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H:\9055 - SETE\Presupuestacion\Caja\W_DIFUSION\Informe Mensual\2023\10_Octubre\Excel\"/>
    </mc:Choice>
  </mc:AlternateContent>
  <bookViews>
    <workbookView xWindow="0" yWindow="0" windowWidth="11496" windowHeight="7152" tabRatio="815"/>
  </bookViews>
  <sheets>
    <sheet name="Total" sheetId="184" r:id="rId1"/>
    <sheet name="IRPF" sheetId="185" r:id="rId2"/>
    <sheet name="IS" sheetId="186" r:id="rId3"/>
    <sheet name="IVA" sheetId="187" r:id="rId4"/>
    <sheet name="IIEE" sheetId="188" r:id="rId5"/>
    <sheet name="Rentas del trabajo" sheetId="24" r:id="rId6"/>
    <sheet name="Rentas del capital" sheetId="23" r:id="rId7"/>
    <sheet name="IS_detalle" sheetId="27" r:id="rId8"/>
    <sheet name="IVA_detalle" sheetId="17" r:id="rId9"/>
    <sheet name="IIEE_detalle" sheetId="14" r:id="rId10"/>
    <sheet name="Trabajo_tm" sheetId="56" r:id="rId11"/>
    <sheet name="Capital_tm" sheetId="57" r:id="rId12"/>
    <sheet name="IVA_tm" sheetId="58" r:id="rId13"/>
    <sheet name="IIEE_tm" sheetId="59" r:id="rId14"/>
    <sheet name="Notas" sheetId="33" r:id="rId15"/>
  </sheets>
  <externalReferences>
    <externalReference r:id="rId16"/>
    <externalReference r:id="rId17"/>
    <externalReference r:id="rId18"/>
  </externalReferences>
  <definedNames>
    <definedName name="_Regression_Out" hidden="1">[1]Hoja1!#REF!</definedName>
    <definedName name="Años">'[2]Cuadro 1.1'!$O$98:$O$122</definedName>
    <definedName name="Años_datos" localSheetId="7">#REF!</definedName>
    <definedName name="Años_datos" localSheetId="6">#REF!</definedName>
    <definedName name="Años_datos" localSheetId="5">#REF!</definedName>
    <definedName name="Años_datos">#REF!</definedName>
    <definedName name="Años_homogeneizaciones">'[2]Cuadro 3.1'!$L$71:$L$71</definedName>
    <definedName name="Años_homogeneos">'[2]Ingresos homogéneos (ajustes)'!$A$7:$A$30</definedName>
    <definedName name="_xlnm.Print_Area" localSheetId="4">IIEE!$A$3:$H$70</definedName>
    <definedName name="_xlnm.Print_Area" localSheetId="1">IRPF!$A$2:$O$70</definedName>
    <definedName name="_xlnm.Print_Area" localSheetId="2">IS!$A$3:$F$70</definedName>
    <definedName name="_xlnm.Print_Area" localSheetId="3">IVA!$A$1:$N$70</definedName>
    <definedName name="_xlnm.Print_Area" localSheetId="0">Total!$A$3:$J$70</definedName>
    <definedName name="_xlnm.Print_Area">#REF!</definedName>
    <definedName name="_xlnm.Database" localSheetId="4">#REF!</definedName>
    <definedName name="_xlnm.Database" localSheetId="9">#REF!</definedName>
    <definedName name="_xlnm.Database" localSheetId="1">#REF!</definedName>
    <definedName name="_xlnm.Database" localSheetId="2">#REF!</definedName>
    <definedName name="_xlnm.Database" localSheetId="7">#REF!</definedName>
    <definedName name="_xlnm.Database" localSheetId="3">#REF!</definedName>
    <definedName name="_xlnm.Database" localSheetId="8">#REF!</definedName>
    <definedName name="_xlnm.Database" localSheetId="14">#REF!</definedName>
    <definedName name="_xlnm.Database" localSheetId="6">#REF!</definedName>
    <definedName name="_xlnm.Database" localSheetId="5">#REF!</definedName>
    <definedName name="_xlnm.Database">#REF!</definedName>
    <definedName name="Datos_periodo" localSheetId="7">#REF!</definedName>
    <definedName name="Datos_periodo" localSheetId="6">#REF!</definedName>
    <definedName name="Datos_periodo" localSheetId="5">#REF!</definedName>
    <definedName name="Datos_periodo">#REF!</definedName>
    <definedName name="DOS">#REF!</definedName>
    <definedName name="est2d99">'[3]#¡REF'!$B$5:$IV$1138</definedName>
    <definedName name="est2dap">'[3]#¡REF'!$B$5:$FL$1138</definedName>
    <definedName name="est2i99">'[3]#¡REF'!$B$5:$IV$1138</definedName>
    <definedName name="Homogeneos_IIEE">'[2]Ingresos homogéneos (ajustes)'!$Z$7:$Z$30</definedName>
    <definedName name="Homogeneos_IIEE_ajustes_otros">'[2]Ingresos homogéneos (ajustes)'!$Y$7:$Y$30</definedName>
    <definedName name="Homogeneos_IIEE_ajustes_tabaco_PVN">'[2]Ingresos homogéneos (ajustes)'!$X$7:$X$30</definedName>
    <definedName name="Homogeneos_IIEE_ajustes_total">'[2]Ingresos homogéneos (ajustes)'!$W$7:$W$30</definedName>
    <definedName name="Homogeneos_ingresos_totales">'[2]Ingresos homogéneos (ajustes)'!$E$7:$E$30</definedName>
    <definedName name="Homogeneos_IRPF">'[2]Ingresos homogéneos (ajustes)'!$K$7:$K$30</definedName>
    <definedName name="Homogeneos_IRPF_ajustes_otros">'[2]Ingresos homogéneos (ajustes)'!$J$7:$J$30</definedName>
    <definedName name="Homogeneos_IRPF_ajustes_retenc_trabajo_AAPP">'[2]Ingresos homogéneos (ajustes)'!$I$7:$I$30</definedName>
    <definedName name="Homogeneos_IRPF_ajustes_ritmo_devoluc">'[2]Ingresos homogéneos (ajustes)'!$H$7:$H$30</definedName>
    <definedName name="Homogeneos_IRPF_ajustes_total">'[2]Ingresos homogéneos (ajustes)'!$G$7:$G$30</definedName>
    <definedName name="Homogeneos_IS">'[2]Ingresos homogéneos (ajustes)'!$P$7:$P$30</definedName>
    <definedName name="Homogeneos_IS_ajustes_otros">'[2]Ingresos homogéneos (ajustes)'!$O$7:$O$30</definedName>
    <definedName name="Homogeneos_IS_ajustes_ritmo_devoluciones">'[2]Ingresos homogéneos (ajustes)'!$N$7:$N$30</definedName>
    <definedName name="Homogeneos_IS_ajustes_total">'[2]Ingresos homogéneos (ajustes)'!$M$7:$M$30</definedName>
    <definedName name="Homogeneos_IVA">'[2]Ingresos homogéneos (ajustes)'!$U$7:$U$30</definedName>
    <definedName name="Homogeneos_IVA_ajustes_otros">'[2]Ingresos homogéneos (ajustes)'!$T$7:$T$30</definedName>
    <definedName name="Homogeneos_IVA_ajustes_ritmo_devoluciones">'[2]Ingresos homogéneos (ajustes)'!$S$7:$S$30</definedName>
    <definedName name="Homogeneos_IVA_ajustes_total">'[2]Ingresos homogéneos (ajustes)'!$R$7:$R$30</definedName>
    <definedName name="Homogeneos_resto_ingresos">'[2]Ingresos homogéneos (ajustes)'!$AE$7:$AE$30</definedName>
    <definedName name="Homogeneos_resto_ingresos_ajustes_otros">'[2]Ingresos homogéneos (ajustes)'!$AD$7:$AD$30</definedName>
    <definedName name="Homogeneos_resto_ingresos_ajustes_tasa_radieolectr">'[2]Ingresos homogéneos (ajustes)'!$AC$7:$AC$30</definedName>
    <definedName name="Homogeneos_resto_ingresos_ajustes_total">'[2]Ingresos homogéneos (ajustes)'!$AB$7:$AB$30</definedName>
    <definedName name="IIEE_AATT_alcoholes" localSheetId="7">#REF!</definedName>
    <definedName name="IIEE_AATT_alcoholes" localSheetId="8">#REF!</definedName>
    <definedName name="IIEE_AATT_alcoholes" localSheetId="6">#REF!</definedName>
    <definedName name="IIEE_AATT_alcoholes" localSheetId="5">#REF!</definedName>
    <definedName name="IIEE_AATT_alcoholes">#REF!</definedName>
    <definedName name="IIEE_AATT_cerveza" localSheetId="7">#REF!</definedName>
    <definedName name="IIEE_AATT_cerveza" localSheetId="8">#REF!</definedName>
    <definedName name="IIEE_AATT_cerveza" localSheetId="6">#REF!</definedName>
    <definedName name="IIEE_AATT_cerveza" localSheetId="5">#REF!</definedName>
    <definedName name="IIEE_AATT_cerveza">#REF!</definedName>
    <definedName name="IIEE_AATT_electricidad" localSheetId="7">#REF!</definedName>
    <definedName name="IIEE_AATT_electricidad" localSheetId="8">#REF!</definedName>
    <definedName name="IIEE_AATT_electricidad" localSheetId="6">#REF!</definedName>
    <definedName name="IIEE_AATT_electricidad" localSheetId="5">#REF!</definedName>
    <definedName name="IIEE_AATT_electricidad">#REF!</definedName>
    <definedName name="IIEE_AATT_hidrocarburos" localSheetId="7">#REF!</definedName>
    <definedName name="IIEE_AATT_hidrocarburos" localSheetId="8">#REF!</definedName>
    <definedName name="IIEE_AATT_hidrocarburos" localSheetId="6">#REF!</definedName>
    <definedName name="IIEE_AATT_hidrocarburos" localSheetId="5">#REF!</definedName>
    <definedName name="IIEE_AATT_hidrocarburos">#REF!</definedName>
    <definedName name="IIEE_AATT_prod_intermedios" localSheetId="7">#REF!</definedName>
    <definedName name="IIEE_AATT_prod_intermedios" localSheetId="8">#REF!</definedName>
    <definedName name="IIEE_AATT_prod_intermedios" localSheetId="6">#REF!</definedName>
    <definedName name="IIEE_AATT_prod_intermedios" localSheetId="5">#REF!</definedName>
    <definedName name="IIEE_AATT_prod_intermedios">#REF!</definedName>
    <definedName name="IIEE_AATT_tabaco" localSheetId="7">#REF!</definedName>
    <definedName name="IIEE_AATT_tabaco" localSheetId="8">#REF!</definedName>
    <definedName name="IIEE_AATT_tabaco" localSheetId="6">#REF!</definedName>
    <definedName name="IIEE_AATT_tabaco" localSheetId="5">#REF!</definedName>
    <definedName name="IIEE_AATT_tabaco">#REF!</definedName>
    <definedName name="IIEE_AATT_total" localSheetId="7">#REF!</definedName>
    <definedName name="IIEE_AATT_total" localSheetId="8">#REF!</definedName>
    <definedName name="IIEE_AATT_total" localSheetId="6">#REF!</definedName>
    <definedName name="IIEE_AATT_total" localSheetId="5">#REF!</definedName>
    <definedName name="IIEE_AATT_total">#REF!</definedName>
    <definedName name="IIEE_bruto_alcohol" localSheetId="7">#REF!</definedName>
    <definedName name="IIEE_bruto_alcohol" localSheetId="8">#REF!</definedName>
    <definedName name="IIEE_bruto_alcohol" localSheetId="6">#REF!</definedName>
    <definedName name="IIEE_bruto_alcohol" localSheetId="5">#REF!</definedName>
    <definedName name="IIEE_bruto_alcohol">#REF!</definedName>
    <definedName name="IIEE_bruto_carbon" localSheetId="7">#REF!</definedName>
    <definedName name="IIEE_bruto_carbon" localSheetId="8">#REF!</definedName>
    <definedName name="IIEE_bruto_carbon" localSheetId="6">#REF!</definedName>
    <definedName name="IIEE_bruto_carbon" localSheetId="5">#REF!</definedName>
    <definedName name="IIEE_bruto_carbon">#REF!</definedName>
    <definedName name="IIEE_bruto_cerveza" localSheetId="7">#REF!</definedName>
    <definedName name="IIEE_bruto_cerveza" localSheetId="8">#REF!</definedName>
    <definedName name="IIEE_bruto_cerveza" localSheetId="6">#REF!</definedName>
    <definedName name="IIEE_bruto_cerveza" localSheetId="5">#REF!</definedName>
    <definedName name="IIEE_bruto_cerveza">#REF!</definedName>
    <definedName name="IIEE_bruto_electricidad" localSheetId="7">#REF!</definedName>
    <definedName name="IIEE_bruto_electricidad" localSheetId="8">#REF!</definedName>
    <definedName name="IIEE_bruto_electricidad" localSheetId="6">#REF!</definedName>
    <definedName name="IIEE_bruto_electricidad" localSheetId="5">#REF!</definedName>
    <definedName name="IIEE_bruto_electricidad">#REF!</definedName>
    <definedName name="IIEE_bruto_hidrocarburos" localSheetId="7">#REF!</definedName>
    <definedName name="IIEE_bruto_hidrocarburos" localSheetId="8">#REF!</definedName>
    <definedName name="IIEE_bruto_hidrocarburos" localSheetId="6">#REF!</definedName>
    <definedName name="IIEE_bruto_hidrocarburos" localSheetId="5">#REF!</definedName>
    <definedName name="IIEE_bruto_hidrocarburos">#REF!</definedName>
    <definedName name="IIEE_bruto_prod_intermedios" localSheetId="7">#REF!</definedName>
    <definedName name="IIEE_bruto_prod_intermedios" localSheetId="8">#REF!</definedName>
    <definedName name="IIEE_bruto_prod_intermedios" localSheetId="6">#REF!</definedName>
    <definedName name="IIEE_bruto_prod_intermedios" localSheetId="5">#REF!</definedName>
    <definedName name="IIEE_bruto_prod_intermedios">#REF!</definedName>
    <definedName name="IIEE_bruto_tabaco" localSheetId="7">#REF!</definedName>
    <definedName name="IIEE_bruto_tabaco" localSheetId="8">#REF!</definedName>
    <definedName name="IIEE_bruto_tabaco" localSheetId="6">#REF!</definedName>
    <definedName name="IIEE_bruto_tabaco" localSheetId="5">#REF!</definedName>
    <definedName name="IIEE_bruto_tabaco">#REF!</definedName>
    <definedName name="IIEE_bruto_total" localSheetId="7">#REF!</definedName>
    <definedName name="IIEE_bruto_total" localSheetId="8">#REF!</definedName>
    <definedName name="IIEE_bruto_total" localSheetId="6">#REF!</definedName>
    <definedName name="IIEE_bruto_total" localSheetId="5">#REF!</definedName>
    <definedName name="IIEE_bruto_total">#REF!</definedName>
    <definedName name="IIEE_bruto_transporte" localSheetId="7">#REF!</definedName>
    <definedName name="IIEE_bruto_transporte" localSheetId="8">#REF!</definedName>
    <definedName name="IIEE_bruto_transporte" localSheetId="6">#REF!</definedName>
    <definedName name="IIEE_bruto_transporte" localSheetId="5">#REF!</definedName>
    <definedName name="IIEE_bruto_transporte">#REF!</definedName>
    <definedName name="IIEE_CCAA_alcohol" localSheetId="7">#REF!</definedName>
    <definedName name="IIEE_CCAA_alcohol" localSheetId="8">#REF!</definedName>
    <definedName name="IIEE_CCAA_alcohol" localSheetId="6">#REF!</definedName>
    <definedName name="IIEE_CCAA_alcohol" localSheetId="5">#REF!</definedName>
    <definedName name="IIEE_CCAA_alcohol">#REF!</definedName>
    <definedName name="IIEE_CCAA_cerveza" localSheetId="7">#REF!</definedName>
    <definedName name="IIEE_CCAA_cerveza" localSheetId="8">#REF!</definedName>
    <definedName name="IIEE_CCAA_cerveza" localSheetId="6">#REF!</definedName>
    <definedName name="IIEE_CCAA_cerveza" localSheetId="5">#REF!</definedName>
    <definedName name="IIEE_CCAA_cerveza">#REF!</definedName>
    <definedName name="IIEE_CCAA_electricidad" localSheetId="7">#REF!</definedName>
    <definedName name="IIEE_CCAA_electricidad" localSheetId="8">#REF!</definedName>
    <definedName name="IIEE_CCAA_electricidad" localSheetId="6">#REF!</definedName>
    <definedName name="IIEE_CCAA_electricidad" localSheetId="5">#REF!</definedName>
    <definedName name="IIEE_CCAA_electricidad">#REF!</definedName>
    <definedName name="IIEE_CCAA_hidrocarburos" localSheetId="7">#REF!</definedName>
    <definedName name="IIEE_CCAA_hidrocarburos" localSheetId="8">#REF!</definedName>
    <definedName name="IIEE_CCAA_hidrocarburos" localSheetId="6">#REF!</definedName>
    <definedName name="IIEE_CCAA_hidrocarburos" localSheetId="5">#REF!</definedName>
    <definedName name="IIEE_CCAA_hidrocarburos">#REF!</definedName>
    <definedName name="IIEE_CCAA_prod_intermedios" localSheetId="7">#REF!</definedName>
    <definedName name="IIEE_CCAA_prod_intermedios" localSheetId="8">#REF!</definedName>
    <definedName name="IIEE_CCAA_prod_intermedios" localSheetId="6">#REF!</definedName>
    <definedName name="IIEE_CCAA_prod_intermedios" localSheetId="5">#REF!</definedName>
    <definedName name="IIEE_CCAA_prod_intermedios">#REF!</definedName>
    <definedName name="IIEE_CCAA_tabaco" localSheetId="7">#REF!</definedName>
    <definedName name="IIEE_CCAA_tabaco" localSheetId="8">#REF!</definedName>
    <definedName name="IIEE_CCAA_tabaco" localSheetId="6">#REF!</definedName>
    <definedName name="IIEE_CCAA_tabaco" localSheetId="5">#REF!</definedName>
    <definedName name="IIEE_CCAA_tabaco">#REF!</definedName>
    <definedName name="IIEE_CCAA_total" localSheetId="7">#REF!</definedName>
    <definedName name="IIEE_CCAA_total" localSheetId="8">#REF!</definedName>
    <definedName name="IIEE_CCAA_total" localSheetId="6">#REF!</definedName>
    <definedName name="IIEE_CCAA_total" localSheetId="5">#REF!</definedName>
    <definedName name="IIEE_CCAA_total">#REF!</definedName>
    <definedName name="IIEE_CCLL_alcohol" localSheetId="7">#REF!</definedName>
    <definedName name="IIEE_CCLL_alcohol" localSheetId="8">#REF!</definedName>
    <definedName name="IIEE_CCLL_alcohol" localSheetId="6">#REF!</definedName>
    <definedName name="IIEE_CCLL_alcohol" localSheetId="5">#REF!</definedName>
    <definedName name="IIEE_CCLL_alcohol">#REF!</definedName>
    <definedName name="IIEE_CCLL_cerveza" localSheetId="7">#REF!</definedName>
    <definedName name="IIEE_CCLL_cerveza" localSheetId="8">#REF!</definedName>
    <definedName name="IIEE_CCLL_cerveza" localSheetId="6">#REF!</definedName>
    <definedName name="IIEE_CCLL_cerveza" localSheetId="5">#REF!</definedName>
    <definedName name="IIEE_CCLL_cerveza">#REF!</definedName>
    <definedName name="IIEE_CCLL_hidrocarburos" localSheetId="7">#REF!</definedName>
    <definedName name="IIEE_CCLL_hidrocarburos" localSheetId="8">#REF!</definedName>
    <definedName name="IIEE_CCLL_hidrocarburos" localSheetId="6">#REF!</definedName>
    <definedName name="IIEE_CCLL_hidrocarburos" localSheetId="5">#REF!</definedName>
    <definedName name="IIEE_CCLL_hidrocarburos">#REF!</definedName>
    <definedName name="IIEE_CCLL_prod_intermedios" localSheetId="7">#REF!</definedName>
    <definedName name="IIEE_CCLL_prod_intermedios" localSheetId="8">#REF!</definedName>
    <definedName name="IIEE_CCLL_prod_intermedios" localSheetId="6">#REF!</definedName>
    <definedName name="IIEE_CCLL_prod_intermedios" localSheetId="5">#REF!</definedName>
    <definedName name="IIEE_CCLL_prod_intermedios">#REF!</definedName>
    <definedName name="IIEE_CCLL_tabaco" localSheetId="7">#REF!</definedName>
    <definedName name="IIEE_CCLL_tabaco" localSheetId="8">#REF!</definedName>
    <definedName name="IIEE_CCLL_tabaco" localSheetId="6">#REF!</definedName>
    <definedName name="IIEE_CCLL_tabaco" localSheetId="5">#REF!</definedName>
    <definedName name="IIEE_CCLL_tabaco">#REF!</definedName>
    <definedName name="IIEE_CCLL_total" localSheetId="7">#REF!</definedName>
    <definedName name="IIEE_CCLL_total" localSheetId="8">#REF!</definedName>
    <definedName name="IIEE_CCLL_total" localSheetId="6">#REF!</definedName>
    <definedName name="IIEE_CCLL_total" localSheetId="5">#REF!</definedName>
    <definedName name="IIEE_CCLL_total">#REF!</definedName>
    <definedName name="IIEE_devoluciones_alcohol" localSheetId="7">#REF!</definedName>
    <definedName name="IIEE_devoluciones_alcohol" localSheetId="8">#REF!</definedName>
    <definedName name="IIEE_devoluciones_alcohol" localSheetId="6">#REF!</definedName>
    <definedName name="IIEE_devoluciones_alcohol" localSheetId="5">#REF!</definedName>
    <definedName name="IIEE_devoluciones_alcohol">#REF!</definedName>
    <definedName name="IIEE_devoluciones_carbon" localSheetId="7">#REF!</definedName>
    <definedName name="IIEE_devoluciones_carbon" localSheetId="8">#REF!</definedName>
    <definedName name="IIEE_devoluciones_carbon" localSheetId="6">#REF!</definedName>
    <definedName name="IIEE_devoluciones_carbon" localSheetId="5">#REF!</definedName>
    <definedName name="IIEE_devoluciones_carbon">#REF!</definedName>
    <definedName name="IIEE_devoluciones_cerveza" localSheetId="7">#REF!</definedName>
    <definedName name="IIEE_devoluciones_cerveza" localSheetId="8">#REF!</definedName>
    <definedName name="IIEE_devoluciones_cerveza" localSheetId="6">#REF!</definedName>
    <definedName name="IIEE_devoluciones_cerveza" localSheetId="5">#REF!</definedName>
    <definedName name="IIEE_devoluciones_cerveza">#REF!</definedName>
    <definedName name="IIEE_devoluciones_electricidad" localSheetId="7">#REF!</definedName>
    <definedName name="IIEE_devoluciones_electricidad" localSheetId="8">#REF!</definedName>
    <definedName name="IIEE_devoluciones_electricidad" localSheetId="6">#REF!</definedName>
    <definedName name="IIEE_devoluciones_electricidad" localSheetId="5">#REF!</definedName>
    <definedName name="IIEE_devoluciones_electricidad">#REF!</definedName>
    <definedName name="IIEE_devoluciones_hidrocarburos" localSheetId="7">#REF!</definedName>
    <definedName name="IIEE_devoluciones_hidrocarburos" localSheetId="8">#REF!</definedName>
    <definedName name="IIEE_devoluciones_hidrocarburos" localSheetId="6">#REF!</definedName>
    <definedName name="IIEE_devoluciones_hidrocarburos" localSheetId="5">#REF!</definedName>
    <definedName name="IIEE_devoluciones_hidrocarburos">#REF!</definedName>
    <definedName name="IIEE_devoluciones_prod_intermedios" localSheetId="7">#REF!</definedName>
    <definedName name="IIEE_devoluciones_prod_intermedios" localSheetId="8">#REF!</definedName>
    <definedName name="IIEE_devoluciones_prod_intermedios" localSheetId="6">#REF!</definedName>
    <definedName name="IIEE_devoluciones_prod_intermedios" localSheetId="5">#REF!</definedName>
    <definedName name="IIEE_devoluciones_prod_intermedios">#REF!</definedName>
    <definedName name="IIEE_devoluciones_tabaco" localSheetId="7">#REF!</definedName>
    <definedName name="IIEE_devoluciones_tabaco" localSheetId="8">#REF!</definedName>
    <definedName name="IIEE_devoluciones_tabaco" localSheetId="6">#REF!</definedName>
    <definedName name="IIEE_devoluciones_tabaco" localSheetId="5">#REF!</definedName>
    <definedName name="IIEE_devoluciones_tabaco">#REF!</definedName>
    <definedName name="IIEE_devoluciones_total" localSheetId="7">#REF!</definedName>
    <definedName name="IIEE_devoluciones_total" localSheetId="8">#REF!</definedName>
    <definedName name="IIEE_devoluciones_total" localSheetId="6">#REF!</definedName>
    <definedName name="IIEE_devoluciones_total" localSheetId="5">#REF!</definedName>
    <definedName name="IIEE_devoluciones_total">#REF!</definedName>
    <definedName name="IIEE_devoluciones_transporte" localSheetId="7">#REF!</definedName>
    <definedName name="IIEE_devoluciones_transporte" localSheetId="8">#REF!</definedName>
    <definedName name="IIEE_devoluciones_transporte" localSheetId="6">#REF!</definedName>
    <definedName name="IIEE_devoluciones_transporte" localSheetId="5">#REF!</definedName>
    <definedName name="IIEE_devoluciones_transporte">#REF!</definedName>
    <definedName name="IIEE_Estado_alcohol" localSheetId="7">#REF!</definedName>
    <definedName name="IIEE_Estado_alcohol" localSheetId="8">#REF!</definedName>
    <definedName name="IIEE_Estado_alcohol" localSheetId="6">#REF!</definedName>
    <definedName name="IIEE_Estado_alcohol" localSheetId="5">#REF!</definedName>
    <definedName name="IIEE_Estado_alcohol">#REF!</definedName>
    <definedName name="IIEE_Estado_cerveza" localSheetId="7">#REF!</definedName>
    <definedName name="IIEE_Estado_cerveza" localSheetId="8">#REF!</definedName>
    <definedName name="IIEE_Estado_cerveza" localSheetId="6">#REF!</definedName>
    <definedName name="IIEE_Estado_cerveza" localSheetId="5">#REF!</definedName>
    <definedName name="IIEE_Estado_cerveza">#REF!</definedName>
    <definedName name="IIEE_Estado_electricidad" localSheetId="7">#REF!</definedName>
    <definedName name="IIEE_Estado_electricidad" localSheetId="8">#REF!</definedName>
    <definedName name="IIEE_Estado_electricidad" localSheetId="6">#REF!</definedName>
    <definedName name="IIEE_Estado_electricidad" localSheetId="5">#REF!</definedName>
    <definedName name="IIEE_Estado_electricidad">#REF!</definedName>
    <definedName name="IIEE_Estado_hidrocarburos" localSheetId="7">#REF!</definedName>
    <definedName name="IIEE_Estado_hidrocarburos" localSheetId="8">#REF!</definedName>
    <definedName name="IIEE_Estado_hidrocarburos" localSheetId="6">#REF!</definedName>
    <definedName name="IIEE_Estado_hidrocarburos" localSheetId="5">#REF!</definedName>
    <definedName name="IIEE_Estado_hidrocarburos">#REF!</definedName>
    <definedName name="IIEE_Estado_prod_intermedios" localSheetId="7">#REF!</definedName>
    <definedName name="IIEE_Estado_prod_intermedios" localSheetId="8">#REF!</definedName>
    <definedName name="IIEE_Estado_prod_intermedios" localSheetId="6">#REF!</definedName>
    <definedName name="IIEE_Estado_prod_intermedios" localSheetId="5">#REF!</definedName>
    <definedName name="IIEE_Estado_prod_intermedios">#REF!</definedName>
    <definedName name="IIEE_Estado_tabaco" localSheetId="7">#REF!</definedName>
    <definedName name="IIEE_Estado_tabaco" localSheetId="8">#REF!</definedName>
    <definedName name="IIEE_Estado_tabaco" localSheetId="6">#REF!</definedName>
    <definedName name="IIEE_Estado_tabaco" localSheetId="5">#REF!</definedName>
    <definedName name="IIEE_Estado_tabaco">#REF!</definedName>
    <definedName name="IIEE_Estado_total" localSheetId="7">#REF!</definedName>
    <definedName name="IIEE_Estado_total" localSheetId="8">#REF!</definedName>
    <definedName name="IIEE_Estado_total" localSheetId="6">#REF!</definedName>
    <definedName name="IIEE_Estado_total" localSheetId="5">#REF!</definedName>
    <definedName name="IIEE_Estado_total">#REF!</definedName>
    <definedName name="IIEE_neto_alcohol" localSheetId="7">#REF!</definedName>
    <definedName name="IIEE_neto_alcohol" localSheetId="8">#REF!</definedName>
    <definedName name="IIEE_neto_alcohol" localSheetId="6">#REF!</definedName>
    <definedName name="IIEE_neto_alcohol" localSheetId="5">#REF!</definedName>
    <definedName name="IIEE_neto_alcohol">#REF!</definedName>
    <definedName name="IIEE_neto_carbon" localSheetId="7">#REF!</definedName>
    <definedName name="IIEE_neto_carbon" localSheetId="8">#REF!</definedName>
    <definedName name="IIEE_neto_carbon" localSheetId="6">#REF!</definedName>
    <definedName name="IIEE_neto_carbon" localSheetId="5">#REF!</definedName>
    <definedName name="IIEE_neto_carbon">#REF!</definedName>
    <definedName name="IIEE_neto_cerveza" localSheetId="7">#REF!</definedName>
    <definedName name="IIEE_neto_cerveza" localSheetId="8">#REF!</definedName>
    <definedName name="IIEE_neto_cerveza" localSheetId="6">#REF!</definedName>
    <definedName name="IIEE_neto_cerveza" localSheetId="5">#REF!</definedName>
    <definedName name="IIEE_neto_cerveza">#REF!</definedName>
    <definedName name="IIEE_neto_electricidad" localSheetId="7">#REF!</definedName>
    <definedName name="IIEE_neto_electricidad" localSheetId="8">#REF!</definedName>
    <definedName name="IIEE_neto_electricidad" localSheetId="6">#REF!</definedName>
    <definedName name="IIEE_neto_electricidad" localSheetId="5">#REF!</definedName>
    <definedName name="IIEE_neto_electricidad">#REF!</definedName>
    <definedName name="IIEE_neto_hidrocarburos" localSheetId="7">#REF!</definedName>
    <definedName name="IIEE_neto_hidrocarburos" localSheetId="8">#REF!</definedName>
    <definedName name="IIEE_neto_hidrocarburos" localSheetId="6">#REF!</definedName>
    <definedName name="IIEE_neto_hidrocarburos" localSheetId="5">#REF!</definedName>
    <definedName name="IIEE_neto_hidrocarburos">#REF!</definedName>
    <definedName name="IIEE_neto_prod_intermedios" localSheetId="7">#REF!</definedName>
    <definedName name="IIEE_neto_prod_intermedios" localSheetId="8">#REF!</definedName>
    <definedName name="IIEE_neto_prod_intermedios" localSheetId="6">#REF!</definedName>
    <definedName name="IIEE_neto_prod_intermedios" localSheetId="5">#REF!</definedName>
    <definedName name="IIEE_neto_prod_intermedios">#REF!</definedName>
    <definedName name="IIEE_neto_tabaco" localSheetId="7">#REF!</definedName>
    <definedName name="IIEE_neto_tabaco" localSheetId="8">#REF!</definedName>
    <definedName name="IIEE_neto_tabaco" localSheetId="6">#REF!</definedName>
    <definedName name="IIEE_neto_tabaco" localSheetId="5">#REF!</definedName>
    <definedName name="IIEE_neto_tabaco">#REF!</definedName>
    <definedName name="IIEE_neto_total" localSheetId="7">#REF!</definedName>
    <definedName name="IIEE_neto_total" localSheetId="8">#REF!</definedName>
    <definedName name="IIEE_neto_total" localSheetId="6">#REF!</definedName>
    <definedName name="IIEE_neto_total" localSheetId="5">#REF!</definedName>
    <definedName name="IIEE_neto_total">#REF!</definedName>
    <definedName name="IIEE_neto_transporte" localSheetId="7">#REF!</definedName>
    <definedName name="IIEE_neto_transporte" localSheetId="8">#REF!</definedName>
    <definedName name="IIEE_neto_transporte" localSheetId="6">#REF!</definedName>
    <definedName name="IIEE_neto_transporte" localSheetId="5">#REF!</definedName>
    <definedName name="IIEE_neto_transporte">#REF!</definedName>
    <definedName name="IIEE_series" localSheetId="7">#REF!</definedName>
    <definedName name="IIEE_series" localSheetId="8">#REF!</definedName>
    <definedName name="IIEE_series" localSheetId="6">#REF!</definedName>
    <definedName name="IIEE_series" localSheetId="5">#REF!</definedName>
    <definedName name="IIEE_series">#REF!</definedName>
    <definedName name="Ingresos_netos_totales" localSheetId="7">#REF!</definedName>
    <definedName name="Ingresos_netos_totales" localSheetId="8">#REF!</definedName>
    <definedName name="Ingresos_netos_totales" localSheetId="6">#REF!</definedName>
    <definedName name="Ingresos_netos_totales" localSheetId="5">#REF!</definedName>
    <definedName name="Ingresos_netos_totales">#REF!</definedName>
    <definedName name="Ingresos_totales_AATT" localSheetId="7">#REF!</definedName>
    <definedName name="Ingresos_totales_AATT" localSheetId="8">#REF!</definedName>
    <definedName name="Ingresos_totales_AATT" localSheetId="6">#REF!</definedName>
    <definedName name="Ingresos_totales_AATT" localSheetId="5">#REF!</definedName>
    <definedName name="Ingresos_totales_AATT">#REF!</definedName>
    <definedName name="Ingresos_totales_brutos" localSheetId="7">#REF!</definedName>
    <definedName name="Ingresos_totales_brutos" localSheetId="8">#REF!</definedName>
    <definedName name="Ingresos_totales_brutos" localSheetId="6">#REF!</definedName>
    <definedName name="Ingresos_totales_brutos" localSheetId="5">#REF!</definedName>
    <definedName name="Ingresos_totales_brutos">#REF!</definedName>
    <definedName name="Ingresos_totales_CCAA" localSheetId="7">#REF!</definedName>
    <definedName name="Ingresos_totales_CCAA" localSheetId="8">#REF!</definedName>
    <definedName name="Ingresos_totales_CCAA" localSheetId="6">#REF!</definedName>
    <definedName name="Ingresos_totales_CCAA" localSheetId="5">#REF!</definedName>
    <definedName name="Ingresos_totales_CCAA">#REF!</definedName>
    <definedName name="Ingresos_totales_CCLL" localSheetId="7">#REF!</definedName>
    <definedName name="Ingresos_totales_CCLL" localSheetId="8">#REF!</definedName>
    <definedName name="Ingresos_totales_CCLL" localSheetId="6">#REF!</definedName>
    <definedName name="Ingresos_totales_CCLL" localSheetId="5">#REF!</definedName>
    <definedName name="Ingresos_totales_CCLL">#REF!</definedName>
    <definedName name="Ingresos_totales_devoluciones" localSheetId="7">#REF!</definedName>
    <definedName name="Ingresos_totales_devoluciones" localSheetId="8">#REF!</definedName>
    <definedName name="Ingresos_totales_devoluciones" localSheetId="6">#REF!</definedName>
    <definedName name="Ingresos_totales_devoluciones" localSheetId="5">#REF!</definedName>
    <definedName name="Ingresos_totales_devoluciones">#REF!</definedName>
    <definedName name="Ingresos_totales_Estado" localSheetId="7">#REF!</definedName>
    <definedName name="Ingresos_totales_Estado" localSheetId="8">#REF!</definedName>
    <definedName name="Ingresos_totales_Estado" localSheetId="6">#REF!</definedName>
    <definedName name="Ingresos_totales_Estado" localSheetId="5">#REF!</definedName>
    <definedName name="Ingresos_totales_Estado">#REF!</definedName>
    <definedName name="Ingresos_tributarios_totales_series" localSheetId="7">#REF!</definedName>
    <definedName name="Ingresos_tributarios_totales_series" localSheetId="8">#REF!</definedName>
    <definedName name="Ingresos_tributarios_totales_series" localSheetId="6">#REF!</definedName>
    <definedName name="Ingresos_tributarios_totales_series" localSheetId="5">#REF!</definedName>
    <definedName name="Ingresos_tributarios_totales_series">#REF!</definedName>
    <definedName name="IRNR_bruto" localSheetId="7">#REF!</definedName>
    <definedName name="IRNR_bruto" localSheetId="8">#REF!</definedName>
    <definedName name="IRNR_bruto" localSheetId="6">#REF!</definedName>
    <definedName name="IRNR_bruto" localSheetId="5">#REF!</definedName>
    <definedName name="IRNR_bruto">#REF!</definedName>
    <definedName name="IRNR_devoluciones" localSheetId="7">#REF!</definedName>
    <definedName name="IRNR_devoluciones" localSheetId="8">#REF!</definedName>
    <definedName name="IRNR_devoluciones" localSheetId="6">#REF!</definedName>
    <definedName name="IRNR_devoluciones" localSheetId="5">#REF!</definedName>
    <definedName name="IRNR_devoluciones">#REF!</definedName>
    <definedName name="IRNR_neto" localSheetId="7">#REF!</definedName>
    <definedName name="IRNR_neto" localSheetId="8">#REF!</definedName>
    <definedName name="IRNR_neto" localSheetId="6">#REF!</definedName>
    <definedName name="IRNR_neto" localSheetId="5">#REF!</definedName>
    <definedName name="IRNR_neto">#REF!</definedName>
    <definedName name="IRNR_pagos_fraccionados" localSheetId="7">#REF!</definedName>
    <definedName name="IRNR_pagos_fraccionados" localSheetId="8">#REF!</definedName>
    <definedName name="IRNR_pagos_fraccionados" localSheetId="6">#REF!</definedName>
    <definedName name="IRNR_pagos_fraccionados" localSheetId="5">#REF!</definedName>
    <definedName name="IRNR_pagos_fraccionados">#REF!</definedName>
    <definedName name="IRNR_RDA_actas_otros" localSheetId="7">#REF!</definedName>
    <definedName name="IRNR_RDA_actas_otros" localSheetId="8">#REF!</definedName>
    <definedName name="IRNR_RDA_actas_otros" localSheetId="6">#REF!</definedName>
    <definedName name="IRNR_RDA_actas_otros" localSheetId="5">#REF!</definedName>
    <definedName name="IRNR_RDA_actas_otros">#REF!</definedName>
    <definedName name="IRNR_retenc_ingresos_a_cuenta" localSheetId="7">#REF!</definedName>
    <definedName name="IRNR_retenc_ingresos_a_cuenta" localSheetId="8">#REF!</definedName>
    <definedName name="IRNR_retenc_ingresos_a_cuenta" localSheetId="6">#REF!</definedName>
    <definedName name="IRNR_retenc_ingresos_a_cuenta" localSheetId="5">#REF!</definedName>
    <definedName name="IRNR_retenc_ingresos_a_cuenta">#REF!</definedName>
    <definedName name="IRNR_series" localSheetId="7">#REF!</definedName>
    <definedName name="IRNR_series" localSheetId="8">#REF!</definedName>
    <definedName name="IRNR_series" localSheetId="6">#REF!</definedName>
    <definedName name="IRNR_series" localSheetId="5">#REF!</definedName>
    <definedName name="IRNR_series">#REF!</definedName>
    <definedName name="IRPF_AATT" localSheetId="7">#REF!</definedName>
    <definedName name="IRPF_AATT" localSheetId="8">#REF!</definedName>
    <definedName name="IRPF_AATT" localSheetId="6">#REF!</definedName>
    <definedName name="IRPF_AATT" localSheetId="5">#REF!</definedName>
    <definedName name="IRPF_AATT">#REF!</definedName>
    <definedName name="IRPF_arrendamientos" localSheetId="7">#REF!</definedName>
    <definedName name="IRPF_arrendamientos" localSheetId="8">#REF!</definedName>
    <definedName name="IRPF_arrendamientos" localSheetId="6">#REF!</definedName>
    <definedName name="IRPF_arrendamientos" localSheetId="5">#REF!</definedName>
    <definedName name="IRPF_arrendamientos">#REF!</definedName>
    <definedName name="IRPF_Asig_Iglesia" localSheetId="7">#REF!</definedName>
    <definedName name="IRPF_Asig_Iglesia" localSheetId="8">#REF!</definedName>
    <definedName name="IRPF_Asig_Iglesia" localSheetId="6">#REF!</definedName>
    <definedName name="IRPF_Asig_Iglesia" localSheetId="5">#REF!</definedName>
    <definedName name="IRPF_Asig_Iglesia">#REF!</definedName>
    <definedName name="IRPF_bruto" localSheetId="7">#REF!</definedName>
    <definedName name="IRPF_bruto" localSheetId="8">#REF!</definedName>
    <definedName name="IRPF_bruto" localSheetId="6">#REF!</definedName>
    <definedName name="IRPF_bruto" localSheetId="5">#REF!</definedName>
    <definedName name="IRPF_bruto">#REF!</definedName>
    <definedName name="IRPF_campaña_bruto" localSheetId="7">#REF!</definedName>
    <definedName name="IRPF_campaña_bruto" localSheetId="8">#REF!</definedName>
    <definedName name="IRPF_campaña_bruto" localSheetId="6">#REF!</definedName>
    <definedName name="IRPF_campaña_bruto" localSheetId="5">#REF!</definedName>
    <definedName name="IRPF_campaña_bruto">#REF!</definedName>
    <definedName name="IRPF_capital_mobiliario" localSheetId="7">#REF!</definedName>
    <definedName name="IRPF_capital_mobiliario" localSheetId="8">#REF!</definedName>
    <definedName name="IRPF_capital_mobiliario" localSheetId="6">#REF!</definedName>
    <definedName name="IRPF_capital_mobiliario" localSheetId="5">#REF!</definedName>
    <definedName name="IRPF_capital_mobiliario">#REF!</definedName>
    <definedName name="IRPF_CCAA" localSheetId="7">#REF!</definedName>
    <definedName name="IRPF_CCAA" localSheetId="8">#REF!</definedName>
    <definedName name="IRPF_CCAA" localSheetId="6">#REF!</definedName>
    <definedName name="IRPF_CCAA" localSheetId="5">#REF!</definedName>
    <definedName name="IRPF_CCAA">#REF!</definedName>
    <definedName name="IRPF_CCLL" localSheetId="7">#REF!</definedName>
    <definedName name="IRPF_CCLL" localSheetId="8">#REF!</definedName>
    <definedName name="IRPF_CCLL" localSheetId="6">#REF!</definedName>
    <definedName name="IRPF_CCLL" localSheetId="5">#REF!</definedName>
    <definedName name="IRPF_CCLL">#REF!</definedName>
    <definedName name="IRPF_devoluciones_liquidac_Admon" localSheetId="7">#REF!</definedName>
    <definedName name="IRPF_devoluciones_liquidac_Admon" localSheetId="8">#REF!</definedName>
    <definedName name="IRPF_devoluciones_liquidac_Admon" localSheetId="6">#REF!</definedName>
    <definedName name="IRPF_devoluciones_liquidac_Admon" localSheetId="5">#REF!</definedName>
    <definedName name="IRPF_devoluciones_liquidac_Admon">#REF!</definedName>
    <definedName name="IRPF_devoluciones_otras" localSheetId="7">#REF!</definedName>
    <definedName name="IRPF_devoluciones_otras" localSheetId="8">#REF!</definedName>
    <definedName name="IRPF_devoluciones_otras" localSheetId="6">#REF!</definedName>
    <definedName name="IRPF_devoluciones_otras" localSheetId="5">#REF!</definedName>
    <definedName name="IRPF_devoluciones_otras">#REF!</definedName>
    <definedName name="IRPF_devoluciones_RDeclaracAnual" localSheetId="7">#REF!</definedName>
    <definedName name="IRPF_devoluciones_RDeclaracAnual" localSheetId="8">#REF!</definedName>
    <definedName name="IRPF_devoluciones_RDeclaracAnual" localSheetId="6">#REF!</definedName>
    <definedName name="IRPF_devoluciones_RDeclaracAnual" localSheetId="5">#REF!</definedName>
    <definedName name="IRPF_devoluciones_RDeclaracAnual">#REF!</definedName>
    <definedName name="IRPF_devoluciones_Tesoro" localSheetId="7">#REF!</definedName>
    <definedName name="IRPF_devoluciones_Tesoro" localSheetId="8">#REF!</definedName>
    <definedName name="IRPF_devoluciones_Tesoro" localSheetId="6">#REF!</definedName>
    <definedName name="IRPF_devoluciones_Tesoro" localSheetId="5">#REF!</definedName>
    <definedName name="IRPF_devoluciones_Tesoro">#REF!</definedName>
    <definedName name="IRPF_devoluciones_total" localSheetId="7">#REF!</definedName>
    <definedName name="IRPF_devoluciones_total" localSheetId="8">#REF!</definedName>
    <definedName name="IRPF_devoluciones_total" localSheetId="6">#REF!</definedName>
    <definedName name="IRPF_devoluciones_total" localSheetId="5">#REF!</definedName>
    <definedName name="IRPF_devoluciones_total">#REF!</definedName>
    <definedName name="IRPF_Estado" localSheetId="7">#REF!</definedName>
    <definedName name="IRPF_Estado" localSheetId="8">#REF!</definedName>
    <definedName name="IRPF_Estado" localSheetId="6">#REF!</definedName>
    <definedName name="IRPF_Estado" localSheetId="5">#REF!</definedName>
    <definedName name="IRPF_Estado">#REF!</definedName>
    <definedName name="IRPF_fondos_inversión" localSheetId="7">#REF!</definedName>
    <definedName name="IRPF_fondos_inversión" localSheetId="8">#REF!</definedName>
    <definedName name="IRPF_fondos_inversión" localSheetId="6">#REF!</definedName>
    <definedName name="IRPF_fondos_inversión" localSheetId="5">#REF!</definedName>
    <definedName name="IRPF_fondos_inversión">#REF!</definedName>
    <definedName name="IRPF_Grav_loterías" localSheetId="7">#REF!</definedName>
    <definedName name="IRPF_Grav_loterías" localSheetId="8">#REF!</definedName>
    <definedName name="IRPF_Grav_loterías" localSheetId="6">#REF!</definedName>
    <definedName name="IRPF_Grav_loterías" localSheetId="5">#REF!</definedName>
    <definedName name="IRPF_Grav_loterías">#REF!</definedName>
    <definedName name="IRPF_Liq_Admon_bruto" localSheetId="7">#REF!</definedName>
    <definedName name="IRPF_Liq_Admon_bruto" localSheetId="8">#REF!</definedName>
    <definedName name="IRPF_Liq_Admon_bruto" localSheetId="6">#REF!</definedName>
    <definedName name="IRPF_Liq_Admon_bruto" localSheetId="5">#REF!</definedName>
    <definedName name="IRPF_Liq_Admon_bruto">#REF!</definedName>
    <definedName name="IRPF_LiqAdmon_neto" localSheetId="7">#REF!</definedName>
    <definedName name="IRPF_LiqAdmon_neto" localSheetId="8">#REF!</definedName>
    <definedName name="IRPF_LiqAdmon_neto" localSheetId="6">#REF!</definedName>
    <definedName name="IRPF_LiqAdmon_neto" localSheetId="5">#REF!</definedName>
    <definedName name="IRPF_LiqAdmon_neto">#REF!</definedName>
    <definedName name="IRPF_neto_total" localSheetId="7">#REF!</definedName>
    <definedName name="IRPF_neto_total" localSheetId="8">#REF!</definedName>
    <definedName name="IRPF_neto_total" localSheetId="6">#REF!</definedName>
    <definedName name="IRPF_neto_total" localSheetId="5">#REF!</definedName>
    <definedName name="IRPF_neto_total">#REF!</definedName>
    <definedName name="IRPF_Otros_ingresos_brutos" localSheetId="7">#REF!</definedName>
    <definedName name="IRPF_Otros_ingresos_brutos" localSheetId="8">#REF!</definedName>
    <definedName name="IRPF_Otros_ingresos_brutos" localSheetId="6">#REF!</definedName>
    <definedName name="IRPF_Otros_ingresos_brutos" localSheetId="5">#REF!</definedName>
    <definedName name="IRPF_Otros_ingresos_brutos">#REF!</definedName>
    <definedName name="IRPF_otros_ingresos_neto" localSheetId="7">#REF!</definedName>
    <definedName name="IRPF_otros_ingresos_neto" localSheetId="8">#REF!</definedName>
    <definedName name="IRPF_otros_ingresos_neto" localSheetId="6">#REF!</definedName>
    <definedName name="IRPF_otros_ingresos_neto" localSheetId="5">#REF!</definedName>
    <definedName name="IRPF_otros_ingresos_neto">#REF!</definedName>
    <definedName name="IRPF_pagos_fraccionados" localSheetId="7">#REF!</definedName>
    <definedName name="IRPF_pagos_fraccionados" localSheetId="8">#REF!</definedName>
    <definedName name="IRPF_pagos_fraccionados" localSheetId="6">#REF!</definedName>
    <definedName name="IRPF_pagos_fraccionados" localSheetId="5">#REF!</definedName>
    <definedName name="IRPF_pagos_fraccionados">#REF!</definedName>
    <definedName name="IRPF_RDA_resto" localSheetId="7">#REF!</definedName>
    <definedName name="IRPF_RDA_resto" localSheetId="8">#REF!</definedName>
    <definedName name="IRPF_RDA_resto" localSheetId="6">#REF!</definedName>
    <definedName name="IRPF_RDA_resto" localSheetId="5">#REF!</definedName>
    <definedName name="IRPF_RDA_resto">#REF!</definedName>
    <definedName name="IRPF_RDeclaracAnual_bruto" localSheetId="7">#REF!</definedName>
    <definedName name="IRPF_RDeclaracAnual_bruto" localSheetId="8">#REF!</definedName>
    <definedName name="IRPF_RDeclaracAnual_bruto" localSheetId="6">#REF!</definedName>
    <definedName name="IRPF_RDeclaracAnual_bruto" localSheetId="5">#REF!</definedName>
    <definedName name="IRPF_RDeclaracAnual_bruto">#REF!</definedName>
    <definedName name="IRPF_RDeclaracAnual_neto" localSheetId="7">#REF!</definedName>
    <definedName name="IRPF_RDeclaracAnual_neto" localSheetId="8">#REF!</definedName>
    <definedName name="IRPF_RDeclaracAnual_neto" localSheetId="6">#REF!</definedName>
    <definedName name="IRPF_RDeclaracAnual_neto" localSheetId="5">#REF!</definedName>
    <definedName name="IRPF_RDeclaracAnual_neto">#REF!</definedName>
    <definedName name="IRPF_series" localSheetId="7">#REF!</definedName>
    <definedName name="IRPF_series" localSheetId="8">#REF!</definedName>
    <definedName name="IRPF_series" localSheetId="6">#REF!</definedName>
    <definedName name="IRPF_series" localSheetId="5">#REF!</definedName>
    <definedName name="IRPF_series">#REF!</definedName>
    <definedName name="IRPF_trabajo_AAPP" localSheetId="7">#REF!</definedName>
    <definedName name="IRPF_trabajo_AAPP" localSheetId="8">#REF!</definedName>
    <definedName name="IRPF_trabajo_AAPP" localSheetId="6">#REF!</definedName>
    <definedName name="IRPF_trabajo_AAPP" localSheetId="5">#REF!</definedName>
    <definedName name="IRPF_trabajo_AAPP">#REF!</definedName>
    <definedName name="IRPF_trabajo_bruto" localSheetId="7">#REF!</definedName>
    <definedName name="IRPF_trabajo_bruto" localSheetId="8">#REF!</definedName>
    <definedName name="IRPF_trabajo_bruto" localSheetId="6">#REF!</definedName>
    <definedName name="IRPF_trabajo_bruto" localSheetId="5">#REF!</definedName>
    <definedName name="IRPF_trabajo_bruto">#REF!</definedName>
    <definedName name="IRPF_trabajo_GE" localSheetId="7">#REF!</definedName>
    <definedName name="IRPF_trabajo_GE" localSheetId="8">#REF!</definedName>
    <definedName name="IRPF_trabajo_GE" localSheetId="6">#REF!</definedName>
    <definedName name="IRPF_trabajo_GE" localSheetId="5">#REF!</definedName>
    <definedName name="IRPF_trabajo_GE">#REF!</definedName>
    <definedName name="IRPF_trabajo_neto" localSheetId="7">#REF!</definedName>
    <definedName name="IRPF_trabajo_neto" localSheetId="8">#REF!</definedName>
    <definedName name="IRPF_trabajo_neto" localSheetId="6">#REF!</definedName>
    <definedName name="IRPF_trabajo_neto" localSheetId="5">#REF!</definedName>
    <definedName name="IRPF_trabajo_neto">#REF!</definedName>
    <definedName name="IRPF_trabajo_Pymes" localSheetId="7">#REF!</definedName>
    <definedName name="IRPF_trabajo_Pymes" localSheetId="8">#REF!</definedName>
    <definedName name="IRPF_trabajo_Pymes" localSheetId="6">#REF!</definedName>
    <definedName name="IRPF_trabajo_Pymes" localSheetId="5">#REF!</definedName>
    <definedName name="IRPF_trabajo_Pymes">#REF!</definedName>
    <definedName name="IS_arrendamientos" localSheetId="7">#REF!</definedName>
    <definedName name="IS_arrendamientos" localSheetId="8">#REF!</definedName>
    <definedName name="IS_arrendamientos" localSheetId="6">#REF!</definedName>
    <definedName name="IS_arrendamientos" localSheetId="5">#REF!</definedName>
    <definedName name="IS_arrendamientos">#REF!</definedName>
    <definedName name="IS_bruto" localSheetId="7">#REF!</definedName>
    <definedName name="IS_bruto" localSheetId="6">#REF!</definedName>
    <definedName name="IS_bruto" localSheetId="5">#REF!</definedName>
    <definedName name="IS_bruto">#REF!</definedName>
    <definedName name="IS_bruto_pagos_fraccionados" localSheetId="7">#REF!</definedName>
    <definedName name="IS_bruto_pagos_fraccionados" localSheetId="6">#REF!</definedName>
    <definedName name="IS_bruto_pagos_fraccionados" localSheetId="5">#REF!</definedName>
    <definedName name="IS_bruto_pagos_fraccionados">#REF!</definedName>
    <definedName name="IS_bruto_RDeclaracAnual" localSheetId="7">#REF!</definedName>
    <definedName name="IS_bruto_RDeclaracAnual" localSheetId="8">#REF!</definedName>
    <definedName name="IS_bruto_RDeclaracAnual" localSheetId="6">#REF!</definedName>
    <definedName name="IS_bruto_RDeclaracAnual" localSheetId="5">#REF!</definedName>
    <definedName name="IS_bruto_RDeclaracAnual">#REF!</definedName>
    <definedName name="IS_capital_mobiliario" localSheetId="7">#REF!</definedName>
    <definedName name="IS_capital_mobiliario" localSheetId="8">#REF!</definedName>
    <definedName name="IS_capital_mobiliario" localSheetId="6">#REF!</definedName>
    <definedName name="IS_capital_mobiliario" localSheetId="5">#REF!</definedName>
    <definedName name="IS_capital_mobiliario">#REF!</definedName>
    <definedName name="IS_devoluciones" localSheetId="7">#REF!</definedName>
    <definedName name="IS_devoluciones" localSheetId="8">#REF!</definedName>
    <definedName name="IS_devoluciones" localSheetId="6">#REF!</definedName>
    <definedName name="IS_devoluciones" localSheetId="5">#REF!</definedName>
    <definedName name="IS_devoluciones">#REF!</definedName>
    <definedName name="IS_devoluciones_liq_Admon" localSheetId="7">#REF!</definedName>
    <definedName name="IS_devoluciones_liq_Admon" localSheetId="8">#REF!</definedName>
    <definedName name="IS_devoluciones_liq_Admon" localSheetId="6">#REF!</definedName>
    <definedName name="IS_devoluciones_liq_Admon" localSheetId="5">#REF!</definedName>
    <definedName name="IS_devoluciones_liq_Admon">#REF!</definedName>
    <definedName name="IS_devoluciones_otras" localSheetId="7">#REF!</definedName>
    <definedName name="IS_devoluciones_otras" localSheetId="8">#REF!</definedName>
    <definedName name="IS_devoluciones_otras" localSheetId="6">#REF!</definedName>
    <definedName name="IS_devoluciones_otras" localSheetId="5">#REF!</definedName>
    <definedName name="IS_devoluciones_otras">#REF!</definedName>
    <definedName name="IS_devoluciones_RDA" localSheetId="7">#REF!</definedName>
    <definedName name="IS_devoluciones_RDA" localSheetId="8">#REF!</definedName>
    <definedName name="IS_devoluciones_RDA" localSheetId="6">#REF!</definedName>
    <definedName name="IS_devoluciones_RDA" localSheetId="5">#REF!</definedName>
    <definedName name="IS_devoluciones_RDA">#REF!</definedName>
    <definedName name="IS_devoluciones_Tesoro" localSheetId="7">#REF!</definedName>
    <definedName name="IS_devoluciones_Tesoro" localSheetId="8">#REF!</definedName>
    <definedName name="IS_devoluciones_Tesoro" localSheetId="6">#REF!</definedName>
    <definedName name="IS_devoluciones_Tesoro" localSheetId="5">#REF!</definedName>
    <definedName name="IS_devoluciones_Tesoro">#REF!</definedName>
    <definedName name="IS_devoluciones_total" localSheetId="7">#REF!</definedName>
    <definedName name="IS_devoluciones_total" localSheetId="8">#REF!</definedName>
    <definedName name="IS_devoluciones_total" localSheetId="6">#REF!</definedName>
    <definedName name="IS_devoluciones_total" localSheetId="5">#REF!</definedName>
    <definedName name="IS_devoluciones_total">#REF!</definedName>
    <definedName name="IS_fondos_inversión" localSheetId="7">#REF!</definedName>
    <definedName name="IS_fondos_inversión" localSheetId="8">#REF!</definedName>
    <definedName name="IS_fondos_inversión" localSheetId="6">#REF!</definedName>
    <definedName name="IS_fondos_inversión" localSheetId="5">#REF!</definedName>
    <definedName name="IS_fondos_inversión">#REF!</definedName>
    <definedName name="IS_Gravamen_loterias" localSheetId="7">#REF!</definedName>
    <definedName name="IS_Gravamen_loterias" localSheetId="8">#REF!</definedName>
    <definedName name="IS_Gravamen_loterias" localSheetId="6">#REF!</definedName>
    <definedName name="IS_Gravamen_loterias" localSheetId="5">#REF!</definedName>
    <definedName name="IS_Gravamen_loterias">#REF!</definedName>
    <definedName name="IS_liq_Admon_neto" localSheetId="7">#REF!</definedName>
    <definedName name="IS_liq_Admon_neto" localSheetId="8">#REF!</definedName>
    <definedName name="IS_liq_Admon_neto" localSheetId="6">#REF!</definedName>
    <definedName name="IS_liq_Admon_neto" localSheetId="5">#REF!</definedName>
    <definedName name="IS_liq_Admon_neto">#REF!</definedName>
    <definedName name="IS_LiquidacAdmon_bruto" localSheetId="7">#REF!</definedName>
    <definedName name="IS_LiquidacAdmon_bruto" localSheetId="8">#REF!</definedName>
    <definedName name="IS_LiquidacAdmon_bruto" localSheetId="6">#REF!</definedName>
    <definedName name="IS_LiquidacAdmon_bruto" localSheetId="5">#REF!</definedName>
    <definedName name="IS_LiquidacAdmon_bruto">#REF!</definedName>
    <definedName name="IS_neto_total" localSheetId="7">#REF!</definedName>
    <definedName name="IS_neto_total" localSheetId="8">#REF!</definedName>
    <definedName name="IS_neto_total" localSheetId="6">#REF!</definedName>
    <definedName name="IS_neto_total" localSheetId="5">#REF!</definedName>
    <definedName name="IS_neto_total">#REF!</definedName>
    <definedName name="IS_otros_ingresos_bruto" localSheetId="7">#REF!</definedName>
    <definedName name="IS_otros_ingresos_bruto" localSheetId="8">#REF!</definedName>
    <definedName name="IS_otros_ingresos_bruto" localSheetId="6">#REF!</definedName>
    <definedName name="IS_otros_ingresos_bruto" localSheetId="5">#REF!</definedName>
    <definedName name="IS_otros_ingresos_bruto">#REF!</definedName>
    <definedName name="IS_otros_ingresos_neto" localSheetId="7">#REF!</definedName>
    <definedName name="IS_otros_ingresos_neto" localSheetId="8">#REF!</definedName>
    <definedName name="IS_otros_ingresos_neto" localSheetId="6">#REF!</definedName>
    <definedName name="IS_otros_ingresos_neto" localSheetId="5">#REF!</definedName>
    <definedName name="IS_otros_ingresos_neto">#REF!</definedName>
    <definedName name="IS_pagos_fracc_grandes_empresas_no_grupos" localSheetId="7">#REF!</definedName>
    <definedName name="IS_pagos_fracc_grandes_empresas_no_grupos" localSheetId="6">#REF!</definedName>
    <definedName name="IS_pagos_fracc_grandes_empresas_no_grupos" localSheetId="5">#REF!</definedName>
    <definedName name="IS_pagos_fracc_grandes_empresas_no_grupos">#REF!</definedName>
    <definedName name="IS_pagos_fracc_grupos_consolidados" localSheetId="7">#REF!</definedName>
    <definedName name="IS_pagos_fracc_grupos_consolidados" localSheetId="6">#REF!</definedName>
    <definedName name="IS_pagos_fracc_grupos_consolidados" localSheetId="5">#REF!</definedName>
    <definedName name="IS_pagos_fracc_grupos_consolidados">#REF!</definedName>
    <definedName name="IS_pagos_fracc_pymes" localSheetId="7">#REF!</definedName>
    <definedName name="IS_pagos_fracc_pymes" localSheetId="6">#REF!</definedName>
    <definedName name="IS_pagos_fracc_pymes" localSheetId="5">#REF!</definedName>
    <definedName name="IS_pagos_fracc_pymes">#REF!</definedName>
    <definedName name="IS_pagos_fraccionados" localSheetId="7">#REF!</definedName>
    <definedName name="IS_pagos_fraccionados" localSheetId="6">#REF!</definedName>
    <definedName name="IS_pagos_fraccionados" localSheetId="5">#REF!</definedName>
    <definedName name="IS_pagos_fraccionados">#REF!</definedName>
    <definedName name="IS_RDA_grandes_empresas_no_grupos" localSheetId="7">#REF!</definedName>
    <definedName name="IS_RDA_grandes_empresas_no_grupos" localSheetId="8">#REF!</definedName>
    <definedName name="IS_RDA_grandes_empresas_no_grupos" localSheetId="6">#REF!</definedName>
    <definedName name="IS_RDA_grandes_empresas_no_grupos" localSheetId="5">#REF!</definedName>
    <definedName name="IS_RDA_grandes_empresas_no_grupos">#REF!</definedName>
    <definedName name="IS_RDA_grupos_consolidados" localSheetId="7">#REF!</definedName>
    <definedName name="IS_RDA_grupos_consolidados" localSheetId="8">#REF!</definedName>
    <definedName name="IS_RDA_grupos_consolidados" localSheetId="6">#REF!</definedName>
    <definedName name="IS_RDA_grupos_consolidados" localSheetId="5">#REF!</definedName>
    <definedName name="IS_RDA_grupos_consolidados">#REF!</definedName>
    <definedName name="IS_RDA_neto" localSheetId="7">#REF!</definedName>
    <definedName name="IS_RDA_neto" localSheetId="8">#REF!</definedName>
    <definedName name="IS_RDA_neto" localSheetId="6">#REF!</definedName>
    <definedName name="IS_RDA_neto" localSheetId="5">#REF!</definedName>
    <definedName name="IS_RDA_neto">#REF!</definedName>
    <definedName name="IS_RDA_pymes" localSheetId="7">#REF!</definedName>
    <definedName name="IS_RDA_pymes" localSheetId="8">#REF!</definedName>
    <definedName name="IS_RDA_pymes" localSheetId="6">#REF!</definedName>
    <definedName name="IS_RDA_pymes" localSheetId="5">#REF!</definedName>
    <definedName name="IS_RDA_pymes">#REF!</definedName>
    <definedName name="IS_RDA_resto" localSheetId="7">#REF!</definedName>
    <definedName name="IS_RDA_resto" localSheetId="8">#REF!</definedName>
    <definedName name="IS_RDA_resto" localSheetId="6">#REF!</definedName>
    <definedName name="IS_RDA_resto" localSheetId="5">#REF!</definedName>
    <definedName name="IS_RDA_resto">#REF!</definedName>
    <definedName name="IS_series" localSheetId="7">#REF!</definedName>
    <definedName name="IS_series" localSheetId="6">#REF!</definedName>
    <definedName name="IS_series" localSheetId="5">#REF!</definedName>
    <definedName name="IS_series">#REF!</definedName>
    <definedName name="IVA_AATT" localSheetId="7">#REF!</definedName>
    <definedName name="IVA_AATT" localSheetId="8">#REF!</definedName>
    <definedName name="IVA_AATT" localSheetId="6">#REF!</definedName>
    <definedName name="IVA_AATT" localSheetId="5">#REF!</definedName>
    <definedName name="IVA_AATT">#REF!</definedName>
    <definedName name="IVA_bruto" localSheetId="7">#REF!</definedName>
    <definedName name="IVA_bruto" localSheetId="8">#REF!</definedName>
    <definedName name="IVA_bruto" localSheetId="6">#REF!</definedName>
    <definedName name="IVA_bruto" localSheetId="5">#REF!</definedName>
    <definedName name="IVA_bruto">#REF!</definedName>
    <definedName name="IVA_bruto_otros_ingresos" localSheetId="7">#REF!</definedName>
    <definedName name="IVA_bruto_otros_ingresos" localSheetId="8">#REF!</definedName>
    <definedName name="IVA_bruto_otros_ingresos" localSheetId="6">#REF!</definedName>
    <definedName name="IVA_bruto_otros_ingresos" localSheetId="5">#REF!</definedName>
    <definedName name="IVA_bruto_otros_ingresos">#REF!</definedName>
    <definedName name="IVA_CCAA" localSheetId="7">#REF!</definedName>
    <definedName name="IVA_CCAA" localSheetId="8">#REF!</definedName>
    <definedName name="IVA_CCAA" localSheetId="6">#REF!</definedName>
    <definedName name="IVA_CCAA" localSheetId="5">#REF!</definedName>
    <definedName name="IVA_CCAA">#REF!</definedName>
    <definedName name="IVA_CCLL" localSheetId="7">#REF!</definedName>
    <definedName name="IVA_CCLL" localSheetId="8">#REF!</definedName>
    <definedName name="IVA_CCLL" localSheetId="6">#REF!</definedName>
    <definedName name="IVA_CCLL" localSheetId="5">#REF!</definedName>
    <definedName name="IVA_CCLL">#REF!</definedName>
    <definedName name="IVA_devoluciones_ajustesNavarra" localSheetId="7">#REF!</definedName>
    <definedName name="IVA_devoluciones_ajustesNavarra" localSheetId="8">#REF!</definedName>
    <definedName name="IVA_devoluciones_ajustesNavarra" localSheetId="6">#REF!</definedName>
    <definedName name="IVA_devoluciones_ajustesNavarra" localSheetId="5">#REF!</definedName>
    <definedName name="IVA_devoluciones_ajustesNavarra">#REF!</definedName>
    <definedName name="IVA_devoluciones_AjustesPV" localSheetId="7">#REF!</definedName>
    <definedName name="IVA_devoluciones_AjustesPV" localSheetId="8">#REF!</definedName>
    <definedName name="IVA_devoluciones_AjustesPV" localSheetId="6">#REF!</definedName>
    <definedName name="IVA_devoluciones_AjustesPV" localSheetId="5">#REF!</definedName>
    <definedName name="IVA_devoluciones_AjustesPV">#REF!</definedName>
    <definedName name="IVA_devoluciones_anuales_y_otras" localSheetId="7">#REF!</definedName>
    <definedName name="IVA_devoluciones_anuales_y_otras" localSheetId="8">#REF!</definedName>
    <definedName name="IVA_devoluciones_anuales_y_otras" localSheetId="6">#REF!</definedName>
    <definedName name="IVA_devoluciones_anuales_y_otras" localSheetId="5">#REF!</definedName>
    <definedName name="IVA_devoluciones_anuales_y_otras">#REF!</definedName>
    <definedName name="IVA_devoluciones_importaciones" localSheetId="7">#REF!</definedName>
    <definedName name="IVA_devoluciones_importaciones" localSheetId="8">#REF!</definedName>
    <definedName name="IVA_devoluciones_importaciones" localSheetId="6">#REF!</definedName>
    <definedName name="IVA_devoluciones_importaciones" localSheetId="5">#REF!</definedName>
    <definedName name="IVA_devoluciones_importaciones">#REF!</definedName>
    <definedName name="IVA_devoluciones_mensuales" localSheetId="7">#REF!</definedName>
    <definedName name="IVA_devoluciones_mensuales" localSheetId="8">#REF!</definedName>
    <definedName name="IVA_devoluciones_mensuales" localSheetId="6">#REF!</definedName>
    <definedName name="IVA_devoluciones_mensuales" localSheetId="5">#REF!</definedName>
    <definedName name="IVA_devoluciones_mensuales">#REF!</definedName>
    <definedName name="IVA_devoluciones_total" localSheetId="7">#REF!</definedName>
    <definedName name="IVA_devoluciones_total" localSheetId="8">#REF!</definedName>
    <definedName name="IVA_devoluciones_total" localSheetId="6">#REF!</definedName>
    <definedName name="IVA_devoluciones_total" localSheetId="5">#REF!</definedName>
    <definedName name="IVA_devoluciones_total">#REF!</definedName>
    <definedName name="IVA_Estado" localSheetId="7">#REF!</definedName>
    <definedName name="IVA_Estado" localSheetId="8">#REF!</definedName>
    <definedName name="IVA_Estado" localSheetId="6">#REF!</definedName>
    <definedName name="IVA_Estado" localSheetId="5">#REF!</definedName>
    <definedName name="IVA_Estado">#REF!</definedName>
    <definedName name="IVA_grandes_empresas" localSheetId="7">#REF!</definedName>
    <definedName name="IVA_grandes_empresas" localSheetId="8">#REF!</definedName>
    <definedName name="IVA_grandes_empresas" localSheetId="6">#REF!</definedName>
    <definedName name="IVA_grandes_empresas" localSheetId="5">#REF!</definedName>
    <definedName name="IVA_grandes_empresas">#REF!</definedName>
    <definedName name="IVA_importaciones_bruto" localSheetId="7">#REF!</definedName>
    <definedName name="IVA_importaciones_bruto" localSheetId="8">#REF!</definedName>
    <definedName name="IVA_importaciones_bruto" localSheetId="6">#REF!</definedName>
    <definedName name="IVA_importaciones_bruto" localSheetId="5">#REF!</definedName>
    <definedName name="IVA_importaciones_bruto">#REF!</definedName>
    <definedName name="IVA_oper_interiores_bruto" localSheetId="7">#REF!</definedName>
    <definedName name="IVA_oper_interiores_bruto" localSheetId="8">#REF!</definedName>
    <definedName name="IVA_oper_interiores_bruto" localSheetId="6">#REF!</definedName>
    <definedName name="IVA_oper_interiores_bruto" localSheetId="5">#REF!</definedName>
    <definedName name="IVA_oper_interiores_bruto">#REF!</definedName>
    <definedName name="IVA_operac_interiores_otros_ingresos" localSheetId="7">#REF!</definedName>
    <definedName name="IVA_operac_interiores_otros_ingresos" localSheetId="8">#REF!</definedName>
    <definedName name="IVA_operac_interiores_otros_ingresos" localSheetId="6">#REF!</definedName>
    <definedName name="IVA_operac_interiores_otros_ingresos" localSheetId="5">#REF!</definedName>
    <definedName name="IVA_operac_interiores_otros_ingresos">#REF!</definedName>
    <definedName name="IVA_pymes" localSheetId="7">#REF!</definedName>
    <definedName name="IVA_pymes" localSheetId="8">#REF!</definedName>
    <definedName name="IVA_pymes" localSheetId="6">#REF!</definedName>
    <definedName name="IVA_pymes" localSheetId="5">#REF!</definedName>
    <definedName name="IVA_pymes">#REF!</definedName>
    <definedName name="IVA_series" localSheetId="7">#REF!</definedName>
    <definedName name="IVA_series" localSheetId="8">#REF!</definedName>
    <definedName name="IVA_series" localSheetId="6">#REF!</definedName>
    <definedName name="IVA_series" localSheetId="5">#REF!</definedName>
    <definedName name="IVA_series">#REF!</definedName>
    <definedName name="IVA_total_neto" localSheetId="7">#REF!</definedName>
    <definedName name="IVA_total_neto" localSheetId="8">#REF!</definedName>
    <definedName name="IVA_total_neto" localSheetId="6">#REF!</definedName>
    <definedName name="IVA_total_neto" localSheetId="5">#REF!</definedName>
    <definedName name="IVA_total_neto">#REF!</definedName>
    <definedName name="Mes_datos" localSheetId="7">#REF!</definedName>
    <definedName name="Mes_datos" localSheetId="6">#REF!</definedName>
    <definedName name="Mes_datos" localSheetId="5">#REF!</definedName>
    <definedName name="Mes_datos">#REF!</definedName>
    <definedName name="Mes_homogeneos">'[2]Ingresos homogéneos (ajustes)'!$C$7:$C$30</definedName>
    <definedName name="Meses">'[2]Cuadro 1.1'!$P$98:$P$109</definedName>
    <definedName name="Periodo_homogeneos">'[2]Ingresos homogéneos (ajustes)'!$B$7:$B$30</definedName>
    <definedName name="PRIMERA" localSheetId="4">#REF!</definedName>
    <definedName name="PRIMERA" localSheetId="1">#REF!</definedName>
    <definedName name="PRIMERA" localSheetId="2">#REF!</definedName>
    <definedName name="PRIMERA" localSheetId="3">#REF!</definedName>
    <definedName name="PRIMERA" localSheetId="0">#REF!</definedName>
    <definedName name="PRIMERA">#REF!</definedName>
    <definedName name="Resto_ingresos_brutos_total" localSheetId="7">#REF!</definedName>
    <definedName name="Resto_ingresos_brutos_total" localSheetId="8">#REF!</definedName>
    <definedName name="Resto_ingresos_brutos_total" localSheetId="6">#REF!</definedName>
    <definedName name="Resto_ingresos_brutos_total" localSheetId="5">#REF!</definedName>
    <definedName name="Resto_ingresos_brutos_total">#REF!</definedName>
    <definedName name="Resto_ingresos_devoluciones_total" localSheetId="7">#REF!</definedName>
    <definedName name="Resto_ingresos_devoluciones_total" localSheetId="8">#REF!</definedName>
    <definedName name="Resto_ingresos_devoluciones_total" localSheetId="6">#REF!</definedName>
    <definedName name="Resto_ingresos_devoluciones_total" localSheetId="5">#REF!</definedName>
    <definedName name="Resto_ingresos_devoluciones_total">#REF!</definedName>
    <definedName name="Resto_ingresos_netos_canon_aguas" localSheetId="7">#REF!</definedName>
    <definedName name="Resto_ingresos_netos_canon_aguas" localSheetId="8">#REF!</definedName>
    <definedName name="Resto_ingresos_netos_canon_aguas" localSheetId="6">#REF!</definedName>
    <definedName name="Resto_ingresos_netos_canon_aguas" localSheetId="5">#REF!</definedName>
    <definedName name="Resto_ingresos_netos_canon_aguas">#REF!</definedName>
    <definedName name="Resto_ingresos_netos_fisc_ambiental_CapI" localSheetId="7">#REF!</definedName>
    <definedName name="Resto_ingresos_netos_fisc_ambiental_CapI" localSheetId="8">#REF!</definedName>
    <definedName name="Resto_ingresos_netos_fisc_ambiental_CapI" localSheetId="6">#REF!</definedName>
    <definedName name="Resto_ingresos_netos_fisc_ambiental_CapI" localSheetId="5">#REF!</definedName>
    <definedName name="Resto_ingresos_netos_fisc_ambiental_CapI">#REF!</definedName>
    <definedName name="Resto_ingresos_netos_gases_fluorados" localSheetId="7">#REF!</definedName>
    <definedName name="Resto_ingresos_netos_gases_fluorados" localSheetId="8">#REF!</definedName>
    <definedName name="Resto_ingresos_netos_gases_fluorados" localSheetId="6">#REF!</definedName>
    <definedName name="Resto_ingresos_netos_gases_fluorados" localSheetId="5">#REF!</definedName>
    <definedName name="Resto_ingresos_netos_gases_fluorados">#REF!</definedName>
    <definedName name="Resto_ingresos_netos_Imp_activ_juego" localSheetId="7">#REF!</definedName>
    <definedName name="Resto_ingresos_netos_Imp_activ_juego" localSheetId="8">#REF!</definedName>
    <definedName name="Resto_ingresos_netos_Imp_activ_juego" localSheetId="6">#REF!</definedName>
    <definedName name="Resto_ingresos_netos_Imp_activ_juego" localSheetId="5">#REF!</definedName>
    <definedName name="Resto_ingresos_netos_Imp_activ_juego">#REF!</definedName>
    <definedName name="Resto_ingresos_netos_imp_ambientales_total" localSheetId="7">#REF!</definedName>
    <definedName name="Resto_ingresos_netos_imp_ambientales_total" localSheetId="8">#REF!</definedName>
    <definedName name="Resto_ingresos_netos_imp_ambientales_total" localSheetId="6">#REF!</definedName>
    <definedName name="Resto_ingresos_netos_imp_ambientales_total" localSheetId="5">#REF!</definedName>
    <definedName name="Resto_ingresos_netos_imp_ambientales_total">#REF!</definedName>
    <definedName name="Resto_ingresos_netos_otros_CapI" localSheetId="7">#REF!</definedName>
    <definedName name="Resto_ingresos_netos_otros_CapI" localSheetId="8">#REF!</definedName>
    <definedName name="Resto_ingresos_netos_otros_CapI" localSheetId="6">#REF!</definedName>
    <definedName name="Resto_ingresos_netos_otros_CapI" localSheetId="5">#REF!</definedName>
    <definedName name="Resto_ingresos_netos_otros_CapI">#REF!</definedName>
    <definedName name="Resto_ingresos_netos_otros_CapII" localSheetId="7">#REF!</definedName>
    <definedName name="Resto_ingresos_netos_otros_CapII" localSheetId="8">#REF!</definedName>
    <definedName name="Resto_ingresos_netos_otros_CapII" localSheetId="6">#REF!</definedName>
    <definedName name="Resto_ingresos_netos_otros_CapII" localSheetId="5">#REF!</definedName>
    <definedName name="Resto_ingresos_netos_otros_CapII">#REF!</definedName>
    <definedName name="Resto_ingresos_netos_otros_CapIII" localSheetId="7">#REF!</definedName>
    <definedName name="Resto_ingresos_netos_otros_CapIII" localSheetId="8">#REF!</definedName>
    <definedName name="Resto_ingresos_netos_otros_CapIII" localSheetId="6">#REF!</definedName>
    <definedName name="Resto_ingresos_netos_otros_CapIII" localSheetId="5">#REF!</definedName>
    <definedName name="Resto_ingresos_netos_otros_CapIII">#REF!</definedName>
    <definedName name="Resto_ingresos_netos_otros_total" localSheetId="7">#REF!</definedName>
    <definedName name="Resto_ingresos_netos_otros_total" localSheetId="8">#REF!</definedName>
    <definedName name="Resto_ingresos_netos_otros_total" localSheetId="6">#REF!</definedName>
    <definedName name="Resto_ingresos_netos_otros_total" localSheetId="5">#REF!</definedName>
    <definedName name="Resto_ingresos_netos_otros_total">#REF!</definedName>
    <definedName name="Resto_ingresos_netos_primas_seguro" localSheetId="7">#REF!</definedName>
    <definedName name="Resto_ingresos_netos_primas_seguro" localSheetId="8">#REF!</definedName>
    <definedName name="Resto_ingresos_netos_primas_seguro" localSheetId="6">#REF!</definedName>
    <definedName name="Resto_ingresos_netos_primas_seguro" localSheetId="5">#REF!</definedName>
    <definedName name="Resto_ingresos_netos_primas_seguro">#REF!</definedName>
    <definedName name="Resto_ingresos_netos_tasa_radioelectr" localSheetId="7">#REF!</definedName>
    <definedName name="Resto_ingresos_netos_tasa_radioelectr" localSheetId="8">#REF!</definedName>
    <definedName name="Resto_ingresos_netos_tasa_radioelectr" localSheetId="6">#REF!</definedName>
    <definedName name="Resto_ingresos_netos_tasa_radioelectr" localSheetId="5">#REF!</definedName>
    <definedName name="Resto_ingresos_netos_tasa_radioelectr">#REF!</definedName>
    <definedName name="Resto_ingresos_netos_tasas" localSheetId="7">#REF!</definedName>
    <definedName name="Resto_ingresos_netos_tasas" localSheetId="8">#REF!</definedName>
    <definedName name="Resto_ingresos_netos_tasas" localSheetId="6">#REF!</definedName>
    <definedName name="Resto_ingresos_netos_tasas" localSheetId="5">#REF!</definedName>
    <definedName name="Resto_ingresos_netos_tasas">#REF!</definedName>
    <definedName name="Resto_ingresos_netos_total" localSheetId="7">#REF!</definedName>
    <definedName name="Resto_ingresos_netos_total" localSheetId="8">#REF!</definedName>
    <definedName name="Resto_ingresos_netos_total" localSheetId="6">#REF!</definedName>
    <definedName name="Resto_ingresos_netos_total" localSheetId="5">#REF!</definedName>
    <definedName name="Resto_ingresos_netos_total">#REF!</definedName>
    <definedName name="Resto_ingresos_netos_trafico_exterior" localSheetId="7">#REF!</definedName>
    <definedName name="Resto_ingresos_netos_trafico_exterior" localSheetId="8">#REF!</definedName>
    <definedName name="Resto_ingresos_netos_trafico_exterior" localSheetId="6">#REF!</definedName>
    <definedName name="Resto_ingresos_netos_trafico_exterior" localSheetId="5">#REF!</definedName>
    <definedName name="Resto_ingresos_netos_trafico_exterior">#REF!</definedName>
    <definedName name="Resto_ingresos_series" localSheetId="7">#REF!</definedName>
    <definedName name="Resto_ingresos_series" localSheetId="8">#REF!</definedName>
    <definedName name="Resto_ingresos_series" localSheetId="6">#REF!</definedName>
    <definedName name="Resto_ingresos_series" localSheetId="5">#REF!</definedName>
    <definedName name="Resto_ingresos_series">#REF!</definedName>
    <definedName name="s">#REF!</definedName>
    <definedName name="SEPTIEMBRE">#REF!</definedName>
    <definedName name="UNO">#REF!</definedName>
    <definedName name="Z_31997DBE_F39E_4FD7_BD5D_9D29925FCA92_.wvu.PrintArea" localSheetId="4" hidden="1">IIEE!$A$3:$H$70</definedName>
    <definedName name="Z_31997DBE_F39E_4FD7_BD5D_9D29925FCA92_.wvu.PrintArea" localSheetId="1" hidden="1">IRPF!$A$2:$O$70</definedName>
    <definedName name="Z_31997DBE_F39E_4FD7_BD5D_9D29925FCA92_.wvu.PrintArea" localSheetId="2" hidden="1">IS!$A$3:$F$70</definedName>
    <definedName name="Z_31997DBE_F39E_4FD7_BD5D_9D29925FCA92_.wvu.PrintArea" localSheetId="3" hidden="1">IVA!$A$1:$N$70</definedName>
    <definedName name="Z_31997DBE_F39E_4FD7_BD5D_9D29925FCA92_.wvu.PrintArea" localSheetId="0" hidden="1">Total!$A$3:$J$70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355" i="59" l="1"/>
  <c r="N355" i="59"/>
  <c r="O355" i="59" l="1"/>
  <c r="Q355" i="59"/>
  <c r="X355" i="59"/>
  <c r="Z355" i="59"/>
  <c r="AD299" i="188" l="1"/>
  <c r="AD180" i="188"/>
  <c r="AD181" i="188"/>
  <c r="AD182" i="188"/>
  <c r="AD183" i="188"/>
  <c r="AD185" i="188"/>
  <c r="AD300" i="188" s="1"/>
  <c r="AD186" i="188"/>
  <c r="AD301" i="188" s="1"/>
  <c r="AD184" i="188"/>
  <c r="Z181" i="184" l="1"/>
  <c r="Z182" i="184"/>
  <c r="Z183" i="184"/>
  <c r="Z184" i="184"/>
  <c r="Z185" i="184"/>
  <c r="Z186" i="184"/>
  <c r="Z180" i="184"/>
  <c r="Z301" i="184" l="1"/>
  <c r="Z300" i="184"/>
  <c r="Z299" i="184"/>
  <c r="CA354" i="59" l="1"/>
  <c r="BZ354" i="59"/>
  <c r="BY354" i="59"/>
  <c r="BX354" i="59"/>
  <c r="BW354" i="59"/>
  <c r="BV354" i="59"/>
  <c r="CA353" i="59"/>
  <c r="BZ353" i="59"/>
  <c r="BY353" i="59"/>
  <c r="BX353" i="59"/>
  <c r="BW353" i="59"/>
  <c r="BV353" i="59"/>
  <c r="CA352" i="59"/>
  <c r="BZ352" i="59"/>
  <c r="BY352" i="59"/>
  <c r="BX352" i="59"/>
  <c r="BW352" i="59"/>
  <c r="BV352" i="59"/>
  <c r="CA351" i="59"/>
  <c r="BZ351" i="59"/>
  <c r="BY351" i="59"/>
  <c r="BX351" i="59"/>
  <c r="BW351" i="59"/>
  <c r="BV351" i="59"/>
  <c r="CA350" i="59"/>
  <c r="BZ350" i="59"/>
  <c r="BY350" i="59"/>
  <c r="BX350" i="59"/>
  <c r="BW350" i="59"/>
  <c r="BV350" i="59"/>
  <c r="CA349" i="59"/>
  <c r="BZ349" i="59"/>
  <c r="BY349" i="59"/>
  <c r="BX349" i="59"/>
  <c r="BW349" i="59"/>
  <c r="BV349" i="59"/>
  <c r="CA348" i="59"/>
  <c r="BZ348" i="59"/>
  <c r="BY348" i="59"/>
  <c r="BX348" i="59"/>
  <c r="BW348" i="59"/>
  <c r="BV348" i="59"/>
  <c r="CA347" i="59"/>
  <c r="BZ347" i="59"/>
  <c r="BY347" i="59"/>
  <c r="BX347" i="59"/>
  <c r="BW347" i="59"/>
  <c r="BV347" i="59"/>
  <c r="CA346" i="59"/>
  <c r="BZ346" i="59"/>
  <c r="BY346" i="59"/>
  <c r="BX346" i="59"/>
  <c r="BW346" i="59"/>
  <c r="BV346" i="59"/>
  <c r="CA345" i="59"/>
  <c r="BZ345" i="59"/>
  <c r="BY345" i="59"/>
  <c r="BX345" i="59"/>
  <c r="BW345" i="59"/>
  <c r="BV345" i="59"/>
  <c r="CA344" i="59"/>
  <c r="BZ344" i="59"/>
  <c r="BY344" i="59"/>
  <c r="BX344" i="59"/>
  <c r="BW344" i="59"/>
  <c r="BV344" i="59"/>
  <c r="CA343" i="59"/>
  <c r="BZ343" i="59"/>
  <c r="BY343" i="59"/>
  <c r="BX343" i="59"/>
  <c r="BW343" i="59"/>
  <c r="BV343" i="59"/>
  <c r="CA58" i="59"/>
  <c r="BO23" i="59"/>
  <c r="BP23" i="59"/>
  <c r="BR23" i="59"/>
  <c r="BT23" i="59"/>
  <c r="BO24" i="59"/>
  <c r="BP24" i="59"/>
  <c r="BR24" i="59"/>
  <c r="BT24" i="59"/>
  <c r="BO25" i="59"/>
  <c r="BP25" i="59"/>
  <c r="BR25" i="59"/>
  <c r="BT25" i="59"/>
  <c r="BO26" i="59"/>
  <c r="BP26" i="59"/>
  <c r="BR26" i="59"/>
  <c r="BT26" i="59"/>
  <c r="BO27" i="59"/>
  <c r="BP27" i="59"/>
  <c r="BR27" i="59"/>
  <c r="BT27" i="59"/>
  <c r="BO28" i="59"/>
  <c r="BP28" i="59"/>
  <c r="BR28" i="59"/>
  <c r="BT28" i="59"/>
  <c r="BO29" i="59"/>
  <c r="BP29" i="59"/>
  <c r="BR29" i="59"/>
  <c r="BT29" i="59"/>
  <c r="BO30" i="59"/>
  <c r="BP30" i="59"/>
  <c r="BR30" i="59"/>
  <c r="BT30" i="59"/>
  <c r="BO31" i="59"/>
  <c r="BP31" i="59"/>
  <c r="BR31" i="59"/>
  <c r="BT31" i="59"/>
  <c r="BO32" i="59"/>
  <c r="BP32" i="59"/>
  <c r="BR32" i="59"/>
  <c r="BT32" i="59"/>
  <c r="BO33" i="59"/>
  <c r="BP33" i="59"/>
  <c r="BR33" i="59"/>
  <c r="BT33" i="59"/>
  <c r="BO34" i="59"/>
  <c r="BP34" i="59"/>
  <c r="BR34" i="59"/>
  <c r="BT34" i="59"/>
  <c r="BO35" i="59"/>
  <c r="BP35" i="59"/>
  <c r="BR35" i="59"/>
  <c r="BT35" i="59"/>
  <c r="BO36" i="59"/>
  <c r="BP36" i="59"/>
  <c r="BR36" i="59"/>
  <c r="BT36" i="59"/>
  <c r="BO37" i="59"/>
  <c r="BP37" i="59"/>
  <c r="BR37" i="59"/>
  <c r="BT37" i="59"/>
  <c r="BO38" i="59"/>
  <c r="BP38" i="59"/>
  <c r="BR38" i="59"/>
  <c r="BT38" i="59"/>
  <c r="BO39" i="59"/>
  <c r="BP39" i="59"/>
  <c r="BR39" i="59"/>
  <c r="BT39" i="59"/>
  <c r="BO40" i="59"/>
  <c r="BP40" i="59"/>
  <c r="BR40" i="59"/>
  <c r="BT40" i="59"/>
  <c r="BO41" i="59"/>
  <c r="BP41" i="59"/>
  <c r="BR41" i="59"/>
  <c r="BT41" i="59"/>
  <c r="BO42" i="59"/>
  <c r="BP42" i="59"/>
  <c r="BR42" i="59"/>
  <c r="BT42" i="59"/>
  <c r="BO43" i="59"/>
  <c r="BP43" i="59"/>
  <c r="BR43" i="59"/>
  <c r="BT43" i="59"/>
  <c r="BO44" i="59"/>
  <c r="BP44" i="59"/>
  <c r="BR44" i="59"/>
  <c r="BT44" i="59"/>
  <c r="BO45" i="59"/>
  <c r="BP45" i="59"/>
  <c r="BR45" i="59"/>
  <c r="BT45" i="59"/>
  <c r="BO46" i="59"/>
  <c r="BP46" i="59"/>
  <c r="BR46" i="59"/>
  <c r="BT46" i="59"/>
  <c r="BO47" i="59"/>
  <c r="BP47" i="59"/>
  <c r="BR47" i="59"/>
  <c r="BT47" i="59"/>
  <c r="BO48" i="59"/>
  <c r="BP48" i="59"/>
  <c r="BR48" i="59"/>
  <c r="BT48" i="59"/>
  <c r="BO49" i="59"/>
  <c r="BP49" i="59"/>
  <c r="BR49" i="59"/>
  <c r="BT49" i="59"/>
  <c r="BO50" i="59"/>
  <c r="BP50" i="59"/>
  <c r="BR50" i="59"/>
  <c r="BT50" i="59"/>
  <c r="BO51" i="59"/>
  <c r="BP51" i="59"/>
  <c r="BR51" i="59"/>
  <c r="BT51" i="59"/>
  <c r="BO52" i="59"/>
  <c r="BP52" i="59"/>
  <c r="BR52" i="59"/>
  <c r="BT52" i="59"/>
  <c r="BO53" i="59"/>
  <c r="BP53" i="59"/>
  <c r="BR53" i="59"/>
  <c r="BT53" i="59"/>
  <c r="BO54" i="59"/>
  <c r="BP54" i="59"/>
  <c r="BR54" i="59"/>
  <c r="BT54" i="59"/>
  <c r="BO55" i="59"/>
  <c r="BP55" i="59"/>
  <c r="BR55" i="59"/>
  <c r="BT55" i="59"/>
  <c r="BO56" i="59"/>
  <c r="BP56" i="59"/>
  <c r="BR56" i="59"/>
  <c r="BT56" i="59"/>
  <c r="BO57" i="59"/>
  <c r="BP57" i="59"/>
  <c r="BR57" i="59"/>
  <c r="BT57" i="59"/>
  <c r="BO58" i="59"/>
  <c r="BP58" i="59"/>
  <c r="BR58" i="59"/>
  <c r="BT58" i="59"/>
  <c r="BO59" i="59"/>
  <c r="BP59" i="59"/>
  <c r="BR59" i="59"/>
  <c r="BT59" i="59"/>
  <c r="BO60" i="59"/>
  <c r="BP60" i="59"/>
  <c r="BR60" i="59"/>
  <c r="BT60" i="59"/>
  <c r="BO61" i="59"/>
  <c r="BP61" i="59"/>
  <c r="BR61" i="59"/>
  <c r="BT61" i="59"/>
  <c r="BO62" i="59"/>
  <c r="BP62" i="59"/>
  <c r="BR62" i="59"/>
  <c r="BT62" i="59"/>
  <c r="BO63" i="59"/>
  <c r="BP63" i="59"/>
  <c r="BR63" i="59"/>
  <c r="BT63" i="59"/>
  <c r="BO64" i="59"/>
  <c r="BP64" i="59"/>
  <c r="BR64" i="59"/>
  <c r="BT64" i="59"/>
  <c r="BO65" i="59"/>
  <c r="BP65" i="59"/>
  <c r="BR65" i="59"/>
  <c r="BT65" i="59"/>
  <c r="BO66" i="59"/>
  <c r="BP66" i="59"/>
  <c r="BR66" i="59"/>
  <c r="BT66" i="59"/>
  <c r="BO67" i="59"/>
  <c r="BP67" i="59"/>
  <c r="BR67" i="59"/>
  <c r="BT67" i="59"/>
  <c r="BO68" i="59"/>
  <c r="BP68" i="59"/>
  <c r="BR68" i="59"/>
  <c r="BT68" i="59"/>
  <c r="BO69" i="59"/>
  <c r="BP69" i="59"/>
  <c r="BR69" i="59"/>
  <c r="BT69" i="59"/>
  <c r="BO70" i="59"/>
  <c r="BP70" i="59"/>
  <c r="BR70" i="59"/>
  <c r="BT70" i="59"/>
  <c r="BO71" i="59"/>
  <c r="BP71" i="59"/>
  <c r="BR71" i="59"/>
  <c r="BT71" i="59"/>
  <c r="BO72" i="59"/>
  <c r="BP72" i="59"/>
  <c r="BR72" i="59"/>
  <c r="BT72" i="59"/>
  <c r="BO73" i="59"/>
  <c r="BP73" i="59"/>
  <c r="BR73" i="59"/>
  <c r="BT73" i="59"/>
  <c r="BO74" i="59"/>
  <c r="BP74" i="59"/>
  <c r="BR74" i="59"/>
  <c r="BT74" i="59"/>
  <c r="BO75" i="59"/>
  <c r="BP75" i="59"/>
  <c r="BR75" i="59"/>
  <c r="BT75" i="59"/>
  <c r="BO76" i="59"/>
  <c r="BP76" i="59"/>
  <c r="BR76" i="59"/>
  <c r="BT76" i="59"/>
  <c r="BO77" i="59"/>
  <c r="BP77" i="59"/>
  <c r="BR77" i="59"/>
  <c r="BT77" i="59"/>
  <c r="BO78" i="59"/>
  <c r="BP78" i="59"/>
  <c r="BR78" i="59"/>
  <c r="BT78" i="59"/>
  <c r="BO79" i="59"/>
  <c r="BP79" i="59"/>
  <c r="BR79" i="59"/>
  <c r="BT79" i="59"/>
  <c r="BO80" i="59"/>
  <c r="BP80" i="59"/>
  <c r="BR80" i="59"/>
  <c r="BT80" i="59"/>
  <c r="BO81" i="59"/>
  <c r="BP81" i="59"/>
  <c r="BR81" i="59"/>
  <c r="BT81" i="59"/>
  <c r="BO82" i="59"/>
  <c r="BP82" i="59"/>
  <c r="BR82" i="59"/>
  <c r="BT82" i="59"/>
  <c r="BO83" i="59"/>
  <c r="BP83" i="59"/>
  <c r="BR83" i="59"/>
  <c r="BT83" i="59"/>
  <c r="BO84" i="59"/>
  <c r="BP84" i="59"/>
  <c r="BR84" i="59"/>
  <c r="BT84" i="59"/>
  <c r="BO85" i="59"/>
  <c r="BP85" i="59"/>
  <c r="BR85" i="59"/>
  <c r="BT85" i="59"/>
  <c r="BO86" i="59"/>
  <c r="BP86" i="59"/>
  <c r="BR86" i="59"/>
  <c r="BT86" i="59"/>
  <c r="BO87" i="59"/>
  <c r="BP87" i="59"/>
  <c r="BR87" i="59"/>
  <c r="BT87" i="59"/>
  <c r="BO88" i="59"/>
  <c r="BP88" i="59"/>
  <c r="BR88" i="59"/>
  <c r="BT88" i="59"/>
  <c r="BO89" i="59"/>
  <c r="BP89" i="59"/>
  <c r="BR89" i="59"/>
  <c r="BT89" i="59"/>
  <c r="BO90" i="59"/>
  <c r="BP90" i="59"/>
  <c r="BR90" i="59"/>
  <c r="BT90" i="59"/>
  <c r="BO91" i="59"/>
  <c r="BP91" i="59"/>
  <c r="BR91" i="59"/>
  <c r="BT91" i="59"/>
  <c r="BO92" i="59"/>
  <c r="BP92" i="59"/>
  <c r="BR92" i="59"/>
  <c r="BT92" i="59"/>
  <c r="BO93" i="59"/>
  <c r="BP93" i="59"/>
  <c r="BR93" i="59"/>
  <c r="BT93" i="59"/>
  <c r="BO94" i="59"/>
  <c r="BP94" i="59"/>
  <c r="BR94" i="59"/>
  <c r="BT94" i="59"/>
  <c r="BO95" i="59"/>
  <c r="BP95" i="59"/>
  <c r="BR95" i="59"/>
  <c r="BT95" i="59"/>
  <c r="BO96" i="59"/>
  <c r="BP96" i="59"/>
  <c r="BR96" i="59"/>
  <c r="BT96" i="59"/>
  <c r="BO97" i="59"/>
  <c r="BP97" i="59"/>
  <c r="BR97" i="59"/>
  <c r="BT97" i="59"/>
  <c r="BO98" i="59"/>
  <c r="BP98" i="59"/>
  <c r="BR98" i="59"/>
  <c r="BT98" i="59"/>
  <c r="BO99" i="59"/>
  <c r="BP99" i="59"/>
  <c r="BR99" i="59"/>
  <c r="BT99" i="59"/>
  <c r="BO100" i="59"/>
  <c r="BP100" i="59"/>
  <c r="BR100" i="59"/>
  <c r="BT100" i="59"/>
  <c r="BO101" i="59"/>
  <c r="BP101" i="59"/>
  <c r="BR101" i="59"/>
  <c r="BT101" i="59"/>
  <c r="BO102" i="59"/>
  <c r="BP102" i="59"/>
  <c r="BR102" i="59"/>
  <c r="BT102" i="59"/>
  <c r="BO103" i="59"/>
  <c r="BP103" i="59"/>
  <c r="BR103" i="59"/>
  <c r="BT103" i="59"/>
  <c r="BO104" i="59"/>
  <c r="BP104" i="59"/>
  <c r="BR104" i="59"/>
  <c r="BT104" i="59"/>
  <c r="BO105" i="59"/>
  <c r="BP105" i="59"/>
  <c r="BR105" i="59"/>
  <c r="BT105" i="59"/>
  <c r="BO106" i="59"/>
  <c r="BP106" i="59"/>
  <c r="BR106" i="59"/>
  <c r="BT106" i="59"/>
  <c r="BO107" i="59"/>
  <c r="BP107" i="59"/>
  <c r="BR107" i="59"/>
  <c r="BT107" i="59"/>
  <c r="BO108" i="59"/>
  <c r="BP108" i="59"/>
  <c r="BR108" i="59"/>
  <c r="BT108" i="59"/>
  <c r="BO109" i="59"/>
  <c r="BP109" i="59"/>
  <c r="BR109" i="59"/>
  <c r="BT109" i="59"/>
  <c r="BO110" i="59"/>
  <c r="BP110" i="59"/>
  <c r="BR110" i="59"/>
  <c r="BT110" i="59"/>
  <c r="BO111" i="59"/>
  <c r="BP111" i="59"/>
  <c r="BR111" i="59"/>
  <c r="BT111" i="59"/>
  <c r="BO112" i="59"/>
  <c r="BP112" i="59"/>
  <c r="BR112" i="59"/>
  <c r="BT112" i="59"/>
  <c r="BO113" i="59"/>
  <c r="BP113" i="59"/>
  <c r="BR113" i="59"/>
  <c r="BT113" i="59"/>
  <c r="BO114" i="59"/>
  <c r="BP114" i="59"/>
  <c r="BR114" i="59"/>
  <c r="BT114" i="59"/>
  <c r="BO115" i="59"/>
  <c r="BP115" i="59"/>
  <c r="BR115" i="59"/>
  <c r="BT115" i="59"/>
  <c r="BO116" i="59"/>
  <c r="BP116" i="59"/>
  <c r="BR116" i="59"/>
  <c r="BT116" i="59"/>
  <c r="BO117" i="59"/>
  <c r="BP117" i="59"/>
  <c r="BR117" i="59"/>
  <c r="BT117" i="59"/>
  <c r="BO118" i="59"/>
  <c r="BP118" i="59"/>
  <c r="BT119" i="59"/>
  <c r="BO120" i="59"/>
  <c r="BP120" i="59"/>
  <c r="BT121" i="59"/>
  <c r="BO122" i="59"/>
  <c r="BP122" i="59"/>
  <c r="BT123" i="59"/>
  <c r="BO124" i="59"/>
  <c r="BP124" i="59"/>
  <c r="BT125" i="59"/>
  <c r="BO126" i="59"/>
  <c r="BP126" i="59"/>
  <c r="BT127" i="59"/>
  <c r="BO128" i="59"/>
  <c r="BP128" i="59"/>
  <c r="BT129" i="59"/>
  <c r="BO130" i="59"/>
  <c r="BP130" i="59"/>
  <c r="BQ130" i="59"/>
  <c r="BR130" i="59"/>
  <c r="BS130" i="59"/>
  <c r="BT130" i="59"/>
  <c r="BO131" i="59"/>
  <c r="BP131" i="59"/>
  <c r="BQ131" i="59"/>
  <c r="BR131" i="59"/>
  <c r="BS131" i="59"/>
  <c r="BT131" i="59"/>
  <c r="BO132" i="59"/>
  <c r="BP132" i="59"/>
  <c r="BQ132" i="59"/>
  <c r="BR132" i="59"/>
  <c r="BS132" i="59"/>
  <c r="BT132" i="59"/>
  <c r="BO133" i="59"/>
  <c r="BP133" i="59"/>
  <c r="BQ133" i="59"/>
  <c r="BR133" i="59"/>
  <c r="BS133" i="59"/>
  <c r="BT133" i="59"/>
  <c r="BO134" i="59"/>
  <c r="BP134" i="59"/>
  <c r="BQ134" i="59"/>
  <c r="BR134" i="59"/>
  <c r="BS134" i="59"/>
  <c r="BT134" i="59"/>
  <c r="BO135" i="59"/>
  <c r="BP135" i="59"/>
  <c r="BQ135" i="59"/>
  <c r="BR135" i="59"/>
  <c r="BS135" i="59"/>
  <c r="BT135" i="59"/>
  <c r="BO136" i="59"/>
  <c r="BP136" i="59"/>
  <c r="BQ136" i="59"/>
  <c r="BR136" i="59"/>
  <c r="BS136" i="59"/>
  <c r="BT136" i="59"/>
  <c r="BO137" i="59"/>
  <c r="BP137" i="59"/>
  <c r="BQ137" i="59"/>
  <c r="BR137" i="59"/>
  <c r="BS137" i="59"/>
  <c r="BT137" i="59"/>
  <c r="BO138" i="59"/>
  <c r="BP138" i="59"/>
  <c r="BQ138" i="59"/>
  <c r="BR138" i="59"/>
  <c r="BS138" i="59"/>
  <c r="BT138" i="59"/>
  <c r="BO139" i="59"/>
  <c r="BP139" i="59"/>
  <c r="BQ139" i="59"/>
  <c r="BR139" i="59"/>
  <c r="BS139" i="59"/>
  <c r="BT139" i="59"/>
  <c r="BO140" i="59"/>
  <c r="BP140" i="59"/>
  <c r="BQ140" i="59"/>
  <c r="BR140" i="59"/>
  <c r="BS140" i="59"/>
  <c r="BT140" i="59"/>
  <c r="BO141" i="59"/>
  <c r="BP141" i="59"/>
  <c r="BQ141" i="59"/>
  <c r="BR141" i="59"/>
  <c r="BS141" i="59"/>
  <c r="BT141" i="59"/>
  <c r="BO142" i="59"/>
  <c r="BP142" i="59"/>
  <c r="BQ142" i="59"/>
  <c r="BR142" i="59"/>
  <c r="BS142" i="59"/>
  <c r="BT142" i="59"/>
  <c r="BO143" i="59"/>
  <c r="BP143" i="59"/>
  <c r="BQ143" i="59"/>
  <c r="BR143" i="59"/>
  <c r="BS143" i="59"/>
  <c r="BT143" i="59"/>
  <c r="BO144" i="59"/>
  <c r="BP144" i="59"/>
  <c r="BQ144" i="59"/>
  <c r="BR144" i="59"/>
  <c r="BS144" i="59"/>
  <c r="BT144" i="59"/>
  <c r="BO145" i="59"/>
  <c r="BP145" i="59"/>
  <c r="BQ145" i="59"/>
  <c r="BR145" i="59"/>
  <c r="BS145" i="59"/>
  <c r="BT145" i="59"/>
  <c r="BO146" i="59"/>
  <c r="BP146" i="59"/>
  <c r="BQ146" i="59"/>
  <c r="BR146" i="59"/>
  <c r="BS146" i="59"/>
  <c r="BT146" i="59"/>
  <c r="BO147" i="59"/>
  <c r="BP147" i="59"/>
  <c r="BQ147" i="59"/>
  <c r="BR147" i="59"/>
  <c r="BS147" i="59"/>
  <c r="BT147" i="59"/>
  <c r="BO148" i="59"/>
  <c r="BP148" i="59"/>
  <c r="BQ148" i="59"/>
  <c r="BR148" i="59"/>
  <c r="BS148" i="59"/>
  <c r="BT148" i="59"/>
  <c r="BO149" i="59"/>
  <c r="BP149" i="59"/>
  <c r="BQ149" i="59"/>
  <c r="BR149" i="59"/>
  <c r="BS149" i="59"/>
  <c r="BT149" i="59"/>
  <c r="BO150" i="59"/>
  <c r="BP150" i="59"/>
  <c r="BQ150" i="59"/>
  <c r="BR150" i="59"/>
  <c r="BS150" i="59"/>
  <c r="BT150" i="59"/>
  <c r="BO151" i="59"/>
  <c r="BP151" i="59"/>
  <c r="BQ151" i="59"/>
  <c r="BR151" i="59"/>
  <c r="BS151" i="59"/>
  <c r="BT151" i="59"/>
  <c r="BO152" i="59"/>
  <c r="BP152" i="59"/>
  <c r="BQ152" i="59"/>
  <c r="BR152" i="59"/>
  <c r="BS152" i="59"/>
  <c r="BT152" i="59"/>
  <c r="BO153" i="59"/>
  <c r="BP153" i="59"/>
  <c r="BQ153" i="59"/>
  <c r="BR153" i="59"/>
  <c r="BS153" i="59"/>
  <c r="BT153" i="59"/>
  <c r="BO154" i="59"/>
  <c r="BP154" i="59"/>
  <c r="BQ154" i="59"/>
  <c r="BR154" i="59"/>
  <c r="BS154" i="59"/>
  <c r="BT154" i="59"/>
  <c r="BO155" i="59"/>
  <c r="BP155" i="59"/>
  <c r="BQ155" i="59"/>
  <c r="BR155" i="59"/>
  <c r="BS155" i="59"/>
  <c r="BT155" i="59"/>
  <c r="BO156" i="59"/>
  <c r="BP156" i="59"/>
  <c r="BQ156" i="59"/>
  <c r="BR156" i="59"/>
  <c r="BS156" i="59"/>
  <c r="BT156" i="59"/>
  <c r="BO157" i="59"/>
  <c r="BP157" i="59"/>
  <c r="BQ157" i="59"/>
  <c r="BR157" i="59"/>
  <c r="BS157" i="59"/>
  <c r="BT157" i="59"/>
  <c r="BO158" i="59"/>
  <c r="BP158" i="59"/>
  <c r="BQ158" i="59"/>
  <c r="BR158" i="59"/>
  <c r="BS158" i="59"/>
  <c r="BT158" i="59"/>
  <c r="BO159" i="59"/>
  <c r="BP159" i="59"/>
  <c r="BQ159" i="59"/>
  <c r="BR159" i="59"/>
  <c r="BS159" i="59"/>
  <c r="BT159" i="59"/>
  <c r="BO160" i="59"/>
  <c r="BP160" i="59"/>
  <c r="BQ160" i="59"/>
  <c r="BR160" i="59"/>
  <c r="BS160" i="59"/>
  <c r="BT160" i="59"/>
  <c r="BO161" i="59"/>
  <c r="BP161" i="59"/>
  <c r="BQ161" i="59"/>
  <c r="BR161" i="59"/>
  <c r="BS161" i="59"/>
  <c r="BT161" i="59"/>
  <c r="BO162" i="59"/>
  <c r="BP162" i="59"/>
  <c r="BQ162" i="59"/>
  <c r="BR162" i="59"/>
  <c r="BS162" i="59"/>
  <c r="BT162" i="59"/>
  <c r="BO163" i="59"/>
  <c r="BP163" i="59"/>
  <c r="BQ163" i="59"/>
  <c r="BR163" i="59"/>
  <c r="BS163" i="59"/>
  <c r="BT163" i="59"/>
  <c r="BO164" i="59"/>
  <c r="BP164" i="59"/>
  <c r="BQ164" i="59"/>
  <c r="BR164" i="59"/>
  <c r="BS164" i="59"/>
  <c r="BT164" i="59"/>
  <c r="BO165" i="59"/>
  <c r="BP165" i="59"/>
  <c r="BQ165" i="59"/>
  <c r="BR165" i="59"/>
  <c r="BS165" i="59"/>
  <c r="BT165" i="59"/>
  <c r="BO166" i="59"/>
  <c r="BP166" i="59"/>
  <c r="BQ166" i="59"/>
  <c r="BR166" i="59"/>
  <c r="BS166" i="59"/>
  <c r="BT166" i="59"/>
  <c r="BO167" i="59"/>
  <c r="BP167" i="59"/>
  <c r="BQ167" i="59"/>
  <c r="BR167" i="59"/>
  <c r="BS167" i="59"/>
  <c r="BT167" i="59"/>
  <c r="BO168" i="59"/>
  <c r="BP168" i="59"/>
  <c r="BQ168" i="59"/>
  <c r="BR168" i="59"/>
  <c r="BS168" i="59"/>
  <c r="BT168" i="59"/>
  <c r="BO169" i="59"/>
  <c r="BP169" i="59"/>
  <c r="BQ169" i="59"/>
  <c r="BR169" i="59"/>
  <c r="BS169" i="59"/>
  <c r="BT169" i="59"/>
  <c r="BO170" i="59"/>
  <c r="BP170" i="59"/>
  <c r="BQ170" i="59"/>
  <c r="BR170" i="59"/>
  <c r="BS170" i="59"/>
  <c r="BT170" i="59"/>
  <c r="BO171" i="59"/>
  <c r="BP171" i="59"/>
  <c r="BQ171" i="59"/>
  <c r="BR171" i="59"/>
  <c r="BS171" i="59"/>
  <c r="BT171" i="59"/>
  <c r="BO172" i="59"/>
  <c r="BP172" i="59"/>
  <c r="BQ172" i="59"/>
  <c r="BR172" i="59"/>
  <c r="BS172" i="59"/>
  <c r="BT172" i="59"/>
  <c r="BO173" i="59"/>
  <c r="BP173" i="59"/>
  <c r="BQ173" i="59"/>
  <c r="BR173" i="59"/>
  <c r="BS173" i="59"/>
  <c r="BT173" i="59"/>
  <c r="BO174" i="59"/>
  <c r="BP174" i="59"/>
  <c r="BQ174" i="59"/>
  <c r="BR174" i="59"/>
  <c r="BS174" i="59"/>
  <c r="BT174" i="59"/>
  <c r="BO175" i="59"/>
  <c r="BP175" i="59"/>
  <c r="BQ175" i="59"/>
  <c r="BR175" i="59"/>
  <c r="BS175" i="59"/>
  <c r="BT175" i="59"/>
  <c r="BO176" i="59"/>
  <c r="BP176" i="59"/>
  <c r="BQ176" i="59"/>
  <c r="BR176" i="59"/>
  <c r="BS176" i="59"/>
  <c r="BT176" i="59"/>
  <c r="BO177" i="59"/>
  <c r="BP177" i="59"/>
  <c r="BQ177" i="59"/>
  <c r="BR177" i="59"/>
  <c r="BS177" i="59"/>
  <c r="BT177" i="59"/>
  <c r="BO178" i="59"/>
  <c r="BP178" i="59"/>
  <c r="BQ178" i="59"/>
  <c r="BR178" i="59"/>
  <c r="BS178" i="59"/>
  <c r="BT178" i="59"/>
  <c r="BO179" i="59"/>
  <c r="BP179" i="59"/>
  <c r="BQ179" i="59"/>
  <c r="BR179" i="59"/>
  <c r="BS179" i="59"/>
  <c r="BT179" i="59"/>
  <c r="BO180" i="59"/>
  <c r="BP180" i="59"/>
  <c r="BQ180" i="59"/>
  <c r="BR180" i="59"/>
  <c r="BS180" i="59"/>
  <c r="BT180" i="59"/>
  <c r="BO181" i="59"/>
  <c r="BP181" i="59"/>
  <c r="BQ181" i="59"/>
  <c r="BR181" i="59"/>
  <c r="BS181" i="59"/>
  <c r="BT181" i="59"/>
  <c r="BO182" i="59"/>
  <c r="BP182" i="59"/>
  <c r="BQ182" i="59"/>
  <c r="BR182" i="59"/>
  <c r="BS182" i="59"/>
  <c r="BT182" i="59"/>
  <c r="BO183" i="59"/>
  <c r="BP183" i="59"/>
  <c r="BQ183" i="59"/>
  <c r="BR183" i="59"/>
  <c r="BS183" i="59"/>
  <c r="BT183" i="59"/>
  <c r="BO184" i="59"/>
  <c r="BP184" i="59"/>
  <c r="BQ184" i="59"/>
  <c r="BR184" i="59"/>
  <c r="BS184" i="59"/>
  <c r="BT184" i="59"/>
  <c r="BO185" i="59"/>
  <c r="BP185" i="59"/>
  <c r="BQ185" i="59"/>
  <c r="BR185" i="59"/>
  <c r="BS185" i="59"/>
  <c r="BT185" i="59"/>
  <c r="BO186" i="59"/>
  <c r="BP186" i="59"/>
  <c r="BQ186" i="59"/>
  <c r="BR186" i="59"/>
  <c r="BS186" i="59"/>
  <c r="BT186" i="59"/>
  <c r="BO187" i="59"/>
  <c r="BP187" i="59"/>
  <c r="BQ187" i="59"/>
  <c r="BR187" i="59"/>
  <c r="BS187" i="59"/>
  <c r="BT187" i="59"/>
  <c r="BO188" i="59"/>
  <c r="BP188" i="59"/>
  <c r="BQ188" i="59"/>
  <c r="BR188" i="59"/>
  <c r="BS188" i="59"/>
  <c r="BT188" i="59"/>
  <c r="BO189" i="59"/>
  <c r="BP189" i="59"/>
  <c r="BQ189" i="59"/>
  <c r="BR189" i="59"/>
  <c r="BS189" i="59"/>
  <c r="BT189" i="59"/>
  <c r="BO190" i="59"/>
  <c r="BP190" i="59"/>
  <c r="BQ190" i="59"/>
  <c r="BR190" i="59"/>
  <c r="BS190" i="59"/>
  <c r="BT190" i="59"/>
  <c r="BO191" i="59"/>
  <c r="BP191" i="59"/>
  <c r="BQ191" i="59"/>
  <c r="BR191" i="59"/>
  <c r="BS191" i="59"/>
  <c r="BT191" i="59"/>
  <c r="BO192" i="59"/>
  <c r="BP192" i="59"/>
  <c r="BQ192" i="59"/>
  <c r="BR192" i="59"/>
  <c r="BS192" i="59"/>
  <c r="BT192" i="59"/>
  <c r="BO193" i="59"/>
  <c r="BP193" i="59"/>
  <c r="BQ193" i="59"/>
  <c r="BR193" i="59"/>
  <c r="BS193" i="59"/>
  <c r="BT193" i="59"/>
  <c r="BO194" i="59"/>
  <c r="BP194" i="59"/>
  <c r="BQ194" i="59"/>
  <c r="BR194" i="59"/>
  <c r="BS194" i="59"/>
  <c r="BT194" i="59"/>
  <c r="BO195" i="59"/>
  <c r="BP195" i="59"/>
  <c r="BQ195" i="59"/>
  <c r="BR195" i="59"/>
  <c r="BS195" i="59"/>
  <c r="BT195" i="59"/>
  <c r="BO196" i="59"/>
  <c r="BP196" i="59"/>
  <c r="BQ196" i="59"/>
  <c r="BR196" i="59"/>
  <c r="BS196" i="59"/>
  <c r="BT196" i="59"/>
  <c r="BO197" i="59"/>
  <c r="BP197" i="59"/>
  <c r="BQ197" i="59"/>
  <c r="BR197" i="59"/>
  <c r="BS197" i="59"/>
  <c r="BT197" i="59"/>
  <c r="BO198" i="59"/>
  <c r="BP198" i="59"/>
  <c r="BQ198" i="59"/>
  <c r="BR198" i="59"/>
  <c r="BS198" i="59"/>
  <c r="BT198" i="59"/>
  <c r="BO199" i="59"/>
  <c r="BP199" i="59"/>
  <c r="BQ199" i="59"/>
  <c r="BR199" i="59"/>
  <c r="BS199" i="59"/>
  <c r="BT199" i="59"/>
  <c r="BO200" i="59"/>
  <c r="BP200" i="59"/>
  <c r="BQ200" i="59"/>
  <c r="BR200" i="59"/>
  <c r="BS200" i="59"/>
  <c r="BT200" i="59"/>
  <c r="BO201" i="59"/>
  <c r="BP201" i="59"/>
  <c r="BQ201" i="59"/>
  <c r="BR201" i="59"/>
  <c r="BS201" i="59"/>
  <c r="BT201" i="59"/>
  <c r="BO202" i="59"/>
  <c r="BP202" i="59"/>
  <c r="BQ202" i="59"/>
  <c r="BR202" i="59"/>
  <c r="BS202" i="59"/>
  <c r="BT202" i="59"/>
  <c r="BO203" i="59"/>
  <c r="BP203" i="59"/>
  <c r="BQ203" i="59"/>
  <c r="BR203" i="59"/>
  <c r="BS203" i="59"/>
  <c r="BT203" i="59"/>
  <c r="BO204" i="59"/>
  <c r="BP204" i="59"/>
  <c r="BQ204" i="59"/>
  <c r="BR204" i="59"/>
  <c r="BS204" i="59"/>
  <c r="BT204" i="59"/>
  <c r="BO205" i="59"/>
  <c r="BP205" i="59"/>
  <c r="BQ205" i="59"/>
  <c r="BR205" i="59"/>
  <c r="BS205" i="59"/>
  <c r="BT205" i="59"/>
  <c r="BO206" i="59"/>
  <c r="BP206" i="59"/>
  <c r="BQ206" i="59"/>
  <c r="BR206" i="59"/>
  <c r="BS206" i="59"/>
  <c r="BT206" i="59"/>
  <c r="BO207" i="59"/>
  <c r="BP207" i="59"/>
  <c r="BQ207" i="59"/>
  <c r="BR207" i="59"/>
  <c r="BS207" i="59"/>
  <c r="BT207" i="59"/>
  <c r="BO208" i="59"/>
  <c r="BP208" i="59"/>
  <c r="BQ208" i="59"/>
  <c r="BR208" i="59"/>
  <c r="BS208" i="59"/>
  <c r="BT208" i="59"/>
  <c r="BO209" i="59"/>
  <c r="BP209" i="59"/>
  <c r="BQ209" i="59"/>
  <c r="BR209" i="59"/>
  <c r="BS209" i="59"/>
  <c r="BT209" i="59"/>
  <c r="BO210" i="59"/>
  <c r="BP210" i="59"/>
  <c r="BQ210" i="59"/>
  <c r="BR210" i="59"/>
  <c r="BS210" i="59"/>
  <c r="BT210" i="59"/>
  <c r="BO211" i="59"/>
  <c r="BP211" i="59"/>
  <c r="BQ211" i="59"/>
  <c r="BR211" i="59"/>
  <c r="BS211" i="59"/>
  <c r="BT211" i="59"/>
  <c r="BO212" i="59"/>
  <c r="BP212" i="59"/>
  <c r="BQ212" i="59"/>
  <c r="BR212" i="59"/>
  <c r="BS212" i="59"/>
  <c r="BT212" i="59"/>
  <c r="BO213" i="59"/>
  <c r="BP213" i="59"/>
  <c r="BQ213" i="59"/>
  <c r="BR213" i="59"/>
  <c r="BS213" i="59"/>
  <c r="BT213" i="59"/>
  <c r="BO214" i="59"/>
  <c r="BP214" i="59"/>
  <c r="BQ214" i="59"/>
  <c r="BR214" i="59"/>
  <c r="BS214" i="59"/>
  <c r="BT214" i="59"/>
  <c r="BO215" i="59"/>
  <c r="BP215" i="59"/>
  <c r="BQ215" i="59"/>
  <c r="BR215" i="59"/>
  <c r="BS215" i="59"/>
  <c r="BT215" i="59"/>
  <c r="BO216" i="59"/>
  <c r="BP216" i="59"/>
  <c r="BQ216" i="59"/>
  <c r="BR216" i="59"/>
  <c r="BS216" i="59"/>
  <c r="BT216" i="59"/>
  <c r="BO217" i="59"/>
  <c r="BP217" i="59"/>
  <c r="BQ217" i="59"/>
  <c r="BR217" i="59"/>
  <c r="BS217" i="59"/>
  <c r="BT217" i="59"/>
  <c r="BO218" i="59"/>
  <c r="BP218" i="59"/>
  <c r="BQ218" i="59"/>
  <c r="BR218" i="59"/>
  <c r="BS218" i="59"/>
  <c r="BT218" i="59"/>
  <c r="BO219" i="59"/>
  <c r="BP219" i="59"/>
  <c r="BQ219" i="59"/>
  <c r="BR219" i="59"/>
  <c r="BS219" i="59"/>
  <c r="BT219" i="59"/>
  <c r="BO220" i="59"/>
  <c r="BP220" i="59"/>
  <c r="BQ220" i="59"/>
  <c r="BR220" i="59"/>
  <c r="BS220" i="59"/>
  <c r="BT220" i="59"/>
  <c r="BO221" i="59"/>
  <c r="BP221" i="59"/>
  <c r="BQ221" i="59"/>
  <c r="BR221" i="59"/>
  <c r="BS221" i="59"/>
  <c r="BT221" i="59"/>
  <c r="BO222" i="59"/>
  <c r="BP222" i="59"/>
  <c r="BQ222" i="59"/>
  <c r="BR222" i="59"/>
  <c r="BS222" i="59"/>
  <c r="BT222" i="59"/>
  <c r="BO223" i="59"/>
  <c r="BP223" i="59"/>
  <c r="BQ223" i="59"/>
  <c r="BR223" i="59"/>
  <c r="BS223" i="59"/>
  <c r="BT223" i="59"/>
  <c r="BO224" i="59"/>
  <c r="BP224" i="59"/>
  <c r="BQ224" i="59"/>
  <c r="BR224" i="59"/>
  <c r="BS224" i="59"/>
  <c r="BT224" i="59"/>
  <c r="BO225" i="59"/>
  <c r="BP225" i="59"/>
  <c r="BQ225" i="59"/>
  <c r="BR225" i="59"/>
  <c r="BS225" i="59"/>
  <c r="BT225" i="59"/>
  <c r="BO226" i="59"/>
  <c r="BP226" i="59"/>
  <c r="BQ226" i="59"/>
  <c r="BR226" i="59"/>
  <c r="BS226" i="59"/>
  <c r="BT226" i="59"/>
  <c r="BO227" i="59"/>
  <c r="BP227" i="59"/>
  <c r="BQ227" i="59"/>
  <c r="BR227" i="59"/>
  <c r="BS227" i="59"/>
  <c r="BT227" i="59"/>
  <c r="BO228" i="59"/>
  <c r="BP228" i="59"/>
  <c r="BQ228" i="59"/>
  <c r="BR228" i="59"/>
  <c r="BS228" i="59"/>
  <c r="BT228" i="59"/>
  <c r="BO229" i="59"/>
  <c r="BP229" i="59"/>
  <c r="BQ229" i="59"/>
  <c r="BR229" i="59"/>
  <c r="BS229" i="59"/>
  <c r="BT229" i="59"/>
  <c r="BO230" i="59"/>
  <c r="BP230" i="59"/>
  <c r="BQ230" i="59"/>
  <c r="BR230" i="59"/>
  <c r="BS230" i="59"/>
  <c r="BT230" i="59"/>
  <c r="BO231" i="59"/>
  <c r="BP231" i="59"/>
  <c r="BQ231" i="59"/>
  <c r="BR231" i="59"/>
  <c r="BS231" i="59"/>
  <c r="BT231" i="59"/>
  <c r="BO232" i="59"/>
  <c r="BP232" i="59"/>
  <c r="BQ232" i="59"/>
  <c r="BR232" i="59"/>
  <c r="BS232" i="59"/>
  <c r="BT232" i="59"/>
  <c r="BO233" i="59"/>
  <c r="BP233" i="59"/>
  <c r="BQ233" i="59"/>
  <c r="BR233" i="59"/>
  <c r="BS233" i="59"/>
  <c r="BT233" i="59"/>
  <c r="BO234" i="59"/>
  <c r="BP234" i="59"/>
  <c r="BQ234" i="59"/>
  <c r="BR234" i="59"/>
  <c r="BS234" i="59"/>
  <c r="BT234" i="59"/>
  <c r="BO235" i="59"/>
  <c r="BP235" i="59"/>
  <c r="BQ235" i="59"/>
  <c r="BR235" i="59"/>
  <c r="BS235" i="59"/>
  <c r="BT235" i="59"/>
  <c r="BO236" i="59"/>
  <c r="BP236" i="59"/>
  <c r="BQ236" i="59"/>
  <c r="BR236" i="59"/>
  <c r="BS236" i="59"/>
  <c r="BT236" i="59"/>
  <c r="BO237" i="59"/>
  <c r="BP237" i="59"/>
  <c r="BQ237" i="59"/>
  <c r="BR237" i="59"/>
  <c r="BS237" i="59"/>
  <c r="BT237" i="59"/>
  <c r="BO238" i="59"/>
  <c r="BP238" i="59"/>
  <c r="BQ238" i="59"/>
  <c r="BR238" i="59"/>
  <c r="BS238" i="59"/>
  <c r="BT238" i="59"/>
  <c r="BO239" i="59"/>
  <c r="BP239" i="59"/>
  <c r="BQ239" i="59"/>
  <c r="BR239" i="59"/>
  <c r="BS239" i="59"/>
  <c r="BT239" i="59"/>
  <c r="BO240" i="59"/>
  <c r="BP240" i="59"/>
  <c r="BQ240" i="59"/>
  <c r="BR240" i="59"/>
  <c r="BS240" i="59"/>
  <c r="BT240" i="59"/>
  <c r="BO241" i="59"/>
  <c r="BP241" i="59"/>
  <c r="BQ241" i="59"/>
  <c r="BR241" i="59"/>
  <c r="BS241" i="59"/>
  <c r="BT241" i="59"/>
  <c r="BO242" i="59"/>
  <c r="BP242" i="59"/>
  <c r="BQ242" i="59"/>
  <c r="BR242" i="59"/>
  <c r="BS242" i="59"/>
  <c r="BT242" i="59"/>
  <c r="BO243" i="59"/>
  <c r="BP243" i="59"/>
  <c r="BQ243" i="59"/>
  <c r="BR243" i="59"/>
  <c r="BS243" i="59"/>
  <c r="BT243" i="59"/>
  <c r="BO244" i="59"/>
  <c r="BP244" i="59"/>
  <c r="BQ244" i="59"/>
  <c r="BR244" i="59"/>
  <c r="BS244" i="59"/>
  <c r="BT244" i="59"/>
  <c r="BO245" i="59"/>
  <c r="BP245" i="59"/>
  <c r="BQ245" i="59"/>
  <c r="BR245" i="59"/>
  <c r="BS245" i="59"/>
  <c r="BT245" i="59"/>
  <c r="BO246" i="59"/>
  <c r="BP246" i="59"/>
  <c r="BQ246" i="59"/>
  <c r="BR246" i="59"/>
  <c r="BS246" i="59"/>
  <c r="BT246" i="59"/>
  <c r="BO247" i="59"/>
  <c r="BP247" i="59"/>
  <c r="BQ247" i="59"/>
  <c r="BR247" i="59"/>
  <c r="BS247" i="59"/>
  <c r="BT247" i="59"/>
  <c r="BO248" i="59"/>
  <c r="BP248" i="59"/>
  <c r="BQ248" i="59"/>
  <c r="BR248" i="59"/>
  <c r="BS248" i="59"/>
  <c r="BT248" i="59"/>
  <c r="BO249" i="59"/>
  <c r="BP249" i="59"/>
  <c r="BQ249" i="59"/>
  <c r="BR249" i="59"/>
  <c r="BS249" i="59"/>
  <c r="BT249" i="59"/>
  <c r="BO250" i="59"/>
  <c r="BP250" i="59"/>
  <c r="BQ250" i="59"/>
  <c r="BR250" i="59"/>
  <c r="BS250" i="59"/>
  <c r="BT250" i="59"/>
  <c r="BO251" i="59"/>
  <c r="BP251" i="59"/>
  <c r="BQ251" i="59"/>
  <c r="BR251" i="59"/>
  <c r="BS251" i="59"/>
  <c r="BT251" i="59"/>
  <c r="BO252" i="59"/>
  <c r="BP252" i="59"/>
  <c r="BQ252" i="59"/>
  <c r="BR252" i="59"/>
  <c r="BS252" i="59"/>
  <c r="BT252" i="59"/>
  <c r="BO253" i="59"/>
  <c r="BP253" i="59"/>
  <c r="BQ253" i="59"/>
  <c r="BR253" i="59"/>
  <c r="BS253" i="59"/>
  <c r="BT253" i="59"/>
  <c r="BO254" i="59"/>
  <c r="BP254" i="59"/>
  <c r="BQ254" i="59"/>
  <c r="BR254" i="59"/>
  <c r="BS254" i="59"/>
  <c r="BT254" i="59"/>
  <c r="BO255" i="59"/>
  <c r="BP255" i="59"/>
  <c r="BQ255" i="59"/>
  <c r="BR255" i="59"/>
  <c r="BS255" i="59"/>
  <c r="BT255" i="59"/>
  <c r="BO256" i="59"/>
  <c r="BP256" i="59"/>
  <c r="BQ256" i="59"/>
  <c r="BR256" i="59"/>
  <c r="BS256" i="59"/>
  <c r="BT256" i="59"/>
  <c r="BO257" i="59"/>
  <c r="BP257" i="59"/>
  <c r="BQ257" i="59"/>
  <c r="BR257" i="59"/>
  <c r="BS257" i="59"/>
  <c r="BT257" i="59"/>
  <c r="BO258" i="59"/>
  <c r="BP258" i="59"/>
  <c r="BQ258" i="59"/>
  <c r="BR258" i="59"/>
  <c r="BS258" i="59"/>
  <c r="BT258" i="59"/>
  <c r="BO259" i="59"/>
  <c r="BP259" i="59"/>
  <c r="BQ259" i="59"/>
  <c r="BR259" i="59"/>
  <c r="BS259" i="59"/>
  <c r="BT259" i="59"/>
  <c r="BO260" i="59"/>
  <c r="BP260" i="59"/>
  <c r="BQ260" i="59"/>
  <c r="BR260" i="59"/>
  <c r="BS260" i="59"/>
  <c r="BT260" i="59"/>
  <c r="BO261" i="59"/>
  <c r="BP261" i="59"/>
  <c r="BQ261" i="59"/>
  <c r="BR261" i="59"/>
  <c r="BS261" i="59"/>
  <c r="BT261" i="59"/>
  <c r="BO262" i="59"/>
  <c r="BP262" i="59"/>
  <c r="BQ262" i="59"/>
  <c r="BR262" i="59"/>
  <c r="BS262" i="59"/>
  <c r="BT262" i="59"/>
  <c r="BO263" i="59"/>
  <c r="BP263" i="59"/>
  <c r="BQ263" i="59"/>
  <c r="BR263" i="59"/>
  <c r="BS263" i="59"/>
  <c r="BT263" i="59"/>
  <c r="BO264" i="59"/>
  <c r="BP264" i="59"/>
  <c r="BQ264" i="59"/>
  <c r="BR264" i="59"/>
  <c r="BS264" i="59"/>
  <c r="BT264" i="59"/>
  <c r="BO265" i="59"/>
  <c r="BP265" i="59"/>
  <c r="BQ265" i="59"/>
  <c r="BR265" i="59"/>
  <c r="BS265" i="59"/>
  <c r="BT265" i="59"/>
  <c r="BO266" i="59"/>
  <c r="BP266" i="59"/>
  <c r="BQ266" i="59"/>
  <c r="BR266" i="59"/>
  <c r="BS266" i="59"/>
  <c r="BT266" i="59"/>
  <c r="BO267" i="59"/>
  <c r="BP267" i="59"/>
  <c r="BQ267" i="59"/>
  <c r="BR267" i="59"/>
  <c r="BS267" i="59"/>
  <c r="BT267" i="59"/>
  <c r="BO268" i="59"/>
  <c r="BP268" i="59"/>
  <c r="BQ268" i="59"/>
  <c r="BR268" i="59"/>
  <c r="BS268" i="59"/>
  <c r="BT268" i="59"/>
  <c r="BO269" i="59"/>
  <c r="BP269" i="59"/>
  <c r="BQ269" i="59"/>
  <c r="BR269" i="59"/>
  <c r="BS269" i="59"/>
  <c r="BT269" i="59"/>
  <c r="BO270" i="59"/>
  <c r="BP270" i="59"/>
  <c r="BQ270" i="59"/>
  <c r="BR270" i="59"/>
  <c r="BS270" i="59"/>
  <c r="BT270" i="59"/>
  <c r="BO271" i="59"/>
  <c r="BP271" i="59"/>
  <c r="BQ271" i="59"/>
  <c r="BR271" i="59"/>
  <c r="BS271" i="59"/>
  <c r="BT271" i="59"/>
  <c r="BO272" i="59"/>
  <c r="BP272" i="59"/>
  <c r="BQ272" i="59"/>
  <c r="BR272" i="59"/>
  <c r="BS272" i="59"/>
  <c r="BT272" i="59"/>
  <c r="BO273" i="59"/>
  <c r="BP273" i="59"/>
  <c r="BQ273" i="59"/>
  <c r="BR273" i="59"/>
  <c r="BS273" i="59"/>
  <c r="BT273" i="59"/>
  <c r="BO274" i="59"/>
  <c r="BP274" i="59"/>
  <c r="BQ274" i="59"/>
  <c r="BR274" i="59"/>
  <c r="BS274" i="59"/>
  <c r="BT274" i="59"/>
  <c r="BO275" i="59"/>
  <c r="BP275" i="59"/>
  <c r="BQ275" i="59"/>
  <c r="BR275" i="59"/>
  <c r="BS275" i="59"/>
  <c r="BT275" i="59"/>
  <c r="BO276" i="59"/>
  <c r="BP276" i="59"/>
  <c r="BQ276" i="59"/>
  <c r="BR276" i="59"/>
  <c r="BS276" i="59"/>
  <c r="BT276" i="59"/>
  <c r="BO277" i="59"/>
  <c r="BP277" i="59"/>
  <c r="BQ277" i="59"/>
  <c r="BR277" i="59"/>
  <c r="BS277" i="59"/>
  <c r="BT277" i="59"/>
  <c r="BO278" i="59"/>
  <c r="BP278" i="59"/>
  <c r="BQ278" i="59"/>
  <c r="BR278" i="59"/>
  <c r="BS278" i="59"/>
  <c r="BT278" i="59"/>
  <c r="BO279" i="59"/>
  <c r="BP279" i="59"/>
  <c r="BQ279" i="59"/>
  <c r="BR279" i="59"/>
  <c r="BS279" i="59"/>
  <c r="BT279" i="59"/>
  <c r="BO280" i="59"/>
  <c r="BP280" i="59"/>
  <c r="BQ280" i="59"/>
  <c r="BR280" i="59"/>
  <c r="BS280" i="59"/>
  <c r="BT280" i="59"/>
  <c r="BO281" i="59"/>
  <c r="BP281" i="59"/>
  <c r="BQ281" i="59"/>
  <c r="BR281" i="59"/>
  <c r="BS281" i="59"/>
  <c r="BT281" i="59"/>
  <c r="BO282" i="59"/>
  <c r="BP282" i="59"/>
  <c r="BQ282" i="59"/>
  <c r="BR282" i="59"/>
  <c r="BS282" i="59"/>
  <c r="BT282" i="59"/>
  <c r="BO283" i="59"/>
  <c r="BP283" i="59"/>
  <c r="BQ283" i="59"/>
  <c r="BR283" i="59"/>
  <c r="BS283" i="59"/>
  <c r="BT283" i="59"/>
  <c r="BO284" i="59"/>
  <c r="BP284" i="59"/>
  <c r="BQ284" i="59"/>
  <c r="BR284" i="59"/>
  <c r="BS284" i="59"/>
  <c r="BT284" i="59"/>
  <c r="BO285" i="59"/>
  <c r="BP285" i="59"/>
  <c r="BQ285" i="59"/>
  <c r="BR285" i="59"/>
  <c r="BS285" i="59"/>
  <c r="BT285" i="59"/>
  <c r="BO286" i="59"/>
  <c r="BP286" i="59"/>
  <c r="BQ286" i="59"/>
  <c r="BR286" i="59"/>
  <c r="BS286" i="59"/>
  <c r="BT286" i="59"/>
  <c r="BO287" i="59"/>
  <c r="BP287" i="59"/>
  <c r="BQ287" i="59"/>
  <c r="BR287" i="59"/>
  <c r="BS287" i="59"/>
  <c r="BT287" i="59"/>
  <c r="BO288" i="59"/>
  <c r="BP288" i="59"/>
  <c r="BQ288" i="59"/>
  <c r="BR288" i="59"/>
  <c r="BS288" i="59"/>
  <c r="BT288" i="59"/>
  <c r="BO289" i="59"/>
  <c r="BP289" i="59"/>
  <c r="BQ289" i="59"/>
  <c r="BR289" i="59"/>
  <c r="BS289" i="59"/>
  <c r="BT289" i="59"/>
  <c r="BO290" i="59"/>
  <c r="BP290" i="59"/>
  <c r="BQ290" i="59"/>
  <c r="BR290" i="59"/>
  <c r="BS290" i="59"/>
  <c r="BT290" i="59"/>
  <c r="BO291" i="59"/>
  <c r="BP291" i="59"/>
  <c r="BQ291" i="59"/>
  <c r="BR291" i="59"/>
  <c r="BS291" i="59"/>
  <c r="BT291" i="59"/>
  <c r="BO292" i="59"/>
  <c r="BP292" i="59"/>
  <c r="BQ292" i="59"/>
  <c r="BR292" i="59"/>
  <c r="BS292" i="59"/>
  <c r="BT292" i="59"/>
  <c r="BO293" i="59"/>
  <c r="BP293" i="59"/>
  <c r="BQ293" i="59"/>
  <c r="BR293" i="59"/>
  <c r="BS293" i="59"/>
  <c r="BT293" i="59"/>
  <c r="BO294" i="59"/>
  <c r="BP294" i="59"/>
  <c r="BQ294" i="59"/>
  <c r="BR294" i="59"/>
  <c r="BS294" i="59"/>
  <c r="BT294" i="59"/>
  <c r="BO295" i="59"/>
  <c r="BP295" i="59"/>
  <c r="BQ295" i="59"/>
  <c r="BR295" i="59"/>
  <c r="BS295" i="59"/>
  <c r="BT295" i="59"/>
  <c r="BO296" i="59"/>
  <c r="BP296" i="59"/>
  <c r="BQ296" i="59"/>
  <c r="BR296" i="59"/>
  <c r="BS296" i="59"/>
  <c r="BT296" i="59"/>
  <c r="BO297" i="59"/>
  <c r="BP297" i="59"/>
  <c r="BQ297" i="59"/>
  <c r="BR297" i="59"/>
  <c r="BS297" i="59"/>
  <c r="BT297" i="59"/>
  <c r="BO298" i="59"/>
  <c r="BP298" i="59"/>
  <c r="BQ298" i="59"/>
  <c r="BR298" i="59"/>
  <c r="BS298" i="59"/>
  <c r="BT298" i="59"/>
  <c r="BO299" i="59"/>
  <c r="BP299" i="59"/>
  <c r="BQ299" i="59"/>
  <c r="BR299" i="59"/>
  <c r="BS299" i="59"/>
  <c r="BT299" i="59"/>
  <c r="BO300" i="59"/>
  <c r="BP300" i="59"/>
  <c r="BQ300" i="59"/>
  <c r="BR300" i="59"/>
  <c r="BS300" i="59"/>
  <c r="BT300" i="59"/>
  <c r="BO301" i="59"/>
  <c r="BP301" i="59"/>
  <c r="BQ301" i="59"/>
  <c r="BR301" i="59"/>
  <c r="BS301" i="59"/>
  <c r="BT301" i="59"/>
  <c r="BO302" i="59"/>
  <c r="BP302" i="59"/>
  <c r="BQ302" i="59"/>
  <c r="BR302" i="59"/>
  <c r="BS302" i="59"/>
  <c r="BT302" i="59"/>
  <c r="BO303" i="59"/>
  <c r="BP303" i="59"/>
  <c r="BQ303" i="59"/>
  <c r="BR303" i="59"/>
  <c r="BS303" i="59"/>
  <c r="BT303" i="59"/>
  <c r="BO304" i="59"/>
  <c r="BP304" i="59"/>
  <c r="BQ304" i="59"/>
  <c r="BR304" i="59"/>
  <c r="BS304" i="59"/>
  <c r="BT304" i="59"/>
  <c r="BO305" i="59"/>
  <c r="BP305" i="59"/>
  <c r="BQ305" i="59"/>
  <c r="BR305" i="59"/>
  <c r="BS305" i="59"/>
  <c r="BT305" i="59"/>
  <c r="BO306" i="59"/>
  <c r="BP306" i="59"/>
  <c r="BQ306" i="59"/>
  <c r="BR306" i="59"/>
  <c r="BS306" i="59"/>
  <c r="BT306" i="59"/>
  <c r="BO307" i="59"/>
  <c r="BP307" i="59"/>
  <c r="BQ307" i="59"/>
  <c r="BR307" i="59"/>
  <c r="BS307" i="59"/>
  <c r="BT307" i="59"/>
  <c r="BO308" i="59"/>
  <c r="BP308" i="59"/>
  <c r="BQ308" i="59"/>
  <c r="BR308" i="59"/>
  <c r="BS308" i="59"/>
  <c r="BT308" i="59"/>
  <c r="BO309" i="59"/>
  <c r="BP309" i="59"/>
  <c r="BQ309" i="59"/>
  <c r="BR309" i="59"/>
  <c r="BS309" i="59"/>
  <c r="BT309" i="59"/>
  <c r="BO310" i="59"/>
  <c r="BP310" i="59"/>
  <c r="BQ310" i="59"/>
  <c r="BR310" i="59"/>
  <c r="BS310" i="59"/>
  <c r="BT310" i="59"/>
  <c r="BO311" i="59"/>
  <c r="BP311" i="59"/>
  <c r="BQ311" i="59"/>
  <c r="BR311" i="59"/>
  <c r="BS311" i="59"/>
  <c r="BT311" i="59"/>
  <c r="BO312" i="59"/>
  <c r="BP312" i="59"/>
  <c r="BQ312" i="59"/>
  <c r="BR312" i="59"/>
  <c r="BS312" i="59"/>
  <c r="BT312" i="59"/>
  <c r="BO313" i="59"/>
  <c r="BP313" i="59"/>
  <c r="BQ313" i="59"/>
  <c r="BR313" i="59"/>
  <c r="BS313" i="59"/>
  <c r="BT313" i="59"/>
  <c r="BO314" i="59"/>
  <c r="BP314" i="59"/>
  <c r="BQ314" i="59"/>
  <c r="BR314" i="59"/>
  <c r="BS314" i="59"/>
  <c r="BT314" i="59"/>
  <c r="BO315" i="59"/>
  <c r="BP315" i="59"/>
  <c r="BQ315" i="59"/>
  <c r="BR315" i="59"/>
  <c r="BS315" i="59"/>
  <c r="BT315" i="59"/>
  <c r="BO316" i="59"/>
  <c r="BP316" i="59"/>
  <c r="BQ316" i="59"/>
  <c r="BR316" i="59"/>
  <c r="BS316" i="59"/>
  <c r="BT316" i="59"/>
  <c r="BO317" i="59"/>
  <c r="BP317" i="59"/>
  <c r="BQ317" i="59"/>
  <c r="BR317" i="59"/>
  <c r="BS317" i="59"/>
  <c r="BT317" i="59"/>
  <c r="BO318" i="59"/>
  <c r="BP318" i="59"/>
  <c r="BQ318" i="59"/>
  <c r="BR318" i="59"/>
  <c r="BS318" i="59"/>
  <c r="BT318" i="59"/>
  <c r="BO319" i="59"/>
  <c r="BP319" i="59"/>
  <c r="BQ319" i="59"/>
  <c r="BR319" i="59"/>
  <c r="BS319" i="59"/>
  <c r="BT319" i="59"/>
  <c r="BO320" i="59"/>
  <c r="BP320" i="59"/>
  <c r="BQ320" i="59"/>
  <c r="BR320" i="59"/>
  <c r="BS320" i="59"/>
  <c r="BT320" i="59"/>
  <c r="BO321" i="59"/>
  <c r="BP321" i="59"/>
  <c r="BQ321" i="59"/>
  <c r="BR321" i="59"/>
  <c r="BS321" i="59"/>
  <c r="BT321" i="59"/>
  <c r="BO322" i="59"/>
  <c r="BP322" i="59"/>
  <c r="BQ322" i="59"/>
  <c r="BR322" i="59"/>
  <c r="BS322" i="59"/>
  <c r="BT322" i="59"/>
  <c r="BO323" i="59"/>
  <c r="BP323" i="59"/>
  <c r="BQ323" i="59"/>
  <c r="BR323" i="59"/>
  <c r="BS323" i="59"/>
  <c r="BT323" i="59"/>
  <c r="BO324" i="59"/>
  <c r="BP324" i="59"/>
  <c r="BQ324" i="59"/>
  <c r="BR324" i="59"/>
  <c r="BS324" i="59"/>
  <c r="BT324" i="59"/>
  <c r="BO325" i="59"/>
  <c r="BP325" i="59"/>
  <c r="BQ325" i="59"/>
  <c r="BR325" i="59"/>
  <c r="BS325" i="59"/>
  <c r="BT325" i="59"/>
  <c r="BO326" i="59"/>
  <c r="BP326" i="59"/>
  <c r="BQ326" i="59"/>
  <c r="BR326" i="59"/>
  <c r="BS326" i="59"/>
  <c r="BT326" i="59"/>
  <c r="BO327" i="59"/>
  <c r="BP327" i="59"/>
  <c r="BQ327" i="59"/>
  <c r="BR327" i="59"/>
  <c r="BS327" i="59"/>
  <c r="BT327" i="59"/>
  <c r="BO328" i="59"/>
  <c r="BP328" i="59"/>
  <c r="BQ328" i="59"/>
  <c r="BR328" i="59"/>
  <c r="BS328" i="59"/>
  <c r="BT328" i="59"/>
  <c r="BO329" i="59"/>
  <c r="BP329" i="59"/>
  <c r="BQ329" i="59"/>
  <c r="BR329" i="59"/>
  <c r="BS329" i="59"/>
  <c r="BT329" i="59"/>
  <c r="BO330" i="59"/>
  <c r="BP330" i="59"/>
  <c r="BQ330" i="59"/>
  <c r="BR330" i="59"/>
  <c r="BS330" i="59"/>
  <c r="BT330" i="59"/>
  <c r="BO331" i="59"/>
  <c r="BP331" i="59"/>
  <c r="BR331" i="59"/>
  <c r="BS331" i="59"/>
  <c r="BT331" i="59"/>
  <c r="BO332" i="59"/>
  <c r="BP332" i="59"/>
  <c r="BR332" i="59"/>
  <c r="BS332" i="59"/>
  <c r="BT332" i="59"/>
  <c r="BO333" i="59"/>
  <c r="BP333" i="59"/>
  <c r="BR333" i="59"/>
  <c r="BS333" i="59"/>
  <c r="BT333" i="59"/>
  <c r="BS342" i="59" l="1"/>
  <c r="BS354" i="59"/>
  <c r="BO340" i="59"/>
  <c r="BO352" i="59"/>
  <c r="BO342" i="59"/>
  <c r="BO354" i="59"/>
  <c r="BR342" i="59"/>
  <c r="BR354" i="59"/>
  <c r="BR340" i="59"/>
  <c r="BR352" i="59"/>
  <c r="BQ341" i="59"/>
  <c r="BQ353" i="59"/>
  <c r="BT341" i="59"/>
  <c r="BT353" i="59"/>
  <c r="BQ342" i="59"/>
  <c r="BQ354" i="59"/>
  <c r="BS341" i="59"/>
  <c r="BS353" i="59"/>
  <c r="BO341" i="59"/>
  <c r="BO353" i="59"/>
  <c r="BQ340" i="59"/>
  <c r="BQ352" i="59"/>
  <c r="BS340" i="59"/>
  <c r="BS352" i="59"/>
  <c r="BP341" i="59"/>
  <c r="BP353" i="59"/>
  <c r="BT342" i="59"/>
  <c r="BT354" i="59"/>
  <c r="BP342" i="59"/>
  <c r="BP354" i="59"/>
  <c r="BR341" i="59"/>
  <c r="BR353" i="59"/>
  <c r="BT340" i="59"/>
  <c r="BT352" i="59"/>
  <c r="BP340" i="59"/>
  <c r="BP352" i="59"/>
  <c r="BS337" i="59"/>
  <c r="BS349" i="59"/>
  <c r="BS339" i="59"/>
  <c r="BS351" i="59"/>
  <c r="BO337" i="59"/>
  <c r="BO349" i="59"/>
  <c r="BT338" i="59"/>
  <c r="BT350" i="59"/>
  <c r="BR337" i="59"/>
  <c r="BR349" i="59"/>
  <c r="BQ338" i="59"/>
  <c r="BQ350" i="59"/>
  <c r="BR339" i="59"/>
  <c r="BR351" i="59"/>
  <c r="BP338" i="59"/>
  <c r="BP350" i="59"/>
  <c r="BQ339" i="59"/>
  <c r="BQ351" i="59"/>
  <c r="BS338" i="59"/>
  <c r="BS350" i="59"/>
  <c r="BO338" i="59"/>
  <c r="BO350" i="59"/>
  <c r="BQ337" i="59"/>
  <c r="BQ349" i="59"/>
  <c r="BO339" i="59"/>
  <c r="BO351" i="59"/>
  <c r="BT339" i="59"/>
  <c r="BT351" i="59"/>
  <c r="BP339" i="59"/>
  <c r="BP351" i="59"/>
  <c r="BR338" i="59"/>
  <c r="BR350" i="59"/>
  <c r="BT337" i="59"/>
  <c r="BT349" i="59"/>
  <c r="BP337" i="59"/>
  <c r="BP349" i="59"/>
  <c r="BT335" i="59"/>
  <c r="BT347" i="59"/>
  <c r="BR334" i="59"/>
  <c r="BR346" i="59"/>
  <c r="BQ336" i="59"/>
  <c r="BQ348" i="59"/>
  <c r="BS335" i="59"/>
  <c r="BS347" i="59"/>
  <c r="BO335" i="59"/>
  <c r="BO347" i="59"/>
  <c r="BQ334" i="59"/>
  <c r="BQ346" i="59"/>
  <c r="BR336" i="59"/>
  <c r="BR348" i="59"/>
  <c r="BT336" i="59"/>
  <c r="BT348" i="59"/>
  <c r="BP336" i="59"/>
  <c r="BP348" i="59"/>
  <c r="BR335" i="59"/>
  <c r="BR347" i="59"/>
  <c r="BT334" i="59"/>
  <c r="BT346" i="59"/>
  <c r="BP334" i="59"/>
  <c r="BP346" i="59"/>
  <c r="BP335" i="59"/>
  <c r="BP347" i="59"/>
  <c r="BS336" i="59"/>
  <c r="BS348" i="59"/>
  <c r="BO336" i="59"/>
  <c r="BO348" i="59"/>
  <c r="BQ335" i="59"/>
  <c r="BQ347" i="59"/>
  <c r="BS334" i="59"/>
  <c r="BS346" i="59"/>
  <c r="BO334" i="59"/>
  <c r="BO346" i="59"/>
  <c r="BO129" i="59"/>
  <c r="BO127" i="59"/>
  <c r="BO125" i="59"/>
  <c r="BO123" i="59"/>
  <c r="BO121" i="59"/>
  <c r="BO119" i="59"/>
  <c r="BR129" i="59"/>
  <c r="BR127" i="59"/>
  <c r="BR125" i="59"/>
  <c r="BR123" i="59"/>
  <c r="BR121" i="59"/>
  <c r="BR119" i="59"/>
  <c r="CA47" i="59"/>
  <c r="CA48" i="59"/>
  <c r="CA49" i="59"/>
  <c r="CA50" i="59"/>
  <c r="CA51" i="59"/>
  <c r="CA52" i="59"/>
  <c r="CA53" i="59"/>
  <c r="CA54" i="59"/>
  <c r="CA55" i="59"/>
  <c r="CA56" i="59"/>
  <c r="CA57" i="59"/>
  <c r="BY118" i="59"/>
  <c r="BY120" i="59"/>
  <c r="BY122" i="59"/>
  <c r="BY124" i="59"/>
  <c r="BY126" i="59"/>
  <c r="BY128" i="59"/>
  <c r="BR343" i="59"/>
  <c r="BS343" i="59"/>
  <c r="BP345" i="59"/>
  <c r="BQ333" i="59"/>
  <c r="BQ345" i="59"/>
  <c r="BQ331" i="59"/>
  <c r="BQ343" i="59"/>
  <c r="BO345" i="59"/>
  <c r="BP344" i="59"/>
  <c r="BT345" i="59"/>
  <c r="BQ332" i="59"/>
  <c r="BQ344" i="59"/>
  <c r="BR128" i="59"/>
  <c r="BR126" i="59"/>
  <c r="BR124" i="59"/>
  <c r="BR122" i="59"/>
  <c r="BR120" i="59"/>
  <c r="BR118" i="59"/>
  <c r="BW47" i="59"/>
  <c r="BW48" i="59"/>
  <c r="BW49" i="59"/>
  <c r="BW50" i="59"/>
  <c r="BW51" i="59"/>
  <c r="BW52" i="59"/>
  <c r="BW53" i="59"/>
  <c r="BW54" i="59"/>
  <c r="BW55" i="59"/>
  <c r="BW56" i="59"/>
  <c r="BW57" i="59"/>
  <c r="BW58" i="59"/>
  <c r="BY119" i="59"/>
  <c r="BY121" i="59"/>
  <c r="BY123" i="59"/>
  <c r="BY125" i="59"/>
  <c r="BY127" i="59"/>
  <c r="BY129" i="59"/>
  <c r="BR345" i="59"/>
  <c r="BO344" i="59"/>
  <c r="BS345" i="59"/>
  <c r="BP343" i="59"/>
  <c r="BT344" i="59"/>
  <c r="BR344" i="59"/>
  <c r="BO343" i="59"/>
  <c r="BS344" i="59"/>
  <c r="BT343" i="59"/>
  <c r="BT128" i="59"/>
  <c r="BT126" i="59"/>
  <c r="BT124" i="59"/>
  <c r="BT122" i="59"/>
  <c r="BT120" i="59"/>
  <c r="BT118" i="59"/>
  <c r="BW119" i="59"/>
  <c r="BW121" i="59"/>
  <c r="BW123" i="59"/>
  <c r="BW125" i="59"/>
  <c r="BW127" i="59"/>
  <c r="BW129" i="59"/>
  <c r="BR22" i="59"/>
  <c r="BW22" i="59"/>
  <c r="BW23" i="59"/>
  <c r="BW24" i="59"/>
  <c r="BW25" i="59"/>
  <c r="BW26" i="59"/>
  <c r="BW27" i="59"/>
  <c r="BW28" i="59"/>
  <c r="BW29" i="59"/>
  <c r="BW30" i="59"/>
  <c r="BW31" i="59"/>
  <c r="BW32" i="59"/>
  <c r="BW33" i="59"/>
  <c r="BW34" i="59"/>
  <c r="BW35" i="59"/>
  <c r="BW36" i="59"/>
  <c r="BW37" i="59"/>
  <c r="BW38" i="59"/>
  <c r="BW39" i="59"/>
  <c r="BW40" i="59"/>
  <c r="BW41" i="59"/>
  <c r="BW42" i="59"/>
  <c r="BW43" i="59"/>
  <c r="BW44" i="59"/>
  <c r="BW45" i="59"/>
  <c r="BW46" i="59"/>
  <c r="BY47" i="59"/>
  <c r="BY48" i="59"/>
  <c r="BY49" i="59"/>
  <c r="BY50" i="59"/>
  <c r="BY51" i="59"/>
  <c r="BY52" i="59"/>
  <c r="BY53" i="59"/>
  <c r="BY54" i="59"/>
  <c r="BY55" i="59"/>
  <c r="BY56" i="59"/>
  <c r="BY57" i="59"/>
  <c r="BY58" i="59"/>
  <c r="BY59" i="59"/>
  <c r="BY60" i="59"/>
  <c r="BY61" i="59"/>
  <c r="BY62" i="59"/>
  <c r="BY63" i="59"/>
  <c r="BY64" i="59"/>
  <c r="BY65" i="59"/>
  <c r="BY66" i="59"/>
  <c r="BY67" i="59"/>
  <c r="BY68" i="59"/>
  <c r="BY69" i="59"/>
  <c r="BY70" i="59"/>
  <c r="BY71" i="59"/>
  <c r="BY72" i="59"/>
  <c r="BY73" i="59"/>
  <c r="BY74" i="59"/>
  <c r="BY75" i="59"/>
  <c r="BY76" i="59"/>
  <c r="BY77" i="59"/>
  <c r="BY78" i="59"/>
  <c r="BY79" i="59"/>
  <c r="BY80" i="59"/>
  <c r="BY81" i="59"/>
  <c r="BY82" i="59"/>
  <c r="BY83" i="59"/>
  <c r="BY84" i="59"/>
  <c r="BY85" i="59"/>
  <c r="BY86" i="59"/>
  <c r="BY87" i="59"/>
  <c r="BY88" i="59"/>
  <c r="BY89" i="59"/>
  <c r="BY90" i="59"/>
  <c r="BY91" i="59"/>
  <c r="BY92" i="59"/>
  <c r="BY93" i="59"/>
  <c r="BY94" i="59"/>
  <c r="BY95" i="59"/>
  <c r="BY96" i="59"/>
  <c r="BY97" i="59"/>
  <c r="BY98" i="59"/>
  <c r="BY99" i="59"/>
  <c r="BY100" i="59"/>
  <c r="BY101" i="59"/>
  <c r="BY102" i="59"/>
  <c r="BY103" i="59"/>
  <c r="BY104" i="59"/>
  <c r="BY105" i="59"/>
  <c r="BY106" i="59"/>
  <c r="BY107" i="59"/>
  <c r="BY108" i="59"/>
  <c r="BY109" i="59"/>
  <c r="BY110" i="59"/>
  <c r="BY111" i="59"/>
  <c r="BY112" i="59"/>
  <c r="BY113" i="59"/>
  <c r="BY114" i="59"/>
  <c r="BY115" i="59"/>
  <c r="BY116" i="59"/>
  <c r="BY117" i="59"/>
  <c r="BV119" i="59"/>
  <c r="BV121" i="59"/>
  <c r="BV123" i="59"/>
  <c r="BV125" i="59"/>
  <c r="BV127" i="59"/>
  <c r="BV129" i="59"/>
  <c r="BX130" i="59"/>
  <c r="BV131" i="59"/>
  <c r="BZ131" i="59"/>
  <c r="BX132" i="59"/>
  <c r="BV133" i="59"/>
  <c r="BZ133" i="59"/>
  <c r="BX134" i="59"/>
  <c r="BV135" i="59"/>
  <c r="BZ135" i="59"/>
  <c r="BX136" i="59"/>
  <c r="BV137" i="59"/>
  <c r="BZ137" i="59"/>
  <c r="BX138" i="59"/>
  <c r="BV139" i="59"/>
  <c r="BZ139" i="59"/>
  <c r="BX140" i="59"/>
  <c r="BV141" i="59"/>
  <c r="BZ141" i="59"/>
  <c r="BX142" i="59"/>
  <c r="BV143" i="59"/>
  <c r="BZ143" i="59"/>
  <c r="BX144" i="59"/>
  <c r="BV145" i="59"/>
  <c r="BZ145" i="59"/>
  <c r="BX146" i="59"/>
  <c r="BV147" i="59"/>
  <c r="BZ147" i="59"/>
  <c r="BX148" i="59"/>
  <c r="BV149" i="59"/>
  <c r="BZ149" i="59"/>
  <c r="BX150" i="59"/>
  <c r="BV151" i="59"/>
  <c r="BZ151" i="59"/>
  <c r="BX152" i="59"/>
  <c r="BV153" i="59"/>
  <c r="BZ153" i="59"/>
  <c r="BX154" i="59"/>
  <c r="BV155" i="59"/>
  <c r="BZ155" i="59"/>
  <c r="BX156" i="59"/>
  <c r="BV157" i="59"/>
  <c r="BZ157" i="59"/>
  <c r="BX158" i="59"/>
  <c r="BV159" i="59"/>
  <c r="BZ159" i="59"/>
  <c r="BX160" i="59"/>
  <c r="BV161" i="59"/>
  <c r="BZ161" i="59"/>
  <c r="BX162" i="59"/>
  <c r="BV163" i="59"/>
  <c r="BZ163" i="59"/>
  <c r="BX164" i="59"/>
  <c r="BV165" i="59"/>
  <c r="BZ165" i="59"/>
  <c r="BX166" i="59"/>
  <c r="BV167" i="59"/>
  <c r="BZ167" i="59"/>
  <c r="BX168" i="59"/>
  <c r="BV169" i="59"/>
  <c r="BZ169" i="59"/>
  <c r="BX170" i="59"/>
  <c r="BV171" i="59"/>
  <c r="BZ171" i="59"/>
  <c r="BX172" i="59"/>
  <c r="BV173" i="59"/>
  <c r="BZ173" i="59"/>
  <c r="BX174" i="59"/>
  <c r="BV175" i="59"/>
  <c r="BZ175" i="59"/>
  <c r="BX176" i="59"/>
  <c r="BV177" i="59"/>
  <c r="BZ177" i="59"/>
  <c r="BX178" i="59"/>
  <c r="BV179" i="59"/>
  <c r="BZ179" i="59"/>
  <c r="BX180" i="59"/>
  <c r="BV181" i="59"/>
  <c r="BZ181" i="59"/>
  <c r="BX182" i="59"/>
  <c r="BV183" i="59"/>
  <c r="BZ183" i="59"/>
  <c r="BX184" i="59"/>
  <c r="BV185" i="59"/>
  <c r="BZ185" i="59"/>
  <c r="BX186" i="59"/>
  <c r="BV187" i="59"/>
  <c r="BZ187" i="59"/>
  <c r="BX188" i="59"/>
  <c r="BV189" i="59"/>
  <c r="BZ189" i="59"/>
  <c r="BX190" i="59"/>
  <c r="BV191" i="59"/>
  <c r="BZ191" i="59"/>
  <c r="BX192" i="59"/>
  <c r="BV193" i="59"/>
  <c r="BZ193" i="59"/>
  <c r="BX194" i="59"/>
  <c r="BV195" i="59"/>
  <c r="BZ195" i="59"/>
  <c r="BX196" i="59"/>
  <c r="BV197" i="59"/>
  <c r="BZ197" i="59"/>
  <c r="BX198" i="59"/>
  <c r="BV199" i="59"/>
  <c r="BZ199" i="59"/>
  <c r="BX200" i="59"/>
  <c r="BV201" i="59"/>
  <c r="BZ201" i="59"/>
  <c r="BX202" i="59"/>
  <c r="BV203" i="59"/>
  <c r="BZ203" i="59"/>
  <c r="BX204" i="59"/>
  <c r="BV205" i="59"/>
  <c r="BZ205" i="59"/>
  <c r="BX206" i="59"/>
  <c r="BV207" i="59"/>
  <c r="BZ207" i="59"/>
  <c r="BX208" i="59"/>
  <c r="BV209" i="59"/>
  <c r="BZ209" i="59"/>
  <c r="BX210" i="59"/>
  <c r="BV211" i="59"/>
  <c r="BZ211" i="59"/>
  <c r="BX212" i="59"/>
  <c r="BV213" i="59"/>
  <c r="BZ213" i="59"/>
  <c r="BX214" i="59"/>
  <c r="BV215" i="59"/>
  <c r="BZ215" i="59"/>
  <c r="BX216" i="59"/>
  <c r="BV217" i="59"/>
  <c r="BZ217" i="59"/>
  <c r="BX218" i="59"/>
  <c r="BV219" i="59"/>
  <c r="BZ219" i="59"/>
  <c r="BX220" i="59"/>
  <c r="BV221" i="59"/>
  <c r="BZ221" i="59"/>
  <c r="BX222" i="59"/>
  <c r="BV223" i="59"/>
  <c r="BZ223" i="59"/>
  <c r="BX224" i="59"/>
  <c r="BV225" i="59"/>
  <c r="BZ225" i="59"/>
  <c r="BX226" i="59"/>
  <c r="BP22" i="59"/>
  <c r="BY22" i="59"/>
  <c r="BY23" i="59"/>
  <c r="BY24" i="59"/>
  <c r="BY25" i="59"/>
  <c r="BY26" i="59"/>
  <c r="BY27" i="59"/>
  <c r="BY28" i="59"/>
  <c r="BY29" i="59"/>
  <c r="BY30" i="59"/>
  <c r="BY31" i="59"/>
  <c r="BY32" i="59"/>
  <c r="BY33" i="59"/>
  <c r="BY34" i="59"/>
  <c r="BY35" i="59"/>
  <c r="BY36" i="59"/>
  <c r="BY37" i="59"/>
  <c r="BY38" i="59"/>
  <c r="BY39" i="59"/>
  <c r="BY40" i="59"/>
  <c r="BY41" i="59"/>
  <c r="BY42" i="59"/>
  <c r="BY43" i="59"/>
  <c r="BY44" i="59"/>
  <c r="BY45" i="59"/>
  <c r="BY46" i="59"/>
  <c r="CA59" i="59"/>
  <c r="CA60" i="59"/>
  <c r="CA61" i="59"/>
  <c r="CA62" i="59"/>
  <c r="CA63" i="59"/>
  <c r="CA64" i="59"/>
  <c r="CA65" i="59"/>
  <c r="CA66" i="59"/>
  <c r="CA67" i="59"/>
  <c r="CA68" i="59"/>
  <c r="CA69" i="59"/>
  <c r="CA70" i="59"/>
  <c r="CA71" i="59"/>
  <c r="CA72" i="59"/>
  <c r="CA73" i="59"/>
  <c r="CA74" i="59"/>
  <c r="CA75" i="59"/>
  <c r="CA76" i="59"/>
  <c r="CA77" i="59"/>
  <c r="CA78" i="59"/>
  <c r="CA79" i="59"/>
  <c r="CA80" i="59"/>
  <c r="CA81" i="59"/>
  <c r="CA82" i="59"/>
  <c r="CA83" i="59"/>
  <c r="CA84" i="59"/>
  <c r="CA85" i="59"/>
  <c r="CA86" i="59"/>
  <c r="CA87" i="59"/>
  <c r="CA88" i="59"/>
  <c r="CA89" i="59"/>
  <c r="CA90" i="59"/>
  <c r="CA91" i="59"/>
  <c r="CA92" i="59"/>
  <c r="CA93" i="59"/>
  <c r="CA94" i="59"/>
  <c r="CA95" i="59"/>
  <c r="CA96" i="59"/>
  <c r="CA97" i="59"/>
  <c r="CA98" i="59"/>
  <c r="CA99" i="59"/>
  <c r="CA100" i="59"/>
  <c r="CA101" i="59"/>
  <c r="CA102" i="59"/>
  <c r="CA103" i="59"/>
  <c r="CA104" i="59"/>
  <c r="CA105" i="59"/>
  <c r="CA106" i="59"/>
  <c r="CA107" i="59"/>
  <c r="CA108" i="59"/>
  <c r="CA109" i="59"/>
  <c r="CA110" i="59"/>
  <c r="CA111" i="59"/>
  <c r="CA112" i="59"/>
  <c r="CA113" i="59"/>
  <c r="CA114" i="59"/>
  <c r="CA115" i="59"/>
  <c r="CA116" i="59"/>
  <c r="CA117" i="59"/>
  <c r="CA119" i="59"/>
  <c r="CA121" i="59"/>
  <c r="CA123" i="59"/>
  <c r="CA125" i="59"/>
  <c r="CA127" i="59"/>
  <c r="CA129" i="59"/>
  <c r="BY130" i="59"/>
  <c r="BW131" i="59"/>
  <c r="CA131" i="59"/>
  <c r="BY132" i="59"/>
  <c r="BW133" i="59"/>
  <c r="CA133" i="59"/>
  <c r="BY134" i="59"/>
  <c r="BW135" i="59"/>
  <c r="CA135" i="59"/>
  <c r="BY136" i="59"/>
  <c r="BW137" i="59"/>
  <c r="CA137" i="59"/>
  <c r="BY138" i="59"/>
  <c r="BW139" i="59"/>
  <c r="CA139" i="59"/>
  <c r="BY140" i="59"/>
  <c r="BW141" i="59"/>
  <c r="CA141" i="59"/>
  <c r="BY142" i="59"/>
  <c r="BW143" i="59"/>
  <c r="CA143" i="59"/>
  <c r="BY144" i="59"/>
  <c r="BW145" i="59"/>
  <c r="CA145" i="59"/>
  <c r="BY146" i="59"/>
  <c r="BW147" i="59"/>
  <c r="CA147" i="59"/>
  <c r="BY148" i="59"/>
  <c r="BW149" i="59"/>
  <c r="CA149" i="59"/>
  <c r="BY150" i="59"/>
  <c r="BW151" i="59"/>
  <c r="CA151" i="59"/>
  <c r="BY152" i="59"/>
  <c r="BW153" i="59"/>
  <c r="CA153" i="59"/>
  <c r="BY154" i="59"/>
  <c r="BW155" i="59"/>
  <c r="CA155" i="59"/>
  <c r="BY156" i="59"/>
  <c r="BW157" i="59"/>
  <c r="CA157" i="59"/>
  <c r="BY158" i="59"/>
  <c r="BW159" i="59"/>
  <c r="CA159" i="59"/>
  <c r="BY160" i="59"/>
  <c r="BW161" i="59"/>
  <c r="CA161" i="59"/>
  <c r="BY162" i="59"/>
  <c r="BW163" i="59"/>
  <c r="CA163" i="59"/>
  <c r="BY164" i="59"/>
  <c r="BW165" i="59"/>
  <c r="CA165" i="59"/>
  <c r="BY166" i="59"/>
  <c r="BW167" i="59"/>
  <c r="CA167" i="59"/>
  <c r="BY168" i="59"/>
  <c r="BW169" i="59"/>
  <c r="CA169" i="59"/>
  <c r="BY170" i="59"/>
  <c r="BW171" i="59"/>
  <c r="CA171" i="59"/>
  <c r="BY172" i="59"/>
  <c r="BW173" i="59"/>
  <c r="CA173" i="59"/>
  <c r="BY174" i="59"/>
  <c r="BW175" i="59"/>
  <c r="CA175" i="59"/>
  <c r="BY176" i="59"/>
  <c r="BW177" i="59"/>
  <c r="CA177" i="59"/>
  <c r="BY178" i="59"/>
  <c r="BW179" i="59"/>
  <c r="CA179" i="59"/>
  <c r="BY180" i="59"/>
  <c r="BW181" i="59"/>
  <c r="CA181" i="59"/>
  <c r="BY182" i="59"/>
  <c r="BW183" i="59"/>
  <c r="CA183" i="59"/>
  <c r="BY184" i="59"/>
  <c r="BW185" i="59"/>
  <c r="CA185" i="59"/>
  <c r="BY186" i="59"/>
  <c r="BW187" i="59"/>
  <c r="CA187" i="59"/>
  <c r="BY188" i="59"/>
  <c r="BW189" i="59"/>
  <c r="CA189" i="59"/>
  <c r="BY190" i="59"/>
  <c r="BW191" i="59"/>
  <c r="CA191" i="59"/>
  <c r="BY192" i="59"/>
  <c r="BW193" i="59"/>
  <c r="CA193" i="59"/>
  <c r="BY194" i="59"/>
  <c r="BW195" i="59"/>
  <c r="CA195" i="59"/>
  <c r="BY196" i="59"/>
  <c r="BW197" i="59"/>
  <c r="CA197" i="59"/>
  <c r="BY198" i="59"/>
  <c r="BW199" i="59"/>
  <c r="CA199" i="59"/>
  <c r="BY200" i="59"/>
  <c r="BW201" i="59"/>
  <c r="CA201" i="59"/>
  <c r="BY202" i="59"/>
  <c r="BW203" i="59"/>
  <c r="CA203" i="59"/>
  <c r="BY204" i="59"/>
  <c r="BW205" i="59"/>
  <c r="CA205" i="59"/>
  <c r="BY206" i="59"/>
  <c r="BW207" i="59"/>
  <c r="CA207" i="59"/>
  <c r="BY208" i="59"/>
  <c r="BW209" i="59"/>
  <c r="CA209" i="59"/>
  <c r="BY210" i="59"/>
  <c r="BW211" i="59"/>
  <c r="CA211" i="59"/>
  <c r="BY212" i="59"/>
  <c r="BW213" i="59"/>
  <c r="CA213" i="59"/>
  <c r="BY214" i="59"/>
  <c r="BW215" i="59"/>
  <c r="CA215" i="59"/>
  <c r="BY216" i="59"/>
  <c r="BW217" i="59"/>
  <c r="CA217" i="59"/>
  <c r="BY218" i="59"/>
  <c r="BW219" i="59"/>
  <c r="CA219" i="59"/>
  <c r="BY220" i="59"/>
  <c r="BW221" i="59"/>
  <c r="CA221" i="59"/>
  <c r="BY222" i="59"/>
  <c r="BW223" i="59"/>
  <c r="CA223" i="59"/>
  <c r="BY224" i="59"/>
  <c r="BW225" i="59"/>
  <c r="CA225" i="59"/>
  <c r="BY226" i="59"/>
  <c r="BW227" i="59"/>
  <c r="CA227" i="59"/>
  <c r="BY228" i="59"/>
  <c r="BW229" i="59"/>
  <c r="CA229" i="59"/>
  <c r="BY230" i="59"/>
  <c r="BW231" i="59"/>
  <c r="CA231" i="59"/>
  <c r="BY232" i="59"/>
  <c r="BW233" i="59"/>
  <c r="CA233" i="59"/>
  <c r="BY234" i="59"/>
  <c r="BW235" i="59"/>
  <c r="CA235" i="59"/>
  <c r="BY236" i="59"/>
  <c r="BW237" i="59"/>
  <c r="CA237" i="59"/>
  <c r="BY238" i="59"/>
  <c r="BW239" i="59"/>
  <c r="CA239" i="59"/>
  <c r="BY240" i="59"/>
  <c r="BW241" i="59"/>
  <c r="CA241" i="59"/>
  <c r="BY242" i="59"/>
  <c r="BW243" i="59"/>
  <c r="CA243" i="59"/>
  <c r="BY244" i="59"/>
  <c r="BW245" i="59"/>
  <c r="CA245" i="59"/>
  <c r="BY246" i="59"/>
  <c r="BW247" i="59"/>
  <c r="CA247" i="59"/>
  <c r="BY248" i="59"/>
  <c r="BW249" i="59"/>
  <c r="CA249" i="59"/>
  <c r="BY250" i="59"/>
  <c r="BW251" i="59"/>
  <c r="CA251" i="59"/>
  <c r="BY252" i="59"/>
  <c r="BW253" i="59"/>
  <c r="CA253" i="59"/>
  <c r="BY254" i="59"/>
  <c r="BW255" i="59"/>
  <c r="CA255" i="59"/>
  <c r="BY256" i="59"/>
  <c r="BW257" i="59"/>
  <c r="CA257" i="59"/>
  <c r="BY258" i="59"/>
  <c r="BW259" i="59"/>
  <c r="CA259" i="59"/>
  <c r="BY260" i="59"/>
  <c r="BW261" i="59"/>
  <c r="CA261" i="59"/>
  <c r="BY262" i="59"/>
  <c r="BW263" i="59"/>
  <c r="CA263" i="59"/>
  <c r="BY264" i="59"/>
  <c r="BW265" i="59"/>
  <c r="CA265" i="59"/>
  <c r="BO22" i="59"/>
  <c r="CA22" i="59"/>
  <c r="CA23" i="59"/>
  <c r="CA24" i="59"/>
  <c r="CA25" i="59"/>
  <c r="CA26" i="59"/>
  <c r="CA27" i="59"/>
  <c r="CA28" i="59"/>
  <c r="CA29" i="59"/>
  <c r="CA30" i="59"/>
  <c r="CA31" i="59"/>
  <c r="CA32" i="59"/>
  <c r="CA33" i="59"/>
  <c r="CA46" i="59"/>
  <c r="CA34" i="59"/>
  <c r="CA35" i="59"/>
  <c r="CA36" i="59"/>
  <c r="CA37" i="59"/>
  <c r="CA38" i="59"/>
  <c r="CA39" i="59"/>
  <c r="CA40" i="59"/>
  <c r="CA41" i="59"/>
  <c r="CA42" i="59"/>
  <c r="CA43" i="59"/>
  <c r="CA44" i="59"/>
  <c r="CA45" i="59"/>
  <c r="BV47" i="59"/>
  <c r="BV48" i="59"/>
  <c r="BV49" i="59"/>
  <c r="BV50" i="59"/>
  <c r="BV51" i="59"/>
  <c r="BV52" i="59"/>
  <c r="BV53" i="59"/>
  <c r="BV54" i="59"/>
  <c r="BV55" i="59"/>
  <c r="BV56" i="59"/>
  <c r="BV57" i="59"/>
  <c r="BV58" i="59"/>
  <c r="BV59" i="59"/>
  <c r="BV60" i="59"/>
  <c r="BV61" i="59"/>
  <c r="BV62" i="59"/>
  <c r="BV63" i="59"/>
  <c r="BV64" i="59"/>
  <c r="BV65" i="59"/>
  <c r="BV66" i="59"/>
  <c r="BV67" i="59"/>
  <c r="BV68" i="59"/>
  <c r="BV69" i="59"/>
  <c r="BV70" i="59"/>
  <c r="BV71" i="59"/>
  <c r="BV72" i="59"/>
  <c r="BV73" i="59"/>
  <c r="BV74" i="59"/>
  <c r="BV75" i="59"/>
  <c r="BV76" i="59"/>
  <c r="BV77" i="59"/>
  <c r="BV78" i="59"/>
  <c r="BV79" i="59"/>
  <c r="BV80" i="59"/>
  <c r="BV81" i="59"/>
  <c r="BV82" i="59"/>
  <c r="BV83" i="59"/>
  <c r="BV84" i="59"/>
  <c r="BV85" i="59"/>
  <c r="BV86" i="59"/>
  <c r="BV87" i="59"/>
  <c r="BV88" i="59"/>
  <c r="BV89" i="59"/>
  <c r="BV90" i="59"/>
  <c r="BV91" i="59"/>
  <c r="BV92" i="59"/>
  <c r="BV93" i="59"/>
  <c r="BV94" i="59"/>
  <c r="BV95" i="59"/>
  <c r="BV96" i="59"/>
  <c r="BV97" i="59"/>
  <c r="BV98" i="59"/>
  <c r="BV99" i="59"/>
  <c r="BV100" i="59"/>
  <c r="BV101" i="59"/>
  <c r="BV102" i="59"/>
  <c r="BV103" i="59"/>
  <c r="BV104" i="59"/>
  <c r="BV105" i="59"/>
  <c r="BV106" i="59"/>
  <c r="BV107" i="59"/>
  <c r="BV108" i="59"/>
  <c r="BV109" i="59"/>
  <c r="BV110" i="59"/>
  <c r="BV111" i="59"/>
  <c r="BV112" i="59"/>
  <c r="BV113" i="59"/>
  <c r="BV114" i="59"/>
  <c r="BV115" i="59"/>
  <c r="BV116" i="59"/>
  <c r="BV117" i="59"/>
  <c r="BV118" i="59"/>
  <c r="BV120" i="59"/>
  <c r="BV122" i="59"/>
  <c r="BV124" i="59"/>
  <c r="BV126" i="59"/>
  <c r="BV128" i="59"/>
  <c r="BV130" i="59"/>
  <c r="BZ130" i="59"/>
  <c r="BX131" i="59"/>
  <c r="BV132" i="59"/>
  <c r="BZ132" i="59"/>
  <c r="BX133" i="59"/>
  <c r="BV134" i="59"/>
  <c r="BZ134" i="59"/>
  <c r="BX135" i="59"/>
  <c r="BV136" i="59"/>
  <c r="BZ136" i="59"/>
  <c r="BX137" i="59"/>
  <c r="BV138" i="59"/>
  <c r="BZ138" i="59"/>
  <c r="BX139" i="59"/>
  <c r="BV140" i="59"/>
  <c r="BZ140" i="59"/>
  <c r="BX141" i="59"/>
  <c r="BV142" i="59"/>
  <c r="BZ142" i="59"/>
  <c r="BX143" i="59"/>
  <c r="BV144" i="59"/>
  <c r="BZ144" i="59"/>
  <c r="BX145" i="59"/>
  <c r="BV146" i="59"/>
  <c r="BZ146" i="59"/>
  <c r="BX147" i="59"/>
  <c r="BV148" i="59"/>
  <c r="BZ148" i="59"/>
  <c r="BX149" i="59"/>
  <c r="BV150" i="59"/>
  <c r="BZ150" i="59"/>
  <c r="BX151" i="59"/>
  <c r="BV152" i="59"/>
  <c r="BZ152" i="59"/>
  <c r="BX153" i="59"/>
  <c r="BV154" i="59"/>
  <c r="BZ154" i="59"/>
  <c r="BX155" i="59"/>
  <c r="BV156" i="59"/>
  <c r="BZ156" i="59"/>
  <c r="BX157" i="59"/>
  <c r="BV158" i="59"/>
  <c r="BZ158" i="59"/>
  <c r="BX159" i="59"/>
  <c r="BV160" i="59"/>
  <c r="BZ160" i="59"/>
  <c r="BX161" i="59"/>
  <c r="BV162" i="59"/>
  <c r="BZ162" i="59"/>
  <c r="BX163" i="59"/>
  <c r="BV164" i="59"/>
  <c r="BZ164" i="59"/>
  <c r="BX165" i="59"/>
  <c r="BV166" i="59"/>
  <c r="BZ166" i="59"/>
  <c r="BX167" i="59"/>
  <c r="BV168" i="59"/>
  <c r="BZ168" i="59"/>
  <c r="BX169" i="59"/>
  <c r="BV170" i="59"/>
  <c r="BZ170" i="59"/>
  <c r="BX171" i="59"/>
  <c r="BV172" i="59"/>
  <c r="BZ172" i="59"/>
  <c r="BX173" i="59"/>
  <c r="BV174" i="59"/>
  <c r="BZ174" i="59"/>
  <c r="BX175" i="59"/>
  <c r="BV176" i="59"/>
  <c r="BZ176" i="59"/>
  <c r="BX177" i="59"/>
  <c r="BV178" i="59"/>
  <c r="BZ178" i="59"/>
  <c r="BX179" i="59"/>
  <c r="BV180" i="59"/>
  <c r="BZ180" i="59"/>
  <c r="BX181" i="59"/>
  <c r="BV182" i="59"/>
  <c r="BZ182" i="59"/>
  <c r="BX183" i="59"/>
  <c r="BV184" i="59"/>
  <c r="BZ184" i="59"/>
  <c r="BX185" i="59"/>
  <c r="BV186" i="59"/>
  <c r="BZ186" i="59"/>
  <c r="BX187" i="59"/>
  <c r="BV188" i="59"/>
  <c r="BZ188" i="59"/>
  <c r="BX189" i="59"/>
  <c r="BV190" i="59"/>
  <c r="BZ190" i="59"/>
  <c r="BX191" i="59"/>
  <c r="BV192" i="59"/>
  <c r="BZ192" i="59"/>
  <c r="BX193" i="59"/>
  <c r="BV194" i="59"/>
  <c r="BZ194" i="59"/>
  <c r="BX195" i="59"/>
  <c r="BV196" i="59"/>
  <c r="BZ196" i="59"/>
  <c r="BX197" i="59"/>
  <c r="BV198" i="59"/>
  <c r="BZ198" i="59"/>
  <c r="BX199" i="59"/>
  <c r="BV200" i="59"/>
  <c r="BZ200" i="59"/>
  <c r="BX201" i="59"/>
  <c r="BV202" i="59"/>
  <c r="BZ202" i="59"/>
  <c r="BX203" i="59"/>
  <c r="BV204" i="59"/>
  <c r="BZ204" i="59"/>
  <c r="BX205" i="59"/>
  <c r="BV206" i="59"/>
  <c r="BZ206" i="59"/>
  <c r="BX207" i="59"/>
  <c r="BV208" i="59"/>
  <c r="BZ208" i="59"/>
  <c r="BX209" i="59"/>
  <c r="BV210" i="59"/>
  <c r="BZ210" i="59"/>
  <c r="BX211" i="59"/>
  <c r="BV212" i="59"/>
  <c r="BZ212" i="59"/>
  <c r="BX213" i="59"/>
  <c r="BV214" i="59"/>
  <c r="BZ214" i="59"/>
  <c r="BX215" i="59"/>
  <c r="BV216" i="59"/>
  <c r="BZ216" i="59"/>
  <c r="BX217" i="59"/>
  <c r="BV218" i="59"/>
  <c r="BZ218" i="59"/>
  <c r="BX219" i="59"/>
  <c r="BV220" i="59"/>
  <c r="BZ220" i="59"/>
  <c r="BX221" i="59"/>
  <c r="BV222" i="59"/>
  <c r="BZ222" i="59"/>
  <c r="BX223" i="59"/>
  <c r="BV224" i="59"/>
  <c r="BZ224" i="59"/>
  <c r="BX225" i="59"/>
  <c r="BV226" i="59"/>
  <c r="BZ226" i="59"/>
  <c r="BX227" i="59"/>
  <c r="BV228" i="59"/>
  <c r="BZ228" i="59"/>
  <c r="BX229" i="59"/>
  <c r="BV230" i="59"/>
  <c r="BZ230" i="59"/>
  <c r="BX231" i="59"/>
  <c r="BV232" i="59"/>
  <c r="BZ232" i="59"/>
  <c r="BX233" i="59"/>
  <c r="BV234" i="59"/>
  <c r="BP129" i="59"/>
  <c r="BP127" i="59"/>
  <c r="BP125" i="59"/>
  <c r="BP123" i="59"/>
  <c r="BP121" i="59"/>
  <c r="BP119" i="59"/>
  <c r="BT22" i="59"/>
  <c r="BV22" i="59"/>
  <c r="BV23" i="59"/>
  <c r="BV24" i="59"/>
  <c r="BV25" i="59"/>
  <c r="BV26" i="59"/>
  <c r="BV27" i="59"/>
  <c r="BV28" i="59"/>
  <c r="BV29" i="59"/>
  <c r="BV30" i="59"/>
  <c r="BV31" i="59"/>
  <c r="BV32" i="59"/>
  <c r="BV33" i="59"/>
  <c r="BV34" i="59"/>
  <c r="BV35" i="59"/>
  <c r="BV36" i="59"/>
  <c r="BV37" i="59"/>
  <c r="BV38" i="59"/>
  <c r="BV39" i="59"/>
  <c r="BV40" i="59"/>
  <c r="BV41" i="59"/>
  <c r="BV42" i="59"/>
  <c r="BV43" i="59"/>
  <c r="BV44" i="59"/>
  <c r="BV45" i="59"/>
  <c r="BV46" i="59"/>
  <c r="BW59" i="59"/>
  <c r="BW60" i="59"/>
  <c r="BW61" i="59"/>
  <c r="BW62" i="59"/>
  <c r="BW63" i="59"/>
  <c r="BW64" i="59"/>
  <c r="BW65" i="59"/>
  <c r="BW66" i="59"/>
  <c r="BW67" i="59"/>
  <c r="BW68" i="59"/>
  <c r="BW69" i="59"/>
  <c r="BW70" i="59"/>
  <c r="BW71" i="59"/>
  <c r="BW72" i="59"/>
  <c r="BW73" i="59"/>
  <c r="BW74" i="59"/>
  <c r="BW75" i="59"/>
  <c r="BW76" i="59"/>
  <c r="BW77" i="59"/>
  <c r="BW78" i="59"/>
  <c r="BW79" i="59"/>
  <c r="BW80" i="59"/>
  <c r="BW81" i="59"/>
  <c r="BW82" i="59"/>
  <c r="BW83" i="59"/>
  <c r="BW84" i="59"/>
  <c r="BW85" i="59"/>
  <c r="BW86" i="59"/>
  <c r="BW87" i="59"/>
  <c r="BW88" i="59"/>
  <c r="BW89" i="59"/>
  <c r="BW90" i="59"/>
  <c r="BW91" i="59"/>
  <c r="BW92" i="59"/>
  <c r="BW93" i="59"/>
  <c r="BW94" i="59"/>
  <c r="BW95" i="59"/>
  <c r="BW96" i="59"/>
  <c r="BW97" i="59"/>
  <c r="BW98" i="59"/>
  <c r="BW99" i="59"/>
  <c r="BW100" i="59"/>
  <c r="BW101" i="59"/>
  <c r="BW102" i="59"/>
  <c r="BW103" i="59"/>
  <c r="BW104" i="59"/>
  <c r="BW105" i="59"/>
  <c r="BW106" i="59"/>
  <c r="BW107" i="59"/>
  <c r="BW108" i="59"/>
  <c r="BW109" i="59"/>
  <c r="BW110" i="59"/>
  <c r="BW111" i="59"/>
  <c r="BW112" i="59"/>
  <c r="BW113" i="59"/>
  <c r="BW114" i="59"/>
  <c r="BW115" i="59"/>
  <c r="BW116" i="59"/>
  <c r="BW117" i="59"/>
  <c r="BW118" i="59"/>
  <c r="CA118" i="59"/>
  <c r="BW120" i="59"/>
  <c r="CA120" i="59"/>
  <c r="BW122" i="59"/>
  <c r="CA122" i="59"/>
  <c r="BW124" i="59"/>
  <c r="CA124" i="59"/>
  <c r="BW126" i="59"/>
  <c r="CA126" i="59"/>
  <c r="BW128" i="59"/>
  <c r="CA128" i="59"/>
  <c r="BW130" i="59"/>
  <c r="CA130" i="59"/>
  <c r="BY131" i="59"/>
  <c r="BW132" i="59"/>
  <c r="CA132" i="59"/>
  <c r="BY133" i="59"/>
  <c r="BW134" i="59"/>
  <c r="CA134" i="59"/>
  <c r="BY135" i="59"/>
  <c r="BW136" i="59"/>
  <c r="CA136" i="59"/>
  <c r="BY137" i="59"/>
  <c r="BW138" i="59"/>
  <c r="CA138" i="59"/>
  <c r="BY139" i="59"/>
  <c r="BW140" i="59"/>
  <c r="CA140" i="59"/>
  <c r="BY141" i="59"/>
  <c r="BW142" i="59"/>
  <c r="CA142" i="59"/>
  <c r="BY143" i="59"/>
  <c r="BW144" i="59"/>
  <c r="CA144" i="59"/>
  <c r="BY145" i="59"/>
  <c r="BW146" i="59"/>
  <c r="CA146" i="59"/>
  <c r="BY147" i="59"/>
  <c r="BW148" i="59"/>
  <c r="CA148" i="59"/>
  <c r="BY149" i="59"/>
  <c r="BW150" i="59"/>
  <c r="CA150" i="59"/>
  <c r="BY151" i="59"/>
  <c r="BW152" i="59"/>
  <c r="CA152" i="59"/>
  <c r="BY153" i="59"/>
  <c r="BW154" i="59"/>
  <c r="CA154" i="59"/>
  <c r="BY155" i="59"/>
  <c r="BW156" i="59"/>
  <c r="CA156" i="59"/>
  <c r="BY157" i="59"/>
  <c r="BW158" i="59"/>
  <c r="CA158" i="59"/>
  <c r="BY159" i="59"/>
  <c r="BW160" i="59"/>
  <c r="CA160" i="59"/>
  <c r="BY161" i="59"/>
  <c r="BW162" i="59"/>
  <c r="CA162" i="59"/>
  <c r="BY163" i="59"/>
  <c r="BW164" i="59"/>
  <c r="CA164" i="59"/>
  <c r="BY165" i="59"/>
  <c r="BW166" i="59"/>
  <c r="CA166" i="59"/>
  <c r="BY167" i="59"/>
  <c r="BW168" i="59"/>
  <c r="CA168" i="59"/>
  <c r="BY169" i="59"/>
  <c r="BW170" i="59"/>
  <c r="CA170" i="59"/>
  <c r="BY171" i="59"/>
  <c r="BW172" i="59"/>
  <c r="CA172" i="59"/>
  <c r="BY173" i="59"/>
  <c r="BW174" i="59"/>
  <c r="CA174" i="59"/>
  <c r="BY175" i="59"/>
  <c r="BW176" i="59"/>
  <c r="CA176" i="59"/>
  <c r="BY177" i="59"/>
  <c r="BW178" i="59"/>
  <c r="CA178" i="59"/>
  <c r="BY179" i="59"/>
  <c r="BW180" i="59"/>
  <c r="CA180" i="59"/>
  <c r="BY181" i="59"/>
  <c r="BW182" i="59"/>
  <c r="CA182" i="59"/>
  <c r="BY183" i="59"/>
  <c r="BW184" i="59"/>
  <c r="CA184" i="59"/>
  <c r="BY185" i="59"/>
  <c r="BW186" i="59"/>
  <c r="CA186" i="59"/>
  <c r="BY187" i="59"/>
  <c r="BW188" i="59"/>
  <c r="CA188" i="59"/>
  <c r="BY189" i="59"/>
  <c r="BW190" i="59"/>
  <c r="CA190" i="59"/>
  <c r="BY191" i="59"/>
  <c r="BW192" i="59"/>
  <c r="CA192" i="59"/>
  <c r="BY193" i="59"/>
  <c r="BW194" i="59"/>
  <c r="CA194" i="59"/>
  <c r="BY195" i="59"/>
  <c r="BW196" i="59"/>
  <c r="CA196" i="59"/>
  <c r="BY197" i="59"/>
  <c r="BW198" i="59"/>
  <c r="CA198" i="59"/>
  <c r="BY199" i="59"/>
  <c r="BW200" i="59"/>
  <c r="CA200" i="59"/>
  <c r="BY201" i="59"/>
  <c r="BW202" i="59"/>
  <c r="CA202" i="59"/>
  <c r="BY203" i="59"/>
  <c r="BW204" i="59"/>
  <c r="CA204" i="59"/>
  <c r="BY205" i="59"/>
  <c r="BW206" i="59"/>
  <c r="CA206" i="59"/>
  <c r="BY207" i="59"/>
  <c r="BW208" i="59"/>
  <c r="CA208" i="59"/>
  <c r="BY209" i="59"/>
  <c r="BW210" i="59"/>
  <c r="CA210" i="59"/>
  <c r="BY211" i="59"/>
  <c r="BW212" i="59"/>
  <c r="CA212" i="59"/>
  <c r="BY213" i="59"/>
  <c r="BW214" i="59"/>
  <c r="CA214" i="59"/>
  <c r="BY215" i="59"/>
  <c r="BW216" i="59"/>
  <c r="CA216" i="59"/>
  <c r="BY217" i="59"/>
  <c r="BW218" i="59"/>
  <c r="CA218" i="59"/>
  <c r="BY219" i="59"/>
  <c r="BW220" i="59"/>
  <c r="CA220" i="59"/>
  <c r="BY221" i="59"/>
  <c r="BW222" i="59"/>
  <c r="CA222" i="59"/>
  <c r="BY223" i="59"/>
  <c r="BW224" i="59"/>
  <c r="CA224" i="59"/>
  <c r="BY225" i="59"/>
  <c r="BW226" i="59"/>
  <c r="CA226" i="59"/>
  <c r="BY227" i="59"/>
  <c r="BW228" i="59"/>
  <c r="CA228" i="59"/>
  <c r="BY229" i="59"/>
  <c r="BW230" i="59"/>
  <c r="CA230" i="59"/>
  <c r="BY231" i="59"/>
  <c r="BW232" i="59"/>
  <c r="CA232" i="59"/>
  <c r="BY233" i="59"/>
  <c r="BW234" i="59"/>
  <c r="CA234" i="59"/>
  <c r="BY235" i="59"/>
  <c r="BW236" i="59"/>
  <c r="CA236" i="59"/>
  <c r="BY237" i="59"/>
  <c r="BW238" i="59"/>
  <c r="CA238" i="59"/>
  <c r="BY239" i="59"/>
  <c r="BW240" i="59"/>
  <c r="CA240" i="59"/>
  <c r="BY241" i="59"/>
  <c r="BW242" i="59"/>
  <c r="CA242" i="59"/>
  <c r="BY243" i="59"/>
  <c r="BW244" i="59"/>
  <c r="CA244" i="59"/>
  <c r="BY245" i="59"/>
  <c r="BW246" i="59"/>
  <c r="CA246" i="59"/>
  <c r="BY247" i="59"/>
  <c r="BW248" i="59"/>
  <c r="CA248" i="59"/>
  <c r="BY249" i="59"/>
  <c r="BW250" i="59"/>
  <c r="BY266" i="59"/>
  <c r="BW267" i="59"/>
  <c r="CA267" i="59"/>
  <c r="BY268" i="59"/>
  <c r="BW269" i="59"/>
  <c r="CA269" i="59"/>
  <c r="BY270" i="59"/>
  <c r="BW271" i="59"/>
  <c r="CA271" i="59"/>
  <c r="BY272" i="59"/>
  <c r="BW273" i="59"/>
  <c r="CA273" i="59"/>
  <c r="BY274" i="59"/>
  <c r="BW275" i="59"/>
  <c r="CA275" i="59"/>
  <c r="BY276" i="59"/>
  <c r="BW277" i="59"/>
  <c r="CA277" i="59"/>
  <c r="BY278" i="59"/>
  <c r="BW279" i="59"/>
  <c r="CA279" i="59"/>
  <c r="BY280" i="59"/>
  <c r="BW281" i="59"/>
  <c r="CA281" i="59"/>
  <c r="BY282" i="59"/>
  <c r="BW283" i="59"/>
  <c r="CA283" i="59"/>
  <c r="BY284" i="59"/>
  <c r="BW285" i="59"/>
  <c r="CA285" i="59"/>
  <c r="BY286" i="59"/>
  <c r="BW287" i="59"/>
  <c r="CA287" i="59"/>
  <c r="BY288" i="59"/>
  <c r="BW289" i="59"/>
  <c r="CA289" i="59"/>
  <c r="BY290" i="59"/>
  <c r="BW291" i="59"/>
  <c r="CA291" i="59"/>
  <c r="BY292" i="59"/>
  <c r="BW293" i="59"/>
  <c r="CA293" i="59"/>
  <c r="BY294" i="59"/>
  <c r="BW295" i="59"/>
  <c r="CA295" i="59"/>
  <c r="BY296" i="59"/>
  <c r="BW297" i="59"/>
  <c r="CA297" i="59"/>
  <c r="BY298" i="59"/>
  <c r="BW299" i="59"/>
  <c r="CA299" i="59"/>
  <c r="BY300" i="59"/>
  <c r="BW301" i="59"/>
  <c r="CA301" i="59"/>
  <c r="BY302" i="59"/>
  <c r="BW303" i="59"/>
  <c r="CA303" i="59"/>
  <c r="BY304" i="59"/>
  <c r="BW305" i="59"/>
  <c r="CA305" i="59"/>
  <c r="BY306" i="59"/>
  <c r="BW307" i="59"/>
  <c r="CA307" i="59"/>
  <c r="BY308" i="59"/>
  <c r="BW309" i="59"/>
  <c r="CA309" i="59"/>
  <c r="BY310" i="59"/>
  <c r="BW311" i="59"/>
  <c r="CA311" i="59"/>
  <c r="BY312" i="59"/>
  <c r="BW313" i="59"/>
  <c r="CA313" i="59"/>
  <c r="BY314" i="59"/>
  <c r="BW315" i="59"/>
  <c r="CA315" i="59"/>
  <c r="BY316" i="59"/>
  <c r="BW317" i="59"/>
  <c r="CA317" i="59"/>
  <c r="BY318" i="59"/>
  <c r="BW319" i="59"/>
  <c r="CA319" i="59"/>
  <c r="BY320" i="59"/>
  <c r="BW321" i="59"/>
  <c r="CA321" i="59"/>
  <c r="BY322" i="59"/>
  <c r="BW323" i="59"/>
  <c r="CA323" i="59"/>
  <c r="BY324" i="59"/>
  <c r="BW325" i="59"/>
  <c r="CA325" i="59"/>
  <c r="BY326" i="59"/>
  <c r="BW327" i="59"/>
  <c r="CA327" i="59"/>
  <c r="BY328" i="59"/>
  <c r="BW329" i="59"/>
  <c r="CA329" i="59"/>
  <c r="BY330" i="59"/>
  <c r="BW331" i="59"/>
  <c r="CA331" i="59"/>
  <c r="BY332" i="59"/>
  <c r="BW333" i="59"/>
  <c r="CA333" i="59"/>
  <c r="BY334" i="59"/>
  <c r="BW335" i="59"/>
  <c r="CA335" i="59"/>
  <c r="BY336" i="59"/>
  <c r="BW337" i="59"/>
  <c r="CA337" i="59"/>
  <c r="BY338" i="59"/>
  <c r="BW339" i="59"/>
  <c r="CA339" i="59"/>
  <c r="BY340" i="59"/>
  <c r="BZ234" i="59"/>
  <c r="BX235" i="59"/>
  <c r="BV236" i="59"/>
  <c r="BZ236" i="59"/>
  <c r="BX237" i="59"/>
  <c r="BV238" i="59"/>
  <c r="BZ238" i="59"/>
  <c r="BX239" i="59"/>
  <c r="BV240" i="59"/>
  <c r="BZ240" i="59"/>
  <c r="BX241" i="59"/>
  <c r="BV242" i="59"/>
  <c r="BZ242" i="59"/>
  <c r="BX243" i="59"/>
  <c r="BV244" i="59"/>
  <c r="BZ244" i="59"/>
  <c r="BX245" i="59"/>
  <c r="BV246" i="59"/>
  <c r="BZ246" i="59"/>
  <c r="BX247" i="59"/>
  <c r="BV248" i="59"/>
  <c r="BZ248" i="59"/>
  <c r="BX249" i="59"/>
  <c r="BV250" i="59"/>
  <c r="BZ250" i="59"/>
  <c r="BX251" i="59"/>
  <c r="BV252" i="59"/>
  <c r="BZ252" i="59"/>
  <c r="BX253" i="59"/>
  <c r="BV254" i="59"/>
  <c r="BZ254" i="59"/>
  <c r="BX255" i="59"/>
  <c r="BV256" i="59"/>
  <c r="BZ256" i="59"/>
  <c r="BX257" i="59"/>
  <c r="BV258" i="59"/>
  <c r="BZ258" i="59"/>
  <c r="BX259" i="59"/>
  <c r="BV260" i="59"/>
  <c r="BZ260" i="59"/>
  <c r="BX261" i="59"/>
  <c r="BV262" i="59"/>
  <c r="BZ262" i="59"/>
  <c r="BX263" i="59"/>
  <c r="BV264" i="59"/>
  <c r="BZ264" i="59"/>
  <c r="BX265" i="59"/>
  <c r="BV266" i="59"/>
  <c r="BZ266" i="59"/>
  <c r="BX267" i="59"/>
  <c r="BV268" i="59"/>
  <c r="BZ268" i="59"/>
  <c r="BX269" i="59"/>
  <c r="BV270" i="59"/>
  <c r="BZ270" i="59"/>
  <c r="BX271" i="59"/>
  <c r="BV272" i="59"/>
  <c r="BZ272" i="59"/>
  <c r="BX273" i="59"/>
  <c r="BV274" i="59"/>
  <c r="BZ274" i="59"/>
  <c r="BX275" i="59"/>
  <c r="BV276" i="59"/>
  <c r="BZ276" i="59"/>
  <c r="BX277" i="59"/>
  <c r="BV278" i="59"/>
  <c r="BZ278" i="59"/>
  <c r="BX279" i="59"/>
  <c r="BV280" i="59"/>
  <c r="BZ280" i="59"/>
  <c r="BX281" i="59"/>
  <c r="BV282" i="59"/>
  <c r="BZ282" i="59"/>
  <c r="BX283" i="59"/>
  <c r="BV284" i="59"/>
  <c r="BZ284" i="59"/>
  <c r="BX285" i="59"/>
  <c r="BV286" i="59"/>
  <c r="BZ286" i="59"/>
  <c r="BX287" i="59"/>
  <c r="BV288" i="59"/>
  <c r="BZ288" i="59"/>
  <c r="BX289" i="59"/>
  <c r="BV290" i="59"/>
  <c r="BZ290" i="59"/>
  <c r="BX291" i="59"/>
  <c r="BV292" i="59"/>
  <c r="BZ292" i="59"/>
  <c r="BX293" i="59"/>
  <c r="BV294" i="59"/>
  <c r="BZ294" i="59"/>
  <c r="BX295" i="59"/>
  <c r="BV296" i="59"/>
  <c r="BZ296" i="59"/>
  <c r="BX297" i="59"/>
  <c r="BV298" i="59"/>
  <c r="BZ298" i="59"/>
  <c r="BX299" i="59"/>
  <c r="BV300" i="59"/>
  <c r="BZ300" i="59"/>
  <c r="BX301" i="59"/>
  <c r="BV302" i="59"/>
  <c r="BZ302" i="59"/>
  <c r="BX303" i="59"/>
  <c r="BV304" i="59"/>
  <c r="BZ304" i="59"/>
  <c r="BX305" i="59"/>
  <c r="BV306" i="59"/>
  <c r="BZ306" i="59"/>
  <c r="BX307" i="59"/>
  <c r="BV308" i="59"/>
  <c r="BZ308" i="59"/>
  <c r="BX309" i="59"/>
  <c r="BV310" i="59"/>
  <c r="BZ310" i="59"/>
  <c r="BX311" i="59"/>
  <c r="BV312" i="59"/>
  <c r="BZ312" i="59"/>
  <c r="BX313" i="59"/>
  <c r="BV314" i="59"/>
  <c r="BZ314" i="59"/>
  <c r="BX315" i="59"/>
  <c r="BV316" i="59"/>
  <c r="BZ316" i="59"/>
  <c r="BX317" i="59"/>
  <c r="BV318" i="59"/>
  <c r="BZ318" i="59"/>
  <c r="BX319" i="59"/>
  <c r="BV320" i="59"/>
  <c r="BZ320" i="59"/>
  <c r="BX321" i="59"/>
  <c r="BV322" i="59"/>
  <c r="BZ322" i="59"/>
  <c r="BX323" i="59"/>
  <c r="BV324" i="59"/>
  <c r="BZ324" i="59"/>
  <c r="BX325" i="59"/>
  <c r="BV326" i="59"/>
  <c r="BZ326" i="59"/>
  <c r="BX327" i="59"/>
  <c r="BV328" i="59"/>
  <c r="BZ328" i="59"/>
  <c r="BX329" i="59"/>
  <c r="BV330" i="59"/>
  <c r="BZ330" i="59"/>
  <c r="BX331" i="59"/>
  <c r="BV332" i="59"/>
  <c r="BZ332" i="59"/>
  <c r="BX333" i="59"/>
  <c r="BV334" i="59"/>
  <c r="BZ334" i="59"/>
  <c r="BX335" i="59"/>
  <c r="BV336" i="59"/>
  <c r="BZ336" i="59"/>
  <c r="BX337" i="59"/>
  <c r="BV338" i="59"/>
  <c r="BZ338" i="59"/>
  <c r="BX339" i="59"/>
  <c r="BV340" i="59"/>
  <c r="BZ340" i="59"/>
  <c r="BX341" i="59"/>
  <c r="CA250" i="59"/>
  <c r="BY251" i="59"/>
  <c r="BW252" i="59"/>
  <c r="CA252" i="59"/>
  <c r="BY253" i="59"/>
  <c r="BW254" i="59"/>
  <c r="CA254" i="59"/>
  <c r="BY255" i="59"/>
  <c r="BW256" i="59"/>
  <c r="CA256" i="59"/>
  <c r="BY257" i="59"/>
  <c r="BW258" i="59"/>
  <c r="CA258" i="59"/>
  <c r="BY259" i="59"/>
  <c r="BW260" i="59"/>
  <c r="CA260" i="59"/>
  <c r="BY261" i="59"/>
  <c r="BW262" i="59"/>
  <c r="CA262" i="59"/>
  <c r="BY263" i="59"/>
  <c r="BW264" i="59"/>
  <c r="CA264" i="59"/>
  <c r="BY265" i="59"/>
  <c r="BW266" i="59"/>
  <c r="CA266" i="59"/>
  <c r="BY267" i="59"/>
  <c r="BW268" i="59"/>
  <c r="CA268" i="59"/>
  <c r="BY269" i="59"/>
  <c r="BW270" i="59"/>
  <c r="CA270" i="59"/>
  <c r="BY271" i="59"/>
  <c r="BW272" i="59"/>
  <c r="CA272" i="59"/>
  <c r="BY273" i="59"/>
  <c r="BW274" i="59"/>
  <c r="CA274" i="59"/>
  <c r="BY275" i="59"/>
  <c r="BW276" i="59"/>
  <c r="CA276" i="59"/>
  <c r="BY277" i="59"/>
  <c r="BW278" i="59"/>
  <c r="CA278" i="59"/>
  <c r="BY279" i="59"/>
  <c r="BW280" i="59"/>
  <c r="CA280" i="59"/>
  <c r="BY281" i="59"/>
  <c r="BW282" i="59"/>
  <c r="CA282" i="59"/>
  <c r="BY283" i="59"/>
  <c r="BW284" i="59"/>
  <c r="CA284" i="59"/>
  <c r="BY285" i="59"/>
  <c r="BW286" i="59"/>
  <c r="CA286" i="59"/>
  <c r="BY287" i="59"/>
  <c r="BW288" i="59"/>
  <c r="CA288" i="59"/>
  <c r="BY289" i="59"/>
  <c r="BW290" i="59"/>
  <c r="CA290" i="59"/>
  <c r="BY291" i="59"/>
  <c r="BW292" i="59"/>
  <c r="CA292" i="59"/>
  <c r="BY293" i="59"/>
  <c r="BW294" i="59"/>
  <c r="CA294" i="59"/>
  <c r="BY295" i="59"/>
  <c r="BW296" i="59"/>
  <c r="CA296" i="59"/>
  <c r="BY297" i="59"/>
  <c r="BW298" i="59"/>
  <c r="CA298" i="59"/>
  <c r="BY299" i="59"/>
  <c r="BW300" i="59"/>
  <c r="CA300" i="59"/>
  <c r="BY301" i="59"/>
  <c r="BW302" i="59"/>
  <c r="CA302" i="59"/>
  <c r="BY303" i="59"/>
  <c r="BW304" i="59"/>
  <c r="CA304" i="59"/>
  <c r="BY305" i="59"/>
  <c r="BW306" i="59"/>
  <c r="CA306" i="59"/>
  <c r="BY307" i="59"/>
  <c r="BW308" i="59"/>
  <c r="CA308" i="59"/>
  <c r="BY309" i="59"/>
  <c r="BW310" i="59"/>
  <c r="CA310" i="59"/>
  <c r="BY311" i="59"/>
  <c r="BW312" i="59"/>
  <c r="CA312" i="59"/>
  <c r="BY313" i="59"/>
  <c r="BW314" i="59"/>
  <c r="CA314" i="59"/>
  <c r="BY315" i="59"/>
  <c r="BW316" i="59"/>
  <c r="CA316" i="59"/>
  <c r="BY317" i="59"/>
  <c r="BW318" i="59"/>
  <c r="CA318" i="59"/>
  <c r="BY319" i="59"/>
  <c r="BW320" i="59"/>
  <c r="CA320" i="59"/>
  <c r="BY321" i="59"/>
  <c r="BW322" i="59"/>
  <c r="CA322" i="59"/>
  <c r="BY323" i="59"/>
  <c r="BW324" i="59"/>
  <c r="CA324" i="59"/>
  <c r="BY325" i="59"/>
  <c r="BW326" i="59"/>
  <c r="CA326" i="59"/>
  <c r="BY327" i="59"/>
  <c r="BW328" i="59"/>
  <c r="CA328" i="59"/>
  <c r="BY329" i="59"/>
  <c r="BW330" i="59"/>
  <c r="CA330" i="59"/>
  <c r="BY331" i="59"/>
  <c r="BW332" i="59"/>
  <c r="CA332" i="59"/>
  <c r="BY333" i="59"/>
  <c r="BW334" i="59"/>
  <c r="CA334" i="59"/>
  <c r="BY335" i="59"/>
  <c r="BW336" i="59"/>
  <c r="CA336" i="59"/>
  <c r="BY337" i="59"/>
  <c r="BW338" i="59"/>
  <c r="CA338" i="59"/>
  <c r="BY339" i="59"/>
  <c r="BW340" i="59"/>
  <c r="CA340" i="59"/>
  <c r="BY341" i="59"/>
  <c r="BW342" i="59"/>
  <c r="CA342" i="59"/>
  <c r="BV227" i="59"/>
  <c r="BZ227" i="59"/>
  <c r="BX228" i="59"/>
  <c r="BV229" i="59"/>
  <c r="BZ229" i="59"/>
  <c r="BX230" i="59"/>
  <c r="BV231" i="59"/>
  <c r="BZ231" i="59"/>
  <c r="BX232" i="59"/>
  <c r="BV233" i="59"/>
  <c r="BZ233" i="59"/>
  <c r="BX234" i="59"/>
  <c r="BV235" i="59"/>
  <c r="BZ235" i="59"/>
  <c r="BX236" i="59"/>
  <c r="BV237" i="59"/>
  <c r="BZ237" i="59"/>
  <c r="BX238" i="59"/>
  <c r="BV239" i="59"/>
  <c r="BZ239" i="59"/>
  <c r="BX240" i="59"/>
  <c r="BV241" i="59"/>
  <c r="BZ241" i="59"/>
  <c r="BX242" i="59"/>
  <c r="BV243" i="59"/>
  <c r="BZ243" i="59"/>
  <c r="BX244" i="59"/>
  <c r="BV245" i="59"/>
  <c r="BZ245" i="59"/>
  <c r="BX246" i="59"/>
  <c r="BV247" i="59"/>
  <c r="BZ247" i="59"/>
  <c r="BX248" i="59"/>
  <c r="BV249" i="59"/>
  <c r="BZ249" i="59"/>
  <c r="BX250" i="59"/>
  <c r="BV251" i="59"/>
  <c r="BZ251" i="59"/>
  <c r="BX252" i="59"/>
  <c r="BV253" i="59"/>
  <c r="BZ253" i="59"/>
  <c r="BX254" i="59"/>
  <c r="BV255" i="59"/>
  <c r="BZ255" i="59"/>
  <c r="BX256" i="59"/>
  <c r="BV257" i="59"/>
  <c r="BZ257" i="59"/>
  <c r="BX258" i="59"/>
  <c r="BV259" i="59"/>
  <c r="BZ259" i="59"/>
  <c r="BX260" i="59"/>
  <c r="BV261" i="59"/>
  <c r="BZ261" i="59"/>
  <c r="BX262" i="59"/>
  <c r="BV263" i="59"/>
  <c r="BZ263" i="59"/>
  <c r="BX264" i="59"/>
  <c r="BV265" i="59"/>
  <c r="BZ265" i="59"/>
  <c r="BX266" i="59"/>
  <c r="BV267" i="59"/>
  <c r="BZ267" i="59"/>
  <c r="BX268" i="59"/>
  <c r="BV269" i="59"/>
  <c r="BZ269" i="59"/>
  <c r="BX270" i="59"/>
  <c r="BV271" i="59"/>
  <c r="BZ271" i="59"/>
  <c r="BX272" i="59"/>
  <c r="BV273" i="59"/>
  <c r="BZ273" i="59"/>
  <c r="BX274" i="59"/>
  <c r="BV275" i="59"/>
  <c r="BZ275" i="59"/>
  <c r="BX276" i="59"/>
  <c r="BV277" i="59"/>
  <c r="BZ277" i="59"/>
  <c r="BX278" i="59"/>
  <c r="BV279" i="59"/>
  <c r="BZ279" i="59"/>
  <c r="BX280" i="59"/>
  <c r="BV281" i="59"/>
  <c r="BZ281" i="59"/>
  <c r="BX282" i="59"/>
  <c r="BV283" i="59"/>
  <c r="BZ283" i="59"/>
  <c r="BX284" i="59"/>
  <c r="BV285" i="59"/>
  <c r="BZ285" i="59"/>
  <c r="BX286" i="59"/>
  <c r="BV287" i="59"/>
  <c r="BZ287" i="59"/>
  <c r="BX288" i="59"/>
  <c r="BV289" i="59"/>
  <c r="BZ289" i="59"/>
  <c r="BX290" i="59"/>
  <c r="BV291" i="59"/>
  <c r="BZ291" i="59"/>
  <c r="BX292" i="59"/>
  <c r="BV293" i="59"/>
  <c r="BZ293" i="59"/>
  <c r="BX294" i="59"/>
  <c r="BV295" i="59"/>
  <c r="BZ295" i="59"/>
  <c r="BX296" i="59"/>
  <c r="BV297" i="59"/>
  <c r="BZ297" i="59"/>
  <c r="BX298" i="59"/>
  <c r="BV299" i="59"/>
  <c r="BZ299" i="59"/>
  <c r="BX300" i="59"/>
  <c r="BV301" i="59"/>
  <c r="BZ301" i="59"/>
  <c r="BX302" i="59"/>
  <c r="BV303" i="59"/>
  <c r="BZ303" i="59"/>
  <c r="BX304" i="59"/>
  <c r="BV305" i="59"/>
  <c r="BZ305" i="59"/>
  <c r="BX306" i="59"/>
  <c r="BV307" i="59"/>
  <c r="BZ307" i="59"/>
  <c r="BX308" i="59"/>
  <c r="BV309" i="59"/>
  <c r="BZ309" i="59"/>
  <c r="BX310" i="59"/>
  <c r="BV311" i="59"/>
  <c r="BZ311" i="59"/>
  <c r="BX312" i="59"/>
  <c r="BV313" i="59"/>
  <c r="BZ313" i="59"/>
  <c r="BX314" i="59"/>
  <c r="BV315" i="59"/>
  <c r="BZ315" i="59"/>
  <c r="BX316" i="59"/>
  <c r="BV317" i="59"/>
  <c r="BZ317" i="59"/>
  <c r="BX318" i="59"/>
  <c r="BV319" i="59"/>
  <c r="BZ319" i="59"/>
  <c r="BX320" i="59"/>
  <c r="BV321" i="59"/>
  <c r="BZ321" i="59"/>
  <c r="BX322" i="59"/>
  <c r="BV323" i="59"/>
  <c r="BZ323" i="59"/>
  <c r="BX324" i="59"/>
  <c r="BV325" i="59"/>
  <c r="BZ325" i="59"/>
  <c r="BX326" i="59"/>
  <c r="BV327" i="59"/>
  <c r="BZ327" i="59"/>
  <c r="BX328" i="59"/>
  <c r="BV329" i="59"/>
  <c r="BZ329" i="59"/>
  <c r="BX330" i="59"/>
  <c r="BV331" i="59"/>
  <c r="BZ331" i="59"/>
  <c r="BX332" i="59"/>
  <c r="BV333" i="59"/>
  <c r="BZ333" i="59"/>
  <c r="BX334" i="59"/>
  <c r="BV335" i="59"/>
  <c r="BZ335" i="59"/>
  <c r="BX336" i="59"/>
  <c r="BV337" i="59"/>
  <c r="BZ337" i="59"/>
  <c r="BX338" i="59"/>
  <c r="BV339" i="59"/>
  <c r="BZ339" i="59"/>
  <c r="BX340" i="59"/>
  <c r="BV341" i="59"/>
  <c r="BZ341" i="59"/>
  <c r="BX342" i="59"/>
  <c r="BW341" i="59"/>
  <c r="CA341" i="59"/>
  <c r="BY342" i="59"/>
  <c r="BV342" i="59"/>
  <c r="BZ342" i="59"/>
  <c r="BJ353" i="59" l="1"/>
  <c r="BK353" i="59"/>
  <c r="BM353" i="59"/>
  <c r="BJ354" i="59"/>
  <c r="BK354" i="59"/>
  <c r="BM354" i="59"/>
  <c r="BJ355" i="59"/>
  <c r="BK355" i="59"/>
  <c r="BM355" i="59"/>
  <c r="BD352" i="59"/>
  <c r="BE352" i="59"/>
  <c r="BF352" i="59"/>
  <c r="BG352" i="59"/>
  <c r="BH352" i="59"/>
  <c r="BD353" i="59"/>
  <c r="BE353" i="59"/>
  <c r="BF353" i="59"/>
  <c r="BG353" i="59"/>
  <c r="BH353" i="59"/>
  <c r="BD354" i="59"/>
  <c r="BE354" i="59"/>
  <c r="BF354" i="59"/>
  <c r="BG354" i="59"/>
  <c r="BH354" i="59"/>
  <c r="BI354" i="59"/>
  <c r="AY353" i="59"/>
  <c r="AZ353" i="59"/>
  <c r="BB353" i="59"/>
  <c r="AY354" i="59"/>
  <c r="AZ354" i="59"/>
  <c r="BB354" i="59"/>
  <c r="AY355" i="59"/>
  <c r="AZ355" i="59"/>
  <c r="BB355" i="59"/>
  <c r="AS352" i="59"/>
  <c r="AT352" i="59"/>
  <c r="AU352" i="59"/>
  <c r="AV352" i="59"/>
  <c r="AW352" i="59"/>
  <c r="AX352" i="59"/>
  <c r="AS353" i="59"/>
  <c r="AT353" i="59"/>
  <c r="AU353" i="59"/>
  <c r="AV353" i="59"/>
  <c r="AW353" i="59"/>
  <c r="AX353" i="59"/>
  <c r="AS354" i="59"/>
  <c r="AT354" i="59"/>
  <c r="AU354" i="59"/>
  <c r="AV354" i="59"/>
  <c r="AW354" i="59"/>
  <c r="AX354" i="59"/>
  <c r="AN353" i="59"/>
  <c r="AO353" i="59"/>
  <c r="AQ353" i="59"/>
  <c r="AN354" i="59"/>
  <c r="AO354" i="59"/>
  <c r="AQ354" i="59"/>
  <c r="AN355" i="59"/>
  <c r="AO355" i="59"/>
  <c r="AQ355" i="59"/>
  <c r="AB352" i="59"/>
  <c r="AC352" i="59"/>
  <c r="AD352" i="59"/>
  <c r="AE352" i="59"/>
  <c r="AF352" i="59"/>
  <c r="AG352" i="59"/>
  <c r="AH352" i="59"/>
  <c r="AI352" i="59"/>
  <c r="AJ352" i="59"/>
  <c r="AK352" i="59"/>
  <c r="AL352" i="59"/>
  <c r="AB353" i="59"/>
  <c r="AC353" i="59"/>
  <c r="AD353" i="59"/>
  <c r="AE353" i="59"/>
  <c r="AF353" i="59"/>
  <c r="AG353" i="59"/>
  <c r="AH353" i="59"/>
  <c r="AI353" i="59"/>
  <c r="AJ353" i="59"/>
  <c r="AK353" i="59"/>
  <c r="AL353" i="59"/>
  <c r="AB354" i="59"/>
  <c r="AC354" i="59"/>
  <c r="AD354" i="59"/>
  <c r="AE354" i="59"/>
  <c r="AF354" i="59"/>
  <c r="AG354" i="59"/>
  <c r="AH354" i="59"/>
  <c r="AI354" i="59"/>
  <c r="AJ354" i="59"/>
  <c r="AK354" i="59"/>
  <c r="AL354" i="59"/>
  <c r="W353" i="59"/>
  <c r="X353" i="59"/>
  <c r="Z353" i="59"/>
  <c r="W354" i="59"/>
  <c r="X354" i="59"/>
  <c r="Z354" i="59"/>
  <c r="S352" i="59"/>
  <c r="T352" i="59"/>
  <c r="U352" i="59"/>
  <c r="S353" i="59"/>
  <c r="T353" i="59"/>
  <c r="U353" i="59"/>
  <c r="S354" i="59"/>
  <c r="T354" i="59"/>
  <c r="U354" i="59"/>
  <c r="V354" i="59"/>
  <c r="N353" i="59"/>
  <c r="O353" i="59"/>
  <c r="Q353" i="59"/>
  <c r="N354" i="59"/>
  <c r="O354" i="59"/>
  <c r="Q354" i="59"/>
  <c r="J352" i="59"/>
  <c r="K352" i="59"/>
  <c r="L352" i="59"/>
  <c r="J353" i="59"/>
  <c r="K353" i="59"/>
  <c r="L353" i="59"/>
  <c r="J354" i="59"/>
  <c r="K354" i="59"/>
  <c r="L354" i="59"/>
  <c r="M354" i="59"/>
  <c r="C352" i="59"/>
  <c r="D352" i="59"/>
  <c r="E352" i="59"/>
  <c r="F352" i="59"/>
  <c r="G352" i="59"/>
  <c r="H352" i="59"/>
  <c r="C353" i="59"/>
  <c r="D353" i="59"/>
  <c r="E353" i="59"/>
  <c r="F353" i="59"/>
  <c r="G353" i="59"/>
  <c r="H353" i="59"/>
  <c r="C354" i="59"/>
  <c r="D354" i="59"/>
  <c r="E354" i="59"/>
  <c r="F354" i="59"/>
  <c r="G354" i="59"/>
  <c r="H354" i="59"/>
  <c r="AD353" i="58"/>
  <c r="AD354" i="58"/>
  <c r="AD355" i="58"/>
  <c r="AC352" i="58"/>
  <c r="AC353" i="58"/>
  <c r="AC354" i="58"/>
  <c r="X353" i="58"/>
  <c r="Y353" i="58"/>
  <c r="Z353" i="58"/>
  <c r="X354" i="58"/>
  <c r="Y354" i="58"/>
  <c r="Z354" i="58"/>
  <c r="AA354" i="58"/>
  <c r="X355" i="58"/>
  <c r="Y355" i="58"/>
  <c r="Z355" i="58"/>
  <c r="AA355" i="58"/>
  <c r="U352" i="58"/>
  <c r="V352" i="58"/>
  <c r="U353" i="58"/>
  <c r="V353" i="58"/>
  <c r="U354" i="58"/>
  <c r="V354" i="58"/>
  <c r="G353" i="58"/>
  <c r="I353" i="58"/>
  <c r="M353" i="58"/>
  <c r="O353" i="58"/>
  <c r="P353" i="58"/>
  <c r="Q353" i="58"/>
  <c r="S353" i="58"/>
  <c r="G354" i="58"/>
  <c r="I354" i="58"/>
  <c r="M354" i="58"/>
  <c r="O354" i="58"/>
  <c r="P354" i="58"/>
  <c r="Q354" i="58"/>
  <c r="S354" i="58"/>
  <c r="G355" i="58"/>
  <c r="I355" i="58"/>
  <c r="K355" i="58"/>
  <c r="M355" i="58"/>
  <c r="O355" i="58"/>
  <c r="P355" i="58"/>
  <c r="Q355" i="58"/>
  <c r="R355" i="58"/>
  <c r="S355" i="58"/>
  <c r="C352" i="58"/>
  <c r="D352" i="58"/>
  <c r="C353" i="58"/>
  <c r="D353" i="58"/>
  <c r="C354" i="58"/>
  <c r="D354" i="58"/>
  <c r="E354" i="58"/>
  <c r="P353" i="57"/>
  <c r="R353" i="57"/>
  <c r="P354" i="57"/>
  <c r="R354" i="57"/>
  <c r="P355" i="57"/>
  <c r="R355" i="57"/>
  <c r="C352" i="57"/>
  <c r="E352" i="57"/>
  <c r="F352" i="57"/>
  <c r="G352" i="57"/>
  <c r="I352" i="57"/>
  <c r="J352" i="57"/>
  <c r="K352" i="57"/>
  <c r="M352" i="57"/>
  <c r="O352" i="57"/>
  <c r="C353" i="57"/>
  <c r="E353" i="57"/>
  <c r="F353" i="57"/>
  <c r="G353" i="57"/>
  <c r="I353" i="57"/>
  <c r="J353" i="57"/>
  <c r="K353" i="57"/>
  <c r="M353" i="57"/>
  <c r="O353" i="57"/>
  <c r="C354" i="57"/>
  <c r="E354" i="57"/>
  <c r="F354" i="57"/>
  <c r="G354" i="57"/>
  <c r="I354" i="57"/>
  <c r="J354" i="57"/>
  <c r="K354" i="57"/>
  <c r="M354" i="57"/>
  <c r="O354" i="57"/>
  <c r="BE353" i="56"/>
  <c r="BH353" i="56"/>
  <c r="BJ353" i="56"/>
  <c r="BE354" i="56"/>
  <c r="BH354" i="56"/>
  <c r="BJ354" i="56"/>
  <c r="BE355" i="56"/>
  <c r="BH355" i="56"/>
  <c r="BI355" i="56"/>
  <c r="BJ355" i="56"/>
  <c r="AZ353" i="56"/>
  <c r="BA353" i="56"/>
  <c r="AZ354" i="56"/>
  <c r="BA354" i="56"/>
  <c r="AZ355" i="56"/>
  <c r="BA355" i="56"/>
  <c r="BC355" i="56"/>
  <c r="C352" i="56"/>
  <c r="D352" i="56"/>
  <c r="E352" i="56"/>
  <c r="F352" i="56"/>
  <c r="I352" i="56"/>
  <c r="J352" i="56"/>
  <c r="K352" i="56"/>
  <c r="L352" i="56"/>
  <c r="AE352" i="56"/>
  <c r="AF352" i="56"/>
  <c r="AG352" i="56"/>
  <c r="AH352" i="56"/>
  <c r="AJ352" i="56"/>
  <c r="AK352" i="56"/>
  <c r="AL352" i="56"/>
  <c r="AM352" i="56"/>
  <c r="AN352" i="56"/>
  <c r="AO352" i="56"/>
  <c r="AQ352" i="56"/>
  <c r="AS352" i="56"/>
  <c r="AT352" i="56"/>
  <c r="AU352" i="56"/>
  <c r="C353" i="56"/>
  <c r="D353" i="56"/>
  <c r="E353" i="56"/>
  <c r="F353" i="56"/>
  <c r="I353" i="56"/>
  <c r="J353" i="56"/>
  <c r="K353" i="56"/>
  <c r="L353" i="56"/>
  <c r="AE353" i="56"/>
  <c r="AF353" i="56"/>
  <c r="AG353" i="56"/>
  <c r="AH353" i="56"/>
  <c r="AK353" i="56"/>
  <c r="AL353" i="56"/>
  <c r="AM353" i="56"/>
  <c r="AO353" i="56"/>
  <c r="AQ353" i="56"/>
  <c r="AS353" i="56"/>
  <c r="AT353" i="56"/>
  <c r="AU353" i="56"/>
  <c r="C354" i="56"/>
  <c r="D354" i="56"/>
  <c r="E354" i="56"/>
  <c r="F354" i="56"/>
  <c r="G354" i="56"/>
  <c r="I354" i="56"/>
  <c r="J354" i="56"/>
  <c r="K354" i="56"/>
  <c r="L354" i="56"/>
  <c r="AF354" i="56"/>
  <c r="AG354" i="56"/>
  <c r="AH354" i="56"/>
  <c r="AI354" i="56"/>
  <c r="AJ354" i="56"/>
  <c r="AK354" i="56"/>
  <c r="AL354" i="56"/>
  <c r="AN354" i="56"/>
  <c r="AO354" i="56"/>
  <c r="AQ354" i="56"/>
  <c r="AS354" i="56"/>
  <c r="AT354" i="56"/>
  <c r="AU354" i="56"/>
  <c r="AX354" i="56"/>
  <c r="O354" i="56" l="1"/>
  <c r="M353" i="56"/>
  <c r="Y354" i="56"/>
  <c r="AM354" i="56"/>
  <c r="Q354" i="56"/>
  <c r="AE354" i="56"/>
  <c r="H352" i="56"/>
  <c r="O353" i="56"/>
  <c r="M354" i="56"/>
  <c r="O352" i="56"/>
  <c r="H354" i="56"/>
  <c r="Z353" i="56"/>
  <c r="AN353" i="56"/>
  <c r="V353" i="56"/>
  <c r="AJ353" i="56"/>
  <c r="H353" i="56"/>
  <c r="M352" i="56"/>
  <c r="AP354" i="56"/>
  <c r="AA352" i="56"/>
  <c r="S352" i="56"/>
  <c r="AW353" i="56"/>
  <c r="N353" i="56"/>
  <c r="AV354" i="56"/>
  <c r="Z354" i="56"/>
  <c r="R354" i="56"/>
  <c r="AA353" i="56"/>
  <c r="W353" i="56"/>
  <c r="Y352" i="56"/>
  <c r="Q352" i="56"/>
  <c r="BB355" i="56"/>
  <c r="N355" i="58"/>
  <c r="H355" i="58"/>
  <c r="V354" i="56"/>
  <c r="AW354" i="56"/>
  <c r="AC354" i="56"/>
  <c r="S353" i="56"/>
  <c r="AW352" i="56"/>
  <c r="AC352" i="56"/>
  <c r="X352" i="56"/>
  <c r="T352" i="56"/>
  <c r="BG354" i="56"/>
  <c r="N354" i="58"/>
  <c r="H354" i="58"/>
  <c r="X354" i="56"/>
  <c r="T354" i="56"/>
  <c r="Y353" i="56"/>
  <c r="Q353" i="56"/>
  <c r="R353" i="56"/>
  <c r="W352" i="56"/>
  <c r="N352" i="56"/>
  <c r="BB353" i="56"/>
  <c r="BG355" i="56"/>
  <c r="BG353" i="56"/>
  <c r="N353" i="58"/>
  <c r="H353" i="58"/>
  <c r="AA354" i="56"/>
  <c r="W354" i="56"/>
  <c r="S354" i="56"/>
  <c r="U354" i="56"/>
  <c r="AV353" i="56"/>
  <c r="AC353" i="56"/>
  <c r="X353" i="56"/>
  <c r="T353" i="56"/>
  <c r="AV352" i="56"/>
  <c r="Z352" i="56"/>
  <c r="V352" i="56"/>
  <c r="AP352" i="56"/>
  <c r="BB354" i="56"/>
  <c r="AP353" i="56"/>
  <c r="R352" i="56"/>
  <c r="AB354" i="56" l="1"/>
  <c r="N354" i="56"/>
  <c r="J355" i="58"/>
  <c r="BF355" i="56"/>
  <c r="J354" i="58"/>
  <c r="BF354" i="56"/>
  <c r="AB353" i="56"/>
  <c r="AB352" i="56"/>
  <c r="J353" i="58"/>
  <c r="BF353" i="56"/>
  <c r="BJ352" i="59" l="1"/>
  <c r="BK352" i="59"/>
  <c r="BM352" i="59"/>
  <c r="AY352" i="59"/>
  <c r="AZ352" i="59"/>
  <c r="BB352" i="59"/>
  <c r="AN352" i="59"/>
  <c r="AO352" i="59"/>
  <c r="AQ352" i="59"/>
  <c r="AB349" i="59"/>
  <c r="AC349" i="59"/>
  <c r="AD349" i="59"/>
  <c r="AE349" i="59"/>
  <c r="AF349" i="59"/>
  <c r="AG349" i="59"/>
  <c r="AH349" i="59"/>
  <c r="AI349" i="59"/>
  <c r="AJ349" i="59"/>
  <c r="AK349" i="59"/>
  <c r="AL349" i="59"/>
  <c r="AN349" i="59"/>
  <c r="AQ349" i="59"/>
  <c r="AS349" i="59"/>
  <c r="AT349" i="59"/>
  <c r="AU349" i="59"/>
  <c r="AV349" i="59"/>
  <c r="AW349" i="59"/>
  <c r="AX349" i="59"/>
  <c r="AY349" i="59"/>
  <c r="AZ349" i="59"/>
  <c r="BB349" i="59"/>
  <c r="BD349" i="59"/>
  <c r="BE349" i="59"/>
  <c r="BF349" i="59"/>
  <c r="BG349" i="59"/>
  <c r="BH349" i="59"/>
  <c r="BJ349" i="59"/>
  <c r="BK349" i="59"/>
  <c r="BM349" i="59"/>
  <c r="AB350" i="59"/>
  <c r="AC350" i="59"/>
  <c r="AD350" i="59"/>
  <c r="AE350" i="59"/>
  <c r="AF350" i="59"/>
  <c r="AG350" i="59"/>
  <c r="AH350" i="59"/>
  <c r="AI350" i="59"/>
  <c r="AJ350" i="59"/>
  <c r="AK350" i="59"/>
  <c r="AL350" i="59"/>
  <c r="AN350" i="59"/>
  <c r="AO350" i="59"/>
  <c r="AQ350" i="59"/>
  <c r="AS350" i="59"/>
  <c r="AT350" i="59"/>
  <c r="AU350" i="59"/>
  <c r="AV350" i="59"/>
  <c r="AW350" i="59"/>
  <c r="AX350" i="59"/>
  <c r="AY350" i="59"/>
  <c r="AZ350" i="59"/>
  <c r="BB350" i="59"/>
  <c r="BD350" i="59"/>
  <c r="BE350" i="59"/>
  <c r="BF350" i="59"/>
  <c r="BG350" i="59"/>
  <c r="BH350" i="59"/>
  <c r="BJ350" i="59"/>
  <c r="BK350" i="59"/>
  <c r="BM350" i="59"/>
  <c r="AB351" i="59"/>
  <c r="AC351" i="59"/>
  <c r="AD351" i="59"/>
  <c r="AE351" i="59"/>
  <c r="AF351" i="59"/>
  <c r="AG351" i="59"/>
  <c r="AH351" i="59"/>
  <c r="AI351" i="59"/>
  <c r="AJ351" i="59"/>
  <c r="AK351" i="59"/>
  <c r="AL351" i="59"/>
  <c r="AN351" i="59"/>
  <c r="AO351" i="59"/>
  <c r="AQ351" i="59"/>
  <c r="AS351" i="59"/>
  <c r="AT351" i="59"/>
  <c r="AU351" i="59"/>
  <c r="AV351" i="59"/>
  <c r="AW351" i="59"/>
  <c r="AX351" i="59"/>
  <c r="AY351" i="59"/>
  <c r="AZ351" i="59"/>
  <c r="BB351" i="59"/>
  <c r="BD351" i="59"/>
  <c r="BE351" i="59"/>
  <c r="BF351" i="59"/>
  <c r="BG351" i="59"/>
  <c r="BH351" i="59"/>
  <c r="BI351" i="59"/>
  <c r="BJ351" i="59"/>
  <c r="BK351" i="59"/>
  <c r="BM351" i="59"/>
  <c r="W350" i="59"/>
  <c r="X350" i="59"/>
  <c r="Z350" i="59"/>
  <c r="W351" i="59"/>
  <c r="X351" i="59"/>
  <c r="Z351" i="59"/>
  <c r="W352" i="59"/>
  <c r="X352" i="59"/>
  <c r="Z352" i="59"/>
  <c r="S349" i="59"/>
  <c r="T349" i="59"/>
  <c r="U349" i="59"/>
  <c r="S350" i="59"/>
  <c r="T350" i="59"/>
  <c r="U350" i="59"/>
  <c r="S351" i="59"/>
  <c r="T351" i="59"/>
  <c r="U351" i="59"/>
  <c r="V351" i="59"/>
  <c r="N350" i="59"/>
  <c r="O350" i="59"/>
  <c r="Q350" i="59"/>
  <c r="N351" i="59"/>
  <c r="O351" i="59"/>
  <c r="Q351" i="59"/>
  <c r="N352" i="59"/>
  <c r="O352" i="59"/>
  <c r="Q352" i="59"/>
  <c r="C349" i="59"/>
  <c r="D349" i="59"/>
  <c r="E349" i="59"/>
  <c r="F349" i="59"/>
  <c r="G349" i="59"/>
  <c r="H349" i="59"/>
  <c r="J349" i="59"/>
  <c r="K349" i="59"/>
  <c r="L349" i="59"/>
  <c r="C350" i="59"/>
  <c r="D350" i="59"/>
  <c r="E350" i="59"/>
  <c r="F350" i="59"/>
  <c r="G350" i="59"/>
  <c r="H350" i="59"/>
  <c r="J350" i="59"/>
  <c r="K350" i="59"/>
  <c r="L350" i="59"/>
  <c r="C351" i="59"/>
  <c r="D351" i="59"/>
  <c r="E351" i="59"/>
  <c r="F351" i="59"/>
  <c r="G351" i="59"/>
  <c r="H351" i="59"/>
  <c r="J351" i="59"/>
  <c r="K351" i="59"/>
  <c r="L351" i="59"/>
  <c r="M351" i="59"/>
  <c r="AD350" i="58"/>
  <c r="AD351" i="58"/>
  <c r="AD352" i="58"/>
  <c r="AC349" i="58"/>
  <c r="AC350" i="58"/>
  <c r="AC351" i="58"/>
  <c r="X350" i="58"/>
  <c r="Y350" i="58"/>
  <c r="Z350" i="58"/>
  <c r="X351" i="58"/>
  <c r="Y351" i="58"/>
  <c r="Z351" i="58"/>
  <c r="AA351" i="58"/>
  <c r="X352" i="58"/>
  <c r="Y352" i="58"/>
  <c r="Z352" i="58"/>
  <c r="AA352" i="58"/>
  <c r="U349" i="58"/>
  <c r="V349" i="58"/>
  <c r="U350" i="58"/>
  <c r="V350" i="58"/>
  <c r="U351" i="58"/>
  <c r="V351" i="58"/>
  <c r="G350" i="58"/>
  <c r="I350" i="58"/>
  <c r="M350" i="58"/>
  <c r="O350" i="58"/>
  <c r="P350" i="58"/>
  <c r="Q350" i="58"/>
  <c r="S350" i="58"/>
  <c r="G351" i="58"/>
  <c r="I351" i="58"/>
  <c r="M351" i="58"/>
  <c r="O351" i="58"/>
  <c r="P351" i="58"/>
  <c r="Q351" i="58"/>
  <c r="S351" i="58"/>
  <c r="G352" i="58"/>
  <c r="I352" i="58"/>
  <c r="K352" i="58"/>
  <c r="M352" i="58"/>
  <c r="O352" i="58"/>
  <c r="P352" i="58"/>
  <c r="Q352" i="58"/>
  <c r="R352" i="58"/>
  <c r="S352" i="58"/>
  <c r="C349" i="58"/>
  <c r="D349" i="58"/>
  <c r="C350" i="58"/>
  <c r="D350" i="58"/>
  <c r="C351" i="58"/>
  <c r="D351" i="58"/>
  <c r="E351" i="58"/>
  <c r="P352" i="57"/>
  <c r="R352" i="57"/>
  <c r="P350" i="57"/>
  <c r="R350" i="57"/>
  <c r="P351" i="57"/>
  <c r="R351" i="57"/>
  <c r="C349" i="57"/>
  <c r="E349" i="57"/>
  <c r="F349" i="57"/>
  <c r="G349" i="57"/>
  <c r="I349" i="57"/>
  <c r="J349" i="57"/>
  <c r="K349" i="57"/>
  <c r="M349" i="57"/>
  <c r="O349" i="57"/>
  <c r="C350" i="57"/>
  <c r="E350" i="57"/>
  <c r="F350" i="57"/>
  <c r="G350" i="57"/>
  <c r="I350" i="57"/>
  <c r="J350" i="57"/>
  <c r="K350" i="57"/>
  <c r="M350" i="57"/>
  <c r="O350" i="57"/>
  <c r="C351" i="57"/>
  <c r="E351" i="57"/>
  <c r="F351" i="57"/>
  <c r="G351" i="57"/>
  <c r="I351" i="57"/>
  <c r="J351" i="57"/>
  <c r="K351" i="57"/>
  <c r="M351" i="57"/>
  <c r="O351" i="57"/>
  <c r="AZ350" i="56"/>
  <c r="BA350" i="56"/>
  <c r="BE350" i="56"/>
  <c r="BH350" i="56"/>
  <c r="BJ350" i="56"/>
  <c r="AZ351" i="56"/>
  <c r="BA351" i="56"/>
  <c r="BE351" i="56"/>
  <c r="BH351" i="56"/>
  <c r="BJ351" i="56"/>
  <c r="AZ352" i="56"/>
  <c r="BA352" i="56"/>
  <c r="BC352" i="56"/>
  <c r="BE352" i="56"/>
  <c r="BH352" i="56"/>
  <c r="BI352" i="56"/>
  <c r="BJ352" i="56"/>
  <c r="C349" i="56"/>
  <c r="D349" i="56"/>
  <c r="E349" i="56"/>
  <c r="F349" i="56"/>
  <c r="I349" i="56"/>
  <c r="J349" i="56"/>
  <c r="K349" i="56"/>
  <c r="L349" i="56"/>
  <c r="AE349" i="56"/>
  <c r="AF349" i="56"/>
  <c r="AG349" i="56"/>
  <c r="AH349" i="56"/>
  <c r="AJ349" i="56"/>
  <c r="AK349" i="56"/>
  <c r="AL349" i="56"/>
  <c r="AM349" i="56"/>
  <c r="AN349" i="56"/>
  <c r="AO349" i="56"/>
  <c r="AQ349" i="56"/>
  <c r="AS349" i="56"/>
  <c r="AT349" i="56"/>
  <c r="AU349" i="56"/>
  <c r="C350" i="56"/>
  <c r="D350" i="56"/>
  <c r="E350" i="56"/>
  <c r="F350" i="56"/>
  <c r="I350" i="56"/>
  <c r="J350" i="56"/>
  <c r="K350" i="56"/>
  <c r="L350" i="56"/>
  <c r="AE350" i="56"/>
  <c r="AF350" i="56"/>
  <c r="AG350" i="56"/>
  <c r="AH350" i="56"/>
  <c r="AJ350" i="56"/>
  <c r="AK350" i="56"/>
  <c r="AL350" i="56"/>
  <c r="AM350" i="56"/>
  <c r="AN350" i="56"/>
  <c r="AO350" i="56"/>
  <c r="AQ350" i="56"/>
  <c r="AS350" i="56"/>
  <c r="AT350" i="56"/>
  <c r="AU350" i="56"/>
  <c r="C351" i="56"/>
  <c r="D351" i="56"/>
  <c r="E351" i="56"/>
  <c r="F351" i="56"/>
  <c r="G351" i="56"/>
  <c r="I351" i="56"/>
  <c r="J351" i="56"/>
  <c r="K351" i="56"/>
  <c r="L351" i="56"/>
  <c r="AE351" i="56"/>
  <c r="AF351" i="56"/>
  <c r="AG351" i="56"/>
  <c r="AH351" i="56"/>
  <c r="AJ351" i="56"/>
  <c r="AK351" i="56"/>
  <c r="AL351" i="56"/>
  <c r="AN351" i="56"/>
  <c r="AO351" i="56"/>
  <c r="AQ351" i="56"/>
  <c r="AS351" i="56"/>
  <c r="AT351" i="56"/>
  <c r="AU351" i="56"/>
  <c r="AX351" i="56"/>
  <c r="O351" i="56" l="1"/>
  <c r="M351" i="56"/>
  <c r="M350" i="56"/>
  <c r="O349" i="56"/>
  <c r="O350" i="56"/>
  <c r="H351" i="56"/>
  <c r="H350" i="56"/>
  <c r="M349" i="56"/>
  <c r="H349" i="56"/>
  <c r="Y351" i="56"/>
  <c r="AM351" i="56"/>
  <c r="U351" i="56"/>
  <c r="AI351" i="56"/>
  <c r="AO349" i="59"/>
  <c r="Z350" i="56"/>
  <c r="V350" i="56"/>
  <c r="N349" i="56"/>
  <c r="AV350" i="56"/>
  <c r="W349" i="56"/>
  <c r="R351" i="56"/>
  <c r="S350" i="56"/>
  <c r="AA349" i="56"/>
  <c r="BG351" i="56"/>
  <c r="Q351" i="56"/>
  <c r="X351" i="56"/>
  <c r="AV351" i="56"/>
  <c r="AA351" i="56"/>
  <c r="W351" i="56"/>
  <c r="S351" i="56"/>
  <c r="AC350" i="56"/>
  <c r="X350" i="56"/>
  <c r="T350" i="56"/>
  <c r="V351" i="56"/>
  <c r="H350" i="58"/>
  <c r="Z351" i="56"/>
  <c r="W350" i="56"/>
  <c r="BG350" i="56"/>
  <c r="N350" i="58"/>
  <c r="N351" i="56"/>
  <c r="AW350" i="56"/>
  <c r="N350" i="56"/>
  <c r="AV349" i="56"/>
  <c r="Z349" i="56"/>
  <c r="V349" i="56"/>
  <c r="R349" i="56"/>
  <c r="S349" i="56"/>
  <c r="BB352" i="56"/>
  <c r="AW351" i="56"/>
  <c r="AA350" i="56"/>
  <c r="AP351" i="56"/>
  <c r="T351" i="56"/>
  <c r="AC351" i="56"/>
  <c r="Y350" i="56"/>
  <c r="AP350" i="56"/>
  <c r="R350" i="56"/>
  <c r="AW349" i="56"/>
  <c r="Y349" i="56"/>
  <c r="Q349" i="56"/>
  <c r="AC349" i="56"/>
  <c r="X349" i="56"/>
  <c r="T349" i="56"/>
  <c r="BG352" i="56"/>
  <c r="N352" i="58"/>
  <c r="H352" i="58"/>
  <c r="BB351" i="56"/>
  <c r="BB350" i="56"/>
  <c r="N351" i="58"/>
  <c r="H351" i="58"/>
  <c r="Q350" i="56"/>
  <c r="AP349" i="56"/>
  <c r="AB349" i="56" l="1"/>
  <c r="J351" i="58"/>
  <c r="BF351" i="56"/>
  <c r="AB351" i="56"/>
  <c r="J352" i="58"/>
  <c r="BF350" i="56"/>
  <c r="BF352" i="56"/>
  <c r="AB350" i="56"/>
  <c r="J350" i="58"/>
  <c r="BK348" i="59"/>
  <c r="BM348" i="59"/>
  <c r="BJ347" i="59"/>
  <c r="BJ348" i="59"/>
  <c r="BD346" i="59"/>
  <c r="BE346" i="59"/>
  <c r="BF346" i="59"/>
  <c r="BG346" i="59"/>
  <c r="BH346" i="59"/>
  <c r="BD347" i="59"/>
  <c r="BE347" i="59"/>
  <c r="BF347" i="59"/>
  <c r="BG347" i="59"/>
  <c r="BH347" i="59"/>
  <c r="BD348" i="59"/>
  <c r="BE348" i="59"/>
  <c r="BF348" i="59"/>
  <c r="BG348" i="59"/>
  <c r="BH348" i="59"/>
  <c r="BI348" i="59"/>
  <c r="AZ348" i="59"/>
  <c r="BB348" i="59"/>
  <c r="AY347" i="59"/>
  <c r="AY348" i="59"/>
  <c r="AS346" i="59"/>
  <c r="AT346" i="59"/>
  <c r="AU346" i="59"/>
  <c r="AV346" i="59"/>
  <c r="AW346" i="59"/>
  <c r="AX346" i="59"/>
  <c r="AS347" i="59"/>
  <c r="AT347" i="59"/>
  <c r="AU347" i="59"/>
  <c r="AV347" i="59"/>
  <c r="AW347" i="59"/>
  <c r="AX347" i="59"/>
  <c r="AS348" i="59"/>
  <c r="AT348" i="59"/>
  <c r="AU348" i="59"/>
  <c r="AV348" i="59"/>
  <c r="AW348" i="59"/>
  <c r="AX348" i="59"/>
  <c r="AO348" i="59"/>
  <c r="AQ348" i="59"/>
  <c r="AN347" i="59"/>
  <c r="AN348" i="59"/>
  <c r="AB346" i="59"/>
  <c r="AC346" i="59"/>
  <c r="AD346" i="59"/>
  <c r="AE346" i="59"/>
  <c r="AF346" i="59"/>
  <c r="AG346" i="59"/>
  <c r="AH346" i="59"/>
  <c r="AI346" i="59"/>
  <c r="AJ346" i="59"/>
  <c r="AK346" i="59"/>
  <c r="AL346" i="59"/>
  <c r="AB347" i="59"/>
  <c r="AC347" i="59"/>
  <c r="AD347" i="59"/>
  <c r="AE347" i="59"/>
  <c r="AF347" i="59"/>
  <c r="AG347" i="59"/>
  <c r="AH347" i="59"/>
  <c r="AI347" i="59"/>
  <c r="AJ347" i="59"/>
  <c r="AK347" i="59"/>
  <c r="AL347" i="59"/>
  <c r="AB348" i="59"/>
  <c r="AC348" i="59"/>
  <c r="AD348" i="59"/>
  <c r="AE348" i="59"/>
  <c r="AF348" i="59"/>
  <c r="AG348" i="59"/>
  <c r="AH348" i="59"/>
  <c r="AI348" i="59"/>
  <c r="AJ348" i="59"/>
  <c r="AK348" i="59"/>
  <c r="AL348" i="59"/>
  <c r="X348" i="59"/>
  <c r="Z348" i="59"/>
  <c r="X349" i="59"/>
  <c r="Z349" i="59"/>
  <c r="W347" i="59"/>
  <c r="W348" i="59"/>
  <c r="W349" i="59"/>
  <c r="S346" i="59"/>
  <c r="T346" i="59"/>
  <c r="U346" i="59"/>
  <c r="S347" i="59"/>
  <c r="T347" i="59"/>
  <c r="U347" i="59"/>
  <c r="S348" i="59"/>
  <c r="T348" i="59"/>
  <c r="U348" i="59"/>
  <c r="V348" i="59"/>
  <c r="Q348" i="59"/>
  <c r="Q349" i="59"/>
  <c r="O348" i="59"/>
  <c r="O349" i="59"/>
  <c r="N347" i="59"/>
  <c r="N348" i="59"/>
  <c r="N349" i="59"/>
  <c r="C346" i="59"/>
  <c r="D346" i="59"/>
  <c r="E346" i="59"/>
  <c r="F346" i="59"/>
  <c r="G346" i="59"/>
  <c r="H346" i="59"/>
  <c r="J346" i="59"/>
  <c r="K346" i="59"/>
  <c r="L346" i="59"/>
  <c r="C347" i="59"/>
  <c r="D347" i="59"/>
  <c r="E347" i="59"/>
  <c r="F347" i="59"/>
  <c r="G347" i="59"/>
  <c r="H347" i="59"/>
  <c r="J347" i="59"/>
  <c r="K347" i="59"/>
  <c r="L347" i="59"/>
  <c r="C348" i="59"/>
  <c r="D348" i="59"/>
  <c r="E348" i="59"/>
  <c r="F348" i="59"/>
  <c r="G348" i="59"/>
  <c r="H348" i="59"/>
  <c r="J348" i="59"/>
  <c r="K348" i="59"/>
  <c r="L348" i="59"/>
  <c r="M348" i="59"/>
  <c r="AD348" i="58"/>
  <c r="AD349" i="58"/>
  <c r="AC346" i="58"/>
  <c r="AC347" i="58"/>
  <c r="AC348" i="58"/>
  <c r="X348" i="58"/>
  <c r="Y348" i="58"/>
  <c r="Z348" i="58"/>
  <c r="AA348" i="58"/>
  <c r="X349" i="58"/>
  <c r="Y349" i="58"/>
  <c r="Z349" i="58"/>
  <c r="AA349" i="58"/>
  <c r="U346" i="58"/>
  <c r="V346" i="58"/>
  <c r="U347" i="58"/>
  <c r="V347" i="58"/>
  <c r="U348" i="58"/>
  <c r="V348" i="58"/>
  <c r="G348" i="58"/>
  <c r="I348" i="58"/>
  <c r="M348" i="58"/>
  <c r="O348" i="58"/>
  <c r="P348" i="58"/>
  <c r="Q348" i="58"/>
  <c r="S348" i="58"/>
  <c r="G349" i="58"/>
  <c r="I349" i="58"/>
  <c r="K349" i="58"/>
  <c r="M349" i="58"/>
  <c r="O349" i="58"/>
  <c r="P349" i="58"/>
  <c r="Q349" i="58"/>
  <c r="R349" i="58"/>
  <c r="S349" i="58"/>
  <c r="C346" i="58"/>
  <c r="D346" i="58"/>
  <c r="C347" i="58"/>
  <c r="D347" i="58"/>
  <c r="C348" i="58"/>
  <c r="D348" i="58"/>
  <c r="E348" i="58"/>
  <c r="R348" i="57"/>
  <c r="R349" i="57"/>
  <c r="P347" i="57"/>
  <c r="P348" i="57"/>
  <c r="P349" i="57"/>
  <c r="C346" i="57"/>
  <c r="E346" i="57"/>
  <c r="F346" i="57"/>
  <c r="G346" i="57"/>
  <c r="I346" i="57"/>
  <c r="J346" i="57"/>
  <c r="K346" i="57"/>
  <c r="M346" i="57"/>
  <c r="O346" i="57"/>
  <c r="C347" i="57"/>
  <c r="E347" i="57"/>
  <c r="F347" i="57"/>
  <c r="G347" i="57"/>
  <c r="I347" i="57"/>
  <c r="J347" i="57"/>
  <c r="K347" i="57"/>
  <c r="M347" i="57"/>
  <c r="O347" i="57"/>
  <c r="C348" i="57"/>
  <c r="E348" i="57"/>
  <c r="F348" i="57"/>
  <c r="G348" i="57"/>
  <c r="I348" i="57"/>
  <c r="J348" i="57"/>
  <c r="K348" i="57"/>
  <c r="M348" i="57"/>
  <c r="O348" i="57"/>
  <c r="BE348" i="56"/>
  <c r="BH348" i="56"/>
  <c r="BJ348" i="56"/>
  <c r="BE349" i="56"/>
  <c r="BH349" i="56"/>
  <c r="BI349" i="56"/>
  <c r="BJ349" i="56"/>
  <c r="AZ347" i="56"/>
  <c r="BA347" i="56"/>
  <c r="AZ348" i="56"/>
  <c r="BA348" i="56"/>
  <c r="AZ349" i="56"/>
  <c r="BA349" i="56"/>
  <c r="BC349" i="56"/>
  <c r="C346" i="56"/>
  <c r="D346" i="56"/>
  <c r="E346" i="56"/>
  <c r="F346" i="56"/>
  <c r="I346" i="56"/>
  <c r="J346" i="56"/>
  <c r="K346" i="56"/>
  <c r="L346" i="56"/>
  <c r="AH346" i="56"/>
  <c r="AJ346" i="56"/>
  <c r="AS346" i="56"/>
  <c r="AT346" i="56"/>
  <c r="AU346" i="56"/>
  <c r="AF347" i="56"/>
  <c r="AG347" i="56"/>
  <c r="AJ347" i="56"/>
  <c r="AK347" i="56"/>
  <c r="AL347" i="56"/>
  <c r="AM347" i="56"/>
  <c r="AN347" i="56"/>
  <c r="AO347" i="56"/>
  <c r="AS347" i="56"/>
  <c r="AT347" i="56"/>
  <c r="AU347" i="56"/>
  <c r="C348" i="56"/>
  <c r="D348" i="56"/>
  <c r="E348" i="56"/>
  <c r="F348" i="56"/>
  <c r="G348" i="56"/>
  <c r="I348" i="56"/>
  <c r="J348" i="56"/>
  <c r="K348" i="56"/>
  <c r="L348" i="56"/>
  <c r="AE348" i="56"/>
  <c r="AF348" i="56"/>
  <c r="AG348" i="56"/>
  <c r="AH348" i="56"/>
  <c r="AI348" i="56"/>
  <c r="AK348" i="56"/>
  <c r="AL348" i="56"/>
  <c r="AM348" i="56"/>
  <c r="AO348" i="56"/>
  <c r="AQ348" i="56"/>
  <c r="AS348" i="56"/>
  <c r="AT348" i="56"/>
  <c r="AU348" i="56"/>
  <c r="AX348" i="56"/>
  <c r="H348" i="56" l="1"/>
  <c r="O348" i="56"/>
  <c r="O346" i="56"/>
  <c r="M348" i="56"/>
  <c r="M346" i="56"/>
  <c r="H346" i="56"/>
  <c r="O347" i="56"/>
  <c r="J347" i="56"/>
  <c r="F347" i="56"/>
  <c r="I347" i="56"/>
  <c r="E347" i="56"/>
  <c r="H347" i="56"/>
  <c r="D347" i="56"/>
  <c r="K347" i="56"/>
  <c r="C347" i="56"/>
  <c r="M347" i="56"/>
  <c r="L347" i="56"/>
  <c r="AC347" i="56"/>
  <c r="AQ347" i="56"/>
  <c r="T347" i="56"/>
  <c r="AH347" i="56"/>
  <c r="AC346" i="56"/>
  <c r="AQ346" i="56"/>
  <c r="X346" i="56"/>
  <c r="AL346" i="56"/>
  <c r="AA346" i="56"/>
  <c r="AO346" i="56"/>
  <c r="W346" i="56"/>
  <c r="AK346" i="56"/>
  <c r="S346" i="56"/>
  <c r="AG346" i="56"/>
  <c r="Z348" i="56"/>
  <c r="AN348" i="56"/>
  <c r="V348" i="56"/>
  <c r="AJ348" i="56"/>
  <c r="Z346" i="56"/>
  <c r="AN346" i="56"/>
  <c r="R346" i="56"/>
  <c r="AF346" i="56"/>
  <c r="Q347" i="56"/>
  <c r="AE347" i="56"/>
  <c r="Y346" i="56"/>
  <c r="AM346" i="56"/>
  <c r="Q346" i="56"/>
  <c r="AE346" i="56"/>
  <c r="AV348" i="56"/>
  <c r="AV346" i="56"/>
  <c r="X348" i="56"/>
  <c r="AV347" i="56"/>
  <c r="AA347" i="56"/>
  <c r="AA348" i="56"/>
  <c r="T348" i="56"/>
  <c r="R348" i="56"/>
  <c r="AC348" i="56"/>
  <c r="AW348" i="56"/>
  <c r="Y348" i="56"/>
  <c r="Q348" i="56"/>
  <c r="Z347" i="56"/>
  <c r="V347" i="56"/>
  <c r="AP347" i="56"/>
  <c r="Y347" i="56"/>
  <c r="V346" i="56"/>
  <c r="BB348" i="56"/>
  <c r="N349" i="58"/>
  <c r="H349" i="58"/>
  <c r="U348" i="56"/>
  <c r="N348" i="56"/>
  <c r="AW347" i="56"/>
  <c r="W347" i="56"/>
  <c r="T346" i="56"/>
  <c r="BB349" i="56"/>
  <c r="N348" i="58"/>
  <c r="H348" i="58"/>
  <c r="W348" i="56"/>
  <c r="S348" i="56"/>
  <c r="X347" i="56"/>
  <c r="N346" i="56"/>
  <c r="BG349" i="56"/>
  <c r="S347" i="56"/>
  <c r="BB347" i="56"/>
  <c r="BG348" i="56"/>
  <c r="AP348" i="56"/>
  <c r="R347" i="56"/>
  <c r="AW346" i="56"/>
  <c r="AP346" i="56"/>
  <c r="N347" i="56" l="1"/>
  <c r="AB348" i="56"/>
  <c r="AB346" i="56"/>
  <c r="BF348" i="56"/>
  <c r="BF349" i="56"/>
  <c r="J349" i="58"/>
  <c r="AB347" i="56"/>
  <c r="J348" i="58"/>
  <c r="G347" i="58" l="1"/>
  <c r="I347" i="58"/>
  <c r="BK347" i="59"/>
  <c r="BM347" i="59"/>
  <c r="AZ347" i="59"/>
  <c r="BB347" i="59"/>
  <c r="AO347" i="59"/>
  <c r="AQ347" i="59"/>
  <c r="X347" i="59"/>
  <c r="Z347" i="59"/>
  <c r="O347" i="59"/>
  <c r="Q347" i="59"/>
  <c r="AD347" i="58"/>
  <c r="X347" i="58"/>
  <c r="Y347" i="58"/>
  <c r="Z347" i="58"/>
  <c r="AA347" i="58"/>
  <c r="M347" i="58"/>
  <c r="O347" i="58"/>
  <c r="P347" i="58"/>
  <c r="Q347" i="58"/>
  <c r="S347" i="58"/>
  <c r="R347" i="57"/>
  <c r="BE347" i="56"/>
  <c r="BH347" i="56"/>
  <c r="BJ347" i="56"/>
  <c r="N347" i="58" l="1"/>
  <c r="BG347" i="56"/>
  <c r="BF347" i="56" l="1"/>
  <c r="BJ344" i="59" l="1"/>
  <c r="BK344" i="59"/>
  <c r="BM344" i="59"/>
  <c r="BJ345" i="59"/>
  <c r="BK345" i="59"/>
  <c r="BM345" i="59"/>
  <c r="BJ346" i="59"/>
  <c r="BK346" i="59"/>
  <c r="BM346" i="59"/>
  <c r="BD343" i="59"/>
  <c r="BE343" i="59"/>
  <c r="BF343" i="59"/>
  <c r="BG343" i="59"/>
  <c r="BH343" i="59"/>
  <c r="BD344" i="59"/>
  <c r="BE344" i="59"/>
  <c r="BF344" i="59"/>
  <c r="BG344" i="59"/>
  <c r="BH344" i="59"/>
  <c r="BD345" i="59"/>
  <c r="BE345" i="59"/>
  <c r="BF345" i="59"/>
  <c r="BG345" i="59"/>
  <c r="BH345" i="59"/>
  <c r="BI345" i="59"/>
  <c r="AY344" i="59"/>
  <c r="AZ344" i="59"/>
  <c r="BB344" i="59"/>
  <c r="AY345" i="59"/>
  <c r="AZ345" i="59"/>
  <c r="BB345" i="59"/>
  <c r="AY346" i="59"/>
  <c r="AZ346" i="59"/>
  <c r="BB346" i="59"/>
  <c r="AS343" i="59"/>
  <c r="AT343" i="59"/>
  <c r="AU343" i="59"/>
  <c r="AV343" i="59"/>
  <c r="AW343" i="59"/>
  <c r="AX343" i="59"/>
  <c r="AS344" i="59"/>
  <c r="AT344" i="59"/>
  <c r="AU344" i="59"/>
  <c r="AV344" i="59"/>
  <c r="AW344" i="59"/>
  <c r="AX344" i="59"/>
  <c r="AS345" i="59"/>
  <c r="AT345" i="59"/>
  <c r="AU345" i="59"/>
  <c r="AV345" i="59"/>
  <c r="AW345" i="59"/>
  <c r="AX345" i="59"/>
  <c r="AN344" i="59"/>
  <c r="AO344" i="59"/>
  <c r="AQ344" i="59"/>
  <c r="AN345" i="59"/>
  <c r="AO345" i="59"/>
  <c r="AQ345" i="59"/>
  <c r="AN346" i="59"/>
  <c r="AO346" i="59"/>
  <c r="AQ346" i="59"/>
  <c r="AB343" i="59"/>
  <c r="AC343" i="59"/>
  <c r="AD343" i="59"/>
  <c r="AE343" i="59"/>
  <c r="AF343" i="59"/>
  <c r="AG343" i="59"/>
  <c r="AH343" i="59"/>
  <c r="AI343" i="59"/>
  <c r="AJ343" i="59"/>
  <c r="AK343" i="59"/>
  <c r="AL343" i="59"/>
  <c r="AB344" i="59"/>
  <c r="AC344" i="59"/>
  <c r="AD344" i="59"/>
  <c r="AE344" i="59"/>
  <c r="AF344" i="59"/>
  <c r="AG344" i="59"/>
  <c r="AH344" i="59"/>
  <c r="AI344" i="59"/>
  <c r="AJ344" i="59"/>
  <c r="AK344" i="59"/>
  <c r="AL344" i="59"/>
  <c r="AB345" i="59"/>
  <c r="AC345" i="59"/>
  <c r="AD345" i="59"/>
  <c r="AE345" i="59"/>
  <c r="AF345" i="59"/>
  <c r="AG345" i="59"/>
  <c r="AH345" i="59"/>
  <c r="AI345" i="59"/>
  <c r="AJ345" i="59"/>
  <c r="AK345" i="59"/>
  <c r="AL345" i="59"/>
  <c r="W344" i="59"/>
  <c r="X344" i="59"/>
  <c r="Z344" i="59"/>
  <c r="W345" i="59"/>
  <c r="X345" i="59"/>
  <c r="Z345" i="59"/>
  <c r="W346" i="59"/>
  <c r="X346" i="59"/>
  <c r="Z346" i="59"/>
  <c r="S343" i="59"/>
  <c r="T343" i="59"/>
  <c r="U343" i="59"/>
  <c r="S344" i="59"/>
  <c r="T344" i="59"/>
  <c r="U344" i="59"/>
  <c r="S345" i="59"/>
  <c r="T345" i="59"/>
  <c r="U345" i="59"/>
  <c r="V345" i="59"/>
  <c r="N344" i="59"/>
  <c r="O344" i="59"/>
  <c r="Q344" i="59"/>
  <c r="N345" i="59"/>
  <c r="O345" i="59"/>
  <c r="Q345" i="59"/>
  <c r="N346" i="59"/>
  <c r="O346" i="59"/>
  <c r="Q346" i="59"/>
  <c r="C343" i="59"/>
  <c r="D343" i="59"/>
  <c r="E343" i="59"/>
  <c r="F343" i="59"/>
  <c r="G343" i="59"/>
  <c r="H343" i="59"/>
  <c r="J343" i="59"/>
  <c r="K343" i="59"/>
  <c r="L343" i="59"/>
  <c r="C344" i="59"/>
  <c r="D344" i="59"/>
  <c r="E344" i="59"/>
  <c r="F344" i="59"/>
  <c r="G344" i="59"/>
  <c r="H344" i="59"/>
  <c r="J344" i="59"/>
  <c r="K344" i="59"/>
  <c r="L344" i="59"/>
  <c r="C345" i="59"/>
  <c r="D345" i="59"/>
  <c r="E345" i="59"/>
  <c r="F345" i="59"/>
  <c r="G345" i="59"/>
  <c r="H345" i="59"/>
  <c r="J345" i="59"/>
  <c r="K345" i="59"/>
  <c r="L345" i="59"/>
  <c r="M345" i="59"/>
  <c r="AD344" i="58"/>
  <c r="AD345" i="58"/>
  <c r="AD346" i="58"/>
  <c r="AC343" i="58"/>
  <c r="AC344" i="58"/>
  <c r="AC345" i="58"/>
  <c r="X344" i="58"/>
  <c r="Y344" i="58"/>
  <c r="Z344" i="58"/>
  <c r="AA344" i="58"/>
  <c r="X345" i="58"/>
  <c r="Y345" i="58"/>
  <c r="Z345" i="58"/>
  <c r="AA345" i="58"/>
  <c r="X346" i="58"/>
  <c r="Y346" i="58"/>
  <c r="Z346" i="58"/>
  <c r="U343" i="58"/>
  <c r="V343" i="58"/>
  <c r="U344" i="58"/>
  <c r="V344" i="58"/>
  <c r="U345" i="58"/>
  <c r="V345" i="58"/>
  <c r="W345" i="58"/>
  <c r="M344" i="58"/>
  <c r="O344" i="58"/>
  <c r="P344" i="58"/>
  <c r="Q344" i="58"/>
  <c r="S344" i="58"/>
  <c r="M345" i="58"/>
  <c r="O345" i="58"/>
  <c r="P345" i="58"/>
  <c r="Q345" i="58"/>
  <c r="S345" i="58"/>
  <c r="M346" i="58"/>
  <c r="O346" i="58"/>
  <c r="P346" i="58"/>
  <c r="Q346" i="58"/>
  <c r="R347" i="58"/>
  <c r="S346" i="58"/>
  <c r="G344" i="58"/>
  <c r="I344" i="58"/>
  <c r="G345" i="58"/>
  <c r="I345" i="58"/>
  <c r="G346" i="58"/>
  <c r="I346" i="58"/>
  <c r="C343" i="58"/>
  <c r="D343" i="58"/>
  <c r="C344" i="58"/>
  <c r="D344" i="58"/>
  <c r="C345" i="58"/>
  <c r="D345" i="58"/>
  <c r="E345" i="58"/>
  <c r="P344" i="57"/>
  <c r="R344" i="57"/>
  <c r="P345" i="57"/>
  <c r="R345" i="57"/>
  <c r="P346" i="57"/>
  <c r="R346" i="57"/>
  <c r="C343" i="57"/>
  <c r="E343" i="57"/>
  <c r="F343" i="57"/>
  <c r="G343" i="57"/>
  <c r="I343" i="57"/>
  <c r="J343" i="57"/>
  <c r="K343" i="57"/>
  <c r="M343" i="57"/>
  <c r="O343" i="57"/>
  <c r="C344" i="57"/>
  <c r="E344" i="57"/>
  <c r="F344" i="57"/>
  <c r="G344" i="57"/>
  <c r="I344" i="57"/>
  <c r="J344" i="57"/>
  <c r="K344" i="57"/>
  <c r="M344" i="57"/>
  <c r="O344" i="57"/>
  <c r="C345" i="57"/>
  <c r="E345" i="57"/>
  <c r="F345" i="57"/>
  <c r="G345" i="57"/>
  <c r="I345" i="57"/>
  <c r="J345" i="57"/>
  <c r="K345" i="57"/>
  <c r="M345" i="57"/>
  <c r="O345" i="57"/>
  <c r="BE344" i="56"/>
  <c r="BH344" i="56"/>
  <c r="BJ344" i="56"/>
  <c r="BE345" i="56"/>
  <c r="BH345" i="56"/>
  <c r="BJ345" i="56"/>
  <c r="BE346" i="56"/>
  <c r="BH346" i="56"/>
  <c r="BJ346" i="56"/>
  <c r="AZ344" i="56"/>
  <c r="BA344" i="56"/>
  <c r="AZ345" i="56"/>
  <c r="BA345" i="56"/>
  <c r="AZ346" i="56"/>
  <c r="BA346" i="56"/>
  <c r="BC346" i="56"/>
  <c r="C343" i="56"/>
  <c r="D343" i="56"/>
  <c r="E343" i="56"/>
  <c r="F343" i="56"/>
  <c r="I343" i="56"/>
  <c r="J343" i="56"/>
  <c r="K343" i="56"/>
  <c r="L343" i="56"/>
  <c r="AE343" i="56"/>
  <c r="AF343" i="56"/>
  <c r="AG343" i="56"/>
  <c r="AH343" i="56"/>
  <c r="AJ343" i="56"/>
  <c r="AK343" i="56"/>
  <c r="AL343" i="56"/>
  <c r="AM343" i="56"/>
  <c r="AN343" i="56"/>
  <c r="AO343" i="56"/>
  <c r="AQ343" i="56"/>
  <c r="AS343" i="56"/>
  <c r="AT343" i="56"/>
  <c r="AU343" i="56"/>
  <c r="C344" i="56"/>
  <c r="D344" i="56"/>
  <c r="E344" i="56"/>
  <c r="F344" i="56"/>
  <c r="I344" i="56"/>
  <c r="J344" i="56"/>
  <c r="K344" i="56"/>
  <c r="L344" i="56"/>
  <c r="AE344" i="56"/>
  <c r="AF344" i="56"/>
  <c r="AG344" i="56"/>
  <c r="AH344" i="56"/>
  <c r="AJ344" i="56"/>
  <c r="AK344" i="56"/>
  <c r="AL344" i="56"/>
  <c r="AM344" i="56"/>
  <c r="AN344" i="56"/>
  <c r="AO344" i="56"/>
  <c r="AQ344" i="56"/>
  <c r="AS344" i="56"/>
  <c r="AT344" i="56"/>
  <c r="AU344" i="56"/>
  <c r="C345" i="56"/>
  <c r="D345" i="56"/>
  <c r="E345" i="56"/>
  <c r="F345" i="56"/>
  <c r="G345" i="56"/>
  <c r="I345" i="56"/>
  <c r="J345" i="56"/>
  <c r="K345" i="56"/>
  <c r="L345" i="56"/>
  <c r="AE345" i="56"/>
  <c r="AF345" i="56"/>
  <c r="AG345" i="56"/>
  <c r="AH345" i="56"/>
  <c r="AI345" i="56"/>
  <c r="AJ345" i="56"/>
  <c r="AK345" i="56"/>
  <c r="AL345" i="56"/>
  <c r="AM345" i="56"/>
  <c r="AN345" i="56"/>
  <c r="AO345" i="56"/>
  <c r="AQ345" i="56"/>
  <c r="AS345" i="56"/>
  <c r="AT345" i="56"/>
  <c r="AU345" i="56"/>
  <c r="AX345" i="56"/>
  <c r="M345" i="56" l="1"/>
  <c r="M344" i="56"/>
  <c r="M343" i="56"/>
  <c r="H345" i="56"/>
  <c r="H344" i="56"/>
  <c r="H343" i="56"/>
  <c r="O345" i="56"/>
  <c r="O344" i="56"/>
  <c r="O343" i="56"/>
  <c r="BI346" i="56"/>
  <c r="H347" i="58"/>
  <c r="K347" i="58"/>
  <c r="N346" i="58"/>
  <c r="N345" i="56"/>
  <c r="AA344" i="56"/>
  <c r="R345" i="56"/>
  <c r="AC344" i="56"/>
  <c r="X344" i="56"/>
  <c r="T344" i="56"/>
  <c r="AV343" i="56"/>
  <c r="V343" i="56"/>
  <c r="R343" i="56"/>
  <c r="Q345" i="56"/>
  <c r="W344" i="56"/>
  <c r="Q343" i="56"/>
  <c r="H344" i="58"/>
  <c r="AW345" i="56"/>
  <c r="U345" i="56"/>
  <c r="S344" i="56"/>
  <c r="N344" i="56"/>
  <c r="Y343" i="56"/>
  <c r="AV345" i="56"/>
  <c r="AC345" i="56"/>
  <c r="X345" i="56"/>
  <c r="T345" i="56"/>
  <c r="Z345" i="56"/>
  <c r="AV344" i="56"/>
  <c r="Z344" i="56"/>
  <c r="V344" i="56"/>
  <c r="AC343" i="56"/>
  <c r="X343" i="56"/>
  <c r="T343" i="56"/>
  <c r="N345" i="58"/>
  <c r="V345" i="56"/>
  <c r="Y345" i="56"/>
  <c r="AA345" i="56"/>
  <c r="W345" i="56"/>
  <c r="S345" i="56"/>
  <c r="BB345" i="56"/>
  <c r="N344" i="58"/>
  <c r="H345" i="58"/>
  <c r="BB346" i="56"/>
  <c r="AP344" i="56"/>
  <c r="AA343" i="56"/>
  <c r="W343" i="56"/>
  <c r="S343" i="56"/>
  <c r="N343" i="56"/>
  <c r="BG345" i="56"/>
  <c r="AW344" i="56"/>
  <c r="Y344" i="56"/>
  <c r="Q344" i="56"/>
  <c r="AP343" i="56"/>
  <c r="BB344" i="56"/>
  <c r="BG346" i="56"/>
  <c r="BG344" i="56"/>
  <c r="AP345" i="56"/>
  <c r="R344" i="56"/>
  <c r="AW343" i="56"/>
  <c r="Z343" i="56"/>
  <c r="J347" i="58" l="1"/>
  <c r="J346" i="58"/>
  <c r="H346" i="58"/>
  <c r="BF346" i="56"/>
  <c r="AB345" i="56"/>
  <c r="BF344" i="56"/>
  <c r="AB344" i="56"/>
  <c r="AB343" i="56"/>
  <c r="BF345" i="56"/>
  <c r="J345" i="58"/>
  <c r="J344" i="58"/>
  <c r="BJ341" i="59" l="1"/>
  <c r="BK341" i="59"/>
  <c r="BM341" i="59"/>
  <c r="BJ342" i="59"/>
  <c r="BK342" i="59"/>
  <c r="BM342" i="59"/>
  <c r="BJ343" i="59"/>
  <c r="BK343" i="59"/>
  <c r="BM343" i="59"/>
  <c r="BD340" i="59"/>
  <c r="BE340" i="59"/>
  <c r="BF340" i="59"/>
  <c r="BG340" i="59"/>
  <c r="BH340" i="59"/>
  <c r="BD341" i="59"/>
  <c r="BE341" i="59"/>
  <c r="BF341" i="59"/>
  <c r="BG341" i="59"/>
  <c r="BH341" i="59"/>
  <c r="BD342" i="59"/>
  <c r="BE342" i="59"/>
  <c r="BF342" i="59"/>
  <c r="BG342" i="59"/>
  <c r="BH342" i="59"/>
  <c r="BI342" i="59"/>
  <c r="AY341" i="59"/>
  <c r="AZ341" i="59"/>
  <c r="BB341" i="59"/>
  <c r="AY342" i="59"/>
  <c r="AZ342" i="59"/>
  <c r="BB342" i="59"/>
  <c r="AY343" i="59"/>
  <c r="AZ343" i="59"/>
  <c r="BB343" i="59"/>
  <c r="AS340" i="59"/>
  <c r="AT340" i="59"/>
  <c r="AU340" i="59"/>
  <c r="AV340" i="59"/>
  <c r="AW340" i="59"/>
  <c r="AX340" i="59"/>
  <c r="AS341" i="59"/>
  <c r="AT341" i="59"/>
  <c r="AU341" i="59"/>
  <c r="AV341" i="59"/>
  <c r="AW341" i="59"/>
  <c r="AX341" i="59"/>
  <c r="AS342" i="59"/>
  <c r="AT342" i="59"/>
  <c r="AU342" i="59"/>
  <c r="AV342" i="59"/>
  <c r="AW342" i="59"/>
  <c r="AX342" i="59"/>
  <c r="AN341" i="59"/>
  <c r="AO341" i="59"/>
  <c r="AQ341" i="59"/>
  <c r="AN342" i="59"/>
  <c r="AO342" i="59"/>
  <c r="AQ342" i="59"/>
  <c r="AN343" i="59"/>
  <c r="AO343" i="59"/>
  <c r="AQ343" i="59"/>
  <c r="AB340" i="59"/>
  <c r="AC340" i="59"/>
  <c r="AD340" i="59"/>
  <c r="AE340" i="59"/>
  <c r="AF340" i="59"/>
  <c r="AG340" i="59"/>
  <c r="AH340" i="59"/>
  <c r="AI340" i="59"/>
  <c r="AJ340" i="59"/>
  <c r="AK340" i="59"/>
  <c r="AL340" i="59"/>
  <c r="AB341" i="59"/>
  <c r="AC341" i="59"/>
  <c r="AD341" i="59"/>
  <c r="AE341" i="59"/>
  <c r="AF341" i="59"/>
  <c r="AG341" i="59"/>
  <c r="AH341" i="59"/>
  <c r="AI341" i="59"/>
  <c r="AJ341" i="59"/>
  <c r="AK341" i="59"/>
  <c r="AL341" i="59"/>
  <c r="AB342" i="59"/>
  <c r="AC342" i="59"/>
  <c r="AD342" i="59"/>
  <c r="AE342" i="59"/>
  <c r="AF342" i="59"/>
  <c r="AG342" i="59"/>
  <c r="AH342" i="59"/>
  <c r="AI342" i="59"/>
  <c r="AJ342" i="59"/>
  <c r="AK342" i="59"/>
  <c r="AL342" i="59"/>
  <c r="W341" i="59"/>
  <c r="X341" i="59"/>
  <c r="Z341" i="59"/>
  <c r="W342" i="59"/>
  <c r="X342" i="59"/>
  <c r="Z342" i="59"/>
  <c r="W343" i="59"/>
  <c r="X343" i="59"/>
  <c r="Z343" i="59"/>
  <c r="S340" i="59"/>
  <c r="T340" i="59"/>
  <c r="U340" i="59"/>
  <c r="S341" i="59"/>
  <c r="T341" i="59"/>
  <c r="U341" i="59"/>
  <c r="S342" i="59"/>
  <c r="T342" i="59"/>
  <c r="U342" i="59"/>
  <c r="V342" i="59"/>
  <c r="N341" i="59"/>
  <c r="O341" i="59"/>
  <c r="Q341" i="59"/>
  <c r="N342" i="59"/>
  <c r="O342" i="59"/>
  <c r="Q342" i="59"/>
  <c r="N343" i="59"/>
  <c r="O343" i="59"/>
  <c r="Q343" i="59"/>
  <c r="J340" i="59"/>
  <c r="K340" i="59"/>
  <c r="L340" i="59"/>
  <c r="J341" i="59"/>
  <c r="K341" i="59"/>
  <c r="L341" i="59"/>
  <c r="J342" i="59"/>
  <c r="K342" i="59"/>
  <c r="L342" i="59"/>
  <c r="M342" i="59"/>
  <c r="C340" i="59"/>
  <c r="D340" i="59"/>
  <c r="E340" i="59"/>
  <c r="F340" i="59"/>
  <c r="G340" i="59"/>
  <c r="H340" i="59"/>
  <c r="C341" i="59"/>
  <c r="D341" i="59"/>
  <c r="E341" i="59"/>
  <c r="F341" i="59"/>
  <c r="G341" i="59"/>
  <c r="H341" i="59"/>
  <c r="C342" i="59"/>
  <c r="D342" i="59"/>
  <c r="E342" i="59"/>
  <c r="F342" i="59"/>
  <c r="G342" i="59"/>
  <c r="H342" i="59"/>
  <c r="AD341" i="58"/>
  <c r="AD342" i="58"/>
  <c r="AD343" i="58"/>
  <c r="AC340" i="58"/>
  <c r="AC341" i="58"/>
  <c r="AC342" i="58"/>
  <c r="X341" i="58"/>
  <c r="Y341" i="58"/>
  <c r="Z341" i="58"/>
  <c r="X342" i="58"/>
  <c r="Y342" i="58"/>
  <c r="Z342" i="58"/>
  <c r="AA342" i="58"/>
  <c r="X343" i="58"/>
  <c r="Y343" i="58"/>
  <c r="Z343" i="58"/>
  <c r="AA343" i="58"/>
  <c r="U340" i="58"/>
  <c r="V340" i="58"/>
  <c r="U341" i="58"/>
  <c r="V341" i="58"/>
  <c r="U342" i="58"/>
  <c r="V342" i="58"/>
  <c r="G341" i="58"/>
  <c r="I341" i="58"/>
  <c r="M341" i="58"/>
  <c r="O341" i="58"/>
  <c r="P341" i="58"/>
  <c r="Q341" i="58"/>
  <c r="S341" i="58"/>
  <c r="G342" i="58"/>
  <c r="I342" i="58"/>
  <c r="M342" i="58"/>
  <c r="O342" i="58"/>
  <c r="P342" i="58"/>
  <c r="Q342" i="58"/>
  <c r="S342" i="58"/>
  <c r="G343" i="58"/>
  <c r="I343" i="58"/>
  <c r="K343" i="58"/>
  <c r="M343" i="58"/>
  <c r="O343" i="58"/>
  <c r="P343" i="58"/>
  <c r="Q343" i="58"/>
  <c r="R343" i="58"/>
  <c r="S343" i="58"/>
  <c r="C340" i="58"/>
  <c r="D340" i="58"/>
  <c r="C341" i="58"/>
  <c r="D341" i="58"/>
  <c r="C342" i="58"/>
  <c r="D342" i="58"/>
  <c r="E342" i="58"/>
  <c r="P341" i="57"/>
  <c r="R341" i="57"/>
  <c r="P342" i="57"/>
  <c r="R342" i="57"/>
  <c r="P343" i="57"/>
  <c r="R343" i="57"/>
  <c r="C340" i="57"/>
  <c r="E340" i="57"/>
  <c r="F340" i="57"/>
  <c r="G340" i="57"/>
  <c r="I340" i="57"/>
  <c r="J340" i="57"/>
  <c r="K340" i="57"/>
  <c r="M340" i="57"/>
  <c r="O340" i="57"/>
  <c r="C341" i="57"/>
  <c r="E341" i="57"/>
  <c r="F341" i="57"/>
  <c r="G341" i="57"/>
  <c r="I341" i="57"/>
  <c r="J341" i="57"/>
  <c r="K341" i="57"/>
  <c r="M341" i="57"/>
  <c r="O341" i="57"/>
  <c r="C342" i="57"/>
  <c r="E342" i="57"/>
  <c r="F342" i="57"/>
  <c r="G342" i="57"/>
  <c r="I342" i="57"/>
  <c r="J342" i="57"/>
  <c r="K342" i="57"/>
  <c r="M342" i="57"/>
  <c r="O342" i="57"/>
  <c r="AZ341" i="56"/>
  <c r="BA341" i="56"/>
  <c r="BE341" i="56"/>
  <c r="BH341" i="56"/>
  <c r="BJ341" i="56"/>
  <c r="AZ342" i="56"/>
  <c r="BA342" i="56"/>
  <c r="BE342" i="56"/>
  <c r="BH342" i="56"/>
  <c r="BJ342" i="56"/>
  <c r="AZ343" i="56"/>
  <c r="BA343" i="56"/>
  <c r="BC343" i="56"/>
  <c r="BE343" i="56"/>
  <c r="BH343" i="56"/>
  <c r="BI343" i="56"/>
  <c r="BJ343" i="56"/>
  <c r="C340" i="56"/>
  <c r="D340" i="56"/>
  <c r="E340" i="56"/>
  <c r="F340" i="56"/>
  <c r="I340" i="56"/>
  <c r="J340" i="56"/>
  <c r="K340" i="56"/>
  <c r="L340" i="56"/>
  <c r="AE340" i="56"/>
  <c r="AF340" i="56"/>
  <c r="AG340" i="56"/>
  <c r="AH340" i="56"/>
  <c r="AJ340" i="56"/>
  <c r="AK340" i="56"/>
  <c r="AL340" i="56"/>
  <c r="AM340" i="56"/>
  <c r="AN340" i="56"/>
  <c r="AQ340" i="56"/>
  <c r="AS340" i="56"/>
  <c r="AT340" i="56"/>
  <c r="AU340" i="56"/>
  <c r="C341" i="56"/>
  <c r="D341" i="56"/>
  <c r="E341" i="56"/>
  <c r="F341" i="56"/>
  <c r="I341" i="56"/>
  <c r="J341" i="56"/>
  <c r="K341" i="56"/>
  <c r="L341" i="56"/>
  <c r="AE341" i="56"/>
  <c r="AF341" i="56"/>
  <c r="AG341" i="56"/>
  <c r="AH341" i="56"/>
  <c r="AK341" i="56"/>
  <c r="AL341" i="56"/>
  <c r="AM341" i="56"/>
  <c r="AN341" i="56"/>
  <c r="AO341" i="56"/>
  <c r="AQ341" i="56"/>
  <c r="AS341" i="56"/>
  <c r="AT341" i="56"/>
  <c r="AU341" i="56"/>
  <c r="C342" i="56"/>
  <c r="D342" i="56"/>
  <c r="E342" i="56"/>
  <c r="F342" i="56"/>
  <c r="G342" i="56"/>
  <c r="I342" i="56"/>
  <c r="J342" i="56"/>
  <c r="K342" i="56"/>
  <c r="L342" i="56"/>
  <c r="AF342" i="56"/>
  <c r="AG342" i="56"/>
  <c r="AH342" i="56"/>
  <c r="AJ342" i="56"/>
  <c r="AK342" i="56"/>
  <c r="AL342" i="56"/>
  <c r="AM342" i="56"/>
  <c r="AN342" i="56"/>
  <c r="AO342" i="56"/>
  <c r="AQ342" i="56"/>
  <c r="AS342" i="56"/>
  <c r="AT342" i="56"/>
  <c r="AU342" i="56"/>
  <c r="AX342" i="56"/>
  <c r="O342" i="56" l="1"/>
  <c r="O341" i="56"/>
  <c r="O340" i="56"/>
  <c r="M342" i="56"/>
  <c r="M341" i="56"/>
  <c r="M340" i="56"/>
  <c r="H342" i="56"/>
  <c r="H341" i="56"/>
  <c r="H340" i="56"/>
  <c r="AA340" i="56"/>
  <c r="AO340" i="56"/>
  <c r="V341" i="56"/>
  <c r="AJ341" i="56"/>
  <c r="U342" i="56"/>
  <c r="AI342" i="56"/>
  <c r="Q342" i="56"/>
  <c r="AE342" i="56"/>
  <c r="N341" i="56"/>
  <c r="AW340" i="56"/>
  <c r="AA341" i="56"/>
  <c r="S341" i="56"/>
  <c r="AC340" i="56"/>
  <c r="X340" i="56"/>
  <c r="T340" i="56"/>
  <c r="BG342" i="56"/>
  <c r="Z342" i="56"/>
  <c r="V342" i="56"/>
  <c r="R342" i="56"/>
  <c r="AW341" i="56"/>
  <c r="R341" i="56"/>
  <c r="BB343" i="56"/>
  <c r="W341" i="56"/>
  <c r="AW342" i="56"/>
  <c r="Y342" i="56"/>
  <c r="AV340" i="56"/>
  <c r="Z340" i="56"/>
  <c r="V340" i="56"/>
  <c r="AP340" i="56"/>
  <c r="S340" i="56"/>
  <c r="N342" i="56"/>
  <c r="AV342" i="56"/>
  <c r="AP342" i="56"/>
  <c r="X342" i="56"/>
  <c r="T342" i="56"/>
  <c r="AC342" i="56"/>
  <c r="AV341" i="56"/>
  <c r="AC341" i="56"/>
  <c r="X341" i="56"/>
  <c r="T341" i="56"/>
  <c r="Z341" i="56"/>
  <c r="Y340" i="56"/>
  <c r="Q340" i="56"/>
  <c r="AA342" i="56"/>
  <c r="W342" i="56"/>
  <c r="S342" i="56"/>
  <c r="Y341" i="56"/>
  <c r="Q341" i="56"/>
  <c r="W340" i="56"/>
  <c r="N340" i="56"/>
  <c r="BB342" i="56"/>
  <c r="BB341" i="56"/>
  <c r="N343" i="58"/>
  <c r="N341" i="58"/>
  <c r="H341" i="58"/>
  <c r="BG341" i="56"/>
  <c r="BG343" i="56"/>
  <c r="N342" i="58"/>
  <c r="H342" i="58"/>
  <c r="AP341" i="56"/>
  <c r="R340" i="56"/>
  <c r="J343" i="58" l="1"/>
  <c r="H343" i="58"/>
  <c r="AB342" i="56"/>
  <c r="AB341" i="56"/>
  <c r="AB340" i="56"/>
  <c r="J342" i="58"/>
  <c r="J341" i="58"/>
  <c r="BF342" i="56"/>
  <c r="BF343" i="56"/>
  <c r="BF341" i="56"/>
  <c r="BJ338" i="59" l="1"/>
  <c r="BK338" i="59"/>
  <c r="BM338" i="59"/>
  <c r="BJ339" i="59"/>
  <c r="BM339" i="59"/>
  <c r="BJ340" i="59"/>
  <c r="BK340" i="59"/>
  <c r="BM340" i="59"/>
  <c r="BD337" i="59"/>
  <c r="BE337" i="59"/>
  <c r="BF337" i="59"/>
  <c r="BG337" i="59"/>
  <c r="BH337" i="59"/>
  <c r="BD338" i="59"/>
  <c r="BE338" i="59"/>
  <c r="BF338" i="59"/>
  <c r="BG338" i="59"/>
  <c r="BH338" i="59"/>
  <c r="BD339" i="59"/>
  <c r="BE339" i="59"/>
  <c r="BF339" i="59"/>
  <c r="BG339" i="59"/>
  <c r="BH339" i="59"/>
  <c r="BI339" i="59"/>
  <c r="AY338" i="59"/>
  <c r="AZ338" i="59"/>
  <c r="BB338" i="59"/>
  <c r="AY339" i="59"/>
  <c r="AZ339" i="59"/>
  <c r="BB339" i="59"/>
  <c r="AY340" i="59"/>
  <c r="AZ340" i="59"/>
  <c r="BB340" i="59"/>
  <c r="AS337" i="59"/>
  <c r="AT337" i="59"/>
  <c r="AU337" i="59"/>
  <c r="AV337" i="59"/>
  <c r="AW337" i="59"/>
  <c r="AX337" i="59"/>
  <c r="AS338" i="59"/>
  <c r="AT338" i="59"/>
  <c r="AU338" i="59"/>
  <c r="AV338" i="59"/>
  <c r="AW338" i="59"/>
  <c r="AX338" i="59"/>
  <c r="AS339" i="59"/>
  <c r="AT339" i="59"/>
  <c r="AU339" i="59"/>
  <c r="AV339" i="59"/>
  <c r="AW339" i="59"/>
  <c r="AX339" i="59"/>
  <c r="AN338" i="59"/>
  <c r="AO338" i="59"/>
  <c r="AQ338" i="59"/>
  <c r="AN339" i="59"/>
  <c r="AO339" i="59"/>
  <c r="AQ339" i="59"/>
  <c r="AN340" i="59"/>
  <c r="AO340" i="59"/>
  <c r="AQ340" i="59"/>
  <c r="AB337" i="59"/>
  <c r="AC337" i="59"/>
  <c r="AD337" i="59"/>
  <c r="AE337" i="59"/>
  <c r="AF337" i="59"/>
  <c r="AG337" i="59"/>
  <c r="AH337" i="59"/>
  <c r="AI337" i="59"/>
  <c r="AJ337" i="59"/>
  <c r="AK337" i="59"/>
  <c r="AL337" i="59"/>
  <c r="AB338" i="59"/>
  <c r="AC338" i="59"/>
  <c r="AD338" i="59"/>
  <c r="AE338" i="59"/>
  <c r="AF338" i="59"/>
  <c r="AG338" i="59"/>
  <c r="AH338" i="59"/>
  <c r="AI338" i="59"/>
  <c r="AJ338" i="59"/>
  <c r="AK338" i="59"/>
  <c r="AL338" i="59"/>
  <c r="AB339" i="59"/>
  <c r="AC339" i="59"/>
  <c r="AD339" i="59"/>
  <c r="AE339" i="59"/>
  <c r="AF339" i="59"/>
  <c r="AG339" i="59"/>
  <c r="AH339" i="59"/>
  <c r="AI339" i="59"/>
  <c r="AJ339" i="59"/>
  <c r="AK339" i="59"/>
  <c r="AL339" i="59"/>
  <c r="W338" i="59"/>
  <c r="X338" i="59"/>
  <c r="Z338" i="59"/>
  <c r="W339" i="59"/>
  <c r="X339" i="59"/>
  <c r="Z339" i="59"/>
  <c r="W340" i="59"/>
  <c r="X340" i="59"/>
  <c r="Z340" i="59"/>
  <c r="S337" i="59"/>
  <c r="T337" i="59"/>
  <c r="U337" i="59"/>
  <c r="S338" i="59"/>
  <c r="T338" i="59"/>
  <c r="U338" i="59"/>
  <c r="S339" i="59"/>
  <c r="T339" i="59"/>
  <c r="U339" i="59"/>
  <c r="V339" i="59"/>
  <c r="N338" i="59"/>
  <c r="O338" i="59"/>
  <c r="Q338" i="59"/>
  <c r="N339" i="59"/>
  <c r="O339" i="59"/>
  <c r="Q339" i="59"/>
  <c r="N340" i="59"/>
  <c r="O340" i="59"/>
  <c r="Q340" i="59"/>
  <c r="C337" i="59"/>
  <c r="D337" i="59"/>
  <c r="E337" i="59"/>
  <c r="F337" i="59"/>
  <c r="J337" i="59"/>
  <c r="K337" i="59"/>
  <c r="L337" i="59"/>
  <c r="C338" i="59"/>
  <c r="D338" i="59"/>
  <c r="E338" i="59"/>
  <c r="J338" i="59"/>
  <c r="K338" i="59"/>
  <c r="L338" i="59"/>
  <c r="C339" i="59"/>
  <c r="D339" i="59"/>
  <c r="E339" i="59"/>
  <c r="F339" i="59"/>
  <c r="J339" i="59"/>
  <c r="K339" i="59"/>
  <c r="L339" i="59"/>
  <c r="M339" i="59"/>
  <c r="AD338" i="58"/>
  <c r="AD339" i="58"/>
  <c r="AD340" i="58"/>
  <c r="AC337" i="58"/>
  <c r="AC338" i="58"/>
  <c r="AC339" i="58"/>
  <c r="X338" i="58"/>
  <c r="Y338" i="58"/>
  <c r="Z338" i="58"/>
  <c r="X339" i="58"/>
  <c r="Y339" i="58"/>
  <c r="Z339" i="58"/>
  <c r="AA339" i="58"/>
  <c r="X340" i="58"/>
  <c r="Y340" i="58"/>
  <c r="Z340" i="58"/>
  <c r="AA340" i="58"/>
  <c r="U337" i="58"/>
  <c r="V337" i="58"/>
  <c r="U338" i="58"/>
  <c r="V338" i="58"/>
  <c r="U339" i="58"/>
  <c r="V339" i="58"/>
  <c r="G338" i="58"/>
  <c r="I338" i="58"/>
  <c r="M338" i="58"/>
  <c r="O338" i="58"/>
  <c r="P338" i="58"/>
  <c r="Q338" i="58"/>
  <c r="S338" i="58"/>
  <c r="G339" i="58"/>
  <c r="I339" i="58"/>
  <c r="M339" i="58"/>
  <c r="O339" i="58"/>
  <c r="P339" i="58"/>
  <c r="Q339" i="58"/>
  <c r="S339" i="58"/>
  <c r="G340" i="58"/>
  <c r="I340" i="58"/>
  <c r="K340" i="58"/>
  <c r="M340" i="58"/>
  <c r="O340" i="58"/>
  <c r="P340" i="58"/>
  <c r="Q340" i="58"/>
  <c r="R340" i="58"/>
  <c r="S340" i="58"/>
  <c r="C337" i="58"/>
  <c r="D337" i="58"/>
  <c r="C338" i="58"/>
  <c r="D338" i="58"/>
  <c r="C339" i="58"/>
  <c r="D339" i="58"/>
  <c r="E339" i="58"/>
  <c r="R338" i="57"/>
  <c r="R339" i="57"/>
  <c r="R340" i="57"/>
  <c r="P338" i="57"/>
  <c r="P339" i="57"/>
  <c r="P340" i="57"/>
  <c r="C337" i="57"/>
  <c r="E337" i="57"/>
  <c r="F337" i="57"/>
  <c r="G337" i="57"/>
  <c r="I337" i="57"/>
  <c r="J337" i="57"/>
  <c r="K337" i="57"/>
  <c r="M337" i="57"/>
  <c r="O337" i="57"/>
  <c r="C338" i="57"/>
  <c r="E338" i="57"/>
  <c r="F338" i="57"/>
  <c r="G338" i="57"/>
  <c r="I338" i="57"/>
  <c r="J338" i="57"/>
  <c r="K338" i="57"/>
  <c r="M338" i="57"/>
  <c r="O338" i="57"/>
  <c r="C339" i="57"/>
  <c r="E339" i="57"/>
  <c r="F339" i="57"/>
  <c r="G339" i="57"/>
  <c r="I339" i="57"/>
  <c r="J339" i="57"/>
  <c r="K339" i="57"/>
  <c r="M339" i="57"/>
  <c r="O339" i="57"/>
  <c r="AZ338" i="56"/>
  <c r="BA338" i="56"/>
  <c r="BE338" i="56"/>
  <c r="BH338" i="56"/>
  <c r="BJ338" i="56"/>
  <c r="AZ339" i="56"/>
  <c r="BA339" i="56"/>
  <c r="BE339" i="56"/>
  <c r="BH339" i="56"/>
  <c r="BJ339" i="56"/>
  <c r="AZ340" i="56"/>
  <c r="BA340" i="56"/>
  <c r="BC340" i="56"/>
  <c r="BE340" i="56"/>
  <c r="BH340" i="56"/>
  <c r="BI340" i="56"/>
  <c r="BJ340" i="56"/>
  <c r="C337" i="56"/>
  <c r="D337" i="56"/>
  <c r="E337" i="56"/>
  <c r="F337" i="56"/>
  <c r="I337" i="56"/>
  <c r="J337" i="56"/>
  <c r="K337" i="56"/>
  <c r="L337" i="56"/>
  <c r="AE337" i="56"/>
  <c r="AF337" i="56"/>
  <c r="AH337" i="56"/>
  <c r="AJ337" i="56"/>
  <c r="AL337" i="56"/>
  <c r="AM337" i="56"/>
  <c r="AN337" i="56"/>
  <c r="AS337" i="56"/>
  <c r="AT337" i="56"/>
  <c r="AU337" i="56"/>
  <c r="C338" i="56"/>
  <c r="D338" i="56"/>
  <c r="E338" i="56"/>
  <c r="F338" i="56"/>
  <c r="I338" i="56"/>
  <c r="J338" i="56"/>
  <c r="K338" i="56"/>
  <c r="L338" i="56"/>
  <c r="AE338" i="56"/>
  <c r="AF338" i="56"/>
  <c r="AG338" i="56"/>
  <c r="AH338" i="56"/>
  <c r="AK338" i="56"/>
  <c r="AL338" i="56"/>
  <c r="AM338" i="56"/>
  <c r="AQ338" i="56"/>
  <c r="AS338" i="56"/>
  <c r="AT338" i="56"/>
  <c r="AU338" i="56"/>
  <c r="C339" i="56"/>
  <c r="D339" i="56"/>
  <c r="E339" i="56"/>
  <c r="F339" i="56"/>
  <c r="G339" i="56"/>
  <c r="I339" i="56"/>
  <c r="J339" i="56"/>
  <c r="K339" i="56"/>
  <c r="L339" i="56"/>
  <c r="AF339" i="56"/>
  <c r="AJ339" i="56"/>
  <c r="AN339" i="56"/>
  <c r="AS339" i="56"/>
  <c r="AT339" i="56"/>
  <c r="AU339" i="56"/>
  <c r="AX339" i="56"/>
  <c r="H339" i="56" l="1"/>
  <c r="H338" i="56"/>
  <c r="H337" i="56"/>
  <c r="O339" i="56"/>
  <c r="O338" i="56"/>
  <c r="O337" i="56"/>
  <c r="M339" i="56"/>
  <c r="M338" i="56"/>
  <c r="M337" i="56"/>
  <c r="BK339" i="59"/>
  <c r="Z338" i="56"/>
  <c r="AN338" i="56"/>
  <c r="V338" i="56"/>
  <c r="AJ338" i="56"/>
  <c r="H339" i="59"/>
  <c r="F338" i="59"/>
  <c r="H337" i="59"/>
  <c r="U339" i="56"/>
  <c r="AI339" i="56"/>
  <c r="Q339" i="56"/>
  <c r="AE339" i="56"/>
  <c r="G339" i="59"/>
  <c r="G337" i="59"/>
  <c r="AC339" i="56"/>
  <c r="AQ339" i="56"/>
  <c r="X339" i="56"/>
  <c r="AL339" i="56"/>
  <c r="T339" i="56"/>
  <c r="AH339" i="56"/>
  <c r="AC337" i="56"/>
  <c r="AQ337" i="56"/>
  <c r="H338" i="59"/>
  <c r="Y339" i="56"/>
  <c r="AM339" i="56"/>
  <c r="AA339" i="56"/>
  <c r="AO339" i="56"/>
  <c r="W339" i="56"/>
  <c r="AK339" i="56"/>
  <c r="S339" i="56"/>
  <c r="AG339" i="56"/>
  <c r="AA338" i="56"/>
  <c r="AO338" i="56"/>
  <c r="AA337" i="56"/>
  <c r="AO337" i="56"/>
  <c r="W337" i="56"/>
  <c r="AK337" i="56"/>
  <c r="S337" i="56"/>
  <c r="AG337" i="56"/>
  <c r="G338" i="59"/>
  <c r="S338" i="56"/>
  <c r="BB340" i="56"/>
  <c r="N338" i="56"/>
  <c r="Y338" i="56"/>
  <c r="Q338" i="56"/>
  <c r="AC338" i="56"/>
  <c r="AP337" i="56"/>
  <c r="H338" i="58"/>
  <c r="AV339" i="56"/>
  <c r="N339" i="56"/>
  <c r="N340" i="58"/>
  <c r="V339" i="56"/>
  <c r="W338" i="56"/>
  <c r="X337" i="56"/>
  <c r="N338" i="58"/>
  <c r="R339" i="56"/>
  <c r="AV338" i="56"/>
  <c r="AP338" i="56"/>
  <c r="T337" i="56"/>
  <c r="N337" i="56"/>
  <c r="BG340" i="56"/>
  <c r="AW338" i="56"/>
  <c r="AV337" i="56"/>
  <c r="V337" i="56"/>
  <c r="R337" i="56"/>
  <c r="BB339" i="56"/>
  <c r="BB338" i="56"/>
  <c r="H340" i="58"/>
  <c r="AW339" i="56"/>
  <c r="Z339" i="56"/>
  <c r="X338" i="56"/>
  <c r="T338" i="56"/>
  <c r="Y337" i="56"/>
  <c r="Q337" i="56"/>
  <c r="BG339" i="56"/>
  <c r="BG338" i="56"/>
  <c r="N339" i="58"/>
  <c r="H339" i="58"/>
  <c r="AP339" i="56"/>
  <c r="R338" i="56"/>
  <c r="AW337" i="56"/>
  <c r="Z337" i="56"/>
  <c r="AB337" i="56" l="1"/>
  <c r="J339" i="58"/>
  <c r="J340" i="58"/>
  <c r="J338" i="58"/>
  <c r="AB339" i="56"/>
  <c r="AB338" i="56"/>
  <c r="BF338" i="56"/>
  <c r="BF340" i="56"/>
  <c r="BF339" i="56"/>
  <c r="BJ336" i="59" l="1"/>
  <c r="BK336" i="59"/>
  <c r="BM336" i="59"/>
  <c r="BJ337" i="59"/>
  <c r="BK337" i="59"/>
  <c r="BM337" i="59"/>
  <c r="BD334" i="59"/>
  <c r="BE334" i="59"/>
  <c r="BF334" i="59"/>
  <c r="BG334" i="59"/>
  <c r="BH334" i="59"/>
  <c r="BD335" i="59"/>
  <c r="BE335" i="59"/>
  <c r="BF335" i="59"/>
  <c r="BG335" i="59"/>
  <c r="BH335" i="59"/>
  <c r="BD336" i="59"/>
  <c r="BE336" i="59"/>
  <c r="BF336" i="59"/>
  <c r="BG336" i="59"/>
  <c r="BH336" i="59"/>
  <c r="BI336" i="59"/>
  <c r="AY336" i="59"/>
  <c r="AZ336" i="59"/>
  <c r="BB336" i="59"/>
  <c r="AY337" i="59"/>
  <c r="AZ337" i="59"/>
  <c r="BB337" i="59"/>
  <c r="AS334" i="59"/>
  <c r="AT334" i="59"/>
  <c r="AU334" i="59"/>
  <c r="AV334" i="59"/>
  <c r="AW334" i="59"/>
  <c r="AX334" i="59"/>
  <c r="AS335" i="59"/>
  <c r="AT335" i="59"/>
  <c r="AU335" i="59"/>
  <c r="AV335" i="59"/>
  <c r="AW335" i="59"/>
  <c r="AX335" i="59"/>
  <c r="AS336" i="59"/>
  <c r="AT336" i="59"/>
  <c r="AU336" i="59"/>
  <c r="AV336" i="59"/>
  <c r="AW336" i="59"/>
  <c r="AX336" i="59"/>
  <c r="AN336" i="59"/>
  <c r="AO336" i="59"/>
  <c r="AQ336" i="59"/>
  <c r="AN337" i="59"/>
  <c r="AQ337" i="59"/>
  <c r="AB334" i="59"/>
  <c r="AC334" i="59"/>
  <c r="AD334" i="59"/>
  <c r="AE334" i="59"/>
  <c r="AF334" i="59"/>
  <c r="AG334" i="59"/>
  <c r="AH334" i="59"/>
  <c r="AI334" i="59"/>
  <c r="AJ334" i="59"/>
  <c r="AK334" i="59"/>
  <c r="AL334" i="59"/>
  <c r="AB335" i="59"/>
  <c r="AC335" i="59"/>
  <c r="AD335" i="59"/>
  <c r="AE335" i="59"/>
  <c r="AF335" i="59"/>
  <c r="AG335" i="59"/>
  <c r="AH335" i="59"/>
  <c r="AI335" i="59"/>
  <c r="AJ335" i="59"/>
  <c r="AK335" i="59"/>
  <c r="AL335" i="59"/>
  <c r="AB336" i="59"/>
  <c r="AC336" i="59"/>
  <c r="AD336" i="59"/>
  <c r="AE336" i="59"/>
  <c r="AF336" i="59"/>
  <c r="AG336" i="59"/>
  <c r="AH336" i="59"/>
  <c r="AI336" i="59"/>
  <c r="AJ336" i="59"/>
  <c r="AK336" i="59"/>
  <c r="AL336" i="59"/>
  <c r="W336" i="59"/>
  <c r="X336" i="59"/>
  <c r="Z336" i="59"/>
  <c r="W337" i="59"/>
  <c r="X337" i="59"/>
  <c r="Z337" i="59"/>
  <c r="S334" i="59"/>
  <c r="T334" i="59"/>
  <c r="U334" i="59"/>
  <c r="S335" i="59"/>
  <c r="T335" i="59"/>
  <c r="U335" i="59"/>
  <c r="S336" i="59"/>
  <c r="T336" i="59"/>
  <c r="U336" i="59"/>
  <c r="V336" i="59"/>
  <c r="N336" i="59"/>
  <c r="O336" i="59"/>
  <c r="Q336" i="59"/>
  <c r="N337" i="59"/>
  <c r="O337" i="59"/>
  <c r="Q337" i="59"/>
  <c r="C334" i="59"/>
  <c r="C335" i="59"/>
  <c r="C336" i="59"/>
  <c r="D334" i="59"/>
  <c r="E334" i="59"/>
  <c r="F334" i="59"/>
  <c r="H334" i="59"/>
  <c r="J334" i="59"/>
  <c r="K334" i="59"/>
  <c r="L334" i="59"/>
  <c r="D335" i="59"/>
  <c r="E335" i="59"/>
  <c r="J335" i="59"/>
  <c r="K335" i="59"/>
  <c r="L335" i="59"/>
  <c r="D336" i="59"/>
  <c r="E336" i="59"/>
  <c r="J336" i="59"/>
  <c r="K336" i="59"/>
  <c r="L336" i="59"/>
  <c r="M336" i="59"/>
  <c r="AD336" i="58"/>
  <c r="AD337" i="58"/>
  <c r="AC334" i="58"/>
  <c r="AC335" i="58"/>
  <c r="AC336" i="58"/>
  <c r="X336" i="58"/>
  <c r="Y336" i="58"/>
  <c r="Z336" i="58"/>
  <c r="AA336" i="58"/>
  <c r="X337" i="58"/>
  <c r="Y337" i="58"/>
  <c r="Z337" i="58"/>
  <c r="AA337" i="58"/>
  <c r="U334" i="58"/>
  <c r="V334" i="58"/>
  <c r="U335" i="58"/>
  <c r="V335" i="58"/>
  <c r="U336" i="58"/>
  <c r="V336" i="58"/>
  <c r="G336" i="58"/>
  <c r="I336" i="58"/>
  <c r="M336" i="58"/>
  <c r="O336" i="58"/>
  <c r="P336" i="58"/>
  <c r="Q336" i="58"/>
  <c r="S336" i="58"/>
  <c r="G337" i="58"/>
  <c r="I337" i="58"/>
  <c r="K337" i="58"/>
  <c r="M337" i="58"/>
  <c r="O337" i="58"/>
  <c r="P337" i="58"/>
  <c r="Q337" i="58"/>
  <c r="R337" i="58"/>
  <c r="S337" i="58"/>
  <c r="C334" i="58"/>
  <c r="D334" i="58"/>
  <c r="C335" i="58"/>
  <c r="D335" i="58"/>
  <c r="C336" i="58"/>
  <c r="D336" i="58"/>
  <c r="E336" i="58"/>
  <c r="R336" i="57"/>
  <c r="R337" i="57"/>
  <c r="P335" i="57"/>
  <c r="P336" i="57"/>
  <c r="P337" i="57"/>
  <c r="C334" i="57"/>
  <c r="E334" i="57"/>
  <c r="F334" i="57"/>
  <c r="G334" i="57"/>
  <c r="I334" i="57"/>
  <c r="J334" i="57"/>
  <c r="K334" i="57"/>
  <c r="M334" i="57"/>
  <c r="O334" i="57"/>
  <c r="C335" i="57"/>
  <c r="E335" i="57"/>
  <c r="F335" i="57"/>
  <c r="G335" i="57"/>
  <c r="I335" i="57"/>
  <c r="J335" i="57"/>
  <c r="K335" i="57"/>
  <c r="M335" i="57"/>
  <c r="O335" i="57"/>
  <c r="C336" i="57"/>
  <c r="E336" i="57"/>
  <c r="F336" i="57"/>
  <c r="G336" i="57"/>
  <c r="I336" i="57"/>
  <c r="J336" i="57"/>
  <c r="K336" i="57"/>
  <c r="M336" i="57"/>
  <c r="O336" i="57"/>
  <c r="BE336" i="56"/>
  <c r="BH336" i="56"/>
  <c r="BJ336" i="56"/>
  <c r="BE337" i="56"/>
  <c r="BH337" i="56"/>
  <c r="BI337" i="56"/>
  <c r="BJ337" i="56"/>
  <c r="AZ335" i="56"/>
  <c r="BA335" i="56"/>
  <c r="AZ336" i="56"/>
  <c r="BA336" i="56"/>
  <c r="AZ337" i="56"/>
  <c r="BA337" i="56"/>
  <c r="BC337" i="56"/>
  <c r="C334" i="56"/>
  <c r="D334" i="56"/>
  <c r="E334" i="56"/>
  <c r="F334" i="56"/>
  <c r="I334" i="56"/>
  <c r="J334" i="56"/>
  <c r="K334" i="56"/>
  <c r="L334" i="56"/>
  <c r="AE334" i="56"/>
  <c r="AF334" i="56"/>
  <c r="AG334" i="56"/>
  <c r="AH334" i="56"/>
  <c r="AJ334" i="56"/>
  <c r="AK334" i="56"/>
  <c r="AL334" i="56"/>
  <c r="AM334" i="56"/>
  <c r="AN334" i="56"/>
  <c r="AO334" i="56"/>
  <c r="AQ334" i="56"/>
  <c r="AS334" i="56"/>
  <c r="AT334" i="56"/>
  <c r="AU334" i="56"/>
  <c r="AE335" i="56"/>
  <c r="AF335" i="56"/>
  <c r="AG335" i="56"/>
  <c r="AH335" i="56"/>
  <c r="AJ335" i="56"/>
  <c r="AK335" i="56"/>
  <c r="AL335" i="56"/>
  <c r="AM335" i="56"/>
  <c r="AN335" i="56"/>
  <c r="AO335" i="56"/>
  <c r="AQ335" i="56"/>
  <c r="AS335" i="56"/>
  <c r="AT335" i="56"/>
  <c r="AU335" i="56"/>
  <c r="C336" i="56"/>
  <c r="D336" i="56"/>
  <c r="E336" i="56"/>
  <c r="F336" i="56"/>
  <c r="G336" i="56"/>
  <c r="I336" i="56"/>
  <c r="J336" i="56"/>
  <c r="K336" i="56"/>
  <c r="L336" i="56"/>
  <c r="AE336" i="56"/>
  <c r="AF336" i="56"/>
  <c r="AG336" i="56"/>
  <c r="AI336" i="56"/>
  <c r="AK336" i="56"/>
  <c r="AM336" i="56"/>
  <c r="AO336" i="56"/>
  <c r="AS336" i="56"/>
  <c r="AT336" i="56"/>
  <c r="AU336" i="56"/>
  <c r="AX336" i="56"/>
  <c r="D335" i="56" l="1"/>
  <c r="K335" i="56"/>
  <c r="C335" i="56"/>
  <c r="J335" i="56"/>
  <c r="F335" i="56"/>
  <c r="I335" i="56"/>
  <c r="E335" i="56"/>
  <c r="L335" i="56"/>
  <c r="O336" i="56"/>
  <c r="F335" i="59"/>
  <c r="G334" i="59"/>
  <c r="X336" i="56"/>
  <c r="AL336" i="56"/>
  <c r="M336" i="56"/>
  <c r="M335" i="56"/>
  <c r="M334" i="56"/>
  <c r="H336" i="59"/>
  <c r="AO337" i="59"/>
  <c r="T336" i="56"/>
  <c r="AH336" i="56"/>
  <c r="O335" i="56"/>
  <c r="O334" i="56"/>
  <c r="Z336" i="56"/>
  <c r="AN336" i="56"/>
  <c r="V336" i="56"/>
  <c r="AJ336" i="56"/>
  <c r="H336" i="56"/>
  <c r="H335" i="56"/>
  <c r="H334" i="56"/>
  <c r="G336" i="59"/>
  <c r="H335" i="59"/>
  <c r="AC336" i="56"/>
  <c r="AQ336" i="56"/>
  <c r="F336" i="59"/>
  <c r="G335" i="59"/>
  <c r="AC334" i="56"/>
  <c r="T334" i="56"/>
  <c r="Y334" i="56"/>
  <c r="N335" i="56"/>
  <c r="AW336" i="56"/>
  <c r="AA336" i="56"/>
  <c r="W336" i="56"/>
  <c r="AV336" i="56"/>
  <c r="Y336" i="56"/>
  <c r="U336" i="56"/>
  <c r="S336" i="56"/>
  <c r="X334" i="56"/>
  <c r="BB337" i="56"/>
  <c r="R336" i="56"/>
  <c r="AV335" i="56"/>
  <c r="Z335" i="56"/>
  <c r="V335" i="56"/>
  <c r="AP335" i="56"/>
  <c r="AA334" i="56"/>
  <c r="W334" i="56"/>
  <c r="S334" i="56"/>
  <c r="N334" i="56"/>
  <c r="BG337" i="56"/>
  <c r="Q336" i="56"/>
  <c r="AW335" i="56"/>
  <c r="Y335" i="56"/>
  <c r="Q335" i="56"/>
  <c r="S335" i="56"/>
  <c r="AV334" i="56"/>
  <c r="AP334" i="56"/>
  <c r="V334" i="56"/>
  <c r="R334" i="56"/>
  <c r="BB335" i="56"/>
  <c r="BG336" i="56"/>
  <c r="N337" i="58"/>
  <c r="H337" i="58"/>
  <c r="W335" i="56"/>
  <c r="N336" i="56"/>
  <c r="AC335" i="56"/>
  <c r="X335" i="56"/>
  <c r="T335" i="56"/>
  <c r="AA335" i="56"/>
  <c r="Q334" i="56"/>
  <c r="BB336" i="56"/>
  <c r="N336" i="58"/>
  <c r="H336" i="58"/>
  <c r="AP336" i="56"/>
  <c r="R335" i="56"/>
  <c r="AW334" i="56"/>
  <c r="Z334" i="56"/>
  <c r="BM297" i="59"/>
  <c r="BK297" i="59"/>
  <c r="BJ297" i="59"/>
  <c r="BI297" i="59"/>
  <c r="BH297" i="59"/>
  <c r="BG297" i="59"/>
  <c r="BF297" i="59"/>
  <c r="BE297" i="59"/>
  <c r="BD297" i="59"/>
  <c r="BB297" i="59"/>
  <c r="AZ297" i="59"/>
  <c r="AY297" i="59"/>
  <c r="AX297" i="59"/>
  <c r="AW297" i="59"/>
  <c r="AV297" i="59"/>
  <c r="AU297" i="59"/>
  <c r="AT297" i="59"/>
  <c r="AS297" i="59"/>
  <c r="AQ297" i="59"/>
  <c r="AO297" i="59"/>
  <c r="AN297" i="59"/>
  <c r="AF297" i="59"/>
  <c r="AE297" i="59"/>
  <c r="AD297" i="59"/>
  <c r="AC297" i="59"/>
  <c r="AB297" i="59"/>
  <c r="Z297" i="59"/>
  <c r="X297" i="59"/>
  <c r="W297" i="59"/>
  <c r="V297" i="59"/>
  <c r="U297" i="59"/>
  <c r="T297" i="59"/>
  <c r="S297" i="59"/>
  <c r="Q297" i="59"/>
  <c r="O297" i="59"/>
  <c r="N297" i="59"/>
  <c r="M297" i="59"/>
  <c r="L297" i="59"/>
  <c r="K297" i="59"/>
  <c r="J297" i="59"/>
  <c r="H297" i="59"/>
  <c r="G297" i="59"/>
  <c r="F297" i="59"/>
  <c r="E297" i="59"/>
  <c r="D297" i="59"/>
  <c r="C297" i="59"/>
  <c r="BM296" i="59"/>
  <c r="BK296" i="59"/>
  <c r="BJ296" i="59"/>
  <c r="BH296" i="59"/>
  <c r="BG296" i="59"/>
  <c r="BF296" i="59"/>
  <c r="BE296" i="59"/>
  <c r="BD296" i="59"/>
  <c r="BB296" i="59"/>
  <c r="AZ296" i="59"/>
  <c r="AY296" i="59"/>
  <c r="AX296" i="59"/>
  <c r="AW296" i="59"/>
  <c r="AV296" i="59"/>
  <c r="AU296" i="59"/>
  <c r="AT296" i="59"/>
  <c r="AS296" i="59"/>
  <c r="AQ296" i="59"/>
  <c r="AO296" i="59"/>
  <c r="AN296" i="59"/>
  <c r="AF296" i="59"/>
  <c r="AE296" i="59"/>
  <c r="AD296" i="59"/>
  <c r="AC296" i="59"/>
  <c r="AB296" i="59"/>
  <c r="Z296" i="59"/>
  <c r="X296" i="59"/>
  <c r="W296" i="59"/>
  <c r="U296" i="59"/>
  <c r="T296" i="59"/>
  <c r="S296" i="59"/>
  <c r="Q296" i="59"/>
  <c r="O296" i="59"/>
  <c r="N296" i="59"/>
  <c r="L296" i="59"/>
  <c r="K296" i="59"/>
  <c r="J296" i="59"/>
  <c r="H296" i="59"/>
  <c r="G296" i="59"/>
  <c r="F296" i="59"/>
  <c r="E296" i="59"/>
  <c r="D296" i="59"/>
  <c r="C296" i="59"/>
  <c r="BM295" i="59"/>
  <c r="BK295" i="59"/>
  <c r="BJ295" i="59"/>
  <c r="BH295" i="59"/>
  <c r="BG295" i="59"/>
  <c r="BF295" i="59"/>
  <c r="BE295" i="59"/>
  <c r="BD295" i="59"/>
  <c r="BB295" i="59"/>
  <c r="AZ295" i="59"/>
  <c r="AY295" i="59"/>
  <c r="AX295" i="59"/>
  <c r="AW295" i="59"/>
  <c r="AV295" i="59"/>
  <c r="AU295" i="59"/>
  <c r="AT295" i="59"/>
  <c r="AS295" i="59"/>
  <c r="AQ295" i="59"/>
  <c r="AO295" i="59"/>
  <c r="AN295" i="59"/>
  <c r="AF295" i="59"/>
  <c r="AE295" i="59"/>
  <c r="AD295" i="59"/>
  <c r="AC295" i="59"/>
  <c r="AB295" i="59"/>
  <c r="Z295" i="59"/>
  <c r="X295" i="59"/>
  <c r="W295" i="59"/>
  <c r="U295" i="59"/>
  <c r="T295" i="59"/>
  <c r="S295" i="59"/>
  <c r="Q295" i="59"/>
  <c r="O295" i="59"/>
  <c r="N295" i="59"/>
  <c r="L295" i="59"/>
  <c r="K295" i="59"/>
  <c r="J295" i="59"/>
  <c r="H295" i="59"/>
  <c r="G295" i="59"/>
  <c r="F295" i="59"/>
  <c r="E295" i="59"/>
  <c r="D295" i="59"/>
  <c r="C295" i="59"/>
  <c r="BM294" i="59"/>
  <c r="BK294" i="59"/>
  <c r="BJ294" i="59"/>
  <c r="BI294" i="59"/>
  <c r="BH294" i="59"/>
  <c r="BG294" i="59"/>
  <c r="BF294" i="59"/>
  <c r="BE294" i="59"/>
  <c r="BD294" i="59"/>
  <c r="BB294" i="59"/>
  <c r="AZ294" i="59"/>
  <c r="AY294" i="59"/>
  <c r="AX294" i="59"/>
  <c r="AW294" i="59"/>
  <c r="AV294" i="59"/>
  <c r="AU294" i="59"/>
  <c r="AT294" i="59"/>
  <c r="AS294" i="59"/>
  <c r="AQ294" i="59"/>
  <c r="AO294" i="59"/>
  <c r="AN294" i="59"/>
  <c r="AF294" i="59"/>
  <c r="AE294" i="59"/>
  <c r="AD294" i="59"/>
  <c r="AC294" i="59"/>
  <c r="AB294" i="59"/>
  <c r="Z294" i="59"/>
  <c r="X294" i="59"/>
  <c r="W294" i="59"/>
  <c r="V294" i="59"/>
  <c r="U294" i="59"/>
  <c r="T294" i="59"/>
  <c r="S294" i="59"/>
  <c r="Q294" i="59"/>
  <c r="O294" i="59"/>
  <c r="N294" i="59"/>
  <c r="M294" i="59"/>
  <c r="L294" i="59"/>
  <c r="K294" i="59"/>
  <c r="J294" i="59"/>
  <c r="H294" i="59"/>
  <c r="G294" i="59"/>
  <c r="F294" i="59"/>
  <c r="E294" i="59"/>
  <c r="D294" i="59"/>
  <c r="C294" i="59"/>
  <c r="BM293" i="59"/>
  <c r="BK293" i="59"/>
  <c r="BJ293" i="59"/>
  <c r="BH293" i="59"/>
  <c r="BG293" i="59"/>
  <c r="BF293" i="59"/>
  <c r="BE293" i="59"/>
  <c r="BD293" i="59"/>
  <c r="BB293" i="59"/>
  <c r="AZ293" i="59"/>
  <c r="AY293" i="59"/>
  <c r="AX293" i="59"/>
  <c r="AW293" i="59"/>
  <c r="AV293" i="59"/>
  <c r="AU293" i="59"/>
  <c r="AT293" i="59"/>
  <c r="AS293" i="59"/>
  <c r="AQ293" i="59"/>
  <c r="AO293" i="59"/>
  <c r="AN293" i="59"/>
  <c r="AF293" i="59"/>
  <c r="AE293" i="59"/>
  <c r="AD293" i="59"/>
  <c r="AC293" i="59"/>
  <c r="AB293" i="59"/>
  <c r="Z293" i="59"/>
  <c r="X293" i="59"/>
  <c r="W293" i="59"/>
  <c r="U293" i="59"/>
  <c r="T293" i="59"/>
  <c r="S293" i="59"/>
  <c r="Q293" i="59"/>
  <c r="O293" i="59"/>
  <c r="N293" i="59"/>
  <c r="L293" i="59"/>
  <c r="K293" i="59"/>
  <c r="J293" i="59"/>
  <c r="H293" i="59"/>
  <c r="G293" i="59"/>
  <c r="F293" i="59"/>
  <c r="E293" i="59"/>
  <c r="D293" i="59"/>
  <c r="C293" i="59"/>
  <c r="BM292" i="59"/>
  <c r="BK292" i="59"/>
  <c r="BJ292" i="59"/>
  <c r="BH292" i="59"/>
  <c r="BG292" i="59"/>
  <c r="BF292" i="59"/>
  <c r="BE292" i="59"/>
  <c r="BD292" i="59"/>
  <c r="BB292" i="59"/>
  <c r="AZ292" i="59"/>
  <c r="AY292" i="59"/>
  <c r="AX292" i="59"/>
  <c r="AW292" i="59"/>
  <c r="AV292" i="59"/>
  <c r="AU292" i="59"/>
  <c r="AT292" i="59"/>
  <c r="AS292" i="59"/>
  <c r="AQ292" i="59"/>
  <c r="AO292" i="59"/>
  <c r="AN292" i="59"/>
  <c r="AF292" i="59"/>
  <c r="AE292" i="59"/>
  <c r="AD292" i="59"/>
  <c r="AC292" i="59"/>
  <c r="AB292" i="59"/>
  <c r="Z292" i="59"/>
  <c r="X292" i="59"/>
  <c r="W292" i="59"/>
  <c r="U292" i="59"/>
  <c r="T292" i="59"/>
  <c r="S292" i="59"/>
  <c r="Q292" i="59"/>
  <c r="O292" i="59"/>
  <c r="N292" i="59"/>
  <c r="L292" i="59"/>
  <c r="K292" i="59"/>
  <c r="J292" i="59"/>
  <c r="H292" i="59"/>
  <c r="G292" i="59"/>
  <c r="F292" i="59"/>
  <c r="E292" i="59"/>
  <c r="D292" i="59"/>
  <c r="C292" i="59"/>
  <c r="BM291" i="59"/>
  <c r="BK291" i="59"/>
  <c r="BJ291" i="59"/>
  <c r="BI291" i="59"/>
  <c r="BH291" i="59"/>
  <c r="BG291" i="59"/>
  <c r="BF291" i="59"/>
  <c r="BE291" i="59"/>
  <c r="BD291" i="59"/>
  <c r="BB291" i="59"/>
  <c r="AZ291" i="59"/>
  <c r="AY291" i="59"/>
  <c r="AX291" i="59"/>
  <c r="AW291" i="59"/>
  <c r="AV291" i="59"/>
  <c r="AU291" i="59"/>
  <c r="AT291" i="59"/>
  <c r="AS291" i="59"/>
  <c r="AQ291" i="59"/>
  <c r="AO291" i="59"/>
  <c r="AN291" i="59"/>
  <c r="AF291" i="59"/>
  <c r="AE291" i="59"/>
  <c r="AD291" i="59"/>
  <c r="AC291" i="59"/>
  <c r="AB291" i="59"/>
  <c r="Z291" i="59"/>
  <c r="X291" i="59"/>
  <c r="W291" i="59"/>
  <c r="V291" i="59"/>
  <c r="U291" i="59"/>
  <c r="T291" i="59"/>
  <c r="S291" i="59"/>
  <c r="Q291" i="59"/>
  <c r="O291" i="59"/>
  <c r="N291" i="59"/>
  <c r="M291" i="59"/>
  <c r="L291" i="59"/>
  <c r="K291" i="59"/>
  <c r="J291" i="59"/>
  <c r="H291" i="59"/>
  <c r="G291" i="59"/>
  <c r="F291" i="59"/>
  <c r="E291" i="59"/>
  <c r="D291" i="59"/>
  <c r="C291" i="59"/>
  <c r="BM290" i="59"/>
  <c r="BK290" i="59"/>
  <c r="BJ290" i="59"/>
  <c r="BH290" i="59"/>
  <c r="BG290" i="59"/>
  <c r="BF290" i="59"/>
  <c r="BE290" i="59"/>
  <c r="BD290" i="59"/>
  <c r="BB290" i="59"/>
  <c r="AZ290" i="59"/>
  <c r="AY290" i="59"/>
  <c r="AX290" i="59"/>
  <c r="AW290" i="59"/>
  <c r="AV290" i="59"/>
  <c r="AU290" i="59"/>
  <c r="AT290" i="59"/>
  <c r="AS290" i="59"/>
  <c r="AQ290" i="59"/>
  <c r="AO290" i="59"/>
  <c r="AN290" i="59"/>
  <c r="AF290" i="59"/>
  <c r="AE290" i="59"/>
  <c r="AD290" i="59"/>
  <c r="AC290" i="59"/>
  <c r="AB290" i="59"/>
  <c r="Z290" i="59"/>
  <c r="X290" i="59"/>
  <c r="W290" i="59"/>
  <c r="U290" i="59"/>
  <c r="T290" i="59"/>
  <c r="S290" i="59"/>
  <c r="Q290" i="59"/>
  <c r="O290" i="59"/>
  <c r="N290" i="59"/>
  <c r="L290" i="59"/>
  <c r="K290" i="59"/>
  <c r="J290" i="59"/>
  <c r="H290" i="59"/>
  <c r="G290" i="59"/>
  <c r="F290" i="59"/>
  <c r="E290" i="59"/>
  <c r="D290" i="59"/>
  <c r="C290" i="59"/>
  <c r="BM289" i="59"/>
  <c r="BK289" i="59"/>
  <c r="BJ289" i="59"/>
  <c r="BH289" i="59"/>
  <c r="BG289" i="59"/>
  <c r="BF289" i="59"/>
  <c r="BE289" i="59"/>
  <c r="BD289" i="59"/>
  <c r="BB289" i="59"/>
  <c r="AZ289" i="59"/>
  <c r="AY289" i="59"/>
  <c r="AX289" i="59"/>
  <c r="AW289" i="59"/>
  <c r="AV289" i="59"/>
  <c r="AU289" i="59"/>
  <c r="AT289" i="59"/>
  <c r="AS289" i="59"/>
  <c r="AQ289" i="59"/>
  <c r="AO289" i="59"/>
  <c r="AN289" i="59"/>
  <c r="AF289" i="59"/>
  <c r="AE289" i="59"/>
  <c r="AD289" i="59"/>
  <c r="AC289" i="59"/>
  <c r="AB289" i="59"/>
  <c r="Z289" i="59"/>
  <c r="X289" i="59"/>
  <c r="W289" i="59"/>
  <c r="U289" i="59"/>
  <c r="T289" i="59"/>
  <c r="S289" i="59"/>
  <c r="Q289" i="59"/>
  <c r="O289" i="59"/>
  <c r="N289" i="59"/>
  <c r="L289" i="59"/>
  <c r="K289" i="59"/>
  <c r="J289" i="59"/>
  <c r="H289" i="59"/>
  <c r="G289" i="59"/>
  <c r="F289" i="59"/>
  <c r="E289" i="59"/>
  <c r="D289" i="59"/>
  <c r="C289" i="59"/>
  <c r="BM288" i="59"/>
  <c r="BK288" i="59"/>
  <c r="BJ288" i="59"/>
  <c r="BI288" i="59"/>
  <c r="BH288" i="59"/>
  <c r="BG288" i="59"/>
  <c r="BF288" i="59"/>
  <c r="BE288" i="59"/>
  <c r="BD288" i="59"/>
  <c r="BB288" i="59"/>
  <c r="AZ288" i="59"/>
  <c r="AY288" i="59"/>
  <c r="AX288" i="59"/>
  <c r="AW288" i="59"/>
  <c r="AV288" i="59"/>
  <c r="AU288" i="59"/>
  <c r="AT288" i="59"/>
  <c r="AS288" i="59"/>
  <c r="AQ288" i="59"/>
  <c r="AO288" i="59"/>
  <c r="AN288" i="59"/>
  <c r="AF288" i="59"/>
  <c r="AE288" i="59"/>
  <c r="AD288" i="59"/>
  <c r="AC288" i="59"/>
  <c r="AB288" i="59"/>
  <c r="Z288" i="59"/>
  <c r="X288" i="59"/>
  <c r="W288" i="59"/>
  <c r="V288" i="59"/>
  <c r="U288" i="59"/>
  <c r="T288" i="59"/>
  <c r="S288" i="59"/>
  <c r="Q288" i="59"/>
  <c r="O288" i="59"/>
  <c r="N288" i="59"/>
  <c r="M288" i="59"/>
  <c r="L288" i="59"/>
  <c r="K288" i="59"/>
  <c r="J288" i="59"/>
  <c r="H288" i="59"/>
  <c r="G288" i="59"/>
  <c r="F288" i="59"/>
  <c r="E288" i="59"/>
  <c r="D288" i="59"/>
  <c r="C288" i="59"/>
  <c r="BM287" i="59"/>
  <c r="BK287" i="59"/>
  <c r="BJ287" i="59"/>
  <c r="BH287" i="59"/>
  <c r="BG287" i="59"/>
  <c r="BF287" i="59"/>
  <c r="BE287" i="59"/>
  <c r="BD287" i="59"/>
  <c r="BB287" i="59"/>
  <c r="AZ287" i="59"/>
  <c r="AY287" i="59"/>
  <c r="AX287" i="59"/>
  <c r="AW287" i="59"/>
  <c r="AV287" i="59"/>
  <c r="AU287" i="59"/>
  <c r="AT287" i="59"/>
  <c r="AS287" i="59"/>
  <c r="AQ287" i="59"/>
  <c r="AO287" i="59"/>
  <c r="AN287" i="59"/>
  <c r="AF287" i="59"/>
  <c r="AE287" i="59"/>
  <c r="AD287" i="59"/>
  <c r="AC287" i="59"/>
  <c r="AB287" i="59"/>
  <c r="Z287" i="59"/>
  <c r="X287" i="59"/>
  <c r="W287" i="59"/>
  <c r="U287" i="59"/>
  <c r="T287" i="59"/>
  <c r="S287" i="59"/>
  <c r="Q287" i="59"/>
  <c r="O287" i="59"/>
  <c r="N287" i="59"/>
  <c r="L287" i="59"/>
  <c r="K287" i="59"/>
  <c r="J287" i="59"/>
  <c r="H287" i="59"/>
  <c r="G287" i="59"/>
  <c r="F287" i="59"/>
  <c r="E287" i="59"/>
  <c r="D287" i="59"/>
  <c r="C287" i="59"/>
  <c r="BM286" i="59"/>
  <c r="BK286" i="59"/>
  <c r="BJ286" i="59"/>
  <c r="BH286" i="59"/>
  <c r="BG286" i="59"/>
  <c r="BF286" i="59"/>
  <c r="BE286" i="59"/>
  <c r="BD286" i="59"/>
  <c r="BB286" i="59"/>
  <c r="AZ286" i="59"/>
  <c r="AY286" i="59"/>
  <c r="AX286" i="59"/>
  <c r="AW286" i="59"/>
  <c r="AV286" i="59"/>
  <c r="AU286" i="59"/>
  <c r="AT286" i="59"/>
  <c r="AS286" i="59"/>
  <c r="AQ286" i="59"/>
  <c r="AO286" i="59"/>
  <c r="AN286" i="59"/>
  <c r="AF286" i="59"/>
  <c r="AE286" i="59"/>
  <c r="AD286" i="59"/>
  <c r="AC286" i="59"/>
  <c r="AB286" i="59"/>
  <c r="Z286" i="59"/>
  <c r="X286" i="59"/>
  <c r="W286" i="59"/>
  <c r="U286" i="59"/>
  <c r="T286" i="59"/>
  <c r="S286" i="59"/>
  <c r="Q286" i="59"/>
  <c r="O286" i="59"/>
  <c r="N286" i="59"/>
  <c r="L286" i="59"/>
  <c r="K286" i="59"/>
  <c r="J286" i="59"/>
  <c r="H286" i="59"/>
  <c r="G286" i="59"/>
  <c r="F286" i="59"/>
  <c r="E286" i="59"/>
  <c r="D286" i="59"/>
  <c r="C286" i="59"/>
  <c r="BM285" i="59"/>
  <c r="BK285" i="59"/>
  <c r="BJ285" i="59"/>
  <c r="BI285" i="59"/>
  <c r="BH285" i="59"/>
  <c r="BG285" i="59"/>
  <c r="BF285" i="59"/>
  <c r="BE285" i="59"/>
  <c r="BD285" i="59"/>
  <c r="BB285" i="59"/>
  <c r="AZ285" i="59"/>
  <c r="AY285" i="59"/>
  <c r="AX285" i="59"/>
  <c r="AW285" i="59"/>
  <c r="AV285" i="59"/>
  <c r="AU285" i="59"/>
  <c r="AT285" i="59"/>
  <c r="AS285" i="59"/>
  <c r="AQ285" i="59"/>
  <c r="AO285" i="59"/>
  <c r="AN285" i="59"/>
  <c r="AF285" i="59"/>
  <c r="AE285" i="59"/>
  <c r="AD285" i="59"/>
  <c r="AC285" i="59"/>
  <c r="AB285" i="59"/>
  <c r="Z285" i="59"/>
  <c r="X285" i="59"/>
  <c r="W285" i="59"/>
  <c r="V285" i="59"/>
  <c r="U285" i="59"/>
  <c r="T285" i="59"/>
  <c r="S285" i="59"/>
  <c r="Q285" i="59"/>
  <c r="O285" i="59"/>
  <c r="N285" i="59"/>
  <c r="M285" i="59"/>
  <c r="L285" i="59"/>
  <c r="K285" i="59"/>
  <c r="J285" i="59"/>
  <c r="H285" i="59"/>
  <c r="G285" i="59"/>
  <c r="F285" i="59"/>
  <c r="E285" i="59"/>
  <c r="D285" i="59"/>
  <c r="C285" i="59"/>
  <c r="BM284" i="59"/>
  <c r="BK284" i="59"/>
  <c r="BJ284" i="59"/>
  <c r="BH284" i="59"/>
  <c r="BG284" i="59"/>
  <c r="BF284" i="59"/>
  <c r="BE284" i="59"/>
  <c r="BD284" i="59"/>
  <c r="BB284" i="59"/>
  <c r="AZ284" i="59"/>
  <c r="AY284" i="59"/>
  <c r="AX284" i="59"/>
  <c r="AW284" i="59"/>
  <c r="AV284" i="59"/>
  <c r="AU284" i="59"/>
  <c r="AT284" i="59"/>
  <c r="AS284" i="59"/>
  <c r="AQ284" i="59"/>
  <c r="AO284" i="59"/>
  <c r="AN284" i="59"/>
  <c r="AF284" i="59"/>
  <c r="AE284" i="59"/>
  <c r="AD284" i="59"/>
  <c r="AC284" i="59"/>
  <c r="AB284" i="59"/>
  <c r="Z284" i="59"/>
  <c r="X284" i="59"/>
  <c r="W284" i="59"/>
  <c r="U284" i="59"/>
  <c r="T284" i="59"/>
  <c r="S284" i="59"/>
  <c r="Q284" i="59"/>
  <c r="O284" i="59"/>
  <c r="N284" i="59"/>
  <c r="L284" i="59"/>
  <c r="K284" i="59"/>
  <c r="J284" i="59"/>
  <c r="H284" i="59"/>
  <c r="G284" i="59"/>
  <c r="F284" i="59"/>
  <c r="E284" i="59"/>
  <c r="D284" i="59"/>
  <c r="C284" i="59"/>
  <c r="BM283" i="59"/>
  <c r="BK283" i="59"/>
  <c r="BJ283" i="59"/>
  <c r="BH283" i="59"/>
  <c r="BG283" i="59"/>
  <c r="BF283" i="59"/>
  <c r="BE283" i="59"/>
  <c r="BD283" i="59"/>
  <c r="BB283" i="59"/>
  <c r="AZ283" i="59"/>
  <c r="AY283" i="59"/>
  <c r="AX283" i="59"/>
  <c r="AW283" i="59"/>
  <c r="AV283" i="59"/>
  <c r="AU283" i="59"/>
  <c r="AT283" i="59"/>
  <c r="AS283" i="59"/>
  <c r="AQ283" i="59"/>
  <c r="AO283" i="59"/>
  <c r="AN283" i="59"/>
  <c r="AF283" i="59"/>
  <c r="AE283" i="59"/>
  <c r="AD283" i="59"/>
  <c r="AC283" i="59"/>
  <c r="AB283" i="59"/>
  <c r="Z283" i="59"/>
  <c r="X283" i="59"/>
  <c r="W283" i="59"/>
  <c r="U283" i="59"/>
  <c r="T283" i="59"/>
  <c r="S283" i="59"/>
  <c r="Q283" i="59"/>
  <c r="O283" i="59"/>
  <c r="N283" i="59"/>
  <c r="L283" i="59"/>
  <c r="K283" i="59"/>
  <c r="J283" i="59"/>
  <c r="H283" i="59"/>
  <c r="G283" i="59"/>
  <c r="F283" i="59"/>
  <c r="E283" i="59"/>
  <c r="D283" i="59"/>
  <c r="C283" i="59"/>
  <c r="BM282" i="59"/>
  <c r="BK282" i="59"/>
  <c r="BJ282" i="59"/>
  <c r="BI282" i="59"/>
  <c r="BH282" i="59"/>
  <c r="BG282" i="59"/>
  <c r="BF282" i="59"/>
  <c r="BE282" i="59"/>
  <c r="BD282" i="59"/>
  <c r="BB282" i="59"/>
  <c r="AZ282" i="59"/>
  <c r="AY282" i="59"/>
  <c r="AX282" i="59"/>
  <c r="AW282" i="59"/>
  <c r="AV282" i="59"/>
  <c r="AU282" i="59"/>
  <c r="AT282" i="59"/>
  <c r="AS282" i="59"/>
  <c r="AQ282" i="59"/>
  <c r="AO282" i="59"/>
  <c r="AN282" i="59"/>
  <c r="AF282" i="59"/>
  <c r="AE282" i="59"/>
  <c r="AD282" i="59"/>
  <c r="AC282" i="59"/>
  <c r="AB282" i="59"/>
  <c r="Z282" i="59"/>
  <c r="X282" i="59"/>
  <c r="W282" i="59"/>
  <c r="V282" i="59"/>
  <c r="U282" i="59"/>
  <c r="T282" i="59"/>
  <c r="S282" i="59"/>
  <c r="Q282" i="59"/>
  <c r="O282" i="59"/>
  <c r="N282" i="59"/>
  <c r="M282" i="59"/>
  <c r="L282" i="59"/>
  <c r="K282" i="59"/>
  <c r="J282" i="59"/>
  <c r="H282" i="59"/>
  <c r="G282" i="59"/>
  <c r="F282" i="59"/>
  <c r="E282" i="59"/>
  <c r="D282" i="59"/>
  <c r="C282" i="59"/>
  <c r="BM281" i="59"/>
  <c r="BK281" i="59"/>
  <c r="BJ281" i="59"/>
  <c r="BH281" i="59"/>
  <c r="BG281" i="59"/>
  <c r="BF281" i="59"/>
  <c r="BE281" i="59"/>
  <c r="BD281" i="59"/>
  <c r="BB281" i="59"/>
  <c r="AZ281" i="59"/>
  <c r="AY281" i="59"/>
  <c r="AX281" i="59"/>
  <c r="AW281" i="59"/>
  <c r="AV281" i="59"/>
  <c r="AU281" i="59"/>
  <c r="AT281" i="59"/>
  <c r="AS281" i="59"/>
  <c r="AQ281" i="59"/>
  <c r="AO281" i="59"/>
  <c r="AN281" i="59"/>
  <c r="AF281" i="59"/>
  <c r="AE281" i="59"/>
  <c r="AD281" i="59"/>
  <c r="AC281" i="59"/>
  <c r="AB281" i="59"/>
  <c r="Z281" i="59"/>
  <c r="X281" i="59"/>
  <c r="W281" i="59"/>
  <c r="U281" i="59"/>
  <c r="T281" i="59"/>
  <c r="S281" i="59"/>
  <c r="Q281" i="59"/>
  <c r="O281" i="59"/>
  <c r="N281" i="59"/>
  <c r="L281" i="59"/>
  <c r="K281" i="59"/>
  <c r="J281" i="59"/>
  <c r="H281" i="59"/>
  <c r="G281" i="59"/>
  <c r="F281" i="59"/>
  <c r="E281" i="59"/>
  <c r="D281" i="59"/>
  <c r="C281" i="59"/>
  <c r="BM280" i="59"/>
  <c r="BK280" i="59"/>
  <c r="BJ280" i="59"/>
  <c r="BH280" i="59"/>
  <c r="BG280" i="59"/>
  <c r="BF280" i="59"/>
  <c r="BE280" i="59"/>
  <c r="BD280" i="59"/>
  <c r="BB280" i="59"/>
  <c r="AZ280" i="59"/>
  <c r="AY280" i="59"/>
  <c r="AX280" i="59"/>
  <c r="AW280" i="59"/>
  <c r="AV280" i="59"/>
  <c r="AU280" i="59"/>
  <c r="AT280" i="59"/>
  <c r="AS280" i="59"/>
  <c r="AQ280" i="59"/>
  <c r="AO280" i="59"/>
  <c r="AN280" i="59"/>
  <c r="AF280" i="59"/>
  <c r="AE280" i="59"/>
  <c r="AD280" i="59"/>
  <c r="AC280" i="59"/>
  <c r="AB280" i="59"/>
  <c r="Z280" i="59"/>
  <c r="X280" i="59"/>
  <c r="W280" i="59"/>
  <c r="U280" i="59"/>
  <c r="T280" i="59"/>
  <c r="S280" i="59"/>
  <c r="Q280" i="59"/>
  <c r="O280" i="59"/>
  <c r="N280" i="59"/>
  <c r="L280" i="59"/>
  <c r="K280" i="59"/>
  <c r="J280" i="59"/>
  <c r="H280" i="59"/>
  <c r="G280" i="59"/>
  <c r="F280" i="59"/>
  <c r="E280" i="59"/>
  <c r="D280" i="59"/>
  <c r="C280" i="59"/>
  <c r="BM279" i="59"/>
  <c r="BK279" i="59"/>
  <c r="BJ279" i="59"/>
  <c r="BI279" i="59"/>
  <c r="BH279" i="59"/>
  <c r="BG279" i="59"/>
  <c r="BF279" i="59"/>
  <c r="BE279" i="59"/>
  <c r="BD279" i="59"/>
  <c r="BB279" i="59"/>
  <c r="AZ279" i="59"/>
  <c r="AY279" i="59"/>
  <c r="AX279" i="59"/>
  <c r="AW279" i="59"/>
  <c r="AV279" i="59"/>
  <c r="AU279" i="59"/>
  <c r="AT279" i="59"/>
  <c r="AS279" i="59"/>
  <c r="AQ279" i="59"/>
  <c r="AO279" i="59"/>
  <c r="AN279" i="59"/>
  <c r="AF279" i="59"/>
  <c r="AE279" i="59"/>
  <c r="AD279" i="59"/>
  <c r="AC279" i="59"/>
  <c r="AB279" i="59"/>
  <c r="Z279" i="59"/>
  <c r="X279" i="59"/>
  <c r="W279" i="59"/>
  <c r="V279" i="59"/>
  <c r="U279" i="59"/>
  <c r="T279" i="59"/>
  <c r="S279" i="59"/>
  <c r="Q279" i="59"/>
  <c r="O279" i="59"/>
  <c r="N279" i="59"/>
  <c r="M279" i="59"/>
  <c r="L279" i="59"/>
  <c r="K279" i="59"/>
  <c r="J279" i="59"/>
  <c r="H279" i="59"/>
  <c r="G279" i="59"/>
  <c r="F279" i="59"/>
  <c r="E279" i="59"/>
  <c r="D279" i="59"/>
  <c r="C279" i="59"/>
  <c r="BM278" i="59"/>
  <c r="BK278" i="59"/>
  <c r="BJ278" i="59"/>
  <c r="BH278" i="59"/>
  <c r="BG278" i="59"/>
  <c r="BF278" i="59"/>
  <c r="BE278" i="59"/>
  <c r="BD278" i="59"/>
  <c r="BB278" i="59"/>
  <c r="AZ278" i="59"/>
  <c r="AY278" i="59"/>
  <c r="AX278" i="59"/>
  <c r="AW278" i="59"/>
  <c r="AV278" i="59"/>
  <c r="AU278" i="59"/>
  <c r="AT278" i="59"/>
  <c r="AS278" i="59"/>
  <c r="AQ278" i="59"/>
  <c r="AO278" i="59"/>
  <c r="AN278" i="59"/>
  <c r="AF278" i="59"/>
  <c r="AE278" i="59"/>
  <c r="AD278" i="59"/>
  <c r="AC278" i="59"/>
  <c r="AB278" i="59"/>
  <c r="Z278" i="59"/>
  <c r="X278" i="59"/>
  <c r="W278" i="59"/>
  <c r="U278" i="59"/>
  <c r="T278" i="59"/>
  <c r="S278" i="59"/>
  <c r="Q278" i="59"/>
  <c r="O278" i="59"/>
  <c r="N278" i="59"/>
  <c r="L278" i="59"/>
  <c r="K278" i="59"/>
  <c r="J278" i="59"/>
  <c r="H278" i="59"/>
  <c r="G278" i="59"/>
  <c r="F278" i="59"/>
  <c r="E278" i="59"/>
  <c r="D278" i="59"/>
  <c r="C278" i="59"/>
  <c r="BM277" i="59"/>
  <c r="BK277" i="59"/>
  <c r="BJ277" i="59"/>
  <c r="BH277" i="59"/>
  <c r="BG277" i="59"/>
  <c r="BF277" i="59"/>
  <c r="BE277" i="59"/>
  <c r="BD277" i="59"/>
  <c r="BB277" i="59"/>
  <c r="AZ277" i="59"/>
  <c r="AY277" i="59"/>
  <c r="AX277" i="59"/>
  <c r="AW277" i="59"/>
  <c r="AV277" i="59"/>
  <c r="AU277" i="59"/>
  <c r="AT277" i="59"/>
  <c r="AS277" i="59"/>
  <c r="AQ277" i="59"/>
  <c r="AO277" i="59"/>
  <c r="AN277" i="59"/>
  <c r="AF277" i="59"/>
  <c r="AE277" i="59"/>
  <c r="AD277" i="59"/>
  <c r="AC277" i="59"/>
  <c r="AB277" i="59"/>
  <c r="Z277" i="59"/>
  <c r="X277" i="59"/>
  <c r="W277" i="59"/>
  <c r="U277" i="59"/>
  <c r="T277" i="59"/>
  <c r="S277" i="59"/>
  <c r="Q277" i="59"/>
  <c r="O277" i="59"/>
  <c r="N277" i="59"/>
  <c r="L277" i="59"/>
  <c r="K277" i="59"/>
  <c r="J277" i="59"/>
  <c r="H277" i="59"/>
  <c r="G277" i="59"/>
  <c r="F277" i="59"/>
  <c r="E277" i="59"/>
  <c r="D277" i="59"/>
  <c r="C277" i="59"/>
  <c r="BM276" i="59"/>
  <c r="BK276" i="59"/>
  <c r="BJ276" i="59"/>
  <c r="BI276" i="59"/>
  <c r="BH276" i="59"/>
  <c r="BG276" i="59"/>
  <c r="BF276" i="59"/>
  <c r="BE276" i="59"/>
  <c r="BD276" i="59"/>
  <c r="BB276" i="59"/>
  <c r="AZ276" i="59"/>
  <c r="AY276" i="59"/>
  <c r="AX276" i="59"/>
  <c r="AW276" i="59"/>
  <c r="AV276" i="59"/>
  <c r="AU276" i="59"/>
  <c r="AT276" i="59"/>
  <c r="AS276" i="59"/>
  <c r="AQ276" i="59"/>
  <c r="AO276" i="59"/>
  <c r="AN276" i="59"/>
  <c r="AF276" i="59"/>
  <c r="AE276" i="59"/>
  <c r="AD276" i="59"/>
  <c r="AC276" i="59"/>
  <c r="AB276" i="59"/>
  <c r="Z276" i="59"/>
  <c r="X276" i="59"/>
  <c r="W276" i="59"/>
  <c r="V276" i="59"/>
  <c r="U276" i="59"/>
  <c r="T276" i="59"/>
  <c r="S276" i="59"/>
  <c r="Q276" i="59"/>
  <c r="O276" i="59"/>
  <c r="N276" i="59"/>
  <c r="M276" i="59"/>
  <c r="L276" i="59"/>
  <c r="K276" i="59"/>
  <c r="J276" i="59"/>
  <c r="H276" i="59"/>
  <c r="G276" i="59"/>
  <c r="F276" i="59"/>
  <c r="E276" i="59"/>
  <c r="D276" i="59"/>
  <c r="C276" i="59"/>
  <c r="BM275" i="59"/>
  <c r="BK275" i="59"/>
  <c r="BJ275" i="59"/>
  <c r="BH275" i="59"/>
  <c r="BG275" i="59"/>
  <c r="BF275" i="59"/>
  <c r="BE275" i="59"/>
  <c r="BD275" i="59"/>
  <c r="BB275" i="59"/>
  <c r="AZ275" i="59"/>
  <c r="AY275" i="59"/>
  <c r="AX275" i="59"/>
  <c r="AW275" i="59"/>
  <c r="AV275" i="59"/>
  <c r="AU275" i="59"/>
  <c r="AT275" i="59"/>
  <c r="AS275" i="59"/>
  <c r="AQ275" i="59"/>
  <c r="AO275" i="59"/>
  <c r="AN275" i="59"/>
  <c r="AF275" i="59"/>
  <c r="AE275" i="59"/>
  <c r="AD275" i="59"/>
  <c r="AC275" i="59"/>
  <c r="AB275" i="59"/>
  <c r="Z275" i="59"/>
  <c r="X275" i="59"/>
  <c r="W275" i="59"/>
  <c r="U275" i="59"/>
  <c r="T275" i="59"/>
  <c r="S275" i="59"/>
  <c r="Q275" i="59"/>
  <c r="O275" i="59"/>
  <c r="N275" i="59"/>
  <c r="L275" i="59"/>
  <c r="K275" i="59"/>
  <c r="J275" i="59"/>
  <c r="H275" i="59"/>
  <c r="G275" i="59"/>
  <c r="F275" i="59"/>
  <c r="E275" i="59"/>
  <c r="D275" i="59"/>
  <c r="C275" i="59"/>
  <c r="BM274" i="59"/>
  <c r="BK274" i="59"/>
  <c r="BJ274" i="59"/>
  <c r="BH274" i="59"/>
  <c r="BG274" i="59"/>
  <c r="BF274" i="59"/>
  <c r="BE274" i="59"/>
  <c r="BD274" i="59"/>
  <c r="BB274" i="59"/>
  <c r="AZ274" i="59"/>
  <c r="AY274" i="59"/>
  <c r="AX274" i="59"/>
  <c r="AW274" i="59"/>
  <c r="AV274" i="59"/>
  <c r="AU274" i="59"/>
  <c r="AT274" i="59"/>
  <c r="AS274" i="59"/>
  <c r="AQ274" i="59"/>
  <c r="AO274" i="59"/>
  <c r="AN274" i="59"/>
  <c r="AF274" i="59"/>
  <c r="AE274" i="59"/>
  <c r="AD274" i="59"/>
  <c r="AC274" i="59"/>
  <c r="AB274" i="59"/>
  <c r="Z274" i="59"/>
  <c r="X274" i="59"/>
  <c r="W274" i="59"/>
  <c r="U274" i="59"/>
  <c r="T274" i="59"/>
  <c r="S274" i="59"/>
  <c r="Q274" i="59"/>
  <c r="O274" i="59"/>
  <c r="N274" i="59"/>
  <c r="L274" i="59"/>
  <c r="K274" i="59"/>
  <c r="J274" i="59"/>
  <c r="H274" i="59"/>
  <c r="G274" i="59"/>
  <c r="F274" i="59"/>
  <c r="E274" i="59"/>
  <c r="D274" i="59"/>
  <c r="C274" i="59"/>
  <c r="BM273" i="59"/>
  <c r="BK273" i="59"/>
  <c r="BJ273" i="59"/>
  <c r="BI273" i="59"/>
  <c r="BH273" i="59"/>
  <c r="BG273" i="59"/>
  <c r="BF273" i="59"/>
  <c r="BE273" i="59"/>
  <c r="BD273" i="59"/>
  <c r="BB273" i="59"/>
  <c r="AZ273" i="59"/>
  <c r="AY273" i="59"/>
  <c r="AX273" i="59"/>
  <c r="AW273" i="59"/>
  <c r="AV273" i="59"/>
  <c r="AU273" i="59"/>
  <c r="AT273" i="59"/>
  <c r="AS273" i="59"/>
  <c r="AQ273" i="59"/>
  <c r="AO273" i="59"/>
  <c r="AN273" i="59"/>
  <c r="AF273" i="59"/>
  <c r="AE273" i="59"/>
  <c r="AD273" i="59"/>
  <c r="AC273" i="59"/>
  <c r="AB273" i="59"/>
  <c r="Z273" i="59"/>
  <c r="X273" i="59"/>
  <c r="W273" i="59"/>
  <c r="V273" i="59"/>
  <c r="U273" i="59"/>
  <c r="T273" i="59"/>
  <c r="S273" i="59"/>
  <c r="Q273" i="59"/>
  <c r="O273" i="59"/>
  <c r="N273" i="59"/>
  <c r="M273" i="59"/>
  <c r="L273" i="59"/>
  <c r="K273" i="59"/>
  <c r="J273" i="59"/>
  <c r="H273" i="59"/>
  <c r="G273" i="59"/>
  <c r="F273" i="59"/>
  <c r="E273" i="59"/>
  <c r="D273" i="59"/>
  <c r="C273" i="59"/>
  <c r="BM272" i="59"/>
  <c r="BK272" i="59"/>
  <c r="BJ272" i="59"/>
  <c r="BH272" i="59"/>
  <c r="BG272" i="59"/>
  <c r="BF272" i="59"/>
  <c r="BE272" i="59"/>
  <c r="BD272" i="59"/>
  <c r="BB272" i="59"/>
  <c r="AZ272" i="59"/>
  <c r="AY272" i="59"/>
  <c r="AX272" i="59"/>
  <c r="AW272" i="59"/>
  <c r="AV272" i="59"/>
  <c r="AU272" i="59"/>
  <c r="AT272" i="59"/>
  <c r="AS272" i="59"/>
  <c r="AQ272" i="59"/>
  <c r="AO272" i="59"/>
  <c r="AN272" i="59"/>
  <c r="AF272" i="59"/>
  <c r="AE272" i="59"/>
  <c r="AD272" i="59"/>
  <c r="AC272" i="59"/>
  <c r="AB272" i="59"/>
  <c r="Z272" i="59"/>
  <c r="X272" i="59"/>
  <c r="W272" i="59"/>
  <c r="U272" i="59"/>
  <c r="T272" i="59"/>
  <c r="S272" i="59"/>
  <c r="Q272" i="59"/>
  <c r="O272" i="59"/>
  <c r="N272" i="59"/>
  <c r="L272" i="59"/>
  <c r="K272" i="59"/>
  <c r="J272" i="59"/>
  <c r="H272" i="59"/>
  <c r="G272" i="59"/>
  <c r="F272" i="59"/>
  <c r="E272" i="59"/>
  <c r="D272" i="59"/>
  <c r="C272" i="59"/>
  <c r="BM271" i="59"/>
  <c r="BK271" i="59"/>
  <c r="BJ271" i="59"/>
  <c r="BH271" i="59"/>
  <c r="BG271" i="59"/>
  <c r="BF271" i="59"/>
  <c r="BE271" i="59"/>
  <c r="BD271" i="59"/>
  <c r="BB271" i="59"/>
  <c r="AZ271" i="59"/>
  <c r="AY271" i="59"/>
  <c r="AX271" i="59"/>
  <c r="AW271" i="59"/>
  <c r="AV271" i="59"/>
  <c r="AU271" i="59"/>
  <c r="AT271" i="59"/>
  <c r="AS271" i="59"/>
  <c r="AQ271" i="59"/>
  <c r="AO271" i="59"/>
  <c r="AN271" i="59"/>
  <c r="AF271" i="59"/>
  <c r="AE271" i="59"/>
  <c r="AD271" i="59"/>
  <c r="AC271" i="59"/>
  <c r="AB271" i="59"/>
  <c r="Z271" i="59"/>
  <c r="X271" i="59"/>
  <c r="W271" i="59"/>
  <c r="U271" i="59"/>
  <c r="T271" i="59"/>
  <c r="S271" i="59"/>
  <c r="Q271" i="59"/>
  <c r="O271" i="59"/>
  <c r="N271" i="59"/>
  <c r="L271" i="59"/>
  <c r="K271" i="59"/>
  <c r="J271" i="59"/>
  <c r="H271" i="59"/>
  <c r="G271" i="59"/>
  <c r="F271" i="59"/>
  <c r="E271" i="59"/>
  <c r="D271" i="59"/>
  <c r="C271" i="59"/>
  <c r="BM270" i="59"/>
  <c r="BK270" i="59"/>
  <c r="BJ270" i="59"/>
  <c r="BI270" i="59"/>
  <c r="BH270" i="59"/>
  <c r="BG270" i="59"/>
  <c r="BF270" i="59"/>
  <c r="BE270" i="59"/>
  <c r="BD270" i="59"/>
  <c r="BB270" i="59"/>
  <c r="AZ270" i="59"/>
  <c r="AY270" i="59"/>
  <c r="AX270" i="59"/>
  <c r="AW270" i="59"/>
  <c r="AV270" i="59"/>
  <c r="AU270" i="59"/>
  <c r="AT270" i="59"/>
  <c r="AS270" i="59"/>
  <c r="AQ270" i="59"/>
  <c r="AO270" i="59"/>
  <c r="AN270" i="59"/>
  <c r="AF270" i="59"/>
  <c r="AE270" i="59"/>
  <c r="AD270" i="59"/>
  <c r="AC270" i="59"/>
  <c r="AB270" i="59"/>
  <c r="Z270" i="59"/>
  <c r="X270" i="59"/>
  <c r="W270" i="59"/>
  <c r="V270" i="59"/>
  <c r="U270" i="59"/>
  <c r="T270" i="59"/>
  <c r="S270" i="59"/>
  <c r="Q270" i="59"/>
  <c r="O270" i="59"/>
  <c r="N270" i="59"/>
  <c r="M270" i="59"/>
  <c r="L270" i="59"/>
  <c r="K270" i="59"/>
  <c r="J270" i="59"/>
  <c r="H270" i="59"/>
  <c r="G270" i="59"/>
  <c r="F270" i="59"/>
  <c r="E270" i="59"/>
  <c r="D270" i="59"/>
  <c r="C270" i="59"/>
  <c r="BM269" i="59"/>
  <c r="BK269" i="59"/>
  <c r="BJ269" i="59"/>
  <c r="BH269" i="59"/>
  <c r="BG269" i="59"/>
  <c r="BF269" i="59"/>
  <c r="BE269" i="59"/>
  <c r="BD269" i="59"/>
  <c r="BB269" i="59"/>
  <c r="AZ269" i="59"/>
  <c r="AY269" i="59"/>
  <c r="AX269" i="59"/>
  <c r="AW269" i="59"/>
  <c r="AV269" i="59"/>
  <c r="AU269" i="59"/>
  <c r="AT269" i="59"/>
  <c r="AS269" i="59"/>
  <c r="AQ269" i="59"/>
  <c r="AO269" i="59"/>
  <c r="AN269" i="59"/>
  <c r="AF269" i="59"/>
  <c r="AE269" i="59"/>
  <c r="AD269" i="59"/>
  <c r="AC269" i="59"/>
  <c r="AB269" i="59"/>
  <c r="Z269" i="59"/>
  <c r="X269" i="59"/>
  <c r="W269" i="59"/>
  <c r="U269" i="59"/>
  <c r="T269" i="59"/>
  <c r="S269" i="59"/>
  <c r="Q269" i="59"/>
  <c r="O269" i="59"/>
  <c r="N269" i="59"/>
  <c r="L269" i="59"/>
  <c r="K269" i="59"/>
  <c r="J269" i="59"/>
  <c r="H269" i="59"/>
  <c r="G269" i="59"/>
  <c r="F269" i="59"/>
  <c r="E269" i="59"/>
  <c r="D269" i="59"/>
  <c r="C269" i="59"/>
  <c r="BM268" i="59"/>
  <c r="BK268" i="59"/>
  <c r="BJ268" i="59"/>
  <c r="BH268" i="59"/>
  <c r="BG268" i="59"/>
  <c r="BF268" i="59"/>
  <c r="BE268" i="59"/>
  <c r="BD268" i="59"/>
  <c r="BB268" i="59"/>
  <c r="AZ268" i="59"/>
  <c r="AY268" i="59"/>
  <c r="AX268" i="59"/>
  <c r="AW268" i="59"/>
  <c r="AV268" i="59"/>
  <c r="AU268" i="59"/>
  <c r="AT268" i="59"/>
  <c r="AS268" i="59"/>
  <c r="AQ268" i="59"/>
  <c r="AO268" i="59"/>
  <c r="AN268" i="59"/>
  <c r="AF268" i="59"/>
  <c r="AE268" i="59"/>
  <c r="AD268" i="59"/>
  <c r="AC268" i="59"/>
  <c r="AB268" i="59"/>
  <c r="Z268" i="59"/>
  <c r="X268" i="59"/>
  <c r="W268" i="59"/>
  <c r="U268" i="59"/>
  <c r="T268" i="59"/>
  <c r="S268" i="59"/>
  <c r="Q268" i="59"/>
  <c r="O268" i="59"/>
  <c r="N268" i="59"/>
  <c r="L268" i="59"/>
  <c r="K268" i="59"/>
  <c r="J268" i="59"/>
  <c r="H268" i="59"/>
  <c r="G268" i="59"/>
  <c r="F268" i="59"/>
  <c r="E268" i="59"/>
  <c r="D268" i="59"/>
  <c r="C268" i="59"/>
  <c r="BM267" i="59"/>
  <c r="BK267" i="59"/>
  <c r="BJ267" i="59"/>
  <c r="BI267" i="59"/>
  <c r="BH267" i="59"/>
  <c r="BG267" i="59"/>
  <c r="BF267" i="59"/>
  <c r="BE267" i="59"/>
  <c r="BD267" i="59"/>
  <c r="BB267" i="59"/>
  <c r="AZ267" i="59"/>
  <c r="AY267" i="59"/>
  <c r="AX267" i="59"/>
  <c r="AW267" i="59"/>
  <c r="AV267" i="59"/>
  <c r="AU267" i="59"/>
  <c r="AT267" i="59"/>
  <c r="AS267" i="59"/>
  <c r="AQ267" i="59"/>
  <c r="AO267" i="59"/>
  <c r="AN267" i="59"/>
  <c r="AF267" i="59"/>
  <c r="AE267" i="59"/>
  <c r="AD267" i="59"/>
  <c r="AC267" i="59"/>
  <c r="AB267" i="59"/>
  <c r="Z267" i="59"/>
  <c r="X267" i="59"/>
  <c r="W267" i="59"/>
  <c r="V267" i="59"/>
  <c r="U267" i="59"/>
  <c r="T267" i="59"/>
  <c r="S267" i="59"/>
  <c r="Q267" i="59"/>
  <c r="O267" i="59"/>
  <c r="N267" i="59"/>
  <c r="M267" i="59"/>
  <c r="L267" i="59"/>
  <c r="K267" i="59"/>
  <c r="J267" i="59"/>
  <c r="H267" i="59"/>
  <c r="G267" i="59"/>
  <c r="F267" i="59"/>
  <c r="E267" i="59"/>
  <c r="D267" i="59"/>
  <c r="C267" i="59"/>
  <c r="BM266" i="59"/>
  <c r="BK266" i="59"/>
  <c r="BJ266" i="59"/>
  <c r="BH266" i="59"/>
  <c r="BG266" i="59"/>
  <c r="BF266" i="59"/>
  <c r="BE266" i="59"/>
  <c r="BD266" i="59"/>
  <c r="BB266" i="59"/>
  <c r="AZ266" i="59"/>
  <c r="AY266" i="59"/>
  <c r="AX266" i="59"/>
  <c r="AW266" i="59"/>
  <c r="AV266" i="59"/>
  <c r="AU266" i="59"/>
  <c r="AT266" i="59"/>
  <c r="AS266" i="59"/>
  <c r="AQ266" i="59"/>
  <c r="AO266" i="59"/>
  <c r="AN266" i="59"/>
  <c r="AF266" i="59"/>
  <c r="AE266" i="59"/>
  <c r="AD266" i="59"/>
  <c r="AC266" i="59"/>
  <c r="AB266" i="59"/>
  <c r="Z266" i="59"/>
  <c r="X266" i="59"/>
  <c r="W266" i="59"/>
  <c r="U266" i="59"/>
  <c r="T266" i="59"/>
  <c r="S266" i="59"/>
  <c r="Q266" i="59"/>
  <c r="O266" i="59"/>
  <c r="N266" i="59"/>
  <c r="L266" i="59"/>
  <c r="K266" i="59"/>
  <c r="J266" i="59"/>
  <c r="H266" i="59"/>
  <c r="G266" i="59"/>
  <c r="F266" i="59"/>
  <c r="E266" i="59"/>
  <c r="D266" i="59"/>
  <c r="C266" i="59"/>
  <c r="BM265" i="59"/>
  <c r="BK265" i="59"/>
  <c r="BJ265" i="59"/>
  <c r="BH265" i="59"/>
  <c r="BG265" i="59"/>
  <c r="BF265" i="59"/>
  <c r="BE265" i="59"/>
  <c r="BD265" i="59"/>
  <c r="BB265" i="59"/>
  <c r="AZ265" i="59"/>
  <c r="AY265" i="59"/>
  <c r="AX265" i="59"/>
  <c r="AW265" i="59"/>
  <c r="AV265" i="59"/>
  <c r="AU265" i="59"/>
  <c r="AT265" i="59"/>
  <c r="AS265" i="59"/>
  <c r="AQ265" i="59"/>
  <c r="AO265" i="59"/>
  <c r="AN265" i="59"/>
  <c r="AF265" i="59"/>
  <c r="AE265" i="59"/>
  <c r="AD265" i="59"/>
  <c r="AC265" i="59"/>
  <c r="AB265" i="59"/>
  <c r="Z265" i="59"/>
  <c r="X265" i="59"/>
  <c r="W265" i="59"/>
  <c r="U265" i="59"/>
  <c r="T265" i="59"/>
  <c r="S265" i="59"/>
  <c r="Q265" i="59"/>
  <c r="O265" i="59"/>
  <c r="N265" i="59"/>
  <c r="L265" i="59"/>
  <c r="K265" i="59"/>
  <c r="J265" i="59"/>
  <c r="H265" i="59"/>
  <c r="G265" i="59"/>
  <c r="F265" i="59"/>
  <c r="E265" i="59"/>
  <c r="D265" i="59"/>
  <c r="C265" i="59"/>
  <c r="BM264" i="59"/>
  <c r="BK264" i="59"/>
  <c r="BJ264" i="59"/>
  <c r="BI264" i="59"/>
  <c r="BH264" i="59"/>
  <c r="BG264" i="59"/>
  <c r="BF264" i="59"/>
  <c r="BE264" i="59"/>
  <c r="BD264" i="59"/>
  <c r="BB264" i="59"/>
  <c r="AZ264" i="59"/>
  <c r="AY264" i="59"/>
  <c r="AX264" i="59"/>
  <c r="AW264" i="59"/>
  <c r="AV264" i="59"/>
  <c r="AU264" i="59"/>
  <c r="AT264" i="59"/>
  <c r="AS264" i="59"/>
  <c r="AQ264" i="59"/>
  <c r="AO264" i="59"/>
  <c r="AN264" i="59"/>
  <c r="AF264" i="59"/>
  <c r="AE264" i="59"/>
  <c r="AD264" i="59"/>
  <c r="AC264" i="59"/>
  <c r="AB264" i="59"/>
  <c r="Z264" i="59"/>
  <c r="X264" i="59"/>
  <c r="W264" i="59"/>
  <c r="V264" i="59"/>
  <c r="U264" i="59"/>
  <c r="T264" i="59"/>
  <c r="S264" i="59"/>
  <c r="Q264" i="59"/>
  <c r="O264" i="59"/>
  <c r="N264" i="59"/>
  <c r="M264" i="59"/>
  <c r="L264" i="59"/>
  <c r="K264" i="59"/>
  <c r="J264" i="59"/>
  <c r="H264" i="59"/>
  <c r="G264" i="59"/>
  <c r="F264" i="59"/>
  <c r="E264" i="59"/>
  <c r="D264" i="59"/>
  <c r="C264" i="59"/>
  <c r="BM263" i="59"/>
  <c r="BK263" i="59"/>
  <c r="BJ263" i="59"/>
  <c r="BH263" i="59"/>
  <c r="BG263" i="59"/>
  <c r="BF263" i="59"/>
  <c r="BE263" i="59"/>
  <c r="BD263" i="59"/>
  <c r="BB263" i="59"/>
  <c r="AZ263" i="59"/>
  <c r="AY263" i="59"/>
  <c r="AX263" i="59"/>
  <c r="AW263" i="59"/>
  <c r="AV263" i="59"/>
  <c r="AU263" i="59"/>
  <c r="AT263" i="59"/>
  <c r="AS263" i="59"/>
  <c r="AQ263" i="59"/>
  <c r="AO263" i="59"/>
  <c r="AN263" i="59"/>
  <c r="AF263" i="59"/>
  <c r="AE263" i="59"/>
  <c r="AD263" i="59"/>
  <c r="AC263" i="59"/>
  <c r="AB263" i="59"/>
  <c r="Z263" i="59"/>
  <c r="X263" i="59"/>
  <c r="W263" i="59"/>
  <c r="U263" i="59"/>
  <c r="T263" i="59"/>
  <c r="S263" i="59"/>
  <c r="Q263" i="59"/>
  <c r="O263" i="59"/>
  <c r="N263" i="59"/>
  <c r="L263" i="59"/>
  <c r="K263" i="59"/>
  <c r="J263" i="59"/>
  <c r="H263" i="59"/>
  <c r="G263" i="59"/>
  <c r="F263" i="59"/>
  <c r="E263" i="59"/>
  <c r="D263" i="59"/>
  <c r="C263" i="59"/>
  <c r="BM262" i="59"/>
  <c r="BK262" i="59"/>
  <c r="BJ262" i="59"/>
  <c r="BH262" i="59"/>
  <c r="BG262" i="59"/>
  <c r="BF262" i="59"/>
  <c r="BE262" i="59"/>
  <c r="BD262" i="59"/>
  <c r="BB262" i="59"/>
  <c r="AZ262" i="59"/>
  <c r="AY262" i="59"/>
  <c r="AX262" i="59"/>
  <c r="AW262" i="59"/>
  <c r="AV262" i="59"/>
  <c r="AU262" i="59"/>
  <c r="AT262" i="59"/>
  <c r="AS262" i="59"/>
  <c r="AQ262" i="59"/>
  <c r="AO262" i="59"/>
  <c r="AN262" i="59"/>
  <c r="AF262" i="59"/>
  <c r="AE262" i="59"/>
  <c r="AD262" i="59"/>
  <c r="AC262" i="59"/>
  <c r="AB262" i="59"/>
  <c r="Z262" i="59"/>
  <c r="X262" i="59"/>
  <c r="W262" i="59"/>
  <c r="U262" i="59"/>
  <c r="T262" i="59"/>
  <c r="S262" i="59"/>
  <c r="Q262" i="59"/>
  <c r="O262" i="59"/>
  <c r="N262" i="59"/>
  <c r="L262" i="59"/>
  <c r="K262" i="59"/>
  <c r="J262" i="59"/>
  <c r="H262" i="59"/>
  <c r="G262" i="59"/>
  <c r="F262" i="59"/>
  <c r="E262" i="59"/>
  <c r="D262" i="59"/>
  <c r="C262" i="59"/>
  <c r="BM261" i="59"/>
  <c r="BK261" i="59"/>
  <c r="BJ261" i="59"/>
  <c r="BI261" i="59"/>
  <c r="BH261" i="59"/>
  <c r="BG261" i="59"/>
  <c r="BF261" i="59"/>
  <c r="BE261" i="59"/>
  <c r="BD261" i="59"/>
  <c r="BB261" i="59"/>
  <c r="AZ261" i="59"/>
  <c r="AY261" i="59"/>
  <c r="AX261" i="59"/>
  <c r="AW261" i="59"/>
  <c r="AV261" i="59"/>
  <c r="AU261" i="59"/>
  <c r="AT261" i="59"/>
  <c r="AS261" i="59"/>
  <c r="AQ261" i="59"/>
  <c r="AO261" i="59"/>
  <c r="AN261" i="59"/>
  <c r="AF261" i="59"/>
  <c r="AE261" i="59"/>
  <c r="AD261" i="59"/>
  <c r="AC261" i="59"/>
  <c r="AB261" i="59"/>
  <c r="Z261" i="59"/>
  <c r="X261" i="59"/>
  <c r="W261" i="59"/>
  <c r="V261" i="59"/>
  <c r="U261" i="59"/>
  <c r="T261" i="59"/>
  <c r="S261" i="59"/>
  <c r="Q261" i="59"/>
  <c r="O261" i="59"/>
  <c r="N261" i="59"/>
  <c r="M261" i="59"/>
  <c r="L261" i="59"/>
  <c r="K261" i="59"/>
  <c r="J261" i="59"/>
  <c r="H261" i="59"/>
  <c r="G261" i="59"/>
  <c r="F261" i="59"/>
  <c r="E261" i="59"/>
  <c r="D261" i="59"/>
  <c r="C261" i="59"/>
  <c r="BM260" i="59"/>
  <c r="BK260" i="59"/>
  <c r="BJ260" i="59"/>
  <c r="BH260" i="59"/>
  <c r="BG260" i="59"/>
  <c r="BF260" i="59"/>
  <c r="BE260" i="59"/>
  <c r="BD260" i="59"/>
  <c r="BB260" i="59"/>
  <c r="AZ260" i="59"/>
  <c r="AY260" i="59"/>
  <c r="AX260" i="59"/>
  <c r="AW260" i="59"/>
  <c r="AV260" i="59"/>
  <c r="AU260" i="59"/>
  <c r="AT260" i="59"/>
  <c r="AS260" i="59"/>
  <c r="AQ260" i="59"/>
  <c r="AO260" i="59"/>
  <c r="AN260" i="59"/>
  <c r="AF260" i="59"/>
  <c r="AE260" i="59"/>
  <c r="AD260" i="59"/>
  <c r="AC260" i="59"/>
  <c r="AB260" i="59"/>
  <c r="Z260" i="59"/>
  <c r="X260" i="59"/>
  <c r="W260" i="59"/>
  <c r="U260" i="59"/>
  <c r="T260" i="59"/>
  <c r="S260" i="59"/>
  <c r="Q260" i="59"/>
  <c r="O260" i="59"/>
  <c r="N260" i="59"/>
  <c r="L260" i="59"/>
  <c r="K260" i="59"/>
  <c r="J260" i="59"/>
  <c r="H260" i="59"/>
  <c r="G260" i="59"/>
  <c r="F260" i="59"/>
  <c r="E260" i="59"/>
  <c r="D260" i="59"/>
  <c r="C260" i="59"/>
  <c r="BM259" i="59"/>
  <c r="BK259" i="59"/>
  <c r="BJ259" i="59"/>
  <c r="BH259" i="59"/>
  <c r="BG259" i="59"/>
  <c r="BF259" i="59"/>
  <c r="BE259" i="59"/>
  <c r="BD259" i="59"/>
  <c r="BB259" i="59"/>
  <c r="AZ259" i="59"/>
  <c r="AY259" i="59"/>
  <c r="AX259" i="59"/>
  <c r="AW259" i="59"/>
  <c r="AV259" i="59"/>
  <c r="AU259" i="59"/>
  <c r="AT259" i="59"/>
  <c r="AS259" i="59"/>
  <c r="AQ259" i="59"/>
  <c r="AO259" i="59"/>
  <c r="AN259" i="59"/>
  <c r="AF259" i="59"/>
  <c r="AE259" i="59"/>
  <c r="AD259" i="59"/>
  <c r="AC259" i="59"/>
  <c r="AB259" i="59"/>
  <c r="Z259" i="59"/>
  <c r="X259" i="59"/>
  <c r="W259" i="59"/>
  <c r="U259" i="59"/>
  <c r="T259" i="59"/>
  <c r="S259" i="59"/>
  <c r="Q259" i="59"/>
  <c r="O259" i="59"/>
  <c r="N259" i="59"/>
  <c r="L259" i="59"/>
  <c r="K259" i="59"/>
  <c r="J259" i="59"/>
  <c r="H259" i="59"/>
  <c r="G259" i="59"/>
  <c r="F259" i="59"/>
  <c r="E259" i="59"/>
  <c r="D259" i="59"/>
  <c r="C259" i="59"/>
  <c r="BM258" i="59"/>
  <c r="BK258" i="59"/>
  <c r="BJ258" i="59"/>
  <c r="BI258" i="59"/>
  <c r="BH258" i="59"/>
  <c r="BG258" i="59"/>
  <c r="BF258" i="59"/>
  <c r="BE258" i="59"/>
  <c r="BD258" i="59"/>
  <c r="BB258" i="59"/>
  <c r="AZ258" i="59"/>
  <c r="AY258" i="59"/>
  <c r="AX258" i="59"/>
  <c r="AW258" i="59"/>
  <c r="AV258" i="59"/>
  <c r="AU258" i="59"/>
  <c r="AT258" i="59"/>
  <c r="AS258" i="59"/>
  <c r="AQ258" i="59"/>
  <c r="AO258" i="59"/>
  <c r="AN258" i="59"/>
  <c r="AF258" i="59"/>
  <c r="AE258" i="59"/>
  <c r="AD258" i="59"/>
  <c r="AC258" i="59"/>
  <c r="AB258" i="59"/>
  <c r="Z258" i="59"/>
  <c r="X258" i="59"/>
  <c r="W258" i="59"/>
  <c r="V258" i="59"/>
  <c r="U258" i="59"/>
  <c r="T258" i="59"/>
  <c r="S258" i="59"/>
  <c r="Q258" i="59"/>
  <c r="O258" i="59"/>
  <c r="N258" i="59"/>
  <c r="M258" i="59"/>
  <c r="L258" i="59"/>
  <c r="K258" i="59"/>
  <c r="J258" i="59"/>
  <c r="H258" i="59"/>
  <c r="G258" i="59"/>
  <c r="F258" i="59"/>
  <c r="E258" i="59"/>
  <c r="D258" i="59"/>
  <c r="C258" i="59"/>
  <c r="BM257" i="59"/>
  <c r="BK257" i="59"/>
  <c r="BJ257" i="59"/>
  <c r="BH257" i="59"/>
  <c r="BG257" i="59"/>
  <c r="BF257" i="59"/>
  <c r="BE257" i="59"/>
  <c r="BD257" i="59"/>
  <c r="BB257" i="59"/>
  <c r="AZ257" i="59"/>
  <c r="AY257" i="59"/>
  <c r="AX257" i="59"/>
  <c r="AW257" i="59"/>
  <c r="AV257" i="59"/>
  <c r="AU257" i="59"/>
  <c r="AT257" i="59"/>
  <c r="AS257" i="59"/>
  <c r="AQ257" i="59"/>
  <c r="AO257" i="59"/>
  <c r="AN257" i="59"/>
  <c r="AF257" i="59"/>
  <c r="AE257" i="59"/>
  <c r="AD257" i="59"/>
  <c r="AC257" i="59"/>
  <c r="AB257" i="59"/>
  <c r="Z257" i="59"/>
  <c r="X257" i="59"/>
  <c r="W257" i="59"/>
  <c r="U257" i="59"/>
  <c r="T257" i="59"/>
  <c r="S257" i="59"/>
  <c r="Q257" i="59"/>
  <c r="O257" i="59"/>
  <c r="N257" i="59"/>
  <c r="L257" i="59"/>
  <c r="K257" i="59"/>
  <c r="J257" i="59"/>
  <c r="H257" i="59"/>
  <c r="G257" i="59"/>
  <c r="F257" i="59"/>
  <c r="E257" i="59"/>
  <c r="D257" i="59"/>
  <c r="C257" i="59"/>
  <c r="BM256" i="59"/>
  <c r="BK256" i="59"/>
  <c r="BJ256" i="59"/>
  <c r="BH256" i="59"/>
  <c r="BG256" i="59"/>
  <c r="BF256" i="59"/>
  <c r="BE256" i="59"/>
  <c r="BD256" i="59"/>
  <c r="BB256" i="59"/>
  <c r="AZ256" i="59"/>
  <c r="AY256" i="59"/>
  <c r="AX256" i="59"/>
  <c r="AW256" i="59"/>
  <c r="AV256" i="59"/>
  <c r="AU256" i="59"/>
  <c r="AT256" i="59"/>
  <c r="AS256" i="59"/>
  <c r="AQ256" i="59"/>
  <c r="AO256" i="59"/>
  <c r="AN256" i="59"/>
  <c r="AF256" i="59"/>
  <c r="AE256" i="59"/>
  <c r="AD256" i="59"/>
  <c r="AC256" i="59"/>
  <c r="AB256" i="59"/>
  <c r="Z256" i="59"/>
  <c r="X256" i="59"/>
  <c r="W256" i="59"/>
  <c r="U256" i="59"/>
  <c r="T256" i="59"/>
  <c r="S256" i="59"/>
  <c r="Q256" i="59"/>
  <c r="O256" i="59"/>
  <c r="N256" i="59"/>
  <c r="L256" i="59"/>
  <c r="K256" i="59"/>
  <c r="J256" i="59"/>
  <c r="H256" i="59"/>
  <c r="G256" i="59"/>
  <c r="F256" i="59"/>
  <c r="E256" i="59"/>
  <c r="D256" i="59"/>
  <c r="C256" i="59"/>
  <c r="BM255" i="59"/>
  <c r="BK255" i="59"/>
  <c r="BJ255" i="59"/>
  <c r="BI255" i="59"/>
  <c r="BH255" i="59"/>
  <c r="BG255" i="59"/>
  <c r="BF255" i="59"/>
  <c r="BE255" i="59"/>
  <c r="BD255" i="59"/>
  <c r="BB255" i="59"/>
  <c r="AZ255" i="59"/>
  <c r="AY255" i="59"/>
  <c r="AX255" i="59"/>
  <c r="AW255" i="59"/>
  <c r="AV255" i="59"/>
  <c r="AU255" i="59"/>
  <c r="AT255" i="59"/>
  <c r="AS255" i="59"/>
  <c r="AQ255" i="59"/>
  <c r="AO255" i="59"/>
  <c r="AN255" i="59"/>
  <c r="AF255" i="59"/>
  <c r="AE255" i="59"/>
  <c r="AD255" i="59"/>
  <c r="AC255" i="59"/>
  <c r="AB255" i="59"/>
  <c r="Z255" i="59"/>
  <c r="X255" i="59"/>
  <c r="W255" i="59"/>
  <c r="V255" i="59"/>
  <c r="U255" i="59"/>
  <c r="T255" i="59"/>
  <c r="S255" i="59"/>
  <c r="Q255" i="59"/>
  <c r="O255" i="59"/>
  <c r="N255" i="59"/>
  <c r="M255" i="59"/>
  <c r="L255" i="59"/>
  <c r="K255" i="59"/>
  <c r="J255" i="59"/>
  <c r="H255" i="59"/>
  <c r="G255" i="59"/>
  <c r="F255" i="59"/>
  <c r="E255" i="59"/>
  <c r="D255" i="59"/>
  <c r="C255" i="59"/>
  <c r="BM254" i="59"/>
  <c r="BK254" i="59"/>
  <c r="BJ254" i="59"/>
  <c r="BH254" i="59"/>
  <c r="BG254" i="59"/>
  <c r="BF254" i="59"/>
  <c r="BE254" i="59"/>
  <c r="BD254" i="59"/>
  <c r="BB254" i="59"/>
  <c r="AZ254" i="59"/>
  <c r="AY254" i="59"/>
  <c r="AX254" i="59"/>
  <c r="AW254" i="59"/>
  <c r="AV254" i="59"/>
  <c r="AU254" i="59"/>
  <c r="AT254" i="59"/>
  <c r="AS254" i="59"/>
  <c r="AQ254" i="59"/>
  <c r="AO254" i="59"/>
  <c r="AN254" i="59"/>
  <c r="AF254" i="59"/>
  <c r="AE254" i="59"/>
  <c r="AD254" i="59"/>
  <c r="AC254" i="59"/>
  <c r="AB254" i="59"/>
  <c r="Z254" i="59"/>
  <c r="X254" i="59"/>
  <c r="W254" i="59"/>
  <c r="U254" i="59"/>
  <c r="T254" i="59"/>
  <c r="S254" i="59"/>
  <c r="Q254" i="59"/>
  <c r="O254" i="59"/>
  <c r="N254" i="59"/>
  <c r="L254" i="59"/>
  <c r="K254" i="59"/>
  <c r="J254" i="59"/>
  <c r="H254" i="59"/>
  <c r="G254" i="59"/>
  <c r="F254" i="59"/>
  <c r="E254" i="59"/>
  <c r="D254" i="59"/>
  <c r="C254" i="59"/>
  <c r="BM253" i="59"/>
  <c r="BK253" i="59"/>
  <c r="BJ253" i="59"/>
  <c r="BH253" i="59"/>
  <c r="BG253" i="59"/>
  <c r="BF253" i="59"/>
  <c r="BE253" i="59"/>
  <c r="BD253" i="59"/>
  <c r="BB253" i="59"/>
  <c r="AZ253" i="59"/>
  <c r="AY253" i="59"/>
  <c r="AX253" i="59"/>
  <c r="AW253" i="59"/>
  <c r="AV253" i="59"/>
  <c r="AU253" i="59"/>
  <c r="AT253" i="59"/>
  <c r="AS253" i="59"/>
  <c r="AQ253" i="59"/>
  <c r="AO253" i="59"/>
  <c r="AN253" i="59"/>
  <c r="AF253" i="59"/>
  <c r="AE253" i="59"/>
  <c r="AD253" i="59"/>
  <c r="AC253" i="59"/>
  <c r="AB253" i="59"/>
  <c r="Z253" i="59"/>
  <c r="X253" i="59"/>
  <c r="W253" i="59"/>
  <c r="U253" i="59"/>
  <c r="T253" i="59"/>
  <c r="S253" i="59"/>
  <c r="Q253" i="59"/>
  <c r="O253" i="59"/>
  <c r="N253" i="59"/>
  <c r="L253" i="59"/>
  <c r="K253" i="59"/>
  <c r="J253" i="59"/>
  <c r="H253" i="59"/>
  <c r="G253" i="59"/>
  <c r="F253" i="59"/>
  <c r="E253" i="59"/>
  <c r="D253" i="59"/>
  <c r="C253" i="59"/>
  <c r="BM252" i="59"/>
  <c r="BK252" i="59"/>
  <c r="BJ252" i="59"/>
  <c r="BI252" i="59"/>
  <c r="BH252" i="59"/>
  <c r="BG252" i="59"/>
  <c r="BF252" i="59"/>
  <c r="BE252" i="59"/>
  <c r="BD252" i="59"/>
  <c r="BB252" i="59"/>
  <c r="AZ252" i="59"/>
  <c r="AY252" i="59"/>
  <c r="AX252" i="59"/>
  <c r="AW252" i="59"/>
  <c r="AV252" i="59"/>
  <c r="AU252" i="59"/>
  <c r="AT252" i="59"/>
  <c r="AS252" i="59"/>
  <c r="AQ252" i="59"/>
  <c r="AO252" i="59"/>
  <c r="AN252" i="59"/>
  <c r="AF252" i="59"/>
  <c r="AE252" i="59"/>
  <c r="AD252" i="59"/>
  <c r="AC252" i="59"/>
  <c r="AB252" i="59"/>
  <c r="Z252" i="59"/>
  <c r="X252" i="59"/>
  <c r="W252" i="59"/>
  <c r="V252" i="59"/>
  <c r="U252" i="59"/>
  <c r="T252" i="59"/>
  <c r="S252" i="59"/>
  <c r="Q252" i="59"/>
  <c r="O252" i="59"/>
  <c r="N252" i="59"/>
  <c r="M252" i="59"/>
  <c r="L252" i="59"/>
  <c r="K252" i="59"/>
  <c r="J252" i="59"/>
  <c r="H252" i="59"/>
  <c r="G252" i="59"/>
  <c r="F252" i="59"/>
  <c r="E252" i="59"/>
  <c r="D252" i="59"/>
  <c r="C252" i="59"/>
  <c r="BM251" i="59"/>
  <c r="BK251" i="59"/>
  <c r="BJ251" i="59"/>
  <c r="BH251" i="59"/>
  <c r="BG251" i="59"/>
  <c r="BF251" i="59"/>
  <c r="BE251" i="59"/>
  <c r="BD251" i="59"/>
  <c r="BB251" i="59"/>
  <c r="AZ251" i="59"/>
  <c r="AY251" i="59"/>
  <c r="AX251" i="59"/>
  <c r="AW251" i="59"/>
  <c r="AV251" i="59"/>
  <c r="AU251" i="59"/>
  <c r="AT251" i="59"/>
  <c r="AS251" i="59"/>
  <c r="AQ251" i="59"/>
  <c r="AO251" i="59"/>
  <c r="AN251" i="59"/>
  <c r="AF251" i="59"/>
  <c r="AE251" i="59"/>
  <c r="AD251" i="59"/>
  <c r="AC251" i="59"/>
  <c r="AB251" i="59"/>
  <c r="Z251" i="59"/>
  <c r="X251" i="59"/>
  <c r="W251" i="59"/>
  <c r="U251" i="59"/>
  <c r="T251" i="59"/>
  <c r="S251" i="59"/>
  <c r="Q251" i="59"/>
  <c r="O251" i="59"/>
  <c r="N251" i="59"/>
  <c r="L251" i="59"/>
  <c r="K251" i="59"/>
  <c r="J251" i="59"/>
  <c r="H251" i="59"/>
  <c r="G251" i="59"/>
  <c r="F251" i="59"/>
  <c r="E251" i="59"/>
  <c r="D251" i="59"/>
  <c r="C251" i="59"/>
  <c r="BM250" i="59"/>
  <c r="BK250" i="59"/>
  <c r="BJ250" i="59"/>
  <c r="BH250" i="59"/>
  <c r="BG250" i="59"/>
  <c r="BF250" i="59"/>
  <c r="BE250" i="59"/>
  <c r="BD250" i="59"/>
  <c r="BB250" i="59"/>
  <c r="AZ250" i="59"/>
  <c r="AY250" i="59"/>
  <c r="AX250" i="59"/>
  <c r="AW250" i="59"/>
  <c r="AV250" i="59"/>
  <c r="AU250" i="59"/>
  <c r="AT250" i="59"/>
  <c r="AS250" i="59"/>
  <c r="AQ250" i="59"/>
  <c r="AO250" i="59"/>
  <c r="AN250" i="59"/>
  <c r="AF250" i="59"/>
  <c r="AE250" i="59"/>
  <c r="AD250" i="59"/>
  <c r="AC250" i="59"/>
  <c r="AB250" i="59"/>
  <c r="Z250" i="59"/>
  <c r="X250" i="59"/>
  <c r="W250" i="59"/>
  <c r="U250" i="59"/>
  <c r="T250" i="59"/>
  <c r="S250" i="59"/>
  <c r="Q250" i="59"/>
  <c r="O250" i="59"/>
  <c r="N250" i="59"/>
  <c r="L250" i="59"/>
  <c r="K250" i="59"/>
  <c r="J250" i="59"/>
  <c r="H250" i="59"/>
  <c r="G250" i="59"/>
  <c r="F250" i="59"/>
  <c r="E250" i="59"/>
  <c r="D250" i="59"/>
  <c r="C250" i="59"/>
  <c r="BM249" i="59"/>
  <c r="BK249" i="59"/>
  <c r="BJ249" i="59"/>
  <c r="BI249" i="59"/>
  <c r="BH249" i="59"/>
  <c r="BG249" i="59"/>
  <c r="BF249" i="59"/>
  <c r="BE249" i="59"/>
  <c r="BD249" i="59"/>
  <c r="BB249" i="59"/>
  <c r="AZ249" i="59"/>
  <c r="AY249" i="59"/>
  <c r="AX249" i="59"/>
  <c r="AW249" i="59"/>
  <c r="AV249" i="59"/>
  <c r="AU249" i="59"/>
  <c r="AT249" i="59"/>
  <c r="AS249" i="59"/>
  <c r="AQ249" i="59"/>
  <c r="AO249" i="59"/>
  <c r="AN249" i="59"/>
  <c r="AF249" i="59"/>
  <c r="AE249" i="59"/>
  <c r="AD249" i="59"/>
  <c r="AC249" i="59"/>
  <c r="AB249" i="59"/>
  <c r="Z249" i="59"/>
  <c r="X249" i="59"/>
  <c r="W249" i="59"/>
  <c r="V249" i="59"/>
  <c r="U249" i="59"/>
  <c r="T249" i="59"/>
  <c r="S249" i="59"/>
  <c r="Q249" i="59"/>
  <c r="O249" i="59"/>
  <c r="N249" i="59"/>
  <c r="M249" i="59"/>
  <c r="L249" i="59"/>
  <c r="K249" i="59"/>
  <c r="J249" i="59"/>
  <c r="H249" i="59"/>
  <c r="G249" i="59"/>
  <c r="F249" i="59"/>
  <c r="E249" i="59"/>
  <c r="D249" i="59"/>
  <c r="C249" i="59"/>
  <c r="BM248" i="59"/>
  <c r="BK248" i="59"/>
  <c r="BJ248" i="59"/>
  <c r="BH248" i="59"/>
  <c r="BG248" i="59"/>
  <c r="BF248" i="59"/>
  <c r="BE248" i="59"/>
  <c r="BD248" i="59"/>
  <c r="BB248" i="59"/>
  <c r="AZ248" i="59"/>
  <c r="AY248" i="59"/>
  <c r="AX248" i="59"/>
  <c r="AW248" i="59"/>
  <c r="AV248" i="59"/>
  <c r="AU248" i="59"/>
  <c r="AT248" i="59"/>
  <c r="AS248" i="59"/>
  <c r="AQ248" i="59"/>
  <c r="AO248" i="59"/>
  <c r="AN248" i="59"/>
  <c r="AF248" i="59"/>
  <c r="AE248" i="59"/>
  <c r="AD248" i="59"/>
  <c r="AC248" i="59"/>
  <c r="AB248" i="59"/>
  <c r="Z248" i="59"/>
  <c r="X248" i="59"/>
  <c r="W248" i="59"/>
  <c r="U248" i="59"/>
  <c r="T248" i="59"/>
  <c r="S248" i="59"/>
  <c r="Q248" i="59"/>
  <c r="O248" i="59"/>
  <c r="N248" i="59"/>
  <c r="L248" i="59"/>
  <c r="K248" i="59"/>
  <c r="J248" i="59"/>
  <c r="H248" i="59"/>
  <c r="G248" i="59"/>
  <c r="F248" i="59"/>
  <c r="E248" i="59"/>
  <c r="D248" i="59"/>
  <c r="C248" i="59"/>
  <c r="BM247" i="59"/>
  <c r="BK247" i="59"/>
  <c r="BJ247" i="59"/>
  <c r="BH247" i="59"/>
  <c r="BG247" i="59"/>
  <c r="BF247" i="59"/>
  <c r="BE247" i="59"/>
  <c r="BD247" i="59"/>
  <c r="BB247" i="59"/>
  <c r="AZ247" i="59"/>
  <c r="AY247" i="59"/>
  <c r="AX247" i="59"/>
  <c r="AW247" i="59"/>
  <c r="AV247" i="59"/>
  <c r="AU247" i="59"/>
  <c r="AT247" i="59"/>
  <c r="AS247" i="59"/>
  <c r="AQ247" i="59"/>
  <c r="AO247" i="59"/>
  <c r="AN247" i="59"/>
  <c r="AF247" i="59"/>
  <c r="AE247" i="59"/>
  <c r="AD247" i="59"/>
  <c r="AC247" i="59"/>
  <c r="AB247" i="59"/>
  <c r="Z247" i="59"/>
  <c r="X247" i="59"/>
  <c r="W247" i="59"/>
  <c r="U247" i="59"/>
  <c r="T247" i="59"/>
  <c r="S247" i="59"/>
  <c r="Q247" i="59"/>
  <c r="O247" i="59"/>
  <c r="N247" i="59"/>
  <c r="L247" i="59"/>
  <c r="K247" i="59"/>
  <c r="J247" i="59"/>
  <c r="H247" i="59"/>
  <c r="G247" i="59"/>
  <c r="F247" i="59"/>
  <c r="E247" i="59"/>
  <c r="D247" i="59"/>
  <c r="C247" i="59"/>
  <c r="BM246" i="59"/>
  <c r="BK246" i="59"/>
  <c r="BJ246" i="59"/>
  <c r="BI246" i="59"/>
  <c r="BH246" i="59"/>
  <c r="BG246" i="59"/>
  <c r="BF246" i="59"/>
  <c r="BE246" i="59"/>
  <c r="BD246" i="59"/>
  <c r="BB246" i="59"/>
  <c r="AZ246" i="59"/>
  <c r="AY246" i="59"/>
  <c r="AX246" i="59"/>
  <c r="AW246" i="59"/>
  <c r="AV246" i="59"/>
  <c r="AU246" i="59"/>
  <c r="AT246" i="59"/>
  <c r="AS246" i="59"/>
  <c r="AQ246" i="59"/>
  <c r="AO246" i="59"/>
  <c r="AN246" i="59"/>
  <c r="AF246" i="59"/>
  <c r="AE246" i="59"/>
  <c r="AD246" i="59"/>
  <c r="AC246" i="59"/>
  <c r="AB246" i="59"/>
  <c r="Z246" i="59"/>
  <c r="X246" i="59"/>
  <c r="W246" i="59"/>
  <c r="V246" i="59"/>
  <c r="U246" i="59"/>
  <c r="T246" i="59"/>
  <c r="S246" i="59"/>
  <c r="Q246" i="59"/>
  <c r="O246" i="59"/>
  <c r="N246" i="59"/>
  <c r="M246" i="59"/>
  <c r="L246" i="59"/>
  <c r="K246" i="59"/>
  <c r="J246" i="59"/>
  <c r="H246" i="59"/>
  <c r="G246" i="59"/>
  <c r="F246" i="59"/>
  <c r="E246" i="59"/>
  <c r="D246" i="59"/>
  <c r="C246" i="59"/>
  <c r="BM245" i="59"/>
  <c r="BK245" i="59"/>
  <c r="BJ245" i="59"/>
  <c r="BH245" i="59"/>
  <c r="BG245" i="59"/>
  <c r="BF245" i="59"/>
  <c r="BE245" i="59"/>
  <c r="BD245" i="59"/>
  <c r="BB245" i="59"/>
  <c r="AZ245" i="59"/>
  <c r="AY245" i="59"/>
  <c r="AX245" i="59"/>
  <c r="AW245" i="59"/>
  <c r="AV245" i="59"/>
  <c r="AU245" i="59"/>
  <c r="AT245" i="59"/>
  <c r="AS245" i="59"/>
  <c r="AQ245" i="59"/>
  <c r="AO245" i="59"/>
  <c r="AN245" i="59"/>
  <c r="AF245" i="59"/>
  <c r="AE245" i="59"/>
  <c r="AD245" i="59"/>
  <c r="AC245" i="59"/>
  <c r="AB245" i="59"/>
  <c r="Z245" i="59"/>
  <c r="X245" i="59"/>
  <c r="W245" i="59"/>
  <c r="U245" i="59"/>
  <c r="T245" i="59"/>
  <c r="S245" i="59"/>
  <c r="Q245" i="59"/>
  <c r="O245" i="59"/>
  <c r="N245" i="59"/>
  <c r="L245" i="59"/>
  <c r="K245" i="59"/>
  <c r="J245" i="59"/>
  <c r="H245" i="59"/>
  <c r="G245" i="59"/>
  <c r="F245" i="59"/>
  <c r="E245" i="59"/>
  <c r="D245" i="59"/>
  <c r="C245" i="59"/>
  <c r="BM244" i="59"/>
  <c r="BK244" i="59"/>
  <c r="BJ244" i="59"/>
  <c r="BH244" i="59"/>
  <c r="BG244" i="59"/>
  <c r="BF244" i="59"/>
  <c r="BE244" i="59"/>
  <c r="BD244" i="59"/>
  <c r="BB244" i="59"/>
  <c r="AZ244" i="59"/>
  <c r="AY244" i="59"/>
  <c r="AX244" i="59"/>
  <c r="AW244" i="59"/>
  <c r="AV244" i="59"/>
  <c r="AU244" i="59"/>
  <c r="AT244" i="59"/>
  <c r="AS244" i="59"/>
  <c r="AQ244" i="59"/>
  <c r="AO244" i="59"/>
  <c r="AN244" i="59"/>
  <c r="AF244" i="59"/>
  <c r="AE244" i="59"/>
  <c r="AD244" i="59"/>
  <c r="AC244" i="59"/>
  <c r="AB244" i="59"/>
  <c r="Z244" i="59"/>
  <c r="X244" i="59"/>
  <c r="W244" i="59"/>
  <c r="U244" i="59"/>
  <c r="T244" i="59"/>
  <c r="S244" i="59"/>
  <c r="Q244" i="59"/>
  <c r="O244" i="59"/>
  <c r="N244" i="59"/>
  <c r="L244" i="59"/>
  <c r="K244" i="59"/>
  <c r="J244" i="59"/>
  <c r="H244" i="59"/>
  <c r="G244" i="59"/>
  <c r="F244" i="59"/>
  <c r="E244" i="59"/>
  <c r="D244" i="59"/>
  <c r="C244" i="59"/>
  <c r="BM243" i="59"/>
  <c r="BK243" i="59"/>
  <c r="BJ243" i="59"/>
  <c r="BI243" i="59"/>
  <c r="BH243" i="59"/>
  <c r="BG243" i="59"/>
  <c r="BF243" i="59"/>
  <c r="BE243" i="59"/>
  <c r="BD243" i="59"/>
  <c r="BB243" i="59"/>
  <c r="AZ243" i="59"/>
  <c r="AY243" i="59"/>
  <c r="AX243" i="59"/>
  <c r="AW243" i="59"/>
  <c r="AV243" i="59"/>
  <c r="AU243" i="59"/>
  <c r="AT243" i="59"/>
  <c r="AS243" i="59"/>
  <c r="AQ243" i="59"/>
  <c r="AO243" i="59"/>
  <c r="AN243" i="59"/>
  <c r="AF243" i="59"/>
  <c r="AE243" i="59"/>
  <c r="AD243" i="59"/>
  <c r="AC243" i="59"/>
  <c r="AB243" i="59"/>
  <c r="Z243" i="59"/>
  <c r="X243" i="59"/>
  <c r="W243" i="59"/>
  <c r="V243" i="59"/>
  <c r="U243" i="59"/>
  <c r="T243" i="59"/>
  <c r="S243" i="59"/>
  <c r="Q243" i="59"/>
  <c r="O243" i="59"/>
  <c r="N243" i="59"/>
  <c r="M243" i="59"/>
  <c r="L243" i="59"/>
  <c r="K243" i="59"/>
  <c r="J243" i="59"/>
  <c r="H243" i="59"/>
  <c r="G243" i="59"/>
  <c r="F243" i="59"/>
  <c r="E243" i="59"/>
  <c r="D243" i="59"/>
  <c r="C243" i="59"/>
  <c r="BM242" i="59"/>
  <c r="BK242" i="59"/>
  <c r="BJ242" i="59"/>
  <c r="BH242" i="59"/>
  <c r="BG242" i="59"/>
  <c r="BF242" i="59"/>
  <c r="BE242" i="59"/>
  <c r="BD242" i="59"/>
  <c r="BB242" i="59"/>
  <c r="AZ242" i="59"/>
  <c r="AY242" i="59"/>
  <c r="AX242" i="59"/>
  <c r="AW242" i="59"/>
  <c r="AV242" i="59"/>
  <c r="AU242" i="59"/>
  <c r="AT242" i="59"/>
  <c r="AS242" i="59"/>
  <c r="AQ242" i="59"/>
  <c r="AO242" i="59"/>
  <c r="AN242" i="59"/>
  <c r="AF242" i="59"/>
  <c r="AE242" i="59"/>
  <c r="AD242" i="59"/>
  <c r="AC242" i="59"/>
  <c r="AB242" i="59"/>
  <c r="Z242" i="59"/>
  <c r="X242" i="59"/>
  <c r="W242" i="59"/>
  <c r="U242" i="59"/>
  <c r="T242" i="59"/>
  <c r="S242" i="59"/>
  <c r="Q242" i="59"/>
  <c r="O242" i="59"/>
  <c r="N242" i="59"/>
  <c r="L242" i="59"/>
  <c r="K242" i="59"/>
  <c r="J242" i="59"/>
  <c r="H242" i="59"/>
  <c r="G242" i="59"/>
  <c r="F242" i="59"/>
  <c r="E242" i="59"/>
  <c r="D242" i="59"/>
  <c r="C242" i="59"/>
  <c r="BM241" i="59"/>
  <c r="BK241" i="59"/>
  <c r="BJ241" i="59"/>
  <c r="BH241" i="59"/>
  <c r="BG241" i="59"/>
  <c r="BF241" i="59"/>
  <c r="BE241" i="59"/>
  <c r="BD241" i="59"/>
  <c r="BB241" i="59"/>
  <c r="AZ241" i="59"/>
  <c r="AY241" i="59"/>
  <c r="AX241" i="59"/>
  <c r="AW241" i="59"/>
  <c r="AV241" i="59"/>
  <c r="AU241" i="59"/>
  <c r="AT241" i="59"/>
  <c r="AS241" i="59"/>
  <c r="AQ241" i="59"/>
  <c r="AO241" i="59"/>
  <c r="AN241" i="59"/>
  <c r="AF241" i="59"/>
  <c r="AE241" i="59"/>
  <c r="AD241" i="59"/>
  <c r="AC241" i="59"/>
  <c r="AB241" i="59"/>
  <c r="Z241" i="59"/>
  <c r="X241" i="59"/>
  <c r="W241" i="59"/>
  <c r="U241" i="59"/>
  <c r="T241" i="59"/>
  <c r="S241" i="59"/>
  <c r="Q241" i="59"/>
  <c r="O241" i="59"/>
  <c r="N241" i="59"/>
  <c r="L241" i="59"/>
  <c r="K241" i="59"/>
  <c r="J241" i="59"/>
  <c r="H241" i="59"/>
  <c r="G241" i="59"/>
  <c r="F241" i="59"/>
  <c r="E241" i="59"/>
  <c r="D241" i="59"/>
  <c r="C241" i="59"/>
  <c r="BM240" i="59"/>
  <c r="BK240" i="59"/>
  <c r="BJ240" i="59"/>
  <c r="BI240" i="59"/>
  <c r="BH240" i="59"/>
  <c r="BG240" i="59"/>
  <c r="BF240" i="59"/>
  <c r="BE240" i="59"/>
  <c r="BD240" i="59"/>
  <c r="BB240" i="59"/>
  <c r="AZ240" i="59"/>
  <c r="AY240" i="59"/>
  <c r="AX240" i="59"/>
  <c r="AW240" i="59"/>
  <c r="AV240" i="59"/>
  <c r="AU240" i="59"/>
  <c r="AT240" i="59"/>
  <c r="AS240" i="59"/>
  <c r="AQ240" i="59"/>
  <c r="AO240" i="59"/>
  <c r="AN240" i="59"/>
  <c r="AF240" i="59"/>
  <c r="AE240" i="59"/>
  <c r="AD240" i="59"/>
  <c r="AC240" i="59"/>
  <c r="AB240" i="59"/>
  <c r="Z240" i="59"/>
  <c r="X240" i="59"/>
  <c r="W240" i="59"/>
  <c r="V240" i="59"/>
  <c r="U240" i="59"/>
  <c r="T240" i="59"/>
  <c r="S240" i="59"/>
  <c r="Q240" i="59"/>
  <c r="O240" i="59"/>
  <c r="N240" i="59"/>
  <c r="M240" i="59"/>
  <c r="L240" i="59"/>
  <c r="K240" i="59"/>
  <c r="J240" i="59"/>
  <c r="H240" i="59"/>
  <c r="G240" i="59"/>
  <c r="F240" i="59"/>
  <c r="E240" i="59"/>
  <c r="D240" i="59"/>
  <c r="C240" i="59"/>
  <c r="BM239" i="59"/>
  <c r="BK239" i="59"/>
  <c r="BJ239" i="59"/>
  <c r="BH239" i="59"/>
  <c r="BG239" i="59"/>
  <c r="BF239" i="59"/>
  <c r="BE239" i="59"/>
  <c r="BD239" i="59"/>
  <c r="BB239" i="59"/>
  <c r="AZ239" i="59"/>
  <c r="AY239" i="59"/>
  <c r="AX239" i="59"/>
  <c r="AW239" i="59"/>
  <c r="AV239" i="59"/>
  <c r="AU239" i="59"/>
  <c r="AT239" i="59"/>
  <c r="AS239" i="59"/>
  <c r="AQ239" i="59"/>
  <c r="AO239" i="59"/>
  <c r="AN239" i="59"/>
  <c r="AF239" i="59"/>
  <c r="AE239" i="59"/>
  <c r="AD239" i="59"/>
  <c r="AC239" i="59"/>
  <c r="AB239" i="59"/>
  <c r="Z239" i="59"/>
  <c r="X239" i="59"/>
  <c r="W239" i="59"/>
  <c r="U239" i="59"/>
  <c r="T239" i="59"/>
  <c r="S239" i="59"/>
  <c r="Q239" i="59"/>
  <c r="O239" i="59"/>
  <c r="N239" i="59"/>
  <c r="L239" i="59"/>
  <c r="K239" i="59"/>
  <c r="J239" i="59"/>
  <c r="H239" i="59"/>
  <c r="G239" i="59"/>
  <c r="F239" i="59"/>
  <c r="E239" i="59"/>
  <c r="D239" i="59"/>
  <c r="C239" i="59"/>
  <c r="BM238" i="59"/>
  <c r="BK238" i="59"/>
  <c r="BJ238" i="59"/>
  <c r="BH238" i="59"/>
  <c r="BG238" i="59"/>
  <c r="BF238" i="59"/>
  <c r="BE238" i="59"/>
  <c r="BD238" i="59"/>
  <c r="BB238" i="59"/>
  <c r="AZ238" i="59"/>
  <c r="AY238" i="59"/>
  <c r="AX238" i="59"/>
  <c r="AW238" i="59"/>
  <c r="AV238" i="59"/>
  <c r="AU238" i="59"/>
  <c r="AT238" i="59"/>
  <c r="AS238" i="59"/>
  <c r="AQ238" i="59"/>
  <c r="AO238" i="59"/>
  <c r="AN238" i="59"/>
  <c r="AF238" i="59"/>
  <c r="AE238" i="59"/>
  <c r="AD238" i="59"/>
  <c r="AC238" i="59"/>
  <c r="AB238" i="59"/>
  <c r="Z238" i="59"/>
  <c r="X238" i="59"/>
  <c r="W238" i="59"/>
  <c r="U238" i="59"/>
  <c r="T238" i="59"/>
  <c r="S238" i="59"/>
  <c r="Q238" i="59"/>
  <c r="O238" i="59"/>
  <c r="N238" i="59"/>
  <c r="L238" i="59"/>
  <c r="K238" i="59"/>
  <c r="J238" i="59"/>
  <c r="H238" i="59"/>
  <c r="G238" i="59"/>
  <c r="F238" i="59"/>
  <c r="E238" i="59"/>
  <c r="D238" i="59"/>
  <c r="C238" i="59"/>
  <c r="BM237" i="59"/>
  <c r="BK237" i="59"/>
  <c r="BJ237" i="59"/>
  <c r="BI237" i="59"/>
  <c r="BH237" i="59"/>
  <c r="BG237" i="59"/>
  <c r="BF237" i="59"/>
  <c r="BE237" i="59"/>
  <c r="BD237" i="59"/>
  <c r="BB237" i="59"/>
  <c r="AZ237" i="59"/>
  <c r="AY237" i="59"/>
  <c r="AX237" i="59"/>
  <c r="AW237" i="59"/>
  <c r="AV237" i="59"/>
  <c r="AU237" i="59"/>
  <c r="AT237" i="59"/>
  <c r="AS237" i="59"/>
  <c r="AQ237" i="59"/>
  <c r="AO237" i="59"/>
  <c r="AN237" i="59"/>
  <c r="AE237" i="59"/>
  <c r="AD237" i="59"/>
  <c r="AC237" i="59"/>
  <c r="AB237" i="59"/>
  <c r="Z237" i="59"/>
  <c r="X237" i="59"/>
  <c r="W237" i="59"/>
  <c r="V237" i="59"/>
  <c r="U237" i="59"/>
  <c r="T237" i="59"/>
  <c r="S237" i="59"/>
  <c r="Q237" i="59"/>
  <c r="O237" i="59"/>
  <c r="N237" i="59"/>
  <c r="M237" i="59"/>
  <c r="L237" i="59"/>
  <c r="K237" i="59"/>
  <c r="J237" i="59"/>
  <c r="H237" i="59"/>
  <c r="G237" i="59"/>
  <c r="F237" i="59"/>
  <c r="E237" i="59"/>
  <c r="D237" i="59"/>
  <c r="C237" i="59"/>
  <c r="BM236" i="59"/>
  <c r="BK236" i="59"/>
  <c r="BJ236" i="59"/>
  <c r="BH236" i="59"/>
  <c r="BG236" i="59"/>
  <c r="BF236" i="59"/>
  <c r="BE236" i="59"/>
  <c r="BD236" i="59"/>
  <c r="BB236" i="59"/>
  <c r="AZ236" i="59"/>
  <c r="AY236" i="59"/>
  <c r="AX236" i="59"/>
  <c r="AW236" i="59"/>
  <c r="AV236" i="59"/>
  <c r="AU236" i="59"/>
  <c r="AT236" i="59"/>
  <c r="AS236" i="59"/>
  <c r="AQ236" i="59"/>
  <c r="AO236" i="59"/>
  <c r="AN236" i="59"/>
  <c r="AE236" i="59"/>
  <c r="AD236" i="59"/>
  <c r="AC236" i="59"/>
  <c r="AB236" i="59"/>
  <c r="Z236" i="59"/>
  <c r="X236" i="59"/>
  <c r="W236" i="59"/>
  <c r="U236" i="59"/>
  <c r="T236" i="59"/>
  <c r="S236" i="59"/>
  <c r="Q236" i="59"/>
  <c r="O236" i="59"/>
  <c r="N236" i="59"/>
  <c r="L236" i="59"/>
  <c r="K236" i="59"/>
  <c r="J236" i="59"/>
  <c r="H236" i="59"/>
  <c r="G236" i="59"/>
  <c r="F236" i="59"/>
  <c r="E236" i="59"/>
  <c r="D236" i="59"/>
  <c r="C236" i="59"/>
  <c r="BM235" i="59"/>
  <c r="BK235" i="59"/>
  <c r="BJ235" i="59"/>
  <c r="BH235" i="59"/>
  <c r="BG235" i="59"/>
  <c r="BF235" i="59"/>
  <c r="BE235" i="59"/>
  <c r="BD235" i="59"/>
  <c r="BB235" i="59"/>
  <c r="AZ235" i="59"/>
  <c r="AY235" i="59"/>
  <c r="AX235" i="59"/>
  <c r="AW235" i="59"/>
  <c r="AV235" i="59"/>
  <c r="AU235" i="59"/>
  <c r="AT235" i="59"/>
  <c r="AS235" i="59"/>
  <c r="AQ235" i="59"/>
  <c r="AO235" i="59"/>
  <c r="AN235" i="59"/>
  <c r="AE235" i="59"/>
  <c r="AD235" i="59"/>
  <c r="AC235" i="59"/>
  <c r="AB235" i="59"/>
  <c r="Z235" i="59"/>
  <c r="X235" i="59"/>
  <c r="W235" i="59"/>
  <c r="U235" i="59"/>
  <c r="T235" i="59"/>
  <c r="S235" i="59"/>
  <c r="Q235" i="59"/>
  <c r="O235" i="59"/>
  <c r="N235" i="59"/>
  <c r="L235" i="59"/>
  <c r="K235" i="59"/>
  <c r="J235" i="59"/>
  <c r="H235" i="59"/>
  <c r="G235" i="59"/>
  <c r="F235" i="59"/>
  <c r="E235" i="59"/>
  <c r="D235" i="59"/>
  <c r="C235" i="59"/>
  <c r="BM234" i="59"/>
  <c r="BK234" i="59"/>
  <c r="BJ234" i="59"/>
  <c r="BI234" i="59"/>
  <c r="BH234" i="59"/>
  <c r="BG234" i="59"/>
  <c r="BF234" i="59"/>
  <c r="BE234" i="59"/>
  <c r="BD234" i="59"/>
  <c r="BB234" i="59"/>
  <c r="AZ234" i="59"/>
  <c r="AY234" i="59"/>
  <c r="AX234" i="59"/>
  <c r="AW234" i="59"/>
  <c r="AV234" i="59"/>
  <c r="AU234" i="59"/>
  <c r="AT234" i="59"/>
  <c r="AS234" i="59"/>
  <c r="AQ234" i="59"/>
  <c r="AO234" i="59"/>
  <c r="AN234" i="59"/>
  <c r="AE234" i="59"/>
  <c r="AD234" i="59"/>
  <c r="AC234" i="59"/>
  <c r="AB234" i="59"/>
  <c r="Z234" i="59"/>
  <c r="X234" i="59"/>
  <c r="W234" i="59"/>
  <c r="V234" i="59"/>
  <c r="U234" i="59"/>
  <c r="T234" i="59"/>
  <c r="S234" i="59"/>
  <c r="Q234" i="59"/>
  <c r="O234" i="59"/>
  <c r="N234" i="59"/>
  <c r="M234" i="59"/>
  <c r="L234" i="59"/>
  <c r="K234" i="59"/>
  <c r="J234" i="59"/>
  <c r="H234" i="59"/>
  <c r="G234" i="59"/>
  <c r="F234" i="59"/>
  <c r="E234" i="59"/>
  <c r="D234" i="59"/>
  <c r="C234" i="59"/>
  <c r="BM233" i="59"/>
  <c r="BK233" i="59"/>
  <c r="BJ233" i="59"/>
  <c r="BH233" i="59"/>
  <c r="BG233" i="59"/>
  <c r="BF233" i="59"/>
  <c r="BE233" i="59"/>
  <c r="BD233" i="59"/>
  <c r="BB233" i="59"/>
  <c r="AZ233" i="59"/>
  <c r="AY233" i="59"/>
  <c r="AX233" i="59"/>
  <c r="AW233" i="59"/>
  <c r="AV233" i="59"/>
  <c r="AU233" i="59"/>
  <c r="AT233" i="59"/>
  <c r="AS233" i="59"/>
  <c r="AQ233" i="59"/>
  <c r="AO233" i="59"/>
  <c r="AN233" i="59"/>
  <c r="AE233" i="59"/>
  <c r="AD233" i="59"/>
  <c r="AC233" i="59"/>
  <c r="AB233" i="59"/>
  <c r="Z233" i="59"/>
  <c r="X233" i="59"/>
  <c r="W233" i="59"/>
  <c r="U233" i="59"/>
  <c r="T233" i="59"/>
  <c r="S233" i="59"/>
  <c r="Q233" i="59"/>
  <c r="O233" i="59"/>
  <c r="N233" i="59"/>
  <c r="L233" i="59"/>
  <c r="K233" i="59"/>
  <c r="J233" i="59"/>
  <c r="H233" i="59"/>
  <c r="G233" i="59"/>
  <c r="F233" i="59"/>
  <c r="E233" i="59"/>
  <c r="D233" i="59"/>
  <c r="C233" i="59"/>
  <c r="BM232" i="59"/>
  <c r="BK232" i="59"/>
  <c r="BJ232" i="59"/>
  <c r="BH232" i="59"/>
  <c r="BG232" i="59"/>
  <c r="BF232" i="59"/>
  <c r="BE232" i="59"/>
  <c r="BD232" i="59"/>
  <c r="BB232" i="59"/>
  <c r="AZ232" i="59"/>
  <c r="AY232" i="59"/>
  <c r="AX232" i="59"/>
  <c r="AW232" i="59"/>
  <c r="AV232" i="59"/>
  <c r="AU232" i="59"/>
  <c r="AT232" i="59"/>
  <c r="AS232" i="59"/>
  <c r="AQ232" i="59"/>
  <c r="AO232" i="59"/>
  <c r="AN232" i="59"/>
  <c r="AE232" i="59"/>
  <c r="AD232" i="59"/>
  <c r="AC232" i="59"/>
  <c r="AB232" i="59"/>
  <c r="Z232" i="59"/>
  <c r="X232" i="59"/>
  <c r="W232" i="59"/>
  <c r="U232" i="59"/>
  <c r="T232" i="59"/>
  <c r="S232" i="59"/>
  <c r="Q232" i="59"/>
  <c r="O232" i="59"/>
  <c r="N232" i="59"/>
  <c r="L232" i="59"/>
  <c r="K232" i="59"/>
  <c r="J232" i="59"/>
  <c r="H232" i="59"/>
  <c r="G232" i="59"/>
  <c r="F232" i="59"/>
  <c r="E232" i="59"/>
  <c r="D232" i="59"/>
  <c r="C232" i="59"/>
  <c r="BM231" i="59"/>
  <c r="BK231" i="59"/>
  <c r="BJ231" i="59"/>
  <c r="BI231" i="59"/>
  <c r="BH231" i="59"/>
  <c r="BG231" i="59"/>
  <c r="BF231" i="59"/>
  <c r="BE231" i="59"/>
  <c r="BD231" i="59"/>
  <c r="BB231" i="59"/>
  <c r="AZ231" i="59"/>
  <c r="AY231" i="59"/>
  <c r="AX231" i="59"/>
  <c r="AW231" i="59"/>
  <c r="AV231" i="59"/>
  <c r="AU231" i="59"/>
  <c r="AT231" i="59"/>
  <c r="AS231" i="59"/>
  <c r="AQ231" i="59"/>
  <c r="AO231" i="59"/>
  <c r="AN231" i="59"/>
  <c r="AE231" i="59"/>
  <c r="AD231" i="59"/>
  <c r="AC231" i="59"/>
  <c r="AB231" i="59"/>
  <c r="Z231" i="59"/>
  <c r="X231" i="59"/>
  <c r="W231" i="59"/>
  <c r="V231" i="59"/>
  <c r="U231" i="59"/>
  <c r="T231" i="59"/>
  <c r="S231" i="59"/>
  <c r="Q231" i="59"/>
  <c r="O231" i="59"/>
  <c r="N231" i="59"/>
  <c r="M231" i="59"/>
  <c r="L231" i="59"/>
  <c r="K231" i="59"/>
  <c r="J231" i="59"/>
  <c r="H231" i="59"/>
  <c r="G231" i="59"/>
  <c r="F231" i="59"/>
  <c r="E231" i="59"/>
  <c r="D231" i="59"/>
  <c r="C231" i="59"/>
  <c r="BM230" i="59"/>
  <c r="BK230" i="59"/>
  <c r="BJ230" i="59"/>
  <c r="BH230" i="59"/>
  <c r="BG230" i="59"/>
  <c r="BF230" i="59"/>
  <c r="BE230" i="59"/>
  <c r="BD230" i="59"/>
  <c r="BB230" i="59"/>
  <c r="AZ230" i="59"/>
  <c r="AY230" i="59"/>
  <c r="AX230" i="59"/>
  <c r="AW230" i="59"/>
  <c r="AV230" i="59"/>
  <c r="AU230" i="59"/>
  <c r="AT230" i="59"/>
  <c r="AS230" i="59"/>
  <c r="AQ230" i="59"/>
  <c r="AO230" i="59"/>
  <c r="AN230" i="59"/>
  <c r="AE230" i="59"/>
  <c r="AD230" i="59"/>
  <c r="AC230" i="59"/>
  <c r="AB230" i="59"/>
  <c r="Z230" i="59"/>
  <c r="X230" i="59"/>
  <c r="W230" i="59"/>
  <c r="U230" i="59"/>
  <c r="T230" i="59"/>
  <c r="S230" i="59"/>
  <c r="Q230" i="59"/>
  <c r="O230" i="59"/>
  <c r="N230" i="59"/>
  <c r="L230" i="59"/>
  <c r="K230" i="59"/>
  <c r="J230" i="59"/>
  <c r="H230" i="59"/>
  <c r="G230" i="59"/>
  <c r="F230" i="59"/>
  <c r="E230" i="59"/>
  <c r="D230" i="59"/>
  <c r="C230" i="59"/>
  <c r="BM229" i="59"/>
  <c r="BK229" i="59"/>
  <c r="BJ229" i="59"/>
  <c r="BH229" i="59"/>
  <c r="BG229" i="59"/>
  <c r="BF229" i="59"/>
  <c r="BE229" i="59"/>
  <c r="BD229" i="59"/>
  <c r="BB229" i="59"/>
  <c r="AZ229" i="59"/>
  <c r="AY229" i="59"/>
  <c r="AX229" i="59"/>
  <c r="AW229" i="59"/>
  <c r="AV229" i="59"/>
  <c r="AU229" i="59"/>
  <c r="AT229" i="59"/>
  <c r="AS229" i="59"/>
  <c r="AQ229" i="59"/>
  <c r="AO229" i="59"/>
  <c r="AN229" i="59"/>
  <c r="AE229" i="59"/>
  <c r="AD229" i="59"/>
  <c r="AC229" i="59"/>
  <c r="AB229" i="59"/>
  <c r="Z229" i="59"/>
  <c r="X229" i="59"/>
  <c r="W229" i="59"/>
  <c r="U229" i="59"/>
  <c r="T229" i="59"/>
  <c r="S229" i="59"/>
  <c r="Q229" i="59"/>
  <c r="O229" i="59"/>
  <c r="N229" i="59"/>
  <c r="L229" i="59"/>
  <c r="K229" i="59"/>
  <c r="J229" i="59"/>
  <c r="H229" i="59"/>
  <c r="G229" i="59"/>
  <c r="F229" i="59"/>
  <c r="E229" i="59"/>
  <c r="D229" i="59"/>
  <c r="C229" i="59"/>
  <c r="BM228" i="59"/>
  <c r="BK228" i="59"/>
  <c r="BJ228" i="59"/>
  <c r="BI228" i="59"/>
  <c r="BH228" i="59"/>
  <c r="BG228" i="59"/>
  <c r="BF228" i="59"/>
  <c r="BE228" i="59"/>
  <c r="BD228" i="59"/>
  <c r="BB228" i="59"/>
  <c r="AZ228" i="59"/>
  <c r="AY228" i="59"/>
  <c r="AX228" i="59"/>
  <c r="AW228" i="59"/>
  <c r="AV228" i="59"/>
  <c r="AU228" i="59"/>
  <c r="AT228" i="59"/>
  <c r="AS228" i="59"/>
  <c r="AQ228" i="59"/>
  <c r="AO228" i="59"/>
  <c r="AN228" i="59"/>
  <c r="AE228" i="59"/>
  <c r="AD228" i="59"/>
  <c r="AC228" i="59"/>
  <c r="AB228" i="59"/>
  <c r="Z228" i="59"/>
  <c r="X228" i="59"/>
  <c r="W228" i="59"/>
  <c r="V228" i="59"/>
  <c r="U228" i="59"/>
  <c r="T228" i="59"/>
  <c r="S228" i="59"/>
  <c r="Q228" i="59"/>
  <c r="O228" i="59"/>
  <c r="N228" i="59"/>
  <c r="M228" i="59"/>
  <c r="L228" i="59"/>
  <c r="K228" i="59"/>
  <c r="J228" i="59"/>
  <c r="H228" i="59"/>
  <c r="G228" i="59"/>
  <c r="F228" i="59"/>
  <c r="E228" i="59"/>
  <c r="D228" i="59"/>
  <c r="C228" i="59"/>
  <c r="BM227" i="59"/>
  <c r="BK227" i="59"/>
  <c r="BJ227" i="59"/>
  <c r="BH227" i="59"/>
  <c r="BG227" i="59"/>
  <c r="BF227" i="59"/>
  <c r="BE227" i="59"/>
  <c r="BD227" i="59"/>
  <c r="BB227" i="59"/>
  <c r="AZ227" i="59"/>
  <c r="AY227" i="59"/>
  <c r="AX227" i="59"/>
  <c r="AW227" i="59"/>
  <c r="AV227" i="59"/>
  <c r="AU227" i="59"/>
  <c r="AT227" i="59"/>
  <c r="AS227" i="59"/>
  <c r="AQ227" i="59"/>
  <c r="AO227" i="59"/>
  <c r="AN227" i="59"/>
  <c r="AE227" i="59"/>
  <c r="AD227" i="59"/>
  <c r="AC227" i="59"/>
  <c r="AB227" i="59"/>
  <c r="Z227" i="59"/>
  <c r="X227" i="59"/>
  <c r="W227" i="59"/>
  <c r="U227" i="59"/>
  <c r="T227" i="59"/>
  <c r="S227" i="59"/>
  <c r="Q227" i="59"/>
  <c r="O227" i="59"/>
  <c r="N227" i="59"/>
  <c r="L227" i="59"/>
  <c r="K227" i="59"/>
  <c r="J227" i="59"/>
  <c r="H227" i="59"/>
  <c r="G227" i="59"/>
  <c r="F227" i="59"/>
  <c r="E227" i="59"/>
  <c r="D227" i="59"/>
  <c r="C227" i="59"/>
  <c r="BM226" i="59"/>
  <c r="BK226" i="59"/>
  <c r="BJ226" i="59"/>
  <c r="BH226" i="59"/>
  <c r="BG226" i="59"/>
  <c r="BF226" i="59"/>
  <c r="BE226" i="59"/>
  <c r="BD226" i="59"/>
  <c r="BB226" i="59"/>
  <c r="AZ226" i="59"/>
  <c r="AY226" i="59"/>
  <c r="AX226" i="59"/>
  <c r="AW226" i="59"/>
  <c r="AV226" i="59"/>
  <c r="AU226" i="59"/>
  <c r="AT226" i="59"/>
  <c r="AS226" i="59"/>
  <c r="AQ226" i="59"/>
  <c r="AO226" i="59"/>
  <c r="AN226" i="59"/>
  <c r="AE226" i="59"/>
  <c r="AD226" i="59"/>
  <c r="AC226" i="59"/>
  <c r="AB226" i="59"/>
  <c r="Z226" i="59"/>
  <c r="X226" i="59"/>
  <c r="W226" i="59"/>
  <c r="U226" i="59"/>
  <c r="T226" i="59"/>
  <c r="S226" i="59"/>
  <c r="Q226" i="59"/>
  <c r="O226" i="59"/>
  <c r="N226" i="59"/>
  <c r="L226" i="59"/>
  <c r="K226" i="59"/>
  <c r="J226" i="59"/>
  <c r="H226" i="59"/>
  <c r="G226" i="59"/>
  <c r="F226" i="59"/>
  <c r="E226" i="59"/>
  <c r="D226" i="59"/>
  <c r="C226" i="59"/>
  <c r="BM225" i="59"/>
  <c r="BK225" i="59"/>
  <c r="BJ225" i="59"/>
  <c r="BI225" i="59"/>
  <c r="BH225" i="59"/>
  <c r="BG225" i="59"/>
  <c r="BF225" i="59"/>
  <c r="BE225" i="59"/>
  <c r="BD225" i="59"/>
  <c r="BB225" i="59"/>
  <c r="AZ225" i="59"/>
  <c r="AY225" i="59"/>
  <c r="AX225" i="59"/>
  <c r="AW225" i="59"/>
  <c r="AV225" i="59"/>
  <c r="AU225" i="59"/>
  <c r="AT225" i="59"/>
  <c r="AS225" i="59"/>
  <c r="AQ225" i="59"/>
  <c r="AO225" i="59"/>
  <c r="AN225" i="59"/>
  <c r="AE225" i="59"/>
  <c r="AD225" i="59"/>
  <c r="AC225" i="59"/>
  <c r="AB225" i="59"/>
  <c r="Z225" i="59"/>
  <c r="X225" i="59"/>
  <c r="W225" i="59"/>
  <c r="V225" i="59"/>
  <c r="U225" i="59"/>
  <c r="T225" i="59"/>
  <c r="S225" i="59"/>
  <c r="Q225" i="59"/>
  <c r="O225" i="59"/>
  <c r="N225" i="59"/>
  <c r="M225" i="59"/>
  <c r="L225" i="59"/>
  <c r="K225" i="59"/>
  <c r="J225" i="59"/>
  <c r="H225" i="59"/>
  <c r="G225" i="59"/>
  <c r="F225" i="59"/>
  <c r="E225" i="59"/>
  <c r="D225" i="59"/>
  <c r="C225" i="59"/>
  <c r="BM224" i="59"/>
  <c r="BK224" i="59"/>
  <c r="BJ224" i="59"/>
  <c r="BH224" i="59"/>
  <c r="BG224" i="59"/>
  <c r="BF224" i="59"/>
  <c r="BE224" i="59"/>
  <c r="BD224" i="59"/>
  <c r="BB224" i="59"/>
  <c r="AZ224" i="59"/>
  <c r="AY224" i="59"/>
  <c r="AX224" i="59"/>
  <c r="AW224" i="59"/>
  <c r="AV224" i="59"/>
  <c r="AU224" i="59"/>
  <c r="AT224" i="59"/>
  <c r="AS224" i="59"/>
  <c r="AQ224" i="59"/>
  <c r="AO224" i="59"/>
  <c r="AN224" i="59"/>
  <c r="AE224" i="59"/>
  <c r="AD224" i="59"/>
  <c r="AC224" i="59"/>
  <c r="AB224" i="59"/>
  <c r="Z224" i="59"/>
  <c r="X224" i="59"/>
  <c r="W224" i="59"/>
  <c r="U224" i="59"/>
  <c r="T224" i="59"/>
  <c r="S224" i="59"/>
  <c r="Q224" i="59"/>
  <c r="O224" i="59"/>
  <c r="N224" i="59"/>
  <c r="L224" i="59"/>
  <c r="K224" i="59"/>
  <c r="J224" i="59"/>
  <c r="H224" i="59"/>
  <c r="G224" i="59"/>
  <c r="F224" i="59"/>
  <c r="E224" i="59"/>
  <c r="D224" i="59"/>
  <c r="C224" i="59"/>
  <c r="BM223" i="59"/>
  <c r="BK223" i="59"/>
  <c r="BJ223" i="59"/>
  <c r="BH223" i="59"/>
  <c r="BG223" i="59"/>
  <c r="BF223" i="59"/>
  <c r="BE223" i="59"/>
  <c r="BD223" i="59"/>
  <c r="BB223" i="59"/>
  <c r="AZ223" i="59"/>
  <c r="AY223" i="59"/>
  <c r="AX223" i="59"/>
  <c r="AW223" i="59"/>
  <c r="AV223" i="59"/>
  <c r="AU223" i="59"/>
  <c r="AT223" i="59"/>
  <c r="AS223" i="59"/>
  <c r="AQ223" i="59"/>
  <c r="AO223" i="59"/>
  <c r="AN223" i="59"/>
  <c r="AE223" i="59"/>
  <c r="AD223" i="59"/>
  <c r="AC223" i="59"/>
  <c r="AB223" i="59"/>
  <c r="Z223" i="59"/>
  <c r="X223" i="59"/>
  <c r="W223" i="59"/>
  <c r="U223" i="59"/>
  <c r="T223" i="59"/>
  <c r="S223" i="59"/>
  <c r="Q223" i="59"/>
  <c r="O223" i="59"/>
  <c r="N223" i="59"/>
  <c r="L223" i="59"/>
  <c r="K223" i="59"/>
  <c r="J223" i="59"/>
  <c r="H223" i="59"/>
  <c r="G223" i="59"/>
  <c r="F223" i="59"/>
  <c r="E223" i="59"/>
  <c r="D223" i="59"/>
  <c r="C223" i="59"/>
  <c r="BM222" i="59"/>
  <c r="BK222" i="59"/>
  <c r="BJ222" i="59"/>
  <c r="BI222" i="59"/>
  <c r="BH222" i="59"/>
  <c r="BG222" i="59"/>
  <c r="BF222" i="59"/>
  <c r="BE222" i="59"/>
  <c r="BD222" i="59"/>
  <c r="BB222" i="59"/>
  <c r="AZ222" i="59"/>
  <c r="AY222" i="59"/>
  <c r="AX222" i="59"/>
  <c r="AW222" i="59"/>
  <c r="AV222" i="59"/>
  <c r="AU222" i="59"/>
  <c r="AT222" i="59"/>
  <c r="AS222" i="59"/>
  <c r="AQ222" i="59"/>
  <c r="AO222" i="59"/>
  <c r="AN222" i="59"/>
  <c r="AE222" i="59"/>
  <c r="AD222" i="59"/>
  <c r="AC222" i="59"/>
  <c r="AB222" i="59"/>
  <c r="Z222" i="59"/>
  <c r="X222" i="59"/>
  <c r="W222" i="59"/>
  <c r="V222" i="59"/>
  <c r="U222" i="59"/>
  <c r="T222" i="59"/>
  <c r="S222" i="59"/>
  <c r="Q222" i="59"/>
  <c r="O222" i="59"/>
  <c r="N222" i="59"/>
  <c r="M222" i="59"/>
  <c r="L222" i="59"/>
  <c r="K222" i="59"/>
  <c r="J222" i="59"/>
  <c r="H222" i="59"/>
  <c r="G222" i="59"/>
  <c r="F222" i="59"/>
  <c r="E222" i="59"/>
  <c r="D222" i="59"/>
  <c r="C222" i="59"/>
  <c r="BM221" i="59"/>
  <c r="BK221" i="59"/>
  <c r="BJ221" i="59"/>
  <c r="BH221" i="59"/>
  <c r="BG221" i="59"/>
  <c r="BF221" i="59"/>
  <c r="BE221" i="59"/>
  <c r="BD221" i="59"/>
  <c r="BB221" i="59"/>
  <c r="AZ221" i="59"/>
  <c r="AY221" i="59"/>
  <c r="AX221" i="59"/>
  <c r="AW221" i="59"/>
  <c r="AV221" i="59"/>
  <c r="AU221" i="59"/>
  <c r="AT221" i="59"/>
  <c r="AS221" i="59"/>
  <c r="AQ221" i="59"/>
  <c r="AO221" i="59"/>
  <c r="AN221" i="59"/>
  <c r="AE221" i="59"/>
  <c r="AD221" i="59"/>
  <c r="AC221" i="59"/>
  <c r="AB221" i="59"/>
  <c r="Z221" i="59"/>
  <c r="X221" i="59"/>
  <c r="W221" i="59"/>
  <c r="U221" i="59"/>
  <c r="T221" i="59"/>
  <c r="S221" i="59"/>
  <c r="Q221" i="59"/>
  <c r="O221" i="59"/>
  <c r="N221" i="59"/>
  <c r="L221" i="59"/>
  <c r="K221" i="59"/>
  <c r="J221" i="59"/>
  <c r="H221" i="59"/>
  <c r="G221" i="59"/>
  <c r="F221" i="59"/>
  <c r="E221" i="59"/>
  <c r="D221" i="59"/>
  <c r="C221" i="59"/>
  <c r="BM220" i="59"/>
  <c r="BK220" i="59"/>
  <c r="BJ220" i="59"/>
  <c r="BH220" i="59"/>
  <c r="BG220" i="59"/>
  <c r="BF220" i="59"/>
  <c r="BE220" i="59"/>
  <c r="BD220" i="59"/>
  <c r="BB220" i="59"/>
  <c r="AZ220" i="59"/>
  <c r="AY220" i="59"/>
  <c r="AX220" i="59"/>
  <c r="AW220" i="59"/>
  <c r="AV220" i="59"/>
  <c r="AU220" i="59"/>
  <c r="AT220" i="59"/>
  <c r="AS220" i="59"/>
  <c r="AQ220" i="59"/>
  <c r="AO220" i="59"/>
  <c r="AN220" i="59"/>
  <c r="AE220" i="59"/>
  <c r="AD220" i="59"/>
  <c r="AC220" i="59"/>
  <c r="AB220" i="59"/>
  <c r="Z220" i="59"/>
  <c r="X220" i="59"/>
  <c r="W220" i="59"/>
  <c r="U220" i="59"/>
  <c r="T220" i="59"/>
  <c r="S220" i="59"/>
  <c r="Q220" i="59"/>
  <c r="O220" i="59"/>
  <c r="N220" i="59"/>
  <c r="L220" i="59"/>
  <c r="K220" i="59"/>
  <c r="J220" i="59"/>
  <c r="H220" i="59"/>
  <c r="G220" i="59"/>
  <c r="F220" i="59"/>
  <c r="E220" i="59"/>
  <c r="D220" i="59"/>
  <c r="C220" i="59"/>
  <c r="BM219" i="59"/>
  <c r="BK219" i="59"/>
  <c r="BJ219" i="59"/>
  <c r="BI219" i="59"/>
  <c r="BH219" i="59"/>
  <c r="BG219" i="59"/>
  <c r="BF219" i="59"/>
  <c r="BE219" i="59"/>
  <c r="BD219" i="59"/>
  <c r="BB219" i="59"/>
  <c r="AZ219" i="59"/>
  <c r="AY219" i="59"/>
  <c r="AX219" i="59"/>
  <c r="AW219" i="59"/>
  <c r="AV219" i="59"/>
  <c r="AU219" i="59"/>
  <c r="AT219" i="59"/>
  <c r="AS219" i="59"/>
  <c r="AQ219" i="59"/>
  <c r="AO219" i="59"/>
  <c r="AN219" i="59"/>
  <c r="AE219" i="59"/>
  <c r="AD219" i="59"/>
  <c r="AC219" i="59"/>
  <c r="AB219" i="59"/>
  <c r="Z219" i="59"/>
  <c r="X219" i="59"/>
  <c r="W219" i="59"/>
  <c r="V219" i="59"/>
  <c r="U219" i="59"/>
  <c r="T219" i="59"/>
  <c r="S219" i="59"/>
  <c r="Q219" i="59"/>
  <c r="O219" i="59"/>
  <c r="N219" i="59"/>
  <c r="M219" i="59"/>
  <c r="L219" i="59"/>
  <c r="K219" i="59"/>
  <c r="J219" i="59"/>
  <c r="H219" i="59"/>
  <c r="G219" i="59"/>
  <c r="F219" i="59"/>
  <c r="E219" i="59"/>
  <c r="D219" i="59"/>
  <c r="C219" i="59"/>
  <c r="BM218" i="59"/>
  <c r="BK218" i="59"/>
  <c r="BJ218" i="59"/>
  <c r="BH218" i="59"/>
  <c r="BG218" i="59"/>
  <c r="BF218" i="59"/>
  <c r="BE218" i="59"/>
  <c r="BD218" i="59"/>
  <c r="BB218" i="59"/>
  <c r="AZ218" i="59"/>
  <c r="AY218" i="59"/>
  <c r="AX218" i="59"/>
  <c r="AW218" i="59"/>
  <c r="AV218" i="59"/>
  <c r="AU218" i="59"/>
  <c r="AT218" i="59"/>
  <c r="AS218" i="59"/>
  <c r="AQ218" i="59"/>
  <c r="AO218" i="59"/>
  <c r="AN218" i="59"/>
  <c r="AE218" i="59"/>
  <c r="AD218" i="59"/>
  <c r="AC218" i="59"/>
  <c r="AB218" i="59"/>
  <c r="Z218" i="59"/>
  <c r="X218" i="59"/>
  <c r="W218" i="59"/>
  <c r="U218" i="59"/>
  <c r="T218" i="59"/>
  <c r="S218" i="59"/>
  <c r="Q218" i="59"/>
  <c r="O218" i="59"/>
  <c r="N218" i="59"/>
  <c r="L218" i="59"/>
  <c r="K218" i="59"/>
  <c r="J218" i="59"/>
  <c r="H218" i="59"/>
  <c r="G218" i="59"/>
  <c r="F218" i="59"/>
  <c r="E218" i="59"/>
  <c r="D218" i="59"/>
  <c r="C218" i="59"/>
  <c r="BM217" i="59"/>
  <c r="BK217" i="59"/>
  <c r="BJ217" i="59"/>
  <c r="BH217" i="59"/>
  <c r="BG217" i="59"/>
  <c r="BF217" i="59"/>
  <c r="BE217" i="59"/>
  <c r="BD217" i="59"/>
  <c r="BB217" i="59"/>
  <c r="AZ217" i="59"/>
  <c r="AY217" i="59"/>
  <c r="AX217" i="59"/>
  <c r="AW217" i="59"/>
  <c r="AV217" i="59"/>
  <c r="AU217" i="59"/>
  <c r="AT217" i="59"/>
  <c r="AS217" i="59"/>
  <c r="AQ217" i="59"/>
  <c r="AO217" i="59"/>
  <c r="AN217" i="59"/>
  <c r="AE217" i="59"/>
  <c r="AD217" i="59"/>
  <c r="AC217" i="59"/>
  <c r="AB217" i="59"/>
  <c r="Z217" i="59"/>
  <c r="X217" i="59"/>
  <c r="W217" i="59"/>
  <c r="U217" i="59"/>
  <c r="T217" i="59"/>
  <c r="S217" i="59"/>
  <c r="Q217" i="59"/>
  <c r="O217" i="59"/>
  <c r="N217" i="59"/>
  <c r="L217" i="59"/>
  <c r="K217" i="59"/>
  <c r="J217" i="59"/>
  <c r="H217" i="59"/>
  <c r="G217" i="59"/>
  <c r="F217" i="59"/>
  <c r="E217" i="59"/>
  <c r="D217" i="59"/>
  <c r="C217" i="59"/>
  <c r="BM216" i="59"/>
  <c r="BK216" i="59"/>
  <c r="BJ216" i="59"/>
  <c r="BI216" i="59"/>
  <c r="BH216" i="59"/>
  <c r="BG216" i="59"/>
  <c r="BF216" i="59"/>
  <c r="BE216" i="59"/>
  <c r="BD216" i="59"/>
  <c r="BB216" i="59"/>
  <c r="AZ216" i="59"/>
  <c r="AY216" i="59"/>
  <c r="AX216" i="59"/>
  <c r="AW216" i="59"/>
  <c r="AV216" i="59"/>
  <c r="AU216" i="59"/>
  <c r="AT216" i="59"/>
  <c r="AS216" i="59"/>
  <c r="AQ216" i="59"/>
  <c r="AO216" i="59"/>
  <c r="AN216" i="59"/>
  <c r="AE216" i="59"/>
  <c r="AD216" i="59"/>
  <c r="AC216" i="59"/>
  <c r="AB216" i="59"/>
  <c r="Z216" i="59"/>
  <c r="X216" i="59"/>
  <c r="W216" i="59"/>
  <c r="V216" i="59"/>
  <c r="U216" i="59"/>
  <c r="T216" i="59"/>
  <c r="S216" i="59"/>
  <c r="Q216" i="59"/>
  <c r="O216" i="59"/>
  <c r="N216" i="59"/>
  <c r="M216" i="59"/>
  <c r="L216" i="59"/>
  <c r="K216" i="59"/>
  <c r="J216" i="59"/>
  <c r="H216" i="59"/>
  <c r="G216" i="59"/>
  <c r="F216" i="59"/>
  <c r="E216" i="59"/>
  <c r="D216" i="59"/>
  <c r="C216" i="59"/>
  <c r="BM215" i="59"/>
  <c r="BK215" i="59"/>
  <c r="BJ215" i="59"/>
  <c r="BH215" i="59"/>
  <c r="BG215" i="59"/>
  <c r="BF215" i="59"/>
  <c r="BE215" i="59"/>
  <c r="BD215" i="59"/>
  <c r="BB215" i="59"/>
  <c r="AZ215" i="59"/>
  <c r="AY215" i="59"/>
  <c r="AX215" i="59"/>
  <c r="AW215" i="59"/>
  <c r="AV215" i="59"/>
  <c r="AU215" i="59"/>
  <c r="AT215" i="59"/>
  <c r="AS215" i="59"/>
  <c r="AQ215" i="59"/>
  <c r="AO215" i="59"/>
  <c r="AN215" i="59"/>
  <c r="AE215" i="59"/>
  <c r="AD215" i="59"/>
  <c r="AC215" i="59"/>
  <c r="AB215" i="59"/>
  <c r="Z215" i="59"/>
  <c r="X215" i="59"/>
  <c r="W215" i="59"/>
  <c r="U215" i="59"/>
  <c r="T215" i="59"/>
  <c r="S215" i="59"/>
  <c r="Q215" i="59"/>
  <c r="O215" i="59"/>
  <c r="N215" i="59"/>
  <c r="L215" i="59"/>
  <c r="K215" i="59"/>
  <c r="J215" i="59"/>
  <c r="H215" i="59"/>
  <c r="G215" i="59"/>
  <c r="F215" i="59"/>
  <c r="E215" i="59"/>
  <c r="D215" i="59"/>
  <c r="C215" i="59"/>
  <c r="BM214" i="59"/>
  <c r="BK214" i="59"/>
  <c r="BJ214" i="59"/>
  <c r="BH214" i="59"/>
  <c r="BG214" i="59"/>
  <c r="BF214" i="59"/>
  <c r="BE214" i="59"/>
  <c r="BD214" i="59"/>
  <c r="BB214" i="59"/>
  <c r="AZ214" i="59"/>
  <c r="AY214" i="59"/>
  <c r="AX214" i="59"/>
  <c r="AW214" i="59"/>
  <c r="AV214" i="59"/>
  <c r="AU214" i="59"/>
  <c r="AT214" i="59"/>
  <c r="AS214" i="59"/>
  <c r="AQ214" i="59"/>
  <c r="AO214" i="59"/>
  <c r="AN214" i="59"/>
  <c r="AE214" i="59"/>
  <c r="AD214" i="59"/>
  <c r="AC214" i="59"/>
  <c r="AB214" i="59"/>
  <c r="Z214" i="59"/>
  <c r="X214" i="59"/>
  <c r="W214" i="59"/>
  <c r="U214" i="59"/>
  <c r="T214" i="59"/>
  <c r="S214" i="59"/>
  <c r="Q214" i="59"/>
  <c r="O214" i="59"/>
  <c r="N214" i="59"/>
  <c r="L214" i="59"/>
  <c r="K214" i="59"/>
  <c r="J214" i="59"/>
  <c r="H214" i="59"/>
  <c r="G214" i="59"/>
  <c r="F214" i="59"/>
  <c r="E214" i="59"/>
  <c r="D214" i="59"/>
  <c r="C214" i="59"/>
  <c r="BM213" i="59"/>
  <c r="BK213" i="59"/>
  <c r="BJ213" i="59"/>
  <c r="BI213" i="59"/>
  <c r="BH213" i="59"/>
  <c r="BG213" i="59"/>
  <c r="BF213" i="59"/>
  <c r="BE213" i="59"/>
  <c r="BD213" i="59"/>
  <c r="BB213" i="59"/>
  <c r="AZ213" i="59"/>
  <c r="AY213" i="59"/>
  <c r="AX213" i="59"/>
  <c r="AW213" i="59"/>
  <c r="AV213" i="59"/>
  <c r="AU213" i="59"/>
  <c r="AT213" i="59"/>
  <c r="AS213" i="59"/>
  <c r="AQ213" i="59"/>
  <c r="AO213" i="59"/>
  <c r="AN213" i="59"/>
  <c r="AE213" i="59"/>
  <c r="AD213" i="59"/>
  <c r="AC213" i="59"/>
  <c r="AB213" i="59"/>
  <c r="Z213" i="59"/>
  <c r="X213" i="59"/>
  <c r="W213" i="59"/>
  <c r="V213" i="59"/>
  <c r="U213" i="59"/>
  <c r="T213" i="59"/>
  <c r="S213" i="59"/>
  <c r="Q213" i="59"/>
  <c r="O213" i="59"/>
  <c r="N213" i="59"/>
  <c r="M213" i="59"/>
  <c r="L213" i="59"/>
  <c r="K213" i="59"/>
  <c r="J213" i="59"/>
  <c r="H213" i="59"/>
  <c r="G213" i="59"/>
  <c r="F213" i="59"/>
  <c r="E213" i="59"/>
  <c r="D213" i="59"/>
  <c r="C213" i="59"/>
  <c r="BM212" i="59"/>
  <c r="BK212" i="59"/>
  <c r="BJ212" i="59"/>
  <c r="BH212" i="59"/>
  <c r="BG212" i="59"/>
  <c r="BF212" i="59"/>
  <c r="BE212" i="59"/>
  <c r="BD212" i="59"/>
  <c r="BB212" i="59"/>
  <c r="AZ212" i="59"/>
  <c r="AY212" i="59"/>
  <c r="AX212" i="59"/>
  <c r="AW212" i="59"/>
  <c r="AV212" i="59"/>
  <c r="AU212" i="59"/>
  <c r="AT212" i="59"/>
  <c r="AS212" i="59"/>
  <c r="AQ212" i="59"/>
  <c r="AO212" i="59"/>
  <c r="AN212" i="59"/>
  <c r="AE212" i="59"/>
  <c r="AD212" i="59"/>
  <c r="AC212" i="59"/>
  <c r="AB212" i="59"/>
  <c r="Z212" i="59"/>
  <c r="X212" i="59"/>
  <c r="W212" i="59"/>
  <c r="U212" i="59"/>
  <c r="T212" i="59"/>
  <c r="S212" i="59"/>
  <c r="Q212" i="59"/>
  <c r="O212" i="59"/>
  <c r="N212" i="59"/>
  <c r="L212" i="59"/>
  <c r="K212" i="59"/>
  <c r="J212" i="59"/>
  <c r="H212" i="59"/>
  <c r="G212" i="59"/>
  <c r="F212" i="59"/>
  <c r="E212" i="59"/>
  <c r="D212" i="59"/>
  <c r="C212" i="59"/>
  <c r="BM211" i="59"/>
  <c r="BK211" i="59"/>
  <c r="BJ211" i="59"/>
  <c r="BH211" i="59"/>
  <c r="BG211" i="59"/>
  <c r="BF211" i="59"/>
  <c r="BE211" i="59"/>
  <c r="BD211" i="59"/>
  <c r="BB211" i="59"/>
  <c r="AZ211" i="59"/>
  <c r="AY211" i="59"/>
  <c r="AX211" i="59"/>
  <c r="AW211" i="59"/>
  <c r="AV211" i="59"/>
  <c r="AU211" i="59"/>
  <c r="AT211" i="59"/>
  <c r="AS211" i="59"/>
  <c r="AQ211" i="59"/>
  <c r="AO211" i="59"/>
  <c r="AN211" i="59"/>
  <c r="AE211" i="59"/>
  <c r="AD211" i="59"/>
  <c r="AC211" i="59"/>
  <c r="AB211" i="59"/>
  <c r="Z211" i="59"/>
  <c r="X211" i="59"/>
  <c r="W211" i="59"/>
  <c r="U211" i="59"/>
  <c r="T211" i="59"/>
  <c r="S211" i="59"/>
  <c r="Q211" i="59"/>
  <c r="O211" i="59"/>
  <c r="N211" i="59"/>
  <c r="L211" i="59"/>
  <c r="K211" i="59"/>
  <c r="J211" i="59"/>
  <c r="H211" i="59"/>
  <c r="G211" i="59"/>
  <c r="F211" i="59"/>
  <c r="E211" i="59"/>
  <c r="D211" i="59"/>
  <c r="C211" i="59"/>
  <c r="BM210" i="59"/>
  <c r="BK210" i="59"/>
  <c r="BJ210" i="59"/>
  <c r="BI210" i="59"/>
  <c r="BH210" i="59"/>
  <c r="BG210" i="59"/>
  <c r="BF210" i="59"/>
  <c r="BE210" i="59"/>
  <c r="BD210" i="59"/>
  <c r="BB210" i="59"/>
  <c r="AZ210" i="59"/>
  <c r="AY210" i="59"/>
  <c r="AX210" i="59"/>
  <c r="AW210" i="59"/>
  <c r="AV210" i="59"/>
  <c r="AU210" i="59"/>
  <c r="AT210" i="59"/>
  <c r="AS210" i="59"/>
  <c r="AQ210" i="59"/>
  <c r="AO210" i="59"/>
  <c r="AN210" i="59"/>
  <c r="AE210" i="59"/>
  <c r="AD210" i="59"/>
  <c r="AC210" i="59"/>
  <c r="AB210" i="59"/>
  <c r="Z210" i="59"/>
  <c r="X210" i="59"/>
  <c r="W210" i="59"/>
  <c r="V210" i="59"/>
  <c r="U210" i="59"/>
  <c r="T210" i="59"/>
  <c r="S210" i="59"/>
  <c r="Q210" i="59"/>
  <c r="O210" i="59"/>
  <c r="N210" i="59"/>
  <c r="M210" i="59"/>
  <c r="L210" i="59"/>
  <c r="K210" i="59"/>
  <c r="J210" i="59"/>
  <c r="H210" i="59"/>
  <c r="G210" i="59"/>
  <c r="F210" i="59"/>
  <c r="E210" i="59"/>
  <c r="D210" i="59"/>
  <c r="C210" i="59"/>
  <c r="BM209" i="59"/>
  <c r="BK209" i="59"/>
  <c r="BJ209" i="59"/>
  <c r="BH209" i="59"/>
  <c r="BG209" i="59"/>
  <c r="BF209" i="59"/>
  <c r="BE209" i="59"/>
  <c r="BD209" i="59"/>
  <c r="BB209" i="59"/>
  <c r="AZ209" i="59"/>
  <c r="AY209" i="59"/>
  <c r="AX209" i="59"/>
  <c r="AW209" i="59"/>
  <c r="AV209" i="59"/>
  <c r="AU209" i="59"/>
  <c r="AT209" i="59"/>
  <c r="AS209" i="59"/>
  <c r="AQ209" i="59"/>
  <c r="AO209" i="59"/>
  <c r="AN209" i="59"/>
  <c r="AE209" i="59"/>
  <c r="AD209" i="59"/>
  <c r="AC209" i="59"/>
  <c r="AB209" i="59"/>
  <c r="Z209" i="59"/>
  <c r="X209" i="59"/>
  <c r="W209" i="59"/>
  <c r="U209" i="59"/>
  <c r="T209" i="59"/>
  <c r="S209" i="59"/>
  <c r="Q209" i="59"/>
  <c r="O209" i="59"/>
  <c r="N209" i="59"/>
  <c r="L209" i="59"/>
  <c r="K209" i="59"/>
  <c r="J209" i="59"/>
  <c r="H209" i="59"/>
  <c r="G209" i="59"/>
  <c r="F209" i="59"/>
  <c r="E209" i="59"/>
  <c r="D209" i="59"/>
  <c r="C209" i="59"/>
  <c r="BM208" i="59"/>
  <c r="BK208" i="59"/>
  <c r="BJ208" i="59"/>
  <c r="BH208" i="59"/>
  <c r="BG208" i="59"/>
  <c r="BF208" i="59"/>
  <c r="BE208" i="59"/>
  <c r="BD208" i="59"/>
  <c r="BB208" i="59"/>
  <c r="AZ208" i="59"/>
  <c r="AY208" i="59"/>
  <c r="AX208" i="59"/>
  <c r="AW208" i="59"/>
  <c r="AV208" i="59"/>
  <c r="AU208" i="59"/>
  <c r="AT208" i="59"/>
  <c r="AS208" i="59"/>
  <c r="AQ208" i="59"/>
  <c r="AO208" i="59"/>
  <c r="AN208" i="59"/>
  <c r="AE208" i="59"/>
  <c r="AD208" i="59"/>
  <c r="AC208" i="59"/>
  <c r="AB208" i="59"/>
  <c r="Z208" i="59"/>
  <c r="X208" i="59"/>
  <c r="W208" i="59"/>
  <c r="U208" i="59"/>
  <c r="T208" i="59"/>
  <c r="S208" i="59"/>
  <c r="Q208" i="59"/>
  <c r="O208" i="59"/>
  <c r="N208" i="59"/>
  <c r="L208" i="59"/>
  <c r="K208" i="59"/>
  <c r="J208" i="59"/>
  <c r="H208" i="59"/>
  <c r="G208" i="59"/>
  <c r="F208" i="59"/>
  <c r="E208" i="59"/>
  <c r="D208" i="59"/>
  <c r="C208" i="59"/>
  <c r="BM207" i="59"/>
  <c r="BK207" i="59"/>
  <c r="BJ207" i="59"/>
  <c r="BI207" i="59"/>
  <c r="BH207" i="59"/>
  <c r="BG207" i="59"/>
  <c r="BF207" i="59"/>
  <c r="BE207" i="59"/>
  <c r="BD207" i="59"/>
  <c r="BB207" i="59"/>
  <c r="AZ207" i="59"/>
  <c r="AY207" i="59"/>
  <c r="AX207" i="59"/>
  <c r="AW207" i="59"/>
  <c r="AV207" i="59"/>
  <c r="AU207" i="59"/>
  <c r="AT207" i="59"/>
  <c r="AS207" i="59"/>
  <c r="AQ207" i="59"/>
  <c r="AO207" i="59"/>
  <c r="AN207" i="59"/>
  <c r="AE207" i="59"/>
  <c r="AD207" i="59"/>
  <c r="AC207" i="59"/>
  <c r="AB207" i="59"/>
  <c r="Z207" i="59"/>
  <c r="X207" i="59"/>
  <c r="W207" i="59"/>
  <c r="V207" i="59"/>
  <c r="U207" i="59"/>
  <c r="T207" i="59"/>
  <c r="S207" i="59"/>
  <c r="Q207" i="59"/>
  <c r="O207" i="59"/>
  <c r="N207" i="59"/>
  <c r="M207" i="59"/>
  <c r="L207" i="59"/>
  <c r="K207" i="59"/>
  <c r="J207" i="59"/>
  <c r="H207" i="59"/>
  <c r="G207" i="59"/>
  <c r="F207" i="59"/>
  <c r="E207" i="59"/>
  <c r="D207" i="59"/>
  <c r="C207" i="59"/>
  <c r="BM206" i="59"/>
  <c r="BK206" i="59"/>
  <c r="BJ206" i="59"/>
  <c r="BH206" i="59"/>
  <c r="BG206" i="59"/>
  <c r="BF206" i="59"/>
  <c r="BE206" i="59"/>
  <c r="BD206" i="59"/>
  <c r="BB206" i="59"/>
  <c r="AZ206" i="59"/>
  <c r="AY206" i="59"/>
  <c r="AX206" i="59"/>
  <c r="AW206" i="59"/>
  <c r="AV206" i="59"/>
  <c r="AU206" i="59"/>
  <c r="AT206" i="59"/>
  <c r="AS206" i="59"/>
  <c r="AQ206" i="59"/>
  <c r="AO206" i="59"/>
  <c r="AN206" i="59"/>
  <c r="AE206" i="59"/>
  <c r="AD206" i="59"/>
  <c r="AC206" i="59"/>
  <c r="AB206" i="59"/>
  <c r="Z206" i="59"/>
  <c r="X206" i="59"/>
  <c r="W206" i="59"/>
  <c r="U206" i="59"/>
  <c r="T206" i="59"/>
  <c r="S206" i="59"/>
  <c r="Q206" i="59"/>
  <c r="O206" i="59"/>
  <c r="N206" i="59"/>
  <c r="L206" i="59"/>
  <c r="K206" i="59"/>
  <c r="J206" i="59"/>
  <c r="H206" i="59"/>
  <c r="G206" i="59"/>
  <c r="F206" i="59"/>
  <c r="E206" i="59"/>
  <c r="D206" i="59"/>
  <c r="C206" i="59"/>
  <c r="BM205" i="59"/>
  <c r="BK205" i="59"/>
  <c r="BJ205" i="59"/>
  <c r="BH205" i="59"/>
  <c r="BG205" i="59"/>
  <c r="BF205" i="59"/>
  <c r="BE205" i="59"/>
  <c r="BD205" i="59"/>
  <c r="BB205" i="59"/>
  <c r="AZ205" i="59"/>
  <c r="AY205" i="59"/>
  <c r="AX205" i="59"/>
  <c r="AW205" i="59"/>
  <c r="AV205" i="59"/>
  <c r="AU205" i="59"/>
  <c r="AT205" i="59"/>
  <c r="AS205" i="59"/>
  <c r="AQ205" i="59"/>
  <c r="AO205" i="59"/>
  <c r="AN205" i="59"/>
  <c r="AE205" i="59"/>
  <c r="AD205" i="59"/>
  <c r="AC205" i="59"/>
  <c r="AB205" i="59"/>
  <c r="Z205" i="59"/>
  <c r="X205" i="59"/>
  <c r="W205" i="59"/>
  <c r="U205" i="59"/>
  <c r="T205" i="59"/>
  <c r="S205" i="59"/>
  <c r="Q205" i="59"/>
  <c r="O205" i="59"/>
  <c r="N205" i="59"/>
  <c r="L205" i="59"/>
  <c r="K205" i="59"/>
  <c r="J205" i="59"/>
  <c r="H205" i="59"/>
  <c r="G205" i="59"/>
  <c r="F205" i="59"/>
  <c r="E205" i="59"/>
  <c r="D205" i="59"/>
  <c r="C205" i="59"/>
  <c r="BM204" i="59"/>
  <c r="BK204" i="59"/>
  <c r="BJ204" i="59"/>
  <c r="BI204" i="59"/>
  <c r="BH204" i="59"/>
  <c r="BG204" i="59"/>
  <c r="BF204" i="59"/>
  <c r="BE204" i="59"/>
  <c r="BD204" i="59"/>
  <c r="BB204" i="59"/>
  <c r="AZ204" i="59"/>
  <c r="AY204" i="59"/>
  <c r="AX204" i="59"/>
  <c r="AW204" i="59"/>
  <c r="AV204" i="59"/>
  <c r="AU204" i="59"/>
  <c r="AT204" i="59"/>
  <c r="AS204" i="59"/>
  <c r="AQ204" i="59"/>
  <c r="AO204" i="59"/>
  <c r="AN204" i="59"/>
  <c r="AE204" i="59"/>
  <c r="AD204" i="59"/>
  <c r="AC204" i="59"/>
  <c r="AB204" i="59"/>
  <c r="Z204" i="59"/>
  <c r="X204" i="59"/>
  <c r="W204" i="59"/>
  <c r="V204" i="59"/>
  <c r="U204" i="59"/>
  <c r="T204" i="59"/>
  <c r="S204" i="59"/>
  <c r="Q204" i="59"/>
  <c r="O204" i="59"/>
  <c r="N204" i="59"/>
  <c r="M204" i="59"/>
  <c r="L204" i="59"/>
  <c r="K204" i="59"/>
  <c r="J204" i="59"/>
  <c r="H204" i="59"/>
  <c r="G204" i="59"/>
  <c r="F204" i="59"/>
  <c r="E204" i="59"/>
  <c r="D204" i="59"/>
  <c r="C204" i="59"/>
  <c r="BM203" i="59"/>
  <c r="BK203" i="59"/>
  <c r="BJ203" i="59"/>
  <c r="BH203" i="59"/>
  <c r="BG203" i="59"/>
  <c r="BF203" i="59"/>
  <c r="BE203" i="59"/>
  <c r="BD203" i="59"/>
  <c r="BB203" i="59"/>
  <c r="AZ203" i="59"/>
  <c r="AY203" i="59"/>
  <c r="AX203" i="59"/>
  <c r="AW203" i="59"/>
  <c r="AV203" i="59"/>
  <c r="AU203" i="59"/>
  <c r="AT203" i="59"/>
  <c r="AS203" i="59"/>
  <c r="AQ203" i="59"/>
  <c r="AO203" i="59"/>
  <c r="AN203" i="59"/>
  <c r="AE203" i="59"/>
  <c r="AD203" i="59"/>
  <c r="AC203" i="59"/>
  <c r="AB203" i="59"/>
  <c r="Z203" i="59"/>
  <c r="X203" i="59"/>
  <c r="W203" i="59"/>
  <c r="U203" i="59"/>
  <c r="T203" i="59"/>
  <c r="S203" i="59"/>
  <c r="Q203" i="59"/>
  <c r="O203" i="59"/>
  <c r="N203" i="59"/>
  <c r="L203" i="59"/>
  <c r="K203" i="59"/>
  <c r="J203" i="59"/>
  <c r="H203" i="59"/>
  <c r="G203" i="59"/>
  <c r="F203" i="59"/>
  <c r="E203" i="59"/>
  <c r="D203" i="59"/>
  <c r="C203" i="59"/>
  <c r="BM202" i="59"/>
  <c r="BK202" i="59"/>
  <c r="BJ202" i="59"/>
  <c r="BH202" i="59"/>
  <c r="BG202" i="59"/>
  <c r="BF202" i="59"/>
  <c r="BE202" i="59"/>
  <c r="BD202" i="59"/>
  <c r="BB202" i="59"/>
  <c r="AZ202" i="59"/>
  <c r="AY202" i="59"/>
  <c r="AX202" i="59"/>
  <c r="AW202" i="59"/>
  <c r="AV202" i="59"/>
  <c r="AU202" i="59"/>
  <c r="AT202" i="59"/>
  <c r="AS202" i="59"/>
  <c r="AQ202" i="59"/>
  <c r="AO202" i="59"/>
  <c r="AN202" i="59"/>
  <c r="AE202" i="59"/>
  <c r="AD202" i="59"/>
  <c r="AC202" i="59"/>
  <c r="AB202" i="59"/>
  <c r="Z202" i="59"/>
  <c r="X202" i="59"/>
  <c r="W202" i="59"/>
  <c r="U202" i="59"/>
  <c r="T202" i="59"/>
  <c r="S202" i="59"/>
  <c r="Q202" i="59"/>
  <c r="O202" i="59"/>
  <c r="N202" i="59"/>
  <c r="L202" i="59"/>
  <c r="K202" i="59"/>
  <c r="J202" i="59"/>
  <c r="H202" i="59"/>
  <c r="G202" i="59"/>
  <c r="F202" i="59"/>
  <c r="E202" i="59"/>
  <c r="D202" i="59"/>
  <c r="C202" i="59"/>
  <c r="BM201" i="59"/>
  <c r="BK201" i="59"/>
  <c r="BJ201" i="59"/>
  <c r="BI201" i="59"/>
  <c r="BH201" i="59"/>
  <c r="BG201" i="59"/>
  <c r="BF201" i="59"/>
  <c r="BE201" i="59"/>
  <c r="BD201" i="59"/>
  <c r="BB201" i="59"/>
  <c r="AZ201" i="59"/>
  <c r="AY201" i="59"/>
  <c r="AX201" i="59"/>
  <c r="AW201" i="59"/>
  <c r="AV201" i="59"/>
  <c r="AU201" i="59"/>
  <c r="AT201" i="59"/>
  <c r="AS201" i="59"/>
  <c r="AQ201" i="59"/>
  <c r="AO201" i="59"/>
  <c r="AN201" i="59"/>
  <c r="AE201" i="59"/>
  <c r="AD201" i="59"/>
  <c r="AC201" i="59"/>
  <c r="AB201" i="59"/>
  <c r="Z201" i="59"/>
  <c r="X201" i="59"/>
  <c r="W201" i="59"/>
  <c r="V201" i="59"/>
  <c r="U201" i="59"/>
  <c r="T201" i="59"/>
  <c r="S201" i="59"/>
  <c r="Q201" i="59"/>
  <c r="O201" i="59"/>
  <c r="N201" i="59"/>
  <c r="M201" i="59"/>
  <c r="L201" i="59"/>
  <c r="K201" i="59"/>
  <c r="J201" i="59"/>
  <c r="H201" i="59"/>
  <c r="G201" i="59"/>
  <c r="F201" i="59"/>
  <c r="E201" i="59"/>
  <c r="D201" i="59"/>
  <c r="C201" i="59"/>
  <c r="BM200" i="59"/>
  <c r="BK200" i="59"/>
  <c r="BJ200" i="59"/>
  <c r="BH200" i="59"/>
  <c r="BG200" i="59"/>
  <c r="BF200" i="59"/>
  <c r="BE200" i="59"/>
  <c r="BD200" i="59"/>
  <c r="BB200" i="59"/>
  <c r="AZ200" i="59"/>
  <c r="AY200" i="59"/>
  <c r="AX200" i="59"/>
  <c r="AW200" i="59"/>
  <c r="AV200" i="59"/>
  <c r="AU200" i="59"/>
  <c r="AT200" i="59"/>
  <c r="AS200" i="59"/>
  <c r="AQ200" i="59"/>
  <c r="AO200" i="59"/>
  <c r="AN200" i="59"/>
  <c r="AE200" i="59"/>
  <c r="AD200" i="59"/>
  <c r="AC200" i="59"/>
  <c r="AB200" i="59"/>
  <c r="Z200" i="59"/>
  <c r="X200" i="59"/>
  <c r="W200" i="59"/>
  <c r="U200" i="59"/>
  <c r="T200" i="59"/>
  <c r="S200" i="59"/>
  <c r="Q200" i="59"/>
  <c r="O200" i="59"/>
  <c r="N200" i="59"/>
  <c r="L200" i="59"/>
  <c r="K200" i="59"/>
  <c r="J200" i="59"/>
  <c r="H200" i="59"/>
  <c r="G200" i="59"/>
  <c r="F200" i="59"/>
  <c r="E200" i="59"/>
  <c r="D200" i="59"/>
  <c r="C200" i="59"/>
  <c r="BM199" i="59"/>
  <c r="BK199" i="59"/>
  <c r="BJ199" i="59"/>
  <c r="BH199" i="59"/>
  <c r="BG199" i="59"/>
  <c r="BF199" i="59"/>
  <c r="BE199" i="59"/>
  <c r="BD199" i="59"/>
  <c r="BB199" i="59"/>
  <c r="AZ199" i="59"/>
  <c r="AY199" i="59"/>
  <c r="AX199" i="59"/>
  <c r="AW199" i="59"/>
  <c r="AV199" i="59"/>
  <c r="AU199" i="59"/>
  <c r="AT199" i="59"/>
  <c r="AS199" i="59"/>
  <c r="AQ199" i="59"/>
  <c r="AO199" i="59"/>
  <c r="AN199" i="59"/>
  <c r="AE199" i="59"/>
  <c r="AD199" i="59"/>
  <c r="AC199" i="59"/>
  <c r="AB199" i="59"/>
  <c r="Z199" i="59"/>
  <c r="X199" i="59"/>
  <c r="W199" i="59"/>
  <c r="U199" i="59"/>
  <c r="T199" i="59"/>
  <c r="S199" i="59"/>
  <c r="Q199" i="59"/>
  <c r="O199" i="59"/>
  <c r="N199" i="59"/>
  <c r="L199" i="59"/>
  <c r="K199" i="59"/>
  <c r="J199" i="59"/>
  <c r="H199" i="59"/>
  <c r="G199" i="59"/>
  <c r="F199" i="59"/>
  <c r="E199" i="59"/>
  <c r="D199" i="59"/>
  <c r="C199" i="59"/>
  <c r="BM198" i="59"/>
  <c r="BK198" i="59"/>
  <c r="BJ198" i="59"/>
  <c r="BI198" i="59"/>
  <c r="BH198" i="59"/>
  <c r="BG198" i="59"/>
  <c r="BF198" i="59"/>
  <c r="BE198" i="59"/>
  <c r="BD198" i="59"/>
  <c r="BB198" i="59"/>
  <c r="AZ198" i="59"/>
  <c r="AY198" i="59"/>
  <c r="AX198" i="59"/>
  <c r="AW198" i="59"/>
  <c r="AV198" i="59"/>
  <c r="AU198" i="59"/>
  <c r="AT198" i="59"/>
  <c r="AS198" i="59"/>
  <c r="AQ198" i="59"/>
  <c r="AO198" i="59"/>
  <c r="AN198" i="59"/>
  <c r="AE198" i="59"/>
  <c r="AD198" i="59"/>
  <c r="AC198" i="59"/>
  <c r="AB198" i="59"/>
  <c r="Z198" i="59"/>
  <c r="X198" i="59"/>
  <c r="W198" i="59"/>
  <c r="V198" i="59"/>
  <c r="U198" i="59"/>
  <c r="T198" i="59"/>
  <c r="S198" i="59"/>
  <c r="Q198" i="59"/>
  <c r="O198" i="59"/>
  <c r="N198" i="59"/>
  <c r="M198" i="59"/>
  <c r="L198" i="59"/>
  <c r="K198" i="59"/>
  <c r="J198" i="59"/>
  <c r="H198" i="59"/>
  <c r="G198" i="59"/>
  <c r="F198" i="59"/>
  <c r="E198" i="59"/>
  <c r="D198" i="59"/>
  <c r="C198" i="59"/>
  <c r="BM197" i="59"/>
  <c r="BK197" i="59"/>
  <c r="BJ197" i="59"/>
  <c r="BH197" i="59"/>
  <c r="BG197" i="59"/>
  <c r="BF197" i="59"/>
  <c r="BE197" i="59"/>
  <c r="BD197" i="59"/>
  <c r="BB197" i="59"/>
  <c r="AZ197" i="59"/>
  <c r="AY197" i="59"/>
  <c r="AX197" i="59"/>
  <c r="AW197" i="59"/>
  <c r="AV197" i="59"/>
  <c r="AU197" i="59"/>
  <c r="AT197" i="59"/>
  <c r="AS197" i="59"/>
  <c r="AQ197" i="59"/>
  <c r="AO197" i="59"/>
  <c r="AN197" i="59"/>
  <c r="AE197" i="59"/>
  <c r="AD197" i="59"/>
  <c r="AC197" i="59"/>
  <c r="AB197" i="59"/>
  <c r="Z197" i="59"/>
  <c r="X197" i="59"/>
  <c r="W197" i="59"/>
  <c r="U197" i="59"/>
  <c r="T197" i="59"/>
  <c r="S197" i="59"/>
  <c r="Q197" i="59"/>
  <c r="O197" i="59"/>
  <c r="N197" i="59"/>
  <c r="L197" i="59"/>
  <c r="K197" i="59"/>
  <c r="J197" i="59"/>
  <c r="H197" i="59"/>
  <c r="G197" i="59"/>
  <c r="F197" i="59"/>
  <c r="E197" i="59"/>
  <c r="D197" i="59"/>
  <c r="C197" i="59"/>
  <c r="BM196" i="59"/>
  <c r="BK196" i="59"/>
  <c r="BJ196" i="59"/>
  <c r="BH196" i="59"/>
  <c r="BG196" i="59"/>
  <c r="BF196" i="59"/>
  <c r="BE196" i="59"/>
  <c r="BD196" i="59"/>
  <c r="BB196" i="59"/>
  <c r="AZ196" i="59"/>
  <c r="AY196" i="59"/>
  <c r="AX196" i="59"/>
  <c r="AW196" i="59"/>
  <c r="AV196" i="59"/>
  <c r="AU196" i="59"/>
  <c r="AT196" i="59"/>
  <c r="AS196" i="59"/>
  <c r="AQ196" i="59"/>
  <c r="AO196" i="59"/>
  <c r="AN196" i="59"/>
  <c r="AE196" i="59"/>
  <c r="AD196" i="59"/>
  <c r="AC196" i="59"/>
  <c r="AB196" i="59"/>
  <c r="Z196" i="59"/>
  <c r="X196" i="59"/>
  <c r="W196" i="59"/>
  <c r="U196" i="59"/>
  <c r="T196" i="59"/>
  <c r="S196" i="59"/>
  <c r="Q196" i="59"/>
  <c r="O196" i="59"/>
  <c r="N196" i="59"/>
  <c r="L196" i="59"/>
  <c r="K196" i="59"/>
  <c r="J196" i="59"/>
  <c r="H196" i="59"/>
  <c r="G196" i="59"/>
  <c r="F196" i="59"/>
  <c r="E196" i="59"/>
  <c r="D196" i="59"/>
  <c r="C196" i="59"/>
  <c r="BM195" i="59"/>
  <c r="BK195" i="59"/>
  <c r="BJ195" i="59"/>
  <c r="BI195" i="59"/>
  <c r="BH195" i="59"/>
  <c r="BG195" i="59"/>
  <c r="BF195" i="59"/>
  <c r="BE195" i="59"/>
  <c r="BD195" i="59"/>
  <c r="BB195" i="59"/>
  <c r="AZ195" i="59"/>
  <c r="AY195" i="59"/>
  <c r="AX195" i="59"/>
  <c r="AW195" i="59"/>
  <c r="AV195" i="59"/>
  <c r="AU195" i="59"/>
  <c r="AT195" i="59"/>
  <c r="AS195" i="59"/>
  <c r="AQ195" i="59"/>
  <c r="AO195" i="59"/>
  <c r="AN195" i="59"/>
  <c r="AE195" i="59"/>
  <c r="AD195" i="59"/>
  <c r="AC195" i="59"/>
  <c r="AB195" i="59"/>
  <c r="Z195" i="59"/>
  <c r="X195" i="59"/>
  <c r="W195" i="59"/>
  <c r="V195" i="59"/>
  <c r="U195" i="59"/>
  <c r="T195" i="59"/>
  <c r="S195" i="59"/>
  <c r="Q195" i="59"/>
  <c r="O195" i="59"/>
  <c r="N195" i="59"/>
  <c r="M195" i="59"/>
  <c r="L195" i="59"/>
  <c r="K195" i="59"/>
  <c r="J195" i="59"/>
  <c r="H195" i="59"/>
  <c r="G195" i="59"/>
  <c r="F195" i="59"/>
  <c r="E195" i="59"/>
  <c r="D195" i="59"/>
  <c r="C195" i="59"/>
  <c r="BM194" i="59"/>
  <c r="BK194" i="59"/>
  <c r="BJ194" i="59"/>
  <c r="BH194" i="59"/>
  <c r="BG194" i="59"/>
  <c r="BF194" i="59"/>
  <c r="BE194" i="59"/>
  <c r="BD194" i="59"/>
  <c r="BB194" i="59"/>
  <c r="AZ194" i="59"/>
  <c r="AY194" i="59"/>
  <c r="AX194" i="59"/>
  <c r="AW194" i="59"/>
  <c r="AV194" i="59"/>
  <c r="AU194" i="59"/>
  <c r="AT194" i="59"/>
  <c r="AS194" i="59"/>
  <c r="AQ194" i="59"/>
  <c r="AO194" i="59"/>
  <c r="AN194" i="59"/>
  <c r="AE194" i="59"/>
  <c r="AD194" i="59"/>
  <c r="AC194" i="59"/>
  <c r="AB194" i="59"/>
  <c r="Z194" i="59"/>
  <c r="X194" i="59"/>
  <c r="W194" i="59"/>
  <c r="U194" i="59"/>
  <c r="T194" i="59"/>
  <c r="S194" i="59"/>
  <c r="Q194" i="59"/>
  <c r="O194" i="59"/>
  <c r="N194" i="59"/>
  <c r="L194" i="59"/>
  <c r="K194" i="59"/>
  <c r="J194" i="59"/>
  <c r="H194" i="59"/>
  <c r="G194" i="59"/>
  <c r="F194" i="59"/>
  <c r="E194" i="59"/>
  <c r="D194" i="59"/>
  <c r="C194" i="59"/>
  <c r="BM193" i="59"/>
  <c r="BK193" i="59"/>
  <c r="BJ193" i="59"/>
  <c r="BH193" i="59"/>
  <c r="BG193" i="59"/>
  <c r="BF193" i="59"/>
  <c r="BE193" i="59"/>
  <c r="BD193" i="59"/>
  <c r="BB193" i="59"/>
  <c r="AZ193" i="59"/>
  <c r="AY193" i="59"/>
  <c r="AX193" i="59"/>
  <c r="AW193" i="59"/>
  <c r="AV193" i="59"/>
  <c r="AU193" i="59"/>
  <c r="AT193" i="59"/>
  <c r="AS193" i="59"/>
  <c r="AQ193" i="59"/>
  <c r="AO193" i="59"/>
  <c r="AN193" i="59"/>
  <c r="AE193" i="59"/>
  <c r="AD193" i="59"/>
  <c r="AC193" i="59"/>
  <c r="AB193" i="59"/>
  <c r="Z193" i="59"/>
  <c r="X193" i="59"/>
  <c r="W193" i="59"/>
  <c r="U193" i="59"/>
  <c r="T193" i="59"/>
  <c r="S193" i="59"/>
  <c r="Q193" i="59"/>
  <c r="O193" i="59"/>
  <c r="N193" i="59"/>
  <c r="L193" i="59"/>
  <c r="K193" i="59"/>
  <c r="J193" i="59"/>
  <c r="H193" i="59"/>
  <c r="G193" i="59"/>
  <c r="F193" i="59"/>
  <c r="E193" i="59"/>
  <c r="D193" i="59"/>
  <c r="C193" i="59"/>
  <c r="BM192" i="59"/>
  <c r="BK192" i="59"/>
  <c r="BJ192" i="59"/>
  <c r="BI192" i="59"/>
  <c r="BH192" i="59"/>
  <c r="BG192" i="59"/>
  <c r="BF192" i="59"/>
  <c r="BE192" i="59"/>
  <c r="BD192" i="59"/>
  <c r="BB192" i="59"/>
  <c r="AZ192" i="59"/>
  <c r="AY192" i="59"/>
  <c r="AX192" i="59"/>
  <c r="AW192" i="59"/>
  <c r="AV192" i="59"/>
  <c r="AU192" i="59"/>
  <c r="AT192" i="59"/>
  <c r="AS192" i="59"/>
  <c r="AQ192" i="59"/>
  <c r="AO192" i="59"/>
  <c r="AN192" i="59"/>
  <c r="AE192" i="59"/>
  <c r="AD192" i="59"/>
  <c r="AC192" i="59"/>
  <c r="AB192" i="59"/>
  <c r="Z192" i="59"/>
  <c r="X192" i="59"/>
  <c r="W192" i="59"/>
  <c r="V192" i="59"/>
  <c r="U192" i="59"/>
  <c r="T192" i="59"/>
  <c r="S192" i="59"/>
  <c r="Q192" i="59"/>
  <c r="O192" i="59"/>
  <c r="N192" i="59"/>
  <c r="M192" i="59"/>
  <c r="L192" i="59"/>
  <c r="K192" i="59"/>
  <c r="J192" i="59"/>
  <c r="H192" i="59"/>
  <c r="G192" i="59"/>
  <c r="F192" i="59"/>
  <c r="E192" i="59"/>
  <c r="D192" i="59"/>
  <c r="C192" i="59"/>
  <c r="BM191" i="59"/>
  <c r="BK191" i="59"/>
  <c r="BJ191" i="59"/>
  <c r="BH191" i="59"/>
  <c r="BG191" i="59"/>
  <c r="BF191" i="59"/>
  <c r="BE191" i="59"/>
  <c r="BD191" i="59"/>
  <c r="BB191" i="59"/>
  <c r="AZ191" i="59"/>
  <c r="AY191" i="59"/>
  <c r="AX191" i="59"/>
  <c r="AW191" i="59"/>
  <c r="AV191" i="59"/>
  <c r="AU191" i="59"/>
  <c r="AT191" i="59"/>
  <c r="AS191" i="59"/>
  <c r="AQ191" i="59"/>
  <c r="AO191" i="59"/>
  <c r="AN191" i="59"/>
  <c r="AE191" i="59"/>
  <c r="AD191" i="59"/>
  <c r="AC191" i="59"/>
  <c r="AB191" i="59"/>
  <c r="Z191" i="59"/>
  <c r="X191" i="59"/>
  <c r="W191" i="59"/>
  <c r="U191" i="59"/>
  <c r="T191" i="59"/>
  <c r="S191" i="59"/>
  <c r="Q191" i="59"/>
  <c r="O191" i="59"/>
  <c r="N191" i="59"/>
  <c r="L191" i="59"/>
  <c r="K191" i="59"/>
  <c r="J191" i="59"/>
  <c r="H191" i="59"/>
  <c r="G191" i="59"/>
  <c r="F191" i="59"/>
  <c r="E191" i="59"/>
  <c r="D191" i="59"/>
  <c r="C191" i="59"/>
  <c r="BM190" i="59"/>
  <c r="BK190" i="59"/>
  <c r="BJ190" i="59"/>
  <c r="BH190" i="59"/>
  <c r="BG190" i="59"/>
  <c r="BF190" i="59"/>
  <c r="BE190" i="59"/>
  <c r="BD190" i="59"/>
  <c r="BB190" i="59"/>
  <c r="AZ190" i="59"/>
  <c r="AY190" i="59"/>
  <c r="AX190" i="59"/>
  <c r="AW190" i="59"/>
  <c r="AV190" i="59"/>
  <c r="AU190" i="59"/>
  <c r="AT190" i="59"/>
  <c r="AS190" i="59"/>
  <c r="AQ190" i="59"/>
  <c r="AO190" i="59"/>
  <c r="AN190" i="59"/>
  <c r="AE190" i="59"/>
  <c r="AD190" i="59"/>
  <c r="AC190" i="59"/>
  <c r="AB190" i="59"/>
  <c r="Z190" i="59"/>
  <c r="X190" i="59"/>
  <c r="W190" i="59"/>
  <c r="U190" i="59"/>
  <c r="T190" i="59"/>
  <c r="S190" i="59"/>
  <c r="Q190" i="59"/>
  <c r="O190" i="59"/>
  <c r="N190" i="59"/>
  <c r="L190" i="59"/>
  <c r="K190" i="59"/>
  <c r="J190" i="59"/>
  <c r="H190" i="59"/>
  <c r="G190" i="59"/>
  <c r="F190" i="59"/>
  <c r="E190" i="59"/>
  <c r="D190" i="59"/>
  <c r="C190" i="59"/>
  <c r="BM189" i="59"/>
  <c r="BK189" i="59"/>
  <c r="BJ189" i="59"/>
  <c r="BI189" i="59"/>
  <c r="BH189" i="59"/>
  <c r="BG189" i="59"/>
  <c r="BF189" i="59"/>
  <c r="BE189" i="59"/>
  <c r="BD189" i="59"/>
  <c r="BB189" i="59"/>
  <c r="AZ189" i="59"/>
  <c r="AY189" i="59"/>
  <c r="AX189" i="59"/>
  <c r="AW189" i="59"/>
  <c r="AV189" i="59"/>
  <c r="AU189" i="59"/>
  <c r="AT189" i="59"/>
  <c r="AS189" i="59"/>
  <c r="AQ189" i="59"/>
  <c r="AO189" i="59"/>
  <c r="AN189" i="59"/>
  <c r="AE189" i="59"/>
  <c r="AD189" i="59"/>
  <c r="AC189" i="59"/>
  <c r="AB189" i="59"/>
  <c r="Z189" i="59"/>
  <c r="X189" i="59"/>
  <c r="W189" i="59"/>
  <c r="V189" i="59"/>
  <c r="U189" i="59"/>
  <c r="T189" i="59"/>
  <c r="S189" i="59"/>
  <c r="Q189" i="59"/>
  <c r="O189" i="59"/>
  <c r="N189" i="59"/>
  <c r="M189" i="59"/>
  <c r="L189" i="59"/>
  <c r="K189" i="59"/>
  <c r="J189" i="59"/>
  <c r="H189" i="59"/>
  <c r="G189" i="59"/>
  <c r="F189" i="59"/>
  <c r="E189" i="59"/>
  <c r="D189" i="59"/>
  <c r="C189" i="59"/>
  <c r="BM188" i="59"/>
  <c r="BK188" i="59"/>
  <c r="BJ188" i="59"/>
  <c r="BH188" i="59"/>
  <c r="BG188" i="59"/>
  <c r="BF188" i="59"/>
  <c r="BE188" i="59"/>
  <c r="BD188" i="59"/>
  <c r="BB188" i="59"/>
  <c r="AZ188" i="59"/>
  <c r="AY188" i="59"/>
  <c r="AX188" i="59"/>
  <c r="AW188" i="59"/>
  <c r="AV188" i="59"/>
  <c r="AU188" i="59"/>
  <c r="AT188" i="59"/>
  <c r="AS188" i="59"/>
  <c r="AQ188" i="59"/>
  <c r="AO188" i="59"/>
  <c r="AN188" i="59"/>
  <c r="AE188" i="59"/>
  <c r="AD188" i="59"/>
  <c r="AC188" i="59"/>
  <c r="AB188" i="59"/>
  <c r="Z188" i="59"/>
  <c r="X188" i="59"/>
  <c r="W188" i="59"/>
  <c r="U188" i="59"/>
  <c r="T188" i="59"/>
  <c r="S188" i="59"/>
  <c r="Q188" i="59"/>
  <c r="O188" i="59"/>
  <c r="N188" i="59"/>
  <c r="L188" i="59"/>
  <c r="K188" i="59"/>
  <c r="J188" i="59"/>
  <c r="H188" i="59"/>
  <c r="G188" i="59"/>
  <c r="F188" i="59"/>
  <c r="E188" i="59"/>
  <c r="D188" i="59"/>
  <c r="C188" i="59"/>
  <c r="BM187" i="59"/>
  <c r="BK187" i="59"/>
  <c r="BJ187" i="59"/>
  <c r="BH187" i="59"/>
  <c r="BG187" i="59"/>
  <c r="BF187" i="59"/>
  <c r="BE187" i="59"/>
  <c r="BD187" i="59"/>
  <c r="BB187" i="59"/>
  <c r="AZ187" i="59"/>
  <c r="AY187" i="59"/>
  <c r="AX187" i="59"/>
  <c r="AW187" i="59"/>
  <c r="AV187" i="59"/>
  <c r="AU187" i="59"/>
  <c r="AT187" i="59"/>
  <c r="AS187" i="59"/>
  <c r="AQ187" i="59"/>
  <c r="AO187" i="59"/>
  <c r="AN187" i="59"/>
  <c r="AE187" i="59"/>
  <c r="AD187" i="59"/>
  <c r="AC187" i="59"/>
  <c r="AB187" i="59"/>
  <c r="Z187" i="59"/>
  <c r="X187" i="59"/>
  <c r="W187" i="59"/>
  <c r="U187" i="59"/>
  <c r="T187" i="59"/>
  <c r="S187" i="59"/>
  <c r="Q187" i="59"/>
  <c r="O187" i="59"/>
  <c r="N187" i="59"/>
  <c r="L187" i="59"/>
  <c r="K187" i="59"/>
  <c r="J187" i="59"/>
  <c r="H187" i="59"/>
  <c r="G187" i="59"/>
  <c r="F187" i="59"/>
  <c r="E187" i="59"/>
  <c r="D187" i="59"/>
  <c r="C187" i="59"/>
  <c r="BM186" i="59"/>
  <c r="BK186" i="59"/>
  <c r="BJ186" i="59"/>
  <c r="BI186" i="59"/>
  <c r="BH186" i="59"/>
  <c r="BG186" i="59"/>
  <c r="BF186" i="59"/>
  <c r="BE186" i="59"/>
  <c r="BD186" i="59"/>
  <c r="BB186" i="59"/>
  <c r="AZ186" i="59"/>
  <c r="AY186" i="59"/>
  <c r="AX186" i="59"/>
  <c r="AW186" i="59"/>
  <c r="AV186" i="59"/>
  <c r="AU186" i="59"/>
  <c r="AT186" i="59"/>
  <c r="AS186" i="59"/>
  <c r="AQ186" i="59"/>
  <c r="AO186" i="59"/>
  <c r="AN186" i="59"/>
  <c r="AE186" i="59"/>
  <c r="AD186" i="59"/>
  <c r="AC186" i="59"/>
  <c r="AB186" i="59"/>
  <c r="Z186" i="59"/>
  <c r="X186" i="59"/>
  <c r="W186" i="59"/>
  <c r="V186" i="59"/>
  <c r="U186" i="59"/>
  <c r="T186" i="59"/>
  <c r="S186" i="59"/>
  <c r="Q186" i="59"/>
  <c r="O186" i="59"/>
  <c r="N186" i="59"/>
  <c r="M186" i="59"/>
  <c r="L186" i="59"/>
  <c r="K186" i="59"/>
  <c r="J186" i="59"/>
  <c r="H186" i="59"/>
  <c r="G186" i="59"/>
  <c r="F186" i="59"/>
  <c r="E186" i="59"/>
  <c r="D186" i="59"/>
  <c r="C186" i="59"/>
  <c r="BM185" i="59"/>
  <c r="BK185" i="59"/>
  <c r="BJ185" i="59"/>
  <c r="BH185" i="59"/>
  <c r="BG185" i="59"/>
  <c r="BF185" i="59"/>
  <c r="BE185" i="59"/>
  <c r="BD185" i="59"/>
  <c r="BB185" i="59"/>
  <c r="AZ185" i="59"/>
  <c r="AY185" i="59"/>
  <c r="AX185" i="59"/>
  <c r="AW185" i="59"/>
  <c r="AV185" i="59"/>
  <c r="AU185" i="59"/>
  <c r="AT185" i="59"/>
  <c r="AS185" i="59"/>
  <c r="AQ185" i="59"/>
  <c r="AO185" i="59"/>
  <c r="AN185" i="59"/>
  <c r="AE185" i="59"/>
  <c r="AD185" i="59"/>
  <c r="AC185" i="59"/>
  <c r="AB185" i="59"/>
  <c r="Z185" i="59"/>
  <c r="X185" i="59"/>
  <c r="W185" i="59"/>
  <c r="U185" i="59"/>
  <c r="T185" i="59"/>
  <c r="S185" i="59"/>
  <c r="Q185" i="59"/>
  <c r="O185" i="59"/>
  <c r="N185" i="59"/>
  <c r="L185" i="59"/>
  <c r="K185" i="59"/>
  <c r="J185" i="59"/>
  <c r="H185" i="59"/>
  <c r="G185" i="59"/>
  <c r="F185" i="59"/>
  <c r="E185" i="59"/>
  <c r="D185" i="59"/>
  <c r="C185" i="59"/>
  <c r="BM184" i="59"/>
  <c r="BK184" i="59"/>
  <c r="BJ184" i="59"/>
  <c r="BH184" i="59"/>
  <c r="BG184" i="59"/>
  <c r="BF184" i="59"/>
  <c r="BE184" i="59"/>
  <c r="BD184" i="59"/>
  <c r="BB184" i="59"/>
  <c r="AZ184" i="59"/>
  <c r="AY184" i="59"/>
  <c r="AX184" i="59"/>
  <c r="AW184" i="59"/>
  <c r="AV184" i="59"/>
  <c r="AU184" i="59"/>
  <c r="AT184" i="59"/>
  <c r="AS184" i="59"/>
  <c r="AQ184" i="59"/>
  <c r="AO184" i="59"/>
  <c r="AN184" i="59"/>
  <c r="AE184" i="59"/>
  <c r="AD184" i="59"/>
  <c r="AC184" i="59"/>
  <c r="AB184" i="59"/>
  <c r="Z184" i="59"/>
  <c r="X184" i="59"/>
  <c r="W184" i="59"/>
  <c r="U184" i="59"/>
  <c r="T184" i="59"/>
  <c r="S184" i="59"/>
  <c r="Q184" i="59"/>
  <c r="O184" i="59"/>
  <c r="N184" i="59"/>
  <c r="L184" i="59"/>
  <c r="K184" i="59"/>
  <c r="J184" i="59"/>
  <c r="H184" i="59"/>
  <c r="G184" i="59"/>
  <c r="F184" i="59"/>
  <c r="E184" i="59"/>
  <c r="D184" i="59"/>
  <c r="C184" i="59"/>
  <c r="BM183" i="59"/>
  <c r="BK183" i="59"/>
  <c r="BJ183" i="59"/>
  <c r="BI183" i="59"/>
  <c r="BH183" i="59"/>
  <c r="BG183" i="59"/>
  <c r="BF183" i="59"/>
  <c r="BE183" i="59"/>
  <c r="BD183" i="59"/>
  <c r="BB183" i="59"/>
  <c r="AZ183" i="59"/>
  <c r="AY183" i="59"/>
  <c r="AX183" i="59"/>
  <c r="AW183" i="59"/>
  <c r="AV183" i="59"/>
  <c r="AU183" i="59"/>
  <c r="AT183" i="59"/>
  <c r="AS183" i="59"/>
  <c r="AQ183" i="59"/>
  <c r="AO183" i="59"/>
  <c r="AN183" i="59"/>
  <c r="AE183" i="59"/>
  <c r="AD183" i="59"/>
  <c r="AC183" i="59"/>
  <c r="AB183" i="59"/>
  <c r="Z183" i="59"/>
  <c r="X183" i="59"/>
  <c r="W183" i="59"/>
  <c r="V183" i="59"/>
  <c r="U183" i="59"/>
  <c r="T183" i="59"/>
  <c r="S183" i="59"/>
  <c r="Q183" i="59"/>
  <c r="O183" i="59"/>
  <c r="N183" i="59"/>
  <c r="M183" i="59"/>
  <c r="L183" i="59"/>
  <c r="K183" i="59"/>
  <c r="J183" i="59"/>
  <c r="H183" i="59"/>
  <c r="G183" i="59"/>
  <c r="F183" i="59"/>
  <c r="E183" i="59"/>
  <c r="D183" i="59"/>
  <c r="C183" i="59"/>
  <c r="BM182" i="59"/>
  <c r="BK182" i="59"/>
  <c r="BJ182" i="59"/>
  <c r="BH182" i="59"/>
  <c r="BG182" i="59"/>
  <c r="BF182" i="59"/>
  <c r="BE182" i="59"/>
  <c r="BD182" i="59"/>
  <c r="BB182" i="59"/>
  <c r="AZ182" i="59"/>
  <c r="AY182" i="59"/>
  <c r="AX182" i="59"/>
  <c r="AW182" i="59"/>
  <c r="AV182" i="59"/>
  <c r="AU182" i="59"/>
  <c r="AT182" i="59"/>
  <c r="AS182" i="59"/>
  <c r="AQ182" i="59"/>
  <c r="AO182" i="59"/>
  <c r="AN182" i="59"/>
  <c r="AE182" i="59"/>
  <c r="AD182" i="59"/>
  <c r="AC182" i="59"/>
  <c r="AB182" i="59"/>
  <c r="Z182" i="59"/>
  <c r="X182" i="59"/>
  <c r="W182" i="59"/>
  <c r="U182" i="59"/>
  <c r="T182" i="59"/>
  <c r="S182" i="59"/>
  <c r="Q182" i="59"/>
  <c r="O182" i="59"/>
  <c r="N182" i="59"/>
  <c r="L182" i="59"/>
  <c r="K182" i="59"/>
  <c r="J182" i="59"/>
  <c r="H182" i="59"/>
  <c r="G182" i="59"/>
  <c r="F182" i="59"/>
  <c r="E182" i="59"/>
  <c r="D182" i="59"/>
  <c r="C182" i="59"/>
  <c r="BM181" i="59"/>
  <c r="BK181" i="59"/>
  <c r="BJ181" i="59"/>
  <c r="BH181" i="59"/>
  <c r="BG181" i="59"/>
  <c r="BF181" i="59"/>
  <c r="BE181" i="59"/>
  <c r="BD181" i="59"/>
  <c r="BB181" i="59"/>
  <c r="AZ181" i="59"/>
  <c r="AY181" i="59"/>
  <c r="AX181" i="59"/>
  <c r="AW181" i="59"/>
  <c r="AV181" i="59"/>
  <c r="AU181" i="59"/>
  <c r="AT181" i="59"/>
  <c r="AS181" i="59"/>
  <c r="AQ181" i="59"/>
  <c r="AO181" i="59"/>
  <c r="AN181" i="59"/>
  <c r="AE181" i="59"/>
  <c r="AD181" i="59"/>
  <c r="AC181" i="59"/>
  <c r="AB181" i="59"/>
  <c r="Z181" i="59"/>
  <c r="X181" i="59"/>
  <c r="W181" i="59"/>
  <c r="U181" i="59"/>
  <c r="T181" i="59"/>
  <c r="S181" i="59"/>
  <c r="Q181" i="59"/>
  <c r="O181" i="59"/>
  <c r="N181" i="59"/>
  <c r="L181" i="59"/>
  <c r="K181" i="59"/>
  <c r="J181" i="59"/>
  <c r="H181" i="59"/>
  <c r="G181" i="59"/>
  <c r="F181" i="59"/>
  <c r="E181" i="59"/>
  <c r="D181" i="59"/>
  <c r="C181" i="59"/>
  <c r="BM180" i="59"/>
  <c r="BK180" i="59"/>
  <c r="BJ180" i="59"/>
  <c r="BI180" i="59"/>
  <c r="BH180" i="59"/>
  <c r="BG180" i="59"/>
  <c r="BF180" i="59"/>
  <c r="BE180" i="59"/>
  <c r="BD180" i="59"/>
  <c r="BB180" i="59"/>
  <c r="AZ180" i="59"/>
  <c r="AY180" i="59"/>
  <c r="AX180" i="59"/>
  <c r="AW180" i="59"/>
  <c r="AV180" i="59"/>
  <c r="AU180" i="59"/>
  <c r="AT180" i="59"/>
  <c r="AS180" i="59"/>
  <c r="AQ180" i="59"/>
  <c r="AO180" i="59"/>
  <c r="AN180" i="59"/>
  <c r="AE180" i="59"/>
  <c r="AD180" i="59"/>
  <c r="AC180" i="59"/>
  <c r="AB180" i="59"/>
  <c r="Z180" i="59"/>
  <c r="X180" i="59"/>
  <c r="W180" i="59"/>
  <c r="V180" i="59"/>
  <c r="U180" i="59"/>
  <c r="T180" i="59"/>
  <c r="S180" i="59"/>
  <c r="Q180" i="59"/>
  <c r="O180" i="59"/>
  <c r="N180" i="59"/>
  <c r="M180" i="59"/>
  <c r="L180" i="59"/>
  <c r="K180" i="59"/>
  <c r="J180" i="59"/>
  <c r="H180" i="59"/>
  <c r="G180" i="59"/>
  <c r="F180" i="59"/>
  <c r="E180" i="59"/>
  <c r="D180" i="59"/>
  <c r="C180" i="59"/>
  <c r="BM179" i="59"/>
  <c r="BK179" i="59"/>
  <c r="BJ179" i="59"/>
  <c r="BH179" i="59"/>
  <c r="BG179" i="59"/>
  <c r="BF179" i="59"/>
  <c r="BE179" i="59"/>
  <c r="BD179" i="59"/>
  <c r="BB179" i="59"/>
  <c r="AZ179" i="59"/>
  <c r="AY179" i="59"/>
  <c r="AX179" i="59"/>
  <c r="AW179" i="59"/>
  <c r="AV179" i="59"/>
  <c r="AU179" i="59"/>
  <c r="AT179" i="59"/>
  <c r="AS179" i="59"/>
  <c r="AQ179" i="59"/>
  <c r="AO179" i="59"/>
  <c r="AN179" i="59"/>
  <c r="AE179" i="59"/>
  <c r="AD179" i="59"/>
  <c r="AC179" i="59"/>
  <c r="AB179" i="59"/>
  <c r="Z179" i="59"/>
  <c r="X179" i="59"/>
  <c r="W179" i="59"/>
  <c r="U179" i="59"/>
  <c r="T179" i="59"/>
  <c r="S179" i="59"/>
  <c r="Q179" i="59"/>
  <c r="O179" i="59"/>
  <c r="N179" i="59"/>
  <c r="L179" i="59"/>
  <c r="K179" i="59"/>
  <c r="J179" i="59"/>
  <c r="H179" i="59"/>
  <c r="G179" i="59"/>
  <c r="F179" i="59"/>
  <c r="E179" i="59"/>
  <c r="D179" i="59"/>
  <c r="C179" i="59"/>
  <c r="BM178" i="59"/>
  <c r="BK178" i="59"/>
  <c r="BJ178" i="59"/>
  <c r="BH178" i="59"/>
  <c r="BG178" i="59"/>
  <c r="BF178" i="59"/>
  <c r="BE178" i="59"/>
  <c r="BD178" i="59"/>
  <c r="BB178" i="59"/>
  <c r="AZ178" i="59"/>
  <c r="AY178" i="59"/>
  <c r="AX178" i="59"/>
  <c r="AW178" i="59"/>
  <c r="AV178" i="59"/>
  <c r="AU178" i="59"/>
  <c r="AT178" i="59"/>
  <c r="AS178" i="59"/>
  <c r="AQ178" i="59"/>
  <c r="AO178" i="59"/>
  <c r="AN178" i="59"/>
  <c r="AE178" i="59"/>
  <c r="AD178" i="59"/>
  <c r="AC178" i="59"/>
  <c r="AB178" i="59"/>
  <c r="Z178" i="59"/>
  <c r="X178" i="59"/>
  <c r="W178" i="59"/>
  <c r="U178" i="59"/>
  <c r="T178" i="59"/>
  <c r="S178" i="59"/>
  <c r="Q178" i="59"/>
  <c r="O178" i="59"/>
  <c r="N178" i="59"/>
  <c r="L178" i="59"/>
  <c r="K178" i="59"/>
  <c r="J178" i="59"/>
  <c r="H178" i="59"/>
  <c r="G178" i="59"/>
  <c r="F178" i="59"/>
  <c r="E178" i="59"/>
  <c r="D178" i="59"/>
  <c r="C178" i="59"/>
  <c r="BM177" i="59"/>
  <c r="BK177" i="59"/>
  <c r="BJ177" i="59"/>
  <c r="BI177" i="59"/>
  <c r="BH177" i="59"/>
  <c r="BG177" i="59"/>
  <c r="BF177" i="59"/>
  <c r="BE177" i="59"/>
  <c r="BD177" i="59"/>
  <c r="BB177" i="59"/>
  <c r="AZ177" i="59"/>
  <c r="AY177" i="59"/>
  <c r="AX177" i="59"/>
  <c r="AW177" i="59"/>
  <c r="AV177" i="59"/>
  <c r="AU177" i="59"/>
  <c r="AT177" i="59"/>
  <c r="AS177" i="59"/>
  <c r="AQ177" i="59"/>
  <c r="AO177" i="59"/>
  <c r="AN177" i="59"/>
  <c r="AE177" i="59"/>
  <c r="AD177" i="59"/>
  <c r="AC177" i="59"/>
  <c r="AB177" i="59"/>
  <c r="Z177" i="59"/>
  <c r="X177" i="59"/>
  <c r="W177" i="59"/>
  <c r="V177" i="59"/>
  <c r="U177" i="59"/>
  <c r="T177" i="59"/>
  <c r="S177" i="59"/>
  <c r="Q177" i="59"/>
  <c r="O177" i="59"/>
  <c r="N177" i="59"/>
  <c r="M177" i="59"/>
  <c r="L177" i="59"/>
  <c r="K177" i="59"/>
  <c r="J177" i="59"/>
  <c r="H177" i="59"/>
  <c r="G177" i="59"/>
  <c r="F177" i="59"/>
  <c r="E177" i="59"/>
  <c r="D177" i="59"/>
  <c r="C177" i="59"/>
  <c r="BM176" i="59"/>
  <c r="BK176" i="59"/>
  <c r="BJ176" i="59"/>
  <c r="BH176" i="59"/>
  <c r="BG176" i="59"/>
  <c r="BF176" i="59"/>
  <c r="BE176" i="59"/>
  <c r="BD176" i="59"/>
  <c r="BB176" i="59"/>
  <c r="AZ176" i="59"/>
  <c r="AY176" i="59"/>
  <c r="AX176" i="59"/>
  <c r="AW176" i="59"/>
  <c r="AV176" i="59"/>
  <c r="AU176" i="59"/>
  <c r="AT176" i="59"/>
  <c r="AS176" i="59"/>
  <c r="AQ176" i="59"/>
  <c r="AO176" i="59"/>
  <c r="AN176" i="59"/>
  <c r="AE176" i="59"/>
  <c r="AD176" i="59"/>
  <c r="AC176" i="59"/>
  <c r="AB176" i="59"/>
  <c r="Z176" i="59"/>
  <c r="X176" i="59"/>
  <c r="W176" i="59"/>
  <c r="U176" i="59"/>
  <c r="T176" i="59"/>
  <c r="S176" i="59"/>
  <c r="Q176" i="59"/>
  <c r="O176" i="59"/>
  <c r="N176" i="59"/>
  <c r="L176" i="59"/>
  <c r="K176" i="59"/>
  <c r="J176" i="59"/>
  <c r="H176" i="59"/>
  <c r="G176" i="59"/>
  <c r="F176" i="59"/>
  <c r="E176" i="59"/>
  <c r="D176" i="59"/>
  <c r="C176" i="59"/>
  <c r="BM175" i="59"/>
  <c r="BK175" i="59"/>
  <c r="BJ175" i="59"/>
  <c r="BH175" i="59"/>
  <c r="BG175" i="59"/>
  <c r="BF175" i="59"/>
  <c r="BE175" i="59"/>
  <c r="BD175" i="59"/>
  <c r="BB175" i="59"/>
  <c r="AZ175" i="59"/>
  <c r="AY175" i="59"/>
  <c r="AX175" i="59"/>
  <c r="AW175" i="59"/>
  <c r="AV175" i="59"/>
  <c r="AU175" i="59"/>
  <c r="AT175" i="59"/>
  <c r="AS175" i="59"/>
  <c r="AQ175" i="59"/>
  <c r="AO175" i="59"/>
  <c r="AN175" i="59"/>
  <c r="AE175" i="59"/>
  <c r="AD175" i="59"/>
  <c r="AC175" i="59"/>
  <c r="AB175" i="59"/>
  <c r="Z175" i="59"/>
  <c r="X175" i="59"/>
  <c r="W175" i="59"/>
  <c r="U175" i="59"/>
  <c r="T175" i="59"/>
  <c r="S175" i="59"/>
  <c r="Q175" i="59"/>
  <c r="O175" i="59"/>
  <c r="N175" i="59"/>
  <c r="L175" i="59"/>
  <c r="K175" i="59"/>
  <c r="J175" i="59"/>
  <c r="H175" i="59"/>
  <c r="G175" i="59"/>
  <c r="F175" i="59"/>
  <c r="E175" i="59"/>
  <c r="D175" i="59"/>
  <c r="C175" i="59"/>
  <c r="BM174" i="59"/>
  <c r="BK174" i="59"/>
  <c r="BJ174" i="59"/>
  <c r="BI174" i="59"/>
  <c r="BH174" i="59"/>
  <c r="BG174" i="59"/>
  <c r="BF174" i="59"/>
  <c r="BE174" i="59"/>
  <c r="BD174" i="59"/>
  <c r="BB174" i="59"/>
  <c r="AZ174" i="59"/>
  <c r="AY174" i="59"/>
  <c r="AX174" i="59"/>
  <c r="AW174" i="59"/>
  <c r="AV174" i="59"/>
  <c r="AU174" i="59"/>
  <c r="AT174" i="59"/>
  <c r="AS174" i="59"/>
  <c r="AQ174" i="59"/>
  <c r="AO174" i="59"/>
  <c r="AN174" i="59"/>
  <c r="AE174" i="59"/>
  <c r="AD174" i="59"/>
  <c r="AC174" i="59"/>
  <c r="AB174" i="59"/>
  <c r="Z174" i="59"/>
  <c r="X174" i="59"/>
  <c r="W174" i="59"/>
  <c r="V174" i="59"/>
  <c r="U174" i="59"/>
  <c r="T174" i="59"/>
  <c r="S174" i="59"/>
  <c r="Q174" i="59"/>
  <c r="O174" i="59"/>
  <c r="N174" i="59"/>
  <c r="M174" i="59"/>
  <c r="L174" i="59"/>
  <c r="K174" i="59"/>
  <c r="J174" i="59"/>
  <c r="H174" i="59"/>
  <c r="G174" i="59"/>
  <c r="F174" i="59"/>
  <c r="E174" i="59"/>
  <c r="D174" i="59"/>
  <c r="C174" i="59"/>
  <c r="BM173" i="59"/>
  <c r="BK173" i="59"/>
  <c r="BJ173" i="59"/>
  <c r="BH173" i="59"/>
  <c r="BG173" i="59"/>
  <c r="BF173" i="59"/>
  <c r="BE173" i="59"/>
  <c r="BD173" i="59"/>
  <c r="BB173" i="59"/>
  <c r="AZ173" i="59"/>
  <c r="AY173" i="59"/>
  <c r="AX173" i="59"/>
  <c r="AW173" i="59"/>
  <c r="AV173" i="59"/>
  <c r="AU173" i="59"/>
  <c r="AT173" i="59"/>
  <c r="AS173" i="59"/>
  <c r="AQ173" i="59"/>
  <c r="AO173" i="59"/>
  <c r="AN173" i="59"/>
  <c r="AE173" i="59"/>
  <c r="AD173" i="59"/>
  <c r="AC173" i="59"/>
  <c r="AB173" i="59"/>
  <c r="Z173" i="59"/>
  <c r="X173" i="59"/>
  <c r="W173" i="59"/>
  <c r="U173" i="59"/>
  <c r="T173" i="59"/>
  <c r="S173" i="59"/>
  <c r="Q173" i="59"/>
  <c r="O173" i="59"/>
  <c r="N173" i="59"/>
  <c r="L173" i="59"/>
  <c r="K173" i="59"/>
  <c r="J173" i="59"/>
  <c r="H173" i="59"/>
  <c r="G173" i="59"/>
  <c r="F173" i="59"/>
  <c r="E173" i="59"/>
  <c r="D173" i="59"/>
  <c r="C173" i="59"/>
  <c r="BM172" i="59"/>
  <c r="BK172" i="59"/>
  <c r="BJ172" i="59"/>
  <c r="BH172" i="59"/>
  <c r="BG172" i="59"/>
  <c r="BF172" i="59"/>
  <c r="BE172" i="59"/>
  <c r="BD172" i="59"/>
  <c r="BB172" i="59"/>
  <c r="AZ172" i="59"/>
  <c r="AY172" i="59"/>
  <c r="AX172" i="59"/>
  <c r="AW172" i="59"/>
  <c r="AV172" i="59"/>
  <c r="AU172" i="59"/>
  <c r="AT172" i="59"/>
  <c r="AS172" i="59"/>
  <c r="AQ172" i="59"/>
  <c r="AO172" i="59"/>
  <c r="AN172" i="59"/>
  <c r="AE172" i="59"/>
  <c r="AD172" i="59"/>
  <c r="AC172" i="59"/>
  <c r="AB172" i="59"/>
  <c r="Z172" i="59"/>
  <c r="X172" i="59"/>
  <c r="W172" i="59"/>
  <c r="U172" i="59"/>
  <c r="T172" i="59"/>
  <c r="S172" i="59"/>
  <c r="Q172" i="59"/>
  <c r="O172" i="59"/>
  <c r="N172" i="59"/>
  <c r="L172" i="59"/>
  <c r="K172" i="59"/>
  <c r="J172" i="59"/>
  <c r="H172" i="59"/>
  <c r="G172" i="59"/>
  <c r="F172" i="59"/>
  <c r="E172" i="59"/>
  <c r="D172" i="59"/>
  <c r="C172" i="59"/>
  <c r="BM171" i="59"/>
  <c r="BK171" i="59"/>
  <c r="BJ171" i="59"/>
  <c r="BI171" i="59"/>
  <c r="BH171" i="59"/>
  <c r="BG171" i="59"/>
  <c r="BF171" i="59"/>
  <c r="BE171" i="59"/>
  <c r="BD171" i="59"/>
  <c r="BB171" i="59"/>
  <c r="AZ171" i="59"/>
  <c r="AY171" i="59"/>
  <c r="AX171" i="59"/>
  <c r="AW171" i="59"/>
  <c r="AV171" i="59"/>
  <c r="AU171" i="59"/>
  <c r="AT171" i="59"/>
  <c r="AS171" i="59"/>
  <c r="AQ171" i="59"/>
  <c r="AO171" i="59"/>
  <c r="AN171" i="59"/>
  <c r="AE171" i="59"/>
  <c r="AD171" i="59"/>
  <c r="AC171" i="59"/>
  <c r="AB171" i="59"/>
  <c r="Z171" i="59"/>
  <c r="X171" i="59"/>
  <c r="W171" i="59"/>
  <c r="V171" i="59"/>
  <c r="U171" i="59"/>
  <c r="T171" i="59"/>
  <c r="S171" i="59"/>
  <c r="Q171" i="59"/>
  <c r="O171" i="59"/>
  <c r="N171" i="59"/>
  <c r="M171" i="59"/>
  <c r="L171" i="59"/>
  <c r="K171" i="59"/>
  <c r="J171" i="59"/>
  <c r="H171" i="59"/>
  <c r="G171" i="59"/>
  <c r="F171" i="59"/>
  <c r="E171" i="59"/>
  <c r="D171" i="59"/>
  <c r="C171" i="59"/>
  <c r="BM170" i="59"/>
  <c r="BK170" i="59"/>
  <c r="BJ170" i="59"/>
  <c r="BH170" i="59"/>
  <c r="BG170" i="59"/>
  <c r="BF170" i="59"/>
  <c r="BE170" i="59"/>
  <c r="BD170" i="59"/>
  <c r="BB170" i="59"/>
  <c r="AZ170" i="59"/>
  <c r="AY170" i="59"/>
  <c r="AX170" i="59"/>
  <c r="AW170" i="59"/>
  <c r="AV170" i="59"/>
  <c r="AU170" i="59"/>
  <c r="AT170" i="59"/>
  <c r="AS170" i="59"/>
  <c r="AQ170" i="59"/>
  <c r="AO170" i="59"/>
  <c r="AN170" i="59"/>
  <c r="AE170" i="59"/>
  <c r="AD170" i="59"/>
  <c r="AC170" i="59"/>
  <c r="AB170" i="59"/>
  <c r="Z170" i="59"/>
  <c r="X170" i="59"/>
  <c r="W170" i="59"/>
  <c r="U170" i="59"/>
  <c r="T170" i="59"/>
  <c r="S170" i="59"/>
  <c r="Q170" i="59"/>
  <c r="O170" i="59"/>
  <c r="N170" i="59"/>
  <c r="L170" i="59"/>
  <c r="K170" i="59"/>
  <c r="J170" i="59"/>
  <c r="H170" i="59"/>
  <c r="G170" i="59"/>
  <c r="F170" i="59"/>
  <c r="E170" i="59"/>
  <c r="D170" i="59"/>
  <c r="C170" i="59"/>
  <c r="BM169" i="59"/>
  <c r="BK169" i="59"/>
  <c r="BJ169" i="59"/>
  <c r="BH169" i="59"/>
  <c r="BG169" i="59"/>
  <c r="BF169" i="59"/>
  <c r="BE169" i="59"/>
  <c r="BD169" i="59"/>
  <c r="BB169" i="59"/>
  <c r="AZ169" i="59"/>
  <c r="AY169" i="59"/>
  <c r="AX169" i="59"/>
  <c r="AW169" i="59"/>
  <c r="AV169" i="59"/>
  <c r="AU169" i="59"/>
  <c r="AT169" i="59"/>
  <c r="AS169" i="59"/>
  <c r="AQ169" i="59"/>
  <c r="AO169" i="59"/>
  <c r="AN169" i="59"/>
  <c r="AE169" i="59"/>
  <c r="AD169" i="59"/>
  <c r="AC169" i="59"/>
  <c r="AB169" i="59"/>
  <c r="Z169" i="59"/>
  <c r="X169" i="59"/>
  <c r="W169" i="59"/>
  <c r="U169" i="59"/>
  <c r="T169" i="59"/>
  <c r="S169" i="59"/>
  <c r="Q169" i="59"/>
  <c r="O169" i="59"/>
  <c r="N169" i="59"/>
  <c r="L169" i="59"/>
  <c r="K169" i="59"/>
  <c r="J169" i="59"/>
  <c r="H169" i="59"/>
  <c r="G169" i="59"/>
  <c r="F169" i="59"/>
  <c r="E169" i="59"/>
  <c r="D169" i="59"/>
  <c r="C169" i="59"/>
  <c r="BM168" i="59"/>
  <c r="BK168" i="59"/>
  <c r="BJ168" i="59"/>
  <c r="BI168" i="59"/>
  <c r="BH168" i="59"/>
  <c r="BG168" i="59"/>
  <c r="BF168" i="59"/>
  <c r="BE168" i="59"/>
  <c r="BD168" i="59"/>
  <c r="BB168" i="59"/>
  <c r="AZ168" i="59"/>
  <c r="AY168" i="59"/>
  <c r="AX168" i="59"/>
  <c r="AW168" i="59"/>
  <c r="AV168" i="59"/>
  <c r="AU168" i="59"/>
  <c r="AT168" i="59"/>
  <c r="AS168" i="59"/>
  <c r="AQ168" i="59"/>
  <c r="AO168" i="59"/>
  <c r="AN168" i="59"/>
  <c r="AE168" i="59"/>
  <c r="AD168" i="59"/>
  <c r="AC168" i="59"/>
  <c r="AB168" i="59"/>
  <c r="Z168" i="59"/>
  <c r="X168" i="59"/>
  <c r="W168" i="59"/>
  <c r="V168" i="59"/>
  <c r="U168" i="59"/>
  <c r="T168" i="59"/>
  <c r="S168" i="59"/>
  <c r="Q168" i="59"/>
  <c r="O168" i="59"/>
  <c r="N168" i="59"/>
  <c r="M168" i="59"/>
  <c r="L168" i="59"/>
  <c r="K168" i="59"/>
  <c r="J168" i="59"/>
  <c r="H168" i="59"/>
  <c r="G168" i="59"/>
  <c r="F168" i="59"/>
  <c r="E168" i="59"/>
  <c r="D168" i="59"/>
  <c r="C168" i="59"/>
  <c r="BM167" i="59"/>
  <c r="BK167" i="59"/>
  <c r="BJ167" i="59"/>
  <c r="BH167" i="59"/>
  <c r="BG167" i="59"/>
  <c r="BF167" i="59"/>
  <c r="BE167" i="59"/>
  <c r="BD167" i="59"/>
  <c r="BB167" i="59"/>
  <c r="AZ167" i="59"/>
  <c r="AY167" i="59"/>
  <c r="AX167" i="59"/>
  <c r="AW167" i="59"/>
  <c r="AV167" i="59"/>
  <c r="AU167" i="59"/>
  <c r="AT167" i="59"/>
  <c r="AS167" i="59"/>
  <c r="AQ167" i="59"/>
  <c r="AO167" i="59"/>
  <c r="AN167" i="59"/>
  <c r="AE167" i="59"/>
  <c r="AD167" i="59"/>
  <c r="AC167" i="59"/>
  <c r="AB167" i="59"/>
  <c r="Z167" i="59"/>
  <c r="X167" i="59"/>
  <c r="W167" i="59"/>
  <c r="U167" i="59"/>
  <c r="T167" i="59"/>
  <c r="S167" i="59"/>
  <c r="Q167" i="59"/>
  <c r="O167" i="59"/>
  <c r="N167" i="59"/>
  <c r="L167" i="59"/>
  <c r="K167" i="59"/>
  <c r="J167" i="59"/>
  <c r="H167" i="59"/>
  <c r="G167" i="59"/>
  <c r="F167" i="59"/>
  <c r="E167" i="59"/>
  <c r="D167" i="59"/>
  <c r="C167" i="59"/>
  <c r="BM166" i="59"/>
  <c r="BK166" i="59"/>
  <c r="BJ166" i="59"/>
  <c r="BH166" i="59"/>
  <c r="BG166" i="59"/>
  <c r="BF166" i="59"/>
  <c r="BE166" i="59"/>
  <c r="BD166" i="59"/>
  <c r="BB166" i="59"/>
  <c r="AZ166" i="59"/>
  <c r="AY166" i="59"/>
  <c r="AX166" i="59"/>
  <c r="AW166" i="59"/>
  <c r="AV166" i="59"/>
  <c r="AU166" i="59"/>
  <c r="AT166" i="59"/>
  <c r="AS166" i="59"/>
  <c r="AQ166" i="59"/>
  <c r="AO166" i="59"/>
  <c r="AN166" i="59"/>
  <c r="AE166" i="59"/>
  <c r="AD166" i="59"/>
  <c r="AC166" i="59"/>
  <c r="AB166" i="59"/>
  <c r="Z166" i="59"/>
  <c r="X166" i="59"/>
  <c r="W166" i="59"/>
  <c r="U166" i="59"/>
  <c r="T166" i="59"/>
  <c r="S166" i="59"/>
  <c r="Q166" i="59"/>
  <c r="O166" i="59"/>
  <c r="N166" i="59"/>
  <c r="L166" i="59"/>
  <c r="K166" i="59"/>
  <c r="J166" i="59"/>
  <c r="H166" i="59"/>
  <c r="G166" i="59"/>
  <c r="F166" i="59"/>
  <c r="E166" i="59"/>
  <c r="D166" i="59"/>
  <c r="C166" i="59"/>
  <c r="BM165" i="59"/>
  <c r="BK165" i="59"/>
  <c r="BJ165" i="59"/>
  <c r="BI165" i="59"/>
  <c r="BH165" i="59"/>
  <c r="BG165" i="59"/>
  <c r="BF165" i="59"/>
  <c r="BE165" i="59"/>
  <c r="BD165" i="59"/>
  <c r="BB165" i="59"/>
  <c r="AZ165" i="59"/>
  <c r="AY165" i="59"/>
  <c r="AX165" i="59"/>
  <c r="AW165" i="59"/>
  <c r="AV165" i="59"/>
  <c r="AU165" i="59"/>
  <c r="AT165" i="59"/>
  <c r="AS165" i="59"/>
  <c r="AQ165" i="59"/>
  <c r="AO165" i="59"/>
  <c r="AN165" i="59"/>
  <c r="AE165" i="59"/>
  <c r="AD165" i="59"/>
  <c r="AC165" i="59"/>
  <c r="AB165" i="59"/>
  <c r="Z165" i="59"/>
  <c r="X165" i="59"/>
  <c r="W165" i="59"/>
  <c r="V165" i="59"/>
  <c r="U165" i="59"/>
  <c r="T165" i="59"/>
  <c r="S165" i="59"/>
  <c r="Q165" i="59"/>
  <c r="O165" i="59"/>
  <c r="N165" i="59"/>
  <c r="M165" i="59"/>
  <c r="L165" i="59"/>
  <c r="K165" i="59"/>
  <c r="J165" i="59"/>
  <c r="H165" i="59"/>
  <c r="G165" i="59"/>
  <c r="F165" i="59"/>
  <c r="E165" i="59"/>
  <c r="D165" i="59"/>
  <c r="C165" i="59"/>
  <c r="BM164" i="59"/>
  <c r="BK164" i="59"/>
  <c r="BJ164" i="59"/>
  <c r="BH164" i="59"/>
  <c r="BG164" i="59"/>
  <c r="BF164" i="59"/>
  <c r="BE164" i="59"/>
  <c r="BD164" i="59"/>
  <c r="BB164" i="59"/>
  <c r="AZ164" i="59"/>
  <c r="AY164" i="59"/>
  <c r="AX164" i="59"/>
  <c r="AW164" i="59"/>
  <c r="AV164" i="59"/>
  <c r="AU164" i="59"/>
  <c r="AT164" i="59"/>
  <c r="AS164" i="59"/>
  <c r="AQ164" i="59"/>
  <c r="AO164" i="59"/>
  <c r="AN164" i="59"/>
  <c r="AE164" i="59"/>
  <c r="AD164" i="59"/>
  <c r="AC164" i="59"/>
  <c r="AB164" i="59"/>
  <c r="Z164" i="59"/>
  <c r="X164" i="59"/>
  <c r="W164" i="59"/>
  <c r="U164" i="59"/>
  <c r="T164" i="59"/>
  <c r="S164" i="59"/>
  <c r="Q164" i="59"/>
  <c r="O164" i="59"/>
  <c r="N164" i="59"/>
  <c r="L164" i="59"/>
  <c r="K164" i="59"/>
  <c r="J164" i="59"/>
  <c r="H164" i="59"/>
  <c r="G164" i="59"/>
  <c r="F164" i="59"/>
  <c r="E164" i="59"/>
  <c r="D164" i="59"/>
  <c r="C164" i="59"/>
  <c r="BM163" i="59"/>
  <c r="BK163" i="59"/>
  <c r="BJ163" i="59"/>
  <c r="BH163" i="59"/>
  <c r="BG163" i="59"/>
  <c r="BF163" i="59"/>
  <c r="BE163" i="59"/>
  <c r="BD163" i="59"/>
  <c r="BB163" i="59"/>
  <c r="AZ163" i="59"/>
  <c r="AY163" i="59"/>
  <c r="AX163" i="59"/>
  <c r="AW163" i="59"/>
  <c r="AV163" i="59"/>
  <c r="AU163" i="59"/>
  <c r="AT163" i="59"/>
  <c r="AS163" i="59"/>
  <c r="AQ163" i="59"/>
  <c r="AO163" i="59"/>
  <c r="AN163" i="59"/>
  <c r="AE163" i="59"/>
  <c r="AD163" i="59"/>
  <c r="AC163" i="59"/>
  <c r="AB163" i="59"/>
  <c r="Z163" i="59"/>
  <c r="X163" i="59"/>
  <c r="W163" i="59"/>
  <c r="U163" i="59"/>
  <c r="T163" i="59"/>
  <c r="S163" i="59"/>
  <c r="Q163" i="59"/>
  <c r="O163" i="59"/>
  <c r="N163" i="59"/>
  <c r="L163" i="59"/>
  <c r="K163" i="59"/>
  <c r="J163" i="59"/>
  <c r="H163" i="59"/>
  <c r="G163" i="59"/>
  <c r="F163" i="59"/>
  <c r="E163" i="59"/>
  <c r="D163" i="59"/>
  <c r="C163" i="59"/>
  <c r="BM162" i="59"/>
  <c r="BK162" i="59"/>
  <c r="BJ162" i="59"/>
  <c r="BI162" i="59"/>
  <c r="BH162" i="59"/>
  <c r="BG162" i="59"/>
  <c r="BF162" i="59"/>
  <c r="BE162" i="59"/>
  <c r="BD162" i="59"/>
  <c r="BB162" i="59"/>
  <c r="AZ162" i="59"/>
  <c r="AY162" i="59"/>
  <c r="AX162" i="59"/>
  <c r="AW162" i="59"/>
  <c r="AV162" i="59"/>
  <c r="AU162" i="59"/>
  <c r="AT162" i="59"/>
  <c r="AS162" i="59"/>
  <c r="AQ162" i="59"/>
  <c r="AO162" i="59"/>
  <c r="AN162" i="59"/>
  <c r="AE162" i="59"/>
  <c r="AD162" i="59"/>
  <c r="AC162" i="59"/>
  <c r="AB162" i="59"/>
  <c r="Z162" i="59"/>
  <c r="X162" i="59"/>
  <c r="W162" i="59"/>
  <c r="V162" i="59"/>
  <c r="U162" i="59"/>
  <c r="T162" i="59"/>
  <c r="S162" i="59"/>
  <c r="Q162" i="59"/>
  <c r="O162" i="59"/>
  <c r="N162" i="59"/>
  <c r="M162" i="59"/>
  <c r="L162" i="59"/>
  <c r="K162" i="59"/>
  <c r="J162" i="59"/>
  <c r="H162" i="59"/>
  <c r="G162" i="59"/>
  <c r="F162" i="59"/>
  <c r="E162" i="59"/>
  <c r="D162" i="59"/>
  <c r="C162" i="59"/>
  <c r="BM161" i="59"/>
  <c r="BK161" i="59"/>
  <c r="BJ161" i="59"/>
  <c r="BH161" i="59"/>
  <c r="BG161" i="59"/>
  <c r="BF161" i="59"/>
  <c r="BE161" i="59"/>
  <c r="BD161" i="59"/>
  <c r="BB161" i="59"/>
  <c r="AZ161" i="59"/>
  <c r="AY161" i="59"/>
  <c r="AX161" i="59"/>
  <c r="AW161" i="59"/>
  <c r="AV161" i="59"/>
  <c r="AU161" i="59"/>
  <c r="AT161" i="59"/>
  <c r="AS161" i="59"/>
  <c r="AQ161" i="59"/>
  <c r="AO161" i="59"/>
  <c r="AN161" i="59"/>
  <c r="AE161" i="59"/>
  <c r="AD161" i="59"/>
  <c r="AC161" i="59"/>
  <c r="AB161" i="59"/>
  <c r="Z161" i="59"/>
  <c r="X161" i="59"/>
  <c r="W161" i="59"/>
  <c r="U161" i="59"/>
  <c r="T161" i="59"/>
  <c r="S161" i="59"/>
  <c r="Q161" i="59"/>
  <c r="O161" i="59"/>
  <c r="N161" i="59"/>
  <c r="L161" i="59"/>
  <c r="K161" i="59"/>
  <c r="J161" i="59"/>
  <c r="H161" i="59"/>
  <c r="G161" i="59"/>
  <c r="F161" i="59"/>
  <c r="E161" i="59"/>
  <c r="D161" i="59"/>
  <c r="C161" i="59"/>
  <c r="BM160" i="59"/>
  <c r="BK160" i="59"/>
  <c r="BJ160" i="59"/>
  <c r="BH160" i="59"/>
  <c r="BG160" i="59"/>
  <c r="BF160" i="59"/>
  <c r="BE160" i="59"/>
  <c r="BD160" i="59"/>
  <c r="BB160" i="59"/>
  <c r="AZ160" i="59"/>
  <c r="AY160" i="59"/>
  <c r="AX160" i="59"/>
  <c r="AW160" i="59"/>
  <c r="AV160" i="59"/>
  <c r="AU160" i="59"/>
  <c r="AT160" i="59"/>
  <c r="AS160" i="59"/>
  <c r="AQ160" i="59"/>
  <c r="AO160" i="59"/>
  <c r="AN160" i="59"/>
  <c r="AE160" i="59"/>
  <c r="AD160" i="59"/>
  <c r="AC160" i="59"/>
  <c r="AB160" i="59"/>
  <c r="Z160" i="59"/>
  <c r="X160" i="59"/>
  <c r="W160" i="59"/>
  <c r="U160" i="59"/>
  <c r="T160" i="59"/>
  <c r="S160" i="59"/>
  <c r="Q160" i="59"/>
  <c r="O160" i="59"/>
  <c r="N160" i="59"/>
  <c r="L160" i="59"/>
  <c r="K160" i="59"/>
  <c r="J160" i="59"/>
  <c r="H160" i="59"/>
  <c r="G160" i="59"/>
  <c r="F160" i="59"/>
  <c r="E160" i="59"/>
  <c r="D160" i="59"/>
  <c r="C160" i="59"/>
  <c r="BM159" i="59"/>
  <c r="BK159" i="59"/>
  <c r="BJ159" i="59"/>
  <c r="BI159" i="59"/>
  <c r="BH159" i="59"/>
  <c r="BG159" i="59"/>
  <c r="BF159" i="59"/>
  <c r="BE159" i="59"/>
  <c r="BD159" i="59"/>
  <c r="BB159" i="59"/>
  <c r="AZ159" i="59"/>
  <c r="AY159" i="59"/>
  <c r="AX159" i="59"/>
  <c r="AW159" i="59"/>
  <c r="AV159" i="59"/>
  <c r="AU159" i="59"/>
  <c r="AT159" i="59"/>
  <c r="AS159" i="59"/>
  <c r="AQ159" i="59"/>
  <c r="AO159" i="59"/>
  <c r="AN159" i="59"/>
  <c r="AE159" i="59"/>
  <c r="AD159" i="59"/>
  <c r="AC159" i="59"/>
  <c r="AB159" i="59"/>
  <c r="Z159" i="59"/>
  <c r="X159" i="59"/>
  <c r="W159" i="59"/>
  <c r="V159" i="59"/>
  <c r="U159" i="59"/>
  <c r="T159" i="59"/>
  <c r="S159" i="59"/>
  <c r="Q159" i="59"/>
  <c r="O159" i="59"/>
  <c r="N159" i="59"/>
  <c r="M159" i="59"/>
  <c r="L159" i="59"/>
  <c r="K159" i="59"/>
  <c r="J159" i="59"/>
  <c r="H159" i="59"/>
  <c r="G159" i="59"/>
  <c r="F159" i="59"/>
  <c r="E159" i="59"/>
  <c r="D159" i="59"/>
  <c r="C159" i="59"/>
  <c r="BM158" i="59"/>
  <c r="BK158" i="59"/>
  <c r="BJ158" i="59"/>
  <c r="BH158" i="59"/>
  <c r="BG158" i="59"/>
  <c r="BF158" i="59"/>
  <c r="BE158" i="59"/>
  <c r="BD158" i="59"/>
  <c r="BB158" i="59"/>
  <c r="AZ158" i="59"/>
  <c r="AY158" i="59"/>
  <c r="AX158" i="59"/>
  <c r="AW158" i="59"/>
  <c r="AV158" i="59"/>
  <c r="AU158" i="59"/>
  <c r="AT158" i="59"/>
  <c r="AS158" i="59"/>
  <c r="AQ158" i="59"/>
  <c r="AO158" i="59"/>
  <c r="AN158" i="59"/>
  <c r="AE158" i="59"/>
  <c r="AD158" i="59"/>
  <c r="AC158" i="59"/>
  <c r="AB158" i="59"/>
  <c r="Z158" i="59"/>
  <c r="X158" i="59"/>
  <c r="W158" i="59"/>
  <c r="U158" i="59"/>
  <c r="T158" i="59"/>
  <c r="S158" i="59"/>
  <c r="Q158" i="59"/>
  <c r="O158" i="59"/>
  <c r="N158" i="59"/>
  <c r="L158" i="59"/>
  <c r="K158" i="59"/>
  <c r="J158" i="59"/>
  <c r="H158" i="59"/>
  <c r="G158" i="59"/>
  <c r="F158" i="59"/>
  <c r="E158" i="59"/>
  <c r="D158" i="59"/>
  <c r="C158" i="59"/>
  <c r="BM157" i="59"/>
  <c r="BK157" i="59"/>
  <c r="BJ157" i="59"/>
  <c r="BH157" i="59"/>
  <c r="BG157" i="59"/>
  <c r="BF157" i="59"/>
  <c r="BE157" i="59"/>
  <c r="BD157" i="59"/>
  <c r="BB157" i="59"/>
  <c r="AZ157" i="59"/>
  <c r="AY157" i="59"/>
  <c r="AX157" i="59"/>
  <c r="AW157" i="59"/>
  <c r="AV157" i="59"/>
  <c r="AU157" i="59"/>
  <c r="AT157" i="59"/>
  <c r="AS157" i="59"/>
  <c r="AQ157" i="59"/>
  <c r="AO157" i="59"/>
  <c r="AN157" i="59"/>
  <c r="AE157" i="59"/>
  <c r="AD157" i="59"/>
  <c r="AC157" i="59"/>
  <c r="AB157" i="59"/>
  <c r="Z157" i="59"/>
  <c r="X157" i="59"/>
  <c r="W157" i="59"/>
  <c r="U157" i="59"/>
  <c r="T157" i="59"/>
  <c r="S157" i="59"/>
  <c r="Q157" i="59"/>
  <c r="O157" i="59"/>
  <c r="N157" i="59"/>
  <c r="L157" i="59"/>
  <c r="K157" i="59"/>
  <c r="J157" i="59"/>
  <c r="H157" i="59"/>
  <c r="G157" i="59"/>
  <c r="F157" i="59"/>
  <c r="E157" i="59"/>
  <c r="D157" i="59"/>
  <c r="C157" i="59"/>
  <c r="BM156" i="59"/>
  <c r="BK156" i="59"/>
  <c r="BJ156" i="59"/>
  <c r="BI156" i="59"/>
  <c r="BH156" i="59"/>
  <c r="BG156" i="59"/>
  <c r="BF156" i="59"/>
  <c r="BE156" i="59"/>
  <c r="BD156" i="59"/>
  <c r="BB156" i="59"/>
  <c r="AZ156" i="59"/>
  <c r="AY156" i="59"/>
  <c r="AX156" i="59"/>
  <c r="AW156" i="59"/>
  <c r="AV156" i="59"/>
  <c r="AU156" i="59"/>
  <c r="AT156" i="59"/>
  <c r="AS156" i="59"/>
  <c r="AQ156" i="59"/>
  <c r="AO156" i="59"/>
  <c r="AN156" i="59"/>
  <c r="AE156" i="59"/>
  <c r="AD156" i="59"/>
  <c r="AC156" i="59"/>
  <c r="AB156" i="59"/>
  <c r="Z156" i="59"/>
  <c r="X156" i="59"/>
  <c r="W156" i="59"/>
  <c r="V156" i="59"/>
  <c r="U156" i="59"/>
  <c r="T156" i="59"/>
  <c r="S156" i="59"/>
  <c r="Q156" i="59"/>
  <c r="O156" i="59"/>
  <c r="N156" i="59"/>
  <c r="M156" i="59"/>
  <c r="L156" i="59"/>
  <c r="K156" i="59"/>
  <c r="J156" i="59"/>
  <c r="H156" i="59"/>
  <c r="G156" i="59"/>
  <c r="F156" i="59"/>
  <c r="E156" i="59"/>
  <c r="D156" i="59"/>
  <c r="C156" i="59"/>
  <c r="BM155" i="59"/>
  <c r="BK155" i="59"/>
  <c r="BJ155" i="59"/>
  <c r="BH155" i="59"/>
  <c r="BG155" i="59"/>
  <c r="BF155" i="59"/>
  <c r="BE155" i="59"/>
  <c r="BD155" i="59"/>
  <c r="BB155" i="59"/>
  <c r="AZ155" i="59"/>
  <c r="AY155" i="59"/>
  <c r="AX155" i="59"/>
  <c r="AW155" i="59"/>
  <c r="AV155" i="59"/>
  <c r="AU155" i="59"/>
  <c r="AT155" i="59"/>
  <c r="AS155" i="59"/>
  <c r="AQ155" i="59"/>
  <c r="AO155" i="59"/>
  <c r="AN155" i="59"/>
  <c r="AE155" i="59"/>
  <c r="AD155" i="59"/>
  <c r="AC155" i="59"/>
  <c r="AB155" i="59"/>
  <c r="Z155" i="59"/>
  <c r="X155" i="59"/>
  <c r="W155" i="59"/>
  <c r="U155" i="59"/>
  <c r="T155" i="59"/>
  <c r="S155" i="59"/>
  <c r="Q155" i="59"/>
  <c r="O155" i="59"/>
  <c r="N155" i="59"/>
  <c r="L155" i="59"/>
  <c r="K155" i="59"/>
  <c r="J155" i="59"/>
  <c r="H155" i="59"/>
  <c r="G155" i="59"/>
  <c r="F155" i="59"/>
  <c r="E155" i="59"/>
  <c r="D155" i="59"/>
  <c r="C155" i="59"/>
  <c r="BM154" i="59"/>
  <c r="BK154" i="59"/>
  <c r="BJ154" i="59"/>
  <c r="BH154" i="59"/>
  <c r="BG154" i="59"/>
  <c r="BF154" i="59"/>
  <c r="BE154" i="59"/>
  <c r="BD154" i="59"/>
  <c r="BB154" i="59"/>
  <c r="AZ154" i="59"/>
  <c r="AY154" i="59"/>
  <c r="AX154" i="59"/>
  <c r="AW154" i="59"/>
  <c r="AV154" i="59"/>
  <c r="AU154" i="59"/>
  <c r="AT154" i="59"/>
  <c r="AS154" i="59"/>
  <c r="AQ154" i="59"/>
  <c r="AO154" i="59"/>
  <c r="AN154" i="59"/>
  <c r="AE154" i="59"/>
  <c r="AD154" i="59"/>
  <c r="AC154" i="59"/>
  <c r="AB154" i="59"/>
  <c r="Z154" i="59"/>
  <c r="X154" i="59"/>
  <c r="W154" i="59"/>
  <c r="U154" i="59"/>
  <c r="T154" i="59"/>
  <c r="S154" i="59"/>
  <c r="Q154" i="59"/>
  <c r="O154" i="59"/>
  <c r="N154" i="59"/>
  <c r="L154" i="59"/>
  <c r="K154" i="59"/>
  <c r="J154" i="59"/>
  <c r="H154" i="59"/>
  <c r="G154" i="59"/>
  <c r="F154" i="59"/>
  <c r="E154" i="59"/>
  <c r="D154" i="59"/>
  <c r="C154" i="59"/>
  <c r="BM153" i="59"/>
  <c r="BK153" i="59"/>
  <c r="BJ153" i="59"/>
  <c r="BI153" i="59"/>
  <c r="BH153" i="59"/>
  <c r="BG153" i="59"/>
  <c r="BF153" i="59"/>
  <c r="BE153" i="59"/>
  <c r="BD153" i="59"/>
  <c r="BB153" i="59"/>
  <c r="AZ153" i="59"/>
  <c r="AY153" i="59"/>
  <c r="AX153" i="59"/>
  <c r="AW153" i="59"/>
  <c r="AV153" i="59"/>
  <c r="AU153" i="59"/>
  <c r="AT153" i="59"/>
  <c r="AS153" i="59"/>
  <c r="AQ153" i="59"/>
  <c r="AO153" i="59"/>
  <c r="AN153" i="59"/>
  <c r="AE153" i="59"/>
  <c r="AD153" i="59"/>
  <c r="AC153" i="59"/>
  <c r="AB153" i="59"/>
  <c r="Z153" i="59"/>
  <c r="X153" i="59"/>
  <c r="W153" i="59"/>
  <c r="V153" i="59"/>
  <c r="U153" i="59"/>
  <c r="T153" i="59"/>
  <c r="S153" i="59"/>
  <c r="Q153" i="59"/>
  <c r="O153" i="59"/>
  <c r="N153" i="59"/>
  <c r="M153" i="59"/>
  <c r="L153" i="59"/>
  <c r="K153" i="59"/>
  <c r="J153" i="59"/>
  <c r="H153" i="59"/>
  <c r="G153" i="59"/>
  <c r="F153" i="59"/>
  <c r="E153" i="59"/>
  <c r="D153" i="59"/>
  <c r="C153" i="59"/>
  <c r="BM152" i="59"/>
  <c r="BK152" i="59"/>
  <c r="BJ152" i="59"/>
  <c r="BH152" i="59"/>
  <c r="BG152" i="59"/>
  <c r="BF152" i="59"/>
  <c r="BE152" i="59"/>
  <c r="BD152" i="59"/>
  <c r="BB152" i="59"/>
  <c r="AZ152" i="59"/>
  <c r="AY152" i="59"/>
  <c r="AX152" i="59"/>
  <c r="AW152" i="59"/>
  <c r="AV152" i="59"/>
  <c r="AU152" i="59"/>
  <c r="AT152" i="59"/>
  <c r="AS152" i="59"/>
  <c r="AQ152" i="59"/>
  <c r="AO152" i="59"/>
  <c r="AN152" i="59"/>
  <c r="AE152" i="59"/>
  <c r="AD152" i="59"/>
  <c r="AC152" i="59"/>
  <c r="AB152" i="59"/>
  <c r="Z152" i="59"/>
  <c r="X152" i="59"/>
  <c r="W152" i="59"/>
  <c r="U152" i="59"/>
  <c r="T152" i="59"/>
  <c r="S152" i="59"/>
  <c r="Q152" i="59"/>
  <c r="O152" i="59"/>
  <c r="N152" i="59"/>
  <c r="L152" i="59"/>
  <c r="K152" i="59"/>
  <c r="J152" i="59"/>
  <c r="H152" i="59"/>
  <c r="G152" i="59"/>
  <c r="F152" i="59"/>
  <c r="E152" i="59"/>
  <c r="D152" i="59"/>
  <c r="C152" i="59"/>
  <c r="BM151" i="59"/>
  <c r="BK151" i="59"/>
  <c r="BJ151" i="59"/>
  <c r="BH151" i="59"/>
  <c r="BG151" i="59"/>
  <c r="BF151" i="59"/>
  <c r="BE151" i="59"/>
  <c r="BD151" i="59"/>
  <c r="BB151" i="59"/>
  <c r="AZ151" i="59"/>
  <c r="AY151" i="59"/>
  <c r="AX151" i="59"/>
  <c r="AW151" i="59"/>
  <c r="AV151" i="59"/>
  <c r="AU151" i="59"/>
  <c r="AT151" i="59"/>
  <c r="AS151" i="59"/>
  <c r="AQ151" i="59"/>
  <c r="AO151" i="59"/>
  <c r="AN151" i="59"/>
  <c r="AE151" i="59"/>
  <c r="AD151" i="59"/>
  <c r="AC151" i="59"/>
  <c r="AB151" i="59"/>
  <c r="Z151" i="59"/>
  <c r="X151" i="59"/>
  <c r="W151" i="59"/>
  <c r="U151" i="59"/>
  <c r="T151" i="59"/>
  <c r="S151" i="59"/>
  <c r="Q151" i="59"/>
  <c r="O151" i="59"/>
  <c r="N151" i="59"/>
  <c r="L151" i="59"/>
  <c r="K151" i="59"/>
  <c r="J151" i="59"/>
  <c r="H151" i="59"/>
  <c r="G151" i="59"/>
  <c r="F151" i="59"/>
  <c r="E151" i="59"/>
  <c r="D151" i="59"/>
  <c r="C151" i="59"/>
  <c r="BM150" i="59"/>
  <c r="BK150" i="59"/>
  <c r="BJ150" i="59"/>
  <c r="BI150" i="59"/>
  <c r="BH150" i="59"/>
  <c r="BG150" i="59"/>
  <c r="BF150" i="59"/>
  <c r="BE150" i="59"/>
  <c r="BD150" i="59"/>
  <c r="BB150" i="59"/>
  <c r="AZ150" i="59"/>
  <c r="AY150" i="59"/>
  <c r="AX150" i="59"/>
  <c r="AW150" i="59"/>
  <c r="AV150" i="59"/>
  <c r="AU150" i="59"/>
  <c r="AT150" i="59"/>
  <c r="AS150" i="59"/>
  <c r="AQ150" i="59"/>
  <c r="AO150" i="59"/>
  <c r="AN150" i="59"/>
  <c r="AE150" i="59"/>
  <c r="AD150" i="59"/>
  <c r="AC150" i="59"/>
  <c r="AB150" i="59"/>
  <c r="Z150" i="59"/>
  <c r="X150" i="59"/>
  <c r="W150" i="59"/>
  <c r="V150" i="59"/>
  <c r="U150" i="59"/>
  <c r="T150" i="59"/>
  <c r="S150" i="59"/>
  <c r="Q150" i="59"/>
  <c r="O150" i="59"/>
  <c r="N150" i="59"/>
  <c r="M150" i="59"/>
  <c r="L150" i="59"/>
  <c r="K150" i="59"/>
  <c r="J150" i="59"/>
  <c r="H150" i="59"/>
  <c r="G150" i="59"/>
  <c r="F150" i="59"/>
  <c r="E150" i="59"/>
  <c r="D150" i="59"/>
  <c r="C150" i="59"/>
  <c r="BM149" i="59"/>
  <c r="BK149" i="59"/>
  <c r="BJ149" i="59"/>
  <c r="BH149" i="59"/>
  <c r="BG149" i="59"/>
  <c r="BF149" i="59"/>
  <c r="BE149" i="59"/>
  <c r="BD149" i="59"/>
  <c r="BB149" i="59"/>
  <c r="AZ149" i="59"/>
  <c r="AY149" i="59"/>
  <c r="AX149" i="59"/>
  <c r="AW149" i="59"/>
  <c r="AV149" i="59"/>
  <c r="AU149" i="59"/>
  <c r="AT149" i="59"/>
  <c r="AS149" i="59"/>
  <c r="AQ149" i="59"/>
  <c r="AO149" i="59"/>
  <c r="AN149" i="59"/>
  <c r="AE149" i="59"/>
  <c r="AD149" i="59"/>
  <c r="AC149" i="59"/>
  <c r="AB149" i="59"/>
  <c r="Z149" i="59"/>
  <c r="X149" i="59"/>
  <c r="W149" i="59"/>
  <c r="U149" i="59"/>
  <c r="T149" i="59"/>
  <c r="S149" i="59"/>
  <c r="Q149" i="59"/>
  <c r="O149" i="59"/>
  <c r="N149" i="59"/>
  <c r="L149" i="59"/>
  <c r="K149" i="59"/>
  <c r="J149" i="59"/>
  <c r="H149" i="59"/>
  <c r="G149" i="59"/>
  <c r="F149" i="59"/>
  <c r="E149" i="59"/>
  <c r="D149" i="59"/>
  <c r="C149" i="59"/>
  <c r="BM148" i="59"/>
  <c r="BK148" i="59"/>
  <c r="BJ148" i="59"/>
  <c r="BH148" i="59"/>
  <c r="BG148" i="59"/>
  <c r="BF148" i="59"/>
  <c r="BE148" i="59"/>
  <c r="BD148" i="59"/>
  <c r="BB148" i="59"/>
  <c r="AZ148" i="59"/>
  <c r="AY148" i="59"/>
  <c r="AX148" i="59"/>
  <c r="AW148" i="59"/>
  <c r="AV148" i="59"/>
  <c r="AU148" i="59"/>
  <c r="AT148" i="59"/>
  <c r="AS148" i="59"/>
  <c r="AQ148" i="59"/>
  <c r="AO148" i="59"/>
  <c r="AN148" i="59"/>
  <c r="AE148" i="59"/>
  <c r="AD148" i="59"/>
  <c r="AC148" i="59"/>
  <c r="AB148" i="59"/>
  <c r="Z148" i="59"/>
  <c r="X148" i="59"/>
  <c r="W148" i="59"/>
  <c r="U148" i="59"/>
  <c r="T148" i="59"/>
  <c r="S148" i="59"/>
  <c r="Q148" i="59"/>
  <c r="O148" i="59"/>
  <c r="N148" i="59"/>
  <c r="L148" i="59"/>
  <c r="K148" i="59"/>
  <c r="J148" i="59"/>
  <c r="H148" i="59"/>
  <c r="G148" i="59"/>
  <c r="F148" i="59"/>
  <c r="E148" i="59"/>
  <c r="D148" i="59"/>
  <c r="C148" i="59"/>
  <c r="BM147" i="59"/>
  <c r="BK147" i="59"/>
  <c r="BJ147" i="59"/>
  <c r="BI147" i="59"/>
  <c r="BH147" i="59"/>
  <c r="BG147" i="59"/>
  <c r="BF147" i="59"/>
  <c r="BE147" i="59"/>
  <c r="BD147" i="59"/>
  <c r="BB147" i="59"/>
  <c r="AZ147" i="59"/>
  <c r="AY147" i="59"/>
  <c r="AX147" i="59"/>
  <c r="AW147" i="59"/>
  <c r="AV147" i="59"/>
  <c r="AU147" i="59"/>
  <c r="AT147" i="59"/>
  <c r="AS147" i="59"/>
  <c r="AQ147" i="59"/>
  <c r="AO147" i="59"/>
  <c r="AN147" i="59"/>
  <c r="AE147" i="59"/>
  <c r="AD147" i="59"/>
  <c r="AC147" i="59"/>
  <c r="AB147" i="59"/>
  <c r="Z147" i="59"/>
  <c r="X147" i="59"/>
  <c r="W147" i="59"/>
  <c r="V147" i="59"/>
  <c r="U147" i="59"/>
  <c r="T147" i="59"/>
  <c r="S147" i="59"/>
  <c r="Q147" i="59"/>
  <c r="O147" i="59"/>
  <c r="N147" i="59"/>
  <c r="M147" i="59"/>
  <c r="L147" i="59"/>
  <c r="K147" i="59"/>
  <c r="J147" i="59"/>
  <c r="H147" i="59"/>
  <c r="G147" i="59"/>
  <c r="F147" i="59"/>
  <c r="E147" i="59"/>
  <c r="D147" i="59"/>
  <c r="C147" i="59"/>
  <c r="BM146" i="59"/>
  <c r="BK146" i="59"/>
  <c r="BJ146" i="59"/>
  <c r="BH146" i="59"/>
  <c r="BG146" i="59"/>
  <c r="BF146" i="59"/>
  <c r="BE146" i="59"/>
  <c r="BD146" i="59"/>
  <c r="BB146" i="59"/>
  <c r="AZ146" i="59"/>
  <c r="AY146" i="59"/>
  <c r="AX146" i="59"/>
  <c r="AW146" i="59"/>
  <c r="AV146" i="59"/>
  <c r="AU146" i="59"/>
  <c r="AT146" i="59"/>
  <c r="AS146" i="59"/>
  <c r="AQ146" i="59"/>
  <c r="AO146" i="59"/>
  <c r="AN146" i="59"/>
  <c r="AE146" i="59"/>
  <c r="AD146" i="59"/>
  <c r="AC146" i="59"/>
  <c r="AB146" i="59"/>
  <c r="Z146" i="59"/>
  <c r="X146" i="59"/>
  <c r="W146" i="59"/>
  <c r="U146" i="59"/>
  <c r="T146" i="59"/>
  <c r="S146" i="59"/>
  <c r="Q146" i="59"/>
  <c r="O146" i="59"/>
  <c r="N146" i="59"/>
  <c r="L146" i="59"/>
  <c r="K146" i="59"/>
  <c r="J146" i="59"/>
  <c r="H146" i="59"/>
  <c r="G146" i="59"/>
  <c r="F146" i="59"/>
  <c r="E146" i="59"/>
  <c r="D146" i="59"/>
  <c r="C146" i="59"/>
  <c r="BM145" i="59"/>
  <c r="BK145" i="59"/>
  <c r="BJ145" i="59"/>
  <c r="BH145" i="59"/>
  <c r="BG145" i="59"/>
  <c r="BF145" i="59"/>
  <c r="BE145" i="59"/>
  <c r="BD145" i="59"/>
  <c r="BB145" i="59"/>
  <c r="AZ145" i="59"/>
  <c r="AY145" i="59"/>
  <c r="AX145" i="59"/>
  <c r="AW145" i="59"/>
  <c r="AV145" i="59"/>
  <c r="AU145" i="59"/>
  <c r="AT145" i="59"/>
  <c r="AS145" i="59"/>
  <c r="AQ145" i="59"/>
  <c r="AO145" i="59"/>
  <c r="AN145" i="59"/>
  <c r="AE145" i="59"/>
  <c r="AD145" i="59"/>
  <c r="AC145" i="59"/>
  <c r="AB145" i="59"/>
  <c r="Z145" i="59"/>
  <c r="X145" i="59"/>
  <c r="W145" i="59"/>
  <c r="U145" i="59"/>
  <c r="T145" i="59"/>
  <c r="S145" i="59"/>
  <c r="Q145" i="59"/>
  <c r="O145" i="59"/>
  <c r="N145" i="59"/>
  <c r="L145" i="59"/>
  <c r="K145" i="59"/>
  <c r="J145" i="59"/>
  <c r="H145" i="59"/>
  <c r="G145" i="59"/>
  <c r="F145" i="59"/>
  <c r="E145" i="59"/>
  <c r="D145" i="59"/>
  <c r="C145" i="59"/>
  <c r="BM144" i="59"/>
  <c r="BK144" i="59"/>
  <c r="BJ144" i="59"/>
  <c r="BI144" i="59"/>
  <c r="BH144" i="59"/>
  <c r="BG144" i="59"/>
  <c r="BF144" i="59"/>
  <c r="BE144" i="59"/>
  <c r="BD144" i="59"/>
  <c r="BB144" i="59"/>
  <c r="AZ144" i="59"/>
  <c r="AY144" i="59"/>
  <c r="AX144" i="59"/>
  <c r="AW144" i="59"/>
  <c r="AV144" i="59"/>
  <c r="AU144" i="59"/>
  <c r="AT144" i="59"/>
  <c r="AS144" i="59"/>
  <c r="AQ144" i="59"/>
  <c r="AO144" i="59"/>
  <c r="AN144" i="59"/>
  <c r="AE144" i="59"/>
  <c r="AD144" i="59"/>
  <c r="AC144" i="59"/>
  <c r="AB144" i="59"/>
  <c r="Z144" i="59"/>
  <c r="X144" i="59"/>
  <c r="W144" i="59"/>
  <c r="V144" i="59"/>
  <c r="U144" i="59"/>
  <c r="T144" i="59"/>
  <c r="S144" i="59"/>
  <c r="Q144" i="59"/>
  <c r="O144" i="59"/>
  <c r="N144" i="59"/>
  <c r="M144" i="59"/>
  <c r="L144" i="59"/>
  <c r="K144" i="59"/>
  <c r="J144" i="59"/>
  <c r="H144" i="59"/>
  <c r="G144" i="59"/>
  <c r="F144" i="59"/>
  <c r="E144" i="59"/>
  <c r="D144" i="59"/>
  <c r="C144" i="59"/>
  <c r="BM143" i="59"/>
  <c r="BK143" i="59"/>
  <c r="BJ143" i="59"/>
  <c r="BH143" i="59"/>
  <c r="BG143" i="59"/>
  <c r="BF143" i="59"/>
  <c r="BE143" i="59"/>
  <c r="BD143" i="59"/>
  <c r="BB143" i="59"/>
  <c r="AZ143" i="59"/>
  <c r="AY143" i="59"/>
  <c r="AX143" i="59"/>
  <c r="AW143" i="59"/>
  <c r="AV143" i="59"/>
  <c r="AU143" i="59"/>
  <c r="AT143" i="59"/>
  <c r="AS143" i="59"/>
  <c r="AQ143" i="59"/>
  <c r="AO143" i="59"/>
  <c r="AN143" i="59"/>
  <c r="AE143" i="59"/>
  <c r="AD143" i="59"/>
  <c r="AC143" i="59"/>
  <c r="AB143" i="59"/>
  <c r="Z143" i="59"/>
  <c r="X143" i="59"/>
  <c r="W143" i="59"/>
  <c r="U143" i="59"/>
  <c r="T143" i="59"/>
  <c r="S143" i="59"/>
  <c r="Q143" i="59"/>
  <c r="O143" i="59"/>
  <c r="N143" i="59"/>
  <c r="L143" i="59"/>
  <c r="K143" i="59"/>
  <c r="J143" i="59"/>
  <c r="H143" i="59"/>
  <c r="G143" i="59"/>
  <c r="F143" i="59"/>
  <c r="E143" i="59"/>
  <c r="D143" i="59"/>
  <c r="C143" i="59"/>
  <c r="BM142" i="59"/>
  <c r="BK142" i="59"/>
  <c r="BJ142" i="59"/>
  <c r="BH142" i="59"/>
  <c r="BG142" i="59"/>
  <c r="BF142" i="59"/>
  <c r="BE142" i="59"/>
  <c r="BD142" i="59"/>
  <c r="BB142" i="59"/>
  <c r="AZ142" i="59"/>
  <c r="AY142" i="59"/>
  <c r="AX142" i="59"/>
  <c r="AW142" i="59"/>
  <c r="AV142" i="59"/>
  <c r="AU142" i="59"/>
  <c r="AT142" i="59"/>
  <c r="AS142" i="59"/>
  <c r="AQ142" i="59"/>
  <c r="AO142" i="59"/>
  <c r="AN142" i="59"/>
  <c r="AE142" i="59"/>
  <c r="AD142" i="59"/>
  <c r="AC142" i="59"/>
  <c r="AB142" i="59"/>
  <c r="Z142" i="59"/>
  <c r="X142" i="59"/>
  <c r="W142" i="59"/>
  <c r="U142" i="59"/>
  <c r="T142" i="59"/>
  <c r="S142" i="59"/>
  <c r="Q142" i="59"/>
  <c r="O142" i="59"/>
  <c r="N142" i="59"/>
  <c r="L142" i="59"/>
  <c r="K142" i="59"/>
  <c r="J142" i="59"/>
  <c r="H142" i="59"/>
  <c r="G142" i="59"/>
  <c r="F142" i="59"/>
  <c r="E142" i="59"/>
  <c r="D142" i="59"/>
  <c r="C142" i="59"/>
  <c r="BM141" i="59"/>
  <c r="BK141" i="59"/>
  <c r="BJ141" i="59"/>
  <c r="BI141" i="59"/>
  <c r="BH141" i="59"/>
  <c r="BG141" i="59"/>
  <c r="BF141" i="59"/>
  <c r="BE141" i="59"/>
  <c r="BD141" i="59"/>
  <c r="BB141" i="59"/>
  <c r="AZ141" i="59"/>
  <c r="AY141" i="59"/>
  <c r="AX141" i="59"/>
  <c r="AW141" i="59"/>
  <c r="AV141" i="59"/>
  <c r="AU141" i="59"/>
  <c r="AT141" i="59"/>
  <c r="AS141" i="59"/>
  <c r="AQ141" i="59"/>
  <c r="AO141" i="59"/>
  <c r="AN141" i="59"/>
  <c r="AE141" i="59"/>
  <c r="AD141" i="59"/>
  <c r="AC141" i="59"/>
  <c r="AB141" i="59"/>
  <c r="Z141" i="59"/>
  <c r="X141" i="59"/>
  <c r="W141" i="59"/>
  <c r="V141" i="59"/>
  <c r="U141" i="59"/>
  <c r="T141" i="59"/>
  <c r="S141" i="59"/>
  <c r="Q141" i="59"/>
  <c r="O141" i="59"/>
  <c r="N141" i="59"/>
  <c r="M141" i="59"/>
  <c r="L141" i="59"/>
  <c r="K141" i="59"/>
  <c r="J141" i="59"/>
  <c r="H141" i="59"/>
  <c r="G141" i="59"/>
  <c r="F141" i="59"/>
  <c r="E141" i="59"/>
  <c r="D141" i="59"/>
  <c r="C141" i="59"/>
  <c r="BM140" i="59"/>
  <c r="BK140" i="59"/>
  <c r="BJ140" i="59"/>
  <c r="BH140" i="59"/>
  <c r="BG140" i="59"/>
  <c r="BF140" i="59"/>
  <c r="BE140" i="59"/>
  <c r="BD140" i="59"/>
  <c r="BB140" i="59"/>
  <c r="AZ140" i="59"/>
  <c r="AY140" i="59"/>
  <c r="AX140" i="59"/>
  <c r="AW140" i="59"/>
  <c r="AV140" i="59"/>
  <c r="AU140" i="59"/>
  <c r="AT140" i="59"/>
  <c r="AS140" i="59"/>
  <c r="AQ140" i="59"/>
  <c r="AO140" i="59"/>
  <c r="AN140" i="59"/>
  <c r="AE140" i="59"/>
  <c r="AD140" i="59"/>
  <c r="AC140" i="59"/>
  <c r="AB140" i="59"/>
  <c r="Z140" i="59"/>
  <c r="X140" i="59"/>
  <c r="W140" i="59"/>
  <c r="U140" i="59"/>
  <c r="T140" i="59"/>
  <c r="S140" i="59"/>
  <c r="Q140" i="59"/>
  <c r="O140" i="59"/>
  <c r="N140" i="59"/>
  <c r="L140" i="59"/>
  <c r="K140" i="59"/>
  <c r="J140" i="59"/>
  <c r="H140" i="59"/>
  <c r="G140" i="59"/>
  <c r="F140" i="59"/>
  <c r="E140" i="59"/>
  <c r="D140" i="59"/>
  <c r="C140" i="59"/>
  <c r="BM139" i="59"/>
  <c r="BK139" i="59"/>
  <c r="BJ139" i="59"/>
  <c r="BH139" i="59"/>
  <c r="BG139" i="59"/>
  <c r="BF139" i="59"/>
  <c r="BE139" i="59"/>
  <c r="BD139" i="59"/>
  <c r="BB139" i="59"/>
  <c r="AZ139" i="59"/>
  <c r="AY139" i="59"/>
  <c r="AX139" i="59"/>
  <c r="AW139" i="59"/>
  <c r="AV139" i="59"/>
  <c r="AU139" i="59"/>
  <c r="AT139" i="59"/>
  <c r="AS139" i="59"/>
  <c r="AQ139" i="59"/>
  <c r="AO139" i="59"/>
  <c r="AN139" i="59"/>
  <c r="AE139" i="59"/>
  <c r="AD139" i="59"/>
  <c r="AC139" i="59"/>
  <c r="AB139" i="59"/>
  <c r="Z139" i="59"/>
  <c r="X139" i="59"/>
  <c r="W139" i="59"/>
  <c r="U139" i="59"/>
  <c r="T139" i="59"/>
  <c r="S139" i="59"/>
  <c r="Q139" i="59"/>
  <c r="O139" i="59"/>
  <c r="N139" i="59"/>
  <c r="L139" i="59"/>
  <c r="K139" i="59"/>
  <c r="J139" i="59"/>
  <c r="H139" i="59"/>
  <c r="G139" i="59"/>
  <c r="F139" i="59"/>
  <c r="E139" i="59"/>
  <c r="D139" i="59"/>
  <c r="C139" i="59"/>
  <c r="BM138" i="59"/>
  <c r="BK138" i="59"/>
  <c r="BJ138" i="59"/>
  <c r="BI138" i="59"/>
  <c r="BH138" i="59"/>
  <c r="BG138" i="59"/>
  <c r="BF138" i="59"/>
  <c r="BE138" i="59"/>
  <c r="BD138" i="59"/>
  <c r="BB138" i="59"/>
  <c r="AZ138" i="59"/>
  <c r="AY138" i="59"/>
  <c r="AX138" i="59"/>
  <c r="AW138" i="59"/>
  <c r="AV138" i="59"/>
  <c r="AU138" i="59"/>
  <c r="AT138" i="59"/>
  <c r="AS138" i="59"/>
  <c r="AQ138" i="59"/>
  <c r="AO138" i="59"/>
  <c r="AN138" i="59"/>
  <c r="AE138" i="59"/>
  <c r="AD138" i="59"/>
  <c r="AC138" i="59"/>
  <c r="AB138" i="59"/>
  <c r="Z138" i="59"/>
  <c r="X138" i="59"/>
  <c r="W138" i="59"/>
  <c r="V138" i="59"/>
  <c r="U138" i="59"/>
  <c r="T138" i="59"/>
  <c r="S138" i="59"/>
  <c r="Q138" i="59"/>
  <c r="O138" i="59"/>
  <c r="N138" i="59"/>
  <c r="M138" i="59"/>
  <c r="L138" i="59"/>
  <c r="K138" i="59"/>
  <c r="J138" i="59"/>
  <c r="H138" i="59"/>
  <c r="G138" i="59"/>
  <c r="F138" i="59"/>
  <c r="E138" i="59"/>
  <c r="D138" i="59"/>
  <c r="C138" i="59"/>
  <c r="BM137" i="59"/>
  <c r="BK137" i="59"/>
  <c r="BJ137" i="59"/>
  <c r="BH137" i="59"/>
  <c r="BG137" i="59"/>
  <c r="BF137" i="59"/>
  <c r="BE137" i="59"/>
  <c r="BD137" i="59"/>
  <c r="BB137" i="59"/>
  <c r="AZ137" i="59"/>
  <c r="AY137" i="59"/>
  <c r="AX137" i="59"/>
  <c r="AW137" i="59"/>
  <c r="AV137" i="59"/>
  <c r="AU137" i="59"/>
  <c r="AT137" i="59"/>
  <c r="AS137" i="59"/>
  <c r="AQ137" i="59"/>
  <c r="AO137" i="59"/>
  <c r="AN137" i="59"/>
  <c r="AE137" i="59"/>
  <c r="AD137" i="59"/>
  <c r="AC137" i="59"/>
  <c r="AB137" i="59"/>
  <c r="Z137" i="59"/>
  <c r="X137" i="59"/>
  <c r="W137" i="59"/>
  <c r="U137" i="59"/>
  <c r="T137" i="59"/>
  <c r="S137" i="59"/>
  <c r="Q137" i="59"/>
  <c r="O137" i="59"/>
  <c r="N137" i="59"/>
  <c r="L137" i="59"/>
  <c r="K137" i="59"/>
  <c r="J137" i="59"/>
  <c r="H137" i="59"/>
  <c r="G137" i="59"/>
  <c r="F137" i="59"/>
  <c r="E137" i="59"/>
  <c r="D137" i="59"/>
  <c r="C137" i="59"/>
  <c r="BM136" i="59"/>
  <c r="BK136" i="59"/>
  <c r="BJ136" i="59"/>
  <c r="BH136" i="59"/>
  <c r="BG136" i="59"/>
  <c r="BF136" i="59"/>
  <c r="BE136" i="59"/>
  <c r="BD136" i="59"/>
  <c r="BB136" i="59"/>
  <c r="AZ136" i="59"/>
  <c r="AY136" i="59"/>
  <c r="AX136" i="59"/>
  <c r="AW136" i="59"/>
  <c r="AV136" i="59"/>
  <c r="AU136" i="59"/>
  <c r="AT136" i="59"/>
  <c r="AS136" i="59"/>
  <c r="AQ136" i="59"/>
  <c r="AO136" i="59"/>
  <c r="AN136" i="59"/>
  <c r="AE136" i="59"/>
  <c r="AD136" i="59"/>
  <c r="AC136" i="59"/>
  <c r="AB136" i="59"/>
  <c r="Z136" i="59"/>
  <c r="X136" i="59"/>
  <c r="W136" i="59"/>
  <c r="U136" i="59"/>
  <c r="T136" i="59"/>
  <c r="S136" i="59"/>
  <c r="Q136" i="59"/>
  <c r="O136" i="59"/>
  <c r="N136" i="59"/>
  <c r="L136" i="59"/>
  <c r="K136" i="59"/>
  <c r="J136" i="59"/>
  <c r="H136" i="59"/>
  <c r="G136" i="59"/>
  <c r="F136" i="59"/>
  <c r="E136" i="59"/>
  <c r="D136" i="59"/>
  <c r="C136" i="59"/>
  <c r="BM135" i="59"/>
  <c r="BK135" i="59"/>
  <c r="BJ135" i="59"/>
  <c r="BI135" i="59"/>
  <c r="BH135" i="59"/>
  <c r="BG135" i="59"/>
  <c r="BF135" i="59"/>
  <c r="BE135" i="59"/>
  <c r="BD135" i="59"/>
  <c r="BB135" i="59"/>
  <c r="AZ135" i="59"/>
  <c r="AY135" i="59"/>
  <c r="AX135" i="59"/>
  <c r="AW135" i="59"/>
  <c r="AV135" i="59"/>
  <c r="AU135" i="59"/>
  <c r="AT135" i="59"/>
  <c r="AS135" i="59"/>
  <c r="AQ135" i="59"/>
  <c r="AO135" i="59"/>
  <c r="AN135" i="59"/>
  <c r="AE135" i="59"/>
  <c r="AD135" i="59"/>
  <c r="AC135" i="59"/>
  <c r="AB135" i="59"/>
  <c r="Z135" i="59"/>
  <c r="X135" i="59"/>
  <c r="W135" i="59"/>
  <c r="V135" i="59"/>
  <c r="U135" i="59"/>
  <c r="T135" i="59"/>
  <c r="S135" i="59"/>
  <c r="Q135" i="59"/>
  <c r="O135" i="59"/>
  <c r="N135" i="59"/>
  <c r="M135" i="59"/>
  <c r="L135" i="59"/>
  <c r="K135" i="59"/>
  <c r="J135" i="59"/>
  <c r="H135" i="59"/>
  <c r="G135" i="59"/>
  <c r="F135" i="59"/>
  <c r="E135" i="59"/>
  <c r="D135" i="59"/>
  <c r="C135" i="59"/>
  <c r="BM134" i="59"/>
  <c r="BK134" i="59"/>
  <c r="BJ134" i="59"/>
  <c r="BH134" i="59"/>
  <c r="BG134" i="59"/>
  <c r="BF134" i="59"/>
  <c r="BE134" i="59"/>
  <c r="BD134" i="59"/>
  <c r="BB134" i="59"/>
  <c r="AZ134" i="59"/>
  <c r="AY134" i="59"/>
  <c r="AX134" i="59"/>
  <c r="AW134" i="59"/>
  <c r="AV134" i="59"/>
  <c r="AU134" i="59"/>
  <c r="AT134" i="59"/>
  <c r="AS134" i="59"/>
  <c r="AQ134" i="59"/>
  <c r="AO134" i="59"/>
  <c r="AN134" i="59"/>
  <c r="AE134" i="59"/>
  <c r="AD134" i="59"/>
  <c r="AC134" i="59"/>
  <c r="AB134" i="59"/>
  <c r="Z134" i="59"/>
  <c r="X134" i="59"/>
  <c r="W134" i="59"/>
  <c r="U134" i="59"/>
  <c r="T134" i="59"/>
  <c r="S134" i="59"/>
  <c r="Q134" i="59"/>
  <c r="O134" i="59"/>
  <c r="N134" i="59"/>
  <c r="L134" i="59"/>
  <c r="K134" i="59"/>
  <c r="J134" i="59"/>
  <c r="H134" i="59"/>
  <c r="G134" i="59"/>
  <c r="F134" i="59"/>
  <c r="E134" i="59"/>
  <c r="D134" i="59"/>
  <c r="C134" i="59"/>
  <c r="BM133" i="59"/>
  <c r="BK133" i="59"/>
  <c r="BJ133" i="59"/>
  <c r="BH133" i="59"/>
  <c r="BG133" i="59"/>
  <c r="BF133" i="59"/>
  <c r="BE133" i="59"/>
  <c r="BD133" i="59"/>
  <c r="BB133" i="59"/>
  <c r="AZ133" i="59"/>
  <c r="AY133" i="59"/>
  <c r="AX133" i="59"/>
  <c r="AW133" i="59"/>
  <c r="AV133" i="59"/>
  <c r="AU133" i="59"/>
  <c r="AT133" i="59"/>
  <c r="AS133" i="59"/>
  <c r="AQ133" i="59"/>
  <c r="AO133" i="59"/>
  <c r="AN133" i="59"/>
  <c r="AE133" i="59"/>
  <c r="AD133" i="59"/>
  <c r="AC133" i="59"/>
  <c r="AB133" i="59"/>
  <c r="Z133" i="59"/>
  <c r="X133" i="59"/>
  <c r="W133" i="59"/>
  <c r="U133" i="59"/>
  <c r="T133" i="59"/>
  <c r="S133" i="59"/>
  <c r="Q133" i="59"/>
  <c r="O133" i="59"/>
  <c r="N133" i="59"/>
  <c r="L133" i="59"/>
  <c r="K133" i="59"/>
  <c r="J133" i="59"/>
  <c r="H133" i="59"/>
  <c r="G133" i="59"/>
  <c r="F133" i="59"/>
  <c r="E133" i="59"/>
  <c r="D133" i="59"/>
  <c r="C133" i="59"/>
  <c r="BM132" i="59"/>
  <c r="BK132" i="59"/>
  <c r="BJ132" i="59"/>
  <c r="BI132" i="59"/>
  <c r="BH132" i="59"/>
  <c r="BG132" i="59"/>
  <c r="BF132" i="59"/>
  <c r="BE132" i="59"/>
  <c r="BD132" i="59"/>
  <c r="BB132" i="59"/>
  <c r="AZ132" i="59"/>
  <c r="AY132" i="59"/>
  <c r="AX132" i="59"/>
  <c r="AW132" i="59"/>
  <c r="AV132" i="59"/>
  <c r="AU132" i="59"/>
  <c r="AT132" i="59"/>
  <c r="AS132" i="59"/>
  <c r="AQ132" i="59"/>
  <c r="AO132" i="59"/>
  <c r="AN132" i="59"/>
  <c r="AE132" i="59"/>
  <c r="AD132" i="59"/>
  <c r="AC132" i="59"/>
  <c r="AB132" i="59"/>
  <c r="Z132" i="59"/>
  <c r="X132" i="59"/>
  <c r="W132" i="59"/>
  <c r="V132" i="59"/>
  <c r="U132" i="59"/>
  <c r="T132" i="59"/>
  <c r="S132" i="59"/>
  <c r="Q132" i="59"/>
  <c r="O132" i="59"/>
  <c r="N132" i="59"/>
  <c r="M132" i="59"/>
  <c r="L132" i="59"/>
  <c r="K132" i="59"/>
  <c r="J132" i="59"/>
  <c r="H132" i="59"/>
  <c r="G132" i="59"/>
  <c r="F132" i="59"/>
  <c r="E132" i="59"/>
  <c r="D132" i="59"/>
  <c r="C132" i="59"/>
  <c r="BM131" i="59"/>
  <c r="BK131" i="59"/>
  <c r="BJ131" i="59"/>
  <c r="BH131" i="59"/>
  <c r="BG131" i="59"/>
  <c r="BF131" i="59"/>
  <c r="BE131" i="59"/>
  <c r="BD131" i="59"/>
  <c r="BB131" i="59"/>
  <c r="AZ131" i="59"/>
  <c r="AY131" i="59"/>
  <c r="AX131" i="59"/>
  <c r="AW131" i="59"/>
  <c r="AV131" i="59"/>
  <c r="AU131" i="59"/>
  <c r="AT131" i="59"/>
  <c r="AS131" i="59"/>
  <c r="AQ131" i="59"/>
  <c r="AO131" i="59"/>
  <c r="AN131" i="59"/>
  <c r="AE131" i="59"/>
  <c r="AD131" i="59"/>
  <c r="AC131" i="59"/>
  <c r="AB131" i="59"/>
  <c r="Z131" i="59"/>
  <c r="X131" i="59"/>
  <c r="W131" i="59"/>
  <c r="U131" i="59"/>
  <c r="T131" i="59"/>
  <c r="S131" i="59"/>
  <c r="Q131" i="59"/>
  <c r="O131" i="59"/>
  <c r="N131" i="59"/>
  <c r="L131" i="59"/>
  <c r="K131" i="59"/>
  <c r="J131" i="59"/>
  <c r="H131" i="59"/>
  <c r="G131" i="59"/>
  <c r="F131" i="59"/>
  <c r="E131" i="59"/>
  <c r="D131" i="59"/>
  <c r="C131" i="59"/>
  <c r="BM130" i="59"/>
  <c r="BK130" i="59"/>
  <c r="BJ130" i="59"/>
  <c r="BH130" i="59"/>
  <c r="BG130" i="59"/>
  <c r="BF130" i="59"/>
  <c r="BE130" i="59"/>
  <c r="BD130" i="59"/>
  <c r="BB130" i="59"/>
  <c r="AZ130" i="59"/>
  <c r="AY130" i="59"/>
  <c r="AX130" i="59"/>
  <c r="AW130" i="59"/>
  <c r="AV130" i="59"/>
  <c r="AU130" i="59"/>
  <c r="AT130" i="59"/>
  <c r="AS130" i="59"/>
  <c r="AQ130" i="59"/>
  <c r="AO130" i="59"/>
  <c r="AN130" i="59"/>
  <c r="AE130" i="59"/>
  <c r="AD130" i="59"/>
  <c r="AC130" i="59"/>
  <c r="AB130" i="59"/>
  <c r="Z130" i="59"/>
  <c r="X130" i="59"/>
  <c r="W130" i="59"/>
  <c r="U130" i="59"/>
  <c r="T130" i="59"/>
  <c r="S130" i="59"/>
  <c r="Q130" i="59"/>
  <c r="O130" i="59"/>
  <c r="N130" i="59"/>
  <c r="L130" i="59"/>
  <c r="K130" i="59"/>
  <c r="J130" i="59"/>
  <c r="H130" i="59"/>
  <c r="G130" i="59"/>
  <c r="F130" i="59"/>
  <c r="E130" i="59"/>
  <c r="D130" i="59"/>
  <c r="C130" i="59"/>
  <c r="BM129" i="59"/>
  <c r="BK129" i="59"/>
  <c r="BJ129" i="59"/>
  <c r="BI129" i="59"/>
  <c r="BH129" i="59"/>
  <c r="BG129" i="59"/>
  <c r="BF129" i="59"/>
  <c r="BE129" i="59"/>
  <c r="BD129" i="59"/>
  <c r="BB129" i="59"/>
  <c r="AZ129" i="59"/>
  <c r="AY129" i="59"/>
  <c r="AX129" i="59"/>
  <c r="AW129" i="59"/>
  <c r="AV129" i="59"/>
  <c r="AT129" i="59"/>
  <c r="AQ129" i="59"/>
  <c r="AO129" i="59"/>
  <c r="AN129" i="59"/>
  <c r="AE129" i="59"/>
  <c r="AD129" i="59"/>
  <c r="AC129" i="59"/>
  <c r="AB129" i="59"/>
  <c r="Z129" i="59"/>
  <c r="X129" i="59"/>
  <c r="W129" i="59"/>
  <c r="V129" i="59"/>
  <c r="U129" i="59"/>
  <c r="T129" i="59"/>
  <c r="S129" i="59"/>
  <c r="Q129" i="59"/>
  <c r="O129" i="59"/>
  <c r="N129" i="59"/>
  <c r="M129" i="59"/>
  <c r="L129" i="59"/>
  <c r="K129" i="59"/>
  <c r="J129" i="59"/>
  <c r="H129" i="59"/>
  <c r="G129" i="59"/>
  <c r="F129" i="59"/>
  <c r="E129" i="59"/>
  <c r="D129" i="59"/>
  <c r="C129" i="59"/>
  <c r="BM128" i="59"/>
  <c r="BK128" i="59"/>
  <c r="BJ128" i="59"/>
  <c r="BH128" i="59"/>
  <c r="BG128" i="59"/>
  <c r="BF128" i="59"/>
  <c r="BE128" i="59"/>
  <c r="BD128" i="59"/>
  <c r="BB128" i="59"/>
  <c r="AZ128" i="59"/>
  <c r="AY128" i="59"/>
  <c r="AX128" i="59"/>
  <c r="AW128" i="59"/>
  <c r="AV128" i="59"/>
  <c r="AT128" i="59"/>
  <c r="AQ128" i="59"/>
  <c r="AO128" i="59"/>
  <c r="AN128" i="59"/>
  <c r="AE128" i="59"/>
  <c r="AD128" i="59"/>
  <c r="AC128" i="59"/>
  <c r="AB128" i="59"/>
  <c r="Z128" i="59"/>
  <c r="X128" i="59"/>
  <c r="W128" i="59"/>
  <c r="U128" i="59"/>
  <c r="T128" i="59"/>
  <c r="S128" i="59"/>
  <c r="Q128" i="59"/>
  <c r="O128" i="59"/>
  <c r="N128" i="59"/>
  <c r="L128" i="59"/>
  <c r="K128" i="59"/>
  <c r="J128" i="59"/>
  <c r="H128" i="59"/>
  <c r="G128" i="59"/>
  <c r="F128" i="59"/>
  <c r="E128" i="59"/>
  <c r="D128" i="59"/>
  <c r="C128" i="59"/>
  <c r="BM127" i="59"/>
  <c r="BK127" i="59"/>
  <c r="BJ127" i="59"/>
  <c r="BH127" i="59"/>
  <c r="BG127" i="59"/>
  <c r="BF127" i="59"/>
  <c r="BE127" i="59"/>
  <c r="BD127" i="59"/>
  <c r="BB127" i="59"/>
  <c r="AZ127" i="59"/>
  <c r="AY127" i="59"/>
  <c r="AX127" i="59"/>
  <c r="AW127" i="59"/>
  <c r="AV127" i="59"/>
  <c r="AT127" i="59"/>
  <c r="AQ127" i="59"/>
  <c r="AO127" i="59"/>
  <c r="AN127" i="59"/>
  <c r="AE127" i="59"/>
  <c r="AD127" i="59"/>
  <c r="AC127" i="59"/>
  <c r="AB127" i="59"/>
  <c r="Z127" i="59"/>
  <c r="X127" i="59"/>
  <c r="W127" i="59"/>
  <c r="U127" i="59"/>
  <c r="T127" i="59"/>
  <c r="S127" i="59"/>
  <c r="Q127" i="59"/>
  <c r="O127" i="59"/>
  <c r="N127" i="59"/>
  <c r="L127" i="59"/>
  <c r="K127" i="59"/>
  <c r="J127" i="59"/>
  <c r="H127" i="59"/>
  <c r="G127" i="59"/>
  <c r="F127" i="59"/>
  <c r="E127" i="59"/>
  <c r="D127" i="59"/>
  <c r="C127" i="59"/>
  <c r="BM126" i="59"/>
  <c r="BK126" i="59"/>
  <c r="BJ126" i="59"/>
  <c r="BI126" i="59"/>
  <c r="BH126" i="59"/>
  <c r="BG126" i="59"/>
  <c r="BF126" i="59"/>
  <c r="BE126" i="59"/>
  <c r="BD126" i="59"/>
  <c r="BB126" i="59"/>
  <c r="AZ126" i="59"/>
  <c r="AY126" i="59"/>
  <c r="AX126" i="59"/>
  <c r="AW126" i="59"/>
  <c r="AV126" i="59"/>
  <c r="AT126" i="59"/>
  <c r="AQ126" i="59"/>
  <c r="AO126" i="59"/>
  <c r="AN126" i="59"/>
  <c r="AE126" i="59"/>
  <c r="AD126" i="59"/>
  <c r="AC126" i="59"/>
  <c r="AB126" i="59"/>
  <c r="Z126" i="59"/>
  <c r="X126" i="59"/>
  <c r="W126" i="59"/>
  <c r="V126" i="59"/>
  <c r="U126" i="59"/>
  <c r="T126" i="59"/>
  <c r="S126" i="59"/>
  <c r="Q126" i="59"/>
  <c r="O126" i="59"/>
  <c r="N126" i="59"/>
  <c r="M126" i="59"/>
  <c r="L126" i="59"/>
  <c r="K126" i="59"/>
  <c r="J126" i="59"/>
  <c r="H126" i="59"/>
  <c r="G126" i="59"/>
  <c r="F126" i="59"/>
  <c r="E126" i="59"/>
  <c r="D126" i="59"/>
  <c r="C126" i="59"/>
  <c r="BM125" i="59"/>
  <c r="BK125" i="59"/>
  <c r="BJ125" i="59"/>
  <c r="BH125" i="59"/>
  <c r="BG125" i="59"/>
  <c r="BF125" i="59"/>
  <c r="BE125" i="59"/>
  <c r="BD125" i="59"/>
  <c r="BB125" i="59"/>
  <c r="AZ125" i="59"/>
  <c r="AY125" i="59"/>
  <c r="AX125" i="59"/>
  <c r="AW125" i="59"/>
  <c r="AV125" i="59"/>
  <c r="AT125" i="59"/>
  <c r="AQ125" i="59"/>
  <c r="AO125" i="59"/>
  <c r="AN125" i="59"/>
  <c r="AE125" i="59"/>
  <c r="AD125" i="59"/>
  <c r="AC125" i="59"/>
  <c r="AB125" i="59"/>
  <c r="Z125" i="59"/>
  <c r="X125" i="59"/>
  <c r="W125" i="59"/>
  <c r="U125" i="59"/>
  <c r="T125" i="59"/>
  <c r="S125" i="59"/>
  <c r="Q125" i="59"/>
  <c r="O125" i="59"/>
  <c r="N125" i="59"/>
  <c r="L125" i="59"/>
  <c r="K125" i="59"/>
  <c r="J125" i="59"/>
  <c r="H125" i="59"/>
  <c r="G125" i="59"/>
  <c r="F125" i="59"/>
  <c r="E125" i="59"/>
  <c r="D125" i="59"/>
  <c r="C125" i="59"/>
  <c r="BM124" i="59"/>
  <c r="BK124" i="59"/>
  <c r="BJ124" i="59"/>
  <c r="BH124" i="59"/>
  <c r="BG124" i="59"/>
  <c r="BF124" i="59"/>
  <c r="BE124" i="59"/>
  <c r="BD124" i="59"/>
  <c r="BB124" i="59"/>
  <c r="AZ124" i="59"/>
  <c r="AY124" i="59"/>
  <c r="AX124" i="59"/>
  <c r="AW124" i="59"/>
  <c r="AV124" i="59"/>
  <c r="AT124" i="59"/>
  <c r="AQ124" i="59"/>
  <c r="AO124" i="59"/>
  <c r="AN124" i="59"/>
  <c r="AE124" i="59"/>
  <c r="AD124" i="59"/>
  <c r="AC124" i="59"/>
  <c r="AB124" i="59"/>
  <c r="Z124" i="59"/>
  <c r="X124" i="59"/>
  <c r="W124" i="59"/>
  <c r="U124" i="59"/>
  <c r="T124" i="59"/>
  <c r="S124" i="59"/>
  <c r="Q124" i="59"/>
  <c r="O124" i="59"/>
  <c r="N124" i="59"/>
  <c r="L124" i="59"/>
  <c r="K124" i="59"/>
  <c r="J124" i="59"/>
  <c r="H124" i="59"/>
  <c r="G124" i="59"/>
  <c r="F124" i="59"/>
  <c r="E124" i="59"/>
  <c r="D124" i="59"/>
  <c r="C124" i="59"/>
  <c r="BM123" i="59"/>
  <c r="BK123" i="59"/>
  <c r="BJ123" i="59"/>
  <c r="BI123" i="59"/>
  <c r="BH123" i="59"/>
  <c r="BG123" i="59"/>
  <c r="BF123" i="59"/>
  <c r="BE123" i="59"/>
  <c r="BD123" i="59"/>
  <c r="BB123" i="59"/>
  <c r="AZ123" i="59"/>
  <c r="AY123" i="59"/>
  <c r="AX123" i="59"/>
  <c r="AW123" i="59"/>
  <c r="AV123" i="59"/>
  <c r="AT123" i="59"/>
  <c r="AQ123" i="59"/>
  <c r="AO123" i="59"/>
  <c r="AN123" i="59"/>
  <c r="AE123" i="59"/>
  <c r="AD123" i="59"/>
  <c r="AC123" i="59"/>
  <c r="AB123" i="59"/>
  <c r="Z123" i="59"/>
  <c r="X123" i="59"/>
  <c r="W123" i="59"/>
  <c r="V123" i="59"/>
  <c r="U123" i="59"/>
  <c r="T123" i="59"/>
  <c r="S123" i="59"/>
  <c r="Q123" i="59"/>
  <c r="O123" i="59"/>
  <c r="N123" i="59"/>
  <c r="M123" i="59"/>
  <c r="L123" i="59"/>
  <c r="K123" i="59"/>
  <c r="J123" i="59"/>
  <c r="H123" i="59"/>
  <c r="G123" i="59"/>
  <c r="F123" i="59"/>
  <c r="E123" i="59"/>
  <c r="D123" i="59"/>
  <c r="C123" i="59"/>
  <c r="BM122" i="59"/>
  <c r="BK122" i="59"/>
  <c r="BJ122" i="59"/>
  <c r="BH122" i="59"/>
  <c r="BG122" i="59"/>
  <c r="BF122" i="59"/>
  <c r="BE122" i="59"/>
  <c r="BD122" i="59"/>
  <c r="BB122" i="59"/>
  <c r="AZ122" i="59"/>
  <c r="AY122" i="59"/>
  <c r="AX122" i="59"/>
  <c r="AW122" i="59"/>
  <c r="AV122" i="59"/>
  <c r="AT122" i="59"/>
  <c r="AQ122" i="59"/>
  <c r="AO122" i="59"/>
  <c r="AN122" i="59"/>
  <c r="AE122" i="59"/>
  <c r="AD122" i="59"/>
  <c r="AC122" i="59"/>
  <c r="AB122" i="59"/>
  <c r="Z122" i="59"/>
  <c r="X122" i="59"/>
  <c r="W122" i="59"/>
  <c r="U122" i="59"/>
  <c r="T122" i="59"/>
  <c r="S122" i="59"/>
  <c r="Q122" i="59"/>
  <c r="O122" i="59"/>
  <c r="N122" i="59"/>
  <c r="L122" i="59"/>
  <c r="K122" i="59"/>
  <c r="J122" i="59"/>
  <c r="H122" i="59"/>
  <c r="G122" i="59"/>
  <c r="F122" i="59"/>
  <c r="E122" i="59"/>
  <c r="D122" i="59"/>
  <c r="C122" i="59"/>
  <c r="BM121" i="59"/>
  <c r="BK121" i="59"/>
  <c r="BJ121" i="59"/>
  <c r="BH121" i="59"/>
  <c r="BG121" i="59"/>
  <c r="BF121" i="59"/>
  <c r="BE121" i="59"/>
  <c r="BD121" i="59"/>
  <c r="BB121" i="59"/>
  <c r="AZ121" i="59"/>
  <c r="AY121" i="59"/>
  <c r="AX121" i="59"/>
  <c r="AW121" i="59"/>
  <c r="AV121" i="59"/>
  <c r="AT121" i="59"/>
  <c r="AQ121" i="59"/>
  <c r="AO121" i="59"/>
  <c r="AN121" i="59"/>
  <c r="AE121" i="59"/>
  <c r="AD121" i="59"/>
  <c r="AC121" i="59"/>
  <c r="AB121" i="59"/>
  <c r="Z121" i="59"/>
  <c r="X121" i="59"/>
  <c r="W121" i="59"/>
  <c r="U121" i="59"/>
  <c r="T121" i="59"/>
  <c r="S121" i="59"/>
  <c r="Q121" i="59"/>
  <c r="O121" i="59"/>
  <c r="N121" i="59"/>
  <c r="L121" i="59"/>
  <c r="K121" i="59"/>
  <c r="J121" i="59"/>
  <c r="H121" i="59"/>
  <c r="G121" i="59"/>
  <c r="F121" i="59"/>
  <c r="E121" i="59"/>
  <c r="D121" i="59"/>
  <c r="C121" i="59"/>
  <c r="BM120" i="59"/>
  <c r="BK120" i="59"/>
  <c r="BJ120" i="59"/>
  <c r="BI120" i="59"/>
  <c r="BH120" i="59"/>
  <c r="BG120" i="59"/>
  <c r="BF120" i="59"/>
  <c r="BE120" i="59"/>
  <c r="BD120" i="59"/>
  <c r="BB120" i="59"/>
  <c r="AZ120" i="59"/>
  <c r="AY120" i="59"/>
  <c r="AX120" i="59"/>
  <c r="AW120" i="59"/>
  <c r="AV120" i="59"/>
  <c r="AT120" i="59"/>
  <c r="AQ120" i="59"/>
  <c r="AO120" i="59"/>
  <c r="AN120" i="59"/>
  <c r="AE120" i="59"/>
  <c r="AD120" i="59"/>
  <c r="AC120" i="59"/>
  <c r="AB120" i="59"/>
  <c r="Z120" i="59"/>
  <c r="X120" i="59"/>
  <c r="W120" i="59"/>
  <c r="V120" i="59"/>
  <c r="U120" i="59"/>
  <c r="T120" i="59"/>
  <c r="S120" i="59"/>
  <c r="Q120" i="59"/>
  <c r="O120" i="59"/>
  <c r="N120" i="59"/>
  <c r="M120" i="59"/>
  <c r="L120" i="59"/>
  <c r="K120" i="59"/>
  <c r="J120" i="59"/>
  <c r="H120" i="59"/>
  <c r="G120" i="59"/>
  <c r="F120" i="59"/>
  <c r="E120" i="59"/>
  <c r="D120" i="59"/>
  <c r="C120" i="59"/>
  <c r="BM119" i="59"/>
  <c r="BK119" i="59"/>
  <c r="BJ119" i="59"/>
  <c r="BH119" i="59"/>
  <c r="BG119" i="59"/>
  <c r="BF119" i="59"/>
  <c r="BE119" i="59"/>
  <c r="BD119" i="59"/>
  <c r="BB119" i="59"/>
  <c r="AZ119" i="59"/>
  <c r="AY119" i="59"/>
  <c r="AX119" i="59"/>
  <c r="AW119" i="59"/>
  <c r="AV119" i="59"/>
  <c r="AT119" i="59"/>
  <c r="AQ119" i="59"/>
  <c r="AO119" i="59"/>
  <c r="AN119" i="59"/>
  <c r="AE119" i="59"/>
  <c r="AD119" i="59"/>
  <c r="AC119" i="59"/>
  <c r="AB119" i="59"/>
  <c r="Z119" i="59"/>
  <c r="X119" i="59"/>
  <c r="W119" i="59"/>
  <c r="U119" i="59"/>
  <c r="T119" i="59"/>
  <c r="S119" i="59"/>
  <c r="Q119" i="59"/>
  <c r="O119" i="59"/>
  <c r="N119" i="59"/>
  <c r="L119" i="59"/>
  <c r="K119" i="59"/>
  <c r="J119" i="59"/>
  <c r="H119" i="59"/>
  <c r="G119" i="59"/>
  <c r="F119" i="59"/>
  <c r="E119" i="59"/>
  <c r="D119" i="59"/>
  <c r="C119" i="59"/>
  <c r="BM118" i="59"/>
  <c r="BK118" i="59"/>
  <c r="BJ118" i="59"/>
  <c r="BH118" i="59"/>
  <c r="BG118" i="59"/>
  <c r="BF118" i="59"/>
  <c r="BE118" i="59"/>
  <c r="BD118" i="59"/>
  <c r="BB118" i="59"/>
  <c r="AZ118" i="59"/>
  <c r="AY118" i="59"/>
  <c r="AX118" i="59"/>
  <c r="AW118" i="59"/>
  <c r="AV118" i="59"/>
  <c r="AT118" i="59"/>
  <c r="AQ118" i="59"/>
  <c r="AO118" i="59"/>
  <c r="AN118" i="59"/>
  <c r="AE118" i="59"/>
  <c r="AD118" i="59"/>
  <c r="AC118" i="59"/>
  <c r="AB118" i="59"/>
  <c r="Z118" i="59"/>
  <c r="X118" i="59"/>
  <c r="W118" i="59"/>
  <c r="U118" i="59"/>
  <c r="T118" i="59"/>
  <c r="S118" i="59"/>
  <c r="Q118" i="59"/>
  <c r="O118" i="59"/>
  <c r="N118" i="59"/>
  <c r="L118" i="59"/>
  <c r="K118" i="59"/>
  <c r="J118" i="59"/>
  <c r="H118" i="59"/>
  <c r="G118" i="59"/>
  <c r="F118" i="59"/>
  <c r="E118" i="59"/>
  <c r="D118" i="59"/>
  <c r="C118" i="59"/>
  <c r="BM117" i="59"/>
  <c r="BK117" i="59"/>
  <c r="BJ117" i="59"/>
  <c r="BI117" i="59"/>
  <c r="BH117" i="59"/>
  <c r="BG117" i="59"/>
  <c r="BF117" i="59"/>
  <c r="BE117" i="59"/>
  <c r="BD117" i="59"/>
  <c r="BB117" i="59"/>
  <c r="AZ117" i="59"/>
  <c r="AY117" i="59"/>
  <c r="AX117" i="59"/>
  <c r="AW117" i="59"/>
  <c r="AV117" i="59"/>
  <c r="AT117" i="59"/>
  <c r="AQ117" i="59"/>
  <c r="AO117" i="59"/>
  <c r="AN117" i="59"/>
  <c r="AE117" i="59"/>
  <c r="AD117" i="59"/>
  <c r="AC117" i="59"/>
  <c r="AB117" i="59"/>
  <c r="Z117" i="59"/>
  <c r="X117" i="59"/>
  <c r="W117" i="59"/>
  <c r="V117" i="59"/>
  <c r="U117" i="59"/>
  <c r="T117" i="59"/>
  <c r="S117" i="59"/>
  <c r="Q117" i="59"/>
  <c r="O117" i="59"/>
  <c r="N117" i="59"/>
  <c r="M117" i="59"/>
  <c r="L117" i="59"/>
  <c r="K117" i="59"/>
  <c r="J117" i="59"/>
  <c r="H117" i="59"/>
  <c r="G117" i="59"/>
  <c r="F117" i="59"/>
  <c r="E117" i="59"/>
  <c r="D117" i="59"/>
  <c r="C117" i="59"/>
  <c r="BM116" i="59"/>
  <c r="BK116" i="59"/>
  <c r="BJ116" i="59"/>
  <c r="BH116" i="59"/>
  <c r="BG116" i="59"/>
  <c r="BF116" i="59"/>
  <c r="BE116" i="59"/>
  <c r="BD116" i="59"/>
  <c r="BB116" i="59"/>
  <c r="AZ116" i="59"/>
  <c r="AY116" i="59"/>
  <c r="AX116" i="59"/>
  <c r="AW116" i="59"/>
  <c r="AV116" i="59"/>
  <c r="AT116" i="59"/>
  <c r="AQ116" i="59"/>
  <c r="AO116" i="59"/>
  <c r="AN116" i="59"/>
  <c r="AE116" i="59"/>
  <c r="AD116" i="59"/>
  <c r="AC116" i="59"/>
  <c r="AB116" i="59"/>
  <c r="Z116" i="59"/>
  <c r="X116" i="59"/>
  <c r="W116" i="59"/>
  <c r="U116" i="59"/>
  <c r="T116" i="59"/>
  <c r="S116" i="59"/>
  <c r="Q116" i="59"/>
  <c r="O116" i="59"/>
  <c r="N116" i="59"/>
  <c r="L116" i="59"/>
  <c r="K116" i="59"/>
  <c r="J116" i="59"/>
  <c r="H116" i="59"/>
  <c r="G116" i="59"/>
  <c r="F116" i="59"/>
  <c r="E116" i="59"/>
  <c r="D116" i="59"/>
  <c r="C116" i="59"/>
  <c r="BM115" i="59"/>
  <c r="BK115" i="59"/>
  <c r="BJ115" i="59"/>
  <c r="BH115" i="59"/>
  <c r="BG115" i="59"/>
  <c r="BF115" i="59"/>
  <c r="BE115" i="59"/>
  <c r="BD115" i="59"/>
  <c r="BB115" i="59"/>
  <c r="AZ115" i="59"/>
  <c r="AY115" i="59"/>
  <c r="AX115" i="59"/>
  <c r="AW115" i="59"/>
  <c r="AV115" i="59"/>
  <c r="AT115" i="59"/>
  <c r="AQ115" i="59"/>
  <c r="AO115" i="59"/>
  <c r="AN115" i="59"/>
  <c r="AE115" i="59"/>
  <c r="AD115" i="59"/>
  <c r="AC115" i="59"/>
  <c r="AB115" i="59"/>
  <c r="Z115" i="59"/>
  <c r="X115" i="59"/>
  <c r="W115" i="59"/>
  <c r="U115" i="59"/>
  <c r="T115" i="59"/>
  <c r="S115" i="59"/>
  <c r="Q115" i="59"/>
  <c r="O115" i="59"/>
  <c r="N115" i="59"/>
  <c r="L115" i="59"/>
  <c r="K115" i="59"/>
  <c r="J115" i="59"/>
  <c r="H115" i="59"/>
  <c r="G115" i="59"/>
  <c r="F115" i="59"/>
  <c r="E115" i="59"/>
  <c r="D115" i="59"/>
  <c r="C115" i="59"/>
  <c r="BM114" i="59"/>
  <c r="BK114" i="59"/>
  <c r="BJ114" i="59"/>
  <c r="BI114" i="59"/>
  <c r="BH114" i="59"/>
  <c r="BG114" i="59"/>
  <c r="BF114" i="59"/>
  <c r="BE114" i="59"/>
  <c r="BD114" i="59"/>
  <c r="BB114" i="59"/>
  <c r="AZ114" i="59"/>
  <c r="AY114" i="59"/>
  <c r="AX114" i="59"/>
  <c r="AW114" i="59"/>
  <c r="AV114" i="59"/>
  <c r="AT114" i="59"/>
  <c r="AQ114" i="59"/>
  <c r="AO114" i="59"/>
  <c r="AN114" i="59"/>
  <c r="AE114" i="59"/>
  <c r="AD114" i="59"/>
  <c r="AC114" i="59"/>
  <c r="AB114" i="59"/>
  <c r="Z114" i="59"/>
  <c r="X114" i="59"/>
  <c r="W114" i="59"/>
  <c r="V114" i="59"/>
  <c r="U114" i="59"/>
  <c r="T114" i="59"/>
  <c r="S114" i="59"/>
  <c r="Q114" i="59"/>
  <c r="O114" i="59"/>
  <c r="N114" i="59"/>
  <c r="M114" i="59"/>
  <c r="L114" i="59"/>
  <c r="K114" i="59"/>
  <c r="J114" i="59"/>
  <c r="H114" i="59"/>
  <c r="G114" i="59"/>
  <c r="F114" i="59"/>
  <c r="E114" i="59"/>
  <c r="D114" i="59"/>
  <c r="C114" i="59"/>
  <c r="BM113" i="59"/>
  <c r="BK113" i="59"/>
  <c r="BJ113" i="59"/>
  <c r="BH113" i="59"/>
  <c r="BG113" i="59"/>
  <c r="BF113" i="59"/>
  <c r="BE113" i="59"/>
  <c r="BD113" i="59"/>
  <c r="BB113" i="59"/>
  <c r="AZ113" i="59"/>
  <c r="AY113" i="59"/>
  <c r="AX113" i="59"/>
  <c r="AW113" i="59"/>
  <c r="AV113" i="59"/>
  <c r="AT113" i="59"/>
  <c r="AQ113" i="59"/>
  <c r="AO113" i="59"/>
  <c r="AN113" i="59"/>
  <c r="AE113" i="59"/>
  <c r="AD113" i="59"/>
  <c r="AC113" i="59"/>
  <c r="AB113" i="59"/>
  <c r="Z113" i="59"/>
  <c r="X113" i="59"/>
  <c r="W113" i="59"/>
  <c r="U113" i="59"/>
  <c r="T113" i="59"/>
  <c r="S113" i="59"/>
  <c r="Q113" i="59"/>
  <c r="O113" i="59"/>
  <c r="N113" i="59"/>
  <c r="L113" i="59"/>
  <c r="K113" i="59"/>
  <c r="J113" i="59"/>
  <c r="H113" i="59"/>
  <c r="G113" i="59"/>
  <c r="F113" i="59"/>
  <c r="E113" i="59"/>
  <c r="D113" i="59"/>
  <c r="C113" i="59"/>
  <c r="BM112" i="59"/>
  <c r="BK112" i="59"/>
  <c r="BJ112" i="59"/>
  <c r="BH112" i="59"/>
  <c r="BG112" i="59"/>
  <c r="BF112" i="59"/>
  <c r="BE112" i="59"/>
  <c r="BD112" i="59"/>
  <c r="BB112" i="59"/>
  <c r="AZ112" i="59"/>
  <c r="AY112" i="59"/>
  <c r="AX112" i="59"/>
  <c r="AW112" i="59"/>
  <c r="AV112" i="59"/>
  <c r="AT112" i="59"/>
  <c r="AQ112" i="59"/>
  <c r="AO112" i="59"/>
  <c r="AN112" i="59"/>
  <c r="AE112" i="59"/>
  <c r="AD112" i="59"/>
  <c r="AC112" i="59"/>
  <c r="AB112" i="59"/>
  <c r="Z112" i="59"/>
  <c r="X112" i="59"/>
  <c r="W112" i="59"/>
  <c r="U112" i="59"/>
  <c r="T112" i="59"/>
  <c r="S112" i="59"/>
  <c r="Q112" i="59"/>
  <c r="O112" i="59"/>
  <c r="N112" i="59"/>
  <c r="L112" i="59"/>
  <c r="K112" i="59"/>
  <c r="J112" i="59"/>
  <c r="H112" i="59"/>
  <c r="G112" i="59"/>
  <c r="F112" i="59"/>
  <c r="E112" i="59"/>
  <c r="D112" i="59"/>
  <c r="C112" i="59"/>
  <c r="BM111" i="59"/>
  <c r="BK111" i="59"/>
  <c r="BJ111" i="59"/>
  <c r="BI111" i="59"/>
  <c r="BH111" i="59"/>
  <c r="BG111" i="59"/>
  <c r="BF111" i="59"/>
  <c r="BE111" i="59"/>
  <c r="BD111" i="59"/>
  <c r="BB111" i="59"/>
  <c r="AZ111" i="59"/>
  <c r="AY111" i="59"/>
  <c r="AX111" i="59"/>
  <c r="AW111" i="59"/>
  <c r="AV111" i="59"/>
  <c r="AT111" i="59"/>
  <c r="AQ111" i="59"/>
  <c r="AO111" i="59"/>
  <c r="AN111" i="59"/>
  <c r="AE111" i="59"/>
  <c r="AD111" i="59"/>
  <c r="AC111" i="59"/>
  <c r="AB111" i="59"/>
  <c r="Z111" i="59"/>
  <c r="X111" i="59"/>
  <c r="W111" i="59"/>
  <c r="V111" i="59"/>
  <c r="U111" i="59"/>
  <c r="T111" i="59"/>
  <c r="S111" i="59"/>
  <c r="Q111" i="59"/>
  <c r="O111" i="59"/>
  <c r="N111" i="59"/>
  <c r="M111" i="59"/>
  <c r="L111" i="59"/>
  <c r="K111" i="59"/>
  <c r="J111" i="59"/>
  <c r="H111" i="59"/>
  <c r="G111" i="59"/>
  <c r="F111" i="59"/>
  <c r="E111" i="59"/>
  <c r="D111" i="59"/>
  <c r="C111" i="59"/>
  <c r="BM110" i="59"/>
  <c r="BK110" i="59"/>
  <c r="BJ110" i="59"/>
  <c r="BH110" i="59"/>
  <c r="BG110" i="59"/>
  <c r="BF110" i="59"/>
  <c r="BE110" i="59"/>
  <c r="BD110" i="59"/>
  <c r="BB110" i="59"/>
  <c r="AZ110" i="59"/>
  <c r="AY110" i="59"/>
  <c r="AX110" i="59"/>
  <c r="AW110" i="59"/>
  <c r="AV110" i="59"/>
  <c r="AT110" i="59"/>
  <c r="AQ110" i="59"/>
  <c r="AO110" i="59"/>
  <c r="AN110" i="59"/>
  <c r="AE110" i="59"/>
  <c r="AD110" i="59"/>
  <c r="AC110" i="59"/>
  <c r="AB110" i="59"/>
  <c r="Z110" i="59"/>
  <c r="X110" i="59"/>
  <c r="W110" i="59"/>
  <c r="U110" i="59"/>
  <c r="T110" i="59"/>
  <c r="S110" i="59"/>
  <c r="Q110" i="59"/>
  <c r="O110" i="59"/>
  <c r="N110" i="59"/>
  <c r="L110" i="59"/>
  <c r="K110" i="59"/>
  <c r="J110" i="59"/>
  <c r="H110" i="59"/>
  <c r="G110" i="59"/>
  <c r="F110" i="59"/>
  <c r="E110" i="59"/>
  <c r="D110" i="59"/>
  <c r="C110" i="59"/>
  <c r="BM109" i="59"/>
  <c r="BK109" i="59"/>
  <c r="BJ109" i="59"/>
  <c r="BH109" i="59"/>
  <c r="BG109" i="59"/>
  <c r="BF109" i="59"/>
  <c r="BE109" i="59"/>
  <c r="BD109" i="59"/>
  <c r="BB109" i="59"/>
  <c r="AZ109" i="59"/>
  <c r="AY109" i="59"/>
  <c r="AX109" i="59"/>
  <c r="AW109" i="59"/>
  <c r="AV109" i="59"/>
  <c r="AT109" i="59"/>
  <c r="AQ109" i="59"/>
  <c r="AO109" i="59"/>
  <c r="AN109" i="59"/>
  <c r="AE109" i="59"/>
  <c r="AD109" i="59"/>
  <c r="AC109" i="59"/>
  <c r="AB109" i="59"/>
  <c r="Z109" i="59"/>
  <c r="X109" i="59"/>
  <c r="W109" i="59"/>
  <c r="U109" i="59"/>
  <c r="T109" i="59"/>
  <c r="S109" i="59"/>
  <c r="Q109" i="59"/>
  <c r="O109" i="59"/>
  <c r="N109" i="59"/>
  <c r="L109" i="59"/>
  <c r="K109" i="59"/>
  <c r="J109" i="59"/>
  <c r="H109" i="59"/>
  <c r="G109" i="59"/>
  <c r="F109" i="59"/>
  <c r="E109" i="59"/>
  <c r="D109" i="59"/>
  <c r="C109" i="59"/>
  <c r="BM108" i="59"/>
  <c r="BK108" i="59"/>
  <c r="BJ108" i="59"/>
  <c r="BI108" i="59"/>
  <c r="BH108" i="59"/>
  <c r="BG108" i="59"/>
  <c r="BF108" i="59"/>
  <c r="BE108" i="59"/>
  <c r="BD108" i="59"/>
  <c r="BB108" i="59"/>
  <c r="AZ108" i="59"/>
  <c r="AY108" i="59"/>
  <c r="AX108" i="59"/>
  <c r="AW108" i="59"/>
  <c r="AV108" i="59"/>
  <c r="AT108" i="59"/>
  <c r="AQ108" i="59"/>
  <c r="AO108" i="59"/>
  <c r="AN108" i="59"/>
  <c r="AE108" i="59"/>
  <c r="AD108" i="59"/>
  <c r="AC108" i="59"/>
  <c r="AB108" i="59"/>
  <c r="Z108" i="59"/>
  <c r="X108" i="59"/>
  <c r="W108" i="59"/>
  <c r="V108" i="59"/>
  <c r="U108" i="59"/>
  <c r="T108" i="59"/>
  <c r="S108" i="59"/>
  <c r="Q108" i="59"/>
  <c r="O108" i="59"/>
  <c r="N108" i="59"/>
  <c r="M108" i="59"/>
  <c r="L108" i="59"/>
  <c r="K108" i="59"/>
  <c r="J108" i="59"/>
  <c r="H108" i="59"/>
  <c r="G108" i="59"/>
  <c r="F108" i="59"/>
  <c r="E108" i="59"/>
  <c r="D108" i="59"/>
  <c r="C108" i="59"/>
  <c r="BM107" i="59"/>
  <c r="BK107" i="59"/>
  <c r="BJ107" i="59"/>
  <c r="BH107" i="59"/>
  <c r="BG107" i="59"/>
  <c r="BF107" i="59"/>
  <c r="BE107" i="59"/>
  <c r="BD107" i="59"/>
  <c r="BB107" i="59"/>
  <c r="AZ107" i="59"/>
  <c r="AY107" i="59"/>
  <c r="AX107" i="59"/>
  <c r="AW107" i="59"/>
  <c r="AV107" i="59"/>
  <c r="AT107" i="59"/>
  <c r="AQ107" i="59"/>
  <c r="AO107" i="59"/>
  <c r="AN107" i="59"/>
  <c r="AE107" i="59"/>
  <c r="AD107" i="59"/>
  <c r="AC107" i="59"/>
  <c r="AB107" i="59"/>
  <c r="Z107" i="59"/>
  <c r="X107" i="59"/>
  <c r="W107" i="59"/>
  <c r="U107" i="59"/>
  <c r="T107" i="59"/>
  <c r="S107" i="59"/>
  <c r="Q107" i="59"/>
  <c r="O107" i="59"/>
  <c r="N107" i="59"/>
  <c r="L107" i="59"/>
  <c r="K107" i="59"/>
  <c r="J107" i="59"/>
  <c r="H107" i="59"/>
  <c r="G107" i="59"/>
  <c r="F107" i="59"/>
  <c r="E107" i="59"/>
  <c r="D107" i="59"/>
  <c r="C107" i="59"/>
  <c r="BM106" i="59"/>
  <c r="BK106" i="59"/>
  <c r="BJ106" i="59"/>
  <c r="BH106" i="59"/>
  <c r="BG106" i="59"/>
  <c r="BF106" i="59"/>
  <c r="BE106" i="59"/>
  <c r="BD106" i="59"/>
  <c r="BB106" i="59"/>
  <c r="AZ106" i="59"/>
  <c r="AY106" i="59"/>
  <c r="AX106" i="59"/>
  <c r="AW106" i="59"/>
  <c r="AV106" i="59"/>
  <c r="AT106" i="59"/>
  <c r="AQ106" i="59"/>
  <c r="AO106" i="59"/>
  <c r="AN106" i="59"/>
  <c r="AE106" i="59"/>
  <c r="AD106" i="59"/>
  <c r="AC106" i="59"/>
  <c r="AB106" i="59"/>
  <c r="Z106" i="59"/>
  <c r="X106" i="59"/>
  <c r="W106" i="59"/>
  <c r="U106" i="59"/>
  <c r="T106" i="59"/>
  <c r="S106" i="59"/>
  <c r="Q106" i="59"/>
  <c r="O106" i="59"/>
  <c r="N106" i="59"/>
  <c r="L106" i="59"/>
  <c r="K106" i="59"/>
  <c r="J106" i="59"/>
  <c r="H106" i="59"/>
  <c r="G106" i="59"/>
  <c r="F106" i="59"/>
  <c r="E106" i="59"/>
  <c r="D106" i="59"/>
  <c r="C106" i="59"/>
  <c r="BM105" i="59"/>
  <c r="BK105" i="59"/>
  <c r="BJ105" i="59"/>
  <c r="BI105" i="59"/>
  <c r="BH105" i="59"/>
  <c r="BG105" i="59"/>
  <c r="BF105" i="59"/>
  <c r="BE105" i="59"/>
  <c r="BD105" i="59"/>
  <c r="BB105" i="59"/>
  <c r="AZ105" i="59"/>
  <c r="AY105" i="59"/>
  <c r="AX105" i="59"/>
  <c r="AW105" i="59"/>
  <c r="AV105" i="59"/>
  <c r="AT105" i="59"/>
  <c r="AQ105" i="59"/>
  <c r="AO105" i="59"/>
  <c r="AN105" i="59"/>
  <c r="AE105" i="59"/>
  <c r="AD105" i="59"/>
  <c r="AC105" i="59"/>
  <c r="AB105" i="59"/>
  <c r="Z105" i="59"/>
  <c r="X105" i="59"/>
  <c r="W105" i="59"/>
  <c r="V105" i="59"/>
  <c r="U105" i="59"/>
  <c r="T105" i="59"/>
  <c r="S105" i="59"/>
  <c r="Q105" i="59"/>
  <c r="O105" i="59"/>
  <c r="N105" i="59"/>
  <c r="M105" i="59"/>
  <c r="L105" i="59"/>
  <c r="K105" i="59"/>
  <c r="J105" i="59"/>
  <c r="H105" i="59"/>
  <c r="G105" i="59"/>
  <c r="F105" i="59"/>
  <c r="E105" i="59"/>
  <c r="D105" i="59"/>
  <c r="C105" i="59"/>
  <c r="BM104" i="59"/>
  <c r="BK104" i="59"/>
  <c r="BJ104" i="59"/>
  <c r="BH104" i="59"/>
  <c r="BG104" i="59"/>
  <c r="BF104" i="59"/>
  <c r="BE104" i="59"/>
  <c r="BD104" i="59"/>
  <c r="BB104" i="59"/>
  <c r="AZ104" i="59"/>
  <c r="AY104" i="59"/>
  <c r="AX104" i="59"/>
  <c r="AW104" i="59"/>
  <c r="AV104" i="59"/>
  <c r="AT104" i="59"/>
  <c r="AQ104" i="59"/>
  <c r="AO104" i="59"/>
  <c r="AN104" i="59"/>
  <c r="AE104" i="59"/>
  <c r="AD104" i="59"/>
  <c r="AC104" i="59"/>
  <c r="AB104" i="59"/>
  <c r="Z104" i="59"/>
  <c r="X104" i="59"/>
  <c r="W104" i="59"/>
  <c r="U104" i="59"/>
  <c r="T104" i="59"/>
  <c r="S104" i="59"/>
  <c r="Q104" i="59"/>
  <c r="O104" i="59"/>
  <c r="N104" i="59"/>
  <c r="L104" i="59"/>
  <c r="K104" i="59"/>
  <c r="J104" i="59"/>
  <c r="H104" i="59"/>
  <c r="G104" i="59"/>
  <c r="F104" i="59"/>
  <c r="E104" i="59"/>
  <c r="D104" i="59"/>
  <c r="C104" i="59"/>
  <c r="BM103" i="59"/>
  <c r="BK103" i="59"/>
  <c r="BJ103" i="59"/>
  <c r="BH103" i="59"/>
  <c r="BG103" i="59"/>
  <c r="BF103" i="59"/>
  <c r="BE103" i="59"/>
  <c r="BD103" i="59"/>
  <c r="BB103" i="59"/>
  <c r="AZ103" i="59"/>
  <c r="AY103" i="59"/>
  <c r="AX103" i="59"/>
  <c r="AW103" i="59"/>
  <c r="AV103" i="59"/>
  <c r="AT103" i="59"/>
  <c r="AQ103" i="59"/>
  <c r="AO103" i="59"/>
  <c r="AN103" i="59"/>
  <c r="AE103" i="59"/>
  <c r="AD103" i="59"/>
  <c r="AC103" i="59"/>
  <c r="AB103" i="59"/>
  <c r="Z103" i="59"/>
  <c r="X103" i="59"/>
  <c r="W103" i="59"/>
  <c r="U103" i="59"/>
  <c r="T103" i="59"/>
  <c r="S103" i="59"/>
  <c r="Q103" i="59"/>
  <c r="O103" i="59"/>
  <c r="N103" i="59"/>
  <c r="L103" i="59"/>
  <c r="K103" i="59"/>
  <c r="J103" i="59"/>
  <c r="H103" i="59"/>
  <c r="G103" i="59"/>
  <c r="F103" i="59"/>
  <c r="E103" i="59"/>
  <c r="D103" i="59"/>
  <c r="C103" i="59"/>
  <c r="BM102" i="59"/>
  <c r="BK102" i="59"/>
  <c r="BJ102" i="59"/>
  <c r="BI102" i="59"/>
  <c r="BH102" i="59"/>
  <c r="BG102" i="59"/>
  <c r="BF102" i="59"/>
  <c r="BE102" i="59"/>
  <c r="BD102" i="59"/>
  <c r="BB102" i="59"/>
  <c r="AZ102" i="59"/>
  <c r="AY102" i="59"/>
  <c r="AX102" i="59"/>
  <c r="AW102" i="59"/>
  <c r="AV102" i="59"/>
  <c r="AT102" i="59"/>
  <c r="AQ102" i="59"/>
  <c r="AO102" i="59"/>
  <c r="AN102" i="59"/>
  <c r="AE102" i="59"/>
  <c r="AD102" i="59"/>
  <c r="AC102" i="59"/>
  <c r="AB102" i="59"/>
  <c r="Z102" i="59"/>
  <c r="X102" i="59"/>
  <c r="W102" i="59"/>
  <c r="V102" i="59"/>
  <c r="U102" i="59"/>
  <c r="T102" i="59"/>
  <c r="S102" i="59"/>
  <c r="Q102" i="59"/>
  <c r="O102" i="59"/>
  <c r="N102" i="59"/>
  <c r="M102" i="59"/>
  <c r="L102" i="59"/>
  <c r="K102" i="59"/>
  <c r="J102" i="59"/>
  <c r="H102" i="59"/>
  <c r="G102" i="59"/>
  <c r="F102" i="59"/>
  <c r="E102" i="59"/>
  <c r="D102" i="59"/>
  <c r="C102" i="59"/>
  <c r="BM101" i="59"/>
  <c r="BK101" i="59"/>
  <c r="BJ101" i="59"/>
  <c r="BH101" i="59"/>
  <c r="BG101" i="59"/>
  <c r="BF101" i="59"/>
  <c r="BE101" i="59"/>
  <c r="BD101" i="59"/>
  <c r="BB101" i="59"/>
  <c r="AZ101" i="59"/>
  <c r="AY101" i="59"/>
  <c r="AX101" i="59"/>
  <c r="AW101" i="59"/>
  <c r="AV101" i="59"/>
  <c r="AT101" i="59"/>
  <c r="AQ101" i="59"/>
  <c r="AO101" i="59"/>
  <c r="AN101" i="59"/>
  <c r="AE101" i="59"/>
  <c r="AD101" i="59"/>
  <c r="AC101" i="59"/>
  <c r="AB101" i="59"/>
  <c r="Z101" i="59"/>
  <c r="X101" i="59"/>
  <c r="W101" i="59"/>
  <c r="U101" i="59"/>
  <c r="T101" i="59"/>
  <c r="S101" i="59"/>
  <c r="Q101" i="59"/>
  <c r="O101" i="59"/>
  <c r="N101" i="59"/>
  <c r="L101" i="59"/>
  <c r="K101" i="59"/>
  <c r="J101" i="59"/>
  <c r="H101" i="59"/>
  <c r="G101" i="59"/>
  <c r="F101" i="59"/>
  <c r="E101" i="59"/>
  <c r="D101" i="59"/>
  <c r="C101" i="59"/>
  <c r="BM100" i="59"/>
  <c r="BK100" i="59"/>
  <c r="BJ100" i="59"/>
  <c r="BH100" i="59"/>
  <c r="BG100" i="59"/>
  <c r="BF100" i="59"/>
  <c r="BE100" i="59"/>
  <c r="BD100" i="59"/>
  <c r="BB100" i="59"/>
  <c r="AZ100" i="59"/>
  <c r="AY100" i="59"/>
  <c r="AX100" i="59"/>
  <c r="AW100" i="59"/>
  <c r="AV100" i="59"/>
  <c r="AT100" i="59"/>
  <c r="AQ100" i="59"/>
  <c r="AO100" i="59"/>
  <c r="AN100" i="59"/>
  <c r="AE100" i="59"/>
  <c r="AD100" i="59"/>
  <c r="AC100" i="59"/>
  <c r="AB100" i="59"/>
  <c r="Z100" i="59"/>
  <c r="X100" i="59"/>
  <c r="W100" i="59"/>
  <c r="U100" i="59"/>
  <c r="T100" i="59"/>
  <c r="S100" i="59"/>
  <c r="Q100" i="59"/>
  <c r="O100" i="59"/>
  <c r="N100" i="59"/>
  <c r="L100" i="59"/>
  <c r="K100" i="59"/>
  <c r="J100" i="59"/>
  <c r="H100" i="59"/>
  <c r="G100" i="59"/>
  <c r="F100" i="59"/>
  <c r="E100" i="59"/>
  <c r="D100" i="59"/>
  <c r="C100" i="59"/>
  <c r="BM99" i="59"/>
  <c r="BK99" i="59"/>
  <c r="BJ99" i="59"/>
  <c r="BI99" i="59"/>
  <c r="BH99" i="59"/>
  <c r="BG99" i="59"/>
  <c r="BF99" i="59"/>
  <c r="BE99" i="59"/>
  <c r="BD99" i="59"/>
  <c r="BB99" i="59"/>
  <c r="AZ99" i="59"/>
  <c r="AY99" i="59"/>
  <c r="AX99" i="59"/>
  <c r="AW99" i="59"/>
  <c r="AV99" i="59"/>
  <c r="AT99" i="59"/>
  <c r="AQ99" i="59"/>
  <c r="AO99" i="59"/>
  <c r="AN99" i="59"/>
  <c r="AE99" i="59"/>
  <c r="AD99" i="59"/>
  <c r="AC99" i="59"/>
  <c r="AB99" i="59"/>
  <c r="Z99" i="59"/>
  <c r="X99" i="59"/>
  <c r="W99" i="59"/>
  <c r="V99" i="59"/>
  <c r="U99" i="59"/>
  <c r="T99" i="59"/>
  <c r="S99" i="59"/>
  <c r="Q99" i="59"/>
  <c r="O99" i="59"/>
  <c r="N99" i="59"/>
  <c r="M99" i="59"/>
  <c r="L99" i="59"/>
  <c r="K99" i="59"/>
  <c r="J99" i="59"/>
  <c r="H99" i="59"/>
  <c r="G99" i="59"/>
  <c r="F99" i="59"/>
  <c r="E99" i="59"/>
  <c r="D99" i="59"/>
  <c r="C99" i="59"/>
  <c r="BM98" i="59"/>
  <c r="BK98" i="59"/>
  <c r="BJ98" i="59"/>
  <c r="BH98" i="59"/>
  <c r="BG98" i="59"/>
  <c r="BF98" i="59"/>
  <c r="BE98" i="59"/>
  <c r="BD98" i="59"/>
  <c r="BB98" i="59"/>
  <c r="AZ98" i="59"/>
  <c r="AY98" i="59"/>
  <c r="AX98" i="59"/>
  <c r="AW98" i="59"/>
  <c r="AV98" i="59"/>
  <c r="AT98" i="59"/>
  <c r="AQ98" i="59"/>
  <c r="AO98" i="59"/>
  <c r="AN98" i="59"/>
  <c r="AE98" i="59"/>
  <c r="AD98" i="59"/>
  <c r="AC98" i="59"/>
  <c r="AB98" i="59"/>
  <c r="Z98" i="59"/>
  <c r="X98" i="59"/>
  <c r="W98" i="59"/>
  <c r="U98" i="59"/>
  <c r="T98" i="59"/>
  <c r="S98" i="59"/>
  <c r="Q98" i="59"/>
  <c r="O98" i="59"/>
  <c r="N98" i="59"/>
  <c r="L98" i="59"/>
  <c r="K98" i="59"/>
  <c r="J98" i="59"/>
  <c r="H98" i="59"/>
  <c r="G98" i="59"/>
  <c r="F98" i="59"/>
  <c r="E98" i="59"/>
  <c r="D98" i="59"/>
  <c r="C98" i="59"/>
  <c r="BM97" i="59"/>
  <c r="BK97" i="59"/>
  <c r="BJ97" i="59"/>
  <c r="BH97" i="59"/>
  <c r="BG97" i="59"/>
  <c r="BF97" i="59"/>
  <c r="BE97" i="59"/>
  <c r="BD97" i="59"/>
  <c r="BB97" i="59"/>
  <c r="AZ97" i="59"/>
  <c r="AY97" i="59"/>
  <c r="AX97" i="59"/>
  <c r="AW97" i="59"/>
  <c r="AV97" i="59"/>
  <c r="AT97" i="59"/>
  <c r="AQ97" i="59"/>
  <c r="AO97" i="59"/>
  <c r="AN97" i="59"/>
  <c r="AE97" i="59"/>
  <c r="AD97" i="59"/>
  <c r="AC97" i="59"/>
  <c r="AB97" i="59"/>
  <c r="Z97" i="59"/>
  <c r="X97" i="59"/>
  <c r="W97" i="59"/>
  <c r="U97" i="59"/>
  <c r="T97" i="59"/>
  <c r="S97" i="59"/>
  <c r="Q97" i="59"/>
  <c r="O97" i="59"/>
  <c r="N97" i="59"/>
  <c r="L97" i="59"/>
  <c r="K97" i="59"/>
  <c r="J97" i="59"/>
  <c r="H97" i="59"/>
  <c r="G97" i="59"/>
  <c r="F97" i="59"/>
  <c r="E97" i="59"/>
  <c r="D97" i="59"/>
  <c r="C97" i="59"/>
  <c r="BM96" i="59"/>
  <c r="BK96" i="59"/>
  <c r="BJ96" i="59"/>
  <c r="BI96" i="59"/>
  <c r="BH96" i="59"/>
  <c r="BG96" i="59"/>
  <c r="BF96" i="59"/>
  <c r="BE96" i="59"/>
  <c r="BD96" i="59"/>
  <c r="BB96" i="59"/>
  <c r="AZ96" i="59"/>
  <c r="AY96" i="59"/>
  <c r="AX96" i="59"/>
  <c r="AW96" i="59"/>
  <c r="AV96" i="59"/>
  <c r="AT96" i="59"/>
  <c r="AQ96" i="59"/>
  <c r="AO96" i="59"/>
  <c r="AN96" i="59"/>
  <c r="AE96" i="59"/>
  <c r="AD96" i="59"/>
  <c r="AC96" i="59"/>
  <c r="AB96" i="59"/>
  <c r="Z96" i="59"/>
  <c r="X96" i="59"/>
  <c r="W96" i="59"/>
  <c r="V96" i="59"/>
  <c r="U96" i="59"/>
  <c r="T96" i="59"/>
  <c r="S96" i="59"/>
  <c r="Q96" i="59"/>
  <c r="O96" i="59"/>
  <c r="N96" i="59"/>
  <c r="M96" i="59"/>
  <c r="L96" i="59"/>
  <c r="K96" i="59"/>
  <c r="J96" i="59"/>
  <c r="H96" i="59"/>
  <c r="G96" i="59"/>
  <c r="F96" i="59"/>
  <c r="E96" i="59"/>
  <c r="D96" i="59"/>
  <c r="C96" i="59"/>
  <c r="BM95" i="59"/>
  <c r="BK95" i="59"/>
  <c r="BJ95" i="59"/>
  <c r="BH95" i="59"/>
  <c r="BG95" i="59"/>
  <c r="BF95" i="59"/>
  <c r="BE95" i="59"/>
  <c r="BD95" i="59"/>
  <c r="BB95" i="59"/>
  <c r="AZ95" i="59"/>
  <c r="AY95" i="59"/>
  <c r="AX95" i="59"/>
  <c r="AW95" i="59"/>
  <c r="AV95" i="59"/>
  <c r="AT95" i="59"/>
  <c r="AQ95" i="59"/>
  <c r="AO95" i="59"/>
  <c r="AN95" i="59"/>
  <c r="AE95" i="59"/>
  <c r="AD95" i="59"/>
  <c r="AC95" i="59"/>
  <c r="AB95" i="59"/>
  <c r="Z95" i="59"/>
  <c r="X95" i="59"/>
  <c r="W95" i="59"/>
  <c r="U95" i="59"/>
  <c r="T95" i="59"/>
  <c r="S95" i="59"/>
  <c r="Q95" i="59"/>
  <c r="O95" i="59"/>
  <c r="N95" i="59"/>
  <c r="L95" i="59"/>
  <c r="K95" i="59"/>
  <c r="J95" i="59"/>
  <c r="H95" i="59"/>
  <c r="G95" i="59"/>
  <c r="F95" i="59"/>
  <c r="E95" i="59"/>
  <c r="D95" i="59"/>
  <c r="C95" i="59"/>
  <c r="BM94" i="59"/>
  <c r="BK94" i="59"/>
  <c r="BJ94" i="59"/>
  <c r="BH94" i="59"/>
  <c r="BG94" i="59"/>
  <c r="BF94" i="59"/>
  <c r="BE94" i="59"/>
  <c r="BD94" i="59"/>
  <c r="BB94" i="59"/>
  <c r="AZ94" i="59"/>
  <c r="AY94" i="59"/>
  <c r="AX94" i="59"/>
  <c r="AW94" i="59"/>
  <c r="AV94" i="59"/>
  <c r="AT94" i="59"/>
  <c r="AQ94" i="59"/>
  <c r="AO94" i="59"/>
  <c r="AN94" i="59"/>
  <c r="AE94" i="59"/>
  <c r="AD94" i="59"/>
  <c r="AC94" i="59"/>
  <c r="AB94" i="59"/>
  <c r="Z94" i="59"/>
  <c r="X94" i="59"/>
  <c r="W94" i="59"/>
  <c r="U94" i="59"/>
  <c r="T94" i="59"/>
  <c r="S94" i="59"/>
  <c r="Q94" i="59"/>
  <c r="O94" i="59"/>
  <c r="N94" i="59"/>
  <c r="L94" i="59"/>
  <c r="K94" i="59"/>
  <c r="J94" i="59"/>
  <c r="H94" i="59"/>
  <c r="G94" i="59"/>
  <c r="F94" i="59"/>
  <c r="E94" i="59"/>
  <c r="D94" i="59"/>
  <c r="C94" i="59"/>
  <c r="BM93" i="59"/>
  <c r="BK93" i="59"/>
  <c r="BI93" i="59"/>
  <c r="BH93" i="59"/>
  <c r="BG93" i="59"/>
  <c r="BF93" i="59"/>
  <c r="BE93" i="59"/>
  <c r="BD93" i="59"/>
  <c r="BB93" i="59"/>
  <c r="AZ93" i="59"/>
  <c r="AX93" i="59"/>
  <c r="AW93" i="59"/>
  <c r="AV93" i="59"/>
  <c r="AT93" i="59"/>
  <c r="AQ93" i="59"/>
  <c r="AO93" i="59"/>
  <c r="AE93" i="59"/>
  <c r="AD93" i="59"/>
  <c r="AC93" i="59"/>
  <c r="AB93" i="59"/>
  <c r="Z93" i="59"/>
  <c r="X93" i="59"/>
  <c r="V93" i="59"/>
  <c r="U93" i="59"/>
  <c r="T93" i="59"/>
  <c r="S93" i="59"/>
  <c r="Q93" i="59"/>
  <c r="O93" i="59"/>
  <c r="M93" i="59"/>
  <c r="L93" i="59"/>
  <c r="K93" i="59"/>
  <c r="J93" i="59"/>
  <c r="H93" i="59"/>
  <c r="G93" i="59"/>
  <c r="F93" i="59"/>
  <c r="E93" i="59"/>
  <c r="D93" i="59"/>
  <c r="C93" i="59"/>
  <c r="BM92" i="59"/>
  <c r="BK92" i="59"/>
  <c r="BH92" i="59"/>
  <c r="BG92" i="59"/>
  <c r="BF92" i="59"/>
  <c r="BE92" i="59"/>
  <c r="BD92" i="59"/>
  <c r="BB92" i="59"/>
  <c r="AZ92" i="59"/>
  <c r="AX92" i="59"/>
  <c r="AW92" i="59"/>
  <c r="AV92" i="59"/>
  <c r="AT92" i="59"/>
  <c r="AQ92" i="59"/>
  <c r="AO92" i="59"/>
  <c r="AE92" i="59"/>
  <c r="AD92" i="59"/>
  <c r="AC92" i="59"/>
  <c r="AB92" i="59"/>
  <c r="Z92" i="59"/>
  <c r="X92" i="59"/>
  <c r="U92" i="59"/>
  <c r="T92" i="59"/>
  <c r="S92" i="59"/>
  <c r="Q92" i="59"/>
  <c r="O92" i="59"/>
  <c r="L92" i="59"/>
  <c r="K92" i="59"/>
  <c r="J92" i="59"/>
  <c r="H92" i="59"/>
  <c r="G92" i="59"/>
  <c r="F92" i="59"/>
  <c r="E92" i="59"/>
  <c r="D92" i="59"/>
  <c r="C92" i="59"/>
  <c r="BM91" i="59"/>
  <c r="BK91" i="59"/>
  <c r="BH91" i="59"/>
  <c r="BG91" i="59"/>
  <c r="BF91" i="59"/>
  <c r="BE91" i="59"/>
  <c r="BD91" i="59"/>
  <c r="BB91" i="59"/>
  <c r="AZ91" i="59"/>
  <c r="AX91" i="59"/>
  <c r="AW91" i="59"/>
  <c r="AV91" i="59"/>
  <c r="AT91" i="59"/>
  <c r="AQ91" i="59"/>
  <c r="AO91" i="59"/>
  <c r="AE91" i="59"/>
  <c r="AD91" i="59"/>
  <c r="AC91" i="59"/>
  <c r="AB91" i="59"/>
  <c r="Z91" i="59"/>
  <c r="X91" i="59"/>
  <c r="U91" i="59"/>
  <c r="T91" i="59"/>
  <c r="S91" i="59"/>
  <c r="Q91" i="59"/>
  <c r="O91" i="59"/>
  <c r="L91" i="59"/>
  <c r="K91" i="59"/>
  <c r="J91" i="59"/>
  <c r="H91" i="59"/>
  <c r="G91" i="59"/>
  <c r="F91" i="59"/>
  <c r="E91" i="59"/>
  <c r="D91" i="59"/>
  <c r="C91" i="59"/>
  <c r="BM90" i="59"/>
  <c r="BK90" i="59"/>
  <c r="BI90" i="59"/>
  <c r="BH90" i="59"/>
  <c r="BG90" i="59"/>
  <c r="BF90" i="59"/>
  <c r="BE90" i="59"/>
  <c r="BD90" i="59"/>
  <c r="BB90" i="59"/>
  <c r="AZ90" i="59"/>
  <c r="AX90" i="59"/>
  <c r="AW90" i="59"/>
  <c r="AV90" i="59"/>
  <c r="AT90" i="59"/>
  <c r="AQ90" i="59"/>
  <c r="AO90" i="59"/>
  <c r="AE90" i="59"/>
  <c r="AD90" i="59"/>
  <c r="AC90" i="59"/>
  <c r="AB90" i="59"/>
  <c r="Z90" i="59"/>
  <c r="X90" i="59"/>
  <c r="V90" i="59"/>
  <c r="U90" i="59"/>
  <c r="T90" i="59"/>
  <c r="S90" i="59"/>
  <c r="Q90" i="59"/>
  <c r="O90" i="59"/>
  <c r="M90" i="59"/>
  <c r="L90" i="59"/>
  <c r="K90" i="59"/>
  <c r="J90" i="59"/>
  <c r="H90" i="59"/>
  <c r="G90" i="59"/>
  <c r="F90" i="59"/>
  <c r="E90" i="59"/>
  <c r="D90" i="59"/>
  <c r="C90" i="59"/>
  <c r="BM89" i="59"/>
  <c r="BK89" i="59"/>
  <c r="BH89" i="59"/>
  <c r="BG89" i="59"/>
  <c r="BF89" i="59"/>
  <c r="BE89" i="59"/>
  <c r="BD89" i="59"/>
  <c r="BB89" i="59"/>
  <c r="AZ89" i="59"/>
  <c r="AX89" i="59"/>
  <c r="AW89" i="59"/>
  <c r="AV89" i="59"/>
  <c r="AT89" i="59"/>
  <c r="AQ89" i="59"/>
  <c r="AO89" i="59"/>
  <c r="AE89" i="59"/>
  <c r="AD89" i="59"/>
  <c r="AC89" i="59"/>
  <c r="AB89" i="59"/>
  <c r="Z89" i="59"/>
  <c r="X89" i="59"/>
  <c r="U89" i="59"/>
  <c r="T89" i="59"/>
  <c r="S89" i="59"/>
  <c r="Q89" i="59"/>
  <c r="O89" i="59"/>
  <c r="L89" i="59"/>
  <c r="K89" i="59"/>
  <c r="J89" i="59"/>
  <c r="H89" i="59"/>
  <c r="G89" i="59"/>
  <c r="F89" i="59"/>
  <c r="E89" i="59"/>
  <c r="D89" i="59"/>
  <c r="C89" i="59"/>
  <c r="BM88" i="59"/>
  <c r="BK88" i="59"/>
  <c r="BH88" i="59"/>
  <c r="BG88" i="59"/>
  <c r="BF88" i="59"/>
  <c r="BE88" i="59"/>
  <c r="BD88" i="59"/>
  <c r="BB88" i="59"/>
  <c r="AZ88" i="59"/>
  <c r="AX88" i="59"/>
  <c r="AW88" i="59"/>
  <c r="AV88" i="59"/>
  <c r="AT88" i="59"/>
  <c r="AQ88" i="59"/>
  <c r="AO88" i="59"/>
  <c r="AE88" i="59"/>
  <c r="AD88" i="59"/>
  <c r="AC88" i="59"/>
  <c r="AB88" i="59"/>
  <c r="Z88" i="59"/>
  <c r="X88" i="59"/>
  <c r="U88" i="59"/>
  <c r="T88" i="59"/>
  <c r="S88" i="59"/>
  <c r="Q88" i="59"/>
  <c r="O88" i="59"/>
  <c r="L88" i="59"/>
  <c r="K88" i="59"/>
  <c r="J88" i="59"/>
  <c r="H88" i="59"/>
  <c r="G88" i="59"/>
  <c r="F88" i="59"/>
  <c r="E88" i="59"/>
  <c r="D88" i="59"/>
  <c r="C88" i="59"/>
  <c r="BM87" i="59"/>
  <c r="BK87" i="59"/>
  <c r="BI87" i="59"/>
  <c r="BH87" i="59"/>
  <c r="BG87" i="59"/>
  <c r="BF87" i="59"/>
  <c r="BE87" i="59"/>
  <c r="BD87" i="59"/>
  <c r="BB87" i="59"/>
  <c r="AZ87" i="59"/>
  <c r="AX87" i="59"/>
  <c r="AW87" i="59"/>
  <c r="AV87" i="59"/>
  <c r="AT87" i="59"/>
  <c r="AQ87" i="59"/>
  <c r="AO87" i="59"/>
  <c r="AE87" i="59"/>
  <c r="AD87" i="59"/>
  <c r="AC87" i="59"/>
  <c r="AB87" i="59"/>
  <c r="Z87" i="59"/>
  <c r="X87" i="59"/>
  <c r="V87" i="59"/>
  <c r="U87" i="59"/>
  <c r="T87" i="59"/>
  <c r="S87" i="59"/>
  <c r="Q87" i="59"/>
  <c r="O87" i="59"/>
  <c r="M87" i="59"/>
  <c r="L87" i="59"/>
  <c r="K87" i="59"/>
  <c r="J87" i="59"/>
  <c r="H87" i="59"/>
  <c r="G87" i="59"/>
  <c r="F87" i="59"/>
  <c r="E87" i="59"/>
  <c r="D87" i="59"/>
  <c r="C87" i="59"/>
  <c r="BM86" i="59"/>
  <c r="BK86" i="59"/>
  <c r="BH86" i="59"/>
  <c r="BG86" i="59"/>
  <c r="BF86" i="59"/>
  <c r="BE86" i="59"/>
  <c r="BD86" i="59"/>
  <c r="BB86" i="59"/>
  <c r="AZ86" i="59"/>
  <c r="AX86" i="59"/>
  <c r="AW86" i="59"/>
  <c r="AV86" i="59"/>
  <c r="AT86" i="59"/>
  <c r="AQ86" i="59"/>
  <c r="AO86" i="59"/>
  <c r="AE86" i="59"/>
  <c r="AD86" i="59"/>
  <c r="AC86" i="59"/>
  <c r="AB86" i="59"/>
  <c r="Z86" i="59"/>
  <c r="X86" i="59"/>
  <c r="U86" i="59"/>
  <c r="T86" i="59"/>
  <c r="S86" i="59"/>
  <c r="Q86" i="59"/>
  <c r="O86" i="59"/>
  <c r="L86" i="59"/>
  <c r="K86" i="59"/>
  <c r="J86" i="59"/>
  <c r="H86" i="59"/>
  <c r="G86" i="59"/>
  <c r="F86" i="59"/>
  <c r="E86" i="59"/>
  <c r="D86" i="59"/>
  <c r="C86" i="59"/>
  <c r="BM85" i="59"/>
  <c r="BK85" i="59"/>
  <c r="BH85" i="59"/>
  <c r="BG85" i="59"/>
  <c r="BF85" i="59"/>
  <c r="BE85" i="59"/>
  <c r="BD85" i="59"/>
  <c r="BB85" i="59"/>
  <c r="AZ85" i="59"/>
  <c r="AX85" i="59"/>
  <c r="AW85" i="59"/>
  <c r="AV85" i="59"/>
  <c r="AT85" i="59"/>
  <c r="AQ85" i="59"/>
  <c r="AO85" i="59"/>
  <c r="AE85" i="59"/>
  <c r="AD85" i="59"/>
  <c r="AC85" i="59"/>
  <c r="AB85" i="59"/>
  <c r="Z85" i="59"/>
  <c r="X85" i="59"/>
  <c r="U85" i="59"/>
  <c r="T85" i="59"/>
  <c r="S85" i="59"/>
  <c r="Q85" i="59"/>
  <c r="O85" i="59"/>
  <c r="L85" i="59"/>
  <c r="K85" i="59"/>
  <c r="J85" i="59"/>
  <c r="H85" i="59"/>
  <c r="G85" i="59"/>
  <c r="F85" i="59"/>
  <c r="E85" i="59"/>
  <c r="D85" i="59"/>
  <c r="C85" i="59"/>
  <c r="BM84" i="59"/>
  <c r="BK84" i="59"/>
  <c r="BI84" i="59"/>
  <c r="BH84" i="59"/>
  <c r="BG84" i="59"/>
  <c r="BF84" i="59"/>
  <c r="BE84" i="59"/>
  <c r="BD84" i="59"/>
  <c r="BB84" i="59"/>
  <c r="AZ84" i="59"/>
  <c r="AX84" i="59"/>
  <c r="AW84" i="59"/>
  <c r="AV84" i="59"/>
  <c r="AT84" i="59"/>
  <c r="AQ84" i="59"/>
  <c r="AO84" i="59"/>
  <c r="AE84" i="59"/>
  <c r="AD84" i="59"/>
  <c r="AC84" i="59"/>
  <c r="AB84" i="59"/>
  <c r="Z84" i="59"/>
  <c r="X84" i="59"/>
  <c r="V84" i="59"/>
  <c r="U84" i="59"/>
  <c r="T84" i="59"/>
  <c r="S84" i="59"/>
  <c r="Q84" i="59"/>
  <c r="O84" i="59"/>
  <c r="M84" i="59"/>
  <c r="L84" i="59"/>
  <c r="K84" i="59"/>
  <c r="J84" i="59"/>
  <c r="H84" i="59"/>
  <c r="G84" i="59"/>
  <c r="F84" i="59"/>
  <c r="E84" i="59"/>
  <c r="D84" i="59"/>
  <c r="C84" i="59"/>
  <c r="BM83" i="59"/>
  <c r="BK83" i="59"/>
  <c r="BH83" i="59"/>
  <c r="BG83" i="59"/>
  <c r="BF83" i="59"/>
  <c r="BE83" i="59"/>
  <c r="BD83" i="59"/>
  <c r="BB83" i="59"/>
  <c r="AZ83" i="59"/>
  <c r="AX83" i="59"/>
  <c r="AW83" i="59"/>
  <c r="AV83" i="59"/>
  <c r="AT83" i="59"/>
  <c r="AQ83" i="59"/>
  <c r="AO83" i="59"/>
  <c r="AE83" i="59"/>
  <c r="AD83" i="59"/>
  <c r="AC83" i="59"/>
  <c r="AB83" i="59"/>
  <c r="Z83" i="59"/>
  <c r="X83" i="59"/>
  <c r="U83" i="59"/>
  <c r="T83" i="59"/>
  <c r="S83" i="59"/>
  <c r="Q83" i="59"/>
  <c r="O83" i="59"/>
  <c r="L83" i="59"/>
  <c r="K83" i="59"/>
  <c r="J83" i="59"/>
  <c r="H83" i="59"/>
  <c r="G83" i="59"/>
  <c r="F83" i="59"/>
  <c r="E83" i="59"/>
  <c r="D83" i="59"/>
  <c r="C83" i="59"/>
  <c r="BM82" i="59"/>
  <c r="BK82" i="59"/>
  <c r="BH82" i="59"/>
  <c r="BG82" i="59"/>
  <c r="BF82" i="59"/>
  <c r="BE82" i="59"/>
  <c r="BD82" i="59"/>
  <c r="BB82" i="59"/>
  <c r="AZ82" i="59"/>
  <c r="AX82" i="59"/>
  <c r="AW82" i="59"/>
  <c r="AV82" i="59"/>
  <c r="AT82" i="59"/>
  <c r="AQ82" i="59"/>
  <c r="AO82" i="59"/>
  <c r="AE82" i="59"/>
  <c r="AD82" i="59"/>
  <c r="AC82" i="59"/>
  <c r="AB82" i="59"/>
  <c r="Z82" i="59"/>
  <c r="X82" i="59"/>
  <c r="U82" i="59"/>
  <c r="T82" i="59"/>
  <c r="S82" i="59"/>
  <c r="Q82" i="59"/>
  <c r="O82" i="59"/>
  <c r="L82" i="59"/>
  <c r="K82" i="59"/>
  <c r="J82" i="59"/>
  <c r="H82" i="59"/>
  <c r="G82" i="59"/>
  <c r="F82" i="59"/>
  <c r="E82" i="59"/>
  <c r="D82" i="59"/>
  <c r="C82" i="59"/>
  <c r="BM81" i="59"/>
  <c r="BK81" i="59"/>
  <c r="BI81" i="59"/>
  <c r="BH81" i="59"/>
  <c r="BG81" i="59"/>
  <c r="BF81" i="59"/>
  <c r="BE81" i="59"/>
  <c r="BD81" i="59"/>
  <c r="BB81" i="59"/>
  <c r="AZ81" i="59"/>
  <c r="AX81" i="59"/>
  <c r="AW81" i="59"/>
  <c r="AV81" i="59"/>
  <c r="AT81" i="59"/>
  <c r="AQ81" i="59"/>
  <c r="AO81" i="59"/>
  <c r="AE81" i="59"/>
  <c r="AD81" i="59"/>
  <c r="AC81" i="59"/>
  <c r="AB81" i="59"/>
  <c r="Z81" i="59"/>
  <c r="X81" i="59"/>
  <c r="T81" i="59"/>
  <c r="S81" i="59"/>
  <c r="Q81" i="59"/>
  <c r="O81" i="59"/>
  <c r="K81" i="59"/>
  <c r="J81" i="59"/>
  <c r="H81" i="59"/>
  <c r="G81" i="59"/>
  <c r="F81" i="59"/>
  <c r="E81" i="59"/>
  <c r="D81" i="59"/>
  <c r="C81" i="59"/>
  <c r="BM80" i="59"/>
  <c r="BK80" i="59"/>
  <c r="BH80" i="59"/>
  <c r="BG80" i="59"/>
  <c r="BF80" i="59"/>
  <c r="BE80" i="59"/>
  <c r="BD80" i="59"/>
  <c r="BB80" i="59"/>
  <c r="AZ80" i="59"/>
  <c r="AX80" i="59"/>
  <c r="AW80" i="59"/>
  <c r="AV80" i="59"/>
  <c r="AT80" i="59"/>
  <c r="AQ80" i="59"/>
  <c r="AO80" i="59"/>
  <c r="AE80" i="59"/>
  <c r="AD80" i="59"/>
  <c r="AC80" i="59"/>
  <c r="AB80" i="59"/>
  <c r="Z80" i="59"/>
  <c r="X80" i="59"/>
  <c r="T80" i="59"/>
  <c r="S80" i="59"/>
  <c r="Q80" i="59"/>
  <c r="O80" i="59"/>
  <c r="K80" i="59"/>
  <c r="J80" i="59"/>
  <c r="H80" i="59"/>
  <c r="G80" i="59"/>
  <c r="F80" i="59"/>
  <c r="E80" i="59"/>
  <c r="D80" i="59"/>
  <c r="C80" i="59"/>
  <c r="BM79" i="59"/>
  <c r="BK79" i="59"/>
  <c r="BH79" i="59"/>
  <c r="BG79" i="59"/>
  <c r="BF79" i="59"/>
  <c r="BE79" i="59"/>
  <c r="BD79" i="59"/>
  <c r="BB79" i="59"/>
  <c r="AZ79" i="59"/>
  <c r="AX79" i="59"/>
  <c r="AW79" i="59"/>
  <c r="AV79" i="59"/>
  <c r="AT79" i="59"/>
  <c r="AQ79" i="59"/>
  <c r="AO79" i="59"/>
  <c r="AE79" i="59"/>
  <c r="AD79" i="59"/>
  <c r="AC79" i="59"/>
  <c r="AB79" i="59"/>
  <c r="Z79" i="59"/>
  <c r="X79" i="59"/>
  <c r="T79" i="59"/>
  <c r="S79" i="59"/>
  <c r="Q79" i="59"/>
  <c r="O79" i="59"/>
  <c r="K79" i="59"/>
  <c r="J79" i="59"/>
  <c r="H79" i="59"/>
  <c r="G79" i="59"/>
  <c r="F79" i="59"/>
  <c r="E79" i="59"/>
  <c r="D79" i="59"/>
  <c r="C79" i="59"/>
  <c r="BM78" i="59"/>
  <c r="BK78" i="59"/>
  <c r="BI78" i="59"/>
  <c r="BH78" i="59"/>
  <c r="BG78" i="59"/>
  <c r="BF78" i="59"/>
  <c r="BE78" i="59"/>
  <c r="BD78" i="59"/>
  <c r="BB78" i="59"/>
  <c r="AZ78" i="59"/>
  <c r="AX78" i="59"/>
  <c r="AW78" i="59"/>
  <c r="AV78" i="59"/>
  <c r="AT78" i="59"/>
  <c r="AQ78" i="59"/>
  <c r="AO78" i="59"/>
  <c r="AE78" i="59"/>
  <c r="AD78" i="59"/>
  <c r="AC78" i="59"/>
  <c r="AB78" i="59"/>
  <c r="Z78" i="59"/>
  <c r="X78" i="59"/>
  <c r="T78" i="59"/>
  <c r="S78" i="59"/>
  <c r="Q78" i="59"/>
  <c r="O78" i="59"/>
  <c r="K78" i="59"/>
  <c r="J78" i="59"/>
  <c r="H78" i="59"/>
  <c r="G78" i="59"/>
  <c r="F78" i="59"/>
  <c r="E78" i="59"/>
  <c r="D78" i="59"/>
  <c r="C78" i="59"/>
  <c r="BM77" i="59"/>
  <c r="BK77" i="59"/>
  <c r="BH77" i="59"/>
  <c r="BG77" i="59"/>
  <c r="BF77" i="59"/>
  <c r="BE77" i="59"/>
  <c r="BD77" i="59"/>
  <c r="BB77" i="59"/>
  <c r="AZ77" i="59"/>
  <c r="AX77" i="59"/>
  <c r="AW77" i="59"/>
  <c r="AV77" i="59"/>
  <c r="AT77" i="59"/>
  <c r="AQ77" i="59"/>
  <c r="AO77" i="59"/>
  <c r="AE77" i="59"/>
  <c r="AD77" i="59"/>
  <c r="AC77" i="59"/>
  <c r="AB77" i="59"/>
  <c r="Z77" i="59"/>
  <c r="X77" i="59"/>
  <c r="T77" i="59"/>
  <c r="S77" i="59"/>
  <c r="Q77" i="59"/>
  <c r="O77" i="59"/>
  <c r="K77" i="59"/>
  <c r="J77" i="59"/>
  <c r="H77" i="59"/>
  <c r="G77" i="59"/>
  <c r="F77" i="59"/>
  <c r="E77" i="59"/>
  <c r="D77" i="59"/>
  <c r="C77" i="59"/>
  <c r="BM76" i="59"/>
  <c r="BK76" i="59"/>
  <c r="BH76" i="59"/>
  <c r="BG76" i="59"/>
  <c r="BF76" i="59"/>
  <c r="BE76" i="59"/>
  <c r="BD76" i="59"/>
  <c r="BB76" i="59"/>
  <c r="AZ76" i="59"/>
  <c r="AX76" i="59"/>
  <c r="AW76" i="59"/>
  <c r="AV76" i="59"/>
  <c r="AT76" i="59"/>
  <c r="AQ76" i="59"/>
  <c r="AO76" i="59"/>
  <c r="AE76" i="59"/>
  <c r="AD76" i="59"/>
  <c r="AC76" i="59"/>
  <c r="AB76" i="59"/>
  <c r="Z76" i="59"/>
  <c r="X76" i="59"/>
  <c r="T76" i="59"/>
  <c r="S76" i="59"/>
  <c r="Q76" i="59"/>
  <c r="O76" i="59"/>
  <c r="K76" i="59"/>
  <c r="J76" i="59"/>
  <c r="H76" i="59"/>
  <c r="G76" i="59"/>
  <c r="F76" i="59"/>
  <c r="E76" i="59"/>
  <c r="D76" i="59"/>
  <c r="C76" i="59"/>
  <c r="BM75" i="59"/>
  <c r="BK75" i="59"/>
  <c r="BI75" i="59"/>
  <c r="BH75" i="59"/>
  <c r="BG75" i="59"/>
  <c r="BF75" i="59"/>
  <c r="BE75" i="59"/>
  <c r="BD75" i="59"/>
  <c r="BB75" i="59"/>
  <c r="AZ75" i="59"/>
  <c r="AX75" i="59"/>
  <c r="AW75" i="59"/>
  <c r="AV75" i="59"/>
  <c r="AT75" i="59"/>
  <c r="AQ75" i="59"/>
  <c r="AO75" i="59"/>
  <c r="AE75" i="59"/>
  <c r="AD75" i="59"/>
  <c r="AC75" i="59"/>
  <c r="AB75" i="59"/>
  <c r="Z75" i="59"/>
  <c r="X75" i="59"/>
  <c r="T75" i="59"/>
  <c r="S75" i="59"/>
  <c r="Q75" i="59"/>
  <c r="O75" i="59"/>
  <c r="K75" i="59"/>
  <c r="J75" i="59"/>
  <c r="H75" i="59"/>
  <c r="G75" i="59"/>
  <c r="F75" i="59"/>
  <c r="E75" i="59"/>
  <c r="D75" i="59"/>
  <c r="C75" i="59"/>
  <c r="BM74" i="59"/>
  <c r="BK74" i="59"/>
  <c r="BH74" i="59"/>
  <c r="BG74" i="59"/>
  <c r="BF74" i="59"/>
  <c r="BE74" i="59"/>
  <c r="BD74" i="59"/>
  <c r="BB74" i="59"/>
  <c r="AZ74" i="59"/>
  <c r="AX74" i="59"/>
  <c r="AW74" i="59"/>
  <c r="AV74" i="59"/>
  <c r="AT74" i="59"/>
  <c r="AQ74" i="59"/>
  <c r="AO74" i="59"/>
  <c r="AE74" i="59"/>
  <c r="AD74" i="59"/>
  <c r="AC74" i="59"/>
  <c r="AB74" i="59"/>
  <c r="Z74" i="59"/>
  <c r="X74" i="59"/>
  <c r="T74" i="59"/>
  <c r="S74" i="59"/>
  <c r="Q74" i="59"/>
  <c r="O74" i="59"/>
  <c r="K74" i="59"/>
  <c r="J74" i="59"/>
  <c r="H74" i="59"/>
  <c r="G74" i="59"/>
  <c r="F74" i="59"/>
  <c r="E74" i="59"/>
  <c r="D74" i="59"/>
  <c r="C74" i="59"/>
  <c r="BM73" i="59"/>
  <c r="BK73" i="59"/>
  <c r="BH73" i="59"/>
  <c r="BG73" i="59"/>
  <c r="BF73" i="59"/>
  <c r="BE73" i="59"/>
  <c r="BD73" i="59"/>
  <c r="BB73" i="59"/>
  <c r="AZ73" i="59"/>
  <c r="AX73" i="59"/>
  <c r="AW73" i="59"/>
  <c r="AV73" i="59"/>
  <c r="AT73" i="59"/>
  <c r="AQ73" i="59"/>
  <c r="AO73" i="59"/>
  <c r="AE73" i="59"/>
  <c r="AD73" i="59"/>
  <c r="AC73" i="59"/>
  <c r="AB73" i="59"/>
  <c r="Z73" i="59"/>
  <c r="X73" i="59"/>
  <c r="T73" i="59"/>
  <c r="S73" i="59"/>
  <c r="Q73" i="59"/>
  <c r="O73" i="59"/>
  <c r="K73" i="59"/>
  <c r="J73" i="59"/>
  <c r="H73" i="59"/>
  <c r="G73" i="59"/>
  <c r="F73" i="59"/>
  <c r="E73" i="59"/>
  <c r="D73" i="59"/>
  <c r="C73" i="59"/>
  <c r="BM72" i="59"/>
  <c r="BK72" i="59"/>
  <c r="BI72" i="59"/>
  <c r="BH72" i="59"/>
  <c r="BG72" i="59"/>
  <c r="BF72" i="59"/>
  <c r="BE72" i="59"/>
  <c r="BD72" i="59"/>
  <c r="BB72" i="59"/>
  <c r="AZ72" i="59"/>
  <c r="AX72" i="59"/>
  <c r="AW72" i="59"/>
  <c r="AV72" i="59"/>
  <c r="AT72" i="59"/>
  <c r="AQ72" i="59"/>
  <c r="AO72" i="59"/>
  <c r="AE72" i="59"/>
  <c r="AD72" i="59"/>
  <c r="AC72" i="59"/>
  <c r="AB72" i="59"/>
  <c r="Z72" i="59"/>
  <c r="X72" i="59"/>
  <c r="T72" i="59"/>
  <c r="S72" i="59"/>
  <c r="Q72" i="59"/>
  <c r="O72" i="59"/>
  <c r="K72" i="59"/>
  <c r="J72" i="59"/>
  <c r="H72" i="59"/>
  <c r="G72" i="59"/>
  <c r="F72" i="59"/>
  <c r="E72" i="59"/>
  <c r="D72" i="59"/>
  <c r="C72" i="59"/>
  <c r="BM71" i="59"/>
  <c r="BK71" i="59"/>
  <c r="BH71" i="59"/>
  <c r="BG71" i="59"/>
  <c r="BF71" i="59"/>
  <c r="BE71" i="59"/>
  <c r="BD71" i="59"/>
  <c r="BB71" i="59"/>
  <c r="AZ71" i="59"/>
  <c r="AX71" i="59"/>
  <c r="AW71" i="59"/>
  <c r="AV71" i="59"/>
  <c r="AT71" i="59"/>
  <c r="AQ71" i="59"/>
  <c r="AO71" i="59"/>
  <c r="AE71" i="59"/>
  <c r="AD71" i="59"/>
  <c r="AC71" i="59"/>
  <c r="AB71" i="59"/>
  <c r="Z71" i="59"/>
  <c r="X71" i="59"/>
  <c r="T71" i="59"/>
  <c r="S71" i="59"/>
  <c r="Q71" i="59"/>
  <c r="O71" i="59"/>
  <c r="K71" i="59"/>
  <c r="J71" i="59"/>
  <c r="H71" i="59"/>
  <c r="G71" i="59"/>
  <c r="F71" i="59"/>
  <c r="E71" i="59"/>
  <c r="D71" i="59"/>
  <c r="C71" i="59"/>
  <c r="BM70" i="59"/>
  <c r="BK70" i="59"/>
  <c r="BH70" i="59"/>
  <c r="BG70" i="59"/>
  <c r="BF70" i="59"/>
  <c r="BE70" i="59"/>
  <c r="BD70" i="59"/>
  <c r="BB70" i="59"/>
  <c r="AZ70" i="59"/>
  <c r="AX70" i="59"/>
  <c r="AW70" i="59"/>
  <c r="AV70" i="59"/>
  <c r="AT70" i="59"/>
  <c r="AQ70" i="59"/>
  <c r="AO70" i="59"/>
  <c r="AE70" i="59"/>
  <c r="AD70" i="59"/>
  <c r="AC70" i="59"/>
  <c r="AB70" i="59"/>
  <c r="Z70" i="59"/>
  <c r="X70" i="59"/>
  <c r="T70" i="59"/>
  <c r="S70" i="59"/>
  <c r="Q70" i="59"/>
  <c r="O70" i="59"/>
  <c r="K70" i="59"/>
  <c r="J70" i="59"/>
  <c r="H70" i="59"/>
  <c r="G70" i="59"/>
  <c r="F70" i="59"/>
  <c r="E70" i="59"/>
  <c r="D70" i="59"/>
  <c r="C70" i="59"/>
  <c r="BM69" i="59"/>
  <c r="BK69" i="59"/>
  <c r="BI69" i="59"/>
  <c r="BH69" i="59"/>
  <c r="BG69" i="59"/>
  <c r="BF69" i="59"/>
  <c r="BE69" i="59"/>
  <c r="BD69" i="59"/>
  <c r="BB69" i="59"/>
  <c r="AZ69" i="59"/>
  <c r="AX69" i="59"/>
  <c r="AW69" i="59"/>
  <c r="AV69" i="59"/>
  <c r="AT69" i="59"/>
  <c r="AQ69" i="59"/>
  <c r="AO69" i="59"/>
  <c r="AE69" i="59"/>
  <c r="AD69" i="59"/>
  <c r="AC69" i="59"/>
  <c r="AB69" i="59"/>
  <c r="Z69" i="59"/>
  <c r="X69" i="59"/>
  <c r="T69" i="59"/>
  <c r="S69" i="59"/>
  <c r="Q69" i="59"/>
  <c r="O69" i="59"/>
  <c r="K69" i="59"/>
  <c r="J69" i="59"/>
  <c r="H69" i="59"/>
  <c r="G69" i="59"/>
  <c r="F69" i="59"/>
  <c r="E69" i="59"/>
  <c r="D69" i="59"/>
  <c r="C69" i="59"/>
  <c r="BM68" i="59"/>
  <c r="BK68" i="59"/>
  <c r="BH68" i="59"/>
  <c r="BG68" i="59"/>
  <c r="BF68" i="59"/>
  <c r="BE68" i="59"/>
  <c r="BD68" i="59"/>
  <c r="BB68" i="59"/>
  <c r="AZ68" i="59"/>
  <c r="AX68" i="59"/>
  <c r="AW68" i="59"/>
  <c r="AV68" i="59"/>
  <c r="AT68" i="59"/>
  <c r="AQ68" i="59"/>
  <c r="AO68" i="59"/>
  <c r="AE68" i="59"/>
  <c r="AD68" i="59"/>
  <c r="AC68" i="59"/>
  <c r="AB68" i="59"/>
  <c r="Z68" i="59"/>
  <c r="X68" i="59"/>
  <c r="T68" i="59"/>
  <c r="S68" i="59"/>
  <c r="Q68" i="59"/>
  <c r="O68" i="59"/>
  <c r="K68" i="59"/>
  <c r="J68" i="59"/>
  <c r="H68" i="59"/>
  <c r="G68" i="59"/>
  <c r="F68" i="59"/>
  <c r="E68" i="59"/>
  <c r="D68" i="59"/>
  <c r="C68" i="59"/>
  <c r="BM67" i="59"/>
  <c r="BK67" i="59"/>
  <c r="BH67" i="59"/>
  <c r="BG67" i="59"/>
  <c r="BF67" i="59"/>
  <c r="BE67" i="59"/>
  <c r="BD67" i="59"/>
  <c r="BB67" i="59"/>
  <c r="AZ67" i="59"/>
  <c r="AX67" i="59"/>
  <c r="AW67" i="59"/>
  <c r="AV67" i="59"/>
  <c r="AT67" i="59"/>
  <c r="AQ67" i="59"/>
  <c r="AO67" i="59"/>
  <c r="AE67" i="59"/>
  <c r="AD67" i="59"/>
  <c r="AC67" i="59"/>
  <c r="AB67" i="59"/>
  <c r="Z67" i="59"/>
  <c r="X67" i="59"/>
  <c r="T67" i="59"/>
  <c r="S67" i="59"/>
  <c r="Q67" i="59"/>
  <c r="O67" i="59"/>
  <c r="K67" i="59"/>
  <c r="J67" i="59"/>
  <c r="H67" i="59"/>
  <c r="G67" i="59"/>
  <c r="F67" i="59"/>
  <c r="E67" i="59"/>
  <c r="D67" i="59"/>
  <c r="C67" i="59"/>
  <c r="BM66" i="59"/>
  <c r="BK66" i="59"/>
  <c r="BI66" i="59"/>
  <c r="BH66" i="59"/>
  <c r="BG66" i="59"/>
  <c r="BF66" i="59"/>
  <c r="BE66" i="59"/>
  <c r="BD66" i="59"/>
  <c r="BB66" i="59"/>
  <c r="AZ66" i="59"/>
  <c r="AX66" i="59"/>
  <c r="AW66" i="59"/>
  <c r="AV66" i="59"/>
  <c r="AT66" i="59"/>
  <c r="AQ66" i="59"/>
  <c r="AO66" i="59"/>
  <c r="AE66" i="59"/>
  <c r="AD66" i="59"/>
  <c r="AC66" i="59"/>
  <c r="AB66" i="59"/>
  <c r="Z66" i="59"/>
  <c r="X66" i="59"/>
  <c r="T66" i="59"/>
  <c r="S66" i="59"/>
  <c r="Q66" i="59"/>
  <c r="O66" i="59"/>
  <c r="K66" i="59"/>
  <c r="J66" i="59"/>
  <c r="H66" i="59"/>
  <c r="G66" i="59"/>
  <c r="F66" i="59"/>
  <c r="E66" i="59"/>
  <c r="D66" i="59"/>
  <c r="C66" i="59"/>
  <c r="BM65" i="59"/>
  <c r="BK65" i="59"/>
  <c r="BH65" i="59"/>
  <c r="BG65" i="59"/>
  <c r="BF65" i="59"/>
  <c r="BE65" i="59"/>
  <c r="BD65" i="59"/>
  <c r="BB65" i="59"/>
  <c r="AZ65" i="59"/>
  <c r="AX65" i="59"/>
  <c r="AW65" i="59"/>
  <c r="AV65" i="59"/>
  <c r="AT65" i="59"/>
  <c r="AQ65" i="59"/>
  <c r="AO65" i="59"/>
  <c r="AE65" i="59"/>
  <c r="AD65" i="59"/>
  <c r="AC65" i="59"/>
  <c r="AB65" i="59"/>
  <c r="Z65" i="59"/>
  <c r="X65" i="59"/>
  <c r="T65" i="59"/>
  <c r="S65" i="59"/>
  <c r="Q65" i="59"/>
  <c r="O65" i="59"/>
  <c r="K65" i="59"/>
  <c r="J65" i="59"/>
  <c r="H65" i="59"/>
  <c r="G65" i="59"/>
  <c r="F65" i="59"/>
  <c r="E65" i="59"/>
  <c r="D65" i="59"/>
  <c r="C65" i="59"/>
  <c r="BM64" i="59"/>
  <c r="BK64" i="59"/>
  <c r="BH64" i="59"/>
  <c r="BG64" i="59"/>
  <c r="BF64" i="59"/>
  <c r="BE64" i="59"/>
  <c r="BD64" i="59"/>
  <c r="BB64" i="59"/>
  <c r="AZ64" i="59"/>
  <c r="AX64" i="59"/>
  <c r="AW64" i="59"/>
  <c r="AV64" i="59"/>
  <c r="AT64" i="59"/>
  <c r="AQ64" i="59"/>
  <c r="AO64" i="59"/>
  <c r="AE64" i="59"/>
  <c r="AD64" i="59"/>
  <c r="AC64" i="59"/>
  <c r="AB64" i="59"/>
  <c r="Z64" i="59"/>
  <c r="X64" i="59"/>
  <c r="T64" i="59"/>
  <c r="S64" i="59"/>
  <c r="Q64" i="59"/>
  <c r="O64" i="59"/>
  <c r="K64" i="59"/>
  <c r="J64" i="59"/>
  <c r="H64" i="59"/>
  <c r="G64" i="59"/>
  <c r="F64" i="59"/>
  <c r="E64" i="59"/>
  <c r="D64" i="59"/>
  <c r="C64" i="59"/>
  <c r="BM63" i="59"/>
  <c r="BK63" i="59"/>
  <c r="BI63" i="59"/>
  <c r="BH63" i="59"/>
  <c r="BG63" i="59"/>
  <c r="BF63" i="59"/>
  <c r="BE63" i="59"/>
  <c r="BD63" i="59"/>
  <c r="BB63" i="59"/>
  <c r="AZ63" i="59"/>
  <c r="AX63" i="59"/>
  <c r="AW63" i="59"/>
  <c r="AV63" i="59"/>
  <c r="AT63" i="59"/>
  <c r="AQ63" i="59"/>
  <c r="AO63" i="59"/>
  <c r="AE63" i="59"/>
  <c r="AD63" i="59"/>
  <c r="AC63" i="59"/>
  <c r="AB63" i="59"/>
  <c r="Z63" i="59"/>
  <c r="X63" i="59"/>
  <c r="T63" i="59"/>
  <c r="S63" i="59"/>
  <c r="Q63" i="59"/>
  <c r="O63" i="59"/>
  <c r="K63" i="59"/>
  <c r="J63" i="59"/>
  <c r="H63" i="59"/>
  <c r="G63" i="59"/>
  <c r="F63" i="59"/>
  <c r="E63" i="59"/>
  <c r="D63" i="59"/>
  <c r="C63" i="59"/>
  <c r="BM62" i="59"/>
  <c r="BK62" i="59"/>
  <c r="BH62" i="59"/>
  <c r="BG62" i="59"/>
  <c r="BF62" i="59"/>
  <c r="BE62" i="59"/>
  <c r="BD62" i="59"/>
  <c r="BB62" i="59"/>
  <c r="AZ62" i="59"/>
  <c r="AX62" i="59"/>
  <c r="AW62" i="59"/>
  <c r="AV62" i="59"/>
  <c r="AT62" i="59"/>
  <c r="AQ62" i="59"/>
  <c r="AO62" i="59"/>
  <c r="AE62" i="59"/>
  <c r="AD62" i="59"/>
  <c r="AC62" i="59"/>
  <c r="AB62" i="59"/>
  <c r="Z62" i="59"/>
  <c r="X62" i="59"/>
  <c r="T62" i="59"/>
  <c r="S62" i="59"/>
  <c r="Q62" i="59"/>
  <c r="O62" i="59"/>
  <c r="K62" i="59"/>
  <c r="J62" i="59"/>
  <c r="H62" i="59"/>
  <c r="G62" i="59"/>
  <c r="F62" i="59"/>
  <c r="E62" i="59"/>
  <c r="D62" i="59"/>
  <c r="C62" i="59"/>
  <c r="BM61" i="59"/>
  <c r="BK61" i="59"/>
  <c r="BH61" i="59"/>
  <c r="BG61" i="59"/>
  <c r="BF61" i="59"/>
  <c r="BE61" i="59"/>
  <c r="BD61" i="59"/>
  <c r="BB61" i="59"/>
  <c r="AZ61" i="59"/>
  <c r="AX61" i="59"/>
  <c r="AW61" i="59"/>
  <c r="AV61" i="59"/>
  <c r="AT61" i="59"/>
  <c r="AQ61" i="59"/>
  <c r="AO61" i="59"/>
  <c r="AE61" i="59"/>
  <c r="AD61" i="59"/>
  <c r="AC61" i="59"/>
  <c r="AB61" i="59"/>
  <c r="Z61" i="59"/>
  <c r="X61" i="59"/>
  <c r="T61" i="59"/>
  <c r="S61" i="59"/>
  <c r="Q61" i="59"/>
  <c r="O61" i="59"/>
  <c r="K61" i="59"/>
  <c r="J61" i="59"/>
  <c r="H61" i="59"/>
  <c r="G61" i="59"/>
  <c r="F61" i="59"/>
  <c r="E61" i="59"/>
  <c r="D61" i="59"/>
  <c r="C61" i="59"/>
  <c r="BM60" i="59"/>
  <c r="BK60" i="59"/>
  <c r="BI60" i="59"/>
  <c r="BH60" i="59"/>
  <c r="BG60" i="59"/>
  <c r="BF60" i="59"/>
  <c r="BE60" i="59"/>
  <c r="BD60" i="59"/>
  <c r="BB60" i="59"/>
  <c r="AZ60" i="59"/>
  <c r="AX60" i="59"/>
  <c r="AW60" i="59"/>
  <c r="AV60" i="59"/>
  <c r="AT60" i="59"/>
  <c r="AQ60" i="59"/>
  <c r="AO60" i="59"/>
  <c r="AE60" i="59"/>
  <c r="AD60" i="59"/>
  <c r="AC60" i="59"/>
  <c r="AB60" i="59"/>
  <c r="Z60" i="59"/>
  <c r="X60" i="59"/>
  <c r="T60" i="59"/>
  <c r="S60" i="59"/>
  <c r="Q60" i="59"/>
  <c r="O60" i="59"/>
  <c r="K60" i="59"/>
  <c r="J60" i="59"/>
  <c r="H60" i="59"/>
  <c r="G60" i="59"/>
  <c r="F60" i="59"/>
  <c r="E60" i="59"/>
  <c r="D60" i="59"/>
  <c r="C60" i="59"/>
  <c r="BM59" i="59"/>
  <c r="BK59" i="59"/>
  <c r="BH59" i="59"/>
  <c r="BG59" i="59"/>
  <c r="BF59" i="59"/>
  <c r="BE59" i="59"/>
  <c r="BD59" i="59"/>
  <c r="BB59" i="59"/>
  <c r="AZ59" i="59"/>
  <c r="AX59" i="59"/>
  <c r="AW59" i="59"/>
  <c r="AV59" i="59"/>
  <c r="AT59" i="59"/>
  <c r="AQ59" i="59"/>
  <c r="AO59" i="59"/>
  <c r="AE59" i="59"/>
  <c r="AD59" i="59"/>
  <c r="AC59" i="59"/>
  <c r="AB59" i="59"/>
  <c r="Z59" i="59"/>
  <c r="X59" i="59"/>
  <c r="T59" i="59"/>
  <c r="S59" i="59"/>
  <c r="Q59" i="59"/>
  <c r="O59" i="59"/>
  <c r="K59" i="59"/>
  <c r="J59" i="59"/>
  <c r="H59" i="59"/>
  <c r="G59" i="59"/>
  <c r="F59" i="59"/>
  <c r="E59" i="59"/>
  <c r="D59" i="59"/>
  <c r="C59" i="59"/>
  <c r="BH58" i="59"/>
  <c r="BG58" i="59"/>
  <c r="BF58" i="59"/>
  <c r="BE58" i="59"/>
  <c r="BD58" i="59"/>
  <c r="BB58" i="59"/>
  <c r="AZ58" i="59"/>
  <c r="AX58" i="59"/>
  <c r="AW58" i="59"/>
  <c r="AV58" i="59"/>
  <c r="AT58" i="59"/>
  <c r="AQ58" i="59"/>
  <c r="AO58" i="59"/>
  <c r="AE58" i="59"/>
  <c r="AD58" i="59"/>
  <c r="AC58" i="59"/>
  <c r="AB58" i="59"/>
  <c r="Z58" i="59"/>
  <c r="X58" i="59"/>
  <c r="T58" i="59"/>
  <c r="S58" i="59"/>
  <c r="Q58" i="59"/>
  <c r="O58" i="59"/>
  <c r="K58" i="59"/>
  <c r="J58" i="59"/>
  <c r="H58" i="59"/>
  <c r="G58" i="59"/>
  <c r="F58" i="59"/>
  <c r="E58" i="59"/>
  <c r="D58" i="59"/>
  <c r="C58" i="59"/>
  <c r="BD57" i="59"/>
  <c r="BB57" i="59"/>
  <c r="AZ57" i="59"/>
  <c r="AX57" i="59"/>
  <c r="AW57" i="59"/>
  <c r="AV57" i="59"/>
  <c r="AT57" i="59"/>
  <c r="AQ57" i="59"/>
  <c r="AO57" i="59"/>
  <c r="AE57" i="59"/>
  <c r="AD57" i="59"/>
  <c r="AC57" i="59"/>
  <c r="AB57" i="59"/>
  <c r="Z57" i="59"/>
  <c r="X57" i="59"/>
  <c r="T57" i="59"/>
  <c r="S57" i="59"/>
  <c r="Q57" i="59"/>
  <c r="O57" i="59"/>
  <c r="K57" i="59"/>
  <c r="J57" i="59"/>
  <c r="H57" i="59"/>
  <c r="G57" i="59"/>
  <c r="F57" i="59"/>
  <c r="E57" i="59"/>
  <c r="D57" i="59"/>
  <c r="C57" i="59"/>
  <c r="BD56" i="59"/>
  <c r="BB56" i="59"/>
  <c r="AZ56" i="59"/>
  <c r="AX56" i="59"/>
  <c r="AW56" i="59"/>
  <c r="AV56" i="59"/>
  <c r="AT56" i="59"/>
  <c r="AQ56" i="59"/>
  <c r="AO56" i="59"/>
  <c r="AE56" i="59"/>
  <c r="AD56" i="59"/>
  <c r="AC56" i="59"/>
  <c r="AB56" i="59"/>
  <c r="Z56" i="59"/>
  <c r="X56" i="59"/>
  <c r="T56" i="59"/>
  <c r="S56" i="59"/>
  <c r="Q56" i="59"/>
  <c r="O56" i="59"/>
  <c r="K56" i="59"/>
  <c r="J56" i="59"/>
  <c r="H56" i="59"/>
  <c r="G56" i="59"/>
  <c r="F56" i="59"/>
  <c r="E56" i="59"/>
  <c r="D56" i="59"/>
  <c r="C56" i="59"/>
  <c r="BD55" i="59"/>
  <c r="BB55" i="59"/>
  <c r="AZ55" i="59"/>
  <c r="AX55" i="59"/>
  <c r="AW55" i="59"/>
  <c r="AV55" i="59"/>
  <c r="AT55" i="59"/>
  <c r="AQ55" i="59"/>
  <c r="AO55" i="59"/>
  <c r="AE55" i="59"/>
  <c r="AD55" i="59"/>
  <c r="AC55" i="59"/>
  <c r="AB55" i="59"/>
  <c r="Z55" i="59"/>
  <c r="X55" i="59"/>
  <c r="T55" i="59"/>
  <c r="S55" i="59"/>
  <c r="Q55" i="59"/>
  <c r="O55" i="59"/>
  <c r="K55" i="59"/>
  <c r="J55" i="59"/>
  <c r="H55" i="59"/>
  <c r="G55" i="59"/>
  <c r="F55" i="59"/>
  <c r="E55" i="59"/>
  <c r="D55" i="59"/>
  <c r="C55" i="59"/>
  <c r="BD54" i="59"/>
  <c r="BB54" i="59"/>
  <c r="AZ54" i="59"/>
  <c r="AX54" i="59"/>
  <c r="AW54" i="59"/>
  <c r="AV54" i="59"/>
  <c r="AT54" i="59"/>
  <c r="AQ54" i="59"/>
  <c r="AO54" i="59"/>
  <c r="AE54" i="59"/>
  <c r="AD54" i="59"/>
  <c r="AC54" i="59"/>
  <c r="AB54" i="59"/>
  <c r="Z54" i="59"/>
  <c r="X54" i="59"/>
  <c r="T54" i="59"/>
  <c r="S54" i="59"/>
  <c r="Q54" i="59"/>
  <c r="O54" i="59"/>
  <c r="K54" i="59"/>
  <c r="J54" i="59"/>
  <c r="H54" i="59"/>
  <c r="G54" i="59"/>
  <c r="F54" i="59"/>
  <c r="E54" i="59"/>
  <c r="D54" i="59"/>
  <c r="C54" i="59"/>
  <c r="BD53" i="59"/>
  <c r="BB53" i="59"/>
  <c r="AZ53" i="59"/>
  <c r="AX53" i="59"/>
  <c r="AW53" i="59"/>
  <c r="AV53" i="59"/>
  <c r="AT53" i="59"/>
  <c r="AQ53" i="59"/>
  <c r="AO53" i="59"/>
  <c r="AE53" i="59"/>
  <c r="AD53" i="59"/>
  <c r="AC53" i="59"/>
  <c r="AB53" i="59"/>
  <c r="Z53" i="59"/>
  <c r="X53" i="59"/>
  <c r="T53" i="59"/>
  <c r="S53" i="59"/>
  <c r="Q53" i="59"/>
  <c r="O53" i="59"/>
  <c r="K53" i="59"/>
  <c r="J53" i="59"/>
  <c r="H53" i="59"/>
  <c r="G53" i="59"/>
  <c r="F53" i="59"/>
  <c r="E53" i="59"/>
  <c r="D53" i="59"/>
  <c r="C53" i="59"/>
  <c r="BD52" i="59"/>
  <c r="BB52" i="59"/>
  <c r="AZ52" i="59"/>
  <c r="AX52" i="59"/>
  <c r="AW52" i="59"/>
  <c r="AV52" i="59"/>
  <c r="AT52" i="59"/>
  <c r="AQ52" i="59"/>
  <c r="AO52" i="59"/>
  <c r="AE52" i="59"/>
  <c r="AD52" i="59"/>
  <c r="AC52" i="59"/>
  <c r="AB52" i="59"/>
  <c r="Z52" i="59"/>
  <c r="X52" i="59"/>
  <c r="T52" i="59"/>
  <c r="S52" i="59"/>
  <c r="Q52" i="59"/>
  <c r="O52" i="59"/>
  <c r="K52" i="59"/>
  <c r="J52" i="59"/>
  <c r="H52" i="59"/>
  <c r="G52" i="59"/>
  <c r="F52" i="59"/>
  <c r="E52" i="59"/>
  <c r="D52" i="59"/>
  <c r="C52" i="59"/>
  <c r="BD51" i="59"/>
  <c r="BB51" i="59"/>
  <c r="AZ51" i="59"/>
  <c r="AX51" i="59"/>
  <c r="AW51" i="59"/>
  <c r="AV51" i="59"/>
  <c r="AT51" i="59"/>
  <c r="AQ51" i="59"/>
  <c r="AO51" i="59"/>
  <c r="AE51" i="59"/>
  <c r="AD51" i="59"/>
  <c r="AC51" i="59"/>
  <c r="AB51" i="59"/>
  <c r="Z51" i="59"/>
  <c r="X51" i="59"/>
  <c r="T51" i="59"/>
  <c r="S51" i="59"/>
  <c r="Q51" i="59"/>
  <c r="O51" i="59"/>
  <c r="K51" i="59"/>
  <c r="J51" i="59"/>
  <c r="H51" i="59"/>
  <c r="G51" i="59"/>
  <c r="F51" i="59"/>
  <c r="E51" i="59"/>
  <c r="D51" i="59"/>
  <c r="C51" i="59"/>
  <c r="BD50" i="59"/>
  <c r="BB50" i="59"/>
  <c r="AZ50" i="59"/>
  <c r="AX50" i="59"/>
  <c r="AW50" i="59"/>
  <c r="AV50" i="59"/>
  <c r="AT50" i="59"/>
  <c r="AQ50" i="59"/>
  <c r="AO50" i="59"/>
  <c r="AE50" i="59"/>
  <c r="AD50" i="59"/>
  <c r="AC50" i="59"/>
  <c r="AB50" i="59"/>
  <c r="Z50" i="59"/>
  <c r="X50" i="59"/>
  <c r="T50" i="59"/>
  <c r="S50" i="59"/>
  <c r="Q50" i="59"/>
  <c r="O50" i="59"/>
  <c r="K50" i="59"/>
  <c r="J50" i="59"/>
  <c r="H50" i="59"/>
  <c r="G50" i="59"/>
  <c r="F50" i="59"/>
  <c r="E50" i="59"/>
  <c r="D50" i="59"/>
  <c r="C50" i="59"/>
  <c r="BD49" i="59"/>
  <c r="BB49" i="59"/>
  <c r="AZ49" i="59"/>
  <c r="AX49" i="59"/>
  <c r="AW49" i="59"/>
  <c r="AV49" i="59"/>
  <c r="AT49" i="59"/>
  <c r="AQ49" i="59"/>
  <c r="AO49" i="59"/>
  <c r="AE49" i="59"/>
  <c r="AD49" i="59"/>
  <c r="AC49" i="59"/>
  <c r="AB49" i="59"/>
  <c r="Z49" i="59"/>
  <c r="X49" i="59"/>
  <c r="T49" i="59"/>
  <c r="S49" i="59"/>
  <c r="Q49" i="59"/>
  <c r="O49" i="59"/>
  <c r="K49" i="59"/>
  <c r="J49" i="59"/>
  <c r="H49" i="59"/>
  <c r="G49" i="59"/>
  <c r="F49" i="59"/>
  <c r="E49" i="59"/>
  <c r="D49" i="59"/>
  <c r="C49" i="59"/>
  <c r="BD48" i="59"/>
  <c r="BB48" i="59"/>
  <c r="AZ48" i="59"/>
  <c r="AX48" i="59"/>
  <c r="AW48" i="59"/>
  <c r="AV48" i="59"/>
  <c r="AT48" i="59"/>
  <c r="AQ48" i="59"/>
  <c r="AO48" i="59"/>
  <c r="AE48" i="59"/>
  <c r="AD48" i="59"/>
  <c r="AC48" i="59"/>
  <c r="AB48" i="59"/>
  <c r="Z48" i="59"/>
  <c r="X48" i="59"/>
  <c r="T48" i="59"/>
  <c r="S48" i="59"/>
  <c r="Q48" i="59"/>
  <c r="O48" i="59"/>
  <c r="K48" i="59"/>
  <c r="J48" i="59"/>
  <c r="H48" i="59"/>
  <c r="G48" i="59"/>
  <c r="F48" i="59"/>
  <c r="E48" i="59"/>
  <c r="D48" i="59"/>
  <c r="C48" i="59"/>
  <c r="BD47" i="59"/>
  <c r="BB47" i="59"/>
  <c r="AZ47" i="59"/>
  <c r="AX47" i="59"/>
  <c r="AW47" i="59"/>
  <c r="AV47" i="59"/>
  <c r="AT47" i="59"/>
  <c r="AQ47" i="59"/>
  <c r="AO47" i="59"/>
  <c r="AE47" i="59"/>
  <c r="AD47" i="59"/>
  <c r="AC47" i="59"/>
  <c r="AB47" i="59"/>
  <c r="Z47" i="59"/>
  <c r="X47" i="59"/>
  <c r="T47" i="59"/>
  <c r="S47" i="59"/>
  <c r="Q47" i="59"/>
  <c r="O47" i="59"/>
  <c r="K47" i="59"/>
  <c r="J47" i="59"/>
  <c r="H47" i="59"/>
  <c r="G47" i="59"/>
  <c r="F47" i="59"/>
  <c r="E47" i="59"/>
  <c r="D47" i="59"/>
  <c r="C47" i="59"/>
  <c r="BD46" i="59"/>
  <c r="BB46" i="59"/>
  <c r="AZ46" i="59"/>
  <c r="AX46" i="59"/>
  <c r="AW46" i="59"/>
  <c r="AV46" i="59"/>
  <c r="AT46" i="59"/>
  <c r="AQ46" i="59"/>
  <c r="AO46" i="59"/>
  <c r="AE46" i="59"/>
  <c r="AD46" i="59"/>
  <c r="AC46" i="59"/>
  <c r="AB46" i="59"/>
  <c r="Z46" i="59"/>
  <c r="X46" i="59"/>
  <c r="T46" i="59"/>
  <c r="S46" i="59"/>
  <c r="Q46" i="59"/>
  <c r="O46" i="59"/>
  <c r="K46" i="59"/>
  <c r="J46" i="59"/>
  <c r="H46" i="59"/>
  <c r="G46" i="59"/>
  <c r="F46" i="59"/>
  <c r="E46" i="59"/>
  <c r="D46" i="59"/>
  <c r="C46" i="59"/>
  <c r="BD45" i="59"/>
  <c r="BB45" i="59"/>
  <c r="AZ45" i="59"/>
  <c r="AX45" i="59"/>
  <c r="AW45" i="59"/>
  <c r="AV45" i="59"/>
  <c r="AT45" i="59"/>
  <c r="AQ45" i="59"/>
  <c r="AO45" i="59"/>
  <c r="AE45" i="59"/>
  <c r="AD45" i="59"/>
  <c r="AC45" i="59"/>
  <c r="AB45" i="59"/>
  <c r="Z45" i="59"/>
  <c r="X45" i="59"/>
  <c r="T45" i="59"/>
  <c r="S45" i="59"/>
  <c r="Q45" i="59"/>
  <c r="O45" i="59"/>
  <c r="K45" i="59"/>
  <c r="J45" i="59"/>
  <c r="H45" i="59"/>
  <c r="G45" i="59"/>
  <c r="F45" i="59"/>
  <c r="E45" i="59"/>
  <c r="D45" i="59"/>
  <c r="C45" i="59"/>
  <c r="BD44" i="59"/>
  <c r="BB44" i="59"/>
  <c r="AZ44" i="59"/>
  <c r="AX44" i="59"/>
  <c r="AW44" i="59"/>
  <c r="AV44" i="59"/>
  <c r="AT44" i="59"/>
  <c r="AQ44" i="59"/>
  <c r="AO44" i="59"/>
  <c r="AE44" i="59"/>
  <c r="AD44" i="59"/>
  <c r="AC44" i="59"/>
  <c r="AB44" i="59"/>
  <c r="Z44" i="59"/>
  <c r="X44" i="59"/>
  <c r="T44" i="59"/>
  <c r="S44" i="59"/>
  <c r="Q44" i="59"/>
  <c r="O44" i="59"/>
  <c r="K44" i="59"/>
  <c r="J44" i="59"/>
  <c r="H44" i="59"/>
  <c r="G44" i="59"/>
  <c r="F44" i="59"/>
  <c r="E44" i="59"/>
  <c r="D44" i="59"/>
  <c r="C44" i="59"/>
  <c r="BD43" i="59"/>
  <c r="BB43" i="59"/>
  <c r="AZ43" i="59"/>
  <c r="AX43" i="59"/>
  <c r="AW43" i="59"/>
  <c r="AV43" i="59"/>
  <c r="AT43" i="59"/>
  <c r="AQ43" i="59"/>
  <c r="AO43" i="59"/>
  <c r="AE43" i="59"/>
  <c r="AD43" i="59"/>
  <c r="AC43" i="59"/>
  <c r="AB43" i="59"/>
  <c r="Z43" i="59"/>
  <c r="X43" i="59"/>
  <c r="T43" i="59"/>
  <c r="S43" i="59"/>
  <c r="Q43" i="59"/>
  <c r="O43" i="59"/>
  <c r="K43" i="59"/>
  <c r="J43" i="59"/>
  <c r="H43" i="59"/>
  <c r="G43" i="59"/>
  <c r="F43" i="59"/>
  <c r="E43" i="59"/>
  <c r="D43" i="59"/>
  <c r="C43" i="59"/>
  <c r="BD42" i="59"/>
  <c r="BB42" i="59"/>
  <c r="AZ42" i="59"/>
  <c r="AX42" i="59"/>
  <c r="AW42" i="59"/>
  <c r="AV42" i="59"/>
  <c r="AT42" i="59"/>
  <c r="AQ42" i="59"/>
  <c r="AO42" i="59"/>
  <c r="AE42" i="59"/>
  <c r="AD42" i="59"/>
  <c r="AC42" i="59"/>
  <c r="AB42" i="59"/>
  <c r="Z42" i="59"/>
  <c r="X42" i="59"/>
  <c r="T42" i="59"/>
  <c r="S42" i="59"/>
  <c r="Q42" i="59"/>
  <c r="O42" i="59"/>
  <c r="K42" i="59"/>
  <c r="J42" i="59"/>
  <c r="H42" i="59"/>
  <c r="G42" i="59"/>
  <c r="F42" i="59"/>
  <c r="E42" i="59"/>
  <c r="D42" i="59"/>
  <c r="C42" i="59"/>
  <c r="BD41" i="59"/>
  <c r="BB41" i="59"/>
  <c r="AZ41" i="59"/>
  <c r="AX41" i="59"/>
  <c r="AW41" i="59"/>
  <c r="AV41" i="59"/>
  <c r="AT41" i="59"/>
  <c r="AQ41" i="59"/>
  <c r="AO41" i="59"/>
  <c r="AE41" i="59"/>
  <c r="AD41" i="59"/>
  <c r="AC41" i="59"/>
  <c r="AB41" i="59"/>
  <c r="Z41" i="59"/>
  <c r="X41" i="59"/>
  <c r="T41" i="59"/>
  <c r="S41" i="59"/>
  <c r="Q41" i="59"/>
  <c r="O41" i="59"/>
  <c r="K41" i="59"/>
  <c r="J41" i="59"/>
  <c r="H41" i="59"/>
  <c r="G41" i="59"/>
  <c r="F41" i="59"/>
  <c r="E41" i="59"/>
  <c r="D41" i="59"/>
  <c r="C41" i="59"/>
  <c r="BD40" i="59"/>
  <c r="BB40" i="59"/>
  <c r="AZ40" i="59"/>
  <c r="AX40" i="59"/>
  <c r="AW40" i="59"/>
  <c r="AV40" i="59"/>
  <c r="AT40" i="59"/>
  <c r="AQ40" i="59"/>
  <c r="AO40" i="59"/>
  <c r="AE40" i="59"/>
  <c r="AD40" i="59"/>
  <c r="AC40" i="59"/>
  <c r="AB40" i="59"/>
  <c r="Z40" i="59"/>
  <c r="X40" i="59"/>
  <c r="T40" i="59"/>
  <c r="S40" i="59"/>
  <c r="Q40" i="59"/>
  <c r="O40" i="59"/>
  <c r="K40" i="59"/>
  <c r="J40" i="59"/>
  <c r="H40" i="59"/>
  <c r="G40" i="59"/>
  <c r="F40" i="59"/>
  <c r="E40" i="59"/>
  <c r="D40" i="59"/>
  <c r="C40" i="59"/>
  <c r="BD39" i="59"/>
  <c r="BB39" i="59"/>
  <c r="AZ39" i="59"/>
  <c r="AX39" i="59"/>
  <c r="AW39" i="59"/>
  <c r="AV39" i="59"/>
  <c r="AT39" i="59"/>
  <c r="AQ39" i="59"/>
  <c r="AO39" i="59"/>
  <c r="AE39" i="59"/>
  <c r="AD39" i="59"/>
  <c r="AC39" i="59"/>
  <c r="AB39" i="59"/>
  <c r="Z39" i="59"/>
  <c r="X39" i="59"/>
  <c r="T39" i="59"/>
  <c r="S39" i="59"/>
  <c r="Q39" i="59"/>
  <c r="O39" i="59"/>
  <c r="K39" i="59"/>
  <c r="J39" i="59"/>
  <c r="H39" i="59"/>
  <c r="G39" i="59"/>
  <c r="F39" i="59"/>
  <c r="E39" i="59"/>
  <c r="D39" i="59"/>
  <c r="C39" i="59"/>
  <c r="BD38" i="59"/>
  <c r="BB38" i="59"/>
  <c r="AZ38" i="59"/>
  <c r="AX38" i="59"/>
  <c r="AW38" i="59"/>
  <c r="AV38" i="59"/>
  <c r="AT38" i="59"/>
  <c r="AQ38" i="59"/>
  <c r="AO38" i="59"/>
  <c r="AE38" i="59"/>
  <c r="AD38" i="59"/>
  <c r="AC38" i="59"/>
  <c r="AB38" i="59"/>
  <c r="Z38" i="59"/>
  <c r="X38" i="59"/>
  <c r="T38" i="59"/>
  <c r="S38" i="59"/>
  <c r="Q38" i="59"/>
  <c r="O38" i="59"/>
  <c r="K38" i="59"/>
  <c r="J38" i="59"/>
  <c r="H38" i="59"/>
  <c r="G38" i="59"/>
  <c r="F38" i="59"/>
  <c r="E38" i="59"/>
  <c r="D38" i="59"/>
  <c r="C38" i="59"/>
  <c r="BD37" i="59"/>
  <c r="BB37" i="59"/>
  <c r="AZ37" i="59"/>
  <c r="AX37" i="59"/>
  <c r="AW37" i="59"/>
  <c r="AV37" i="59"/>
  <c r="AT37" i="59"/>
  <c r="AQ37" i="59"/>
  <c r="AO37" i="59"/>
  <c r="AE37" i="59"/>
  <c r="AD37" i="59"/>
  <c r="AC37" i="59"/>
  <c r="AB37" i="59"/>
  <c r="Z37" i="59"/>
  <c r="X37" i="59"/>
  <c r="T37" i="59"/>
  <c r="S37" i="59"/>
  <c r="Q37" i="59"/>
  <c r="O37" i="59"/>
  <c r="K37" i="59"/>
  <c r="J37" i="59"/>
  <c r="H37" i="59"/>
  <c r="G37" i="59"/>
  <c r="F37" i="59"/>
  <c r="E37" i="59"/>
  <c r="D37" i="59"/>
  <c r="C37" i="59"/>
  <c r="BD36" i="59"/>
  <c r="BB36" i="59"/>
  <c r="AZ36" i="59"/>
  <c r="AX36" i="59"/>
  <c r="AW36" i="59"/>
  <c r="AV36" i="59"/>
  <c r="AT36" i="59"/>
  <c r="AQ36" i="59"/>
  <c r="AO36" i="59"/>
  <c r="AE36" i="59"/>
  <c r="AD36" i="59"/>
  <c r="AC36" i="59"/>
  <c r="AB36" i="59"/>
  <c r="Z36" i="59"/>
  <c r="X36" i="59"/>
  <c r="T36" i="59"/>
  <c r="S36" i="59"/>
  <c r="Q36" i="59"/>
  <c r="O36" i="59"/>
  <c r="K36" i="59"/>
  <c r="J36" i="59"/>
  <c r="H36" i="59"/>
  <c r="G36" i="59"/>
  <c r="F36" i="59"/>
  <c r="E36" i="59"/>
  <c r="D36" i="59"/>
  <c r="C36" i="59"/>
  <c r="BD35" i="59"/>
  <c r="BB35" i="59"/>
  <c r="AZ35" i="59"/>
  <c r="AX35" i="59"/>
  <c r="AW35" i="59"/>
  <c r="AV35" i="59"/>
  <c r="AT35" i="59"/>
  <c r="AQ35" i="59"/>
  <c r="AO35" i="59"/>
  <c r="AE35" i="59"/>
  <c r="AD35" i="59"/>
  <c r="AC35" i="59"/>
  <c r="AB35" i="59"/>
  <c r="Z35" i="59"/>
  <c r="X35" i="59"/>
  <c r="T35" i="59"/>
  <c r="S35" i="59"/>
  <c r="Q35" i="59"/>
  <c r="O35" i="59"/>
  <c r="K35" i="59"/>
  <c r="J35" i="59"/>
  <c r="H35" i="59"/>
  <c r="G35" i="59"/>
  <c r="F35" i="59"/>
  <c r="E35" i="59"/>
  <c r="D35" i="59"/>
  <c r="C35" i="59"/>
  <c r="BD34" i="59"/>
  <c r="BB34" i="59"/>
  <c r="AZ34" i="59"/>
  <c r="AX34" i="59"/>
  <c r="AW34" i="59"/>
  <c r="AV34" i="59"/>
  <c r="AT34" i="59"/>
  <c r="AQ34" i="59"/>
  <c r="AO34" i="59"/>
  <c r="AE34" i="59"/>
  <c r="AD34" i="59"/>
  <c r="AC34" i="59"/>
  <c r="AB34" i="59"/>
  <c r="Z34" i="59"/>
  <c r="X34" i="59"/>
  <c r="T34" i="59"/>
  <c r="S34" i="59"/>
  <c r="Q34" i="59"/>
  <c r="O34" i="59"/>
  <c r="K34" i="59"/>
  <c r="J34" i="59"/>
  <c r="H34" i="59"/>
  <c r="G34" i="59"/>
  <c r="F34" i="59"/>
  <c r="E34" i="59"/>
  <c r="D34" i="59"/>
  <c r="C34" i="59"/>
  <c r="BD33" i="59"/>
  <c r="BB33" i="59"/>
  <c r="AZ33" i="59"/>
  <c r="AX33" i="59"/>
  <c r="AW33" i="59"/>
  <c r="AV33" i="59"/>
  <c r="AT33" i="59"/>
  <c r="AQ33" i="59"/>
  <c r="AO33" i="59"/>
  <c r="AE33" i="59"/>
  <c r="AD33" i="59"/>
  <c r="AC33" i="59"/>
  <c r="AB33" i="59"/>
  <c r="Z33" i="59"/>
  <c r="X33" i="59"/>
  <c r="T33" i="59"/>
  <c r="S33" i="59"/>
  <c r="Q33" i="59"/>
  <c r="O33" i="59"/>
  <c r="K33" i="59"/>
  <c r="J33" i="59"/>
  <c r="H33" i="59"/>
  <c r="G33" i="59"/>
  <c r="F33" i="59"/>
  <c r="E33" i="59"/>
  <c r="D33" i="59"/>
  <c r="C33" i="59"/>
  <c r="BD32" i="59"/>
  <c r="BB32" i="59"/>
  <c r="AZ32" i="59"/>
  <c r="AX32" i="59"/>
  <c r="AW32" i="59"/>
  <c r="AV32" i="59"/>
  <c r="AT32" i="59"/>
  <c r="AQ32" i="59"/>
  <c r="AO32" i="59"/>
  <c r="AE32" i="59"/>
  <c r="AD32" i="59"/>
  <c r="AC32" i="59"/>
  <c r="AB32" i="59"/>
  <c r="Z32" i="59"/>
  <c r="X32" i="59"/>
  <c r="T32" i="59"/>
  <c r="S32" i="59"/>
  <c r="Q32" i="59"/>
  <c r="O32" i="59"/>
  <c r="K32" i="59"/>
  <c r="J32" i="59"/>
  <c r="H32" i="59"/>
  <c r="G32" i="59"/>
  <c r="F32" i="59"/>
  <c r="E32" i="59"/>
  <c r="D32" i="59"/>
  <c r="C32" i="59"/>
  <c r="BD31" i="59"/>
  <c r="BB31" i="59"/>
  <c r="AZ31" i="59"/>
  <c r="AX31" i="59"/>
  <c r="AW31" i="59"/>
  <c r="AV31" i="59"/>
  <c r="AT31" i="59"/>
  <c r="AQ31" i="59"/>
  <c r="AO31" i="59"/>
  <c r="AE31" i="59"/>
  <c r="AD31" i="59"/>
  <c r="AC31" i="59"/>
  <c r="AB31" i="59"/>
  <c r="Z31" i="59"/>
  <c r="X31" i="59"/>
  <c r="T31" i="59"/>
  <c r="S31" i="59"/>
  <c r="Q31" i="59"/>
  <c r="O31" i="59"/>
  <c r="K31" i="59"/>
  <c r="J31" i="59"/>
  <c r="H31" i="59"/>
  <c r="G31" i="59"/>
  <c r="F31" i="59"/>
  <c r="E31" i="59"/>
  <c r="D31" i="59"/>
  <c r="C31" i="59"/>
  <c r="BD30" i="59"/>
  <c r="BB30" i="59"/>
  <c r="AZ30" i="59"/>
  <c r="AX30" i="59"/>
  <c r="AW30" i="59"/>
  <c r="AV30" i="59"/>
  <c r="AT30" i="59"/>
  <c r="AQ30" i="59"/>
  <c r="AO30" i="59"/>
  <c r="AE30" i="59"/>
  <c r="AD30" i="59"/>
  <c r="AC30" i="59"/>
  <c r="AB30" i="59"/>
  <c r="Z30" i="59"/>
  <c r="X30" i="59"/>
  <c r="T30" i="59"/>
  <c r="S30" i="59"/>
  <c r="Q30" i="59"/>
  <c r="O30" i="59"/>
  <c r="K30" i="59"/>
  <c r="J30" i="59"/>
  <c r="H30" i="59"/>
  <c r="G30" i="59"/>
  <c r="F30" i="59"/>
  <c r="E30" i="59"/>
  <c r="D30" i="59"/>
  <c r="C30" i="59"/>
  <c r="BD29" i="59"/>
  <c r="BB29" i="59"/>
  <c r="AZ29" i="59"/>
  <c r="AX29" i="59"/>
  <c r="AW29" i="59"/>
  <c r="AV29" i="59"/>
  <c r="AT29" i="59"/>
  <c r="AQ29" i="59"/>
  <c r="AO29" i="59"/>
  <c r="AE29" i="59"/>
  <c r="AD29" i="59"/>
  <c r="AC29" i="59"/>
  <c r="AB29" i="59"/>
  <c r="Z29" i="59"/>
  <c r="X29" i="59"/>
  <c r="T29" i="59"/>
  <c r="S29" i="59"/>
  <c r="Q29" i="59"/>
  <c r="O29" i="59"/>
  <c r="K29" i="59"/>
  <c r="J29" i="59"/>
  <c r="H29" i="59"/>
  <c r="G29" i="59"/>
  <c r="F29" i="59"/>
  <c r="E29" i="59"/>
  <c r="D29" i="59"/>
  <c r="C29" i="59"/>
  <c r="BD28" i="59"/>
  <c r="BB28" i="59"/>
  <c r="AZ28" i="59"/>
  <c r="AX28" i="59"/>
  <c r="AW28" i="59"/>
  <c r="AV28" i="59"/>
  <c r="AT28" i="59"/>
  <c r="AQ28" i="59"/>
  <c r="AO28" i="59"/>
  <c r="AE28" i="59"/>
  <c r="AD28" i="59"/>
  <c r="AC28" i="59"/>
  <c r="AB28" i="59"/>
  <c r="Z28" i="59"/>
  <c r="X28" i="59"/>
  <c r="T28" i="59"/>
  <c r="S28" i="59"/>
  <c r="Q28" i="59"/>
  <c r="O28" i="59"/>
  <c r="K28" i="59"/>
  <c r="J28" i="59"/>
  <c r="H28" i="59"/>
  <c r="G28" i="59"/>
  <c r="F28" i="59"/>
  <c r="E28" i="59"/>
  <c r="D28" i="59"/>
  <c r="C28" i="59"/>
  <c r="BD27" i="59"/>
  <c r="BB27" i="59"/>
  <c r="AZ27" i="59"/>
  <c r="AX27" i="59"/>
  <c r="AW27" i="59"/>
  <c r="AV27" i="59"/>
  <c r="AT27" i="59"/>
  <c r="AQ27" i="59"/>
  <c r="AO27" i="59"/>
  <c r="AE27" i="59"/>
  <c r="AD27" i="59"/>
  <c r="AC27" i="59"/>
  <c r="AB27" i="59"/>
  <c r="Z27" i="59"/>
  <c r="X27" i="59"/>
  <c r="T27" i="59"/>
  <c r="S27" i="59"/>
  <c r="Q27" i="59"/>
  <c r="O27" i="59"/>
  <c r="K27" i="59"/>
  <c r="J27" i="59"/>
  <c r="H27" i="59"/>
  <c r="G27" i="59"/>
  <c r="F27" i="59"/>
  <c r="E27" i="59"/>
  <c r="D27" i="59"/>
  <c r="C27" i="59"/>
  <c r="BD26" i="59"/>
  <c r="BB26" i="59"/>
  <c r="AZ26" i="59"/>
  <c r="AX26" i="59"/>
  <c r="AW26" i="59"/>
  <c r="AV26" i="59"/>
  <c r="AT26" i="59"/>
  <c r="AQ26" i="59"/>
  <c r="AO26" i="59"/>
  <c r="AE26" i="59"/>
  <c r="AD26" i="59"/>
  <c r="AC26" i="59"/>
  <c r="AB26" i="59"/>
  <c r="Z26" i="59"/>
  <c r="X26" i="59"/>
  <c r="T26" i="59"/>
  <c r="S26" i="59"/>
  <c r="Q26" i="59"/>
  <c r="O26" i="59"/>
  <c r="K26" i="59"/>
  <c r="J26" i="59"/>
  <c r="H26" i="59"/>
  <c r="G26" i="59"/>
  <c r="F26" i="59"/>
  <c r="E26" i="59"/>
  <c r="D26" i="59"/>
  <c r="C26" i="59"/>
  <c r="BD25" i="59"/>
  <c r="BB25" i="59"/>
  <c r="AZ25" i="59"/>
  <c r="AX25" i="59"/>
  <c r="AW25" i="59"/>
  <c r="AV25" i="59"/>
  <c r="AT25" i="59"/>
  <c r="AQ25" i="59"/>
  <c r="AO25" i="59"/>
  <c r="AE25" i="59"/>
  <c r="AD25" i="59"/>
  <c r="AC25" i="59"/>
  <c r="AB25" i="59"/>
  <c r="Z25" i="59"/>
  <c r="X25" i="59"/>
  <c r="T25" i="59"/>
  <c r="S25" i="59"/>
  <c r="Q25" i="59"/>
  <c r="O25" i="59"/>
  <c r="K25" i="59"/>
  <c r="J25" i="59"/>
  <c r="H25" i="59"/>
  <c r="G25" i="59"/>
  <c r="F25" i="59"/>
  <c r="E25" i="59"/>
  <c r="D25" i="59"/>
  <c r="C25" i="59"/>
  <c r="BD24" i="59"/>
  <c r="BB24" i="59"/>
  <c r="AZ24" i="59"/>
  <c r="AX24" i="59"/>
  <c r="AW24" i="59"/>
  <c r="AV24" i="59"/>
  <c r="AT24" i="59"/>
  <c r="AQ24" i="59"/>
  <c r="AO24" i="59"/>
  <c r="AE24" i="59"/>
  <c r="AD24" i="59"/>
  <c r="AC24" i="59"/>
  <c r="AB24" i="59"/>
  <c r="Z24" i="59"/>
  <c r="X24" i="59"/>
  <c r="T24" i="59"/>
  <c r="S24" i="59"/>
  <c r="Q24" i="59"/>
  <c r="O24" i="59"/>
  <c r="K24" i="59"/>
  <c r="J24" i="59"/>
  <c r="H24" i="59"/>
  <c r="G24" i="59"/>
  <c r="F24" i="59"/>
  <c r="E24" i="59"/>
  <c r="D24" i="59"/>
  <c r="C24" i="59"/>
  <c r="BD23" i="59"/>
  <c r="BB23" i="59"/>
  <c r="AZ23" i="59"/>
  <c r="AX23" i="59"/>
  <c r="AW23" i="59"/>
  <c r="AV23" i="59"/>
  <c r="AT23" i="59"/>
  <c r="AQ23" i="59"/>
  <c r="AO23" i="59"/>
  <c r="AE23" i="59"/>
  <c r="AD23" i="59"/>
  <c r="AC23" i="59"/>
  <c r="AB23" i="59"/>
  <c r="Z23" i="59"/>
  <c r="X23" i="59"/>
  <c r="T23" i="59"/>
  <c r="S23" i="59"/>
  <c r="Q23" i="59"/>
  <c r="O23" i="59"/>
  <c r="K23" i="59"/>
  <c r="J23" i="59"/>
  <c r="H23" i="59"/>
  <c r="G23" i="59"/>
  <c r="F23" i="59"/>
  <c r="E23" i="59"/>
  <c r="D23" i="59"/>
  <c r="C23" i="59"/>
  <c r="BD22" i="59"/>
  <c r="BB22" i="59"/>
  <c r="AZ22" i="59"/>
  <c r="AX22" i="59"/>
  <c r="AW22" i="59"/>
  <c r="AV22" i="59"/>
  <c r="AT22" i="59"/>
  <c r="AQ22" i="59"/>
  <c r="AO22" i="59"/>
  <c r="AE22" i="59"/>
  <c r="AD22" i="59"/>
  <c r="AC22" i="59"/>
  <c r="AB22" i="59"/>
  <c r="Z22" i="59"/>
  <c r="X22" i="59"/>
  <c r="T22" i="59"/>
  <c r="S22" i="59"/>
  <c r="Q22" i="59"/>
  <c r="O22" i="59"/>
  <c r="K22" i="59"/>
  <c r="J22" i="59"/>
  <c r="H22" i="59"/>
  <c r="G22" i="59"/>
  <c r="F22" i="59"/>
  <c r="E22" i="59"/>
  <c r="D22" i="59"/>
  <c r="C22" i="59"/>
  <c r="AD297" i="58"/>
  <c r="AC297" i="58"/>
  <c r="AA297" i="58"/>
  <c r="Z297" i="58"/>
  <c r="Y297" i="58"/>
  <c r="X297" i="58"/>
  <c r="W297" i="58"/>
  <c r="V297" i="58"/>
  <c r="U297" i="58"/>
  <c r="S297" i="58"/>
  <c r="Q297" i="58"/>
  <c r="P297" i="58"/>
  <c r="O297" i="58"/>
  <c r="N297" i="58"/>
  <c r="M297" i="58"/>
  <c r="J297" i="58"/>
  <c r="I297" i="58"/>
  <c r="H297" i="58"/>
  <c r="G297" i="58"/>
  <c r="E297" i="58"/>
  <c r="D297" i="58"/>
  <c r="C297" i="58"/>
  <c r="AD296" i="58"/>
  <c r="AC296" i="58"/>
  <c r="Z296" i="58"/>
  <c r="Y296" i="58"/>
  <c r="X296" i="58"/>
  <c r="V296" i="58"/>
  <c r="U296" i="58"/>
  <c r="S296" i="58"/>
  <c r="Q296" i="58"/>
  <c r="P296" i="58"/>
  <c r="O296" i="58"/>
  <c r="N296" i="58"/>
  <c r="M296" i="58"/>
  <c r="J296" i="58"/>
  <c r="I296" i="58"/>
  <c r="H296" i="58"/>
  <c r="G296" i="58"/>
  <c r="D296" i="58"/>
  <c r="C296" i="58"/>
  <c r="AD295" i="58"/>
  <c r="AC295" i="58"/>
  <c r="AA295" i="58"/>
  <c r="Z295" i="58"/>
  <c r="Y295" i="58"/>
  <c r="X295" i="58"/>
  <c r="V295" i="58"/>
  <c r="U295" i="58"/>
  <c r="S295" i="58"/>
  <c r="R295" i="58"/>
  <c r="Q295" i="58"/>
  <c r="P295" i="58"/>
  <c r="O295" i="58"/>
  <c r="N295" i="58"/>
  <c r="M295" i="58"/>
  <c r="K295" i="58"/>
  <c r="J295" i="58"/>
  <c r="I295" i="58"/>
  <c r="H295" i="58"/>
  <c r="G295" i="58"/>
  <c r="D295" i="58"/>
  <c r="C295" i="58"/>
  <c r="AD294" i="58"/>
  <c r="AC294" i="58"/>
  <c r="AA294" i="58"/>
  <c r="Z294" i="58"/>
  <c r="Y294" i="58"/>
  <c r="X294" i="58"/>
  <c r="V294" i="58"/>
  <c r="U294" i="58"/>
  <c r="S294" i="58"/>
  <c r="Q294" i="58"/>
  <c r="P294" i="58"/>
  <c r="O294" i="58"/>
  <c r="N294" i="58"/>
  <c r="M294" i="58"/>
  <c r="J294" i="58"/>
  <c r="I294" i="58"/>
  <c r="H294" i="58"/>
  <c r="G294" i="58"/>
  <c r="E294" i="58"/>
  <c r="D294" i="58"/>
  <c r="C294" i="58"/>
  <c r="AD293" i="58"/>
  <c r="AC293" i="58"/>
  <c r="Z293" i="58"/>
  <c r="Y293" i="58"/>
  <c r="X293" i="58"/>
  <c r="V293" i="58"/>
  <c r="U293" i="58"/>
  <c r="S293" i="58"/>
  <c r="Q293" i="58"/>
  <c r="P293" i="58"/>
  <c r="O293" i="58"/>
  <c r="N293" i="58"/>
  <c r="M293" i="58"/>
  <c r="J293" i="58"/>
  <c r="I293" i="58"/>
  <c r="H293" i="58"/>
  <c r="G293" i="58"/>
  <c r="D293" i="58"/>
  <c r="C293" i="58"/>
  <c r="AD292" i="58"/>
  <c r="AC292" i="58"/>
  <c r="AA292" i="58"/>
  <c r="Z292" i="58"/>
  <c r="Y292" i="58"/>
  <c r="X292" i="58"/>
  <c r="V292" i="58"/>
  <c r="U292" i="58"/>
  <c r="S292" i="58"/>
  <c r="R292" i="58"/>
  <c r="Q292" i="58"/>
  <c r="P292" i="58"/>
  <c r="O292" i="58"/>
  <c r="N292" i="58"/>
  <c r="M292" i="58"/>
  <c r="K292" i="58"/>
  <c r="J292" i="58"/>
  <c r="I292" i="58"/>
  <c r="H292" i="58"/>
  <c r="G292" i="58"/>
  <c r="D292" i="58"/>
  <c r="C292" i="58"/>
  <c r="AD291" i="58"/>
  <c r="AC291" i="58"/>
  <c r="AA291" i="58"/>
  <c r="Z291" i="58"/>
  <c r="Y291" i="58"/>
  <c r="X291" i="58"/>
  <c r="V291" i="58"/>
  <c r="U291" i="58"/>
  <c r="S291" i="58"/>
  <c r="Q291" i="58"/>
  <c r="P291" i="58"/>
  <c r="O291" i="58"/>
  <c r="N291" i="58"/>
  <c r="M291" i="58"/>
  <c r="J291" i="58"/>
  <c r="I291" i="58"/>
  <c r="H291" i="58"/>
  <c r="G291" i="58"/>
  <c r="E291" i="58"/>
  <c r="D291" i="58"/>
  <c r="C291" i="58"/>
  <c r="AD290" i="58"/>
  <c r="AC290" i="58"/>
  <c r="Z290" i="58"/>
  <c r="Y290" i="58"/>
  <c r="X290" i="58"/>
  <c r="V290" i="58"/>
  <c r="U290" i="58"/>
  <c r="S290" i="58"/>
  <c r="Q290" i="58"/>
  <c r="P290" i="58"/>
  <c r="O290" i="58"/>
  <c r="N290" i="58"/>
  <c r="M290" i="58"/>
  <c r="J290" i="58"/>
  <c r="I290" i="58"/>
  <c r="H290" i="58"/>
  <c r="G290" i="58"/>
  <c r="D290" i="58"/>
  <c r="C290" i="58"/>
  <c r="AD289" i="58"/>
  <c r="AC289" i="58"/>
  <c r="AA289" i="58"/>
  <c r="Z289" i="58"/>
  <c r="Y289" i="58"/>
  <c r="X289" i="58"/>
  <c r="V289" i="58"/>
  <c r="U289" i="58"/>
  <c r="S289" i="58"/>
  <c r="R289" i="58"/>
  <c r="Q289" i="58"/>
  <c r="P289" i="58"/>
  <c r="O289" i="58"/>
  <c r="N289" i="58"/>
  <c r="M289" i="58"/>
  <c r="K289" i="58"/>
  <c r="J289" i="58"/>
  <c r="I289" i="58"/>
  <c r="H289" i="58"/>
  <c r="G289" i="58"/>
  <c r="D289" i="58"/>
  <c r="C289" i="58"/>
  <c r="AD288" i="58"/>
  <c r="AC288" i="58"/>
  <c r="AA288" i="58"/>
  <c r="Z288" i="58"/>
  <c r="Y288" i="58"/>
  <c r="X288" i="58"/>
  <c r="V288" i="58"/>
  <c r="U288" i="58"/>
  <c r="S288" i="58"/>
  <c r="Q288" i="58"/>
  <c r="P288" i="58"/>
  <c r="O288" i="58"/>
  <c r="N288" i="58"/>
  <c r="M288" i="58"/>
  <c r="J288" i="58"/>
  <c r="I288" i="58"/>
  <c r="H288" i="58"/>
  <c r="G288" i="58"/>
  <c r="E288" i="58"/>
  <c r="D288" i="58"/>
  <c r="C288" i="58"/>
  <c r="AD287" i="58"/>
  <c r="AC287" i="58"/>
  <c r="Z287" i="58"/>
  <c r="Y287" i="58"/>
  <c r="X287" i="58"/>
  <c r="V287" i="58"/>
  <c r="U287" i="58"/>
  <c r="S287" i="58"/>
  <c r="R287" i="58"/>
  <c r="Q287" i="58"/>
  <c r="P287" i="58"/>
  <c r="O287" i="58"/>
  <c r="N287" i="58"/>
  <c r="M287" i="58"/>
  <c r="K287" i="58"/>
  <c r="J287" i="58"/>
  <c r="I287" i="58"/>
  <c r="H287" i="58"/>
  <c r="G287" i="58"/>
  <c r="D287" i="58"/>
  <c r="C287" i="58"/>
  <c r="AD286" i="58"/>
  <c r="AC286" i="58"/>
  <c r="Z286" i="58"/>
  <c r="Y286" i="58"/>
  <c r="X286" i="58"/>
  <c r="V286" i="58"/>
  <c r="U286" i="58"/>
  <c r="Q286" i="58"/>
  <c r="O286" i="58"/>
  <c r="N286" i="58"/>
  <c r="M286" i="58"/>
  <c r="J286" i="58"/>
  <c r="H286" i="58"/>
  <c r="G286" i="58"/>
  <c r="D286" i="58"/>
  <c r="C286" i="58"/>
  <c r="AD285" i="58"/>
  <c r="AC285" i="58"/>
  <c r="AA285" i="58"/>
  <c r="Z285" i="58"/>
  <c r="Y285" i="58"/>
  <c r="X285" i="58"/>
  <c r="W285" i="58"/>
  <c r="V285" i="58"/>
  <c r="U285" i="58"/>
  <c r="S285" i="58"/>
  <c r="Q285" i="58"/>
  <c r="P285" i="58"/>
  <c r="O285" i="58"/>
  <c r="N285" i="58"/>
  <c r="M285" i="58"/>
  <c r="J285" i="58"/>
  <c r="I285" i="58"/>
  <c r="H285" i="58"/>
  <c r="G285" i="58"/>
  <c r="E285" i="58"/>
  <c r="D285" i="58"/>
  <c r="C285" i="58"/>
  <c r="AD284" i="58"/>
  <c r="AC284" i="58"/>
  <c r="Z284" i="58"/>
  <c r="Y284" i="58"/>
  <c r="X284" i="58"/>
  <c r="V284" i="58"/>
  <c r="U284" i="58"/>
  <c r="S284" i="58"/>
  <c r="Q284" i="58"/>
  <c r="P284" i="58"/>
  <c r="O284" i="58"/>
  <c r="N284" i="58"/>
  <c r="M284" i="58"/>
  <c r="J284" i="58"/>
  <c r="I284" i="58"/>
  <c r="H284" i="58"/>
  <c r="G284" i="58"/>
  <c r="D284" i="58"/>
  <c r="C284" i="58"/>
  <c r="AD283" i="58"/>
  <c r="AC283" i="58"/>
  <c r="AA283" i="58"/>
  <c r="Z283" i="58"/>
  <c r="Y283" i="58"/>
  <c r="X283" i="58"/>
  <c r="V283" i="58"/>
  <c r="U283" i="58"/>
  <c r="S283" i="58"/>
  <c r="R283" i="58"/>
  <c r="Q283" i="58"/>
  <c r="P283" i="58"/>
  <c r="O283" i="58"/>
  <c r="N283" i="58"/>
  <c r="M283" i="58"/>
  <c r="K283" i="58"/>
  <c r="J283" i="58"/>
  <c r="I283" i="58"/>
  <c r="H283" i="58"/>
  <c r="G283" i="58"/>
  <c r="D283" i="58"/>
  <c r="C283" i="58"/>
  <c r="AD282" i="58"/>
  <c r="AC282" i="58"/>
  <c r="AA282" i="58"/>
  <c r="Z282" i="58"/>
  <c r="Y282" i="58"/>
  <c r="X282" i="58"/>
  <c r="V282" i="58"/>
  <c r="U282" i="58"/>
  <c r="S282" i="58"/>
  <c r="Q282" i="58"/>
  <c r="P282" i="58"/>
  <c r="O282" i="58"/>
  <c r="N282" i="58"/>
  <c r="M282" i="58"/>
  <c r="J282" i="58"/>
  <c r="I282" i="58"/>
  <c r="H282" i="58"/>
  <c r="G282" i="58"/>
  <c r="E282" i="58"/>
  <c r="D282" i="58"/>
  <c r="C282" i="58"/>
  <c r="AD281" i="58"/>
  <c r="AC281" i="58"/>
  <c r="Z281" i="58"/>
  <c r="Y281" i="58"/>
  <c r="X281" i="58"/>
  <c r="V281" i="58"/>
  <c r="U281" i="58"/>
  <c r="S281" i="58"/>
  <c r="Q281" i="58"/>
  <c r="P281" i="58"/>
  <c r="O281" i="58"/>
  <c r="N281" i="58"/>
  <c r="M281" i="58"/>
  <c r="J281" i="58"/>
  <c r="I281" i="58"/>
  <c r="H281" i="58"/>
  <c r="G281" i="58"/>
  <c r="D281" i="58"/>
  <c r="C281" i="58"/>
  <c r="AD280" i="58"/>
  <c r="AC280" i="58"/>
  <c r="AA280" i="58"/>
  <c r="Z280" i="58"/>
  <c r="Y280" i="58"/>
  <c r="X280" i="58"/>
  <c r="V280" i="58"/>
  <c r="U280" i="58"/>
  <c r="S280" i="58"/>
  <c r="R280" i="58"/>
  <c r="Q280" i="58"/>
  <c r="P280" i="58"/>
  <c r="O280" i="58"/>
  <c r="N280" i="58"/>
  <c r="M280" i="58"/>
  <c r="K280" i="58"/>
  <c r="J280" i="58"/>
  <c r="I280" i="58"/>
  <c r="H280" i="58"/>
  <c r="G280" i="58"/>
  <c r="D280" i="58"/>
  <c r="C280" i="58"/>
  <c r="AD279" i="58"/>
  <c r="AC279" i="58"/>
  <c r="AA279" i="58"/>
  <c r="Z279" i="58"/>
  <c r="Y279" i="58"/>
  <c r="X279" i="58"/>
  <c r="V279" i="58"/>
  <c r="U279" i="58"/>
  <c r="S279" i="58"/>
  <c r="Q279" i="58"/>
  <c r="P279" i="58"/>
  <c r="O279" i="58"/>
  <c r="N279" i="58"/>
  <c r="M279" i="58"/>
  <c r="J279" i="58"/>
  <c r="I279" i="58"/>
  <c r="H279" i="58"/>
  <c r="G279" i="58"/>
  <c r="E279" i="58"/>
  <c r="D279" i="58"/>
  <c r="C279" i="58"/>
  <c r="AD278" i="58"/>
  <c r="AC278" i="58"/>
  <c r="Z278" i="58"/>
  <c r="Y278" i="58"/>
  <c r="X278" i="58"/>
  <c r="V278" i="58"/>
  <c r="U278" i="58"/>
  <c r="S278" i="58"/>
  <c r="Q278" i="58"/>
  <c r="P278" i="58"/>
  <c r="O278" i="58"/>
  <c r="N278" i="58"/>
  <c r="M278" i="58"/>
  <c r="J278" i="58"/>
  <c r="I278" i="58"/>
  <c r="H278" i="58"/>
  <c r="G278" i="58"/>
  <c r="D278" i="58"/>
  <c r="C278" i="58"/>
  <c r="AD277" i="58"/>
  <c r="AC277" i="58"/>
  <c r="AA277" i="58"/>
  <c r="Z277" i="58"/>
  <c r="Y277" i="58"/>
  <c r="X277" i="58"/>
  <c r="V277" i="58"/>
  <c r="U277" i="58"/>
  <c r="S277" i="58"/>
  <c r="R277" i="58"/>
  <c r="Q277" i="58"/>
  <c r="P277" i="58"/>
  <c r="O277" i="58"/>
  <c r="N277" i="58"/>
  <c r="M277" i="58"/>
  <c r="K277" i="58"/>
  <c r="J277" i="58"/>
  <c r="I277" i="58"/>
  <c r="H277" i="58"/>
  <c r="G277" i="58"/>
  <c r="D277" i="58"/>
  <c r="C277" i="58"/>
  <c r="AD276" i="58"/>
  <c r="AC276" i="58"/>
  <c r="AA276" i="58"/>
  <c r="Z276" i="58"/>
  <c r="Y276" i="58"/>
  <c r="X276" i="58"/>
  <c r="V276" i="58"/>
  <c r="U276" i="58"/>
  <c r="S276" i="58"/>
  <c r="Q276" i="58"/>
  <c r="P276" i="58"/>
  <c r="O276" i="58"/>
  <c r="N276" i="58"/>
  <c r="M276" i="58"/>
  <c r="J276" i="58"/>
  <c r="I276" i="58"/>
  <c r="H276" i="58"/>
  <c r="G276" i="58"/>
  <c r="E276" i="58"/>
  <c r="D276" i="58"/>
  <c r="C276" i="58"/>
  <c r="AD275" i="58"/>
  <c r="AC275" i="58"/>
  <c r="Z275" i="58"/>
  <c r="Y275" i="58"/>
  <c r="X275" i="58"/>
  <c r="V275" i="58"/>
  <c r="U275" i="58"/>
  <c r="S275" i="58"/>
  <c r="R275" i="58"/>
  <c r="Q275" i="58"/>
  <c r="P275" i="58"/>
  <c r="O275" i="58"/>
  <c r="N275" i="58"/>
  <c r="M275" i="58"/>
  <c r="K275" i="58"/>
  <c r="J275" i="58"/>
  <c r="I275" i="58"/>
  <c r="H275" i="58"/>
  <c r="G275" i="58"/>
  <c r="D275" i="58"/>
  <c r="C275" i="58"/>
  <c r="AD274" i="58"/>
  <c r="AC274" i="58"/>
  <c r="Z274" i="58"/>
  <c r="Y274" i="58"/>
  <c r="X274" i="58"/>
  <c r="V274" i="58"/>
  <c r="U274" i="58"/>
  <c r="Q274" i="58"/>
  <c r="O274" i="58"/>
  <c r="N274" i="58"/>
  <c r="M274" i="58"/>
  <c r="J274" i="58"/>
  <c r="H274" i="58"/>
  <c r="G274" i="58"/>
  <c r="D274" i="58"/>
  <c r="C274" i="58"/>
  <c r="AD273" i="58"/>
  <c r="AC273" i="58"/>
  <c r="AA273" i="58"/>
  <c r="Z273" i="58"/>
  <c r="Y273" i="58"/>
  <c r="X273" i="58"/>
  <c r="W273" i="58"/>
  <c r="V273" i="58"/>
  <c r="U273" i="58"/>
  <c r="S273" i="58"/>
  <c r="Q273" i="58"/>
  <c r="P273" i="58"/>
  <c r="O273" i="58"/>
  <c r="N273" i="58"/>
  <c r="M273" i="58"/>
  <c r="J273" i="58"/>
  <c r="I273" i="58"/>
  <c r="H273" i="58"/>
  <c r="G273" i="58"/>
  <c r="E273" i="58"/>
  <c r="D273" i="58"/>
  <c r="C273" i="58"/>
  <c r="AD272" i="58"/>
  <c r="AC272" i="58"/>
  <c r="Z272" i="58"/>
  <c r="Y272" i="58"/>
  <c r="X272" i="58"/>
  <c r="V272" i="58"/>
  <c r="U272" i="58"/>
  <c r="S272" i="58"/>
  <c r="Q272" i="58"/>
  <c r="P272" i="58"/>
  <c r="O272" i="58"/>
  <c r="N272" i="58"/>
  <c r="M272" i="58"/>
  <c r="J272" i="58"/>
  <c r="I272" i="58"/>
  <c r="H272" i="58"/>
  <c r="G272" i="58"/>
  <c r="D272" i="58"/>
  <c r="C272" i="58"/>
  <c r="AD271" i="58"/>
  <c r="AC271" i="58"/>
  <c r="AA271" i="58"/>
  <c r="Z271" i="58"/>
  <c r="Y271" i="58"/>
  <c r="X271" i="58"/>
  <c r="V271" i="58"/>
  <c r="U271" i="58"/>
  <c r="S271" i="58"/>
  <c r="R271" i="58"/>
  <c r="Q271" i="58"/>
  <c r="P271" i="58"/>
  <c r="O271" i="58"/>
  <c r="N271" i="58"/>
  <c r="M271" i="58"/>
  <c r="K271" i="58"/>
  <c r="J271" i="58"/>
  <c r="I271" i="58"/>
  <c r="H271" i="58"/>
  <c r="G271" i="58"/>
  <c r="D271" i="58"/>
  <c r="C271" i="58"/>
  <c r="AD270" i="58"/>
  <c r="AC270" i="58"/>
  <c r="AA270" i="58"/>
  <c r="Z270" i="58"/>
  <c r="Y270" i="58"/>
  <c r="X270" i="58"/>
  <c r="V270" i="58"/>
  <c r="U270" i="58"/>
  <c r="S270" i="58"/>
  <c r="Q270" i="58"/>
  <c r="P270" i="58"/>
  <c r="O270" i="58"/>
  <c r="N270" i="58"/>
  <c r="M270" i="58"/>
  <c r="J270" i="58"/>
  <c r="I270" i="58"/>
  <c r="H270" i="58"/>
  <c r="G270" i="58"/>
  <c r="E270" i="58"/>
  <c r="D270" i="58"/>
  <c r="C270" i="58"/>
  <c r="AD269" i="58"/>
  <c r="AC269" i="58"/>
  <c r="Z269" i="58"/>
  <c r="Y269" i="58"/>
  <c r="X269" i="58"/>
  <c r="V269" i="58"/>
  <c r="U269" i="58"/>
  <c r="S269" i="58"/>
  <c r="Q269" i="58"/>
  <c r="P269" i="58"/>
  <c r="O269" i="58"/>
  <c r="N269" i="58"/>
  <c r="M269" i="58"/>
  <c r="J269" i="58"/>
  <c r="I269" i="58"/>
  <c r="H269" i="58"/>
  <c r="G269" i="58"/>
  <c r="D269" i="58"/>
  <c r="C269" i="58"/>
  <c r="AD268" i="58"/>
  <c r="AC268" i="58"/>
  <c r="AA268" i="58"/>
  <c r="Z268" i="58"/>
  <c r="Y268" i="58"/>
  <c r="X268" i="58"/>
  <c r="V268" i="58"/>
  <c r="U268" i="58"/>
  <c r="S268" i="58"/>
  <c r="R268" i="58"/>
  <c r="Q268" i="58"/>
  <c r="P268" i="58"/>
  <c r="O268" i="58"/>
  <c r="N268" i="58"/>
  <c r="M268" i="58"/>
  <c r="K268" i="58"/>
  <c r="J268" i="58"/>
  <c r="I268" i="58"/>
  <c r="H268" i="58"/>
  <c r="G268" i="58"/>
  <c r="D268" i="58"/>
  <c r="C268" i="58"/>
  <c r="AD267" i="58"/>
  <c r="AC267" i="58"/>
  <c r="AA267" i="58"/>
  <c r="Z267" i="58"/>
  <c r="Y267" i="58"/>
  <c r="X267" i="58"/>
  <c r="V267" i="58"/>
  <c r="U267" i="58"/>
  <c r="S267" i="58"/>
  <c r="Q267" i="58"/>
  <c r="P267" i="58"/>
  <c r="O267" i="58"/>
  <c r="N267" i="58"/>
  <c r="M267" i="58"/>
  <c r="J267" i="58"/>
  <c r="I267" i="58"/>
  <c r="H267" i="58"/>
  <c r="G267" i="58"/>
  <c r="E267" i="58"/>
  <c r="D267" i="58"/>
  <c r="C267" i="58"/>
  <c r="AD266" i="58"/>
  <c r="AC266" i="58"/>
  <c r="Z266" i="58"/>
  <c r="Y266" i="58"/>
  <c r="X266" i="58"/>
  <c r="V266" i="58"/>
  <c r="U266" i="58"/>
  <c r="S266" i="58"/>
  <c r="Q266" i="58"/>
  <c r="P266" i="58"/>
  <c r="O266" i="58"/>
  <c r="N266" i="58"/>
  <c r="M266" i="58"/>
  <c r="J266" i="58"/>
  <c r="I266" i="58"/>
  <c r="H266" i="58"/>
  <c r="G266" i="58"/>
  <c r="D266" i="58"/>
  <c r="C266" i="58"/>
  <c r="AD265" i="58"/>
  <c r="AC265" i="58"/>
  <c r="AA265" i="58"/>
  <c r="Z265" i="58"/>
  <c r="Y265" i="58"/>
  <c r="X265" i="58"/>
  <c r="V265" i="58"/>
  <c r="U265" i="58"/>
  <c r="S265" i="58"/>
  <c r="R265" i="58"/>
  <c r="Q265" i="58"/>
  <c r="P265" i="58"/>
  <c r="O265" i="58"/>
  <c r="N265" i="58"/>
  <c r="M265" i="58"/>
  <c r="K265" i="58"/>
  <c r="J265" i="58"/>
  <c r="I265" i="58"/>
  <c r="H265" i="58"/>
  <c r="G265" i="58"/>
  <c r="D265" i="58"/>
  <c r="C265" i="58"/>
  <c r="AD264" i="58"/>
  <c r="AC264" i="58"/>
  <c r="AA264" i="58"/>
  <c r="Z264" i="58"/>
  <c r="Y264" i="58"/>
  <c r="X264" i="58"/>
  <c r="V264" i="58"/>
  <c r="U264" i="58"/>
  <c r="S264" i="58"/>
  <c r="Q264" i="58"/>
  <c r="P264" i="58"/>
  <c r="O264" i="58"/>
  <c r="N264" i="58"/>
  <c r="M264" i="58"/>
  <c r="J264" i="58"/>
  <c r="I264" i="58"/>
  <c r="H264" i="58"/>
  <c r="G264" i="58"/>
  <c r="E264" i="58"/>
  <c r="D264" i="58"/>
  <c r="C264" i="58"/>
  <c r="AD263" i="58"/>
  <c r="AC263" i="58"/>
  <c r="Z263" i="58"/>
  <c r="Y263" i="58"/>
  <c r="X263" i="58"/>
  <c r="V263" i="58"/>
  <c r="U263" i="58"/>
  <c r="S263" i="58"/>
  <c r="R263" i="58"/>
  <c r="Q263" i="58"/>
  <c r="P263" i="58"/>
  <c r="O263" i="58"/>
  <c r="N263" i="58"/>
  <c r="M263" i="58"/>
  <c r="K263" i="58"/>
  <c r="J263" i="58"/>
  <c r="I263" i="58"/>
  <c r="H263" i="58"/>
  <c r="G263" i="58"/>
  <c r="D263" i="58"/>
  <c r="C263" i="58"/>
  <c r="AD262" i="58"/>
  <c r="AC262" i="58"/>
  <c r="Z262" i="58"/>
  <c r="Y262" i="58"/>
  <c r="X262" i="58"/>
  <c r="V262" i="58"/>
  <c r="U262" i="58"/>
  <c r="Q262" i="58"/>
  <c r="O262" i="58"/>
  <c r="N262" i="58"/>
  <c r="M262" i="58"/>
  <c r="J262" i="58"/>
  <c r="H262" i="58"/>
  <c r="G262" i="58"/>
  <c r="D262" i="58"/>
  <c r="C262" i="58"/>
  <c r="AD261" i="58"/>
  <c r="AC261" i="58"/>
  <c r="AA261" i="58"/>
  <c r="Z261" i="58"/>
  <c r="Y261" i="58"/>
  <c r="X261" i="58"/>
  <c r="W261" i="58"/>
  <c r="V261" i="58"/>
  <c r="U261" i="58"/>
  <c r="S261" i="58"/>
  <c r="Q261" i="58"/>
  <c r="P261" i="58"/>
  <c r="O261" i="58"/>
  <c r="N261" i="58"/>
  <c r="M261" i="58"/>
  <c r="J261" i="58"/>
  <c r="I261" i="58"/>
  <c r="H261" i="58"/>
  <c r="G261" i="58"/>
  <c r="E261" i="58"/>
  <c r="D261" i="58"/>
  <c r="C261" i="58"/>
  <c r="AD260" i="58"/>
  <c r="AC260" i="58"/>
  <c r="Z260" i="58"/>
  <c r="Y260" i="58"/>
  <c r="X260" i="58"/>
  <c r="V260" i="58"/>
  <c r="U260" i="58"/>
  <c r="S260" i="58"/>
  <c r="Q260" i="58"/>
  <c r="P260" i="58"/>
  <c r="O260" i="58"/>
  <c r="N260" i="58"/>
  <c r="M260" i="58"/>
  <c r="J260" i="58"/>
  <c r="I260" i="58"/>
  <c r="H260" i="58"/>
  <c r="G260" i="58"/>
  <c r="D260" i="58"/>
  <c r="C260" i="58"/>
  <c r="AD259" i="58"/>
  <c r="AC259" i="58"/>
  <c r="AA259" i="58"/>
  <c r="Z259" i="58"/>
  <c r="Y259" i="58"/>
  <c r="X259" i="58"/>
  <c r="V259" i="58"/>
  <c r="U259" i="58"/>
  <c r="S259" i="58"/>
  <c r="R259" i="58"/>
  <c r="Q259" i="58"/>
  <c r="P259" i="58"/>
  <c r="O259" i="58"/>
  <c r="N259" i="58"/>
  <c r="M259" i="58"/>
  <c r="K259" i="58"/>
  <c r="J259" i="58"/>
  <c r="I259" i="58"/>
  <c r="H259" i="58"/>
  <c r="G259" i="58"/>
  <c r="D259" i="58"/>
  <c r="C259" i="58"/>
  <c r="AD258" i="58"/>
  <c r="AC258" i="58"/>
  <c r="AA258" i="58"/>
  <c r="Z258" i="58"/>
  <c r="Y258" i="58"/>
  <c r="X258" i="58"/>
  <c r="V258" i="58"/>
  <c r="U258" i="58"/>
  <c r="S258" i="58"/>
  <c r="Q258" i="58"/>
  <c r="P258" i="58"/>
  <c r="O258" i="58"/>
  <c r="N258" i="58"/>
  <c r="M258" i="58"/>
  <c r="J258" i="58"/>
  <c r="I258" i="58"/>
  <c r="H258" i="58"/>
  <c r="G258" i="58"/>
  <c r="E258" i="58"/>
  <c r="D258" i="58"/>
  <c r="C258" i="58"/>
  <c r="AD257" i="58"/>
  <c r="AC257" i="58"/>
  <c r="Z257" i="58"/>
  <c r="Y257" i="58"/>
  <c r="X257" i="58"/>
  <c r="V257" i="58"/>
  <c r="U257" i="58"/>
  <c r="S257" i="58"/>
  <c r="Q257" i="58"/>
  <c r="P257" i="58"/>
  <c r="O257" i="58"/>
  <c r="N257" i="58"/>
  <c r="M257" i="58"/>
  <c r="J257" i="58"/>
  <c r="I257" i="58"/>
  <c r="H257" i="58"/>
  <c r="G257" i="58"/>
  <c r="D257" i="58"/>
  <c r="C257" i="58"/>
  <c r="AD256" i="58"/>
  <c r="AC256" i="58"/>
  <c r="AA256" i="58"/>
  <c r="Z256" i="58"/>
  <c r="Y256" i="58"/>
  <c r="X256" i="58"/>
  <c r="V256" i="58"/>
  <c r="U256" i="58"/>
  <c r="S256" i="58"/>
  <c r="R256" i="58"/>
  <c r="Q256" i="58"/>
  <c r="P256" i="58"/>
  <c r="O256" i="58"/>
  <c r="N256" i="58"/>
  <c r="M256" i="58"/>
  <c r="K256" i="58"/>
  <c r="J256" i="58"/>
  <c r="I256" i="58"/>
  <c r="H256" i="58"/>
  <c r="G256" i="58"/>
  <c r="D256" i="58"/>
  <c r="C256" i="58"/>
  <c r="AD255" i="58"/>
  <c r="AC255" i="58"/>
  <c r="AA255" i="58"/>
  <c r="Z255" i="58"/>
  <c r="Y255" i="58"/>
  <c r="X255" i="58"/>
  <c r="V255" i="58"/>
  <c r="U255" i="58"/>
  <c r="S255" i="58"/>
  <c r="Q255" i="58"/>
  <c r="P255" i="58"/>
  <c r="O255" i="58"/>
  <c r="N255" i="58"/>
  <c r="M255" i="58"/>
  <c r="J255" i="58"/>
  <c r="I255" i="58"/>
  <c r="H255" i="58"/>
  <c r="G255" i="58"/>
  <c r="E255" i="58"/>
  <c r="D255" i="58"/>
  <c r="C255" i="58"/>
  <c r="AD254" i="58"/>
  <c r="AC254" i="58"/>
  <c r="Z254" i="58"/>
  <c r="Y254" i="58"/>
  <c r="X254" i="58"/>
  <c r="V254" i="58"/>
  <c r="U254" i="58"/>
  <c r="S254" i="58"/>
  <c r="Q254" i="58"/>
  <c r="P254" i="58"/>
  <c r="O254" i="58"/>
  <c r="N254" i="58"/>
  <c r="M254" i="58"/>
  <c r="J254" i="58"/>
  <c r="I254" i="58"/>
  <c r="H254" i="58"/>
  <c r="G254" i="58"/>
  <c r="D254" i="58"/>
  <c r="C254" i="58"/>
  <c r="AD253" i="58"/>
  <c r="AC253" i="58"/>
  <c r="AA253" i="58"/>
  <c r="Z253" i="58"/>
  <c r="Y253" i="58"/>
  <c r="X253" i="58"/>
  <c r="V253" i="58"/>
  <c r="U253" i="58"/>
  <c r="S253" i="58"/>
  <c r="R253" i="58"/>
  <c r="Q253" i="58"/>
  <c r="P253" i="58"/>
  <c r="O253" i="58"/>
  <c r="N253" i="58"/>
  <c r="M253" i="58"/>
  <c r="K253" i="58"/>
  <c r="J253" i="58"/>
  <c r="I253" i="58"/>
  <c r="H253" i="58"/>
  <c r="G253" i="58"/>
  <c r="D253" i="58"/>
  <c r="C253" i="58"/>
  <c r="AD252" i="58"/>
  <c r="AC252" i="58"/>
  <c r="AA252" i="58"/>
  <c r="Z252" i="58"/>
  <c r="Y252" i="58"/>
  <c r="X252" i="58"/>
  <c r="V252" i="58"/>
  <c r="U252" i="58"/>
  <c r="S252" i="58"/>
  <c r="Q252" i="58"/>
  <c r="P252" i="58"/>
  <c r="O252" i="58"/>
  <c r="N252" i="58"/>
  <c r="M252" i="58"/>
  <c r="J252" i="58"/>
  <c r="I252" i="58"/>
  <c r="H252" i="58"/>
  <c r="G252" i="58"/>
  <c r="E252" i="58"/>
  <c r="D252" i="58"/>
  <c r="C252" i="58"/>
  <c r="AD251" i="58"/>
  <c r="AC251" i="58"/>
  <c r="Z251" i="58"/>
  <c r="Y251" i="58"/>
  <c r="X251" i="58"/>
  <c r="V251" i="58"/>
  <c r="U251" i="58"/>
  <c r="S251" i="58"/>
  <c r="R251" i="58"/>
  <c r="Q251" i="58"/>
  <c r="P251" i="58"/>
  <c r="O251" i="58"/>
  <c r="N251" i="58"/>
  <c r="M251" i="58"/>
  <c r="K251" i="58"/>
  <c r="J251" i="58"/>
  <c r="I251" i="58"/>
  <c r="H251" i="58"/>
  <c r="G251" i="58"/>
  <c r="D251" i="58"/>
  <c r="C251" i="58"/>
  <c r="AD250" i="58"/>
  <c r="AC250" i="58"/>
  <c r="Z250" i="58"/>
  <c r="Y250" i="58"/>
  <c r="X250" i="58"/>
  <c r="V250" i="58"/>
  <c r="U250" i="58"/>
  <c r="S250" i="58"/>
  <c r="Q250" i="58"/>
  <c r="P250" i="58"/>
  <c r="O250" i="58"/>
  <c r="N250" i="58"/>
  <c r="M250" i="58"/>
  <c r="J250" i="58"/>
  <c r="H250" i="58"/>
  <c r="G250" i="58"/>
  <c r="D250" i="58"/>
  <c r="C250" i="58"/>
  <c r="AD249" i="58"/>
  <c r="AC249" i="58"/>
  <c r="AA249" i="58"/>
  <c r="Z249" i="58"/>
  <c r="Y249" i="58"/>
  <c r="X249" i="58"/>
  <c r="W249" i="58"/>
  <c r="V249" i="58"/>
  <c r="U249" i="58"/>
  <c r="S249" i="58"/>
  <c r="Q249" i="58"/>
  <c r="P249" i="58"/>
  <c r="O249" i="58"/>
  <c r="N249" i="58"/>
  <c r="M249" i="58"/>
  <c r="J249" i="58"/>
  <c r="I249" i="58"/>
  <c r="H249" i="58"/>
  <c r="G249" i="58"/>
  <c r="E249" i="58"/>
  <c r="D249" i="58"/>
  <c r="C249" i="58"/>
  <c r="AD248" i="58"/>
  <c r="AC248" i="58"/>
  <c r="Z248" i="58"/>
  <c r="Y248" i="58"/>
  <c r="X248" i="58"/>
  <c r="V248" i="58"/>
  <c r="U248" i="58"/>
  <c r="S248" i="58"/>
  <c r="Q248" i="58"/>
  <c r="P248" i="58"/>
  <c r="O248" i="58"/>
  <c r="N248" i="58"/>
  <c r="M248" i="58"/>
  <c r="J248" i="58"/>
  <c r="I248" i="58"/>
  <c r="H248" i="58"/>
  <c r="G248" i="58"/>
  <c r="D248" i="58"/>
  <c r="C248" i="58"/>
  <c r="AD247" i="58"/>
  <c r="AC247" i="58"/>
  <c r="AA247" i="58"/>
  <c r="Z247" i="58"/>
  <c r="Y247" i="58"/>
  <c r="X247" i="58"/>
  <c r="V247" i="58"/>
  <c r="U247" i="58"/>
  <c r="S247" i="58"/>
  <c r="R247" i="58"/>
  <c r="Q247" i="58"/>
  <c r="P247" i="58"/>
  <c r="O247" i="58"/>
  <c r="N247" i="58"/>
  <c r="M247" i="58"/>
  <c r="K247" i="58"/>
  <c r="J247" i="58"/>
  <c r="I247" i="58"/>
  <c r="H247" i="58"/>
  <c r="G247" i="58"/>
  <c r="D247" i="58"/>
  <c r="C247" i="58"/>
  <c r="AD246" i="58"/>
  <c r="AC246" i="58"/>
  <c r="AA246" i="58"/>
  <c r="Z246" i="58"/>
  <c r="Y246" i="58"/>
  <c r="X246" i="58"/>
  <c r="V246" i="58"/>
  <c r="U246" i="58"/>
  <c r="S246" i="58"/>
  <c r="Q246" i="58"/>
  <c r="P246" i="58"/>
  <c r="O246" i="58"/>
  <c r="N246" i="58"/>
  <c r="M246" i="58"/>
  <c r="J246" i="58"/>
  <c r="I246" i="58"/>
  <c r="H246" i="58"/>
  <c r="G246" i="58"/>
  <c r="E246" i="58"/>
  <c r="D246" i="58"/>
  <c r="C246" i="58"/>
  <c r="AD245" i="58"/>
  <c r="AC245" i="58"/>
  <c r="Z245" i="58"/>
  <c r="Y245" i="58"/>
  <c r="X245" i="58"/>
  <c r="V245" i="58"/>
  <c r="U245" i="58"/>
  <c r="S245" i="58"/>
  <c r="Q245" i="58"/>
  <c r="P245" i="58"/>
  <c r="O245" i="58"/>
  <c r="N245" i="58"/>
  <c r="M245" i="58"/>
  <c r="J245" i="58"/>
  <c r="H245" i="58"/>
  <c r="G245" i="58"/>
  <c r="D245" i="58"/>
  <c r="C245" i="58"/>
  <c r="AD244" i="58"/>
  <c r="AC244" i="58"/>
  <c r="AA244" i="58"/>
  <c r="Z244" i="58"/>
  <c r="Y244" i="58"/>
  <c r="X244" i="58"/>
  <c r="V244" i="58"/>
  <c r="U244" i="58"/>
  <c r="S244" i="58"/>
  <c r="R244" i="58"/>
  <c r="Q244" i="58"/>
  <c r="P244" i="58"/>
  <c r="O244" i="58"/>
  <c r="N244" i="58"/>
  <c r="M244" i="58"/>
  <c r="K244" i="58"/>
  <c r="J244" i="58"/>
  <c r="I244" i="58"/>
  <c r="H244" i="58"/>
  <c r="G244" i="58"/>
  <c r="D244" i="58"/>
  <c r="C244" i="58"/>
  <c r="AD243" i="58"/>
  <c r="AC243" i="58"/>
  <c r="AA243" i="58"/>
  <c r="Z243" i="58"/>
  <c r="Y243" i="58"/>
  <c r="X243" i="58"/>
  <c r="V243" i="58"/>
  <c r="U243" i="58"/>
  <c r="S243" i="58"/>
  <c r="Q243" i="58"/>
  <c r="P243" i="58"/>
  <c r="O243" i="58"/>
  <c r="N243" i="58"/>
  <c r="M243" i="58"/>
  <c r="J243" i="58"/>
  <c r="I243" i="58"/>
  <c r="H243" i="58"/>
  <c r="G243" i="58"/>
  <c r="E243" i="58"/>
  <c r="D243" i="58"/>
  <c r="C243" i="58"/>
  <c r="AD242" i="58"/>
  <c r="AC242" i="58"/>
  <c r="Z242" i="58"/>
  <c r="Y242" i="58"/>
  <c r="X242" i="58"/>
  <c r="V242" i="58"/>
  <c r="U242" i="58"/>
  <c r="S242" i="58"/>
  <c r="Q242" i="58"/>
  <c r="P242" i="58"/>
  <c r="O242" i="58"/>
  <c r="N242" i="58"/>
  <c r="M242" i="58"/>
  <c r="J242" i="58"/>
  <c r="I242" i="58"/>
  <c r="H242" i="58"/>
  <c r="G242" i="58"/>
  <c r="D242" i="58"/>
  <c r="C242" i="58"/>
  <c r="AD241" i="58"/>
  <c r="AC241" i="58"/>
  <c r="AA241" i="58"/>
  <c r="Z241" i="58"/>
  <c r="Y241" i="58"/>
  <c r="X241" i="58"/>
  <c r="V241" i="58"/>
  <c r="U241" i="58"/>
  <c r="S241" i="58"/>
  <c r="R241" i="58"/>
  <c r="Q241" i="58"/>
  <c r="P241" i="58"/>
  <c r="O241" i="58"/>
  <c r="N241" i="58"/>
  <c r="M241" i="58"/>
  <c r="K241" i="58"/>
  <c r="J241" i="58"/>
  <c r="I241" i="58"/>
  <c r="H241" i="58"/>
  <c r="G241" i="58"/>
  <c r="D241" i="58"/>
  <c r="C241" i="58"/>
  <c r="AD240" i="58"/>
  <c r="AC240" i="58"/>
  <c r="AA240" i="58"/>
  <c r="Z240" i="58"/>
  <c r="Y240" i="58"/>
  <c r="X240" i="58"/>
  <c r="V240" i="58"/>
  <c r="U240" i="58"/>
  <c r="S240" i="58"/>
  <c r="Q240" i="58"/>
  <c r="P240" i="58"/>
  <c r="O240" i="58"/>
  <c r="N240" i="58"/>
  <c r="M240" i="58"/>
  <c r="J240" i="58"/>
  <c r="I240" i="58"/>
  <c r="H240" i="58"/>
  <c r="G240" i="58"/>
  <c r="E240" i="58"/>
  <c r="D240" i="58"/>
  <c r="C240" i="58"/>
  <c r="AD239" i="58"/>
  <c r="AC239" i="58"/>
  <c r="Z239" i="58"/>
  <c r="Y239" i="58"/>
  <c r="X239" i="58"/>
  <c r="V239" i="58"/>
  <c r="U239" i="58"/>
  <c r="S239" i="58"/>
  <c r="R239" i="58"/>
  <c r="Q239" i="58"/>
  <c r="P239" i="58"/>
  <c r="O239" i="58"/>
  <c r="N239" i="58"/>
  <c r="M239" i="58"/>
  <c r="K239" i="58"/>
  <c r="J239" i="58"/>
  <c r="I239" i="58"/>
  <c r="H239" i="58"/>
  <c r="G239" i="58"/>
  <c r="D239" i="58"/>
  <c r="C239" i="58"/>
  <c r="AD238" i="58"/>
  <c r="AC238" i="58"/>
  <c r="Z238" i="58"/>
  <c r="Y238" i="58"/>
  <c r="X238" i="58"/>
  <c r="V238" i="58"/>
  <c r="U238" i="58"/>
  <c r="S238" i="58"/>
  <c r="Q238" i="58"/>
  <c r="P238" i="58"/>
  <c r="O238" i="58"/>
  <c r="N238" i="58"/>
  <c r="M238" i="58"/>
  <c r="J238" i="58"/>
  <c r="H238" i="58"/>
  <c r="G238" i="58"/>
  <c r="D238" i="58"/>
  <c r="C238" i="58"/>
  <c r="AD237" i="58"/>
  <c r="AC237" i="58"/>
  <c r="AA237" i="58"/>
  <c r="Z237" i="58"/>
  <c r="Y237" i="58"/>
  <c r="X237" i="58"/>
  <c r="W237" i="58"/>
  <c r="V237" i="58"/>
  <c r="U237" i="58"/>
  <c r="S237" i="58"/>
  <c r="Q237" i="58"/>
  <c r="P237" i="58"/>
  <c r="O237" i="58"/>
  <c r="N237" i="58"/>
  <c r="M237" i="58"/>
  <c r="J237" i="58"/>
  <c r="I237" i="58"/>
  <c r="H237" i="58"/>
  <c r="G237" i="58"/>
  <c r="E237" i="58"/>
  <c r="D237" i="58"/>
  <c r="C237" i="58"/>
  <c r="AD236" i="58"/>
  <c r="AC236" i="58"/>
  <c r="Z236" i="58"/>
  <c r="Y236" i="58"/>
  <c r="X236" i="58"/>
  <c r="V236" i="58"/>
  <c r="U236" i="58"/>
  <c r="S236" i="58"/>
  <c r="Q236" i="58"/>
  <c r="P236" i="58"/>
  <c r="O236" i="58"/>
  <c r="N236" i="58"/>
  <c r="M236" i="58"/>
  <c r="J236" i="58"/>
  <c r="I236" i="58"/>
  <c r="H236" i="58"/>
  <c r="G236" i="58"/>
  <c r="D236" i="58"/>
  <c r="C236" i="58"/>
  <c r="AD235" i="58"/>
  <c r="AC235" i="58"/>
  <c r="AA235" i="58"/>
  <c r="Z235" i="58"/>
  <c r="Y235" i="58"/>
  <c r="X235" i="58"/>
  <c r="V235" i="58"/>
  <c r="U235" i="58"/>
  <c r="S235" i="58"/>
  <c r="R235" i="58"/>
  <c r="Q235" i="58"/>
  <c r="P235" i="58"/>
  <c r="O235" i="58"/>
  <c r="N235" i="58"/>
  <c r="M235" i="58"/>
  <c r="K235" i="58"/>
  <c r="J235" i="58"/>
  <c r="I235" i="58"/>
  <c r="H235" i="58"/>
  <c r="G235" i="58"/>
  <c r="D235" i="58"/>
  <c r="C235" i="58"/>
  <c r="AD234" i="58"/>
  <c r="AC234" i="58"/>
  <c r="AA234" i="58"/>
  <c r="Z234" i="58"/>
  <c r="Y234" i="58"/>
  <c r="X234" i="58"/>
  <c r="V234" i="58"/>
  <c r="U234" i="58"/>
  <c r="S234" i="58"/>
  <c r="Q234" i="58"/>
  <c r="P234" i="58"/>
  <c r="O234" i="58"/>
  <c r="N234" i="58"/>
  <c r="M234" i="58"/>
  <c r="J234" i="58"/>
  <c r="I234" i="58"/>
  <c r="H234" i="58"/>
  <c r="G234" i="58"/>
  <c r="E234" i="58"/>
  <c r="D234" i="58"/>
  <c r="C234" i="58"/>
  <c r="AD233" i="58"/>
  <c r="AC233" i="58"/>
  <c r="Z233" i="58"/>
  <c r="Y233" i="58"/>
  <c r="X233" i="58"/>
  <c r="V233" i="58"/>
  <c r="U233" i="58"/>
  <c r="S233" i="58"/>
  <c r="Q233" i="58"/>
  <c r="P233" i="58"/>
  <c r="O233" i="58"/>
  <c r="N233" i="58"/>
  <c r="M233" i="58"/>
  <c r="J233" i="58"/>
  <c r="H233" i="58"/>
  <c r="G233" i="58"/>
  <c r="D233" i="58"/>
  <c r="C233" i="58"/>
  <c r="AD232" i="58"/>
  <c r="AC232" i="58"/>
  <c r="AA232" i="58"/>
  <c r="Z232" i="58"/>
  <c r="Y232" i="58"/>
  <c r="X232" i="58"/>
  <c r="V232" i="58"/>
  <c r="U232" i="58"/>
  <c r="S232" i="58"/>
  <c r="R232" i="58"/>
  <c r="Q232" i="58"/>
  <c r="P232" i="58"/>
  <c r="O232" i="58"/>
  <c r="N232" i="58"/>
  <c r="M232" i="58"/>
  <c r="K232" i="58"/>
  <c r="J232" i="58"/>
  <c r="I232" i="58"/>
  <c r="H232" i="58"/>
  <c r="G232" i="58"/>
  <c r="D232" i="58"/>
  <c r="C232" i="58"/>
  <c r="AD231" i="58"/>
  <c r="AC231" i="58"/>
  <c r="AA231" i="58"/>
  <c r="Z231" i="58"/>
  <c r="Y231" i="58"/>
  <c r="X231" i="58"/>
  <c r="V231" i="58"/>
  <c r="U231" i="58"/>
  <c r="S231" i="58"/>
  <c r="Q231" i="58"/>
  <c r="P231" i="58"/>
  <c r="O231" i="58"/>
  <c r="N231" i="58"/>
  <c r="M231" i="58"/>
  <c r="J231" i="58"/>
  <c r="I231" i="58"/>
  <c r="H231" i="58"/>
  <c r="G231" i="58"/>
  <c r="E231" i="58"/>
  <c r="D231" i="58"/>
  <c r="C231" i="58"/>
  <c r="AD230" i="58"/>
  <c r="AC230" i="58"/>
  <c r="Z230" i="58"/>
  <c r="Y230" i="58"/>
  <c r="X230" i="58"/>
  <c r="V230" i="58"/>
  <c r="U230" i="58"/>
  <c r="S230" i="58"/>
  <c r="Q230" i="58"/>
  <c r="P230" i="58"/>
  <c r="O230" i="58"/>
  <c r="N230" i="58"/>
  <c r="M230" i="58"/>
  <c r="J230" i="58"/>
  <c r="I230" i="58"/>
  <c r="H230" i="58"/>
  <c r="G230" i="58"/>
  <c r="D230" i="58"/>
  <c r="C230" i="58"/>
  <c r="AD229" i="58"/>
  <c r="AC229" i="58"/>
  <c r="AA229" i="58"/>
  <c r="Z229" i="58"/>
  <c r="Y229" i="58"/>
  <c r="X229" i="58"/>
  <c r="V229" i="58"/>
  <c r="U229" i="58"/>
  <c r="S229" i="58"/>
  <c r="R229" i="58"/>
  <c r="Q229" i="58"/>
  <c r="P229" i="58"/>
  <c r="O229" i="58"/>
  <c r="N229" i="58"/>
  <c r="M229" i="58"/>
  <c r="K229" i="58"/>
  <c r="J229" i="58"/>
  <c r="I229" i="58"/>
  <c r="H229" i="58"/>
  <c r="G229" i="58"/>
  <c r="D229" i="58"/>
  <c r="C229" i="58"/>
  <c r="AD228" i="58"/>
  <c r="AC228" i="58"/>
  <c r="AA228" i="58"/>
  <c r="Z228" i="58"/>
  <c r="Y228" i="58"/>
  <c r="X228" i="58"/>
  <c r="V228" i="58"/>
  <c r="U228" i="58"/>
  <c r="S228" i="58"/>
  <c r="Q228" i="58"/>
  <c r="P228" i="58"/>
  <c r="O228" i="58"/>
  <c r="N228" i="58"/>
  <c r="M228" i="58"/>
  <c r="J228" i="58"/>
  <c r="I228" i="58"/>
  <c r="H228" i="58"/>
  <c r="G228" i="58"/>
  <c r="E228" i="58"/>
  <c r="D228" i="58"/>
  <c r="C228" i="58"/>
  <c r="AD227" i="58"/>
  <c r="AC227" i="58"/>
  <c r="Z227" i="58"/>
  <c r="Y227" i="58"/>
  <c r="X227" i="58"/>
  <c r="V227" i="58"/>
  <c r="U227" i="58"/>
  <c r="S227" i="58"/>
  <c r="R227" i="58"/>
  <c r="Q227" i="58"/>
  <c r="P227" i="58"/>
  <c r="O227" i="58"/>
  <c r="N227" i="58"/>
  <c r="M227" i="58"/>
  <c r="K227" i="58"/>
  <c r="J227" i="58"/>
  <c r="I227" i="58"/>
  <c r="H227" i="58"/>
  <c r="G227" i="58"/>
  <c r="D227" i="58"/>
  <c r="C227" i="58"/>
  <c r="AD226" i="58"/>
  <c r="AC226" i="58"/>
  <c r="Z226" i="58"/>
  <c r="Y226" i="58"/>
  <c r="X226" i="58"/>
  <c r="V226" i="58"/>
  <c r="U226" i="58"/>
  <c r="S226" i="58"/>
  <c r="Q226" i="58"/>
  <c r="P226" i="58"/>
  <c r="O226" i="58"/>
  <c r="N226" i="58"/>
  <c r="M226" i="58"/>
  <c r="J226" i="58"/>
  <c r="H226" i="58"/>
  <c r="G226" i="58"/>
  <c r="D226" i="58"/>
  <c r="C226" i="58"/>
  <c r="AD225" i="58"/>
  <c r="AC225" i="58"/>
  <c r="AA225" i="58"/>
  <c r="Z225" i="58"/>
  <c r="Y225" i="58"/>
  <c r="X225" i="58"/>
  <c r="W225" i="58"/>
  <c r="V225" i="58"/>
  <c r="U225" i="58"/>
  <c r="S225" i="58"/>
  <c r="Q225" i="58"/>
  <c r="P225" i="58"/>
  <c r="O225" i="58"/>
  <c r="N225" i="58"/>
  <c r="M225" i="58"/>
  <c r="J225" i="58"/>
  <c r="I225" i="58"/>
  <c r="H225" i="58"/>
  <c r="G225" i="58"/>
  <c r="E225" i="58"/>
  <c r="D225" i="58"/>
  <c r="C225" i="58"/>
  <c r="AD224" i="58"/>
  <c r="AC224" i="58"/>
  <c r="Z224" i="58"/>
  <c r="Y224" i="58"/>
  <c r="X224" i="58"/>
  <c r="V224" i="58"/>
  <c r="U224" i="58"/>
  <c r="S224" i="58"/>
  <c r="Q224" i="58"/>
  <c r="P224" i="58"/>
  <c r="O224" i="58"/>
  <c r="N224" i="58"/>
  <c r="M224" i="58"/>
  <c r="J224" i="58"/>
  <c r="I224" i="58"/>
  <c r="H224" i="58"/>
  <c r="G224" i="58"/>
  <c r="D224" i="58"/>
  <c r="C224" i="58"/>
  <c r="AD223" i="58"/>
  <c r="AC223" i="58"/>
  <c r="AA223" i="58"/>
  <c r="Z223" i="58"/>
  <c r="Y223" i="58"/>
  <c r="X223" i="58"/>
  <c r="V223" i="58"/>
  <c r="U223" i="58"/>
  <c r="S223" i="58"/>
  <c r="R223" i="58"/>
  <c r="Q223" i="58"/>
  <c r="P223" i="58"/>
  <c r="O223" i="58"/>
  <c r="N223" i="58"/>
  <c r="M223" i="58"/>
  <c r="K223" i="58"/>
  <c r="J223" i="58"/>
  <c r="I223" i="58"/>
  <c r="H223" i="58"/>
  <c r="G223" i="58"/>
  <c r="D223" i="58"/>
  <c r="C223" i="58"/>
  <c r="AD222" i="58"/>
  <c r="AC222" i="58"/>
  <c r="AA222" i="58"/>
  <c r="Z222" i="58"/>
  <c r="Y222" i="58"/>
  <c r="X222" i="58"/>
  <c r="V222" i="58"/>
  <c r="U222" i="58"/>
  <c r="S222" i="58"/>
  <c r="Q222" i="58"/>
  <c r="P222" i="58"/>
  <c r="O222" i="58"/>
  <c r="N222" i="58"/>
  <c r="M222" i="58"/>
  <c r="J222" i="58"/>
  <c r="I222" i="58"/>
  <c r="H222" i="58"/>
  <c r="G222" i="58"/>
  <c r="E222" i="58"/>
  <c r="D222" i="58"/>
  <c r="C222" i="58"/>
  <c r="AD221" i="58"/>
  <c r="AC221" i="58"/>
  <c r="Z221" i="58"/>
  <c r="Y221" i="58"/>
  <c r="X221" i="58"/>
  <c r="V221" i="58"/>
  <c r="U221" i="58"/>
  <c r="S221" i="58"/>
  <c r="Q221" i="58"/>
  <c r="P221" i="58"/>
  <c r="O221" i="58"/>
  <c r="N221" i="58"/>
  <c r="M221" i="58"/>
  <c r="J221" i="58"/>
  <c r="H221" i="58"/>
  <c r="G221" i="58"/>
  <c r="D221" i="58"/>
  <c r="C221" i="58"/>
  <c r="AD220" i="58"/>
  <c r="AC220" i="58"/>
  <c r="AA220" i="58"/>
  <c r="Z220" i="58"/>
  <c r="Y220" i="58"/>
  <c r="X220" i="58"/>
  <c r="V220" i="58"/>
  <c r="U220" i="58"/>
  <c r="S220" i="58"/>
  <c r="R220" i="58"/>
  <c r="Q220" i="58"/>
  <c r="P220" i="58"/>
  <c r="O220" i="58"/>
  <c r="N220" i="58"/>
  <c r="M220" i="58"/>
  <c r="K220" i="58"/>
  <c r="J220" i="58"/>
  <c r="I220" i="58"/>
  <c r="H220" i="58"/>
  <c r="G220" i="58"/>
  <c r="D220" i="58"/>
  <c r="C220" i="58"/>
  <c r="AD219" i="58"/>
  <c r="AC219" i="58"/>
  <c r="AA219" i="58"/>
  <c r="Z219" i="58"/>
  <c r="Y219" i="58"/>
  <c r="X219" i="58"/>
  <c r="V219" i="58"/>
  <c r="U219" i="58"/>
  <c r="S219" i="58"/>
  <c r="Q219" i="58"/>
  <c r="P219" i="58"/>
  <c r="O219" i="58"/>
  <c r="N219" i="58"/>
  <c r="M219" i="58"/>
  <c r="J219" i="58"/>
  <c r="I219" i="58"/>
  <c r="H219" i="58"/>
  <c r="G219" i="58"/>
  <c r="E219" i="58"/>
  <c r="D219" i="58"/>
  <c r="C219" i="58"/>
  <c r="AD218" i="58"/>
  <c r="AC218" i="58"/>
  <c r="Z218" i="58"/>
  <c r="Y218" i="58"/>
  <c r="X218" i="58"/>
  <c r="V218" i="58"/>
  <c r="U218" i="58"/>
  <c r="S218" i="58"/>
  <c r="Q218" i="58"/>
  <c r="P218" i="58"/>
  <c r="O218" i="58"/>
  <c r="N218" i="58"/>
  <c r="M218" i="58"/>
  <c r="J218" i="58"/>
  <c r="I218" i="58"/>
  <c r="H218" i="58"/>
  <c r="G218" i="58"/>
  <c r="D218" i="58"/>
  <c r="C218" i="58"/>
  <c r="AD217" i="58"/>
  <c r="AC217" i="58"/>
  <c r="AA217" i="58"/>
  <c r="Z217" i="58"/>
  <c r="Y217" i="58"/>
  <c r="X217" i="58"/>
  <c r="V217" i="58"/>
  <c r="U217" i="58"/>
  <c r="S217" i="58"/>
  <c r="R217" i="58"/>
  <c r="Q217" i="58"/>
  <c r="P217" i="58"/>
  <c r="O217" i="58"/>
  <c r="N217" i="58"/>
  <c r="M217" i="58"/>
  <c r="K217" i="58"/>
  <c r="J217" i="58"/>
  <c r="I217" i="58"/>
  <c r="H217" i="58"/>
  <c r="G217" i="58"/>
  <c r="D217" i="58"/>
  <c r="C217" i="58"/>
  <c r="AD216" i="58"/>
  <c r="AC216" i="58"/>
  <c r="AA216" i="58"/>
  <c r="Z216" i="58"/>
  <c r="Y216" i="58"/>
  <c r="X216" i="58"/>
  <c r="V216" i="58"/>
  <c r="U216" i="58"/>
  <c r="S216" i="58"/>
  <c r="Q216" i="58"/>
  <c r="P216" i="58"/>
  <c r="O216" i="58"/>
  <c r="N216" i="58"/>
  <c r="M216" i="58"/>
  <c r="J216" i="58"/>
  <c r="I216" i="58"/>
  <c r="H216" i="58"/>
  <c r="G216" i="58"/>
  <c r="E216" i="58"/>
  <c r="D216" i="58"/>
  <c r="C216" i="58"/>
  <c r="AD215" i="58"/>
  <c r="AC215" i="58"/>
  <c r="Z215" i="58"/>
  <c r="Y215" i="58"/>
  <c r="X215" i="58"/>
  <c r="V215" i="58"/>
  <c r="U215" i="58"/>
  <c r="S215" i="58"/>
  <c r="R215" i="58"/>
  <c r="Q215" i="58"/>
  <c r="P215" i="58"/>
  <c r="O215" i="58"/>
  <c r="N215" i="58"/>
  <c r="M215" i="58"/>
  <c r="K215" i="58"/>
  <c r="J215" i="58"/>
  <c r="I215" i="58"/>
  <c r="H215" i="58"/>
  <c r="G215" i="58"/>
  <c r="D215" i="58"/>
  <c r="C215" i="58"/>
  <c r="AD214" i="58"/>
  <c r="AC214" i="58"/>
  <c r="Z214" i="58"/>
  <c r="Y214" i="58"/>
  <c r="X214" i="58"/>
  <c r="V214" i="58"/>
  <c r="U214" i="58"/>
  <c r="S214" i="58"/>
  <c r="Q214" i="58"/>
  <c r="P214" i="58"/>
  <c r="O214" i="58"/>
  <c r="N214" i="58"/>
  <c r="M214" i="58"/>
  <c r="J214" i="58"/>
  <c r="H214" i="58"/>
  <c r="G214" i="58"/>
  <c r="D214" i="58"/>
  <c r="C214" i="58"/>
  <c r="AD213" i="58"/>
  <c r="AC213" i="58"/>
  <c r="AA213" i="58"/>
  <c r="Z213" i="58"/>
  <c r="Y213" i="58"/>
  <c r="X213" i="58"/>
  <c r="W213" i="58"/>
  <c r="V213" i="58"/>
  <c r="U213" i="58"/>
  <c r="S213" i="58"/>
  <c r="Q213" i="58"/>
  <c r="P213" i="58"/>
  <c r="O213" i="58"/>
  <c r="N213" i="58"/>
  <c r="M213" i="58"/>
  <c r="J213" i="58"/>
  <c r="I213" i="58"/>
  <c r="H213" i="58"/>
  <c r="G213" i="58"/>
  <c r="E213" i="58"/>
  <c r="D213" i="58"/>
  <c r="C213" i="58"/>
  <c r="AD212" i="58"/>
  <c r="AC212" i="58"/>
  <c r="Z212" i="58"/>
  <c r="Y212" i="58"/>
  <c r="X212" i="58"/>
  <c r="V212" i="58"/>
  <c r="U212" i="58"/>
  <c r="S212" i="58"/>
  <c r="Q212" i="58"/>
  <c r="P212" i="58"/>
  <c r="O212" i="58"/>
  <c r="N212" i="58"/>
  <c r="M212" i="58"/>
  <c r="J212" i="58"/>
  <c r="I212" i="58"/>
  <c r="H212" i="58"/>
  <c r="G212" i="58"/>
  <c r="D212" i="58"/>
  <c r="C212" i="58"/>
  <c r="AD211" i="58"/>
  <c r="AC211" i="58"/>
  <c r="AA211" i="58"/>
  <c r="Z211" i="58"/>
  <c r="Y211" i="58"/>
  <c r="X211" i="58"/>
  <c r="V211" i="58"/>
  <c r="U211" i="58"/>
  <c r="S211" i="58"/>
  <c r="R211" i="58"/>
  <c r="Q211" i="58"/>
  <c r="P211" i="58"/>
  <c r="O211" i="58"/>
  <c r="N211" i="58"/>
  <c r="M211" i="58"/>
  <c r="K211" i="58"/>
  <c r="J211" i="58"/>
  <c r="I211" i="58"/>
  <c r="H211" i="58"/>
  <c r="G211" i="58"/>
  <c r="D211" i="58"/>
  <c r="C211" i="58"/>
  <c r="AD210" i="58"/>
  <c r="AC210" i="58"/>
  <c r="AA210" i="58"/>
  <c r="Z210" i="58"/>
  <c r="Y210" i="58"/>
  <c r="X210" i="58"/>
  <c r="V210" i="58"/>
  <c r="U210" i="58"/>
  <c r="S210" i="58"/>
  <c r="Q210" i="58"/>
  <c r="P210" i="58"/>
  <c r="O210" i="58"/>
  <c r="N210" i="58"/>
  <c r="M210" i="58"/>
  <c r="J210" i="58"/>
  <c r="I210" i="58"/>
  <c r="H210" i="58"/>
  <c r="G210" i="58"/>
  <c r="E210" i="58"/>
  <c r="D210" i="58"/>
  <c r="C210" i="58"/>
  <c r="AD209" i="58"/>
  <c r="AC209" i="58"/>
  <c r="Z209" i="58"/>
  <c r="Y209" i="58"/>
  <c r="X209" i="58"/>
  <c r="V209" i="58"/>
  <c r="U209" i="58"/>
  <c r="S209" i="58"/>
  <c r="Q209" i="58"/>
  <c r="P209" i="58"/>
  <c r="O209" i="58"/>
  <c r="N209" i="58"/>
  <c r="M209" i="58"/>
  <c r="J209" i="58"/>
  <c r="H209" i="58"/>
  <c r="G209" i="58"/>
  <c r="D209" i="58"/>
  <c r="C209" i="58"/>
  <c r="AD208" i="58"/>
  <c r="AC208" i="58"/>
  <c r="AA208" i="58"/>
  <c r="Z208" i="58"/>
  <c r="Y208" i="58"/>
  <c r="X208" i="58"/>
  <c r="V208" i="58"/>
  <c r="U208" i="58"/>
  <c r="S208" i="58"/>
  <c r="R208" i="58"/>
  <c r="Q208" i="58"/>
  <c r="P208" i="58"/>
  <c r="O208" i="58"/>
  <c r="N208" i="58"/>
  <c r="M208" i="58"/>
  <c r="K208" i="58"/>
  <c r="J208" i="58"/>
  <c r="I208" i="58"/>
  <c r="H208" i="58"/>
  <c r="G208" i="58"/>
  <c r="D208" i="58"/>
  <c r="C208" i="58"/>
  <c r="AD207" i="58"/>
  <c r="AC207" i="58"/>
  <c r="AA207" i="58"/>
  <c r="Z207" i="58"/>
  <c r="Y207" i="58"/>
  <c r="X207" i="58"/>
  <c r="V207" i="58"/>
  <c r="U207" i="58"/>
  <c r="S207" i="58"/>
  <c r="Q207" i="58"/>
  <c r="P207" i="58"/>
  <c r="O207" i="58"/>
  <c r="N207" i="58"/>
  <c r="M207" i="58"/>
  <c r="J207" i="58"/>
  <c r="I207" i="58"/>
  <c r="H207" i="58"/>
  <c r="G207" i="58"/>
  <c r="E207" i="58"/>
  <c r="D207" i="58"/>
  <c r="C207" i="58"/>
  <c r="AD206" i="58"/>
  <c r="AC206" i="58"/>
  <c r="Z206" i="58"/>
  <c r="Y206" i="58"/>
  <c r="X206" i="58"/>
  <c r="V206" i="58"/>
  <c r="U206" i="58"/>
  <c r="S206" i="58"/>
  <c r="Q206" i="58"/>
  <c r="P206" i="58"/>
  <c r="O206" i="58"/>
  <c r="N206" i="58"/>
  <c r="M206" i="58"/>
  <c r="J206" i="58"/>
  <c r="I206" i="58"/>
  <c r="H206" i="58"/>
  <c r="G206" i="58"/>
  <c r="D206" i="58"/>
  <c r="C206" i="58"/>
  <c r="AD205" i="58"/>
  <c r="AC205" i="58"/>
  <c r="AA205" i="58"/>
  <c r="Z205" i="58"/>
  <c r="Y205" i="58"/>
  <c r="X205" i="58"/>
  <c r="V205" i="58"/>
  <c r="U205" i="58"/>
  <c r="S205" i="58"/>
  <c r="R205" i="58"/>
  <c r="Q205" i="58"/>
  <c r="P205" i="58"/>
  <c r="O205" i="58"/>
  <c r="N205" i="58"/>
  <c r="M205" i="58"/>
  <c r="K205" i="58"/>
  <c r="J205" i="58"/>
  <c r="I205" i="58"/>
  <c r="H205" i="58"/>
  <c r="G205" i="58"/>
  <c r="D205" i="58"/>
  <c r="C205" i="58"/>
  <c r="AD204" i="58"/>
  <c r="AC204" i="58"/>
  <c r="AA204" i="58"/>
  <c r="Z204" i="58"/>
  <c r="Y204" i="58"/>
  <c r="X204" i="58"/>
  <c r="V204" i="58"/>
  <c r="U204" i="58"/>
  <c r="S204" i="58"/>
  <c r="Q204" i="58"/>
  <c r="P204" i="58"/>
  <c r="O204" i="58"/>
  <c r="N204" i="58"/>
  <c r="M204" i="58"/>
  <c r="J204" i="58"/>
  <c r="I204" i="58"/>
  <c r="H204" i="58"/>
  <c r="G204" i="58"/>
  <c r="E204" i="58"/>
  <c r="D204" i="58"/>
  <c r="C204" i="58"/>
  <c r="AD203" i="58"/>
  <c r="AC203" i="58"/>
  <c r="Z203" i="58"/>
  <c r="Y203" i="58"/>
  <c r="X203" i="58"/>
  <c r="V203" i="58"/>
  <c r="U203" i="58"/>
  <c r="S203" i="58"/>
  <c r="R203" i="58"/>
  <c r="Q203" i="58"/>
  <c r="P203" i="58"/>
  <c r="O203" i="58"/>
  <c r="N203" i="58"/>
  <c r="M203" i="58"/>
  <c r="K203" i="58"/>
  <c r="J203" i="58"/>
  <c r="I203" i="58"/>
  <c r="H203" i="58"/>
  <c r="G203" i="58"/>
  <c r="D203" i="58"/>
  <c r="C203" i="58"/>
  <c r="AD202" i="58"/>
  <c r="AC202" i="58"/>
  <c r="Z202" i="58"/>
  <c r="Y202" i="58"/>
  <c r="X202" i="58"/>
  <c r="V202" i="58"/>
  <c r="U202" i="58"/>
  <c r="S202" i="58"/>
  <c r="Q202" i="58"/>
  <c r="P202" i="58"/>
  <c r="O202" i="58"/>
  <c r="N202" i="58"/>
  <c r="M202" i="58"/>
  <c r="J202" i="58"/>
  <c r="H202" i="58"/>
  <c r="G202" i="58"/>
  <c r="D202" i="58"/>
  <c r="C202" i="58"/>
  <c r="AD201" i="58"/>
  <c r="AC201" i="58"/>
  <c r="AA201" i="58"/>
  <c r="Z201" i="58"/>
  <c r="Y201" i="58"/>
  <c r="X201" i="58"/>
  <c r="W201" i="58"/>
  <c r="V201" i="58"/>
  <c r="U201" i="58"/>
  <c r="S201" i="58"/>
  <c r="Q201" i="58"/>
  <c r="P201" i="58"/>
  <c r="O201" i="58"/>
  <c r="N201" i="58"/>
  <c r="M201" i="58"/>
  <c r="J201" i="58"/>
  <c r="I201" i="58"/>
  <c r="H201" i="58"/>
  <c r="G201" i="58"/>
  <c r="E201" i="58"/>
  <c r="D201" i="58"/>
  <c r="C201" i="58"/>
  <c r="AD200" i="58"/>
  <c r="AC200" i="58"/>
  <c r="Z200" i="58"/>
  <c r="Y200" i="58"/>
  <c r="X200" i="58"/>
  <c r="V200" i="58"/>
  <c r="U200" i="58"/>
  <c r="S200" i="58"/>
  <c r="Q200" i="58"/>
  <c r="P200" i="58"/>
  <c r="O200" i="58"/>
  <c r="N200" i="58"/>
  <c r="M200" i="58"/>
  <c r="J200" i="58"/>
  <c r="I200" i="58"/>
  <c r="H200" i="58"/>
  <c r="G200" i="58"/>
  <c r="D200" i="58"/>
  <c r="C200" i="58"/>
  <c r="AD199" i="58"/>
  <c r="AC199" i="58"/>
  <c r="AA199" i="58"/>
  <c r="Z199" i="58"/>
  <c r="Y199" i="58"/>
  <c r="X199" i="58"/>
  <c r="V199" i="58"/>
  <c r="U199" i="58"/>
  <c r="S199" i="58"/>
  <c r="R199" i="58"/>
  <c r="Q199" i="58"/>
  <c r="P199" i="58"/>
  <c r="O199" i="58"/>
  <c r="N199" i="58"/>
  <c r="M199" i="58"/>
  <c r="K199" i="58"/>
  <c r="J199" i="58"/>
  <c r="I199" i="58"/>
  <c r="H199" i="58"/>
  <c r="G199" i="58"/>
  <c r="D199" i="58"/>
  <c r="C199" i="58"/>
  <c r="AD198" i="58"/>
  <c r="AC198" i="58"/>
  <c r="AA198" i="58"/>
  <c r="Z198" i="58"/>
  <c r="Y198" i="58"/>
  <c r="X198" i="58"/>
  <c r="V198" i="58"/>
  <c r="U198" i="58"/>
  <c r="S198" i="58"/>
  <c r="Q198" i="58"/>
  <c r="P198" i="58"/>
  <c r="O198" i="58"/>
  <c r="N198" i="58"/>
  <c r="M198" i="58"/>
  <c r="J198" i="58"/>
  <c r="I198" i="58"/>
  <c r="H198" i="58"/>
  <c r="G198" i="58"/>
  <c r="E198" i="58"/>
  <c r="D198" i="58"/>
  <c r="C198" i="58"/>
  <c r="AD197" i="58"/>
  <c r="AC197" i="58"/>
  <c r="Z197" i="58"/>
  <c r="Y197" i="58"/>
  <c r="X197" i="58"/>
  <c r="V197" i="58"/>
  <c r="U197" i="58"/>
  <c r="S197" i="58"/>
  <c r="Q197" i="58"/>
  <c r="P197" i="58"/>
  <c r="O197" i="58"/>
  <c r="N197" i="58"/>
  <c r="M197" i="58"/>
  <c r="J197" i="58"/>
  <c r="H197" i="58"/>
  <c r="G197" i="58"/>
  <c r="D197" i="58"/>
  <c r="C197" i="58"/>
  <c r="AD196" i="58"/>
  <c r="AC196" i="58"/>
  <c r="AA196" i="58"/>
  <c r="Z196" i="58"/>
  <c r="Y196" i="58"/>
  <c r="X196" i="58"/>
  <c r="V196" i="58"/>
  <c r="U196" i="58"/>
  <c r="S196" i="58"/>
  <c r="R196" i="58"/>
  <c r="Q196" i="58"/>
  <c r="P196" i="58"/>
  <c r="O196" i="58"/>
  <c r="N196" i="58"/>
  <c r="M196" i="58"/>
  <c r="K196" i="58"/>
  <c r="J196" i="58"/>
  <c r="I196" i="58"/>
  <c r="H196" i="58"/>
  <c r="G196" i="58"/>
  <c r="D196" i="58"/>
  <c r="C196" i="58"/>
  <c r="AD195" i="58"/>
  <c r="AC195" i="58"/>
  <c r="AA195" i="58"/>
  <c r="Z195" i="58"/>
  <c r="Y195" i="58"/>
  <c r="X195" i="58"/>
  <c r="V195" i="58"/>
  <c r="U195" i="58"/>
  <c r="S195" i="58"/>
  <c r="Q195" i="58"/>
  <c r="P195" i="58"/>
  <c r="O195" i="58"/>
  <c r="N195" i="58"/>
  <c r="M195" i="58"/>
  <c r="J195" i="58"/>
  <c r="I195" i="58"/>
  <c r="H195" i="58"/>
  <c r="G195" i="58"/>
  <c r="E195" i="58"/>
  <c r="D195" i="58"/>
  <c r="C195" i="58"/>
  <c r="AD194" i="58"/>
  <c r="AC194" i="58"/>
  <c r="Z194" i="58"/>
  <c r="Y194" i="58"/>
  <c r="X194" i="58"/>
  <c r="V194" i="58"/>
  <c r="U194" i="58"/>
  <c r="S194" i="58"/>
  <c r="Q194" i="58"/>
  <c r="P194" i="58"/>
  <c r="O194" i="58"/>
  <c r="N194" i="58"/>
  <c r="M194" i="58"/>
  <c r="J194" i="58"/>
  <c r="I194" i="58"/>
  <c r="H194" i="58"/>
  <c r="G194" i="58"/>
  <c r="D194" i="58"/>
  <c r="C194" i="58"/>
  <c r="AD193" i="58"/>
  <c r="AC193" i="58"/>
  <c r="AA193" i="58"/>
  <c r="Z193" i="58"/>
  <c r="Y193" i="58"/>
  <c r="X193" i="58"/>
  <c r="V193" i="58"/>
  <c r="U193" i="58"/>
  <c r="S193" i="58"/>
  <c r="R193" i="58"/>
  <c r="Q193" i="58"/>
  <c r="P193" i="58"/>
  <c r="O193" i="58"/>
  <c r="N193" i="58"/>
  <c r="M193" i="58"/>
  <c r="K193" i="58"/>
  <c r="J193" i="58"/>
  <c r="I193" i="58"/>
  <c r="H193" i="58"/>
  <c r="G193" i="58"/>
  <c r="D193" i="58"/>
  <c r="C193" i="58"/>
  <c r="AD192" i="58"/>
  <c r="AC192" i="58"/>
  <c r="AA192" i="58"/>
  <c r="Z192" i="58"/>
  <c r="Y192" i="58"/>
  <c r="X192" i="58"/>
  <c r="V192" i="58"/>
  <c r="U192" i="58"/>
  <c r="S192" i="58"/>
  <c r="Q192" i="58"/>
  <c r="P192" i="58"/>
  <c r="O192" i="58"/>
  <c r="N192" i="58"/>
  <c r="M192" i="58"/>
  <c r="J192" i="58"/>
  <c r="I192" i="58"/>
  <c r="H192" i="58"/>
  <c r="G192" i="58"/>
  <c r="E192" i="58"/>
  <c r="D192" i="58"/>
  <c r="C192" i="58"/>
  <c r="AD191" i="58"/>
  <c r="AC191" i="58"/>
  <c r="Z191" i="58"/>
  <c r="Y191" i="58"/>
  <c r="X191" i="58"/>
  <c r="V191" i="58"/>
  <c r="U191" i="58"/>
  <c r="S191" i="58"/>
  <c r="R191" i="58"/>
  <c r="Q191" i="58"/>
  <c r="P191" i="58"/>
  <c r="O191" i="58"/>
  <c r="N191" i="58"/>
  <c r="M191" i="58"/>
  <c r="K191" i="58"/>
  <c r="J191" i="58"/>
  <c r="I191" i="58"/>
  <c r="H191" i="58"/>
  <c r="G191" i="58"/>
  <c r="D191" i="58"/>
  <c r="C191" i="58"/>
  <c r="AD190" i="58"/>
  <c r="AC190" i="58"/>
  <c r="Z190" i="58"/>
  <c r="Y190" i="58"/>
  <c r="X190" i="58"/>
  <c r="V190" i="58"/>
  <c r="U190" i="58"/>
  <c r="S190" i="58"/>
  <c r="Q190" i="58"/>
  <c r="P190" i="58"/>
  <c r="O190" i="58"/>
  <c r="N190" i="58"/>
  <c r="M190" i="58"/>
  <c r="J190" i="58"/>
  <c r="H190" i="58"/>
  <c r="G190" i="58"/>
  <c r="D190" i="58"/>
  <c r="C190" i="58"/>
  <c r="AD189" i="58"/>
  <c r="AC189" i="58"/>
  <c r="AA189" i="58"/>
  <c r="Z189" i="58"/>
  <c r="Y189" i="58"/>
  <c r="X189" i="58"/>
  <c r="W189" i="58"/>
  <c r="V189" i="58"/>
  <c r="U189" i="58"/>
  <c r="S189" i="58"/>
  <c r="Q189" i="58"/>
  <c r="P189" i="58"/>
  <c r="O189" i="58"/>
  <c r="N189" i="58"/>
  <c r="M189" i="58"/>
  <c r="J189" i="58"/>
  <c r="I189" i="58"/>
  <c r="H189" i="58"/>
  <c r="G189" i="58"/>
  <c r="E189" i="58"/>
  <c r="D189" i="58"/>
  <c r="C189" i="58"/>
  <c r="AD188" i="58"/>
  <c r="AC188" i="58"/>
  <c r="Z188" i="58"/>
  <c r="Y188" i="58"/>
  <c r="X188" i="58"/>
  <c r="V188" i="58"/>
  <c r="U188" i="58"/>
  <c r="S188" i="58"/>
  <c r="Q188" i="58"/>
  <c r="P188" i="58"/>
  <c r="O188" i="58"/>
  <c r="N188" i="58"/>
  <c r="M188" i="58"/>
  <c r="J188" i="58"/>
  <c r="I188" i="58"/>
  <c r="H188" i="58"/>
  <c r="G188" i="58"/>
  <c r="D188" i="58"/>
  <c r="C188" i="58"/>
  <c r="AD187" i="58"/>
  <c r="AC187" i="58"/>
  <c r="AA187" i="58"/>
  <c r="Z187" i="58"/>
  <c r="Y187" i="58"/>
  <c r="X187" i="58"/>
  <c r="V187" i="58"/>
  <c r="U187" i="58"/>
  <c r="S187" i="58"/>
  <c r="R187" i="58"/>
  <c r="Q187" i="58"/>
  <c r="P187" i="58"/>
  <c r="O187" i="58"/>
  <c r="N187" i="58"/>
  <c r="M187" i="58"/>
  <c r="K187" i="58"/>
  <c r="J187" i="58"/>
  <c r="I187" i="58"/>
  <c r="H187" i="58"/>
  <c r="G187" i="58"/>
  <c r="D187" i="58"/>
  <c r="C187" i="58"/>
  <c r="AD186" i="58"/>
  <c r="AC186" i="58"/>
  <c r="AA186" i="58"/>
  <c r="Z186" i="58"/>
  <c r="Y186" i="58"/>
  <c r="X186" i="58"/>
  <c r="V186" i="58"/>
  <c r="U186" i="58"/>
  <c r="S186" i="58"/>
  <c r="Q186" i="58"/>
  <c r="P186" i="58"/>
  <c r="O186" i="58"/>
  <c r="N186" i="58"/>
  <c r="M186" i="58"/>
  <c r="J186" i="58"/>
  <c r="I186" i="58"/>
  <c r="H186" i="58"/>
  <c r="G186" i="58"/>
  <c r="E186" i="58"/>
  <c r="D186" i="58"/>
  <c r="C186" i="58"/>
  <c r="AD185" i="58"/>
  <c r="AC185" i="58"/>
  <c r="Z185" i="58"/>
  <c r="Y185" i="58"/>
  <c r="X185" i="58"/>
  <c r="V185" i="58"/>
  <c r="U185" i="58"/>
  <c r="S185" i="58"/>
  <c r="Q185" i="58"/>
  <c r="P185" i="58"/>
  <c r="O185" i="58"/>
  <c r="N185" i="58"/>
  <c r="M185" i="58"/>
  <c r="J185" i="58"/>
  <c r="H185" i="58"/>
  <c r="G185" i="58"/>
  <c r="D185" i="58"/>
  <c r="C185" i="58"/>
  <c r="AD184" i="58"/>
  <c r="AC184" i="58"/>
  <c r="AA184" i="58"/>
  <c r="Z184" i="58"/>
  <c r="Y184" i="58"/>
  <c r="X184" i="58"/>
  <c r="V184" i="58"/>
  <c r="U184" i="58"/>
  <c r="S184" i="58"/>
  <c r="R184" i="58"/>
  <c r="Q184" i="58"/>
  <c r="P184" i="58"/>
  <c r="O184" i="58"/>
  <c r="N184" i="58"/>
  <c r="M184" i="58"/>
  <c r="K184" i="58"/>
  <c r="J184" i="58"/>
  <c r="I184" i="58"/>
  <c r="H184" i="58"/>
  <c r="G184" i="58"/>
  <c r="D184" i="58"/>
  <c r="C184" i="58"/>
  <c r="AD183" i="58"/>
  <c r="AC183" i="58"/>
  <c r="AA183" i="58"/>
  <c r="Z183" i="58"/>
  <c r="Y183" i="58"/>
  <c r="X183" i="58"/>
  <c r="V183" i="58"/>
  <c r="U183" i="58"/>
  <c r="S183" i="58"/>
  <c r="Q183" i="58"/>
  <c r="P183" i="58"/>
  <c r="O183" i="58"/>
  <c r="N183" i="58"/>
  <c r="M183" i="58"/>
  <c r="J183" i="58"/>
  <c r="I183" i="58"/>
  <c r="H183" i="58"/>
  <c r="G183" i="58"/>
  <c r="E183" i="58"/>
  <c r="D183" i="58"/>
  <c r="C183" i="58"/>
  <c r="AD182" i="58"/>
  <c r="AC182" i="58"/>
  <c r="Z182" i="58"/>
  <c r="Y182" i="58"/>
  <c r="X182" i="58"/>
  <c r="V182" i="58"/>
  <c r="U182" i="58"/>
  <c r="S182" i="58"/>
  <c r="Q182" i="58"/>
  <c r="P182" i="58"/>
  <c r="O182" i="58"/>
  <c r="N182" i="58"/>
  <c r="M182" i="58"/>
  <c r="J182" i="58"/>
  <c r="I182" i="58"/>
  <c r="H182" i="58"/>
  <c r="G182" i="58"/>
  <c r="D182" i="58"/>
  <c r="C182" i="58"/>
  <c r="AD181" i="58"/>
  <c r="AC181" i="58"/>
  <c r="AA181" i="58"/>
  <c r="Z181" i="58"/>
  <c r="Y181" i="58"/>
  <c r="X181" i="58"/>
  <c r="V181" i="58"/>
  <c r="U181" i="58"/>
  <c r="S181" i="58"/>
  <c r="R181" i="58"/>
  <c r="Q181" i="58"/>
  <c r="P181" i="58"/>
  <c r="O181" i="58"/>
  <c r="N181" i="58"/>
  <c r="M181" i="58"/>
  <c r="K181" i="58"/>
  <c r="J181" i="58"/>
  <c r="I181" i="58"/>
  <c r="H181" i="58"/>
  <c r="G181" i="58"/>
  <c r="D181" i="58"/>
  <c r="C181" i="58"/>
  <c r="AD180" i="58"/>
  <c r="AC180" i="58"/>
  <c r="AA180" i="58"/>
  <c r="Z180" i="58"/>
  <c r="Y180" i="58"/>
  <c r="X180" i="58"/>
  <c r="V180" i="58"/>
  <c r="U180" i="58"/>
  <c r="S180" i="58"/>
  <c r="Q180" i="58"/>
  <c r="P180" i="58"/>
  <c r="O180" i="58"/>
  <c r="N180" i="58"/>
  <c r="M180" i="58"/>
  <c r="J180" i="58"/>
  <c r="I180" i="58"/>
  <c r="H180" i="58"/>
  <c r="G180" i="58"/>
  <c r="E180" i="58"/>
  <c r="D180" i="58"/>
  <c r="C180" i="58"/>
  <c r="AD179" i="58"/>
  <c r="AC179" i="58"/>
  <c r="Z179" i="58"/>
  <c r="Y179" i="58"/>
  <c r="X179" i="58"/>
  <c r="V179" i="58"/>
  <c r="U179" i="58"/>
  <c r="S179" i="58"/>
  <c r="R179" i="58"/>
  <c r="Q179" i="58"/>
  <c r="P179" i="58"/>
  <c r="O179" i="58"/>
  <c r="N179" i="58"/>
  <c r="M179" i="58"/>
  <c r="K179" i="58"/>
  <c r="J179" i="58"/>
  <c r="I179" i="58"/>
  <c r="H179" i="58"/>
  <c r="G179" i="58"/>
  <c r="D179" i="58"/>
  <c r="C179" i="58"/>
  <c r="AD178" i="58"/>
  <c r="AC178" i="58"/>
  <c r="Z178" i="58"/>
  <c r="Y178" i="58"/>
  <c r="X178" i="58"/>
  <c r="V178" i="58"/>
  <c r="U178" i="58"/>
  <c r="S178" i="58"/>
  <c r="Q178" i="58"/>
  <c r="P178" i="58"/>
  <c r="O178" i="58"/>
  <c r="N178" i="58"/>
  <c r="M178" i="58"/>
  <c r="J178" i="58"/>
  <c r="H178" i="58"/>
  <c r="G178" i="58"/>
  <c r="D178" i="58"/>
  <c r="C178" i="58"/>
  <c r="AD177" i="58"/>
  <c r="AC177" i="58"/>
  <c r="AA177" i="58"/>
  <c r="Z177" i="58"/>
  <c r="Y177" i="58"/>
  <c r="X177" i="58"/>
  <c r="W177" i="58"/>
  <c r="V177" i="58"/>
  <c r="U177" i="58"/>
  <c r="S177" i="58"/>
  <c r="Q177" i="58"/>
  <c r="P177" i="58"/>
  <c r="O177" i="58"/>
  <c r="N177" i="58"/>
  <c r="M177" i="58"/>
  <c r="J177" i="58"/>
  <c r="I177" i="58"/>
  <c r="H177" i="58"/>
  <c r="G177" i="58"/>
  <c r="E177" i="58"/>
  <c r="D177" i="58"/>
  <c r="C177" i="58"/>
  <c r="AD176" i="58"/>
  <c r="AC176" i="58"/>
  <c r="Z176" i="58"/>
  <c r="Y176" i="58"/>
  <c r="X176" i="58"/>
  <c r="V176" i="58"/>
  <c r="U176" i="58"/>
  <c r="S176" i="58"/>
  <c r="Q176" i="58"/>
  <c r="P176" i="58"/>
  <c r="O176" i="58"/>
  <c r="N176" i="58"/>
  <c r="M176" i="58"/>
  <c r="J176" i="58"/>
  <c r="I176" i="58"/>
  <c r="H176" i="58"/>
  <c r="G176" i="58"/>
  <c r="D176" i="58"/>
  <c r="C176" i="58"/>
  <c r="AD175" i="58"/>
  <c r="AC175" i="58"/>
  <c r="AA175" i="58"/>
  <c r="Z175" i="58"/>
  <c r="Y175" i="58"/>
  <c r="X175" i="58"/>
  <c r="V175" i="58"/>
  <c r="U175" i="58"/>
  <c r="S175" i="58"/>
  <c r="R175" i="58"/>
  <c r="Q175" i="58"/>
  <c r="P175" i="58"/>
  <c r="O175" i="58"/>
  <c r="N175" i="58"/>
  <c r="M175" i="58"/>
  <c r="K175" i="58"/>
  <c r="J175" i="58"/>
  <c r="I175" i="58"/>
  <c r="H175" i="58"/>
  <c r="G175" i="58"/>
  <c r="D175" i="58"/>
  <c r="C175" i="58"/>
  <c r="AD174" i="58"/>
  <c r="AC174" i="58"/>
  <c r="AA174" i="58"/>
  <c r="Z174" i="58"/>
  <c r="Y174" i="58"/>
  <c r="X174" i="58"/>
  <c r="V174" i="58"/>
  <c r="U174" i="58"/>
  <c r="S174" i="58"/>
  <c r="Q174" i="58"/>
  <c r="P174" i="58"/>
  <c r="O174" i="58"/>
  <c r="N174" i="58"/>
  <c r="M174" i="58"/>
  <c r="J174" i="58"/>
  <c r="I174" i="58"/>
  <c r="H174" i="58"/>
  <c r="G174" i="58"/>
  <c r="E174" i="58"/>
  <c r="D174" i="58"/>
  <c r="C174" i="58"/>
  <c r="AD173" i="58"/>
  <c r="AC173" i="58"/>
  <c r="Z173" i="58"/>
  <c r="Y173" i="58"/>
  <c r="X173" i="58"/>
  <c r="V173" i="58"/>
  <c r="U173" i="58"/>
  <c r="S173" i="58"/>
  <c r="Q173" i="58"/>
  <c r="P173" i="58"/>
  <c r="O173" i="58"/>
  <c r="N173" i="58"/>
  <c r="M173" i="58"/>
  <c r="J173" i="58"/>
  <c r="H173" i="58"/>
  <c r="G173" i="58"/>
  <c r="D173" i="58"/>
  <c r="C173" i="58"/>
  <c r="AD172" i="58"/>
  <c r="AC172" i="58"/>
  <c r="AA172" i="58"/>
  <c r="Z172" i="58"/>
  <c r="Y172" i="58"/>
  <c r="X172" i="58"/>
  <c r="V172" i="58"/>
  <c r="U172" i="58"/>
  <c r="S172" i="58"/>
  <c r="R172" i="58"/>
  <c r="Q172" i="58"/>
  <c r="P172" i="58"/>
  <c r="O172" i="58"/>
  <c r="N172" i="58"/>
  <c r="M172" i="58"/>
  <c r="K172" i="58"/>
  <c r="J172" i="58"/>
  <c r="I172" i="58"/>
  <c r="H172" i="58"/>
  <c r="G172" i="58"/>
  <c r="D172" i="58"/>
  <c r="C172" i="58"/>
  <c r="AD171" i="58"/>
  <c r="AC171" i="58"/>
  <c r="AA171" i="58"/>
  <c r="Z171" i="58"/>
  <c r="Y171" i="58"/>
  <c r="X171" i="58"/>
  <c r="V171" i="58"/>
  <c r="U171" i="58"/>
  <c r="S171" i="58"/>
  <c r="Q171" i="58"/>
  <c r="P171" i="58"/>
  <c r="O171" i="58"/>
  <c r="N171" i="58"/>
  <c r="M171" i="58"/>
  <c r="J171" i="58"/>
  <c r="I171" i="58"/>
  <c r="H171" i="58"/>
  <c r="G171" i="58"/>
  <c r="E171" i="58"/>
  <c r="D171" i="58"/>
  <c r="C171" i="58"/>
  <c r="AD170" i="58"/>
  <c r="AC170" i="58"/>
  <c r="Z170" i="58"/>
  <c r="Y170" i="58"/>
  <c r="X170" i="58"/>
  <c r="V170" i="58"/>
  <c r="U170" i="58"/>
  <c r="S170" i="58"/>
  <c r="Q170" i="58"/>
  <c r="P170" i="58"/>
  <c r="O170" i="58"/>
  <c r="N170" i="58"/>
  <c r="M170" i="58"/>
  <c r="J170" i="58"/>
  <c r="I170" i="58"/>
  <c r="H170" i="58"/>
  <c r="G170" i="58"/>
  <c r="D170" i="58"/>
  <c r="C170" i="58"/>
  <c r="AD169" i="58"/>
  <c r="AC169" i="58"/>
  <c r="AA169" i="58"/>
  <c r="Z169" i="58"/>
  <c r="Y169" i="58"/>
  <c r="X169" i="58"/>
  <c r="V169" i="58"/>
  <c r="U169" i="58"/>
  <c r="S169" i="58"/>
  <c r="R169" i="58"/>
  <c r="Q169" i="58"/>
  <c r="P169" i="58"/>
  <c r="O169" i="58"/>
  <c r="N169" i="58"/>
  <c r="M169" i="58"/>
  <c r="K169" i="58"/>
  <c r="J169" i="58"/>
  <c r="I169" i="58"/>
  <c r="H169" i="58"/>
  <c r="G169" i="58"/>
  <c r="D169" i="58"/>
  <c r="C169" i="58"/>
  <c r="AD168" i="58"/>
  <c r="AC168" i="58"/>
  <c r="AA168" i="58"/>
  <c r="Z168" i="58"/>
  <c r="Y168" i="58"/>
  <c r="X168" i="58"/>
  <c r="V168" i="58"/>
  <c r="U168" i="58"/>
  <c r="S168" i="58"/>
  <c r="Q168" i="58"/>
  <c r="P168" i="58"/>
  <c r="O168" i="58"/>
  <c r="N168" i="58"/>
  <c r="M168" i="58"/>
  <c r="J168" i="58"/>
  <c r="I168" i="58"/>
  <c r="H168" i="58"/>
  <c r="G168" i="58"/>
  <c r="E168" i="58"/>
  <c r="D168" i="58"/>
  <c r="C168" i="58"/>
  <c r="AD167" i="58"/>
  <c r="AC167" i="58"/>
  <c r="Z167" i="58"/>
  <c r="Y167" i="58"/>
  <c r="X167" i="58"/>
  <c r="V167" i="58"/>
  <c r="U167" i="58"/>
  <c r="S167" i="58"/>
  <c r="R167" i="58"/>
  <c r="Q167" i="58"/>
  <c r="P167" i="58"/>
  <c r="O167" i="58"/>
  <c r="N167" i="58"/>
  <c r="M167" i="58"/>
  <c r="K167" i="58"/>
  <c r="J167" i="58"/>
  <c r="I167" i="58"/>
  <c r="H167" i="58"/>
  <c r="G167" i="58"/>
  <c r="D167" i="58"/>
  <c r="C167" i="58"/>
  <c r="AD166" i="58"/>
  <c r="AC166" i="58"/>
  <c r="Z166" i="58"/>
  <c r="Y166" i="58"/>
  <c r="X166" i="58"/>
  <c r="V166" i="58"/>
  <c r="U166" i="58"/>
  <c r="S166" i="58"/>
  <c r="Q166" i="58"/>
  <c r="P166" i="58"/>
  <c r="O166" i="58"/>
  <c r="N166" i="58"/>
  <c r="M166" i="58"/>
  <c r="J166" i="58"/>
  <c r="H166" i="58"/>
  <c r="G166" i="58"/>
  <c r="D166" i="58"/>
  <c r="C166" i="58"/>
  <c r="AD165" i="58"/>
  <c r="AC165" i="58"/>
  <c r="AA165" i="58"/>
  <c r="Z165" i="58"/>
  <c r="Y165" i="58"/>
  <c r="X165" i="58"/>
  <c r="W165" i="58"/>
  <c r="V165" i="58"/>
  <c r="U165" i="58"/>
  <c r="S165" i="58"/>
  <c r="Q165" i="58"/>
  <c r="P165" i="58"/>
  <c r="O165" i="58"/>
  <c r="N165" i="58"/>
  <c r="M165" i="58"/>
  <c r="J165" i="58"/>
  <c r="I165" i="58"/>
  <c r="H165" i="58"/>
  <c r="G165" i="58"/>
  <c r="E165" i="58"/>
  <c r="D165" i="58"/>
  <c r="C165" i="58"/>
  <c r="AD164" i="58"/>
  <c r="AC164" i="58"/>
  <c r="Z164" i="58"/>
  <c r="Y164" i="58"/>
  <c r="X164" i="58"/>
  <c r="V164" i="58"/>
  <c r="U164" i="58"/>
  <c r="S164" i="58"/>
  <c r="Q164" i="58"/>
  <c r="P164" i="58"/>
  <c r="O164" i="58"/>
  <c r="N164" i="58"/>
  <c r="M164" i="58"/>
  <c r="J164" i="58"/>
  <c r="I164" i="58"/>
  <c r="H164" i="58"/>
  <c r="G164" i="58"/>
  <c r="D164" i="58"/>
  <c r="C164" i="58"/>
  <c r="AD163" i="58"/>
  <c r="AC163" i="58"/>
  <c r="AA163" i="58"/>
  <c r="Z163" i="58"/>
  <c r="Y163" i="58"/>
  <c r="X163" i="58"/>
  <c r="V163" i="58"/>
  <c r="U163" i="58"/>
  <c r="S163" i="58"/>
  <c r="R163" i="58"/>
  <c r="Q163" i="58"/>
  <c r="P163" i="58"/>
  <c r="O163" i="58"/>
  <c r="N163" i="58"/>
  <c r="M163" i="58"/>
  <c r="K163" i="58"/>
  <c r="J163" i="58"/>
  <c r="I163" i="58"/>
  <c r="H163" i="58"/>
  <c r="G163" i="58"/>
  <c r="D163" i="58"/>
  <c r="C163" i="58"/>
  <c r="AD162" i="58"/>
  <c r="AC162" i="58"/>
  <c r="AA162" i="58"/>
  <c r="Z162" i="58"/>
  <c r="Y162" i="58"/>
  <c r="X162" i="58"/>
  <c r="V162" i="58"/>
  <c r="U162" i="58"/>
  <c r="S162" i="58"/>
  <c r="Q162" i="58"/>
  <c r="P162" i="58"/>
  <c r="O162" i="58"/>
  <c r="N162" i="58"/>
  <c r="M162" i="58"/>
  <c r="J162" i="58"/>
  <c r="I162" i="58"/>
  <c r="H162" i="58"/>
  <c r="G162" i="58"/>
  <c r="E162" i="58"/>
  <c r="D162" i="58"/>
  <c r="C162" i="58"/>
  <c r="AD161" i="58"/>
  <c r="AC161" i="58"/>
  <c r="Z161" i="58"/>
  <c r="Y161" i="58"/>
  <c r="X161" i="58"/>
  <c r="V161" i="58"/>
  <c r="U161" i="58"/>
  <c r="S161" i="58"/>
  <c r="Q161" i="58"/>
  <c r="P161" i="58"/>
  <c r="O161" i="58"/>
  <c r="N161" i="58"/>
  <c r="M161" i="58"/>
  <c r="J161" i="58"/>
  <c r="H161" i="58"/>
  <c r="G161" i="58"/>
  <c r="D161" i="58"/>
  <c r="C161" i="58"/>
  <c r="AD160" i="58"/>
  <c r="AC160" i="58"/>
  <c r="AA160" i="58"/>
  <c r="Z160" i="58"/>
  <c r="Y160" i="58"/>
  <c r="X160" i="58"/>
  <c r="V160" i="58"/>
  <c r="U160" i="58"/>
  <c r="S160" i="58"/>
  <c r="R160" i="58"/>
  <c r="Q160" i="58"/>
  <c r="P160" i="58"/>
  <c r="O160" i="58"/>
  <c r="N160" i="58"/>
  <c r="M160" i="58"/>
  <c r="K160" i="58"/>
  <c r="J160" i="58"/>
  <c r="I160" i="58"/>
  <c r="H160" i="58"/>
  <c r="G160" i="58"/>
  <c r="D160" i="58"/>
  <c r="C160" i="58"/>
  <c r="AD159" i="58"/>
  <c r="AC159" i="58"/>
  <c r="AA159" i="58"/>
  <c r="Z159" i="58"/>
  <c r="Y159" i="58"/>
  <c r="X159" i="58"/>
  <c r="V159" i="58"/>
  <c r="U159" i="58"/>
  <c r="S159" i="58"/>
  <c r="Q159" i="58"/>
  <c r="P159" i="58"/>
  <c r="O159" i="58"/>
  <c r="N159" i="58"/>
  <c r="M159" i="58"/>
  <c r="J159" i="58"/>
  <c r="I159" i="58"/>
  <c r="H159" i="58"/>
  <c r="G159" i="58"/>
  <c r="E159" i="58"/>
  <c r="D159" i="58"/>
  <c r="C159" i="58"/>
  <c r="AD158" i="58"/>
  <c r="AC158" i="58"/>
  <c r="Z158" i="58"/>
  <c r="Y158" i="58"/>
  <c r="X158" i="58"/>
  <c r="V158" i="58"/>
  <c r="U158" i="58"/>
  <c r="S158" i="58"/>
  <c r="Q158" i="58"/>
  <c r="P158" i="58"/>
  <c r="O158" i="58"/>
  <c r="N158" i="58"/>
  <c r="M158" i="58"/>
  <c r="J158" i="58"/>
  <c r="I158" i="58"/>
  <c r="H158" i="58"/>
  <c r="G158" i="58"/>
  <c r="D158" i="58"/>
  <c r="C158" i="58"/>
  <c r="AD157" i="58"/>
  <c r="AC157" i="58"/>
  <c r="AA157" i="58"/>
  <c r="Z157" i="58"/>
  <c r="Y157" i="58"/>
  <c r="X157" i="58"/>
  <c r="V157" i="58"/>
  <c r="U157" i="58"/>
  <c r="S157" i="58"/>
  <c r="R157" i="58"/>
  <c r="Q157" i="58"/>
  <c r="P157" i="58"/>
  <c r="O157" i="58"/>
  <c r="N157" i="58"/>
  <c r="M157" i="58"/>
  <c r="K157" i="58"/>
  <c r="J157" i="58"/>
  <c r="I157" i="58"/>
  <c r="H157" i="58"/>
  <c r="G157" i="58"/>
  <c r="D157" i="58"/>
  <c r="C157" i="58"/>
  <c r="AD156" i="58"/>
  <c r="AC156" i="58"/>
  <c r="AA156" i="58"/>
  <c r="Z156" i="58"/>
  <c r="Y156" i="58"/>
  <c r="X156" i="58"/>
  <c r="V156" i="58"/>
  <c r="U156" i="58"/>
  <c r="S156" i="58"/>
  <c r="Q156" i="58"/>
  <c r="P156" i="58"/>
  <c r="O156" i="58"/>
  <c r="N156" i="58"/>
  <c r="M156" i="58"/>
  <c r="J156" i="58"/>
  <c r="I156" i="58"/>
  <c r="H156" i="58"/>
  <c r="G156" i="58"/>
  <c r="E156" i="58"/>
  <c r="D156" i="58"/>
  <c r="C156" i="58"/>
  <c r="AD155" i="58"/>
  <c r="AC155" i="58"/>
  <c r="Z155" i="58"/>
  <c r="Y155" i="58"/>
  <c r="X155" i="58"/>
  <c r="V155" i="58"/>
  <c r="U155" i="58"/>
  <c r="S155" i="58"/>
  <c r="R155" i="58"/>
  <c r="Q155" i="58"/>
  <c r="P155" i="58"/>
  <c r="O155" i="58"/>
  <c r="N155" i="58"/>
  <c r="M155" i="58"/>
  <c r="K155" i="58"/>
  <c r="J155" i="58"/>
  <c r="I155" i="58"/>
  <c r="H155" i="58"/>
  <c r="G155" i="58"/>
  <c r="D155" i="58"/>
  <c r="C155" i="58"/>
  <c r="AD154" i="58"/>
  <c r="AC154" i="58"/>
  <c r="Z154" i="58"/>
  <c r="Y154" i="58"/>
  <c r="X154" i="58"/>
  <c r="V154" i="58"/>
  <c r="U154" i="58"/>
  <c r="S154" i="58"/>
  <c r="Q154" i="58"/>
  <c r="P154" i="58"/>
  <c r="O154" i="58"/>
  <c r="N154" i="58"/>
  <c r="M154" i="58"/>
  <c r="J154" i="58"/>
  <c r="H154" i="58"/>
  <c r="G154" i="58"/>
  <c r="D154" i="58"/>
  <c r="C154" i="58"/>
  <c r="AD153" i="58"/>
  <c r="AC153" i="58"/>
  <c r="AA153" i="58"/>
  <c r="Z153" i="58"/>
  <c r="Y153" i="58"/>
  <c r="X153" i="58"/>
  <c r="W153" i="58"/>
  <c r="V153" i="58"/>
  <c r="U153" i="58"/>
  <c r="S153" i="58"/>
  <c r="Q153" i="58"/>
  <c r="P153" i="58"/>
  <c r="O153" i="58"/>
  <c r="N153" i="58"/>
  <c r="M153" i="58"/>
  <c r="J153" i="58"/>
  <c r="I153" i="58"/>
  <c r="H153" i="58"/>
  <c r="G153" i="58"/>
  <c r="E153" i="58"/>
  <c r="D153" i="58"/>
  <c r="C153" i="58"/>
  <c r="AD152" i="58"/>
  <c r="AC152" i="58"/>
  <c r="Z152" i="58"/>
  <c r="Y152" i="58"/>
  <c r="X152" i="58"/>
  <c r="V152" i="58"/>
  <c r="U152" i="58"/>
  <c r="S152" i="58"/>
  <c r="Q152" i="58"/>
  <c r="P152" i="58"/>
  <c r="O152" i="58"/>
  <c r="N152" i="58"/>
  <c r="M152" i="58"/>
  <c r="J152" i="58"/>
  <c r="I152" i="58"/>
  <c r="H152" i="58"/>
  <c r="G152" i="58"/>
  <c r="D152" i="58"/>
  <c r="C152" i="58"/>
  <c r="AD151" i="58"/>
  <c r="AC151" i="58"/>
  <c r="AA151" i="58"/>
  <c r="Z151" i="58"/>
  <c r="Y151" i="58"/>
  <c r="X151" i="58"/>
  <c r="V151" i="58"/>
  <c r="U151" i="58"/>
  <c r="S151" i="58"/>
  <c r="R151" i="58"/>
  <c r="Q151" i="58"/>
  <c r="P151" i="58"/>
  <c r="O151" i="58"/>
  <c r="N151" i="58"/>
  <c r="M151" i="58"/>
  <c r="K151" i="58"/>
  <c r="J151" i="58"/>
  <c r="I151" i="58"/>
  <c r="H151" i="58"/>
  <c r="G151" i="58"/>
  <c r="D151" i="58"/>
  <c r="C151" i="58"/>
  <c r="AD150" i="58"/>
  <c r="AC150" i="58"/>
  <c r="AA150" i="58"/>
  <c r="Z150" i="58"/>
  <c r="Y150" i="58"/>
  <c r="X150" i="58"/>
  <c r="V150" i="58"/>
  <c r="U150" i="58"/>
  <c r="S150" i="58"/>
  <c r="Q150" i="58"/>
  <c r="P150" i="58"/>
  <c r="O150" i="58"/>
  <c r="N150" i="58"/>
  <c r="M150" i="58"/>
  <c r="J150" i="58"/>
  <c r="I150" i="58"/>
  <c r="H150" i="58"/>
  <c r="G150" i="58"/>
  <c r="E150" i="58"/>
  <c r="D150" i="58"/>
  <c r="C150" i="58"/>
  <c r="AD149" i="58"/>
  <c r="AC149" i="58"/>
  <c r="Z149" i="58"/>
  <c r="Y149" i="58"/>
  <c r="X149" i="58"/>
  <c r="V149" i="58"/>
  <c r="U149" i="58"/>
  <c r="S149" i="58"/>
  <c r="Q149" i="58"/>
  <c r="P149" i="58"/>
  <c r="O149" i="58"/>
  <c r="N149" i="58"/>
  <c r="M149" i="58"/>
  <c r="J149" i="58"/>
  <c r="H149" i="58"/>
  <c r="G149" i="58"/>
  <c r="D149" i="58"/>
  <c r="C149" i="58"/>
  <c r="AD148" i="58"/>
  <c r="AC148" i="58"/>
  <c r="AA148" i="58"/>
  <c r="Z148" i="58"/>
  <c r="Y148" i="58"/>
  <c r="X148" i="58"/>
  <c r="V148" i="58"/>
  <c r="U148" i="58"/>
  <c r="S148" i="58"/>
  <c r="R148" i="58"/>
  <c r="Q148" i="58"/>
  <c r="P148" i="58"/>
  <c r="O148" i="58"/>
  <c r="N148" i="58"/>
  <c r="M148" i="58"/>
  <c r="K148" i="58"/>
  <c r="J148" i="58"/>
  <c r="I148" i="58"/>
  <c r="H148" i="58"/>
  <c r="G148" i="58"/>
  <c r="D148" i="58"/>
  <c r="C148" i="58"/>
  <c r="AD147" i="58"/>
  <c r="AC147" i="58"/>
  <c r="AA147" i="58"/>
  <c r="Z147" i="58"/>
  <c r="Y147" i="58"/>
  <c r="X147" i="58"/>
  <c r="V147" i="58"/>
  <c r="U147" i="58"/>
  <c r="S147" i="58"/>
  <c r="Q147" i="58"/>
  <c r="P147" i="58"/>
  <c r="O147" i="58"/>
  <c r="N147" i="58"/>
  <c r="M147" i="58"/>
  <c r="J147" i="58"/>
  <c r="I147" i="58"/>
  <c r="H147" i="58"/>
  <c r="G147" i="58"/>
  <c r="E147" i="58"/>
  <c r="D147" i="58"/>
  <c r="C147" i="58"/>
  <c r="AD146" i="58"/>
  <c r="AC146" i="58"/>
  <c r="Z146" i="58"/>
  <c r="Y146" i="58"/>
  <c r="X146" i="58"/>
  <c r="V146" i="58"/>
  <c r="U146" i="58"/>
  <c r="S146" i="58"/>
  <c r="Q146" i="58"/>
  <c r="P146" i="58"/>
  <c r="O146" i="58"/>
  <c r="N146" i="58"/>
  <c r="M146" i="58"/>
  <c r="J146" i="58"/>
  <c r="I146" i="58"/>
  <c r="H146" i="58"/>
  <c r="G146" i="58"/>
  <c r="D146" i="58"/>
  <c r="C146" i="58"/>
  <c r="AD145" i="58"/>
  <c r="AC145" i="58"/>
  <c r="AA145" i="58"/>
  <c r="Z145" i="58"/>
  <c r="Y145" i="58"/>
  <c r="X145" i="58"/>
  <c r="V145" i="58"/>
  <c r="U145" i="58"/>
  <c r="S145" i="58"/>
  <c r="R145" i="58"/>
  <c r="Q145" i="58"/>
  <c r="P145" i="58"/>
  <c r="O145" i="58"/>
  <c r="N145" i="58"/>
  <c r="M145" i="58"/>
  <c r="K145" i="58"/>
  <c r="J145" i="58"/>
  <c r="I145" i="58"/>
  <c r="H145" i="58"/>
  <c r="G145" i="58"/>
  <c r="D145" i="58"/>
  <c r="C145" i="58"/>
  <c r="AD144" i="58"/>
  <c r="AC144" i="58"/>
  <c r="AA144" i="58"/>
  <c r="Z144" i="58"/>
  <c r="Y144" i="58"/>
  <c r="X144" i="58"/>
  <c r="V144" i="58"/>
  <c r="U144" i="58"/>
  <c r="S144" i="58"/>
  <c r="Q144" i="58"/>
  <c r="P144" i="58"/>
  <c r="O144" i="58"/>
  <c r="N144" i="58"/>
  <c r="M144" i="58"/>
  <c r="J144" i="58"/>
  <c r="I144" i="58"/>
  <c r="H144" i="58"/>
  <c r="G144" i="58"/>
  <c r="E144" i="58"/>
  <c r="D144" i="58"/>
  <c r="C144" i="58"/>
  <c r="AD143" i="58"/>
  <c r="AC143" i="58"/>
  <c r="Z143" i="58"/>
  <c r="Y143" i="58"/>
  <c r="X143" i="58"/>
  <c r="V143" i="58"/>
  <c r="U143" i="58"/>
  <c r="S143" i="58"/>
  <c r="R143" i="58"/>
  <c r="Q143" i="58"/>
  <c r="P143" i="58"/>
  <c r="O143" i="58"/>
  <c r="N143" i="58"/>
  <c r="M143" i="58"/>
  <c r="K143" i="58"/>
  <c r="J143" i="58"/>
  <c r="I143" i="58"/>
  <c r="H143" i="58"/>
  <c r="G143" i="58"/>
  <c r="D143" i="58"/>
  <c r="C143" i="58"/>
  <c r="AD142" i="58"/>
  <c r="AC142" i="58"/>
  <c r="Z142" i="58"/>
  <c r="Y142" i="58"/>
  <c r="X142" i="58"/>
  <c r="V142" i="58"/>
  <c r="U142" i="58"/>
  <c r="S142" i="58"/>
  <c r="Q142" i="58"/>
  <c r="P142" i="58"/>
  <c r="O142" i="58"/>
  <c r="N142" i="58"/>
  <c r="M142" i="58"/>
  <c r="J142" i="58"/>
  <c r="H142" i="58"/>
  <c r="G142" i="58"/>
  <c r="D142" i="58"/>
  <c r="C142" i="58"/>
  <c r="AD141" i="58"/>
  <c r="AC141" i="58"/>
  <c r="AA141" i="58"/>
  <c r="Z141" i="58"/>
  <c r="Y141" i="58"/>
  <c r="X141" i="58"/>
  <c r="W141" i="58"/>
  <c r="V141" i="58"/>
  <c r="U141" i="58"/>
  <c r="S141" i="58"/>
  <c r="Q141" i="58"/>
  <c r="P141" i="58"/>
  <c r="O141" i="58"/>
  <c r="N141" i="58"/>
  <c r="M141" i="58"/>
  <c r="J141" i="58"/>
  <c r="I141" i="58"/>
  <c r="H141" i="58"/>
  <c r="G141" i="58"/>
  <c r="E141" i="58"/>
  <c r="D141" i="58"/>
  <c r="C141" i="58"/>
  <c r="AD140" i="58"/>
  <c r="AC140" i="58"/>
  <c r="Z140" i="58"/>
  <c r="Y140" i="58"/>
  <c r="X140" i="58"/>
  <c r="V140" i="58"/>
  <c r="U140" i="58"/>
  <c r="S140" i="58"/>
  <c r="Q140" i="58"/>
  <c r="P140" i="58"/>
  <c r="O140" i="58"/>
  <c r="N140" i="58"/>
  <c r="M140" i="58"/>
  <c r="J140" i="58"/>
  <c r="I140" i="58"/>
  <c r="H140" i="58"/>
  <c r="G140" i="58"/>
  <c r="D140" i="58"/>
  <c r="C140" i="58"/>
  <c r="AD139" i="58"/>
  <c r="AC139" i="58"/>
  <c r="AA139" i="58"/>
  <c r="Z139" i="58"/>
  <c r="Y139" i="58"/>
  <c r="X139" i="58"/>
  <c r="V139" i="58"/>
  <c r="U139" i="58"/>
  <c r="S139" i="58"/>
  <c r="R139" i="58"/>
  <c r="Q139" i="58"/>
  <c r="P139" i="58"/>
  <c r="O139" i="58"/>
  <c r="N139" i="58"/>
  <c r="M139" i="58"/>
  <c r="K139" i="58"/>
  <c r="J139" i="58"/>
  <c r="I139" i="58"/>
  <c r="H139" i="58"/>
  <c r="G139" i="58"/>
  <c r="D139" i="58"/>
  <c r="C139" i="58"/>
  <c r="AD138" i="58"/>
  <c r="AC138" i="58"/>
  <c r="AA138" i="58"/>
  <c r="Z138" i="58"/>
  <c r="Y138" i="58"/>
  <c r="X138" i="58"/>
  <c r="V138" i="58"/>
  <c r="U138" i="58"/>
  <c r="S138" i="58"/>
  <c r="Q138" i="58"/>
  <c r="P138" i="58"/>
  <c r="O138" i="58"/>
  <c r="N138" i="58"/>
  <c r="M138" i="58"/>
  <c r="J138" i="58"/>
  <c r="I138" i="58"/>
  <c r="H138" i="58"/>
  <c r="G138" i="58"/>
  <c r="E138" i="58"/>
  <c r="D138" i="58"/>
  <c r="C138" i="58"/>
  <c r="AD137" i="58"/>
  <c r="AC137" i="58"/>
  <c r="Z137" i="58"/>
  <c r="Y137" i="58"/>
  <c r="X137" i="58"/>
  <c r="V137" i="58"/>
  <c r="U137" i="58"/>
  <c r="S137" i="58"/>
  <c r="Q137" i="58"/>
  <c r="P137" i="58"/>
  <c r="O137" i="58"/>
  <c r="N137" i="58"/>
  <c r="M137" i="58"/>
  <c r="J137" i="58"/>
  <c r="H137" i="58"/>
  <c r="G137" i="58"/>
  <c r="D137" i="58"/>
  <c r="C137" i="58"/>
  <c r="AD136" i="58"/>
  <c r="AC136" i="58"/>
  <c r="AA136" i="58"/>
  <c r="Z136" i="58"/>
  <c r="Y136" i="58"/>
  <c r="X136" i="58"/>
  <c r="V136" i="58"/>
  <c r="U136" i="58"/>
  <c r="S136" i="58"/>
  <c r="R136" i="58"/>
  <c r="Q136" i="58"/>
  <c r="P136" i="58"/>
  <c r="O136" i="58"/>
  <c r="N136" i="58"/>
  <c r="M136" i="58"/>
  <c r="K136" i="58"/>
  <c r="J136" i="58"/>
  <c r="I136" i="58"/>
  <c r="H136" i="58"/>
  <c r="G136" i="58"/>
  <c r="D136" i="58"/>
  <c r="C136" i="58"/>
  <c r="AD135" i="58"/>
  <c r="AC135" i="58"/>
  <c r="AA135" i="58"/>
  <c r="Z135" i="58"/>
  <c r="Y135" i="58"/>
  <c r="X135" i="58"/>
  <c r="V135" i="58"/>
  <c r="U135" i="58"/>
  <c r="S135" i="58"/>
  <c r="Q135" i="58"/>
  <c r="P135" i="58"/>
  <c r="O135" i="58"/>
  <c r="N135" i="58"/>
  <c r="M135" i="58"/>
  <c r="J135" i="58"/>
  <c r="I135" i="58"/>
  <c r="H135" i="58"/>
  <c r="G135" i="58"/>
  <c r="E135" i="58"/>
  <c r="D135" i="58"/>
  <c r="C135" i="58"/>
  <c r="AD134" i="58"/>
  <c r="AC134" i="58"/>
  <c r="Z134" i="58"/>
  <c r="Y134" i="58"/>
  <c r="X134" i="58"/>
  <c r="V134" i="58"/>
  <c r="U134" i="58"/>
  <c r="S134" i="58"/>
  <c r="Q134" i="58"/>
  <c r="P134" i="58"/>
  <c r="O134" i="58"/>
  <c r="N134" i="58"/>
  <c r="M134" i="58"/>
  <c r="J134" i="58"/>
  <c r="I134" i="58"/>
  <c r="H134" i="58"/>
  <c r="G134" i="58"/>
  <c r="D134" i="58"/>
  <c r="C134" i="58"/>
  <c r="AD133" i="58"/>
  <c r="AC133" i="58"/>
  <c r="AA133" i="58"/>
  <c r="Z133" i="58"/>
  <c r="Y133" i="58"/>
  <c r="X133" i="58"/>
  <c r="V133" i="58"/>
  <c r="U133" i="58"/>
  <c r="S133" i="58"/>
  <c r="R133" i="58"/>
  <c r="Q133" i="58"/>
  <c r="P133" i="58"/>
  <c r="O133" i="58"/>
  <c r="N133" i="58"/>
  <c r="M133" i="58"/>
  <c r="K133" i="58"/>
  <c r="J133" i="58"/>
  <c r="I133" i="58"/>
  <c r="H133" i="58"/>
  <c r="G133" i="58"/>
  <c r="D133" i="58"/>
  <c r="C133" i="58"/>
  <c r="AD132" i="58"/>
  <c r="AC132" i="58"/>
  <c r="AA132" i="58"/>
  <c r="Z132" i="58"/>
  <c r="Y132" i="58"/>
  <c r="X132" i="58"/>
  <c r="V132" i="58"/>
  <c r="U132" i="58"/>
  <c r="S132" i="58"/>
  <c r="Q132" i="58"/>
  <c r="P132" i="58"/>
  <c r="O132" i="58"/>
  <c r="N132" i="58"/>
  <c r="M132" i="58"/>
  <c r="J132" i="58"/>
  <c r="I132" i="58"/>
  <c r="H132" i="58"/>
  <c r="G132" i="58"/>
  <c r="E132" i="58"/>
  <c r="D132" i="58"/>
  <c r="C132" i="58"/>
  <c r="AD131" i="58"/>
  <c r="AC131" i="58"/>
  <c r="Z131" i="58"/>
  <c r="Y131" i="58"/>
  <c r="X131" i="58"/>
  <c r="V131" i="58"/>
  <c r="U131" i="58"/>
  <c r="S131" i="58"/>
  <c r="R131" i="58"/>
  <c r="Q131" i="58"/>
  <c r="P131" i="58"/>
  <c r="O131" i="58"/>
  <c r="N131" i="58"/>
  <c r="M131" i="58"/>
  <c r="K131" i="58"/>
  <c r="J131" i="58"/>
  <c r="I131" i="58"/>
  <c r="H131" i="58"/>
  <c r="G131" i="58"/>
  <c r="D131" i="58"/>
  <c r="C131" i="58"/>
  <c r="AD130" i="58"/>
  <c r="AC130" i="58"/>
  <c r="Z130" i="58"/>
  <c r="Y130" i="58"/>
  <c r="X130" i="58"/>
  <c r="V130" i="58"/>
  <c r="U130" i="58"/>
  <c r="S130" i="58"/>
  <c r="Q130" i="58"/>
  <c r="P130" i="58"/>
  <c r="O130" i="58"/>
  <c r="N130" i="58"/>
  <c r="M130" i="58"/>
  <c r="J130" i="58"/>
  <c r="H130" i="58"/>
  <c r="G130" i="58"/>
  <c r="D130" i="58"/>
  <c r="C130" i="58"/>
  <c r="AD129" i="58"/>
  <c r="AC129" i="58"/>
  <c r="AA129" i="58"/>
  <c r="Z129" i="58"/>
  <c r="Y129" i="58"/>
  <c r="X129" i="58"/>
  <c r="W129" i="58"/>
  <c r="V129" i="58"/>
  <c r="U129" i="58"/>
  <c r="S129" i="58"/>
  <c r="Q129" i="58"/>
  <c r="P129" i="58"/>
  <c r="O129" i="58"/>
  <c r="N129" i="58"/>
  <c r="M129" i="58"/>
  <c r="J129" i="58"/>
  <c r="I129" i="58"/>
  <c r="H129" i="58"/>
  <c r="G129" i="58"/>
  <c r="E129" i="58"/>
  <c r="D129" i="58"/>
  <c r="C129" i="58"/>
  <c r="AD128" i="58"/>
  <c r="AC128" i="58"/>
  <c r="Z128" i="58"/>
  <c r="Y128" i="58"/>
  <c r="X128" i="58"/>
  <c r="V128" i="58"/>
  <c r="U128" i="58"/>
  <c r="S128" i="58"/>
  <c r="Q128" i="58"/>
  <c r="P128" i="58"/>
  <c r="O128" i="58"/>
  <c r="N128" i="58"/>
  <c r="M128" i="58"/>
  <c r="J128" i="58"/>
  <c r="I128" i="58"/>
  <c r="H128" i="58"/>
  <c r="G128" i="58"/>
  <c r="D128" i="58"/>
  <c r="C128" i="58"/>
  <c r="AD127" i="58"/>
  <c r="AC127" i="58"/>
  <c r="AA127" i="58"/>
  <c r="Z127" i="58"/>
  <c r="Y127" i="58"/>
  <c r="X127" i="58"/>
  <c r="V127" i="58"/>
  <c r="U127" i="58"/>
  <c r="S127" i="58"/>
  <c r="R127" i="58"/>
  <c r="Q127" i="58"/>
  <c r="P127" i="58"/>
  <c r="O127" i="58"/>
  <c r="N127" i="58"/>
  <c r="M127" i="58"/>
  <c r="K127" i="58"/>
  <c r="J127" i="58"/>
  <c r="I127" i="58"/>
  <c r="H127" i="58"/>
  <c r="G127" i="58"/>
  <c r="D127" i="58"/>
  <c r="C127" i="58"/>
  <c r="AD126" i="58"/>
  <c r="AC126" i="58"/>
  <c r="AA126" i="58"/>
  <c r="Z126" i="58"/>
  <c r="Y126" i="58"/>
  <c r="X126" i="58"/>
  <c r="V126" i="58"/>
  <c r="U126" i="58"/>
  <c r="S126" i="58"/>
  <c r="Q126" i="58"/>
  <c r="P126" i="58"/>
  <c r="O126" i="58"/>
  <c r="N126" i="58"/>
  <c r="M126" i="58"/>
  <c r="J126" i="58"/>
  <c r="I126" i="58"/>
  <c r="H126" i="58"/>
  <c r="G126" i="58"/>
  <c r="E126" i="58"/>
  <c r="D126" i="58"/>
  <c r="C126" i="58"/>
  <c r="AD125" i="58"/>
  <c r="AC125" i="58"/>
  <c r="Z125" i="58"/>
  <c r="Y125" i="58"/>
  <c r="X125" i="58"/>
  <c r="V125" i="58"/>
  <c r="U125" i="58"/>
  <c r="S125" i="58"/>
  <c r="Q125" i="58"/>
  <c r="P125" i="58"/>
  <c r="O125" i="58"/>
  <c r="N125" i="58"/>
  <c r="M125" i="58"/>
  <c r="J125" i="58"/>
  <c r="H125" i="58"/>
  <c r="G125" i="58"/>
  <c r="D125" i="58"/>
  <c r="C125" i="58"/>
  <c r="AD124" i="58"/>
  <c r="AC124" i="58"/>
  <c r="AA124" i="58"/>
  <c r="Z124" i="58"/>
  <c r="Y124" i="58"/>
  <c r="X124" i="58"/>
  <c r="V124" i="58"/>
  <c r="U124" i="58"/>
  <c r="S124" i="58"/>
  <c r="R124" i="58"/>
  <c r="Q124" i="58"/>
  <c r="P124" i="58"/>
  <c r="O124" i="58"/>
  <c r="N124" i="58"/>
  <c r="M124" i="58"/>
  <c r="K124" i="58"/>
  <c r="J124" i="58"/>
  <c r="I124" i="58"/>
  <c r="H124" i="58"/>
  <c r="G124" i="58"/>
  <c r="D124" i="58"/>
  <c r="C124" i="58"/>
  <c r="AD123" i="58"/>
  <c r="AC123" i="58"/>
  <c r="AA123" i="58"/>
  <c r="Z123" i="58"/>
  <c r="Y123" i="58"/>
  <c r="X123" i="58"/>
  <c r="V123" i="58"/>
  <c r="U123" i="58"/>
  <c r="S123" i="58"/>
  <c r="Q123" i="58"/>
  <c r="P123" i="58"/>
  <c r="O123" i="58"/>
  <c r="N123" i="58"/>
  <c r="M123" i="58"/>
  <c r="J123" i="58"/>
  <c r="I123" i="58"/>
  <c r="H123" i="58"/>
  <c r="G123" i="58"/>
  <c r="E123" i="58"/>
  <c r="D123" i="58"/>
  <c r="C123" i="58"/>
  <c r="AD122" i="58"/>
  <c r="AC122" i="58"/>
  <c r="Z122" i="58"/>
  <c r="Y122" i="58"/>
  <c r="X122" i="58"/>
  <c r="V122" i="58"/>
  <c r="U122" i="58"/>
  <c r="S122" i="58"/>
  <c r="Q122" i="58"/>
  <c r="P122" i="58"/>
  <c r="O122" i="58"/>
  <c r="N122" i="58"/>
  <c r="M122" i="58"/>
  <c r="J122" i="58"/>
  <c r="I122" i="58"/>
  <c r="H122" i="58"/>
  <c r="G122" i="58"/>
  <c r="D122" i="58"/>
  <c r="C122" i="58"/>
  <c r="AD121" i="58"/>
  <c r="AC121" i="58"/>
  <c r="AA121" i="58"/>
  <c r="Z121" i="58"/>
  <c r="Y121" i="58"/>
  <c r="X121" i="58"/>
  <c r="V121" i="58"/>
  <c r="U121" i="58"/>
  <c r="S121" i="58"/>
  <c r="R121" i="58"/>
  <c r="Q121" i="58"/>
  <c r="P121" i="58"/>
  <c r="O121" i="58"/>
  <c r="N121" i="58"/>
  <c r="M121" i="58"/>
  <c r="K121" i="58"/>
  <c r="J121" i="58"/>
  <c r="I121" i="58"/>
  <c r="H121" i="58"/>
  <c r="G121" i="58"/>
  <c r="D121" i="58"/>
  <c r="C121" i="58"/>
  <c r="AD120" i="58"/>
  <c r="AC120" i="58"/>
  <c r="Z120" i="58"/>
  <c r="Y120" i="58"/>
  <c r="X120" i="58"/>
  <c r="V120" i="58"/>
  <c r="U120" i="58"/>
  <c r="S120" i="58"/>
  <c r="Q120" i="58"/>
  <c r="P120" i="58"/>
  <c r="O120" i="58"/>
  <c r="N120" i="58"/>
  <c r="M120" i="58"/>
  <c r="J120" i="58"/>
  <c r="I120" i="58"/>
  <c r="H120" i="58"/>
  <c r="G120" i="58"/>
  <c r="E120" i="58"/>
  <c r="D120" i="58"/>
  <c r="C120" i="58"/>
  <c r="AD119" i="58"/>
  <c r="AC119" i="58"/>
  <c r="Z119" i="58"/>
  <c r="Y119" i="58"/>
  <c r="X119" i="58"/>
  <c r="V119" i="58"/>
  <c r="U119" i="58"/>
  <c r="S119" i="58"/>
  <c r="R119" i="58"/>
  <c r="Q119" i="58"/>
  <c r="P119" i="58"/>
  <c r="O119" i="58"/>
  <c r="N119" i="58"/>
  <c r="M119" i="58"/>
  <c r="K119" i="58"/>
  <c r="J119" i="58"/>
  <c r="I119" i="58"/>
  <c r="H119" i="58"/>
  <c r="G119" i="58"/>
  <c r="D119" i="58"/>
  <c r="C119" i="58"/>
  <c r="AD118" i="58"/>
  <c r="AC118" i="58"/>
  <c r="Z118" i="58"/>
  <c r="Y118" i="58"/>
  <c r="X118" i="58"/>
  <c r="V118" i="58"/>
  <c r="U118" i="58"/>
  <c r="S118" i="58"/>
  <c r="Q118" i="58"/>
  <c r="P118" i="58"/>
  <c r="O118" i="58"/>
  <c r="N118" i="58"/>
  <c r="M118" i="58"/>
  <c r="J118" i="58"/>
  <c r="H118" i="58"/>
  <c r="G118" i="58"/>
  <c r="D118" i="58"/>
  <c r="C118" i="58"/>
  <c r="AD117" i="58"/>
  <c r="AC117" i="58"/>
  <c r="AA117" i="58"/>
  <c r="Z117" i="58"/>
  <c r="Y117" i="58"/>
  <c r="X117" i="58"/>
  <c r="W117" i="58"/>
  <c r="V117" i="58"/>
  <c r="U117" i="58"/>
  <c r="S117" i="58"/>
  <c r="Q117" i="58"/>
  <c r="P117" i="58"/>
  <c r="O117" i="58"/>
  <c r="N117" i="58"/>
  <c r="M117" i="58"/>
  <c r="J117" i="58"/>
  <c r="I117" i="58"/>
  <c r="H117" i="58"/>
  <c r="G117" i="58"/>
  <c r="E117" i="58"/>
  <c r="D117" i="58"/>
  <c r="C117" i="58"/>
  <c r="AD116" i="58"/>
  <c r="AC116" i="58"/>
  <c r="Z116" i="58"/>
  <c r="Y116" i="58"/>
  <c r="X116" i="58"/>
  <c r="V116" i="58"/>
  <c r="U116" i="58"/>
  <c r="S116" i="58"/>
  <c r="Q116" i="58"/>
  <c r="P116" i="58"/>
  <c r="O116" i="58"/>
  <c r="N116" i="58"/>
  <c r="M116" i="58"/>
  <c r="J116" i="58"/>
  <c r="I116" i="58"/>
  <c r="H116" i="58"/>
  <c r="G116" i="58"/>
  <c r="D116" i="58"/>
  <c r="C116" i="58"/>
  <c r="AD115" i="58"/>
  <c r="AC115" i="58"/>
  <c r="AA115" i="58"/>
  <c r="Z115" i="58"/>
  <c r="Y115" i="58"/>
  <c r="X115" i="58"/>
  <c r="V115" i="58"/>
  <c r="U115" i="58"/>
  <c r="S115" i="58"/>
  <c r="R115" i="58"/>
  <c r="Q115" i="58"/>
  <c r="P115" i="58"/>
  <c r="O115" i="58"/>
  <c r="N115" i="58"/>
  <c r="M115" i="58"/>
  <c r="K115" i="58"/>
  <c r="J115" i="58"/>
  <c r="I115" i="58"/>
  <c r="H115" i="58"/>
  <c r="G115" i="58"/>
  <c r="D115" i="58"/>
  <c r="C115" i="58"/>
  <c r="AD114" i="58"/>
  <c r="AC114" i="58"/>
  <c r="AA114" i="58"/>
  <c r="Z114" i="58"/>
  <c r="Y114" i="58"/>
  <c r="X114" i="58"/>
  <c r="V114" i="58"/>
  <c r="U114" i="58"/>
  <c r="S114" i="58"/>
  <c r="Q114" i="58"/>
  <c r="P114" i="58"/>
  <c r="O114" i="58"/>
  <c r="N114" i="58"/>
  <c r="M114" i="58"/>
  <c r="J114" i="58"/>
  <c r="I114" i="58"/>
  <c r="H114" i="58"/>
  <c r="G114" i="58"/>
  <c r="E114" i="58"/>
  <c r="D114" i="58"/>
  <c r="C114" i="58"/>
  <c r="AD113" i="58"/>
  <c r="AC113" i="58"/>
  <c r="Z113" i="58"/>
  <c r="Y113" i="58"/>
  <c r="X113" i="58"/>
  <c r="V113" i="58"/>
  <c r="U113" i="58"/>
  <c r="S113" i="58"/>
  <c r="Q113" i="58"/>
  <c r="P113" i="58"/>
  <c r="O113" i="58"/>
  <c r="N113" i="58"/>
  <c r="M113" i="58"/>
  <c r="J113" i="58"/>
  <c r="H113" i="58"/>
  <c r="G113" i="58"/>
  <c r="D113" i="58"/>
  <c r="C113" i="58"/>
  <c r="AD112" i="58"/>
  <c r="AC112" i="58"/>
  <c r="AA112" i="58"/>
  <c r="Z112" i="58"/>
  <c r="Y112" i="58"/>
  <c r="X112" i="58"/>
  <c r="V112" i="58"/>
  <c r="U112" i="58"/>
  <c r="S112" i="58"/>
  <c r="R112" i="58"/>
  <c r="Q112" i="58"/>
  <c r="P112" i="58"/>
  <c r="O112" i="58"/>
  <c r="N112" i="58"/>
  <c r="M112" i="58"/>
  <c r="K112" i="58"/>
  <c r="J112" i="58"/>
  <c r="I112" i="58"/>
  <c r="H112" i="58"/>
  <c r="G112" i="58"/>
  <c r="D112" i="58"/>
  <c r="C112" i="58"/>
  <c r="AD111" i="58"/>
  <c r="AC111" i="58"/>
  <c r="AA111" i="58"/>
  <c r="Z111" i="58"/>
  <c r="Y111" i="58"/>
  <c r="X111" i="58"/>
  <c r="V111" i="58"/>
  <c r="U111" i="58"/>
  <c r="S111" i="58"/>
  <c r="Q111" i="58"/>
  <c r="P111" i="58"/>
  <c r="O111" i="58"/>
  <c r="N111" i="58"/>
  <c r="M111" i="58"/>
  <c r="J111" i="58"/>
  <c r="I111" i="58"/>
  <c r="H111" i="58"/>
  <c r="G111" i="58"/>
  <c r="E111" i="58"/>
  <c r="D111" i="58"/>
  <c r="C111" i="58"/>
  <c r="AD110" i="58"/>
  <c r="AC110" i="58"/>
  <c r="Z110" i="58"/>
  <c r="Y110" i="58"/>
  <c r="X110" i="58"/>
  <c r="V110" i="58"/>
  <c r="U110" i="58"/>
  <c r="S110" i="58"/>
  <c r="Q110" i="58"/>
  <c r="P110" i="58"/>
  <c r="O110" i="58"/>
  <c r="N110" i="58"/>
  <c r="M110" i="58"/>
  <c r="J110" i="58"/>
  <c r="I110" i="58"/>
  <c r="H110" i="58"/>
  <c r="G110" i="58"/>
  <c r="D110" i="58"/>
  <c r="C110" i="58"/>
  <c r="AD109" i="58"/>
  <c r="AC109" i="58"/>
  <c r="AA109" i="58"/>
  <c r="Z109" i="58"/>
  <c r="Y109" i="58"/>
  <c r="X109" i="58"/>
  <c r="V109" i="58"/>
  <c r="U109" i="58"/>
  <c r="S109" i="58"/>
  <c r="R109" i="58"/>
  <c r="Q109" i="58"/>
  <c r="P109" i="58"/>
  <c r="O109" i="58"/>
  <c r="N109" i="58"/>
  <c r="M109" i="58"/>
  <c r="K109" i="58"/>
  <c r="J109" i="58"/>
  <c r="I109" i="58"/>
  <c r="H109" i="58"/>
  <c r="G109" i="58"/>
  <c r="D109" i="58"/>
  <c r="C109" i="58"/>
  <c r="AD108" i="58"/>
  <c r="AC108" i="58"/>
  <c r="Z108" i="58"/>
  <c r="Y108" i="58"/>
  <c r="X108" i="58"/>
  <c r="V108" i="58"/>
  <c r="U108" i="58"/>
  <c r="S108" i="58"/>
  <c r="Q108" i="58"/>
  <c r="P108" i="58"/>
  <c r="O108" i="58"/>
  <c r="N108" i="58"/>
  <c r="M108" i="58"/>
  <c r="J108" i="58"/>
  <c r="I108" i="58"/>
  <c r="H108" i="58"/>
  <c r="G108" i="58"/>
  <c r="E108" i="58"/>
  <c r="D108" i="58"/>
  <c r="C108" i="58"/>
  <c r="AD107" i="58"/>
  <c r="AC107" i="58"/>
  <c r="Z107" i="58"/>
  <c r="Y107" i="58"/>
  <c r="X107" i="58"/>
  <c r="V107" i="58"/>
  <c r="U107" i="58"/>
  <c r="S107" i="58"/>
  <c r="R107" i="58"/>
  <c r="Q107" i="58"/>
  <c r="P107" i="58"/>
  <c r="O107" i="58"/>
  <c r="N107" i="58"/>
  <c r="M107" i="58"/>
  <c r="K107" i="58"/>
  <c r="J107" i="58"/>
  <c r="I107" i="58"/>
  <c r="H107" i="58"/>
  <c r="G107" i="58"/>
  <c r="D107" i="58"/>
  <c r="C107" i="58"/>
  <c r="AD106" i="58"/>
  <c r="AC106" i="58"/>
  <c r="Z106" i="58"/>
  <c r="Y106" i="58"/>
  <c r="X106" i="58"/>
  <c r="V106" i="58"/>
  <c r="U106" i="58"/>
  <c r="S106" i="58"/>
  <c r="Q106" i="58"/>
  <c r="P106" i="58"/>
  <c r="O106" i="58"/>
  <c r="N106" i="58"/>
  <c r="M106" i="58"/>
  <c r="J106" i="58"/>
  <c r="H106" i="58"/>
  <c r="G106" i="58"/>
  <c r="D106" i="58"/>
  <c r="C106" i="58"/>
  <c r="AD105" i="58"/>
  <c r="AC105" i="58"/>
  <c r="AA105" i="58"/>
  <c r="Z105" i="58"/>
  <c r="Y105" i="58"/>
  <c r="X105" i="58"/>
  <c r="W105" i="58"/>
  <c r="V105" i="58"/>
  <c r="U105" i="58"/>
  <c r="S105" i="58"/>
  <c r="Q105" i="58"/>
  <c r="P105" i="58"/>
  <c r="O105" i="58"/>
  <c r="N105" i="58"/>
  <c r="M105" i="58"/>
  <c r="J105" i="58"/>
  <c r="I105" i="58"/>
  <c r="H105" i="58"/>
  <c r="G105" i="58"/>
  <c r="E105" i="58"/>
  <c r="D105" i="58"/>
  <c r="C105" i="58"/>
  <c r="AD104" i="58"/>
  <c r="AC104" i="58"/>
  <c r="Z104" i="58"/>
  <c r="Y104" i="58"/>
  <c r="X104" i="58"/>
  <c r="V104" i="58"/>
  <c r="U104" i="58"/>
  <c r="S104" i="58"/>
  <c r="Q104" i="58"/>
  <c r="P104" i="58"/>
  <c r="O104" i="58"/>
  <c r="N104" i="58"/>
  <c r="M104" i="58"/>
  <c r="J104" i="58"/>
  <c r="I104" i="58"/>
  <c r="H104" i="58"/>
  <c r="G104" i="58"/>
  <c r="D104" i="58"/>
  <c r="C104" i="58"/>
  <c r="AD103" i="58"/>
  <c r="AC103" i="58"/>
  <c r="AA103" i="58"/>
  <c r="Z103" i="58"/>
  <c r="Y103" i="58"/>
  <c r="X103" i="58"/>
  <c r="V103" i="58"/>
  <c r="U103" i="58"/>
  <c r="S103" i="58"/>
  <c r="R103" i="58"/>
  <c r="Q103" i="58"/>
  <c r="P103" i="58"/>
  <c r="O103" i="58"/>
  <c r="N103" i="58"/>
  <c r="M103" i="58"/>
  <c r="K103" i="58"/>
  <c r="J103" i="58"/>
  <c r="I103" i="58"/>
  <c r="H103" i="58"/>
  <c r="G103" i="58"/>
  <c r="D103" i="58"/>
  <c r="C103" i="58"/>
  <c r="AD102" i="58"/>
  <c r="AC102" i="58"/>
  <c r="AA102" i="58"/>
  <c r="Z102" i="58"/>
  <c r="Y102" i="58"/>
  <c r="X102" i="58"/>
  <c r="V102" i="58"/>
  <c r="U102" i="58"/>
  <c r="S102" i="58"/>
  <c r="Q102" i="58"/>
  <c r="P102" i="58"/>
  <c r="O102" i="58"/>
  <c r="N102" i="58"/>
  <c r="M102" i="58"/>
  <c r="J102" i="58"/>
  <c r="I102" i="58"/>
  <c r="H102" i="58"/>
  <c r="G102" i="58"/>
  <c r="E102" i="58"/>
  <c r="D102" i="58"/>
  <c r="C102" i="58"/>
  <c r="AD101" i="58"/>
  <c r="AC101" i="58"/>
  <c r="Z101" i="58"/>
  <c r="Y101" i="58"/>
  <c r="X101" i="58"/>
  <c r="V101" i="58"/>
  <c r="U101" i="58"/>
  <c r="S101" i="58"/>
  <c r="Q101" i="58"/>
  <c r="P101" i="58"/>
  <c r="O101" i="58"/>
  <c r="N101" i="58"/>
  <c r="M101" i="58"/>
  <c r="J101" i="58"/>
  <c r="H101" i="58"/>
  <c r="G101" i="58"/>
  <c r="D101" i="58"/>
  <c r="C101" i="58"/>
  <c r="AD100" i="58"/>
  <c r="AC100" i="58"/>
  <c r="AA100" i="58"/>
  <c r="Z100" i="58"/>
  <c r="Y100" i="58"/>
  <c r="X100" i="58"/>
  <c r="V100" i="58"/>
  <c r="U100" i="58"/>
  <c r="S100" i="58"/>
  <c r="R100" i="58"/>
  <c r="Q100" i="58"/>
  <c r="P100" i="58"/>
  <c r="O100" i="58"/>
  <c r="N100" i="58"/>
  <c r="M100" i="58"/>
  <c r="K100" i="58"/>
  <c r="J100" i="58"/>
  <c r="I100" i="58"/>
  <c r="H100" i="58"/>
  <c r="G100" i="58"/>
  <c r="D100" i="58"/>
  <c r="C100" i="58"/>
  <c r="AD99" i="58"/>
  <c r="AC99" i="58"/>
  <c r="AA99" i="58"/>
  <c r="Z99" i="58"/>
  <c r="Y99" i="58"/>
  <c r="X99" i="58"/>
  <c r="V99" i="58"/>
  <c r="U99" i="58"/>
  <c r="S99" i="58"/>
  <c r="Q99" i="58"/>
  <c r="P99" i="58"/>
  <c r="O99" i="58"/>
  <c r="N99" i="58"/>
  <c r="M99" i="58"/>
  <c r="J99" i="58"/>
  <c r="I99" i="58"/>
  <c r="H99" i="58"/>
  <c r="G99" i="58"/>
  <c r="E99" i="58"/>
  <c r="D99" i="58"/>
  <c r="C99" i="58"/>
  <c r="AD98" i="58"/>
  <c r="AC98" i="58"/>
  <c r="Z98" i="58"/>
  <c r="Y98" i="58"/>
  <c r="X98" i="58"/>
  <c r="V98" i="58"/>
  <c r="U98" i="58"/>
  <c r="S98" i="58"/>
  <c r="Q98" i="58"/>
  <c r="P98" i="58"/>
  <c r="O98" i="58"/>
  <c r="N98" i="58"/>
  <c r="M98" i="58"/>
  <c r="J98" i="58"/>
  <c r="I98" i="58"/>
  <c r="H98" i="58"/>
  <c r="G98" i="58"/>
  <c r="D98" i="58"/>
  <c r="C98" i="58"/>
  <c r="AD97" i="58"/>
  <c r="AC97" i="58"/>
  <c r="AA97" i="58"/>
  <c r="Z97" i="58"/>
  <c r="Y97" i="58"/>
  <c r="X97" i="58"/>
  <c r="V97" i="58"/>
  <c r="U97" i="58"/>
  <c r="S97" i="58"/>
  <c r="R97" i="58"/>
  <c r="Q97" i="58"/>
  <c r="P97" i="58"/>
  <c r="O97" i="58"/>
  <c r="N97" i="58"/>
  <c r="M97" i="58"/>
  <c r="K97" i="58"/>
  <c r="J97" i="58"/>
  <c r="I97" i="58"/>
  <c r="H97" i="58"/>
  <c r="G97" i="58"/>
  <c r="D97" i="58"/>
  <c r="C97" i="58"/>
  <c r="AD96" i="58"/>
  <c r="AC96" i="58"/>
  <c r="AA96" i="58"/>
  <c r="Z96" i="58"/>
  <c r="Y96" i="58"/>
  <c r="X96" i="58"/>
  <c r="V96" i="58"/>
  <c r="U96" i="58"/>
  <c r="S96" i="58"/>
  <c r="Q96" i="58"/>
  <c r="P96" i="58"/>
  <c r="O96" i="58"/>
  <c r="N96" i="58"/>
  <c r="M96" i="58"/>
  <c r="J96" i="58"/>
  <c r="I96" i="58"/>
  <c r="H96" i="58"/>
  <c r="G96" i="58"/>
  <c r="E96" i="58"/>
  <c r="D96" i="58"/>
  <c r="C96" i="58"/>
  <c r="AD95" i="58"/>
  <c r="AC95" i="58"/>
  <c r="Z95" i="58"/>
  <c r="Y95" i="58"/>
  <c r="X95" i="58"/>
  <c r="V95" i="58"/>
  <c r="U95" i="58"/>
  <c r="S95" i="58"/>
  <c r="R95" i="58"/>
  <c r="Q95" i="58"/>
  <c r="P95" i="58"/>
  <c r="O95" i="58"/>
  <c r="N95" i="58"/>
  <c r="M95" i="58"/>
  <c r="K95" i="58"/>
  <c r="J95" i="58"/>
  <c r="I95" i="58"/>
  <c r="H95" i="58"/>
  <c r="G95" i="58"/>
  <c r="D95" i="58"/>
  <c r="C95" i="58"/>
  <c r="AD94" i="58"/>
  <c r="AC94" i="58"/>
  <c r="Z94" i="58"/>
  <c r="Y94" i="58"/>
  <c r="X94" i="58"/>
  <c r="V94" i="58"/>
  <c r="U94" i="58"/>
  <c r="S94" i="58"/>
  <c r="Q94" i="58"/>
  <c r="P94" i="58"/>
  <c r="O94" i="58"/>
  <c r="N94" i="58"/>
  <c r="M94" i="58"/>
  <c r="J94" i="58"/>
  <c r="H94" i="58"/>
  <c r="G94" i="58"/>
  <c r="D94" i="58"/>
  <c r="C94" i="58"/>
  <c r="AD93" i="58"/>
  <c r="AC93" i="58"/>
  <c r="AA93" i="58"/>
  <c r="Z93" i="58"/>
  <c r="Y93" i="58"/>
  <c r="X93" i="58"/>
  <c r="W93" i="58"/>
  <c r="V93" i="58"/>
  <c r="U93" i="58"/>
  <c r="S93" i="58"/>
  <c r="Q93" i="58"/>
  <c r="P93" i="58"/>
  <c r="O93" i="58"/>
  <c r="N93" i="58"/>
  <c r="M93" i="58"/>
  <c r="J93" i="58"/>
  <c r="I93" i="58"/>
  <c r="H93" i="58"/>
  <c r="G93" i="58"/>
  <c r="E93" i="58"/>
  <c r="D93" i="58"/>
  <c r="C93" i="58"/>
  <c r="AD92" i="58"/>
  <c r="AC92" i="58"/>
  <c r="Z92" i="58"/>
  <c r="Y92" i="58"/>
  <c r="X92" i="58"/>
  <c r="V92" i="58"/>
  <c r="U92" i="58"/>
  <c r="S92" i="58"/>
  <c r="Q92" i="58"/>
  <c r="P92" i="58"/>
  <c r="O92" i="58"/>
  <c r="N92" i="58"/>
  <c r="M92" i="58"/>
  <c r="J92" i="58"/>
  <c r="I92" i="58"/>
  <c r="H92" i="58"/>
  <c r="G92" i="58"/>
  <c r="D92" i="58"/>
  <c r="C92" i="58"/>
  <c r="AD91" i="58"/>
  <c r="AC91" i="58"/>
  <c r="AA91" i="58"/>
  <c r="Z91" i="58"/>
  <c r="Y91" i="58"/>
  <c r="X91" i="58"/>
  <c r="V91" i="58"/>
  <c r="U91" i="58"/>
  <c r="S91" i="58"/>
  <c r="R91" i="58"/>
  <c r="Q91" i="58"/>
  <c r="P91" i="58"/>
  <c r="O91" i="58"/>
  <c r="N91" i="58"/>
  <c r="M91" i="58"/>
  <c r="K91" i="58"/>
  <c r="J91" i="58"/>
  <c r="I91" i="58"/>
  <c r="H91" i="58"/>
  <c r="G91" i="58"/>
  <c r="D91" i="58"/>
  <c r="C91" i="58"/>
  <c r="AD90" i="58"/>
  <c r="AC90" i="58"/>
  <c r="AA90" i="58"/>
  <c r="Z90" i="58"/>
  <c r="Y90" i="58"/>
  <c r="X90" i="58"/>
  <c r="V90" i="58"/>
  <c r="U90" i="58"/>
  <c r="S90" i="58"/>
  <c r="Q90" i="58"/>
  <c r="P90" i="58"/>
  <c r="O90" i="58"/>
  <c r="N90" i="58"/>
  <c r="M90" i="58"/>
  <c r="J90" i="58"/>
  <c r="I90" i="58"/>
  <c r="H90" i="58"/>
  <c r="G90" i="58"/>
  <c r="E90" i="58"/>
  <c r="D90" i="58"/>
  <c r="C90" i="58"/>
  <c r="AD89" i="58"/>
  <c r="AC89" i="58"/>
  <c r="Z89" i="58"/>
  <c r="Y89" i="58"/>
  <c r="X89" i="58"/>
  <c r="V89" i="58"/>
  <c r="U89" i="58"/>
  <c r="S89" i="58"/>
  <c r="Q89" i="58"/>
  <c r="P89" i="58"/>
  <c r="O89" i="58"/>
  <c r="N89" i="58"/>
  <c r="M89" i="58"/>
  <c r="J89" i="58"/>
  <c r="H89" i="58"/>
  <c r="G89" i="58"/>
  <c r="D89" i="58"/>
  <c r="C89" i="58"/>
  <c r="AD88" i="58"/>
  <c r="AC88" i="58"/>
  <c r="AA88" i="58"/>
  <c r="Z88" i="58"/>
  <c r="Y88" i="58"/>
  <c r="X88" i="58"/>
  <c r="V88" i="58"/>
  <c r="U88" i="58"/>
  <c r="S88" i="58"/>
  <c r="R88" i="58"/>
  <c r="Q88" i="58"/>
  <c r="P88" i="58"/>
  <c r="O88" i="58"/>
  <c r="N88" i="58"/>
  <c r="M88" i="58"/>
  <c r="K88" i="58"/>
  <c r="J88" i="58"/>
  <c r="I88" i="58"/>
  <c r="H88" i="58"/>
  <c r="G88" i="58"/>
  <c r="D88" i="58"/>
  <c r="C88" i="58"/>
  <c r="AD87" i="58"/>
  <c r="AC87" i="58"/>
  <c r="AA87" i="58"/>
  <c r="Z87" i="58"/>
  <c r="Y87" i="58"/>
  <c r="X87" i="58"/>
  <c r="V87" i="58"/>
  <c r="U87" i="58"/>
  <c r="S87" i="58"/>
  <c r="Q87" i="58"/>
  <c r="P87" i="58"/>
  <c r="O87" i="58"/>
  <c r="N87" i="58"/>
  <c r="M87" i="58"/>
  <c r="J87" i="58"/>
  <c r="I87" i="58"/>
  <c r="H87" i="58"/>
  <c r="G87" i="58"/>
  <c r="E87" i="58"/>
  <c r="D87" i="58"/>
  <c r="C87" i="58"/>
  <c r="AD86" i="58"/>
  <c r="AC86" i="58"/>
  <c r="Z86" i="58"/>
  <c r="Y86" i="58"/>
  <c r="X86" i="58"/>
  <c r="V86" i="58"/>
  <c r="U86" i="58"/>
  <c r="S86" i="58"/>
  <c r="Q86" i="58"/>
  <c r="P86" i="58"/>
  <c r="O86" i="58"/>
  <c r="N86" i="58"/>
  <c r="M86" i="58"/>
  <c r="J86" i="58"/>
  <c r="I86" i="58"/>
  <c r="H86" i="58"/>
  <c r="G86" i="58"/>
  <c r="D86" i="58"/>
  <c r="C86" i="58"/>
  <c r="AD85" i="58"/>
  <c r="AC85" i="58"/>
  <c r="AA85" i="58"/>
  <c r="Z85" i="58"/>
  <c r="Y85" i="58"/>
  <c r="X85" i="58"/>
  <c r="V85" i="58"/>
  <c r="U85" i="58"/>
  <c r="S85" i="58"/>
  <c r="R85" i="58"/>
  <c r="Q85" i="58"/>
  <c r="P85" i="58"/>
  <c r="O85" i="58"/>
  <c r="N85" i="58"/>
  <c r="M85" i="58"/>
  <c r="K85" i="58"/>
  <c r="J85" i="58"/>
  <c r="I85" i="58"/>
  <c r="H85" i="58"/>
  <c r="G85" i="58"/>
  <c r="D85" i="58"/>
  <c r="C85" i="58"/>
  <c r="AD84" i="58"/>
  <c r="AC84" i="58"/>
  <c r="AA84" i="58"/>
  <c r="Z84" i="58"/>
  <c r="Y84" i="58"/>
  <c r="X84" i="58"/>
  <c r="V84" i="58"/>
  <c r="U84" i="58"/>
  <c r="S84" i="58"/>
  <c r="Q84" i="58"/>
  <c r="P84" i="58"/>
  <c r="O84" i="58"/>
  <c r="N84" i="58"/>
  <c r="M84" i="58"/>
  <c r="J84" i="58"/>
  <c r="I84" i="58"/>
  <c r="H84" i="58"/>
  <c r="G84" i="58"/>
  <c r="E84" i="58"/>
  <c r="D84" i="58"/>
  <c r="C84" i="58"/>
  <c r="AD83" i="58"/>
  <c r="AC83" i="58"/>
  <c r="Z83" i="58"/>
  <c r="Y83" i="58"/>
  <c r="X83" i="58"/>
  <c r="V83" i="58"/>
  <c r="U83" i="58"/>
  <c r="S83" i="58"/>
  <c r="R83" i="58"/>
  <c r="Q83" i="58"/>
  <c r="P83" i="58"/>
  <c r="O83" i="58"/>
  <c r="N83" i="58"/>
  <c r="M83" i="58"/>
  <c r="K83" i="58"/>
  <c r="J83" i="58"/>
  <c r="I83" i="58"/>
  <c r="H83" i="58"/>
  <c r="G83" i="58"/>
  <c r="D83" i="58"/>
  <c r="C83" i="58"/>
  <c r="AD82" i="58"/>
  <c r="AC82" i="58"/>
  <c r="Z82" i="58"/>
  <c r="Y82" i="58"/>
  <c r="X82" i="58"/>
  <c r="V82" i="58"/>
  <c r="U82" i="58"/>
  <c r="S82" i="58"/>
  <c r="Q82" i="58"/>
  <c r="P82" i="58"/>
  <c r="O82" i="58"/>
  <c r="N82" i="58"/>
  <c r="M82" i="58"/>
  <c r="J82" i="58"/>
  <c r="H82" i="58"/>
  <c r="G82" i="58"/>
  <c r="D82" i="58"/>
  <c r="C82" i="58"/>
  <c r="AD81" i="58"/>
  <c r="AC81" i="58"/>
  <c r="AA81" i="58"/>
  <c r="Z81" i="58"/>
  <c r="Y81" i="58"/>
  <c r="X81" i="58"/>
  <c r="W81" i="58"/>
  <c r="V81" i="58"/>
  <c r="U81" i="58"/>
  <c r="S81" i="58"/>
  <c r="Q81" i="58"/>
  <c r="P81" i="58"/>
  <c r="O81" i="58"/>
  <c r="N81" i="58"/>
  <c r="M81" i="58"/>
  <c r="J81" i="58"/>
  <c r="I81" i="58"/>
  <c r="H81" i="58"/>
  <c r="G81" i="58"/>
  <c r="E81" i="58"/>
  <c r="D81" i="58"/>
  <c r="C81" i="58"/>
  <c r="AD80" i="58"/>
  <c r="AC80" i="58"/>
  <c r="Z80" i="58"/>
  <c r="Y80" i="58"/>
  <c r="X80" i="58"/>
  <c r="V80" i="58"/>
  <c r="U80" i="58"/>
  <c r="S80" i="58"/>
  <c r="Q80" i="58"/>
  <c r="P80" i="58"/>
  <c r="O80" i="58"/>
  <c r="N80" i="58"/>
  <c r="M80" i="58"/>
  <c r="J80" i="58"/>
  <c r="I80" i="58"/>
  <c r="H80" i="58"/>
  <c r="G80" i="58"/>
  <c r="D80" i="58"/>
  <c r="C80" i="58"/>
  <c r="AD79" i="58"/>
  <c r="AC79" i="58"/>
  <c r="AA79" i="58"/>
  <c r="Z79" i="58"/>
  <c r="Y79" i="58"/>
  <c r="X79" i="58"/>
  <c r="V79" i="58"/>
  <c r="U79" i="58"/>
  <c r="S79" i="58"/>
  <c r="R79" i="58"/>
  <c r="Q79" i="58"/>
  <c r="P79" i="58"/>
  <c r="O79" i="58"/>
  <c r="N79" i="58"/>
  <c r="M79" i="58"/>
  <c r="K79" i="58"/>
  <c r="J79" i="58"/>
  <c r="I79" i="58"/>
  <c r="H79" i="58"/>
  <c r="G79" i="58"/>
  <c r="D79" i="58"/>
  <c r="C79" i="58"/>
  <c r="AD78" i="58"/>
  <c r="AC78" i="58"/>
  <c r="AA78" i="58"/>
  <c r="Z78" i="58"/>
  <c r="Y78" i="58"/>
  <c r="X78" i="58"/>
  <c r="V78" i="58"/>
  <c r="U78" i="58"/>
  <c r="S78" i="58"/>
  <c r="Q78" i="58"/>
  <c r="P78" i="58"/>
  <c r="O78" i="58"/>
  <c r="N78" i="58"/>
  <c r="M78" i="58"/>
  <c r="J78" i="58"/>
  <c r="I78" i="58"/>
  <c r="H78" i="58"/>
  <c r="G78" i="58"/>
  <c r="E78" i="58"/>
  <c r="D78" i="58"/>
  <c r="C78" i="58"/>
  <c r="AD77" i="58"/>
  <c r="AC77" i="58"/>
  <c r="Z77" i="58"/>
  <c r="Y77" i="58"/>
  <c r="X77" i="58"/>
  <c r="V77" i="58"/>
  <c r="U77" i="58"/>
  <c r="S77" i="58"/>
  <c r="Q77" i="58"/>
  <c r="P77" i="58"/>
  <c r="O77" i="58"/>
  <c r="N77" i="58"/>
  <c r="M77" i="58"/>
  <c r="J77" i="58"/>
  <c r="H77" i="58"/>
  <c r="G77" i="58"/>
  <c r="D77" i="58"/>
  <c r="C77" i="58"/>
  <c r="AD76" i="58"/>
  <c r="AC76" i="58"/>
  <c r="AA76" i="58"/>
  <c r="Z76" i="58"/>
  <c r="Y76" i="58"/>
  <c r="X76" i="58"/>
  <c r="V76" i="58"/>
  <c r="U76" i="58"/>
  <c r="S76" i="58"/>
  <c r="R76" i="58"/>
  <c r="Q76" i="58"/>
  <c r="P76" i="58"/>
  <c r="O76" i="58"/>
  <c r="N76" i="58"/>
  <c r="M76" i="58"/>
  <c r="K76" i="58"/>
  <c r="J76" i="58"/>
  <c r="I76" i="58"/>
  <c r="H76" i="58"/>
  <c r="G76" i="58"/>
  <c r="D76" i="58"/>
  <c r="C76" i="58"/>
  <c r="AD75" i="58"/>
  <c r="AC75" i="58"/>
  <c r="AA75" i="58"/>
  <c r="Z75" i="58"/>
  <c r="Y75" i="58"/>
  <c r="X75" i="58"/>
  <c r="V75" i="58"/>
  <c r="U75" i="58"/>
  <c r="S75" i="58"/>
  <c r="Q75" i="58"/>
  <c r="P75" i="58"/>
  <c r="O75" i="58"/>
  <c r="N75" i="58"/>
  <c r="M75" i="58"/>
  <c r="J75" i="58"/>
  <c r="I75" i="58"/>
  <c r="H75" i="58"/>
  <c r="G75" i="58"/>
  <c r="E75" i="58"/>
  <c r="D75" i="58"/>
  <c r="C75" i="58"/>
  <c r="AD74" i="58"/>
  <c r="AC74" i="58"/>
  <c r="Z74" i="58"/>
  <c r="Y74" i="58"/>
  <c r="X74" i="58"/>
  <c r="V74" i="58"/>
  <c r="U74" i="58"/>
  <c r="S74" i="58"/>
  <c r="Q74" i="58"/>
  <c r="P74" i="58"/>
  <c r="O74" i="58"/>
  <c r="N74" i="58"/>
  <c r="M74" i="58"/>
  <c r="J74" i="58"/>
  <c r="I74" i="58"/>
  <c r="H74" i="58"/>
  <c r="G74" i="58"/>
  <c r="D74" i="58"/>
  <c r="C74" i="58"/>
  <c r="AD73" i="58"/>
  <c r="AC73" i="58"/>
  <c r="AA73" i="58"/>
  <c r="Z73" i="58"/>
  <c r="Y73" i="58"/>
  <c r="X73" i="58"/>
  <c r="V73" i="58"/>
  <c r="U73" i="58"/>
  <c r="S73" i="58"/>
  <c r="R73" i="58"/>
  <c r="Q73" i="58"/>
  <c r="P73" i="58"/>
  <c r="O73" i="58"/>
  <c r="N73" i="58"/>
  <c r="M73" i="58"/>
  <c r="K73" i="58"/>
  <c r="J73" i="58"/>
  <c r="I73" i="58"/>
  <c r="H73" i="58"/>
  <c r="G73" i="58"/>
  <c r="D73" i="58"/>
  <c r="C73" i="58"/>
  <c r="AD72" i="58"/>
  <c r="AC72" i="58"/>
  <c r="AA72" i="58"/>
  <c r="Z72" i="58"/>
  <c r="Y72" i="58"/>
  <c r="X72" i="58"/>
  <c r="V72" i="58"/>
  <c r="U72" i="58"/>
  <c r="S72" i="58"/>
  <c r="Q72" i="58"/>
  <c r="P72" i="58"/>
  <c r="O72" i="58"/>
  <c r="N72" i="58"/>
  <c r="M72" i="58"/>
  <c r="J72" i="58"/>
  <c r="I72" i="58"/>
  <c r="H72" i="58"/>
  <c r="G72" i="58"/>
  <c r="E72" i="58"/>
  <c r="D72" i="58"/>
  <c r="C72" i="58"/>
  <c r="AD71" i="58"/>
  <c r="AC71" i="58"/>
  <c r="Z71" i="58"/>
  <c r="Y71" i="58"/>
  <c r="X71" i="58"/>
  <c r="V71" i="58"/>
  <c r="U71" i="58"/>
  <c r="S71" i="58"/>
  <c r="R71" i="58"/>
  <c r="Q71" i="58"/>
  <c r="P71" i="58"/>
  <c r="O71" i="58"/>
  <c r="N71" i="58"/>
  <c r="M71" i="58"/>
  <c r="K71" i="58"/>
  <c r="J71" i="58"/>
  <c r="I71" i="58"/>
  <c r="H71" i="58"/>
  <c r="G71" i="58"/>
  <c r="D71" i="58"/>
  <c r="C71" i="58"/>
  <c r="AD70" i="58"/>
  <c r="AC70" i="58"/>
  <c r="Z70" i="58"/>
  <c r="Y70" i="58"/>
  <c r="X70" i="58"/>
  <c r="V70" i="58"/>
  <c r="U70" i="58"/>
  <c r="S70" i="58"/>
  <c r="Q70" i="58"/>
  <c r="P70" i="58"/>
  <c r="O70" i="58"/>
  <c r="N70" i="58"/>
  <c r="M70" i="58"/>
  <c r="J70" i="58"/>
  <c r="H70" i="58"/>
  <c r="G70" i="58"/>
  <c r="D70" i="58"/>
  <c r="C70" i="58"/>
  <c r="AD69" i="58"/>
  <c r="AC69" i="58"/>
  <c r="AA69" i="58"/>
  <c r="Z69" i="58"/>
  <c r="Y69" i="58"/>
  <c r="X69" i="58"/>
  <c r="W69" i="58"/>
  <c r="V69" i="58"/>
  <c r="U69" i="58"/>
  <c r="S69" i="58"/>
  <c r="Q69" i="58"/>
  <c r="P69" i="58"/>
  <c r="O69" i="58"/>
  <c r="N69" i="58"/>
  <c r="M69" i="58"/>
  <c r="J69" i="58"/>
  <c r="I69" i="58"/>
  <c r="H69" i="58"/>
  <c r="G69" i="58"/>
  <c r="E69" i="58"/>
  <c r="D69" i="58"/>
  <c r="C69" i="58"/>
  <c r="AD68" i="58"/>
  <c r="AC68" i="58"/>
  <c r="Z68" i="58"/>
  <c r="Y68" i="58"/>
  <c r="X68" i="58"/>
  <c r="V68" i="58"/>
  <c r="U68" i="58"/>
  <c r="S68" i="58"/>
  <c r="Q68" i="58"/>
  <c r="P68" i="58"/>
  <c r="O68" i="58"/>
  <c r="N68" i="58"/>
  <c r="M68" i="58"/>
  <c r="J68" i="58"/>
  <c r="I68" i="58"/>
  <c r="H68" i="58"/>
  <c r="G68" i="58"/>
  <c r="D68" i="58"/>
  <c r="C68" i="58"/>
  <c r="AD67" i="58"/>
  <c r="AC67" i="58"/>
  <c r="AA67" i="58"/>
  <c r="Z67" i="58"/>
  <c r="Y67" i="58"/>
  <c r="X67" i="58"/>
  <c r="V67" i="58"/>
  <c r="U67" i="58"/>
  <c r="S67" i="58"/>
  <c r="R67" i="58"/>
  <c r="Q67" i="58"/>
  <c r="P67" i="58"/>
  <c r="O67" i="58"/>
  <c r="N67" i="58"/>
  <c r="M67" i="58"/>
  <c r="K67" i="58"/>
  <c r="J67" i="58"/>
  <c r="I67" i="58"/>
  <c r="H67" i="58"/>
  <c r="G67" i="58"/>
  <c r="D67" i="58"/>
  <c r="C67" i="58"/>
  <c r="AD66" i="58"/>
  <c r="AC66" i="58"/>
  <c r="AA66" i="58"/>
  <c r="Z66" i="58"/>
  <c r="Y66" i="58"/>
  <c r="X66" i="58"/>
  <c r="V66" i="58"/>
  <c r="U66" i="58"/>
  <c r="S66" i="58"/>
  <c r="Q66" i="58"/>
  <c r="P66" i="58"/>
  <c r="O66" i="58"/>
  <c r="N66" i="58"/>
  <c r="M66" i="58"/>
  <c r="J66" i="58"/>
  <c r="I66" i="58"/>
  <c r="H66" i="58"/>
  <c r="G66" i="58"/>
  <c r="E66" i="58"/>
  <c r="D66" i="58"/>
  <c r="C66" i="58"/>
  <c r="AD65" i="58"/>
  <c r="AC65" i="58"/>
  <c r="Z65" i="58"/>
  <c r="Y65" i="58"/>
  <c r="X65" i="58"/>
  <c r="V65" i="58"/>
  <c r="U65" i="58"/>
  <c r="S65" i="58"/>
  <c r="Q65" i="58"/>
  <c r="P65" i="58"/>
  <c r="O65" i="58"/>
  <c r="N65" i="58"/>
  <c r="M65" i="58"/>
  <c r="J65" i="58"/>
  <c r="H65" i="58"/>
  <c r="G65" i="58"/>
  <c r="D65" i="58"/>
  <c r="C65" i="58"/>
  <c r="AD64" i="58"/>
  <c r="AC64" i="58"/>
  <c r="AA64" i="58"/>
  <c r="Z64" i="58"/>
  <c r="Y64" i="58"/>
  <c r="X64" i="58"/>
  <c r="V64" i="58"/>
  <c r="U64" i="58"/>
  <c r="S64" i="58"/>
  <c r="R64" i="58"/>
  <c r="Q64" i="58"/>
  <c r="P64" i="58"/>
  <c r="O64" i="58"/>
  <c r="N64" i="58"/>
  <c r="M64" i="58"/>
  <c r="K64" i="58"/>
  <c r="J64" i="58"/>
  <c r="I64" i="58"/>
  <c r="H64" i="58"/>
  <c r="G64" i="58"/>
  <c r="D64" i="58"/>
  <c r="C64" i="58"/>
  <c r="AD63" i="58"/>
  <c r="AC63" i="58"/>
  <c r="AA63" i="58"/>
  <c r="Z63" i="58"/>
  <c r="Y63" i="58"/>
  <c r="X63" i="58"/>
  <c r="V63" i="58"/>
  <c r="U63" i="58"/>
  <c r="S63" i="58"/>
  <c r="Q63" i="58"/>
  <c r="P63" i="58"/>
  <c r="O63" i="58"/>
  <c r="N63" i="58"/>
  <c r="M63" i="58"/>
  <c r="J63" i="58"/>
  <c r="I63" i="58"/>
  <c r="H63" i="58"/>
  <c r="G63" i="58"/>
  <c r="E63" i="58"/>
  <c r="D63" i="58"/>
  <c r="C63" i="58"/>
  <c r="AD62" i="58"/>
  <c r="AC62" i="58"/>
  <c r="Z62" i="58"/>
  <c r="Y62" i="58"/>
  <c r="X62" i="58"/>
  <c r="V62" i="58"/>
  <c r="U62" i="58"/>
  <c r="S62" i="58"/>
  <c r="Q62" i="58"/>
  <c r="P62" i="58"/>
  <c r="O62" i="58"/>
  <c r="N62" i="58"/>
  <c r="M62" i="58"/>
  <c r="J62" i="58"/>
  <c r="I62" i="58"/>
  <c r="H62" i="58"/>
  <c r="G62" i="58"/>
  <c r="D62" i="58"/>
  <c r="C62" i="58"/>
  <c r="AD61" i="58"/>
  <c r="AC61" i="58"/>
  <c r="AA61" i="58"/>
  <c r="Z61" i="58"/>
  <c r="Y61" i="58"/>
  <c r="X61" i="58"/>
  <c r="V61" i="58"/>
  <c r="U61" i="58"/>
  <c r="S61" i="58"/>
  <c r="R61" i="58"/>
  <c r="Q61" i="58"/>
  <c r="P61" i="58"/>
  <c r="O61" i="58"/>
  <c r="N61" i="58"/>
  <c r="M61" i="58"/>
  <c r="K61" i="58"/>
  <c r="J61" i="58"/>
  <c r="I61" i="58"/>
  <c r="H61" i="58"/>
  <c r="G61" i="58"/>
  <c r="D61" i="58"/>
  <c r="C61" i="58"/>
  <c r="AD60" i="58"/>
  <c r="AC60" i="58"/>
  <c r="AA60" i="58"/>
  <c r="Z60" i="58"/>
  <c r="Y60" i="58"/>
  <c r="X60" i="58"/>
  <c r="V60" i="58"/>
  <c r="U60" i="58"/>
  <c r="S60" i="58"/>
  <c r="Q60" i="58"/>
  <c r="P60" i="58"/>
  <c r="O60" i="58"/>
  <c r="N60" i="58"/>
  <c r="M60" i="58"/>
  <c r="J60" i="58"/>
  <c r="I60" i="58"/>
  <c r="H60" i="58"/>
  <c r="G60" i="58"/>
  <c r="E60" i="58"/>
  <c r="D60" i="58"/>
  <c r="C60" i="58"/>
  <c r="AD59" i="58"/>
  <c r="AC59" i="58"/>
  <c r="Z59" i="58"/>
  <c r="Y59" i="58"/>
  <c r="X59" i="58"/>
  <c r="V59" i="58"/>
  <c r="U59" i="58"/>
  <c r="S59" i="58"/>
  <c r="R59" i="58"/>
  <c r="Q59" i="58"/>
  <c r="P59" i="58"/>
  <c r="O59" i="58"/>
  <c r="N59" i="58"/>
  <c r="M59" i="58"/>
  <c r="K59" i="58"/>
  <c r="J59" i="58"/>
  <c r="I59" i="58"/>
  <c r="H59" i="58"/>
  <c r="G59" i="58"/>
  <c r="D59" i="58"/>
  <c r="C59" i="58"/>
  <c r="AD58" i="58"/>
  <c r="AC58" i="58"/>
  <c r="Z58" i="58"/>
  <c r="Y58" i="58"/>
  <c r="X58" i="58"/>
  <c r="V58" i="58"/>
  <c r="U58" i="58"/>
  <c r="S58" i="58"/>
  <c r="Q58" i="58"/>
  <c r="P58" i="58"/>
  <c r="O58" i="58"/>
  <c r="N58" i="58"/>
  <c r="M58" i="58"/>
  <c r="J58" i="58"/>
  <c r="H58" i="58"/>
  <c r="G58" i="58"/>
  <c r="D58" i="58"/>
  <c r="C58" i="58"/>
  <c r="AD57" i="58"/>
  <c r="AC57" i="58"/>
  <c r="AA57" i="58"/>
  <c r="Z57" i="58"/>
  <c r="Y57" i="58"/>
  <c r="X57" i="58"/>
  <c r="W57" i="58"/>
  <c r="V57" i="58"/>
  <c r="U57" i="58"/>
  <c r="S57" i="58"/>
  <c r="Q57" i="58"/>
  <c r="P57" i="58"/>
  <c r="O57" i="58"/>
  <c r="N57" i="58"/>
  <c r="M57" i="58"/>
  <c r="J57" i="58"/>
  <c r="I57" i="58"/>
  <c r="H57" i="58"/>
  <c r="G57" i="58"/>
  <c r="E57" i="58"/>
  <c r="D57" i="58"/>
  <c r="C57" i="58"/>
  <c r="AD56" i="58"/>
  <c r="AC56" i="58"/>
  <c r="Z56" i="58"/>
  <c r="Y56" i="58"/>
  <c r="X56" i="58"/>
  <c r="V56" i="58"/>
  <c r="U56" i="58"/>
  <c r="S56" i="58"/>
  <c r="Q56" i="58"/>
  <c r="P56" i="58"/>
  <c r="O56" i="58"/>
  <c r="N56" i="58"/>
  <c r="M56" i="58"/>
  <c r="J56" i="58"/>
  <c r="I56" i="58"/>
  <c r="H56" i="58"/>
  <c r="G56" i="58"/>
  <c r="D56" i="58"/>
  <c r="C56" i="58"/>
  <c r="AD55" i="58"/>
  <c r="AC55" i="58"/>
  <c r="AA55" i="58"/>
  <c r="Z55" i="58"/>
  <c r="Y55" i="58"/>
  <c r="X55" i="58"/>
  <c r="V55" i="58"/>
  <c r="U55" i="58"/>
  <c r="S55" i="58"/>
  <c r="R55" i="58"/>
  <c r="Q55" i="58"/>
  <c r="P55" i="58"/>
  <c r="O55" i="58"/>
  <c r="N55" i="58"/>
  <c r="M55" i="58"/>
  <c r="K55" i="58"/>
  <c r="J55" i="58"/>
  <c r="I55" i="58"/>
  <c r="H55" i="58"/>
  <c r="G55" i="58"/>
  <c r="D55" i="58"/>
  <c r="C55" i="58"/>
  <c r="AD54" i="58"/>
  <c r="AC54" i="58"/>
  <c r="AA54" i="58"/>
  <c r="Z54" i="58"/>
  <c r="Y54" i="58"/>
  <c r="X54" i="58"/>
  <c r="V54" i="58"/>
  <c r="U54" i="58"/>
  <c r="S54" i="58"/>
  <c r="Q54" i="58"/>
  <c r="P54" i="58"/>
  <c r="O54" i="58"/>
  <c r="N54" i="58"/>
  <c r="M54" i="58"/>
  <c r="J54" i="58"/>
  <c r="I54" i="58"/>
  <c r="H54" i="58"/>
  <c r="G54" i="58"/>
  <c r="E54" i="58"/>
  <c r="D54" i="58"/>
  <c r="C54" i="58"/>
  <c r="AD53" i="58"/>
  <c r="AC53" i="58"/>
  <c r="Z53" i="58"/>
  <c r="Y53" i="58"/>
  <c r="X53" i="58"/>
  <c r="V53" i="58"/>
  <c r="U53" i="58"/>
  <c r="S53" i="58"/>
  <c r="Q53" i="58"/>
  <c r="P53" i="58"/>
  <c r="O53" i="58"/>
  <c r="N53" i="58"/>
  <c r="M53" i="58"/>
  <c r="J53" i="58"/>
  <c r="H53" i="58"/>
  <c r="G53" i="58"/>
  <c r="D53" i="58"/>
  <c r="C53" i="58"/>
  <c r="AD52" i="58"/>
  <c r="AC52" i="58"/>
  <c r="AA52" i="58"/>
  <c r="Z52" i="58"/>
  <c r="Y52" i="58"/>
  <c r="X52" i="58"/>
  <c r="V52" i="58"/>
  <c r="U52" i="58"/>
  <c r="S52" i="58"/>
  <c r="R52" i="58"/>
  <c r="Q52" i="58"/>
  <c r="P52" i="58"/>
  <c r="O52" i="58"/>
  <c r="N52" i="58"/>
  <c r="M52" i="58"/>
  <c r="K52" i="58"/>
  <c r="J52" i="58"/>
  <c r="I52" i="58"/>
  <c r="H52" i="58"/>
  <c r="G52" i="58"/>
  <c r="D52" i="58"/>
  <c r="C52" i="58"/>
  <c r="AD51" i="58"/>
  <c r="AC51" i="58"/>
  <c r="AA51" i="58"/>
  <c r="Z51" i="58"/>
  <c r="Y51" i="58"/>
  <c r="X51" i="58"/>
  <c r="V51" i="58"/>
  <c r="U51" i="58"/>
  <c r="S51" i="58"/>
  <c r="Q51" i="58"/>
  <c r="P51" i="58"/>
  <c r="O51" i="58"/>
  <c r="N51" i="58"/>
  <c r="M51" i="58"/>
  <c r="J51" i="58"/>
  <c r="I51" i="58"/>
  <c r="H51" i="58"/>
  <c r="G51" i="58"/>
  <c r="E51" i="58"/>
  <c r="D51" i="58"/>
  <c r="C51" i="58"/>
  <c r="AD50" i="58"/>
  <c r="AC50" i="58"/>
  <c r="Z50" i="58"/>
  <c r="Y50" i="58"/>
  <c r="X50" i="58"/>
  <c r="V50" i="58"/>
  <c r="U50" i="58"/>
  <c r="S50" i="58"/>
  <c r="Q50" i="58"/>
  <c r="P50" i="58"/>
  <c r="O50" i="58"/>
  <c r="N50" i="58"/>
  <c r="M50" i="58"/>
  <c r="J50" i="58"/>
  <c r="I50" i="58"/>
  <c r="H50" i="58"/>
  <c r="G50" i="58"/>
  <c r="D50" i="58"/>
  <c r="C50" i="58"/>
  <c r="AD49" i="58"/>
  <c r="AC49" i="58"/>
  <c r="AA49" i="58"/>
  <c r="Z49" i="58"/>
  <c r="Y49" i="58"/>
  <c r="X49" i="58"/>
  <c r="V49" i="58"/>
  <c r="U49" i="58"/>
  <c r="S49" i="58"/>
  <c r="R49" i="58"/>
  <c r="Q49" i="58"/>
  <c r="P49" i="58"/>
  <c r="O49" i="58"/>
  <c r="N49" i="58"/>
  <c r="M49" i="58"/>
  <c r="K49" i="58"/>
  <c r="J49" i="58"/>
  <c r="I49" i="58"/>
  <c r="H49" i="58"/>
  <c r="G49" i="58"/>
  <c r="D49" i="58"/>
  <c r="C49" i="58"/>
  <c r="AD48" i="58"/>
  <c r="AC48" i="58"/>
  <c r="Z48" i="58"/>
  <c r="Y48" i="58"/>
  <c r="X48" i="58"/>
  <c r="V48" i="58"/>
  <c r="U48" i="58"/>
  <c r="S48" i="58"/>
  <c r="Q48" i="58"/>
  <c r="P48" i="58"/>
  <c r="O48" i="58"/>
  <c r="N48" i="58"/>
  <c r="M48" i="58"/>
  <c r="J48" i="58"/>
  <c r="I48" i="58"/>
  <c r="H48" i="58"/>
  <c r="G48" i="58"/>
  <c r="E48" i="58"/>
  <c r="D48" i="58"/>
  <c r="C48" i="58"/>
  <c r="AD47" i="58"/>
  <c r="AC47" i="58"/>
  <c r="Z47" i="58"/>
  <c r="Y47" i="58"/>
  <c r="X47" i="58"/>
  <c r="V47" i="58"/>
  <c r="U47" i="58"/>
  <c r="S47" i="58"/>
  <c r="R47" i="58"/>
  <c r="Q47" i="58"/>
  <c r="P47" i="58"/>
  <c r="O47" i="58"/>
  <c r="N47" i="58"/>
  <c r="M47" i="58"/>
  <c r="K47" i="58"/>
  <c r="J47" i="58"/>
  <c r="I47" i="58"/>
  <c r="H47" i="58"/>
  <c r="G47" i="58"/>
  <c r="D47" i="58"/>
  <c r="C47" i="58"/>
  <c r="AD46" i="58"/>
  <c r="AC46" i="58"/>
  <c r="Z46" i="58"/>
  <c r="Y46" i="58"/>
  <c r="X46" i="58"/>
  <c r="V46" i="58"/>
  <c r="U46" i="58"/>
  <c r="S46" i="58"/>
  <c r="Q46" i="58"/>
  <c r="P46" i="58"/>
  <c r="O46" i="58"/>
  <c r="N46" i="58"/>
  <c r="M46" i="58"/>
  <c r="J46" i="58"/>
  <c r="H46" i="58"/>
  <c r="G46" i="58"/>
  <c r="D46" i="58"/>
  <c r="C46" i="58"/>
  <c r="AD45" i="58"/>
  <c r="AC45" i="58"/>
  <c r="AA45" i="58"/>
  <c r="Z45" i="58"/>
  <c r="Y45" i="58"/>
  <c r="X45" i="58"/>
  <c r="W45" i="58"/>
  <c r="V45" i="58"/>
  <c r="U45" i="58"/>
  <c r="S45" i="58"/>
  <c r="Q45" i="58"/>
  <c r="P45" i="58"/>
  <c r="O45" i="58"/>
  <c r="N45" i="58"/>
  <c r="M45" i="58"/>
  <c r="J45" i="58"/>
  <c r="I45" i="58"/>
  <c r="H45" i="58"/>
  <c r="G45" i="58"/>
  <c r="E45" i="58"/>
  <c r="D45" i="58"/>
  <c r="C45" i="58"/>
  <c r="AD44" i="58"/>
  <c r="AC44" i="58"/>
  <c r="Z44" i="58"/>
  <c r="Y44" i="58"/>
  <c r="X44" i="58"/>
  <c r="V44" i="58"/>
  <c r="U44" i="58"/>
  <c r="S44" i="58"/>
  <c r="Q44" i="58"/>
  <c r="P44" i="58"/>
  <c r="O44" i="58"/>
  <c r="N44" i="58"/>
  <c r="M44" i="58"/>
  <c r="J44" i="58"/>
  <c r="I44" i="58"/>
  <c r="H44" i="58"/>
  <c r="G44" i="58"/>
  <c r="D44" i="58"/>
  <c r="C44" i="58"/>
  <c r="AD43" i="58"/>
  <c r="AC43" i="58"/>
  <c r="AA43" i="58"/>
  <c r="Z43" i="58"/>
  <c r="Y43" i="58"/>
  <c r="X43" i="58"/>
  <c r="V43" i="58"/>
  <c r="U43" i="58"/>
  <c r="S43" i="58"/>
  <c r="R43" i="58"/>
  <c r="Q43" i="58"/>
  <c r="P43" i="58"/>
  <c r="O43" i="58"/>
  <c r="N43" i="58"/>
  <c r="M43" i="58"/>
  <c r="K43" i="58"/>
  <c r="J43" i="58"/>
  <c r="I43" i="58"/>
  <c r="H43" i="58"/>
  <c r="G43" i="58"/>
  <c r="D43" i="58"/>
  <c r="C43" i="58"/>
  <c r="AD42" i="58"/>
  <c r="AC42" i="58"/>
  <c r="Z42" i="58"/>
  <c r="Y42" i="58"/>
  <c r="X42" i="58"/>
  <c r="V42" i="58"/>
  <c r="U42" i="58"/>
  <c r="S42" i="58"/>
  <c r="Q42" i="58"/>
  <c r="P42" i="58"/>
  <c r="O42" i="58"/>
  <c r="N42" i="58"/>
  <c r="M42" i="58"/>
  <c r="J42" i="58"/>
  <c r="I42" i="58"/>
  <c r="H42" i="58"/>
  <c r="G42" i="58"/>
  <c r="E42" i="58"/>
  <c r="D42" i="58"/>
  <c r="C42" i="58"/>
  <c r="AD41" i="58"/>
  <c r="AC41" i="58"/>
  <c r="Z41" i="58"/>
  <c r="Y41" i="58"/>
  <c r="X41" i="58"/>
  <c r="V41" i="58"/>
  <c r="U41" i="58"/>
  <c r="S41" i="58"/>
  <c r="Q41" i="58"/>
  <c r="P41" i="58"/>
  <c r="O41" i="58"/>
  <c r="N41" i="58"/>
  <c r="M41" i="58"/>
  <c r="J41" i="58"/>
  <c r="H41" i="58"/>
  <c r="G41" i="58"/>
  <c r="D41" i="58"/>
  <c r="C41" i="58"/>
  <c r="AD40" i="58"/>
  <c r="AC40" i="58"/>
  <c r="AA40" i="58"/>
  <c r="Z40" i="58"/>
  <c r="Y40" i="58"/>
  <c r="X40" i="58"/>
  <c r="V40" i="58"/>
  <c r="U40" i="58"/>
  <c r="S40" i="58"/>
  <c r="R40" i="58"/>
  <c r="Q40" i="58"/>
  <c r="P40" i="58"/>
  <c r="O40" i="58"/>
  <c r="N40" i="58"/>
  <c r="M40" i="58"/>
  <c r="K40" i="58"/>
  <c r="J40" i="58"/>
  <c r="I40" i="58"/>
  <c r="H40" i="58"/>
  <c r="G40" i="58"/>
  <c r="D40" i="58"/>
  <c r="C40" i="58"/>
  <c r="AD39" i="58"/>
  <c r="AC39" i="58"/>
  <c r="Z39" i="58"/>
  <c r="Y39" i="58"/>
  <c r="X39" i="58"/>
  <c r="V39" i="58"/>
  <c r="U39" i="58"/>
  <c r="S39" i="58"/>
  <c r="Q39" i="58"/>
  <c r="P39" i="58"/>
  <c r="O39" i="58"/>
  <c r="N39" i="58"/>
  <c r="M39" i="58"/>
  <c r="J39" i="58"/>
  <c r="I39" i="58"/>
  <c r="H39" i="58"/>
  <c r="G39" i="58"/>
  <c r="E39" i="58"/>
  <c r="D39" i="58"/>
  <c r="C39" i="58"/>
  <c r="AD38" i="58"/>
  <c r="AC38" i="58"/>
  <c r="Z38" i="58"/>
  <c r="Y38" i="58"/>
  <c r="X38" i="58"/>
  <c r="V38" i="58"/>
  <c r="U38" i="58"/>
  <c r="S38" i="58"/>
  <c r="Q38" i="58"/>
  <c r="P38" i="58"/>
  <c r="O38" i="58"/>
  <c r="N38" i="58"/>
  <c r="M38" i="58"/>
  <c r="J38" i="58"/>
  <c r="I38" i="58"/>
  <c r="H38" i="58"/>
  <c r="G38" i="58"/>
  <c r="D38" i="58"/>
  <c r="C38" i="58"/>
  <c r="AD37" i="58"/>
  <c r="AC37" i="58"/>
  <c r="AA37" i="58"/>
  <c r="Z37" i="58"/>
  <c r="Y37" i="58"/>
  <c r="X37" i="58"/>
  <c r="V37" i="58"/>
  <c r="U37" i="58"/>
  <c r="S37" i="58"/>
  <c r="R37" i="58"/>
  <c r="Q37" i="58"/>
  <c r="P37" i="58"/>
  <c r="O37" i="58"/>
  <c r="N37" i="58"/>
  <c r="M37" i="58"/>
  <c r="K37" i="58"/>
  <c r="J37" i="58"/>
  <c r="I37" i="58"/>
  <c r="H37" i="58"/>
  <c r="G37" i="58"/>
  <c r="D37" i="58"/>
  <c r="C37" i="58"/>
  <c r="AD36" i="58"/>
  <c r="AC36" i="58"/>
  <c r="Z36" i="58"/>
  <c r="Y36" i="58"/>
  <c r="X36" i="58"/>
  <c r="V36" i="58"/>
  <c r="U36" i="58"/>
  <c r="S36" i="58"/>
  <c r="Q36" i="58"/>
  <c r="P36" i="58"/>
  <c r="O36" i="58"/>
  <c r="N36" i="58"/>
  <c r="M36" i="58"/>
  <c r="J36" i="58"/>
  <c r="I36" i="58"/>
  <c r="H36" i="58"/>
  <c r="G36" i="58"/>
  <c r="E36" i="58"/>
  <c r="D36" i="58"/>
  <c r="C36" i="58"/>
  <c r="AD35" i="58"/>
  <c r="AC35" i="58"/>
  <c r="Z35" i="58"/>
  <c r="Y35" i="58"/>
  <c r="X35" i="58"/>
  <c r="V35" i="58"/>
  <c r="U35" i="58"/>
  <c r="S35" i="58"/>
  <c r="R35" i="58"/>
  <c r="Q35" i="58"/>
  <c r="P35" i="58"/>
  <c r="O35" i="58"/>
  <c r="N35" i="58"/>
  <c r="M35" i="58"/>
  <c r="K35" i="58"/>
  <c r="J35" i="58"/>
  <c r="I35" i="58"/>
  <c r="H35" i="58"/>
  <c r="G35" i="58"/>
  <c r="D35" i="58"/>
  <c r="C35" i="58"/>
  <c r="AD34" i="58"/>
  <c r="AC34" i="58"/>
  <c r="Z34" i="58"/>
  <c r="Y34" i="58"/>
  <c r="X34" i="58"/>
  <c r="V34" i="58"/>
  <c r="U34" i="58"/>
  <c r="S34" i="58"/>
  <c r="Q34" i="58"/>
  <c r="P34" i="58"/>
  <c r="O34" i="58"/>
  <c r="N34" i="58"/>
  <c r="M34" i="58"/>
  <c r="J34" i="58"/>
  <c r="H34" i="58"/>
  <c r="G34" i="58"/>
  <c r="D34" i="58"/>
  <c r="C34" i="58"/>
  <c r="AD33" i="58"/>
  <c r="AC33" i="58"/>
  <c r="AA33" i="58"/>
  <c r="Z33" i="58"/>
  <c r="Y33" i="58"/>
  <c r="X33" i="58"/>
  <c r="W33" i="58"/>
  <c r="V33" i="58"/>
  <c r="U33" i="58"/>
  <c r="S33" i="58"/>
  <c r="Q33" i="58"/>
  <c r="P33" i="58"/>
  <c r="O33" i="58"/>
  <c r="N33" i="58"/>
  <c r="M33" i="58"/>
  <c r="J33" i="58"/>
  <c r="I33" i="58"/>
  <c r="H33" i="58"/>
  <c r="G33" i="58"/>
  <c r="E33" i="58"/>
  <c r="D33" i="58"/>
  <c r="C33" i="58"/>
  <c r="AD32" i="58"/>
  <c r="AC32" i="58"/>
  <c r="Z32" i="58"/>
  <c r="Y32" i="58"/>
  <c r="X32" i="58"/>
  <c r="V32" i="58"/>
  <c r="U32" i="58"/>
  <c r="S32" i="58"/>
  <c r="Q32" i="58"/>
  <c r="P32" i="58"/>
  <c r="O32" i="58"/>
  <c r="N32" i="58"/>
  <c r="M32" i="58"/>
  <c r="J32" i="58"/>
  <c r="I32" i="58"/>
  <c r="H32" i="58"/>
  <c r="G32" i="58"/>
  <c r="D32" i="58"/>
  <c r="C32" i="58"/>
  <c r="AD31" i="58"/>
  <c r="AC31" i="58"/>
  <c r="AA31" i="58"/>
  <c r="Z31" i="58"/>
  <c r="Y31" i="58"/>
  <c r="X31" i="58"/>
  <c r="V31" i="58"/>
  <c r="U31" i="58"/>
  <c r="S31" i="58"/>
  <c r="R31" i="58"/>
  <c r="Q31" i="58"/>
  <c r="P31" i="58"/>
  <c r="O31" i="58"/>
  <c r="N31" i="58"/>
  <c r="M31" i="58"/>
  <c r="K31" i="58"/>
  <c r="J31" i="58"/>
  <c r="I31" i="58"/>
  <c r="H31" i="58"/>
  <c r="G31" i="58"/>
  <c r="D31" i="58"/>
  <c r="C31" i="58"/>
  <c r="AD30" i="58"/>
  <c r="AC30" i="58"/>
  <c r="Z30" i="58"/>
  <c r="Y30" i="58"/>
  <c r="X30" i="58"/>
  <c r="V30" i="58"/>
  <c r="U30" i="58"/>
  <c r="S30" i="58"/>
  <c r="Q30" i="58"/>
  <c r="P30" i="58"/>
  <c r="O30" i="58"/>
  <c r="N30" i="58"/>
  <c r="M30" i="58"/>
  <c r="J30" i="58"/>
  <c r="I30" i="58"/>
  <c r="H30" i="58"/>
  <c r="G30" i="58"/>
  <c r="E30" i="58"/>
  <c r="D30" i="58"/>
  <c r="C30" i="58"/>
  <c r="AD29" i="58"/>
  <c r="AC29" i="58"/>
  <c r="Z29" i="58"/>
  <c r="Y29" i="58"/>
  <c r="X29" i="58"/>
  <c r="V29" i="58"/>
  <c r="U29" i="58"/>
  <c r="S29" i="58"/>
  <c r="Q29" i="58"/>
  <c r="P29" i="58"/>
  <c r="O29" i="58"/>
  <c r="N29" i="58"/>
  <c r="M29" i="58"/>
  <c r="J29" i="58"/>
  <c r="H29" i="58"/>
  <c r="G29" i="58"/>
  <c r="D29" i="58"/>
  <c r="C29" i="58"/>
  <c r="AD28" i="58"/>
  <c r="AC28" i="58"/>
  <c r="AA28" i="58"/>
  <c r="Z28" i="58"/>
  <c r="Y28" i="58"/>
  <c r="X28" i="58"/>
  <c r="V28" i="58"/>
  <c r="U28" i="58"/>
  <c r="S28" i="58"/>
  <c r="R28" i="58"/>
  <c r="Q28" i="58"/>
  <c r="P28" i="58"/>
  <c r="O28" i="58"/>
  <c r="N28" i="58"/>
  <c r="M28" i="58"/>
  <c r="K28" i="58"/>
  <c r="J28" i="58"/>
  <c r="I28" i="58"/>
  <c r="H28" i="58"/>
  <c r="G28" i="58"/>
  <c r="D28" i="58"/>
  <c r="C28" i="58"/>
  <c r="AD27" i="58"/>
  <c r="AC27" i="58"/>
  <c r="Z27" i="58"/>
  <c r="Y27" i="58"/>
  <c r="X27" i="58"/>
  <c r="V27" i="58"/>
  <c r="U27" i="58"/>
  <c r="S27" i="58"/>
  <c r="Q27" i="58"/>
  <c r="P27" i="58"/>
  <c r="O27" i="58"/>
  <c r="N27" i="58"/>
  <c r="M27" i="58"/>
  <c r="J27" i="58"/>
  <c r="I27" i="58"/>
  <c r="H27" i="58"/>
  <c r="G27" i="58"/>
  <c r="E27" i="58"/>
  <c r="D27" i="58"/>
  <c r="C27" i="58"/>
  <c r="AD26" i="58"/>
  <c r="AC26" i="58"/>
  <c r="Z26" i="58"/>
  <c r="Y26" i="58"/>
  <c r="X26" i="58"/>
  <c r="V26" i="58"/>
  <c r="U26" i="58"/>
  <c r="S26" i="58"/>
  <c r="Q26" i="58"/>
  <c r="P26" i="58"/>
  <c r="O26" i="58"/>
  <c r="N26" i="58"/>
  <c r="M26" i="58"/>
  <c r="J26" i="58"/>
  <c r="I26" i="58"/>
  <c r="H26" i="58"/>
  <c r="G26" i="58"/>
  <c r="D26" i="58"/>
  <c r="C26" i="58"/>
  <c r="AD25" i="58"/>
  <c r="AC25" i="58"/>
  <c r="AA25" i="58"/>
  <c r="Z25" i="58"/>
  <c r="Y25" i="58"/>
  <c r="X25" i="58"/>
  <c r="V25" i="58"/>
  <c r="U25" i="58"/>
  <c r="S25" i="58"/>
  <c r="R25" i="58"/>
  <c r="Q25" i="58"/>
  <c r="P25" i="58"/>
  <c r="O25" i="58"/>
  <c r="N25" i="58"/>
  <c r="M25" i="58"/>
  <c r="K25" i="58"/>
  <c r="J25" i="58"/>
  <c r="I25" i="58"/>
  <c r="H25" i="58"/>
  <c r="G25" i="58"/>
  <c r="D25" i="58"/>
  <c r="C25" i="58"/>
  <c r="AD24" i="58"/>
  <c r="AC24" i="58"/>
  <c r="Z24" i="58"/>
  <c r="Y24" i="58"/>
  <c r="X24" i="58"/>
  <c r="V24" i="58"/>
  <c r="U24" i="58"/>
  <c r="S24" i="58"/>
  <c r="Q24" i="58"/>
  <c r="P24" i="58"/>
  <c r="O24" i="58"/>
  <c r="N24" i="58"/>
  <c r="M24" i="58"/>
  <c r="J24" i="58"/>
  <c r="I24" i="58"/>
  <c r="H24" i="58"/>
  <c r="G24" i="58"/>
  <c r="E24" i="58"/>
  <c r="D24" i="58"/>
  <c r="C24" i="58"/>
  <c r="AD23" i="58"/>
  <c r="AC23" i="58"/>
  <c r="Z23" i="58"/>
  <c r="Y23" i="58"/>
  <c r="X23" i="58"/>
  <c r="V23" i="58"/>
  <c r="U23" i="58"/>
  <c r="S23" i="58"/>
  <c r="R23" i="58"/>
  <c r="Q23" i="58"/>
  <c r="P23" i="58"/>
  <c r="O23" i="58"/>
  <c r="N23" i="58"/>
  <c r="M23" i="58"/>
  <c r="K23" i="58"/>
  <c r="J23" i="58"/>
  <c r="I23" i="58"/>
  <c r="H23" i="58"/>
  <c r="G23" i="58"/>
  <c r="D23" i="58"/>
  <c r="C23" i="58"/>
  <c r="AD22" i="58"/>
  <c r="AC22" i="58"/>
  <c r="Z22" i="58"/>
  <c r="Y22" i="58"/>
  <c r="X22" i="58"/>
  <c r="V22" i="58"/>
  <c r="U22" i="58"/>
  <c r="S22" i="58"/>
  <c r="Q22" i="58"/>
  <c r="P22" i="58"/>
  <c r="O22" i="58"/>
  <c r="N22" i="58"/>
  <c r="M22" i="58"/>
  <c r="J22" i="58"/>
  <c r="H22" i="58"/>
  <c r="G22" i="58"/>
  <c r="D22" i="58"/>
  <c r="C22" i="58"/>
  <c r="R297" i="57"/>
  <c r="P297" i="57"/>
  <c r="O297" i="57"/>
  <c r="M297" i="57"/>
  <c r="K297" i="57"/>
  <c r="J297" i="57"/>
  <c r="I297" i="57"/>
  <c r="G297" i="57"/>
  <c r="F297" i="57"/>
  <c r="E297" i="57"/>
  <c r="C297" i="57"/>
  <c r="R296" i="57"/>
  <c r="P296" i="57"/>
  <c r="O296" i="57"/>
  <c r="M296" i="57"/>
  <c r="K296" i="57"/>
  <c r="J296" i="57"/>
  <c r="I296" i="57"/>
  <c r="G296" i="57"/>
  <c r="F296" i="57"/>
  <c r="E296" i="57"/>
  <c r="C296" i="57"/>
  <c r="R295" i="57"/>
  <c r="P295" i="57"/>
  <c r="O295" i="57"/>
  <c r="M295" i="57"/>
  <c r="K295" i="57"/>
  <c r="J295" i="57"/>
  <c r="I295" i="57"/>
  <c r="G295" i="57"/>
  <c r="F295" i="57"/>
  <c r="E295" i="57"/>
  <c r="C295" i="57"/>
  <c r="R294" i="57"/>
  <c r="P294" i="57"/>
  <c r="O294" i="57"/>
  <c r="M294" i="57"/>
  <c r="K294" i="57"/>
  <c r="J294" i="57"/>
  <c r="I294" i="57"/>
  <c r="G294" i="57"/>
  <c r="F294" i="57"/>
  <c r="E294" i="57"/>
  <c r="C294" i="57"/>
  <c r="R293" i="57"/>
  <c r="P293" i="57"/>
  <c r="O293" i="57"/>
  <c r="M293" i="57"/>
  <c r="K293" i="57"/>
  <c r="J293" i="57"/>
  <c r="I293" i="57"/>
  <c r="G293" i="57"/>
  <c r="F293" i="57"/>
  <c r="E293" i="57"/>
  <c r="C293" i="57"/>
  <c r="R292" i="57"/>
  <c r="P292" i="57"/>
  <c r="O292" i="57"/>
  <c r="M292" i="57"/>
  <c r="K292" i="57"/>
  <c r="J292" i="57"/>
  <c r="I292" i="57"/>
  <c r="G292" i="57"/>
  <c r="F292" i="57"/>
  <c r="E292" i="57"/>
  <c r="C292" i="57"/>
  <c r="R291" i="57"/>
  <c r="P291" i="57"/>
  <c r="O291" i="57"/>
  <c r="M291" i="57"/>
  <c r="K291" i="57"/>
  <c r="J291" i="57"/>
  <c r="I291" i="57"/>
  <c r="G291" i="57"/>
  <c r="F291" i="57"/>
  <c r="E291" i="57"/>
  <c r="C291" i="57"/>
  <c r="R290" i="57"/>
  <c r="P290" i="57"/>
  <c r="O290" i="57"/>
  <c r="M290" i="57"/>
  <c r="K290" i="57"/>
  <c r="J290" i="57"/>
  <c r="I290" i="57"/>
  <c r="G290" i="57"/>
  <c r="F290" i="57"/>
  <c r="E290" i="57"/>
  <c r="C290" i="57"/>
  <c r="R289" i="57"/>
  <c r="P289" i="57"/>
  <c r="O289" i="57"/>
  <c r="M289" i="57"/>
  <c r="K289" i="57"/>
  <c r="J289" i="57"/>
  <c r="I289" i="57"/>
  <c r="G289" i="57"/>
  <c r="F289" i="57"/>
  <c r="E289" i="57"/>
  <c r="C289" i="57"/>
  <c r="R288" i="57"/>
  <c r="P288" i="57"/>
  <c r="O288" i="57"/>
  <c r="M288" i="57"/>
  <c r="K288" i="57"/>
  <c r="J288" i="57"/>
  <c r="I288" i="57"/>
  <c r="G288" i="57"/>
  <c r="F288" i="57"/>
  <c r="E288" i="57"/>
  <c r="C288" i="57"/>
  <c r="R287" i="57"/>
  <c r="P287" i="57"/>
  <c r="O287" i="57"/>
  <c r="M287" i="57"/>
  <c r="K287" i="57"/>
  <c r="J287" i="57"/>
  <c r="I287" i="57"/>
  <c r="G287" i="57"/>
  <c r="F287" i="57"/>
  <c r="E287" i="57"/>
  <c r="C287" i="57"/>
  <c r="R286" i="57"/>
  <c r="P286" i="57"/>
  <c r="O286" i="57"/>
  <c r="M286" i="57"/>
  <c r="K286" i="57"/>
  <c r="J286" i="57"/>
  <c r="I286" i="57"/>
  <c r="G286" i="57"/>
  <c r="F286" i="57"/>
  <c r="E286" i="57"/>
  <c r="C286" i="57"/>
  <c r="R285" i="57"/>
  <c r="P285" i="57"/>
  <c r="O285" i="57"/>
  <c r="M285" i="57"/>
  <c r="K285" i="57"/>
  <c r="J285" i="57"/>
  <c r="I285" i="57"/>
  <c r="G285" i="57"/>
  <c r="F285" i="57"/>
  <c r="E285" i="57"/>
  <c r="C285" i="57"/>
  <c r="R284" i="57"/>
  <c r="P284" i="57"/>
  <c r="O284" i="57"/>
  <c r="M284" i="57"/>
  <c r="K284" i="57"/>
  <c r="J284" i="57"/>
  <c r="I284" i="57"/>
  <c r="G284" i="57"/>
  <c r="F284" i="57"/>
  <c r="E284" i="57"/>
  <c r="C284" i="57"/>
  <c r="R283" i="57"/>
  <c r="P283" i="57"/>
  <c r="O283" i="57"/>
  <c r="M283" i="57"/>
  <c r="K283" i="57"/>
  <c r="J283" i="57"/>
  <c r="I283" i="57"/>
  <c r="G283" i="57"/>
  <c r="F283" i="57"/>
  <c r="E283" i="57"/>
  <c r="C283" i="57"/>
  <c r="R282" i="57"/>
  <c r="P282" i="57"/>
  <c r="O282" i="57"/>
  <c r="M282" i="57"/>
  <c r="K282" i="57"/>
  <c r="J282" i="57"/>
  <c r="I282" i="57"/>
  <c r="G282" i="57"/>
  <c r="F282" i="57"/>
  <c r="E282" i="57"/>
  <c r="C282" i="57"/>
  <c r="R281" i="57"/>
  <c r="P281" i="57"/>
  <c r="O281" i="57"/>
  <c r="M281" i="57"/>
  <c r="K281" i="57"/>
  <c r="J281" i="57"/>
  <c r="I281" i="57"/>
  <c r="G281" i="57"/>
  <c r="F281" i="57"/>
  <c r="E281" i="57"/>
  <c r="C281" i="57"/>
  <c r="R280" i="57"/>
  <c r="P280" i="57"/>
  <c r="O280" i="57"/>
  <c r="M280" i="57"/>
  <c r="K280" i="57"/>
  <c r="J280" i="57"/>
  <c r="I280" i="57"/>
  <c r="G280" i="57"/>
  <c r="F280" i="57"/>
  <c r="E280" i="57"/>
  <c r="C280" i="57"/>
  <c r="R279" i="57"/>
  <c r="P279" i="57"/>
  <c r="O279" i="57"/>
  <c r="M279" i="57"/>
  <c r="K279" i="57"/>
  <c r="J279" i="57"/>
  <c r="I279" i="57"/>
  <c r="G279" i="57"/>
  <c r="F279" i="57"/>
  <c r="E279" i="57"/>
  <c r="C279" i="57"/>
  <c r="R278" i="57"/>
  <c r="P278" i="57"/>
  <c r="O278" i="57"/>
  <c r="M278" i="57"/>
  <c r="K278" i="57"/>
  <c r="J278" i="57"/>
  <c r="I278" i="57"/>
  <c r="G278" i="57"/>
  <c r="F278" i="57"/>
  <c r="E278" i="57"/>
  <c r="C278" i="57"/>
  <c r="R277" i="57"/>
  <c r="P277" i="57"/>
  <c r="O277" i="57"/>
  <c r="M277" i="57"/>
  <c r="K277" i="57"/>
  <c r="J277" i="57"/>
  <c r="I277" i="57"/>
  <c r="G277" i="57"/>
  <c r="F277" i="57"/>
  <c r="E277" i="57"/>
  <c r="C277" i="57"/>
  <c r="R276" i="57"/>
  <c r="P276" i="57"/>
  <c r="O276" i="57"/>
  <c r="M276" i="57"/>
  <c r="K276" i="57"/>
  <c r="J276" i="57"/>
  <c r="I276" i="57"/>
  <c r="G276" i="57"/>
  <c r="F276" i="57"/>
  <c r="E276" i="57"/>
  <c r="C276" i="57"/>
  <c r="R275" i="57"/>
  <c r="P275" i="57"/>
  <c r="O275" i="57"/>
  <c r="M275" i="57"/>
  <c r="K275" i="57"/>
  <c r="J275" i="57"/>
  <c r="I275" i="57"/>
  <c r="G275" i="57"/>
  <c r="F275" i="57"/>
  <c r="E275" i="57"/>
  <c r="C275" i="57"/>
  <c r="R274" i="57"/>
  <c r="P274" i="57"/>
  <c r="O274" i="57"/>
  <c r="M274" i="57"/>
  <c r="K274" i="57"/>
  <c r="J274" i="57"/>
  <c r="I274" i="57"/>
  <c r="G274" i="57"/>
  <c r="F274" i="57"/>
  <c r="E274" i="57"/>
  <c r="C274" i="57"/>
  <c r="R273" i="57"/>
  <c r="P273" i="57"/>
  <c r="O273" i="57"/>
  <c r="M273" i="57"/>
  <c r="K273" i="57"/>
  <c r="J273" i="57"/>
  <c r="I273" i="57"/>
  <c r="G273" i="57"/>
  <c r="F273" i="57"/>
  <c r="E273" i="57"/>
  <c r="C273" i="57"/>
  <c r="R272" i="57"/>
  <c r="P272" i="57"/>
  <c r="O272" i="57"/>
  <c r="M272" i="57"/>
  <c r="K272" i="57"/>
  <c r="J272" i="57"/>
  <c r="I272" i="57"/>
  <c r="G272" i="57"/>
  <c r="F272" i="57"/>
  <c r="E272" i="57"/>
  <c r="C272" i="57"/>
  <c r="R271" i="57"/>
  <c r="P271" i="57"/>
  <c r="O271" i="57"/>
  <c r="M271" i="57"/>
  <c r="K271" i="57"/>
  <c r="J271" i="57"/>
  <c r="I271" i="57"/>
  <c r="G271" i="57"/>
  <c r="F271" i="57"/>
  <c r="E271" i="57"/>
  <c r="C271" i="57"/>
  <c r="R270" i="57"/>
  <c r="P270" i="57"/>
  <c r="O270" i="57"/>
  <c r="M270" i="57"/>
  <c r="K270" i="57"/>
  <c r="J270" i="57"/>
  <c r="I270" i="57"/>
  <c r="G270" i="57"/>
  <c r="F270" i="57"/>
  <c r="E270" i="57"/>
  <c r="C270" i="57"/>
  <c r="R269" i="57"/>
  <c r="P269" i="57"/>
  <c r="O269" i="57"/>
  <c r="M269" i="57"/>
  <c r="K269" i="57"/>
  <c r="J269" i="57"/>
  <c r="I269" i="57"/>
  <c r="G269" i="57"/>
  <c r="F269" i="57"/>
  <c r="E269" i="57"/>
  <c r="C269" i="57"/>
  <c r="R268" i="57"/>
  <c r="P268" i="57"/>
  <c r="O268" i="57"/>
  <c r="M268" i="57"/>
  <c r="K268" i="57"/>
  <c r="J268" i="57"/>
  <c r="I268" i="57"/>
  <c r="G268" i="57"/>
  <c r="F268" i="57"/>
  <c r="E268" i="57"/>
  <c r="C268" i="57"/>
  <c r="R267" i="57"/>
  <c r="P267" i="57"/>
  <c r="O267" i="57"/>
  <c r="M267" i="57"/>
  <c r="K267" i="57"/>
  <c r="J267" i="57"/>
  <c r="I267" i="57"/>
  <c r="G267" i="57"/>
  <c r="F267" i="57"/>
  <c r="E267" i="57"/>
  <c r="C267" i="57"/>
  <c r="R266" i="57"/>
  <c r="P266" i="57"/>
  <c r="O266" i="57"/>
  <c r="M266" i="57"/>
  <c r="K266" i="57"/>
  <c r="J266" i="57"/>
  <c r="I266" i="57"/>
  <c r="G266" i="57"/>
  <c r="F266" i="57"/>
  <c r="E266" i="57"/>
  <c r="C266" i="57"/>
  <c r="R265" i="57"/>
  <c r="P265" i="57"/>
  <c r="O265" i="57"/>
  <c r="M265" i="57"/>
  <c r="K265" i="57"/>
  <c r="J265" i="57"/>
  <c r="I265" i="57"/>
  <c r="G265" i="57"/>
  <c r="F265" i="57"/>
  <c r="E265" i="57"/>
  <c r="C265" i="57"/>
  <c r="R264" i="57"/>
  <c r="P264" i="57"/>
  <c r="O264" i="57"/>
  <c r="M264" i="57"/>
  <c r="K264" i="57"/>
  <c r="J264" i="57"/>
  <c r="I264" i="57"/>
  <c r="G264" i="57"/>
  <c r="F264" i="57"/>
  <c r="E264" i="57"/>
  <c r="C264" i="57"/>
  <c r="R263" i="57"/>
  <c r="P263" i="57"/>
  <c r="O263" i="57"/>
  <c r="M263" i="57"/>
  <c r="K263" i="57"/>
  <c r="J263" i="57"/>
  <c r="I263" i="57"/>
  <c r="G263" i="57"/>
  <c r="F263" i="57"/>
  <c r="E263" i="57"/>
  <c r="C263" i="57"/>
  <c r="R262" i="57"/>
  <c r="P262" i="57"/>
  <c r="O262" i="57"/>
  <c r="M262" i="57"/>
  <c r="K262" i="57"/>
  <c r="J262" i="57"/>
  <c r="I262" i="57"/>
  <c r="G262" i="57"/>
  <c r="F262" i="57"/>
  <c r="E262" i="57"/>
  <c r="C262" i="57"/>
  <c r="R261" i="57"/>
  <c r="P261" i="57"/>
  <c r="O261" i="57"/>
  <c r="M261" i="57"/>
  <c r="K261" i="57"/>
  <c r="J261" i="57"/>
  <c r="I261" i="57"/>
  <c r="G261" i="57"/>
  <c r="F261" i="57"/>
  <c r="E261" i="57"/>
  <c r="C261" i="57"/>
  <c r="R260" i="57"/>
  <c r="P260" i="57"/>
  <c r="O260" i="57"/>
  <c r="M260" i="57"/>
  <c r="K260" i="57"/>
  <c r="J260" i="57"/>
  <c r="I260" i="57"/>
  <c r="G260" i="57"/>
  <c r="F260" i="57"/>
  <c r="E260" i="57"/>
  <c r="C260" i="57"/>
  <c r="R259" i="57"/>
  <c r="P259" i="57"/>
  <c r="O259" i="57"/>
  <c r="M259" i="57"/>
  <c r="K259" i="57"/>
  <c r="J259" i="57"/>
  <c r="I259" i="57"/>
  <c r="G259" i="57"/>
  <c r="F259" i="57"/>
  <c r="E259" i="57"/>
  <c r="C259" i="57"/>
  <c r="R258" i="57"/>
  <c r="P258" i="57"/>
  <c r="O258" i="57"/>
  <c r="M258" i="57"/>
  <c r="K258" i="57"/>
  <c r="J258" i="57"/>
  <c r="I258" i="57"/>
  <c r="G258" i="57"/>
  <c r="F258" i="57"/>
  <c r="E258" i="57"/>
  <c r="C258" i="57"/>
  <c r="R257" i="57"/>
  <c r="P257" i="57"/>
  <c r="O257" i="57"/>
  <c r="M257" i="57"/>
  <c r="K257" i="57"/>
  <c r="J257" i="57"/>
  <c r="I257" i="57"/>
  <c r="G257" i="57"/>
  <c r="F257" i="57"/>
  <c r="E257" i="57"/>
  <c r="C257" i="57"/>
  <c r="R256" i="57"/>
  <c r="P256" i="57"/>
  <c r="O256" i="57"/>
  <c r="M256" i="57"/>
  <c r="K256" i="57"/>
  <c r="J256" i="57"/>
  <c r="I256" i="57"/>
  <c r="G256" i="57"/>
  <c r="F256" i="57"/>
  <c r="E256" i="57"/>
  <c r="C256" i="57"/>
  <c r="R255" i="57"/>
  <c r="P255" i="57"/>
  <c r="O255" i="57"/>
  <c r="M255" i="57"/>
  <c r="K255" i="57"/>
  <c r="J255" i="57"/>
  <c r="I255" i="57"/>
  <c r="G255" i="57"/>
  <c r="F255" i="57"/>
  <c r="E255" i="57"/>
  <c r="C255" i="57"/>
  <c r="R254" i="57"/>
  <c r="P254" i="57"/>
  <c r="O254" i="57"/>
  <c r="M254" i="57"/>
  <c r="K254" i="57"/>
  <c r="J254" i="57"/>
  <c r="I254" i="57"/>
  <c r="G254" i="57"/>
  <c r="F254" i="57"/>
  <c r="E254" i="57"/>
  <c r="C254" i="57"/>
  <c r="R253" i="57"/>
  <c r="P253" i="57"/>
  <c r="O253" i="57"/>
  <c r="M253" i="57"/>
  <c r="K253" i="57"/>
  <c r="J253" i="57"/>
  <c r="I253" i="57"/>
  <c r="G253" i="57"/>
  <c r="F253" i="57"/>
  <c r="E253" i="57"/>
  <c r="C253" i="57"/>
  <c r="R252" i="57"/>
  <c r="P252" i="57"/>
  <c r="O252" i="57"/>
  <c r="M252" i="57"/>
  <c r="K252" i="57"/>
  <c r="J252" i="57"/>
  <c r="I252" i="57"/>
  <c r="G252" i="57"/>
  <c r="F252" i="57"/>
  <c r="E252" i="57"/>
  <c r="C252" i="57"/>
  <c r="R251" i="57"/>
  <c r="P251" i="57"/>
  <c r="O251" i="57"/>
  <c r="M251" i="57"/>
  <c r="K251" i="57"/>
  <c r="J251" i="57"/>
  <c r="I251" i="57"/>
  <c r="G251" i="57"/>
  <c r="F251" i="57"/>
  <c r="E251" i="57"/>
  <c r="C251" i="57"/>
  <c r="R250" i="57"/>
  <c r="P250" i="57"/>
  <c r="O250" i="57"/>
  <c r="M250" i="57"/>
  <c r="K250" i="57"/>
  <c r="J250" i="57"/>
  <c r="I250" i="57"/>
  <c r="G250" i="57"/>
  <c r="F250" i="57"/>
  <c r="E250" i="57"/>
  <c r="C250" i="57"/>
  <c r="R249" i="57"/>
  <c r="P249" i="57"/>
  <c r="O249" i="57"/>
  <c r="M249" i="57"/>
  <c r="K249" i="57"/>
  <c r="J249" i="57"/>
  <c r="I249" i="57"/>
  <c r="G249" i="57"/>
  <c r="F249" i="57"/>
  <c r="E249" i="57"/>
  <c r="C249" i="57"/>
  <c r="R248" i="57"/>
  <c r="P248" i="57"/>
  <c r="O248" i="57"/>
  <c r="M248" i="57"/>
  <c r="K248" i="57"/>
  <c r="J248" i="57"/>
  <c r="I248" i="57"/>
  <c r="G248" i="57"/>
  <c r="F248" i="57"/>
  <c r="E248" i="57"/>
  <c r="C248" i="57"/>
  <c r="R247" i="57"/>
  <c r="P247" i="57"/>
  <c r="O247" i="57"/>
  <c r="M247" i="57"/>
  <c r="K247" i="57"/>
  <c r="J247" i="57"/>
  <c r="I247" i="57"/>
  <c r="G247" i="57"/>
  <c r="F247" i="57"/>
  <c r="E247" i="57"/>
  <c r="C247" i="57"/>
  <c r="R246" i="57"/>
  <c r="P246" i="57"/>
  <c r="O246" i="57"/>
  <c r="M246" i="57"/>
  <c r="K246" i="57"/>
  <c r="J246" i="57"/>
  <c r="I246" i="57"/>
  <c r="G246" i="57"/>
  <c r="F246" i="57"/>
  <c r="E246" i="57"/>
  <c r="C246" i="57"/>
  <c r="R245" i="57"/>
  <c r="P245" i="57"/>
  <c r="O245" i="57"/>
  <c r="M245" i="57"/>
  <c r="K245" i="57"/>
  <c r="J245" i="57"/>
  <c r="I245" i="57"/>
  <c r="G245" i="57"/>
  <c r="F245" i="57"/>
  <c r="E245" i="57"/>
  <c r="C245" i="57"/>
  <c r="R244" i="57"/>
  <c r="P244" i="57"/>
  <c r="O244" i="57"/>
  <c r="M244" i="57"/>
  <c r="K244" i="57"/>
  <c r="J244" i="57"/>
  <c r="I244" i="57"/>
  <c r="G244" i="57"/>
  <c r="F244" i="57"/>
  <c r="E244" i="57"/>
  <c r="C244" i="57"/>
  <c r="R243" i="57"/>
  <c r="P243" i="57"/>
  <c r="O243" i="57"/>
  <c r="M243" i="57"/>
  <c r="K243" i="57"/>
  <c r="J243" i="57"/>
  <c r="I243" i="57"/>
  <c r="G243" i="57"/>
  <c r="F243" i="57"/>
  <c r="E243" i="57"/>
  <c r="C243" i="57"/>
  <c r="R242" i="57"/>
  <c r="P242" i="57"/>
  <c r="O242" i="57"/>
  <c r="M242" i="57"/>
  <c r="K242" i="57"/>
  <c r="J242" i="57"/>
  <c r="I242" i="57"/>
  <c r="G242" i="57"/>
  <c r="F242" i="57"/>
  <c r="E242" i="57"/>
  <c r="C242" i="57"/>
  <c r="R241" i="57"/>
  <c r="P241" i="57"/>
  <c r="O241" i="57"/>
  <c r="M241" i="57"/>
  <c r="K241" i="57"/>
  <c r="J241" i="57"/>
  <c r="I241" i="57"/>
  <c r="G241" i="57"/>
  <c r="F241" i="57"/>
  <c r="E241" i="57"/>
  <c r="C241" i="57"/>
  <c r="R240" i="57"/>
  <c r="P240" i="57"/>
  <c r="O240" i="57"/>
  <c r="M240" i="57"/>
  <c r="K240" i="57"/>
  <c r="J240" i="57"/>
  <c r="I240" i="57"/>
  <c r="G240" i="57"/>
  <c r="F240" i="57"/>
  <c r="E240" i="57"/>
  <c r="C240" i="57"/>
  <c r="R239" i="57"/>
  <c r="P239" i="57"/>
  <c r="O239" i="57"/>
  <c r="M239" i="57"/>
  <c r="K239" i="57"/>
  <c r="J239" i="57"/>
  <c r="I239" i="57"/>
  <c r="G239" i="57"/>
  <c r="F239" i="57"/>
  <c r="E239" i="57"/>
  <c r="C239" i="57"/>
  <c r="R238" i="57"/>
  <c r="P238" i="57"/>
  <c r="O238" i="57"/>
  <c r="M238" i="57"/>
  <c r="K238" i="57"/>
  <c r="J238" i="57"/>
  <c r="I238" i="57"/>
  <c r="G238" i="57"/>
  <c r="F238" i="57"/>
  <c r="E238" i="57"/>
  <c r="C238" i="57"/>
  <c r="R237" i="57"/>
  <c r="P237" i="57"/>
  <c r="O237" i="57"/>
  <c r="M237" i="57"/>
  <c r="K237" i="57"/>
  <c r="J237" i="57"/>
  <c r="I237" i="57"/>
  <c r="G237" i="57"/>
  <c r="F237" i="57"/>
  <c r="E237" i="57"/>
  <c r="C237" i="57"/>
  <c r="R236" i="57"/>
  <c r="P236" i="57"/>
  <c r="O236" i="57"/>
  <c r="M236" i="57"/>
  <c r="K236" i="57"/>
  <c r="J236" i="57"/>
  <c r="I236" i="57"/>
  <c r="G236" i="57"/>
  <c r="F236" i="57"/>
  <c r="E236" i="57"/>
  <c r="C236" i="57"/>
  <c r="R235" i="57"/>
  <c r="P235" i="57"/>
  <c r="O235" i="57"/>
  <c r="M235" i="57"/>
  <c r="K235" i="57"/>
  <c r="J235" i="57"/>
  <c r="I235" i="57"/>
  <c r="G235" i="57"/>
  <c r="F235" i="57"/>
  <c r="E235" i="57"/>
  <c r="C235" i="57"/>
  <c r="R234" i="57"/>
  <c r="P234" i="57"/>
  <c r="O234" i="57"/>
  <c r="M234" i="57"/>
  <c r="K234" i="57"/>
  <c r="J234" i="57"/>
  <c r="I234" i="57"/>
  <c r="G234" i="57"/>
  <c r="F234" i="57"/>
  <c r="E234" i="57"/>
  <c r="C234" i="57"/>
  <c r="R233" i="57"/>
  <c r="P233" i="57"/>
  <c r="O233" i="57"/>
  <c r="M233" i="57"/>
  <c r="K233" i="57"/>
  <c r="J233" i="57"/>
  <c r="I233" i="57"/>
  <c r="G233" i="57"/>
  <c r="F233" i="57"/>
  <c r="E233" i="57"/>
  <c r="C233" i="57"/>
  <c r="R232" i="57"/>
  <c r="P232" i="57"/>
  <c r="O232" i="57"/>
  <c r="M232" i="57"/>
  <c r="K232" i="57"/>
  <c r="J232" i="57"/>
  <c r="I232" i="57"/>
  <c r="G232" i="57"/>
  <c r="F232" i="57"/>
  <c r="E232" i="57"/>
  <c r="C232" i="57"/>
  <c r="R231" i="57"/>
  <c r="P231" i="57"/>
  <c r="O231" i="57"/>
  <c r="M231" i="57"/>
  <c r="K231" i="57"/>
  <c r="J231" i="57"/>
  <c r="I231" i="57"/>
  <c r="G231" i="57"/>
  <c r="F231" i="57"/>
  <c r="E231" i="57"/>
  <c r="C231" i="57"/>
  <c r="R230" i="57"/>
  <c r="P230" i="57"/>
  <c r="O230" i="57"/>
  <c r="M230" i="57"/>
  <c r="K230" i="57"/>
  <c r="J230" i="57"/>
  <c r="I230" i="57"/>
  <c r="G230" i="57"/>
  <c r="F230" i="57"/>
  <c r="E230" i="57"/>
  <c r="C230" i="57"/>
  <c r="R229" i="57"/>
  <c r="P229" i="57"/>
  <c r="O229" i="57"/>
  <c r="M229" i="57"/>
  <c r="K229" i="57"/>
  <c r="J229" i="57"/>
  <c r="I229" i="57"/>
  <c r="G229" i="57"/>
  <c r="F229" i="57"/>
  <c r="E229" i="57"/>
  <c r="C229" i="57"/>
  <c r="R228" i="57"/>
  <c r="P228" i="57"/>
  <c r="O228" i="57"/>
  <c r="M228" i="57"/>
  <c r="K228" i="57"/>
  <c r="J228" i="57"/>
  <c r="I228" i="57"/>
  <c r="G228" i="57"/>
  <c r="F228" i="57"/>
  <c r="E228" i="57"/>
  <c r="C228" i="57"/>
  <c r="R227" i="57"/>
  <c r="P227" i="57"/>
  <c r="O227" i="57"/>
  <c r="M227" i="57"/>
  <c r="K227" i="57"/>
  <c r="J227" i="57"/>
  <c r="I227" i="57"/>
  <c r="G227" i="57"/>
  <c r="F227" i="57"/>
  <c r="E227" i="57"/>
  <c r="C227" i="57"/>
  <c r="R226" i="57"/>
  <c r="P226" i="57"/>
  <c r="O226" i="57"/>
  <c r="M226" i="57"/>
  <c r="K226" i="57"/>
  <c r="J226" i="57"/>
  <c r="I226" i="57"/>
  <c r="G226" i="57"/>
  <c r="F226" i="57"/>
  <c r="E226" i="57"/>
  <c r="C226" i="57"/>
  <c r="R225" i="57"/>
  <c r="P225" i="57"/>
  <c r="O225" i="57"/>
  <c r="M225" i="57"/>
  <c r="K225" i="57"/>
  <c r="J225" i="57"/>
  <c r="I225" i="57"/>
  <c r="G225" i="57"/>
  <c r="F225" i="57"/>
  <c r="E225" i="57"/>
  <c r="C225" i="57"/>
  <c r="R224" i="57"/>
  <c r="P224" i="57"/>
  <c r="O224" i="57"/>
  <c r="M224" i="57"/>
  <c r="K224" i="57"/>
  <c r="J224" i="57"/>
  <c r="I224" i="57"/>
  <c r="G224" i="57"/>
  <c r="F224" i="57"/>
  <c r="E224" i="57"/>
  <c r="C224" i="57"/>
  <c r="R223" i="57"/>
  <c r="P223" i="57"/>
  <c r="O223" i="57"/>
  <c r="M223" i="57"/>
  <c r="K223" i="57"/>
  <c r="J223" i="57"/>
  <c r="I223" i="57"/>
  <c r="G223" i="57"/>
  <c r="F223" i="57"/>
  <c r="E223" i="57"/>
  <c r="C223" i="57"/>
  <c r="R222" i="57"/>
  <c r="P222" i="57"/>
  <c r="O222" i="57"/>
  <c r="M222" i="57"/>
  <c r="K222" i="57"/>
  <c r="J222" i="57"/>
  <c r="I222" i="57"/>
  <c r="G222" i="57"/>
  <c r="F222" i="57"/>
  <c r="E222" i="57"/>
  <c r="C222" i="57"/>
  <c r="R221" i="57"/>
  <c r="P221" i="57"/>
  <c r="O221" i="57"/>
  <c r="M221" i="57"/>
  <c r="K221" i="57"/>
  <c r="J221" i="57"/>
  <c r="I221" i="57"/>
  <c r="G221" i="57"/>
  <c r="F221" i="57"/>
  <c r="E221" i="57"/>
  <c r="C221" i="57"/>
  <c r="R220" i="57"/>
  <c r="P220" i="57"/>
  <c r="O220" i="57"/>
  <c r="M220" i="57"/>
  <c r="K220" i="57"/>
  <c r="J220" i="57"/>
  <c r="I220" i="57"/>
  <c r="G220" i="57"/>
  <c r="F220" i="57"/>
  <c r="E220" i="57"/>
  <c r="C220" i="57"/>
  <c r="R219" i="57"/>
  <c r="P219" i="57"/>
  <c r="O219" i="57"/>
  <c r="M219" i="57"/>
  <c r="K219" i="57"/>
  <c r="J219" i="57"/>
  <c r="I219" i="57"/>
  <c r="G219" i="57"/>
  <c r="F219" i="57"/>
  <c r="E219" i="57"/>
  <c r="C219" i="57"/>
  <c r="R218" i="57"/>
  <c r="P218" i="57"/>
  <c r="O218" i="57"/>
  <c r="M218" i="57"/>
  <c r="K218" i="57"/>
  <c r="J218" i="57"/>
  <c r="I218" i="57"/>
  <c r="G218" i="57"/>
  <c r="F218" i="57"/>
  <c r="E218" i="57"/>
  <c r="C218" i="57"/>
  <c r="R217" i="57"/>
  <c r="P217" i="57"/>
  <c r="O217" i="57"/>
  <c r="M217" i="57"/>
  <c r="K217" i="57"/>
  <c r="J217" i="57"/>
  <c r="I217" i="57"/>
  <c r="G217" i="57"/>
  <c r="F217" i="57"/>
  <c r="E217" i="57"/>
  <c r="C217" i="57"/>
  <c r="R216" i="57"/>
  <c r="P216" i="57"/>
  <c r="O216" i="57"/>
  <c r="M216" i="57"/>
  <c r="K216" i="57"/>
  <c r="J216" i="57"/>
  <c r="I216" i="57"/>
  <c r="G216" i="57"/>
  <c r="F216" i="57"/>
  <c r="E216" i="57"/>
  <c r="C216" i="57"/>
  <c r="R215" i="57"/>
  <c r="P215" i="57"/>
  <c r="O215" i="57"/>
  <c r="M215" i="57"/>
  <c r="K215" i="57"/>
  <c r="J215" i="57"/>
  <c r="I215" i="57"/>
  <c r="G215" i="57"/>
  <c r="F215" i="57"/>
  <c r="E215" i="57"/>
  <c r="C215" i="57"/>
  <c r="R214" i="57"/>
  <c r="P214" i="57"/>
  <c r="O214" i="57"/>
  <c r="M214" i="57"/>
  <c r="K214" i="57"/>
  <c r="J214" i="57"/>
  <c r="I214" i="57"/>
  <c r="G214" i="57"/>
  <c r="F214" i="57"/>
  <c r="E214" i="57"/>
  <c r="C214" i="57"/>
  <c r="R213" i="57"/>
  <c r="P213" i="57"/>
  <c r="O213" i="57"/>
  <c r="M213" i="57"/>
  <c r="K213" i="57"/>
  <c r="J213" i="57"/>
  <c r="I213" i="57"/>
  <c r="G213" i="57"/>
  <c r="F213" i="57"/>
  <c r="E213" i="57"/>
  <c r="C213" i="57"/>
  <c r="R212" i="57"/>
  <c r="P212" i="57"/>
  <c r="O212" i="57"/>
  <c r="M212" i="57"/>
  <c r="K212" i="57"/>
  <c r="J212" i="57"/>
  <c r="I212" i="57"/>
  <c r="G212" i="57"/>
  <c r="F212" i="57"/>
  <c r="E212" i="57"/>
  <c r="C212" i="57"/>
  <c r="R211" i="57"/>
  <c r="P211" i="57"/>
  <c r="O211" i="57"/>
  <c r="M211" i="57"/>
  <c r="K211" i="57"/>
  <c r="J211" i="57"/>
  <c r="I211" i="57"/>
  <c r="G211" i="57"/>
  <c r="F211" i="57"/>
  <c r="E211" i="57"/>
  <c r="C211" i="57"/>
  <c r="R210" i="57"/>
  <c r="P210" i="57"/>
  <c r="O210" i="57"/>
  <c r="M210" i="57"/>
  <c r="K210" i="57"/>
  <c r="J210" i="57"/>
  <c r="I210" i="57"/>
  <c r="G210" i="57"/>
  <c r="F210" i="57"/>
  <c r="E210" i="57"/>
  <c r="C210" i="57"/>
  <c r="R209" i="57"/>
  <c r="P209" i="57"/>
  <c r="O209" i="57"/>
  <c r="M209" i="57"/>
  <c r="K209" i="57"/>
  <c r="J209" i="57"/>
  <c r="I209" i="57"/>
  <c r="G209" i="57"/>
  <c r="F209" i="57"/>
  <c r="E209" i="57"/>
  <c r="C209" i="57"/>
  <c r="R208" i="57"/>
  <c r="P208" i="57"/>
  <c r="O208" i="57"/>
  <c r="M208" i="57"/>
  <c r="K208" i="57"/>
  <c r="J208" i="57"/>
  <c r="I208" i="57"/>
  <c r="G208" i="57"/>
  <c r="F208" i="57"/>
  <c r="E208" i="57"/>
  <c r="C208" i="57"/>
  <c r="R207" i="57"/>
  <c r="P207" i="57"/>
  <c r="O207" i="57"/>
  <c r="M207" i="57"/>
  <c r="K207" i="57"/>
  <c r="J207" i="57"/>
  <c r="I207" i="57"/>
  <c r="G207" i="57"/>
  <c r="F207" i="57"/>
  <c r="E207" i="57"/>
  <c r="C207" i="57"/>
  <c r="R206" i="57"/>
  <c r="P206" i="57"/>
  <c r="O206" i="57"/>
  <c r="M206" i="57"/>
  <c r="K206" i="57"/>
  <c r="J206" i="57"/>
  <c r="I206" i="57"/>
  <c r="G206" i="57"/>
  <c r="F206" i="57"/>
  <c r="E206" i="57"/>
  <c r="C206" i="57"/>
  <c r="R205" i="57"/>
  <c r="P205" i="57"/>
  <c r="O205" i="57"/>
  <c r="M205" i="57"/>
  <c r="K205" i="57"/>
  <c r="J205" i="57"/>
  <c r="I205" i="57"/>
  <c r="G205" i="57"/>
  <c r="F205" i="57"/>
  <c r="E205" i="57"/>
  <c r="C205" i="57"/>
  <c r="R204" i="57"/>
  <c r="P204" i="57"/>
  <c r="O204" i="57"/>
  <c r="M204" i="57"/>
  <c r="K204" i="57"/>
  <c r="J204" i="57"/>
  <c r="I204" i="57"/>
  <c r="G204" i="57"/>
  <c r="F204" i="57"/>
  <c r="E204" i="57"/>
  <c r="C204" i="57"/>
  <c r="R203" i="57"/>
  <c r="P203" i="57"/>
  <c r="O203" i="57"/>
  <c r="M203" i="57"/>
  <c r="K203" i="57"/>
  <c r="J203" i="57"/>
  <c r="I203" i="57"/>
  <c r="G203" i="57"/>
  <c r="F203" i="57"/>
  <c r="E203" i="57"/>
  <c r="C203" i="57"/>
  <c r="R202" i="57"/>
  <c r="P202" i="57"/>
  <c r="O202" i="57"/>
  <c r="M202" i="57"/>
  <c r="K202" i="57"/>
  <c r="J202" i="57"/>
  <c r="I202" i="57"/>
  <c r="G202" i="57"/>
  <c r="F202" i="57"/>
  <c r="E202" i="57"/>
  <c r="C202" i="57"/>
  <c r="R201" i="57"/>
  <c r="P201" i="57"/>
  <c r="O201" i="57"/>
  <c r="M201" i="57"/>
  <c r="K201" i="57"/>
  <c r="J201" i="57"/>
  <c r="I201" i="57"/>
  <c r="G201" i="57"/>
  <c r="F201" i="57"/>
  <c r="E201" i="57"/>
  <c r="C201" i="57"/>
  <c r="R200" i="57"/>
  <c r="P200" i="57"/>
  <c r="O200" i="57"/>
  <c r="M200" i="57"/>
  <c r="K200" i="57"/>
  <c r="J200" i="57"/>
  <c r="I200" i="57"/>
  <c r="G200" i="57"/>
  <c r="F200" i="57"/>
  <c r="E200" i="57"/>
  <c r="C200" i="57"/>
  <c r="R199" i="57"/>
  <c r="P199" i="57"/>
  <c r="O199" i="57"/>
  <c r="M199" i="57"/>
  <c r="K199" i="57"/>
  <c r="J199" i="57"/>
  <c r="I199" i="57"/>
  <c r="G199" i="57"/>
  <c r="F199" i="57"/>
  <c r="E199" i="57"/>
  <c r="C199" i="57"/>
  <c r="R198" i="57"/>
  <c r="P198" i="57"/>
  <c r="O198" i="57"/>
  <c r="M198" i="57"/>
  <c r="K198" i="57"/>
  <c r="J198" i="57"/>
  <c r="I198" i="57"/>
  <c r="G198" i="57"/>
  <c r="F198" i="57"/>
  <c r="E198" i="57"/>
  <c r="C198" i="57"/>
  <c r="R197" i="57"/>
  <c r="P197" i="57"/>
  <c r="O197" i="57"/>
  <c r="M197" i="57"/>
  <c r="K197" i="57"/>
  <c r="J197" i="57"/>
  <c r="I197" i="57"/>
  <c r="G197" i="57"/>
  <c r="F197" i="57"/>
  <c r="E197" i="57"/>
  <c r="C197" i="57"/>
  <c r="R196" i="57"/>
  <c r="P196" i="57"/>
  <c r="O196" i="57"/>
  <c r="M196" i="57"/>
  <c r="K196" i="57"/>
  <c r="J196" i="57"/>
  <c r="I196" i="57"/>
  <c r="G196" i="57"/>
  <c r="F196" i="57"/>
  <c r="E196" i="57"/>
  <c r="C196" i="57"/>
  <c r="R195" i="57"/>
  <c r="P195" i="57"/>
  <c r="O195" i="57"/>
  <c r="M195" i="57"/>
  <c r="K195" i="57"/>
  <c r="J195" i="57"/>
  <c r="I195" i="57"/>
  <c r="G195" i="57"/>
  <c r="F195" i="57"/>
  <c r="E195" i="57"/>
  <c r="C195" i="57"/>
  <c r="R194" i="57"/>
  <c r="P194" i="57"/>
  <c r="O194" i="57"/>
  <c r="M194" i="57"/>
  <c r="K194" i="57"/>
  <c r="J194" i="57"/>
  <c r="I194" i="57"/>
  <c r="G194" i="57"/>
  <c r="F194" i="57"/>
  <c r="E194" i="57"/>
  <c r="C194" i="57"/>
  <c r="R193" i="57"/>
  <c r="P193" i="57"/>
  <c r="O193" i="57"/>
  <c r="M193" i="57"/>
  <c r="K193" i="57"/>
  <c r="J193" i="57"/>
  <c r="I193" i="57"/>
  <c r="G193" i="57"/>
  <c r="F193" i="57"/>
  <c r="E193" i="57"/>
  <c r="C193" i="57"/>
  <c r="R192" i="57"/>
  <c r="P192" i="57"/>
  <c r="O192" i="57"/>
  <c r="M192" i="57"/>
  <c r="K192" i="57"/>
  <c r="J192" i="57"/>
  <c r="I192" i="57"/>
  <c r="G192" i="57"/>
  <c r="F192" i="57"/>
  <c r="E192" i="57"/>
  <c r="C192" i="57"/>
  <c r="R191" i="57"/>
  <c r="P191" i="57"/>
  <c r="O191" i="57"/>
  <c r="M191" i="57"/>
  <c r="K191" i="57"/>
  <c r="J191" i="57"/>
  <c r="I191" i="57"/>
  <c r="G191" i="57"/>
  <c r="F191" i="57"/>
  <c r="E191" i="57"/>
  <c r="C191" i="57"/>
  <c r="R190" i="57"/>
  <c r="P190" i="57"/>
  <c r="O190" i="57"/>
  <c r="M190" i="57"/>
  <c r="K190" i="57"/>
  <c r="J190" i="57"/>
  <c r="I190" i="57"/>
  <c r="G190" i="57"/>
  <c r="F190" i="57"/>
  <c r="E190" i="57"/>
  <c r="C190" i="57"/>
  <c r="R189" i="57"/>
  <c r="P189" i="57"/>
  <c r="O189" i="57"/>
  <c r="M189" i="57"/>
  <c r="K189" i="57"/>
  <c r="J189" i="57"/>
  <c r="I189" i="57"/>
  <c r="G189" i="57"/>
  <c r="F189" i="57"/>
  <c r="E189" i="57"/>
  <c r="C189" i="57"/>
  <c r="R188" i="57"/>
  <c r="P188" i="57"/>
  <c r="O188" i="57"/>
  <c r="M188" i="57"/>
  <c r="K188" i="57"/>
  <c r="J188" i="57"/>
  <c r="I188" i="57"/>
  <c r="G188" i="57"/>
  <c r="F188" i="57"/>
  <c r="E188" i="57"/>
  <c r="C188" i="57"/>
  <c r="R187" i="57"/>
  <c r="P187" i="57"/>
  <c r="O187" i="57"/>
  <c r="M187" i="57"/>
  <c r="K187" i="57"/>
  <c r="J187" i="57"/>
  <c r="I187" i="57"/>
  <c r="G187" i="57"/>
  <c r="F187" i="57"/>
  <c r="E187" i="57"/>
  <c r="C187" i="57"/>
  <c r="R186" i="57"/>
  <c r="P186" i="57"/>
  <c r="O186" i="57"/>
  <c r="M186" i="57"/>
  <c r="K186" i="57"/>
  <c r="J186" i="57"/>
  <c r="I186" i="57"/>
  <c r="G186" i="57"/>
  <c r="F186" i="57"/>
  <c r="E186" i="57"/>
  <c r="C186" i="57"/>
  <c r="R185" i="57"/>
  <c r="P185" i="57"/>
  <c r="O185" i="57"/>
  <c r="M185" i="57"/>
  <c r="K185" i="57"/>
  <c r="J185" i="57"/>
  <c r="I185" i="57"/>
  <c r="G185" i="57"/>
  <c r="F185" i="57"/>
  <c r="E185" i="57"/>
  <c r="C185" i="57"/>
  <c r="R184" i="57"/>
  <c r="P184" i="57"/>
  <c r="O184" i="57"/>
  <c r="M184" i="57"/>
  <c r="K184" i="57"/>
  <c r="J184" i="57"/>
  <c r="I184" i="57"/>
  <c r="G184" i="57"/>
  <c r="F184" i="57"/>
  <c r="E184" i="57"/>
  <c r="C184" i="57"/>
  <c r="R183" i="57"/>
  <c r="P183" i="57"/>
  <c r="O183" i="57"/>
  <c r="M183" i="57"/>
  <c r="K183" i="57"/>
  <c r="J183" i="57"/>
  <c r="I183" i="57"/>
  <c r="G183" i="57"/>
  <c r="F183" i="57"/>
  <c r="E183" i="57"/>
  <c r="C183" i="57"/>
  <c r="R182" i="57"/>
  <c r="P182" i="57"/>
  <c r="O182" i="57"/>
  <c r="M182" i="57"/>
  <c r="K182" i="57"/>
  <c r="J182" i="57"/>
  <c r="I182" i="57"/>
  <c r="G182" i="57"/>
  <c r="F182" i="57"/>
  <c r="E182" i="57"/>
  <c r="C182" i="57"/>
  <c r="R181" i="57"/>
  <c r="P181" i="57"/>
  <c r="O181" i="57"/>
  <c r="M181" i="57"/>
  <c r="K181" i="57"/>
  <c r="J181" i="57"/>
  <c r="I181" i="57"/>
  <c r="G181" i="57"/>
  <c r="F181" i="57"/>
  <c r="E181" i="57"/>
  <c r="C181" i="57"/>
  <c r="R180" i="57"/>
  <c r="P180" i="57"/>
  <c r="O180" i="57"/>
  <c r="M180" i="57"/>
  <c r="K180" i="57"/>
  <c r="J180" i="57"/>
  <c r="I180" i="57"/>
  <c r="G180" i="57"/>
  <c r="F180" i="57"/>
  <c r="E180" i="57"/>
  <c r="C180" i="57"/>
  <c r="R179" i="57"/>
  <c r="P179" i="57"/>
  <c r="O179" i="57"/>
  <c r="M179" i="57"/>
  <c r="K179" i="57"/>
  <c r="J179" i="57"/>
  <c r="I179" i="57"/>
  <c r="G179" i="57"/>
  <c r="F179" i="57"/>
  <c r="E179" i="57"/>
  <c r="C179" i="57"/>
  <c r="R178" i="57"/>
  <c r="P178" i="57"/>
  <c r="O178" i="57"/>
  <c r="M178" i="57"/>
  <c r="K178" i="57"/>
  <c r="J178" i="57"/>
  <c r="I178" i="57"/>
  <c r="G178" i="57"/>
  <c r="F178" i="57"/>
  <c r="E178" i="57"/>
  <c r="C178" i="57"/>
  <c r="R177" i="57"/>
  <c r="P177" i="57"/>
  <c r="O177" i="57"/>
  <c r="M177" i="57"/>
  <c r="K177" i="57"/>
  <c r="J177" i="57"/>
  <c r="I177" i="57"/>
  <c r="G177" i="57"/>
  <c r="F177" i="57"/>
  <c r="E177" i="57"/>
  <c r="C177" i="57"/>
  <c r="R176" i="57"/>
  <c r="P176" i="57"/>
  <c r="O176" i="57"/>
  <c r="M176" i="57"/>
  <c r="K176" i="57"/>
  <c r="J176" i="57"/>
  <c r="I176" i="57"/>
  <c r="G176" i="57"/>
  <c r="F176" i="57"/>
  <c r="E176" i="57"/>
  <c r="C176" i="57"/>
  <c r="R175" i="57"/>
  <c r="P175" i="57"/>
  <c r="O175" i="57"/>
  <c r="M175" i="57"/>
  <c r="K175" i="57"/>
  <c r="J175" i="57"/>
  <c r="I175" i="57"/>
  <c r="G175" i="57"/>
  <c r="F175" i="57"/>
  <c r="E175" i="57"/>
  <c r="C175" i="57"/>
  <c r="R174" i="57"/>
  <c r="P174" i="57"/>
  <c r="O174" i="57"/>
  <c r="M174" i="57"/>
  <c r="K174" i="57"/>
  <c r="J174" i="57"/>
  <c r="I174" i="57"/>
  <c r="G174" i="57"/>
  <c r="F174" i="57"/>
  <c r="E174" i="57"/>
  <c r="C174" i="57"/>
  <c r="R173" i="57"/>
  <c r="P173" i="57"/>
  <c r="O173" i="57"/>
  <c r="M173" i="57"/>
  <c r="K173" i="57"/>
  <c r="J173" i="57"/>
  <c r="I173" i="57"/>
  <c r="G173" i="57"/>
  <c r="F173" i="57"/>
  <c r="E173" i="57"/>
  <c r="C173" i="57"/>
  <c r="R172" i="57"/>
  <c r="P172" i="57"/>
  <c r="O172" i="57"/>
  <c r="M172" i="57"/>
  <c r="K172" i="57"/>
  <c r="J172" i="57"/>
  <c r="I172" i="57"/>
  <c r="G172" i="57"/>
  <c r="F172" i="57"/>
  <c r="E172" i="57"/>
  <c r="C172" i="57"/>
  <c r="R171" i="57"/>
  <c r="P171" i="57"/>
  <c r="O171" i="57"/>
  <c r="M171" i="57"/>
  <c r="K171" i="57"/>
  <c r="J171" i="57"/>
  <c r="I171" i="57"/>
  <c r="G171" i="57"/>
  <c r="F171" i="57"/>
  <c r="E171" i="57"/>
  <c r="C171" i="57"/>
  <c r="R170" i="57"/>
  <c r="P170" i="57"/>
  <c r="O170" i="57"/>
  <c r="M170" i="57"/>
  <c r="K170" i="57"/>
  <c r="J170" i="57"/>
  <c r="I170" i="57"/>
  <c r="G170" i="57"/>
  <c r="F170" i="57"/>
  <c r="E170" i="57"/>
  <c r="C170" i="57"/>
  <c r="R169" i="57"/>
  <c r="P169" i="57"/>
  <c r="O169" i="57"/>
  <c r="M169" i="57"/>
  <c r="K169" i="57"/>
  <c r="J169" i="57"/>
  <c r="I169" i="57"/>
  <c r="G169" i="57"/>
  <c r="F169" i="57"/>
  <c r="E169" i="57"/>
  <c r="C169" i="57"/>
  <c r="R168" i="57"/>
  <c r="P168" i="57"/>
  <c r="O168" i="57"/>
  <c r="M168" i="57"/>
  <c r="K168" i="57"/>
  <c r="J168" i="57"/>
  <c r="I168" i="57"/>
  <c r="G168" i="57"/>
  <c r="F168" i="57"/>
  <c r="E168" i="57"/>
  <c r="C168" i="57"/>
  <c r="R167" i="57"/>
  <c r="P167" i="57"/>
  <c r="O167" i="57"/>
  <c r="M167" i="57"/>
  <c r="K167" i="57"/>
  <c r="J167" i="57"/>
  <c r="I167" i="57"/>
  <c r="G167" i="57"/>
  <c r="F167" i="57"/>
  <c r="E167" i="57"/>
  <c r="C167" i="57"/>
  <c r="R166" i="57"/>
  <c r="P166" i="57"/>
  <c r="O166" i="57"/>
  <c r="M166" i="57"/>
  <c r="K166" i="57"/>
  <c r="J166" i="57"/>
  <c r="I166" i="57"/>
  <c r="G166" i="57"/>
  <c r="F166" i="57"/>
  <c r="E166" i="57"/>
  <c r="C166" i="57"/>
  <c r="R165" i="57"/>
  <c r="P165" i="57"/>
  <c r="O165" i="57"/>
  <c r="M165" i="57"/>
  <c r="K165" i="57"/>
  <c r="J165" i="57"/>
  <c r="I165" i="57"/>
  <c r="G165" i="57"/>
  <c r="F165" i="57"/>
  <c r="E165" i="57"/>
  <c r="C165" i="57"/>
  <c r="R164" i="57"/>
  <c r="P164" i="57"/>
  <c r="O164" i="57"/>
  <c r="M164" i="57"/>
  <c r="K164" i="57"/>
  <c r="J164" i="57"/>
  <c r="I164" i="57"/>
  <c r="G164" i="57"/>
  <c r="F164" i="57"/>
  <c r="E164" i="57"/>
  <c r="C164" i="57"/>
  <c r="R163" i="57"/>
  <c r="P163" i="57"/>
  <c r="O163" i="57"/>
  <c r="M163" i="57"/>
  <c r="K163" i="57"/>
  <c r="J163" i="57"/>
  <c r="I163" i="57"/>
  <c r="G163" i="57"/>
  <c r="F163" i="57"/>
  <c r="E163" i="57"/>
  <c r="C163" i="57"/>
  <c r="R162" i="57"/>
  <c r="P162" i="57"/>
  <c r="O162" i="57"/>
  <c r="M162" i="57"/>
  <c r="K162" i="57"/>
  <c r="J162" i="57"/>
  <c r="I162" i="57"/>
  <c r="G162" i="57"/>
  <c r="F162" i="57"/>
  <c r="E162" i="57"/>
  <c r="C162" i="57"/>
  <c r="R161" i="57"/>
  <c r="P161" i="57"/>
  <c r="O161" i="57"/>
  <c r="M161" i="57"/>
  <c r="K161" i="57"/>
  <c r="J161" i="57"/>
  <c r="I161" i="57"/>
  <c r="G161" i="57"/>
  <c r="F161" i="57"/>
  <c r="E161" i="57"/>
  <c r="C161" i="57"/>
  <c r="R160" i="57"/>
  <c r="P160" i="57"/>
  <c r="O160" i="57"/>
  <c r="M160" i="57"/>
  <c r="K160" i="57"/>
  <c r="J160" i="57"/>
  <c r="I160" i="57"/>
  <c r="G160" i="57"/>
  <c r="F160" i="57"/>
  <c r="E160" i="57"/>
  <c r="C160" i="57"/>
  <c r="R159" i="57"/>
  <c r="P159" i="57"/>
  <c r="O159" i="57"/>
  <c r="M159" i="57"/>
  <c r="K159" i="57"/>
  <c r="J159" i="57"/>
  <c r="I159" i="57"/>
  <c r="G159" i="57"/>
  <c r="F159" i="57"/>
  <c r="E159" i="57"/>
  <c r="C159" i="57"/>
  <c r="R158" i="57"/>
  <c r="P158" i="57"/>
  <c r="O158" i="57"/>
  <c r="M158" i="57"/>
  <c r="K158" i="57"/>
  <c r="J158" i="57"/>
  <c r="I158" i="57"/>
  <c r="G158" i="57"/>
  <c r="F158" i="57"/>
  <c r="E158" i="57"/>
  <c r="C158" i="57"/>
  <c r="R157" i="57"/>
  <c r="P157" i="57"/>
  <c r="O157" i="57"/>
  <c r="M157" i="57"/>
  <c r="K157" i="57"/>
  <c r="J157" i="57"/>
  <c r="I157" i="57"/>
  <c r="G157" i="57"/>
  <c r="F157" i="57"/>
  <c r="E157" i="57"/>
  <c r="C157" i="57"/>
  <c r="R156" i="57"/>
  <c r="P156" i="57"/>
  <c r="O156" i="57"/>
  <c r="M156" i="57"/>
  <c r="K156" i="57"/>
  <c r="J156" i="57"/>
  <c r="I156" i="57"/>
  <c r="G156" i="57"/>
  <c r="F156" i="57"/>
  <c r="E156" i="57"/>
  <c r="C156" i="57"/>
  <c r="R155" i="57"/>
  <c r="P155" i="57"/>
  <c r="O155" i="57"/>
  <c r="M155" i="57"/>
  <c r="K155" i="57"/>
  <c r="J155" i="57"/>
  <c r="I155" i="57"/>
  <c r="G155" i="57"/>
  <c r="F155" i="57"/>
  <c r="E155" i="57"/>
  <c r="C155" i="57"/>
  <c r="R154" i="57"/>
  <c r="P154" i="57"/>
  <c r="O154" i="57"/>
  <c r="M154" i="57"/>
  <c r="K154" i="57"/>
  <c r="J154" i="57"/>
  <c r="I154" i="57"/>
  <c r="G154" i="57"/>
  <c r="F154" i="57"/>
  <c r="E154" i="57"/>
  <c r="C154" i="57"/>
  <c r="R153" i="57"/>
  <c r="P153" i="57"/>
  <c r="O153" i="57"/>
  <c r="M153" i="57"/>
  <c r="K153" i="57"/>
  <c r="J153" i="57"/>
  <c r="I153" i="57"/>
  <c r="G153" i="57"/>
  <c r="F153" i="57"/>
  <c r="E153" i="57"/>
  <c r="C153" i="57"/>
  <c r="R152" i="57"/>
  <c r="P152" i="57"/>
  <c r="O152" i="57"/>
  <c r="M152" i="57"/>
  <c r="K152" i="57"/>
  <c r="J152" i="57"/>
  <c r="I152" i="57"/>
  <c r="G152" i="57"/>
  <c r="F152" i="57"/>
  <c r="E152" i="57"/>
  <c r="C152" i="57"/>
  <c r="R151" i="57"/>
  <c r="P151" i="57"/>
  <c r="O151" i="57"/>
  <c r="M151" i="57"/>
  <c r="K151" i="57"/>
  <c r="J151" i="57"/>
  <c r="I151" i="57"/>
  <c r="G151" i="57"/>
  <c r="F151" i="57"/>
  <c r="E151" i="57"/>
  <c r="C151" i="57"/>
  <c r="R150" i="57"/>
  <c r="P150" i="57"/>
  <c r="O150" i="57"/>
  <c r="M150" i="57"/>
  <c r="K150" i="57"/>
  <c r="J150" i="57"/>
  <c r="I150" i="57"/>
  <c r="G150" i="57"/>
  <c r="F150" i="57"/>
  <c r="E150" i="57"/>
  <c r="C150" i="57"/>
  <c r="R149" i="57"/>
  <c r="P149" i="57"/>
  <c r="O149" i="57"/>
  <c r="M149" i="57"/>
  <c r="K149" i="57"/>
  <c r="J149" i="57"/>
  <c r="I149" i="57"/>
  <c r="G149" i="57"/>
  <c r="F149" i="57"/>
  <c r="E149" i="57"/>
  <c r="C149" i="57"/>
  <c r="R148" i="57"/>
  <c r="P148" i="57"/>
  <c r="O148" i="57"/>
  <c r="M148" i="57"/>
  <c r="K148" i="57"/>
  <c r="J148" i="57"/>
  <c r="I148" i="57"/>
  <c r="G148" i="57"/>
  <c r="F148" i="57"/>
  <c r="E148" i="57"/>
  <c r="C148" i="57"/>
  <c r="R147" i="57"/>
  <c r="P147" i="57"/>
  <c r="O147" i="57"/>
  <c r="M147" i="57"/>
  <c r="K147" i="57"/>
  <c r="J147" i="57"/>
  <c r="I147" i="57"/>
  <c r="G147" i="57"/>
  <c r="F147" i="57"/>
  <c r="E147" i="57"/>
  <c r="C147" i="57"/>
  <c r="R146" i="57"/>
  <c r="P146" i="57"/>
  <c r="O146" i="57"/>
  <c r="M146" i="57"/>
  <c r="K146" i="57"/>
  <c r="J146" i="57"/>
  <c r="I146" i="57"/>
  <c r="G146" i="57"/>
  <c r="F146" i="57"/>
  <c r="E146" i="57"/>
  <c r="C146" i="57"/>
  <c r="R145" i="57"/>
  <c r="P145" i="57"/>
  <c r="O145" i="57"/>
  <c r="M145" i="57"/>
  <c r="K145" i="57"/>
  <c r="J145" i="57"/>
  <c r="I145" i="57"/>
  <c r="G145" i="57"/>
  <c r="F145" i="57"/>
  <c r="E145" i="57"/>
  <c r="C145" i="57"/>
  <c r="R144" i="57"/>
  <c r="P144" i="57"/>
  <c r="O144" i="57"/>
  <c r="M144" i="57"/>
  <c r="K144" i="57"/>
  <c r="J144" i="57"/>
  <c r="I144" i="57"/>
  <c r="G144" i="57"/>
  <c r="F144" i="57"/>
  <c r="E144" i="57"/>
  <c r="C144" i="57"/>
  <c r="R143" i="57"/>
  <c r="P143" i="57"/>
  <c r="O143" i="57"/>
  <c r="M143" i="57"/>
  <c r="K143" i="57"/>
  <c r="J143" i="57"/>
  <c r="I143" i="57"/>
  <c r="G143" i="57"/>
  <c r="F143" i="57"/>
  <c r="E143" i="57"/>
  <c r="C143" i="57"/>
  <c r="R142" i="57"/>
  <c r="P142" i="57"/>
  <c r="O142" i="57"/>
  <c r="M142" i="57"/>
  <c r="K142" i="57"/>
  <c r="J142" i="57"/>
  <c r="I142" i="57"/>
  <c r="G142" i="57"/>
  <c r="F142" i="57"/>
  <c r="E142" i="57"/>
  <c r="C142" i="57"/>
  <c r="R141" i="57"/>
  <c r="P141" i="57"/>
  <c r="O141" i="57"/>
  <c r="M141" i="57"/>
  <c r="K141" i="57"/>
  <c r="J141" i="57"/>
  <c r="I141" i="57"/>
  <c r="G141" i="57"/>
  <c r="F141" i="57"/>
  <c r="E141" i="57"/>
  <c r="C141" i="57"/>
  <c r="R140" i="57"/>
  <c r="P140" i="57"/>
  <c r="O140" i="57"/>
  <c r="M140" i="57"/>
  <c r="K140" i="57"/>
  <c r="J140" i="57"/>
  <c r="I140" i="57"/>
  <c r="G140" i="57"/>
  <c r="F140" i="57"/>
  <c r="E140" i="57"/>
  <c r="C140" i="57"/>
  <c r="R139" i="57"/>
  <c r="P139" i="57"/>
  <c r="O139" i="57"/>
  <c r="M139" i="57"/>
  <c r="K139" i="57"/>
  <c r="J139" i="57"/>
  <c r="I139" i="57"/>
  <c r="G139" i="57"/>
  <c r="F139" i="57"/>
  <c r="E139" i="57"/>
  <c r="C139" i="57"/>
  <c r="R138" i="57"/>
  <c r="P138" i="57"/>
  <c r="O138" i="57"/>
  <c r="M138" i="57"/>
  <c r="K138" i="57"/>
  <c r="J138" i="57"/>
  <c r="I138" i="57"/>
  <c r="G138" i="57"/>
  <c r="F138" i="57"/>
  <c r="E138" i="57"/>
  <c r="C138" i="57"/>
  <c r="R137" i="57"/>
  <c r="P137" i="57"/>
  <c r="O137" i="57"/>
  <c r="M137" i="57"/>
  <c r="K137" i="57"/>
  <c r="J137" i="57"/>
  <c r="I137" i="57"/>
  <c r="G137" i="57"/>
  <c r="F137" i="57"/>
  <c r="E137" i="57"/>
  <c r="C137" i="57"/>
  <c r="R136" i="57"/>
  <c r="P136" i="57"/>
  <c r="O136" i="57"/>
  <c r="M136" i="57"/>
  <c r="K136" i="57"/>
  <c r="J136" i="57"/>
  <c r="I136" i="57"/>
  <c r="G136" i="57"/>
  <c r="F136" i="57"/>
  <c r="E136" i="57"/>
  <c r="C136" i="57"/>
  <c r="R135" i="57"/>
  <c r="P135" i="57"/>
  <c r="O135" i="57"/>
  <c r="M135" i="57"/>
  <c r="K135" i="57"/>
  <c r="J135" i="57"/>
  <c r="I135" i="57"/>
  <c r="G135" i="57"/>
  <c r="F135" i="57"/>
  <c r="E135" i="57"/>
  <c r="C135" i="57"/>
  <c r="R134" i="57"/>
  <c r="P134" i="57"/>
  <c r="O134" i="57"/>
  <c r="M134" i="57"/>
  <c r="K134" i="57"/>
  <c r="J134" i="57"/>
  <c r="I134" i="57"/>
  <c r="G134" i="57"/>
  <c r="F134" i="57"/>
  <c r="E134" i="57"/>
  <c r="C134" i="57"/>
  <c r="R133" i="57"/>
  <c r="P133" i="57"/>
  <c r="O133" i="57"/>
  <c r="M133" i="57"/>
  <c r="K133" i="57"/>
  <c r="J133" i="57"/>
  <c r="I133" i="57"/>
  <c r="G133" i="57"/>
  <c r="F133" i="57"/>
  <c r="E133" i="57"/>
  <c r="C133" i="57"/>
  <c r="R132" i="57"/>
  <c r="P132" i="57"/>
  <c r="O132" i="57"/>
  <c r="M132" i="57"/>
  <c r="K132" i="57"/>
  <c r="J132" i="57"/>
  <c r="I132" i="57"/>
  <c r="G132" i="57"/>
  <c r="F132" i="57"/>
  <c r="E132" i="57"/>
  <c r="C132" i="57"/>
  <c r="R131" i="57"/>
  <c r="P131" i="57"/>
  <c r="O131" i="57"/>
  <c r="M131" i="57"/>
  <c r="K131" i="57"/>
  <c r="J131" i="57"/>
  <c r="I131" i="57"/>
  <c r="G131" i="57"/>
  <c r="F131" i="57"/>
  <c r="E131" i="57"/>
  <c r="C131" i="57"/>
  <c r="R130" i="57"/>
  <c r="P130" i="57"/>
  <c r="O130" i="57"/>
  <c r="M130" i="57"/>
  <c r="K130" i="57"/>
  <c r="J130" i="57"/>
  <c r="I130" i="57"/>
  <c r="G130" i="57"/>
  <c r="F130" i="57"/>
  <c r="E130" i="57"/>
  <c r="C130" i="57"/>
  <c r="R129" i="57"/>
  <c r="P129" i="57"/>
  <c r="O129" i="57"/>
  <c r="M129" i="57"/>
  <c r="K129" i="57"/>
  <c r="J129" i="57"/>
  <c r="I129" i="57"/>
  <c r="G129" i="57"/>
  <c r="F129" i="57"/>
  <c r="E129" i="57"/>
  <c r="C129" i="57"/>
  <c r="R128" i="57"/>
  <c r="P128" i="57"/>
  <c r="O128" i="57"/>
  <c r="M128" i="57"/>
  <c r="K128" i="57"/>
  <c r="J128" i="57"/>
  <c r="I128" i="57"/>
  <c r="G128" i="57"/>
  <c r="F128" i="57"/>
  <c r="E128" i="57"/>
  <c r="C128" i="57"/>
  <c r="R127" i="57"/>
  <c r="P127" i="57"/>
  <c r="O127" i="57"/>
  <c r="M127" i="57"/>
  <c r="K127" i="57"/>
  <c r="J127" i="57"/>
  <c r="I127" i="57"/>
  <c r="G127" i="57"/>
  <c r="F127" i="57"/>
  <c r="E127" i="57"/>
  <c r="C127" i="57"/>
  <c r="R126" i="57"/>
  <c r="P126" i="57"/>
  <c r="O126" i="57"/>
  <c r="M126" i="57"/>
  <c r="K126" i="57"/>
  <c r="J126" i="57"/>
  <c r="I126" i="57"/>
  <c r="G126" i="57"/>
  <c r="F126" i="57"/>
  <c r="E126" i="57"/>
  <c r="C126" i="57"/>
  <c r="R125" i="57"/>
  <c r="P125" i="57"/>
  <c r="O125" i="57"/>
  <c r="M125" i="57"/>
  <c r="K125" i="57"/>
  <c r="J125" i="57"/>
  <c r="I125" i="57"/>
  <c r="G125" i="57"/>
  <c r="F125" i="57"/>
  <c r="E125" i="57"/>
  <c r="C125" i="57"/>
  <c r="R124" i="57"/>
  <c r="P124" i="57"/>
  <c r="O124" i="57"/>
  <c r="M124" i="57"/>
  <c r="K124" i="57"/>
  <c r="J124" i="57"/>
  <c r="I124" i="57"/>
  <c r="G124" i="57"/>
  <c r="F124" i="57"/>
  <c r="E124" i="57"/>
  <c r="C124" i="57"/>
  <c r="R123" i="57"/>
  <c r="P123" i="57"/>
  <c r="O123" i="57"/>
  <c r="M123" i="57"/>
  <c r="K123" i="57"/>
  <c r="J123" i="57"/>
  <c r="I123" i="57"/>
  <c r="G123" i="57"/>
  <c r="F123" i="57"/>
  <c r="E123" i="57"/>
  <c r="C123" i="57"/>
  <c r="R122" i="57"/>
  <c r="P122" i="57"/>
  <c r="O122" i="57"/>
  <c r="M122" i="57"/>
  <c r="K122" i="57"/>
  <c r="J122" i="57"/>
  <c r="I122" i="57"/>
  <c r="G122" i="57"/>
  <c r="F122" i="57"/>
  <c r="E122" i="57"/>
  <c r="C122" i="57"/>
  <c r="R121" i="57"/>
  <c r="P121" i="57"/>
  <c r="O121" i="57"/>
  <c r="M121" i="57"/>
  <c r="K121" i="57"/>
  <c r="J121" i="57"/>
  <c r="I121" i="57"/>
  <c r="G121" i="57"/>
  <c r="F121" i="57"/>
  <c r="E121" i="57"/>
  <c r="C121" i="57"/>
  <c r="R120" i="57"/>
  <c r="P120" i="57"/>
  <c r="O120" i="57"/>
  <c r="M120" i="57"/>
  <c r="K120" i="57"/>
  <c r="J120" i="57"/>
  <c r="I120" i="57"/>
  <c r="G120" i="57"/>
  <c r="F120" i="57"/>
  <c r="E120" i="57"/>
  <c r="C120" i="57"/>
  <c r="R119" i="57"/>
  <c r="P119" i="57"/>
  <c r="O119" i="57"/>
  <c r="M119" i="57"/>
  <c r="K119" i="57"/>
  <c r="J119" i="57"/>
  <c r="I119" i="57"/>
  <c r="G119" i="57"/>
  <c r="F119" i="57"/>
  <c r="E119" i="57"/>
  <c r="C119" i="57"/>
  <c r="R118" i="57"/>
  <c r="P118" i="57"/>
  <c r="O118" i="57"/>
  <c r="M118" i="57"/>
  <c r="K118" i="57"/>
  <c r="J118" i="57"/>
  <c r="I118" i="57"/>
  <c r="G118" i="57"/>
  <c r="F118" i="57"/>
  <c r="E118" i="57"/>
  <c r="C118" i="57"/>
  <c r="R117" i="57"/>
  <c r="P117" i="57"/>
  <c r="O117" i="57"/>
  <c r="M117" i="57"/>
  <c r="K117" i="57"/>
  <c r="J117" i="57"/>
  <c r="I117" i="57"/>
  <c r="G117" i="57"/>
  <c r="F117" i="57"/>
  <c r="E117" i="57"/>
  <c r="C117" i="57"/>
  <c r="R116" i="57"/>
  <c r="P116" i="57"/>
  <c r="O116" i="57"/>
  <c r="M116" i="57"/>
  <c r="K116" i="57"/>
  <c r="J116" i="57"/>
  <c r="I116" i="57"/>
  <c r="G116" i="57"/>
  <c r="F116" i="57"/>
  <c r="E116" i="57"/>
  <c r="C116" i="57"/>
  <c r="R115" i="57"/>
  <c r="P115" i="57"/>
  <c r="O115" i="57"/>
  <c r="M115" i="57"/>
  <c r="K115" i="57"/>
  <c r="J115" i="57"/>
  <c r="I115" i="57"/>
  <c r="G115" i="57"/>
  <c r="F115" i="57"/>
  <c r="E115" i="57"/>
  <c r="C115" i="57"/>
  <c r="R114" i="57"/>
  <c r="P114" i="57"/>
  <c r="O114" i="57"/>
  <c r="M114" i="57"/>
  <c r="K114" i="57"/>
  <c r="J114" i="57"/>
  <c r="I114" i="57"/>
  <c r="G114" i="57"/>
  <c r="F114" i="57"/>
  <c r="E114" i="57"/>
  <c r="C114" i="57"/>
  <c r="R113" i="57"/>
  <c r="P113" i="57"/>
  <c r="O113" i="57"/>
  <c r="M113" i="57"/>
  <c r="K113" i="57"/>
  <c r="J113" i="57"/>
  <c r="I113" i="57"/>
  <c r="G113" i="57"/>
  <c r="F113" i="57"/>
  <c r="E113" i="57"/>
  <c r="C113" i="57"/>
  <c r="R112" i="57"/>
  <c r="P112" i="57"/>
  <c r="O112" i="57"/>
  <c r="M112" i="57"/>
  <c r="K112" i="57"/>
  <c r="J112" i="57"/>
  <c r="I112" i="57"/>
  <c r="G112" i="57"/>
  <c r="F112" i="57"/>
  <c r="E112" i="57"/>
  <c r="C112" i="57"/>
  <c r="R111" i="57"/>
  <c r="P111" i="57"/>
  <c r="O111" i="57"/>
  <c r="M111" i="57"/>
  <c r="K111" i="57"/>
  <c r="J111" i="57"/>
  <c r="I111" i="57"/>
  <c r="G111" i="57"/>
  <c r="F111" i="57"/>
  <c r="E111" i="57"/>
  <c r="C111" i="57"/>
  <c r="R110" i="57"/>
  <c r="P110" i="57"/>
  <c r="O110" i="57"/>
  <c r="M110" i="57"/>
  <c r="K110" i="57"/>
  <c r="J110" i="57"/>
  <c r="I110" i="57"/>
  <c r="G110" i="57"/>
  <c r="F110" i="57"/>
  <c r="E110" i="57"/>
  <c r="C110" i="57"/>
  <c r="R109" i="57"/>
  <c r="P109" i="57"/>
  <c r="O109" i="57"/>
  <c r="M109" i="57"/>
  <c r="K109" i="57"/>
  <c r="J109" i="57"/>
  <c r="I109" i="57"/>
  <c r="G109" i="57"/>
  <c r="F109" i="57"/>
  <c r="E109" i="57"/>
  <c r="C109" i="57"/>
  <c r="R108" i="57"/>
  <c r="P108" i="57"/>
  <c r="O108" i="57"/>
  <c r="M108" i="57"/>
  <c r="K108" i="57"/>
  <c r="J108" i="57"/>
  <c r="I108" i="57"/>
  <c r="G108" i="57"/>
  <c r="F108" i="57"/>
  <c r="E108" i="57"/>
  <c r="C108" i="57"/>
  <c r="R107" i="57"/>
  <c r="P107" i="57"/>
  <c r="O107" i="57"/>
  <c r="M107" i="57"/>
  <c r="K107" i="57"/>
  <c r="J107" i="57"/>
  <c r="I107" i="57"/>
  <c r="G107" i="57"/>
  <c r="F107" i="57"/>
  <c r="E107" i="57"/>
  <c r="C107" i="57"/>
  <c r="R106" i="57"/>
  <c r="P106" i="57"/>
  <c r="O106" i="57"/>
  <c r="M106" i="57"/>
  <c r="K106" i="57"/>
  <c r="J106" i="57"/>
  <c r="I106" i="57"/>
  <c r="G106" i="57"/>
  <c r="F106" i="57"/>
  <c r="E106" i="57"/>
  <c r="C106" i="57"/>
  <c r="R105" i="57"/>
  <c r="P105" i="57"/>
  <c r="O105" i="57"/>
  <c r="M105" i="57"/>
  <c r="K105" i="57"/>
  <c r="J105" i="57"/>
  <c r="I105" i="57"/>
  <c r="G105" i="57"/>
  <c r="F105" i="57"/>
  <c r="E105" i="57"/>
  <c r="C105" i="57"/>
  <c r="R104" i="57"/>
  <c r="P104" i="57"/>
  <c r="O104" i="57"/>
  <c r="M104" i="57"/>
  <c r="K104" i="57"/>
  <c r="J104" i="57"/>
  <c r="I104" i="57"/>
  <c r="G104" i="57"/>
  <c r="F104" i="57"/>
  <c r="E104" i="57"/>
  <c r="C104" i="57"/>
  <c r="R103" i="57"/>
  <c r="P103" i="57"/>
  <c r="O103" i="57"/>
  <c r="M103" i="57"/>
  <c r="K103" i="57"/>
  <c r="J103" i="57"/>
  <c r="I103" i="57"/>
  <c r="G103" i="57"/>
  <c r="F103" i="57"/>
  <c r="E103" i="57"/>
  <c r="C103" i="57"/>
  <c r="R102" i="57"/>
  <c r="P102" i="57"/>
  <c r="O102" i="57"/>
  <c r="M102" i="57"/>
  <c r="K102" i="57"/>
  <c r="J102" i="57"/>
  <c r="I102" i="57"/>
  <c r="G102" i="57"/>
  <c r="F102" i="57"/>
  <c r="E102" i="57"/>
  <c r="C102" i="57"/>
  <c r="R101" i="57"/>
  <c r="P101" i="57"/>
  <c r="O101" i="57"/>
  <c r="M101" i="57"/>
  <c r="K101" i="57"/>
  <c r="J101" i="57"/>
  <c r="I101" i="57"/>
  <c r="G101" i="57"/>
  <c r="F101" i="57"/>
  <c r="E101" i="57"/>
  <c r="C101" i="57"/>
  <c r="R100" i="57"/>
  <c r="P100" i="57"/>
  <c r="O100" i="57"/>
  <c r="M100" i="57"/>
  <c r="K100" i="57"/>
  <c r="J100" i="57"/>
  <c r="I100" i="57"/>
  <c r="G100" i="57"/>
  <c r="F100" i="57"/>
  <c r="E100" i="57"/>
  <c r="C100" i="57"/>
  <c r="R99" i="57"/>
  <c r="P99" i="57"/>
  <c r="O99" i="57"/>
  <c r="M99" i="57"/>
  <c r="K99" i="57"/>
  <c r="J99" i="57"/>
  <c r="I99" i="57"/>
  <c r="G99" i="57"/>
  <c r="F99" i="57"/>
  <c r="E99" i="57"/>
  <c r="C99" i="57"/>
  <c r="R98" i="57"/>
  <c r="P98" i="57"/>
  <c r="O98" i="57"/>
  <c r="M98" i="57"/>
  <c r="K98" i="57"/>
  <c r="J98" i="57"/>
  <c r="I98" i="57"/>
  <c r="G98" i="57"/>
  <c r="F98" i="57"/>
  <c r="E98" i="57"/>
  <c r="C98" i="57"/>
  <c r="R97" i="57"/>
  <c r="P97" i="57"/>
  <c r="O97" i="57"/>
  <c r="M97" i="57"/>
  <c r="K97" i="57"/>
  <c r="J97" i="57"/>
  <c r="I97" i="57"/>
  <c r="G97" i="57"/>
  <c r="F97" i="57"/>
  <c r="E97" i="57"/>
  <c r="C97" i="57"/>
  <c r="R96" i="57"/>
  <c r="P96" i="57"/>
  <c r="O96" i="57"/>
  <c r="M96" i="57"/>
  <c r="K96" i="57"/>
  <c r="J96" i="57"/>
  <c r="I96" i="57"/>
  <c r="G96" i="57"/>
  <c r="F96" i="57"/>
  <c r="E96" i="57"/>
  <c r="C96" i="57"/>
  <c r="R95" i="57"/>
  <c r="P95" i="57"/>
  <c r="O95" i="57"/>
  <c r="M95" i="57"/>
  <c r="K95" i="57"/>
  <c r="J95" i="57"/>
  <c r="I95" i="57"/>
  <c r="G95" i="57"/>
  <c r="F95" i="57"/>
  <c r="E95" i="57"/>
  <c r="C95" i="57"/>
  <c r="R94" i="57"/>
  <c r="P94" i="57"/>
  <c r="O94" i="57"/>
  <c r="M94" i="57"/>
  <c r="K94" i="57"/>
  <c r="J94" i="57"/>
  <c r="I94" i="57"/>
  <c r="G94" i="57"/>
  <c r="F94" i="57"/>
  <c r="E94" i="57"/>
  <c r="C94" i="57"/>
  <c r="R93" i="57"/>
  <c r="P93" i="57"/>
  <c r="O93" i="57"/>
  <c r="M93" i="57"/>
  <c r="K93" i="57"/>
  <c r="J93" i="57"/>
  <c r="I93" i="57"/>
  <c r="G93" i="57"/>
  <c r="F93" i="57"/>
  <c r="E93" i="57"/>
  <c r="C93" i="57"/>
  <c r="R92" i="57"/>
  <c r="P92" i="57"/>
  <c r="O92" i="57"/>
  <c r="M92" i="57"/>
  <c r="K92" i="57"/>
  <c r="J92" i="57"/>
  <c r="I92" i="57"/>
  <c r="G92" i="57"/>
  <c r="F92" i="57"/>
  <c r="E92" i="57"/>
  <c r="C92" i="57"/>
  <c r="R91" i="57"/>
  <c r="P91" i="57"/>
  <c r="O91" i="57"/>
  <c r="M91" i="57"/>
  <c r="K91" i="57"/>
  <c r="J91" i="57"/>
  <c r="I91" i="57"/>
  <c r="G91" i="57"/>
  <c r="F91" i="57"/>
  <c r="E91" i="57"/>
  <c r="C91" i="57"/>
  <c r="R90" i="57"/>
  <c r="P90" i="57"/>
  <c r="O90" i="57"/>
  <c r="M90" i="57"/>
  <c r="K90" i="57"/>
  <c r="J90" i="57"/>
  <c r="I90" i="57"/>
  <c r="G90" i="57"/>
  <c r="F90" i="57"/>
  <c r="E90" i="57"/>
  <c r="C90" i="57"/>
  <c r="R89" i="57"/>
  <c r="P89" i="57"/>
  <c r="O89" i="57"/>
  <c r="M89" i="57"/>
  <c r="K89" i="57"/>
  <c r="J89" i="57"/>
  <c r="I89" i="57"/>
  <c r="G89" i="57"/>
  <c r="F89" i="57"/>
  <c r="E89" i="57"/>
  <c r="C89" i="57"/>
  <c r="R88" i="57"/>
  <c r="P88" i="57"/>
  <c r="O88" i="57"/>
  <c r="M88" i="57"/>
  <c r="K88" i="57"/>
  <c r="J88" i="57"/>
  <c r="I88" i="57"/>
  <c r="G88" i="57"/>
  <c r="F88" i="57"/>
  <c r="E88" i="57"/>
  <c r="C88" i="57"/>
  <c r="R87" i="57"/>
  <c r="P87" i="57"/>
  <c r="O87" i="57"/>
  <c r="M87" i="57"/>
  <c r="K87" i="57"/>
  <c r="J87" i="57"/>
  <c r="I87" i="57"/>
  <c r="G87" i="57"/>
  <c r="F87" i="57"/>
  <c r="E87" i="57"/>
  <c r="C87" i="57"/>
  <c r="R86" i="57"/>
  <c r="P86" i="57"/>
  <c r="O86" i="57"/>
  <c r="M86" i="57"/>
  <c r="K86" i="57"/>
  <c r="J86" i="57"/>
  <c r="I86" i="57"/>
  <c r="G86" i="57"/>
  <c r="F86" i="57"/>
  <c r="E86" i="57"/>
  <c r="C86" i="57"/>
  <c r="R85" i="57"/>
  <c r="P85" i="57"/>
  <c r="O85" i="57"/>
  <c r="M85" i="57"/>
  <c r="K85" i="57"/>
  <c r="J85" i="57"/>
  <c r="I85" i="57"/>
  <c r="G85" i="57"/>
  <c r="F85" i="57"/>
  <c r="E85" i="57"/>
  <c r="C85" i="57"/>
  <c r="R84" i="57"/>
  <c r="P84" i="57"/>
  <c r="O84" i="57"/>
  <c r="M84" i="57"/>
  <c r="K84" i="57"/>
  <c r="J84" i="57"/>
  <c r="I84" i="57"/>
  <c r="G84" i="57"/>
  <c r="F84" i="57"/>
  <c r="E84" i="57"/>
  <c r="C84" i="57"/>
  <c r="R83" i="57"/>
  <c r="P83" i="57"/>
  <c r="O83" i="57"/>
  <c r="M83" i="57"/>
  <c r="K83" i="57"/>
  <c r="J83" i="57"/>
  <c r="I83" i="57"/>
  <c r="G83" i="57"/>
  <c r="F83" i="57"/>
  <c r="E83" i="57"/>
  <c r="C83" i="57"/>
  <c r="R82" i="57"/>
  <c r="P82" i="57"/>
  <c r="O82" i="57"/>
  <c r="M82" i="57"/>
  <c r="K82" i="57"/>
  <c r="J82" i="57"/>
  <c r="I82" i="57"/>
  <c r="G82" i="57"/>
  <c r="F82" i="57"/>
  <c r="E82" i="57"/>
  <c r="C82" i="57"/>
  <c r="R81" i="57"/>
  <c r="P81" i="57"/>
  <c r="O81" i="57"/>
  <c r="M81" i="57"/>
  <c r="K81" i="57"/>
  <c r="J81" i="57"/>
  <c r="I81" i="57"/>
  <c r="G81" i="57"/>
  <c r="F81" i="57"/>
  <c r="E81" i="57"/>
  <c r="C81" i="57"/>
  <c r="R80" i="57"/>
  <c r="P80" i="57"/>
  <c r="O80" i="57"/>
  <c r="M80" i="57"/>
  <c r="K80" i="57"/>
  <c r="J80" i="57"/>
  <c r="I80" i="57"/>
  <c r="G80" i="57"/>
  <c r="F80" i="57"/>
  <c r="E80" i="57"/>
  <c r="C80" i="57"/>
  <c r="R79" i="57"/>
  <c r="P79" i="57"/>
  <c r="O79" i="57"/>
  <c r="M79" i="57"/>
  <c r="K79" i="57"/>
  <c r="J79" i="57"/>
  <c r="I79" i="57"/>
  <c r="G79" i="57"/>
  <c r="F79" i="57"/>
  <c r="E79" i="57"/>
  <c r="C79" i="57"/>
  <c r="R78" i="57"/>
  <c r="P78" i="57"/>
  <c r="O78" i="57"/>
  <c r="M78" i="57"/>
  <c r="K78" i="57"/>
  <c r="J78" i="57"/>
  <c r="I78" i="57"/>
  <c r="G78" i="57"/>
  <c r="F78" i="57"/>
  <c r="E78" i="57"/>
  <c r="C78" i="57"/>
  <c r="R77" i="57"/>
  <c r="P77" i="57"/>
  <c r="O77" i="57"/>
  <c r="M77" i="57"/>
  <c r="K77" i="57"/>
  <c r="J77" i="57"/>
  <c r="I77" i="57"/>
  <c r="G77" i="57"/>
  <c r="F77" i="57"/>
  <c r="E77" i="57"/>
  <c r="C77" i="57"/>
  <c r="R76" i="57"/>
  <c r="P76" i="57"/>
  <c r="O76" i="57"/>
  <c r="M76" i="57"/>
  <c r="K76" i="57"/>
  <c r="J76" i="57"/>
  <c r="I76" i="57"/>
  <c r="G76" i="57"/>
  <c r="F76" i="57"/>
  <c r="E76" i="57"/>
  <c r="C76" i="57"/>
  <c r="R75" i="57"/>
  <c r="P75" i="57"/>
  <c r="O75" i="57"/>
  <c r="M75" i="57"/>
  <c r="K75" i="57"/>
  <c r="J75" i="57"/>
  <c r="I75" i="57"/>
  <c r="G75" i="57"/>
  <c r="F75" i="57"/>
  <c r="E75" i="57"/>
  <c r="C75" i="57"/>
  <c r="R74" i="57"/>
  <c r="P74" i="57"/>
  <c r="O74" i="57"/>
  <c r="M74" i="57"/>
  <c r="K74" i="57"/>
  <c r="J74" i="57"/>
  <c r="I74" i="57"/>
  <c r="G74" i="57"/>
  <c r="F74" i="57"/>
  <c r="E74" i="57"/>
  <c r="C74" i="57"/>
  <c r="R73" i="57"/>
  <c r="P73" i="57"/>
  <c r="O73" i="57"/>
  <c r="M73" i="57"/>
  <c r="K73" i="57"/>
  <c r="J73" i="57"/>
  <c r="I73" i="57"/>
  <c r="G73" i="57"/>
  <c r="F73" i="57"/>
  <c r="E73" i="57"/>
  <c r="C73" i="57"/>
  <c r="R72" i="57"/>
  <c r="P72" i="57"/>
  <c r="O72" i="57"/>
  <c r="M72" i="57"/>
  <c r="K72" i="57"/>
  <c r="J72" i="57"/>
  <c r="I72" i="57"/>
  <c r="G72" i="57"/>
  <c r="F72" i="57"/>
  <c r="E72" i="57"/>
  <c r="C72" i="57"/>
  <c r="R71" i="57"/>
  <c r="P71" i="57"/>
  <c r="O71" i="57"/>
  <c r="M71" i="57"/>
  <c r="K71" i="57"/>
  <c r="J71" i="57"/>
  <c r="I71" i="57"/>
  <c r="G71" i="57"/>
  <c r="F71" i="57"/>
  <c r="E71" i="57"/>
  <c r="C71" i="57"/>
  <c r="R70" i="57"/>
  <c r="P70" i="57"/>
  <c r="O70" i="57"/>
  <c r="M70" i="57"/>
  <c r="K70" i="57"/>
  <c r="J70" i="57"/>
  <c r="I70" i="57"/>
  <c r="G70" i="57"/>
  <c r="F70" i="57"/>
  <c r="E70" i="57"/>
  <c r="C70" i="57"/>
  <c r="R69" i="57"/>
  <c r="P69" i="57"/>
  <c r="O69" i="57"/>
  <c r="M69" i="57"/>
  <c r="K69" i="57"/>
  <c r="J69" i="57"/>
  <c r="I69" i="57"/>
  <c r="G69" i="57"/>
  <c r="F69" i="57"/>
  <c r="E69" i="57"/>
  <c r="C69" i="57"/>
  <c r="R68" i="57"/>
  <c r="P68" i="57"/>
  <c r="O68" i="57"/>
  <c r="M68" i="57"/>
  <c r="K68" i="57"/>
  <c r="J68" i="57"/>
  <c r="I68" i="57"/>
  <c r="G68" i="57"/>
  <c r="F68" i="57"/>
  <c r="E68" i="57"/>
  <c r="C68" i="57"/>
  <c r="R67" i="57"/>
  <c r="P67" i="57"/>
  <c r="O67" i="57"/>
  <c r="M67" i="57"/>
  <c r="K67" i="57"/>
  <c r="J67" i="57"/>
  <c r="I67" i="57"/>
  <c r="G67" i="57"/>
  <c r="F67" i="57"/>
  <c r="E67" i="57"/>
  <c r="C67" i="57"/>
  <c r="R66" i="57"/>
  <c r="P66" i="57"/>
  <c r="O66" i="57"/>
  <c r="M66" i="57"/>
  <c r="K66" i="57"/>
  <c r="J66" i="57"/>
  <c r="I66" i="57"/>
  <c r="G66" i="57"/>
  <c r="F66" i="57"/>
  <c r="E66" i="57"/>
  <c r="C66" i="57"/>
  <c r="R65" i="57"/>
  <c r="P65" i="57"/>
  <c r="O65" i="57"/>
  <c r="M65" i="57"/>
  <c r="K65" i="57"/>
  <c r="J65" i="57"/>
  <c r="I65" i="57"/>
  <c r="G65" i="57"/>
  <c r="F65" i="57"/>
  <c r="E65" i="57"/>
  <c r="C65" i="57"/>
  <c r="R64" i="57"/>
  <c r="P64" i="57"/>
  <c r="O64" i="57"/>
  <c r="M64" i="57"/>
  <c r="K64" i="57"/>
  <c r="J64" i="57"/>
  <c r="I64" i="57"/>
  <c r="G64" i="57"/>
  <c r="F64" i="57"/>
  <c r="E64" i="57"/>
  <c r="C64" i="57"/>
  <c r="R63" i="57"/>
  <c r="P63" i="57"/>
  <c r="O63" i="57"/>
  <c r="M63" i="57"/>
  <c r="K63" i="57"/>
  <c r="J63" i="57"/>
  <c r="I63" i="57"/>
  <c r="G63" i="57"/>
  <c r="F63" i="57"/>
  <c r="E63" i="57"/>
  <c r="C63" i="57"/>
  <c r="R62" i="57"/>
  <c r="P62" i="57"/>
  <c r="O62" i="57"/>
  <c r="M62" i="57"/>
  <c r="K62" i="57"/>
  <c r="J62" i="57"/>
  <c r="I62" i="57"/>
  <c r="G62" i="57"/>
  <c r="F62" i="57"/>
  <c r="E62" i="57"/>
  <c r="C62" i="57"/>
  <c r="R61" i="57"/>
  <c r="P61" i="57"/>
  <c r="O61" i="57"/>
  <c r="M61" i="57"/>
  <c r="K61" i="57"/>
  <c r="J61" i="57"/>
  <c r="I61" i="57"/>
  <c r="G61" i="57"/>
  <c r="F61" i="57"/>
  <c r="E61" i="57"/>
  <c r="C61" i="57"/>
  <c r="R60" i="57"/>
  <c r="P60" i="57"/>
  <c r="O60" i="57"/>
  <c r="M60" i="57"/>
  <c r="K60" i="57"/>
  <c r="J60" i="57"/>
  <c r="I60" i="57"/>
  <c r="G60" i="57"/>
  <c r="F60" i="57"/>
  <c r="E60" i="57"/>
  <c r="C60" i="57"/>
  <c r="R59" i="57"/>
  <c r="P59" i="57"/>
  <c r="O59" i="57"/>
  <c r="M59" i="57"/>
  <c r="K59" i="57"/>
  <c r="J59" i="57"/>
  <c r="I59" i="57"/>
  <c r="G59" i="57"/>
  <c r="F59" i="57"/>
  <c r="E59" i="57"/>
  <c r="C59" i="57"/>
  <c r="R58" i="57"/>
  <c r="P58" i="57"/>
  <c r="O58" i="57"/>
  <c r="M58" i="57"/>
  <c r="K58" i="57"/>
  <c r="J58" i="57"/>
  <c r="I58" i="57"/>
  <c r="G58" i="57"/>
  <c r="F58" i="57"/>
  <c r="E58" i="57"/>
  <c r="C58" i="57"/>
  <c r="R57" i="57"/>
  <c r="P57" i="57"/>
  <c r="O57" i="57"/>
  <c r="M57" i="57"/>
  <c r="K57" i="57"/>
  <c r="J57" i="57"/>
  <c r="I57" i="57"/>
  <c r="G57" i="57"/>
  <c r="F57" i="57"/>
  <c r="E57" i="57"/>
  <c r="C57" i="57"/>
  <c r="R56" i="57"/>
  <c r="P56" i="57"/>
  <c r="O56" i="57"/>
  <c r="M56" i="57"/>
  <c r="K56" i="57"/>
  <c r="J56" i="57"/>
  <c r="I56" i="57"/>
  <c r="G56" i="57"/>
  <c r="F56" i="57"/>
  <c r="E56" i="57"/>
  <c r="C56" i="57"/>
  <c r="R55" i="57"/>
  <c r="P55" i="57"/>
  <c r="O55" i="57"/>
  <c r="M55" i="57"/>
  <c r="K55" i="57"/>
  <c r="J55" i="57"/>
  <c r="I55" i="57"/>
  <c r="G55" i="57"/>
  <c r="F55" i="57"/>
  <c r="E55" i="57"/>
  <c r="C55" i="57"/>
  <c r="R54" i="57"/>
  <c r="P54" i="57"/>
  <c r="O54" i="57"/>
  <c r="M54" i="57"/>
  <c r="K54" i="57"/>
  <c r="J54" i="57"/>
  <c r="I54" i="57"/>
  <c r="G54" i="57"/>
  <c r="F54" i="57"/>
  <c r="E54" i="57"/>
  <c r="C54" i="57"/>
  <c r="R53" i="57"/>
  <c r="P53" i="57"/>
  <c r="O53" i="57"/>
  <c r="M53" i="57"/>
  <c r="K53" i="57"/>
  <c r="J53" i="57"/>
  <c r="I53" i="57"/>
  <c r="G53" i="57"/>
  <c r="F53" i="57"/>
  <c r="E53" i="57"/>
  <c r="C53" i="57"/>
  <c r="R52" i="57"/>
  <c r="P52" i="57"/>
  <c r="O52" i="57"/>
  <c r="M52" i="57"/>
  <c r="K52" i="57"/>
  <c r="J52" i="57"/>
  <c r="I52" i="57"/>
  <c r="G52" i="57"/>
  <c r="F52" i="57"/>
  <c r="E52" i="57"/>
  <c r="C52" i="57"/>
  <c r="R51" i="57"/>
  <c r="P51" i="57"/>
  <c r="O51" i="57"/>
  <c r="M51" i="57"/>
  <c r="K51" i="57"/>
  <c r="J51" i="57"/>
  <c r="I51" i="57"/>
  <c r="G51" i="57"/>
  <c r="F51" i="57"/>
  <c r="E51" i="57"/>
  <c r="C51" i="57"/>
  <c r="R50" i="57"/>
  <c r="P50" i="57"/>
  <c r="O50" i="57"/>
  <c r="M50" i="57"/>
  <c r="K50" i="57"/>
  <c r="J50" i="57"/>
  <c r="I50" i="57"/>
  <c r="G50" i="57"/>
  <c r="F50" i="57"/>
  <c r="E50" i="57"/>
  <c r="C50" i="57"/>
  <c r="R49" i="57"/>
  <c r="P49" i="57"/>
  <c r="O49" i="57"/>
  <c r="M49" i="57"/>
  <c r="K49" i="57"/>
  <c r="J49" i="57"/>
  <c r="I49" i="57"/>
  <c r="G49" i="57"/>
  <c r="F49" i="57"/>
  <c r="E49" i="57"/>
  <c r="C49" i="57"/>
  <c r="R48" i="57"/>
  <c r="P48" i="57"/>
  <c r="O48" i="57"/>
  <c r="M48" i="57"/>
  <c r="K48" i="57"/>
  <c r="J48" i="57"/>
  <c r="I48" i="57"/>
  <c r="G48" i="57"/>
  <c r="F48" i="57"/>
  <c r="E48" i="57"/>
  <c r="C48" i="57"/>
  <c r="R47" i="57"/>
  <c r="P47" i="57"/>
  <c r="O47" i="57"/>
  <c r="M47" i="57"/>
  <c r="K47" i="57"/>
  <c r="J47" i="57"/>
  <c r="I47" i="57"/>
  <c r="G47" i="57"/>
  <c r="F47" i="57"/>
  <c r="E47" i="57"/>
  <c r="C47" i="57"/>
  <c r="R46" i="57"/>
  <c r="P46" i="57"/>
  <c r="O46" i="57"/>
  <c r="M46" i="57"/>
  <c r="K46" i="57"/>
  <c r="J46" i="57"/>
  <c r="I46" i="57"/>
  <c r="G46" i="57"/>
  <c r="F46" i="57"/>
  <c r="E46" i="57"/>
  <c r="C46" i="57"/>
  <c r="R45" i="57"/>
  <c r="P45" i="57"/>
  <c r="O45" i="57"/>
  <c r="M45" i="57"/>
  <c r="K45" i="57"/>
  <c r="J45" i="57"/>
  <c r="I45" i="57"/>
  <c r="G45" i="57"/>
  <c r="F45" i="57"/>
  <c r="E45" i="57"/>
  <c r="C45" i="57"/>
  <c r="R44" i="57"/>
  <c r="P44" i="57"/>
  <c r="O44" i="57"/>
  <c r="M44" i="57"/>
  <c r="K44" i="57"/>
  <c r="J44" i="57"/>
  <c r="I44" i="57"/>
  <c r="G44" i="57"/>
  <c r="F44" i="57"/>
  <c r="E44" i="57"/>
  <c r="C44" i="57"/>
  <c r="R43" i="57"/>
  <c r="P43" i="57"/>
  <c r="O43" i="57"/>
  <c r="M43" i="57"/>
  <c r="K43" i="57"/>
  <c r="J43" i="57"/>
  <c r="I43" i="57"/>
  <c r="G43" i="57"/>
  <c r="F43" i="57"/>
  <c r="E43" i="57"/>
  <c r="C43" i="57"/>
  <c r="R42" i="57"/>
  <c r="P42" i="57"/>
  <c r="O42" i="57"/>
  <c r="M42" i="57"/>
  <c r="K42" i="57"/>
  <c r="J42" i="57"/>
  <c r="I42" i="57"/>
  <c r="G42" i="57"/>
  <c r="F42" i="57"/>
  <c r="E42" i="57"/>
  <c r="C42" i="57"/>
  <c r="R41" i="57"/>
  <c r="P41" i="57"/>
  <c r="O41" i="57"/>
  <c r="M41" i="57"/>
  <c r="K41" i="57"/>
  <c r="J41" i="57"/>
  <c r="I41" i="57"/>
  <c r="G41" i="57"/>
  <c r="F41" i="57"/>
  <c r="E41" i="57"/>
  <c r="C41" i="57"/>
  <c r="R40" i="57"/>
  <c r="P40" i="57"/>
  <c r="O40" i="57"/>
  <c r="M40" i="57"/>
  <c r="K40" i="57"/>
  <c r="J40" i="57"/>
  <c r="I40" i="57"/>
  <c r="G40" i="57"/>
  <c r="F40" i="57"/>
  <c r="E40" i="57"/>
  <c r="C40" i="57"/>
  <c r="R39" i="57"/>
  <c r="P39" i="57"/>
  <c r="O39" i="57"/>
  <c r="M39" i="57"/>
  <c r="K39" i="57"/>
  <c r="J39" i="57"/>
  <c r="I39" i="57"/>
  <c r="G39" i="57"/>
  <c r="F39" i="57"/>
  <c r="E39" i="57"/>
  <c r="C39" i="57"/>
  <c r="R38" i="57"/>
  <c r="P38" i="57"/>
  <c r="O38" i="57"/>
  <c r="M38" i="57"/>
  <c r="K38" i="57"/>
  <c r="J38" i="57"/>
  <c r="I38" i="57"/>
  <c r="G38" i="57"/>
  <c r="F38" i="57"/>
  <c r="E38" i="57"/>
  <c r="C38" i="57"/>
  <c r="R37" i="57"/>
  <c r="P37" i="57"/>
  <c r="O37" i="57"/>
  <c r="M37" i="57"/>
  <c r="K37" i="57"/>
  <c r="J37" i="57"/>
  <c r="I37" i="57"/>
  <c r="G37" i="57"/>
  <c r="F37" i="57"/>
  <c r="E37" i="57"/>
  <c r="C37" i="57"/>
  <c r="R36" i="57"/>
  <c r="P36" i="57"/>
  <c r="O36" i="57"/>
  <c r="M36" i="57"/>
  <c r="K36" i="57"/>
  <c r="J36" i="57"/>
  <c r="I36" i="57"/>
  <c r="G36" i="57"/>
  <c r="F36" i="57"/>
  <c r="E36" i="57"/>
  <c r="C36" i="57"/>
  <c r="R35" i="57"/>
  <c r="P35" i="57"/>
  <c r="O35" i="57"/>
  <c r="M35" i="57"/>
  <c r="K35" i="57"/>
  <c r="J35" i="57"/>
  <c r="I35" i="57"/>
  <c r="G35" i="57"/>
  <c r="F35" i="57"/>
  <c r="E35" i="57"/>
  <c r="C35" i="57"/>
  <c r="R34" i="57"/>
  <c r="P34" i="57"/>
  <c r="O34" i="57"/>
  <c r="M34" i="57"/>
  <c r="K34" i="57"/>
  <c r="J34" i="57"/>
  <c r="I34" i="57"/>
  <c r="G34" i="57"/>
  <c r="F34" i="57"/>
  <c r="E34" i="57"/>
  <c r="C34" i="57"/>
  <c r="R33" i="57"/>
  <c r="P33" i="57"/>
  <c r="O33" i="57"/>
  <c r="M33" i="57"/>
  <c r="K33" i="57"/>
  <c r="J33" i="57"/>
  <c r="I33" i="57"/>
  <c r="G33" i="57"/>
  <c r="F33" i="57"/>
  <c r="E33" i="57"/>
  <c r="C33" i="57"/>
  <c r="R32" i="57"/>
  <c r="P32" i="57"/>
  <c r="O32" i="57"/>
  <c r="M32" i="57"/>
  <c r="K32" i="57"/>
  <c r="J32" i="57"/>
  <c r="I32" i="57"/>
  <c r="G32" i="57"/>
  <c r="F32" i="57"/>
  <c r="E32" i="57"/>
  <c r="C32" i="57"/>
  <c r="R31" i="57"/>
  <c r="P31" i="57"/>
  <c r="O31" i="57"/>
  <c r="M31" i="57"/>
  <c r="K31" i="57"/>
  <c r="J31" i="57"/>
  <c r="I31" i="57"/>
  <c r="G31" i="57"/>
  <c r="F31" i="57"/>
  <c r="E31" i="57"/>
  <c r="C31" i="57"/>
  <c r="R30" i="57"/>
  <c r="P30" i="57"/>
  <c r="O30" i="57"/>
  <c r="M30" i="57"/>
  <c r="K30" i="57"/>
  <c r="J30" i="57"/>
  <c r="I30" i="57"/>
  <c r="G30" i="57"/>
  <c r="F30" i="57"/>
  <c r="E30" i="57"/>
  <c r="C30" i="57"/>
  <c r="R29" i="57"/>
  <c r="P29" i="57"/>
  <c r="O29" i="57"/>
  <c r="M29" i="57"/>
  <c r="K29" i="57"/>
  <c r="J29" i="57"/>
  <c r="I29" i="57"/>
  <c r="G29" i="57"/>
  <c r="F29" i="57"/>
  <c r="E29" i="57"/>
  <c r="C29" i="57"/>
  <c r="R28" i="57"/>
  <c r="P28" i="57"/>
  <c r="O28" i="57"/>
  <c r="M28" i="57"/>
  <c r="K28" i="57"/>
  <c r="J28" i="57"/>
  <c r="I28" i="57"/>
  <c r="G28" i="57"/>
  <c r="F28" i="57"/>
  <c r="E28" i="57"/>
  <c r="C28" i="57"/>
  <c r="R27" i="57"/>
  <c r="P27" i="57"/>
  <c r="O27" i="57"/>
  <c r="M27" i="57"/>
  <c r="K27" i="57"/>
  <c r="J27" i="57"/>
  <c r="I27" i="57"/>
  <c r="G27" i="57"/>
  <c r="F27" i="57"/>
  <c r="E27" i="57"/>
  <c r="C27" i="57"/>
  <c r="R26" i="57"/>
  <c r="P26" i="57"/>
  <c r="O26" i="57"/>
  <c r="M26" i="57"/>
  <c r="K26" i="57"/>
  <c r="J26" i="57"/>
  <c r="I26" i="57"/>
  <c r="G26" i="57"/>
  <c r="F26" i="57"/>
  <c r="E26" i="57"/>
  <c r="C26" i="57"/>
  <c r="R25" i="57"/>
  <c r="P25" i="57"/>
  <c r="O25" i="57"/>
  <c r="M25" i="57"/>
  <c r="K25" i="57"/>
  <c r="J25" i="57"/>
  <c r="I25" i="57"/>
  <c r="G25" i="57"/>
  <c r="F25" i="57"/>
  <c r="E25" i="57"/>
  <c r="C25" i="57"/>
  <c r="R24" i="57"/>
  <c r="P24" i="57"/>
  <c r="O24" i="57"/>
  <c r="M24" i="57"/>
  <c r="K24" i="57"/>
  <c r="J24" i="57"/>
  <c r="I24" i="57"/>
  <c r="G24" i="57"/>
  <c r="F24" i="57"/>
  <c r="E24" i="57"/>
  <c r="C24" i="57"/>
  <c r="R23" i="57"/>
  <c r="P23" i="57"/>
  <c r="O23" i="57"/>
  <c r="M23" i="57"/>
  <c r="K23" i="57"/>
  <c r="J23" i="57"/>
  <c r="I23" i="57"/>
  <c r="G23" i="57"/>
  <c r="F23" i="57"/>
  <c r="E23" i="57"/>
  <c r="C23" i="57"/>
  <c r="R22" i="57"/>
  <c r="O22" i="57"/>
  <c r="M22" i="57"/>
  <c r="K22" i="57"/>
  <c r="J22" i="57"/>
  <c r="I22" i="57"/>
  <c r="G22" i="57"/>
  <c r="F22" i="57"/>
  <c r="E22" i="57"/>
  <c r="C22" i="57"/>
  <c r="BJ297" i="56"/>
  <c r="BH297" i="56"/>
  <c r="BG297" i="56"/>
  <c r="BF297" i="56"/>
  <c r="BE297" i="56"/>
  <c r="BB297" i="56"/>
  <c r="BA297" i="56"/>
  <c r="AZ297" i="56"/>
  <c r="AX297" i="56"/>
  <c r="AW297" i="56"/>
  <c r="AV297" i="56"/>
  <c r="AU297" i="56"/>
  <c r="AT297" i="56"/>
  <c r="AS297" i="56"/>
  <c r="AQ297" i="56"/>
  <c r="AP297" i="56"/>
  <c r="AO297" i="56"/>
  <c r="AN297" i="56"/>
  <c r="AM297" i="56"/>
  <c r="AL297" i="56"/>
  <c r="AK297" i="56"/>
  <c r="AJ297" i="56"/>
  <c r="AI297" i="56"/>
  <c r="AH297" i="56"/>
  <c r="AG297" i="56"/>
  <c r="AF297" i="56"/>
  <c r="AE297" i="56"/>
  <c r="AC297" i="56"/>
  <c r="AB297" i="56"/>
  <c r="AA297" i="56"/>
  <c r="Z297" i="56"/>
  <c r="Y297" i="56"/>
  <c r="X297" i="56"/>
  <c r="W297" i="56"/>
  <c r="V297" i="56"/>
  <c r="U297" i="56"/>
  <c r="T297" i="56"/>
  <c r="S297" i="56"/>
  <c r="R297" i="56"/>
  <c r="Q297" i="56"/>
  <c r="O297" i="56"/>
  <c r="N297" i="56"/>
  <c r="M297" i="56"/>
  <c r="L297" i="56"/>
  <c r="K297" i="56"/>
  <c r="J297" i="56"/>
  <c r="I297" i="56"/>
  <c r="H297" i="56"/>
  <c r="G297" i="56"/>
  <c r="F297" i="56"/>
  <c r="E297" i="56"/>
  <c r="D297" i="56"/>
  <c r="C297" i="56"/>
  <c r="BJ296" i="56"/>
  <c r="BH296" i="56"/>
  <c r="BG296" i="56"/>
  <c r="BF296" i="56"/>
  <c r="BE296" i="56"/>
  <c r="BB296" i="56"/>
  <c r="BA296" i="56"/>
  <c r="AZ296" i="56"/>
  <c r="AW296" i="56"/>
  <c r="AV296" i="56"/>
  <c r="AU296" i="56"/>
  <c r="AT296" i="56"/>
  <c r="AS296" i="56"/>
  <c r="AQ296" i="56"/>
  <c r="AP296" i="56"/>
  <c r="AO296" i="56"/>
  <c r="AN296" i="56"/>
  <c r="AM296" i="56"/>
  <c r="AL296" i="56"/>
  <c r="AK296" i="56"/>
  <c r="AJ296" i="56"/>
  <c r="AH296" i="56"/>
  <c r="AG296" i="56"/>
  <c r="AF296" i="56"/>
  <c r="AE296" i="56"/>
  <c r="AC296" i="56"/>
  <c r="AB296" i="56"/>
  <c r="AA296" i="56"/>
  <c r="Z296" i="56"/>
  <c r="Y296" i="56"/>
  <c r="X296" i="56"/>
  <c r="W296" i="56"/>
  <c r="V296" i="56"/>
  <c r="T296" i="56"/>
  <c r="S296" i="56"/>
  <c r="R296" i="56"/>
  <c r="Q296" i="56"/>
  <c r="O296" i="56"/>
  <c r="N296" i="56"/>
  <c r="M296" i="56"/>
  <c r="L296" i="56"/>
  <c r="K296" i="56"/>
  <c r="J296" i="56"/>
  <c r="I296" i="56"/>
  <c r="H296" i="56"/>
  <c r="F296" i="56"/>
  <c r="E296" i="56"/>
  <c r="D296" i="56"/>
  <c r="C296" i="56"/>
  <c r="BJ295" i="56"/>
  <c r="BI295" i="56"/>
  <c r="BH295" i="56"/>
  <c r="BG295" i="56"/>
  <c r="BF295" i="56"/>
  <c r="BE295" i="56"/>
  <c r="BC295" i="56"/>
  <c r="BB295" i="56"/>
  <c r="BA295" i="56"/>
  <c r="AZ295" i="56"/>
  <c r="AW295" i="56"/>
  <c r="AV295" i="56"/>
  <c r="AU295" i="56"/>
  <c r="AT295" i="56"/>
  <c r="AS295" i="56"/>
  <c r="AQ295" i="56"/>
  <c r="AP295" i="56"/>
  <c r="AO295" i="56"/>
  <c r="AN295" i="56"/>
  <c r="AM295" i="56"/>
  <c r="AL295" i="56"/>
  <c r="AK295" i="56"/>
  <c r="AJ295" i="56"/>
  <c r="AH295" i="56"/>
  <c r="AG295" i="56"/>
  <c r="AF295" i="56"/>
  <c r="AE295" i="56"/>
  <c r="AC295" i="56"/>
  <c r="AB295" i="56"/>
  <c r="AA295" i="56"/>
  <c r="Z295" i="56"/>
  <c r="Y295" i="56"/>
  <c r="X295" i="56"/>
  <c r="W295" i="56"/>
  <c r="V295" i="56"/>
  <c r="T295" i="56"/>
  <c r="S295" i="56"/>
  <c r="R295" i="56"/>
  <c r="Q295" i="56"/>
  <c r="O295" i="56"/>
  <c r="N295" i="56"/>
  <c r="M295" i="56"/>
  <c r="L295" i="56"/>
  <c r="K295" i="56"/>
  <c r="J295" i="56"/>
  <c r="I295" i="56"/>
  <c r="H295" i="56"/>
  <c r="F295" i="56"/>
  <c r="E295" i="56"/>
  <c r="D295" i="56"/>
  <c r="C295" i="56"/>
  <c r="BJ294" i="56"/>
  <c r="BH294" i="56"/>
  <c r="BG294" i="56"/>
  <c r="BF294" i="56"/>
  <c r="BE294" i="56"/>
  <c r="BB294" i="56"/>
  <c r="BA294" i="56"/>
  <c r="AZ294" i="56"/>
  <c r="AX294" i="56"/>
  <c r="AW294" i="56"/>
  <c r="AV294" i="56"/>
  <c r="AU294" i="56"/>
  <c r="AT294" i="56"/>
  <c r="AS294" i="56"/>
  <c r="AQ294" i="56"/>
  <c r="AP294" i="56"/>
  <c r="AO294" i="56"/>
  <c r="AN294" i="56"/>
  <c r="AM294" i="56"/>
  <c r="AL294" i="56"/>
  <c r="AK294" i="56"/>
  <c r="AJ294" i="56"/>
  <c r="AI294" i="56"/>
  <c r="AH294" i="56"/>
  <c r="AG294" i="56"/>
  <c r="AF294" i="56"/>
  <c r="AE294" i="56"/>
  <c r="AC294" i="56"/>
  <c r="AB294" i="56"/>
  <c r="AA294" i="56"/>
  <c r="Z294" i="56"/>
  <c r="Y294" i="56"/>
  <c r="X294" i="56"/>
  <c r="W294" i="56"/>
  <c r="V294" i="56"/>
  <c r="U294" i="56"/>
  <c r="T294" i="56"/>
  <c r="S294" i="56"/>
  <c r="R294" i="56"/>
  <c r="Q294" i="56"/>
  <c r="O294" i="56"/>
  <c r="N294" i="56"/>
  <c r="M294" i="56"/>
  <c r="L294" i="56"/>
  <c r="K294" i="56"/>
  <c r="J294" i="56"/>
  <c r="I294" i="56"/>
  <c r="H294" i="56"/>
  <c r="G294" i="56"/>
  <c r="F294" i="56"/>
  <c r="E294" i="56"/>
  <c r="D294" i="56"/>
  <c r="C294" i="56"/>
  <c r="BJ293" i="56"/>
  <c r="BH293" i="56"/>
  <c r="BG293" i="56"/>
  <c r="BF293" i="56"/>
  <c r="BE293" i="56"/>
  <c r="BB293" i="56"/>
  <c r="BA293" i="56"/>
  <c r="AZ293" i="56"/>
  <c r="AW293" i="56"/>
  <c r="AV293" i="56"/>
  <c r="AU293" i="56"/>
  <c r="AT293" i="56"/>
  <c r="AS293" i="56"/>
  <c r="AQ293" i="56"/>
  <c r="AP293" i="56"/>
  <c r="AO293" i="56"/>
  <c r="AN293" i="56"/>
  <c r="AM293" i="56"/>
  <c r="AL293" i="56"/>
  <c r="AK293" i="56"/>
  <c r="AJ293" i="56"/>
  <c r="AH293" i="56"/>
  <c r="AG293" i="56"/>
  <c r="AF293" i="56"/>
  <c r="AE293" i="56"/>
  <c r="AC293" i="56"/>
  <c r="AB293" i="56"/>
  <c r="AA293" i="56"/>
  <c r="Z293" i="56"/>
  <c r="Y293" i="56"/>
  <c r="X293" i="56"/>
  <c r="W293" i="56"/>
  <c r="V293" i="56"/>
  <c r="T293" i="56"/>
  <c r="S293" i="56"/>
  <c r="R293" i="56"/>
  <c r="Q293" i="56"/>
  <c r="O293" i="56"/>
  <c r="N293" i="56"/>
  <c r="M293" i="56"/>
  <c r="L293" i="56"/>
  <c r="K293" i="56"/>
  <c r="J293" i="56"/>
  <c r="I293" i="56"/>
  <c r="H293" i="56"/>
  <c r="F293" i="56"/>
  <c r="E293" i="56"/>
  <c r="D293" i="56"/>
  <c r="C293" i="56"/>
  <c r="BJ292" i="56"/>
  <c r="BI292" i="56"/>
  <c r="BH292" i="56"/>
  <c r="BG292" i="56"/>
  <c r="BF292" i="56"/>
  <c r="BE292" i="56"/>
  <c r="BC292" i="56"/>
  <c r="BB292" i="56"/>
  <c r="BA292" i="56"/>
  <c r="AZ292" i="56"/>
  <c r="AW292" i="56"/>
  <c r="AV292" i="56"/>
  <c r="AU292" i="56"/>
  <c r="AT292" i="56"/>
  <c r="AS292" i="56"/>
  <c r="AQ292" i="56"/>
  <c r="AP292" i="56"/>
  <c r="AO292" i="56"/>
  <c r="AN292" i="56"/>
  <c r="AM292" i="56"/>
  <c r="AL292" i="56"/>
  <c r="AK292" i="56"/>
  <c r="AJ292" i="56"/>
  <c r="AH292" i="56"/>
  <c r="AG292" i="56"/>
  <c r="AF292" i="56"/>
  <c r="AE292" i="56"/>
  <c r="AC292" i="56"/>
  <c r="AB292" i="56"/>
  <c r="AA292" i="56"/>
  <c r="Z292" i="56"/>
  <c r="Y292" i="56"/>
  <c r="X292" i="56"/>
  <c r="W292" i="56"/>
  <c r="V292" i="56"/>
  <c r="T292" i="56"/>
  <c r="S292" i="56"/>
  <c r="R292" i="56"/>
  <c r="Q292" i="56"/>
  <c r="O292" i="56"/>
  <c r="N292" i="56"/>
  <c r="M292" i="56"/>
  <c r="L292" i="56"/>
  <c r="K292" i="56"/>
  <c r="J292" i="56"/>
  <c r="I292" i="56"/>
  <c r="H292" i="56"/>
  <c r="F292" i="56"/>
  <c r="E292" i="56"/>
  <c r="D292" i="56"/>
  <c r="C292" i="56"/>
  <c r="BJ291" i="56"/>
  <c r="BH291" i="56"/>
  <c r="BG291" i="56"/>
  <c r="BF291" i="56"/>
  <c r="BE291" i="56"/>
  <c r="BB291" i="56"/>
  <c r="BA291" i="56"/>
  <c r="AZ291" i="56"/>
  <c r="AX291" i="56"/>
  <c r="AW291" i="56"/>
  <c r="AV291" i="56"/>
  <c r="AU291" i="56"/>
  <c r="AT291" i="56"/>
  <c r="AS291" i="56"/>
  <c r="AQ291" i="56"/>
  <c r="AP291" i="56"/>
  <c r="AO291" i="56"/>
  <c r="AN291" i="56"/>
  <c r="AM291" i="56"/>
  <c r="AL291" i="56"/>
  <c r="AK291" i="56"/>
  <c r="AJ291" i="56"/>
  <c r="AI291" i="56"/>
  <c r="AH291" i="56"/>
  <c r="AG291" i="56"/>
  <c r="AF291" i="56"/>
  <c r="AE291" i="56"/>
  <c r="AC291" i="56"/>
  <c r="AB291" i="56"/>
  <c r="AA291" i="56"/>
  <c r="Z291" i="56"/>
  <c r="Y291" i="56"/>
  <c r="X291" i="56"/>
  <c r="W291" i="56"/>
  <c r="V291" i="56"/>
  <c r="U291" i="56"/>
  <c r="T291" i="56"/>
  <c r="S291" i="56"/>
  <c r="R291" i="56"/>
  <c r="Q291" i="56"/>
  <c r="O291" i="56"/>
  <c r="N291" i="56"/>
  <c r="M291" i="56"/>
  <c r="L291" i="56"/>
  <c r="K291" i="56"/>
  <c r="J291" i="56"/>
  <c r="I291" i="56"/>
  <c r="H291" i="56"/>
  <c r="G291" i="56"/>
  <c r="F291" i="56"/>
  <c r="E291" i="56"/>
  <c r="D291" i="56"/>
  <c r="C291" i="56"/>
  <c r="BJ290" i="56"/>
  <c r="BH290" i="56"/>
  <c r="BG290" i="56"/>
  <c r="BF290" i="56"/>
  <c r="BE290" i="56"/>
  <c r="BB290" i="56"/>
  <c r="BA290" i="56"/>
  <c r="AZ290" i="56"/>
  <c r="AW290" i="56"/>
  <c r="AV290" i="56"/>
  <c r="AU290" i="56"/>
  <c r="AT290" i="56"/>
  <c r="AS290" i="56"/>
  <c r="AQ290" i="56"/>
  <c r="AP290" i="56"/>
  <c r="AO290" i="56"/>
  <c r="AN290" i="56"/>
  <c r="AM290" i="56"/>
  <c r="AL290" i="56"/>
  <c r="AK290" i="56"/>
  <c r="AJ290" i="56"/>
  <c r="AH290" i="56"/>
  <c r="AG290" i="56"/>
  <c r="AF290" i="56"/>
  <c r="AE290" i="56"/>
  <c r="AC290" i="56"/>
  <c r="AB290" i="56"/>
  <c r="AA290" i="56"/>
  <c r="Z290" i="56"/>
  <c r="Y290" i="56"/>
  <c r="X290" i="56"/>
  <c r="W290" i="56"/>
  <c r="V290" i="56"/>
  <c r="T290" i="56"/>
  <c r="S290" i="56"/>
  <c r="R290" i="56"/>
  <c r="Q290" i="56"/>
  <c r="O290" i="56"/>
  <c r="N290" i="56"/>
  <c r="M290" i="56"/>
  <c r="L290" i="56"/>
  <c r="K290" i="56"/>
  <c r="J290" i="56"/>
  <c r="I290" i="56"/>
  <c r="H290" i="56"/>
  <c r="F290" i="56"/>
  <c r="E290" i="56"/>
  <c r="D290" i="56"/>
  <c r="C290" i="56"/>
  <c r="BJ289" i="56"/>
  <c r="BI289" i="56"/>
  <c r="BH289" i="56"/>
  <c r="BG289" i="56"/>
  <c r="BF289" i="56"/>
  <c r="BE289" i="56"/>
  <c r="BC289" i="56"/>
  <c r="BB289" i="56"/>
  <c r="BA289" i="56"/>
  <c r="AZ289" i="56"/>
  <c r="AW289" i="56"/>
  <c r="AV289" i="56"/>
  <c r="AU289" i="56"/>
  <c r="AT289" i="56"/>
  <c r="AS289" i="56"/>
  <c r="AQ289" i="56"/>
  <c r="AP289" i="56"/>
  <c r="AO289" i="56"/>
  <c r="AN289" i="56"/>
  <c r="AM289" i="56"/>
  <c r="AL289" i="56"/>
  <c r="AK289" i="56"/>
  <c r="AJ289" i="56"/>
  <c r="AH289" i="56"/>
  <c r="AG289" i="56"/>
  <c r="AF289" i="56"/>
  <c r="AE289" i="56"/>
  <c r="AC289" i="56"/>
  <c r="AB289" i="56"/>
  <c r="AA289" i="56"/>
  <c r="Z289" i="56"/>
  <c r="Y289" i="56"/>
  <c r="X289" i="56"/>
  <c r="W289" i="56"/>
  <c r="V289" i="56"/>
  <c r="T289" i="56"/>
  <c r="S289" i="56"/>
  <c r="R289" i="56"/>
  <c r="Q289" i="56"/>
  <c r="O289" i="56"/>
  <c r="N289" i="56"/>
  <c r="M289" i="56"/>
  <c r="L289" i="56"/>
  <c r="K289" i="56"/>
  <c r="J289" i="56"/>
  <c r="I289" i="56"/>
  <c r="H289" i="56"/>
  <c r="F289" i="56"/>
  <c r="E289" i="56"/>
  <c r="D289" i="56"/>
  <c r="C289" i="56"/>
  <c r="BJ288" i="56"/>
  <c r="BH288" i="56"/>
  <c r="BG288" i="56"/>
  <c r="BF288" i="56"/>
  <c r="BE288" i="56"/>
  <c r="BB288" i="56"/>
  <c r="BA288" i="56"/>
  <c r="AZ288" i="56"/>
  <c r="AX288" i="56"/>
  <c r="AW288" i="56"/>
  <c r="AV288" i="56"/>
  <c r="AU288" i="56"/>
  <c r="AT288" i="56"/>
  <c r="AS288" i="56"/>
  <c r="AQ288" i="56"/>
  <c r="AP288" i="56"/>
  <c r="AO288" i="56"/>
  <c r="AN288" i="56"/>
  <c r="AM288" i="56"/>
  <c r="AL288" i="56"/>
  <c r="AK288" i="56"/>
  <c r="AJ288" i="56"/>
  <c r="AI288" i="56"/>
  <c r="AH288" i="56"/>
  <c r="AG288" i="56"/>
  <c r="AF288" i="56"/>
  <c r="AE288" i="56"/>
  <c r="AC288" i="56"/>
  <c r="AB288" i="56"/>
  <c r="AA288" i="56"/>
  <c r="Z288" i="56"/>
  <c r="Y288" i="56"/>
  <c r="X288" i="56"/>
  <c r="W288" i="56"/>
  <c r="V288" i="56"/>
  <c r="U288" i="56"/>
  <c r="T288" i="56"/>
  <c r="S288" i="56"/>
  <c r="R288" i="56"/>
  <c r="Q288" i="56"/>
  <c r="O288" i="56"/>
  <c r="N288" i="56"/>
  <c r="M288" i="56"/>
  <c r="L288" i="56"/>
  <c r="K288" i="56"/>
  <c r="J288" i="56"/>
  <c r="I288" i="56"/>
  <c r="H288" i="56"/>
  <c r="G288" i="56"/>
  <c r="F288" i="56"/>
  <c r="E288" i="56"/>
  <c r="D288" i="56"/>
  <c r="C288" i="56"/>
  <c r="BJ287" i="56"/>
  <c r="BH287" i="56"/>
  <c r="BG287" i="56"/>
  <c r="BF287" i="56"/>
  <c r="BE287" i="56"/>
  <c r="BB287" i="56"/>
  <c r="BA287" i="56"/>
  <c r="AZ287" i="56"/>
  <c r="AW287" i="56"/>
  <c r="AV287" i="56"/>
  <c r="AU287" i="56"/>
  <c r="AT287" i="56"/>
  <c r="AS287" i="56"/>
  <c r="AQ287" i="56"/>
  <c r="AP287" i="56"/>
  <c r="AO287" i="56"/>
  <c r="AN287" i="56"/>
  <c r="AM287" i="56"/>
  <c r="AL287" i="56"/>
  <c r="AK287" i="56"/>
  <c r="AJ287" i="56"/>
  <c r="AH287" i="56"/>
  <c r="AG287" i="56"/>
  <c r="AF287" i="56"/>
  <c r="AE287" i="56"/>
  <c r="AC287" i="56"/>
  <c r="AB287" i="56"/>
  <c r="AA287" i="56"/>
  <c r="Z287" i="56"/>
  <c r="Y287" i="56"/>
  <c r="X287" i="56"/>
  <c r="W287" i="56"/>
  <c r="V287" i="56"/>
  <c r="T287" i="56"/>
  <c r="S287" i="56"/>
  <c r="R287" i="56"/>
  <c r="Q287" i="56"/>
  <c r="O287" i="56"/>
  <c r="N287" i="56"/>
  <c r="M287" i="56"/>
  <c r="L287" i="56"/>
  <c r="K287" i="56"/>
  <c r="J287" i="56"/>
  <c r="I287" i="56"/>
  <c r="H287" i="56"/>
  <c r="F287" i="56"/>
  <c r="E287" i="56"/>
  <c r="D287" i="56"/>
  <c r="C287" i="56"/>
  <c r="BJ286" i="56"/>
  <c r="BI286" i="56"/>
  <c r="BH286" i="56"/>
  <c r="BG286" i="56"/>
  <c r="BF286" i="56"/>
  <c r="BE286" i="56"/>
  <c r="BC286" i="56"/>
  <c r="BB286" i="56"/>
  <c r="BA286" i="56"/>
  <c r="AZ286" i="56"/>
  <c r="AW286" i="56"/>
  <c r="AV286" i="56"/>
  <c r="AU286" i="56"/>
  <c r="AT286" i="56"/>
  <c r="AS286" i="56"/>
  <c r="AQ286" i="56"/>
  <c r="AP286" i="56"/>
  <c r="AO286" i="56"/>
  <c r="AN286" i="56"/>
  <c r="AM286" i="56"/>
  <c r="AL286" i="56"/>
  <c r="AK286" i="56"/>
  <c r="AJ286" i="56"/>
  <c r="AH286" i="56"/>
  <c r="AG286" i="56"/>
  <c r="AF286" i="56"/>
  <c r="AE286" i="56"/>
  <c r="AC286" i="56"/>
  <c r="AB286" i="56"/>
  <c r="AA286" i="56"/>
  <c r="Z286" i="56"/>
  <c r="Y286" i="56"/>
  <c r="X286" i="56"/>
  <c r="W286" i="56"/>
  <c r="V286" i="56"/>
  <c r="T286" i="56"/>
  <c r="S286" i="56"/>
  <c r="R286" i="56"/>
  <c r="Q286" i="56"/>
  <c r="O286" i="56"/>
  <c r="N286" i="56"/>
  <c r="M286" i="56"/>
  <c r="L286" i="56"/>
  <c r="K286" i="56"/>
  <c r="J286" i="56"/>
  <c r="I286" i="56"/>
  <c r="H286" i="56"/>
  <c r="F286" i="56"/>
  <c r="E286" i="56"/>
  <c r="D286" i="56"/>
  <c r="C286" i="56"/>
  <c r="BJ285" i="56"/>
  <c r="BH285" i="56"/>
  <c r="BG285" i="56"/>
  <c r="BF285" i="56"/>
  <c r="BE285" i="56"/>
  <c r="BB285" i="56"/>
  <c r="BA285" i="56"/>
  <c r="AZ285" i="56"/>
  <c r="AX285" i="56"/>
  <c r="AW285" i="56"/>
  <c r="AV285" i="56"/>
  <c r="AU285" i="56"/>
  <c r="AT285" i="56"/>
  <c r="AS285" i="56"/>
  <c r="AQ285" i="56"/>
  <c r="AP285" i="56"/>
  <c r="AO285" i="56"/>
  <c r="AN285" i="56"/>
  <c r="AM285" i="56"/>
  <c r="AL285" i="56"/>
  <c r="AK285" i="56"/>
  <c r="AJ285" i="56"/>
  <c r="AI285" i="56"/>
  <c r="AH285" i="56"/>
  <c r="AG285" i="56"/>
  <c r="AF285" i="56"/>
  <c r="AE285" i="56"/>
  <c r="AC285" i="56"/>
  <c r="AB285" i="56"/>
  <c r="AA285" i="56"/>
  <c r="Z285" i="56"/>
  <c r="Y285" i="56"/>
  <c r="X285" i="56"/>
  <c r="W285" i="56"/>
  <c r="V285" i="56"/>
  <c r="U285" i="56"/>
  <c r="T285" i="56"/>
  <c r="S285" i="56"/>
  <c r="R285" i="56"/>
  <c r="Q285" i="56"/>
  <c r="O285" i="56"/>
  <c r="N285" i="56"/>
  <c r="M285" i="56"/>
  <c r="L285" i="56"/>
  <c r="K285" i="56"/>
  <c r="J285" i="56"/>
  <c r="I285" i="56"/>
  <c r="H285" i="56"/>
  <c r="G285" i="56"/>
  <c r="F285" i="56"/>
  <c r="E285" i="56"/>
  <c r="D285" i="56"/>
  <c r="C285" i="56"/>
  <c r="BJ284" i="56"/>
  <c r="BH284" i="56"/>
  <c r="BG284" i="56"/>
  <c r="BF284" i="56"/>
  <c r="BE284" i="56"/>
  <c r="BB284" i="56"/>
  <c r="BA284" i="56"/>
  <c r="AZ284" i="56"/>
  <c r="AW284" i="56"/>
  <c r="AV284" i="56"/>
  <c r="AU284" i="56"/>
  <c r="AT284" i="56"/>
  <c r="AS284" i="56"/>
  <c r="AQ284" i="56"/>
  <c r="AP284" i="56"/>
  <c r="AO284" i="56"/>
  <c r="AN284" i="56"/>
  <c r="AM284" i="56"/>
  <c r="AL284" i="56"/>
  <c r="AK284" i="56"/>
  <c r="AJ284" i="56"/>
  <c r="AH284" i="56"/>
  <c r="AG284" i="56"/>
  <c r="AF284" i="56"/>
  <c r="AE284" i="56"/>
  <c r="AC284" i="56"/>
  <c r="AB284" i="56"/>
  <c r="AA284" i="56"/>
  <c r="Z284" i="56"/>
  <c r="Y284" i="56"/>
  <c r="X284" i="56"/>
  <c r="W284" i="56"/>
  <c r="V284" i="56"/>
  <c r="T284" i="56"/>
  <c r="S284" i="56"/>
  <c r="R284" i="56"/>
  <c r="Q284" i="56"/>
  <c r="O284" i="56"/>
  <c r="N284" i="56"/>
  <c r="M284" i="56"/>
  <c r="L284" i="56"/>
  <c r="K284" i="56"/>
  <c r="J284" i="56"/>
  <c r="I284" i="56"/>
  <c r="H284" i="56"/>
  <c r="F284" i="56"/>
  <c r="E284" i="56"/>
  <c r="D284" i="56"/>
  <c r="C284" i="56"/>
  <c r="BJ283" i="56"/>
  <c r="BI283" i="56"/>
  <c r="BH283" i="56"/>
  <c r="BG283" i="56"/>
  <c r="BF283" i="56"/>
  <c r="BE283" i="56"/>
  <c r="BC283" i="56"/>
  <c r="BB283" i="56"/>
  <c r="BA283" i="56"/>
  <c r="AZ283" i="56"/>
  <c r="AW283" i="56"/>
  <c r="AV283" i="56"/>
  <c r="AU283" i="56"/>
  <c r="AT283" i="56"/>
  <c r="AS283" i="56"/>
  <c r="AQ283" i="56"/>
  <c r="AP283" i="56"/>
  <c r="AO283" i="56"/>
  <c r="AN283" i="56"/>
  <c r="AM283" i="56"/>
  <c r="AL283" i="56"/>
  <c r="AK283" i="56"/>
  <c r="AJ283" i="56"/>
  <c r="AH283" i="56"/>
  <c r="AG283" i="56"/>
  <c r="AF283" i="56"/>
  <c r="AE283" i="56"/>
  <c r="AC283" i="56"/>
  <c r="AB283" i="56"/>
  <c r="AA283" i="56"/>
  <c r="Z283" i="56"/>
  <c r="Y283" i="56"/>
  <c r="X283" i="56"/>
  <c r="W283" i="56"/>
  <c r="V283" i="56"/>
  <c r="T283" i="56"/>
  <c r="S283" i="56"/>
  <c r="R283" i="56"/>
  <c r="Q283" i="56"/>
  <c r="O283" i="56"/>
  <c r="N283" i="56"/>
  <c r="M283" i="56"/>
  <c r="L283" i="56"/>
  <c r="K283" i="56"/>
  <c r="J283" i="56"/>
  <c r="I283" i="56"/>
  <c r="H283" i="56"/>
  <c r="F283" i="56"/>
  <c r="E283" i="56"/>
  <c r="D283" i="56"/>
  <c r="C283" i="56"/>
  <c r="BJ282" i="56"/>
  <c r="BH282" i="56"/>
  <c r="BG282" i="56"/>
  <c r="BF282" i="56"/>
  <c r="BE282" i="56"/>
  <c r="BB282" i="56"/>
  <c r="BA282" i="56"/>
  <c r="AZ282" i="56"/>
  <c r="AX282" i="56"/>
  <c r="AW282" i="56"/>
  <c r="AV282" i="56"/>
  <c r="AU282" i="56"/>
  <c r="AT282" i="56"/>
  <c r="AS282" i="56"/>
  <c r="AQ282" i="56"/>
  <c r="AP282" i="56"/>
  <c r="AO282" i="56"/>
  <c r="AN282" i="56"/>
  <c r="AM282" i="56"/>
  <c r="AL282" i="56"/>
  <c r="AK282" i="56"/>
  <c r="AJ282" i="56"/>
  <c r="AI282" i="56"/>
  <c r="AH282" i="56"/>
  <c r="AG282" i="56"/>
  <c r="AF282" i="56"/>
  <c r="AE282" i="56"/>
  <c r="AC282" i="56"/>
  <c r="AB282" i="56"/>
  <c r="AA282" i="56"/>
  <c r="Z282" i="56"/>
  <c r="Y282" i="56"/>
  <c r="X282" i="56"/>
  <c r="W282" i="56"/>
  <c r="V282" i="56"/>
  <c r="U282" i="56"/>
  <c r="T282" i="56"/>
  <c r="S282" i="56"/>
  <c r="R282" i="56"/>
  <c r="Q282" i="56"/>
  <c r="O282" i="56"/>
  <c r="N282" i="56"/>
  <c r="M282" i="56"/>
  <c r="L282" i="56"/>
  <c r="K282" i="56"/>
  <c r="J282" i="56"/>
  <c r="I282" i="56"/>
  <c r="H282" i="56"/>
  <c r="G282" i="56"/>
  <c r="F282" i="56"/>
  <c r="E282" i="56"/>
  <c r="D282" i="56"/>
  <c r="C282" i="56"/>
  <c r="BJ281" i="56"/>
  <c r="BH281" i="56"/>
  <c r="BG281" i="56"/>
  <c r="BF281" i="56"/>
  <c r="BE281" i="56"/>
  <c r="BB281" i="56"/>
  <c r="BA281" i="56"/>
  <c r="AZ281" i="56"/>
  <c r="AW281" i="56"/>
  <c r="AV281" i="56"/>
  <c r="AU281" i="56"/>
  <c r="AT281" i="56"/>
  <c r="AS281" i="56"/>
  <c r="AQ281" i="56"/>
  <c r="AP281" i="56"/>
  <c r="AO281" i="56"/>
  <c r="AN281" i="56"/>
  <c r="AM281" i="56"/>
  <c r="AL281" i="56"/>
  <c r="AK281" i="56"/>
  <c r="AJ281" i="56"/>
  <c r="AH281" i="56"/>
  <c r="AG281" i="56"/>
  <c r="AF281" i="56"/>
  <c r="AE281" i="56"/>
  <c r="AC281" i="56"/>
  <c r="AB281" i="56"/>
  <c r="AA281" i="56"/>
  <c r="Z281" i="56"/>
  <c r="Y281" i="56"/>
  <c r="X281" i="56"/>
  <c r="W281" i="56"/>
  <c r="V281" i="56"/>
  <c r="T281" i="56"/>
  <c r="S281" i="56"/>
  <c r="R281" i="56"/>
  <c r="Q281" i="56"/>
  <c r="O281" i="56"/>
  <c r="N281" i="56"/>
  <c r="M281" i="56"/>
  <c r="L281" i="56"/>
  <c r="K281" i="56"/>
  <c r="J281" i="56"/>
  <c r="I281" i="56"/>
  <c r="H281" i="56"/>
  <c r="F281" i="56"/>
  <c r="E281" i="56"/>
  <c r="D281" i="56"/>
  <c r="C281" i="56"/>
  <c r="BJ280" i="56"/>
  <c r="BI280" i="56"/>
  <c r="BH280" i="56"/>
  <c r="BG280" i="56"/>
  <c r="BF280" i="56"/>
  <c r="BE280" i="56"/>
  <c r="BC280" i="56"/>
  <c r="BB280" i="56"/>
  <c r="BA280" i="56"/>
  <c r="AZ280" i="56"/>
  <c r="AW280" i="56"/>
  <c r="AV280" i="56"/>
  <c r="AU280" i="56"/>
  <c r="AT280" i="56"/>
  <c r="AS280" i="56"/>
  <c r="AQ280" i="56"/>
  <c r="AP280" i="56"/>
  <c r="AO280" i="56"/>
  <c r="AN280" i="56"/>
  <c r="AM280" i="56"/>
  <c r="AL280" i="56"/>
  <c r="AK280" i="56"/>
  <c r="AJ280" i="56"/>
  <c r="AH280" i="56"/>
  <c r="AG280" i="56"/>
  <c r="AF280" i="56"/>
  <c r="AE280" i="56"/>
  <c r="AC280" i="56"/>
  <c r="AB280" i="56"/>
  <c r="AA280" i="56"/>
  <c r="Z280" i="56"/>
  <c r="Y280" i="56"/>
  <c r="X280" i="56"/>
  <c r="W280" i="56"/>
  <c r="V280" i="56"/>
  <c r="T280" i="56"/>
  <c r="S280" i="56"/>
  <c r="R280" i="56"/>
  <c r="Q280" i="56"/>
  <c r="O280" i="56"/>
  <c r="N280" i="56"/>
  <c r="M280" i="56"/>
  <c r="L280" i="56"/>
  <c r="K280" i="56"/>
  <c r="J280" i="56"/>
  <c r="I280" i="56"/>
  <c r="H280" i="56"/>
  <c r="F280" i="56"/>
  <c r="E280" i="56"/>
  <c r="D280" i="56"/>
  <c r="C280" i="56"/>
  <c r="BJ279" i="56"/>
  <c r="BH279" i="56"/>
  <c r="BG279" i="56"/>
  <c r="BF279" i="56"/>
  <c r="BE279" i="56"/>
  <c r="BB279" i="56"/>
  <c r="BA279" i="56"/>
  <c r="AZ279" i="56"/>
  <c r="AX279" i="56"/>
  <c r="AW279" i="56"/>
  <c r="AV279" i="56"/>
  <c r="AU279" i="56"/>
  <c r="AT279" i="56"/>
  <c r="AS279" i="56"/>
  <c r="AQ279" i="56"/>
  <c r="AP279" i="56"/>
  <c r="AO279" i="56"/>
  <c r="AN279" i="56"/>
  <c r="AM279" i="56"/>
  <c r="AL279" i="56"/>
  <c r="AK279" i="56"/>
  <c r="AJ279" i="56"/>
  <c r="AI279" i="56"/>
  <c r="AH279" i="56"/>
  <c r="AG279" i="56"/>
  <c r="AF279" i="56"/>
  <c r="AE279" i="56"/>
  <c r="AC279" i="56"/>
  <c r="AB279" i="56"/>
  <c r="AA279" i="56"/>
  <c r="Z279" i="56"/>
  <c r="Y279" i="56"/>
  <c r="X279" i="56"/>
  <c r="W279" i="56"/>
  <c r="V279" i="56"/>
  <c r="U279" i="56"/>
  <c r="T279" i="56"/>
  <c r="S279" i="56"/>
  <c r="R279" i="56"/>
  <c r="Q279" i="56"/>
  <c r="O279" i="56"/>
  <c r="N279" i="56"/>
  <c r="M279" i="56"/>
  <c r="L279" i="56"/>
  <c r="K279" i="56"/>
  <c r="J279" i="56"/>
  <c r="I279" i="56"/>
  <c r="H279" i="56"/>
  <c r="G279" i="56"/>
  <c r="F279" i="56"/>
  <c r="E279" i="56"/>
  <c r="D279" i="56"/>
  <c r="C279" i="56"/>
  <c r="BJ278" i="56"/>
  <c r="BH278" i="56"/>
  <c r="BG278" i="56"/>
  <c r="BF278" i="56"/>
  <c r="BE278" i="56"/>
  <c r="BB278" i="56"/>
  <c r="BA278" i="56"/>
  <c r="AZ278" i="56"/>
  <c r="AW278" i="56"/>
  <c r="AV278" i="56"/>
  <c r="AU278" i="56"/>
  <c r="AT278" i="56"/>
  <c r="AS278" i="56"/>
  <c r="AQ278" i="56"/>
  <c r="AP278" i="56"/>
  <c r="AO278" i="56"/>
  <c r="AN278" i="56"/>
  <c r="AM278" i="56"/>
  <c r="AL278" i="56"/>
  <c r="AK278" i="56"/>
  <c r="AJ278" i="56"/>
  <c r="AH278" i="56"/>
  <c r="AG278" i="56"/>
  <c r="AF278" i="56"/>
  <c r="AE278" i="56"/>
  <c r="AC278" i="56"/>
  <c r="AB278" i="56"/>
  <c r="AA278" i="56"/>
  <c r="Z278" i="56"/>
  <c r="Y278" i="56"/>
  <c r="X278" i="56"/>
  <c r="W278" i="56"/>
  <c r="V278" i="56"/>
  <c r="T278" i="56"/>
  <c r="S278" i="56"/>
  <c r="R278" i="56"/>
  <c r="Q278" i="56"/>
  <c r="O278" i="56"/>
  <c r="N278" i="56"/>
  <c r="M278" i="56"/>
  <c r="L278" i="56"/>
  <c r="K278" i="56"/>
  <c r="J278" i="56"/>
  <c r="I278" i="56"/>
  <c r="H278" i="56"/>
  <c r="F278" i="56"/>
  <c r="E278" i="56"/>
  <c r="D278" i="56"/>
  <c r="C278" i="56"/>
  <c r="BJ277" i="56"/>
  <c r="BI277" i="56"/>
  <c r="BH277" i="56"/>
  <c r="BG277" i="56"/>
  <c r="BF277" i="56"/>
  <c r="BE277" i="56"/>
  <c r="BC277" i="56"/>
  <c r="BB277" i="56"/>
  <c r="BA277" i="56"/>
  <c r="AZ277" i="56"/>
  <c r="AW277" i="56"/>
  <c r="AV277" i="56"/>
  <c r="AU277" i="56"/>
  <c r="AT277" i="56"/>
  <c r="AS277" i="56"/>
  <c r="AQ277" i="56"/>
  <c r="AP277" i="56"/>
  <c r="AO277" i="56"/>
  <c r="AN277" i="56"/>
  <c r="AM277" i="56"/>
  <c r="AL277" i="56"/>
  <c r="AK277" i="56"/>
  <c r="AJ277" i="56"/>
  <c r="AH277" i="56"/>
  <c r="AG277" i="56"/>
  <c r="AF277" i="56"/>
  <c r="AE277" i="56"/>
  <c r="AC277" i="56"/>
  <c r="AB277" i="56"/>
  <c r="AA277" i="56"/>
  <c r="Z277" i="56"/>
  <c r="Y277" i="56"/>
  <c r="X277" i="56"/>
  <c r="W277" i="56"/>
  <c r="V277" i="56"/>
  <c r="T277" i="56"/>
  <c r="S277" i="56"/>
  <c r="R277" i="56"/>
  <c r="Q277" i="56"/>
  <c r="O277" i="56"/>
  <c r="N277" i="56"/>
  <c r="M277" i="56"/>
  <c r="L277" i="56"/>
  <c r="K277" i="56"/>
  <c r="J277" i="56"/>
  <c r="I277" i="56"/>
  <c r="H277" i="56"/>
  <c r="F277" i="56"/>
  <c r="E277" i="56"/>
  <c r="D277" i="56"/>
  <c r="C277" i="56"/>
  <c r="BJ276" i="56"/>
  <c r="BH276" i="56"/>
  <c r="BG276" i="56"/>
  <c r="BF276" i="56"/>
  <c r="BE276" i="56"/>
  <c r="BB276" i="56"/>
  <c r="BA276" i="56"/>
  <c r="AZ276" i="56"/>
  <c r="AX276" i="56"/>
  <c r="AW276" i="56"/>
  <c r="AV276" i="56"/>
  <c r="AU276" i="56"/>
  <c r="AT276" i="56"/>
  <c r="AS276" i="56"/>
  <c r="AQ276" i="56"/>
  <c r="AP276" i="56"/>
  <c r="AO276" i="56"/>
  <c r="AN276" i="56"/>
  <c r="AM276" i="56"/>
  <c r="AL276" i="56"/>
  <c r="AK276" i="56"/>
  <c r="AJ276" i="56"/>
  <c r="AI276" i="56"/>
  <c r="AH276" i="56"/>
  <c r="AG276" i="56"/>
  <c r="AF276" i="56"/>
  <c r="AE276" i="56"/>
  <c r="AC276" i="56"/>
  <c r="AB276" i="56"/>
  <c r="AA276" i="56"/>
  <c r="Z276" i="56"/>
  <c r="Y276" i="56"/>
  <c r="X276" i="56"/>
  <c r="W276" i="56"/>
  <c r="V276" i="56"/>
  <c r="U276" i="56"/>
  <c r="T276" i="56"/>
  <c r="S276" i="56"/>
  <c r="R276" i="56"/>
  <c r="Q276" i="56"/>
  <c r="O276" i="56"/>
  <c r="N276" i="56"/>
  <c r="M276" i="56"/>
  <c r="L276" i="56"/>
  <c r="K276" i="56"/>
  <c r="J276" i="56"/>
  <c r="I276" i="56"/>
  <c r="H276" i="56"/>
  <c r="G276" i="56"/>
  <c r="F276" i="56"/>
  <c r="E276" i="56"/>
  <c r="D276" i="56"/>
  <c r="C276" i="56"/>
  <c r="BJ275" i="56"/>
  <c r="BH275" i="56"/>
  <c r="BG275" i="56"/>
  <c r="BF275" i="56"/>
  <c r="BE275" i="56"/>
  <c r="BB275" i="56"/>
  <c r="BA275" i="56"/>
  <c r="AZ275" i="56"/>
  <c r="AW275" i="56"/>
  <c r="AV275" i="56"/>
  <c r="AU275" i="56"/>
  <c r="AT275" i="56"/>
  <c r="AS275" i="56"/>
  <c r="AQ275" i="56"/>
  <c r="AP275" i="56"/>
  <c r="AO275" i="56"/>
  <c r="AN275" i="56"/>
  <c r="AM275" i="56"/>
  <c r="AL275" i="56"/>
  <c r="AK275" i="56"/>
  <c r="AJ275" i="56"/>
  <c r="AH275" i="56"/>
  <c r="AG275" i="56"/>
  <c r="AF275" i="56"/>
  <c r="AE275" i="56"/>
  <c r="AC275" i="56"/>
  <c r="AB275" i="56"/>
  <c r="AA275" i="56"/>
  <c r="Z275" i="56"/>
  <c r="Y275" i="56"/>
  <c r="X275" i="56"/>
  <c r="W275" i="56"/>
  <c r="V275" i="56"/>
  <c r="T275" i="56"/>
  <c r="S275" i="56"/>
  <c r="R275" i="56"/>
  <c r="Q275" i="56"/>
  <c r="O275" i="56"/>
  <c r="N275" i="56"/>
  <c r="M275" i="56"/>
  <c r="L275" i="56"/>
  <c r="K275" i="56"/>
  <c r="J275" i="56"/>
  <c r="I275" i="56"/>
  <c r="H275" i="56"/>
  <c r="F275" i="56"/>
  <c r="E275" i="56"/>
  <c r="D275" i="56"/>
  <c r="C275" i="56"/>
  <c r="BJ274" i="56"/>
  <c r="BI274" i="56"/>
  <c r="BH274" i="56"/>
  <c r="BG274" i="56"/>
  <c r="BF274" i="56"/>
  <c r="BE274" i="56"/>
  <c r="BC274" i="56"/>
  <c r="BB274" i="56"/>
  <c r="BA274" i="56"/>
  <c r="AZ274" i="56"/>
  <c r="AW274" i="56"/>
  <c r="AV274" i="56"/>
  <c r="AU274" i="56"/>
  <c r="AT274" i="56"/>
  <c r="AS274" i="56"/>
  <c r="AQ274" i="56"/>
  <c r="AP274" i="56"/>
  <c r="AO274" i="56"/>
  <c r="AN274" i="56"/>
  <c r="AM274" i="56"/>
  <c r="AL274" i="56"/>
  <c r="AK274" i="56"/>
  <c r="AJ274" i="56"/>
  <c r="AH274" i="56"/>
  <c r="AG274" i="56"/>
  <c r="AF274" i="56"/>
  <c r="AE274" i="56"/>
  <c r="AC274" i="56"/>
  <c r="AB274" i="56"/>
  <c r="AA274" i="56"/>
  <c r="Z274" i="56"/>
  <c r="Y274" i="56"/>
  <c r="X274" i="56"/>
  <c r="W274" i="56"/>
  <c r="V274" i="56"/>
  <c r="T274" i="56"/>
  <c r="S274" i="56"/>
  <c r="R274" i="56"/>
  <c r="Q274" i="56"/>
  <c r="O274" i="56"/>
  <c r="N274" i="56"/>
  <c r="M274" i="56"/>
  <c r="L274" i="56"/>
  <c r="K274" i="56"/>
  <c r="J274" i="56"/>
  <c r="I274" i="56"/>
  <c r="H274" i="56"/>
  <c r="F274" i="56"/>
  <c r="E274" i="56"/>
  <c r="D274" i="56"/>
  <c r="C274" i="56"/>
  <c r="BJ273" i="56"/>
  <c r="BH273" i="56"/>
  <c r="BG273" i="56"/>
  <c r="BF273" i="56"/>
  <c r="BE273" i="56"/>
  <c r="BB273" i="56"/>
  <c r="BA273" i="56"/>
  <c r="AZ273" i="56"/>
  <c r="AX273" i="56"/>
  <c r="AW273" i="56"/>
  <c r="AV273" i="56"/>
  <c r="AU273" i="56"/>
  <c r="AT273" i="56"/>
  <c r="AS273" i="56"/>
  <c r="AQ273" i="56"/>
  <c r="AP273" i="56"/>
  <c r="AO273" i="56"/>
  <c r="AN273" i="56"/>
  <c r="AM273" i="56"/>
  <c r="AL273" i="56"/>
  <c r="AK273" i="56"/>
  <c r="AJ273" i="56"/>
  <c r="AI273" i="56"/>
  <c r="AH273" i="56"/>
  <c r="AG273" i="56"/>
  <c r="AF273" i="56"/>
  <c r="AE273" i="56"/>
  <c r="AC273" i="56"/>
  <c r="AB273" i="56"/>
  <c r="AA273" i="56"/>
  <c r="Z273" i="56"/>
  <c r="Y273" i="56"/>
  <c r="X273" i="56"/>
  <c r="W273" i="56"/>
  <c r="V273" i="56"/>
  <c r="U273" i="56"/>
  <c r="T273" i="56"/>
  <c r="S273" i="56"/>
  <c r="R273" i="56"/>
  <c r="Q273" i="56"/>
  <c r="O273" i="56"/>
  <c r="N273" i="56"/>
  <c r="M273" i="56"/>
  <c r="L273" i="56"/>
  <c r="K273" i="56"/>
  <c r="J273" i="56"/>
  <c r="I273" i="56"/>
  <c r="H273" i="56"/>
  <c r="G273" i="56"/>
  <c r="F273" i="56"/>
  <c r="E273" i="56"/>
  <c r="D273" i="56"/>
  <c r="C273" i="56"/>
  <c r="BJ272" i="56"/>
  <c r="BH272" i="56"/>
  <c r="BG272" i="56"/>
  <c r="BF272" i="56"/>
  <c r="BE272" i="56"/>
  <c r="BB272" i="56"/>
  <c r="BA272" i="56"/>
  <c r="AZ272" i="56"/>
  <c r="AW272" i="56"/>
  <c r="AV272" i="56"/>
  <c r="AU272" i="56"/>
  <c r="AT272" i="56"/>
  <c r="AS272" i="56"/>
  <c r="AQ272" i="56"/>
  <c r="AP272" i="56"/>
  <c r="AO272" i="56"/>
  <c r="AN272" i="56"/>
  <c r="AM272" i="56"/>
  <c r="AL272" i="56"/>
  <c r="AK272" i="56"/>
  <c r="AJ272" i="56"/>
  <c r="AH272" i="56"/>
  <c r="AG272" i="56"/>
  <c r="AF272" i="56"/>
  <c r="AE272" i="56"/>
  <c r="AC272" i="56"/>
  <c r="AB272" i="56"/>
  <c r="AA272" i="56"/>
  <c r="Z272" i="56"/>
  <c r="Y272" i="56"/>
  <c r="X272" i="56"/>
  <c r="W272" i="56"/>
  <c r="V272" i="56"/>
  <c r="T272" i="56"/>
  <c r="S272" i="56"/>
  <c r="R272" i="56"/>
  <c r="Q272" i="56"/>
  <c r="O272" i="56"/>
  <c r="N272" i="56"/>
  <c r="M272" i="56"/>
  <c r="L272" i="56"/>
  <c r="K272" i="56"/>
  <c r="J272" i="56"/>
  <c r="I272" i="56"/>
  <c r="H272" i="56"/>
  <c r="F272" i="56"/>
  <c r="E272" i="56"/>
  <c r="D272" i="56"/>
  <c r="C272" i="56"/>
  <c r="BJ271" i="56"/>
  <c r="BI271" i="56"/>
  <c r="BH271" i="56"/>
  <c r="BG271" i="56"/>
  <c r="BF271" i="56"/>
  <c r="BE271" i="56"/>
  <c r="BC271" i="56"/>
  <c r="BB271" i="56"/>
  <c r="BA271" i="56"/>
  <c r="AZ271" i="56"/>
  <c r="AW271" i="56"/>
  <c r="AV271" i="56"/>
  <c r="AU271" i="56"/>
  <c r="AT271" i="56"/>
  <c r="AS271" i="56"/>
  <c r="AQ271" i="56"/>
  <c r="AP271" i="56"/>
  <c r="AO271" i="56"/>
  <c r="AN271" i="56"/>
  <c r="AM271" i="56"/>
  <c r="AL271" i="56"/>
  <c r="AK271" i="56"/>
  <c r="AJ271" i="56"/>
  <c r="AH271" i="56"/>
  <c r="AG271" i="56"/>
  <c r="AF271" i="56"/>
  <c r="AE271" i="56"/>
  <c r="AC271" i="56"/>
  <c r="AB271" i="56"/>
  <c r="AA271" i="56"/>
  <c r="Z271" i="56"/>
  <c r="Y271" i="56"/>
  <c r="X271" i="56"/>
  <c r="W271" i="56"/>
  <c r="V271" i="56"/>
  <c r="T271" i="56"/>
  <c r="S271" i="56"/>
  <c r="R271" i="56"/>
  <c r="Q271" i="56"/>
  <c r="O271" i="56"/>
  <c r="N271" i="56"/>
  <c r="M271" i="56"/>
  <c r="L271" i="56"/>
  <c r="K271" i="56"/>
  <c r="J271" i="56"/>
  <c r="I271" i="56"/>
  <c r="H271" i="56"/>
  <c r="F271" i="56"/>
  <c r="E271" i="56"/>
  <c r="D271" i="56"/>
  <c r="C271" i="56"/>
  <c r="BJ270" i="56"/>
  <c r="BH270" i="56"/>
  <c r="BG270" i="56"/>
  <c r="BF270" i="56"/>
  <c r="BE270" i="56"/>
  <c r="BB270" i="56"/>
  <c r="BA270" i="56"/>
  <c r="AZ270" i="56"/>
  <c r="AX270" i="56"/>
  <c r="AW270" i="56"/>
  <c r="AV270" i="56"/>
  <c r="AU270" i="56"/>
  <c r="AT270" i="56"/>
  <c r="AS270" i="56"/>
  <c r="AQ270" i="56"/>
  <c r="AP270" i="56"/>
  <c r="AO270" i="56"/>
  <c r="AN270" i="56"/>
  <c r="AM270" i="56"/>
  <c r="AL270" i="56"/>
  <c r="AK270" i="56"/>
  <c r="AJ270" i="56"/>
  <c r="AI270" i="56"/>
  <c r="AH270" i="56"/>
  <c r="AG270" i="56"/>
  <c r="AF270" i="56"/>
  <c r="AE270" i="56"/>
  <c r="AC270" i="56"/>
  <c r="AB270" i="56"/>
  <c r="AA270" i="56"/>
  <c r="Z270" i="56"/>
  <c r="Y270" i="56"/>
  <c r="X270" i="56"/>
  <c r="W270" i="56"/>
  <c r="V270" i="56"/>
  <c r="U270" i="56"/>
  <c r="T270" i="56"/>
  <c r="S270" i="56"/>
  <c r="R270" i="56"/>
  <c r="Q270" i="56"/>
  <c r="O270" i="56"/>
  <c r="N270" i="56"/>
  <c r="M270" i="56"/>
  <c r="L270" i="56"/>
  <c r="K270" i="56"/>
  <c r="J270" i="56"/>
  <c r="I270" i="56"/>
  <c r="H270" i="56"/>
  <c r="G270" i="56"/>
  <c r="F270" i="56"/>
  <c r="E270" i="56"/>
  <c r="D270" i="56"/>
  <c r="C270" i="56"/>
  <c r="BJ269" i="56"/>
  <c r="BH269" i="56"/>
  <c r="BG269" i="56"/>
  <c r="BF269" i="56"/>
  <c r="BE269" i="56"/>
  <c r="BB269" i="56"/>
  <c r="BA269" i="56"/>
  <c r="AZ269" i="56"/>
  <c r="AW269" i="56"/>
  <c r="AV269" i="56"/>
  <c r="AU269" i="56"/>
  <c r="AT269" i="56"/>
  <c r="AS269" i="56"/>
  <c r="AQ269" i="56"/>
  <c r="AP269" i="56"/>
  <c r="AO269" i="56"/>
  <c r="AN269" i="56"/>
  <c r="AM269" i="56"/>
  <c r="AL269" i="56"/>
  <c r="AK269" i="56"/>
  <c r="AJ269" i="56"/>
  <c r="AH269" i="56"/>
  <c r="AG269" i="56"/>
  <c r="AF269" i="56"/>
  <c r="AE269" i="56"/>
  <c r="AC269" i="56"/>
  <c r="AB269" i="56"/>
  <c r="AA269" i="56"/>
  <c r="Z269" i="56"/>
  <c r="Y269" i="56"/>
  <c r="X269" i="56"/>
  <c r="W269" i="56"/>
  <c r="V269" i="56"/>
  <c r="T269" i="56"/>
  <c r="S269" i="56"/>
  <c r="R269" i="56"/>
  <c r="Q269" i="56"/>
  <c r="O269" i="56"/>
  <c r="N269" i="56"/>
  <c r="M269" i="56"/>
  <c r="L269" i="56"/>
  <c r="K269" i="56"/>
  <c r="J269" i="56"/>
  <c r="I269" i="56"/>
  <c r="H269" i="56"/>
  <c r="F269" i="56"/>
  <c r="E269" i="56"/>
  <c r="D269" i="56"/>
  <c r="C269" i="56"/>
  <c r="BJ268" i="56"/>
  <c r="BI268" i="56"/>
  <c r="BH268" i="56"/>
  <c r="BG268" i="56"/>
  <c r="BF268" i="56"/>
  <c r="BE268" i="56"/>
  <c r="BC268" i="56"/>
  <c r="BB268" i="56"/>
  <c r="BA268" i="56"/>
  <c r="AZ268" i="56"/>
  <c r="AW268" i="56"/>
  <c r="AV268" i="56"/>
  <c r="AU268" i="56"/>
  <c r="AT268" i="56"/>
  <c r="AS268" i="56"/>
  <c r="AQ268" i="56"/>
  <c r="AP268" i="56"/>
  <c r="AO268" i="56"/>
  <c r="AN268" i="56"/>
  <c r="AM268" i="56"/>
  <c r="AL268" i="56"/>
  <c r="AK268" i="56"/>
  <c r="AJ268" i="56"/>
  <c r="AH268" i="56"/>
  <c r="AG268" i="56"/>
  <c r="AF268" i="56"/>
  <c r="AE268" i="56"/>
  <c r="AC268" i="56"/>
  <c r="AB268" i="56"/>
  <c r="AA268" i="56"/>
  <c r="Z268" i="56"/>
  <c r="Y268" i="56"/>
  <c r="X268" i="56"/>
  <c r="W268" i="56"/>
  <c r="V268" i="56"/>
  <c r="T268" i="56"/>
  <c r="S268" i="56"/>
  <c r="R268" i="56"/>
  <c r="Q268" i="56"/>
  <c r="O268" i="56"/>
  <c r="N268" i="56"/>
  <c r="M268" i="56"/>
  <c r="L268" i="56"/>
  <c r="K268" i="56"/>
  <c r="J268" i="56"/>
  <c r="I268" i="56"/>
  <c r="H268" i="56"/>
  <c r="F268" i="56"/>
  <c r="E268" i="56"/>
  <c r="D268" i="56"/>
  <c r="C268" i="56"/>
  <c r="BJ267" i="56"/>
  <c r="BH267" i="56"/>
  <c r="BG267" i="56"/>
  <c r="BF267" i="56"/>
  <c r="BE267" i="56"/>
  <c r="BB267" i="56"/>
  <c r="BA267" i="56"/>
  <c r="AZ267" i="56"/>
  <c r="AX267" i="56"/>
  <c r="AW267" i="56"/>
  <c r="AV267" i="56"/>
  <c r="AU267" i="56"/>
  <c r="AT267" i="56"/>
  <c r="AS267" i="56"/>
  <c r="AQ267" i="56"/>
  <c r="AP267" i="56"/>
  <c r="AO267" i="56"/>
  <c r="AN267" i="56"/>
  <c r="AM267" i="56"/>
  <c r="AL267" i="56"/>
  <c r="AK267" i="56"/>
  <c r="AJ267" i="56"/>
  <c r="AI267" i="56"/>
  <c r="AH267" i="56"/>
  <c r="AG267" i="56"/>
  <c r="AF267" i="56"/>
  <c r="AE267" i="56"/>
  <c r="AC267" i="56"/>
  <c r="AB267" i="56"/>
  <c r="AA267" i="56"/>
  <c r="Z267" i="56"/>
  <c r="Y267" i="56"/>
  <c r="X267" i="56"/>
  <c r="W267" i="56"/>
  <c r="V267" i="56"/>
  <c r="U267" i="56"/>
  <c r="T267" i="56"/>
  <c r="S267" i="56"/>
  <c r="R267" i="56"/>
  <c r="Q267" i="56"/>
  <c r="O267" i="56"/>
  <c r="N267" i="56"/>
  <c r="M267" i="56"/>
  <c r="L267" i="56"/>
  <c r="K267" i="56"/>
  <c r="J267" i="56"/>
  <c r="I267" i="56"/>
  <c r="H267" i="56"/>
  <c r="G267" i="56"/>
  <c r="F267" i="56"/>
  <c r="E267" i="56"/>
  <c r="D267" i="56"/>
  <c r="C267" i="56"/>
  <c r="BJ266" i="56"/>
  <c r="BH266" i="56"/>
  <c r="BG266" i="56"/>
  <c r="BF266" i="56"/>
  <c r="BE266" i="56"/>
  <c r="BB266" i="56"/>
  <c r="BA266" i="56"/>
  <c r="AZ266" i="56"/>
  <c r="AW266" i="56"/>
  <c r="AV266" i="56"/>
  <c r="AU266" i="56"/>
  <c r="AT266" i="56"/>
  <c r="AS266" i="56"/>
  <c r="AQ266" i="56"/>
  <c r="AP266" i="56"/>
  <c r="AO266" i="56"/>
  <c r="AN266" i="56"/>
  <c r="AM266" i="56"/>
  <c r="AL266" i="56"/>
  <c r="AK266" i="56"/>
  <c r="AJ266" i="56"/>
  <c r="AH266" i="56"/>
  <c r="AG266" i="56"/>
  <c r="AF266" i="56"/>
  <c r="AE266" i="56"/>
  <c r="AC266" i="56"/>
  <c r="AB266" i="56"/>
  <c r="AA266" i="56"/>
  <c r="Z266" i="56"/>
  <c r="Y266" i="56"/>
  <c r="X266" i="56"/>
  <c r="W266" i="56"/>
  <c r="V266" i="56"/>
  <c r="T266" i="56"/>
  <c r="S266" i="56"/>
  <c r="R266" i="56"/>
  <c r="Q266" i="56"/>
  <c r="O266" i="56"/>
  <c r="N266" i="56"/>
  <c r="M266" i="56"/>
  <c r="L266" i="56"/>
  <c r="K266" i="56"/>
  <c r="J266" i="56"/>
  <c r="I266" i="56"/>
  <c r="H266" i="56"/>
  <c r="F266" i="56"/>
  <c r="E266" i="56"/>
  <c r="D266" i="56"/>
  <c r="C266" i="56"/>
  <c r="BJ265" i="56"/>
  <c r="BI265" i="56"/>
  <c r="BH265" i="56"/>
  <c r="BG265" i="56"/>
  <c r="BF265" i="56"/>
  <c r="BE265" i="56"/>
  <c r="BC265" i="56"/>
  <c r="BB265" i="56"/>
  <c r="BA265" i="56"/>
  <c r="AZ265" i="56"/>
  <c r="AW265" i="56"/>
  <c r="AV265" i="56"/>
  <c r="AU265" i="56"/>
  <c r="AT265" i="56"/>
  <c r="AS265" i="56"/>
  <c r="AQ265" i="56"/>
  <c r="AP265" i="56"/>
  <c r="AO265" i="56"/>
  <c r="AN265" i="56"/>
  <c r="AM265" i="56"/>
  <c r="AL265" i="56"/>
  <c r="AK265" i="56"/>
  <c r="AJ265" i="56"/>
  <c r="AH265" i="56"/>
  <c r="AG265" i="56"/>
  <c r="AF265" i="56"/>
  <c r="AE265" i="56"/>
  <c r="AC265" i="56"/>
  <c r="AB265" i="56"/>
  <c r="AA265" i="56"/>
  <c r="Z265" i="56"/>
  <c r="Y265" i="56"/>
  <c r="X265" i="56"/>
  <c r="W265" i="56"/>
  <c r="V265" i="56"/>
  <c r="T265" i="56"/>
  <c r="S265" i="56"/>
  <c r="R265" i="56"/>
  <c r="Q265" i="56"/>
  <c r="O265" i="56"/>
  <c r="N265" i="56"/>
  <c r="M265" i="56"/>
  <c r="L265" i="56"/>
  <c r="K265" i="56"/>
  <c r="J265" i="56"/>
  <c r="I265" i="56"/>
  <c r="H265" i="56"/>
  <c r="F265" i="56"/>
  <c r="E265" i="56"/>
  <c r="D265" i="56"/>
  <c r="C265" i="56"/>
  <c r="BJ264" i="56"/>
  <c r="BH264" i="56"/>
  <c r="BG264" i="56"/>
  <c r="BF264" i="56"/>
  <c r="BE264" i="56"/>
  <c r="BB264" i="56"/>
  <c r="BA264" i="56"/>
  <c r="AZ264" i="56"/>
  <c r="AX264" i="56"/>
  <c r="AW264" i="56"/>
  <c r="AV264" i="56"/>
  <c r="AU264" i="56"/>
  <c r="AT264" i="56"/>
  <c r="AS264" i="56"/>
  <c r="AQ264" i="56"/>
  <c r="AP264" i="56"/>
  <c r="AO264" i="56"/>
  <c r="AN264" i="56"/>
  <c r="AM264" i="56"/>
  <c r="AL264" i="56"/>
  <c r="AK264" i="56"/>
  <c r="AJ264" i="56"/>
  <c r="AI264" i="56"/>
  <c r="AH264" i="56"/>
  <c r="AG264" i="56"/>
  <c r="AF264" i="56"/>
  <c r="AE264" i="56"/>
  <c r="AC264" i="56"/>
  <c r="AB264" i="56"/>
  <c r="AA264" i="56"/>
  <c r="Z264" i="56"/>
  <c r="Y264" i="56"/>
  <c r="X264" i="56"/>
  <c r="W264" i="56"/>
  <c r="V264" i="56"/>
  <c r="U264" i="56"/>
  <c r="T264" i="56"/>
  <c r="S264" i="56"/>
  <c r="R264" i="56"/>
  <c r="Q264" i="56"/>
  <c r="O264" i="56"/>
  <c r="N264" i="56"/>
  <c r="M264" i="56"/>
  <c r="L264" i="56"/>
  <c r="K264" i="56"/>
  <c r="J264" i="56"/>
  <c r="I264" i="56"/>
  <c r="H264" i="56"/>
  <c r="G264" i="56"/>
  <c r="F264" i="56"/>
  <c r="E264" i="56"/>
  <c r="D264" i="56"/>
  <c r="C264" i="56"/>
  <c r="BJ263" i="56"/>
  <c r="BH263" i="56"/>
  <c r="BG263" i="56"/>
  <c r="BF263" i="56"/>
  <c r="BE263" i="56"/>
  <c r="BB263" i="56"/>
  <c r="BA263" i="56"/>
  <c r="AZ263" i="56"/>
  <c r="AW263" i="56"/>
  <c r="AV263" i="56"/>
  <c r="AU263" i="56"/>
  <c r="AT263" i="56"/>
  <c r="AS263" i="56"/>
  <c r="AQ263" i="56"/>
  <c r="AP263" i="56"/>
  <c r="AO263" i="56"/>
  <c r="AN263" i="56"/>
  <c r="AM263" i="56"/>
  <c r="AL263" i="56"/>
  <c r="AK263" i="56"/>
  <c r="AJ263" i="56"/>
  <c r="AH263" i="56"/>
  <c r="AG263" i="56"/>
  <c r="AF263" i="56"/>
  <c r="AE263" i="56"/>
  <c r="AC263" i="56"/>
  <c r="AB263" i="56"/>
  <c r="AA263" i="56"/>
  <c r="Z263" i="56"/>
  <c r="Y263" i="56"/>
  <c r="X263" i="56"/>
  <c r="W263" i="56"/>
  <c r="V263" i="56"/>
  <c r="T263" i="56"/>
  <c r="S263" i="56"/>
  <c r="R263" i="56"/>
  <c r="Q263" i="56"/>
  <c r="O263" i="56"/>
  <c r="N263" i="56"/>
  <c r="M263" i="56"/>
  <c r="L263" i="56"/>
  <c r="K263" i="56"/>
  <c r="J263" i="56"/>
  <c r="I263" i="56"/>
  <c r="H263" i="56"/>
  <c r="F263" i="56"/>
  <c r="E263" i="56"/>
  <c r="D263" i="56"/>
  <c r="C263" i="56"/>
  <c r="BJ262" i="56"/>
  <c r="BI262" i="56"/>
  <c r="BH262" i="56"/>
  <c r="BG262" i="56"/>
  <c r="BF262" i="56"/>
  <c r="BE262" i="56"/>
  <c r="BC262" i="56"/>
  <c r="BB262" i="56"/>
  <c r="BA262" i="56"/>
  <c r="AZ262" i="56"/>
  <c r="AW262" i="56"/>
  <c r="AV262" i="56"/>
  <c r="AU262" i="56"/>
  <c r="AT262" i="56"/>
  <c r="AS262" i="56"/>
  <c r="AQ262" i="56"/>
  <c r="AP262" i="56"/>
  <c r="AO262" i="56"/>
  <c r="AN262" i="56"/>
  <c r="AM262" i="56"/>
  <c r="AL262" i="56"/>
  <c r="AK262" i="56"/>
  <c r="AJ262" i="56"/>
  <c r="AH262" i="56"/>
  <c r="AG262" i="56"/>
  <c r="AF262" i="56"/>
  <c r="AE262" i="56"/>
  <c r="AC262" i="56"/>
  <c r="AB262" i="56"/>
  <c r="AA262" i="56"/>
  <c r="Z262" i="56"/>
  <c r="Y262" i="56"/>
  <c r="X262" i="56"/>
  <c r="W262" i="56"/>
  <c r="V262" i="56"/>
  <c r="T262" i="56"/>
  <c r="S262" i="56"/>
  <c r="R262" i="56"/>
  <c r="Q262" i="56"/>
  <c r="O262" i="56"/>
  <c r="N262" i="56"/>
  <c r="M262" i="56"/>
  <c r="L262" i="56"/>
  <c r="K262" i="56"/>
  <c r="J262" i="56"/>
  <c r="I262" i="56"/>
  <c r="H262" i="56"/>
  <c r="F262" i="56"/>
  <c r="E262" i="56"/>
  <c r="D262" i="56"/>
  <c r="C262" i="56"/>
  <c r="BJ261" i="56"/>
  <c r="BH261" i="56"/>
  <c r="BG261" i="56"/>
  <c r="BF261" i="56"/>
  <c r="BE261" i="56"/>
  <c r="BB261" i="56"/>
  <c r="BA261" i="56"/>
  <c r="AZ261" i="56"/>
  <c r="AX261" i="56"/>
  <c r="AW261" i="56"/>
  <c r="AV261" i="56"/>
  <c r="AU261" i="56"/>
  <c r="AT261" i="56"/>
  <c r="AS261" i="56"/>
  <c r="AQ261" i="56"/>
  <c r="AP261" i="56"/>
  <c r="AO261" i="56"/>
  <c r="AN261" i="56"/>
  <c r="AM261" i="56"/>
  <c r="AL261" i="56"/>
  <c r="AK261" i="56"/>
  <c r="AJ261" i="56"/>
  <c r="AI261" i="56"/>
  <c r="AH261" i="56"/>
  <c r="AG261" i="56"/>
  <c r="AF261" i="56"/>
  <c r="AE261" i="56"/>
  <c r="AC261" i="56"/>
  <c r="AB261" i="56"/>
  <c r="AA261" i="56"/>
  <c r="Z261" i="56"/>
  <c r="Y261" i="56"/>
  <c r="X261" i="56"/>
  <c r="W261" i="56"/>
  <c r="V261" i="56"/>
  <c r="U261" i="56"/>
  <c r="T261" i="56"/>
  <c r="S261" i="56"/>
  <c r="R261" i="56"/>
  <c r="Q261" i="56"/>
  <c r="O261" i="56"/>
  <c r="N261" i="56"/>
  <c r="M261" i="56"/>
  <c r="L261" i="56"/>
  <c r="K261" i="56"/>
  <c r="J261" i="56"/>
  <c r="I261" i="56"/>
  <c r="H261" i="56"/>
  <c r="G261" i="56"/>
  <c r="F261" i="56"/>
  <c r="E261" i="56"/>
  <c r="D261" i="56"/>
  <c r="C261" i="56"/>
  <c r="BJ260" i="56"/>
  <c r="BH260" i="56"/>
  <c r="BG260" i="56"/>
  <c r="BF260" i="56"/>
  <c r="BE260" i="56"/>
  <c r="BB260" i="56"/>
  <c r="BA260" i="56"/>
  <c r="AZ260" i="56"/>
  <c r="AW260" i="56"/>
  <c r="AV260" i="56"/>
  <c r="AU260" i="56"/>
  <c r="AT260" i="56"/>
  <c r="AS260" i="56"/>
  <c r="AQ260" i="56"/>
  <c r="AP260" i="56"/>
  <c r="AO260" i="56"/>
  <c r="AN260" i="56"/>
  <c r="AM260" i="56"/>
  <c r="AL260" i="56"/>
  <c r="AK260" i="56"/>
  <c r="AJ260" i="56"/>
  <c r="AH260" i="56"/>
  <c r="AG260" i="56"/>
  <c r="AF260" i="56"/>
  <c r="AE260" i="56"/>
  <c r="AC260" i="56"/>
  <c r="AB260" i="56"/>
  <c r="AA260" i="56"/>
  <c r="Z260" i="56"/>
  <c r="Y260" i="56"/>
  <c r="X260" i="56"/>
  <c r="W260" i="56"/>
  <c r="V260" i="56"/>
  <c r="T260" i="56"/>
  <c r="S260" i="56"/>
  <c r="R260" i="56"/>
  <c r="Q260" i="56"/>
  <c r="O260" i="56"/>
  <c r="N260" i="56"/>
  <c r="M260" i="56"/>
  <c r="L260" i="56"/>
  <c r="K260" i="56"/>
  <c r="J260" i="56"/>
  <c r="I260" i="56"/>
  <c r="H260" i="56"/>
  <c r="F260" i="56"/>
  <c r="E260" i="56"/>
  <c r="D260" i="56"/>
  <c r="C260" i="56"/>
  <c r="BJ259" i="56"/>
  <c r="BI259" i="56"/>
  <c r="BH259" i="56"/>
  <c r="BG259" i="56"/>
  <c r="BF259" i="56"/>
  <c r="BE259" i="56"/>
  <c r="BC259" i="56"/>
  <c r="BB259" i="56"/>
  <c r="BA259" i="56"/>
  <c r="AZ259" i="56"/>
  <c r="AW259" i="56"/>
  <c r="AV259" i="56"/>
  <c r="AU259" i="56"/>
  <c r="AT259" i="56"/>
  <c r="AS259" i="56"/>
  <c r="AQ259" i="56"/>
  <c r="AP259" i="56"/>
  <c r="AO259" i="56"/>
  <c r="AN259" i="56"/>
  <c r="AM259" i="56"/>
  <c r="AL259" i="56"/>
  <c r="AK259" i="56"/>
  <c r="AJ259" i="56"/>
  <c r="AH259" i="56"/>
  <c r="AG259" i="56"/>
  <c r="AF259" i="56"/>
  <c r="AE259" i="56"/>
  <c r="AC259" i="56"/>
  <c r="AB259" i="56"/>
  <c r="AA259" i="56"/>
  <c r="Z259" i="56"/>
  <c r="Y259" i="56"/>
  <c r="X259" i="56"/>
  <c r="W259" i="56"/>
  <c r="V259" i="56"/>
  <c r="T259" i="56"/>
  <c r="S259" i="56"/>
  <c r="R259" i="56"/>
  <c r="Q259" i="56"/>
  <c r="O259" i="56"/>
  <c r="N259" i="56"/>
  <c r="M259" i="56"/>
  <c r="L259" i="56"/>
  <c r="K259" i="56"/>
  <c r="J259" i="56"/>
  <c r="I259" i="56"/>
  <c r="H259" i="56"/>
  <c r="F259" i="56"/>
  <c r="E259" i="56"/>
  <c r="D259" i="56"/>
  <c r="C259" i="56"/>
  <c r="BJ258" i="56"/>
  <c r="BH258" i="56"/>
  <c r="BG258" i="56"/>
  <c r="BF258" i="56"/>
  <c r="BE258" i="56"/>
  <c r="BB258" i="56"/>
  <c r="BA258" i="56"/>
  <c r="AZ258" i="56"/>
  <c r="AX258" i="56"/>
  <c r="AW258" i="56"/>
  <c r="AV258" i="56"/>
  <c r="AU258" i="56"/>
  <c r="AT258" i="56"/>
  <c r="AS258" i="56"/>
  <c r="AQ258" i="56"/>
  <c r="AP258" i="56"/>
  <c r="AO258" i="56"/>
  <c r="AN258" i="56"/>
  <c r="AM258" i="56"/>
  <c r="AL258" i="56"/>
  <c r="AK258" i="56"/>
  <c r="AJ258" i="56"/>
  <c r="AI258" i="56"/>
  <c r="AH258" i="56"/>
  <c r="AG258" i="56"/>
  <c r="AF258" i="56"/>
  <c r="AE258" i="56"/>
  <c r="AC258" i="56"/>
  <c r="AB258" i="56"/>
  <c r="AA258" i="56"/>
  <c r="Z258" i="56"/>
  <c r="Y258" i="56"/>
  <c r="X258" i="56"/>
  <c r="W258" i="56"/>
  <c r="V258" i="56"/>
  <c r="U258" i="56"/>
  <c r="T258" i="56"/>
  <c r="S258" i="56"/>
  <c r="R258" i="56"/>
  <c r="Q258" i="56"/>
  <c r="O258" i="56"/>
  <c r="N258" i="56"/>
  <c r="M258" i="56"/>
  <c r="L258" i="56"/>
  <c r="K258" i="56"/>
  <c r="J258" i="56"/>
  <c r="I258" i="56"/>
  <c r="H258" i="56"/>
  <c r="G258" i="56"/>
  <c r="F258" i="56"/>
  <c r="E258" i="56"/>
  <c r="D258" i="56"/>
  <c r="C258" i="56"/>
  <c r="BJ257" i="56"/>
  <c r="BH257" i="56"/>
  <c r="BG257" i="56"/>
  <c r="BF257" i="56"/>
  <c r="BE257" i="56"/>
  <c r="BB257" i="56"/>
  <c r="BA257" i="56"/>
  <c r="AZ257" i="56"/>
  <c r="AW257" i="56"/>
  <c r="AV257" i="56"/>
  <c r="AU257" i="56"/>
  <c r="AT257" i="56"/>
  <c r="AS257" i="56"/>
  <c r="AQ257" i="56"/>
  <c r="AP257" i="56"/>
  <c r="AO257" i="56"/>
  <c r="AN257" i="56"/>
  <c r="AM257" i="56"/>
  <c r="AL257" i="56"/>
  <c r="AK257" i="56"/>
  <c r="AJ257" i="56"/>
  <c r="AH257" i="56"/>
  <c r="AG257" i="56"/>
  <c r="AF257" i="56"/>
  <c r="AE257" i="56"/>
  <c r="AC257" i="56"/>
  <c r="AB257" i="56"/>
  <c r="AA257" i="56"/>
  <c r="Z257" i="56"/>
  <c r="Y257" i="56"/>
  <c r="X257" i="56"/>
  <c r="W257" i="56"/>
  <c r="V257" i="56"/>
  <c r="T257" i="56"/>
  <c r="S257" i="56"/>
  <c r="R257" i="56"/>
  <c r="Q257" i="56"/>
  <c r="O257" i="56"/>
  <c r="N257" i="56"/>
  <c r="M257" i="56"/>
  <c r="L257" i="56"/>
  <c r="K257" i="56"/>
  <c r="J257" i="56"/>
  <c r="I257" i="56"/>
  <c r="H257" i="56"/>
  <c r="F257" i="56"/>
  <c r="E257" i="56"/>
  <c r="D257" i="56"/>
  <c r="C257" i="56"/>
  <c r="BJ256" i="56"/>
  <c r="BI256" i="56"/>
  <c r="BH256" i="56"/>
  <c r="BG256" i="56"/>
  <c r="BF256" i="56"/>
  <c r="BE256" i="56"/>
  <c r="BC256" i="56"/>
  <c r="BB256" i="56"/>
  <c r="BA256" i="56"/>
  <c r="AZ256" i="56"/>
  <c r="AW256" i="56"/>
  <c r="AV256" i="56"/>
  <c r="AU256" i="56"/>
  <c r="AT256" i="56"/>
  <c r="AS256" i="56"/>
  <c r="AQ256" i="56"/>
  <c r="AP256" i="56"/>
  <c r="AO256" i="56"/>
  <c r="AN256" i="56"/>
  <c r="AM256" i="56"/>
  <c r="AL256" i="56"/>
  <c r="AK256" i="56"/>
  <c r="AJ256" i="56"/>
  <c r="AH256" i="56"/>
  <c r="AG256" i="56"/>
  <c r="AF256" i="56"/>
  <c r="AE256" i="56"/>
  <c r="AC256" i="56"/>
  <c r="AB256" i="56"/>
  <c r="AA256" i="56"/>
  <c r="Z256" i="56"/>
  <c r="Y256" i="56"/>
  <c r="X256" i="56"/>
  <c r="W256" i="56"/>
  <c r="V256" i="56"/>
  <c r="T256" i="56"/>
  <c r="S256" i="56"/>
  <c r="R256" i="56"/>
  <c r="Q256" i="56"/>
  <c r="O256" i="56"/>
  <c r="N256" i="56"/>
  <c r="M256" i="56"/>
  <c r="L256" i="56"/>
  <c r="K256" i="56"/>
  <c r="J256" i="56"/>
  <c r="I256" i="56"/>
  <c r="H256" i="56"/>
  <c r="F256" i="56"/>
  <c r="E256" i="56"/>
  <c r="D256" i="56"/>
  <c r="C256" i="56"/>
  <c r="BJ255" i="56"/>
  <c r="BH255" i="56"/>
  <c r="BG255" i="56"/>
  <c r="BF255" i="56"/>
  <c r="BE255" i="56"/>
  <c r="BB255" i="56"/>
  <c r="BA255" i="56"/>
  <c r="AZ255" i="56"/>
  <c r="AX255" i="56"/>
  <c r="AW255" i="56"/>
  <c r="AV255" i="56"/>
  <c r="AU255" i="56"/>
  <c r="AT255" i="56"/>
  <c r="AS255" i="56"/>
  <c r="AQ255" i="56"/>
  <c r="AP255" i="56"/>
  <c r="AO255" i="56"/>
  <c r="AN255" i="56"/>
  <c r="AM255" i="56"/>
  <c r="AL255" i="56"/>
  <c r="AK255" i="56"/>
  <c r="AJ255" i="56"/>
  <c r="AI255" i="56"/>
  <c r="AH255" i="56"/>
  <c r="AG255" i="56"/>
  <c r="AF255" i="56"/>
  <c r="AE255" i="56"/>
  <c r="AC255" i="56"/>
  <c r="AB255" i="56"/>
  <c r="AA255" i="56"/>
  <c r="Z255" i="56"/>
  <c r="Y255" i="56"/>
  <c r="X255" i="56"/>
  <c r="W255" i="56"/>
  <c r="V255" i="56"/>
  <c r="U255" i="56"/>
  <c r="T255" i="56"/>
  <c r="S255" i="56"/>
  <c r="R255" i="56"/>
  <c r="Q255" i="56"/>
  <c r="O255" i="56"/>
  <c r="N255" i="56"/>
  <c r="M255" i="56"/>
  <c r="L255" i="56"/>
  <c r="K255" i="56"/>
  <c r="J255" i="56"/>
  <c r="I255" i="56"/>
  <c r="H255" i="56"/>
  <c r="G255" i="56"/>
  <c r="F255" i="56"/>
  <c r="E255" i="56"/>
  <c r="D255" i="56"/>
  <c r="C255" i="56"/>
  <c r="BJ254" i="56"/>
  <c r="BH254" i="56"/>
  <c r="BG254" i="56"/>
  <c r="BF254" i="56"/>
  <c r="BE254" i="56"/>
  <c r="BB254" i="56"/>
  <c r="BA254" i="56"/>
  <c r="AZ254" i="56"/>
  <c r="AW254" i="56"/>
  <c r="AV254" i="56"/>
  <c r="AU254" i="56"/>
  <c r="AT254" i="56"/>
  <c r="AS254" i="56"/>
  <c r="AQ254" i="56"/>
  <c r="AP254" i="56"/>
  <c r="AO254" i="56"/>
  <c r="AN254" i="56"/>
  <c r="AM254" i="56"/>
  <c r="AL254" i="56"/>
  <c r="AK254" i="56"/>
  <c r="AJ254" i="56"/>
  <c r="AH254" i="56"/>
  <c r="AG254" i="56"/>
  <c r="AF254" i="56"/>
  <c r="AE254" i="56"/>
  <c r="AC254" i="56"/>
  <c r="AB254" i="56"/>
  <c r="AA254" i="56"/>
  <c r="Z254" i="56"/>
  <c r="Y254" i="56"/>
  <c r="X254" i="56"/>
  <c r="W254" i="56"/>
  <c r="V254" i="56"/>
  <c r="T254" i="56"/>
  <c r="S254" i="56"/>
  <c r="R254" i="56"/>
  <c r="Q254" i="56"/>
  <c r="O254" i="56"/>
  <c r="N254" i="56"/>
  <c r="M254" i="56"/>
  <c r="L254" i="56"/>
  <c r="K254" i="56"/>
  <c r="J254" i="56"/>
  <c r="I254" i="56"/>
  <c r="H254" i="56"/>
  <c r="F254" i="56"/>
  <c r="E254" i="56"/>
  <c r="D254" i="56"/>
  <c r="C254" i="56"/>
  <c r="BJ253" i="56"/>
  <c r="BI253" i="56"/>
  <c r="BH253" i="56"/>
  <c r="BG253" i="56"/>
  <c r="BF253" i="56"/>
  <c r="BE253" i="56"/>
  <c r="BC253" i="56"/>
  <c r="BB253" i="56"/>
  <c r="BA253" i="56"/>
  <c r="AZ253" i="56"/>
  <c r="AW253" i="56"/>
  <c r="AV253" i="56"/>
  <c r="AU253" i="56"/>
  <c r="AT253" i="56"/>
  <c r="AS253" i="56"/>
  <c r="AQ253" i="56"/>
  <c r="AP253" i="56"/>
  <c r="AO253" i="56"/>
  <c r="AN253" i="56"/>
  <c r="AM253" i="56"/>
  <c r="AL253" i="56"/>
  <c r="AK253" i="56"/>
  <c r="AJ253" i="56"/>
  <c r="AH253" i="56"/>
  <c r="AG253" i="56"/>
  <c r="AF253" i="56"/>
  <c r="AE253" i="56"/>
  <c r="AC253" i="56"/>
  <c r="AB253" i="56"/>
  <c r="AA253" i="56"/>
  <c r="Z253" i="56"/>
  <c r="Y253" i="56"/>
  <c r="X253" i="56"/>
  <c r="W253" i="56"/>
  <c r="V253" i="56"/>
  <c r="T253" i="56"/>
  <c r="S253" i="56"/>
  <c r="R253" i="56"/>
  <c r="Q253" i="56"/>
  <c r="O253" i="56"/>
  <c r="N253" i="56"/>
  <c r="M253" i="56"/>
  <c r="L253" i="56"/>
  <c r="K253" i="56"/>
  <c r="J253" i="56"/>
  <c r="I253" i="56"/>
  <c r="H253" i="56"/>
  <c r="F253" i="56"/>
  <c r="E253" i="56"/>
  <c r="D253" i="56"/>
  <c r="C253" i="56"/>
  <c r="BJ252" i="56"/>
  <c r="BH252" i="56"/>
  <c r="BG252" i="56"/>
  <c r="BF252" i="56"/>
  <c r="BE252" i="56"/>
  <c r="BB252" i="56"/>
  <c r="BA252" i="56"/>
  <c r="AZ252" i="56"/>
  <c r="AX252" i="56"/>
  <c r="AW252" i="56"/>
  <c r="AV252" i="56"/>
  <c r="AU252" i="56"/>
  <c r="AT252" i="56"/>
  <c r="AS252" i="56"/>
  <c r="AQ252" i="56"/>
  <c r="AP252" i="56"/>
  <c r="AO252" i="56"/>
  <c r="AN252" i="56"/>
  <c r="AM252" i="56"/>
  <c r="AL252" i="56"/>
  <c r="AK252" i="56"/>
  <c r="AJ252" i="56"/>
  <c r="AI252" i="56"/>
  <c r="AH252" i="56"/>
  <c r="AG252" i="56"/>
  <c r="AF252" i="56"/>
  <c r="AE252" i="56"/>
  <c r="AC252" i="56"/>
  <c r="AB252" i="56"/>
  <c r="AA252" i="56"/>
  <c r="Z252" i="56"/>
  <c r="Y252" i="56"/>
  <c r="X252" i="56"/>
  <c r="W252" i="56"/>
  <c r="V252" i="56"/>
  <c r="U252" i="56"/>
  <c r="T252" i="56"/>
  <c r="S252" i="56"/>
  <c r="R252" i="56"/>
  <c r="Q252" i="56"/>
  <c r="O252" i="56"/>
  <c r="N252" i="56"/>
  <c r="M252" i="56"/>
  <c r="L252" i="56"/>
  <c r="K252" i="56"/>
  <c r="J252" i="56"/>
  <c r="I252" i="56"/>
  <c r="H252" i="56"/>
  <c r="G252" i="56"/>
  <c r="F252" i="56"/>
  <c r="E252" i="56"/>
  <c r="D252" i="56"/>
  <c r="C252" i="56"/>
  <c r="BJ251" i="56"/>
  <c r="BH251" i="56"/>
  <c r="BG251" i="56"/>
  <c r="BF251" i="56"/>
  <c r="BE251" i="56"/>
  <c r="BB251" i="56"/>
  <c r="BA251" i="56"/>
  <c r="AZ251" i="56"/>
  <c r="AW251" i="56"/>
  <c r="AV251" i="56"/>
  <c r="AU251" i="56"/>
  <c r="AT251" i="56"/>
  <c r="AS251" i="56"/>
  <c r="AQ251" i="56"/>
  <c r="AP251" i="56"/>
  <c r="AO251" i="56"/>
  <c r="AN251" i="56"/>
  <c r="AM251" i="56"/>
  <c r="AL251" i="56"/>
  <c r="AK251" i="56"/>
  <c r="AJ251" i="56"/>
  <c r="AH251" i="56"/>
  <c r="AG251" i="56"/>
  <c r="AF251" i="56"/>
  <c r="AE251" i="56"/>
  <c r="AC251" i="56"/>
  <c r="AB251" i="56"/>
  <c r="AA251" i="56"/>
  <c r="Z251" i="56"/>
  <c r="Y251" i="56"/>
  <c r="X251" i="56"/>
  <c r="W251" i="56"/>
  <c r="V251" i="56"/>
  <c r="T251" i="56"/>
  <c r="S251" i="56"/>
  <c r="R251" i="56"/>
  <c r="Q251" i="56"/>
  <c r="O251" i="56"/>
  <c r="N251" i="56"/>
  <c r="M251" i="56"/>
  <c r="L251" i="56"/>
  <c r="K251" i="56"/>
  <c r="J251" i="56"/>
  <c r="I251" i="56"/>
  <c r="H251" i="56"/>
  <c r="F251" i="56"/>
  <c r="E251" i="56"/>
  <c r="D251" i="56"/>
  <c r="C251" i="56"/>
  <c r="BJ250" i="56"/>
  <c r="BI250" i="56"/>
  <c r="BH250" i="56"/>
  <c r="BG250" i="56"/>
  <c r="BF250" i="56"/>
  <c r="BE250" i="56"/>
  <c r="BC250" i="56"/>
  <c r="BB250" i="56"/>
  <c r="BA250" i="56"/>
  <c r="AZ250" i="56"/>
  <c r="AW250" i="56"/>
  <c r="AV250" i="56"/>
  <c r="AU250" i="56"/>
  <c r="AT250" i="56"/>
  <c r="AS250" i="56"/>
  <c r="AQ250" i="56"/>
  <c r="AP250" i="56"/>
  <c r="AO250" i="56"/>
  <c r="AN250" i="56"/>
  <c r="AM250" i="56"/>
  <c r="AL250" i="56"/>
  <c r="AK250" i="56"/>
  <c r="AJ250" i="56"/>
  <c r="AH250" i="56"/>
  <c r="AG250" i="56"/>
  <c r="AF250" i="56"/>
  <c r="AE250" i="56"/>
  <c r="AC250" i="56"/>
  <c r="AB250" i="56"/>
  <c r="AA250" i="56"/>
  <c r="Z250" i="56"/>
  <c r="Y250" i="56"/>
  <c r="X250" i="56"/>
  <c r="W250" i="56"/>
  <c r="V250" i="56"/>
  <c r="T250" i="56"/>
  <c r="S250" i="56"/>
  <c r="R250" i="56"/>
  <c r="Q250" i="56"/>
  <c r="O250" i="56"/>
  <c r="N250" i="56"/>
  <c r="M250" i="56"/>
  <c r="L250" i="56"/>
  <c r="K250" i="56"/>
  <c r="J250" i="56"/>
  <c r="I250" i="56"/>
  <c r="H250" i="56"/>
  <c r="F250" i="56"/>
  <c r="E250" i="56"/>
  <c r="D250" i="56"/>
  <c r="C250" i="56"/>
  <c r="BJ249" i="56"/>
  <c r="BH249" i="56"/>
  <c r="BG249" i="56"/>
  <c r="BF249" i="56"/>
  <c r="BE249" i="56"/>
  <c r="BB249" i="56"/>
  <c r="BA249" i="56"/>
  <c r="AZ249" i="56"/>
  <c r="AX249" i="56"/>
  <c r="AW249" i="56"/>
  <c r="AV249" i="56"/>
  <c r="AU249" i="56"/>
  <c r="AT249" i="56"/>
  <c r="AS249" i="56"/>
  <c r="AQ249" i="56"/>
  <c r="AP249" i="56"/>
  <c r="AO249" i="56"/>
  <c r="AN249" i="56"/>
  <c r="AM249" i="56"/>
  <c r="AL249" i="56"/>
  <c r="AK249" i="56"/>
  <c r="AJ249" i="56"/>
  <c r="AI249" i="56"/>
  <c r="AH249" i="56"/>
  <c r="AG249" i="56"/>
  <c r="AF249" i="56"/>
  <c r="AE249" i="56"/>
  <c r="AC249" i="56"/>
  <c r="AB249" i="56"/>
  <c r="AA249" i="56"/>
  <c r="Z249" i="56"/>
  <c r="Y249" i="56"/>
  <c r="X249" i="56"/>
  <c r="W249" i="56"/>
  <c r="V249" i="56"/>
  <c r="U249" i="56"/>
  <c r="T249" i="56"/>
  <c r="S249" i="56"/>
  <c r="R249" i="56"/>
  <c r="Q249" i="56"/>
  <c r="O249" i="56"/>
  <c r="N249" i="56"/>
  <c r="M249" i="56"/>
  <c r="L249" i="56"/>
  <c r="K249" i="56"/>
  <c r="J249" i="56"/>
  <c r="I249" i="56"/>
  <c r="H249" i="56"/>
  <c r="G249" i="56"/>
  <c r="F249" i="56"/>
  <c r="E249" i="56"/>
  <c r="D249" i="56"/>
  <c r="C249" i="56"/>
  <c r="BJ248" i="56"/>
  <c r="BH248" i="56"/>
  <c r="BG248" i="56"/>
  <c r="BF248" i="56"/>
  <c r="BE248" i="56"/>
  <c r="BB248" i="56"/>
  <c r="BA248" i="56"/>
  <c r="AZ248" i="56"/>
  <c r="AW248" i="56"/>
  <c r="AV248" i="56"/>
  <c r="AU248" i="56"/>
  <c r="AT248" i="56"/>
  <c r="AS248" i="56"/>
  <c r="AQ248" i="56"/>
  <c r="AP248" i="56"/>
  <c r="AO248" i="56"/>
  <c r="AN248" i="56"/>
  <c r="AM248" i="56"/>
  <c r="AL248" i="56"/>
  <c r="AK248" i="56"/>
  <c r="AJ248" i="56"/>
  <c r="AH248" i="56"/>
  <c r="AG248" i="56"/>
  <c r="AF248" i="56"/>
  <c r="AE248" i="56"/>
  <c r="AC248" i="56"/>
  <c r="AB248" i="56"/>
  <c r="AA248" i="56"/>
  <c r="Z248" i="56"/>
  <c r="Y248" i="56"/>
  <c r="X248" i="56"/>
  <c r="W248" i="56"/>
  <c r="V248" i="56"/>
  <c r="T248" i="56"/>
  <c r="S248" i="56"/>
  <c r="R248" i="56"/>
  <c r="Q248" i="56"/>
  <c r="O248" i="56"/>
  <c r="N248" i="56"/>
  <c r="M248" i="56"/>
  <c r="L248" i="56"/>
  <c r="K248" i="56"/>
  <c r="J248" i="56"/>
  <c r="I248" i="56"/>
  <c r="H248" i="56"/>
  <c r="F248" i="56"/>
  <c r="E248" i="56"/>
  <c r="D248" i="56"/>
  <c r="C248" i="56"/>
  <c r="BJ247" i="56"/>
  <c r="BI247" i="56"/>
  <c r="BH247" i="56"/>
  <c r="BG247" i="56"/>
  <c r="BF247" i="56"/>
  <c r="BE247" i="56"/>
  <c r="BC247" i="56"/>
  <c r="BB247" i="56"/>
  <c r="BA247" i="56"/>
  <c r="AZ247" i="56"/>
  <c r="AW247" i="56"/>
  <c r="AV247" i="56"/>
  <c r="AU247" i="56"/>
  <c r="AT247" i="56"/>
  <c r="AS247" i="56"/>
  <c r="AQ247" i="56"/>
  <c r="AP247" i="56"/>
  <c r="AO247" i="56"/>
  <c r="AN247" i="56"/>
  <c r="AM247" i="56"/>
  <c r="AL247" i="56"/>
  <c r="AK247" i="56"/>
  <c r="AJ247" i="56"/>
  <c r="AH247" i="56"/>
  <c r="AG247" i="56"/>
  <c r="AF247" i="56"/>
  <c r="AE247" i="56"/>
  <c r="AC247" i="56"/>
  <c r="AB247" i="56"/>
  <c r="AA247" i="56"/>
  <c r="Z247" i="56"/>
  <c r="Y247" i="56"/>
  <c r="X247" i="56"/>
  <c r="W247" i="56"/>
  <c r="V247" i="56"/>
  <c r="T247" i="56"/>
  <c r="S247" i="56"/>
  <c r="R247" i="56"/>
  <c r="Q247" i="56"/>
  <c r="O247" i="56"/>
  <c r="N247" i="56"/>
  <c r="M247" i="56"/>
  <c r="L247" i="56"/>
  <c r="K247" i="56"/>
  <c r="J247" i="56"/>
  <c r="I247" i="56"/>
  <c r="H247" i="56"/>
  <c r="F247" i="56"/>
  <c r="E247" i="56"/>
  <c r="D247" i="56"/>
  <c r="C247" i="56"/>
  <c r="BJ246" i="56"/>
  <c r="BH246" i="56"/>
  <c r="BG246" i="56"/>
  <c r="BF246" i="56"/>
  <c r="BE246" i="56"/>
  <c r="BB246" i="56"/>
  <c r="BA246" i="56"/>
  <c r="AZ246" i="56"/>
  <c r="AX246" i="56"/>
  <c r="AW246" i="56"/>
  <c r="AV246" i="56"/>
  <c r="AU246" i="56"/>
  <c r="AT246" i="56"/>
  <c r="AS246" i="56"/>
  <c r="AQ246" i="56"/>
  <c r="AP246" i="56"/>
  <c r="AO246" i="56"/>
  <c r="AN246" i="56"/>
  <c r="AM246" i="56"/>
  <c r="AL246" i="56"/>
  <c r="AK246" i="56"/>
  <c r="AJ246" i="56"/>
  <c r="AI246" i="56"/>
  <c r="AH246" i="56"/>
  <c r="AG246" i="56"/>
  <c r="AF246" i="56"/>
  <c r="AE246" i="56"/>
  <c r="AC246" i="56"/>
  <c r="AB246" i="56"/>
  <c r="AA246" i="56"/>
  <c r="Z246" i="56"/>
  <c r="Y246" i="56"/>
  <c r="X246" i="56"/>
  <c r="W246" i="56"/>
  <c r="V246" i="56"/>
  <c r="U246" i="56"/>
  <c r="T246" i="56"/>
  <c r="S246" i="56"/>
  <c r="R246" i="56"/>
  <c r="Q246" i="56"/>
  <c r="O246" i="56"/>
  <c r="N246" i="56"/>
  <c r="M246" i="56"/>
  <c r="L246" i="56"/>
  <c r="K246" i="56"/>
  <c r="J246" i="56"/>
  <c r="I246" i="56"/>
  <c r="H246" i="56"/>
  <c r="G246" i="56"/>
  <c r="F246" i="56"/>
  <c r="E246" i="56"/>
  <c r="D246" i="56"/>
  <c r="C246" i="56"/>
  <c r="BJ245" i="56"/>
  <c r="BH245" i="56"/>
  <c r="BG245" i="56"/>
  <c r="BF245" i="56"/>
  <c r="BE245" i="56"/>
  <c r="BB245" i="56"/>
  <c r="BA245" i="56"/>
  <c r="AZ245" i="56"/>
  <c r="AW245" i="56"/>
  <c r="AV245" i="56"/>
  <c r="AU245" i="56"/>
  <c r="AT245" i="56"/>
  <c r="AS245" i="56"/>
  <c r="AQ245" i="56"/>
  <c r="AP245" i="56"/>
  <c r="AO245" i="56"/>
  <c r="AN245" i="56"/>
  <c r="AM245" i="56"/>
  <c r="AL245" i="56"/>
  <c r="AK245" i="56"/>
  <c r="AJ245" i="56"/>
  <c r="AH245" i="56"/>
  <c r="AG245" i="56"/>
  <c r="AF245" i="56"/>
  <c r="AE245" i="56"/>
  <c r="AC245" i="56"/>
  <c r="AB245" i="56"/>
  <c r="AA245" i="56"/>
  <c r="Z245" i="56"/>
  <c r="Y245" i="56"/>
  <c r="X245" i="56"/>
  <c r="W245" i="56"/>
  <c r="V245" i="56"/>
  <c r="T245" i="56"/>
  <c r="S245" i="56"/>
  <c r="R245" i="56"/>
  <c r="Q245" i="56"/>
  <c r="O245" i="56"/>
  <c r="N245" i="56"/>
  <c r="M245" i="56"/>
  <c r="L245" i="56"/>
  <c r="K245" i="56"/>
  <c r="J245" i="56"/>
  <c r="I245" i="56"/>
  <c r="H245" i="56"/>
  <c r="F245" i="56"/>
  <c r="E245" i="56"/>
  <c r="D245" i="56"/>
  <c r="C245" i="56"/>
  <c r="BJ244" i="56"/>
  <c r="BI244" i="56"/>
  <c r="BH244" i="56"/>
  <c r="BG244" i="56"/>
  <c r="BF244" i="56"/>
  <c r="BE244" i="56"/>
  <c r="BC244" i="56"/>
  <c r="BB244" i="56"/>
  <c r="BA244" i="56"/>
  <c r="AZ244" i="56"/>
  <c r="AW244" i="56"/>
  <c r="AV244" i="56"/>
  <c r="AU244" i="56"/>
  <c r="AT244" i="56"/>
  <c r="AS244" i="56"/>
  <c r="AQ244" i="56"/>
  <c r="AP244" i="56"/>
  <c r="AO244" i="56"/>
  <c r="AN244" i="56"/>
  <c r="AM244" i="56"/>
  <c r="AL244" i="56"/>
  <c r="AK244" i="56"/>
  <c r="AJ244" i="56"/>
  <c r="AH244" i="56"/>
  <c r="AG244" i="56"/>
  <c r="AF244" i="56"/>
  <c r="AE244" i="56"/>
  <c r="AC244" i="56"/>
  <c r="AB244" i="56"/>
  <c r="AA244" i="56"/>
  <c r="Z244" i="56"/>
  <c r="Y244" i="56"/>
  <c r="X244" i="56"/>
  <c r="W244" i="56"/>
  <c r="V244" i="56"/>
  <c r="T244" i="56"/>
  <c r="S244" i="56"/>
  <c r="R244" i="56"/>
  <c r="Q244" i="56"/>
  <c r="O244" i="56"/>
  <c r="N244" i="56"/>
  <c r="M244" i="56"/>
  <c r="L244" i="56"/>
  <c r="K244" i="56"/>
  <c r="J244" i="56"/>
  <c r="I244" i="56"/>
  <c r="H244" i="56"/>
  <c r="F244" i="56"/>
  <c r="E244" i="56"/>
  <c r="D244" i="56"/>
  <c r="C244" i="56"/>
  <c r="BJ243" i="56"/>
  <c r="BH243" i="56"/>
  <c r="BG243" i="56"/>
  <c r="BF243" i="56"/>
  <c r="BE243" i="56"/>
  <c r="BB243" i="56"/>
  <c r="BA243" i="56"/>
  <c r="AZ243" i="56"/>
  <c r="AX243" i="56"/>
  <c r="AW243" i="56"/>
  <c r="AV243" i="56"/>
  <c r="AU243" i="56"/>
  <c r="AT243" i="56"/>
  <c r="AS243" i="56"/>
  <c r="AQ243" i="56"/>
  <c r="AP243" i="56"/>
  <c r="AO243" i="56"/>
  <c r="AN243" i="56"/>
  <c r="AM243" i="56"/>
  <c r="AL243" i="56"/>
  <c r="AK243" i="56"/>
  <c r="AJ243" i="56"/>
  <c r="AI243" i="56"/>
  <c r="AH243" i="56"/>
  <c r="AG243" i="56"/>
  <c r="AF243" i="56"/>
  <c r="AE243" i="56"/>
  <c r="AC243" i="56"/>
  <c r="AB243" i="56"/>
  <c r="AA243" i="56"/>
  <c r="Z243" i="56"/>
  <c r="Y243" i="56"/>
  <c r="X243" i="56"/>
  <c r="W243" i="56"/>
  <c r="V243" i="56"/>
  <c r="U243" i="56"/>
  <c r="T243" i="56"/>
  <c r="S243" i="56"/>
  <c r="R243" i="56"/>
  <c r="Q243" i="56"/>
  <c r="O243" i="56"/>
  <c r="N243" i="56"/>
  <c r="M243" i="56"/>
  <c r="L243" i="56"/>
  <c r="K243" i="56"/>
  <c r="J243" i="56"/>
  <c r="I243" i="56"/>
  <c r="H243" i="56"/>
  <c r="G243" i="56"/>
  <c r="F243" i="56"/>
  <c r="E243" i="56"/>
  <c r="D243" i="56"/>
  <c r="C243" i="56"/>
  <c r="BJ242" i="56"/>
  <c r="BH242" i="56"/>
  <c r="BG242" i="56"/>
  <c r="BF242" i="56"/>
  <c r="BE242" i="56"/>
  <c r="BB242" i="56"/>
  <c r="BA242" i="56"/>
  <c r="AZ242" i="56"/>
  <c r="AW242" i="56"/>
  <c r="AV242" i="56"/>
  <c r="AU242" i="56"/>
  <c r="AT242" i="56"/>
  <c r="AS242" i="56"/>
  <c r="AQ242" i="56"/>
  <c r="AP242" i="56"/>
  <c r="AO242" i="56"/>
  <c r="AN242" i="56"/>
  <c r="AM242" i="56"/>
  <c r="AL242" i="56"/>
  <c r="AK242" i="56"/>
  <c r="AJ242" i="56"/>
  <c r="AH242" i="56"/>
  <c r="AG242" i="56"/>
  <c r="AF242" i="56"/>
  <c r="AE242" i="56"/>
  <c r="AC242" i="56"/>
  <c r="AB242" i="56"/>
  <c r="AA242" i="56"/>
  <c r="Z242" i="56"/>
  <c r="Y242" i="56"/>
  <c r="X242" i="56"/>
  <c r="W242" i="56"/>
  <c r="V242" i="56"/>
  <c r="T242" i="56"/>
  <c r="S242" i="56"/>
  <c r="R242" i="56"/>
  <c r="Q242" i="56"/>
  <c r="O242" i="56"/>
  <c r="N242" i="56"/>
  <c r="M242" i="56"/>
  <c r="L242" i="56"/>
  <c r="K242" i="56"/>
  <c r="J242" i="56"/>
  <c r="I242" i="56"/>
  <c r="H242" i="56"/>
  <c r="F242" i="56"/>
  <c r="E242" i="56"/>
  <c r="D242" i="56"/>
  <c r="C242" i="56"/>
  <c r="BJ241" i="56"/>
  <c r="BI241" i="56"/>
  <c r="BH241" i="56"/>
  <c r="BG241" i="56"/>
  <c r="BF241" i="56"/>
  <c r="BE241" i="56"/>
  <c r="BC241" i="56"/>
  <c r="BB241" i="56"/>
  <c r="BA241" i="56"/>
  <c r="AZ241" i="56"/>
  <c r="AW241" i="56"/>
  <c r="AV241" i="56"/>
  <c r="AU241" i="56"/>
  <c r="AT241" i="56"/>
  <c r="AS241" i="56"/>
  <c r="AQ241" i="56"/>
  <c r="AP241" i="56"/>
  <c r="AO241" i="56"/>
  <c r="AN241" i="56"/>
  <c r="AM241" i="56"/>
  <c r="AL241" i="56"/>
  <c r="AK241" i="56"/>
  <c r="AJ241" i="56"/>
  <c r="AH241" i="56"/>
  <c r="AG241" i="56"/>
  <c r="AF241" i="56"/>
  <c r="AE241" i="56"/>
  <c r="AC241" i="56"/>
  <c r="AB241" i="56"/>
  <c r="AA241" i="56"/>
  <c r="Z241" i="56"/>
  <c r="Y241" i="56"/>
  <c r="X241" i="56"/>
  <c r="W241" i="56"/>
  <c r="V241" i="56"/>
  <c r="T241" i="56"/>
  <c r="S241" i="56"/>
  <c r="R241" i="56"/>
  <c r="Q241" i="56"/>
  <c r="O241" i="56"/>
  <c r="N241" i="56"/>
  <c r="M241" i="56"/>
  <c r="L241" i="56"/>
  <c r="K241" i="56"/>
  <c r="J241" i="56"/>
  <c r="I241" i="56"/>
  <c r="H241" i="56"/>
  <c r="F241" i="56"/>
  <c r="E241" i="56"/>
  <c r="D241" i="56"/>
  <c r="C241" i="56"/>
  <c r="BJ240" i="56"/>
  <c r="BH240" i="56"/>
  <c r="BG240" i="56"/>
  <c r="BF240" i="56"/>
  <c r="BE240" i="56"/>
  <c r="BB240" i="56"/>
  <c r="BA240" i="56"/>
  <c r="AZ240" i="56"/>
  <c r="AX240" i="56"/>
  <c r="AW240" i="56"/>
  <c r="AV240" i="56"/>
  <c r="AU240" i="56"/>
  <c r="AT240" i="56"/>
  <c r="AS240" i="56"/>
  <c r="AQ240" i="56"/>
  <c r="AP240" i="56"/>
  <c r="AO240" i="56"/>
  <c r="AN240" i="56"/>
  <c r="AM240" i="56"/>
  <c r="AL240" i="56"/>
  <c r="AK240" i="56"/>
  <c r="AJ240" i="56"/>
  <c r="AI240" i="56"/>
  <c r="AH240" i="56"/>
  <c r="AG240" i="56"/>
  <c r="AF240" i="56"/>
  <c r="AE240" i="56"/>
  <c r="AC240" i="56"/>
  <c r="AB240" i="56"/>
  <c r="AA240" i="56"/>
  <c r="Z240" i="56"/>
  <c r="Y240" i="56"/>
  <c r="X240" i="56"/>
  <c r="W240" i="56"/>
  <c r="V240" i="56"/>
  <c r="U240" i="56"/>
  <c r="T240" i="56"/>
  <c r="S240" i="56"/>
  <c r="R240" i="56"/>
  <c r="Q240" i="56"/>
  <c r="O240" i="56"/>
  <c r="N240" i="56"/>
  <c r="M240" i="56"/>
  <c r="L240" i="56"/>
  <c r="K240" i="56"/>
  <c r="J240" i="56"/>
  <c r="I240" i="56"/>
  <c r="H240" i="56"/>
  <c r="G240" i="56"/>
  <c r="F240" i="56"/>
  <c r="E240" i="56"/>
  <c r="D240" i="56"/>
  <c r="C240" i="56"/>
  <c r="BJ239" i="56"/>
  <c r="BH239" i="56"/>
  <c r="BG239" i="56"/>
  <c r="BF239" i="56"/>
  <c r="BE239" i="56"/>
  <c r="BB239" i="56"/>
  <c r="BA239" i="56"/>
  <c r="AZ239" i="56"/>
  <c r="AW239" i="56"/>
  <c r="AV239" i="56"/>
  <c r="AU239" i="56"/>
  <c r="AT239" i="56"/>
  <c r="AS239" i="56"/>
  <c r="AQ239" i="56"/>
  <c r="AP239" i="56"/>
  <c r="AO239" i="56"/>
  <c r="AN239" i="56"/>
  <c r="AM239" i="56"/>
  <c r="AL239" i="56"/>
  <c r="AK239" i="56"/>
  <c r="AJ239" i="56"/>
  <c r="AH239" i="56"/>
  <c r="AG239" i="56"/>
  <c r="AF239" i="56"/>
  <c r="AE239" i="56"/>
  <c r="AC239" i="56"/>
  <c r="AB239" i="56"/>
  <c r="AA239" i="56"/>
  <c r="Z239" i="56"/>
  <c r="Y239" i="56"/>
  <c r="X239" i="56"/>
  <c r="W239" i="56"/>
  <c r="V239" i="56"/>
  <c r="T239" i="56"/>
  <c r="S239" i="56"/>
  <c r="R239" i="56"/>
  <c r="Q239" i="56"/>
  <c r="O239" i="56"/>
  <c r="N239" i="56"/>
  <c r="M239" i="56"/>
  <c r="L239" i="56"/>
  <c r="K239" i="56"/>
  <c r="J239" i="56"/>
  <c r="I239" i="56"/>
  <c r="H239" i="56"/>
  <c r="F239" i="56"/>
  <c r="E239" i="56"/>
  <c r="D239" i="56"/>
  <c r="C239" i="56"/>
  <c r="BJ238" i="56"/>
  <c r="BI238" i="56"/>
  <c r="BH238" i="56"/>
  <c r="BG238" i="56"/>
  <c r="BF238" i="56"/>
  <c r="BE238" i="56"/>
  <c r="BC238" i="56"/>
  <c r="BB238" i="56"/>
  <c r="BA238" i="56"/>
  <c r="AZ238" i="56"/>
  <c r="AW238" i="56"/>
  <c r="AV238" i="56"/>
  <c r="AU238" i="56"/>
  <c r="AT238" i="56"/>
  <c r="AS238" i="56"/>
  <c r="AQ238" i="56"/>
  <c r="AP238" i="56"/>
  <c r="AO238" i="56"/>
  <c r="AN238" i="56"/>
  <c r="AM238" i="56"/>
  <c r="AL238" i="56"/>
  <c r="AK238" i="56"/>
  <c r="AJ238" i="56"/>
  <c r="AH238" i="56"/>
  <c r="AG238" i="56"/>
  <c r="AF238" i="56"/>
  <c r="AE238" i="56"/>
  <c r="AC238" i="56"/>
  <c r="AB238" i="56"/>
  <c r="AA238" i="56"/>
  <c r="Z238" i="56"/>
  <c r="Y238" i="56"/>
  <c r="X238" i="56"/>
  <c r="W238" i="56"/>
  <c r="V238" i="56"/>
  <c r="T238" i="56"/>
  <c r="S238" i="56"/>
  <c r="R238" i="56"/>
  <c r="Q238" i="56"/>
  <c r="O238" i="56"/>
  <c r="N238" i="56"/>
  <c r="M238" i="56"/>
  <c r="L238" i="56"/>
  <c r="K238" i="56"/>
  <c r="J238" i="56"/>
  <c r="I238" i="56"/>
  <c r="H238" i="56"/>
  <c r="F238" i="56"/>
  <c r="E238" i="56"/>
  <c r="D238" i="56"/>
  <c r="C238" i="56"/>
  <c r="BJ237" i="56"/>
  <c r="BH237" i="56"/>
  <c r="BG237" i="56"/>
  <c r="BF237" i="56"/>
  <c r="BE237" i="56"/>
  <c r="BB237" i="56"/>
  <c r="BA237" i="56"/>
  <c r="AZ237" i="56"/>
  <c r="AX237" i="56"/>
  <c r="AW237" i="56"/>
  <c r="AV237" i="56"/>
  <c r="AU237" i="56"/>
  <c r="AT237" i="56"/>
  <c r="AS237" i="56"/>
  <c r="AQ237" i="56"/>
  <c r="AP237" i="56"/>
  <c r="AO237" i="56"/>
  <c r="AN237" i="56"/>
  <c r="AM237" i="56"/>
  <c r="AL237" i="56"/>
  <c r="AK237" i="56"/>
  <c r="AJ237" i="56"/>
  <c r="AI237" i="56"/>
  <c r="AH237" i="56"/>
  <c r="AG237" i="56"/>
  <c r="AF237" i="56"/>
  <c r="AE237" i="56"/>
  <c r="AC237" i="56"/>
  <c r="AB237" i="56"/>
  <c r="AA237" i="56"/>
  <c r="Z237" i="56"/>
  <c r="Y237" i="56"/>
  <c r="X237" i="56"/>
  <c r="W237" i="56"/>
  <c r="V237" i="56"/>
  <c r="U237" i="56"/>
  <c r="T237" i="56"/>
  <c r="S237" i="56"/>
  <c r="R237" i="56"/>
  <c r="Q237" i="56"/>
  <c r="O237" i="56"/>
  <c r="N237" i="56"/>
  <c r="M237" i="56"/>
  <c r="L237" i="56"/>
  <c r="K237" i="56"/>
  <c r="J237" i="56"/>
  <c r="I237" i="56"/>
  <c r="H237" i="56"/>
  <c r="G237" i="56"/>
  <c r="F237" i="56"/>
  <c r="E237" i="56"/>
  <c r="D237" i="56"/>
  <c r="C237" i="56"/>
  <c r="BJ236" i="56"/>
  <c r="BH236" i="56"/>
  <c r="BG236" i="56"/>
  <c r="BF236" i="56"/>
  <c r="BE236" i="56"/>
  <c r="BB236" i="56"/>
  <c r="BA236" i="56"/>
  <c r="AZ236" i="56"/>
  <c r="AW236" i="56"/>
  <c r="AV236" i="56"/>
  <c r="AU236" i="56"/>
  <c r="AT236" i="56"/>
  <c r="AS236" i="56"/>
  <c r="AQ236" i="56"/>
  <c r="AP236" i="56"/>
  <c r="AO236" i="56"/>
  <c r="AN236" i="56"/>
  <c r="AM236" i="56"/>
  <c r="AL236" i="56"/>
  <c r="AK236" i="56"/>
  <c r="AJ236" i="56"/>
  <c r="AH236" i="56"/>
  <c r="AG236" i="56"/>
  <c r="AF236" i="56"/>
  <c r="AE236" i="56"/>
  <c r="AC236" i="56"/>
  <c r="AB236" i="56"/>
  <c r="AA236" i="56"/>
  <c r="Z236" i="56"/>
  <c r="Y236" i="56"/>
  <c r="X236" i="56"/>
  <c r="W236" i="56"/>
  <c r="V236" i="56"/>
  <c r="T236" i="56"/>
  <c r="S236" i="56"/>
  <c r="R236" i="56"/>
  <c r="Q236" i="56"/>
  <c r="O236" i="56"/>
  <c r="N236" i="56"/>
  <c r="M236" i="56"/>
  <c r="L236" i="56"/>
  <c r="K236" i="56"/>
  <c r="J236" i="56"/>
  <c r="I236" i="56"/>
  <c r="H236" i="56"/>
  <c r="F236" i="56"/>
  <c r="E236" i="56"/>
  <c r="D236" i="56"/>
  <c r="C236" i="56"/>
  <c r="BJ235" i="56"/>
  <c r="BI235" i="56"/>
  <c r="BH235" i="56"/>
  <c r="BG235" i="56"/>
  <c r="BF235" i="56"/>
  <c r="BE235" i="56"/>
  <c r="BC235" i="56"/>
  <c r="BB235" i="56"/>
  <c r="BA235" i="56"/>
  <c r="AZ235" i="56"/>
  <c r="AW235" i="56"/>
  <c r="AV235" i="56"/>
  <c r="AU235" i="56"/>
  <c r="AT235" i="56"/>
  <c r="AS235" i="56"/>
  <c r="AQ235" i="56"/>
  <c r="AP235" i="56"/>
  <c r="AO235" i="56"/>
  <c r="AN235" i="56"/>
  <c r="AM235" i="56"/>
  <c r="AL235" i="56"/>
  <c r="AK235" i="56"/>
  <c r="AJ235" i="56"/>
  <c r="AH235" i="56"/>
  <c r="AG235" i="56"/>
  <c r="AF235" i="56"/>
  <c r="AE235" i="56"/>
  <c r="AC235" i="56"/>
  <c r="AB235" i="56"/>
  <c r="AA235" i="56"/>
  <c r="Z235" i="56"/>
  <c r="Y235" i="56"/>
  <c r="X235" i="56"/>
  <c r="W235" i="56"/>
  <c r="V235" i="56"/>
  <c r="T235" i="56"/>
  <c r="S235" i="56"/>
  <c r="R235" i="56"/>
  <c r="Q235" i="56"/>
  <c r="O235" i="56"/>
  <c r="N235" i="56"/>
  <c r="M235" i="56"/>
  <c r="L235" i="56"/>
  <c r="K235" i="56"/>
  <c r="J235" i="56"/>
  <c r="I235" i="56"/>
  <c r="H235" i="56"/>
  <c r="F235" i="56"/>
  <c r="E235" i="56"/>
  <c r="D235" i="56"/>
  <c r="C235" i="56"/>
  <c r="BJ234" i="56"/>
  <c r="BH234" i="56"/>
  <c r="BG234" i="56"/>
  <c r="BF234" i="56"/>
  <c r="BE234" i="56"/>
  <c r="BB234" i="56"/>
  <c r="BA234" i="56"/>
  <c r="AZ234" i="56"/>
  <c r="AX234" i="56"/>
  <c r="AW234" i="56"/>
  <c r="AV234" i="56"/>
  <c r="AU234" i="56"/>
  <c r="AT234" i="56"/>
  <c r="AS234" i="56"/>
  <c r="AQ234" i="56"/>
  <c r="AP234" i="56"/>
  <c r="AO234" i="56"/>
  <c r="AN234" i="56"/>
  <c r="AM234" i="56"/>
  <c r="AL234" i="56"/>
  <c r="AK234" i="56"/>
  <c r="AJ234" i="56"/>
  <c r="AI234" i="56"/>
  <c r="AH234" i="56"/>
  <c r="AG234" i="56"/>
  <c r="AF234" i="56"/>
  <c r="AE234" i="56"/>
  <c r="AC234" i="56"/>
  <c r="AB234" i="56"/>
  <c r="AA234" i="56"/>
  <c r="Z234" i="56"/>
  <c r="Y234" i="56"/>
  <c r="X234" i="56"/>
  <c r="W234" i="56"/>
  <c r="V234" i="56"/>
  <c r="U234" i="56"/>
  <c r="T234" i="56"/>
  <c r="S234" i="56"/>
  <c r="R234" i="56"/>
  <c r="Q234" i="56"/>
  <c r="O234" i="56"/>
  <c r="N234" i="56"/>
  <c r="M234" i="56"/>
  <c r="L234" i="56"/>
  <c r="K234" i="56"/>
  <c r="J234" i="56"/>
  <c r="I234" i="56"/>
  <c r="H234" i="56"/>
  <c r="G234" i="56"/>
  <c r="F234" i="56"/>
  <c r="E234" i="56"/>
  <c r="D234" i="56"/>
  <c r="C234" i="56"/>
  <c r="BJ233" i="56"/>
  <c r="BH233" i="56"/>
  <c r="BG233" i="56"/>
  <c r="BF233" i="56"/>
  <c r="BE233" i="56"/>
  <c r="BB233" i="56"/>
  <c r="BA233" i="56"/>
  <c r="AZ233" i="56"/>
  <c r="AW233" i="56"/>
  <c r="AV233" i="56"/>
  <c r="AU233" i="56"/>
  <c r="AT233" i="56"/>
  <c r="AS233" i="56"/>
  <c r="AQ233" i="56"/>
  <c r="AP233" i="56"/>
  <c r="AO233" i="56"/>
  <c r="AN233" i="56"/>
  <c r="AM233" i="56"/>
  <c r="AL233" i="56"/>
  <c r="AK233" i="56"/>
  <c r="AJ233" i="56"/>
  <c r="AH233" i="56"/>
  <c r="AG233" i="56"/>
  <c r="AF233" i="56"/>
  <c r="AE233" i="56"/>
  <c r="AC233" i="56"/>
  <c r="AB233" i="56"/>
  <c r="AA233" i="56"/>
  <c r="Z233" i="56"/>
  <c r="Y233" i="56"/>
  <c r="X233" i="56"/>
  <c r="W233" i="56"/>
  <c r="V233" i="56"/>
  <c r="T233" i="56"/>
  <c r="S233" i="56"/>
  <c r="R233" i="56"/>
  <c r="Q233" i="56"/>
  <c r="O233" i="56"/>
  <c r="N233" i="56"/>
  <c r="M233" i="56"/>
  <c r="L233" i="56"/>
  <c r="K233" i="56"/>
  <c r="J233" i="56"/>
  <c r="I233" i="56"/>
  <c r="H233" i="56"/>
  <c r="F233" i="56"/>
  <c r="E233" i="56"/>
  <c r="D233" i="56"/>
  <c r="C233" i="56"/>
  <c r="BJ232" i="56"/>
  <c r="BI232" i="56"/>
  <c r="BH232" i="56"/>
  <c r="BG232" i="56"/>
  <c r="BF232" i="56"/>
  <c r="BE232" i="56"/>
  <c r="BC232" i="56"/>
  <c r="BB232" i="56"/>
  <c r="BA232" i="56"/>
  <c r="AZ232" i="56"/>
  <c r="AW232" i="56"/>
  <c r="AV232" i="56"/>
  <c r="AU232" i="56"/>
  <c r="AT232" i="56"/>
  <c r="AS232" i="56"/>
  <c r="AQ232" i="56"/>
  <c r="AP232" i="56"/>
  <c r="AO232" i="56"/>
  <c r="AN232" i="56"/>
  <c r="AM232" i="56"/>
  <c r="AL232" i="56"/>
  <c r="AK232" i="56"/>
  <c r="AJ232" i="56"/>
  <c r="AH232" i="56"/>
  <c r="AG232" i="56"/>
  <c r="AF232" i="56"/>
  <c r="AE232" i="56"/>
  <c r="AC232" i="56"/>
  <c r="AB232" i="56"/>
  <c r="AA232" i="56"/>
  <c r="Z232" i="56"/>
  <c r="Y232" i="56"/>
  <c r="X232" i="56"/>
  <c r="W232" i="56"/>
  <c r="V232" i="56"/>
  <c r="T232" i="56"/>
  <c r="S232" i="56"/>
  <c r="R232" i="56"/>
  <c r="Q232" i="56"/>
  <c r="O232" i="56"/>
  <c r="N232" i="56"/>
  <c r="M232" i="56"/>
  <c r="L232" i="56"/>
  <c r="K232" i="56"/>
  <c r="J232" i="56"/>
  <c r="I232" i="56"/>
  <c r="H232" i="56"/>
  <c r="F232" i="56"/>
  <c r="E232" i="56"/>
  <c r="D232" i="56"/>
  <c r="C232" i="56"/>
  <c r="BJ231" i="56"/>
  <c r="BH231" i="56"/>
  <c r="BG231" i="56"/>
  <c r="BF231" i="56"/>
  <c r="BE231" i="56"/>
  <c r="BB231" i="56"/>
  <c r="BA231" i="56"/>
  <c r="AZ231" i="56"/>
  <c r="AX231" i="56"/>
  <c r="AW231" i="56"/>
  <c r="AV231" i="56"/>
  <c r="AU231" i="56"/>
  <c r="AT231" i="56"/>
  <c r="AS231" i="56"/>
  <c r="AQ231" i="56"/>
  <c r="AP231" i="56"/>
  <c r="AO231" i="56"/>
  <c r="AN231" i="56"/>
  <c r="AM231" i="56"/>
  <c r="AL231" i="56"/>
  <c r="AK231" i="56"/>
  <c r="AJ231" i="56"/>
  <c r="AI231" i="56"/>
  <c r="AH231" i="56"/>
  <c r="AG231" i="56"/>
  <c r="AF231" i="56"/>
  <c r="AE231" i="56"/>
  <c r="AC231" i="56"/>
  <c r="AB231" i="56"/>
  <c r="AA231" i="56"/>
  <c r="Z231" i="56"/>
  <c r="Y231" i="56"/>
  <c r="X231" i="56"/>
  <c r="W231" i="56"/>
  <c r="V231" i="56"/>
  <c r="U231" i="56"/>
  <c r="T231" i="56"/>
  <c r="S231" i="56"/>
  <c r="R231" i="56"/>
  <c r="Q231" i="56"/>
  <c r="O231" i="56"/>
  <c r="N231" i="56"/>
  <c r="M231" i="56"/>
  <c r="L231" i="56"/>
  <c r="K231" i="56"/>
  <c r="J231" i="56"/>
  <c r="I231" i="56"/>
  <c r="H231" i="56"/>
  <c r="G231" i="56"/>
  <c r="F231" i="56"/>
  <c r="E231" i="56"/>
  <c r="D231" i="56"/>
  <c r="C231" i="56"/>
  <c r="BJ230" i="56"/>
  <c r="BH230" i="56"/>
  <c r="BG230" i="56"/>
  <c r="BF230" i="56"/>
  <c r="BE230" i="56"/>
  <c r="BB230" i="56"/>
  <c r="BA230" i="56"/>
  <c r="AZ230" i="56"/>
  <c r="AW230" i="56"/>
  <c r="AV230" i="56"/>
  <c r="AU230" i="56"/>
  <c r="AT230" i="56"/>
  <c r="AS230" i="56"/>
  <c r="AQ230" i="56"/>
  <c r="AP230" i="56"/>
  <c r="AO230" i="56"/>
  <c r="AN230" i="56"/>
  <c r="AM230" i="56"/>
  <c r="AL230" i="56"/>
  <c r="AK230" i="56"/>
  <c r="AJ230" i="56"/>
  <c r="AH230" i="56"/>
  <c r="AG230" i="56"/>
  <c r="AF230" i="56"/>
  <c r="AE230" i="56"/>
  <c r="AC230" i="56"/>
  <c r="AB230" i="56"/>
  <c r="AA230" i="56"/>
  <c r="Z230" i="56"/>
  <c r="Y230" i="56"/>
  <c r="X230" i="56"/>
  <c r="W230" i="56"/>
  <c r="V230" i="56"/>
  <c r="T230" i="56"/>
  <c r="S230" i="56"/>
  <c r="R230" i="56"/>
  <c r="Q230" i="56"/>
  <c r="O230" i="56"/>
  <c r="N230" i="56"/>
  <c r="M230" i="56"/>
  <c r="L230" i="56"/>
  <c r="K230" i="56"/>
  <c r="J230" i="56"/>
  <c r="I230" i="56"/>
  <c r="H230" i="56"/>
  <c r="F230" i="56"/>
  <c r="E230" i="56"/>
  <c r="D230" i="56"/>
  <c r="C230" i="56"/>
  <c r="BJ229" i="56"/>
  <c r="BI229" i="56"/>
  <c r="BH229" i="56"/>
  <c r="BG229" i="56"/>
  <c r="BF229" i="56"/>
  <c r="BE229" i="56"/>
  <c r="BC229" i="56"/>
  <c r="BB229" i="56"/>
  <c r="BA229" i="56"/>
  <c r="AZ229" i="56"/>
  <c r="AW229" i="56"/>
  <c r="AV229" i="56"/>
  <c r="AU229" i="56"/>
  <c r="AT229" i="56"/>
  <c r="AS229" i="56"/>
  <c r="AQ229" i="56"/>
  <c r="AP229" i="56"/>
  <c r="AO229" i="56"/>
  <c r="AN229" i="56"/>
  <c r="AM229" i="56"/>
  <c r="AL229" i="56"/>
  <c r="AK229" i="56"/>
  <c r="AJ229" i="56"/>
  <c r="AH229" i="56"/>
  <c r="AG229" i="56"/>
  <c r="AF229" i="56"/>
  <c r="AE229" i="56"/>
  <c r="AC229" i="56"/>
  <c r="AB229" i="56"/>
  <c r="AA229" i="56"/>
  <c r="Z229" i="56"/>
  <c r="Y229" i="56"/>
  <c r="X229" i="56"/>
  <c r="W229" i="56"/>
  <c r="V229" i="56"/>
  <c r="T229" i="56"/>
  <c r="S229" i="56"/>
  <c r="R229" i="56"/>
  <c r="Q229" i="56"/>
  <c r="O229" i="56"/>
  <c r="N229" i="56"/>
  <c r="M229" i="56"/>
  <c r="L229" i="56"/>
  <c r="K229" i="56"/>
  <c r="J229" i="56"/>
  <c r="I229" i="56"/>
  <c r="H229" i="56"/>
  <c r="F229" i="56"/>
  <c r="E229" i="56"/>
  <c r="D229" i="56"/>
  <c r="C229" i="56"/>
  <c r="BJ228" i="56"/>
  <c r="BH228" i="56"/>
  <c r="BG228" i="56"/>
  <c r="BF228" i="56"/>
  <c r="BE228" i="56"/>
  <c r="BB228" i="56"/>
  <c r="BA228" i="56"/>
  <c r="AZ228" i="56"/>
  <c r="AX228" i="56"/>
  <c r="AW228" i="56"/>
  <c r="AV228" i="56"/>
  <c r="AU228" i="56"/>
  <c r="AT228" i="56"/>
  <c r="AS228" i="56"/>
  <c r="AQ228" i="56"/>
  <c r="AP228" i="56"/>
  <c r="AO228" i="56"/>
  <c r="AN228" i="56"/>
  <c r="AM228" i="56"/>
  <c r="AL228" i="56"/>
  <c r="AK228" i="56"/>
  <c r="AJ228" i="56"/>
  <c r="AI228" i="56"/>
  <c r="AH228" i="56"/>
  <c r="AG228" i="56"/>
  <c r="AF228" i="56"/>
  <c r="AE228" i="56"/>
  <c r="AC228" i="56"/>
  <c r="AB228" i="56"/>
  <c r="AA228" i="56"/>
  <c r="Z228" i="56"/>
  <c r="Y228" i="56"/>
  <c r="X228" i="56"/>
  <c r="W228" i="56"/>
  <c r="V228" i="56"/>
  <c r="U228" i="56"/>
  <c r="T228" i="56"/>
  <c r="S228" i="56"/>
  <c r="R228" i="56"/>
  <c r="Q228" i="56"/>
  <c r="O228" i="56"/>
  <c r="N228" i="56"/>
  <c r="M228" i="56"/>
  <c r="L228" i="56"/>
  <c r="K228" i="56"/>
  <c r="J228" i="56"/>
  <c r="I228" i="56"/>
  <c r="H228" i="56"/>
  <c r="G228" i="56"/>
  <c r="F228" i="56"/>
  <c r="E228" i="56"/>
  <c r="D228" i="56"/>
  <c r="C228" i="56"/>
  <c r="BJ227" i="56"/>
  <c r="BH227" i="56"/>
  <c r="BG227" i="56"/>
  <c r="BF227" i="56"/>
  <c r="BE227" i="56"/>
  <c r="BB227" i="56"/>
  <c r="BA227" i="56"/>
  <c r="AZ227" i="56"/>
  <c r="AW227" i="56"/>
  <c r="AV227" i="56"/>
  <c r="AU227" i="56"/>
  <c r="AT227" i="56"/>
  <c r="AS227" i="56"/>
  <c r="AQ227" i="56"/>
  <c r="AP227" i="56"/>
  <c r="AO227" i="56"/>
  <c r="AN227" i="56"/>
  <c r="AM227" i="56"/>
  <c r="AL227" i="56"/>
  <c r="AK227" i="56"/>
  <c r="AJ227" i="56"/>
  <c r="AH227" i="56"/>
  <c r="AG227" i="56"/>
  <c r="AF227" i="56"/>
  <c r="AE227" i="56"/>
  <c r="AC227" i="56"/>
  <c r="AB227" i="56"/>
  <c r="AA227" i="56"/>
  <c r="Z227" i="56"/>
  <c r="Y227" i="56"/>
  <c r="X227" i="56"/>
  <c r="W227" i="56"/>
  <c r="V227" i="56"/>
  <c r="T227" i="56"/>
  <c r="S227" i="56"/>
  <c r="R227" i="56"/>
  <c r="Q227" i="56"/>
  <c r="O227" i="56"/>
  <c r="N227" i="56"/>
  <c r="M227" i="56"/>
  <c r="L227" i="56"/>
  <c r="K227" i="56"/>
  <c r="J227" i="56"/>
  <c r="I227" i="56"/>
  <c r="H227" i="56"/>
  <c r="F227" i="56"/>
  <c r="E227" i="56"/>
  <c r="D227" i="56"/>
  <c r="C227" i="56"/>
  <c r="BJ226" i="56"/>
  <c r="BI226" i="56"/>
  <c r="BH226" i="56"/>
  <c r="BG226" i="56"/>
  <c r="BF226" i="56"/>
  <c r="BE226" i="56"/>
  <c r="BC226" i="56"/>
  <c r="BB226" i="56"/>
  <c r="BA226" i="56"/>
  <c r="AZ226" i="56"/>
  <c r="AW226" i="56"/>
  <c r="AV226" i="56"/>
  <c r="AU226" i="56"/>
  <c r="AT226" i="56"/>
  <c r="AS226" i="56"/>
  <c r="AQ226" i="56"/>
  <c r="AP226" i="56"/>
  <c r="AO226" i="56"/>
  <c r="AN226" i="56"/>
  <c r="AM226" i="56"/>
  <c r="AL226" i="56"/>
  <c r="AK226" i="56"/>
  <c r="AJ226" i="56"/>
  <c r="AH226" i="56"/>
  <c r="AG226" i="56"/>
  <c r="AF226" i="56"/>
  <c r="AE226" i="56"/>
  <c r="AC226" i="56"/>
  <c r="AB226" i="56"/>
  <c r="AA226" i="56"/>
  <c r="Z226" i="56"/>
  <c r="Y226" i="56"/>
  <c r="X226" i="56"/>
  <c r="W226" i="56"/>
  <c r="V226" i="56"/>
  <c r="T226" i="56"/>
  <c r="S226" i="56"/>
  <c r="R226" i="56"/>
  <c r="Q226" i="56"/>
  <c r="O226" i="56"/>
  <c r="N226" i="56"/>
  <c r="M226" i="56"/>
  <c r="L226" i="56"/>
  <c r="K226" i="56"/>
  <c r="J226" i="56"/>
  <c r="I226" i="56"/>
  <c r="H226" i="56"/>
  <c r="F226" i="56"/>
  <c r="E226" i="56"/>
  <c r="D226" i="56"/>
  <c r="C226" i="56"/>
  <c r="BJ225" i="56"/>
  <c r="BH225" i="56"/>
  <c r="BG225" i="56"/>
  <c r="BF225" i="56"/>
  <c r="BE225" i="56"/>
  <c r="BB225" i="56"/>
  <c r="BA225" i="56"/>
  <c r="AZ225" i="56"/>
  <c r="AX225" i="56"/>
  <c r="AW225" i="56"/>
  <c r="AV225" i="56"/>
  <c r="AU225" i="56"/>
  <c r="AT225" i="56"/>
  <c r="AS225" i="56"/>
  <c r="AQ225" i="56"/>
  <c r="AP225" i="56"/>
  <c r="AO225" i="56"/>
  <c r="AN225" i="56"/>
  <c r="AM225" i="56"/>
  <c r="AL225" i="56"/>
  <c r="AK225" i="56"/>
  <c r="AJ225" i="56"/>
  <c r="AI225" i="56"/>
  <c r="AH225" i="56"/>
  <c r="AG225" i="56"/>
  <c r="AF225" i="56"/>
  <c r="AE225" i="56"/>
  <c r="AC225" i="56"/>
  <c r="AB225" i="56"/>
  <c r="AA225" i="56"/>
  <c r="Z225" i="56"/>
  <c r="Y225" i="56"/>
  <c r="X225" i="56"/>
  <c r="W225" i="56"/>
  <c r="V225" i="56"/>
  <c r="U225" i="56"/>
  <c r="T225" i="56"/>
  <c r="S225" i="56"/>
  <c r="R225" i="56"/>
  <c r="Q225" i="56"/>
  <c r="O225" i="56"/>
  <c r="N225" i="56"/>
  <c r="M225" i="56"/>
  <c r="L225" i="56"/>
  <c r="K225" i="56"/>
  <c r="J225" i="56"/>
  <c r="I225" i="56"/>
  <c r="H225" i="56"/>
  <c r="G225" i="56"/>
  <c r="F225" i="56"/>
  <c r="E225" i="56"/>
  <c r="D225" i="56"/>
  <c r="C225" i="56"/>
  <c r="BJ224" i="56"/>
  <c r="BH224" i="56"/>
  <c r="BG224" i="56"/>
  <c r="BF224" i="56"/>
  <c r="BE224" i="56"/>
  <c r="BB224" i="56"/>
  <c r="BA224" i="56"/>
  <c r="AZ224" i="56"/>
  <c r="AW224" i="56"/>
  <c r="AV224" i="56"/>
  <c r="AU224" i="56"/>
  <c r="AT224" i="56"/>
  <c r="AS224" i="56"/>
  <c r="AQ224" i="56"/>
  <c r="AP224" i="56"/>
  <c r="AO224" i="56"/>
  <c r="AN224" i="56"/>
  <c r="AM224" i="56"/>
  <c r="AL224" i="56"/>
  <c r="AK224" i="56"/>
  <c r="AJ224" i="56"/>
  <c r="AH224" i="56"/>
  <c r="AG224" i="56"/>
  <c r="AF224" i="56"/>
  <c r="AE224" i="56"/>
  <c r="AC224" i="56"/>
  <c r="AB224" i="56"/>
  <c r="AA224" i="56"/>
  <c r="Z224" i="56"/>
  <c r="Y224" i="56"/>
  <c r="X224" i="56"/>
  <c r="W224" i="56"/>
  <c r="V224" i="56"/>
  <c r="T224" i="56"/>
  <c r="S224" i="56"/>
  <c r="R224" i="56"/>
  <c r="Q224" i="56"/>
  <c r="O224" i="56"/>
  <c r="N224" i="56"/>
  <c r="M224" i="56"/>
  <c r="L224" i="56"/>
  <c r="K224" i="56"/>
  <c r="J224" i="56"/>
  <c r="I224" i="56"/>
  <c r="H224" i="56"/>
  <c r="F224" i="56"/>
  <c r="E224" i="56"/>
  <c r="D224" i="56"/>
  <c r="C224" i="56"/>
  <c r="BJ223" i="56"/>
  <c r="BI223" i="56"/>
  <c r="BH223" i="56"/>
  <c r="BG223" i="56"/>
  <c r="BF223" i="56"/>
  <c r="BE223" i="56"/>
  <c r="BC223" i="56"/>
  <c r="BB223" i="56"/>
  <c r="BA223" i="56"/>
  <c r="AZ223" i="56"/>
  <c r="AW223" i="56"/>
  <c r="AV223" i="56"/>
  <c r="AU223" i="56"/>
  <c r="AT223" i="56"/>
  <c r="AS223" i="56"/>
  <c r="AQ223" i="56"/>
  <c r="AP223" i="56"/>
  <c r="AO223" i="56"/>
  <c r="AN223" i="56"/>
  <c r="AM223" i="56"/>
  <c r="AL223" i="56"/>
  <c r="AK223" i="56"/>
  <c r="AJ223" i="56"/>
  <c r="AH223" i="56"/>
  <c r="AG223" i="56"/>
  <c r="AF223" i="56"/>
  <c r="AE223" i="56"/>
  <c r="AC223" i="56"/>
  <c r="AB223" i="56"/>
  <c r="AA223" i="56"/>
  <c r="Z223" i="56"/>
  <c r="Y223" i="56"/>
  <c r="X223" i="56"/>
  <c r="W223" i="56"/>
  <c r="V223" i="56"/>
  <c r="T223" i="56"/>
  <c r="S223" i="56"/>
  <c r="R223" i="56"/>
  <c r="Q223" i="56"/>
  <c r="O223" i="56"/>
  <c r="N223" i="56"/>
  <c r="M223" i="56"/>
  <c r="L223" i="56"/>
  <c r="K223" i="56"/>
  <c r="J223" i="56"/>
  <c r="I223" i="56"/>
  <c r="H223" i="56"/>
  <c r="F223" i="56"/>
  <c r="E223" i="56"/>
  <c r="D223" i="56"/>
  <c r="C223" i="56"/>
  <c r="BJ222" i="56"/>
  <c r="BH222" i="56"/>
  <c r="BG222" i="56"/>
  <c r="BF222" i="56"/>
  <c r="BE222" i="56"/>
  <c r="BB222" i="56"/>
  <c r="BA222" i="56"/>
  <c r="AZ222" i="56"/>
  <c r="AX222" i="56"/>
  <c r="AW222" i="56"/>
  <c r="AV222" i="56"/>
  <c r="AU222" i="56"/>
  <c r="AT222" i="56"/>
  <c r="AS222" i="56"/>
  <c r="AQ222" i="56"/>
  <c r="AP222" i="56"/>
  <c r="AO222" i="56"/>
  <c r="AN222" i="56"/>
  <c r="AM222" i="56"/>
  <c r="AL222" i="56"/>
  <c r="AK222" i="56"/>
  <c r="AJ222" i="56"/>
  <c r="AI222" i="56"/>
  <c r="AH222" i="56"/>
  <c r="AG222" i="56"/>
  <c r="AF222" i="56"/>
  <c r="AE222" i="56"/>
  <c r="AC222" i="56"/>
  <c r="AB222" i="56"/>
  <c r="AA222" i="56"/>
  <c r="Z222" i="56"/>
  <c r="Y222" i="56"/>
  <c r="X222" i="56"/>
  <c r="W222" i="56"/>
  <c r="V222" i="56"/>
  <c r="U222" i="56"/>
  <c r="T222" i="56"/>
  <c r="S222" i="56"/>
  <c r="R222" i="56"/>
  <c r="Q222" i="56"/>
  <c r="O222" i="56"/>
  <c r="N222" i="56"/>
  <c r="M222" i="56"/>
  <c r="L222" i="56"/>
  <c r="K222" i="56"/>
  <c r="J222" i="56"/>
  <c r="I222" i="56"/>
  <c r="H222" i="56"/>
  <c r="G222" i="56"/>
  <c r="F222" i="56"/>
  <c r="E222" i="56"/>
  <c r="D222" i="56"/>
  <c r="C222" i="56"/>
  <c r="BJ221" i="56"/>
  <c r="BH221" i="56"/>
  <c r="BG221" i="56"/>
  <c r="BF221" i="56"/>
  <c r="BE221" i="56"/>
  <c r="BB221" i="56"/>
  <c r="BA221" i="56"/>
  <c r="AZ221" i="56"/>
  <c r="AW221" i="56"/>
  <c r="AV221" i="56"/>
  <c r="AU221" i="56"/>
  <c r="AT221" i="56"/>
  <c r="AS221" i="56"/>
  <c r="AQ221" i="56"/>
  <c r="AP221" i="56"/>
  <c r="AO221" i="56"/>
  <c r="AN221" i="56"/>
  <c r="AM221" i="56"/>
  <c r="AL221" i="56"/>
  <c r="AK221" i="56"/>
  <c r="AJ221" i="56"/>
  <c r="AH221" i="56"/>
  <c r="AG221" i="56"/>
  <c r="AF221" i="56"/>
  <c r="AE221" i="56"/>
  <c r="AC221" i="56"/>
  <c r="AB221" i="56"/>
  <c r="AA221" i="56"/>
  <c r="Z221" i="56"/>
  <c r="Y221" i="56"/>
  <c r="X221" i="56"/>
  <c r="W221" i="56"/>
  <c r="V221" i="56"/>
  <c r="T221" i="56"/>
  <c r="S221" i="56"/>
  <c r="R221" i="56"/>
  <c r="Q221" i="56"/>
  <c r="O221" i="56"/>
  <c r="N221" i="56"/>
  <c r="M221" i="56"/>
  <c r="L221" i="56"/>
  <c r="K221" i="56"/>
  <c r="J221" i="56"/>
  <c r="I221" i="56"/>
  <c r="H221" i="56"/>
  <c r="F221" i="56"/>
  <c r="E221" i="56"/>
  <c r="D221" i="56"/>
  <c r="C221" i="56"/>
  <c r="BJ220" i="56"/>
  <c r="BI220" i="56"/>
  <c r="BH220" i="56"/>
  <c r="BG220" i="56"/>
  <c r="BF220" i="56"/>
  <c r="BE220" i="56"/>
  <c r="BC220" i="56"/>
  <c r="BB220" i="56"/>
  <c r="BA220" i="56"/>
  <c r="AZ220" i="56"/>
  <c r="AW220" i="56"/>
  <c r="AV220" i="56"/>
  <c r="AU220" i="56"/>
  <c r="AT220" i="56"/>
  <c r="AS220" i="56"/>
  <c r="AQ220" i="56"/>
  <c r="AP220" i="56"/>
  <c r="AO220" i="56"/>
  <c r="AN220" i="56"/>
  <c r="AM220" i="56"/>
  <c r="AL220" i="56"/>
  <c r="AK220" i="56"/>
  <c r="AJ220" i="56"/>
  <c r="AH220" i="56"/>
  <c r="AG220" i="56"/>
  <c r="AF220" i="56"/>
  <c r="AE220" i="56"/>
  <c r="AC220" i="56"/>
  <c r="AB220" i="56"/>
  <c r="AA220" i="56"/>
  <c r="Z220" i="56"/>
  <c r="Y220" i="56"/>
  <c r="X220" i="56"/>
  <c r="W220" i="56"/>
  <c r="V220" i="56"/>
  <c r="T220" i="56"/>
  <c r="S220" i="56"/>
  <c r="R220" i="56"/>
  <c r="Q220" i="56"/>
  <c r="O220" i="56"/>
  <c r="N220" i="56"/>
  <c r="M220" i="56"/>
  <c r="L220" i="56"/>
  <c r="K220" i="56"/>
  <c r="J220" i="56"/>
  <c r="I220" i="56"/>
  <c r="H220" i="56"/>
  <c r="F220" i="56"/>
  <c r="E220" i="56"/>
  <c r="D220" i="56"/>
  <c r="C220" i="56"/>
  <c r="BJ219" i="56"/>
  <c r="BH219" i="56"/>
  <c r="BG219" i="56"/>
  <c r="BF219" i="56"/>
  <c r="BE219" i="56"/>
  <c r="BB219" i="56"/>
  <c r="BA219" i="56"/>
  <c r="AZ219" i="56"/>
  <c r="AX219" i="56"/>
  <c r="AW219" i="56"/>
  <c r="AV219" i="56"/>
  <c r="AU219" i="56"/>
  <c r="AT219" i="56"/>
  <c r="AS219" i="56"/>
  <c r="AQ219" i="56"/>
  <c r="AP219" i="56"/>
  <c r="AO219" i="56"/>
  <c r="AN219" i="56"/>
  <c r="AM219" i="56"/>
  <c r="AL219" i="56"/>
  <c r="AK219" i="56"/>
  <c r="AJ219" i="56"/>
  <c r="AI219" i="56"/>
  <c r="AH219" i="56"/>
  <c r="AG219" i="56"/>
  <c r="AF219" i="56"/>
  <c r="AE219" i="56"/>
  <c r="AC219" i="56"/>
  <c r="AB219" i="56"/>
  <c r="AA219" i="56"/>
  <c r="Z219" i="56"/>
  <c r="Y219" i="56"/>
  <c r="X219" i="56"/>
  <c r="W219" i="56"/>
  <c r="V219" i="56"/>
  <c r="U219" i="56"/>
  <c r="T219" i="56"/>
  <c r="S219" i="56"/>
  <c r="R219" i="56"/>
  <c r="Q219" i="56"/>
  <c r="O219" i="56"/>
  <c r="N219" i="56"/>
  <c r="M219" i="56"/>
  <c r="L219" i="56"/>
  <c r="K219" i="56"/>
  <c r="J219" i="56"/>
  <c r="I219" i="56"/>
  <c r="H219" i="56"/>
  <c r="G219" i="56"/>
  <c r="F219" i="56"/>
  <c r="E219" i="56"/>
  <c r="D219" i="56"/>
  <c r="C219" i="56"/>
  <c r="BJ218" i="56"/>
  <c r="BH218" i="56"/>
  <c r="BG218" i="56"/>
  <c r="BF218" i="56"/>
  <c r="BE218" i="56"/>
  <c r="BB218" i="56"/>
  <c r="BA218" i="56"/>
  <c r="AZ218" i="56"/>
  <c r="AW218" i="56"/>
  <c r="AV218" i="56"/>
  <c r="AU218" i="56"/>
  <c r="AT218" i="56"/>
  <c r="AS218" i="56"/>
  <c r="AQ218" i="56"/>
  <c r="AP218" i="56"/>
  <c r="AO218" i="56"/>
  <c r="AN218" i="56"/>
  <c r="AM218" i="56"/>
  <c r="AL218" i="56"/>
  <c r="AK218" i="56"/>
  <c r="AJ218" i="56"/>
  <c r="AH218" i="56"/>
  <c r="AG218" i="56"/>
  <c r="AF218" i="56"/>
  <c r="AE218" i="56"/>
  <c r="AC218" i="56"/>
  <c r="AB218" i="56"/>
  <c r="AA218" i="56"/>
  <c r="Z218" i="56"/>
  <c r="Y218" i="56"/>
  <c r="X218" i="56"/>
  <c r="W218" i="56"/>
  <c r="V218" i="56"/>
  <c r="T218" i="56"/>
  <c r="S218" i="56"/>
  <c r="R218" i="56"/>
  <c r="Q218" i="56"/>
  <c r="O218" i="56"/>
  <c r="N218" i="56"/>
  <c r="M218" i="56"/>
  <c r="L218" i="56"/>
  <c r="K218" i="56"/>
  <c r="J218" i="56"/>
  <c r="I218" i="56"/>
  <c r="H218" i="56"/>
  <c r="F218" i="56"/>
  <c r="E218" i="56"/>
  <c r="D218" i="56"/>
  <c r="C218" i="56"/>
  <c r="BJ217" i="56"/>
  <c r="BI217" i="56"/>
  <c r="BH217" i="56"/>
  <c r="BG217" i="56"/>
  <c r="BF217" i="56"/>
  <c r="BE217" i="56"/>
  <c r="BC217" i="56"/>
  <c r="BB217" i="56"/>
  <c r="BA217" i="56"/>
  <c r="AZ217" i="56"/>
  <c r="AW217" i="56"/>
  <c r="AV217" i="56"/>
  <c r="AU217" i="56"/>
  <c r="AT217" i="56"/>
  <c r="AS217" i="56"/>
  <c r="AQ217" i="56"/>
  <c r="AP217" i="56"/>
  <c r="AO217" i="56"/>
  <c r="AN217" i="56"/>
  <c r="AM217" i="56"/>
  <c r="AL217" i="56"/>
  <c r="AK217" i="56"/>
  <c r="AJ217" i="56"/>
  <c r="AH217" i="56"/>
  <c r="AG217" i="56"/>
  <c r="AF217" i="56"/>
  <c r="AE217" i="56"/>
  <c r="AC217" i="56"/>
  <c r="AB217" i="56"/>
  <c r="AA217" i="56"/>
  <c r="Z217" i="56"/>
  <c r="Y217" i="56"/>
  <c r="X217" i="56"/>
  <c r="W217" i="56"/>
  <c r="V217" i="56"/>
  <c r="T217" i="56"/>
  <c r="S217" i="56"/>
  <c r="R217" i="56"/>
  <c r="Q217" i="56"/>
  <c r="O217" i="56"/>
  <c r="N217" i="56"/>
  <c r="M217" i="56"/>
  <c r="L217" i="56"/>
  <c r="K217" i="56"/>
  <c r="J217" i="56"/>
  <c r="I217" i="56"/>
  <c r="H217" i="56"/>
  <c r="F217" i="56"/>
  <c r="E217" i="56"/>
  <c r="D217" i="56"/>
  <c r="C217" i="56"/>
  <c r="BJ216" i="56"/>
  <c r="BH216" i="56"/>
  <c r="BG216" i="56"/>
  <c r="BF216" i="56"/>
  <c r="BE216" i="56"/>
  <c r="BB216" i="56"/>
  <c r="BA216" i="56"/>
  <c r="AZ216" i="56"/>
  <c r="AX216" i="56"/>
  <c r="AW216" i="56"/>
  <c r="AV216" i="56"/>
  <c r="AU216" i="56"/>
  <c r="AT216" i="56"/>
  <c r="AS216" i="56"/>
  <c r="AQ216" i="56"/>
  <c r="AP216" i="56"/>
  <c r="AO216" i="56"/>
  <c r="AN216" i="56"/>
  <c r="AM216" i="56"/>
  <c r="AL216" i="56"/>
  <c r="AK216" i="56"/>
  <c r="AJ216" i="56"/>
  <c r="AI216" i="56"/>
  <c r="AH216" i="56"/>
  <c r="AG216" i="56"/>
  <c r="AF216" i="56"/>
  <c r="AE216" i="56"/>
  <c r="AC216" i="56"/>
  <c r="AB216" i="56"/>
  <c r="AA216" i="56"/>
  <c r="Z216" i="56"/>
  <c r="Y216" i="56"/>
  <c r="X216" i="56"/>
  <c r="W216" i="56"/>
  <c r="V216" i="56"/>
  <c r="U216" i="56"/>
  <c r="T216" i="56"/>
  <c r="S216" i="56"/>
  <c r="R216" i="56"/>
  <c r="Q216" i="56"/>
  <c r="O216" i="56"/>
  <c r="N216" i="56"/>
  <c r="M216" i="56"/>
  <c r="L216" i="56"/>
  <c r="K216" i="56"/>
  <c r="J216" i="56"/>
  <c r="I216" i="56"/>
  <c r="H216" i="56"/>
  <c r="G216" i="56"/>
  <c r="F216" i="56"/>
  <c r="E216" i="56"/>
  <c r="D216" i="56"/>
  <c r="C216" i="56"/>
  <c r="BJ215" i="56"/>
  <c r="BH215" i="56"/>
  <c r="BG215" i="56"/>
  <c r="BF215" i="56"/>
  <c r="BE215" i="56"/>
  <c r="BB215" i="56"/>
  <c r="BA215" i="56"/>
  <c r="AZ215" i="56"/>
  <c r="AW215" i="56"/>
  <c r="AV215" i="56"/>
  <c r="AU215" i="56"/>
  <c r="AT215" i="56"/>
  <c r="AS215" i="56"/>
  <c r="AQ215" i="56"/>
  <c r="AP215" i="56"/>
  <c r="AO215" i="56"/>
  <c r="AN215" i="56"/>
  <c r="AM215" i="56"/>
  <c r="AL215" i="56"/>
  <c r="AK215" i="56"/>
  <c r="AJ215" i="56"/>
  <c r="AH215" i="56"/>
  <c r="AG215" i="56"/>
  <c r="AF215" i="56"/>
  <c r="AE215" i="56"/>
  <c r="AC215" i="56"/>
  <c r="AB215" i="56"/>
  <c r="AA215" i="56"/>
  <c r="Z215" i="56"/>
  <c r="Y215" i="56"/>
  <c r="X215" i="56"/>
  <c r="W215" i="56"/>
  <c r="V215" i="56"/>
  <c r="T215" i="56"/>
  <c r="S215" i="56"/>
  <c r="R215" i="56"/>
  <c r="Q215" i="56"/>
  <c r="O215" i="56"/>
  <c r="N215" i="56"/>
  <c r="M215" i="56"/>
  <c r="L215" i="56"/>
  <c r="K215" i="56"/>
  <c r="J215" i="56"/>
  <c r="I215" i="56"/>
  <c r="H215" i="56"/>
  <c r="F215" i="56"/>
  <c r="E215" i="56"/>
  <c r="D215" i="56"/>
  <c r="C215" i="56"/>
  <c r="BJ214" i="56"/>
  <c r="BI214" i="56"/>
  <c r="BH214" i="56"/>
  <c r="BG214" i="56"/>
  <c r="BF214" i="56"/>
  <c r="BE214" i="56"/>
  <c r="BB214" i="56"/>
  <c r="BA214" i="56"/>
  <c r="AZ214" i="56"/>
  <c r="AW214" i="56"/>
  <c r="AV214" i="56"/>
  <c r="AU214" i="56"/>
  <c r="AT214" i="56"/>
  <c r="AS214" i="56"/>
  <c r="AQ214" i="56"/>
  <c r="AP214" i="56"/>
  <c r="AO214" i="56"/>
  <c r="AN214" i="56"/>
  <c r="AM214" i="56"/>
  <c r="AL214" i="56"/>
  <c r="AK214" i="56"/>
  <c r="AJ214" i="56"/>
  <c r="AH214" i="56"/>
  <c r="AG214" i="56"/>
  <c r="AF214" i="56"/>
  <c r="AE214" i="56"/>
  <c r="AC214" i="56"/>
  <c r="AB214" i="56"/>
  <c r="AA214" i="56"/>
  <c r="Z214" i="56"/>
  <c r="Y214" i="56"/>
  <c r="X214" i="56"/>
  <c r="W214" i="56"/>
  <c r="V214" i="56"/>
  <c r="T214" i="56"/>
  <c r="S214" i="56"/>
  <c r="R214" i="56"/>
  <c r="Q214" i="56"/>
  <c r="O214" i="56"/>
  <c r="N214" i="56"/>
  <c r="M214" i="56"/>
  <c r="L214" i="56"/>
  <c r="K214" i="56"/>
  <c r="J214" i="56"/>
  <c r="I214" i="56"/>
  <c r="H214" i="56"/>
  <c r="F214" i="56"/>
  <c r="E214" i="56"/>
  <c r="D214" i="56"/>
  <c r="C214" i="56"/>
  <c r="BJ213" i="56"/>
  <c r="BH213" i="56"/>
  <c r="BG213" i="56"/>
  <c r="BF213" i="56"/>
  <c r="BE213" i="56"/>
  <c r="AS213" i="56"/>
  <c r="AQ213" i="56"/>
  <c r="AP213" i="56"/>
  <c r="AO213" i="56"/>
  <c r="AN213" i="56"/>
  <c r="AM213" i="56"/>
  <c r="AL213" i="56"/>
  <c r="AK213" i="56"/>
  <c r="AJ213" i="56"/>
  <c r="AI213" i="56"/>
  <c r="AH213" i="56"/>
  <c r="AG213" i="56"/>
  <c r="AF213" i="56"/>
  <c r="AE213" i="56"/>
  <c r="AC213" i="56"/>
  <c r="AB213" i="56"/>
  <c r="AA213" i="56"/>
  <c r="Z213" i="56"/>
  <c r="Y213" i="56"/>
  <c r="X213" i="56"/>
  <c r="W213" i="56"/>
  <c r="V213" i="56"/>
  <c r="U213" i="56"/>
  <c r="T213" i="56"/>
  <c r="S213" i="56"/>
  <c r="R213" i="56"/>
  <c r="Q213" i="56"/>
  <c r="O213" i="56"/>
  <c r="N213" i="56"/>
  <c r="M213" i="56"/>
  <c r="L213" i="56"/>
  <c r="K213" i="56"/>
  <c r="J213" i="56"/>
  <c r="I213" i="56"/>
  <c r="H213" i="56"/>
  <c r="G213" i="56"/>
  <c r="F213" i="56"/>
  <c r="E213" i="56"/>
  <c r="D213" i="56"/>
  <c r="C213" i="56"/>
  <c r="BJ212" i="56"/>
  <c r="BH212" i="56"/>
  <c r="BG212" i="56"/>
  <c r="BF212" i="56"/>
  <c r="BE212" i="56"/>
  <c r="AS212" i="56"/>
  <c r="AQ212" i="56"/>
  <c r="AP212" i="56"/>
  <c r="AO212" i="56"/>
  <c r="AN212" i="56"/>
  <c r="AM212" i="56"/>
  <c r="AL212" i="56"/>
  <c r="AK212" i="56"/>
  <c r="AJ212" i="56"/>
  <c r="AH212" i="56"/>
  <c r="AG212" i="56"/>
  <c r="AF212" i="56"/>
  <c r="AE212" i="56"/>
  <c r="AC212" i="56"/>
  <c r="AB212" i="56"/>
  <c r="AA212" i="56"/>
  <c r="Z212" i="56"/>
  <c r="Y212" i="56"/>
  <c r="X212" i="56"/>
  <c r="W212" i="56"/>
  <c r="V212" i="56"/>
  <c r="T212" i="56"/>
  <c r="S212" i="56"/>
  <c r="R212" i="56"/>
  <c r="Q212" i="56"/>
  <c r="O212" i="56"/>
  <c r="N212" i="56"/>
  <c r="M212" i="56"/>
  <c r="L212" i="56"/>
  <c r="K212" i="56"/>
  <c r="J212" i="56"/>
  <c r="I212" i="56"/>
  <c r="H212" i="56"/>
  <c r="F212" i="56"/>
  <c r="E212" i="56"/>
  <c r="D212" i="56"/>
  <c r="C212" i="56"/>
  <c r="BJ211" i="56"/>
  <c r="BI211" i="56"/>
  <c r="BH211" i="56"/>
  <c r="BG211" i="56"/>
  <c r="BF211" i="56"/>
  <c r="BE211" i="56"/>
  <c r="AS211" i="56"/>
  <c r="AQ211" i="56"/>
  <c r="AP211" i="56"/>
  <c r="AO211" i="56"/>
  <c r="AN211" i="56"/>
  <c r="AM211" i="56"/>
  <c r="AL211" i="56"/>
  <c r="AK211" i="56"/>
  <c r="AJ211" i="56"/>
  <c r="AH211" i="56"/>
  <c r="AG211" i="56"/>
  <c r="AF211" i="56"/>
  <c r="AE211" i="56"/>
  <c r="AC211" i="56"/>
  <c r="AB211" i="56"/>
  <c r="AA211" i="56"/>
  <c r="Z211" i="56"/>
  <c r="Y211" i="56"/>
  <c r="X211" i="56"/>
  <c r="W211" i="56"/>
  <c r="V211" i="56"/>
  <c r="T211" i="56"/>
  <c r="S211" i="56"/>
  <c r="R211" i="56"/>
  <c r="Q211" i="56"/>
  <c r="O211" i="56"/>
  <c r="N211" i="56"/>
  <c r="M211" i="56"/>
  <c r="L211" i="56"/>
  <c r="K211" i="56"/>
  <c r="J211" i="56"/>
  <c r="I211" i="56"/>
  <c r="H211" i="56"/>
  <c r="F211" i="56"/>
  <c r="E211" i="56"/>
  <c r="D211" i="56"/>
  <c r="C211" i="56"/>
  <c r="BJ210" i="56"/>
  <c r="BH210" i="56"/>
  <c r="BG210" i="56"/>
  <c r="BF210" i="56"/>
  <c r="BE210" i="56"/>
  <c r="AS210" i="56"/>
  <c r="AQ210" i="56"/>
  <c r="AP210" i="56"/>
  <c r="AO210" i="56"/>
  <c r="AN210" i="56"/>
  <c r="AM210" i="56"/>
  <c r="AL210" i="56"/>
  <c r="AK210" i="56"/>
  <c r="AJ210" i="56"/>
  <c r="AI210" i="56"/>
  <c r="AH210" i="56"/>
  <c r="AG210" i="56"/>
  <c r="AF210" i="56"/>
  <c r="AE210" i="56"/>
  <c r="AC210" i="56"/>
  <c r="AB210" i="56"/>
  <c r="AA210" i="56"/>
  <c r="Z210" i="56"/>
  <c r="Y210" i="56"/>
  <c r="X210" i="56"/>
  <c r="W210" i="56"/>
  <c r="V210" i="56"/>
  <c r="U210" i="56"/>
  <c r="T210" i="56"/>
  <c r="S210" i="56"/>
  <c r="R210" i="56"/>
  <c r="Q210" i="56"/>
  <c r="O210" i="56"/>
  <c r="N210" i="56"/>
  <c r="M210" i="56"/>
  <c r="L210" i="56"/>
  <c r="K210" i="56"/>
  <c r="J210" i="56"/>
  <c r="I210" i="56"/>
  <c r="H210" i="56"/>
  <c r="G210" i="56"/>
  <c r="F210" i="56"/>
  <c r="E210" i="56"/>
  <c r="D210" i="56"/>
  <c r="C210" i="56"/>
  <c r="BJ209" i="56"/>
  <c r="BH209" i="56"/>
  <c r="BG209" i="56"/>
  <c r="BF209" i="56"/>
  <c r="BE209" i="56"/>
  <c r="AS209" i="56"/>
  <c r="AQ209" i="56"/>
  <c r="AP209" i="56"/>
  <c r="AO209" i="56"/>
  <c r="AN209" i="56"/>
  <c r="AM209" i="56"/>
  <c r="AL209" i="56"/>
  <c r="AK209" i="56"/>
  <c r="AJ209" i="56"/>
  <c r="AH209" i="56"/>
  <c r="AG209" i="56"/>
  <c r="AF209" i="56"/>
  <c r="AE209" i="56"/>
  <c r="AC209" i="56"/>
  <c r="AB209" i="56"/>
  <c r="AA209" i="56"/>
  <c r="Z209" i="56"/>
  <c r="Y209" i="56"/>
  <c r="X209" i="56"/>
  <c r="W209" i="56"/>
  <c r="V209" i="56"/>
  <c r="T209" i="56"/>
  <c r="S209" i="56"/>
  <c r="R209" i="56"/>
  <c r="Q209" i="56"/>
  <c r="O209" i="56"/>
  <c r="N209" i="56"/>
  <c r="M209" i="56"/>
  <c r="L209" i="56"/>
  <c r="K209" i="56"/>
  <c r="J209" i="56"/>
  <c r="I209" i="56"/>
  <c r="H209" i="56"/>
  <c r="F209" i="56"/>
  <c r="E209" i="56"/>
  <c r="D209" i="56"/>
  <c r="C209" i="56"/>
  <c r="BJ208" i="56"/>
  <c r="BI208" i="56"/>
  <c r="BH208" i="56"/>
  <c r="BG208" i="56"/>
  <c r="BF208" i="56"/>
  <c r="BE208" i="56"/>
  <c r="AS208" i="56"/>
  <c r="AQ208" i="56"/>
  <c r="AP208" i="56"/>
  <c r="AO208" i="56"/>
  <c r="AN208" i="56"/>
  <c r="AM208" i="56"/>
  <c r="AL208" i="56"/>
  <c r="AK208" i="56"/>
  <c r="AJ208" i="56"/>
  <c r="AH208" i="56"/>
  <c r="AG208" i="56"/>
  <c r="AF208" i="56"/>
  <c r="AE208" i="56"/>
  <c r="AC208" i="56"/>
  <c r="AB208" i="56"/>
  <c r="AA208" i="56"/>
  <c r="Z208" i="56"/>
  <c r="Y208" i="56"/>
  <c r="X208" i="56"/>
  <c r="W208" i="56"/>
  <c r="V208" i="56"/>
  <c r="T208" i="56"/>
  <c r="S208" i="56"/>
  <c r="R208" i="56"/>
  <c r="Q208" i="56"/>
  <c r="O208" i="56"/>
  <c r="N208" i="56"/>
  <c r="M208" i="56"/>
  <c r="L208" i="56"/>
  <c r="K208" i="56"/>
  <c r="J208" i="56"/>
  <c r="I208" i="56"/>
  <c r="H208" i="56"/>
  <c r="F208" i="56"/>
  <c r="E208" i="56"/>
  <c r="D208" i="56"/>
  <c r="C208" i="56"/>
  <c r="BJ207" i="56"/>
  <c r="BH207" i="56"/>
  <c r="BG207" i="56"/>
  <c r="BF207" i="56"/>
  <c r="BE207" i="56"/>
  <c r="AS207" i="56"/>
  <c r="AQ207" i="56"/>
  <c r="AP207" i="56"/>
  <c r="AO207" i="56"/>
  <c r="AN207" i="56"/>
  <c r="AM207" i="56"/>
  <c r="AL207" i="56"/>
  <c r="AK207" i="56"/>
  <c r="AJ207" i="56"/>
  <c r="AI207" i="56"/>
  <c r="AH207" i="56"/>
  <c r="AG207" i="56"/>
  <c r="AF207" i="56"/>
  <c r="AE207" i="56"/>
  <c r="AC207" i="56"/>
  <c r="AB207" i="56"/>
  <c r="AA207" i="56"/>
  <c r="Z207" i="56"/>
  <c r="Y207" i="56"/>
  <c r="X207" i="56"/>
  <c r="W207" i="56"/>
  <c r="V207" i="56"/>
  <c r="U207" i="56"/>
  <c r="T207" i="56"/>
  <c r="S207" i="56"/>
  <c r="R207" i="56"/>
  <c r="Q207" i="56"/>
  <c r="O207" i="56"/>
  <c r="N207" i="56"/>
  <c r="M207" i="56"/>
  <c r="L207" i="56"/>
  <c r="K207" i="56"/>
  <c r="J207" i="56"/>
  <c r="I207" i="56"/>
  <c r="H207" i="56"/>
  <c r="G207" i="56"/>
  <c r="F207" i="56"/>
  <c r="E207" i="56"/>
  <c r="D207" i="56"/>
  <c r="C207" i="56"/>
  <c r="BJ206" i="56"/>
  <c r="BH206" i="56"/>
  <c r="BG206" i="56"/>
  <c r="BF206" i="56"/>
  <c r="BE206" i="56"/>
  <c r="AS206" i="56"/>
  <c r="AQ206" i="56"/>
  <c r="AP206" i="56"/>
  <c r="AO206" i="56"/>
  <c r="AN206" i="56"/>
  <c r="AM206" i="56"/>
  <c r="AL206" i="56"/>
  <c r="AK206" i="56"/>
  <c r="AJ206" i="56"/>
  <c r="AH206" i="56"/>
  <c r="AG206" i="56"/>
  <c r="AF206" i="56"/>
  <c r="AE206" i="56"/>
  <c r="AC206" i="56"/>
  <c r="AB206" i="56"/>
  <c r="AA206" i="56"/>
  <c r="Z206" i="56"/>
  <c r="Y206" i="56"/>
  <c r="X206" i="56"/>
  <c r="W206" i="56"/>
  <c r="V206" i="56"/>
  <c r="T206" i="56"/>
  <c r="S206" i="56"/>
  <c r="R206" i="56"/>
  <c r="Q206" i="56"/>
  <c r="O206" i="56"/>
  <c r="N206" i="56"/>
  <c r="M206" i="56"/>
  <c r="L206" i="56"/>
  <c r="K206" i="56"/>
  <c r="J206" i="56"/>
  <c r="I206" i="56"/>
  <c r="H206" i="56"/>
  <c r="F206" i="56"/>
  <c r="E206" i="56"/>
  <c r="D206" i="56"/>
  <c r="C206" i="56"/>
  <c r="BJ205" i="56"/>
  <c r="BI205" i="56"/>
  <c r="BH205" i="56"/>
  <c r="BG205" i="56"/>
  <c r="BF205" i="56"/>
  <c r="BE205" i="56"/>
  <c r="AS205" i="56"/>
  <c r="AQ205" i="56"/>
  <c r="AP205" i="56"/>
  <c r="AO205" i="56"/>
  <c r="AN205" i="56"/>
  <c r="AM205" i="56"/>
  <c r="AL205" i="56"/>
  <c r="AK205" i="56"/>
  <c r="AJ205" i="56"/>
  <c r="AH205" i="56"/>
  <c r="AG205" i="56"/>
  <c r="AF205" i="56"/>
  <c r="AE205" i="56"/>
  <c r="AC205" i="56"/>
  <c r="AB205" i="56"/>
  <c r="AA205" i="56"/>
  <c r="Z205" i="56"/>
  <c r="Y205" i="56"/>
  <c r="X205" i="56"/>
  <c r="W205" i="56"/>
  <c r="V205" i="56"/>
  <c r="T205" i="56"/>
  <c r="S205" i="56"/>
  <c r="R205" i="56"/>
  <c r="Q205" i="56"/>
  <c r="O205" i="56"/>
  <c r="N205" i="56"/>
  <c r="M205" i="56"/>
  <c r="L205" i="56"/>
  <c r="K205" i="56"/>
  <c r="J205" i="56"/>
  <c r="I205" i="56"/>
  <c r="H205" i="56"/>
  <c r="F205" i="56"/>
  <c r="E205" i="56"/>
  <c r="D205" i="56"/>
  <c r="C205" i="56"/>
  <c r="BJ204" i="56"/>
  <c r="BH204" i="56"/>
  <c r="BG204" i="56"/>
  <c r="BF204" i="56"/>
  <c r="BE204" i="56"/>
  <c r="AS204" i="56"/>
  <c r="AQ204" i="56"/>
  <c r="AP204" i="56"/>
  <c r="AO204" i="56"/>
  <c r="AN204" i="56"/>
  <c r="AM204" i="56"/>
  <c r="AL204" i="56"/>
  <c r="AK204" i="56"/>
  <c r="AJ204" i="56"/>
  <c r="AI204" i="56"/>
  <c r="AH204" i="56"/>
  <c r="AG204" i="56"/>
  <c r="AF204" i="56"/>
  <c r="AE204" i="56"/>
  <c r="AC204" i="56"/>
  <c r="AB204" i="56"/>
  <c r="AA204" i="56"/>
  <c r="Z204" i="56"/>
  <c r="Y204" i="56"/>
  <c r="X204" i="56"/>
  <c r="W204" i="56"/>
  <c r="V204" i="56"/>
  <c r="U204" i="56"/>
  <c r="T204" i="56"/>
  <c r="S204" i="56"/>
  <c r="R204" i="56"/>
  <c r="Q204" i="56"/>
  <c r="O204" i="56"/>
  <c r="N204" i="56"/>
  <c r="M204" i="56"/>
  <c r="L204" i="56"/>
  <c r="K204" i="56"/>
  <c r="J204" i="56"/>
  <c r="I204" i="56"/>
  <c r="H204" i="56"/>
  <c r="G204" i="56"/>
  <c r="F204" i="56"/>
  <c r="E204" i="56"/>
  <c r="D204" i="56"/>
  <c r="C204" i="56"/>
  <c r="BJ203" i="56"/>
  <c r="BH203" i="56"/>
  <c r="BG203" i="56"/>
  <c r="BF203" i="56"/>
  <c r="BE203" i="56"/>
  <c r="AS203" i="56"/>
  <c r="AQ203" i="56"/>
  <c r="AP203" i="56"/>
  <c r="AO203" i="56"/>
  <c r="AN203" i="56"/>
  <c r="AM203" i="56"/>
  <c r="AL203" i="56"/>
  <c r="AK203" i="56"/>
  <c r="AJ203" i="56"/>
  <c r="AH203" i="56"/>
  <c r="AG203" i="56"/>
  <c r="AF203" i="56"/>
  <c r="AE203" i="56"/>
  <c r="AC203" i="56"/>
  <c r="AB203" i="56"/>
  <c r="AA203" i="56"/>
  <c r="Z203" i="56"/>
  <c r="Y203" i="56"/>
  <c r="X203" i="56"/>
  <c r="W203" i="56"/>
  <c r="V203" i="56"/>
  <c r="T203" i="56"/>
  <c r="S203" i="56"/>
  <c r="R203" i="56"/>
  <c r="Q203" i="56"/>
  <c r="O203" i="56"/>
  <c r="N203" i="56"/>
  <c r="M203" i="56"/>
  <c r="L203" i="56"/>
  <c r="K203" i="56"/>
  <c r="J203" i="56"/>
  <c r="I203" i="56"/>
  <c r="H203" i="56"/>
  <c r="F203" i="56"/>
  <c r="E203" i="56"/>
  <c r="D203" i="56"/>
  <c r="C203" i="56"/>
  <c r="BJ202" i="56"/>
  <c r="BI202" i="56"/>
  <c r="BH202" i="56"/>
  <c r="BG202" i="56"/>
  <c r="BF202" i="56"/>
  <c r="BE202" i="56"/>
  <c r="AS202" i="56"/>
  <c r="AQ202" i="56"/>
  <c r="AP202" i="56"/>
  <c r="AO202" i="56"/>
  <c r="AN202" i="56"/>
  <c r="AM202" i="56"/>
  <c r="AL202" i="56"/>
  <c r="AK202" i="56"/>
  <c r="AJ202" i="56"/>
  <c r="AH202" i="56"/>
  <c r="AG202" i="56"/>
  <c r="AF202" i="56"/>
  <c r="AE202" i="56"/>
  <c r="AC202" i="56"/>
  <c r="AB202" i="56"/>
  <c r="AA202" i="56"/>
  <c r="Z202" i="56"/>
  <c r="Y202" i="56"/>
  <c r="X202" i="56"/>
  <c r="W202" i="56"/>
  <c r="V202" i="56"/>
  <c r="T202" i="56"/>
  <c r="S202" i="56"/>
  <c r="R202" i="56"/>
  <c r="Q202" i="56"/>
  <c r="O202" i="56"/>
  <c r="N202" i="56"/>
  <c r="M202" i="56"/>
  <c r="L202" i="56"/>
  <c r="K202" i="56"/>
  <c r="J202" i="56"/>
  <c r="I202" i="56"/>
  <c r="H202" i="56"/>
  <c r="F202" i="56"/>
  <c r="E202" i="56"/>
  <c r="D202" i="56"/>
  <c r="C202" i="56"/>
  <c r="BJ201" i="56"/>
  <c r="BH201" i="56"/>
  <c r="BG201" i="56"/>
  <c r="BF201" i="56"/>
  <c r="BE201" i="56"/>
  <c r="AS201" i="56"/>
  <c r="AQ201" i="56"/>
  <c r="AP201" i="56"/>
  <c r="AO201" i="56"/>
  <c r="AN201" i="56"/>
  <c r="AM201" i="56"/>
  <c r="AL201" i="56"/>
  <c r="AK201" i="56"/>
  <c r="AJ201" i="56"/>
  <c r="AI201" i="56"/>
  <c r="AH201" i="56"/>
  <c r="AG201" i="56"/>
  <c r="AF201" i="56"/>
  <c r="AE201" i="56"/>
  <c r="AC201" i="56"/>
  <c r="AB201" i="56"/>
  <c r="AA201" i="56"/>
  <c r="Z201" i="56"/>
  <c r="Y201" i="56"/>
  <c r="X201" i="56"/>
  <c r="W201" i="56"/>
  <c r="V201" i="56"/>
  <c r="U201" i="56"/>
  <c r="T201" i="56"/>
  <c r="S201" i="56"/>
  <c r="R201" i="56"/>
  <c r="Q201" i="56"/>
  <c r="O201" i="56"/>
  <c r="N201" i="56"/>
  <c r="M201" i="56"/>
  <c r="L201" i="56"/>
  <c r="K201" i="56"/>
  <c r="J201" i="56"/>
  <c r="I201" i="56"/>
  <c r="H201" i="56"/>
  <c r="G201" i="56"/>
  <c r="F201" i="56"/>
  <c r="E201" i="56"/>
  <c r="D201" i="56"/>
  <c r="C201" i="56"/>
  <c r="BJ200" i="56"/>
  <c r="BH200" i="56"/>
  <c r="BG200" i="56"/>
  <c r="BF200" i="56"/>
  <c r="BE200" i="56"/>
  <c r="AS200" i="56"/>
  <c r="AQ200" i="56"/>
  <c r="AP200" i="56"/>
  <c r="AO200" i="56"/>
  <c r="AN200" i="56"/>
  <c r="AM200" i="56"/>
  <c r="AL200" i="56"/>
  <c r="AK200" i="56"/>
  <c r="AJ200" i="56"/>
  <c r="AH200" i="56"/>
  <c r="AG200" i="56"/>
  <c r="AF200" i="56"/>
  <c r="AE200" i="56"/>
  <c r="AC200" i="56"/>
  <c r="AB200" i="56"/>
  <c r="AA200" i="56"/>
  <c r="Z200" i="56"/>
  <c r="Y200" i="56"/>
  <c r="X200" i="56"/>
  <c r="W200" i="56"/>
  <c r="V200" i="56"/>
  <c r="T200" i="56"/>
  <c r="S200" i="56"/>
  <c r="R200" i="56"/>
  <c r="Q200" i="56"/>
  <c r="O200" i="56"/>
  <c r="N200" i="56"/>
  <c r="M200" i="56"/>
  <c r="L200" i="56"/>
  <c r="K200" i="56"/>
  <c r="J200" i="56"/>
  <c r="I200" i="56"/>
  <c r="H200" i="56"/>
  <c r="F200" i="56"/>
  <c r="E200" i="56"/>
  <c r="D200" i="56"/>
  <c r="C200" i="56"/>
  <c r="BJ199" i="56"/>
  <c r="BI199" i="56"/>
  <c r="BH199" i="56"/>
  <c r="BG199" i="56"/>
  <c r="BF199" i="56"/>
  <c r="BE199" i="56"/>
  <c r="AS199" i="56"/>
  <c r="AQ199" i="56"/>
  <c r="AP199" i="56"/>
  <c r="AO199" i="56"/>
  <c r="AN199" i="56"/>
  <c r="AM199" i="56"/>
  <c r="AL199" i="56"/>
  <c r="AK199" i="56"/>
  <c r="AJ199" i="56"/>
  <c r="AH199" i="56"/>
  <c r="AG199" i="56"/>
  <c r="AF199" i="56"/>
  <c r="AE199" i="56"/>
  <c r="AC199" i="56"/>
  <c r="AB199" i="56"/>
  <c r="AA199" i="56"/>
  <c r="Z199" i="56"/>
  <c r="Y199" i="56"/>
  <c r="X199" i="56"/>
  <c r="W199" i="56"/>
  <c r="V199" i="56"/>
  <c r="T199" i="56"/>
  <c r="S199" i="56"/>
  <c r="R199" i="56"/>
  <c r="Q199" i="56"/>
  <c r="O199" i="56"/>
  <c r="N199" i="56"/>
  <c r="M199" i="56"/>
  <c r="L199" i="56"/>
  <c r="K199" i="56"/>
  <c r="J199" i="56"/>
  <c r="I199" i="56"/>
  <c r="H199" i="56"/>
  <c r="F199" i="56"/>
  <c r="E199" i="56"/>
  <c r="D199" i="56"/>
  <c r="C199" i="56"/>
  <c r="BJ198" i="56"/>
  <c r="BH198" i="56"/>
  <c r="BG198" i="56"/>
  <c r="BF198" i="56"/>
  <c r="BE198" i="56"/>
  <c r="AS198" i="56"/>
  <c r="AQ198" i="56"/>
  <c r="AP198" i="56"/>
  <c r="AO198" i="56"/>
  <c r="AN198" i="56"/>
  <c r="AM198" i="56"/>
  <c r="AL198" i="56"/>
  <c r="AK198" i="56"/>
  <c r="AJ198" i="56"/>
  <c r="AI198" i="56"/>
  <c r="AH198" i="56"/>
  <c r="AG198" i="56"/>
  <c r="AF198" i="56"/>
  <c r="AE198" i="56"/>
  <c r="AC198" i="56"/>
  <c r="AB198" i="56"/>
  <c r="AA198" i="56"/>
  <c r="Z198" i="56"/>
  <c r="Y198" i="56"/>
  <c r="X198" i="56"/>
  <c r="W198" i="56"/>
  <c r="V198" i="56"/>
  <c r="U198" i="56"/>
  <c r="T198" i="56"/>
  <c r="S198" i="56"/>
  <c r="R198" i="56"/>
  <c r="Q198" i="56"/>
  <c r="O198" i="56"/>
  <c r="N198" i="56"/>
  <c r="M198" i="56"/>
  <c r="L198" i="56"/>
  <c r="K198" i="56"/>
  <c r="J198" i="56"/>
  <c r="I198" i="56"/>
  <c r="H198" i="56"/>
  <c r="G198" i="56"/>
  <c r="F198" i="56"/>
  <c r="E198" i="56"/>
  <c r="D198" i="56"/>
  <c r="C198" i="56"/>
  <c r="BJ197" i="56"/>
  <c r="BH197" i="56"/>
  <c r="BG197" i="56"/>
  <c r="BF197" i="56"/>
  <c r="BE197" i="56"/>
  <c r="AS197" i="56"/>
  <c r="AQ197" i="56"/>
  <c r="AP197" i="56"/>
  <c r="AO197" i="56"/>
  <c r="AN197" i="56"/>
  <c r="AM197" i="56"/>
  <c r="AL197" i="56"/>
  <c r="AK197" i="56"/>
  <c r="AJ197" i="56"/>
  <c r="AH197" i="56"/>
  <c r="AG197" i="56"/>
  <c r="AF197" i="56"/>
  <c r="AE197" i="56"/>
  <c r="AC197" i="56"/>
  <c r="AB197" i="56"/>
  <c r="AA197" i="56"/>
  <c r="Z197" i="56"/>
  <c r="Y197" i="56"/>
  <c r="X197" i="56"/>
  <c r="W197" i="56"/>
  <c r="V197" i="56"/>
  <c r="T197" i="56"/>
  <c r="S197" i="56"/>
  <c r="R197" i="56"/>
  <c r="Q197" i="56"/>
  <c r="O197" i="56"/>
  <c r="N197" i="56"/>
  <c r="M197" i="56"/>
  <c r="L197" i="56"/>
  <c r="K197" i="56"/>
  <c r="J197" i="56"/>
  <c r="I197" i="56"/>
  <c r="H197" i="56"/>
  <c r="F197" i="56"/>
  <c r="E197" i="56"/>
  <c r="D197" i="56"/>
  <c r="C197" i="56"/>
  <c r="BJ196" i="56"/>
  <c r="BI196" i="56"/>
  <c r="BH196" i="56"/>
  <c r="BG196" i="56"/>
  <c r="BF196" i="56"/>
  <c r="BE196" i="56"/>
  <c r="AS196" i="56"/>
  <c r="AQ196" i="56"/>
  <c r="AP196" i="56"/>
  <c r="AO196" i="56"/>
  <c r="AN196" i="56"/>
  <c r="AM196" i="56"/>
  <c r="AL196" i="56"/>
  <c r="AK196" i="56"/>
  <c r="AJ196" i="56"/>
  <c r="AH196" i="56"/>
  <c r="AG196" i="56"/>
  <c r="AF196" i="56"/>
  <c r="AE196" i="56"/>
  <c r="AC196" i="56"/>
  <c r="AB196" i="56"/>
  <c r="AA196" i="56"/>
  <c r="Z196" i="56"/>
  <c r="Y196" i="56"/>
  <c r="X196" i="56"/>
  <c r="W196" i="56"/>
  <c r="V196" i="56"/>
  <c r="T196" i="56"/>
  <c r="S196" i="56"/>
  <c r="R196" i="56"/>
  <c r="Q196" i="56"/>
  <c r="O196" i="56"/>
  <c r="N196" i="56"/>
  <c r="M196" i="56"/>
  <c r="L196" i="56"/>
  <c r="K196" i="56"/>
  <c r="J196" i="56"/>
  <c r="I196" i="56"/>
  <c r="H196" i="56"/>
  <c r="F196" i="56"/>
  <c r="E196" i="56"/>
  <c r="D196" i="56"/>
  <c r="C196" i="56"/>
  <c r="BJ195" i="56"/>
  <c r="BH195" i="56"/>
  <c r="BG195" i="56"/>
  <c r="BF195" i="56"/>
  <c r="BE195" i="56"/>
  <c r="AS195" i="56"/>
  <c r="AQ195" i="56"/>
  <c r="AP195" i="56"/>
  <c r="AO195" i="56"/>
  <c r="AN195" i="56"/>
  <c r="AM195" i="56"/>
  <c r="AL195" i="56"/>
  <c r="AK195" i="56"/>
  <c r="AJ195" i="56"/>
  <c r="AI195" i="56"/>
  <c r="AH195" i="56"/>
  <c r="AG195" i="56"/>
  <c r="AF195" i="56"/>
  <c r="AE195" i="56"/>
  <c r="AC195" i="56"/>
  <c r="AB195" i="56"/>
  <c r="AA195" i="56"/>
  <c r="Z195" i="56"/>
  <c r="Y195" i="56"/>
  <c r="X195" i="56"/>
  <c r="W195" i="56"/>
  <c r="V195" i="56"/>
  <c r="U195" i="56"/>
  <c r="T195" i="56"/>
  <c r="S195" i="56"/>
  <c r="R195" i="56"/>
  <c r="Q195" i="56"/>
  <c r="O195" i="56"/>
  <c r="N195" i="56"/>
  <c r="M195" i="56"/>
  <c r="L195" i="56"/>
  <c r="K195" i="56"/>
  <c r="J195" i="56"/>
  <c r="I195" i="56"/>
  <c r="H195" i="56"/>
  <c r="G195" i="56"/>
  <c r="F195" i="56"/>
  <c r="E195" i="56"/>
  <c r="D195" i="56"/>
  <c r="C195" i="56"/>
  <c r="BJ194" i="56"/>
  <c r="BH194" i="56"/>
  <c r="BG194" i="56"/>
  <c r="BF194" i="56"/>
  <c r="BE194" i="56"/>
  <c r="AS194" i="56"/>
  <c r="AQ194" i="56"/>
  <c r="AP194" i="56"/>
  <c r="AO194" i="56"/>
  <c r="AN194" i="56"/>
  <c r="AM194" i="56"/>
  <c r="AL194" i="56"/>
  <c r="AK194" i="56"/>
  <c r="AJ194" i="56"/>
  <c r="AH194" i="56"/>
  <c r="AG194" i="56"/>
  <c r="AF194" i="56"/>
  <c r="AE194" i="56"/>
  <c r="AC194" i="56"/>
  <c r="AB194" i="56"/>
  <c r="AA194" i="56"/>
  <c r="Z194" i="56"/>
  <c r="Y194" i="56"/>
  <c r="X194" i="56"/>
  <c r="W194" i="56"/>
  <c r="V194" i="56"/>
  <c r="T194" i="56"/>
  <c r="S194" i="56"/>
  <c r="R194" i="56"/>
  <c r="Q194" i="56"/>
  <c r="O194" i="56"/>
  <c r="N194" i="56"/>
  <c r="M194" i="56"/>
  <c r="L194" i="56"/>
  <c r="K194" i="56"/>
  <c r="J194" i="56"/>
  <c r="I194" i="56"/>
  <c r="H194" i="56"/>
  <c r="F194" i="56"/>
  <c r="E194" i="56"/>
  <c r="D194" i="56"/>
  <c r="C194" i="56"/>
  <c r="BJ193" i="56"/>
  <c r="BI193" i="56"/>
  <c r="BH193" i="56"/>
  <c r="BG193" i="56"/>
  <c r="BF193" i="56"/>
  <c r="BE193" i="56"/>
  <c r="AS193" i="56"/>
  <c r="AQ193" i="56"/>
  <c r="AP193" i="56"/>
  <c r="AO193" i="56"/>
  <c r="AN193" i="56"/>
  <c r="AM193" i="56"/>
  <c r="AL193" i="56"/>
  <c r="AK193" i="56"/>
  <c r="AJ193" i="56"/>
  <c r="AH193" i="56"/>
  <c r="AG193" i="56"/>
  <c r="AF193" i="56"/>
  <c r="AE193" i="56"/>
  <c r="AC193" i="56"/>
  <c r="AB193" i="56"/>
  <c r="AA193" i="56"/>
  <c r="Z193" i="56"/>
  <c r="Y193" i="56"/>
  <c r="X193" i="56"/>
  <c r="W193" i="56"/>
  <c r="V193" i="56"/>
  <c r="T193" i="56"/>
  <c r="S193" i="56"/>
  <c r="R193" i="56"/>
  <c r="Q193" i="56"/>
  <c r="O193" i="56"/>
  <c r="N193" i="56"/>
  <c r="M193" i="56"/>
  <c r="L193" i="56"/>
  <c r="K193" i="56"/>
  <c r="J193" i="56"/>
  <c r="I193" i="56"/>
  <c r="H193" i="56"/>
  <c r="F193" i="56"/>
  <c r="E193" i="56"/>
  <c r="D193" i="56"/>
  <c r="C193" i="56"/>
  <c r="BJ192" i="56"/>
  <c r="BH192" i="56"/>
  <c r="BG192" i="56"/>
  <c r="BF192" i="56"/>
  <c r="BE192" i="56"/>
  <c r="AS192" i="56"/>
  <c r="AQ192" i="56"/>
  <c r="AP192" i="56"/>
  <c r="AO192" i="56"/>
  <c r="AN192" i="56"/>
  <c r="AM192" i="56"/>
  <c r="AL192" i="56"/>
  <c r="AK192" i="56"/>
  <c r="AJ192" i="56"/>
  <c r="AI192" i="56"/>
  <c r="AH192" i="56"/>
  <c r="AG192" i="56"/>
  <c r="AF192" i="56"/>
  <c r="AE192" i="56"/>
  <c r="AC192" i="56"/>
  <c r="AB192" i="56"/>
  <c r="AA192" i="56"/>
  <c r="Z192" i="56"/>
  <c r="Y192" i="56"/>
  <c r="X192" i="56"/>
  <c r="W192" i="56"/>
  <c r="V192" i="56"/>
  <c r="U192" i="56"/>
  <c r="T192" i="56"/>
  <c r="S192" i="56"/>
  <c r="R192" i="56"/>
  <c r="Q192" i="56"/>
  <c r="O192" i="56"/>
  <c r="N192" i="56"/>
  <c r="M192" i="56"/>
  <c r="L192" i="56"/>
  <c r="K192" i="56"/>
  <c r="J192" i="56"/>
  <c r="I192" i="56"/>
  <c r="H192" i="56"/>
  <c r="G192" i="56"/>
  <c r="F192" i="56"/>
  <c r="E192" i="56"/>
  <c r="D192" i="56"/>
  <c r="C192" i="56"/>
  <c r="BJ191" i="56"/>
  <c r="BH191" i="56"/>
  <c r="BG191" i="56"/>
  <c r="BF191" i="56"/>
  <c r="BE191" i="56"/>
  <c r="AS191" i="56"/>
  <c r="AQ191" i="56"/>
  <c r="AP191" i="56"/>
  <c r="AO191" i="56"/>
  <c r="AN191" i="56"/>
  <c r="AM191" i="56"/>
  <c r="AL191" i="56"/>
  <c r="AK191" i="56"/>
  <c r="AJ191" i="56"/>
  <c r="AH191" i="56"/>
  <c r="AG191" i="56"/>
  <c r="AF191" i="56"/>
  <c r="AE191" i="56"/>
  <c r="AC191" i="56"/>
  <c r="AB191" i="56"/>
  <c r="AA191" i="56"/>
  <c r="Z191" i="56"/>
  <c r="Y191" i="56"/>
  <c r="X191" i="56"/>
  <c r="W191" i="56"/>
  <c r="V191" i="56"/>
  <c r="T191" i="56"/>
  <c r="S191" i="56"/>
  <c r="R191" i="56"/>
  <c r="Q191" i="56"/>
  <c r="O191" i="56"/>
  <c r="N191" i="56"/>
  <c r="M191" i="56"/>
  <c r="L191" i="56"/>
  <c r="K191" i="56"/>
  <c r="J191" i="56"/>
  <c r="I191" i="56"/>
  <c r="H191" i="56"/>
  <c r="F191" i="56"/>
  <c r="E191" i="56"/>
  <c r="D191" i="56"/>
  <c r="C191" i="56"/>
  <c r="BJ190" i="56"/>
  <c r="BI190" i="56"/>
  <c r="BH190" i="56"/>
  <c r="BG190" i="56"/>
  <c r="BF190" i="56"/>
  <c r="BE190" i="56"/>
  <c r="AS190" i="56"/>
  <c r="AQ190" i="56"/>
  <c r="AP190" i="56"/>
  <c r="AO190" i="56"/>
  <c r="AN190" i="56"/>
  <c r="AM190" i="56"/>
  <c r="AL190" i="56"/>
  <c r="AK190" i="56"/>
  <c r="AJ190" i="56"/>
  <c r="AH190" i="56"/>
  <c r="AG190" i="56"/>
  <c r="AF190" i="56"/>
  <c r="AE190" i="56"/>
  <c r="AC190" i="56"/>
  <c r="AB190" i="56"/>
  <c r="AA190" i="56"/>
  <c r="Z190" i="56"/>
  <c r="Y190" i="56"/>
  <c r="X190" i="56"/>
  <c r="W190" i="56"/>
  <c r="V190" i="56"/>
  <c r="T190" i="56"/>
  <c r="S190" i="56"/>
  <c r="R190" i="56"/>
  <c r="Q190" i="56"/>
  <c r="O190" i="56"/>
  <c r="N190" i="56"/>
  <c r="M190" i="56"/>
  <c r="L190" i="56"/>
  <c r="K190" i="56"/>
  <c r="J190" i="56"/>
  <c r="I190" i="56"/>
  <c r="H190" i="56"/>
  <c r="F190" i="56"/>
  <c r="E190" i="56"/>
  <c r="D190" i="56"/>
  <c r="C190" i="56"/>
  <c r="BJ189" i="56"/>
  <c r="BH189" i="56"/>
  <c r="BG189" i="56"/>
  <c r="BF189" i="56"/>
  <c r="BE189" i="56"/>
  <c r="AS189" i="56"/>
  <c r="AQ189" i="56"/>
  <c r="AP189" i="56"/>
  <c r="AO189" i="56"/>
  <c r="AN189" i="56"/>
  <c r="AM189" i="56"/>
  <c r="AL189" i="56"/>
  <c r="AK189" i="56"/>
  <c r="AJ189" i="56"/>
  <c r="AI189" i="56"/>
  <c r="AH189" i="56"/>
  <c r="AG189" i="56"/>
  <c r="AF189" i="56"/>
  <c r="AE189" i="56"/>
  <c r="AC189" i="56"/>
  <c r="AB189" i="56"/>
  <c r="AA189" i="56"/>
  <c r="Z189" i="56"/>
  <c r="Y189" i="56"/>
  <c r="X189" i="56"/>
  <c r="W189" i="56"/>
  <c r="V189" i="56"/>
  <c r="U189" i="56"/>
  <c r="T189" i="56"/>
  <c r="S189" i="56"/>
  <c r="R189" i="56"/>
  <c r="Q189" i="56"/>
  <c r="O189" i="56"/>
  <c r="N189" i="56"/>
  <c r="M189" i="56"/>
  <c r="L189" i="56"/>
  <c r="K189" i="56"/>
  <c r="J189" i="56"/>
  <c r="I189" i="56"/>
  <c r="H189" i="56"/>
  <c r="G189" i="56"/>
  <c r="F189" i="56"/>
  <c r="E189" i="56"/>
  <c r="D189" i="56"/>
  <c r="C189" i="56"/>
  <c r="BJ188" i="56"/>
  <c r="BH188" i="56"/>
  <c r="BG188" i="56"/>
  <c r="BF188" i="56"/>
  <c r="BE188" i="56"/>
  <c r="AS188" i="56"/>
  <c r="AQ188" i="56"/>
  <c r="AP188" i="56"/>
  <c r="AO188" i="56"/>
  <c r="AN188" i="56"/>
  <c r="AM188" i="56"/>
  <c r="AL188" i="56"/>
  <c r="AK188" i="56"/>
  <c r="AJ188" i="56"/>
  <c r="AH188" i="56"/>
  <c r="AG188" i="56"/>
  <c r="AF188" i="56"/>
  <c r="AE188" i="56"/>
  <c r="AC188" i="56"/>
  <c r="AB188" i="56"/>
  <c r="AA188" i="56"/>
  <c r="Z188" i="56"/>
  <c r="Y188" i="56"/>
  <c r="X188" i="56"/>
  <c r="W188" i="56"/>
  <c r="V188" i="56"/>
  <c r="T188" i="56"/>
  <c r="S188" i="56"/>
  <c r="R188" i="56"/>
  <c r="Q188" i="56"/>
  <c r="O188" i="56"/>
  <c r="N188" i="56"/>
  <c r="M188" i="56"/>
  <c r="L188" i="56"/>
  <c r="K188" i="56"/>
  <c r="J188" i="56"/>
  <c r="I188" i="56"/>
  <c r="H188" i="56"/>
  <c r="F188" i="56"/>
  <c r="E188" i="56"/>
  <c r="D188" i="56"/>
  <c r="C188" i="56"/>
  <c r="BJ187" i="56"/>
  <c r="BI187" i="56"/>
  <c r="BH187" i="56"/>
  <c r="BG187" i="56"/>
  <c r="BF187" i="56"/>
  <c r="BE187" i="56"/>
  <c r="AS187" i="56"/>
  <c r="AQ187" i="56"/>
  <c r="AP187" i="56"/>
  <c r="AO187" i="56"/>
  <c r="AN187" i="56"/>
  <c r="AM187" i="56"/>
  <c r="AL187" i="56"/>
  <c r="AK187" i="56"/>
  <c r="AJ187" i="56"/>
  <c r="AH187" i="56"/>
  <c r="AG187" i="56"/>
  <c r="AF187" i="56"/>
  <c r="AE187" i="56"/>
  <c r="AC187" i="56"/>
  <c r="AB187" i="56"/>
  <c r="AA187" i="56"/>
  <c r="Z187" i="56"/>
  <c r="Y187" i="56"/>
  <c r="X187" i="56"/>
  <c r="W187" i="56"/>
  <c r="V187" i="56"/>
  <c r="T187" i="56"/>
  <c r="S187" i="56"/>
  <c r="R187" i="56"/>
  <c r="Q187" i="56"/>
  <c r="O187" i="56"/>
  <c r="N187" i="56"/>
  <c r="M187" i="56"/>
  <c r="L187" i="56"/>
  <c r="K187" i="56"/>
  <c r="J187" i="56"/>
  <c r="I187" i="56"/>
  <c r="H187" i="56"/>
  <c r="F187" i="56"/>
  <c r="E187" i="56"/>
  <c r="D187" i="56"/>
  <c r="C187" i="56"/>
  <c r="BJ186" i="56"/>
  <c r="BH186" i="56"/>
  <c r="BG186" i="56"/>
  <c r="BF186" i="56"/>
  <c r="BE186" i="56"/>
  <c r="AS186" i="56"/>
  <c r="AQ186" i="56"/>
  <c r="AP186" i="56"/>
  <c r="AO186" i="56"/>
  <c r="AN186" i="56"/>
  <c r="AM186" i="56"/>
  <c r="AL186" i="56"/>
  <c r="AK186" i="56"/>
  <c r="AJ186" i="56"/>
  <c r="AI186" i="56"/>
  <c r="AH186" i="56"/>
  <c r="AG186" i="56"/>
  <c r="AF186" i="56"/>
  <c r="AE186" i="56"/>
  <c r="AC186" i="56"/>
  <c r="AB186" i="56"/>
  <c r="AA186" i="56"/>
  <c r="Z186" i="56"/>
  <c r="Y186" i="56"/>
  <c r="X186" i="56"/>
  <c r="W186" i="56"/>
  <c r="V186" i="56"/>
  <c r="U186" i="56"/>
  <c r="T186" i="56"/>
  <c r="S186" i="56"/>
  <c r="R186" i="56"/>
  <c r="Q186" i="56"/>
  <c r="O186" i="56"/>
  <c r="N186" i="56"/>
  <c r="M186" i="56"/>
  <c r="L186" i="56"/>
  <c r="K186" i="56"/>
  <c r="J186" i="56"/>
  <c r="I186" i="56"/>
  <c r="H186" i="56"/>
  <c r="G186" i="56"/>
  <c r="F186" i="56"/>
  <c r="E186" i="56"/>
  <c r="D186" i="56"/>
  <c r="C186" i="56"/>
  <c r="BJ185" i="56"/>
  <c r="BH185" i="56"/>
  <c r="BG185" i="56"/>
  <c r="BF185" i="56"/>
  <c r="BE185" i="56"/>
  <c r="AS185" i="56"/>
  <c r="AQ185" i="56"/>
  <c r="AP185" i="56"/>
  <c r="AO185" i="56"/>
  <c r="AN185" i="56"/>
  <c r="AM185" i="56"/>
  <c r="AL185" i="56"/>
  <c r="AK185" i="56"/>
  <c r="AJ185" i="56"/>
  <c r="AH185" i="56"/>
  <c r="AG185" i="56"/>
  <c r="AF185" i="56"/>
  <c r="AE185" i="56"/>
  <c r="AC185" i="56"/>
  <c r="AB185" i="56"/>
  <c r="AA185" i="56"/>
  <c r="Z185" i="56"/>
  <c r="Y185" i="56"/>
  <c r="X185" i="56"/>
  <c r="W185" i="56"/>
  <c r="V185" i="56"/>
  <c r="T185" i="56"/>
  <c r="S185" i="56"/>
  <c r="R185" i="56"/>
  <c r="Q185" i="56"/>
  <c r="O185" i="56"/>
  <c r="N185" i="56"/>
  <c r="M185" i="56"/>
  <c r="L185" i="56"/>
  <c r="K185" i="56"/>
  <c r="J185" i="56"/>
  <c r="I185" i="56"/>
  <c r="H185" i="56"/>
  <c r="F185" i="56"/>
  <c r="E185" i="56"/>
  <c r="D185" i="56"/>
  <c r="C185" i="56"/>
  <c r="BJ184" i="56"/>
  <c r="BI184" i="56"/>
  <c r="BH184" i="56"/>
  <c r="BG184" i="56"/>
  <c r="BF184" i="56"/>
  <c r="BE184" i="56"/>
  <c r="AS184" i="56"/>
  <c r="AP184" i="56"/>
  <c r="AO184" i="56"/>
  <c r="AN184" i="56"/>
  <c r="AM184" i="56"/>
  <c r="AL184" i="56"/>
  <c r="AK184" i="56"/>
  <c r="AJ184" i="56"/>
  <c r="AH184" i="56"/>
  <c r="AG184" i="56"/>
  <c r="AF184" i="56"/>
  <c r="AE184" i="56"/>
  <c r="AB184" i="56"/>
  <c r="AA184" i="56"/>
  <c r="Z184" i="56"/>
  <c r="Y184" i="56"/>
  <c r="X184" i="56"/>
  <c r="W184" i="56"/>
  <c r="V184" i="56"/>
  <c r="T184" i="56"/>
  <c r="S184" i="56"/>
  <c r="R184" i="56"/>
  <c r="Q184" i="56"/>
  <c r="O184" i="56"/>
  <c r="N184" i="56"/>
  <c r="M184" i="56"/>
  <c r="L184" i="56"/>
  <c r="K184" i="56"/>
  <c r="J184" i="56"/>
  <c r="I184" i="56"/>
  <c r="H184" i="56"/>
  <c r="F184" i="56"/>
  <c r="E184" i="56"/>
  <c r="D184" i="56"/>
  <c r="C184" i="56"/>
  <c r="BJ183" i="56"/>
  <c r="BH183" i="56"/>
  <c r="BG183" i="56"/>
  <c r="BF183" i="56"/>
  <c r="BE183" i="56"/>
  <c r="AS183" i="56"/>
  <c r="AQ183" i="56"/>
  <c r="AP183" i="56"/>
  <c r="AO183" i="56"/>
  <c r="AN183" i="56"/>
  <c r="AM183" i="56"/>
  <c r="AL183" i="56"/>
  <c r="AK183" i="56"/>
  <c r="AJ183" i="56"/>
  <c r="AI183" i="56"/>
  <c r="AH183" i="56"/>
  <c r="AG183" i="56"/>
  <c r="AF183" i="56"/>
  <c r="AE183" i="56"/>
  <c r="AC183" i="56"/>
  <c r="AB183" i="56"/>
  <c r="AA183" i="56"/>
  <c r="Z183" i="56"/>
  <c r="Y183" i="56"/>
  <c r="X183" i="56"/>
  <c r="W183" i="56"/>
  <c r="V183" i="56"/>
  <c r="U183" i="56"/>
  <c r="T183" i="56"/>
  <c r="S183" i="56"/>
  <c r="R183" i="56"/>
  <c r="Q183" i="56"/>
  <c r="O183" i="56"/>
  <c r="N183" i="56"/>
  <c r="M183" i="56"/>
  <c r="L183" i="56"/>
  <c r="K183" i="56"/>
  <c r="J183" i="56"/>
  <c r="I183" i="56"/>
  <c r="H183" i="56"/>
  <c r="G183" i="56"/>
  <c r="F183" i="56"/>
  <c r="E183" i="56"/>
  <c r="D183" i="56"/>
  <c r="C183" i="56"/>
  <c r="BJ182" i="56"/>
  <c r="BH182" i="56"/>
  <c r="BG182" i="56"/>
  <c r="BF182" i="56"/>
  <c r="BE182" i="56"/>
  <c r="AS182" i="56"/>
  <c r="AQ182" i="56"/>
  <c r="AP182" i="56"/>
  <c r="AO182" i="56"/>
  <c r="AN182" i="56"/>
  <c r="AM182" i="56"/>
  <c r="AL182" i="56"/>
  <c r="AK182" i="56"/>
  <c r="AJ182" i="56"/>
  <c r="AH182" i="56"/>
  <c r="AG182" i="56"/>
  <c r="AF182" i="56"/>
  <c r="AE182" i="56"/>
  <c r="AC182" i="56"/>
  <c r="AB182" i="56"/>
  <c r="AA182" i="56"/>
  <c r="Z182" i="56"/>
  <c r="Y182" i="56"/>
  <c r="X182" i="56"/>
  <c r="W182" i="56"/>
  <c r="V182" i="56"/>
  <c r="T182" i="56"/>
  <c r="S182" i="56"/>
  <c r="R182" i="56"/>
  <c r="Q182" i="56"/>
  <c r="O182" i="56"/>
  <c r="N182" i="56"/>
  <c r="M182" i="56"/>
  <c r="L182" i="56"/>
  <c r="K182" i="56"/>
  <c r="J182" i="56"/>
  <c r="I182" i="56"/>
  <c r="H182" i="56"/>
  <c r="F182" i="56"/>
  <c r="E182" i="56"/>
  <c r="D182" i="56"/>
  <c r="C182" i="56"/>
  <c r="BJ181" i="56"/>
  <c r="BI181" i="56"/>
  <c r="BH181" i="56"/>
  <c r="BG181" i="56"/>
  <c r="BF181" i="56"/>
  <c r="BE181" i="56"/>
  <c r="AS181" i="56"/>
  <c r="AQ181" i="56"/>
  <c r="AP181" i="56"/>
  <c r="AO181" i="56"/>
  <c r="AN181" i="56"/>
  <c r="AM181" i="56"/>
  <c r="AL181" i="56"/>
  <c r="AK181" i="56"/>
  <c r="AJ181" i="56"/>
  <c r="AH181" i="56"/>
  <c r="AG181" i="56"/>
  <c r="AF181" i="56"/>
  <c r="AE181" i="56"/>
  <c r="AC181" i="56"/>
  <c r="AB181" i="56"/>
  <c r="AA181" i="56"/>
  <c r="Z181" i="56"/>
  <c r="Y181" i="56"/>
  <c r="X181" i="56"/>
  <c r="W181" i="56"/>
  <c r="V181" i="56"/>
  <c r="T181" i="56"/>
  <c r="S181" i="56"/>
  <c r="R181" i="56"/>
  <c r="Q181" i="56"/>
  <c r="O181" i="56"/>
  <c r="N181" i="56"/>
  <c r="M181" i="56"/>
  <c r="L181" i="56"/>
  <c r="K181" i="56"/>
  <c r="J181" i="56"/>
  <c r="I181" i="56"/>
  <c r="H181" i="56"/>
  <c r="F181" i="56"/>
  <c r="E181" i="56"/>
  <c r="D181" i="56"/>
  <c r="C181" i="56"/>
  <c r="BJ180" i="56"/>
  <c r="BH180" i="56"/>
  <c r="BG180" i="56"/>
  <c r="BF180" i="56"/>
  <c r="BE180" i="56"/>
  <c r="AS180" i="56"/>
  <c r="AQ180" i="56"/>
  <c r="AP180" i="56"/>
  <c r="AO180" i="56"/>
  <c r="AN180" i="56"/>
  <c r="AM180" i="56"/>
  <c r="AL180" i="56"/>
  <c r="AK180" i="56"/>
  <c r="AJ180" i="56"/>
  <c r="AI180" i="56"/>
  <c r="AH180" i="56"/>
  <c r="AG180" i="56"/>
  <c r="AF180" i="56"/>
  <c r="AE180" i="56"/>
  <c r="AC180" i="56"/>
  <c r="AB180" i="56"/>
  <c r="AA180" i="56"/>
  <c r="Z180" i="56"/>
  <c r="Y180" i="56"/>
  <c r="X180" i="56"/>
  <c r="W180" i="56"/>
  <c r="V180" i="56"/>
  <c r="U180" i="56"/>
  <c r="T180" i="56"/>
  <c r="S180" i="56"/>
  <c r="R180" i="56"/>
  <c r="Q180" i="56"/>
  <c r="O180" i="56"/>
  <c r="N180" i="56"/>
  <c r="M180" i="56"/>
  <c r="L180" i="56"/>
  <c r="K180" i="56"/>
  <c r="J180" i="56"/>
  <c r="I180" i="56"/>
  <c r="H180" i="56"/>
  <c r="G180" i="56"/>
  <c r="F180" i="56"/>
  <c r="E180" i="56"/>
  <c r="D180" i="56"/>
  <c r="C180" i="56"/>
  <c r="BJ179" i="56"/>
  <c r="BH179" i="56"/>
  <c r="BG179" i="56"/>
  <c r="BF179" i="56"/>
  <c r="BE179" i="56"/>
  <c r="AS179" i="56"/>
  <c r="AQ179" i="56"/>
  <c r="AP179" i="56"/>
  <c r="AO179" i="56"/>
  <c r="AN179" i="56"/>
  <c r="AM179" i="56"/>
  <c r="AL179" i="56"/>
  <c r="AK179" i="56"/>
  <c r="AJ179" i="56"/>
  <c r="AH179" i="56"/>
  <c r="AG179" i="56"/>
  <c r="AF179" i="56"/>
  <c r="AE179" i="56"/>
  <c r="AC179" i="56"/>
  <c r="AB179" i="56"/>
  <c r="AA179" i="56"/>
  <c r="Z179" i="56"/>
  <c r="Y179" i="56"/>
  <c r="X179" i="56"/>
  <c r="W179" i="56"/>
  <c r="V179" i="56"/>
  <c r="T179" i="56"/>
  <c r="S179" i="56"/>
  <c r="R179" i="56"/>
  <c r="Q179" i="56"/>
  <c r="O179" i="56"/>
  <c r="N179" i="56"/>
  <c r="M179" i="56"/>
  <c r="L179" i="56"/>
  <c r="K179" i="56"/>
  <c r="J179" i="56"/>
  <c r="I179" i="56"/>
  <c r="H179" i="56"/>
  <c r="F179" i="56"/>
  <c r="E179" i="56"/>
  <c r="D179" i="56"/>
  <c r="C179" i="56"/>
  <c r="BJ178" i="56"/>
  <c r="BI178" i="56"/>
  <c r="BH178" i="56"/>
  <c r="BG178" i="56"/>
  <c r="BF178" i="56"/>
  <c r="BE178" i="56"/>
  <c r="AS178" i="56"/>
  <c r="AQ178" i="56"/>
  <c r="AP178" i="56"/>
  <c r="AO178" i="56"/>
  <c r="AN178" i="56"/>
  <c r="AM178" i="56"/>
  <c r="AL178" i="56"/>
  <c r="AK178" i="56"/>
  <c r="AJ178" i="56"/>
  <c r="AH178" i="56"/>
  <c r="AG178" i="56"/>
  <c r="AF178" i="56"/>
  <c r="AE178" i="56"/>
  <c r="AC178" i="56"/>
  <c r="AB178" i="56"/>
  <c r="AA178" i="56"/>
  <c r="Z178" i="56"/>
  <c r="Y178" i="56"/>
  <c r="X178" i="56"/>
  <c r="W178" i="56"/>
  <c r="V178" i="56"/>
  <c r="T178" i="56"/>
  <c r="S178" i="56"/>
  <c r="R178" i="56"/>
  <c r="Q178" i="56"/>
  <c r="O178" i="56"/>
  <c r="N178" i="56"/>
  <c r="M178" i="56"/>
  <c r="L178" i="56"/>
  <c r="K178" i="56"/>
  <c r="J178" i="56"/>
  <c r="I178" i="56"/>
  <c r="H178" i="56"/>
  <c r="F178" i="56"/>
  <c r="E178" i="56"/>
  <c r="D178" i="56"/>
  <c r="C178" i="56"/>
  <c r="BJ177" i="56"/>
  <c r="BH177" i="56"/>
  <c r="BG177" i="56"/>
  <c r="BF177" i="56"/>
  <c r="BE177" i="56"/>
  <c r="AS177" i="56"/>
  <c r="AQ177" i="56"/>
  <c r="AP177" i="56"/>
  <c r="AO177" i="56"/>
  <c r="AN177" i="56"/>
  <c r="AM177" i="56"/>
  <c r="AL177" i="56"/>
  <c r="AK177" i="56"/>
  <c r="AJ177" i="56"/>
  <c r="AI177" i="56"/>
  <c r="AH177" i="56"/>
  <c r="AG177" i="56"/>
  <c r="AF177" i="56"/>
  <c r="AE177" i="56"/>
  <c r="AC177" i="56"/>
  <c r="AB177" i="56"/>
  <c r="AA177" i="56"/>
  <c r="Z177" i="56"/>
  <c r="Y177" i="56"/>
  <c r="X177" i="56"/>
  <c r="W177" i="56"/>
  <c r="V177" i="56"/>
  <c r="U177" i="56"/>
  <c r="T177" i="56"/>
  <c r="S177" i="56"/>
  <c r="R177" i="56"/>
  <c r="Q177" i="56"/>
  <c r="O177" i="56"/>
  <c r="N177" i="56"/>
  <c r="M177" i="56"/>
  <c r="L177" i="56"/>
  <c r="K177" i="56"/>
  <c r="J177" i="56"/>
  <c r="I177" i="56"/>
  <c r="H177" i="56"/>
  <c r="G177" i="56"/>
  <c r="F177" i="56"/>
  <c r="E177" i="56"/>
  <c r="D177" i="56"/>
  <c r="C177" i="56"/>
  <c r="BJ176" i="56"/>
  <c r="BH176" i="56"/>
  <c r="BG176" i="56"/>
  <c r="BF176" i="56"/>
  <c r="BE176" i="56"/>
  <c r="AS176" i="56"/>
  <c r="AQ176" i="56"/>
  <c r="AP176" i="56"/>
  <c r="AO176" i="56"/>
  <c r="AN176" i="56"/>
  <c r="AM176" i="56"/>
  <c r="AL176" i="56"/>
  <c r="AK176" i="56"/>
  <c r="AJ176" i="56"/>
  <c r="AH176" i="56"/>
  <c r="AG176" i="56"/>
  <c r="AF176" i="56"/>
  <c r="AE176" i="56"/>
  <c r="AC176" i="56"/>
  <c r="AB176" i="56"/>
  <c r="AA176" i="56"/>
  <c r="Z176" i="56"/>
  <c r="Y176" i="56"/>
  <c r="X176" i="56"/>
  <c r="W176" i="56"/>
  <c r="V176" i="56"/>
  <c r="T176" i="56"/>
  <c r="S176" i="56"/>
  <c r="R176" i="56"/>
  <c r="Q176" i="56"/>
  <c r="O176" i="56"/>
  <c r="N176" i="56"/>
  <c r="M176" i="56"/>
  <c r="L176" i="56"/>
  <c r="K176" i="56"/>
  <c r="J176" i="56"/>
  <c r="I176" i="56"/>
  <c r="H176" i="56"/>
  <c r="F176" i="56"/>
  <c r="E176" i="56"/>
  <c r="D176" i="56"/>
  <c r="C176" i="56"/>
  <c r="BJ175" i="56"/>
  <c r="BI175" i="56"/>
  <c r="BH175" i="56"/>
  <c r="BG175" i="56"/>
  <c r="BF175" i="56"/>
  <c r="BE175" i="56"/>
  <c r="AS175" i="56"/>
  <c r="AQ175" i="56"/>
  <c r="AP175" i="56"/>
  <c r="AO175" i="56"/>
  <c r="AN175" i="56"/>
  <c r="AM175" i="56"/>
  <c r="AL175" i="56"/>
  <c r="AK175" i="56"/>
  <c r="AJ175" i="56"/>
  <c r="AH175" i="56"/>
  <c r="AG175" i="56"/>
  <c r="AF175" i="56"/>
  <c r="AE175" i="56"/>
  <c r="AC175" i="56"/>
  <c r="AB175" i="56"/>
  <c r="AA175" i="56"/>
  <c r="Z175" i="56"/>
  <c r="Y175" i="56"/>
  <c r="X175" i="56"/>
  <c r="W175" i="56"/>
  <c r="V175" i="56"/>
  <c r="T175" i="56"/>
  <c r="S175" i="56"/>
  <c r="R175" i="56"/>
  <c r="Q175" i="56"/>
  <c r="O175" i="56"/>
  <c r="N175" i="56"/>
  <c r="M175" i="56"/>
  <c r="L175" i="56"/>
  <c r="K175" i="56"/>
  <c r="J175" i="56"/>
  <c r="I175" i="56"/>
  <c r="H175" i="56"/>
  <c r="F175" i="56"/>
  <c r="E175" i="56"/>
  <c r="D175" i="56"/>
  <c r="C175" i="56"/>
  <c r="BJ174" i="56"/>
  <c r="BH174" i="56"/>
  <c r="BG174" i="56"/>
  <c r="BF174" i="56"/>
  <c r="BE174" i="56"/>
  <c r="AS174" i="56"/>
  <c r="AQ174" i="56"/>
  <c r="AP174" i="56"/>
  <c r="AO174" i="56"/>
  <c r="AN174" i="56"/>
  <c r="AM174" i="56"/>
  <c r="AL174" i="56"/>
  <c r="AK174" i="56"/>
  <c r="AJ174" i="56"/>
  <c r="AI174" i="56"/>
  <c r="AH174" i="56"/>
  <c r="AG174" i="56"/>
  <c r="AF174" i="56"/>
  <c r="AE174" i="56"/>
  <c r="AC174" i="56"/>
  <c r="AB174" i="56"/>
  <c r="AA174" i="56"/>
  <c r="Z174" i="56"/>
  <c r="Y174" i="56"/>
  <c r="X174" i="56"/>
  <c r="W174" i="56"/>
  <c r="V174" i="56"/>
  <c r="U174" i="56"/>
  <c r="T174" i="56"/>
  <c r="S174" i="56"/>
  <c r="R174" i="56"/>
  <c r="Q174" i="56"/>
  <c r="O174" i="56"/>
  <c r="N174" i="56"/>
  <c r="M174" i="56"/>
  <c r="L174" i="56"/>
  <c r="K174" i="56"/>
  <c r="J174" i="56"/>
  <c r="I174" i="56"/>
  <c r="H174" i="56"/>
  <c r="G174" i="56"/>
  <c r="F174" i="56"/>
  <c r="E174" i="56"/>
  <c r="D174" i="56"/>
  <c r="C174" i="56"/>
  <c r="BJ173" i="56"/>
  <c r="BH173" i="56"/>
  <c r="BG173" i="56"/>
  <c r="BF173" i="56"/>
  <c r="BE173" i="56"/>
  <c r="AS173" i="56"/>
  <c r="AQ173" i="56"/>
  <c r="AP173" i="56"/>
  <c r="AO173" i="56"/>
  <c r="AN173" i="56"/>
  <c r="AM173" i="56"/>
  <c r="AL173" i="56"/>
  <c r="AK173" i="56"/>
  <c r="AJ173" i="56"/>
  <c r="AH173" i="56"/>
  <c r="AG173" i="56"/>
  <c r="AF173" i="56"/>
  <c r="AE173" i="56"/>
  <c r="AC173" i="56"/>
  <c r="AB173" i="56"/>
  <c r="AA173" i="56"/>
  <c r="Z173" i="56"/>
  <c r="Y173" i="56"/>
  <c r="X173" i="56"/>
  <c r="W173" i="56"/>
  <c r="V173" i="56"/>
  <c r="T173" i="56"/>
  <c r="S173" i="56"/>
  <c r="R173" i="56"/>
  <c r="Q173" i="56"/>
  <c r="O173" i="56"/>
  <c r="N173" i="56"/>
  <c r="M173" i="56"/>
  <c r="L173" i="56"/>
  <c r="K173" i="56"/>
  <c r="J173" i="56"/>
  <c r="I173" i="56"/>
  <c r="H173" i="56"/>
  <c r="F173" i="56"/>
  <c r="E173" i="56"/>
  <c r="D173" i="56"/>
  <c r="C173" i="56"/>
  <c r="BJ172" i="56"/>
  <c r="BI172" i="56"/>
  <c r="BH172" i="56"/>
  <c r="BG172" i="56"/>
  <c r="BF172" i="56"/>
  <c r="BE172" i="56"/>
  <c r="AS172" i="56"/>
  <c r="AQ172" i="56"/>
  <c r="AP172" i="56"/>
  <c r="AO172" i="56"/>
  <c r="AN172" i="56"/>
  <c r="AM172" i="56"/>
  <c r="AL172" i="56"/>
  <c r="AK172" i="56"/>
  <c r="AJ172" i="56"/>
  <c r="AH172" i="56"/>
  <c r="AG172" i="56"/>
  <c r="AF172" i="56"/>
  <c r="AE172" i="56"/>
  <c r="AC172" i="56"/>
  <c r="AB172" i="56"/>
  <c r="AA172" i="56"/>
  <c r="Z172" i="56"/>
  <c r="Y172" i="56"/>
  <c r="X172" i="56"/>
  <c r="W172" i="56"/>
  <c r="V172" i="56"/>
  <c r="T172" i="56"/>
  <c r="S172" i="56"/>
  <c r="R172" i="56"/>
  <c r="Q172" i="56"/>
  <c r="O172" i="56"/>
  <c r="N172" i="56"/>
  <c r="M172" i="56"/>
  <c r="L172" i="56"/>
  <c r="K172" i="56"/>
  <c r="J172" i="56"/>
  <c r="I172" i="56"/>
  <c r="H172" i="56"/>
  <c r="F172" i="56"/>
  <c r="E172" i="56"/>
  <c r="D172" i="56"/>
  <c r="C172" i="56"/>
  <c r="BJ171" i="56"/>
  <c r="BH171" i="56"/>
  <c r="BG171" i="56"/>
  <c r="BF171" i="56"/>
  <c r="BE171" i="56"/>
  <c r="AS171" i="56"/>
  <c r="AQ171" i="56"/>
  <c r="AP171" i="56"/>
  <c r="AO171" i="56"/>
  <c r="AN171" i="56"/>
  <c r="AM171" i="56"/>
  <c r="AL171" i="56"/>
  <c r="AK171" i="56"/>
  <c r="AJ171" i="56"/>
  <c r="AI171" i="56"/>
  <c r="AH171" i="56"/>
  <c r="AG171" i="56"/>
  <c r="AF171" i="56"/>
  <c r="AE171" i="56"/>
  <c r="AC171" i="56"/>
  <c r="AB171" i="56"/>
  <c r="AA171" i="56"/>
  <c r="Z171" i="56"/>
  <c r="Y171" i="56"/>
  <c r="X171" i="56"/>
  <c r="W171" i="56"/>
  <c r="V171" i="56"/>
  <c r="U171" i="56"/>
  <c r="T171" i="56"/>
  <c r="S171" i="56"/>
  <c r="R171" i="56"/>
  <c r="Q171" i="56"/>
  <c r="O171" i="56"/>
  <c r="N171" i="56"/>
  <c r="M171" i="56"/>
  <c r="L171" i="56"/>
  <c r="K171" i="56"/>
  <c r="J171" i="56"/>
  <c r="I171" i="56"/>
  <c r="H171" i="56"/>
  <c r="G171" i="56"/>
  <c r="F171" i="56"/>
  <c r="E171" i="56"/>
  <c r="D171" i="56"/>
  <c r="C171" i="56"/>
  <c r="BJ170" i="56"/>
  <c r="BH170" i="56"/>
  <c r="BG170" i="56"/>
  <c r="BF170" i="56"/>
  <c r="BE170" i="56"/>
  <c r="AS170" i="56"/>
  <c r="AQ170" i="56"/>
  <c r="AP170" i="56"/>
  <c r="AO170" i="56"/>
  <c r="AN170" i="56"/>
  <c r="AM170" i="56"/>
  <c r="AL170" i="56"/>
  <c r="AK170" i="56"/>
  <c r="AJ170" i="56"/>
  <c r="AH170" i="56"/>
  <c r="AG170" i="56"/>
  <c r="AF170" i="56"/>
  <c r="AE170" i="56"/>
  <c r="AC170" i="56"/>
  <c r="AB170" i="56"/>
  <c r="AA170" i="56"/>
  <c r="Z170" i="56"/>
  <c r="Y170" i="56"/>
  <c r="X170" i="56"/>
  <c r="W170" i="56"/>
  <c r="V170" i="56"/>
  <c r="T170" i="56"/>
  <c r="S170" i="56"/>
  <c r="R170" i="56"/>
  <c r="Q170" i="56"/>
  <c r="O170" i="56"/>
  <c r="N170" i="56"/>
  <c r="M170" i="56"/>
  <c r="L170" i="56"/>
  <c r="K170" i="56"/>
  <c r="J170" i="56"/>
  <c r="I170" i="56"/>
  <c r="H170" i="56"/>
  <c r="F170" i="56"/>
  <c r="E170" i="56"/>
  <c r="D170" i="56"/>
  <c r="C170" i="56"/>
  <c r="BJ169" i="56"/>
  <c r="BI169" i="56"/>
  <c r="BH169" i="56"/>
  <c r="BG169" i="56"/>
  <c r="BF169" i="56"/>
  <c r="BE169" i="56"/>
  <c r="AS169" i="56"/>
  <c r="AQ169" i="56"/>
  <c r="AP169" i="56"/>
  <c r="AO169" i="56"/>
  <c r="AN169" i="56"/>
  <c r="AM169" i="56"/>
  <c r="AL169" i="56"/>
  <c r="AK169" i="56"/>
  <c r="AJ169" i="56"/>
  <c r="AH169" i="56"/>
  <c r="AG169" i="56"/>
  <c r="AF169" i="56"/>
  <c r="AE169" i="56"/>
  <c r="AC169" i="56"/>
  <c r="AB169" i="56"/>
  <c r="AA169" i="56"/>
  <c r="Z169" i="56"/>
  <c r="Y169" i="56"/>
  <c r="X169" i="56"/>
  <c r="W169" i="56"/>
  <c r="V169" i="56"/>
  <c r="T169" i="56"/>
  <c r="S169" i="56"/>
  <c r="R169" i="56"/>
  <c r="Q169" i="56"/>
  <c r="O169" i="56"/>
  <c r="N169" i="56"/>
  <c r="M169" i="56"/>
  <c r="L169" i="56"/>
  <c r="K169" i="56"/>
  <c r="J169" i="56"/>
  <c r="I169" i="56"/>
  <c r="H169" i="56"/>
  <c r="F169" i="56"/>
  <c r="E169" i="56"/>
  <c r="D169" i="56"/>
  <c r="C169" i="56"/>
  <c r="BJ168" i="56"/>
  <c r="BH168" i="56"/>
  <c r="BG168" i="56"/>
  <c r="BF168" i="56"/>
  <c r="BE168" i="56"/>
  <c r="AS168" i="56"/>
  <c r="AQ168" i="56"/>
  <c r="AP168" i="56"/>
  <c r="AO168" i="56"/>
  <c r="AN168" i="56"/>
  <c r="AM168" i="56"/>
  <c r="AL168" i="56"/>
  <c r="AK168" i="56"/>
  <c r="AJ168" i="56"/>
  <c r="AI168" i="56"/>
  <c r="AH168" i="56"/>
  <c r="AG168" i="56"/>
  <c r="AF168" i="56"/>
  <c r="AE168" i="56"/>
  <c r="AC168" i="56"/>
  <c r="AB168" i="56"/>
  <c r="AA168" i="56"/>
  <c r="Z168" i="56"/>
  <c r="Y168" i="56"/>
  <c r="X168" i="56"/>
  <c r="W168" i="56"/>
  <c r="V168" i="56"/>
  <c r="U168" i="56"/>
  <c r="T168" i="56"/>
  <c r="S168" i="56"/>
  <c r="R168" i="56"/>
  <c r="Q168" i="56"/>
  <c r="O168" i="56"/>
  <c r="N168" i="56"/>
  <c r="M168" i="56"/>
  <c r="L168" i="56"/>
  <c r="K168" i="56"/>
  <c r="J168" i="56"/>
  <c r="I168" i="56"/>
  <c r="H168" i="56"/>
  <c r="G168" i="56"/>
  <c r="F168" i="56"/>
  <c r="E168" i="56"/>
  <c r="D168" i="56"/>
  <c r="C168" i="56"/>
  <c r="BJ167" i="56"/>
  <c r="BH167" i="56"/>
  <c r="BG167" i="56"/>
  <c r="BF167" i="56"/>
  <c r="BE167" i="56"/>
  <c r="AS167" i="56"/>
  <c r="AQ167" i="56"/>
  <c r="AP167" i="56"/>
  <c r="AO167" i="56"/>
  <c r="AN167" i="56"/>
  <c r="AM167" i="56"/>
  <c r="AL167" i="56"/>
  <c r="AK167" i="56"/>
  <c r="AJ167" i="56"/>
  <c r="AH167" i="56"/>
  <c r="AG167" i="56"/>
  <c r="AF167" i="56"/>
  <c r="AE167" i="56"/>
  <c r="AC167" i="56"/>
  <c r="AB167" i="56"/>
  <c r="AA167" i="56"/>
  <c r="Z167" i="56"/>
  <c r="Y167" i="56"/>
  <c r="X167" i="56"/>
  <c r="W167" i="56"/>
  <c r="V167" i="56"/>
  <c r="T167" i="56"/>
  <c r="S167" i="56"/>
  <c r="R167" i="56"/>
  <c r="Q167" i="56"/>
  <c r="O167" i="56"/>
  <c r="N167" i="56"/>
  <c r="M167" i="56"/>
  <c r="L167" i="56"/>
  <c r="K167" i="56"/>
  <c r="J167" i="56"/>
  <c r="I167" i="56"/>
  <c r="H167" i="56"/>
  <c r="F167" i="56"/>
  <c r="E167" i="56"/>
  <c r="D167" i="56"/>
  <c r="C167" i="56"/>
  <c r="BJ166" i="56"/>
  <c r="BI166" i="56"/>
  <c r="BH166" i="56"/>
  <c r="BG166" i="56"/>
  <c r="BF166" i="56"/>
  <c r="BE166" i="56"/>
  <c r="AS166" i="56"/>
  <c r="AQ166" i="56"/>
  <c r="AP166" i="56"/>
  <c r="AO166" i="56"/>
  <c r="AN166" i="56"/>
  <c r="AM166" i="56"/>
  <c r="AL166" i="56"/>
  <c r="AK166" i="56"/>
  <c r="AJ166" i="56"/>
  <c r="AH166" i="56"/>
  <c r="AG166" i="56"/>
  <c r="AF166" i="56"/>
  <c r="AE166" i="56"/>
  <c r="AC166" i="56"/>
  <c r="AB166" i="56"/>
  <c r="AA166" i="56"/>
  <c r="Z166" i="56"/>
  <c r="Y166" i="56"/>
  <c r="X166" i="56"/>
  <c r="W166" i="56"/>
  <c r="V166" i="56"/>
  <c r="T166" i="56"/>
  <c r="S166" i="56"/>
  <c r="R166" i="56"/>
  <c r="Q166" i="56"/>
  <c r="O166" i="56"/>
  <c r="N166" i="56"/>
  <c r="M166" i="56"/>
  <c r="L166" i="56"/>
  <c r="K166" i="56"/>
  <c r="J166" i="56"/>
  <c r="I166" i="56"/>
  <c r="H166" i="56"/>
  <c r="F166" i="56"/>
  <c r="E166" i="56"/>
  <c r="D166" i="56"/>
  <c r="C166" i="56"/>
  <c r="BJ165" i="56"/>
  <c r="BH165" i="56"/>
  <c r="BG165" i="56"/>
  <c r="BF165" i="56"/>
  <c r="BE165" i="56"/>
  <c r="AS165" i="56"/>
  <c r="AQ165" i="56"/>
  <c r="AP165" i="56"/>
  <c r="AO165" i="56"/>
  <c r="AN165" i="56"/>
  <c r="AM165" i="56"/>
  <c r="AL165" i="56"/>
  <c r="AK165" i="56"/>
  <c r="AJ165" i="56"/>
  <c r="AI165" i="56"/>
  <c r="AH165" i="56"/>
  <c r="AG165" i="56"/>
  <c r="AF165" i="56"/>
  <c r="AE165" i="56"/>
  <c r="AC165" i="56"/>
  <c r="AB165" i="56"/>
  <c r="AA165" i="56"/>
  <c r="Z165" i="56"/>
  <c r="Y165" i="56"/>
  <c r="X165" i="56"/>
  <c r="W165" i="56"/>
  <c r="V165" i="56"/>
  <c r="U165" i="56"/>
  <c r="T165" i="56"/>
  <c r="S165" i="56"/>
  <c r="R165" i="56"/>
  <c r="Q165" i="56"/>
  <c r="O165" i="56"/>
  <c r="N165" i="56"/>
  <c r="M165" i="56"/>
  <c r="L165" i="56"/>
  <c r="K165" i="56"/>
  <c r="J165" i="56"/>
  <c r="I165" i="56"/>
  <c r="H165" i="56"/>
  <c r="G165" i="56"/>
  <c r="F165" i="56"/>
  <c r="E165" i="56"/>
  <c r="D165" i="56"/>
  <c r="C165" i="56"/>
  <c r="BJ164" i="56"/>
  <c r="BH164" i="56"/>
  <c r="BG164" i="56"/>
  <c r="BF164" i="56"/>
  <c r="BE164" i="56"/>
  <c r="AS164" i="56"/>
  <c r="AQ164" i="56"/>
  <c r="AP164" i="56"/>
  <c r="AO164" i="56"/>
  <c r="AN164" i="56"/>
  <c r="AM164" i="56"/>
  <c r="AL164" i="56"/>
  <c r="AK164" i="56"/>
  <c r="AJ164" i="56"/>
  <c r="AH164" i="56"/>
  <c r="AG164" i="56"/>
  <c r="AF164" i="56"/>
  <c r="AE164" i="56"/>
  <c r="AC164" i="56"/>
  <c r="AB164" i="56"/>
  <c r="AA164" i="56"/>
  <c r="Z164" i="56"/>
  <c r="Y164" i="56"/>
  <c r="X164" i="56"/>
  <c r="W164" i="56"/>
  <c r="V164" i="56"/>
  <c r="T164" i="56"/>
  <c r="S164" i="56"/>
  <c r="R164" i="56"/>
  <c r="Q164" i="56"/>
  <c r="O164" i="56"/>
  <c r="N164" i="56"/>
  <c r="M164" i="56"/>
  <c r="L164" i="56"/>
  <c r="K164" i="56"/>
  <c r="J164" i="56"/>
  <c r="I164" i="56"/>
  <c r="H164" i="56"/>
  <c r="F164" i="56"/>
  <c r="E164" i="56"/>
  <c r="D164" i="56"/>
  <c r="C164" i="56"/>
  <c r="BJ163" i="56"/>
  <c r="BI163" i="56"/>
  <c r="BH163" i="56"/>
  <c r="BG163" i="56"/>
  <c r="BF163" i="56"/>
  <c r="BE163" i="56"/>
  <c r="AS163" i="56"/>
  <c r="AQ163" i="56"/>
  <c r="AP163" i="56"/>
  <c r="AO163" i="56"/>
  <c r="AN163" i="56"/>
  <c r="AM163" i="56"/>
  <c r="AL163" i="56"/>
  <c r="AK163" i="56"/>
  <c r="AJ163" i="56"/>
  <c r="AH163" i="56"/>
  <c r="AG163" i="56"/>
  <c r="AF163" i="56"/>
  <c r="AE163" i="56"/>
  <c r="AC163" i="56"/>
  <c r="AB163" i="56"/>
  <c r="AA163" i="56"/>
  <c r="Z163" i="56"/>
  <c r="Y163" i="56"/>
  <c r="X163" i="56"/>
  <c r="W163" i="56"/>
  <c r="V163" i="56"/>
  <c r="T163" i="56"/>
  <c r="S163" i="56"/>
  <c r="R163" i="56"/>
  <c r="Q163" i="56"/>
  <c r="O163" i="56"/>
  <c r="N163" i="56"/>
  <c r="M163" i="56"/>
  <c r="L163" i="56"/>
  <c r="K163" i="56"/>
  <c r="J163" i="56"/>
  <c r="I163" i="56"/>
  <c r="H163" i="56"/>
  <c r="F163" i="56"/>
  <c r="E163" i="56"/>
  <c r="D163" i="56"/>
  <c r="C163" i="56"/>
  <c r="BJ162" i="56"/>
  <c r="BH162" i="56"/>
  <c r="BG162" i="56"/>
  <c r="BF162" i="56"/>
  <c r="BE162" i="56"/>
  <c r="AS162" i="56"/>
  <c r="AQ162" i="56"/>
  <c r="AP162" i="56"/>
  <c r="AO162" i="56"/>
  <c r="AN162" i="56"/>
  <c r="AM162" i="56"/>
  <c r="AL162" i="56"/>
  <c r="AK162" i="56"/>
  <c r="AJ162" i="56"/>
  <c r="AI162" i="56"/>
  <c r="AH162" i="56"/>
  <c r="AG162" i="56"/>
  <c r="AF162" i="56"/>
  <c r="AE162" i="56"/>
  <c r="AC162" i="56"/>
  <c r="AB162" i="56"/>
  <c r="AA162" i="56"/>
  <c r="Z162" i="56"/>
  <c r="Y162" i="56"/>
  <c r="X162" i="56"/>
  <c r="W162" i="56"/>
  <c r="V162" i="56"/>
  <c r="U162" i="56"/>
  <c r="T162" i="56"/>
  <c r="S162" i="56"/>
  <c r="R162" i="56"/>
  <c r="Q162" i="56"/>
  <c r="O162" i="56"/>
  <c r="N162" i="56"/>
  <c r="M162" i="56"/>
  <c r="L162" i="56"/>
  <c r="K162" i="56"/>
  <c r="J162" i="56"/>
  <c r="I162" i="56"/>
  <c r="H162" i="56"/>
  <c r="G162" i="56"/>
  <c r="F162" i="56"/>
  <c r="E162" i="56"/>
  <c r="D162" i="56"/>
  <c r="C162" i="56"/>
  <c r="BJ161" i="56"/>
  <c r="BH161" i="56"/>
  <c r="BG161" i="56"/>
  <c r="BF161" i="56"/>
  <c r="BE161" i="56"/>
  <c r="AS161" i="56"/>
  <c r="AQ161" i="56"/>
  <c r="AP161" i="56"/>
  <c r="AO161" i="56"/>
  <c r="AN161" i="56"/>
  <c r="AM161" i="56"/>
  <c r="AL161" i="56"/>
  <c r="AK161" i="56"/>
  <c r="AJ161" i="56"/>
  <c r="AH161" i="56"/>
  <c r="AG161" i="56"/>
  <c r="AF161" i="56"/>
  <c r="AE161" i="56"/>
  <c r="AC161" i="56"/>
  <c r="AB161" i="56"/>
  <c r="AA161" i="56"/>
  <c r="Z161" i="56"/>
  <c r="Y161" i="56"/>
  <c r="X161" i="56"/>
  <c r="W161" i="56"/>
  <c r="V161" i="56"/>
  <c r="T161" i="56"/>
  <c r="S161" i="56"/>
  <c r="R161" i="56"/>
  <c r="Q161" i="56"/>
  <c r="O161" i="56"/>
  <c r="N161" i="56"/>
  <c r="M161" i="56"/>
  <c r="L161" i="56"/>
  <c r="K161" i="56"/>
  <c r="J161" i="56"/>
  <c r="I161" i="56"/>
  <c r="H161" i="56"/>
  <c r="F161" i="56"/>
  <c r="E161" i="56"/>
  <c r="D161" i="56"/>
  <c r="C161" i="56"/>
  <c r="BJ160" i="56"/>
  <c r="BI160" i="56"/>
  <c r="BH160" i="56"/>
  <c r="BG160" i="56"/>
  <c r="BF160" i="56"/>
  <c r="BE160" i="56"/>
  <c r="AS160" i="56"/>
  <c r="AQ160" i="56"/>
  <c r="AP160" i="56"/>
  <c r="AO160" i="56"/>
  <c r="AN160" i="56"/>
  <c r="AM160" i="56"/>
  <c r="AL160" i="56"/>
  <c r="AK160" i="56"/>
  <c r="AJ160" i="56"/>
  <c r="AH160" i="56"/>
  <c r="AG160" i="56"/>
  <c r="AF160" i="56"/>
  <c r="AE160" i="56"/>
  <c r="AC160" i="56"/>
  <c r="AB160" i="56"/>
  <c r="AA160" i="56"/>
  <c r="Z160" i="56"/>
  <c r="Y160" i="56"/>
  <c r="X160" i="56"/>
  <c r="W160" i="56"/>
  <c r="V160" i="56"/>
  <c r="T160" i="56"/>
  <c r="S160" i="56"/>
  <c r="R160" i="56"/>
  <c r="Q160" i="56"/>
  <c r="O160" i="56"/>
  <c r="N160" i="56"/>
  <c r="M160" i="56"/>
  <c r="L160" i="56"/>
  <c r="K160" i="56"/>
  <c r="J160" i="56"/>
  <c r="I160" i="56"/>
  <c r="H160" i="56"/>
  <c r="F160" i="56"/>
  <c r="E160" i="56"/>
  <c r="D160" i="56"/>
  <c r="C160" i="56"/>
  <c r="BJ159" i="56"/>
  <c r="BH159" i="56"/>
  <c r="BG159" i="56"/>
  <c r="BF159" i="56"/>
  <c r="BE159" i="56"/>
  <c r="AS159" i="56"/>
  <c r="AQ159" i="56"/>
  <c r="AP159" i="56"/>
  <c r="AO159" i="56"/>
  <c r="AN159" i="56"/>
  <c r="AM159" i="56"/>
  <c r="AL159" i="56"/>
  <c r="AK159" i="56"/>
  <c r="AJ159" i="56"/>
  <c r="AI159" i="56"/>
  <c r="AH159" i="56"/>
  <c r="AG159" i="56"/>
  <c r="AF159" i="56"/>
  <c r="AE159" i="56"/>
  <c r="AC159" i="56"/>
  <c r="AB159" i="56"/>
  <c r="AA159" i="56"/>
  <c r="Z159" i="56"/>
  <c r="Y159" i="56"/>
  <c r="X159" i="56"/>
  <c r="W159" i="56"/>
  <c r="V159" i="56"/>
  <c r="U159" i="56"/>
  <c r="T159" i="56"/>
  <c r="S159" i="56"/>
  <c r="R159" i="56"/>
  <c r="Q159" i="56"/>
  <c r="O159" i="56"/>
  <c r="N159" i="56"/>
  <c r="M159" i="56"/>
  <c r="L159" i="56"/>
  <c r="K159" i="56"/>
  <c r="J159" i="56"/>
  <c r="I159" i="56"/>
  <c r="H159" i="56"/>
  <c r="G159" i="56"/>
  <c r="F159" i="56"/>
  <c r="E159" i="56"/>
  <c r="D159" i="56"/>
  <c r="C159" i="56"/>
  <c r="BJ158" i="56"/>
  <c r="BH158" i="56"/>
  <c r="BG158" i="56"/>
  <c r="BF158" i="56"/>
  <c r="BE158" i="56"/>
  <c r="AS158" i="56"/>
  <c r="AQ158" i="56"/>
  <c r="AP158" i="56"/>
  <c r="AO158" i="56"/>
  <c r="AN158" i="56"/>
  <c r="AM158" i="56"/>
  <c r="AL158" i="56"/>
  <c r="AK158" i="56"/>
  <c r="AJ158" i="56"/>
  <c r="AH158" i="56"/>
  <c r="AG158" i="56"/>
  <c r="AF158" i="56"/>
  <c r="AE158" i="56"/>
  <c r="AC158" i="56"/>
  <c r="AB158" i="56"/>
  <c r="AA158" i="56"/>
  <c r="Z158" i="56"/>
  <c r="Y158" i="56"/>
  <c r="X158" i="56"/>
  <c r="W158" i="56"/>
  <c r="V158" i="56"/>
  <c r="T158" i="56"/>
  <c r="S158" i="56"/>
  <c r="R158" i="56"/>
  <c r="Q158" i="56"/>
  <c r="O158" i="56"/>
  <c r="N158" i="56"/>
  <c r="M158" i="56"/>
  <c r="L158" i="56"/>
  <c r="K158" i="56"/>
  <c r="J158" i="56"/>
  <c r="I158" i="56"/>
  <c r="H158" i="56"/>
  <c r="F158" i="56"/>
  <c r="E158" i="56"/>
  <c r="D158" i="56"/>
  <c r="C158" i="56"/>
  <c r="BJ157" i="56"/>
  <c r="BI157" i="56"/>
  <c r="BH157" i="56"/>
  <c r="BG157" i="56"/>
  <c r="BF157" i="56"/>
  <c r="BE157" i="56"/>
  <c r="AS157" i="56"/>
  <c r="AQ157" i="56"/>
  <c r="AP157" i="56"/>
  <c r="AO157" i="56"/>
  <c r="AN157" i="56"/>
  <c r="AM157" i="56"/>
  <c r="AL157" i="56"/>
  <c r="AK157" i="56"/>
  <c r="AJ157" i="56"/>
  <c r="AH157" i="56"/>
  <c r="AG157" i="56"/>
  <c r="AF157" i="56"/>
  <c r="AE157" i="56"/>
  <c r="AC157" i="56"/>
  <c r="AB157" i="56"/>
  <c r="AA157" i="56"/>
  <c r="Z157" i="56"/>
  <c r="Y157" i="56"/>
  <c r="X157" i="56"/>
  <c r="W157" i="56"/>
  <c r="V157" i="56"/>
  <c r="T157" i="56"/>
  <c r="S157" i="56"/>
  <c r="R157" i="56"/>
  <c r="Q157" i="56"/>
  <c r="O157" i="56"/>
  <c r="N157" i="56"/>
  <c r="M157" i="56"/>
  <c r="L157" i="56"/>
  <c r="K157" i="56"/>
  <c r="J157" i="56"/>
  <c r="I157" i="56"/>
  <c r="H157" i="56"/>
  <c r="F157" i="56"/>
  <c r="E157" i="56"/>
  <c r="D157" i="56"/>
  <c r="C157" i="56"/>
  <c r="BJ156" i="56"/>
  <c r="BH156" i="56"/>
  <c r="BG156" i="56"/>
  <c r="BF156" i="56"/>
  <c r="BE156" i="56"/>
  <c r="AS156" i="56"/>
  <c r="AQ156" i="56"/>
  <c r="AP156" i="56"/>
  <c r="AO156" i="56"/>
  <c r="AN156" i="56"/>
  <c r="AM156" i="56"/>
  <c r="AL156" i="56"/>
  <c r="AK156" i="56"/>
  <c r="AJ156" i="56"/>
  <c r="AI156" i="56"/>
  <c r="AH156" i="56"/>
  <c r="AG156" i="56"/>
  <c r="AF156" i="56"/>
  <c r="AE156" i="56"/>
  <c r="AC156" i="56"/>
  <c r="AB156" i="56"/>
  <c r="AA156" i="56"/>
  <c r="Z156" i="56"/>
  <c r="Y156" i="56"/>
  <c r="X156" i="56"/>
  <c r="W156" i="56"/>
  <c r="V156" i="56"/>
  <c r="U156" i="56"/>
  <c r="T156" i="56"/>
  <c r="S156" i="56"/>
  <c r="R156" i="56"/>
  <c r="Q156" i="56"/>
  <c r="O156" i="56"/>
  <c r="N156" i="56"/>
  <c r="M156" i="56"/>
  <c r="L156" i="56"/>
  <c r="K156" i="56"/>
  <c r="J156" i="56"/>
  <c r="I156" i="56"/>
  <c r="H156" i="56"/>
  <c r="G156" i="56"/>
  <c r="F156" i="56"/>
  <c r="E156" i="56"/>
  <c r="D156" i="56"/>
  <c r="C156" i="56"/>
  <c r="BJ155" i="56"/>
  <c r="BH155" i="56"/>
  <c r="BG155" i="56"/>
  <c r="BF155" i="56"/>
  <c r="BE155" i="56"/>
  <c r="AS155" i="56"/>
  <c r="AQ155" i="56"/>
  <c r="AP155" i="56"/>
  <c r="AO155" i="56"/>
  <c r="AN155" i="56"/>
  <c r="AM155" i="56"/>
  <c r="AL155" i="56"/>
  <c r="AK155" i="56"/>
  <c r="AJ155" i="56"/>
  <c r="AH155" i="56"/>
  <c r="AG155" i="56"/>
  <c r="AF155" i="56"/>
  <c r="AE155" i="56"/>
  <c r="AC155" i="56"/>
  <c r="AB155" i="56"/>
  <c r="AA155" i="56"/>
  <c r="Z155" i="56"/>
  <c r="Y155" i="56"/>
  <c r="X155" i="56"/>
  <c r="W155" i="56"/>
  <c r="V155" i="56"/>
  <c r="T155" i="56"/>
  <c r="S155" i="56"/>
  <c r="R155" i="56"/>
  <c r="Q155" i="56"/>
  <c r="O155" i="56"/>
  <c r="N155" i="56"/>
  <c r="M155" i="56"/>
  <c r="L155" i="56"/>
  <c r="K155" i="56"/>
  <c r="J155" i="56"/>
  <c r="I155" i="56"/>
  <c r="H155" i="56"/>
  <c r="F155" i="56"/>
  <c r="E155" i="56"/>
  <c r="D155" i="56"/>
  <c r="C155" i="56"/>
  <c r="BJ154" i="56"/>
  <c r="BI154" i="56"/>
  <c r="BH154" i="56"/>
  <c r="BG154" i="56"/>
  <c r="BF154" i="56"/>
  <c r="BE154" i="56"/>
  <c r="AS154" i="56"/>
  <c r="AQ154" i="56"/>
  <c r="AP154" i="56"/>
  <c r="AO154" i="56"/>
  <c r="AN154" i="56"/>
  <c r="AM154" i="56"/>
  <c r="AL154" i="56"/>
  <c r="AK154" i="56"/>
  <c r="AJ154" i="56"/>
  <c r="AH154" i="56"/>
  <c r="AG154" i="56"/>
  <c r="AF154" i="56"/>
  <c r="AE154" i="56"/>
  <c r="AC154" i="56"/>
  <c r="AB154" i="56"/>
  <c r="AA154" i="56"/>
  <c r="Z154" i="56"/>
  <c r="Y154" i="56"/>
  <c r="X154" i="56"/>
  <c r="W154" i="56"/>
  <c r="V154" i="56"/>
  <c r="T154" i="56"/>
  <c r="S154" i="56"/>
  <c r="R154" i="56"/>
  <c r="Q154" i="56"/>
  <c r="O154" i="56"/>
  <c r="N154" i="56"/>
  <c r="M154" i="56"/>
  <c r="L154" i="56"/>
  <c r="K154" i="56"/>
  <c r="J154" i="56"/>
  <c r="I154" i="56"/>
  <c r="H154" i="56"/>
  <c r="F154" i="56"/>
  <c r="E154" i="56"/>
  <c r="D154" i="56"/>
  <c r="C154" i="56"/>
  <c r="BJ153" i="56"/>
  <c r="BH153" i="56"/>
  <c r="BG153" i="56"/>
  <c r="BF153" i="56"/>
  <c r="BE153" i="56"/>
  <c r="AS153" i="56"/>
  <c r="AQ153" i="56"/>
  <c r="AP153" i="56"/>
  <c r="AO153" i="56"/>
  <c r="AN153" i="56"/>
  <c r="AM153" i="56"/>
  <c r="AL153" i="56"/>
  <c r="AK153" i="56"/>
  <c r="AJ153" i="56"/>
  <c r="AI153" i="56"/>
  <c r="AH153" i="56"/>
  <c r="AG153" i="56"/>
  <c r="AF153" i="56"/>
  <c r="AE153" i="56"/>
  <c r="AC153" i="56"/>
  <c r="AB153" i="56"/>
  <c r="AA153" i="56"/>
  <c r="Z153" i="56"/>
  <c r="Y153" i="56"/>
  <c r="X153" i="56"/>
  <c r="W153" i="56"/>
  <c r="V153" i="56"/>
  <c r="U153" i="56"/>
  <c r="T153" i="56"/>
  <c r="S153" i="56"/>
  <c r="R153" i="56"/>
  <c r="Q153" i="56"/>
  <c r="O153" i="56"/>
  <c r="N153" i="56"/>
  <c r="M153" i="56"/>
  <c r="L153" i="56"/>
  <c r="K153" i="56"/>
  <c r="J153" i="56"/>
  <c r="I153" i="56"/>
  <c r="H153" i="56"/>
  <c r="G153" i="56"/>
  <c r="F153" i="56"/>
  <c r="E153" i="56"/>
  <c r="D153" i="56"/>
  <c r="C153" i="56"/>
  <c r="BJ152" i="56"/>
  <c r="BH152" i="56"/>
  <c r="BG152" i="56"/>
  <c r="BF152" i="56"/>
  <c r="BE152" i="56"/>
  <c r="AS152" i="56"/>
  <c r="AQ152" i="56"/>
  <c r="AP152" i="56"/>
  <c r="AO152" i="56"/>
  <c r="AN152" i="56"/>
  <c r="AM152" i="56"/>
  <c r="AL152" i="56"/>
  <c r="AK152" i="56"/>
  <c r="AJ152" i="56"/>
  <c r="AH152" i="56"/>
  <c r="AG152" i="56"/>
  <c r="AF152" i="56"/>
  <c r="AE152" i="56"/>
  <c r="AC152" i="56"/>
  <c r="AB152" i="56"/>
  <c r="AA152" i="56"/>
  <c r="Z152" i="56"/>
  <c r="Y152" i="56"/>
  <c r="X152" i="56"/>
  <c r="W152" i="56"/>
  <c r="V152" i="56"/>
  <c r="T152" i="56"/>
  <c r="S152" i="56"/>
  <c r="R152" i="56"/>
  <c r="Q152" i="56"/>
  <c r="O152" i="56"/>
  <c r="N152" i="56"/>
  <c r="M152" i="56"/>
  <c r="L152" i="56"/>
  <c r="K152" i="56"/>
  <c r="J152" i="56"/>
  <c r="I152" i="56"/>
  <c r="H152" i="56"/>
  <c r="F152" i="56"/>
  <c r="E152" i="56"/>
  <c r="D152" i="56"/>
  <c r="C152" i="56"/>
  <c r="BJ151" i="56"/>
  <c r="BI151" i="56"/>
  <c r="BH151" i="56"/>
  <c r="BG151" i="56"/>
  <c r="BF151" i="56"/>
  <c r="BE151" i="56"/>
  <c r="AS151" i="56"/>
  <c r="AQ151" i="56"/>
  <c r="AP151" i="56"/>
  <c r="AO151" i="56"/>
  <c r="AN151" i="56"/>
  <c r="AM151" i="56"/>
  <c r="AL151" i="56"/>
  <c r="AK151" i="56"/>
  <c r="AJ151" i="56"/>
  <c r="AH151" i="56"/>
  <c r="AG151" i="56"/>
  <c r="AF151" i="56"/>
  <c r="AE151" i="56"/>
  <c r="AC151" i="56"/>
  <c r="AB151" i="56"/>
  <c r="AA151" i="56"/>
  <c r="Z151" i="56"/>
  <c r="Y151" i="56"/>
  <c r="X151" i="56"/>
  <c r="W151" i="56"/>
  <c r="V151" i="56"/>
  <c r="T151" i="56"/>
  <c r="S151" i="56"/>
  <c r="R151" i="56"/>
  <c r="Q151" i="56"/>
  <c r="O151" i="56"/>
  <c r="N151" i="56"/>
  <c r="M151" i="56"/>
  <c r="L151" i="56"/>
  <c r="K151" i="56"/>
  <c r="J151" i="56"/>
  <c r="I151" i="56"/>
  <c r="H151" i="56"/>
  <c r="F151" i="56"/>
  <c r="E151" i="56"/>
  <c r="D151" i="56"/>
  <c r="C151" i="56"/>
  <c r="BJ150" i="56"/>
  <c r="BH150" i="56"/>
  <c r="BG150" i="56"/>
  <c r="BF150" i="56"/>
  <c r="BE150" i="56"/>
  <c r="AS150" i="56"/>
  <c r="AQ150" i="56"/>
  <c r="AP150" i="56"/>
  <c r="AO150" i="56"/>
  <c r="AN150" i="56"/>
  <c r="AM150" i="56"/>
  <c r="AL150" i="56"/>
  <c r="AK150" i="56"/>
  <c r="AJ150" i="56"/>
  <c r="AI150" i="56"/>
  <c r="AH150" i="56"/>
  <c r="AG150" i="56"/>
  <c r="AF150" i="56"/>
  <c r="AE150" i="56"/>
  <c r="AC150" i="56"/>
  <c r="AB150" i="56"/>
  <c r="AA150" i="56"/>
  <c r="Z150" i="56"/>
  <c r="Y150" i="56"/>
  <c r="X150" i="56"/>
  <c r="W150" i="56"/>
  <c r="V150" i="56"/>
  <c r="U150" i="56"/>
  <c r="T150" i="56"/>
  <c r="S150" i="56"/>
  <c r="R150" i="56"/>
  <c r="Q150" i="56"/>
  <c r="O150" i="56"/>
  <c r="N150" i="56"/>
  <c r="M150" i="56"/>
  <c r="L150" i="56"/>
  <c r="K150" i="56"/>
  <c r="J150" i="56"/>
  <c r="I150" i="56"/>
  <c r="H150" i="56"/>
  <c r="G150" i="56"/>
  <c r="F150" i="56"/>
  <c r="E150" i="56"/>
  <c r="D150" i="56"/>
  <c r="C150" i="56"/>
  <c r="BJ149" i="56"/>
  <c r="BH149" i="56"/>
  <c r="BG149" i="56"/>
  <c r="BF149" i="56"/>
  <c r="BE149" i="56"/>
  <c r="AS149" i="56"/>
  <c r="AQ149" i="56"/>
  <c r="AP149" i="56"/>
  <c r="AO149" i="56"/>
  <c r="AN149" i="56"/>
  <c r="AM149" i="56"/>
  <c r="AL149" i="56"/>
  <c r="AK149" i="56"/>
  <c r="AJ149" i="56"/>
  <c r="AH149" i="56"/>
  <c r="AG149" i="56"/>
  <c r="AF149" i="56"/>
  <c r="AE149" i="56"/>
  <c r="AC149" i="56"/>
  <c r="AB149" i="56"/>
  <c r="AA149" i="56"/>
  <c r="Z149" i="56"/>
  <c r="Y149" i="56"/>
  <c r="X149" i="56"/>
  <c r="W149" i="56"/>
  <c r="V149" i="56"/>
  <c r="T149" i="56"/>
  <c r="S149" i="56"/>
  <c r="R149" i="56"/>
  <c r="Q149" i="56"/>
  <c r="O149" i="56"/>
  <c r="N149" i="56"/>
  <c r="M149" i="56"/>
  <c r="L149" i="56"/>
  <c r="K149" i="56"/>
  <c r="J149" i="56"/>
  <c r="I149" i="56"/>
  <c r="H149" i="56"/>
  <c r="F149" i="56"/>
  <c r="E149" i="56"/>
  <c r="D149" i="56"/>
  <c r="C149" i="56"/>
  <c r="BJ148" i="56"/>
  <c r="BI148" i="56"/>
  <c r="BH148" i="56"/>
  <c r="BG148" i="56"/>
  <c r="BF148" i="56"/>
  <c r="BE148" i="56"/>
  <c r="AS148" i="56"/>
  <c r="AQ148" i="56"/>
  <c r="AP148" i="56"/>
  <c r="AO148" i="56"/>
  <c r="AN148" i="56"/>
  <c r="AM148" i="56"/>
  <c r="AL148" i="56"/>
  <c r="AK148" i="56"/>
  <c r="AJ148" i="56"/>
  <c r="AH148" i="56"/>
  <c r="AG148" i="56"/>
  <c r="AF148" i="56"/>
  <c r="AE148" i="56"/>
  <c r="AC148" i="56"/>
  <c r="AB148" i="56"/>
  <c r="AA148" i="56"/>
  <c r="Z148" i="56"/>
  <c r="Y148" i="56"/>
  <c r="X148" i="56"/>
  <c r="W148" i="56"/>
  <c r="V148" i="56"/>
  <c r="T148" i="56"/>
  <c r="S148" i="56"/>
  <c r="R148" i="56"/>
  <c r="Q148" i="56"/>
  <c r="O148" i="56"/>
  <c r="N148" i="56"/>
  <c r="M148" i="56"/>
  <c r="L148" i="56"/>
  <c r="K148" i="56"/>
  <c r="J148" i="56"/>
  <c r="I148" i="56"/>
  <c r="H148" i="56"/>
  <c r="F148" i="56"/>
  <c r="E148" i="56"/>
  <c r="D148" i="56"/>
  <c r="C148" i="56"/>
  <c r="BJ147" i="56"/>
  <c r="BH147" i="56"/>
  <c r="BG147" i="56"/>
  <c r="BF147" i="56"/>
  <c r="BE147" i="56"/>
  <c r="AS147" i="56"/>
  <c r="AQ147" i="56"/>
  <c r="AP147" i="56"/>
  <c r="AO147" i="56"/>
  <c r="AN147" i="56"/>
  <c r="AM147" i="56"/>
  <c r="AL147" i="56"/>
  <c r="AK147" i="56"/>
  <c r="AJ147" i="56"/>
  <c r="AI147" i="56"/>
  <c r="AH147" i="56"/>
  <c r="AG147" i="56"/>
  <c r="AF147" i="56"/>
  <c r="AE147" i="56"/>
  <c r="AC147" i="56"/>
  <c r="AB147" i="56"/>
  <c r="AA147" i="56"/>
  <c r="Z147" i="56"/>
  <c r="Y147" i="56"/>
  <c r="X147" i="56"/>
  <c r="W147" i="56"/>
  <c r="V147" i="56"/>
  <c r="U147" i="56"/>
  <c r="T147" i="56"/>
  <c r="S147" i="56"/>
  <c r="R147" i="56"/>
  <c r="Q147" i="56"/>
  <c r="O147" i="56"/>
  <c r="N147" i="56"/>
  <c r="M147" i="56"/>
  <c r="L147" i="56"/>
  <c r="K147" i="56"/>
  <c r="J147" i="56"/>
  <c r="I147" i="56"/>
  <c r="H147" i="56"/>
  <c r="G147" i="56"/>
  <c r="F147" i="56"/>
  <c r="E147" i="56"/>
  <c r="D147" i="56"/>
  <c r="C147" i="56"/>
  <c r="BJ146" i="56"/>
  <c r="BH146" i="56"/>
  <c r="BG146" i="56"/>
  <c r="BF146" i="56"/>
  <c r="BE146" i="56"/>
  <c r="AS146" i="56"/>
  <c r="AQ146" i="56"/>
  <c r="AP146" i="56"/>
  <c r="AO146" i="56"/>
  <c r="AN146" i="56"/>
  <c r="AM146" i="56"/>
  <c r="AL146" i="56"/>
  <c r="AK146" i="56"/>
  <c r="AJ146" i="56"/>
  <c r="AH146" i="56"/>
  <c r="AG146" i="56"/>
  <c r="AF146" i="56"/>
  <c r="AE146" i="56"/>
  <c r="AC146" i="56"/>
  <c r="AB146" i="56"/>
  <c r="AA146" i="56"/>
  <c r="Z146" i="56"/>
  <c r="Y146" i="56"/>
  <c r="X146" i="56"/>
  <c r="W146" i="56"/>
  <c r="V146" i="56"/>
  <c r="T146" i="56"/>
  <c r="S146" i="56"/>
  <c r="R146" i="56"/>
  <c r="Q146" i="56"/>
  <c r="O146" i="56"/>
  <c r="N146" i="56"/>
  <c r="M146" i="56"/>
  <c r="L146" i="56"/>
  <c r="K146" i="56"/>
  <c r="J146" i="56"/>
  <c r="I146" i="56"/>
  <c r="H146" i="56"/>
  <c r="F146" i="56"/>
  <c r="E146" i="56"/>
  <c r="D146" i="56"/>
  <c r="C146" i="56"/>
  <c r="BJ145" i="56"/>
  <c r="BI145" i="56"/>
  <c r="BH145" i="56"/>
  <c r="BG145" i="56"/>
  <c r="BF145" i="56"/>
  <c r="BE145" i="56"/>
  <c r="AS145" i="56"/>
  <c r="AQ145" i="56"/>
  <c r="AP145" i="56"/>
  <c r="AO145" i="56"/>
  <c r="AN145" i="56"/>
  <c r="AM145" i="56"/>
  <c r="AL145" i="56"/>
  <c r="AK145" i="56"/>
  <c r="AJ145" i="56"/>
  <c r="AH145" i="56"/>
  <c r="AG145" i="56"/>
  <c r="AF145" i="56"/>
  <c r="AE145" i="56"/>
  <c r="AC145" i="56"/>
  <c r="AB145" i="56"/>
  <c r="AA145" i="56"/>
  <c r="Z145" i="56"/>
  <c r="Y145" i="56"/>
  <c r="X145" i="56"/>
  <c r="W145" i="56"/>
  <c r="V145" i="56"/>
  <c r="T145" i="56"/>
  <c r="S145" i="56"/>
  <c r="R145" i="56"/>
  <c r="Q145" i="56"/>
  <c r="O145" i="56"/>
  <c r="N145" i="56"/>
  <c r="M145" i="56"/>
  <c r="L145" i="56"/>
  <c r="K145" i="56"/>
  <c r="J145" i="56"/>
  <c r="I145" i="56"/>
  <c r="H145" i="56"/>
  <c r="F145" i="56"/>
  <c r="E145" i="56"/>
  <c r="D145" i="56"/>
  <c r="C145" i="56"/>
  <c r="BJ144" i="56"/>
  <c r="BH144" i="56"/>
  <c r="BG144" i="56"/>
  <c r="BF144" i="56"/>
  <c r="BE144" i="56"/>
  <c r="AS144" i="56"/>
  <c r="AQ144" i="56"/>
  <c r="AP144" i="56"/>
  <c r="AO144" i="56"/>
  <c r="AN144" i="56"/>
  <c r="AM144" i="56"/>
  <c r="AL144" i="56"/>
  <c r="AK144" i="56"/>
  <c r="AJ144" i="56"/>
  <c r="AI144" i="56"/>
  <c r="AH144" i="56"/>
  <c r="AG144" i="56"/>
  <c r="AF144" i="56"/>
  <c r="AE144" i="56"/>
  <c r="AC144" i="56"/>
  <c r="AB144" i="56"/>
  <c r="AA144" i="56"/>
  <c r="Z144" i="56"/>
  <c r="Y144" i="56"/>
  <c r="X144" i="56"/>
  <c r="W144" i="56"/>
  <c r="V144" i="56"/>
  <c r="U144" i="56"/>
  <c r="T144" i="56"/>
  <c r="S144" i="56"/>
  <c r="R144" i="56"/>
  <c r="Q144" i="56"/>
  <c r="O144" i="56"/>
  <c r="N144" i="56"/>
  <c r="M144" i="56"/>
  <c r="L144" i="56"/>
  <c r="K144" i="56"/>
  <c r="J144" i="56"/>
  <c r="I144" i="56"/>
  <c r="H144" i="56"/>
  <c r="G144" i="56"/>
  <c r="F144" i="56"/>
  <c r="E144" i="56"/>
  <c r="D144" i="56"/>
  <c r="C144" i="56"/>
  <c r="BJ143" i="56"/>
  <c r="BH143" i="56"/>
  <c r="BG143" i="56"/>
  <c r="BF143" i="56"/>
  <c r="BE143" i="56"/>
  <c r="AS143" i="56"/>
  <c r="AQ143" i="56"/>
  <c r="AP143" i="56"/>
  <c r="AO143" i="56"/>
  <c r="AN143" i="56"/>
  <c r="AM143" i="56"/>
  <c r="AL143" i="56"/>
  <c r="AK143" i="56"/>
  <c r="AJ143" i="56"/>
  <c r="AH143" i="56"/>
  <c r="AG143" i="56"/>
  <c r="AF143" i="56"/>
  <c r="AE143" i="56"/>
  <c r="AC143" i="56"/>
  <c r="AB143" i="56"/>
  <c r="AA143" i="56"/>
  <c r="Z143" i="56"/>
  <c r="Y143" i="56"/>
  <c r="X143" i="56"/>
  <c r="W143" i="56"/>
  <c r="V143" i="56"/>
  <c r="T143" i="56"/>
  <c r="S143" i="56"/>
  <c r="R143" i="56"/>
  <c r="Q143" i="56"/>
  <c r="O143" i="56"/>
  <c r="N143" i="56"/>
  <c r="M143" i="56"/>
  <c r="L143" i="56"/>
  <c r="K143" i="56"/>
  <c r="J143" i="56"/>
  <c r="I143" i="56"/>
  <c r="H143" i="56"/>
  <c r="F143" i="56"/>
  <c r="E143" i="56"/>
  <c r="D143" i="56"/>
  <c r="C143" i="56"/>
  <c r="BJ142" i="56"/>
  <c r="BI142" i="56"/>
  <c r="BH142" i="56"/>
  <c r="BG142" i="56"/>
  <c r="BF142" i="56"/>
  <c r="BE142" i="56"/>
  <c r="AS142" i="56"/>
  <c r="AQ142" i="56"/>
  <c r="AP142" i="56"/>
  <c r="AO142" i="56"/>
  <c r="AN142" i="56"/>
  <c r="AM142" i="56"/>
  <c r="AL142" i="56"/>
  <c r="AK142" i="56"/>
  <c r="AJ142" i="56"/>
  <c r="AH142" i="56"/>
  <c r="AG142" i="56"/>
  <c r="AF142" i="56"/>
  <c r="AE142" i="56"/>
  <c r="AC142" i="56"/>
  <c r="AB142" i="56"/>
  <c r="AA142" i="56"/>
  <c r="Z142" i="56"/>
  <c r="Y142" i="56"/>
  <c r="X142" i="56"/>
  <c r="W142" i="56"/>
  <c r="V142" i="56"/>
  <c r="T142" i="56"/>
  <c r="S142" i="56"/>
  <c r="R142" i="56"/>
  <c r="Q142" i="56"/>
  <c r="O142" i="56"/>
  <c r="N142" i="56"/>
  <c r="M142" i="56"/>
  <c r="L142" i="56"/>
  <c r="K142" i="56"/>
  <c r="J142" i="56"/>
  <c r="I142" i="56"/>
  <c r="H142" i="56"/>
  <c r="F142" i="56"/>
  <c r="E142" i="56"/>
  <c r="D142" i="56"/>
  <c r="C142" i="56"/>
  <c r="BJ141" i="56"/>
  <c r="BH141" i="56"/>
  <c r="BG141" i="56"/>
  <c r="BF141" i="56"/>
  <c r="BE141" i="56"/>
  <c r="AS141" i="56"/>
  <c r="AQ141" i="56"/>
  <c r="AP141" i="56"/>
  <c r="AO141" i="56"/>
  <c r="AN141" i="56"/>
  <c r="AM141" i="56"/>
  <c r="AL141" i="56"/>
  <c r="AK141" i="56"/>
  <c r="AJ141" i="56"/>
  <c r="AI141" i="56"/>
  <c r="AH141" i="56"/>
  <c r="AG141" i="56"/>
  <c r="AF141" i="56"/>
  <c r="AE141" i="56"/>
  <c r="AC141" i="56"/>
  <c r="AB141" i="56"/>
  <c r="AA141" i="56"/>
  <c r="Z141" i="56"/>
  <c r="Y141" i="56"/>
  <c r="X141" i="56"/>
  <c r="W141" i="56"/>
  <c r="V141" i="56"/>
  <c r="U141" i="56"/>
  <c r="T141" i="56"/>
  <c r="S141" i="56"/>
  <c r="R141" i="56"/>
  <c r="Q141" i="56"/>
  <c r="O141" i="56"/>
  <c r="N141" i="56"/>
  <c r="M141" i="56"/>
  <c r="L141" i="56"/>
  <c r="K141" i="56"/>
  <c r="J141" i="56"/>
  <c r="I141" i="56"/>
  <c r="H141" i="56"/>
  <c r="G141" i="56"/>
  <c r="F141" i="56"/>
  <c r="E141" i="56"/>
  <c r="D141" i="56"/>
  <c r="C141" i="56"/>
  <c r="BJ140" i="56"/>
  <c r="BH140" i="56"/>
  <c r="BG140" i="56"/>
  <c r="BF140" i="56"/>
  <c r="BE140" i="56"/>
  <c r="AS140" i="56"/>
  <c r="AQ140" i="56"/>
  <c r="AP140" i="56"/>
  <c r="AO140" i="56"/>
  <c r="AN140" i="56"/>
  <c r="AM140" i="56"/>
  <c r="AL140" i="56"/>
  <c r="AK140" i="56"/>
  <c r="AJ140" i="56"/>
  <c r="AH140" i="56"/>
  <c r="AG140" i="56"/>
  <c r="AF140" i="56"/>
  <c r="AE140" i="56"/>
  <c r="AC140" i="56"/>
  <c r="AB140" i="56"/>
  <c r="AA140" i="56"/>
  <c r="Z140" i="56"/>
  <c r="Y140" i="56"/>
  <c r="X140" i="56"/>
  <c r="W140" i="56"/>
  <c r="V140" i="56"/>
  <c r="T140" i="56"/>
  <c r="S140" i="56"/>
  <c r="R140" i="56"/>
  <c r="Q140" i="56"/>
  <c r="O140" i="56"/>
  <c r="N140" i="56"/>
  <c r="M140" i="56"/>
  <c r="L140" i="56"/>
  <c r="K140" i="56"/>
  <c r="J140" i="56"/>
  <c r="I140" i="56"/>
  <c r="H140" i="56"/>
  <c r="F140" i="56"/>
  <c r="E140" i="56"/>
  <c r="D140" i="56"/>
  <c r="C140" i="56"/>
  <c r="BJ139" i="56"/>
  <c r="BI139" i="56"/>
  <c r="BH139" i="56"/>
  <c r="BG139" i="56"/>
  <c r="BF139" i="56"/>
  <c r="BE139" i="56"/>
  <c r="AS139" i="56"/>
  <c r="AQ139" i="56"/>
  <c r="AP139" i="56"/>
  <c r="AO139" i="56"/>
  <c r="AN139" i="56"/>
  <c r="AM139" i="56"/>
  <c r="AL139" i="56"/>
  <c r="AK139" i="56"/>
  <c r="AJ139" i="56"/>
  <c r="AH139" i="56"/>
  <c r="AG139" i="56"/>
  <c r="AF139" i="56"/>
  <c r="AE139" i="56"/>
  <c r="AC139" i="56"/>
  <c r="AB139" i="56"/>
  <c r="AA139" i="56"/>
  <c r="Z139" i="56"/>
  <c r="Y139" i="56"/>
  <c r="X139" i="56"/>
  <c r="W139" i="56"/>
  <c r="V139" i="56"/>
  <c r="T139" i="56"/>
  <c r="S139" i="56"/>
  <c r="R139" i="56"/>
  <c r="Q139" i="56"/>
  <c r="O139" i="56"/>
  <c r="N139" i="56"/>
  <c r="M139" i="56"/>
  <c r="L139" i="56"/>
  <c r="K139" i="56"/>
  <c r="J139" i="56"/>
  <c r="I139" i="56"/>
  <c r="H139" i="56"/>
  <c r="F139" i="56"/>
  <c r="E139" i="56"/>
  <c r="D139" i="56"/>
  <c r="C139" i="56"/>
  <c r="BJ138" i="56"/>
  <c r="BH138" i="56"/>
  <c r="BG138" i="56"/>
  <c r="BF138" i="56"/>
  <c r="BE138" i="56"/>
  <c r="AS138" i="56"/>
  <c r="AQ138" i="56"/>
  <c r="AP138" i="56"/>
  <c r="AO138" i="56"/>
  <c r="AN138" i="56"/>
  <c r="AM138" i="56"/>
  <c r="AL138" i="56"/>
  <c r="AK138" i="56"/>
  <c r="AJ138" i="56"/>
  <c r="AI138" i="56"/>
  <c r="AH138" i="56"/>
  <c r="AG138" i="56"/>
  <c r="AF138" i="56"/>
  <c r="AE138" i="56"/>
  <c r="AC138" i="56"/>
  <c r="AB138" i="56"/>
  <c r="AA138" i="56"/>
  <c r="Z138" i="56"/>
  <c r="Y138" i="56"/>
  <c r="X138" i="56"/>
  <c r="W138" i="56"/>
  <c r="V138" i="56"/>
  <c r="U138" i="56"/>
  <c r="T138" i="56"/>
  <c r="S138" i="56"/>
  <c r="R138" i="56"/>
  <c r="Q138" i="56"/>
  <c r="O138" i="56"/>
  <c r="N138" i="56"/>
  <c r="M138" i="56"/>
  <c r="L138" i="56"/>
  <c r="K138" i="56"/>
  <c r="J138" i="56"/>
  <c r="I138" i="56"/>
  <c r="H138" i="56"/>
  <c r="G138" i="56"/>
  <c r="F138" i="56"/>
  <c r="E138" i="56"/>
  <c r="D138" i="56"/>
  <c r="C138" i="56"/>
  <c r="BJ137" i="56"/>
  <c r="BH137" i="56"/>
  <c r="BG137" i="56"/>
  <c r="BF137" i="56"/>
  <c r="BE137" i="56"/>
  <c r="AS137" i="56"/>
  <c r="AQ137" i="56"/>
  <c r="AP137" i="56"/>
  <c r="AO137" i="56"/>
  <c r="AN137" i="56"/>
  <c r="AM137" i="56"/>
  <c r="AL137" i="56"/>
  <c r="AK137" i="56"/>
  <c r="AJ137" i="56"/>
  <c r="AH137" i="56"/>
  <c r="AG137" i="56"/>
  <c r="AF137" i="56"/>
  <c r="AE137" i="56"/>
  <c r="AC137" i="56"/>
  <c r="AB137" i="56"/>
  <c r="AA137" i="56"/>
  <c r="Z137" i="56"/>
  <c r="Y137" i="56"/>
  <c r="X137" i="56"/>
  <c r="W137" i="56"/>
  <c r="V137" i="56"/>
  <c r="T137" i="56"/>
  <c r="S137" i="56"/>
  <c r="R137" i="56"/>
  <c r="Q137" i="56"/>
  <c r="O137" i="56"/>
  <c r="N137" i="56"/>
  <c r="M137" i="56"/>
  <c r="L137" i="56"/>
  <c r="K137" i="56"/>
  <c r="J137" i="56"/>
  <c r="I137" i="56"/>
  <c r="H137" i="56"/>
  <c r="F137" i="56"/>
  <c r="E137" i="56"/>
  <c r="D137" i="56"/>
  <c r="C137" i="56"/>
  <c r="BJ136" i="56"/>
  <c r="BI136" i="56"/>
  <c r="BH136" i="56"/>
  <c r="BG136" i="56"/>
  <c r="BF136" i="56"/>
  <c r="BE136" i="56"/>
  <c r="AS136" i="56"/>
  <c r="AQ136" i="56"/>
  <c r="AP136" i="56"/>
  <c r="AO136" i="56"/>
  <c r="AN136" i="56"/>
  <c r="AM136" i="56"/>
  <c r="AL136" i="56"/>
  <c r="AK136" i="56"/>
  <c r="AJ136" i="56"/>
  <c r="AH136" i="56"/>
  <c r="AG136" i="56"/>
  <c r="AF136" i="56"/>
  <c r="AE136" i="56"/>
  <c r="AC136" i="56"/>
  <c r="AB136" i="56"/>
  <c r="AA136" i="56"/>
  <c r="Z136" i="56"/>
  <c r="Y136" i="56"/>
  <c r="X136" i="56"/>
  <c r="W136" i="56"/>
  <c r="V136" i="56"/>
  <c r="T136" i="56"/>
  <c r="S136" i="56"/>
  <c r="R136" i="56"/>
  <c r="Q136" i="56"/>
  <c r="O136" i="56"/>
  <c r="N136" i="56"/>
  <c r="M136" i="56"/>
  <c r="L136" i="56"/>
  <c r="K136" i="56"/>
  <c r="J136" i="56"/>
  <c r="I136" i="56"/>
  <c r="H136" i="56"/>
  <c r="F136" i="56"/>
  <c r="E136" i="56"/>
  <c r="D136" i="56"/>
  <c r="C136" i="56"/>
  <c r="BJ135" i="56"/>
  <c r="BH135" i="56"/>
  <c r="BG135" i="56"/>
  <c r="BF135" i="56"/>
  <c r="BE135" i="56"/>
  <c r="AS135" i="56"/>
  <c r="AQ135" i="56"/>
  <c r="AP135" i="56"/>
  <c r="AO135" i="56"/>
  <c r="AN135" i="56"/>
  <c r="AM135" i="56"/>
  <c r="AL135" i="56"/>
  <c r="AK135" i="56"/>
  <c r="AJ135" i="56"/>
  <c r="AI135" i="56"/>
  <c r="AH135" i="56"/>
  <c r="AG135" i="56"/>
  <c r="AF135" i="56"/>
  <c r="AE135" i="56"/>
  <c r="AC135" i="56"/>
  <c r="AB135" i="56"/>
  <c r="AA135" i="56"/>
  <c r="Z135" i="56"/>
  <c r="Y135" i="56"/>
  <c r="X135" i="56"/>
  <c r="W135" i="56"/>
  <c r="V135" i="56"/>
  <c r="U135" i="56"/>
  <c r="T135" i="56"/>
  <c r="S135" i="56"/>
  <c r="R135" i="56"/>
  <c r="Q135" i="56"/>
  <c r="O135" i="56"/>
  <c r="N135" i="56"/>
  <c r="M135" i="56"/>
  <c r="L135" i="56"/>
  <c r="K135" i="56"/>
  <c r="J135" i="56"/>
  <c r="I135" i="56"/>
  <c r="H135" i="56"/>
  <c r="G135" i="56"/>
  <c r="F135" i="56"/>
  <c r="E135" i="56"/>
  <c r="D135" i="56"/>
  <c r="C135" i="56"/>
  <c r="BJ134" i="56"/>
  <c r="BH134" i="56"/>
  <c r="BG134" i="56"/>
  <c r="BF134" i="56"/>
  <c r="BE134" i="56"/>
  <c r="AS134" i="56"/>
  <c r="AQ134" i="56"/>
  <c r="AP134" i="56"/>
  <c r="AO134" i="56"/>
  <c r="AN134" i="56"/>
  <c r="AM134" i="56"/>
  <c r="AL134" i="56"/>
  <c r="AK134" i="56"/>
  <c r="AJ134" i="56"/>
  <c r="AH134" i="56"/>
  <c r="AG134" i="56"/>
  <c r="AF134" i="56"/>
  <c r="AE134" i="56"/>
  <c r="AC134" i="56"/>
  <c r="AB134" i="56"/>
  <c r="AA134" i="56"/>
  <c r="Z134" i="56"/>
  <c r="Y134" i="56"/>
  <c r="X134" i="56"/>
  <c r="W134" i="56"/>
  <c r="V134" i="56"/>
  <c r="T134" i="56"/>
  <c r="S134" i="56"/>
  <c r="R134" i="56"/>
  <c r="Q134" i="56"/>
  <c r="O134" i="56"/>
  <c r="N134" i="56"/>
  <c r="M134" i="56"/>
  <c r="L134" i="56"/>
  <c r="K134" i="56"/>
  <c r="J134" i="56"/>
  <c r="I134" i="56"/>
  <c r="H134" i="56"/>
  <c r="F134" i="56"/>
  <c r="E134" i="56"/>
  <c r="D134" i="56"/>
  <c r="C134" i="56"/>
  <c r="BJ133" i="56"/>
  <c r="BI133" i="56"/>
  <c r="BH133" i="56"/>
  <c r="BG133" i="56"/>
  <c r="BF133" i="56"/>
  <c r="BE133" i="56"/>
  <c r="AS133" i="56"/>
  <c r="AQ133" i="56"/>
  <c r="AP133" i="56"/>
  <c r="AO133" i="56"/>
  <c r="AN133" i="56"/>
  <c r="AM133" i="56"/>
  <c r="AL133" i="56"/>
  <c r="AK133" i="56"/>
  <c r="AJ133" i="56"/>
  <c r="AH133" i="56"/>
  <c r="AG133" i="56"/>
  <c r="AF133" i="56"/>
  <c r="AE133" i="56"/>
  <c r="AC133" i="56"/>
  <c r="AB133" i="56"/>
  <c r="AA133" i="56"/>
  <c r="Z133" i="56"/>
  <c r="Y133" i="56"/>
  <c r="X133" i="56"/>
  <c r="W133" i="56"/>
  <c r="V133" i="56"/>
  <c r="T133" i="56"/>
  <c r="S133" i="56"/>
  <c r="R133" i="56"/>
  <c r="Q133" i="56"/>
  <c r="O133" i="56"/>
  <c r="N133" i="56"/>
  <c r="M133" i="56"/>
  <c r="L133" i="56"/>
  <c r="K133" i="56"/>
  <c r="J133" i="56"/>
  <c r="I133" i="56"/>
  <c r="H133" i="56"/>
  <c r="F133" i="56"/>
  <c r="E133" i="56"/>
  <c r="D133" i="56"/>
  <c r="C133" i="56"/>
  <c r="BJ132" i="56"/>
  <c r="BH132" i="56"/>
  <c r="BG132" i="56"/>
  <c r="BF132" i="56"/>
  <c r="BE132" i="56"/>
  <c r="AS132" i="56"/>
  <c r="AQ132" i="56"/>
  <c r="AP132" i="56"/>
  <c r="AO132" i="56"/>
  <c r="AN132" i="56"/>
  <c r="AM132" i="56"/>
  <c r="AL132" i="56"/>
  <c r="AK132" i="56"/>
  <c r="AJ132" i="56"/>
  <c r="AI132" i="56"/>
  <c r="AH132" i="56"/>
  <c r="AG132" i="56"/>
  <c r="AF132" i="56"/>
  <c r="AE132" i="56"/>
  <c r="AC132" i="56"/>
  <c r="AB132" i="56"/>
  <c r="AA132" i="56"/>
  <c r="Z132" i="56"/>
  <c r="Y132" i="56"/>
  <c r="X132" i="56"/>
  <c r="W132" i="56"/>
  <c r="V132" i="56"/>
  <c r="U132" i="56"/>
  <c r="T132" i="56"/>
  <c r="S132" i="56"/>
  <c r="R132" i="56"/>
  <c r="Q132" i="56"/>
  <c r="O132" i="56"/>
  <c r="N132" i="56"/>
  <c r="M132" i="56"/>
  <c r="L132" i="56"/>
  <c r="K132" i="56"/>
  <c r="J132" i="56"/>
  <c r="I132" i="56"/>
  <c r="H132" i="56"/>
  <c r="G132" i="56"/>
  <c r="F132" i="56"/>
  <c r="E132" i="56"/>
  <c r="D132" i="56"/>
  <c r="C132" i="56"/>
  <c r="BJ131" i="56"/>
  <c r="BH131" i="56"/>
  <c r="BG131" i="56"/>
  <c r="BF131" i="56"/>
  <c r="BE131" i="56"/>
  <c r="AS131" i="56"/>
  <c r="AQ131" i="56"/>
  <c r="AP131" i="56"/>
  <c r="AO131" i="56"/>
  <c r="AN131" i="56"/>
  <c r="AM131" i="56"/>
  <c r="AL131" i="56"/>
  <c r="AK131" i="56"/>
  <c r="AJ131" i="56"/>
  <c r="AH131" i="56"/>
  <c r="AG131" i="56"/>
  <c r="AF131" i="56"/>
  <c r="AE131" i="56"/>
  <c r="AC131" i="56"/>
  <c r="AB131" i="56"/>
  <c r="AA131" i="56"/>
  <c r="Z131" i="56"/>
  <c r="Y131" i="56"/>
  <c r="X131" i="56"/>
  <c r="W131" i="56"/>
  <c r="V131" i="56"/>
  <c r="T131" i="56"/>
  <c r="S131" i="56"/>
  <c r="R131" i="56"/>
  <c r="Q131" i="56"/>
  <c r="O131" i="56"/>
  <c r="N131" i="56"/>
  <c r="M131" i="56"/>
  <c r="L131" i="56"/>
  <c r="K131" i="56"/>
  <c r="J131" i="56"/>
  <c r="I131" i="56"/>
  <c r="H131" i="56"/>
  <c r="F131" i="56"/>
  <c r="E131" i="56"/>
  <c r="D131" i="56"/>
  <c r="C131" i="56"/>
  <c r="BJ130" i="56"/>
  <c r="BI130" i="56"/>
  <c r="BH130" i="56"/>
  <c r="BG130" i="56"/>
  <c r="BF130" i="56"/>
  <c r="BE130" i="56"/>
  <c r="AS130" i="56"/>
  <c r="AQ130" i="56"/>
  <c r="AP130" i="56"/>
  <c r="AO130" i="56"/>
  <c r="AN130" i="56"/>
  <c r="AM130" i="56"/>
  <c r="AL130" i="56"/>
  <c r="AK130" i="56"/>
  <c r="AJ130" i="56"/>
  <c r="AH130" i="56"/>
  <c r="AG130" i="56"/>
  <c r="AF130" i="56"/>
  <c r="AE130" i="56"/>
  <c r="AC130" i="56"/>
  <c r="AB130" i="56"/>
  <c r="AA130" i="56"/>
  <c r="Z130" i="56"/>
  <c r="Y130" i="56"/>
  <c r="X130" i="56"/>
  <c r="W130" i="56"/>
  <c r="V130" i="56"/>
  <c r="T130" i="56"/>
  <c r="S130" i="56"/>
  <c r="R130" i="56"/>
  <c r="Q130" i="56"/>
  <c r="O130" i="56"/>
  <c r="N130" i="56"/>
  <c r="M130" i="56"/>
  <c r="L130" i="56"/>
  <c r="K130" i="56"/>
  <c r="J130" i="56"/>
  <c r="I130" i="56"/>
  <c r="H130" i="56"/>
  <c r="F130" i="56"/>
  <c r="E130" i="56"/>
  <c r="D130" i="56"/>
  <c r="C130" i="56"/>
  <c r="BJ129" i="56"/>
  <c r="BH129" i="56"/>
  <c r="BG129" i="56"/>
  <c r="BF129" i="56"/>
  <c r="BE129" i="56"/>
  <c r="AS129" i="56"/>
  <c r="AQ129" i="56"/>
  <c r="AP129" i="56"/>
  <c r="AO129" i="56"/>
  <c r="AN129" i="56"/>
  <c r="AM129" i="56"/>
  <c r="AL129" i="56"/>
  <c r="AK129" i="56"/>
  <c r="AJ129" i="56"/>
  <c r="AI129" i="56"/>
  <c r="AH129" i="56"/>
  <c r="AG129" i="56"/>
  <c r="AF129" i="56"/>
  <c r="AE129" i="56"/>
  <c r="AC129" i="56"/>
  <c r="AB129" i="56"/>
  <c r="AA129" i="56"/>
  <c r="Z129" i="56"/>
  <c r="Y129" i="56"/>
  <c r="X129" i="56"/>
  <c r="W129" i="56"/>
  <c r="V129" i="56"/>
  <c r="U129" i="56"/>
  <c r="T129" i="56"/>
  <c r="S129" i="56"/>
  <c r="R129" i="56"/>
  <c r="Q129" i="56"/>
  <c r="O129" i="56"/>
  <c r="N129" i="56"/>
  <c r="M129" i="56"/>
  <c r="L129" i="56"/>
  <c r="K129" i="56"/>
  <c r="J129" i="56"/>
  <c r="I129" i="56"/>
  <c r="H129" i="56"/>
  <c r="G129" i="56"/>
  <c r="F129" i="56"/>
  <c r="E129" i="56"/>
  <c r="D129" i="56"/>
  <c r="C129" i="56"/>
  <c r="BJ128" i="56"/>
  <c r="BH128" i="56"/>
  <c r="BG128" i="56"/>
  <c r="BF128" i="56"/>
  <c r="BE128" i="56"/>
  <c r="AS128" i="56"/>
  <c r="AQ128" i="56"/>
  <c r="AP128" i="56"/>
  <c r="AO128" i="56"/>
  <c r="AN128" i="56"/>
  <c r="AM128" i="56"/>
  <c r="AL128" i="56"/>
  <c r="AK128" i="56"/>
  <c r="AJ128" i="56"/>
  <c r="AH128" i="56"/>
  <c r="AG128" i="56"/>
  <c r="AF128" i="56"/>
  <c r="AE128" i="56"/>
  <c r="AC128" i="56"/>
  <c r="AB128" i="56"/>
  <c r="AA128" i="56"/>
  <c r="Z128" i="56"/>
  <c r="Y128" i="56"/>
  <c r="X128" i="56"/>
  <c r="W128" i="56"/>
  <c r="V128" i="56"/>
  <c r="T128" i="56"/>
  <c r="S128" i="56"/>
  <c r="R128" i="56"/>
  <c r="Q128" i="56"/>
  <c r="O128" i="56"/>
  <c r="N128" i="56"/>
  <c r="M128" i="56"/>
  <c r="L128" i="56"/>
  <c r="K128" i="56"/>
  <c r="J128" i="56"/>
  <c r="I128" i="56"/>
  <c r="H128" i="56"/>
  <c r="F128" i="56"/>
  <c r="E128" i="56"/>
  <c r="D128" i="56"/>
  <c r="C128" i="56"/>
  <c r="BJ127" i="56"/>
  <c r="BI127" i="56"/>
  <c r="BH127" i="56"/>
  <c r="BG127" i="56"/>
  <c r="BF127" i="56"/>
  <c r="BE127" i="56"/>
  <c r="AS127" i="56"/>
  <c r="AQ127" i="56"/>
  <c r="AP127" i="56"/>
  <c r="AO127" i="56"/>
  <c r="AN127" i="56"/>
  <c r="AM127" i="56"/>
  <c r="AL127" i="56"/>
  <c r="AK127" i="56"/>
  <c r="AJ127" i="56"/>
  <c r="AH127" i="56"/>
  <c r="AG127" i="56"/>
  <c r="AF127" i="56"/>
  <c r="AE127" i="56"/>
  <c r="AC127" i="56"/>
  <c r="AB127" i="56"/>
  <c r="AA127" i="56"/>
  <c r="Z127" i="56"/>
  <c r="Y127" i="56"/>
  <c r="X127" i="56"/>
  <c r="W127" i="56"/>
  <c r="V127" i="56"/>
  <c r="T127" i="56"/>
  <c r="S127" i="56"/>
  <c r="R127" i="56"/>
  <c r="Q127" i="56"/>
  <c r="O127" i="56"/>
  <c r="N127" i="56"/>
  <c r="M127" i="56"/>
  <c r="L127" i="56"/>
  <c r="K127" i="56"/>
  <c r="J127" i="56"/>
  <c r="I127" i="56"/>
  <c r="H127" i="56"/>
  <c r="F127" i="56"/>
  <c r="E127" i="56"/>
  <c r="D127" i="56"/>
  <c r="C127" i="56"/>
  <c r="BJ126" i="56"/>
  <c r="BH126" i="56"/>
  <c r="BG126" i="56"/>
  <c r="BF126" i="56"/>
  <c r="BE126" i="56"/>
  <c r="AS126" i="56"/>
  <c r="AQ126" i="56"/>
  <c r="AP126" i="56"/>
  <c r="AO126" i="56"/>
  <c r="AN126" i="56"/>
  <c r="AM126" i="56"/>
  <c r="AL126" i="56"/>
  <c r="AK126" i="56"/>
  <c r="AJ126" i="56"/>
  <c r="AI126" i="56"/>
  <c r="AH126" i="56"/>
  <c r="AG126" i="56"/>
  <c r="AF126" i="56"/>
  <c r="AE126" i="56"/>
  <c r="AC126" i="56"/>
  <c r="AB126" i="56"/>
  <c r="AA126" i="56"/>
  <c r="Z126" i="56"/>
  <c r="Y126" i="56"/>
  <c r="X126" i="56"/>
  <c r="W126" i="56"/>
  <c r="V126" i="56"/>
  <c r="U126" i="56"/>
  <c r="T126" i="56"/>
  <c r="S126" i="56"/>
  <c r="R126" i="56"/>
  <c r="Q126" i="56"/>
  <c r="O126" i="56"/>
  <c r="N126" i="56"/>
  <c r="M126" i="56"/>
  <c r="L126" i="56"/>
  <c r="K126" i="56"/>
  <c r="J126" i="56"/>
  <c r="I126" i="56"/>
  <c r="H126" i="56"/>
  <c r="G126" i="56"/>
  <c r="F126" i="56"/>
  <c r="E126" i="56"/>
  <c r="D126" i="56"/>
  <c r="C126" i="56"/>
  <c r="BJ125" i="56"/>
  <c r="BH125" i="56"/>
  <c r="BG125" i="56"/>
  <c r="BF125" i="56"/>
  <c r="BE125" i="56"/>
  <c r="AS125" i="56"/>
  <c r="AQ125" i="56"/>
  <c r="AP125" i="56"/>
  <c r="AO125" i="56"/>
  <c r="AN125" i="56"/>
  <c r="AM125" i="56"/>
  <c r="AL125" i="56"/>
  <c r="AK125" i="56"/>
  <c r="AJ125" i="56"/>
  <c r="AH125" i="56"/>
  <c r="AG125" i="56"/>
  <c r="AF125" i="56"/>
  <c r="AE125" i="56"/>
  <c r="AC125" i="56"/>
  <c r="AB125" i="56"/>
  <c r="AA125" i="56"/>
  <c r="Z125" i="56"/>
  <c r="Y125" i="56"/>
  <c r="X125" i="56"/>
  <c r="W125" i="56"/>
  <c r="V125" i="56"/>
  <c r="T125" i="56"/>
  <c r="S125" i="56"/>
  <c r="R125" i="56"/>
  <c r="Q125" i="56"/>
  <c r="O125" i="56"/>
  <c r="N125" i="56"/>
  <c r="M125" i="56"/>
  <c r="L125" i="56"/>
  <c r="K125" i="56"/>
  <c r="J125" i="56"/>
  <c r="I125" i="56"/>
  <c r="H125" i="56"/>
  <c r="F125" i="56"/>
  <c r="E125" i="56"/>
  <c r="D125" i="56"/>
  <c r="C125" i="56"/>
  <c r="BJ124" i="56"/>
  <c r="BI124" i="56"/>
  <c r="BH124" i="56"/>
  <c r="BG124" i="56"/>
  <c r="BF124" i="56"/>
  <c r="BE124" i="56"/>
  <c r="AS124" i="56"/>
  <c r="AQ124" i="56"/>
  <c r="AP124" i="56"/>
  <c r="AO124" i="56"/>
  <c r="AN124" i="56"/>
  <c r="AM124" i="56"/>
  <c r="AL124" i="56"/>
  <c r="AK124" i="56"/>
  <c r="AJ124" i="56"/>
  <c r="AH124" i="56"/>
  <c r="AG124" i="56"/>
  <c r="AF124" i="56"/>
  <c r="AE124" i="56"/>
  <c r="AC124" i="56"/>
  <c r="AB124" i="56"/>
  <c r="AA124" i="56"/>
  <c r="Z124" i="56"/>
  <c r="Y124" i="56"/>
  <c r="X124" i="56"/>
  <c r="W124" i="56"/>
  <c r="V124" i="56"/>
  <c r="T124" i="56"/>
  <c r="S124" i="56"/>
  <c r="R124" i="56"/>
  <c r="Q124" i="56"/>
  <c r="O124" i="56"/>
  <c r="N124" i="56"/>
  <c r="M124" i="56"/>
  <c r="L124" i="56"/>
  <c r="K124" i="56"/>
  <c r="J124" i="56"/>
  <c r="I124" i="56"/>
  <c r="H124" i="56"/>
  <c r="F124" i="56"/>
  <c r="E124" i="56"/>
  <c r="D124" i="56"/>
  <c r="C124" i="56"/>
  <c r="BJ123" i="56"/>
  <c r="BH123" i="56"/>
  <c r="BG123" i="56"/>
  <c r="BF123" i="56"/>
  <c r="BE123" i="56"/>
  <c r="AS123" i="56"/>
  <c r="AQ123" i="56"/>
  <c r="AP123" i="56"/>
  <c r="AO123" i="56"/>
  <c r="AN123" i="56"/>
  <c r="AM123" i="56"/>
  <c r="AL123" i="56"/>
  <c r="AK123" i="56"/>
  <c r="AJ123" i="56"/>
  <c r="AI123" i="56"/>
  <c r="AH123" i="56"/>
  <c r="AG123" i="56"/>
  <c r="AF123" i="56"/>
  <c r="AE123" i="56"/>
  <c r="AC123" i="56"/>
  <c r="AB123" i="56"/>
  <c r="AA123" i="56"/>
  <c r="Z123" i="56"/>
  <c r="Y123" i="56"/>
  <c r="X123" i="56"/>
  <c r="W123" i="56"/>
  <c r="V123" i="56"/>
  <c r="U123" i="56"/>
  <c r="T123" i="56"/>
  <c r="S123" i="56"/>
  <c r="R123" i="56"/>
  <c r="Q123" i="56"/>
  <c r="O123" i="56"/>
  <c r="N123" i="56"/>
  <c r="M123" i="56"/>
  <c r="L123" i="56"/>
  <c r="K123" i="56"/>
  <c r="J123" i="56"/>
  <c r="I123" i="56"/>
  <c r="H123" i="56"/>
  <c r="G123" i="56"/>
  <c r="F123" i="56"/>
  <c r="E123" i="56"/>
  <c r="D123" i="56"/>
  <c r="C123" i="56"/>
  <c r="BJ122" i="56"/>
  <c r="BH122" i="56"/>
  <c r="BG122" i="56"/>
  <c r="BF122" i="56"/>
  <c r="BE122" i="56"/>
  <c r="AS122" i="56"/>
  <c r="AQ122" i="56"/>
  <c r="AP122" i="56"/>
  <c r="AO122" i="56"/>
  <c r="AN122" i="56"/>
  <c r="AM122" i="56"/>
  <c r="AL122" i="56"/>
  <c r="AK122" i="56"/>
  <c r="AJ122" i="56"/>
  <c r="AH122" i="56"/>
  <c r="AG122" i="56"/>
  <c r="AF122" i="56"/>
  <c r="AE122" i="56"/>
  <c r="AC122" i="56"/>
  <c r="AB122" i="56"/>
  <c r="AA122" i="56"/>
  <c r="Z122" i="56"/>
  <c r="Y122" i="56"/>
  <c r="X122" i="56"/>
  <c r="W122" i="56"/>
  <c r="V122" i="56"/>
  <c r="T122" i="56"/>
  <c r="S122" i="56"/>
  <c r="R122" i="56"/>
  <c r="Q122" i="56"/>
  <c r="O122" i="56"/>
  <c r="N122" i="56"/>
  <c r="M122" i="56"/>
  <c r="L122" i="56"/>
  <c r="K122" i="56"/>
  <c r="J122" i="56"/>
  <c r="I122" i="56"/>
  <c r="H122" i="56"/>
  <c r="F122" i="56"/>
  <c r="E122" i="56"/>
  <c r="D122" i="56"/>
  <c r="C122" i="56"/>
  <c r="BJ121" i="56"/>
  <c r="BI121" i="56"/>
  <c r="BH121" i="56"/>
  <c r="BG121" i="56"/>
  <c r="BF121" i="56"/>
  <c r="BE121" i="56"/>
  <c r="AS121" i="56"/>
  <c r="AQ121" i="56"/>
  <c r="AP121" i="56"/>
  <c r="AO121" i="56"/>
  <c r="AN121" i="56"/>
  <c r="AM121" i="56"/>
  <c r="AL121" i="56"/>
  <c r="AK121" i="56"/>
  <c r="AJ121" i="56"/>
  <c r="AH121" i="56"/>
  <c r="AG121" i="56"/>
  <c r="AF121" i="56"/>
  <c r="AE121" i="56"/>
  <c r="AC121" i="56"/>
  <c r="AB121" i="56"/>
  <c r="AA121" i="56"/>
  <c r="Z121" i="56"/>
  <c r="Y121" i="56"/>
  <c r="X121" i="56"/>
  <c r="W121" i="56"/>
  <c r="V121" i="56"/>
  <c r="T121" i="56"/>
  <c r="S121" i="56"/>
  <c r="R121" i="56"/>
  <c r="Q121" i="56"/>
  <c r="O121" i="56"/>
  <c r="N121" i="56"/>
  <c r="M121" i="56"/>
  <c r="L121" i="56"/>
  <c r="K121" i="56"/>
  <c r="J121" i="56"/>
  <c r="I121" i="56"/>
  <c r="H121" i="56"/>
  <c r="F121" i="56"/>
  <c r="E121" i="56"/>
  <c r="D121" i="56"/>
  <c r="C121" i="56"/>
  <c r="BJ120" i="56"/>
  <c r="BH120" i="56"/>
  <c r="BG120" i="56"/>
  <c r="BF120" i="56"/>
  <c r="BE120" i="56"/>
  <c r="AS120" i="56"/>
  <c r="AQ120" i="56"/>
  <c r="AP120" i="56"/>
  <c r="AO120" i="56"/>
  <c r="AN120" i="56"/>
  <c r="AM120" i="56"/>
  <c r="AL120" i="56"/>
  <c r="AK120" i="56"/>
  <c r="AJ120" i="56"/>
  <c r="AI120" i="56"/>
  <c r="AH120" i="56"/>
  <c r="AG120" i="56"/>
  <c r="AF120" i="56"/>
  <c r="AE120" i="56"/>
  <c r="AC120" i="56"/>
  <c r="AB120" i="56"/>
  <c r="AA120" i="56"/>
  <c r="Z120" i="56"/>
  <c r="Y120" i="56"/>
  <c r="X120" i="56"/>
  <c r="W120" i="56"/>
  <c r="V120" i="56"/>
  <c r="U120" i="56"/>
  <c r="T120" i="56"/>
  <c r="S120" i="56"/>
  <c r="R120" i="56"/>
  <c r="Q120" i="56"/>
  <c r="O120" i="56"/>
  <c r="N120" i="56"/>
  <c r="M120" i="56"/>
  <c r="L120" i="56"/>
  <c r="K120" i="56"/>
  <c r="J120" i="56"/>
  <c r="I120" i="56"/>
  <c r="H120" i="56"/>
  <c r="G120" i="56"/>
  <c r="F120" i="56"/>
  <c r="E120" i="56"/>
  <c r="D120" i="56"/>
  <c r="C120" i="56"/>
  <c r="BJ119" i="56"/>
  <c r="BH119" i="56"/>
  <c r="BG119" i="56"/>
  <c r="BF119" i="56"/>
  <c r="BE119" i="56"/>
  <c r="AS119" i="56"/>
  <c r="AQ119" i="56"/>
  <c r="AP119" i="56"/>
  <c r="AO119" i="56"/>
  <c r="AN119" i="56"/>
  <c r="AM119" i="56"/>
  <c r="AL119" i="56"/>
  <c r="AK119" i="56"/>
  <c r="AJ119" i="56"/>
  <c r="AH119" i="56"/>
  <c r="AG119" i="56"/>
  <c r="AF119" i="56"/>
  <c r="AE119" i="56"/>
  <c r="AC119" i="56"/>
  <c r="AB119" i="56"/>
  <c r="AA119" i="56"/>
  <c r="Z119" i="56"/>
  <c r="Y119" i="56"/>
  <c r="X119" i="56"/>
  <c r="W119" i="56"/>
  <c r="V119" i="56"/>
  <c r="T119" i="56"/>
  <c r="S119" i="56"/>
  <c r="R119" i="56"/>
  <c r="Q119" i="56"/>
  <c r="O119" i="56"/>
  <c r="N119" i="56"/>
  <c r="M119" i="56"/>
  <c r="L119" i="56"/>
  <c r="K119" i="56"/>
  <c r="J119" i="56"/>
  <c r="I119" i="56"/>
  <c r="H119" i="56"/>
  <c r="F119" i="56"/>
  <c r="E119" i="56"/>
  <c r="D119" i="56"/>
  <c r="C119" i="56"/>
  <c r="BJ118" i="56"/>
  <c r="BI118" i="56"/>
  <c r="BH118" i="56"/>
  <c r="BG118" i="56"/>
  <c r="BF118" i="56"/>
  <c r="BE118" i="56"/>
  <c r="AS118" i="56"/>
  <c r="AQ118" i="56"/>
  <c r="AP118" i="56"/>
  <c r="AO118" i="56"/>
  <c r="AN118" i="56"/>
  <c r="AM118" i="56"/>
  <c r="AL118" i="56"/>
  <c r="AK118" i="56"/>
  <c r="AJ118" i="56"/>
  <c r="AH118" i="56"/>
  <c r="AG118" i="56"/>
  <c r="AF118" i="56"/>
  <c r="AE118" i="56"/>
  <c r="AC118" i="56"/>
  <c r="AB118" i="56"/>
  <c r="AA118" i="56"/>
  <c r="Z118" i="56"/>
  <c r="Y118" i="56"/>
  <c r="X118" i="56"/>
  <c r="W118" i="56"/>
  <c r="V118" i="56"/>
  <c r="T118" i="56"/>
  <c r="S118" i="56"/>
  <c r="R118" i="56"/>
  <c r="Q118" i="56"/>
  <c r="O118" i="56"/>
  <c r="N118" i="56"/>
  <c r="M118" i="56"/>
  <c r="L118" i="56"/>
  <c r="K118" i="56"/>
  <c r="J118" i="56"/>
  <c r="I118" i="56"/>
  <c r="H118" i="56"/>
  <c r="F118" i="56"/>
  <c r="E118" i="56"/>
  <c r="D118" i="56"/>
  <c r="C118" i="56"/>
  <c r="BJ117" i="56"/>
  <c r="BH117" i="56"/>
  <c r="BG117" i="56"/>
  <c r="BF117" i="56"/>
  <c r="BE117" i="56"/>
  <c r="AS117" i="56"/>
  <c r="AQ117" i="56"/>
  <c r="AP117" i="56"/>
  <c r="AO117" i="56"/>
  <c r="AN117" i="56"/>
  <c r="AM117" i="56"/>
  <c r="AL117" i="56"/>
  <c r="AK117" i="56"/>
  <c r="AJ117" i="56"/>
  <c r="AI117" i="56"/>
  <c r="AH117" i="56"/>
  <c r="AG117" i="56"/>
  <c r="AF117" i="56"/>
  <c r="AE117" i="56"/>
  <c r="AC117" i="56"/>
  <c r="AB117" i="56"/>
  <c r="AA117" i="56"/>
  <c r="Z117" i="56"/>
  <c r="Y117" i="56"/>
  <c r="X117" i="56"/>
  <c r="W117" i="56"/>
  <c r="V117" i="56"/>
  <c r="U117" i="56"/>
  <c r="T117" i="56"/>
  <c r="S117" i="56"/>
  <c r="R117" i="56"/>
  <c r="Q117" i="56"/>
  <c r="O117" i="56"/>
  <c r="N117" i="56"/>
  <c r="M117" i="56"/>
  <c r="L117" i="56"/>
  <c r="K117" i="56"/>
  <c r="J117" i="56"/>
  <c r="I117" i="56"/>
  <c r="H117" i="56"/>
  <c r="G117" i="56"/>
  <c r="F117" i="56"/>
  <c r="E117" i="56"/>
  <c r="D117" i="56"/>
  <c r="C117" i="56"/>
  <c r="BJ116" i="56"/>
  <c r="BH116" i="56"/>
  <c r="BG116" i="56"/>
  <c r="BF116" i="56"/>
  <c r="BE116" i="56"/>
  <c r="AS116" i="56"/>
  <c r="AP116" i="56"/>
  <c r="AO116" i="56"/>
  <c r="AN116" i="56"/>
  <c r="AM116" i="56"/>
  <c r="AL116" i="56"/>
  <c r="AK116" i="56"/>
  <c r="AJ116" i="56"/>
  <c r="AH116" i="56"/>
  <c r="AG116" i="56"/>
  <c r="AF116" i="56"/>
  <c r="AE116" i="56"/>
  <c r="AB116" i="56"/>
  <c r="AA116" i="56"/>
  <c r="Z116" i="56"/>
  <c r="Y116" i="56"/>
  <c r="X116" i="56"/>
  <c r="W116" i="56"/>
  <c r="V116" i="56"/>
  <c r="T116" i="56"/>
  <c r="S116" i="56"/>
  <c r="R116" i="56"/>
  <c r="Q116" i="56"/>
  <c r="N116" i="56"/>
  <c r="M116" i="56"/>
  <c r="L116" i="56"/>
  <c r="K116" i="56"/>
  <c r="J116" i="56"/>
  <c r="I116" i="56"/>
  <c r="H116" i="56"/>
  <c r="F116" i="56"/>
  <c r="E116" i="56"/>
  <c r="D116" i="56"/>
  <c r="C116" i="56"/>
  <c r="BJ115" i="56"/>
  <c r="BI115" i="56"/>
  <c r="BH115" i="56"/>
  <c r="BG115" i="56"/>
  <c r="BF115" i="56"/>
  <c r="BE115" i="56"/>
  <c r="AS115" i="56"/>
  <c r="AP115" i="56"/>
  <c r="AO115" i="56"/>
  <c r="AN115" i="56"/>
  <c r="AM115" i="56"/>
  <c r="AL115" i="56"/>
  <c r="AK115" i="56"/>
  <c r="AJ115" i="56"/>
  <c r="AH115" i="56"/>
  <c r="AG115" i="56"/>
  <c r="AF115" i="56"/>
  <c r="AE115" i="56"/>
  <c r="AB115" i="56"/>
  <c r="AA115" i="56"/>
  <c r="Z115" i="56"/>
  <c r="Y115" i="56"/>
  <c r="X115" i="56"/>
  <c r="W115" i="56"/>
  <c r="V115" i="56"/>
  <c r="T115" i="56"/>
  <c r="S115" i="56"/>
  <c r="R115" i="56"/>
  <c r="Q115" i="56"/>
  <c r="N115" i="56"/>
  <c r="M115" i="56"/>
  <c r="L115" i="56"/>
  <c r="K115" i="56"/>
  <c r="J115" i="56"/>
  <c r="I115" i="56"/>
  <c r="H115" i="56"/>
  <c r="F115" i="56"/>
  <c r="E115" i="56"/>
  <c r="D115" i="56"/>
  <c r="C115" i="56"/>
  <c r="BJ114" i="56"/>
  <c r="BH114" i="56"/>
  <c r="BG114" i="56"/>
  <c r="BF114" i="56"/>
  <c r="BE114" i="56"/>
  <c r="AS114" i="56"/>
  <c r="AQ114" i="56"/>
  <c r="AP114" i="56"/>
  <c r="AO114" i="56"/>
  <c r="AN114" i="56"/>
  <c r="AM114" i="56"/>
  <c r="AL114" i="56"/>
  <c r="AK114" i="56"/>
  <c r="AJ114" i="56"/>
  <c r="AI114" i="56"/>
  <c r="AH114" i="56"/>
  <c r="AG114" i="56"/>
  <c r="AF114" i="56"/>
  <c r="AE114" i="56"/>
  <c r="AC114" i="56"/>
  <c r="AB114" i="56"/>
  <c r="AA114" i="56"/>
  <c r="Z114" i="56"/>
  <c r="Y114" i="56"/>
  <c r="X114" i="56"/>
  <c r="W114" i="56"/>
  <c r="V114" i="56"/>
  <c r="U114" i="56"/>
  <c r="T114" i="56"/>
  <c r="S114" i="56"/>
  <c r="R114" i="56"/>
  <c r="Q114" i="56"/>
  <c r="O114" i="56"/>
  <c r="N114" i="56"/>
  <c r="M114" i="56"/>
  <c r="L114" i="56"/>
  <c r="K114" i="56"/>
  <c r="J114" i="56"/>
  <c r="I114" i="56"/>
  <c r="H114" i="56"/>
  <c r="G114" i="56"/>
  <c r="F114" i="56"/>
  <c r="E114" i="56"/>
  <c r="D114" i="56"/>
  <c r="C114" i="56"/>
  <c r="BJ113" i="56"/>
  <c r="BH113" i="56"/>
  <c r="BG113" i="56"/>
  <c r="BF113" i="56"/>
  <c r="BE113" i="56"/>
  <c r="AS113" i="56"/>
  <c r="AP113" i="56"/>
  <c r="AO113" i="56"/>
  <c r="AN113" i="56"/>
  <c r="AM113" i="56"/>
  <c r="AL113" i="56"/>
  <c r="AK113" i="56"/>
  <c r="AJ113" i="56"/>
  <c r="AH113" i="56"/>
  <c r="AG113" i="56"/>
  <c r="AF113" i="56"/>
  <c r="AE113" i="56"/>
  <c r="AB113" i="56"/>
  <c r="AA113" i="56"/>
  <c r="Z113" i="56"/>
  <c r="Y113" i="56"/>
  <c r="X113" i="56"/>
  <c r="W113" i="56"/>
  <c r="V113" i="56"/>
  <c r="T113" i="56"/>
  <c r="S113" i="56"/>
  <c r="R113" i="56"/>
  <c r="Q113" i="56"/>
  <c r="N113" i="56"/>
  <c r="M113" i="56"/>
  <c r="L113" i="56"/>
  <c r="K113" i="56"/>
  <c r="J113" i="56"/>
  <c r="I113" i="56"/>
  <c r="H113" i="56"/>
  <c r="F113" i="56"/>
  <c r="E113" i="56"/>
  <c r="D113" i="56"/>
  <c r="C113" i="56"/>
  <c r="BJ112" i="56"/>
  <c r="BI112" i="56"/>
  <c r="BH112" i="56"/>
  <c r="BG112" i="56"/>
  <c r="BF112" i="56"/>
  <c r="BE112" i="56"/>
  <c r="AS112" i="56"/>
  <c r="AP112" i="56"/>
  <c r="AO112" i="56"/>
  <c r="AN112" i="56"/>
  <c r="AM112" i="56"/>
  <c r="AL112" i="56"/>
  <c r="AK112" i="56"/>
  <c r="AJ112" i="56"/>
  <c r="AH112" i="56"/>
  <c r="AG112" i="56"/>
  <c r="AF112" i="56"/>
  <c r="AE112" i="56"/>
  <c r="AB112" i="56"/>
  <c r="AA112" i="56"/>
  <c r="Z112" i="56"/>
  <c r="Y112" i="56"/>
  <c r="X112" i="56"/>
  <c r="W112" i="56"/>
  <c r="V112" i="56"/>
  <c r="T112" i="56"/>
  <c r="S112" i="56"/>
  <c r="R112" i="56"/>
  <c r="Q112" i="56"/>
  <c r="N112" i="56"/>
  <c r="M112" i="56"/>
  <c r="L112" i="56"/>
  <c r="K112" i="56"/>
  <c r="J112" i="56"/>
  <c r="I112" i="56"/>
  <c r="H112" i="56"/>
  <c r="F112" i="56"/>
  <c r="E112" i="56"/>
  <c r="D112" i="56"/>
  <c r="C112" i="56"/>
  <c r="BJ111" i="56"/>
  <c r="BH111" i="56"/>
  <c r="BG111" i="56"/>
  <c r="BF111" i="56"/>
  <c r="BE111" i="56"/>
  <c r="AS111" i="56"/>
  <c r="AQ111" i="56"/>
  <c r="AP111" i="56"/>
  <c r="AO111" i="56"/>
  <c r="AN111" i="56"/>
  <c r="AM111" i="56"/>
  <c r="AL111" i="56"/>
  <c r="AK111" i="56"/>
  <c r="AJ111" i="56"/>
  <c r="AI111" i="56"/>
  <c r="AH111" i="56"/>
  <c r="AG111" i="56"/>
  <c r="AF111" i="56"/>
  <c r="AE111" i="56"/>
  <c r="AC111" i="56"/>
  <c r="AB111" i="56"/>
  <c r="AA111" i="56"/>
  <c r="Z111" i="56"/>
  <c r="Y111" i="56"/>
  <c r="X111" i="56"/>
  <c r="W111" i="56"/>
  <c r="V111" i="56"/>
  <c r="U111" i="56"/>
  <c r="T111" i="56"/>
  <c r="S111" i="56"/>
  <c r="R111" i="56"/>
  <c r="Q111" i="56"/>
  <c r="O111" i="56"/>
  <c r="N111" i="56"/>
  <c r="M111" i="56"/>
  <c r="L111" i="56"/>
  <c r="K111" i="56"/>
  <c r="J111" i="56"/>
  <c r="I111" i="56"/>
  <c r="H111" i="56"/>
  <c r="G111" i="56"/>
  <c r="F111" i="56"/>
  <c r="E111" i="56"/>
  <c r="D111" i="56"/>
  <c r="C111" i="56"/>
  <c r="BJ110" i="56"/>
  <c r="BH110" i="56"/>
  <c r="BG110" i="56"/>
  <c r="BF110" i="56"/>
  <c r="BE110" i="56"/>
  <c r="AS110" i="56"/>
  <c r="AP110" i="56"/>
  <c r="AO110" i="56"/>
  <c r="AN110" i="56"/>
  <c r="AM110" i="56"/>
  <c r="AL110" i="56"/>
  <c r="AK110" i="56"/>
  <c r="AJ110" i="56"/>
  <c r="AH110" i="56"/>
  <c r="AG110" i="56"/>
  <c r="AF110" i="56"/>
  <c r="AE110" i="56"/>
  <c r="AB110" i="56"/>
  <c r="AA110" i="56"/>
  <c r="Z110" i="56"/>
  <c r="Y110" i="56"/>
  <c r="X110" i="56"/>
  <c r="W110" i="56"/>
  <c r="V110" i="56"/>
  <c r="T110" i="56"/>
  <c r="S110" i="56"/>
  <c r="R110" i="56"/>
  <c r="Q110" i="56"/>
  <c r="N110" i="56"/>
  <c r="M110" i="56"/>
  <c r="L110" i="56"/>
  <c r="K110" i="56"/>
  <c r="J110" i="56"/>
  <c r="I110" i="56"/>
  <c r="H110" i="56"/>
  <c r="F110" i="56"/>
  <c r="E110" i="56"/>
  <c r="D110" i="56"/>
  <c r="C110" i="56"/>
  <c r="BJ109" i="56"/>
  <c r="BI109" i="56"/>
  <c r="BH109" i="56"/>
  <c r="BG109" i="56"/>
  <c r="BF109" i="56"/>
  <c r="BE109" i="56"/>
  <c r="AS109" i="56"/>
  <c r="AP109" i="56"/>
  <c r="AO109" i="56"/>
  <c r="AN109" i="56"/>
  <c r="AM109" i="56"/>
  <c r="AL109" i="56"/>
  <c r="AK109" i="56"/>
  <c r="AJ109" i="56"/>
  <c r="AH109" i="56"/>
  <c r="AG109" i="56"/>
  <c r="AF109" i="56"/>
  <c r="AE109" i="56"/>
  <c r="AB109" i="56"/>
  <c r="AA109" i="56"/>
  <c r="Z109" i="56"/>
  <c r="Y109" i="56"/>
  <c r="X109" i="56"/>
  <c r="W109" i="56"/>
  <c r="V109" i="56"/>
  <c r="T109" i="56"/>
  <c r="S109" i="56"/>
  <c r="R109" i="56"/>
  <c r="Q109" i="56"/>
  <c r="N109" i="56"/>
  <c r="M109" i="56"/>
  <c r="L109" i="56"/>
  <c r="K109" i="56"/>
  <c r="J109" i="56"/>
  <c r="I109" i="56"/>
  <c r="H109" i="56"/>
  <c r="F109" i="56"/>
  <c r="E109" i="56"/>
  <c r="D109" i="56"/>
  <c r="C109" i="56"/>
  <c r="BJ108" i="56"/>
  <c r="BH108" i="56"/>
  <c r="BG108" i="56"/>
  <c r="BF108" i="56"/>
  <c r="BE108" i="56"/>
  <c r="AS108" i="56"/>
  <c r="AQ108" i="56"/>
  <c r="AP108" i="56"/>
  <c r="AO108" i="56"/>
  <c r="AN108" i="56"/>
  <c r="AM108" i="56"/>
  <c r="AL108" i="56"/>
  <c r="AK108" i="56"/>
  <c r="AJ108" i="56"/>
  <c r="AI108" i="56"/>
  <c r="AH108" i="56"/>
  <c r="AG108" i="56"/>
  <c r="AF108" i="56"/>
  <c r="AE108" i="56"/>
  <c r="AC108" i="56"/>
  <c r="AB108" i="56"/>
  <c r="AA108" i="56"/>
  <c r="Z108" i="56"/>
  <c r="Y108" i="56"/>
  <c r="X108" i="56"/>
  <c r="W108" i="56"/>
  <c r="V108" i="56"/>
  <c r="U108" i="56"/>
  <c r="T108" i="56"/>
  <c r="S108" i="56"/>
  <c r="R108" i="56"/>
  <c r="Q108" i="56"/>
  <c r="O108" i="56"/>
  <c r="N108" i="56"/>
  <c r="M108" i="56"/>
  <c r="L108" i="56"/>
  <c r="K108" i="56"/>
  <c r="J108" i="56"/>
  <c r="I108" i="56"/>
  <c r="H108" i="56"/>
  <c r="G108" i="56"/>
  <c r="F108" i="56"/>
  <c r="E108" i="56"/>
  <c r="D108" i="56"/>
  <c r="C108" i="56"/>
  <c r="BJ107" i="56"/>
  <c r="BH107" i="56"/>
  <c r="BG107" i="56"/>
  <c r="BF107" i="56"/>
  <c r="BE107" i="56"/>
  <c r="AS107" i="56"/>
  <c r="AP107" i="56"/>
  <c r="AO107" i="56"/>
  <c r="AN107" i="56"/>
  <c r="AM107" i="56"/>
  <c r="AL107" i="56"/>
  <c r="AK107" i="56"/>
  <c r="AJ107" i="56"/>
  <c r="AH107" i="56"/>
  <c r="AG107" i="56"/>
  <c r="AF107" i="56"/>
  <c r="AE107" i="56"/>
  <c r="AB107" i="56"/>
  <c r="AA107" i="56"/>
  <c r="Z107" i="56"/>
  <c r="Y107" i="56"/>
  <c r="X107" i="56"/>
  <c r="W107" i="56"/>
  <c r="V107" i="56"/>
  <c r="T107" i="56"/>
  <c r="S107" i="56"/>
  <c r="R107" i="56"/>
  <c r="Q107" i="56"/>
  <c r="N107" i="56"/>
  <c r="M107" i="56"/>
  <c r="L107" i="56"/>
  <c r="K107" i="56"/>
  <c r="J107" i="56"/>
  <c r="I107" i="56"/>
  <c r="H107" i="56"/>
  <c r="F107" i="56"/>
  <c r="E107" i="56"/>
  <c r="D107" i="56"/>
  <c r="C107" i="56"/>
  <c r="BJ106" i="56"/>
  <c r="BI106" i="56"/>
  <c r="BH106" i="56"/>
  <c r="BG106" i="56"/>
  <c r="BF106" i="56"/>
  <c r="BE106" i="56"/>
  <c r="AS106" i="56"/>
  <c r="AP106" i="56"/>
  <c r="AO106" i="56"/>
  <c r="AN106" i="56"/>
  <c r="AM106" i="56"/>
  <c r="AL106" i="56"/>
  <c r="AK106" i="56"/>
  <c r="AJ106" i="56"/>
  <c r="AH106" i="56"/>
  <c r="AG106" i="56"/>
  <c r="AF106" i="56"/>
  <c r="AE106" i="56"/>
  <c r="AB106" i="56"/>
  <c r="AA106" i="56"/>
  <c r="Z106" i="56"/>
  <c r="Y106" i="56"/>
  <c r="X106" i="56"/>
  <c r="W106" i="56"/>
  <c r="V106" i="56"/>
  <c r="T106" i="56"/>
  <c r="S106" i="56"/>
  <c r="R106" i="56"/>
  <c r="Q106" i="56"/>
  <c r="N106" i="56"/>
  <c r="M106" i="56"/>
  <c r="L106" i="56"/>
  <c r="K106" i="56"/>
  <c r="J106" i="56"/>
  <c r="I106" i="56"/>
  <c r="H106" i="56"/>
  <c r="F106" i="56"/>
  <c r="E106" i="56"/>
  <c r="D106" i="56"/>
  <c r="C106" i="56"/>
  <c r="BJ105" i="56"/>
  <c r="BH105" i="56"/>
  <c r="BG105" i="56"/>
  <c r="BF105" i="56"/>
  <c r="BE105" i="56"/>
  <c r="AS105" i="56"/>
  <c r="AQ105" i="56"/>
  <c r="AP105" i="56"/>
  <c r="AO105" i="56"/>
  <c r="AN105" i="56"/>
  <c r="AM105" i="56"/>
  <c r="AL105" i="56"/>
  <c r="AK105" i="56"/>
  <c r="AJ105" i="56"/>
  <c r="AI105" i="56"/>
  <c r="AH105" i="56"/>
  <c r="AG105" i="56"/>
  <c r="AF105" i="56"/>
  <c r="AE105" i="56"/>
  <c r="AC105" i="56"/>
  <c r="AB105" i="56"/>
  <c r="AA105" i="56"/>
  <c r="Z105" i="56"/>
  <c r="Y105" i="56"/>
  <c r="X105" i="56"/>
  <c r="W105" i="56"/>
  <c r="V105" i="56"/>
  <c r="U105" i="56"/>
  <c r="T105" i="56"/>
  <c r="S105" i="56"/>
  <c r="R105" i="56"/>
  <c r="Q105" i="56"/>
  <c r="O105" i="56"/>
  <c r="N105" i="56"/>
  <c r="M105" i="56"/>
  <c r="L105" i="56"/>
  <c r="K105" i="56"/>
  <c r="J105" i="56"/>
  <c r="I105" i="56"/>
  <c r="H105" i="56"/>
  <c r="G105" i="56"/>
  <c r="F105" i="56"/>
  <c r="E105" i="56"/>
  <c r="D105" i="56"/>
  <c r="C105" i="56"/>
  <c r="BJ104" i="56"/>
  <c r="BH104" i="56"/>
  <c r="BG104" i="56"/>
  <c r="BF104" i="56"/>
  <c r="BE104" i="56"/>
  <c r="AS104" i="56"/>
  <c r="AP104" i="56"/>
  <c r="AO104" i="56"/>
  <c r="AN104" i="56"/>
  <c r="AM104" i="56"/>
  <c r="AL104" i="56"/>
  <c r="AK104" i="56"/>
  <c r="AJ104" i="56"/>
  <c r="AH104" i="56"/>
  <c r="AG104" i="56"/>
  <c r="AF104" i="56"/>
  <c r="AE104" i="56"/>
  <c r="AB104" i="56"/>
  <c r="AA104" i="56"/>
  <c r="Z104" i="56"/>
  <c r="Y104" i="56"/>
  <c r="X104" i="56"/>
  <c r="W104" i="56"/>
  <c r="V104" i="56"/>
  <c r="T104" i="56"/>
  <c r="S104" i="56"/>
  <c r="R104" i="56"/>
  <c r="Q104" i="56"/>
  <c r="N104" i="56"/>
  <c r="M104" i="56"/>
  <c r="L104" i="56"/>
  <c r="K104" i="56"/>
  <c r="J104" i="56"/>
  <c r="I104" i="56"/>
  <c r="H104" i="56"/>
  <c r="F104" i="56"/>
  <c r="E104" i="56"/>
  <c r="D104" i="56"/>
  <c r="C104" i="56"/>
  <c r="BJ103" i="56"/>
  <c r="BI103" i="56"/>
  <c r="BH103" i="56"/>
  <c r="BG103" i="56"/>
  <c r="BF103" i="56"/>
  <c r="BE103" i="56"/>
  <c r="AS103" i="56"/>
  <c r="AP103" i="56"/>
  <c r="AO103" i="56"/>
  <c r="AN103" i="56"/>
  <c r="AM103" i="56"/>
  <c r="AL103" i="56"/>
  <c r="AK103" i="56"/>
  <c r="AJ103" i="56"/>
  <c r="AH103" i="56"/>
  <c r="AG103" i="56"/>
  <c r="AF103" i="56"/>
  <c r="AE103" i="56"/>
  <c r="AB103" i="56"/>
  <c r="AA103" i="56"/>
  <c r="Z103" i="56"/>
  <c r="Y103" i="56"/>
  <c r="X103" i="56"/>
  <c r="W103" i="56"/>
  <c r="V103" i="56"/>
  <c r="T103" i="56"/>
  <c r="S103" i="56"/>
  <c r="R103" i="56"/>
  <c r="Q103" i="56"/>
  <c r="N103" i="56"/>
  <c r="M103" i="56"/>
  <c r="L103" i="56"/>
  <c r="K103" i="56"/>
  <c r="J103" i="56"/>
  <c r="I103" i="56"/>
  <c r="H103" i="56"/>
  <c r="F103" i="56"/>
  <c r="E103" i="56"/>
  <c r="D103" i="56"/>
  <c r="C103" i="56"/>
  <c r="BJ102" i="56"/>
  <c r="BH102" i="56"/>
  <c r="BG102" i="56"/>
  <c r="BF102" i="56"/>
  <c r="BE102" i="56"/>
  <c r="AS102" i="56"/>
  <c r="AQ102" i="56"/>
  <c r="AP102" i="56"/>
  <c r="AO102" i="56"/>
  <c r="AN102" i="56"/>
  <c r="AM102" i="56"/>
  <c r="AL102" i="56"/>
  <c r="AK102" i="56"/>
  <c r="AJ102" i="56"/>
  <c r="AI102" i="56"/>
  <c r="AH102" i="56"/>
  <c r="AG102" i="56"/>
  <c r="AF102" i="56"/>
  <c r="AE102" i="56"/>
  <c r="AC102" i="56"/>
  <c r="AB102" i="56"/>
  <c r="AA102" i="56"/>
  <c r="Z102" i="56"/>
  <c r="Y102" i="56"/>
  <c r="X102" i="56"/>
  <c r="W102" i="56"/>
  <c r="V102" i="56"/>
  <c r="U102" i="56"/>
  <c r="T102" i="56"/>
  <c r="S102" i="56"/>
  <c r="R102" i="56"/>
  <c r="Q102" i="56"/>
  <c r="O102" i="56"/>
  <c r="N102" i="56"/>
  <c r="M102" i="56"/>
  <c r="L102" i="56"/>
  <c r="K102" i="56"/>
  <c r="J102" i="56"/>
  <c r="I102" i="56"/>
  <c r="H102" i="56"/>
  <c r="G102" i="56"/>
  <c r="F102" i="56"/>
  <c r="E102" i="56"/>
  <c r="D102" i="56"/>
  <c r="C102" i="56"/>
  <c r="BJ101" i="56"/>
  <c r="BH101" i="56"/>
  <c r="BG101" i="56"/>
  <c r="BF101" i="56"/>
  <c r="BE101" i="56"/>
  <c r="AS101" i="56"/>
  <c r="AP101" i="56"/>
  <c r="AO101" i="56"/>
  <c r="AN101" i="56"/>
  <c r="AM101" i="56"/>
  <c r="AL101" i="56"/>
  <c r="AK101" i="56"/>
  <c r="AJ101" i="56"/>
  <c r="AH101" i="56"/>
  <c r="AG101" i="56"/>
  <c r="AF101" i="56"/>
  <c r="AE101" i="56"/>
  <c r="AB101" i="56"/>
  <c r="AA101" i="56"/>
  <c r="Z101" i="56"/>
  <c r="Y101" i="56"/>
  <c r="X101" i="56"/>
  <c r="W101" i="56"/>
  <c r="V101" i="56"/>
  <c r="T101" i="56"/>
  <c r="S101" i="56"/>
  <c r="R101" i="56"/>
  <c r="Q101" i="56"/>
  <c r="N101" i="56"/>
  <c r="M101" i="56"/>
  <c r="L101" i="56"/>
  <c r="K101" i="56"/>
  <c r="J101" i="56"/>
  <c r="I101" i="56"/>
  <c r="H101" i="56"/>
  <c r="F101" i="56"/>
  <c r="E101" i="56"/>
  <c r="D101" i="56"/>
  <c r="C101" i="56"/>
  <c r="BJ100" i="56"/>
  <c r="BI100" i="56"/>
  <c r="BH100" i="56"/>
  <c r="BG100" i="56"/>
  <c r="BF100" i="56"/>
  <c r="BE100" i="56"/>
  <c r="AS100" i="56"/>
  <c r="AP100" i="56"/>
  <c r="AO100" i="56"/>
  <c r="AN100" i="56"/>
  <c r="AM100" i="56"/>
  <c r="AL100" i="56"/>
  <c r="AK100" i="56"/>
  <c r="AJ100" i="56"/>
  <c r="AH100" i="56"/>
  <c r="AG100" i="56"/>
  <c r="AF100" i="56"/>
  <c r="AE100" i="56"/>
  <c r="AB100" i="56"/>
  <c r="AA100" i="56"/>
  <c r="Z100" i="56"/>
  <c r="Y100" i="56"/>
  <c r="X100" i="56"/>
  <c r="W100" i="56"/>
  <c r="V100" i="56"/>
  <c r="T100" i="56"/>
  <c r="S100" i="56"/>
  <c r="R100" i="56"/>
  <c r="Q100" i="56"/>
  <c r="N100" i="56"/>
  <c r="M100" i="56"/>
  <c r="L100" i="56"/>
  <c r="K100" i="56"/>
  <c r="J100" i="56"/>
  <c r="I100" i="56"/>
  <c r="H100" i="56"/>
  <c r="F100" i="56"/>
  <c r="E100" i="56"/>
  <c r="D100" i="56"/>
  <c r="C100" i="56"/>
  <c r="BJ99" i="56"/>
  <c r="BH99" i="56"/>
  <c r="BG99" i="56"/>
  <c r="BF99" i="56"/>
  <c r="BE99" i="56"/>
  <c r="AS99" i="56"/>
  <c r="AQ99" i="56"/>
  <c r="AP99" i="56"/>
  <c r="AO99" i="56"/>
  <c r="AN99" i="56"/>
  <c r="AM99" i="56"/>
  <c r="AL99" i="56"/>
  <c r="AK99" i="56"/>
  <c r="AJ99" i="56"/>
  <c r="AI99" i="56"/>
  <c r="AH99" i="56"/>
  <c r="AG99" i="56"/>
  <c r="AF99" i="56"/>
  <c r="AE99" i="56"/>
  <c r="AC99" i="56"/>
  <c r="AB99" i="56"/>
  <c r="AA99" i="56"/>
  <c r="Z99" i="56"/>
  <c r="Y99" i="56"/>
  <c r="X99" i="56"/>
  <c r="W99" i="56"/>
  <c r="V99" i="56"/>
  <c r="U99" i="56"/>
  <c r="T99" i="56"/>
  <c r="S99" i="56"/>
  <c r="R99" i="56"/>
  <c r="Q99" i="56"/>
  <c r="O99" i="56"/>
  <c r="N99" i="56"/>
  <c r="M99" i="56"/>
  <c r="L99" i="56"/>
  <c r="K99" i="56"/>
  <c r="J99" i="56"/>
  <c r="I99" i="56"/>
  <c r="H99" i="56"/>
  <c r="G99" i="56"/>
  <c r="F99" i="56"/>
  <c r="E99" i="56"/>
  <c r="D99" i="56"/>
  <c r="C99" i="56"/>
  <c r="BJ98" i="56"/>
  <c r="BH98" i="56"/>
  <c r="BG98" i="56"/>
  <c r="BF98" i="56"/>
  <c r="BE98" i="56"/>
  <c r="AS98" i="56"/>
  <c r="AP98" i="56"/>
  <c r="AO98" i="56"/>
  <c r="AN98" i="56"/>
  <c r="AM98" i="56"/>
  <c r="AL98" i="56"/>
  <c r="AK98" i="56"/>
  <c r="AJ98" i="56"/>
  <c r="AH98" i="56"/>
  <c r="AG98" i="56"/>
  <c r="AF98" i="56"/>
  <c r="AE98" i="56"/>
  <c r="AB98" i="56"/>
  <c r="AA98" i="56"/>
  <c r="Z98" i="56"/>
  <c r="Y98" i="56"/>
  <c r="X98" i="56"/>
  <c r="W98" i="56"/>
  <c r="V98" i="56"/>
  <c r="T98" i="56"/>
  <c r="S98" i="56"/>
  <c r="R98" i="56"/>
  <c r="Q98" i="56"/>
  <c r="N98" i="56"/>
  <c r="M98" i="56"/>
  <c r="L98" i="56"/>
  <c r="K98" i="56"/>
  <c r="J98" i="56"/>
  <c r="I98" i="56"/>
  <c r="H98" i="56"/>
  <c r="F98" i="56"/>
  <c r="E98" i="56"/>
  <c r="D98" i="56"/>
  <c r="C98" i="56"/>
  <c r="BJ97" i="56"/>
  <c r="BI97" i="56"/>
  <c r="BH97" i="56"/>
  <c r="BG97" i="56"/>
  <c r="BF97" i="56"/>
  <c r="BE97" i="56"/>
  <c r="AS97" i="56"/>
  <c r="AP97" i="56"/>
  <c r="AO97" i="56"/>
  <c r="AN97" i="56"/>
  <c r="AM97" i="56"/>
  <c r="AL97" i="56"/>
  <c r="AK97" i="56"/>
  <c r="AJ97" i="56"/>
  <c r="AH97" i="56"/>
  <c r="AG97" i="56"/>
  <c r="AF97" i="56"/>
  <c r="AE97" i="56"/>
  <c r="AB97" i="56"/>
  <c r="AA97" i="56"/>
  <c r="Z97" i="56"/>
  <c r="Y97" i="56"/>
  <c r="X97" i="56"/>
  <c r="W97" i="56"/>
  <c r="V97" i="56"/>
  <c r="T97" i="56"/>
  <c r="S97" i="56"/>
  <c r="R97" i="56"/>
  <c r="Q97" i="56"/>
  <c r="N97" i="56"/>
  <c r="M97" i="56"/>
  <c r="L97" i="56"/>
  <c r="K97" i="56"/>
  <c r="J97" i="56"/>
  <c r="I97" i="56"/>
  <c r="H97" i="56"/>
  <c r="F97" i="56"/>
  <c r="E97" i="56"/>
  <c r="D97" i="56"/>
  <c r="C97" i="56"/>
  <c r="BJ96" i="56"/>
  <c r="BH96" i="56"/>
  <c r="BG96" i="56"/>
  <c r="BF96" i="56"/>
  <c r="BE96" i="56"/>
  <c r="AS96" i="56"/>
  <c r="AQ96" i="56"/>
  <c r="AP96" i="56"/>
  <c r="AO96" i="56"/>
  <c r="AN96" i="56"/>
  <c r="AM96" i="56"/>
  <c r="AL96" i="56"/>
  <c r="AK96" i="56"/>
  <c r="AJ96" i="56"/>
  <c r="AI96" i="56"/>
  <c r="AH96" i="56"/>
  <c r="AG96" i="56"/>
  <c r="AF96" i="56"/>
  <c r="AE96" i="56"/>
  <c r="AC96" i="56"/>
  <c r="AB96" i="56"/>
  <c r="AA96" i="56"/>
  <c r="Z96" i="56"/>
  <c r="Y96" i="56"/>
  <c r="X96" i="56"/>
  <c r="W96" i="56"/>
  <c r="V96" i="56"/>
  <c r="U96" i="56"/>
  <c r="T96" i="56"/>
  <c r="S96" i="56"/>
  <c r="R96" i="56"/>
  <c r="Q96" i="56"/>
  <c r="O96" i="56"/>
  <c r="N96" i="56"/>
  <c r="M96" i="56"/>
  <c r="L96" i="56"/>
  <c r="K96" i="56"/>
  <c r="J96" i="56"/>
  <c r="I96" i="56"/>
  <c r="H96" i="56"/>
  <c r="G96" i="56"/>
  <c r="F96" i="56"/>
  <c r="E96" i="56"/>
  <c r="D96" i="56"/>
  <c r="C96" i="56"/>
  <c r="BJ95" i="56"/>
  <c r="BH95" i="56"/>
  <c r="BG95" i="56"/>
  <c r="BF95" i="56"/>
  <c r="BE95" i="56"/>
  <c r="AS95" i="56"/>
  <c r="AP95" i="56"/>
  <c r="AO95" i="56"/>
  <c r="AN95" i="56"/>
  <c r="AM95" i="56"/>
  <c r="AL95" i="56"/>
  <c r="AK95" i="56"/>
  <c r="AJ95" i="56"/>
  <c r="AH95" i="56"/>
  <c r="AG95" i="56"/>
  <c r="AF95" i="56"/>
  <c r="AE95" i="56"/>
  <c r="AB95" i="56"/>
  <c r="AA95" i="56"/>
  <c r="Z95" i="56"/>
  <c r="Y95" i="56"/>
  <c r="X95" i="56"/>
  <c r="W95" i="56"/>
  <c r="V95" i="56"/>
  <c r="T95" i="56"/>
  <c r="S95" i="56"/>
  <c r="R95" i="56"/>
  <c r="Q95" i="56"/>
  <c r="N95" i="56"/>
  <c r="M95" i="56"/>
  <c r="L95" i="56"/>
  <c r="K95" i="56"/>
  <c r="J95" i="56"/>
  <c r="I95" i="56"/>
  <c r="H95" i="56"/>
  <c r="F95" i="56"/>
  <c r="E95" i="56"/>
  <c r="D95" i="56"/>
  <c r="C95" i="56"/>
  <c r="BJ94" i="56"/>
  <c r="BI94" i="56"/>
  <c r="BH94" i="56"/>
  <c r="BG94" i="56"/>
  <c r="BF94" i="56"/>
  <c r="BE94" i="56"/>
  <c r="AS94" i="56"/>
  <c r="AP94" i="56"/>
  <c r="AO94" i="56"/>
  <c r="AN94" i="56"/>
  <c r="AM94" i="56"/>
  <c r="AL94" i="56"/>
  <c r="AK94" i="56"/>
  <c r="AJ94" i="56"/>
  <c r="AH94" i="56"/>
  <c r="AG94" i="56"/>
  <c r="AF94" i="56"/>
  <c r="AE94" i="56"/>
  <c r="AB94" i="56"/>
  <c r="AA94" i="56"/>
  <c r="Z94" i="56"/>
  <c r="Y94" i="56"/>
  <c r="X94" i="56"/>
  <c r="W94" i="56"/>
  <c r="V94" i="56"/>
  <c r="T94" i="56"/>
  <c r="S94" i="56"/>
  <c r="R94" i="56"/>
  <c r="Q94" i="56"/>
  <c r="N94" i="56"/>
  <c r="M94" i="56"/>
  <c r="L94" i="56"/>
  <c r="K94" i="56"/>
  <c r="J94" i="56"/>
  <c r="I94" i="56"/>
  <c r="H94" i="56"/>
  <c r="F94" i="56"/>
  <c r="E94" i="56"/>
  <c r="D94" i="56"/>
  <c r="C94" i="56"/>
  <c r="BJ93" i="56"/>
  <c r="BH93" i="56"/>
  <c r="BG93" i="56"/>
  <c r="BF93" i="56"/>
  <c r="BE93" i="56"/>
  <c r="AS93" i="56"/>
  <c r="AQ93" i="56"/>
  <c r="AP93" i="56"/>
  <c r="AO93" i="56"/>
  <c r="AN93" i="56"/>
  <c r="AM93" i="56"/>
  <c r="AL93" i="56"/>
  <c r="AK93" i="56"/>
  <c r="AJ93" i="56"/>
  <c r="AI93" i="56"/>
  <c r="AH93" i="56"/>
  <c r="AG93" i="56"/>
  <c r="AF93" i="56"/>
  <c r="AE93" i="56"/>
  <c r="AC93" i="56"/>
  <c r="AB93" i="56"/>
  <c r="AA93" i="56"/>
  <c r="Z93" i="56"/>
  <c r="Y93" i="56"/>
  <c r="X93" i="56"/>
  <c r="W93" i="56"/>
  <c r="V93" i="56"/>
  <c r="U93" i="56"/>
  <c r="T93" i="56"/>
  <c r="S93" i="56"/>
  <c r="R93" i="56"/>
  <c r="Q93" i="56"/>
  <c r="O93" i="56"/>
  <c r="N93" i="56"/>
  <c r="M93" i="56"/>
  <c r="L93" i="56"/>
  <c r="K93" i="56"/>
  <c r="J93" i="56"/>
  <c r="I93" i="56"/>
  <c r="H93" i="56"/>
  <c r="G93" i="56"/>
  <c r="F93" i="56"/>
  <c r="E93" i="56"/>
  <c r="D93" i="56"/>
  <c r="C93" i="56"/>
  <c r="BJ92" i="56"/>
  <c r="BH92" i="56"/>
  <c r="BG92" i="56"/>
  <c r="BF92" i="56"/>
  <c r="BE92" i="56"/>
  <c r="AS92" i="56"/>
  <c r="AP92" i="56"/>
  <c r="AO92" i="56"/>
  <c r="AN92" i="56"/>
  <c r="AM92" i="56"/>
  <c r="AL92" i="56"/>
  <c r="AK92" i="56"/>
  <c r="AJ92" i="56"/>
  <c r="AH92" i="56"/>
  <c r="AG92" i="56"/>
  <c r="AF92" i="56"/>
  <c r="AE92" i="56"/>
  <c r="AB92" i="56"/>
  <c r="AA92" i="56"/>
  <c r="Z92" i="56"/>
  <c r="Y92" i="56"/>
  <c r="X92" i="56"/>
  <c r="W92" i="56"/>
  <c r="V92" i="56"/>
  <c r="T92" i="56"/>
  <c r="S92" i="56"/>
  <c r="R92" i="56"/>
  <c r="Q92" i="56"/>
  <c r="N92" i="56"/>
  <c r="M92" i="56"/>
  <c r="L92" i="56"/>
  <c r="K92" i="56"/>
  <c r="J92" i="56"/>
  <c r="I92" i="56"/>
  <c r="H92" i="56"/>
  <c r="F92" i="56"/>
  <c r="E92" i="56"/>
  <c r="D92" i="56"/>
  <c r="C92" i="56"/>
  <c r="BJ91" i="56"/>
  <c r="BI91" i="56"/>
  <c r="BH91" i="56"/>
  <c r="BG91" i="56"/>
  <c r="BF91" i="56"/>
  <c r="BE91" i="56"/>
  <c r="AS91" i="56"/>
  <c r="AP91" i="56"/>
  <c r="AO91" i="56"/>
  <c r="AN91" i="56"/>
  <c r="AM91" i="56"/>
  <c r="AL91" i="56"/>
  <c r="AK91" i="56"/>
  <c r="AJ91" i="56"/>
  <c r="AH91" i="56"/>
  <c r="AG91" i="56"/>
  <c r="AF91" i="56"/>
  <c r="AE91" i="56"/>
  <c r="AB91" i="56"/>
  <c r="AA91" i="56"/>
  <c r="Z91" i="56"/>
  <c r="Y91" i="56"/>
  <c r="X91" i="56"/>
  <c r="W91" i="56"/>
  <c r="V91" i="56"/>
  <c r="T91" i="56"/>
  <c r="S91" i="56"/>
  <c r="R91" i="56"/>
  <c r="Q91" i="56"/>
  <c r="N91" i="56"/>
  <c r="M91" i="56"/>
  <c r="L91" i="56"/>
  <c r="K91" i="56"/>
  <c r="J91" i="56"/>
  <c r="I91" i="56"/>
  <c r="H91" i="56"/>
  <c r="F91" i="56"/>
  <c r="E91" i="56"/>
  <c r="D91" i="56"/>
  <c r="C91" i="56"/>
  <c r="BJ90" i="56"/>
  <c r="BH90" i="56"/>
  <c r="BG90" i="56"/>
  <c r="BF90" i="56"/>
  <c r="BE90" i="56"/>
  <c r="AS90" i="56"/>
  <c r="AQ90" i="56"/>
  <c r="AP90" i="56"/>
  <c r="AO90" i="56"/>
  <c r="AN90" i="56"/>
  <c r="AM90" i="56"/>
  <c r="AL90" i="56"/>
  <c r="AK90" i="56"/>
  <c r="AJ90" i="56"/>
  <c r="AI90" i="56"/>
  <c r="AH90" i="56"/>
  <c r="AG90" i="56"/>
  <c r="AF90" i="56"/>
  <c r="AE90" i="56"/>
  <c r="AC90" i="56"/>
  <c r="AB90" i="56"/>
  <c r="AA90" i="56"/>
  <c r="Z90" i="56"/>
  <c r="Y90" i="56"/>
  <c r="X90" i="56"/>
  <c r="W90" i="56"/>
  <c r="V90" i="56"/>
  <c r="U90" i="56"/>
  <c r="T90" i="56"/>
  <c r="S90" i="56"/>
  <c r="R90" i="56"/>
  <c r="Q90" i="56"/>
  <c r="O90" i="56"/>
  <c r="N90" i="56"/>
  <c r="M90" i="56"/>
  <c r="L90" i="56"/>
  <c r="K90" i="56"/>
  <c r="J90" i="56"/>
  <c r="I90" i="56"/>
  <c r="H90" i="56"/>
  <c r="G90" i="56"/>
  <c r="F90" i="56"/>
  <c r="E90" i="56"/>
  <c r="D90" i="56"/>
  <c r="C90" i="56"/>
  <c r="BJ89" i="56"/>
  <c r="BH89" i="56"/>
  <c r="BG89" i="56"/>
  <c r="BF89" i="56"/>
  <c r="BE89" i="56"/>
  <c r="AS89" i="56"/>
  <c r="AP89" i="56"/>
  <c r="AO89" i="56"/>
  <c r="AN89" i="56"/>
  <c r="AM89" i="56"/>
  <c r="AL89" i="56"/>
  <c r="AK89" i="56"/>
  <c r="AJ89" i="56"/>
  <c r="AH89" i="56"/>
  <c r="AG89" i="56"/>
  <c r="AF89" i="56"/>
  <c r="AE89" i="56"/>
  <c r="AB89" i="56"/>
  <c r="AA89" i="56"/>
  <c r="Z89" i="56"/>
  <c r="Y89" i="56"/>
  <c r="X89" i="56"/>
  <c r="W89" i="56"/>
  <c r="V89" i="56"/>
  <c r="T89" i="56"/>
  <c r="S89" i="56"/>
  <c r="R89" i="56"/>
  <c r="Q89" i="56"/>
  <c r="N89" i="56"/>
  <c r="M89" i="56"/>
  <c r="L89" i="56"/>
  <c r="K89" i="56"/>
  <c r="J89" i="56"/>
  <c r="I89" i="56"/>
  <c r="H89" i="56"/>
  <c r="F89" i="56"/>
  <c r="E89" i="56"/>
  <c r="D89" i="56"/>
  <c r="C89" i="56"/>
  <c r="BJ88" i="56"/>
  <c r="BI88" i="56"/>
  <c r="BH88" i="56"/>
  <c r="BG88" i="56"/>
  <c r="BF88" i="56"/>
  <c r="BE88" i="56"/>
  <c r="AS88" i="56"/>
  <c r="AP88" i="56"/>
  <c r="AO88" i="56"/>
  <c r="AN88" i="56"/>
  <c r="AM88" i="56"/>
  <c r="AL88" i="56"/>
  <c r="AK88" i="56"/>
  <c r="AJ88" i="56"/>
  <c r="AH88" i="56"/>
  <c r="AG88" i="56"/>
  <c r="AF88" i="56"/>
  <c r="AE88" i="56"/>
  <c r="AB88" i="56"/>
  <c r="AA88" i="56"/>
  <c r="Z88" i="56"/>
  <c r="Y88" i="56"/>
  <c r="X88" i="56"/>
  <c r="W88" i="56"/>
  <c r="V88" i="56"/>
  <c r="T88" i="56"/>
  <c r="S88" i="56"/>
  <c r="R88" i="56"/>
  <c r="Q88" i="56"/>
  <c r="N88" i="56"/>
  <c r="M88" i="56"/>
  <c r="L88" i="56"/>
  <c r="K88" i="56"/>
  <c r="J88" i="56"/>
  <c r="I88" i="56"/>
  <c r="H88" i="56"/>
  <c r="F88" i="56"/>
  <c r="E88" i="56"/>
  <c r="D88" i="56"/>
  <c r="C88" i="56"/>
  <c r="BJ87" i="56"/>
  <c r="BH87" i="56"/>
  <c r="BG87" i="56"/>
  <c r="BF87" i="56"/>
  <c r="BE87" i="56"/>
  <c r="AS87" i="56"/>
  <c r="AQ87" i="56"/>
  <c r="AP87" i="56"/>
  <c r="AO87" i="56"/>
  <c r="AN87" i="56"/>
  <c r="AM87" i="56"/>
  <c r="AL87" i="56"/>
  <c r="AK87" i="56"/>
  <c r="AJ87" i="56"/>
  <c r="AI87" i="56"/>
  <c r="AH87" i="56"/>
  <c r="AG87" i="56"/>
  <c r="AF87" i="56"/>
  <c r="AE87" i="56"/>
  <c r="AC87" i="56"/>
  <c r="AB87" i="56"/>
  <c r="AA87" i="56"/>
  <c r="Z87" i="56"/>
  <c r="Y87" i="56"/>
  <c r="X87" i="56"/>
  <c r="W87" i="56"/>
  <c r="V87" i="56"/>
  <c r="U87" i="56"/>
  <c r="T87" i="56"/>
  <c r="S87" i="56"/>
  <c r="R87" i="56"/>
  <c r="Q87" i="56"/>
  <c r="O87" i="56"/>
  <c r="N87" i="56"/>
  <c r="M87" i="56"/>
  <c r="L87" i="56"/>
  <c r="K87" i="56"/>
  <c r="J87" i="56"/>
  <c r="I87" i="56"/>
  <c r="H87" i="56"/>
  <c r="G87" i="56"/>
  <c r="F87" i="56"/>
  <c r="E87" i="56"/>
  <c r="D87" i="56"/>
  <c r="C87" i="56"/>
  <c r="BJ86" i="56"/>
  <c r="BH86" i="56"/>
  <c r="BG86" i="56"/>
  <c r="BF86" i="56"/>
  <c r="BE86" i="56"/>
  <c r="AS86" i="56"/>
  <c r="AP86" i="56"/>
  <c r="AO86" i="56"/>
  <c r="AN86" i="56"/>
  <c r="AM86" i="56"/>
  <c r="AL86" i="56"/>
  <c r="AK86" i="56"/>
  <c r="AJ86" i="56"/>
  <c r="AH86" i="56"/>
  <c r="AG86" i="56"/>
  <c r="AF86" i="56"/>
  <c r="AE86" i="56"/>
  <c r="AB86" i="56"/>
  <c r="AA86" i="56"/>
  <c r="Z86" i="56"/>
  <c r="Y86" i="56"/>
  <c r="X86" i="56"/>
  <c r="W86" i="56"/>
  <c r="V86" i="56"/>
  <c r="T86" i="56"/>
  <c r="S86" i="56"/>
  <c r="R86" i="56"/>
  <c r="Q86" i="56"/>
  <c r="N86" i="56"/>
  <c r="M86" i="56"/>
  <c r="L86" i="56"/>
  <c r="K86" i="56"/>
  <c r="J86" i="56"/>
  <c r="I86" i="56"/>
  <c r="H86" i="56"/>
  <c r="F86" i="56"/>
  <c r="E86" i="56"/>
  <c r="D86" i="56"/>
  <c r="C86" i="56"/>
  <c r="BJ85" i="56"/>
  <c r="BI85" i="56"/>
  <c r="BH85" i="56"/>
  <c r="BG85" i="56"/>
  <c r="BF85" i="56"/>
  <c r="BE85" i="56"/>
  <c r="AS85" i="56"/>
  <c r="AP85" i="56"/>
  <c r="AO85" i="56"/>
  <c r="AN85" i="56"/>
  <c r="AM85" i="56"/>
  <c r="AL85" i="56"/>
  <c r="AK85" i="56"/>
  <c r="AJ85" i="56"/>
  <c r="AH85" i="56"/>
  <c r="AG85" i="56"/>
  <c r="AF85" i="56"/>
  <c r="AE85" i="56"/>
  <c r="AB85" i="56"/>
  <c r="AA85" i="56"/>
  <c r="Z85" i="56"/>
  <c r="Y85" i="56"/>
  <c r="X85" i="56"/>
  <c r="W85" i="56"/>
  <c r="V85" i="56"/>
  <c r="T85" i="56"/>
  <c r="S85" i="56"/>
  <c r="R85" i="56"/>
  <c r="Q85" i="56"/>
  <c r="N85" i="56"/>
  <c r="M85" i="56"/>
  <c r="L85" i="56"/>
  <c r="K85" i="56"/>
  <c r="J85" i="56"/>
  <c r="I85" i="56"/>
  <c r="H85" i="56"/>
  <c r="F85" i="56"/>
  <c r="E85" i="56"/>
  <c r="D85" i="56"/>
  <c r="C85" i="56"/>
  <c r="BJ84" i="56"/>
  <c r="BH84" i="56"/>
  <c r="BG84" i="56"/>
  <c r="BF84" i="56"/>
  <c r="BE84" i="56"/>
  <c r="AS84" i="56"/>
  <c r="AQ84" i="56"/>
  <c r="AP84" i="56"/>
  <c r="AO84" i="56"/>
  <c r="AN84" i="56"/>
  <c r="AM84" i="56"/>
  <c r="AL84" i="56"/>
  <c r="AK84" i="56"/>
  <c r="AJ84" i="56"/>
  <c r="AI84" i="56"/>
  <c r="AH84" i="56"/>
  <c r="AG84" i="56"/>
  <c r="AF84" i="56"/>
  <c r="AE84" i="56"/>
  <c r="AC84" i="56"/>
  <c r="AB84" i="56"/>
  <c r="AA84" i="56"/>
  <c r="Z84" i="56"/>
  <c r="Y84" i="56"/>
  <c r="X84" i="56"/>
  <c r="W84" i="56"/>
  <c r="V84" i="56"/>
  <c r="U84" i="56"/>
  <c r="T84" i="56"/>
  <c r="S84" i="56"/>
  <c r="R84" i="56"/>
  <c r="Q84" i="56"/>
  <c r="O84" i="56"/>
  <c r="N84" i="56"/>
  <c r="M84" i="56"/>
  <c r="L84" i="56"/>
  <c r="K84" i="56"/>
  <c r="J84" i="56"/>
  <c r="I84" i="56"/>
  <c r="H84" i="56"/>
  <c r="G84" i="56"/>
  <c r="F84" i="56"/>
  <c r="E84" i="56"/>
  <c r="D84" i="56"/>
  <c r="C84" i="56"/>
  <c r="BJ83" i="56"/>
  <c r="BH83" i="56"/>
  <c r="BG83" i="56"/>
  <c r="BF83" i="56"/>
  <c r="BE83" i="56"/>
  <c r="AS83" i="56"/>
  <c r="AP83" i="56"/>
  <c r="AO83" i="56"/>
  <c r="AN83" i="56"/>
  <c r="AM83" i="56"/>
  <c r="AL83" i="56"/>
  <c r="AK83" i="56"/>
  <c r="AJ83" i="56"/>
  <c r="AH83" i="56"/>
  <c r="AG83" i="56"/>
  <c r="AF83" i="56"/>
  <c r="AE83" i="56"/>
  <c r="AB83" i="56"/>
  <c r="AA83" i="56"/>
  <c r="Z83" i="56"/>
  <c r="Y83" i="56"/>
  <c r="X83" i="56"/>
  <c r="W83" i="56"/>
  <c r="V83" i="56"/>
  <c r="T83" i="56"/>
  <c r="S83" i="56"/>
  <c r="R83" i="56"/>
  <c r="Q83" i="56"/>
  <c r="N83" i="56"/>
  <c r="M83" i="56"/>
  <c r="L83" i="56"/>
  <c r="K83" i="56"/>
  <c r="J83" i="56"/>
  <c r="I83" i="56"/>
  <c r="H83" i="56"/>
  <c r="F83" i="56"/>
  <c r="E83" i="56"/>
  <c r="D83" i="56"/>
  <c r="C83" i="56"/>
  <c r="BJ82" i="56"/>
  <c r="BI82" i="56"/>
  <c r="BH82" i="56"/>
  <c r="BG82" i="56"/>
  <c r="BF82" i="56"/>
  <c r="BE82" i="56"/>
  <c r="AS82" i="56"/>
  <c r="AP82" i="56"/>
  <c r="AO82" i="56"/>
  <c r="AN82" i="56"/>
  <c r="AM82" i="56"/>
  <c r="AL82" i="56"/>
  <c r="AK82" i="56"/>
  <c r="AJ82" i="56"/>
  <c r="AH82" i="56"/>
  <c r="AG82" i="56"/>
  <c r="AF82" i="56"/>
  <c r="AE82" i="56"/>
  <c r="AB82" i="56"/>
  <c r="AA82" i="56"/>
  <c r="Z82" i="56"/>
  <c r="Y82" i="56"/>
  <c r="X82" i="56"/>
  <c r="W82" i="56"/>
  <c r="V82" i="56"/>
  <c r="T82" i="56"/>
  <c r="S82" i="56"/>
  <c r="R82" i="56"/>
  <c r="Q82" i="56"/>
  <c r="N82" i="56"/>
  <c r="M82" i="56"/>
  <c r="L82" i="56"/>
  <c r="K82" i="56"/>
  <c r="J82" i="56"/>
  <c r="I82" i="56"/>
  <c r="H82" i="56"/>
  <c r="F82" i="56"/>
  <c r="E82" i="56"/>
  <c r="D82" i="56"/>
  <c r="C82" i="56"/>
  <c r="BJ81" i="56"/>
  <c r="BH81" i="56"/>
  <c r="BG81" i="56"/>
  <c r="BF81" i="56"/>
  <c r="BE81" i="56"/>
  <c r="AS81" i="56"/>
  <c r="AQ81" i="56"/>
  <c r="AP81" i="56"/>
  <c r="AO81" i="56"/>
  <c r="AN81" i="56"/>
  <c r="AM81" i="56"/>
  <c r="AL81" i="56"/>
  <c r="AK81" i="56"/>
  <c r="AJ81" i="56"/>
  <c r="AI81" i="56"/>
  <c r="AH81" i="56"/>
  <c r="AG81" i="56"/>
  <c r="AF81" i="56"/>
  <c r="AE81" i="56"/>
  <c r="AC81" i="56"/>
  <c r="AB81" i="56"/>
  <c r="AA81" i="56"/>
  <c r="Z81" i="56"/>
  <c r="Y81" i="56"/>
  <c r="X81" i="56"/>
  <c r="W81" i="56"/>
  <c r="V81" i="56"/>
  <c r="U81" i="56"/>
  <c r="T81" i="56"/>
  <c r="S81" i="56"/>
  <c r="R81" i="56"/>
  <c r="Q81" i="56"/>
  <c r="O81" i="56"/>
  <c r="N81" i="56"/>
  <c r="M81" i="56"/>
  <c r="L81" i="56"/>
  <c r="K81" i="56"/>
  <c r="J81" i="56"/>
  <c r="I81" i="56"/>
  <c r="H81" i="56"/>
  <c r="G81" i="56"/>
  <c r="F81" i="56"/>
  <c r="E81" i="56"/>
  <c r="D81" i="56"/>
  <c r="C81" i="56"/>
  <c r="BJ80" i="56"/>
  <c r="BH80" i="56"/>
  <c r="BG80" i="56"/>
  <c r="BF80" i="56"/>
  <c r="BE80" i="56"/>
  <c r="AS80" i="56"/>
  <c r="AP80" i="56"/>
  <c r="AO80" i="56"/>
  <c r="AN80" i="56"/>
  <c r="AM80" i="56"/>
  <c r="AL80" i="56"/>
  <c r="AK80" i="56"/>
  <c r="AJ80" i="56"/>
  <c r="AH80" i="56"/>
  <c r="AG80" i="56"/>
  <c r="AF80" i="56"/>
  <c r="AE80" i="56"/>
  <c r="AB80" i="56"/>
  <c r="AA80" i="56"/>
  <c r="Z80" i="56"/>
  <c r="Y80" i="56"/>
  <c r="X80" i="56"/>
  <c r="W80" i="56"/>
  <c r="V80" i="56"/>
  <c r="T80" i="56"/>
  <c r="S80" i="56"/>
  <c r="R80" i="56"/>
  <c r="Q80" i="56"/>
  <c r="N80" i="56"/>
  <c r="M80" i="56"/>
  <c r="L80" i="56"/>
  <c r="K80" i="56"/>
  <c r="J80" i="56"/>
  <c r="I80" i="56"/>
  <c r="H80" i="56"/>
  <c r="F80" i="56"/>
  <c r="E80" i="56"/>
  <c r="D80" i="56"/>
  <c r="C80" i="56"/>
  <c r="BJ79" i="56"/>
  <c r="BI79" i="56"/>
  <c r="BH79" i="56"/>
  <c r="BG79" i="56"/>
  <c r="BF79" i="56"/>
  <c r="BE79" i="56"/>
  <c r="AS79" i="56"/>
  <c r="AP79" i="56"/>
  <c r="AO79" i="56"/>
  <c r="AN79" i="56"/>
  <c r="AM79" i="56"/>
  <c r="AL79" i="56"/>
  <c r="AK79" i="56"/>
  <c r="AJ79" i="56"/>
  <c r="AH79" i="56"/>
  <c r="AG79" i="56"/>
  <c r="AF79" i="56"/>
  <c r="AE79" i="56"/>
  <c r="AB79" i="56"/>
  <c r="AA79" i="56"/>
  <c r="Z79" i="56"/>
  <c r="Y79" i="56"/>
  <c r="X79" i="56"/>
  <c r="W79" i="56"/>
  <c r="V79" i="56"/>
  <c r="T79" i="56"/>
  <c r="S79" i="56"/>
  <c r="R79" i="56"/>
  <c r="Q79" i="56"/>
  <c r="N79" i="56"/>
  <c r="M79" i="56"/>
  <c r="L79" i="56"/>
  <c r="K79" i="56"/>
  <c r="J79" i="56"/>
  <c r="I79" i="56"/>
  <c r="H79" i="56"/>
  <c r="F79" i="56"/>
  <c r="E79" i="56"/>
  <c r="D79" i="56"/>
  <c r="C79" i="56"/>
  <c r="BJ78" i="56"/>
  <c r="BH78" i="56"/>
  <c r="BG78" i="56"/>
  <c r="BF78" i="56"/>
  <c r="BE78" i="56"/>
  <c r="AS78" i="56"/>
  <c r="AQ78" i="56"/>
  <c r="AP78" i="56"/>
  <c r="AO78" i="56"/>
  <c r="AN78" i="56"/>
  <c r="AM78" i="56"/>
  <c r="AL78" i="56"/>
  <c r="AK78" i="56"/>
  <c r="AJ78" i="56"/>
  <c r="AI78" i="56"/>
  <c r="AH78" i="56"/>
  <c r="AG78" i="56"/>
  <c r="AF78" i="56"/>
  <c r="AE78" i="56"/>
  <c r="AC78" i="56"/>
  <c r="AB78" i="56"/>
  <c r="AA78" i="56"/>
  <c r="Z78" i="56"/>
  <c r="Y78" i="56"/>
  <c r="X78" i="56"/>
  <c r="W78" i="56"/>
  <c r="V78" i="56"/>
  <c r="U78" i="56"/>
  <c r="T78" i="56"/>
  <c r="S78" i="56"/>
  <c r="R78" i="56"/>
  <c r="Q78" i="56"/>
  <c r="O78" i="56"/>
  <c r="N78" i="56"/>
  <c r="M78" i="56"/>
  <c r="L78" i="56"/>
  <c r="K78" i="56"/>
  <c r="J78" i="56"/>
  <c r="I78" i="56"/>
  <c r="H78" i="56"/>
  <c r="G78" i="56"/>
  <c r="F78" i="56"/>
  <c r="E78" i="56"/>
  <c r="D78" i="56"/>
  <c r="C78" i="56"/>
  <c r="BJ77" i="56"/>
  <c r="BH77" i="56"/>
  <c r="BG77" i="56"/>
  <c r="BF77" i="56"/>
  <c r="BE77" i="56"/>
  <c r="AS77" i="56"/>
  <c r="AP77" i="56"/>
  <c r="AO77" i="56"/>
  <c r="AN77" i="56"/>
  <c r="AM77" i="56"/>
  <c r="AL77" i="56"/>
  <c r="AK77" i="56"/>
  <c r="AJ77" i="56"/>
  <c r="AH77" i="56"/>
  <c r="AG77" i="56"/>
  <c r="AF77" i="56"/>
  <c r="AE77" i="56"/>
  <c r="AB77" i="56"/>
  <c r="AA77" i="56"/>
  <c r="Z77" i="56"/>
  <c r="Y77" i="56"/>
  <c r="X77" i="56"/>
  <c r="W77" i="56"/>
  <c r="V77" i="56"/>
  <c r="T77" i="56"/>
  <c r="S77" i="56"/>
  <c r="R77" i="56"/>
  <c r="Q77" i="56"/>
  <c r="N77" i="56"/>
  <c r="M77" i="56"/>
  <c r="L77" i="56"/>
  <c r="K77" i="56"/>
  <c r="J77" i="56"/>
  <c r="I77" i="56"/>
  <c r="H77" i="56"/>
  <c r="F77" i="56"/>
  <c r="E77" i="56"/>
  <c r="D77" i="56"/>
  <c r="C77" i="56"/>
  <c r="BJ76" i="56"/>
  <c r="BI76" i="56"/>
  <c r="BH76" i="56"/>
  <c r="BG76" i="56"/>
  <c r="BF76" i="56"/>
  <c r="BE76" i="56"/>
  <c r="AS76" i="56"/>
  <c r="AP76" i="56"/>
  <c r="AO76" i="56"/>
  <c r="AN76" i="56"/>
  <c r="AM76" i="56"/>
  <c r="AL76" i="56"/>
  <c r="AK76" i="56"/>
  <c r="AJ76" i="56"/>
  <c r="AH76" i="56"/>
  <c r="AG76" i="56"/>
  <c r="AF76" i="56"/>
  <c r="AE76" i="56"/>
  <c r="AB76" i="56"/>
  <c r="AA76" i="56"/>
  <c r="Z76" i="56"/>
  <c r="Y76" i="56"/>
  <c r="X76" i="56"/>
  <c r="W76" i="56"/>
  <c r="V76" i="56"/>
  <c r="T76" i="56"/>
  <c r="S76" i="56"/>
  <c r="R76" i="56"/>
  <c r="Q76" i="56"/>
  <c r="N76" i="56"/>
  <c r="M76" i="56"/>
  <c r="L76" i="56"/>
  <c r="K76" i="56"/>
  <c r="J76" i="56"/>
  <c r="I76" i="56"/>
  <c r="H76" i="56"/>
  <c r="F76" i="56"/>
  <c r="E76" i="56"/>
  <c r="D76" i="56"/>
  <c r="C76" i="56"/>
  <c r="BJ75" i="56"/>
  <c r="BH75" i="56"/>
  <c r="BG75" i="56"/>
  <c r="BF75" i="56"/>
  <c r="BE75" i="56"/>
  <c r="AS75" i="56"/>
  <c r="AQ75" i="56"/>
  <c r="AP75" i="56"/>
  <c r="AO75" i="56"/>
  <c r="AN75" i="56"/>
  <c r="AM75" i="56"/>
  <c r="AL75" i="56"/>
  <c r="AK75" i="56"/>
  <c r="AJ75" i="56"/>
  <c r="AI75" i="56"/>
  <c r="AH75" i="56"/>
  <c r="AG75" i="56"/>
  <c r="AF75" i="56"/>
  <c r="AE75" i="56"/>
  <c r="AC75" i="56"/>
  <c r="AB75" i="56"/>
  <c r="AA75" i="56"/>
  <c r="Z75" i="56"/>
  <c r="Y75" i="56"/>
  <c r="X75" i="56"/>
  <c r="W75" i="56"/>
  <c r="V75" i="56"/>
  <c r="U75" i="56"/>
  <c r="T75" i="56"/>
  <c r="S75" i="56"/>
  <c r="R75" i="56"/>
  <c r="Q75" i="56"/>
  <c r="O75" i="56"/>
  <c r="N75" i="56"/>
  <c r="M75" i="56"/>
  <c r="L75" i="56"/>
  <c r="K75" i="56"/>
  <c r="J75" i="56"/>
  <c r="I75" i="56"/>
  <c r="H75" i="56"/>
  <c r="G75" i="56"/>
  <c r="F75" i="56"/>
  <c r="E75" i="56"/>
  <c r="D75" i="56"/>
  <c r="C75" i="56"/>
  <c r="BJ74" i="56"/>
  <c r="BH74" i="56"/>
  <c r="BG74" i="56"/>
  <c r="BF74" i="56"/>
  <c r="BE74" i="56"/>
  <c r="AS74" i="56"/>
  <c r="AP74" i="56"/>
  <c r="AO74" i="56"/>
  <c r="AN74" i="56"/>
  <c r="AM74" i="56"/>
  <c r="AL74" i="56"/>
  <c r="AK74" i="56"/>
  <c r="AJ74" i="56"/>
  <c r="AH74" i="56"/>
  <c r="AG74" i="56"/>
  <c r="AF74" i="56"/>
  <c r="AE74" i="56"/>
  <c r="AB74" i="56"/>
  <c r="AA74" i="56"/>
  <c r="Z74" i="56"/>
  <c r="Y74" i="56"/>
  <c r="X74" i="56"/>
  <c r="W74" i="56"/>
  <c r="V74" i="56"/>
  <c r="T74" i="56"/>
  <c r="S74" i="56"/>
  <c r="R74" i="56"/>
  <c r="Q74" i="56"/>
  <c r="N74" i="56"/>
  <c r="M74" i="56"/>
  <c r="L74" i="56"/>
  <c r="K74" i="56"/>
  <c r="J74" i="56"/>
  <c r="I74" i="56"/>
  <c r="H74" i="56"/>
  <c r="F74" i="56"/>
  <c r="E74" i="56"/>
  <c r="D74" i="56"/>
  <c r="C74" i="56"/>
  <c r="BJ73" i="56"/>
  <c r="BI73" i="56"/>
  <c r="BH73" i="56"/>
  <c r="BG73" i="56"/>
  <c r="BF73" i="56"/>
  <c r="BE73" i="56"/>
  <c r="AS73" i="56"/>
  <c r="AP73" i="56"/>
  <c r="AO73" i="56"/>
  <c r="AN73" i="56"/>
  <c r="AM73" i="56"/>
  <c r="AL73" i="56"/>
  <c r="AK73" i="56"/>
  <c r="AJ73" i="56"/>
  <c r="AH73" i="56"/>
  <c r="AG73" i="56"/>
  <c r="AF73" i="56"/>
  <c r="AE73" i="56"/>
  <c r="AB73" i="56"/>
  <c r="AA73" i="56"/>
  <c r="Z73" i="56"/>
  <c r="Y73" i="56"/>
  <c r="X73" i="56"/>
  <c r="W73" i="56"/>
  <c r="V73" i="56"/>
  <c r="T73" i="56"/>
  <c r="S73" i="56"/>
  <c r="R73" i="56"/>
  <c r="Q73" i="56"/>
  <c r="N73" i="56"/>
  <c r="M73" i="56"/>
  <c r="L73" i="56"/>
  <c r="K73" i="56"/>
  <c r="J73" i="56"/>
  <c r="I73" i="56"/>
  <c r="H73" i="56"/>
  <c r="F73" i="56"/>
  <c r="E73" i="56"/>
  <c r="D73" i="56"/>
  <c r="C73" i="56"/>
  <c r="BJ72" i="56"/>
  <c r="BH72" i="56"/>
  <c r="BG72" i="56"/>
  <c r="BF72" i="56"/>
  <c r="BE72" i="56"/>
  <c r="AS72" i="56"/>
  <c r="AQ72" i="56"/>
  <c r="AP72" i="56"/>
  <c r="AO72" i="56"/>
  <c r="AN72" i="56"/>
  <c r="AM72" i="56"/>
  <c r="AL72" i="56"/>
  <c r="AK72" i="56"/>
  <c r="AJ72" i="56"/>
  <c r="AI72" i="56"/>
  <c r="AH72" i="56"/>
  <c r="AG72" i="56"/>
  <c r="AF72" i="56"/>
  <c r="AE72" i="56"/>
  <c r="AC72" i="56"/>
  <c r="AB72" i="56"/>
  <c r="AA72" i="56"/>
  <c r="Z72" i="56"/>
  <c r="Y72" i="56"/>
  <c r="X72" i="56"/>
  <c r="W72" i="56"/>
  <c r="V72" i="56"/>
  <c r="U72" i="56"/>
  <c r="T72" i="56"/>
  <c r="S72" i="56"/>
  <c r="R72" i="56"/>
  <c r="Q72" i="56"/>
  <c r="O72" i="56"/>
  <c r="N72" i="56"/>
  <c r="M72" i="56"/>
  <c r="L72" i="56"/>
  <c r="K72" i="56"/>
  <c r="J72" i="56"/>
  <c r="I72" i="56"/>
  <c r="H72" i="56"/>
  <c r="G72" i="56"/>
  <c r="F72" i="56"/>
  <c r="E72" i="56"/>
  <c r="D72" i="56"/>
  <c r="C72" i="56"/>
  <c r="BJ71" i="56"/>
  <c r="BH71" i="56"/>
  <c r="BG71" i="56"/>
  <c r="BF71" i="56"/>
  <c r="BE71" i="56"/>
  <c r="AS71" i="56"/>
  <c r="AP71" i="56"/>
  <c r="AO71" i="56"/>
  <c r="AN71" i="56"/>
  <c r="AM71" i="56"/>
  <c r="AL71" i="56"/>
  <c r="AK71" i="56"/>
  <c r="AJ71" i="56"/>
  <c r="AH71" i="56"/>
  <c r="AG71" i="56"/>
  <c r="AF71" i="56"/>
  <c r="AE71" i="56"/>
  <c r="AB71" i="56"/>
  <c r="AA71" i="56"/>
  <c r="Z71" i="56"/>
  <c r="Y71" i="56"/>
  <c r="X71" i="56"/>
  <c r="W71" i="56"/>
  <c r="V71" i="56"/>
  <c r="T71" i="56"/>
  <c r="S71" i="56"/>
  <c r="R71" i="56"/>
  <c r="Q71" i="56"/>
  <c r="N71" i="56"/>
  <c r="M71" i="56"/>
  <c r="L71" i="56"/>
  <c r="K71" i="56"/>
  <c r="J71" i="56"/>
  <c r="I71" i="56"/>
  <c r="H71" i="56"/>
  <c r="F71" i="56"/>
  <c r="E71" i="56"/>
  <c r="D71" i="56"/>
  <c r="C71" i="56"/>
  <c r="BJ70" i="56"/>
  <c r="BI70" i="56"/>
  <c r="BH70" i="56"/>
  <c r="BG70" i="56"/>
  <c r="BF70" i="56"/>
  <c r="BE70" i="56"/>
  <c r="AS70" i="56"/>
  <c r="AP70" i="56"/>
  <c r="AO70" i="56"/>
  <c r="AN70" i="56"/>
  <c r="AM70" i="56"/>
  <c r="AL70" i="56"/>
  <c r="AK70" i="56"/>
  <c r="AJ70" i="56"/>
  <c r="AH70" i="56"/>
  <c r="AG70" i="56"/>
  <c r="AF70" i="56"/>
  <c r="AE70" i="56"/>
  <c r="AB70" i="56"/>
  <c r="AA70" i="56"/>
  <c r="Z70" i="56"/>
  <c r="Y70" i="56"/>
  <c r="X70" i="56"/>
  <c r="W70" i="56"/>
  <c r="V70" i="56"/>
  <c r="T70" i="56"/>
  <c r="S70" i="56"/>
  <c r="R70" i="56"/>
  <c r="Q70" i="56"/>
  <c r="N70" i="56"/>
  <c r="M70" i="56"/>
  <c r="L70" i="56"/>
  <c r="K70" i="56"/>
  <c r="J70" i="56"/>
  <c r="I70" i="56"/>
  <c r="H70" i="56"/>
  <c r="F70" i="56"/>
  <c r="E70" i="56"/>
  <c r="D70" i="56"/>
  <c r="C70" i="56"/>
  <c r="BJ69" i="56"/>
  <c r="BH69" i="56"/>
  <c r="BG69" i="56"/>
  <c r="BF69" i="56"/>
  <c r="BE69" i="56"/>
  <c r="AS69" i="56"/>
  <c r="AQ69" i="56"/>
  <c r="AP69" i="56"/>
  <c r="AO69" i="56"/>
  <c r="AN69" i="56"/>
  <c r="AM69" i="56"/>
  <c r="AL69" i="56"/>
  <c r="AK69" i="56"/>
  <c r="AJ69" i="56"/>
  <c r="AI69" i="56"/>
  <c r="AH69" i="56"/>
  <c r="AG69" i="56"/>
  <c r="AF69" i="56"/>
  <c r="AE69" i="56"/>
  <c r="AC69" i="56"/>
  <c r="AB69" i="56"/>
  <c r="AA69" i="56"/>
  <c r="Z69" i="56"/>
  <c r="Y69" i="56"/>
  <c r="X69" i="56"/>
  <c r="W69" i="56"/>
  <c r="V69" i="56"/>
  <c r="U69" i="56"/>
  <c r="T69" i="56"/>
  <c r="S69" i="56"/>
  <c r="R69" i="56"/>
  <c r="Q69" i="56"/>
  <c r="O69" i="56"/>
  <c r="N69" i="56"/>
  <c r="M69" i="56"/>
  <c r="L69" i="56"/>
  <c r="K69" i="56"/>
  <c r="J69" i="56"/>
  <c r="I69" i="56"/>
  <c r="H69" i="56"/>
  <c r="G69" i="56"/>
  <c r="F69" i="56"/>
  <c r="E69" i="56"/>
  <c r="D69" i="56"/>
  <c r="C69" i="56"/>
  <c r="BJ68" i="56"/>
  <c r="BH68" i="56"/>
  <c r="BG68" i="56"/>
  <c r="BF68" i="56"/>
  <c r="BE68" i="56"/>
  <c r="AS68" i="56"/>
  <c r="AP68" i="56"/>
  <c r="AO68" i="56"/>
  <c r="AN68" i="56"/>
  <c r="AM68" i="56"/>
  <c r="AL68" i="56"/>
  <c r="AK68" i="56"/>
  <c r="AJ68" i="56"/>
  <c r="AH68" i="56"/>
  <c r="AG68" i="56"/>
  <c r="AF68" i="56"/>
  <c r="AE68" i="56"/>
  <c r="AB68" i="56"/>
  <c r="AA68" i="56"/>
  <c r="Z68" i="56"/>
  <c r="Y68" i="56"/>
  <c r="X68" i="56"/>
  <c r="W68" i="56"/>
  <c r="V68" i="56"/>
  <c r="T68" i="56"/>
  <c r="S68" i="56"/>
  <c r="R68" i="56"/>
  <c r="Q68" i="56"/>
  <c r="N68" i="56"/>
  <c r="M68" i="56"/>
  <c r="L68" i="56"/>
  <c r="K68" i="56"/>
  <c r="J68" i="56"/>
  <c r="I68" i="56"/>
  <c r="H68" i="56"/>
  <c r="F68" i="56"/>
  <c r="E68" i="56"/>
  <c r="D68" i="56"/>
  <c r="C68" i="56"/>
  <c r="BJ67" i="56"/>
  <c r="BI67" i="56"/>
  <c r="BH67" i="56"/>
  <c r="BG67" i="56"/>
  <c r="BF67" i="56"/>
  <c r="BE67" i="56"/>
  <c r="AS67" i="56"/>
  <c r="AP67" i="56"/>
  <c r="AO67" i="56"/>
  <c r="AN67" i="56"/>
  <c r="AM67" i="56"/>
  <c r="AL67" i="56"/>
  <c r="AK67" i="56"/>
  <c r="AJ67" i="56"/>
  <c r="AH67" i="56"/>
  <c r="AG67" i="56"/>
  <c r="AF67" i="56"/>
  <c r="AE67" i="56"/>
  <c r="AB67" i="56"/>
  <c r="AA67" i="56"/>
  <c r="Z67" i="56"/>
  <c r="Y67" i="56"/>
  <c r="X67" i="56"/>
  <c r="W67" i="56"/>
  <c r="V67" i="56"/>
  <c r="T67" i="56"/>
  <c r="S67" i="56"/>
  <c r="R67" i="56"/>
  <c r="Q67" i="56"/>
  <c r="N67" i="56"/>
  <c r="M67" i="56"/>
  <c r="L67" i="56"/>
  <c r="K67" i="56"/>
  <c r="J67" i="56"/>
  <c r="I67" i="56"/>
  <c r="H67" i="56"/>
  <c r="F67" i="56"/>
  <c r="E67" i="56"/>
  <c r="D67" i="56"/>
  <c r="C67" i="56"/>
  <c r="BJ66" i="56"/>
  <c r="BH66" i="56"/>
  <c r="BG66" i="56"/>
  <c r="BF66" i="56"/>
  <c r="BE66" i="56"/>
  <c r="AS66" i="56"/>
  <c r="AQ66" i="56"/>
  <c r="AP66" i="56"/>
  <c r="AO66" i="56"/>
  <c r="AN66" i="56"/>
  <c r="AM66" i="56"/>
  <c r="AL66" i="56"/>
  <c r="AK66" i="56"/>
  <c r="AJ66" i="56"/>
  <c r="AI66" i="56"/>
  <c r="AH66" i="56"/>
  <c r="AG66" i="56"/>
  <c r="AF66" i="56"/>
  <c r="AE66" i="56"/>
  <c r="AC66" i="56"/>
  <c r="AB66" i="56"/>
  <c r="AA66" i="56"/>
  <c r="Z66" i="56"/>
  <c r="Y66" i="56"/>
  <c r="X66" i="56"/>
  <c r="W66" i="56"/>
  <c r="V66" i="56"/>
  <c r="U66" i="56"/>
  <c r="T66" i="56"/>
  <c r="S66" i="56"/>
  <c r="R66" i="56"/>
  <c r="Q66" i="56"/>
  <c r="O66" i="56"/>
  <c r="N66" i="56"/>
  <c r="M66" i="56"/>
  <c r="L66" i="56"/>
  <c r="K66" i="56"/>
  <c r="J66" i="56"/>
  <c r="I66" i="56"/>
  <c r="H66" i="56"/>
  <c r="G66" i="56"/>
  <c r="F66" i="56"/>
  <c r="E66" i="56"/>
  <c r="D66" i="56"/>
  <c r="C66" i="56"/>
  <c r="BJ65" i="56"/>
  <c r="BH65" i="56"/>
  <c r="BG65" i="56"/>
  <c r="BF65" i="56"/>
  <c r="BE65" i="56"/>
  <c r="AS65" i="56"/>
  <c r="AP65" i="56"/>
  <c r="AO65" i="56"/>
  <c r="AN65" i="56"/>
  <c r="AM65" i="56"/>
  <c r="AL65" i="56"/>
  <c r="AK65" i="56"/>
  <c r="AJ65" i="56"/>
  <c r="AH65" i="56"/>
  <c r="AG65" i="56"/>
  <c r="AF65" i="56"/>
  <c r="AE65" i="56"/>
  <c r="AB65" i="56"/>
  <c r="AA65" i="56"/>
  <c r="Z65" i="56"/>
  <c r="Y65" i="56"/>
  <c r="X65" i="56"/>
  <c r="W65" i="56"/>
  <c r="V65" i="56"/>
  <c r="T65" i="56"/>
  <c r="S65" i="56"/>
  <c r="R65" i="56"/>
  <c r="Q65" i="56"/>
  <c r="N65" i="56"/>
  <c r="M65" i="56"/>
  <c r="L65" i="56"/>
  <c r="K65" i="56"/>
  <c r="J65" i="56"/>
  <c r="I65" i="56"/>
  <c r="H65" i="56"/>
  <c r="F65" i="56"/>
  <c r="E65" i="56"/>
  <c r="D65" i="56"/>
  <c r="C65" i="56"/>
  <c r="BJ64" i="56"/>
  <c r="BI64" i="56"/>
  <c r="BH64" i="56"/>
  <c r="BG64" i="56"/>
  <c r="BF64" i="56"/>
  <c r="BE64" i="56"/>
  <c r="AS64" i="56"/>
  <c r="AP64" i="56"/>
  <c r="AO64" i="56"/>
  <c r="AN64" i="56"/>
  <c r="AM64" i="56"/>
  <c r="AL64" i="56"/>
  <c r="AK64" i="56"/>
  <c r="AJ64" i="56"/>
  <c r="AH64" i="56"/>
  <c r="AG64" i="56"/>
  <c r="AF64" i="56"/>
  <c r="AE64" i="56"/>
  <c r="AB64" i="56"/>
  <c r="AA64" i="56"/>
  <c r="Z64" i="56"/>
  <c r="Y64" i="56"/>
  <c r="X64" i="56"/>
  <c r="W64" i="56"/>
  <c r="V64" i="56"/>
  <c r="T64" i="56"/>
  <c r="S64" i="56"/>
  <c r="R64" i="56"/>
  <c r="Q64" i="56"/>
  <c r="N64" i="56"/>
  <c r="M64" i="56"/>
  <c r="L64" i="56"/>
  <c r="K64" i="56"/>
  <c r="J64" i="56"/>
  <c r="I64" i="56"/>
  <c r="H64" i="56"/>
  <c r="F64" i="56"/>
  <c r="E64" i="56"/>
  <c r="D64" i="56"/>
  <c r="C64" i="56"/>
  <c r="BJ63" i="56"/>
  <c r="BH63" i="56"/>
  <c r="BG63" i="56"/>
  <c r="BF63" i="56"/>
  <c r="BE63" i="56"/>
  <c r="AS63" i="56"/>
  <c r="AQ63" i="56"/>
  <c r="AP63" i="56"/>
  <c r="AO63" i="56"/>
  <c r="AN63" i="56"/>
  <c r="AM63" i="56"/>
  <c r="AL63" i="56"/>
  <c r="AK63" i="56"/>
  <c r="AJ63" i="56"/>
  <c r="AI63" i="56"/>
  <c r="AH63" i="56"/>
  <c r="AG63" i="56"/>
  <c r="AF63" i="56"/>
  <c r="AE63" i="56"/>
  <c r="AC63" i="56"/>
  <c r="AB63" i="56"/>
  <c r="AA63" i="56"/>
  <c r="Z63" i="56"/>
  <c r="Y63" i="56"/>
  <c r="X63" i="56"/>
  <c r="W63" i="56"/>
  <c r="V63" i="56"/>
  <c r="U63" i="56"/>
  <c r="T63" i="56"/>
  <c r="S63" i="56"/>
  <c r="R63" i="56"/>
  <c r="Q63" i="56"/>
  <c r="O63" i="56"/>
  <c r="N63" i="56"/>
  <c r="M63" i="56"/>
  <c r="L63" i="56"/>
  <c r="K63" i="56"/>
  <c r="J63" i="56"/>
  <c r="I63" i="56"/>
  <c r="H63" i="56"/>
  <c r="G63" i="56"/>
  <c r="F63" i="56"/>
  <c r="E63" i="56"/>
  <c r="D63" i="56"/>
  <c r="C63" i="56"/>
  <c r="BJ62" i="56"/>
  <c r="BH62" i="56"/>
  <c r="BG62" i="56"/>
  <c r="BF62" i="56"/>
  <c r="BE62" i="56"/>
  <c r="AS62" i="56"/>
  <c r="AP62" i="56"/>
  <c r="AO62" i="56"/>
  <c r="AN62" i="56"/>
  <c r="AM62" i="56"/>
  <c r="AL62" i="56"/>
  <c r="AK62" i="56"/>
  <c r="AJ62" i="56"/>
  <c r="AH62" i="56"/>
  <c r="AG62" i="56"/>
  <c r="AF62" i="56"/>
  <c r="AE62" i="56"/>
  <c r="AB62" i="56"/>
  <c r="AA62" i="56"/>
  <c r="Z62" i="56"/>
  <c r="Y62" i="56"/>
  <c r="X62" i="56"/>
  <c r="W62" i="56"/>
  <c r="V62" i="56"/>
  <c r="T62" i="56"/>
  <c r="S62" i="56"/>
  <c r="R62" i="56"/>
  <c r="Q62" i="56"/>
  <c r="N62" i="56"/>
  <c r="M62" i="56"/>
  <c r="L62" i="56"/>
  <c r="K62" i="56"/>
  <c r="J62" i="56"/>
  <c r="I62" i="56"/>
  <c r="H62" i="56"/>
  <c r="F62" i="56"/>
  <c r="E62" i="56"/>
  <c r="D62" i="56"/>
  <c r="C62" i="56"/>
  <c r="BJ61" i="56"/>
  <c r="BI61" i="56"/>
  <c r="BH61" i="56"/>
  <c r="BG61" i="56"/>
  <c r="BF61" i="56"/>
  <c r="BE61" i="56"/>
  <c r="AS61" i="56"/>
  <c r="AP61" i="56"/>
  <c r="AO61" i="56"/>
  <c r="AN61" i="56"/>
  <c r="AM61" i="56"/>
  <c r="AL61" i="56"/>
  <c r="AK61" i="56"/>
  <c r="AJ61" i="56"/>
  <c r="AH61" i="56"/>
  <c r="AG61" i="56"/>
  <c r="AF61" i="56"/>
  <c r="AE61" i="56"/>
  <c r="AB61" i="56"/>
  <c r="AA61" i="56"/>
  <c r="Z61" i="56"/>
  <c r="Y61" i="56"/>
  <c r="X61" i="56"/>
  <c r="W61" i="56"/>
  <c r="V61" i="56"/>
  <c r="T61" i="56"/>
  <c r="S61" i="56"/>
  <c r="R61" i="56"/>
  <c r="Q61" i="56"/>
  <c r="N61" i="56"/>
  <c r="M61" i="56"/>
  <c r="L61" i="56"/>
  <c r="K61" i="56"/>
  <c r="J61" i="56"/>
  <c r="I61" i="56"/>
  <c r="H61" i="56"/>
  <c r="F61" i="56"/>
  <c r="E61" i="56"/>
  <c r="D61" i="56"/>
  <c r="C61" i="56"/>
  <c r="BJ60" i="56"/>
  <c r="BH60" i="56"/>
  <c r="BG60" i="56"/>
  <c r="BF60" i="56"/>
  <c r="BE60" i="56"/>
  <c r="AS60" i="56"/>
  <c r="AQ60" i="56"/>
  <c r="AP60" i="56"/>
  <c r="AO60" i="56"/>
  <c r="AN60" i="56"/>
  <c r="AM60" i="56"/>
  <c r="AL60" i="56"/>
  <c r="AK60" i="56"/>
  <c r="AJ60" i="56"/>
  <c r="AI60" i="56"/>
  <c r="AH60" i="56"/>
  <c r="AG60" i="56"/>
  <c r="AF60" i="56"/>
  <c r="AE60" i="56"/>
  <c r="AC60" i="56"/>
  <c r="AB60" i="56"/>
  <c r="AA60" i="56"/>
  <c r="Z60" i="56"/>
  <c r="Y60" i="56"/>
  <c r="X60" i="56"/>
  <c r="W60" i="56"/>
  <c r="V60" i="56"/>
  <c r="U60" i="56"/>
  <c r="T60" i="56"/>
  <c r="S60" i="56"/>
  <c r="R60" i="56"/>
  <c r="Q60" i="56"/>
  <c r="O60" i="56"/>
  <c r="N60" i="56"/>
  <c r="M60" i="56"/>
  <c r="L60" i="56"/>
  <c r="K60" i="56"/>
  <c r="J60" i="56"/>
  <c r="I60" i="56"/>
  <c r="H60" i="56"/>
  <c r="G60" i="56"/>
  <c r="F60" i="56"/>
  <c r="E60" i="56"/>
  <c r="D60" i="56"/>
  <c r="C60" i="56"/>
  <c r="BJ59" i="56"/>
  <c r="BH59" i="56"/>
  <c r="BG59" i="56"/>
  <c r="BF59" i="56"/>
  <c r="BE59" i="56"/>
  <c r="AS59" i="56"/>
  <c r="AP59" i="56"/>
  <c r="AO59" i="56"/>
  <c r="AN59" i="56"/>
  <c r="AM59" i="56"/>
  <c r="AL59" i="56"/>
  <c r="AK59" i="56"/>
  <c r="AJ59" i="56"/>
  <c r="AH59" i="56"/>
  <c r="AG59" i="56"/>
  <c r="AF59" i="56"/>
  <c r="AE59" i="56"/>
  <c r="AB59" i="56"/>
  <c r="AA59" i="56"/>
  <c r="Z59" i="56"/>
  <c r="Y59" i="56"/>
  <c r="X59" i="56"/>
  <c r="W59" i="56"/>
  <c r="V59" i="56"/>
  <c r="T59" i="56"/>
  <c r="S59" i="56"/>
  <c r="R59" i="56"/>
  <c r="Q59" i="56"/>
  <c r="N59" i="56"/>
  <c r="M59" i="56"/>
  <c r="L59" i="56"/>
  <c r="K59" i="56"/>
  <c r="J59" i="56"/>
  <c r="I59" i="56"/>
  <c r="H59" i="56"/>
  <c r="F59" i="56"/>
  <c r="E59" i="56"/>
  <c r="D59" i="56"/>
  <c r="C59" i="56"/>
  <c r="BJ58" i="56"/>
  <c r="BI58" i="56"/>
  <c r="BH58" i="56"/>
  <c r="BG58" i="56"/>
  <c r="BF58" i="56"/>
  <c r="BE58" i="56"/>
  <c r="AS58" i="56"/>
  <c r="AP58" i="56"/>
  <c r="AO58" i="56"/>
  <c r="AN58" i="56"/>
  <c r="AM58" i="56"/>
  <c r="AL58" i="56"/>
  <c r="AK58" i="56"/>
  <c r="AJ58" i="56"/>
  <c r="AH58" i="56"/>
  <c r="AG58" i="56"/>
  <c r="AF58" i="56"/>
  <c r="AE58" i="56"/>
  <c r="AB58" i="56"/>
  <c r="AA58" i="56"/>
  <c r="Z58" i="56"/>
  <c r="Y58" i="56"/>
  <c r="X58" i="56"/>
  <c r="W58" i="56"/>
  <c r="V58" i="56"/>
  <c r="T58" i="56"/>
  <c r="S58" i="56"/>
  <c r="R58" i="56"/>
  <c r="Q58" i="56"/>
  <c r="N58" i="56"/>
  <c r="M58" i="56"/>
  <c r="L58" i="56"/>
  <c r="K58" i="56"/>
  <c r="J58" i="56"/>
  <c r="I58" i="56"/>
  <c r="H58" i="56"/>
  <c r="F58" i="56"/>
  <c r="E58" i="56"/>
  <c r="D58" i="56"/>
  <c r="C58" i="56"/>
  <c r="BJ57" i="56"/>
  <c r="BH57" i="56"/>
  <c r="BG57" i="56"/>
  <c r="BF57" i="56"/>
  <c r="BE57" i="56"/>
  <c r="AS57" i="56"/>
  <c r="AQ57" i="56"/>
  <c r="AP57" i="56"/>
  <c r="AO57" i="56"/>
  <c r="AN57" i="56"/>
  <c r="AM57" i="56"/>
  <c r="AL57" i="56"/>
  <c r="AK57" i="56"/>
  <c r="AJ57" i="56"/>
  <c r="AI57" i="56"/>
  <c r="AH57" i="56"/>
  <c r="AG57" i="56"/>
  <c r="AF57" i="56"/>
  <c r="AE57" i="56"/>
  <c r="AC57" i="56"/>
  <c r="AB57" i="56"/>
  <c r="AA57" i="56"/>
  <c r="Z57" i="56"/>
  <c r="Y57" i="56"/>
  <c r="X57" i="56"/>
  <c r="W57" i="56"/>
  <c r="V57" i="56"/>
  <c r="U57" i="56"/>
  <c r="T57" i="56"/>
  <c r="S57" i="56"/>
  <c r="R57" i="56"/>
  <c r="Q57" i="56"/>
  <c r="O57" i="56"/>
  <c r="N57" i="56"/>
  <c r="M57" i="56"/>
  <c r="L57" i="56"/>
  <c r="K57" i="56"/>
  <c r="J57" i="56"/>
  <c r="I57" i="56"/>
  <c r="H57" i="56"/>
  <c r="G57" i="56"/>
  <c r="F57" i="56"/>
  <c r="E57" i="56"/>
  <c r="D57" i="56"/>
  <c r="C57" i="56"/>
  <c r="BJ56" i="56"/>
  <c r="BH56" i="56"/>
  <c r="BG56" i="56"/>
  <c r="BF56" i="56"/>
  <c r="BE56" i="56"/>
  <c r="AS56" i="56"/>
  <c r="AP56" i="56"/>
  <c r="AO56" i="56"/>
  <c r="AN56" i="56"/>
  <c r="AM56" i="56"/>
  <c r="AL56" i="56"/>
  <c r="AK56" i="56"/>
  <c r="AJ56" i="56"/>
  <c r="AH56" i="56"/>
  <c r="AG56" i="56"/>
  <c r="AF56" i="56"/>
  <c r="AE56" i="56"/>
  <c r="AB56" i="56"/>
  <c r="AA56" i="56"/>
  <c r="Z56" i="56"/>
  <c r="Y56" i="56"/>
  <c r="X56" i="56"/>
  <c r="W56" i="56"/>
  <c r="V56" i="56"/>
  <c r="T56" i="56"/>
  <c r="S56" i="56"/>
  <c r="R56" i="56"/>
  <c r="Q56" i="56"/>
  <c r="N56" i="56"/>
  <c r="M56" i="56"/>
  <c r="L56" i="56"/>
  <c r="K56" i="56"/>
  <c r="J56" i="56"/>
  <c r="I56" i="56"/>
  <c r="H56" i="56"/>
  <c r="F56" i="56"/>
  <c r="E56" i="56"/>
  <c r="D56" i="56"/>
  <c r="C56" i="56"/>
  <c r="BJ55" i="56"/>
  <c r="BI55" i="56"/>
  <c r="BH55" i="56"/>
  <c r="BG55" i="56"/>
  <c r="BF55" i="56"/>
  <c r="BE55" i="56"/>
  <c r="AS55" i="56"/>
  <c r="AP55" i="56"/>
  <c r="AO55" i="56"/>
  <c r="AN55" i="56"/>
  <c r="AM55" i="56"/>
  <c r="AL55" i="56"/>
  <c r="AK55" i="56"/>
  <c r="AJ55" i="56"/>
  <c r="AH55" i="56"/>
  <c r="AG55" i="56"/>
  <c r="AF55" i="56"/>
  <c r="AE55" i="56"/>
  <c r="AB55" i="56"/>
  <c r="AA55" i="56"/>
  <c r="Z55" i="56"/>
  <c r="Y55" i="56"/>
  <c r="X55" i="56"/>
  <c r="W55" i="56"/>
  <c r="V55" i="56"/>
  <c r="T55" i="56"/>
  <c r="S55" i="56"/>
  <c r="R55" i="56"/>
  <c r="Q55" i="56"/>
  <c r="N55" i="56"/>
  <c r="M55" i="56"/>
  <c r="L55" i="56"/>
  <c r="K55" i="56"/>
  <c r="J55" i="56"/>
  <c r="I55" i="56"/>
  <c r="H55" i="56"/>
  <c r="F55" i="56"/>
  <c r="E55" i="56"/>
  <c r="D55" i="56"/>
  <c r="C55" i="56"/>
  <c r="BJ54" i="56"/>
  <c r="BH54" i="56"/>
  <c r="BG54" i="56"/>
  <c r="BF54" i="56"/>
  <c r="BE54" i="56"/>
  <c r="AS54" i="56"/>
  <c r="AQ54" i="56"/>
  <c r="AP54" i="56"/>
  <c r="AO54" i="56"/>
  <c r="AN54" i="56"/>
  <c r="AM54" i="56"/>
  <c r="AL54" i="56"/>
  <c r="AK54" i="56"/>
  <c r="AJ54" i="56"/>
  <c r="AI54" i="56"/>
  <c r="AH54" i="56"/>
  <c r="AG54" i="56"/>
  <c r="AF54" i="56"/>
  <c r="AE54" i="56"/>
  <c r="AC54" i="56"/>
  <c r="AB54" i="56"/>
  <c r="AA54" i="56"/>
  <c r="Z54" i="56"/>
  <c r="Y54" i="56"/>
  <c r="X54" i="56"/>
  <c r="W54" i="56"/>
  <c r="V54" i="56"/>
  <c r="U54" i="56"/>
  <c r="T54" i="56"/>
  <c r="S54" i="56"/>
  <c r="R54" i="56"/>
  <c r="Q54" i="56"/>
  <c r="O54" i="56"/>
  <c r="N54" i="56"/>
  <c r="M54" i="56"/>
  <c r="L54" i="56"/>
  <c r="K54" i="56"/>
  <c r="J54" i="56"/>
  <c r="I54" i="56"/>
  <c r="H54" i="56"/>
  <c r="G54" i="56"/>
  <c r="F54" i="56"/>
  <c r="E54" i="56"/>
  <c r="D54" i="56"/>
  <c r="C54" i="56"/>
  <c r="BJ53" i="56"/>
  <c r="BH53" i="56"/>
  <c r="BG53" i="56"/>
  <c r="BF53" i="56"/>
  <c r="BE53" i="56"/>
  <c r="AS53" i="56"/>
  <c r="AP53" i="56"/>
  <c r="AO53" i="56"/>
  <c r="AN53" i="56"/>
  <c r="AM53" i="56"/>
  <c r="AL53" i="56"/>
  <c r="AK53" i="56"/>
  <c r="AJ53" i="56"/>
  <c r="AH53" i="56"/>
  <c r="AG53" i="56"/>
  <c r="AF53" i="56"/>
  <c r="AE53" i="56"/>
  <c r="AB53" i="56"/>
  <c r="AA53" i="56"/>
  <c r="Z53" i="56"/>
  <c r="Y53" i="56"/>
  <c r="X53" i="56"/>
  <c r="W53" i="56"/>
  <c r="V53" i="56"/>
  <c r="T53" i="56"/>
  <c r="S53" i="56"/>
  <c r="R53" i="56"/>
  <c r="Q53" i="56"/>
  <c r="N53" i="56"/>
  <c r="M53" i="56"/>
  <c r="L53" i="56"/>
  <c r="K53" i="56"/>
  <c r="J53" i="56"/>
  <c r="I53" i="56"/>
  <c r="H53" i="56"/>
  <c r="F53" i="56"/>
  <c r="E53" i="56"/>
  <c r="D53" i="56"/>
  <c r="C53" i="56"/>
  <c r="BJ52" i="56"/>
  <c r="BI52" i="56"/>
  <c r="BH52" i="56"/>
  <c r="BG52" i="56"/>
  <c r="BF52" i="56"/>
  <c r="BE52" i="56"/>
  <c r="AS52" i="56"/>
  <c r="AP52" i="56"/>
  <c r="AO52" i="56"/>
  <c r="AN52" i="56"/>
  <c r="AM52" i="56"/>
  <c r="AL52" i="56"/>
  <c r="AK52" i="56"/>
  <c r="AJ52" i="56"/>
  <c r="AH52" i="56"/>
  <c r="AG52" i="56"/>
  <c r="AF52" i="56"/>
  <c r="AE52" i="56"/>
  <c r="AB52" i="56"/>
  <c r="AA52" i="56"/>
  <c r="Z52" i="56"/>
  <c r="Y52" i="56"/>
  <c r="X52" i="56"/>
  <c r="W52" i="56"/>
  <c r="V52" i="56"/>
  <c r="T52" i="56"/>
  <c r="S52" i="56"/>
  <c r="R52" i="56"/>
  <c r="Q52" i="56"/>
  <c r="N52" i="56"/>
  <c r="M52" i="56"/>
  <c r="L52" i="56"/>
  <c r="K52" i="56"/>
  <c r="J52" i="56"/>
  <c r="I52" i="56"/>
  <c r="H52" i="56"/>
  <c r="F52" i="56"/>
  <c r="E52" i="56"/>
  <c r="D52" i="56"/>
  <c r="C52" i="56"/>
  <c r="BJ51" i="56"/>
  <c r="BH51" i="56"/>
  <c r="BG51" i="56"/>
  <c r="BF51" i="56"/>
  <c r="BE51" i="56"/>
  <c r="AS51" i="56"/>
  <c r="AQ51" i="56"/>
  <c r="AP51" i="56"/>
  <c r="AO51" i="56"/>
  <c r="AN51" i="56"/>
  <c r="AM51" i="56"/>
  <c r="AL51" i="56"/>
  <c r="AK51" i="56"/>
  <c r="AJ51" i="56"/>
  <c r="AI51" i="56"/>
  <c r="AH51" i="56"/>
  <c r="AG51" i="56"/>
  <c r="AF51" i="56"/>
  <c r="AE51" i="56"/>
  <c r="AC51" i="56"/>
  <c r="AB51" i="56"/>
  <c r="AA51" i="56"/>
  <c r="Z51" i="56"/>
  <c r="Y51" i="56"/>
  <c r="X51" i="56"/>
  <c r="W51" i="56"/>
  <c r="V51" i="56"/>
  <c r="U51" i="56"/>
  <c r="T51" i="56"/>
  <c r="S51" i="56"/>
  <c r="R51" i="56"/>
  <c r="Q51" i="56"/>
  <c r="O51" i="56"/>
  <c r="N51" i="56"/>
  <c r="M51" i="56"/>
  <c r="L51" i="56"/>
  <c r="K51" i="56"/>
  <c r="J51" i="56"/>
  <c r="I51" i="56"/>
  <c r="H51" i="56"/>
  <c r="G51" i="56"/>
  <c r="F51" i="56"/>
  <c r="E51" i="56"/>
  <c r="D51" i="56"/>
  <c r="C51" i="56"/>
  <c r="BJ50" i="56"/>
  <c r="BH50" i="56"/>
  <c r="BG50" i="56"/>
  <c r="BF50" i="56"/>
  <c r="BE50" i="56"/>
  <c r="AS50" i="56"/>
  <c r="AP50" i="56"/>
  <c r="AO50" i="56"/>
  <c r="AN50" i="56"/>
  <c r="AM50" i="56"/>
  <c r="AL50" i="56"/>
  <c r="AK50" i="56"/>
  <c r="AJ50" i="56"/>
  <c r="AH50" i="56"/>
  <c r="AG50" i="56"/>
  <c r="AF50" i="56"/>
  <c r="AE50" i="56"/>
  <c r="AB50" i="56"/>
  <c r="AA50" i="56"/>
  <c r="Z50" i="56"/>
  <c r="Y50" i="56"/>
  <c r="X50" i="56"/>
  <c r="W50" i="56"/>
  <c r="V50" i="56"/>
  <c r="T50" i="56"/>
  <c r="S50" i="56"/>
  <c r="R50" i="56"/>
  <c r="Q50" i="56"/>
  <c r="N50" i="56"/>
  <c r="M50" i="56"/>
  <c r="L50" i="56"/>
  <c r="K50" i="56"/>
  <c r="J50" i="56"/>
  <c r="I50" i="56"/>
  <c r="H50" i="56"/>
  <c r="F50" i="56"/>
  <c r="E50" i="56"/>
  <c r="D50" i="56"/>
  <c r="C50" i="56"/>
  <c r="BJ49" i="56"/>
  <c r="BI49" i="56"/>
  <c r="BH49" i="56"/>
  <c r="BG49" i="56"/>
  <c r="BF49" i="56"/>
  <c r="BE49" i="56"/>
  <c r="AS49" i="56"/>
  <c r="AP49" i="56"/>
  <c r="AO49" i="56"/>
  <c r="AN49" i="56"/>
  <c r="AM49" i="56"/>
  <c r="AL49" i="56"/>
  <c r="AK49" i="56"/>
  <c r="AJ49" i="56"/>
  <c r="AH49" i="56"/>
  <c r="AG49" i="56"/>
  <c r="AF49" i="56"/>
  <c r="AE49" i="56"/>
  <c r="AB49" i="56"/>
  <c r="AA49" i="56"/>
  <c r="Z49" i="56"/>
  <c r="Y49" i="56"/>
  <c r="X49" i="56"/>
  <c r="W49" i="56"/>
  <c r="V49" i="56"/>
  <c r="T49" i="56"/>
  <c r="S49" i="56"/>
  <c r="R49" i="56"/>
  <c r="Q49" i="56"/>
  <c r="N49" i="56"/>
  <c r="M49" i="56"/>
  <c r="L49" i="56"/>
  <c r="K49" i="56"/>
  <c r="J49" i="56"/>
  <c r="I49" i="56"/>
  <c r="H49" i="56"/>
  <c r="F49" i="56"/>
  <c r="E49" i="56"/>
  <c r="D49" i="56"/>
  <c r="C49" i="56"/>
  <c r="BJ48" i="56"/>
  <c r="BH48" i="56"/>
  <c r="BG48" i="56"/>
  <c r="BF48" i="56"/>
  <c r="BE48" i="56"/>
  <c r="AS48" i="56"/>
  <c r="AQ48" i="56"/>
  <c r="AP48" i="56"/>
  <c r="AO48" i="56"/>
  <c r="AN48" i="56"/>
  <c r="AM48" i="56"/>
  <c r="AL48" i="56"/>
  <c r="AK48" i="56"/>
  <c r="AJ48" i="56"/>
  <c r="AI48" i="56"/>
  <c r="AH48" i="56"/>
  <c r="AG48" i="56"/>
  <c r="AF48" i="56"/>
  <c r="AE48" i="56"/>
  <c r="AC48" i="56"/>
  <c r="AB48" i="56"/>
  <c r="AA48" i="56"/>
  <c r="Z48" i="56"/>
  <c r="Y48" i="56"/>
  <c r="X48" i="56"/>
  <c r="W48" i="56"/>
  <c r="V48" i="56"/>
  <c r="U48" i="56"/>
  <c r="T48" i="56"/>
  <c r="S48" i="56"/>
  <c r="R48" i="56"/>
  <c r="Q48" i="56"/>
  <c r="O48" i="56"/>
  <c r="N48" i="56"/>
  <c r="M48" i="56"/>
  <c r="L48" i="56"/>
  <c r="K48" i="56"/>
  <c r="J48" i="56"/>
  <c r="I48" i="56"/>
  <c r="H48" i="56"/>
  <c r="G48" i="56"/>
  <c r="F48" i="56"/>
  <c r="E48" i="56"/>
  <c r="D48" i="56"/>
  <c r="C48" i="56"/>
  <c r="BJ47" i="56"/>
  <c r="BH47" i="56"/>
  <c r="BG47" i="56"/>
  <c r="BF47" i="56"/>
  <c r="BE47" i="56"/>
  <c r="AS47" i="56"/>
  <c r="AP47" i="56"/>
  <c r="AO47" i="56"/>
  <c r="AN47" i="56"/>
  <c r="AM47" i="56"/>
  <c r="AL47" i="56"/>
  <c r="AK47" i="56"/>
  <c r="AJ47" i="56"/>
  <c r="AH47" i="56"/>
  <c r="AG47" i="56"/>
  <c r="AF47" i="56"/>
  <c r="AE47" i="56"/>
  <c r="AB47" i="56"/>
  <c r="AA47" i="56"/>
  <c r="Z47" i="56"/>
  <c r="Y47" i="56"/>
  <c r="X47" i="56"/>
  <c r="W47" i="56"/>
  <c r="V47" i="56"/>
  <c r="T47" i="56"/>
  <c r="S47" i="56"/>
  <c r="R47" i="56"/>
  <c r="Q47" i="56"/>
  <c r="N47" i="56"/>
  <c r="M47" i="56"/>
  <c r="L47" i="56"/>
  <c r="K47" i="56"/>
  <c r="J47" i="56"/>
  <c r="I47" i="56"/>
  <c r="H47" i="56"/>
  <c r="F47" i="56"/>
  <c r="E47" i="56"/>
  <c r="D47" i="56"/>
  <c r="C47" i="56"/>
  <c r="BJ46" i="56"/>
  <c r="BI46" i="56"/>
  <c r="BH46" i="56"/>
  <c r="BG46" i="56"/>
  <c r="BF46" i="56"/>
  <c r="BE46" i="56"/>
  <c r="AS46" i="56"/>
  <c r="AP46" i="56"/>
  <c r="AO46" i="56"/>
  <c r="AN46" i="56"/>
  <c r="AM46" i="56"/>
  <c r="AL46" i="56"/>
  <c r="AK46" i="56"/>
  <c r="AJ46" i="56"/>
  <c r="AH46" i="56"/>
  <c r="AG46" i="56"/>
  <c r="AF46" i="56"/>
  <c r="AE46" i="56"/>
  <c r="AB46" i="56"/>
  <c r="AA46" i="56"/>
  <c r="Z46" i="56"/>
  <c r="Y46" i="56"/>
  <c r="X46" i="56"/>
  <c r="W46" i="56"/>
  <c r="V46" i="56"/>
  <c r="T46" i="56"/>
  <c r="S46" i="56"/>
  <c r="R46" i="56"/>
  <c r="Q46" i="56"/>
  <c r="N46" i="56"/>
  <c r="M46" i="56"/>
  <c r="L46" i="56"/>
  <c r="K46" i="56"/>
  <c r="J46" i="56"/>
  <c r="I46" i="56"/>
  <c r="H46" i="56"/>
  <c r="F46" i="56"/>
  <c r="E46" i="56"/>
  <c r="D46" i="56"/>
  <c r="C46" i="56"/>
  <c r="BJ45" i="56"/>
  <c r="BH45" i="56"/>
  <c r="BG45" i="56"/>
  <c r="BF45" i="56"/>
  <c r="BE45" i="56"/>
  <c r="AS45" i="56"/>
  <c r="AQ45" i="56"/>
  <c r="AP45" i="56"/>
  <c r="AO45" i="56"/>
  <c r="AN45" i="56"/>
  <c r="AM45" i="56"/>
  <c r="AL45" i="56"/>
  <c r="AK45" i="56"/>
  <c r="AJ45" i="56"/>
  <c r="AI45" i="56"/>
  <c r="AH45" i="56"/>
  <c r="AG45" i="56"/>
  <c r="AF45" i="56"/>
  <c r="AE45" i="56"/>
  <c r="AC45" i="56"/>
  <c r="AB45" i="56"/>
  <c r="AA45" i="56"/>
  <c r="Z45" i="56"/>
  <c r="Y45" i="56"/>
  <c r="X45" i="56"/>
  <c r="W45" i="56"/>
  <c r="V45" i="56"/>
  <c r="U45" i="56"/>
  <c r="T45" i="56"/>
  <c r="S45" i="56"/>
  <c r="R45" i="56"/>
  <c r="Q45" i="56"/>
  <c r="O45" i="56"/>
  <c r="N45" i="56"/>
  <c r="M45" i="56"/>
  <c r="L45" i="56"/>
  <c r="K45" i="56"/>
  <c r="J45" i="56"/>
  <c r="I45" i="56"/>
  <c r="H45" i="56"/>
  <c r="G45" i="56"/>
  <c r="F45" i="56"/>
  <c r="E45" i="56"/>
  <c r="D45" i="56"/>
  <c r="C45" i="56"/>
  <c r="BJ44" i="56"/>
  <c r="BH44" i="56"/>
  <c r="BG44" i="56"/>
  <c r="BF44" i="56"/>
  <c r="BE44" i="56"/>
  <c r="AS44" i="56"/>
  <c r="AP44" i="56"/>
  <c r="AO44" i="56"/>
  <c r="AN44" i="56"/>
  <c r="AM44" i="56"/>
  <c r="AL44" i="56"/>
  <c r="AK44" i="56"/>
  <c r="AJ44" i="56"/>
  <c r="AH44" i="56"/>
  <c r="AG44" i="56"/>
  <c r="AF44" i="56"/>
  <c r="AE44" i="56"/>
  <c r="AB44" i="56"/>
  <c r="AA44" i="56"/>
  <c r="Z44" i="56"/>
  <c r="Y44" i="56"/>
  <c r="X44" i="56"/>
  <c r="W44" i="56"/>
  <c r="V44" i="56"/>
  <c r="T44" i="56"/>
  <c r="S44" i="56"/>
  <c r="R44" i="56"/>
  <c r="Q44" i="56"/>
  <c r="N44" i="56"/>
  <c r="M44" i="56"/>
  <c r="L44" i="56"/>
  <c r="K44" i="56"/>
  <c r="J44" i="56"/>
  <c r="I44" i="56"/>
  <c r="H44" i="56"/>
  <c r="F44" i="56"/>
  <c r="E44" i="56"/>
  <c r="D44" i="56"/>
  <c r="C44" i="56"/>
  <c r="BJ43" i="56"/>
  <c r="BI43" i="56"/>
  <c r="BH43" i="56"/>
  <c r="BG43" i="56"/>
  <c r="BF43" i="56"/>
  <c r="BE43" i="56"/>
  <c r="AS43" i="56"/>
  <c r="AP43" i="56"/>
  <c r="AO43" i="56"/>
  <c r="AN43" i="56"/>
  <c r="AM43" i="56"/>
  <c r="AL43" i="56"/>
  <c r="AK43" i="56"/>
  <c r="AJ43" i="56"/>
  <c r="AH43" i="56"/>
  <c r="AG43" i="56"/>
  <c r="AF43" i="56"/>
  <c r="AE43" i="56"/>
  <c r="AB43" i="56"/>
  <c r="AA43" i="56"/>
  <c r="Z43" i="56"/>
  <c r="Y43" i="56"/>
  <c r="X43" i="56"/>
  <c r="W43" i="56"/>
  <c r="V43" i="56"/>
  <c r="T43" i="56"/>
  <c r="S43" i="56"/>
  <c r="R43" i="56"/>
  <c r="Q43" i="56"/>
  <c r="N43" i="56"/>
  <c r="M43" i="56"/>
  <c r="L43" i="56"/>
  <c r="K43" i="56"/>
  <c r="J43" i="56"/>
  <c r="I43" i="56"/>
  <c r="H43" i="56"/>
  <c r="F43" i="56"/>
  <c r="E43" i="56"/>
  <c r="D43" i="56"/>
  <c r="C43" i="56"/>
  <c r="BJ42" i="56"/>
  <c r="BH42" i="56"/>
  <c r="BG42" i="56"/>
  <c r="BF42" i="56"/>
  <c r="BE42" i="56"/>
  <c r="AS42" i="56"/>
  <c r="AQ42" i="56"/>
  <c r="AP42" i="56"/>
  <c r="AO42" i="56"/>
  <c r="AN42" i="56"/>
  <c r="AM42" i="56"/>
  <c r="AL42" i="56"/>
  <c r="AK42" i="56"/>
  <c r="AJ42" i="56"/>
  <c r="AI42" i="56"/>
  <c r="AH42" i="56"/>
  <c r="AG42" i="56"/>
  <c r="AF42" i="56"/>
  <c r="AE42" i="56"/>
  <c r="AC42" i="56"/>
  <c r="AB42" i="56"/>
  <c r="AA42" i="56"/>
  <c r="Z42" i="56"/>
  <c r="Y42" i="56"/>
  <c r="X42" i="56"/>
  <c r="W42" i="56"/>
  <c r="V42" i="56"/>
  <c r="U42" i="56"/>
  <c r="T42" i="56"/>
  <c r="S42" i="56"/>
  <c r="R42" i="56"/>
  <c r="Q42" i="56"/>
  <c r="O42" i="56"/>
  <c r="N42" i="56"/>
  <c r="M42" i="56"/>
  <c r="L42" i="56"/>
  <c r="K42" i="56"/>
  <c r="J42" i="56"/>
  <c r="I42" i="56"/>
  <c r="H42" i="56"/>
  <c r="G42" i="56"/>
  <c r="F42" i="56"/>
  <c r="E42" i="56"/>
  <c r="D42" i="56"/>
  <c r="C42" i="56"/>
  <c r="BJ41" i="56"/>
  <c r="BH41" i="56"/>
  <c r="BG41" i="56"/>
  <c r="BF41" i="56"/>
  <c r="BE41" i="56"/>
  <c r="AS41" i="56"/>
  <c r="AP41" i="56"/>
  <c r="AO41" i="56"/>
  <c r="AN41" i="56"/>
  <c r="AM41" i="56"/>
  <c r="AL41" i="56"/>
  <c r="AK41" i="56"/>
  <c r="AJ41" i="56"/>
  <c r="AH41" i="56"/>
  <c r="AG41" i="56"/>
  <c r="AF41" i="56"/>
  <c r="AE41" i="56"/>
  <c r="AB41" i="56"/>
  <c r="AA41" i="56"/>
  <c r="Z41" i="56"/>
  <c r="Y41" i="56"/>
  <c r="X41" i="56"/>
  <c r="W41" i="56"/>
  <c r="V41" i="56"/>
  <c r="T41" i="56"/>
  <c r="S41" i="56"/>
  <c r="R41" i="56"/>
  <c r="Q41" i="56"/>
  <c r="N41" i="56"/>
  <c r="M41" i="56"/>
  <c r="L41" i="56"/>
  <c r="K41" i="56"/>
  <c r="J41" i="56"/>
  <c r="I41" i="56"/>
  <c r="H41" i="56"/>
  <c r="F41" i="56"/>
  <c r="E41" i="56"/>
  <c r="D41" i="56"/>
  <c r="C41" i="56"/>
  <c r="BJ40" i="56"/>
  <c r="BI40" i="56"/>
  <c r="BH40" i="56"/>
  <c r="BG40" i="56"/>
  <c r="BF40" i="56"/>
  <c r="BE40" i="56"/>
  <c r="AS40" i="56"/>
  <c r="AP40" i="56"/>
  <c r="AO40" i="56"/>
  <c r="AN40" i="56"/>
  <c r="AM40" i="56"/>
  <c r="AL40" i="56"/>
  <c r="AK40" i="56"/>
  <c r="AJ40" i="56"/>
  <c r="AH40" i="56"/>
  <c r="AG40" i="56"/>
  <c r="AF40" i="56"/>
  <c r="AE40" i="56"/>
  <c r="AB40" i="56"/>
  <c r="AA40" i="56"/>
  <c r="Z40" i="56"/>
  <c r="Y40" i="56"/>
  <c r="X40" i="56"/>
  <c r="W40" i="56"/>
  <c r="V40" i="56"/>
  <c r="T40" i="56"/>
  <c r="S40" i="56"/>
  <c r="R40" i="56"/>
  <c r="Q40" i="56"/>
  <c r="N40" i="56"/>
  <c r="M40" i="56"/>
  <c r="L40" i="56"/>
  <c r="K40" i="56"/>
  <c r="J40" i="56"/>
  <c r="I40" i="56"/>
  <c r="H40" i="56"/>
  <c r="F40" i="56"/>
  <c r="E40" i="56"/>
  <c r="D40" i="56"/>
  <c r="C40" i="56"/>
  <c r="BJ39" i="56"/>
  <c r="BH39" i="56"/>
  <c r="BG39" i="56"/>
  <c r="BF39" i="56"/>
  <c r="BE39" i="56"/>
  <c r="AS39" i="56"/>
  <c r="AQ39" i="56"/>
  <c r="AP39" i="56"/>
  <c r="AO39" i="56"/>
  <c r="AN39" i="56"/>
  <c r="AM39" i="56"/>
  <c r="AL39" i="56"/>
  <c r="AK39" i="56"/>
  <c r="AJ39" i="56"/>
  <c r="AI39" i="56"/>
  <c r="AH39" i="56"/>
  <c r="AG39" i="56"/>
  <c r="AF39" i="56"/>
  <c r="AE39" i="56"/>
  <c r="AC39" i="56"/>
  <c r="AB39" i="56"/>
  <c r="AA39" i="56"/>
  <c r="Z39" i="56"/>
  <c r="Y39" i="56"/>
  <c r="X39" i="56"/>
  <c r="W39" i="56"/>
  <c r="V39" i="56"/>
  <c r="U39" i="56"/>
  <c r="T39" i="56"/>
  <c r="S39" i="56"/>
  <c r="R39" i="56"/>
  <c r="Q39" i="56"/>
  <c r="O39" i="56"/>
  <c r="N39" i="56"/>
  <c r="M39" i="56"/>
  <c r="L39" i="56"/>
  <c r="K39" i="56"/>
  <c r="J39" i="56"/>
  <c r="I39" i="56"/>
  <c r="H39" i="56"/>
  <c r="G39" i="56"/>
  <c r="F39" i="56"/>
  <c r="E39" i="56"/>
  <c r="D39" i="56"/>
  <c r="C39" i="56"/>
  <c r="BJ38" i="56"/>
  <c r="BH38" i="56"/>
  <c r="BG38" i="56"/>
  <c r="BF38" i="56"/>
  <c r="BE38" i="56"/>
  <c r="AS38" i="56"/>
  <c r="AP38" i="56"/>
  <c r="AO38" i="56"/>
  <c r="AN38" i="56"/>
  <c r="AM38" i="56"/>
  <c r="AL38" i="56"/>
  <c r="AK38" i="56"/>
  <c r="AJ38" i="56"/>
  <c r="AH38" i="56"/>
  <c r="AG38" i="56"/>
  <c r="AF38" i="56"/>
  <c r="AE38" i="56"/>
  <c r="AB38" i="56"/>
  <c r="AA38" i="56"/>
  <c r="Z38" i="56"/>
  <c r="Y38" i="56"/>
  <c r="X38" i="56"/>
  <c r="W38" i="56"/>
  <c r="V38" i="56"/>
  <c r="T38" i="56"/>
  <c r="S38" i="56"/>
  <c r="R38" i="56"/>
  <c r="Q38" i="56"/>
  <c r="N38" i="56"/>
  <c r="M38" i="56"/>
  <c r="L38" i="56"/>
  <c r="K38" i="56"/>
  <c r="J38" i="56"/>
  <c r="I38" i="56"/>
  <c r="H38" i="56"/>
  <c r="F38" i="56"/>
  <c r="E38" i="56"/>
  <c r="D38" i="56"/>
  <c r="C38" i="56"/>
  <c r="BJ37" i="56"/>
  <c r="BI37" i="56"/>
  <c r="BH37" i="56"/>
  <c r="BG37" i="56"/>
  <c r="BF37" i="56"/>
  <c r="BE37" i="56"/>
  <c r="AS37" i="56"/>
  <c r="AP37" i="56"/>
  <c r="AO37" i="56"/>
  <c r="AN37" i="56"/>
  <c r="AM37" i="56"/>
  <c r="AL37" i="56"/>
  <c r="AK37" i="56"/>
  <c r="AJ37" i="56"/>
  <c r="AH37" i="56"/>
  <c r="AG37" i="56"/>
  <c r="AF37" i="56"/>
  <c r="AE37" i="56"/>
  <c r="AB37" i="56"/>
  <c r="AA37" i="56"/>
  <c r="Z37" i="56"/>
  <c r="Y37" i="56"/>
  <c r="X37" i="56"/>
  <c r="W37" i="56"/>
  <c r="V37" i="56"/>
  <c r="T37" i="56"/>
  <c r="S37" i="56"/>
  <c r="R37" i="56"/>
  <c r="Q37" i="56"/>
  <c r="N37" i="56"/>
  <c r="M37" i="56"/>
  <c r="L37" i="56"/>
  <c r="K37" i="56"/>
  <c r="J37" i="56"/>
  <c r="I37" i="56"/>
  <c r="H37" i="56"/>
  <c r="F37" i="56"/>
  <c r="E37" i="56"/>
  <c r="D37" i="56"/>
  <c r="C37" i="56"/>
  <c r="BJ36" i="56"/>
  <c r="BH36" i="56"/>
  <c r="BG36" i="56"/>
  <c r="BF36" i="56"/>
  <c r="BE36" i="56"/>
  <c r="AS36" i="56"/>
  <c r="AQ36" i="56"/>
  <c r="AP36" i="56"/>
  <c r="AO36" i="56"/>
  <c r="AN36" i="56"/>
  <c r="AM36" i="56"/>
  <c r="AL36" i="56"/>
  <c r="AK36" i="56"/>
  <c r="AJ36" i="56"/>
  <c r="AI36" i="56"/>
  <c r="AH36" i="56"/>
  <c r="AG36" i="56"/>
  <c r="AF36" i="56"/>
  <c r="AE36" i="56"/>
  <c r="AC36" i="56"/>
  <c r="AB36" i="56"/>
  <c r="AA36" i="56"/>
  <c r="Z36" i="56"/>
  <c r="Y36" i="56"/>
  <c r="X36" i="56"/>
  <c r="W36" i="56"/>
  <c r="V36" i="56"/>
  <c r="U36" i="56"/>
  <c r="T36" i="56"/>
  <c r="S36" i="56"/>
  <c r="R36" i="56"/>
  <c r="Q36" i="56"/>
  <c r="O36" i="56"/>
  <c r="N36" i="56"/>
  <c r="M36" i="56"/>
  <c r="L36" i="56"/>
  <c r="K36" i="56"/>
  <c r="J36" i="56"/>
  <c r="I36" i="56"/>
  <c r="H36" i="56"/>
  <c r="G36" i="56"/>
  <c r="F36" i="56"/>
  <c r="E36" i="56"/>
  <c r="D36" i="56"/>
  <c r="C36" i="56"/>
  <c r="BJ35" i="56"/>
  <c r="BH35" i="56"/>
  <c r="BG35" i="56"/>
  <c r="BF35" i="56"/>
  <c r="BE35" i="56"/>
  <c r="AS35" i="56"/>
  <c r="AP35" i="56"/>
  <c r="AO35" i="56"/>
  <c r="AN35" i="56"/>
  <c r="AM35" i="56"/>
  <c r="AL35" i="56"/>
  <c r="AK35" i="56"/>
  <c r="AJ35" i="56"/>
  <c r="AH35" i="56"/>
  <c r="AG35" i="56"/>
  <c r="AF35" i="56"/>
  <c r="AE35" i="56"/>
  <c r="AB35" i="56"/>
  <c r="AA35" i="56"/>
  <c r="Z35" i="56"/>
  <c r="Y35" i="56"/>
  <c r="X35" i="56"/>
  <c r="W35" i="56"/>
  <c r="V35" i="56"/>
  <c r="T35" i="56"/>
  <c r="S35" i="56"/>
  <c r="R35" i="56"/>
  <c r="Q35" i="56"/>
  <c r="N35" i="56"/>
  <c r="M35" i="56"/>
  <c r="L35" i="56"/>
  <c r="K35" i="56"/>
  <c r="J35" i="56"/>
  <c r="I35" i="56"/>
  <c r="H35" i="56"/>
  <c r="F35" i="56"/>
  <c r="E35" i="56"/>
  <c r="D35" i="56"/>
  <c r="C35" i="56"/>
  <c r="BJ34" i="56"/>
  <c r="BI34" i="56"/>
  <c r="BH34" i="56"/>
  <c r="BG34" i="56"/>
  <c r="BF34" i="56"/>
  <c r="BE34" i="56"/>
  <c r="AS34" i="56"/>
  <c r="AP34" i="56"/>
  <c r="AO34" i="56"/>
  <c r="AN34" i="56"/>
  <c r="AM34" i="56"/>
  <c r="AL34" i="56"/>
  <c r="AK34" i="56"/>
  <c r="AJ34" i="56"/>
  <c r="AH34" i="56"/>
  <c r="AG34" i="56"/>
  <c r="AF34" i="56"/>
  <c r="AE34" i="56"/>
  <c r="AB34" i="56"/>
  <c r="AA34" i="56"/>
  <c r="Z34" i="56"/>
  <c r="Y34" i="56"/>
  <c r="X34" i="56"/>
  <c r="W34" i="56"/>
  <c r="V34" i="56"/>
  <c r="T34" i="56"/>
  <c r="S34" i="56"/>
  <c r="R34" i="56"/>
  <c r="Q34" i="56"/>
  <c r="N34" i="56"/>
  <c r="M34" i="56"/>
  <c r="L34" i="56"/>
  <c r="K34" i="56"/>
  <c r="J34" i="56"/>
  <c r="I34" i="56"/>
  <c r="H34" i="56"/>
  <c r="F34" i="56"/>
  <c r="E34" i="56"/>
  <c r="D34" i="56"/>
  <c r="C34" i="56"/>
  <c r="BE33" i="56"/>
  <c r="AS33" i="56"/>
  <c r="AQ33" i="56"/>
  <c r="AP33" i="56"/>
  <c r="AO33" i="56"/>
  <c r="AN33" i="56"/>
  <c r="AM33" i="56"/>
  <c r="AL33" i="56"/>
  <c r="AK33" i="56"/>
  <c r="AJ33" i="56"/>
  <c r="AI33" i="56"/>
  <c r="AH33" i="56"/>
  <c r="AG33" i="56"/>
  <c r="AF33" i="56"/>
  <c r="AE33" i="56"/>
  <c r="AC33" i="56"/>
  <c r="AB33" i="56"/>
  <c r="AA33" i="56"/>
  <c r="Z33" i="56"/>
  <c r="Y33" i="56"/>
  <c r="X33" i="56"/>
  <c r="W33" i="56"/>
  <c r="V33" i="56"/>
  <c r="U33" i="56"/>
  <c r="T33" i="56"/>
  <c r="S33" i="56"/>
  <c r="R33" i="56"/>
  <c r="Q33" i="56"/>
  <c r="O33" i="56"/>
  <c r="N33" i="56"/>
  <c r="M33" i="56"/>
  <c r="L33" i="56"/>
  <c r="K33" i="56"/>
  <c r="J33" i="56"/>
  <c r="I33" i="56"/>
  <c r="H33" i="56"/>
  <c r="G33" i="56"/>
  <c r="F33" i="56"/>
  <c r="E33" i="56"/>
  <c r="D33" i="56"/>
  <c r="C33" i="56"/>
  <c r="BE32" i="56"/>
  <c r="AS32" i="56"/>
  <c r="AP32" i="56"/>
  <c r="AO32" i="56"/>
  <c r="AN32" i="56"/>
  <c r="AM32" i="56"/>
  <c r="AL32" i="56"/>
  <c r="AK32" i="56"/>
  <c r="AJ32" i="56"/>
  <c r="AH32" i="56"/>
  <c r="AG32" i="56"/>
  <c r="AF32" i="56"/>
  <c r="AE32" i="56"/>
  <c r="AB32" i="56"/>
  <c r="AA32" i="56"/>
  <c r="Z32" i="56"/>
  <c r="Y32" i="56"/>
  <c r="X32" i="56"/>
  <c r="W32" i="56"/>
  <c r="V32" i="56"/>
  <c r="T32" i="56"/>
  <c r="S32" i="56"/>
  <c r="R32" i="56"/>
  <c r="Q32" i="56"/>
  <c r="N32" i="56"/>
  <c r="M32" i="56"/>
  <c r="L32" i="56"/>
  <c r="K32" i="56"/>
  <c r="J32" i="56"/>
  <c r="I32" i="56"/>
  <c r="H32" i="56"/>
  <c r="F32" i="56"/>
  <c r="E32" i="56"/>
  <c r="D32" i="56"/>
  <c r="C32" i="56"/>
  <c r="BE31" i="56"/>
  <c r="AS31" i="56"/>
  <c r="AP31" i="56"/>
  <c r="AO31" i="56"/>
  <c r="AN31" i="56"/>
  <c r="AM31" i="56"/>
  <c r="AL31" i="56"/>
  <c r="AK31" i="56"/>
  <c r="AJ31" i="56"/>
  <c r="AH31" i="56"/>
  <c r="AG31" i="56"/>
  <c r="AF31" i="56"/>
  <c r="AE31" i="56"/>
  <c r="AB31" i="56"/>
  <c r="AA31" i="56"/>
  <c r="Z31" i="56"/>
  <c r="Y31" i="56"/>
  <c r="X31" i="56"/>
  <c r="W31" i="56"/>
  <c r="V31" i="56"/>
  <c r="T31" i="56"/>
  <c r="S31" i="56"/>
  <c r="R31" i="56"/>
  <c r="Q31" i="56"/>
  <c r="N31" i="56"/>
  <c r="M31" i="56"/>
  <c r="L31" i="56"/>
  <c r="K31" i="56"/>
  <c r="J31" i="56"/>
  <c r="I31" i="56"/>
  <c r="H31" i="56"/>
  <c r="F31" i="56"/>
  <c r="E31" i="56"/>
  <c r="D31" i="56"/>
  <c r="C31" i="56"/>
  <c r="BE30" i="56"/>
  <c r="AS30" i="56"/>
  <c r="AQ30" i="56"/>
  <c r="AP30" i="56"/>
  <c r="AO30" i="56"/>
  <c r="AN30" i="56"/>
  <c r="AM30" i="56"/>
  <c r="AL30" i="56"/>
  <c r="AK30" i="56"/>
  <c r="AJ30" i="56"/>
  <c r="AI30" i="56"/>
  <c r="AH30" i="56"/>
  <c r="AG30" i="56"/>
  <c r="AF30" i="56"/>
  <c r="AE30" i="56"/>
  <c r="AC30" i="56"/>
  <c r="AB30" i="56"/>
  <c r="AA30" i="56"/>
  <c r="Z30" i="56"/>
  <c r="Y30" i="56"/>
  <c r="X30" i="56"/>
  <c r="W30" i="56"/>
  <c r="V30" i="56"/>
  <c r="U30" i="56"/>
  <c r="T30" i="56"/>
  <c r="S30" i="56"/>
  <c r="R30" i="56"/>
  <c r="Q30" i="56"/>
  <c r="O30" i="56"/>
  <c r="N30" i="56"/>
  <c r="M30" i="56"/>
  <c r="L30" i="56"/>
  <c r="K30" i="56"/>
  <c r="J30" i="56"/>
  <c r="I30" i="56"/>
  <c r="H30" i="56"/>
  <c r="G30" i="56"/>
  <c r="F30" i="56"/>
  <c r="E30" i="56"/>
  <c r="D30" i="56"/>
  <c r="C30" i="56"/>
  <c r="BE29" i="56"/>
  <c r="AS29" i="56"/>
  <c r="AP29" i="56"/>
  <c r="AO29" i="56"/>
  <c r="AN29" i="56"/>
  <c r="AM29" i="56"/>
  <c r="AL29" i="56"/>
  <c r="AK29" i="56"/>
  <c r="AJ29" i="56"/>
  <c r="AH29" i="56"/>
  <c r="AG29" i="56"/>
  <c r="AF29" i="56"/>
  <c r="AE29" i="56"/>
  <c r="AB29" i="56"/>
  <c r="AA29" i="56"/>
  <c r="Z29" i="56"/>
  <c r="Y29" i="56"/>
  <c r="X29" i="56"/>
  <c r="W29" i="56"/>
  <c r="V29" i="56"/>
  <c r="T29" i="56"/>
  <c r="S29" i="56"/>
  <c r="R29" i="56"/>
  <c r="Q29" i="56"/>
  <c r="N29" i="56"/>
  <c r="M29" i="56"/>
  <c r="L29" i="56"/>
  <c r="K29" i="56"/>
  <c r="J29" i="56"/>
  <c r="I29" i="56"/>
  <c r="H29" i="56"/>
  <c r="F29" i="56"/>
  <c r="E29" i="56"/>
  <c r="D29" i="56"/>
  <c r="C29" i="56"/>
  <c r="BE28" i="56"/>
  <c r="AS28" i="56"/>
  <c r="AP28" i="56"/>
  <c r="AO28" i="56"/>
  <c r="AN28" i="56"/>
  <c r="AM28" i="56"/>
  <c r="AL28" i="56"/>
  <c r="AK28" i="56"/>
  <c r="AJ28" i="56"/>
  <c r="AH28" i="56"/>
  <c r="AG28" i="56"/>
  <c r="AF28" i="56"/>
  <c r="AE28" i="56"/>
  <c r="AB28" i="56"/>
  <c r="AA28" i="56"/>
  <c r="Z28" i="56"/>
  <c r="Y28" i="56"/>
  <c r="X28" i="56"/>
  <c r="W28" i="56"/>
  <c r="V28" i="56"/>
  <c r="T28" i="56"/>
  <c r="S28" i="56"/>
  <c r="R28" i="56"/>
  <c r="Q28" i="56"/>
  <c r="N28" i="56"/>
  <c r="M28" i="56"/>
  <c r="L28" i="56"/>
  <c r="K28" i="56"/>
  <c r="J28" i="56"/>
  <c r="I28" i="56"/>
  <c r="H28" i="56"/>
  <c r="F28" i="56"/>
  <c r="E28" i="56"/>
  <c r="D28" i="56"/>
  <c r="C28" i="56"/>
  <c r="BE27" i="56"/>
  <c r="AS27" i="56"/>
  <c r="AQ27" i="56"/>
  <c r="AP27" i="56"/>
  <c r="AO27" i="56"/>
  <c r="AN27" i="56"/>
  <c r="AM27" i="56"/>
  <c r="AL27" i="56"/>
  <c r="AK27" i="56"/>
  <c r="AJ27" i="56"/>
  <c r="AI27" i="56"/>
  <c r="AH27" i="56"/>
  <c r="AG27" i="56"/>
  <c r="AF27" i="56"/>
  <c r="AE27" i="56"/>
  <c r="AC27" i="56"/>
  <c r="AB27" i="56"/>
  <c r="AA27" i="56"/>
  <c r="Z27" i="56"/>
  <c r="Y27" i="56"/>
  <c r="X27" i="56"/>
  <c r="W27" i="56"/>
  <c r="V27" i="56"/>
  <c r="U27" i="56"/>
  <c r="T27" i="56"/>
  <c r="S27" i="56"/>
  <c r="R27" i="56"/>
  <c r="Q27" i="56"/>
  <c r="O27" i="56"/>
  <c r="N27" i="56"/>
  <c r="M27" i="56"/>
  <c r="L27" i="56"/>
  <c r="K27" i="56"/>
  <c r="J27" i="56"/>
  <c r="I27" i="56"/>
  <c r="H27" i="56"/>
  <c r="G27" i="56"/>
  <c r="F27" i="56"/>
  <c r="E27" i="56"/>
  <c r="D27" i="56"/>
  <c r="C27" i="56"/>
  <c r="BE26" i="56"/>
  <c r="AS26" i="56"/>
  <c r="AP26" i="56"/>
  <c r="AO26" i="56"/>
  <c r="AN26" i="56"/>
  <c r="AM26" i="56"/>
  <c r="AL26" i="56"/>
  <c r="AK26" i="56"/>
  <c r="AJ26" i="56"/>
  <c r="AH26" i="56"/>
  <c r="AG26" i="56"/>
  <c r="AF26" i="56"/>
  <c r="AE26" i="56"/>
  <c r="AB26" i="56"/>
  <c r="AA26" i="56"/>
  <c r="Z26" i="56"/>
  <c r="Y26" i="56"/>
  <c r="X26" i="56"/>
  <c r="W26" i="56"/>
  <c r="V26" i="56"/>
  <c r="T26" i="56"/>
  <c r="S26" i="56"/>
  <c r="R26" i="56"/>
  <c r="Q26" i="56"/>
  <c r="N26" i="56"/>
  <c r="M26" i="56"/>
  <c r="L26" i="56"/>
  <c r="K26" i="56"/>
  <c r="J26" i="56"/>
  <c r="I26" i="56"/>
  <c r="H26" i="56"/>
  <c r="F26" i="56"/>
  <c r="E26" i="56"/>
  <c r="D26" i="56"/>
  <c r="C26" i="56"/>
  <c r="BE25" i="56"/>
  <c r="AS25" i="56"/>
  <c r="AP25" i="56"/>
  <c r="AO25" i="56"/>
  <c r="AN25" i="56"/>
  <c r="AM25" i="56"/>
  <c r="AL25" i="56"/>
  <c r="AK25" i="56"/>
  <c r="AJ25" i="56"/>
  <c r="AH25" i="56"/>
  <c r="AG25" i="56"/>
  <c r="AF25" i="56"/>
  <c r="AE25" i="56"/>
  <c r="AB25" i="56"/>
  <c r="AA25" i="56"/>
  <c r="Z25" i="56"/>
  <c r="Y25" i="56"/>
  <c r="X25" i="56"/>
  <c r="W25" i="56"/>
  <c r="V25" i="56"/>
  <c r="T25" i="56"/>
  <c r="S25" i="56"/>
  <c r="R25" i="56"/>
  <c r="Q25" i="56"/>
  <c r="N25" i="56"/>
  <c r="M25" i="56"/>
  <c r="L25" i="56"/>
  <c r="K25" i="56"/>
  <c r="J25" i="56"/>
  <c r="I25" i="56"/>
  <c r="H25" i="56"/>
  <c r="F25" i="56"/>
  <c r="E25" i="56"/>
  <c r="D25" i="56"/>
  <c r="C25" i="56"/>
  <c r="BE24" i="56"/>
  <c r="AS24" i="56"/>
  <c r="AQ24" i="56"/>
  <c r="AP24" i="56"/>
  <c r="AO24" i="56"/>
  <c r="AN24" i="56"/>
  <c r="AM24" i="56"/>
  <c r="AL24" i="56"/>
  <c r="AK24" i="56"/>
  <c r="AJ24" i="56"/>
  <c r="AI24" i="56"/>
  <c r="AH24" i="56"/>
  <c r="AG24" i="56"/>
  <c r="AF24" i="56"/>
  <c r="AE24" i="56"/>
  <c r="AC24" i="56"/>
  <c r="AB24" i="56"/>
  <c r="AA24" i="56"/>
  <c r="Z24" i="56"/>
  <c r="Y24" i="56"/>
  <c r="X24" i="56"/>
  <c r="W24" i="56"/>
  <c r="V24" i="56"/>
  <c r="U24" i="56"/>
  <c r="T24" i="56"/>
  <c r="S24" i="56"/>
  <c r="R24" i="56"/>
  <c r="Q24" i="56"/>
  <c r="O24" i="56"/>
  <c r="N24" i="56"/>
  <c r="M24" i="56"/>
  <c r="L24" i="56"/>
  <c r="K24" i="56"/>
  <c r="J24" i="56"/>
  <c r="I24" i="56"/>
  <c r="H24" i="56"/>
  <c r="G24" i="56"/>
  <c r="F24" i="56"/>
  <c r="E24" i="56"/>
  <c r="D24" i="56"/>
  <c r="C24" i="56"/>
  <c r="BE23" i="56"/>
  <c r="AS23" i="56"/>
  <c r="AP23" i="56"/>
  <c r="AO23" i="56"/>
  <c r="AN23" i="56"/>
  <c r="AM23" i="56"/>
  <c r="AL23" i="56"/>
  <c r="AK23" i="56"/>
  <c r="AJ23" i="56"/>
  <c r="AH23" i="56"/>
  <c r="AG23" i="56"/>
  <c r="AF23" i="56"/>
  <c r="AE23" i="56"/>
  <c r="AB23" i="56"/>
  <c r="AA23" i="56"/>
  <c r="Z23" i="56"/>
  <c r="Y23" i="56"/>
  <c r="X23" i="56"/>
  <c r="W23" i="56"/>
  <c r="V23" i="56"/>
  <c r="T23" i="56"/>
  <c r="S23" i="56"/>
  <c r="R23" i="56"/>
  <c r="Q23" i="56"/>
  <c r="N23" i="56"/>
  <c r="M23" i="56"/>
  <c r="L23" i="56"/>
  <c r="K23" i="56"/>
  <c r="J23" i="56"/>
  <c r="I23" i="56"/>
  <c r="H23" i="56"/>
  <c r="F23" i="56"/>
  <c r="E23" i="56"/>
  <c r="D23" i="56"/>
  <c r="C23" i="56"/>
  <c r="BE22" i="56"/>
  <c r="AS22" i="56"/>
  <c r="AP22" i="56"/>
  <c r="AO22" i="56"/>
  <c r="AN22" i="56"/>
  <c r="AM22" i="56"/>
  <c r="AL22" i="56"/>
  <c r="AK22" i="56"/>
  <c r="AJ22" i="56"/>
  <c r="AH22" i="56"/>
  <c r="AG22" i="56"/>
  <c r="AF22" i="56"/>
  <c r="AE22" i="56"/>
  <c r="AB22" i="56"/>
  <c r="AA22" i="56"/>
  <c r="Z22" i="56"/>
  <c r="Y22" i="56"/>
  <c r="X22" i="56"/>
  <c r="W22" i="56"/>
  <c r="V22" i="56"/>
  <c r="T22" i="56"/>
  <c r="S22" i="56"/>
  <c r="R22" i="56"/>
  <c r="Q22" i="56"/>
  <c r="N22" i="56"/>
  <c r="M22" i="56"/>
  <c r="L22" i="56"/>
  <c r="K22" i="56"/>
  <c r="J22" i="56"/>
  <c r="I22" i="56"/>
  <c r="H22" i="56"/>
  <c r="F22" i="56"/>
  <c r="E22" i="56"/>
  <c r="D22" i="56"/>
  <c r="C22" i="56"/>
  <c r="J336" i="58" l="1"/>
  <c r="BF337" i="56"/>
  <c r="AB335" i="56"/>
  <c r="AB336" i="56"/>
  <c r="J337" i="58"/>
  <c r="BF336" i="56"/>
  <c r="AB334" i="56"/>
  <c r="BJ335" i="59" l="1"/>
  <c r="BK335" i="59"/>
  <c r="BM335" i="59"/>
  <c r="AY335" i="59"/>
  <c r="AZ335" i="59"/>
  <c r="BB335" i="59"/>
  <c r="AN335" i="59"/>
  <c r="AO335" i="59"/>
  <c r="AQ335" i="59"/>
  <c r="W335" i="59"/>
  <c r="X335" i="59"/>
  <c r="Z335" i="59"/>
  <c r="O335" i="59"/>
  <c r="Q335" i="59"/>
  <c r="N335" i="59"/>
  <c r="AD335" i="58" l="1"/>
  <c r="Y335" i="58"/>
  <c r="Z335" i="58"/>
  <c r="X335" i="58"/>
  <c r="O335" i="58"/>
  <c r="P335" i="58"/>
  <c r="Q335" i="58"/>
  <c r="S335" i="58"/>
  <c r="I335" i="58"/>
  <c r="G335" i="58"/>
  <c r="M335" i="58"/>
  <c r="R335" i="57"/>
  <c r="BE335" i="56"/>
  <c r="BH335" i="56"/>
  <c r="BJ335" i="56"/>
  <c r="BG335" i="56" l="1"/>
  <c r="N335" i="58"/>
  <c r="BF335" i="56" l="1"/>
  <c r="W334" i="59"/>
  <c r="AX333" i="56" l="1"/>
  <c r="AX330" i="56"/>
  <c r="AX327" i="56"/>
  <c r="AX324" i="56"/>
  <c r="AX309" i="56"/>
  <c r="AX306" i="56"/>
  <c r="AX303" i="56"/>
  <c r="AX300" i="56"/>
  <c r="AI300" i="56"/>
  <c r="AI303" i="56"/>
  <c r="AI306" i="56"/>
  <c r="AI309" i="56"/>
  <c r="G309" i="56"/>
  <c r="G324" i="56"/>
  <c r="G327" i="56"/>
  <c r="G330" i="56"/>
  <c r="G300" i="56"/>
  <c r="G303" i="56"/>
  <c r="G306" i="56"/>
  <c r="AZ299" i="56"/>
  <c r="BA299" i="56"/>
  <c r="AZ300" i="56"/>
  <c r="BA300" i="56"/>
  <c r="AZ301" i="56"/>
  <c r="BA301" i="56"/>
  <c r="BC301" i="56"/>
  <c r="AZ302" i="56"/>
  <c r="BA302" i="56"/>
  <c r="AZ303" i="56"/>
  <c r="BA303" i="56"/>
  <c r="AZ304" i="56"/>
  <c r="BA304" i="56"/>
  <c r="BC304" i="56"/>
  <c r="AZ305" i="56"/>
  <c r="BA305" i="56"/>
  <c r="AZ306" i="56"/>
  <c r="BA306" i="56"/>
  <c r="AZ307" i="56"/>
  <c r="BA307" i="56"/>
  <c r="BC307" i="56"/>
  <c r="AZ308" i="56"/>
  <c r="BA308" i="56"/>
  <c r="AZ309" i="56"/>
  <c r="BA309" i="56"/>
  <c r="AZ298" i="56"/>
  <c r="AD332" i="58"/>
  <c r="AD333" i="58"/>
  <c r="AD334" i="58"/>
  <c r="AC331" i="58"/>
  <c r="AC332" i="58"/>
  <c r="AC333" i="58"/>
  <c r="X332" i="58"/>
  <c r="Y332" i="58"/>
  <c r="Z332" i="58"/>
  <c r="X333" i="58"/>
  <c r="Y333" i="58"/>
  <c r="Z333" i="58"/>
  <c r="AA333" i="58"/>
  <c r="X334" i="58"/>
  <c r="Y334" i="58"/>
  <c r="Z334" i="58"/>
  <c r="U331" i="58"/>
  <c r="V331" i="58"/>
  <c r="U332" i="58"/>
  <c r="V332" i="58"/>
  <c r="U333" i="58"/>
  <c r="V333" i="58"/>
  <c r="W333" i="58"/>
  <c r="M332" i="58"/>
  <c r="O332" i="58"/>
  <c r="P332" i="58"/>
  <c r="Q332" i="58"/>
  <c r="S332" i="58"/>
  <c r="M333" i="58"/>
  <c r="O333" i="58"/>
  <c r="P333" i="58"/>
  <c r="Q333" i="58"/>
  <c r="S333" i="58"/>
  <c r="M334" i="58"/>
  <c r="O334" i="58"/>
  <c r="P334" i="58"/>
  <c r="Q334" i="58"/>
  <c r="R335" i="58"/>
  <c r="S334" i="58"/>
  <c r="K335" i="58"/>
  <c r="G332" i="58"/>
  <c r="I332" i="58"/>
  <c r="G333" i="58"/>
  <c r="I333" i="58"/>
  <c r="G334" i="58"/>
  <c r="I334" i="58"/>
  <c r="C331" i="58"/>
  <c r="D331" i="58"/>
  <c r="C332" i="58"/>
  <c r="D332" i="58"/>
  <c r="C333" i="58"/>
  <c r="D333" i="58"/>
  <c r="E333" i="58"/>
  <c r="BE332" i="56"/>
  <c r="BH332" i="56"/>
  <c r="BJ332" i="56"/>
  <c r="BE333" i="56"/>
  <c r="BH333" i="56"/>
  <c r="BJ333" i="56"/>
  <c r="C331" i="56"/>
  <c r="D331" i="56"/>
  <c r="E331" i="56"/>
  <c r="F331" i="56"/>
  <c r="I331" i="56"/>
  <c r="J331" i="56"/>
  <c r="K331" i="56"/>
  <c r="L331" i="56"/>
  <c r="AE331" i="56"/>
  <c r="AF331" i="56"/>
  <c r="AG331" i="56"/>
  <c r="AH331" i="56"/>
  <c r="AJ331" i="56"/>
  <c r="AK331" i="56"/>
  <c r="AL331" i="56"/>
  <c r="AM331" i="56"/>
  <c r="AN331" i="56"/>
  <c r="AO331" i="56"/>
  <c r="AQ331" i="56"/>
  <c r="AS331" i="56"/>
  <c r="AT331" i="56"/>
  <c r="AU331" i="56"/>
  <c r="C332" i="56"/>
  <c r="D332" i="56"/>
  <c r="E332" i="56"/>
  <c r="F332" i="56"/>
  <c r="I332" i="56"/>
  <c r="J332" i="56"/>
  <c r="K332" i="56"/>
  <c r="L332" i="56"/>
  <c r="AE332" i="56"/>
  <c r="AF332" i="56"/>
  <c r="AG332" i="56"/>
  <c r="AH332" i="56"/>
  <c r="AJ332" i="56"/>
  <c r="AK332" i="56"/>
  <c r="AL332" i="56"/>
  <c r="AM332" i="56"/>
  <c r="AN332" i="56"/>
  <c r="AO332" i="56"/>
  <c r="AQ332" i="56"/>
  <c r="AS332" i="56"/>
  <c r="AT332" i="56"/>
  <c r="AU332" i="56"/>
  <c r="C333" i="56"/>
  <c r="D333" i="56"/>
  <c r="E333" i="56"/>
  <c r="F333" i="56"/>
  <c r="I333" i="56"/>
  <c r="J333" i="56"/>
  <c r="K333" i="56"/>
  <c r="L333" i="56"/>
  <c r="U333" i="56"/>
  <c r="AE333" i="56"/>
  <c r="AF333" i="56"/>
  <c r="AG333" i="56"/>
  <c r="AH333" i="56"/>
  <c r="AJ333" i="56"/>
  <c r="AK333" i="56"/>
  <c r="AL333" i="56"/>
  <c r="AM333" i="56"/>
  <c r="AN333" i="56"/>
  <c r="AO333" i="56"/>
  <c r="AQ333" i="56"/>
  <c r="AS333" i="56"/>
  <c r="AT333" i="56"/>
  <c r="AU333" i="56"/>
  <c r="BJ332" i="59"/>
  <c r="BK332" i="59"/>
  <c r="BM332" i="59"/>
  <c r="BJ333" i="59"/>
  <c r="BK333" i="59"/>
  <c r="BM333" i="59"/>
  <c r="BJ334" i="59"/>
  <c r="BK334" i="59"/>
  <c r="BM334" i="59"/>
  <c r="BD331" i="59"/>
  <c r="BE331" i="59"/>
  <c r="BF331" i="59"/>
  <c r="BG331" i="59"/>
  <c r="BH331" i="59"/>
  <c r="BD332" i="59"/>
  <c r="BE332" i="59"/>
  <c r="BF332" i="59"/>
  <c r="BG332" i="59"/>
  <c r="BH332" i="59"/>
  <c r="BD333" i="59"/>
  <c r="BE333" i="59"/>
  <c r="BF333" i="59"/>
  <c r="BG333" i="59"/>
  <c r="BH333" i="59"/>
  <c r="BI333" i="59"/>
  <c r="AY332" i="59"/>
  <c r="AZ332" i="59"/>
  <c r="BB332" i="59"/>
  <c r="AY333" i="59"/>
  <c r="AZ333" i="59"/>
  <c r="BB333" i="59"/>
  <c r="AY334" i="59"/>
  <c r="AZ334" i="59"/>
  <c r="BB334" i="59"/>
  <c r="AS331" i="59"/>
  <c r="AT331" i="59"/>
  <c r="AU331" i="59"/>
  <c r="AV331" i="59"/>
  <c r="AW331" i="59"/>
  <c r="AX331" i="59"/>
  <c r="AS332" i="59"/>
  <c r="AT332" i="59"/>
  <c r="AU332" i="59"/>
  <c r="AV332" i="59"/>
  <c r="AW332" i="59"/>
  <c r="AX332" i="59"/>
  <c r="AS333" i="59"/>
  <c r="AT333" i="59"/>
  <c r="AU333" i="59"/>
  <c r="AV333" i="59"/>
  <c r="AW333" i="59"/>
  <c r="AX333" i="59"/>
  <c r="AN332" i="59"/>
  <c r="AO332" i="59"/>
  <c r="AQ332" i="59"/>
  <c r="AN333" i="59"/>
  <c r="AO333" i="59"/>
  <c r="AQ333" i="59"/>
  <c r="AN334" i="59"/>
  <c r="AQ334" i="59"/>
  <c r="AB331" i="59"/>
  <c r="AC331" i="59"/>
  <c r="AD331" i="59"/>
  <c r="AE331" i="59"/>
  <c r="AF331" i="59"/>
  <c r="AG331" i="59"/>
  <c r="AH331" i="59"/>
  <c r="AI331" i="59"/>
  <c r="AJ331" i="59"/>
  <c r="AK331" i="59"/>
  <c r="AL331" i="59"/>
  <c r="AB332" i="59"/>
  <c r="AC332" i="59"/>
  <c r="AD332" i="59"/>
  <c r="AE332" i="59"/>
  <c r="AF332" i="59"/>
  <c r="AG332" i="59"/>
  <c r="AH332" i="59"/>
  <c r="AI332" i="59"/>
  <c r="AJ332" i="59"/>
  <c r="AK332" i="59"/>
  <c r="AL332" i="59"/>
  <c r="AB333" i="59"/>
  <c r="AC333" i="59"/>
  <c r="AD333" i="59"/>
  <c r="AE333" i="59"/>
  <c r="AF333" i="59"/>
  <c r="AG333" i="59"/>
  <c r="AH333" i="59"/>
  <c r="AI333" i="59"/>
  <c r="AJ333" i="59"/>
  <c r="AK333" i="59"/>
  <c r="AL333" i="59"/>
  <c r="W332" i="59"/>
  <c r="X332" i="59"/>
  <c r="Z332" i="59"/>
  <c r="W333" i="59"/>
  <c r="X333" i="59"/>
  <c r="Z333" i="59"/>
  <c r="X334" i="59"/>
  <c r="Z334" i="59"/>
  <c r="S331" i="59"/>
  <c r="T331" i="59"/>
  <c r="U331" i="59"/>
  <c r="S332" i="59"/>
  <c r="T332" i="59"/>
  <c r="U332" i="59"/>
  <c r="S333" i="59"/>
  <c r="T333" i="59"/>
  <c r="U333" i="59"/>
  <c r="V333" i="59"/>
  <c r="N332" i="59"/>
  <c r="O332" i="59"/>
  <c r="Q332" i="59"/>
  <c r="N333" i="59"/>
  <c r="O333" i="59"/>
  <c r="Q333" i="59"/>
  <c r="N334" i="59"/>
  <c r="O334" i="59"/>
  <c r="Q334" i="59"/>
  <c r="C331" i="59"/>
  <c r="D331" i="59"/>
  <c r="E331" i="59"/>
  <c r="G331" i="59"/>
  <c r="H331" i="59"/>
  <c r="J331" i="59"/>
  <c r="K331" i="59"/>
  <c r="L331" i="59"/>
  <c r="C332" i="59"/>
  <c r="D332" i="59"/>
  <c r="E332" i="59"/>
  <c r="J332" i="59"/>
  <c r="K332" i="59"/>
  <c r="L332" i="59"/>
  <c r="C333" i="59"/>
  <c r="D333" i="59"/>
  <c r="E333" i="59"/>
  <c r="H333" i="59"/>
  <c r="J333" i="59"/>
  <c r="K333" i="59"/>
  <c r="L333" i="59"/>
  <c r="M333" i="59"/>
  <c r="AG22" i="59"/>
  <c r="AH22" i="59"/>
  <c r="AI22" i="59"/>
  <c r="AJ22" i="59"/>
  <c r="AG23" i="59"/>
  <c r="AH23" i="59"/>
  <c r="AI23" i="59"/>
  <c r="AJ23" i="59"/>
  <c r="AG24" i="59"/>
  <c r="AH24" i="59"/>
  <c r="AI24" i="59"/>
  <c r="AJ24" i="59"/>
  <c r="AG25" i="59"/>
  <c r="AH25" i="59"/>
  <c r="AI25" i="59"/>
  <c r="AJ25" i="59"/>
  <c r="AG26" i="59"/>
  <c r="AH26" i="59"/>
  <c r="AI26" i="59"/>
  <c r="AJ26" i="59"/>
  <c r="AG27" i="59"/>
  <c r="AH27" i="59"/>
  <c r="AI27" i="59"/>
  <c r="AJ27" i="59"/>
  <c r="AG28" i="59"/>
  <c r="AH28" i="59"/>
  <c r="AI28" i="59"/>
  <c r="AJ28" i="59"/>
  <c r="AG29" i="59"/>
  <c r="AH29" i="59"/>
  <c r="AI29" i="59"/>
  <c r="AJ29" i="59"/>
  <c r="AG30" i="59"/>
  <c r="AH30" i="59"/>
  <c r="AI30" i="59"/>
  <c r="AJ30" i="59"/>
  <c r="AG31" i="59"/>
  <c r="AH31" i="59"/>
  <c r="AI31" i="59"/>
  <c r="AJ31" i="59"/>
  <c r="AG32" i="59"/>
  <c r="AH32" i="59"/>
  <c r="AI32" i="59"/>
  <c r="AJ32" i="59"/>
  <c r="AG33" i="59"/>
  <c r="AH33" i="59"/>
  <c r="AI33" i="59"/>
  <c r="AJ33" i="59"/>
  <c r="AG34" i="59"/>
  <c r="AH34" i="59"/>
  <c r="AI34" i="59"/>
  <c r="AJ34" i="59"/>
  <c r="AG35" i="59"/>
  <c r="AH35" i="59"/>
  <c r="AI35" i="59"/>
  <c r="AJ35" i="59"/>
  <c r="AG36" i="59"/>
  <c r="AH36" i="59"/>
  <c r="AI36" i="59"/>
  <c r="AJ36" i="59"/>
  <c r="AG37" i="59"/>
  <c r="AH37" i="59"/>
  <c r="AI37" i="59"/>
  <c r="AJ37" i="59"/>
  <c r="AG38" i="59"/>
  <c r="AH38" i="59"/>
  <c r="AI38" i="59"/>
  <c r="AJ38" i="59"/>
  <c r="AG39" i="59"/>
  <c r="AH39" i="59"/>
  <c r="AI39" i="59"/>
  <c r="AJ39" i="59"/>
  <c r="AG40" i="59"/>
  <c r="AH40" i="59"/>
  <c r="AI40" i="59"/>
  <c r="AJ40" i="59"/>
  <c r="AG41" i="59"/>
  <c r="AH41" i="59"/>
  <c r="AI41" i="59"/>
  <c r="AJ41" i="59"/>
  <c r="AG42" i="59"/>
  <c r="AH42" i="59"/>
  <c r="AI42" i="59"/>
  <c r="AJ42" i="59"/>
  <c r="AG43" i="59"/>
  <c r="AH43" i="59"/>
  <c r="AI43" i="59"/>
  <c r="AJ43" i="59"/>
  <c r="AG44" i="59"/>
  <c r="AH44" i="59"/>
  <c r="AI44" i="59"/>
  <c r="AJ44" i="59"/>
  <c r="AG45" i="59"/>
  <c r="AH45" i="59"/>
  <c r="AI45" i="59"/>
  <c r="AJ45" i="59"/>
  <c r="AG46" i="59"/>
  <c r="AH46" i="59"/>
  <c r="AI46" i="59"/>
  <c r="AJ46" i="59"/>
  <c r="AG47" i="59"/>
  <c r="AH47" i="59"/>
  <c r="AI47" i="59"/>
  <c r="AJ47" i="59"/>
  <c r="AG48" i="59"/>
  <c r="AH48" i="59"/>
  <c r="AI48" i="59"/>
  <c r="AJ48" i="59"/>
  <c r="AG49" i="59"/>
  <c r="AH49" i="59"/>
  <c r="AI49" i="59"/>
  <c r="AJ49" i="59"/>
  <c r="AG50" i="59"/>
  <c r="AH50" i="59"/>
  <c r="AI50" i="59"/>
  <c r="AJ50" i="59"/>
  <c r="AG51" i="59"/>
  <c r="AH51" i="59"/>
  <c r="AI51" i="59"/>
  <c r="AJ51" i="59"/>
  <c r="AG52" i="59"/>
  <c r="AH52" i="59"/>
  <c r="AI52" i="59"/>
  <c r="AJ52" i="59"/>
  <c r="AG53" i="59"/>
  <c r="AH53" i="59"/>
  <c r="AI53" i="59"/>
  <c r="AJ53" i="59"/>
  <c r="AG54" i="59"/>
  <c r="AH54" i="59"/>
  <c r="AI54" i="59"/>
  <c r="AJ54" i="59"/>
  <c r="AG55" i="59"/>
  <c r="AH55" i="59"/>
  <c r="AI55" i="59"/>
  <c r="AJ55" i="59"/>
  <c r="AG56" i="59"/>
  <c r="AH56" i="59"/>
  <c r="AI56" i="59"/>
  <c r="AJ56" i="59"/>
  <c r="AG57" i="59"/>
  <c r="AH57" i="59"/>
  <c r="AI57" i="59"/>
  <c r="AJ57" i="59"/>
  <c r="AG58" i="59"/>
  <c r="AH58" i="59"/>
  <c r="AI58" i="59"/>
  <c r="AJ58" i="59"/>
  <c r="AG59" i="59"/>
  <c r="AH59" i="59"/>
  <c r="AI59" i="59"/>
  <c r="AJ59" i="59"/>
  <c r="AG60" i="59"/>
  <c r="AH60" i="59"/>
  <c r="AI60" i="59"/>
  <c r="AJ60" i="59"/>
  <c r="AG61" i="59"/>
  <c r="AH61" i="59"/>
  <c r="AI61" i="59"/>
  <c r="AJ61" i="59"/>
  <c r="AG62" i="59"/>
  <c r="AH62" i="59"/>
  <c r="AI62" i="59"/>
  <c r="AJ62" i="59"/>
  <c r="AG63" i="59"/>
  <c r="AH63" i="59"/>
  <c r="AI63" i="59"/>
  <c r="AJ63" i="59"/>
  <c r="AG64" i="59"/>
  <c r="AH64" i="59"/>
  <c r="AI64" i="59"/>
  <c r="AJ64" i="59"/>
  <c r="AG65" i="59"/>
  <c r="AH65" i="59"/>
  <c r="AI65" i="59"/>
  <c r="AJ65" i="59"/>
  <c r="AG66" i="59"/>
  <c r="AH66" i="59"/>
  <c r="AI66" i="59"/>
  <c r="AJ66" i="59"/>
  <c r="AG67" i="59"/>
  <c r="AH67" i="59"/>
  <c r="AI67" i="59"/>
  <c r="AJ67" i="59"/>
  <c r="AG68" i="59"/>
  <c r="AH68" i="59"/>
  <c r="AI68" i="59"/>
  <c r="AJ68" i="59"/>
  <c r="AG69" i="59"/>
  <c r="AH69" i="59"/>
  <c r="AI69" i="59"/>
  <c r="AJ69" i="59"/>
  <c r="AG70" i="59"/>
  <c r="AH70" i="59"/>
  <c r="AI70" i="59"/>
  <c r="AJ70" i="59"/>
  <c r="AG71" i="59"/>
  <c r="AH71" i="59"/>
  <c r="AI71" i="59"/>
  <c r="AJ71" i="59"/>
  <c r="AG72" i="59"/>
  <c r="AH72" i="59"/>
  <c r="AI72" i="59"/>
  <c r="AJ72" i="59"/>
  <c r="AH73" i="59"/>
  <c r="AI73" i="59"/>
  <c r="AJ73" i="59"/>
  <c r="AG74" i="59"/>
  <c r="AH74" i="59"/>
  <c r="AI74" i="59"/>
  <c r="AJ74" i="59"/>
  <c r="AG75" i="59"/>
  <c r="AH75" i="59"/>
  <c r="AI75" i="59"/>
  <c r="AJ75" i="59"/>
  <c r="AG76" i="59"/>
  <c r="AH76" i="59"/>
  <c r="AI76" i="59"/>
  <c r="AJ76" i="59"/>
  <c r="AG77" i="59"/>
  <c r="AH77" i="59"/>
  <c r="AI77" i="59"/>
  <c r="AJ77" i="59"/>
  <c r="AG78" i="59"/>
  <c r="AH78" i="59"/>
  <c r="AI78" i="59"/>
  <c r="AJ78" i="59"/>
  <c r="AG79" i="59"/>
  <c r="AH79" i="59"/>
  <c r="AI79" i="59"/>
  <c r="AJ79" i="59"/>
  <c r="AG80" i="59"/>
  <c r="AH80" i="59"/>
  <c r="AI80" i="59"/>
  <c r="AJ80" i="59"/>
  <c r="AG81" i="59"/>
  <c r="AH81" i="59"/>
  <c r="AI81" i="59"/>
  <c r="AJ81" i="59"/>
  <c r="AG82" i="59"/>
  <c r="AH82" i="59"/>
  <c r="AI82" i="59"/>
  <c r="AJ82" i="59"/>
  <c r="AG83" i="59"/>
  <c r="AH83" i="59"/>
  <c r="AI83" i="59"/>
  <c r="AJ83" i="59"/>
  <c r="AG84" i="59"/>
  <c r="AH84" i="59"/>
  <c r="AI84" i="59"/>
  <c r="AJ84" i="59"/>
  <c r="AG85" i="59"/>
  <c r="AH85" i="59"/>
  <c r="AI85" i="59"/>
  <c r="AJ85" i="59"/>
  <c r="AG86" i="59"/>
  <c r="AH86" i="59"/>
  <c r="AI86" i="59"/>
  <c r="AJ86" i="59"/>
  <c r="AG87" i="59"/>
  <c r="AH87" i="59"/>
  <c r="AI87" i="59"/>
  <c r="AJ87" i="59"/>
  <c r="AG88" i="59"/>
  <c r="AH88" i="59"/>
  <c r="AI88" i="59"/>
  <c r="AJ88" i="59"/>
  <c r="AG89" i="59"/>
  <c r="AH89" i="59"/>
  <c r="AI89" i="59"/>
  <c r="AJ89" i="59"/>
  <c r="AG90" i="59"/>
  <c r="AH90" i="59"/>
  <c r="AI90" i="59"/>
  <c r="AJ90" i="59"/>
  <c r="AG91" i="59"/>
  <c r="AH91" i="59"/>
  <c r="AI91" i="59"/>
  <c r="AJ91" i="59"/>
  <c r="AG92" i="59"/>
  <c r="AH92" i="59"/>
  <c r="AI92" i="59"/>
  <c r="AJ92" i="59"/>
  <c r="AG93" i="59"/>
  <c r="AH93" i="59"/>
  <c r="AI93" i="59"/>
  <c r="AJ93" i="59"/>
  <c r="AG94" i="59"/>
  <c r="AH94" i="59"/>
  <c r="AI94" i="59"/>
  <c r="AJ94" i="59"/>
  <c r="AG95" i="59"/>
  <c r="AH95" i="59"/>
  <c r="AI95" i="59"/>
  <c r="AJ95" i="59"/>
  <c r="AG96" i="59"/>
  <c r="AH96" i="59"/>
  <c r="AI96" i="59"/>
  <c r="AJ96" i="59"/>
  <c r="AG97" i="59"/>
  <c r="AH97" i="59"/>
  <c r="AI97" i="59"/>
  <c r="AJ97" i="59"/>
  <c r="AG98" i="59"/>
  <c r="AH98" i="59"/>
  <c r="AI98" i="59"/>
  <c r="AJ98" i="59"/>
  <c r="AG99" i="59"/>
  <c r="AH99" i="59"/>
  <c r="AI99" i="59"/>
  <c r="AJ99" i="59"/>
  <c r="AG100" i="59"/>
  <c r="AH100" i="59"/>
  <c r="AI100" i="59"/>
  <c r="AJ100" i="59"/>
  <c r="AG101" i="59"/>
  <c r="AH101" i="59"/>
  <c r="AI101" i="59"/>
  <c r="AJ101" i="59"/>
  <c r="AG102" i="59"/>
  <c r="AH102" i="59"/>
  <c r="AI102" i="59"/>
  <c r="AJ102" i="59"/>
  <c r="AG103" i="59"/>
  <c r="AH103" i="59"/>
  <c r="AI103" i="59"/>
  <c r="AJ103" i="59"/>
  <c r="AG104" i="59"/>
  <c r="AH104" i="59"/>
  <c r="AI104" i="59"/>
  <c r="AJ104" i="59"/>
  <c r="AG105" i="59"/>
  <c r="AH105" i="59"/>
  <c r="AI105" i="59"/>
  <c r="AJ105" i="59"/>
  <c r="AG106" i="59"/>
  <c r="AH106" i="59"/>
  <c r="AI106" i="59"/>
  <c r="AJ106" i="59"/>
  <c r="AG107" i="59"/>
  <c r="AH107" i="59"/>
  <c r="AI107" i="59"/>
  <c r="AJ107" i="59"/>
  <c r="AG108" i="59"/>
  <c r="AH108" i="59"/>
  <c r="AI108" i="59"/>
  <c r="AJ108" i="59"/>
  <c r="AG109" i="59"/>
  <c r="AH109" i="59"/>
  <c r="AI109" i="59"/>
  <c r="AJ109" i="59"/>
  <c r="AG110" i="59"/>
  <c r="AH110" i="59"/>
  <c r="AI110" i="59"/>
  <c r="AJ110" i="59"/>
  <c r="AG111" i="59"/>
  <c r="AH111" i="59"/>
  <c r="AI111" i="59"/>
  <c r="AJ111" i="59"/>
  <c r="AG112" i="59"/>
  <c r="AH112" i="59"/>
  <c r="AI112" i="59"/>
  <c r="AJ112" i="59"/>
  <c r="AG113" i="59"/>
  <c r="AH113" i="59"/>
  <c r="AI113" i="59"/>
  <c r="AJ113" i="59"/>
  <c r="AG114" i="59"/>
  <c r="AH114" i="59"/>
  <c r="AI114" i="59"/>
  <c r="AJ114" i="59"/>
  <c r="AG115" i="59"/>
  <c r="AH115" i="59"/>
  <c r="AI115" i="59"/>
  <c r="AJ115" i="59"/>
  <c r="AG116" i="59"/>
  <c r="AH116" i="59"/>
  <c r="AI116" i="59"/>
  <c r="AJ116" i="59"/>
  <c r="AG117" i="59"/>
  <c r="AH117" i="59"/>
  <c r="AI117" i="59"/>
  <c r="AJ117" i="59"/>
  <c r="AG118" i="59"/>
  <c r="AH118" i="59"/>
  <c r="AI118" i="59"/>
  <c r="AJ118" i="59"/>
  <c r="AG119" i="59"/>
  <c r="AH119" i="59"/>
  <c r="AI119" i="59"/>
  <c r="AJ119" i="59"/>
  <c r="AG120" i="59"/>
  <c r="AH120" i="59"/>
  <c r="AI120" i="59"/>
  <c r="AJ120" i="59"/>
  <c r="AG121" i="59"/>
  <c r="AH121" i="59"/>
  <c r="AI121" i="59"/>
  <c r="AJ121" i="59"/>
  <c r="AG122" i="59"/>
  <c r="AH122" i="59"/>
  <c r="AI122" i="59"/>
  <c r="AJ122" i="59"/>
  <c r="AG123" i="59"/>
  <c r="AH123" i="59"/>
  <c r="AI123" i="59"/>
  <c r="AJ123" i="59"/>
  <c r="AG124" i="59"/>
  <c r="AH124" i="59"/>
  <c r="AI124" i="59"/>
  <c r="AJ124" i="59"/>
  <c r="AG125" i="59"/>
  <c r="AH125" i="59"/>
  <c r="AI125" i="59"/>
  <c r="AJ125" i="59"/>
  <c r="AG126" i="59"/>
  <c r="AH126" i="59"/>
  <c r="AI126" i="59"/>
  <c r="AJ126" i="59"/>
  <c r="AG127" i="59"/>
  <c r="AH127" i="59"/>
  <c r="AI127" i="59"/>
  <c r="AJ127" i="59"/>
  <c r="AG128" i="59"/>
  <c r="AH128" i="59"/>
  <c r="AI128" i="59"/>
  <c r="AJ128" i="59"/>
  <c r="AG129" i="59"/>
  <c r="AH129" i="59"/>
  <c r="AI129" i="59"/>
  <c r="AJ129" i="59"/>
  <c r="AG130" i="59"/>
  <c r="AH130" i="59"/>
  <c r="AI130" i="59"/>
  <c r="AJ130" i="59"/>
  <c r="AG131" i="59"/>
  <c r="AH131" i="59"/>
  <c r="AI131" i="59"/>
  <c r="AJ131" i="59"/>
  <c r="AG132" i="59"/>
  <c r="AH132" i="59"/>
  <c r="AI132" i="59"/>
  <c r="AJ132" i="59"/>
  <c r="AG133" i="59"/>
  <c r="AH133" i="59"/>
  <c r="AI133" i="59"/>
  <c r="AJ133" i="59"/>
  <c r="AG134" i="59"/>
  <c r="AH134" i="59"/>
  <c r="AI134" i="59"/>
  <c r="AJ134" i="59"/>
  <c r="AG135" i="59"/>
  <c r="AH135" i="59"/>
  <c r="AI135" i="59"/>
  <c r="AJ135" i="59"/>
  <c r="AG136" i="59"/>
  <c r="AH136" i="59"/>
  <c r="AI136" i="59"/>
  <c r="AJ136" i="59"/>
  <c r="AG137" i="59"/>
  <c r="AH137" i="59"/>
  <c r="AI137" i="59"/>
  <c r="AJ137" i="59"/>
  <c r="AG138" i="59"/>
  <c r="AH138" i="59"/>
  <c r="AI138" i="59"/>
  <c r="AJ138" i="59"/>
  <c r="AG139" i="59"/>
  <c r="AH139" i="59"/>
  <c r="AI139" i="59"/>
  <c r="AJ139" i="59"/>
  <c r="AG140" i="59"/>
  <c r="AH140" i="59"/>
  <c r="AI140" i="59"/>
  <c r="AJ140" i="59"/>
  <c r="AG141" i="59"/>
  <c r="AH141" i="59"/>
  <c r="AI141" i="59"/>
  <c r="AJ141" i="59"/>
  <c r="AG142" i="59"/>
  <c r="AH142" i="59"/>
  <c r="AI142" i="59"/>
  <c r="AJ142" i="59"/>
  <c r="AG143" i="59"/>
  <c r="AH143" i="59"/>
  <c r="AI143" i="59"/>
  <c r="AJ143" i="59"/>
  <c r="AG144" i="59"/>
  <c r="AH144" i="59"/>
  <c r="AI144" i="59"/>
  <c r="AJ144" i="59"/>
  <c r="AG145" i="59"/>
  <c r="AH145" i="59"/>
  <c r="AI145" i="59"/>
  <c r="AJ145" i="59"/>
  <c r="AG146" i="59"/>
  <c r="AH146" i="59"/>
  <c r="AI146" i="59"/>
  <c r="AJ146" i="59"/>
  <c r="AG147" i="59"/>
  <c r="AH147" i="59"/>
  <c r="AI147" i="59"/>
  <c r="AJ147" i="59"/>
  <c r="AG148" i="59"/>
  <c r="AH148" i="59"/>
  <c r="AI148" i="59"/>
  <c r="AJ148" i="59"/>
  <c r="AG149" i="59"/>
  <c r="AH149" i="59"/>
  <c r="AI149" i="59"/>
  <c r="AJ149" i="59"/>
  <c r="AG150" i="59"/>
  <c r="AH150" i="59"/>
  <c r="AI150" i="59"/>
  <c r="AJ150" i="59"/>
  <c r="AG151" i="59"/>
  <c r="AH151" i="59"/>
  <c r="AI151" i="59"/>
  <c r="AJ151" i="59"/>
  <c r="AG152" i="59"/>
  <c r="AH152" i="59"/>
  <c r="AI152" i="59"/>
  <c r="AJ152" i="59"/>
  <c r="AG153" i="59"/>
  <c r="AH153" i="59"/>
  <c r="AI153" i="59"/>
  <c r="AJ153" i="59"/>
  <c r="AG154" i="59"/>
  <c r="AH154" i="59"/>
  <c r="AI154" i="59"/>
  <c r="AJ154" i="59"/>
  <c r="AG155" i="59"/>
  <c r="AH155" i="59"/>
  <c r="AI155" i="59"/>
  <c r="AJ155" i="59"/>
  <c r="AG156" i="59"/>
  <c r="AH156" i="59"/>
  <c r="AI156" i="59"/>
  <c r="AJ156" i="59"/>
  <c r="AG157" i="59"/>
  <c r="AH157" i="59"/>
  <c r="AI157" i="59"/>
  <c r="AJ157" i="59"/>
  <c r="AG158" i="59"/>
  <c r="AH158" i="59"/>
  <c r="AI158" i="59"/>
  <c r="AJ158" i="59"/>
  <c r="AG159" i="59"/>
  <c r="AH159" i="59"/>
  <c r="AI159" i="59"/>
  <c r="AJ159" i="59"/>
  <c r="AG160" i="59"/>
  <c r="AH160" i="59"/>
  <c r="AI160" i="59"/>
  <c r="AJ160" i="59"/>
  <c r="AG161" i="59"/>
  <c r="AH161" i="59"/>
  <c r="AI161" i="59"/>
  <c r="AJ161" i="59"/>
  <c r="AG162" i="59"/>
  <c r="AH162" i="59"/>
  <c r="AI162" i="59"/>
  <c r="AJ162" i="59"/>
  <c r="AG163" i="59"/>
  <c r="AH163" i="59"/>
  <c r="AI163" i="59"/>
  <c r="AJ163" i="59"/>
  <c r="AG164" i="59"/>
  <c r="AH164" i="59"/>
  <c r="AI164" i="59"/>
  <c r="AJ164" i="59"/>
  <c r="AG165" i="59"/>
  <c r="AH165" i="59"/>
  <c r="AI165" i="59"/>
  <c r="AJ165" i="59"/>
  <c r="AG166" i="59"/>
  <c r="AH166" i="59"/>
  <c r="AI166" i="59"/>
  <c r="AJ166" i="59"/>
  <c r="AG167" i="59"/>
  <c r="AH167" i="59"/>
  <c r="AI167" i="59"/>
  <c r="AJ167" i="59"/>
  <c r="AG168" i="59"/>
  <c r="AH168" i="59"/>
  <c r="AI168" i="59"/>
  <c r="AJ168" i="59"/>
  <c r="AG169" i="59"/>
  <c r="AH169" i="59"/>
  <c r="AI169" i="59"/>
  <c r="AJ169" i="59"/>
  <c r="AG170" i="59"/>
  <c r="AH170" i="59"/>
  <c r="AI170" i="59"/>
  <c r="AJ170" i="59"/>
  <c r="AG171" i="59"/>
  <c r="AH171" i="59"/>
  <c r="AI171" i="59"/>
  <c r="AJ171" i="59"/>
  <c r="AG172" i="59"/>
  <c r="AH172" i="59"/>
  <c r="AI172" i="59"/>
  <c r="AJ172" i="59"/>
  <c r="AG173" i="59"/>
  <c r="AH173" i="59"/>
  <c r="AI173" i="59"/>
  <c r="AJ173" i="59"/>
  <c r="AG174" i="59"/>
  <c r="AH174" i="59"/>
  <c r="AI174" i="59"/>
  <c r="AJ174" i="59"/>
  <c r="AG175" i="59"/>
  <c r="AH175" i="59"/>
  <c r="AI175" i="59"/>
  <c r="AJ175" i="59"/>
  <c r="AG176" i="59"/>
  <c r="AH176" i="59"/>
  <c r="AI176" i="59"/>
  <c r="AJ176" i="59"/>
  <c r="AG177" i="59"/>
  <c r="AH177" i="59"/>
  <c r="AI177" i="59"/>
  <c r="AJ177" i="59"/>
  <c r="AG178" i="59"/>
  <c r="AH178" i="59"/>
  <c r="AI178" i="59"/>
  <c r="AJ178" i="59"/>
  <c r="AG179" i="59"/>
  <c r="AH179" i="59"/>
  <c r="AI179" i="59"/>
  <c r="AJ179" i="59"/>
  <c r="AG180" i="59"/>
  <c r="AH180" i="59"/>
  <c r="AI180" i="59"/>
  <c r="AJ180" i="59"/>
  <c r="AJ192" i="59"/>
  <c r="AI192" i="59"/>
  <c r="AJ191" i="59"/>
  <c r="AI191" i="59"/>
  <c r="AJ190" i="59"/>
  <c r="AI190" i="59"/>
  <c r="AJ189" i="59"/>
  <c r="AI189" i="59"/>
  <c r="AJ188" i="59"/>
  <c r="AI188" i="59"/>
  <c r="AJ187" i="59"/>
  <c r="AI187" i="59"/>
  <c r="AJ186" i="59"/>
  <c r="AI186" i="59"/>
  <c r="AJ185" i="59"/>
  <c r="AI185" i="59"/>
  <c r="AJ184" i="59"/>
  <c r="AI184" i="59"/>
  <c r="AJ183" i="59"/>
  <c r="AI183" i="59"/>
  <c r="AJ182" i="59"/>
  <c r="AI182" i="59"/>
  <c r="AJ181" i="59"/>
  <c r="AI181" i="59"/>
  <c r="H333" i="56" l="1"/>
  <c r="O332" i="56"/>
  <c r="H331" i="56"/>
  <c r="M332" i="56"/>
  <c r="O333" i="56"/>
  <c r="H332" i="56"/>
  <c r="O331" i="56"/>
  <c r="M333" i="56"/>
  <c r="M331" i="56"/>
  <c r="AO334" i="59"/>
  <c r="G333" i="57"/>
  <c r="C333" i="57"/>
  <c r="G332" i="57"/>
  <c r="C332" i="57"/>
  <c r="G331" i="57"/>
  <c r="C331" i="57"/>
  <c r="P333" i="57"/>
  <c r="O333" i="57"/>
  <c r="K333" i="57"/>
  <c r="F333" i="57"/>
  <c r="O332" i="57"/>
  <c r="K332" i="57"/>
  <c r="F332" i="57"/>
  <c r="O331" i="57"/>
  <c r="K331" i="57"/>
  <c r="F331" i="57"/>
  <c r="R332" i="57"/>
  <c r="J333" i="57"/>
  <c r="E333" i="57"/>
  <c r="J332" i="57"/>
  <c r="E332" i="57"/>
  <c r="J331" i="57"/>
  <c r="E331" i="57"/>
  <c r="P332" i="57"/>
  <c r="M333" i="57"/>
  <c r="I333" i="57"/>
  <c r="M332" i="57"/>
  <c r="I332" i="57"/>
  <c r="M331" i="57"/>
  <c r="I331" i="57"/>
  <c r="R333" i="57"/>
  <c r="BI334" i="56"/>
  <c r="F333" i="59"/>
  <c r="H332" i="59"/>
  <c r="F331" i="59"/>
  <c r="BE334" i="56"/>
  <c r="BC334" i="56"/>
  <c r="BA321" i="56"/>
  <c r="BA333" i="56"/>
  <c r="AZ320" i="56"/>
  <c r="AZ332" i="56"/>
  <c r="G332" i="59"/>
  <c r="BJ334" i="56"/>
  <c r="R334" i="57"/>
  <c r="BA334" i="56"/>
  <c r="AZ321" i="56"/>
  <c r="AZ333" i="56"/>
  <c r="G321" i="56"/>
  <c r="G333" i="56"/>
  <c r="AI321" i="56"/>
  <c r="AI333" i="56"/>
  <c r="F332" i="59"/>
  <c r="P334" i="57"/>
  <c r="AZ334" i="56"/>
  <c r="G333" i="59"/>
  <c r="BH334" i="56"/>
  <c r="BA320" i="56"/>
  <c r="BA332" i="56"/>
  <c r="AG73" i="59"/>
  <c r="AG181" i="59"/>
  <c r="AG182" i="59"/>
  <c r="AG183" i="59"/>
  <c r="AG184" i="59"/>
  <c r="AG185" i="59"/>
  <c r="AG186" i="59"/>
  <c r="AG187" i="59"/>
  <c r="AG188" i="59"/>
  <c r="AG189" i="59"/>
  <c r="AG190" i="59"/>
  <c r="AG191" i="59"/>
  <c r="AG192" i="59"/>
  <c r="BA317" i="56"/>
  <c r="BA329" i="56"/>
  <c r="AI318" i="56"/>
  <c r="AI330" i="56"/>
  <c r="BC319" i="56"/>
  <c r="BC331" i="56"/>
  <c r="BA318" i="56"/>
  <c r="BA330" i="56"/>
  <c r="AZ317" i="56"/>
  <c r="AZ329" i="56"/>
  <c r="BA319" i="56"/>
  <c r="BA331" i="56"/>
  <c r="AZ318" i="56"/>
  <c r="AZ330" i="56"/>
  <c r="AZ319" i="56"/>
  <c r="AZ331" i="56"/>
  <c r="BC322" i="56"/>
  <c r="BA322" i="56"/>
  <c r="AZ322" i="56"/>
  <c r="AH181" i="59"/>
  <c r="AH182" i="59"/>
  <c r="AH183" i="59"/>
  <c r="AH184" i="59"/>
  <c r="AH185" i="59"/>
  <c r="AH186" i="59"/>
  <c r="AH187" i="59"/>
  <c r="AH188" i="59"/>
  <c r="AH189" i="59"/>
  <c r="AH190" i="59"/>
  <c r="AH191" i="59"/>
  <c r="AH192" i="59"/>
  <c r="AZ316" i="56"/>
  <c r="AZ328" i="56"/>
  <c r="BA314" i="56"/>
  <c r="BA326" i="56"/>
  <c r="BC316" i="56"/>
  <c r="BC328" i="56"/>
  <c r="BA315" i="56"/>
  <c r="BA327" i="56"/>
  <c r="AZ314" i="56"/>
  <c r="AZ326" i="56"/>
  <c r="BA316" i="56"/>
  <c r="BA328" i="56"/>
  <c r="AZ315" i="56"/>
  <c r="AZ327" i="56"/>
  <c r="AI315" i="56"/>
  <c r="AI327" i="56"/>
  <c r="BA313" i="56"/>
  <c r="BA325" i="56"/>
  <c r="AZ312" i="56"/>
  <c r="AZ324" i="56"/>
  <c r="AZ313" i="56"/>
  <c r="AZ325" i="56"/>
  <c r="BA311" i="56"/>
  <c r="BA323" i="56"/>
  <c r="AI312" i="56"/>
  <c r="AI324" i="56"/>
  <c r="BC313" i="56"/>
  <c r="BC325" i="56"/>
  <c r="BA312" i="56"/>
  <c r="BA324" i="56"/>
  <c r="AZ311" i="56"/>
  <c r="AZ323" i="56"/>
  <c r="AI193" i="59"/>
  <c r="AI194" i="59"/>
  <c r="AI195" i="59"/>
  <c r="AI196" i="59"/>
  <c r="AI197" i="59"/>
  <c r="AI198" i="59"/>
  <c r="AI199" i="59"/>
  <c r="AI200" i="59"/>
  <c r="AI201" i="59"/>
  <c r="AI202" i="59"/>
  <c r="AI203" i="59"/>
  <c r="AI204" i="59"/>
  <c r="AI205" i="59"/>
  <c r="AI206" i="59"/>
  <c r="AI207" i="59"/>
  <c r="AI208" i="59"/>
  <c r="AI209" i="59"/>
  <c r="AI210" i="59"/>
  <c r="AI211" i="59"/>
  <c r="AI212" i="59"/>
  <c r="AI213" i="59"/>
  <c r="AI214" i="59"/>
  <c r="AI215" i="59"/>
  <c r="AI216" i="59"/>
  <c r="AI217" i="59"/>
  <c r="AI218" i="59"/>
  <c r="AI219" i="59"/>
  <c r="AI220" i="59"/>
  <c r="AI221" i="59"/>
  <c r="AI222" i="59"/>
  <c r="AI223" i="59"/>
  <c r="AI224" i="59"/>
  <c r="AI225" i="59"/>
  <c r="AI226" i="59"/>
  <c r="AG227" i="59"/>
  <c r="AI228" i="59"/>
  <c r="AG229" i="59"/>
  <c r="AI230" i="59"/>
  <c r="AG231" i="59"/>
  <c r="AI232" i="59"/>
  <c r="AG233" i="59"/>
  <c r="AI234" i="59"/>
  <c r="AG235" i="59"/>
  <c r="AI236" i="59"/>
  <c r="AG237" i="59"/>
  <c r="AI238" i="59"/>
  <c r="AG239" i="59"/>
  <c r="AK239" i="59"/>
  <c r="AI240" i="59"/>
  <c r="AG241" i="59"/>
  <c r="AK241" i="59"/>
  <c r="AI242" i="59"/>
  <c r="AG243" i="59"/>
  <c r="AK243" i="59"/>
  <c r="AI244" i="59"/>
  <c r="AG245" i="59"/>
  <c r="AK245" i="59"/>
  <c r="AI246" i="59"/>
  <c r="AG247" i="59"/>
  <c r="AK247" i="59"/>
  <c r="AJ193" i="59"/>
  <c r="AJ194" i="59"/>
  <c r="AJ195" i="59"/>
  <c r="AJ196" i="59"/>
  <c r="AJ197" i="59"/>
  <c r="AJ198" i="59"/>
  <c r="AJ199" i="59"/>
  <c r="AJ200" i="59"/>
  <c r="AJ201" i="59"/>
  <c r="AJ202" i="59"/>
  <c r="AJ203" i="59"/>
  <c r="AJ204" i="59"/>
  <c r="AJ205" i="59"/>
  <c r="AJ206" i="59"/>
  <c r="AJ207" i="59"/>
  <c r="AJ208" i="59"/>
  <c r="AJ209" i="59"/>
  <c r="AJ210" i="59"/>
  <c r="AJ211" i="59"/>
  <c r="AJ212" i="59"/>
  <c r="AJ213" i="59"/>
  <c r="AJ214" i="59"/>
  <c r="AJ215" i="59"/>
  <c r="AJ216" i="59"/>
  <c r="AJ217" i="59"/>
  <c r="AJ218" i="59"/>
  <c r="AJ219" i="59"/>
  <c r="AJ220" i="59"/>
  <c r="AJ221" i="59"/>
  <c r="AJ222" i="59"/>
  <c r="AJ223" i="59"/>
  <c r="AJ224" i="59"/>
  <c r="AJ225" i="59"/>
  <c r="AJ226" i="59"/>
  <c r="AH227" i="59"/>
  <c r="AJ228" i="59"/>
  <c r="AH229" i="59"/>
  <c r="AJ230" i="59"/>
  <c r="AH231" i="59"/>
  <c r="AJ232" i="59"/>
  <c r="AH233" i="59"/>
  <c r="AJ234" i="59"/>
  <c r="AH235" i="59"/>
  <c r="AJ236" i="59"/>
  <c r="AH237" i="59"/>
  <c r="AJ238" i="59"/>
  <c r="AH239" i="59"/>
  <c r="AL239" i="59"/>
  <c r="AJ240" i="59"/>
  <c r="AH241" i="59"/>
  <c r="AL241" i="59"/>
  <c r="AJ242" i="59"/>
  <c r="AH243" i="59"/>
  <c r="AL243" i="59"/>
  <c r="AG193" i="59"/>
  <c r="AG194" i="59"/>
  <c r="AG195" i="59"/>
  <c r="AG196" i="59"/>
  <c r="AG197" i="59"/>
  <c r="AG198" i="59"/>
  <c r="AG199" i="59"/>
  <c r="AG200" i="59"/>
  <c r="AG201" i="59"/>
  <c r="AG202" i="59"/>
  <c r="AG203" i="59"/>
  <c r="AG204" i="59"/>
  <c r="AG205" i="59"/>
  <c r="AG206" i="59"/>
  <c r="AG207" i="59"/>
  <c r="AG208" i="59"/>
  <c r="AG209" i="59"/>
  <c r="AG210" i="59"/>
  <c r="AG211" i="59"/>
  <c r="AG212" i="59"/>
  <c r="AG213" i="59"/>
  <c r="AG214" i="59"/>
  <c r="AG215" i="59"/>
  <c r="AG216" i="59"/>
  <c r="AG217" i="59"/>
  <c r="AG218" i="59"/>
  <c r="AG219" i="59"/>
  <c r="AG220" i="59"/>
  <c r="AG221" i="59"/>
  <c r="AG222" i="59"/>
  <c r="AG223" i="59"/>
  <c r="AG224" i="59"/>
  <c r="AG225" i="59"/>
  <c r="AG226" i="59"/>
  <c r="AI227" i="59"/>
  <c r="AG228" i="59"/>
  <c r="AI229" i="59"/>
  <c r="AG230" i="59"/>
  <c r="AI231" i="59"/>
  <c r="AG232" i="59"/>
  <c r="AI233" i="59"/>
  <c r="AG234" i="59"/>
  <c r="AI235" i="59"/>
  <c r="AG236" i="59"/>
  <c r="AI237" i="59"/>
  <c r="AG238" i="59"/>
  <c r="AK238" i="59"/>
  <c r="AI239" i="59"/>
  <c r="AG240" i="59"/>
  <c r="AK240" i="59"/>
  <c r="AI241" i="59"/>
  <c r="AG242" i="59"/>
  <c r="AK242" i="59"/>
  <c r="AI243" i="59"/>
  <c r="AG244" i="59"/>
  <c r="AK244" i="59"/>
  <c r="AI245" i="59"/>
  <c r="AG246" i="59"/>
  <c r="AK246" i="59"/>
  <c r="AI247" i="59"/>
  <c r="AG248" i="59"/>
  <c r="AH193" i="59"/>
  <c r="AH194" i="59"/>
  <c r="AH195" i="59"/>
  <c r="AH196" i="59"/>
  <c r="AH197" i="59"/>
  <c r="AH198" i="59"/>
  <c r="AH199" i="59"/>
  <c r="AH200" i="59"/>
  <c r="AH201" i="59"/>
  <c r="AH202" i="59"/>
  <c r="AH203" i="59"/>
  <c r="AH204" i="59"/>
  <c r="AH205" i="59"/>
  <c r="AH206" i="59"/>
  <c r="AH207" i="59"/>
  <c r="AH208" i="59"/>
  <c r="AH209" i="59"/>
  <c r="AH210" i="59"/>
  <c r="AH211" i="59"/>
  <c r="AH212" i="59"/>
  <c r="AH213" i="59"/>
  <c r="AH214" i="59"/>
  <c r="AH215" i="59"/>
  <c r="AH216" i="59"/>
  <c r="AH217" i="59"/>
  <c r="AH218" i="59"/>
  <c r="AH219" i="59"/>
  <c r="AH220" i="59"/>
  <c r="AH221" i="59"/>
  <c r="AH222" i="59"/>
  <c r="AH223" i="59"/>
  <c r="AH224" i="59"/>
  <c r="AH225" i="59"/>
  <c r="AH226" i="59"/>
  <c r="AJ227" i="59"/>
  <c r="AH228" i="59"/>
  <c r="AJ229" i="59"/>
  <c r="AH230" i="59"/>
  <c r="AJ231" i="59"/>
  <c r="AH232" i="59"/>
  <c r="AJ233" i="59"/>
  <c r="AH234" i="59"/>
  <c r="AJ235" i="59"/>
  <c r="AH236" i="59"/>
  <c r="AJ237" i="59"/>
  <c r="AH238" i="59"/>
  <c r="AL238" i="59"/>
  <c r="AJ239" i="59"/>
  <c r="AH240" i="59"/>
  <c r="AL240" i="59"/>
  <c r="AJ241" i="59"/>
  <c r="AH242" i="59"/>
  <c r="AL242" i="59"/>
  <c r="AJ243" i="59"/>
  <c r="AH244" i="59"/>
  <c r="AL244" i="59"/>
  <c r="AJ245" i="59"/>
  <c r="AH246" i="59"/>
  <c r="AK248" i="59"/>
  <c r="AI249" i="59"/>
  <c r="AG250" i="59"/>
  <c r="AK250" i="59"/>
  <c r="AI251" i="59"/>
  <c r="AG252" i="59"/>
  <c r="AK252" i="59"/>
  <c r="AI253" i="59"/>
  <c r="AG254" i="59"/>
  <c r="AK254" i="59"/>
  <c r="AI255" i="59"/>
  <c r="AG256" i="59"/>
  <c r="AK256" i="59"/>
  <c r="AI257" i="59"/>
  <c r="AG258" i="59"/>
  <c r="AK258" i="59"/>
  <c r="AI259" i="59"/>
  <c r="AG260" i="59"/>
  <c r="AK260" i="59"/>
  <c r="AI261" i="59"/>
  <c r="AG262" i="59"/>
  <c r="AK262" i="59"/>
  <c r="AI263" i="59"/>
  <c r="AG264" i="59"/>
  <c r="AK264" i="59"/>
  <c r="AI265" i="59"/>
  <c r="AG266" i="59"/>
  <c r="AK266" i="59"/>
  <c r="AI267" i="59"/>
  <c r="AG268" i="59"/>
  <c r="AK268" i="59"/>
  <c r="AI269" i="59"/>
  <c r="AG270" i="59"/>
  <c r="AK270" i="59"/>
  <c r="AI271" i="59"/>
  <c r="AG272" i="59"/>
  <c r="AK272" i="59"/>
  <c r="AI273" i="59"/>
  <c r="AG274" i="59"/>
  <c r="AK274" i="59"/>
  <c r="AI275" i="59"/>
  <c r="AG276" i="59"/>
  <c r="AK276" i="59"/>
  <c r="AI277" i="59"/>
  <c r="AG278" i="59"/>
  <c r="AK278" i="59"/>
  <c r="AI279" i="59"/>
  <c r="AG280" i="59"/>
  <c r="AK280" i="59"/>
  <c r="AI281" i="59"/>
  <c r="AG282" i="59"/>
  <c r="AK282" i="59"/>
  <c r="AI283" i="59"/>
  <c r="AG284" i="59"/>
  <c r="AK284" i="59"/>
  <c r="AI285" i="59"/>
  <c r="AG286" i="59"/>
  <c r="AK286" i="59"/>
  <c r="AI287" i="59"/>
  <c r="AG288" i="59"/>
  <c r="AK288" i="59"/>
  <c r="AI289" i="59"/>
  <c r="AG290" i="59"/>
  <c r="AK290" i="59"/>
  <c r="AI291" i="59"/>
  <c r="AG292" i="59"/>
  <c r="AK292" i="59"/>
  <c r="AI293" i="59"/>
  <c r="AG294" i="59"/>
  <c r="AK294" i="59"/>
  <c r="AI295" i="59"/>
  <c r="AG296" i="59"/>
  <c r="AK296" i="59"/>
  <c r="AI297" i="59"/>
  <c r="AG298" i="59"/>
  <c r="AK298" i="59"/>
  <c r="AI299" i="59"/>
  <c r="AG300" i="59"/>
  <c r="AK300" i="59"/>
  <c r="AI301" i="59"/>
  <c r="AG302" i="59"/>
  <c r="AK302" i="59"/>
  <c r="AI303" i="59"/>
  <c r="AG304" i="59"/>
  <c r="AK304" i="59"/>
  <c r="AI305" i="59"/>
  <c r="AG306" i="59"/>
  <c r="AK306" i="59"/>
  <c r="AI307" i="59"/>
  <c r="AG308" i="59"/>
  <c r="AK308" i="59"/>
  <c r="AI309" i="59"/>
  <c r="AL321" i="59"/>
  <c r="AH321" i="59"/>
  <c r="AL320" i="59"/>
  <c r="AH320" i="59"/>
  <c r="AL319" i="59"/>
  <c r="AH319" i="59"/>
  <c r="Z332" i="56"/>
  <c r="V332" i="56"/>
  <c r="AZ310" i="56"/>
  <c r="G312" i="56"/>
  <c r="AX312" i="56"/>
  <c r="AL246" i="59"/>
  <c r="AJ247" i="59"/>
  <c r="AH248" i="59"/>
  <c r="AL248" i="59"/>
  <c r="AJ249" i="59"/>
  <c r="AH250" i="59"/>
  <c r="AL250" i="59"/>
  <c r="AJ251" i="59"/>
  <c r="AH252" i="59"/>
  <c r="AL252" i="59"/>
  <c r="AJ253" i="59"/>
  <c r="AH254" i="59"/>
  <c r="AL254" i="59"/>
  <c r="AJ255" i="59"/>
  <c r="AH256" i="59"/>
  <c r="AL256" i="59"/>
  <c r="AJ257" i="59"/>
  <c r="AH258" i="59"/>
  <c r="AL258" i="59"/>
  <c r="AJ259" i="59"/>
  <c r="AH260" i="59"/>
  <c r="AL260" i="59"/>
  <c r="AJ261" i="59"/>
  <c r="AH262" i="59"/>
  <c r="AL262" i="59"/>
  <c r="AJ263" i="59"/>
  <c r="AH264" i="59"/>
  <c r="AL264" i="59"/>
  <c r="AJ265" i="59"/>
  <c r="AH266" i="59"/>
  <c r="AL266" i="59"/>
  <c r="AJ267" i="59"/>
  <c r="AH268" i="59"/>
  <c r="AL268" i="59"/>
  <c r="AJ269" i="59"/>
  <c r="AH270" i="59"/>
  <c r="AL270" i="59"/>
  <c r="AJ271" i="59"/>
  <c r="AH272" i="59"/>
  <c r="AL272" i="59"/>
  <c r="AJ273" i="59"/>
  <c r="AH274" i="59"/>
  <c r="AL274" i="59"/>
  <c r="AJ275" i="59"/>
  <c r="AH276" i="59"/>
  <c r="AL276" i="59"/>
  <c r="AJ277" i="59"/>
  <c r="AH278" i="59"/>
  <c r="AL278" i="59"/>
  <c r="AJ279" i="59"/>
  <c r="AH280" i="59"/>
  <c r="AL280" i="59"/>
  <c r="AJ281" i="59"/>
  <c r="AH282" i="59"/>
  <c r="AL282" i="59"/>
  <c r="AJ283" i="59"/>
  <c r="AH284" i="59"/>
  <c r="AL284" i="59"/>
  <c r="AJ285" i="59"/>
  <c r="AH286" i="59"/>
  <c r="AL286" i="59"/>
  <c r="AJ287" i="59"/>
  <c r="AH288" i="59"/>
  <c r="AL288" i="59"/>
  <c r="AJ289" i="59"/>
  <c r="AH290" i="59"/>
  <c r="AL290" i="59"/>
  <c r="AJ291" i="59"/>
  <c r="AH292" i="59"/>
  <c r="AL292" i="59"/>
  <c r="AJ293" i="59"/>
  <c r="AH294" i="59"/>
  <c r="AL294" i="59"/>
  <c r="AJ295" i="59"/>
  <c r="AH296" i="59"/>
  <c r="AL296" i="59"/>
  <c r="AJ297" i="59"/>
  <c r="AH298" i="59"/>
  <c r="AL298" i="59"/>
  <c r="AJ299" i="59"/>
  <c r="AH300" i="59"/>
  <c r="AL300" i="59"/>
  <c r="AJ301" i="59"/>
  <c r="AH302" i="59"/>
  <c r="AL302" i="59"/>
  <c r="AJ303" i="59"/>
  <c r="AH304" i="59"/>
  <c r="AL304" i="59"/>
  <c r="AJ305" i="59"/>
  <c r="AH306" i="59"/>
  <c r="AL306" i="59"/>
  <c r="AJ307" i="59"/>
  <c r="AH308" i="59"/>
  <c r="AL308" i="59"/>
  <c r="AJ309" i="59"/>
  <c r="AK321" i="59"/>
  <c r="AG321" i="59"/>
  <c r="AK320" i="59"/>
  <c r="AG320" i="59"/>
  <c r="AK319" i="59"/>
  <c r="AG319" i="59"/>
  <c r="G315" i="56"/>
  <c r="AX321" i="56"/>
  <c r="AI248" i="59"/>
  <c r="AG249" i="59"/>
  <c r="AK249" i="59"/>
  <c r="AI250" i="59"/>
  <c r="AG251" i="59"/>
  <c r="AK251" i="59"/>
  <c r="AI252" i="59"/>
  <c r="AG253" i="59"/>
  <c r="AK253" i="59"/>
  <c r="AI254" i="59"/>
  <c r="AG255" i="59"/>
  <c r="AK255" i="59"/>
  <c r="AI256" i="59"/>
  <c r="AG257" i="59"/>
  <c r="AK257" i="59"/>
  <c r="AI258" i="59"/>
  <c r="AG259" i="59"/>
  <c r="AK259" i="59"/>
  <c r="AI260" i="59"/>
  <c r="AG261" i="59"/>
  <c r="AK261" i="59"/>
  <c r="AI262" i="59"/>
  <c r="AG263" i="59"/>
  <c r="AK263" i="59"/>
  <c r="AI264" i="59"/>
  <c r="AG265" i="59"/>
  <c r="AK265" i="59"/>
  <c r="AI266" i="59"/>
  <c r="AG267" i="59"/>
  <c r="AK267" i="59"/>
  <c r="AI268" i="59"/>
  <c r="AG269" i="59"/>
  <c r="AK269" i="59"/>
  <c r="AI270" i="59"/>
  <c r="AG271" i="59"/>
  <c r="AK271" i="59"/>
  <c r="AI272" i="59"/>
  <c r="AG273" i="59"/>
  <c r="AK273" i="59"/>
  <c r="AI274" i="59"/>
  <c r="AG275" i="59"/>
  <c r="AK275" i="59"/>
  <c r="AI276" i="59"/>
  <c r="AG277" i="59"/>
  <c r="AK277" i="59"/>
  <c r="AI278" i="59"/>
  <c r="AG279" i="59"/>
  <c r="AK279" i="59"/>
  <c r="AI280" i="59"/>
  <c r="AG281" i="59"/>
  <c r="AK281" i="59"/>
  <c r="AI282" i="59"/>
  <c r="AG283" i="59"/>
  <c r="AK283" i="59"/>
  <c r="AI284" i="59"/>
  <c r="AG285" i="59"/>
  <c r="AK285" i="59"/>
  <c r="AI286" i="59"/>
  <c r="AG287" i="59"/>
  <c r="AK287" i="59"/>
  <c r="AI288" i="59"/>
  <c r="AG289" i="59"/>
  <c r="AK289" i="59"/>
  <c r="AI290" i="59"/>
  <c r="AG291" i="59"/>
  <c r="AK291" i="59"/>
  <c r="AI292" i="59"/>
  <c r="AG293" i="59"/>
  <c r="AK293" i="59"/>
  <c r="AI294" i="59"/>
  <c r="AG295" i="59"/>
  <c r="AK295" i="59"/>
  <c r="AI296" i="59"/>
  <c r="AG297" i="59"/>
  <c r="AK297" i="59"/>
  <c r="AI298" i="59"/>
  <c r="AG299" i="59"/>
  <c r="AK299" i="59"/>
  <c r="AI300" i="59"/>
  <c r="AG301" i="59"/>
  <c r="AK301" i="59"/>
  <c r="AI302" i="59"/>
  <c r="AG303" i="59"/>
  <c r="AK303" i="59"/>
  <c r="AI304" i="59"/>
  <c r="AG305" i="59"/>
  <c r="AK305" i="59"/>
  <c r="AI306" i="59"/>
  <c r="AG307" i="59"/>
  <c r="AK307" i="59"/>
  <c r="AI308" i="59"/>
  <c r="AG309" i="59"/>
  <c r="AK309" i="59"/>
  <c r="AJ321" i="59"/>
  <c r="AJ320" i="59"/>
  <c r="AJ319" i="59"/>
  <c r="AC332" i="56"/>
  <c r="X332" i="56"/>
  <c r="S332" i="56"/>
  <c r="G318" i="56"/>
  <c r="AX318" i="56"/>
  <c r="AJ244" i="59"/>
  <c r="AH245" i="59"/>
  <c r="AL245" i="59"/>
  <c r="AJ246" i="59"/>
  <c r="AH247" i="59"/>
  <c r="AL247" i="59"/>
  <c r="AJ248" i="59"/>
  <c r="AH249" i="59"/>
  <c r="AL249" i="59"/>
  <c r="AJ250" i="59"/>
  <c r="AH251" i="59"/>
  <c r="AL251" i="59"/>
  <c r="AJ252" i="59"/>
  <c r="AH253" i="59"/>
  <c r="AL253" i="59"/>
  <c r="AJ254" i="59"/>
  <c r="AH255" i="59"/>
  <c r="AL255" i="59"/>
  <c r="AJ256" i="59"/>
  <c r="AH257" i="59"/>
  <c r="AL257" i="59"/>
  <c r="AJ258" i="59"/>
  <c r="AH259" i="59"/>
  <c r="AL259" i="59"/>
  <c r="AJ260" i="59"/>
  <c r="AH261" i="59"/>
  <c r="AL261" i="59"/>
  <c r="AJ262" i="59"/>
  <c r="AH263" i="59"/>
  <c r="AL263" i="59"/>
  <c r="AJ264" i="59"/>
  <c r="AH265" i="59"/>
  <c r="AL265" i="59"/>
  <c r="AJ266" i="59"/>
  <c r="AH267" i="59"/>
  <c r="AL267" i="59"/>
  <c r="AJ268" i="59"/>
  <c r="AH269" i="59"/>
  <c r="AL269" i="59"/>
  <c r="AJ270" i="59"/>
  <c r="AH271" i="59"/>
  <c r="AL271" i="59"/>
  <c r="AJ272" i="59"/>
  <c r="AH273" i="59"/>
  <c r="AL273" i="59"/>
  <c r="AJ274" i="59"/>
  <c r="AH275" i="59"/>
  <c r="AL275" i="59"/>
  <c r="AJ276" i="59"/>
  <c r="AH277" i="59"/>
  <c r="AL277" i="59"/>
  <c r="AJ278" i="59"/>
  <c r="AH279" i="59"/>
  <c r="AL279" i="59"/>
  <c r="AJ280" i="59"/>
  <c r="AH281" i="59"/>
  <c r="AL281" i="59"/>
  <c r="AJ282" i="59"/>
  <c r="AH283" i="59"/>
  <c r="AL283" i="59"/>
  <c r="AJ284" i="59"/>
  <c r="AH285" i="59"/>
  <c r="AL285" i="59"/>
  <c r="AJ286" i="59"/>
  <c r="AH287" i="59"/>
  <c r="AL287" i="59"/>
  <c r="AJ288" i="59"/>
  <c r="AH289" i="59"/>
  <c r="AL289" i="59"/>
  <c r="AJ290" i="59"/>
  <c r="AH291" i="59"/>
  <c r="AL291" i="59"/>
  <c r="AJ292" i="59"/>
  <c r="AH293" i="59"/>
  <c r="AL293" i="59"/>
  <c r="AJ294" i="59"/>
  <c r="AH295" i="59"/>
  <c r="AL295" i="59"/>
  <c r="AJ296" i="59"/>
  <c r="AH297" i="59"/>
  <c r="AL297" i="59"/>
  <c r="AJ298" i="59"/>
  <c r="AH299" i="59"/>
  <c r="AL299" i="59"/>
  <c r="AJ300" i="59"/>
  <c r="AH301" i="59"/>
  <c r="AL301" i="59"/>
  <c r="AJ302" i="59"/>
  <c r="AH303" i="59"/>
  <c r="AL303" i="59"/>
  <c r="AJ304" i="59"/>
  <c r="AH305" i="59"/>
  <c r="AL305" i="59"/>
  <c r="AJ306" i="59"/>
  <c r="AH307" i="59"/>
  <c r="AL307" i="59"/>
  <c r="AJ308" i="59"/>
  <c r="AH309" i="59"/>
  <c r="AL309" i="59"/>
  <c r="AI321" i="59"/>
  <c r="AI320" i="59"/>
  <c r="AI319" i="59"/>
  <c r="T333" i="56"/>
  <c r="R332" i="56"/>
  <c r="H335" i="58"/>
  <c r="AX315" i="56"/>
  <c r="AV333" i="56"/>
  <c r="N333" i="58"/>
  <c r="N334" i="58"/>
  <c r="N332" i="58"/>
  <c r="AA333" i="56"/>
  <c r="W333" i="56"/>
  <c r="R333" i="56"/>
  <c r="H332" i="58"/>
  <c r="H333" i="58"/>
  <c r="AA331" i="56"/>
  <c r="W331" i="56"/>
  <c r="R331" i="56"/>
  <c r="N331" i="56"/>
  <c r="BG333" i="56"/>
  <c r="BG332" i="56"/>
  <c r="AC333" i="56"/>
  <c r="N333" i="56"/>
  <c r="AW331" i="56"/>
  <c r="AC331" i="56"/>
  <c r="Y331" i="56"/>
  <c r="T331" i="56"/>
  <c r="AP333" i="56"/>
  <c r="X333" i="56"/>
  <c r="S333" i="56"/>
  <c r="AV332" i="56"/>
  <c r="AA332" i="56"/>
  <c r="W332" i="56"/>
  <c r="AP331" i="56"/>
  <c r="X331" i="56"/>
  <c r="S331" i="56"/>
  <c r="BB331" i="56"/>
  <c r="BB327" i="56"/>
  <c r="BB307" i="56"/>
  <c r="BB303" i="56"/>
  <c r="BB299" i="56"/>
  <c r="BB332" i="56"/>
  <c r="BB328" i="56"/>
  <c r="BB308" i="56"/>
  <c r="BB304" i="56"/>
  <c r="BB300" i="56"/>
  <c r="AW333" i="56"/>
  <c r="Z333" i="56"/>
  <c r="V333" i="56"/>
  <c r="Q333" i="56"/>
  <c r="AP332" i="56"/>
  <c r="AV331" i="56"/>
  <c r="H334" i="58"/>
  <c r="BB333" i="56"/>
  <c r="BB329" i="56"/>
  <c r="BB325" i="56"/>
  <c r="BB309" i="56"/>
  <c r="BB305" i="56"/>
  <c r="BB301" i="56"/>
  <c r="Y333" i="56"/>
  <c r="AW332" i="56"/>
  <c r="Y332" i="56"/>
  <c r="T332" i="56"/>
  <c r="N332" i="56"/>
  <c r="Z331" i="56"/>
  <c r="V331" i="56"/>
  <c r="Q331" i="56"/>
  <c r="BB330" i="56"/>
  <c r="BB326" i="56"/>
  <c r="BB306" i="56"/>
  <c r="BB302" i="56"/>
  <c r="Q332" i="56"/>
  <c r="BG334" i="56" l="1"/>
  <c r="BB334" i="56"/>
  <c r="BB322" i="56"/>
  <c r="BB314" i="56"/>
  <c r="BB321" i="56"/>
  <c r="BB311" i="56"/>
  <c r="BB323" i="56"/>
  <c r="BB318" i="56"/>
  <c r="BB312" i="56"/>
  <c r="BB324" i="56"/>
  <c r="BB315" i="56"/>
  <c r="J333" i="58"/>
  <c r="BB313" i="56"/>
  <c r="BB316" i="56"/>
  <c r="BB319" i="56"/>
  <c r="BF332" i="56"/>
  <c r="J332" i="58"/>
  <c r="J335" i="58"/>
  <c r="BB317" i="56"/>
  <c r="BB320" i="56"/>
  <c r="BF333" i="56"/>
  <c r="AB333" i="56"/>
  <c r="J334" i="58"/>
  <c r="AB331" i="56"/>
  <c r="AB332" i="56"/>
  <c r="BF334" i="56" l="1"/>
  <c r="U300" i="56" l="1"/>
  <c r="U303" i="56"/>
  <c r="U306" i="56"/>
  <c r="U318" i="56" l="1"/>
  <c r="U330" i="56"/>
  <c r="U315" i="56"/>
  <c r="U327" i="56"/>
  <c r="U312" i="56"/>
  <c r="U324" i="56"/>
  <c r="U309" i="56"/>
  <c r="U321" i="56"/>
  <c r="Y331" i="58"/>
  <c r="AA331" i="58"/>
  <c r="Z331" i="58"/>
  <c r="C303" i="57" l="1"/>
  <c r="C299" i="57"/>
  <c r="G304" i="57"/>
  <c r="G300" i="57"/>
  <c r="J305" i="57"/>
  <c r="J301" i="57"/>
  <c r="M306" i="57"/>
  <c r="M302" i="57"/>
  <c r="P304" i="57"/>
  <c r="P300" i="57"/>
  <c r="G303" i="57"/>
  <c r="G299" i="57"/>
  <c r="J304" i="57"/>
  <c r="J300" i="57"/>
  <c r="M305" i="57"/>
  <c r="M301" i="57"/>
  <c r="P307" i="57"/>
  <c r="P303" i="57"/>
  <c r="P299" i="57"/>
  <c r="C302" i="57"/>
  <c r="C305" i="57"/>
  <c r="C301" i="57"/>
  <c r="G306" i="57"/>
  <c r="G302" i="57"/>
  <c r="J303" i="57"/>
  <c r="J299" i="57"/>
  <c r="M304" i="57"/>
  <c r="M300" i="57"/>
  <c r="P306" i="57"/>
  <c r="P302" i="57"/>
  <c r="P298" i="57"/>
  <c r="C306" i="57"/>
  <c r="C304" i="57"/>
  <c r="C300" i="57"/>
  <c r="G305" i="57"/>
  <c r="G301" i="57"/>
  <c r="J306" i="57"/>
  <c r="J302" i="57"/>
  <c r="M303" i="57"/>
  <c r="M299" i="57"/>
  <c r="P305" i="57"/>
  <c r="P301" i="57"/>
  <c r="G316" i="57"/>
  <c r="G328" i="57"/>
  <c r="J317" i="57"/>
  <c r="J329" i="57"/>
  <c r="M318" i="57"/>
  <c r="M330" i="57"/>
  <c r="C318" i="57"/>
  <c r="C330" i="57"/>
  <c r="J316" i="57"/>
  <c r="J328" i="57"/>
  <c r="M317" i="57"/>
  <c r="M329" i="57"/>
  <c r="P319" i="57"/>
  <c r="P331" i="57"/>
  <c r="C317" i="57"/>
  <c r="C329" i="57"/>
  <c r="G318" i="57"/>
  <c r="G330" i="57"/>
  <c r="M316" i="57"/>
  <c r="M328" i="57"/>
  <c r="P318" i="57"/>
  <c r="P330" i="57"/>
  <c r="C316" i="57"/>
  <c r="C328" i="57"/>
  <c r="G317" i="57"/>
  <c r="G329" i="57"/>
  <c r="J318" i="57"/>
  <c r="J330" i="57"/>
  <c r="P317" i="57"/>
  <c r="P329" i="57"/>
  <c r="M298" i="57"/>
  <c r="C298" i="57"/>
  <c r="G298" i="57"/>
  <c r="J298" i="57"/>
  <c r="G313" i="57"/>
  <c r="G325" i="57"/>
  <c r="J314" i="57"/>
  <c r="J326" i="57"/>
  <c r="M315" i="57"/>
  <c r="M327" i="57"/>
  <c r="C315" i="57"/>
  <c r="C327" i="57"/>
  <c r="J313" i="57"/>
  <c r="J325" i="57"/>
  <c r="M314" i="57"/>
  <c r="M326" i="57"/>
  <c r="P316" i="57"/>
  <c r="P328" i="57"/>
  <c r="C314" i="57"/>
  <c r="C326" i="57"/>
  <c r="G315" i="57"/>
  <c r="G327" i="57"/>
  <c r="M313" i="57"/>
  <c r="M325" i="57"/>
  <c r="P315" i="57"/>
  <c r="P327" i="57"/>
  <c r="C313" i="57"/>
  <c r="C325" i="57"/>
  <c r="G314" i="57"/>
  <c r="G326" i="57"/>
  <c r="J315" i="57"/>
  <c r="J327" i="57"/>
  <c r="P314" i="57"/>
  <c r="P326" i="57"/>
  <c r="C312" i="57"/>
  <c r="C324" i="57"/>
  <c r="J310" i="57"/>
  <c r="J322" i="57"/>
  <c r="M311" i="57"/>
  <c r="M323" i="57"/>
  <c r="P313" i="57"/>
  <c r="P325" i="57"/>
  <c r="C311" i="57"/>
  <c r="C323" i="57"/>
  <c r="G312" i="57"/>
  <c r="G324" i="57"/>
  <c r="M310" i="57"/>
  <c r="M322" i="57"/>
  <c r="P312" i="57"/>
  <c r="P324" i="57"/>
  <c r="C310" i="57"/>
  <c r="C322" i="57"/>
  <c r="G311" i="57"/>
  <c r="G323" i="57"/>
  <c r="J312" i="57"/>
  <c r="J324" i="57"/>
  <c r="P311" i="57"/>
  <c r="P323" i="57"/>
  <c r="G310" i="57"/>
  <c r="G322" i="57"/>
  <c r="J311" i="57"/>
  <c r="J323" i="57"/>
  <c r="M312" i="57"/>
  <c r="M324" i="57"/>
  <c r="C309" i="57"/>
  <c r="C321" i="57"/>
  <c r="J307" i="57"/>
  <c r="J319" i="57"/>
  <c r="C308" i="57"/>
  <c r="C320" i="57"/>
  <c r="G309" i="57"/>
  <c r="G321" i="57"/>
  <c r="M307" i="57"/>
  <c r="M319" i="57"/>
  <c r="P309" i="57"/>
  <c r="P321" i="57"/>
  <c r="M308" i="57"/>
  <c r="M320" i="57"/>
  <c r="C307" i="57"/>
  <c r="C319" i="57"/>
  <c r="G308" i="57"/>
  <c r="G320" i="57"/>
  <c r="J309" i="57"/>
  <c r="J321" i="57"/>
  <c r="P308" i="57"/>
  <c r="P320" i="57"/>
  <c r="G307" i="57"/>
  <c r="G319" i="57"/>
  <c r="J308" i="57"/>
  <c r="J320" i="57"/>
  <c r="M309" i="57"/>
  <c r="M321" i="57"/>
  <c r="P310" i="57"/>
  <c r="P322" i="57"/>
  <c r="AT299" i="56"/>
  <c r="AU299" i="56"/>
  <c r="AT300" i="56"/>
  <c r="AU300" i="56"/>
  <c r="AT301" i="56"/>
  <c r="AU301" i="56"/>
  <c r="AT302" i="56"/>
  <c r="AU302" i="56"/>
  <c r="AT303" i="56"/>
  <c r="AU303" i="56"/>
  <c r="AT304" i="56"/>
  <c r="AU304" i="56"/>
  <c r="AT305" i="56"/>
  <c r="AU305" i="56"/>
  <c r="AT306" i="56"/>
  <c r="AU306" i="56"/>
  <c r="AU317" i="56" l="1"/>
  <c r="AU329" i="56"/>
  <c r="AT317" i="56"/>
  <c r="AT329" i="56"/>
  <c r="AU318" i="56"/>
  <c r="AU330" i="56"/>
  <c r="AU316" i="56"/>
  <c r="AU328" i="56"/>
  <c r="AT318" i="56"/>
  <c r="AT330" i="56"/>
  <c r="AT316" i="56"/>
  <c r="AT328" i="56"/>
  <c r="AU298" i="56"/>
  <c r="AT298" i="56"/>
  <c r="AT314" i="56"/>
  <c r="AT326" i="56"/>
  <c r="AU313" i="56"/>
  <c r="AU325" i="56"/>
  <c r="AU315" i="56"/>
  <c r="AU327" i="56"/>
  <c r="AT315" i="56"/>
  <c r="AT327" i="56"/>
  <c r="AT313" i="56"/>
  <c r="AT325" i="56"/>
  <c r="AU314" i="56"/>
  <c r="AU326" i="56"/>
  <c r="AT312" i="56"/>
  <c r="AT324" i="56"/>
  <c r="AT310" i="56"/>
  <c r="AT322" i="56"/>
  <c r="AU311" i="56"/>
  <c r="AU323" i="56"/>
  <c r="AT311" i="56"/>
  <c r="AT323" i="56"/>
  <c r="AU312" i="56"/>
  <c r="AU324" i="56"/>
  <c r="AU310" i="56"/>
  <c r="AU322" i="56"/>
  <c r="AT309" i="56"/>
  <c r="AT321" i="56"/>
  <c r="AT307" i="56"/>
  <c r="AT319" i="56"/>
  <c r="BC298" i="56"/>
  <c r="BC310" i="56"/>
  <c r="AU308" i="56"/>
  <c r="AU320" i="56"/>
  <c r="AT308" i="56"/>
  <c r="AT320" i="56"/>
  <c r="AU309" i="56"/>
  <c r="AU321" i="56"/>
  <c r="AU307" i="56"/>
  <c r="AU319" i="56"/>
  <c r="BA298" i="56"/>
  <c r="BA310" i="56"/>
  <c r="N331" i="59"/>
  <c r="BJ331" i="59" l="1"/>
  <c r="BM331" i="59"/>
  <c r="BK331" i="59"/>
  <c r="BK330" i="59"/>
  <c r="BM330" i="59"/>
  <c r="BJ330" i="59"/>
  <c r="BI330" i="59"/>
  <c r="BH330" i="59"/>
  <c r="BG330" i="59"/>
  <c r="BF330" i="59"/>
  <c r="BE330" i="59"/>
  <c r="BD330" i="59"/>
  <c r="BK329" i="59"/>
  <c r="BM329" i="59"/>
  <c r="BJ329" i="59"/>
  <c r="BH329" i="59"/>
  <c r="BG329" i="59"/>
  <c r="BF329" i="59"/>
  <c r="BE329" i="59"/>
  <c r="BD329" i="59"/>
  <c r="BK328" i="59"/>
  <c r="BM328" i="59"/>
  <c r="BJ328" i="59"/>
  <c r="BH328" i="59"/>
  <c r="BG328" i="59"/>
  <c r="BF328" i="59"/>
  <c r="BE328" i="59"/>
  <c r="BD328" i="59"/>
  <c r="BK327" i="59"/>
  <c r="BM327" i="59"/>
  <c r="BJ327" i="59"/>
  <c r="BI327" i="59"/>
  <c r="BH327" i="59"/>
  <c r="BG327" i="59"/>
  <c r="BF327" i="59"/>
  <c r="BE327" i="59"/>
  <c r="BD327" i="59"/>
  <c r="BK326" i="59"/>
  <c r="BM326" i="59"/>
  <c r="BJ326" i="59"/>
  <c r="BH326" i="59"/>
  <c r="BG326" i="59"/>
  <c r="BF326" i="59"/>
  <c r="BE326" i="59"/>
  <c r="BD326" i="59"/>
  <c r="BK325" i="59"/>
  <c r="BM325" i="59"/>
  <c r="BJ325" i="59"/>
  <c r="BH325" i="59"/>
  <c r="BG325" i="59"/>
  <c r="BF325" i="59"/>
  <c r="BE325" i="59"/>
  <c r="BD325" i="59"/>
  <c r="BK324" i="59"/>
  <c r="BM324" i="59"/>
  <c r="BJ324" i="59"/>
  <c r="BI324" i="59"/>
  <c r="BH324" i="59"/>
  <c r="BG324" i="59"/>
  <c r="BF324" i="59"/>
  <c r="BE324" i="59"/>
  <c r="BD324" i="59"/>
  <c r="BJ323" i="59"/>
  <c r="BH323" i="59"/>
  <c r="BG323" i="59"/>
  <c r="BF323" i="59"/>
  <c r="BE323" i="59"/>
  <c r="BD323" i="59"/>
  <c r="BK307" i="59"/>
  <c r="BM307" i="59"/>
  <c r="BJ307" i="59"/>
  <c r="BK306" i="59"/>
  <c r="BM306" i="59"/>
  <c r="BJ306" i="59"/>
  <c r="BI306" i="59"/>
  <c r="BH306" i="59"/>
  <c r="BG306" i="59"/>
  <c r="BF306" i="59"/>
  <c r="BE306" i="59"/>
  <c r="BD306" i="59"/>
  <c r="BK305" i="59"/>
  <c r="BM305" i="59"/>
  <c r="BJ305" i="59"/>
  <c r="BH305" i="59"/>
  <c r="BG305" i="59"/>
  <c r="BF305" i="59"/>
  <c r="BE305" i="59"/>
  <c r="BD305" i="59"/>
  <c r="BK304" i="59"/>
  <c r="BM304" i="59"/>
  <c r="BJ304" i="59"/>
  <c r="BH304" i="59"/>
  <c r="BG304" i="59"/>
  <c r="BF304" i="59"/>
  <c r="BE304" i="59"/>
  <c r="BD304" i="59"/>
  <c r="BK303" i="59"/>
  <c r="BM303" i="59"/>
  <c r="BJ303" i="59"/>
  <c r="BI303" i="59"/>
  <c r="BH303" i="59"/>
  <c r="BG303" i="59"/>
  <c r="BF303" i="59"/>
  <c r="BE303" i="59"/>
  <c r="BD303" i="59"/>
  <c r="BK302" i="59"/>
  <c r="BM302" i="59"/>
  <c r="BJ302" i="59"/>
  <c r="BH302" i="59"/>
  <c r="BG302" i="59"/>
  <c r="BF302" i="59"/>
  <c r="BE302" i="59"/>
  <c r="BD302" i="59"/>
  <c r="BK301" i="59"/>
  <c r="BM301" i="59"/>
  <c r="BJ301" i="59"/>
  <c r="BH301" i="59"/>
  <c r="BG301" i="59"/>
  <c r="BF301" i="59"/>
  <c r="BE301" i="59"/>
  <c r="BD301" i="59"/>
  <c r="BK300" i="59"/>
  <c r="BM300" i="59"/>
  <c r="BJ300" i="59"/>
  <c r="BI300" i="59"/>
  <c r="BH300" i="59"/>
  <c r="BG300" i="59"/>
  <c r="BF300" i="59"/>
  <c r="BE300" i="59"/>
  <c r="BD300" i="59"/>
  <c r="BK299" i="59"/>
  <c r="BM299" i="59"/>
  <c r="BJ299" i="59"/>
  <c r="BH299" i="59"/>
  <c r="BG299" i="59"/>
  <c r="BF299" i="59"/>
  <c r="BE299" i="59"/>
  <c r="BD299" i="59"/>
  <c r="BK298" i="59"/>
  <c r="BM298" i="59"/>
  <c r="BJ298" i="59"/>
  <c r="BH298" i="59"/>
  <c r="BG298" i="59"/>
  <c r="BF298" i="59"/>
  <c r="BE298" i="59"/>
  <c r="BD298" i="59"/>
  <c r="BE322" i="59" l="1"/>
  <c r="BF322" i="59"/>
  <c r="BG322" i="59"/>
  <c r="BD322" i="59"/>
  <c r="BH322" i="59"/>
  <c r="BD307" i="59"/>
  <c r="BD319" i="59"/>
  <c r="BH307" i="59"/>
  <c r="BH319" i="59"/>
  <c r="BG308" i="59"/>
  <c r="BG320" i="59"/>
  <c r="BM308" i="59"/>
  <c r="BM320" i="59"/>
  <c r="BF309" i="59"/>
  <c r="BF321" i="59"/>
  <c r="BJ309" i="59"/>
  <c r="BJ321" i="59"/>
  <c r="BE310" i="59"/>
  <c r="BD311" i="59"/>
  <c r="BH311" i="59"/>
  <c r="BK311" i="59"/>
  <c r="BK323" i="59"/>
  <c r="BG312" i="59"/>
  <c r="BM312" i="59"/>
  <c r="BF313" i="59"/>
  <c r="BJ313" i="59"/>
  <c r="BE314" i="59"/>
  <c r="BD315" i="59"/>
  <c r="BH315" i="59"/>
  <c r="BK315" i="59"/>
  <c r="BG316" i="59"/>
  <c r="BM316" i="59"/>
  <c r="BF317" i="59"/>
  <c r="BJ317" i="59"/>
  <c r="BE318" i="59"/>
  <c r="BI318" i="59"/>
  <c r="BK319" i="59"/>
  <c r="BE307" i="59"/>
  <c r="BE319" i="59"/>
  <c r="BD308" i="59"/>
  <c r="BD320" i="59"/>
  <c r="BH308" i="59"/>
  <c r="BH320" i="59"/>
  <c r="BK308" i="59"/>
  <c r="BK320" i="59"/>
  <c r="BG309" i="59"/>
  <c r="BG321" i="59"/>
  <c r="BM309" i="59"/>
  <c r="BM321" i="59"/>
  <c r="BF310" i="59"/>
  <c r="BJ310" i="59"/>
  <c r="BJ322" i="59"/>
  <c r="BE311" i="59"/>
  <c r="BD312" i="59"/>
  <c r="BH312" i="59"/>
  <c r="BK312" i="59"/>
  <c r="BG313" i="59"/>
  <c r="BM313" i="59"/>
  <c r="BF314" i="59"/>
  <c r="BJ314" i="59"/>
  <c r="BE315" i="59"/>
  <c r="BI315" i="59"/>
  <c r="BD316" i="59"/>
  <c r="BH316" i="59"/>
  <c r="BK316" i="59"/>
  <c r="BG317" i="59"/>
  <c r="BM317" i="59"/>
  <c r="BF318" i="59"/>
  <c r="BJ318" i="59"/>
  <c r="BM319" i="59"/>
  <c r="BF307" i="59"/>
  <c r="BF319" i="59"/>
  <c r="BE308" i="59"/>
  <c r="BE320" i="59"/>
  <c r="BD309" i="59"/>
  <c r="BD321" i="59"/>
  <c r="BH309" i="59"/>
  <c r="BH321" i="59"/>
  <c r="BK309" i="59"/>
  <c r="BK321" i="59"/>
  <c r="BG310" i="59"/>
  <c r="BM310" i="59"/>
  <c r="BM322" i="59"/>
  <c r="BF311" i="59"/>
  <c r="BJ311" i="59"/>
  <c r="BE312" i="59"/>
  <c r="BI312" i="59"/>
  <c r="BD313" i="59"/>
  <c r="BH313" i="59"/>
  <c r="BK313" i="59"/>
  <c r="BG314" i="59"/>
  <c r="BM314" i="59"/>
  <c r="BF315" i="59"/>
  <c r="BJ315" i="59"/>
  <c r="BE316" i="59"/>
  <c r="BD317" i="59"/>
  <c r="BH317" i="59"/>
  <c r="BK317" i="59"/>
  <c r="BG318" i="59"/>
  <c r="BM318" i="59"/>
  <c r="BJ319" i="59"/>
  <c r="BG307" i="59"/>
  <c r="BG319" i="59"/>
  <c r="BF308" i="59"/>
  <c r="BF320" i="59"/>
  <c r="BJ308" i="59"/>
  <c r="BJ320" i="59"/>
  <c r="BE309" i="59"/>
  <c r="BE321" i="59"/>
  <c r="BI309" i="59"/>
  <c r="BI321" i="59"/>
  <c r="BD310" i="59"/>
  <c r="BH310" i="59"/>
  <c r="BK310" i="59"/>
  <c r="BK322" i="59"/>
  <c r="BG311" i="59"/>
  <c r="BM311" i="59"/>
  <c r="BM323" i="59"/>
  <c r="BF312" i="59"/>
  <c r="BJ312" i="59"/>
  <c r="BE313" i="59"/>
  <c r="BD314" i="59"/>
  <c r="BH314" i="59"/>
  <c r="BK314" i="59"/>
  <c r="BG315" i="59"/>
  <c r="BM315" i="59"/>
  <c r="BF316" i="59"/>
  <c r="BJ316" i="59"/>
  <c r="BE317" i="59"/>
  <c r="BD318" i="59"/>
  <c r="BH318" i="59"/>
  <c r="BK318" i="59"/>
  <c r="AY331" i="59"/>
  <c r="AY330" i="59"/>
  <c r="AY329" i="59"/>
  <c r="AY328" i="59"/>
  <c r="AY327" i="59"/>
  <c r="AY326" i="59"/>
  <c r="AY325" i="59"/>
  <c r="AY324" i="59"/>
  <c r="AY323" i="59"/>
  <c r="AY307" i="59"/>
  <c r="AY306" i="59"/>
  <c r="AY305" i="59"/>
  <c r="AY304" i="59"/>
  <c r="AY303" i="59"/>
  <c r="AY302" i="59"/>
  <c r="AY301" i="59"/>
  <c r="AY300" i="59"/>
  <c r="AY299" i="59"/>
  <c r="AY298" i="59"/>
  <c r="AY309" i="59" l="1"/>
  <c r="AY321" i="59"/>
  <c r="AY313" i="59"/>
  <c r="AY317" i="59"/>
  <c r="AY310" i="59"/>
  <c r="AY322" i="59"/>
  <c r="AY314" i="59"/>
  <c r="AY318" i="59"/>
  <c r="AY311" i="59"/>
  <c r="AY315" i="59"/>
  <c r="AY319" i="59"/>
  <c r="AY308" i="59"/>
  <c r="AY320" i="59"/>
  <c r="AY312" i="59"/>
  <c r="AY316" i="59"/>
  <c r="BB331" i="59"/>
  <c r="AZ331" i="59"/>
  <c r="AZ330" i="59"/>
  <c r="BB330" i="59"/>
  <c r="AZ329" i="59"/>
  <c r="BB329" i="59"/>
  <c r="AZ328" i="59"/>
  <c r="BB328" i="59"/>
  <c r="AZ327" i="59"/>
  <c r="BB327" i="59"/>
  <c r="AZ326" i="59"/>
  <c r="BB326" i="59"/>
  <c r="AZ325" i="59"/>
  <c r="BB325" i="59"/>
  <c r="AZ324" i="59"/>
  <c r="BB324" i="59"/>
  <c r="AZ307" i="59"/>
  <c r="BB307" i="59"/>
  <c r="AZ306" i="59"/>
  <c r="BB306" i="59"/>
  <c r="AZ305" i="59"/>
  <c r="BB305" i="59"/>
  <c r="AZ304" i="59"/>
  <c r="BB304" i="59"/>
  <c r="AZ303" i="59"/>
  <c r="BB303" i="59"/>
  <c r="AZ302" i="59"/>
  <c r="BB302" i="59"/>
  <c r="AZ301" i="59"/>
  <c r="BB301" i="59"/>
  <c r="AZ300" i="59"/>
  <c r="BB300" i="59"/>
  <c r="AZ299" i="59"/>
  <c r="BB299" i="59"/>
  <c r="AZ298" i="59"/>
  <c r="BB298" i="59"/>
  <c r="AX330" i="59"/>
  <c r="AW330" i="59"/>
  <c r="AV330" i="59"/>
  <c r="AX329" i="59"/>
  <c r="AW329" i="59"/>
  <c r="AV329" i="59"/>
  <c r="AX328" i="59"/>
  <c r="AW328" i="59"/>
  <c r="AV328" i="59"/>
  <c r="AX327" i="59"/>
  <c r="AW327" i="59"/>
  <c r="AV327" i="59"/>
  <c r="AX326" i="59"/>
  <c r="AW326" i="59"/>
  <c r="AV326" i="59"/>
  <c r="AX325" i="59"/>
  <c r="AW325" i="59"/>
  <c r="AV325" i="59"/>
  <c r="AX324" i="59"/>
  <c r="AW324" i="59"/>
  <c r="AV324" i="59"/>
  <c r="AX323" i="59"/>
  <c r="AW323" i="59"/>
  <c r="AV323" i="59"/>
  <c r="AX306" i="59"/>
  <c r="AW306" i="59"/>
  <c r="AV306" i="59"/>
  <c r="AX305" i="59"/>
  <c r="AW305" i="59"/>
  <c r="AV305" i="59"/>
  <c r="AX304" i="59"/>
  <c r="AW304" i="59"/>
  <c r="AV304" i="59"/>
  <c r="AX303" i="59"/>
  <c r="AW303" i="59"/>
  <c r="AV303" i="59"/>
  <c r="AX302" i="59"/>
  <c r="AW302" i="59"/>
  <c r="AV302" i="59"/>
  <c r="AX301" i="59"/>
  <c r="AW301" i="59"/>
  <c r="AV301" i="59"/>
  <c r="AX300" i="59"/>
  <c r="AW300" i="59"/>
  <c r="AV300" i="59"/>
  <c r="AX299" i="59"/>
  <c r="AW299" i="59"/>
  <c r="AV299" i="59"/>
  <c r="AX298" i="59"/>
  <c r="AW298" i="59"/>
  <c r="AV298" i="59"/>
  <c r="AW322" i="59" l="1"/>
  <c r="AV322" i="59"/>
  <c r="AX322" i="59"/>
  <c r="AV308" i="59"/>
  <c r="AV320" i="59"/>
  <c r="AW309" i="59"/>
  <c r="AW321" i="59"/>
  <c r="AX310" i="59"/>
  <c r="AV312" i="59"/>
  <c r="AW313" i="59"/>
  <c r="AX314" i="59"/>
  <c r="AV316" i="59"/>
  <c r="AW317" i="59"/>
  <c r="AX318" i="59"/>
  <c r="AZ309" i="59"/>
  <c r="AZ321" i="59"/>
  <c r="AZ311" i="59"/>
  <c r="AZ323" i="59"/>
  <c r="AZ313" i="59"/>
  <c r="AZ315" i="59"/>
  <c r="AZ317" i="59"/>
  <c r="BB319" i="59"/>
  <c r="AV307" i="59"/>
  <c r="AV319" i="59"/>
  <c r="AW308" i="59"/>
  <c r="AW320" i="59"/>
  <c r="AX309" i="59"/>
  <c r="AX321" i="59"/>
  <c r="AV311" i="59"/>
  <c r="AW312" i="59"/>
  <c r="AX313" i="59"/>
  <c r="AV315" i="59"/>
  <c r="AW316" i="59"/>
  <c r="AX317" i="59"/>
  <c r="BB308" i="59"/>
  <c r="BB320" i="59"/>
  <c r="BB310" i="59"/>
  <c r="BB322" i="59"/>
  <c r="BB312" i="59"/>
  <c r="BB314" i="59"/>
  <c r="BB316" i="59"/>
  <c r="BB318" i="59"/>
  <c r="AW307" i="59"/>
  <c r="AW319" i="59"/>
  <c r="AX308" i="59"/>
  <c r="AX320" i="59"/>
  <c r="AV310" i="59"/>
  <c r="AW311" i="59"/>
  <c r="AX312" i="59"/>
  <c r="AV314" i="59"/>
  <c r="AW315" i="59"/>
  <c r="AX316" i="59"/>
  <c r="AV318" i="59"/>
  <c r="AZ308" i="59"/>
  <c r="AZ320" i="59"/>
  <c r="AZ310" i="59"/>
  <c r="AZ322" i="59"/>
  <c r="AZ312" i="59"/>
  <c r="AZ314" i="59"/>
  <c r="AZ316" i="59"/>
  <c r="AZ318" i="59"/>
  <c r="AX307" i="59"/>
  <c r="AX319" i="59"/>
  <c r="AV309" i="59"/>
  <c r="AV321" i="59"/>
  <c r="AW310" i="59"/>
  <c r="AX311" i="59"/>
  <c r="AV313" i="59"/>
  <c r="AW314" i="59"/>
  <c r="AX315" i="59"/>
  <c r="AV317" i="59"/>
  <c r="AW318" i="59"/>
  <c r="BB309" i="59"/>
  <c r="BB321" i="59"/>
  <c r="BB311" i="59"/>
  <c r="BB323" i="59"/>
  <c r="BB313" i="59"/>
  <c r="BB315" i="59"/>
  <c r="BB317" i="59"/>
  <c r="AZ319" i="59"/>
  <c r="AN331" i="59"/>
  <c r="AQ331" i="59"/>
  <c r="AO331" i="59"/>
  <c r="AU330" i="59"/>
  <c r="AT330" i="59"/>
  <c r="AS330" i="59"/>
  <c r="AU329" i="59"/>
  <c r="AT329" i="59"/>
  <c r="AS329" i="59"/>
  <c r="AU328" i="59"/>
  <c r="AT328" i="59"/>
  <c r="AS328" i="59"/>
  <c r="AU327" i="59"/>
  <c r="AT327" i="59"/>
  <c r="AS327" i="59"/>
  <c r="AU326" i="59"/>
  <c r="AT326" i="59"/>
  <c r="AS326" i="59"/>
  <c r="AU325" i="59"/>
  <c r="AT325" i="59"/>
  <c r="AS325" i="59"/>
  <c r="AU324" i="59"/>
  <c r="AT324" i="59"/>
  <c r="AS324" i="59"/>
  <c r="AU323" i="59"/>
  <c r="AT323" i="59"/>
  <c r="AS323" i="59"/>
  <c r="AU306" i="59"/>
  <c r="AT306" i="59"/>
  <c r="AS306" i="59"/>
  <c r="AU305" i="59"/>
  <c r="AT305" i="59"/>
  <c r="AS305" i="59"/>
  <c r="AU304" i="59"/>
  <c r="AT304" i="59"/>
  <c r="AS304" i="59"/>
  <c r="AU303" i="59"/>
  <c r="AT303" i="59"/>
  <c r="AS303" i="59"/>
  <c r="AU302" i="59"/>
  <c r="AT302" i="59"/>
  <c r="AS302" i="59"/>
  <c r="AU301" i="59"/>
  <c r="AT301" i="59"/>
  <c r="AS301" i="59"/>
  <c r="AU300" i="59"/>
  <c r="AT300" i="59"/>
  <c r="AS300" i="59"/>
  <c r="AU299" i="59"/>
  <c r="AT299" i="59"/>
  <c r="AS299" i="59"/>
  <c r="AU298" i="59"/>
  <c r="AT298" i="59"/>
  <c r="AS298" i="59"/>
  <c r="AO330" i="59"/>
  <c r="AQ330" i="59"/>
  <c r="AO329" i="59"/>
  <c r="AQ329" i="59"/>
  <c r="AO328" i="59"/>
  <c r="AQ328" i="59"/>
  <c r="AO327" i="59"/>
  <c r="AQ327" i="59"/>
  <c r="AO326" i="59"/>
  <c r="AQ326" i="59"/>
  <c r="AO325" i="59"/>
  <c r="AQ325" i="59"/>
  <c r="AO324" i="59"/>
  <c r="AQ324" i="59"/>
  <c r="AO307" i="59"/>
  <c r="AQ307" i="59"/>
  <c r="AO306" i="59"/>
  <c r="AQ306" i="59"/>
  <c r="AO305" i="59"/>
  <c r="AQ305" i="59"/>
  <c r="AO304" i="59"/>
  <c r="AQ304" i="59"/>
  <c r="AO303" i="59"/>
  <c r="AQ303" i="59"/>
  <c r="AO302" i="59"/>
  <c r="AQ302" i="59"/>
  <c r="AO301" i="59"/>
  <c r="AQ301" i="59"/>
  <c r="AO300" i="59"/>
  <c r="AQ300" i="59"/>
  <c r="AO299" i="59"/>
  <c r="AQ299" i="59"/>
  <c r="AO298" i="59"/>
  <c r="AQ298" i="59"/>
  <c r="AN330" i="59"/>
  <c r="AN329" i="59"/>
  <c r="AN328" i="59"/>
  <c r="AN327" i="59"/>
  <c r="AN326" i="59"/>
  <c r="AN325" i="59"/>
  <c r="AN324" i="59"/>
  <c r="AN323" i="59"/>
  <c r="AN307" i="59"/>
  <c r="AN306" i="59"/>
  <c r="AN305" i="59"/>
  <c r="AN304" i="59"/>
  <c r="AN303" i="59"/>
  <c r="AN302" i="59"/>
  <c r="AN301" i="59"/>
  <c r="AN300" i="59"/>
  <c r="AN299" i="59"/>
  <c r="AN298" i="59"/>
  <c r="AT322" i="59" l="1"/>
  <c r="AU322" i="59"/>
  <c r="AS322" i="59"/>
  <c r="AN308" i="59"/>
  <c r="AN320" i="59"/>
  <c r="AN312" i="59"/>
  <c r="AN316" i="59"/>
  <c r="AQ309" i="59"/>
  <c r="AQ321" i="59"/>
  <c r="AO310" i="59"/>
  <c r="AO322" i="59"/>
  <c r="AQ313" i="59"/>
  <c r="AO314" i="59"/>
  <c r="AQ317" i="59"/>
  <c r="AO318" i="59"/>
  <c r="AS308" i="59"/>
  <c r="AS320" i="59"/>
  <c r="AT309" i="59"/>
  <c r="AT321" i="59"/>
  <c r="AU310" i="59"/>
  <c r="AS312" i="59"/>
  <c r="AT313" i="59"/>
  <c r="AU314" i="59"/>
  <c r="AS316" i="59"/>
  <c r="AT317" i="59"/>
  <c r="AU318" i="59"/>
  <c r="AN319" i="59"/>
  <c r="AN309" i="59"/>
  <c r="AN321" i="59"/>
  <c r="AN313" i="59"/>
  <c r="AN317" i="59"/>
  <c r="AQ308" i="59"/>
  <c r="AQ320" i="59"/>
  <c r="AO309" i="59"/>
  <c r="AO321" i="59"/>
  <c r="AQ312" i="59"/>
  <c r="AO313" i="59"/>
  <c r="AQ316" i="59"/>
  <c r="AO317" i="59"/>
  <c r="AS307" i="59"/>
  <c r="AS319" i="59"/>
  <c r="AT308" i="59"/>
  <c r="AT320" i="59"/>
  <c r="AU309" i="59"/>
  <c r="AU321" i="59"/>
  <c r="AS311" i="59"/>
  <c r="AT312" i="59"/>
  <c r="AU313" i="59"/>
  <c r="AS315" i="59"/>
  <c r="AT316" i="59"/>
  <c r="AU317" i="59"/>
  <c r="AN310" i="59"/>
  <c r="AN322" i="59"/>
  <c r="AN314" i="59"/>
  <c r="AN318" i="59"/>
  <c r="AO308" i="59"/>
  <c r="AO320" i="59"/>
  <c r="AQ311" i="59"/>
  <c r="AQ323" i="59"/>
  <c r="AO312" i="59"/>
  <c r="AQ315" i="59"/>
  <c r="AO316" i="59"/>
  <c r="AT307" i="59"/>
  <c r="AT319" i="59"/>
  <c r="AU308" i="59"/>
  <c r="AU320" i="59"/>
  <c r="AS310" i="59"/>
  <c r="AT311" i="59"/>
  <c r="AU312" i="59"/>
  <c r="AS314" i="59"/>
  <c r="AT315" i="59"/>
  <c r="AU316" i="59"/>
  <c r="AS318" i="59"/>
  <c r="AO319" i="59"/>
  <c r="AN311" i="59"/>
  <c r="AN315" i="59"/>
  <c r="AQ310" i="59"/>
  <c r="AQ322" i="59"/>
  <c r="AO311" i="59"/>
  <c r="AO323" i="59"/>
  <c r="AQ314" i="59"/>
  <c r="AO315" i="59"/>
  <c r="AQ318" i="59"/>
  <c r="AU307" i="59"/>
  <c r="AU319" i="59"/>
  <c r="AS309" i="59"/>
  <c r="AS321" i="59"/>
  <c r="AT310" i="59"/>
  <c r="AU311" i="59"/>
  <c r="AS313" i="59"/>
  <c r="AT314" i="59"/>
  <c r="AU315" i="59"/>
  <c r="AS317" i="59"/>
  <c r="AT318" i="59"/>
  <c r="AQ319" i="59"/>
  <c r="AF330" i="59"/>
  <c r="AE330" i="59"/>
  <c r="AD330" i="59"/>
  <c r="AC330" i="59"/>
  <c r="AB330" i="59"/>
  <c r="AF329" i="59"/>
  <c r="AE329" i="59"/>
  <c r="AD329" i="59"/>
  <c r="AC329" i="59"/>
  <c r="AB329" i="59"/>
  <c r="AF328" i="59"/>
  <c r="AE328" i="59"/>
  <c r="AD328" i="59"/>
  <c r="AC328" i="59"/>
  <c r="AB328" i="59"/>
  <c r="AF327" i="59"/>
  <c r="AE327" i="59"/>
  <c r="AD327" i="59"/>
  <c r="AC327" i="59"/>
  <c r="AB327" i="59"/>
  <c r="AF326" i="59"/>
  <c r="AE326" i="59"/>
  <c r="AD326" i="59"/>
  <c r="AC326" i="59"/>
  <c r="AB326" i="59"/>
  <c r="AF325" i="59"/>
  <c r="AE325" i="59"/>
  <c r="AD325" i="59"/>
  <c r="AC325" i="59"/>
  <c r="AB325" i="59"/>
  <c r="AF324" i="59"/>
  <c r="AE324" i="59"/>
  <c r="AD324" i="59"/>
  <c r="AC324" i="59"/>
  <c r="AB324" i="59"/>
  <c r="AF323" i="59"/>
  <c r="AE323" i="59"/>
  <c r="AD323" i="59"/>
  <c r="AC323" i="59"/>
  <c r="AB323" i="59"/>
  <c r="AF306" i="59"/>
  <c r="AE306" i="59"/>
  <c r="AD306" i="59"/>
  <c r="AC306" i="59"/>
  <c r="AB306" i="59"/>
  <c r="AF305" i="59"/>
  <c r="AE305" i="59"/>
  <c r="AD305" i="59"/>
  <c r="AC305" i="59"/>
  <c r="AB305" i="59"/>
  <c r="AF304" i="59"/>
  <c r="AE304" i="59"/>
  <c r="AD304" i="59"/>
  <c r="AC304" i="59"/>
  <c r="AB304" i="59"/>
  <c r="AF303" i="59"/>
  <c r="AE303" i="59"/>
  <c r="AD303" i="59"/>
  <c r="AC303" i="59"/>
  <c r="AB303" i="59"/>
  <c r="AF302" i="59"/>
  <c r="AE302" i="59"/>
  <c r="AD302" i="59"/>
  <c r="AC302" i="59"/>
  <c r="AB302" i="59"/>
  <c r="AF301" i="59"/>
  <c r="AE301" i="59"/>
  <c r="AD301" i="59"/>
  <c r="AC301" i="59"/>
  <c r="AB301" i="59"/>
  <c r="AF300" i="59"/>
  <c r="AE300" i="59"/>
  <c r="AD300" i="59"/>
  <c r="AC300" i="59"/>
  <c r="AB300" i="59"/>
  <c r="AF299" i="59"/>
  <c r="AE299" i="59"/>
  <c r="AD299" i="59"/>
  <c r="AC299" i="59"/>
  <c r="AB299" i="59"/>
  <c r="AF298" i="59"/>
  <c r="AE298" i="59"/>
  <c r="AD298" i="59"/>
  <c r="AC298" i="59"/>
  <c r="AB298" i="59"/>
  <c r="W331" i="59"/>
  <c r="W330" i="59"/>
  <c r="V330" i="59"/>
  <c r="U330" i="59"/>
  <c r="W329" i="59"/>
  <c r="U329" i="59"/>
  <c r="W328" i="59"/>
  <c r="U328" i="59"/>
  <c r="W327" i="59"/>
  <c r="V327" i="59"/>
  <c r="U327" i="59"/>
  <c r="W326" i="59"/>
  <c r="U326" i="59"/>
  <c r="W325" i="59"/>
  <c r="U325" i="59"/>
  <c r="W324" i="59"/>
  <c r="V324" i="59"/>
  <c r="U324" i="59"/>
  <c r="W323" i="59"/>
  <c r="U323" i="59"/>
  <c r="W307" i="59"/>
  <c r="W306" i="59"/>
  <c r="V306" i="59"/>
  <c r="U306" i="59"/>
  <c r="W305" i="59"/>
  <c r="U305" i="59"/>
  <c r="W304" i="59"/>
  <c r="U304" i="59"/>
  <c r="W303" i="59"/>
  <c r="V303" i="59"/>
  <c r="U303" i="59"/>
  <c r="W302" i="59"/>
  <c r="U302" i="59"/>
  <c r="W301" i="59"/>
  <c r="U301" i="59"/>
  <c r="W300" i="59"/>
  <c r="V300" i="59"/>
  <c r="U300" i="59"/>
  <c r="W299" i="59"/>
  <c r="U299" i="59"/>
  <c r="W298" i="59"/>
  <c r="U298" i="59"/>
  <c r="AG316" i="59" l="1"/>
  <c r="AG328" i="59"/>
  <c r="AK316" i="59"/>
  <c r="AK328" i="59"/>
  <c r="AG317" i="59"/>
  <c r="AG329" i="59"/>
  <c r="AK317" i="59"/>
  <c r="AK329" i="59"/>
  <c r="AG318" i="59"/>
  <c r="AG330" i="59"/>
  <c r="AK318" i="59"/>
  <c r="AK330" i="59"/>
  <c r="AH316" i="59"/>
  <c r="AH328" i="59"/>
  <c r="AL316" i="59"/>
  <c r="AL328" i="59"/>
  <c r="AH317" i="59"/>
  <c r="AH329" i="59"/>
  <c r="AL317" i="59"/>
  <c r="AL329" i="59"/>
  <c r="AH318" i="59"/>
  <c r="AH330" i="59"/>
  <c r="AL318" i="59"/>
  <c r="AL330" i="59"/>
  <c r="AI316" i="59"/>
  <c r="AI328" i="59"/>
  <c r="AI317" i="59"/>
  <c r="AI329" i="59"/>
  <c r="AI318" i="59"/>
  <c r="AI330" i="59"/>
  <c r="AJ316" i="59"/>
  <c r="AJ328" i="59"/>
  <c r="AJ317" i="59"/>
  <c r="AJ329" i="59"/>
  <c r="AJ318" i="59"/>
  <c r="AJ330" i="59"/>
  <c r="AE322" i="59"/>
  <c r="U322" i="59"/>
  <c r="AB322" i="59"/>
  <c r="AF322" i="59"/>
  <c r="AC322" i="59"/>
  <c r="AD322" i="59"/>
  <c r="AJ313" i="59"/>
  <c r="AJ325" i="59"/>
  <c r="AJ314" i="59"/>
  <c r="AJ326" i="59"/>
  <c r="AJ315" i="59"/>
  <c r="AJ327" i="59"/>
  <c r="AG313" i="59"/>
  <c r="AG325" i="59"/>
  <c r="AK313" i="59"/>
  <c r="AK325" i="59"/>
  <c r="AG314" i="59"/>
  <c r="AG326" i="59"/>
  <c r="AK314" i="59"/>
  <c r="AK326" i="59"/>
  <c r="AG315" i="59"/>
  <c r="AG327" i="59"/>
  <c r="AK315" i="59"/>
  <c r="AK327" i="59"/>
  <c r="AH313" i="59"/>
  <c r="AH325" i="59"/>
  <c r="AL313" i="59"/>
  <c r="AL325" i="59"/>
  <c r="AH314" i="59"/>
  <c r="AH326" i="59"/>
  <c r="AL314" i="59"/>
  <c r="AL326" i="59"/>
  <c r="AH315" i="59"/>
  <c r="AH327" i="59"/>
  <c r="AL315" i="59"/>
  <c r="AL327" i="59"/>
  <c r="AI313" i="59"/>
  <c r="AI325" i="59"/>
  <c r="AI314" i="59"/>
  <c r="AI326" i="59"/>
  <c r="AI315" i="59"/>
  <c r="AI327" i="59"/>
  <c r="AJ310" i="59"/>
  <c r="AJ322" i="59"/>
  <c r="AJ311" i="59"/>
  <c r="AJ323" i="59"/>
  <c r="AJ312" i="59"/>
  <c r="AJ324" i="59"/>
  <c r="AG310" i="59"/>
  <c r="AG322" i="59"/>
  <c r="AK310" i="59"/>
  <c r="AK322" i="59"/>
  <c r="AG311" i="59"/>
  <c r="AG323" i="59"/>
  <c r="AK311" i="59"/>
  <c r="AK323" i="59"/>
  <c r="AG312" i="59"/>
  <c r="AG324" i="59"/>
  <c r="AK312" i="59"/>
  <c r="AK324" i="59"/>
  <c r="AH310" i="59"/>
  <c r="AH322" i="59"/>
  <c r="AL310" i="59"/>
  <c r="AL322" i="59"/>
  <c r="AH311" i="59"/>
  <c r="AH323" i="59"/>
  <c r="AL311" i="59"/>
  <c r="AL323" i="59"/>
  <c r="AH312" i="59"/>
  <c r="AH324" i="59"/>
  <c r="AL312" i="59"/>
  <c r="AL324" i="59"/>
  <c r="AI310" i="59"/>
  <c r="AI322" i="59"/>
  <c r="AI311" i="59"/>
  <c r="AI323" i="59"/>
  <c r="AI312" i="59"/>
  <c r="AI324" i="59"/>
  <c r="W308" i="59"/>
  <c r="W320" i="59"/>
  <c r="U310" i="59"/>
  <c r="W312" i="59"/>
  <c r="U314" i="59"/>
  <c r="V315" i="59"/>
  <c r="W316" i="59"/>
  <c r="U318" i="59"/>
  <c r="AD307" i="59"/>
  <c r="AD319" i="59"/>
  <c r="AB308" i="59"/>
  <c r="AB320" i="59"/>
  <c r="AF308" i="59"/>
  <c r="AF320" i="59"/>
  <c r="AD309" i="59"/>
  <c r="AD321" i="59"/>
  <c r="AB310" i="59"/>
  <c r="AF310" i="59"/>
  <c r="AB311" i="59"/>
  <c r="AF311" i="59"/>
  <c r="AB312" i="59"/>
  <c r="AF312" i="59"/>
  <c r="AB313" i="59"/>
  <c r="AF313" i="59"/>
  <c r="AB314" i="59"/>
  <c r="AF314" i="59"/>
  <c r="AB315" i="59"/>
  <c r="AF315" i="59"/>
  <c r="AB316" i="59"/>
  <c r="AF316" i="59"/>
  <c r="AB317" i="59"/>
  <c r="AF317" i="59"/>
  <c r="AB318" i="59"/>
  <c r="AF318" i="59"/>
  <c r="U309" i="59"/>
  <c r="U321" i="59"/>
  <c r="W311" i="59"/>
  <c r="U313" i="59"/>
  <c r="W315" i="59"/>
  <c r="U317" i="59"/>
  <c r="V318" i="59"/>
  <c r="AE307" i="59"/>
  <c r="AE319" i="59"/>
  <c r="AC308" i="59"/>
  <c r="AC320" i="59"/>
  <c r="AE309" i="59"/>
  <c r="AE321" i="59"/>
  <c r="AC310" i="59"/>
  <c r="AC311" i="59"/>
  <c r="AC312" i="59"/>
  <c r="AC313" i="59"/>
  <c r="AC314" i="59"/>
  <c r="AC315" i="59"/>
  <c r="AC316" i="59"/>
  <c r="AC317" i="59"/>
  <c r="AC318" i="59"/>
  <c r="U308" i="59"/>
  <c r="U320" i="59"/>
  <c r="V309" i="59"/>
  <c r="V321" i="59"/>
  <c r="W310" i="59"/>
  <c r="W322" i="59"/>
  <c r="U312" i="59"/>
  <c r="W314" i="59"/>
  <c r="U316" i="59"/>
  <c r="W318" i="59"/>
  <c r="AB307" i="59"/>
  <c r="AB319" i="59"/>
  <c r="AF307" i="59"/>
  <c r="AF319" i="59"/>
  <c r="AD308" i="59"/>
  <c r="AD320" i="59"/>
  <c r="AB309" i="59"/>
  <c r="AB321" i="59"/>
  <c r="AF309" i="59"/>
  <c r="AF321" i="59"/>
  <c r="AD310" i="59"/>
  <c r="AD311" i="59"/>
  <c r="AD312" i="59"/>
  <c r="AD313" i="59"/>
  <c r="AD314" i="59"/>
  <c r="AD315" i="59"/>
  <c r="AD316" i="59"/>
  <c r="AD317" i="59"/>
  <c r="AD318" i="59"/>
  <c r="U307" i="59"/>
  <c r="U319" i="59"/>
  <c r="W309" i="59"/>
  <c r="W321" i="59"/>
  <c r="U311" i="59"/>
  <c r="V312" i="59"/>
  <c r="W313" i="59"/>
  <c r="U315" i="59"/>
  <c r="W317" i="59"/>
  <c r="W319" i="59"/>
  <c r="AC307" i="59"/>
  <c r="AC319" i="59"/>
  <c r="AE308" i="59"/>
  <c r="AE320" i="59"/>
  <c r="AC309" i="59"/>
  <c r="AC321" i="59"/>
  <c r="AE310" i="59"/>
  <c r="AE311" i="59"/>
  <c r="AE312" i="59"/>
  <c r="AE313" i="59"/>
  <c r="AE314" i="59"/>
  <c r="AE315" i="59"/>
  <c r="AE316" i="59"/>
  <c r="AE317" i="59"/>
  <c r="AE318" i="59"/>
  <c r="X331" i="59"/>
  <c r="Z331" i="59"/>
  <c r="X330" i="59"/>
  <c r="Z330" i="59"/>
  <c r="X329" i="59"/>
  <c r="Z329" i="59"/>
  <c r="X328" i="59"/>
  <c r="Z328" i="59"/>
  <c r="X327" i="59"/>
  <c r="Z327" i="59"/>
  <c r="X326" i="59"/>
  <c r="Z326" i="59"/>
  <c r="X325" i="59"/>
  <c r="Z325" i="59"/>
  <c r="X324" i="59"/>
  <c r="Z324" i="59"/>
  <c r="X307" i="59"/>
  <c r="Z307" i="59"/>
  <c r="X306" i="59"/>
  <c r="Z306" i="59"/>
  <c r="X305" i="59"/>
  <c r="Z305" i="59"/>
  <c r="X304" i="59"/>
  <c r="Z304" i="59"/>
  <c r="X303" i="59"/>
  <c r="Z303" i="59"/>
  <c r="X302" i="59"/>
  <c r="Z302" i="59"/>
  <c r="X301" i="59"/>
  <c r="Z301" i="59"/>
  <c r="X300" i="59"/>
  <c r="Z300" i="59"/>
  <c r="X299" i="59"/>
  <c r="Z299" i="59"/>
  <c r="X298" i="59"/>
  <c r="Z298" i="59"/>
  <c r="T330" i="59"/>
  <c r="S330" i="59"/>
  <c r="T329" i="59"/>
  <c r="S329" i="59"/>
  <c r="T328" i="59"/>
  <c r="S328" i="59"/>
  <c r="T327" i="59"/>
  <c r="S327" i="59"/>
  <c r="T326" i="59"/>
  <c r="S326" i="59"/>
  <c r="T325" i="59"/>
  <c r="S325" i="59"/>
  <c r="T324" i="59"/>
  <c r="S324" i="59"/>
  <c r="T323" i="59"/>
  <c r="S323" i="59"/>
  <c r="T306" i="59"/>
  <c r="S306" i="59"/>
  <c r="T305" i="59"/>
  <c r="S305" i="59"/>
  <c r="T304" i="59"/>
  <c r="S304" i="59"/>
  <c r="T303" i="59"/>
  <c r="S303" i="59"/>
  <c r="T302" i="59"/>
  <c r="S302" i="59"/>
  <c r="T301" i="59"/>
  <c r="S301" i="59"/>
  <c r="T300" i="59"/>
  <c r="S300" i="59"/>
  <c r="T299" i="59"/>
  <c r="S299" i="59"/>
  <c r="T298" i="59"/>
  <c r="S298" i="59"/>
  <c r="Q331" i="59"/>
  <c r="O331" i="59"/>
  <c r="N330" i="59"/>
  <c r="M330" i="59"/>
  <c r="L330" i="59"/>
  <c r="N329" i="59"/>
  <c r="L329" i="59"/>
  <c r="L328" i="59"/>
  <c r="N327" i="59"/>
  <c r="M327" i="59"/>
  <c r="L327" i="59"/>
  <c r="N326" i="59"/>
  <c r="L326" i="59"/>
  <c r="N325" i="59"/>
  <c r="L325" i="59"/>
  <c r="N324" i="59"/>
  <c r="M324" i="59"/>
  <c r="L324" i="59"/>
  <c r="N323" i="59"/>
  <c r="L323" i="59"/>
  <c r="N321" i="59"/>
  <c r="N320" i="59"/>
  <c r="N319" i="59"/>
  <c r="N306" i="59"/>
  <c r="M306" i="59"/>
  <c r="L306" i="59"/>
  <c r="N305" i="59"/>
  <c r="L305" i="59"/>
  <c r="N304" i="59"/>
  <c r="L304" i="59"/>
  <c r="N303" i="59"/>
  <c r="M303" i="59"/>
  <c r="L303" i="59"/>
  <c r="N302" i="59"/>
  <c r="L302" i="59"/>
  <c r="N301" i="59"/>
  <c r="L301" i="59"/>
  <c r="N300" i="59"/>
  <c r="M300" i="59"/>
  <c r="L300" i="59"/>
  <c r="N299" i="59"/>
  <c r="L299" i="59"/>
  <c r="N298" i="59"/>
  <c r="L298" i="59"/>
  <c r="N317" i="59" l="1"/>
  <c r="L322" i="59"/>
  <c r="N316" i="59"/>
  <c r="N328" i="59"/>
  <c r="S322" i="59"/>
  <c r="N322" i="59"/>
  <c r="N318" i="59"/>
  <c r="T322" i="59"/>
  <c r="N313" i="59"/>
  <c r="N312" i="59"/>
  <c r="N307" i="59"/>
  <c r="L309" i="59"/>
  <c r="L321" i="59"/>
  <c r="N311" i="59"/>
  <c r="L313" i="59"/>
  <c r="N315" i="59"/>
  <c r="L317" i="59"/>
  <c r="M318" i="59"/>
  <c r="S308" i="59"/>
  <c r="S320" i="59"/>
  <c r="S310" i="59"/>
  <c r="S312" i="59"/>
  <c r="S314" i="59"/>
  <c r="S316" i="59"/>
  <c r="S318" i="59"/>
  <c r="Z309" i="59"/>
  <c r="Z321" i="59"/>
  <c r="Z311" i="59"/>
  <c r="Z323" i="59"/>
  <c r="Z313" i="59"/>
  <c r="Z315" i="59"/>
  <c r="Z317" i="59"/>
  <c r="Z319" i="59"/>
  <c r="L308" i="59"/>
  <c r="L320" i="59"/>
  <c r="M309" i="59"/>
  <c r="M321" i="59"/>
  <c r="N310" i="59"/>
  <c r="L312" i="59"/>
  <c r="N314" i="59"/>
  <c r="L316" i="59"/>
  <c r="T308" i="59"/>
  <c r="T320" i="59"/>
  <c r="T310" i="59"/>
  <c r="T312" i="59"/>
  <c r="T314" i="59"/>
  <c r="T316" i="59"/>
  <c r="T318" i="59"/>
  <c r="X309" i="59"/>
  <c r="X321" i="59"/>
  <c r="X311" i="59"/>
  <c r="X323" i="59"/>
  <c r="X313" i="59"/>
  <c r="X315" i="59"/>
  <c r="X317" i="59"/>
  <c r="X319" i="59"/>
  <c r="L307" i="59"/>
  <c r="L319" i="59"/>
  <c r="N309" i="59"/>
  <c r="L311" i="59"/>
  <c r="M312" i="59"/>
  <c r="L315" i="59"/>
  <c r="S307" i="59"/>
  <c r="S319" i="59"/>
  <c r="S309" i="59"/>
  <c r="S321" i="59"/>
  <c r="S311" i="59"/>
  <c r="S313" i="59"/>
  <c r="S315" i="59"/>
  <c r="S317" i="59"/>
  <c r="Z308" i="59"/>
  <c r="Z320" i="59"/>
  <c r="Z310" i="59"/>
  <c r="Z322" i="59"/>
  <c r="Z312" i="59"/>
  <c r="Z314" i="59"/>
  <c r="Z316" i="59"/>
  <c r="Z318" i="59"/>
  <c r="N308" i="59"/>
  <c r="L310" i="59"/>
  <c r="L314" i="59"/>
  <c r="M315" i="59"/>
  <c r="L318" i="59"/>
  <c r="T307" i="59"/>
  <c r="T319" i="59"/>
  <c r="T309" i="59"/>
  <c r="T321" i="59"/>
  <c r="T311" i="59"/>
  <c r="T313" i="59"/>
  <c r="T315" i="59"/>
  <c r="T317" i="59"/>
  <c r="X308" i="59"/>
  <c r="X320" i="59"/>
  <c r="X310" i="59"/>
  <c r="X322" i="59"/>
  <c r="X312" i="59"/>
  <c r="X314" i="59"/>
  <c r="X316" i="59"/>
  <c r="X318" i="59"/>
  <c r="O330" i="59"/>
  <c r="Q330" i="59"/>
  <c r="O329" i="59"/>
  <c r="Q329" i="59"/>
  <c r="Q328" i="59"/>
  <c r="O327" i="59"/>
  <c r="Q327" i="59"/>
  <c r="O326" i="59"/>
  <c r="Q326" i="59"/>
  <c r="O325" i="59"/>
  <c r="O324" i="59"/>
  <c r="O323" i="59"/>
  <c r="O321" i="59"/>
  <c r="O320" i="59"/>
  <c r="O307" i="59"/>
  <c r="Q307" i="59"/>
  <c r="O306" i="59"/>
  <c r="Q306" i="59"/>
  <c r="O305" i="59"/>
  <c r="Q305" i="59"/>
  <c r="O304" i="59"/>
  <c r="Q304" i="59"/>
  <c r="O303" i="59"/>
  <c r="Q303" i="59"/>
  <c r="O302" i="59"/>
  <c r="Q302" i="59"/>
  <c r="O301" i="59"/>
  <c r="Q301" i="59"/>
  <c r="O300" i="59"/>
  <c r="Q300" i="59"/>
  <c r="O299" i="59"/>
  <c r="Q299" i="59"/>
  <c r="O298" i="59"/>
  <c r="Q298" i="59"/>
  <c r="K330" i="59"/>
  <c r="J330" i="59"/>
  <c r="K329" i="59"/>
  <c r="J329" i="59"/>
  <c r="K328" i="59"/>
  <c r="J328" i="59"/>
  <c r="K327" i="59"/>
  <c r="J327" i="59"/>
  <c r="K326" i="59"/>
  <c r="J326" i="59"/>
  <c r="K325" i="59"/>
  <c r="J325" i="59"/>
  <c r="K324" i="59"/>
  <c r="J324" i="59"/>
  <c r="K323" i="59"/>
  <c r="J323" i="59"/>
  <c r="K306" i="59"/>
  <c r="J306" i="59"/>
  <c r="K305" i="59"/>
  <c r="J305" i="59"/>
  <c r="K304" i="59"/>
  <c r="J304" i="59"/>
  <c r="K303" i="59"/>
  <c r="J303" i="59"/>
  <c r="K302" i="59"/>
  <c r="J302" i="59"/>
  <c r="K301" i="59"/>
  <c r="J301" i="59"/>
  <c r="K300" i="59"/>
  <c r="J300" i="59"/>
  <c r="K299" i="59"/>
  <c r="J299" i="59"/>
  <c r="K298" i="59"/>
  <c r="J298" i="59"/>
  <c r="D330" i="59"/>
  <c r="D329" i="59"/>
  <c r="D328" i="59"/>
  <c r="D327" i="59"/>
  <c r="D326" i="59"/>
  <c r="D325" i="59"/>
  <c r="D324" i="59"/>
  <c r="D323" i="59"/>
  <c r="D306" i="59"/>
  <c r="D305" i="59"/>
  <c r="D304" i="59"/>
  <c r="D303" i="59"/>
  <c r="D302" i="59"/>
  <c r="D301" i="59"/>
  <c r="D300" i="59"/>
  <c r="D299" i="59"/>
  <c r="D298" i="59"/>
  <c r="E330" i="59"/>
  <c r="E329" i="59"/>
  <c r="E328" i="59"/>
  <c r="E327" i="59"/>
  <c r="E326" i="59"/>
  <c r="E325" i="59"/>
  <c r="E324" i="59"/>
  <c r="E323" i="59"/>
  <c r="E306" i="59"/>
  <c r="E305" i="59"/>
  <c r="E304" i="59"/>
  <c r="E303" i="59"/>
  <c r="E302" i="59"/>
  <c r="E301" i="59"/>
  <c r="E300" i="59"/>
  <c r="E299" i="59"/>
  <c r="E298" i="59"/>
  <c r="C298" i="59"/>
  <c r="C299" i="59"/>
  <c r="C300" i="59"/>
  <c r="C301" i="59"/>
  <c r="C302" i="59"/>
  <c r="C303" i="59"/>
  <c r="C304" i="59"/>
  <c r="C305" i="59"/>
  <c r="C306" i="59"/>
  <c r="G299" i="59" l="1"/>
  <c r="G298" i="59"/>
  <c r="G300" i="59"/>
  <c r="G301" i="59"/>
  <c r="G302" i="59"/>
  <c r="G303" i="59"/>
  <c r="G304" i="59"/>
  <c r="G305" i="59"/>
  <c r="G306" i="59"/>
  <c r="G323" i="59"/>
  <c r="G324" i="59"/>
  <c r="G325" i="59"/>
  <c r="G326" i="59"/>
  <c r="G327" i="59"/>
  <c r="G328" i="59"/>
  <c r="G329" i="59"/>
  <c r="G330" i="59"/>
  <c r="C316" i="59"/>
  <c r="C328" i="59"/>
  <c r="F328" i="59"/>
  <c r="F329" i="59"/>
  <c r="F330" i="59"/>
  <c r="C318" i="59"/>
  <c r="C330" i="59"/>
  <c r="H328" i="59"/>
  <c r="H329" i="59"/>
  <c r="H330" i="59"/>
  <c r="C317" i="59"/>
  <c r="C329" i="59"/>
  <c r="H298" i="59"/>
  <c r="H299" i="59"/>
  <c r="H300" i="59"/>
  <c r="H301" i="59"/>
  <c r="H302" i="59"/>
  <c r="H303" i="59"/>
  <c r="H304" i="59"/>
  <c r="H305" i="59"/>
  <c r="H306" i="59"/>
  <c r="H323" i="59"/>
  <c r="H324" i="59"/>
  <c r="H325" i="59"/>
  <c r="H326" i="59"/>
  <c r="H327" i="59"/>
  <c r="F298" i="59"/>
  <c r="F299" i="59"/>
  <c r="F300" i="59"/>
  <c r="F301" i="59"/>
  <c r="F302" i="59"/>
  <c r="F303" i="59"/>
  <c r="F304" i="59"/>
  <c r="F305" i="59"/>
  <c r="F306" i="59"/>
  <c r="F323" i="59"/>
  <c r="F324" i="59"/>
  <c r="F325" i="59"/>
  <c r="F326" i="59"/>
  <c r="F327" i="59"/>
  <c r="G322" i="59"/>
  <c r="K322" i="59"/>
  <c r="O317" i="59"/>
  <c r="H322" i="59"/>
  <c r="E322" i="59"/>
  <c r="D322" i="59"/>
  <c r="O322" i="59"/>
  <c r="O316" i="59"/>
  <c r="O328" i="59"/>
  <c r="O318" i="59"/>
  <c r="O319" i="59"/>
  <c r="F322" i="59"/>
  <c r="J322" i="59"/>
  <c r="C315" i="59"/>
  <c r="C327" i="59"/>
  <c r="C313" i="59"/>
  <c r="C325" i="59"/>
  <c r="C314" i="59"/>
  <c r="C326" i="59"/>
  <c r="O312" i="59"/>
  <c r="C312" i="59"/>
  <c r="C324" i="59"/>
  <c r="Q313" i="59"/>
  <c r="Q325" i="59"/>
  <c r="O313" i="59"/>
  <c r="C311" i="59"/>
  <c r="C323" i="59"/>
  <c r="C310" i="59"/>
  <c r="C322" i="59"/>
  <c r="Q312" i="59"/>
  <c r="Q324" i="59"/>
  <c r="C309" i="59"/>
  <c r="C321" i="59"/>
  <c r="E307" i="59"/>
  <c r="E319" i="59"/>
  <c r="E308" i="59"/>
  <c r="E320" i="59"/>
  <c r="E309" i="59"/>
  <c r="E321" i="59"/>
  <c r="E310" i="59"/>
  <c r="E311" i="59"/>
  <c r="E312" i="59"/>
  <c r="E313" i="59"/>
  <c r="E314" i="59"/>
  <c r="E315" i="59"/>
  <c r="E316" i="59"/>
  <c r="E317" i="59"/>
  <c r="E318" i="59"/>
  <c r="D310" i="59"/>
  <c r="D314" i="59"/>
  <c r="D318" i="59"/>
  <c r="K307" i="59"/>
  <c r="K319" i="59"/>
  <c r="K309" i="59"/>
  <c r="K321" i="59"/>
  <c r="K311" i="59"/>
  <c r="K313" i="59"/>
  <c r="K315" i="59"/>
  <c r="K317" i="59"/>
  <c r="O308" i="59"/>
  <c r="O310" i="59"/>
  <c r="O314" i="59"/>
  <c r="Q319" i="59"/>
  <c r="C308" i="59"/>
  <c r="C320" i="59"/>
  <c r="F307" i="59"/>
  <c r="F319" i="59"/>
  <c r="F308" i="59"/>
  <c r="F320" i="59"/>
  <c r="F309" i="59"/>
  <c r="F321" i="59"/>
  <c r="F310" i="59"/>
  <c r="F311" i="59"/>
  <c r="F312" i="59"/>
  <c r="F313" i="59"/>
  <c r="F314" i="59"/>
  <c r="F315" i="59"/>
  <c r="F316" i="59"/>
  <c r="F317" i="59"/>
  <c r="F318" i="59"/>
  <c r="D307" i="59"/>
  <c r="D319" i="59"/>
  <c r="D311" i="59"/>
  <c r="D315" i="59"/>
  <c r="J308" i="59"/>
  <c r="J320" i="59"/>
  <c r="J310" i="59"/>
  <c r="J312" i="59"/>
  <c r="J314" i="59"/>
  <c r="J316" i="59"/>
  <c r="J318" i="59"/>
  <c r="Q309" i="59"/>
  <c r="Q321" i="59"/>
  <c r="Q311" i="59"/>
  <c r="Q323" i="59"/>
  <c r="Q315" i="59"/>
  <c r="Q317" i="59"/>
  <c r="G307" i="59"/>
  <c r="G319" i="59"/>
  <c r="G308" i="59"/>
  <c r="G320" i="59"/>
  <c r="G309" i="59"/>
  <c r="G321" i="59"/>
  <c r="G310" i="59"/>
  <c r="G311" i="59"/>
  <c r="G312" i="59"/>
  <c r="G313" i="59"/>
  <c r="G314" i="59"/>
  <c r="G315" i="59"/>
  <c r="G316" i="59"/>
  <c r="G317" i="59"/>
  <c r="G318" i="59"/>
  <c r="D308" i="59"/>
  <c r="D320" i="59"/>
  <c r="D312" i="59"/>
  <c r="D316" i="59"/>
  <c r="K308" i="59"/>
  <c r="K320" i="59"/>
  <c r="K310" i="59"/>
  <c r="K312" i="59"/>
  <c r="K314" i="59"/>
  <c r="K316" i="59"/>
  <c r="K318" i="59"/>
  <c r="O309" i="59"/>
  <c r="O311" i="59"/>
  <c r="O315" i="59"/>
  <c r="C307" i="59"/>
  <c r="C319" i="59"/>
  <c r="H307" i="59"/>
  <c r="H319" i="59"/>
  <c r="H308" i="59"/>
  <c r="H320" i="59"/>
  <c r="H309" i="59"/>
  <c r="H321" i="59"/>
  <c r="H310" i="59"/>
  <c r="H311" i="59"/>
  <c r="H312" i="59"/>
  <c r="H313" i="59"/>
  <c r="H314" i="59"/>
  <c r="H315" i="59"/>
  <c r="H316" i="59"/>
  <c r="H317" i="59"/>
  <c r="H318" i="59"/>
  <c r="D309" i="59"/>
  <c r="D321" i="59"/>
  <c r="D313" i="59"/>
  <c r="D317" i="59"/>
  <c r="J307" i="59"/>
  <c r="J319" i="59"/>
  <c r="J309" i="59"/>
  <c r="J321" i="59"/>
  <c r="J311" i="59"/>
  <c r="J313" i="59"/>
  <c r="J315" i="59"/>
  <c r="J317" i="59"/>
  <c r="Q308" i="59"/>
  <c r="Q320" i="59"/>
  <c r="Q310" i="59"/>
  <c r="Q322" i="59"/>
  <c r="Q314" i="59"/>
  <c r="Q316" i="59"/>
  <c r="Q318" i="59"/>
  <c r="G331" i="58" l="1"/>
  <c r="I331" i="58"/>
  <c r="K331" i="58"/>
  <c r="M331" i="58"/>
  <c r="O331" i="58"/>
  <c r="P331" i="58"/>
  <c r="Q331" i="58"/>
  <c r="R331" i="58"/>
  <c r="S331" i="58"/>
  <c r="X331" i="58"/>
  <c r="AD331" i="58"/>
  <c r="AD330" i="58"/>
  <c r="AC330" i="58"/>
  <c r="AD329" i="58"/>
  <c r="AC329" i="58"/>
  <c r="AD328" i="58"/>
  <c r="AC328" i="58"/>
  <c r="AD327" i="58"/>
  <c r="AC327" i="58"/>
  <c r="AD326" i="58"/>
  <c r="AC326" i="58"/>
  <c r="AD325" i="58"/>
  <c r="AC325" i="58"/>
  <c r="AD324" i="58"/>
  <c r="AC324" i="58"/>
  <c r="AC323" i="58"/>
  <c r="AD307" i="58"/>
  <c r="AD306" i="58"/>
  <c r="AC306" i="58"/>
  <c r="AD305" i="58"/>
  <c r="AC305" i="58"/>
  <c r="AD304" i="58"/>
  <c r="AC304" i="58"/>
  <c r="AD303" i="58"/>
  <c r="AC303" i="58"/>
  <c r="AD302" i="58"/>
  <c r="AC302" i="58"/>
  <c r="AD301" i="58"/>
  <c r="AC301" i="58"/>
  <c r="AD300" i="58"/>
  <c r="AC300" i="58"/>
  <c r="AD299" i="58"/>
  <c r="AC299" i="58"/>
  <c r="AC298" i="58"/>
  <c r="M330" i="58"/>
  <c r="M329" i="58"/>
  <c r="M328" i="58"/>
  <c r="M327" i="58"/>
  <c r="M326" i="58"/>
  <c r="M325" i="58"/>
  <c r="M324" i="58"/>
  <c r="M307" i="58"/>
  <c r="M306" i="58"/>
  <c r="M305" i="58"/>
  <c r="M304" i="58"/>
  <c r="M303" i="58"/>
  <c r="M302" i="58"/>
  <c r="M301" i="58"/>
  <c r="M300" i="58"/>
  <c r="M299" i="58"/>
  <c r="U330" i="58"/>
  <c r="U329" i="58"/>
  <c r="U328" i="58"/>
  <c r="U327" i="58"/>
  <c r="U326" i="58"/>
  <c r="U325" i="58"/>
  <c r="U324" i="58"/>
  <c r="U323" i="58"/>
  <c r="U306" i="58"/>
  <c r="U305" i="58"/>
  <c r="U304" i="58"/>
  <c r="U303" i="58"/>
  <c r="U302" i="58"/>
  <c r="U301" i="58"/>
  <c r="U300" i="58"/>
  <c r="U299" i="58"/>
  <c r="U298" i="58"/>
  <c r="X330" i="58"/>
  <c r="X329" i="58"/>
  <c r="X328" i="58"/>
  <c r="X327" i="58"/>
  <c r="X326" i="58"/>
  <c r="X325" i="58"/>
  <c r="X324" i="58"/>
  <c r="X307" i="58"/>
  <c r="X306" i="58"/>
  <c r="X305" i="58"/>
  <c r="X304" i="58"/>
  <c r="X303" i="58"/>
  <c r="X302" i="58"/>
  <c r="X301" i="58"/>
  <c r="X300" i="58"/>
  <c r="X299" i="58"/>
  <c r="AA330" i="58"/>
  <c r="Y330" i="58"/>
  <c r="Z330" i="58"/>
  <c r="Y329" i="58"/>
  <c r="Z329" i="58"/>
  <c r="AA328" i="58"/>
  <c r="Y328" i="58"/>
  <c r="Z328" i="58"/>
  <c r="Y327" i="58"/>
  <c r="Z327" i="58"/>
  <c r="Y326" i="58"/>
  <c r="Z326" i="58"/>
  <c r="AA325" i="58"/>
  <c r="Y325" i="58"/>
  <c r="Z325" i="58"/>
  <c r="Y324" i="58"/>
  <c r="Z324" i="58"/>
  <c r="AA323" i="58"/>
  <c r="AA306" i="58"/>
  <c r="Y306" i="58"/>
  <c r="Z306" i="58"/>
  <c r="Y305" i="58"/>
  <c r="Z305" i="58"/>
  <c r="AA304" i="58"/>
  <c r="Y304" i="58"/>
  <c r="Z304" i="58"/>
  <c r="AA303" i="58"/>
  <c r="Y303" i="58"/>
  <c r="Z303" i="58"/>
  <c r="Y302" i="58"/>
  <c r="Z302" i="58"/>
  <c r="AA301" i="58"/>
  <c r="Y301" i="58"/>
  <c r="Z301" i="58"/>
  <c r="AA300" i="58"/>
  <c r="Y300" i="58"/>
  <c r="Z300" i="58"/>
  <c r="Y299" i="58"/>
  <c r="Z299" i="58"/>
  <c r="V330" i="58"/>
  <c r="V329" i="58"/>
  <c r="V328" i="58"/>
  <c r="V327" i="58"/>
  <c r="V326" i="58"/>
  <c r="V325" i="58"/>
  <c r="V324" i="58"/>
  <c r="V323" i="58"/>
  <c r="V306" i="58"/>
  <c r="V305" i="58"/>
  <c r="V304" i="58"/>
  <c r="V303" i="58"/>
  <c r="V302" i="58"/>
  <c r="V301" i="58"/>
  <c r="V300" i="58"/>
  <c r="V299" i="58"/>
  <c r="V298" i="58"/>
  <c r="S330" i="58"/>
  <c r="Q330" i="58"/>
  <c r="P330" i="58"/>
  <c r="O330" i="58"/>
  <c r="S329" i="58"/>
  <c r="Q329" i="58"/>
  <c r="P329" i="58"/>
  <c r="O329" i="58"/>
  <c r="S328" i="58"/>
  <c r="R328" i="58"/>
  <c r="Q328" i="58"/>
  <c r="P328" i="58"/>
  <c r="O328" i="58"/>
  <c r="S327" i="58"/>
  <c r="Q327" i="58"/>
  <c r="P327" i="58"/>
  <c r="O327" i="58"/>
  <c r="Q326" i="58"/>
  <c r="P326" i="58"/>
  <c r="O326" i="58"/>
  <c r="S325" i="58"/>
  <c r="R325" i="58"/>
  <c r="Q325" i="58"/>
  <c r="P325" i="58"/>
  <c r="O325" i="58"/>
  <c r="S324" i="58"/>
  <c r="Q324" i="58"/>
  <c r="P324" i="58"/>
  <c r="O324" i="58"/>
  <c r="S307" i="58"/>
  <c r="R307" i="58"/>
  <c r="Q307" i="58"/>
  <c r="P307" i="58"/>
  <c r="O307" i="58"/>
  <c r="S306" i="58"/>
  <c r="Q306" i="58"/>
  <c r="P306" i="58"/>
  <c r="O306" i="58"/>
  <c r="S305" i="58"/>
  <c r="Q305" i="58"/>
  <c r="P305" i="58"/>
  <c r="O305" i="58"/>
  <c r="S304" i="58"/>
  <c r="R304" i="58"/>
  <c r="Q304" i="58"/>
  <c r="P304" i="58"/>
  <c r="O304" i="58"/>
  <c r="S303" i="58"/>
  <c r="Q303" i="58"/>
  <c r="P303" i="58"/>
  <c r="O303" i="58"/>
  <c r="S302" i="58"/>
  <c r="Q302" i="58"/>
  <c r="P302" i="58"/>
  <c r="O302" i="58"/>
  <c r="S301" i="58"/>
  <c r="R301" i="58"/>
  <c r="Q301" i="58"/>
  <c r="P301" i="58"/>
  <c r="O301" i="58"/>
  <c r="S300" i="58"/>
  <c r="Q300" i="58"/>
  <c r="P300" i="58"/>
  <c r="O300" i="58"/>
  <c r="S299" i="58"/>
  <c r="Q299" i="58"/>
  <c r="P299" i="58"/>
  <c r="O299" i="58"/>
  <c r="K328" i="58"/>
  <c r="K325" i="58"/>
  <c r="K307" i="58"/>
  <c r="K304" i="58"/>
  <c r="K301" i="58"/>
  <c r="K299" i="58"/>
  <c r="I330" i="58"/>
  <c r="I329" i="58"/>
  <c r="I328" i="58"/>
  <c r="I327" i="58"/>
  <c r="I326" i="58"/>
  <c r="I325" i="58"/>
  <c r="I324" i="58"/>
  <c r="I307" i="58"/>
  <c r="I306" i="58"/>
  <c r="I305" i="58"/>
  <c r="I304" i="58"/>
  <c r="I303" i="58"/>
  <c r="I302" i="58"/>
  <c r="I301" i="58"/>
  <c r="I300" i="58"/>
  <c r="I299" i="58"/>
  <c r="C298" i="58"/>
  <c r="D298" i="58"/>
  <c r="C299" i="58"/>
  <c r="D299" i="58"/>
  <c r="G299" i="58"/>
  <c r="C300" i="58"/>
  <c r="D300" i="58"/>
  <c r="E300" i="58"/>
  <c r="G300" i="58"/>
  <c r="C301" i="58"/>
  <c r="D301" i="58"/>
  <c r="G301" i="58"/>
  <c r="C302" i="58"/>
  <c r="D302" i="58"/>
  <c r="G302" i="58"/>
  <c r="C303" i="58"/>
  <c r="D303" i="58"/>
  <c r="E303" i="58"/>
  <c r="G303" i="58"/>
  <c r="C304" i="58"/>
  <c r="D304" i="58"/>
  <c r="G304" i="58"/>
  <c r="C305" i="58"/>
  <c r="D305" i="58"/>
  <c r="G305" i="58"/>
  <c r="C306" i="58"/>
  <c r="D306" i="58"/>
  <c r="E306" i="58"/>
  <c r="G306" i="58"/>
  <c r="G307" i="58"/>
  <c r="G298" i="58" l="1"/>
  <c r="I298" i="58"/>
  <c r="Q298" i="58"/>
  <c r="X298" i="58"/>
  <c r="AD298" i="58"/>
  <c r="Z298" i="58"/>
  <c r="O298" i="58"/>
  <c r="S298" i="58"/>
  <c r="Y298" i="58"/>
  <c r="M298" i="58"/>
  <c r="P298" i="58"/>
  <c r="G317" i="58"/>
  <c r="G329" i="58"/>
  <c r="E318" i="58"/>
  <c r="E330" i="58"/>
  <c r="G318" i="58"/>
  <c r="G330" i="58"/>
  <c r="D317" i="58"/>
  <c r="D329" i="58"/>
  <c r="D316" i="58"/>
  <c r="D328" i="58"/>
  <c r="D318" i="58"/>
  <c r="D330" i="58"/>
  <c r="C318" i="58"/>
  <c r="C330" i="58"/>
  <c r="C317" i="58"/>
  <c r="C329" i="58"/>
  <c r="C316" i="58"/>
  <c r="C328" i="58"/>
  <c r="U322" i="58"/>
  <c r="V322" i="58"/>
  <c r="AC322" i="58"/>
  <c r="G315" i="58"/>
  <c r="G327" i="58"/>
  <c r="G314" i="58"/>
  <c r="G326" i="58"/>
  <c r="G316" i="58"/>
  <c r="G328" i="58"/>
  <c r="E315" i="58"/>
  <c r="E327" i="58"/>
  <c r="D315" i="58"/>
  <c r="D327" i="58"/>
  <c r="D314" i="58"/>
  <c r="D326" i="58"/>
  <c r="D313" i="58"/>
  <c r="D325" i="58"/>
  <c r="C315" i="58"/>
  <c r="C327" i="58"/>
  <c r="C314" i="58"/>
  <c r="C326" i="58"/>
  <c r="C313" i="58"/>
  <c r="C325" i="58"/>
  <c r="G313" i="58"/>
  <c r="G325" i="58"/>
  <c r="G312" i="58"/>
  <c r="G324" i="58"/>
  <c r="E312" i="58"/>
  <c r="E324" i="58"/>
  <c r="D312" i="58"/>
  <c r="D324" i="58"/>
  <c r="D311" i="58"/>
  <c r="D323" i="58"/>
  <c r="D310" i="58"/>
  <c r="D322" i="58"/>
  <c r="C312" i="58"/>
  <c r="C324" i="58"/>
  <c r="C311" i="58"/>
  <c r="C323" i="58"/>
  <c r="C310" i="58"/>
  <c r="C322" i="58"/>
  <c r="D308" i="58"/>
  <c r="D320" i="58"/>
  <c r="G311" i="58"/>
  <c r="G323" i="58"/>
  <c r="G310" i="58"/>
  <c r="G322" i="58"/>
  <c r="G309" i="58"/>
  <c r="G321" i="58"/>
  <c r="G308" i="58"/>
  <c r="G320" i="58"/>
  <c r="I310" i="58"/>
  <c r="I322" i="58"/>
  <c r="I314" i="58"/>
  <c r="I318" i="58"/>
  <c r="K313" i="58"/>
  <c r="O308" i="58"/>
  <c r="O320" i="58"/>
  <c r="S308" i="58"/>
  <c r="S320" i="58"/>
  <c r="Q310" i="58"/>
  <c r="Q322" i="58"/>
  <c r="P311" i="58"/>
  <c r="P323" i="58"/>
  <c r="O312" i="58"/>
  <c r="S312" i="58"/>
  <c r="R313" i="58"/>
  <c r="Q314" i="58"/>
  <c r="P315" i="58"/>
  <c r="O316" i="58"/>
  <c r="S316" i="58"/>
  <c r="Q318" i="58"/>
  <c r="Z307" i="58"/>
  <c r="Z319" i="58"/>
  <c r="Y308" i="58"/>
  <c r="Y320" i="58"/>
  <c r="AA309" i="58"/>
  <c r="AA321" i="58"/>
  <c r="Z311" i="58"/>
  <c r="Z323" i="58"/>
  <c r="Y312" i="58"/>
  <c r="AA313" i="58"/>
  <c r="Z315" i="58"/>
  <c r="Y316" i="58"/>
  <c r="X310" i="58"/>
  <c r="X322" i="58"/>
  <c r="X314" i="58"/>
  <c r="X318" i="58"/>
  <c r="U309" i="58"/>
  <c r="U321" i="58"/>
  <c r="U313" i="58"/>
  <c r="U317" i="58"/>
  <c r="M308" i="58"/>
  <c r="M320" i="58"/>
  <c r="M312" i="58"/>
  <c r="M316" i="58"/>
  <c r="AD308" i="58"/>
  <c r="AD320" i="58"/>
  <c r="AD310" i="58"/>
  <c r="AD322" i="58"/>
  <c r="AD312" i="58"/>
  <c r="AD314" i="58"/>
  <c r="AD316" i="58"/>
  <c r="AD318" i="58"/>
  <c r="R319" i="58"/>
  <c r="M319" i="58"/>
  <c r="D309" i="58"/>
  <c r="D321" i="58"/>
  <c r="I312" i="58"/>
  <c r="E309" i="58"/>
  <c r="E321" i="58"/>
  <c r="I311" i="58"/>
  <c r="I323" i="58"/>
  <c r="I315" i="58"/>
  <c r="R299" i="58"/>
  <c r="P308" i="58"/>
  <c r="P320" i="58"/>
  <c r="O309" i="58"/>
  <c r="O321" i="58"/>
  <c r="S309" i="58"/>
  <c r="S321" i="58"/>
  <c r="R311" i="58"/>
  <c r="R323" i="58"/>
  <c r="Q311" i="58"/>
  <c r="Q323" i="58"/>
  <c r="P312" i="58"/>
  <c r="O313" i="58"/>
  <c r="S313" i="58"/>
  <c r="Q315" i="58"/>
  <c r="P316" i="58"/>
  <c r="O317" i="58"/>
  <c r="S317" i="58"/>
  <c r="V307" i="58"/>
  <c r="V319" i="58"/>
  <c r="V309" i="58"/>
  <c r="V321" i="58"/>
  <c r="V311" i="58"/>
  <c r="V313" i="58"/>
  <c r="V315" i="58"/>
  <c r="V317" i="58"/>
  <c r="Y307" i="58"/>
  <c r="Y319" i="58"/>
  <c r="Z310" i="58"/>
  <c r="Z322" i="58"/>
  <c r="Y311" i="58"/>
  <c r="Y323" i="58"/>
  <c r="AA312" i="58"/>
  <c r="Z314" i="58"/>
  <c r="Y315" i="58"/>
  <c r="AA316" i="58"/>
  <c r="Z318" i="58"/>
  <c r="X311" i="58"/>
  <c r="X323" i="58"/>
  <c r="X315" i="58"/>
  <c r="U310" i="58"/>
  <c r="U314" i="58"/>
  <c r="U318" i="58"/>
  <c r="M309" i="58"/>
  <c r="M321" i="58"/>
  <c r="M313" i="58"/>
  <c r="M317" i="58"/>
  <c r="AC307" i="58"/>
  <c r="AC319" i="58"/>
  <c r="AC309" i="58"/>
  <c r="AC321" i="58"/>
  <c r="AC311" i="58"/>
  <c r="AC313" i="58"/>
  <c r="AC315" i="58"/>
  <c r="AC317" i="58"/>
  <c r="AD319" i="58"/>
  <c r="Q319" i="58"/>
  <c r="K319" i="58"/>
  <c r="D307" i="58"/>
  <c r="D319" i="58"/>
  <c r="I308" i="58"/>
  <c r="I320" i="58"/>
  <c r="K311" i="58"/>
  <c r="K323" i="58"/>
  <c r="Q308" i="58"/>
  <c r="Q320" i="58"/>
  <c r="P309" i="58"/>
  <c r="P321" i="58"/>
  <c r="O310" i="58"/>
  <c r="O322" i="58"/>
  <c r="S310" i="58"/>
  <c r="S322" i="58"/>
  <c r="Q312" i="58"/>
  <c r="P313" i="58"/>
  <c r="O314" i="58"/>
  <c r="S314" i="58"/>
  <c r="Q316" i="58"/>
  <c r="P317" i="58"/>
  <c r="O318" i="58"/>
  <c r="S318" i="58"/>
  <c r="W309" i="58"/>
  <c r="W321" i="58"/>
  <c r="AA307" i="58"/>
  <c r="AA319" i="58"/>
  <c r="Z309" i="58"/>
  <c r="Z321" i="58"/>
  <c r="Y310" i="58"/>
  <c r="Y322" i="58"/>
  <c r="Z313" i="58"/>
  <c r="Y314" i="58"/>
  <c r="AA315" i="58"/>
  <c r="Z317" i="58"/>
  <c r="Y318" i="58"/>
  <c r="X308" i="58"/>
  <c r="X320" i="58"/>
  <c r="X312" i="58"/>
  <c r="X316" i="58"/>
  <c r="U307" i="58"/>
  <c r="U319" i="58"/>
  <c r="U311" i="58"/>
  <c r="U315" i="58"/>
  <c r="M310" i="58"/>
  <c r="M322" i="58"/>
  <c r="M314" i="58"/>
  <c r="M318" i="58"/>
  <c r="AD309" i="58"/>
  <c r="AD321" i="58"/>
  <c r="AD311" i="58"/>
  <c r="AD323" i="58"/>
  <c r="AD313" i="58"/>
  <c r="AD315" i="58"/>
  <c r="AD317" i="58"/>
  <c r="X319" i="58"/>
  <c r="P319" i="58"/>
  <c r="I319" i="58"/>
  <c r="I316" i="58"/>
  <c r="C309" i="58"/>
  <c r="C321" i="58"/>
  <c r="C308" i="58"/>
  <c r="C320" i="58"/>
  <c r="C307" i="58"/>
  <c r="C319" i="58"/>
  <c r="I309" i="58"/>
  <c r="I321" i="58"/>
  <c r="I313" i="58"/>
  <c r="I317" i="58"/>
  <c r="K316" i="58"/>
  <c r="Q309" i="58"/>
  <c r="Q321" i="58"/>
  <c r="P310" i="58"/>
  <c r="P322" i="58"/>
  <c r="O311" i="58"/>
  <c r="O323" i="58"/>
  <c r="S311" i="58"/>
  <c r="S323" i="58"/>
  <c r="Q313" i="58"/>
  <c r="P314" i="58"/>
  <c r="O315" i="58"/>
  <c r="S315" i="58"/>
  <c r="R316" i="58"/>
  <c r="Q317" i="58"/>
  <c r="P318" i="58"/>
  <c r="V308" i="58"/>
  <c r="V320" i="58"/>
  <c r="V310" i="58"/>
  <c r="V312" i="58"/>
  <c r="V314" i="58"/>
  <c r="V316" i="58"/>
  <c r="V318" i="58"/>
  <c r="Z308" i="58"/>
  <c r="Z320" i="58"/>
  <c r="Y309" i="58"/>
  <c r="Y321" i="58"/>
  <c r="Z312" i="58"/>
  <c r="Y313" i="58"/>
  <c r="Z316" i="58"/>
  <c r="Y317" i="58"/>
  <c r="AA318" i="58"/>
  <c r="X309" i="58"/>
  <c r="X321" i="58"/>
  <c r="X313" i="58"/>
  <c r="X317" i="58"/>
  <c r="U308" i="58"/>
  <c r="U320" i="58"/>
  <c r="U312" i="58"/>
  <c r="U316" i="58"/>
  <c r="M311" i="58"/>
  <c r="M323" i="58"/>
  <c r="M315" i="58"/>
  <c r="AC308" i="58"/>
  <c r="AC320" i="58"/>
  <c r="AC310" i="58"/>
  <c r="AC312" i="58"/>
  <c r="AC314" i="58"/>
  <c r="AC316" i="58"/>
  <c r="AC318" i="58"/>
  <c r="S319" i="58"/>
  <c r="O319" i="58"/>
  <c r="G319" i="58"/>
  <c r="N324" i="58"/>
  <c r="N328" i="58"/>
  <c r="N326" i="58"/>
  <c r="N330" i="58"/>
  <c r="N300" i="58"/>
  <c r="N304" i="58"/>
  <c r="N301" i="58"/>
  <c r="N305" i="58"/>
  <c r="N325" i="58"/>
  <c r="N329" i="58"/>
  <c r="N302" i="58"/>
  <c r="N306" i="58"/>
  <c r="N299" i="58"/>
  <c r="N303" i="58"/>
  <c r="N307" i="58"/>
  <c r="N327" i="58"/>
  <c r="N331" i="58"/>
  <c r="H330" i="58"/>
  <c r="H328" i="58"/>
  <c r="H326" i="58"/>
  <c r="H325" i="58"/>
  <c r="H324" i="58"/>
  <c r="H329" i="58"/>
  <c r="H327" i="58"/>
  <c r="H331" i="58"/>
  <c r="N298" i="58" l="1"/>
  <c r="N315" i="58"/>
  <c r="N317" i="58"/>
  <c r="N319" i="58"/>
  <c r="J331" i="58"/>
  <c r="H319" i="58"/>
  <c r="J303" i="58"/>
  <c r="H303" i="58"/>
  <c r="J307" i="58"/>
  <c r="H307" i="58"/>
  <c r="H311" i="58"/>
  <c r="H323" i="58"/>
  <c r="J328" i="58"/>
  <c r="H316" i="58"/>
  <c r="N311" i="58"/>
  <c r="N323" i="58"/>
  <c r="N310" i="58"/>
  <c r="N322" i="58"/>
  <c r="N318" i="58"/>
  <c r="H298" i="58"/>
  <c r="J299" i="58"/>
  <c r="H299" i="58"/>
  <c r="H315" i="58"/>
  <c r="J300" i="58"/>
  <c r="H300" i="58"/>
  <c r="J304" i="58"/>
  <c r="H304" i="58"/>
  <c r="H308" i="58"/>
  <c r="H320" i="58"/>
  <c r="H312" i="58"/>
  <c r="J330" i="58"/>
  <c r="H318" i="58"/>
  <c r="N313" i="58"/>
  <c r="N314" i="58"/>
  <c r="J329" i="58"/>
  <c r="H317" i="58"/>
  <c r="J301" i="58"/>
  <c r="H301" i="58"/>
  <c r="J305" i="58"/>
  <c r="H305" i="58"/>
  <c r="H309" i="58"/>
  <c r="H321" i="58"/>
  <c r="H313" i="58"/>
  <c r="N309" i="58"/>
  <c r="N321" i="58"/>
  <c r="N316" i="58"/>
  <c r="J302" i="58"/>
  <c r="H302" i="58"/>
  <c r="J306" i="58"/>
  <c r="H306" i="58"/>
  <c r="H310" i="58"/>
  <c r="H322" i="58"/>
  <c r="J326" i="58"/>
  <c r="H314" i="58"/>
  <c r="N308" i="58"/>
  <c r="N320" i="58"/>
  <c r="N312" i="58"/>
  <c r="R331" i="57" l="1"/>
  <c r="J298" i="58"/>
  <c r="J315" i="58"/>
  <c r="J327" i="58"/>
  <c r="J314" i="58"/>
  <c r="J313" i="58"/>
  <c r="J325" i="58"/>
  <c r="J312" i="58"/>
  <c r="J324" i="58"/>
  <c r="J317" i="58"/>
  <c r="J318" i="58"/>
  <c r="J308" i="58"/>
  <c r="J320" i="58"/>
  <c r="J310" i="58"/>
  <c r="J322" i="58"/>
  <c r="J311" i="58"/>
  <c r="J323" i="58"/>
  <c r="J309" i="58"/>
  <c r="J321" i="58"/>
  <c r="J316" i="58"/>
  <c r="J319" i="58"/>
  <c r="BJ331" i="56"/>
  <c r="BJ330" i="56"/>
  <c r="BJ329" i="56"/>
  <c r="BJ328" i="56"/>
  <c r="BJ327" i="56"/>
  <c r="BJ326" i="56"/>
  <c r="BJ325" i="56"/>
  <c r="BJ324" i="56"/>
  <c r="BJ307" i="56"/>
  <c r="BJ306" i="56"/>
  <c r="BJ305" i="56"/>
  <c r="BJ304" i="56"/>
  <c r="BJ303" i="56"/>
  <c r="BJ302" i="56"/>
  <c r="BJ301" i="56"/>
  <c r="BJ300" i="56"/>
  <c r="BJ299" i="56"/>
  <c r="BJ298" i="56"/>
  <c r="BI331" i="56"/>
  <c r="BH331" i="56"/>
  <c r="BH330" i="56"/>
  <c r="BH329" i="56"/>
  <c r="BI328" i="56"/>
  <c r="BH328" i="56"/>
  <c r="BH327" i="56"/>
  <c r="BH326" i="56"/>
  <c r="BI325" i="56"/>
  <c r="BH325" i="56"/>
  <c r="BH324" i="56"/>
  <c r="BI307" i="56"/>
  <c r="BH307" i="56"/>
  <c r="BH306" i="56"/>
  <c r="BH305" i="56"/>
  <c r="BI304" i="56"/>
  <c r="BH304" i="56"/>
  <c r="BH303" i="56"/>
  <c r="BH302" i="56"/>
  <c r="BH301" i="56"/>
  <c r="BH300" i="56"/>
  <c r="BH299" i="56"/>
  <c r="BH298" i="56"/>
  <c r="BE331" i="56"/>
  <c r="BE330" i="56"/>
  <c r="BE329" i="56"/>
  <c r="BE328" i="56"/>
  <c r="BE327" i="56"/>
  <c r="BE326" i="56"/>
  <c r="BE325" i="56"/>
  <c r="BE324" i="56"/>
  <c r="BE307" i="56"/>
  <c r="BE306" i="56"/>
  <c r="BE305" i="56"/>
  <c r="BE304" i="56"/>
  <c r="BE303" i="56"/>
  <c r="BE302" i="56"/>
  <c r="BE301" i="56"/>
  <c r="BE300" i="56"/>
  <c r="BE299" i="56"/>
  <c r="BE298" i="56"/>
  <c r="BI310" i="56" l="1"/>
  <c r="BI322" i="56"/>
  <c r="BI301" i="56"/>
  <c r="BI298" i="56"/>
  <c r="BE311" i="56"/>
  <c r="BE323" i="56"/>
  <c r="BE315" i="56"/>
  <c r="BE319" i="56"/>
  <c r="BI313" i="56"/>
  <c r="BI319" i="56"/>
  <c r="BJ309" i="56"/>
  <c r="BJ321" i="56"/>
  <c r="BJ313" i="56"/>
  <c r="BJ317" i="56"/>
  <c r="BE308" i="56"/>
  <c r="BE320" i="56"/>
  <c r="BE312" i="56"/>
  <c r="BE316" i="56"/>
  <c r="BH308" i="56"/>
  <c r="BH320" i="56"/>
  <c r="BH310" i="56"/>
  <c r="BH322" i="56"/>
  <c r="BH312" i="56"/>
  <c r="BH314" i="56"/>
  <c r="BH316" i="56"/>
  <c r="BH318" i="56"/>
  <c r="BJ310" i="56"/>
  <c r="BJ322" i="56"/>
  <c r="BJ314" i="56"/>
  <c r="BJ318" i="56"/>
  <c r="BE309" i="56"/>
  <c r="BE321" i="56"/>
  <c r="BE313" i="56"/>
  <c r="BE317" i="56"/>
  <c r="BI316" i="56"/>
  <c r="BJ311" i="56"/>
  <c r="BJ323" i="56"/>
  <c r="BJ315" i="56"/>
  <c r="BJ319" i="56"/>
  <c r="BE310" i="56"/>
  <c r="BE322" i="56"/>
  <c r="BE314" i="56"/>
  <c r="BE318" i="56"/>
  <c r="BH309" i="56"/>
  <c r="BH321" i="56"/>
  <c r="BH311" i="56"/>
  <c r="BH323" i="56"/>
  <c r="BH313" i="56"/>
  <c r="BH315" i="56"/>
  <c r="BH317" i="56"/>
  <c r="BH319" i="56"/>
  <c r="BJ308" i="56"/>
  <c r="BJ320" i="56"/>
  <c r="BJ312" i="56"/>
  <c r="BJ316" i="56"/>
  <c r="BG326" i="56"/>
  <c r="BG330" i="56"/>
  <c r="BG327" i="56"/>
  <c r="BG331" i="56"/>
  <c r="BG324" i="56"/>
  <c r="BG328" i="56"/>
  <c r="BG325" i="56"/>
  <c r="BG329" i="56"/>
  <c r="BF305" i="56" l="1"/>
  <c r="BG305" i="56"/>
  <c r="BG308" i="56"/>
  <c r="BG320" i="56"/>
  <c r="BF327" i="56"/>
  <c r="BG315" i="56"/>
  <c r="BF299" i="56"/>
  <c r="BG299" i="56"/>
  <c r="BF306" i="56"/>
  <c r="BG306" i="56"/>
  <c r="BG317" i="56"/>
  <c r="BF301" i="56"/>
  <c r="BG301" i="56"/>
  <c r="BF304" i="56"/>
  <c r="BG304" i="56"/>
  <c r="BG311" i="56"/>
  <c r="BG323" i="56"/>
  <c r="BG318" i="56"/>
  <c r="BF302" i="56"/>
  <c r="BG302" i="56"/>
  <c r="BF325" i="56"/>
  <c r="BG313" i="56"/>
  <c r="BF328" i="56"/>
  <c r="BG316" i="56"/>
  <c r="BF307" i="56"/>
  <c r="BG307" i="56"/>
  <c r="BF298" i="56"/>
  <c r="BG298" i="56"/>
  <c r="BF300" i="56"/>
  <c r="BG300" i="56"/>
  <c r="BG314" i="56"/>
  <c r="BG309" i="56"/>
  <c r="BG321" i="56"/>
  <c r="BF324" i="56"/>
  <c r="BG312" i="56"/>
  <c r="BF331" i="56"/>
  <c r="BG319" i="56"/>
  <c r="BF303" i="56"/>
  <c r="BG303" i="56"/>
  <c r="BG310" i="56"/>
  <c r="BG322" i="56"/>
  <c r="BF318" i="56" l="1"/>
  <c r="BF330" i="56"/>
  <c r="BF317" i="56"/>
  <c r="BF329" i="56"/>
  <c r="BF314" i="56"/>
  <c r="BF326" i="56"/>
  <c r="BF316" i="56"/>
  <c r="BF319" i="56"/>
  <c r="BF313" i="56"/>
  <c r="BF309" i="56"/>
  <c r="BF321" i="56"/>
  <c r="BF311" i="56"/>
  <c r="BF323" i="56"/>
  <c r="BF312" i="56"/>
  <c r="BF308" i="56"/>
  <c r="BF320" i="56"/>
  <c r="BF315" i="56"/>
  <c r="BF310" i="56"/>
  <c r="BF322" i="56"/>
  <c r="BB298" i="56" l="1"/>
  <c r="BB310" i="56"/>
  <c r="AV299" i="56"/>
  <c r="AV300" i="56"/>
  <c r="AV301" i="56"/>
  <c r="AV302" i="56"/>
  <c r="AV303" i="56"/>
  <c r="AV304" i="56"/>
  <c r="AV305" i="56"/>
  <c r="AV306" i="56"/>
  <c r="AV317" i="56" l="1"/>
  <c r="AV329" i="56"/>
  <c r="AV316" i="56"/>
  <c r="AV328" i="56"/>
  <c r="AV318" i="56"/>
  <c r="AV330" i="56"/>
  <c r="AV298" i="56"/>
  <c r="AV313" i="56"/>
  <c r="AV325" i="56"/>
  <c r="AV315" i="56"/>
  <c r="AV327" i="56"/>
  <c r="AV314" i="56"/>
  <c r="AV326" i="56"/>
  <c r="AV312" i="56"/>
  <c r="AV324" i="56"/>
  <c r="AV311" i="56"/>
  <c r="AV323" i="56"/>
  <c r="AV310" i="56"/>
  <c r="AV322" i="56"/>
  <c r="AV309" i="56"/>
  <c r="AV321" i="56"/>
  <c r="AV308" i="56"/>
  <c r="AV320" i="56"/>
  <c r="AV307" i="56"/>
  <c r="AV319" i="56"/>
  <c r="AS330" i="56"/>
  <c r="AS329" i="56"/>
  <c r="AS328" i="56"/>
  <c r="AS327" i="56"/>
  <c r="AS326" i="56"/>
  <c r="AS325" i="56"/>
  <c r="AS324" i="56"/>
  <c r="AS323" i="56"/>
  <c r="AS306" i="56"/>
  <c r="AS305" i="56"/>
  <c r="AS304" i="56"/>
  <c r="AS303" i="56"/>
  <c r="AS302" i="56"/>
  <c r="AS301" i="56"/>
  <c r="AS300" i="56"/>
  <c r="AS299" i="56"/>
  <c r="AS298" i="56" l="1"/>
  <c r="AS322" i="56"/>
  <c r="AS309" i="56"/>
  <c r="AS321" i="56"/>
  <c r="AS313" i="56"/>
  <c r="AS317" i="56"/>
  <c r="AS310" i="56"/>
  <c r="AS314" i="56"/>
  <c r="AS318" i="56"/>
  <c r="AS307" i="56"/>
  <c r="AS319" i="56"/>
  <c r="AS311" i="56"/>
  <c r="AS315" i="56"/>
  <c r="AS308" i="56"/>
  <c r="AS320" i="56"/>
  <c r="AS312" i="56"/>
  <c r="AS316" i="56"/>
  <c r="AW299" i="56"/>
  <c r="AW303" i="56"/>
  <c r="AW300" i="56"/>
  <c r="AW304" i="56"/>
  <c r="AW328" i="56"/>
  <c r="AW301" i="56"/>
  <c r="AW305" i="56"/>
  <c r="AW329" i="56"/>
  <c r="AW302" i="56"/>
  <c r="AW306" i="56"/>
  <c r="AW326" i="56"/>
  <c r="AQ330" i="56"/>
  <c r="AO330" i="56"/>
  <c r="AN330" i="56"/>
  <c r="AM330" i="56"/>
  <c r="AL330" i="56"/>
  <c r="AK330" i="56"/>
  <c r="AJ330" i="56"/>
  <c r="AH330" i="56"/>
  <c r="AG330" i="56"/>
  <c r="AF330" i="56"/>
  <c r="AE330" i="56"/>
  <c r="AQ329" i="56"/>
  <c r="AO329" i="56"/>
  <c r="AN329" i="56"/>
  <c r="AM329" i="56"/>
  <c r="AL329" i="56"/>
  <c r="AK329" i="56"/>
  <c r="AJ329" i="56"/>
  <c r="AH329" i="56"/>
  <c r="AG329" i="56"/>
  <c r="AF329" i="56"/>
  <c r="AE329" i="56"/>
  <c r="AQ328" i="56"/>
  <c r="AO328" i="56"/>
  <c r="AN328" i="56"/>
  <c r="AM328" i="56"/>
  <c r="AL328" i="56"/>
  <c r="AK328" i="56"/>
  <c r="AJ328" i="56"/>
  <c r="AH328" i="56"/>
  <c r="AG328" i="56"/>
  <c r="AF328" i="56"/>
  <c r="AE328" i="56"/>
  <c r="AQ327" i="56"/>
  <c r="AO327" i="56"/>
  <c r="AN327" i="56"/>
  <c r="AM327" i="56"/>
  <c r="AL327" i="56"/>
  <c r="AK327" i="56"/>
  <c r="AJ327" i="56"/>
  <c r="AH327" i="56"/>
  <c r="AG327" i="56"/>
  <c r="AF327" i="56"/>
  <c r="AE327" i="56"/>
  <c r="AQ326" i="56"/>
  <c r="AO326" i="56"/>
  <c r="AN326" i="56"/>
  <c r="AM326" i="56"/>
  <c r="AL326" i="56"/>
  <c r="AK326" i="56"/>
  <c r="AJ326" i="56"/>
  <c r="AH326" i="56"/>
  <c r="AG326" i="56"/>
  <c r="AF326" i="56"/>
  <c r="AE326" i="56"/>
  <c r="AQ325" i="56"/>
  <c r="AO325" i="56"/>
  <c r="AN325" i="56"/>
  <c r="AM325" i="56"/>
  <c r="AL325" i="56"/>
  <c r="AK325" i="56"/>
  <c r="AJ325" i="56"/>
  <c r="AH325" i="56"/>
  <c r="AG325" i="56"/>
  <c r="AF325" i="56"/>
  <c r="AE325" i="56"/>
  <c r="AQ324" i="56"/>
  <c r="AO324" i="56"/>
  <c r="AN324" i="56"/>
  <c r="AM324" i="56"/>
  <c r="AL324" i="56"/>
  <c r="AK324" i="56"/>
  <c r="AJ324" i="56"/>
  <c r="AH324" i="56"/>
  <c r="AG324" i="56"/>
  <c r="AF324" i="56"/>
  <c r="AE324" i="56"/>
  <c r="AQ323" i="56"/>
  <c r="AO323" i="56"/>
  <c r="AN323" i="56"/>
  <c r="AM323" i="56"/>
  <c r="AL323" i="56"/>
  <c r="AK323" i="56"/>
  <c r="AJ323" i="56"/>
  <c r="AH323" i="56"/>
  <c r="AG323" i="56"/>
  <c r="AF323" i="56"/>
  <c r="AE323" i="56"/>
  <c r="AQ306" i="56"/>
  <c r="AO306" i="56"/>
  <c r="AN306" i="56"/>
  <c r="AM306" i="56"/>
  <c r="AL306" i="56"/>
  <c r="AK306" i="56"/>
  <c r="AJ306" i="56"/>
  <c r="AH306" i="56"/>
  <c r="AG306" i="56"/>
  <c r="AF306" i="56"/>
  <c r="AE306" i="56"/>
  <c r="AQ305" i="56"/>
  <c r="AO305" i="56"/>
  <c r="AN305" i="56"/>
  <c r="AM305" i="56"/>
  <c r="AL305" i="56"/>
  <c r="AK305" i="56"/>
  <c r="AJ305" i="56"/>
  <c r="AH305" i="56"/>
  <c r="AG305" i="56"/>
  <c r="AF305" i="56"/>
  <c r="AE305" i="56"/>
  <c r="AQ304" i="56"/>
  <c r="AO304" i="56"/>
  <c r="AN304" i="56"/>
  <c r="AM304" i="56"/>
  <c r="AL304" i="56"/>
  <c r="AK304" i="56"/>
  <c r="AJ304" i="56"/>
  <c r="AH304" i="56"/>
  <c r="AG304" i="56"/>
  <c r="AF304" i="56"/>
  <c r="AE304" i="56"/>
  <c r="AQ303" i="56"/>
  <c r="AO303" i="56"/>
  <c r="AN303" i="56"/>
  <c r="AM303" i="56"/>
  <c r="AL303" i="56"/>
  <c r="AK303" i="56"/>
  <c r="AJ303" i="56"/>
  <c r="AH303" i="56"/>
  <c r="AG303" i="56"/>
  <c r="AF303" i="56"/>
  <c r="AE303" i="56"/>
  <c r="AQ302" i="56"/>
  <c r="AO302" i="56"/>
  <c r="AN302" i="56"/>
  <c r="AM302" i="56"/>
  <c r="AL302" i="56"/>
  <c r="AK302" i="56"/>
  <c r="AJ302" i="56"/>
  <c r="AH302" i="56"/>
  <c r="AG302" i="56"/>
  <c r="AF302" i="56"/>
  <c r="AE302" i="56"/>
  <c r="AQ301" i="56"/>
  <c r="AO301" i="56"/>
  <c r="AN301" i="56"/>
  <c r="AM301" i="56"/>
  <c r="AL301" i="56"/>
  <c r="AK301" i="56"/>
  <c r="AJ301" i="56"/>
  <c r="AH301" i="56"/>
  <c r="AG301" i="56"/>
  <c r="AF301" i="56"/>
  <c r="AE301" i="56"/>
  <c r="AQ300" i="56"/>
  <c r="AO300" i="56"/>
  <c r="AN300" i="56"/>
  <c r="AM300" i="56"/>
  <c r="AL300" i="56"/>
  <c r="AK300" i="56"/>
  <c r="AJ300" i="56"/>
  <c r="AH300" i="56"/>
  <c r="AG300" i="56"/>
  <c r="AF300" i="56"/>
  <c r="AE300" i="56"/>
  <c r="AQ299" i="56"/>
  <c r="AO299" i="56"/>
  <c r="AN299" i="56"/>
  <c r="AM299" i="56"/>
  <c r="AL299" i="56"/>
  <c r="AK299" i="56"/>
  <c r="AJ299" i="56"/>
  <c r="AH299" i="56"/>
  <c r="AG299" i="56"/>
  <c r="AF299" i="56"/>
  <c r="AE299" i="56"/>
  <c r="AW318" i="56" l="1"/>
  <c r="AW330" i="56"/>
  <c r="AF298" i="56"/>
  <c r="AH298" i="56"/>
  <c r="AM298" i="56"/>
  <c r="AH322" i="56"/>
  <c r="AM322" i="56"/>
  <c r="AE298" i="56"/>
  <c r="AJ298" i="56"/>
  <c r="AN298" i="56"/>
  <c r="AE322" i="56"/>
  <c r="AJ322" i="56"/>
  <c r="AN322" i="56"/>
  <c r="AW298" i="56"/>
  <c r="AK298" i="56"/>
  <c r="AO298" i="56"/>
  <c r="AF322" i="56"/>
  <c r="AK322" i="56"/>
  <c r="AO322" i="56"/>
  <c r="AG298" i="56"/>
  <c r="AL298" i="56"/>
  <c r="AQ298" i="56"/>
  <c r="AG322" i="56"/>
  <c r="AL322" i="56"/>
  <c r="AQ322" i="56"/>
  <c r="AW316" i="56"/>
  <c r="AW315" i="56"/>
  <c r="AW327" i="56"/>
  <c r="AW313" i="56"/>
  <c r="AW325" i="56"/>
  <c r="AW314" i="56"/>
  <c r="AW312" i="56"/>
  <c r="AW324" i="56"/>
  <c r="AW311" i="56"/>
  <c r="AW323" i="56"/>
  <c r="AW310" i="56"/>
  <c r="AW322" i="56"/>
  <c r="AW317" i="56"/>
  <c r="AE307" i="56"/>
  <c r="AE319" i="56"/>
  <c r="AJ307" i="56"/>
  <c r="AJ319" i="56"/>
  <c r="AN307" i="56"/>
  <c r="AN319" i="56"/>
  <c r="AF308" i="56"/>
  <c r="AF320" i="56"/>
  <c r="AK308" i="56"/>
  <c r="AK320" i="56"/>
  <c r="AO308" i="56"/>
  <c r="AO320" i="56"/>
  <c r="AG309" i="56"/>
  <c r="AG321" i="56"/>
  <c r="AL309" i="56"/>
  <c r="AL321" i="56"/>
  <c r="AQ309" i="56"/>
  <c r="AQ321" i="56"/>
  <c r="AH310" i="56"/>
  <c r="AM310" i="56"/>
  <c r="AE311" i="56"/>
  <c r="AJ311" i="56"/>
  <c r="AN311" i="56"/>
  <c r="AF312" i="56"/>
  <c r="AK312" i="56"/>
  <c r="AO312" i="56"/>
  <c r="AG313" i="56"/>
  <c r="AL313" i="56"/>
  <c r="AQ313" i="56"/>
  <c r="AH314" i="56"/>
  <c r="AM314" i="56"/>
  <c r="AE315" i="56"/>
  <c r="AJ315" i="56"/>
  <c r="AN315" i="56"/>
  <c r="AF316" i="56"/>
  <c r="AK316" i="56"/>
  <c r="AO316" i="56"/>
  <c r="AG317" i="56"/>
  <c r="AL317" i="56"/>
  <c r="AQ317" i="56"/>
  <c r="AH318" i="56"/>
  <c r="AM318" i="56"/>
  <c r="AW309" i="56"/>
  <c r="AW321" i="56"/>
  <c r="AF307" i="56"/>
  <c r="AF319" i="56"/>
  <c r="AK307" i="56"/>
  <c r="AK319" i="56"/>
  <c r="AO307" i="56"/>
  <c r="AO319" i="56"/>
  <c r="AG308" i="56"/>
  <c r="AG320" i="56"/>
  <c r="AL308" i="56"/>
  <c r="AL320" i="56"/>
  <c r="AQ308" i="56"/>
  <c r="AQ320" i="56"/>
  <c r="AH309" i="56"/>
  <c r="AH321" i="56"/>
  <c r="AM309" i="56"/>
  <c r="AM321" i="56"/>
  <c r="AE310" i="56"/>
  <c r="AJ310" i="56"/>
  <c r="AN310" i="56"/>
  <c r="AF311" i="56"/>
  <c r="AK311" i="56"/>
  <c r="AO311" i="56"/>
  <c r="AG312" i="56"/>
  <c r="AL312" i="56"/>
  <c r="AQ312" i="56"/>
  <c r="AH313" i="56"/>
  <c r="AM313" i="56"/>
  <c r="AE314" i="56"/>
  <c r="AJ314" i="56"/>
  <c r="AN314" i="56"/>
  <c r="AF315" i="56"/>
  <c r="AK315" i="56"/>
  <c r="AO315" i="56"/>
  <c r="AG316" i="56"/>
  <c r="AL316" i="56"/>
  <c r="AQ316" i="56"/>
  <c r="AH317" i="56"/>
  <c r="AM317" i="56"/>
  <c r="AE318" i="56"/>
  <c r="AJ318" i="56"/>
  <c r="AN318" i="56"/>
  <c r="AW308" i="56"/>
  <c r="AW320" i="56"/>
  <c r="AG307" i="56"/>
  <c r="AG319" i="56"/>
  <c r="AL307" i="56"/>
  <c r="AL319" i="56"/>
  <c r="AQ307" i="56"/>
  <c r="AQ319" i="56"/>
  <c r="AH308" i="56"/>
  <c r="AH320" i="56"/>
  <c r="AM308" i="56"/>
  <c r="AM320" i="56"/>
  <c r="AE309" i="56"/>
  <c r="AE321" i="56"/>
  <c r="AJ309" i="56"/>
  <c r="AJ321" i="56"/>
  <c r="AN309" i="56"/>
  <c r="AN321" i="56"/>
  <c r="AF310" i="56"/>
  <c r="AK310" i="56"/>
  <c r="AO310" i="56"/>
  <c r="AG311" i="56"/>
  <c r="AL311" i="56"/>
  <c r="AQ311" i="56"/>
  <c r="AH312" i="56"/>
  <c r="AM312" i="56"/>
  <c r="AE313" i="56"/>
  <c r="AJ313" i="56"/>
  <c r="AN313" i="56"/>
  <c r="AF314" i="56"/>
  <c r="AK314" i="56"/>
  <c r="AO314" i="56"/>
  <c r="AG315" i="56"/>
  <c r="AL315" i="56"/>
  <c r="AQ315" i="56"/>
  <c r="AH316" i="56"/>
  <c r="AM316" i="56"/>
  <c r="AE317" i="56"/>
  <c r="AJ317" i="56"/>
  <c r="AN317" i="56"/>
  <c r="AF318" i="56"/>
  <c r="AK318" i="56"/>
  <c r="AO318" i="56"/>
  <c r="AW307" i="56"/>
  <c r="AW319" i="56"/>
  <c r="AH307" i="56"/>
  <c r="AH319" i="56"/>
  <c r="AM307" i="56"/>
  <c r="AM319" i="56"/>
  <c r="AE308" i="56"/>
  <c r="AE320" i="56"/>
  <c r="AJ308" i="56"/>
  <c r="AJ320" i="56"/>
  <c r="AN308" i="56"/>
  <c r="AN320" i="56"/>
  <c r="AF309" i="56"/>
  <c r="AF321" i="56"/>
  <c r="AK309" i="56"/>
  <c r="AK321" i="56"/>
  <c r="AO309" i="56"/>
  <c r="AO321" i="56"/>
  <c r="AG310" i="56"/>
  <c r="AL310" i="56"/>
  <c r="AQ310" i="56"/>
  <c r="AH311" i="56"/>
  <c r="AM311" i="56"/>
  <c r="AE312" i="56"/>
  <c r="AJ312" i="56"/>
  <c r="AN312" i="56"/>
  <c r="AF313" i="56"/>
  <c r="AK313" i="56"/>
  <c r="AO313" i="56"/>
  <c r="AG314" i="56"/>
  <c r="AL314" i="56"/>
  <c r="AQ314" i="56"/>
  <c r="AH315" i="56"/>
  <c r="AM315" i="56"/>
  <c r="AE316" i="56"/>
  <c r="AJ316" i="56"/>
  <c r="AN316" i="56"/>
  <c r="AF317" i="56"/>
  <c r="AK317" i="56"/>
  <c r="AO317" i="56"/>
  <c r="AG318" i="56"/>
  <c r="AL318" i="56"/>
  <c r="AQ318" i="56"/>
  <c r="AP326" i="56"/>
  <c r="AP306" i="56"/>
  <c r="AP300" i="56"/>
  <c r="AP301" i="56"/>
  <c r="AP304" i="56"/>
  <c r="AP305" i="56"/>
  <c r="AP328" i="56"/>
  <c r="AP329" i="56"/>
  <c r="AP330" i="56"/>
  <c r="AP302" i="56"/>
  <c r="AP327" i="56"/>
  <c r="AP323" i="56"/>
  <c r="AP303" i="56"/>
  <c r="AP299" i="56"/>
  <c r="L330" i="56"/>
  <c r="K330" i="56"/>
  <c r="J330" i="56"/>
  <c r="I330" i="56"/>
  <c r="F330" i="56"/>
  <c r="E330" i="56"/>
  <c r="L329" i="56"/>
  <c r="K329" i="56"/>
  <c r="J329" i="56"/>
  <c r="I329" i="56"/>
  <c r="F329" i="56"/>
  <c r="E329" i="56"/>
  <c r="L328" i="56"/>
  <c r="K328" i="56"/>
  <c r="J328" i="56"/>
  <c r="I328" i="56"/>
  <c r="F328" i="56"/>
  <c r="E328" i="56"/>
  <c r="L327" i="56"/>
  <c r="K327" i="56"/>
  <c r="J327" i="56"/>
  <c r="I327" i="56"/>
  <c r="F327" i="56"/>
  <c r="E327" i="56"/>
  <c r="L326" i="56"/>
  <c r="K326" i="56"/>
  <c r="J326" i="56"/>
  <c r="I326" i="56"/>
  <c r="F326" i="56"/>
  <c r="E326" i="56"/>
  <c r="L325" i="56"/>
  <c r="K325" i="56"/>
  <c r="J325" i="56"/>
  <c r="I325" i="56"/>
  <c r="F325" i="56"/>
  <c r="E325" i="56"/>
  <c r="L324" i="56"/>
  <c r="K324" i="56"/>
  <c r="J324" i="56"/>
  <c r="I324" i="56"/>
  <c r="F324" i="56"/>
  <c r="E324" i="56"/>
  <c r="L323" i="56"/>
  <c r="K323" i="56"/>
  <c r="J323" i="56"/>
  <c r="I323" i="56"/>
  <c r="F323" i="56"/>
  <c r="E323" i="56"/>
  <c r="L306" i="56"/>
  <c r="K306" i="56"/>
  <c r="J306" i="56"/>
  <c r="I306" i="56"/>
  <c r="F306" i="56"/>
  <c r="E306" i="56"/>
  <c r="L305" i="56"/>
  <c r="K305" i="56"/>
  <c r="J305" i="56"/>
  <c r="I305" i="56"/>
  <c r="F305" i="56"/>
  <c r="E305" i="56"/>
  <c r="L304" i="56"/>
  <c r="K304" i="56"/>
  <c r="J304" i="56"/>
  <c r="I304" i="56"/>
  <c r="F304" i="56"/>
  <c r="E304" i="56"/>
  <c r="L303" i="56"/>
  <c r="K303" i="56"/>
  <c r="J303" i="56"/>
  <c r="I303" i="56"/>
  <c r="F303" i="56"/>
  <c r="E303" i="56"/>
  <c r="L302" i="56"/>
  <c r="K302" i="56"/>
  <c r="J302" i="56"/>
  <c r="I302" i="56"/>
  <c r="F302" i="56"/>
  <c r="E302" i="56"/>
  <c r="L301" i="56"/>
  <c r="K301" i="56"/>
  <c r="J301" i="56"/>
  <c r="I301" i="56"/>
  <c r="F301" i="56"/>
  <c r="E301" i="56"/>
  <c r="L300" i="56"/>
  <c r="K300" i="56"/>
  <c r="J300" i="56"/>
  <c r="I300" i="56"/>
  <c r="F300" i="56"/>
  <c r="E300" i="56"/>
  <c r="L299" i="56"/>
  <c r="K299" i="56"/>
  <c r="J299" i="56"/>
  <c r="I299" i="56"/>
  <c r="F299" i="56"/>
  <c r="E299" i="56"/>
  <c r="D330" i="56"/>
  <c r="D329" i="56"/>
  <c r="D328" i="56"/>
  <c r="D327" i="56"/>
  <c r="D326" i="56"/>
  <c r="D325" i="56"/>
  <c r="D324" i="56"/>
  <c r="D323" i="56"/>
  <c r="D306" i="56"/>
  <c r="D305" i="56"/>
  <c r="D304" i="56"/>
  <c r="D303" i="56"/>
  <c r="D302" i="56"/>
  <c r="D301" i="56"/>
  <c r="D300" i="56"/>
  <c r="D299" i="56"/>
  <c r="C299" i="56"/>
  <c r="C300" i="56"/>
  <c r="C301" i="56"/>
  <c r="C302" i="56"/>
  <c r="C303" i="56"/>
  <c r="C304" i="56"/>
  <c r="C305" i="56"/>
  <c r="C306" i="56"/>
  <c r="O302" i="56" l="1"/>
  <c r="O306" i="56"/>
  <c r="O326" i="56"/>
  <c r="O330" i="56"/>
  <c r="O299" i="56"/>
  <c r="O303" i="56"/>
  <c r="O323" i="56"/>
  <c r="O327" i="56"/>
  <c r="H299" i="56"/>
  <c r="H300" i="56"/>
  <c r="H301" i="56"/>
  <c r="H302" i="56"/>
  <c r="H303" i="56"/>
  <c r="H304" i="56"/>
  <c r="H305" i="56"/>
  <c r="H306" i="56"/>
  <c r="H323" i="56"/>
  <c r="H324" i="56"/>
  <c r="H325" i="56"/>
  <c r="H326" i="56"/>
  <c r="H327" i="56"/>
  <c r="H328" i="56"/>
  <c r="H329" i="56"/>
  <c r="H330" i="56"/>
  <c r="O300" i="56"/>
  <c r="O304" i="56"/>
  <c r="O324" i="56"/>
  <c r="O328" i="56"/>
  <c r="M299" i="56"/>
  <c r="M300" i="56"/>
  <c r="M301" i="56"/>
  <c r="M302" i="56"/>
  <c r="M303" i="56"/>
  <c r="M304" i="56"/>
  <c r="M305" i="56"/>
  <c r="M306" i="56"/>
  <c r="M323" i="56"/>
  <c r="M324" i="56"/>
  <c r="M325" i="56"/>
  <c r="M326" i="56"/>
  <c r="M327" i="56"/>
  <c r="M328" i="56"/>
  <c r="M329" i="56"/>
  <c r="M330" i="56"/>
  <c r="O301" i="56"/>
  <c r="O305" i="56"/>
  <c r="O325" i="56"/>
  <c r="O329" i="56"/>
  <c r="C317" i="56"/>
  <c r="C329" i="56"/>
  <c r="C316" i="56"/>
  <c r="C328" i="56"/>
  <c r="C318" i="56"/>
  <c r="C330" i="56"/>
  <c r="F298" i="56"/>
  <c r="K298" i="56"/>
  <c r="F322" i="56"/>
  <c r="K322" i="56"/>
  <c r="C298" i="56"/>
  <c r="H298" i="56"/>
  <c r="L298" i="56"/>
  <c r="H322" i="56"/>
  <c r="L322" i="56"/>
  <c r="D298" i="56"/>
  <c r="D322" i="56"/>
  <c r="I298" i="56"/>
  <c r="M298" i="56"/>
  <c r="I322" i="56"/>
  <c r="M322" i="56"/>
  <c r="E298" i="56"/>
  <c r="J298" i="56"/>
  <c r="E322" i="56"/>
  <c r="J322" i="56"/>
  <c r="O298" i="56"/>
  <c r="O322" i="56"/>
  <c r="AP298" i="56"/>
  <c r="C315" i="56"/>
  <c r="C327" i="56"/>
  <c r="C314" i="56"/>
  <c r="C326" i="56"/>
  <c r="AP313" i="56"/>
  <c r="AP325" i="56"/>
  <c r="C313" i="56"/>
  <c r="C325" i="56"/>
  <c r="AP318" i="56"/>
  <c r="C311" i="56"/>
  <c r="C323" i="56"/>
  <c r="C310" i="56"/>
  <c r="C322" i="56"/>
  <c r="AP312" i="56"/>
  <c r="AP324" i="56"/>
  <c r="AP310" i="56"/>
  <c r="AP322" i="56"/>
  <c r="C312" i="56"/>
  <c r="C324" i="56"/>
  <c r="D308" i="56"/>
  <c r="D320" i="56"/>
  <c r="D309" i="56"/>
  <c r="D321" i="56"/>
  <c r="D313" i="56"/>
  <c r="D317" i="56"/>
  <c r="H307" i="56"/>
  <c r="H319" i="56"/>
  <c r="L307" i="56"/>
  <c r="L319" i="56"/>
  <c r="H308" i="56"/>
  <c r="H320" i="56"/>
  <c r="L308" i="56"/>
  <c r="L320" i="56"/>
  <c r="H309" i="56"/>
  <c r="H321" i="56"/>
  <c r="L309" i="56"/>
  <c r="L321" i="56"/>
  <c r="H310" i="56"/>
  <c r="L310" i="56"/>
  <c r="H311" i="56"/>
  <c r="L311" i="56"/>
  <c r="H312" i="56"/>
  <c r="L312" i="56"/>
  <c r="H313" i="56"/>
  <c r="L313" i="56"/>
  <c r="H314" i="56"/>
  <c r="L314" i="56"/>
  <c r="H315" i="56"/>
  <c r="L315" i="56"/>
  <c r="H316" i="56"/>
  <c r="L316" i="56"/>
  <c r="H317" i="56"/>
  <c r="L317" i="56"/>
  <c r="H318" i="56"/>
  <c r="L318" i="56"/>
  <c r="O308" i="56"/>
  <c r="O320" i="56"/>
  <c r="O312" i="56"/>
  <c r="O316" i="56"/>
  <c r="D312" i="56"/>
  <c r="D310" i="56"/>
  <c r="D314" i="56"/>
  <c r="D318" i="56"/>
  <c r="I307" i="56"/>
  <c r="I319" i="56"/>
  <c r="M307" i="56"/>
  <c r="M319" i="56"/>
  <c r="I308" i="56"/>
  <c r="I320" i="56"/>
  <c r="M308" i="56"/>
  <c r="M320" i="56"/>
  <c r="I309" i="56"/>
  <c r="I321" i="56"/>
  <c r="M309" i="56"/>
  <c r="M321" i="56"/>
  <c r="I310" i="56"/>
  <c r="M310" i="56"/>
  <c r="I311" i="56"/>
  <c r="M311" i="56"/>
  <c r="I312" i="56"/>
  <c r="M312" i="56"/>
  <c r="I313" i="56"/>
  <c r="M313" i="56"/>
  <c r="I314" i="56"/>
  <c r="M314" i="56"/>
  <c r="I315" i="56"/>
  <c r="M315" i="56"/>
  <c r="I316" i="56"/>
  <c r="M316" i="56"/>
  <c r="I317" i="56"/>
  <c r="M317" i="56"/>
  <c r="I318" i="56"/>
  <c r="M318" i="56"/>
  <c r="O309" i="56"/>
  <c r="O321" i="56"/>
  <c r="O313" i="56"/>
  <c r="O317" i="56"/>
  <c r="AP307" i="56"/>
  <c r="AP319" i="56"/>
  <c r="D316" i="56"/>
  <c r="C309" i="56"/>
  <c r="C321" i="56"/>
  <c r="C308" i="56"/>
  <c r="C320" i="56"/>
  <c r="D307" i="56"/>
  <c r="D319" i="56"/>
  <c r="D311" i="56"/>
  <c r="D315" i="56"/>
  <c r="E307" i="56"/>
  <c r="E319" i="56"/>
  <c r="J307" i="56"/>
  <c r="J319" i="56"/>
  <c r="E308" i="56"/>
  <c r="E320" i="56"/>
  <c r="J308" i="56"/>
  <c r="J320" i="56"/>
  <c r="E309" i="56"/>
  <c r="E321" i="56"/>
  <c r="J309" i="56"/>
  <c r="J321" i="56"/>
  <c r="E310" i="56"/>
  <c r="J310" i="56"/>
  <c r="E311" i="56"/>
  <c r="J311" i="56"/>
  <c r="E312" i="56"/>
  <c r="J312" i="56"/>
  <c r="E313" i="56"/>
  <c r="J313" i="56"/>
  <c r="E314" i="56"/>
  <c r="J314" i="56"/>
  <c r="E315" i="56"/>
  <c r="J315" i="56"/>
  <c r="E316" i="56"/>
  <c r="J316" i="56"/>
  <c r="E317" i="56"/>
  <c r="J317" i="56"/>
  <c r="E318" i="56"/>
  <c r="J318" i="56"/>
  <c r="O310" i="56"/>
  <c r="O314" i="56"/>
  <c r="O318" i="56"/>
  <c r="AP311" i="56"/>
  <c r="AP317" i="56"/>
  <c r="AP309" i="56"/>
  <c r="AP321" i="56"/>
  <c r="C307" i="56"/>
  <c r="C319" i="56"/>
  <c r="F307" i="56"/>
  <c r="F319" i="56"/>
  <c r="K307" i="56"/>
  <c r="K319" i="56"/>
  <c r="F308" i="56"/>
  <c r="F320" i="56"/>
  <c r="K308" i="56"/>
  <c r="K320" i="56"/>
  <c r="F309" i="56"/>
  <c r="F321" i="56"/>
  <c r="K309" i="56"/>
  <c r="K321" i="56"/>
  <c r="F310" i="56"/>
  <c r="K310" i="56"/>
  <c r="F311" i="56"/>
  <c r="K311" i="56"/>
  <c r="F312" i="56"/>
  <c r="K312" i="56"/>
  <c r="F313" i="56"/>
  <c r="K313" i="56"/>
  <c r="F314" i="56"/>
  <c r="K314" i="56"/>
  <c r="F315" i="56"/>
  <c r="K315" i="56"/>
  <c r="F316" i="56"/>
  <c r="K316" i="56"/>
  <c r="F317" i="56"/>
  <c r="K317" i="56"/>
  <c r="F318" i="56"/>
  <c r="K318" i="56"/>
  <c r="O307" i="56"/>
  <c r="O319" i="56"/>
  <c r="O311" i="56"/>
  <c r="O315" i="56"/>
  <c r="AP315" i="56"/>
  <c r="AP316" i="56"/>
  <c r="AP308" i="56"/>
  <c r="AP320" i="56"/>
  <c r="AP314" i="56"/>
  <c r="Q322" i="56"/>
  <c r="Q325" i="56"/>
  <c r="Q328" i="56"/>
  <c r="Q300" i="56"/>
  <c r="R300" i="56"/>
  <c r="R304" i="56"/>
  <c r="T298" i="56"/>
  <c r="Y298" i="56"/>
  <c r="T299" i="56"/>
  <c r="Y299" i="56"/>
  <c r="T300" i="56"/>
  <c r="Y300" i="56"/>
  <c r="T301" i="56"/>
  <c r="Y301" i="56"/>
  <c r="T302" i="56"/>
  <c r="Y302" i="56"/>
  <c r="T303" i="56"/>
  <c r="Y303" i="56"/>
  <c r="T304" i="56"/>
  <c r="Y304" i="56"/>
  <c r="T305" i="56"/>
  <c r="Y305" i="56"/>
  <c r="T306" i="56"/>
  <c r="Y306" i="56"/>
  <c r="AC299" i="56"/>
  <c r="AC303" i="56"/>
  <c r="AC323" i="56"/>
  <c r="Q306" i="56"/>
  <c r="Q329" i="56"/>
  <c r="Q305" i="56"/>
  <c r="Q304" i="56"/>
  <c r="Q327" i="56"/>
  <c r="Q303" i="56"/>
  <c r="Q299" i="56"/>
  <c r="R301" i="56"/>
  <c r="R305" i="56"/>
  <c r="R325" i="56"/>
  <c r="R329" i="56"/>
  <c r="V298" i="56"/>
  <c r="Z298" i="56"/>
  <c r="V299" i="56"/>
  <c r="Z299" i="56"/>
  <c r="V300" i="56"/>
  <c r="Z300" i="56"/>
  <c r="V301" i="56"/>
  <c r="Z301" i="56"/>
  <c r="V302" i="56"/>
  <c r="Z302" i="56"/>
  <c r="V303" i="56"/>
  <c r="Z303" i="56"/>
  <c r="V304" i="56"/>
  <c r="Z304" i="56"/>
  <c r="V305" i="56"/>
  <c r="Z305" i="56"/>
  <c r="V306" i="56"/>
  <c r="Z306" i="56"/>
  <c r="AC300" i="56"/>
  <c r="AC304" i="56"/>
  <c r="Q330" i="56"/>
  <c r="Q302" i="56"/>
  <c r="R298" i="56"/>
  <c r="R302" i="56"/>
  <c r="R306" i="56"/>
  <c r="W298" i="56"/>
  <c r="AA298" i="56"/>
  <c r="W299" i="56"/>
  <c r="AA299" i="56"/>
  <c r="W300" i="56"/>
  <c r="AA300" i="56"/>
  <c r="W301" i="56"/>
  <c r="AA301" i="56"/>
  <c r="W302" i="56"/>
  <c r="AA302" i="56"/>
  <c r="W303" i="56"/>
  <c r="AA303" i="56"/>
  <c r="W304" i="56"/>
  <c r="AA304" i="56"/>
  <c r="W305" i="56"/>
  <c r="AA305" i="56"/>
  <c r="W306" i="56"/>
  <c r="AA306" i="56"/>
  <c r="AC301" i="56"/>
  <c r="AC305" i="56"/>
  <c r="AC329" i="56"/>
  <c r="Q298" i="56"/>
  <c r="Q301" i="56"/>
  <c r="R299" i="56"/>
  <c r="R303" i="56"/>
  <c r="S298" i="56"/>
  <c r="X298" i="56"/>
  <c r="S299" i="56"/>
  <c r="X299" i="56"/>
  <c r="S300" i="56"/>
  <c r="X300" i="56"/>
  <c r="S301" i="56"/>
  <c r="X301" i="56"/>
  <c r="S302" i="56"/>
  <c r="X302" i="56"/>
  <c r="S303" i="56"/>
  <c r="X303" i="56"/>
  <c r="S304" i="56"/>
  <c r="X304" i="56"/>
  <c r="S305" i="56"/>
  <c r="X305" i="56"/>
  <c r="S306" i="56"/>
  <c r="X306" i="56"/>
  <c r="AC298" i="56"/>
  <c r="AC302" i="56"/>
  <c r="AC306" i="56"/>
  <c r="AC330" i="56"/>
  <c r="N328" i="56"/>
  <c r="N304" i="56"/>
  <c r="N300" i="56"/>
  <c r="N327" i="56"/>
  <c r="N323" i="56"/>
  <c r="N303" i="56"/>
  <c r="N330" i="56"/>
  <c r="N326" i="56"/>
  <c r="N306" i="56"/>
  <c r="N302" i="56"/>
  <c r="N329" i="56"/>
  <c r="N325" i="56"/>
  <c r="N301" i="56"/>
  <c r="X318" i="56" l="1"/>
  <c r="X330" i="56"/>
  <c r="X316" i="56"/>
  <c r="X328" i="56"/>
  <c r="AA318" i="56"/>
  <c r="AA330" i="56"/>
  <c r="AA316" i="56"/>
  <c r="AA328" i="56"/>
  <c r="V318" i="56"/>
  <c r="V330" i="56"/>
  <c r="V316" i="56"/>
  <c r="V328" i="56"/>
  <c r="T317" i="56"/>
  <c r="T329" i="56"/>
  <c r="S318" i="56"/>
  <c r="S330" i="56"/>
  <c r="S316" i="56"/>
  <c r="S328" i="56"/>
  <c r="W318" i="56"/>
  <c r="W330" i="56"/>
  <c r="W316" i="56"/>
  <c r="W328" i="56"/>
  <c r="Z317" i="56"/>
  <c r="Z329" i="56"/>
  <c r="Y318" i="56"/>
  <c r="Y330" i="56"/>
  <c r="Y316" i="56"/>
  <c r="Y328" i="56"/>
  <c r="X317" i="56"/>
  <c r="X329" i="56"/>
  <c r="AA317" i="56"/>
  <c r="AA329" i="56"/>
  <c r="R318" i="56"/>
  <c r="R330" i="56"/>
  <c r="AC316" i="56"/>
  <c r="AC328" i="56"/>
  <c r="V317" i="56"/>
  <c r="V329" i="56"/>
  <c r="T318" i="56"/>
  <c r="T330" i="56"/>
  <c r="T316" i="56"/>
  <c r="T328" i="56"/>
  <c r="S317" i="56"/>
  <c r="S329" i="56"/>
  <c r="W317" i="56"/>
  <c r="W329" i="56"/>
  <c r="Z318" i="56"/>
  <c r="Z330" i="56"/>
  <c r="Z316" i="56"/>
  <c r="Z328" i="56"/>
  <c r="Y317" i="56"/>
  <c r="Y329" i="56"/>
  <c r="R316" i="56"/>
  <c r="R328" i="56"/>
  <c r="N298" i="56"/>
  <c r="Q318" i="56"/>
  <c r="AC317" i="56"/>
  <c r="X315" i="56"/>
  <c r="X327" i="56"/>
  <c r="X313" i="56"/>
  <c r="X325" i="56"/>
  <c r="R315" i="56"/>
  <c r="R327" i="56"/>
  <c r="Q314" i="56"/>
  <c r="Q326" i="56"/>
  <c r="AA315" i="56"/>
  <c r="AA327" i="56"/>
  <c r="AA313" i="56"/>
  <c r="AA325" i="56"/>
  <c r="V315" i="56"/>
  <c r="V327" i="56"/>
  <c r="V313" i="56"/>
  <c r="V325" i="56"/>
  <c r="T314" i="56"/>
  <c r="T326" i="56"/>
  <c r="AC314" i="56"/>
  <c r="AC326" i="56"/>
  <c r="S315" i="56"/>
  <c r="S327" i="56"/>
  <c r="S313" i="56"/>
  <c r="S325" i="56"/>
  <c r="W315" i="56"/>
  <c r="W327" i="56"/>
  <c r="W313" i="56"/>
  <c r="W325" i="56"/>
  <c r="R314" i="56"/>
  <c r="R326" i="56"/>
  <c r="Z314" i="56"/>
  <c r="Z326" i="56"/>
  <c r="Y315" i="56"/>
  <c r="Y327" i="56"/>
  <c r="Y313" i="56"/>
  <c r="Y325" i="56"/>
  <c r="X314" i="56"/>
  <c r="X326" i="56"/>
  <c r="AC313" i="56"/>
  <c r="AC325" i="56"/>
  <c r="AA314" i="56"/>
  <c r="AA326" i="56"/>
  <c r="V314" i="56"/>
  <c r="V326" i="56"/>
  <c r="AC315" i="56"/>
  <c r="AC327" i="56"/>
  <c r="T315" i="56"/>
  <c r="T327" i="56"/>
  <c r="T313" i="56"/>
  <c r="T325" i="56"/>
  <c r="S314" i="56"/>
  <c r="S326" i="56"/>
  <c r="W314" i="56"/>
  <c r="W326" i="56"/>
  <c r="Z315" i="56"/>
  <c r="Z327" i="56"/>
  <c r="Z313" i="56"/>
  <c r="Z325" i="56"/>
  <c r="Y314" i="56"/>
  <c r="Y326" i="56"/>
  <c r="R313" i="56"/>
  <c r="N310" i="56"/>
  <c r="N322" i="56"/>
  <c r="S312" i="56"/>
  <c r="S324" i="56"/>
  <c r="S310" i="56"/>
  <c r="S322" i="56"/>
  <c r="W312" i="56"/>
  <c r="W324" i="56"/>
  <c r="W310" i="56"/>
  <c r="W322" i="56"/>
  <c r="Z311" i="56"/>
  <c r="Z323" i="56"/>
  <c r="Q311" i="56"/>
  <c r="Q323" i="56"/>
  <c r="Y312" i="56"/>
  <c r="Y324" i="56"/>
  <c r="Y310" i="56"/>
  <c r="Y322" i="56"/>
  <c r="X311" i="56"/>
  <c r="X323" i="56"/>
  <c r="AA311" i="56"/>
  <c r="AA323" i="56"/>
  <c r="V311" i="56"/>
  <c r="V323" i="56"/>
  <c r="T312" i="56"/>
  <c r="T324" i="56"/>
  <c r="T310" i="56"/>
  <c r="T322" i="56"/>
  <c r="S311" i="56"/>
  <c r="S323" i="56"/>
  <c r="R311" i="56"/>
  <c r="R323" i="56"/>
  <c r="W311" i="56"/>
  <c r="W323" i="56"/>
  <c r="AC312" i="56"/>
  <c r="AC324" i="56"/>
  <c r="Z312" i="56"/>
  <c r="Z324" i="56"/>
  <c r="Z310" i="56"/>
  <c r="Z322" i="56"/>
  <c r="Y311" i="56"/>
  <c r="Y323" i="56"/>
  <c r="N313" i="56"/>
  <c r="N312" i="56"/>
  <c r="N324" i="56"/>
  <c r="AC310" i="56"/>
  <c r="AC322" i="56"/>
  <c r="X312" i="56"/>
  <c r="X324" i="56"/>
  <c r="X310" i="56"/>
  <c r="X322" i="56"/>
  <c r="AA312" i="56"/>
  <c r="AA324" i="56"/>
  <c r="AA310" i="56"/>
  <c r="AA322" i="56"/>
  <c r="R310" i="56"/>
  <c r="R322" i="56"/>
  <c r="V312" i="56"/>
  <c r="V324" i="56"/>
  <c r="V310" i="56"/>
  <c r="V322" i="56"/>
  <c r="Q312" i="56"/>
  <c r="Q324" i="56"/>
  <c r="T311" i="56"/>
  <c r="T323" i="56"/>
  <c r="R312" i="56"/>
  <c r="R324" i="56"/>
  <c r="X308" i="56"/>
  <c r="X320" i="56"/>
  <c r="R307" i="56"/>
  <c r="R319" i="56"/>
  <c r="Q309" i="56"/>
  <c r="Q321" i="56"/>
  <c r="AA308" i="56"/>
  <c r="AA320" i="56"/>
  <c r="AC308" i="56"/>
  <c r="AC320" i="56"/>
  <c r="V308" i="56"/>
  <c r="V320" i="56"/>
  <c r="Q307" i="56"/>
  <c r="Q319" i="56"/>
  <c r="T309" i="56"/>
  <c r="T321" i="56"/>
  <c r="T307" i="56"/>
  <c r="T319" i="56"/>
  <c r="Q310" i="56"/>
  <c r="AB299" i="56"/>
  <c r="N299" i="56"/>
  <c r="AB328" i="56"/>
  <c r="N316" i="56"/>
  <c r="S308" i="56"/>
  <c r="S320" i="56"/>
  <c r="AC309" i="56"/>
  <c r="AC321" i="56"/>
  <c r="W308" i="56"/>
  <c r="W320" i="56"/>
  <c r="Z309" i="56"/>
  <c r="Z321" i="56"/>
  <c r="Z307" i="56"/>
  <c r="Z319" i="56"/>
  <c r="R317" i="56"/>
  <c r="AC311" i="56"/>
  <c r="Y308" i="56"/>
  <c r="Y320" i="56"/>
  <c r="R308" i="56"/>
  <c r="R320" i="56"/>
  <c r="Q308" i="56"/>
  <c r="Q320" i="56"/>
  <c r="AB308" i="56"/>
  <c r="AB320" i="56"/>
  <c r="AB329" i="56"/>
  <c r="N317" i="56"/>
  <c r="AB305" i="56"/>
  <c r="N305" i="56"/>
  <c r="N314" i="56"/>
  <c r="N307" i="56"/>
  <c r="N319" i="56"/>
  <c r="AC318" i="56"/>
  <c r="X309" i="56"/>
  <c r="X321" i="56"/>
  <c r="X307" i="56"/>
  <c r="X319" i="56"/>
  <c r="AA309" i="56"/>
  <c r="AA321" i="56"/>
  <c r="AA307" i="56"/>
  <c r="AA319" i="56"/>
  <c r="V309" i="56"/>
  <c r="V321" i="56"/>
  <c r="V307" i="56"/>
  <c r="V319" i="56"/>
  <c r="Q315" i="56"/>
  <c r="Q317" i="56"/>
  <c r="AC307" i="56"/>
  <c r="AC319" i="56"/>
  <c r="T308" i="56"/>
  <c r="T320" i="56"/>
  <c r="Q316" i="56"/>
  <c r="AB327" i="56"/>
  <c r="N315" i="56"/>
  <c r="N309" i="56"/>
  <c r="N321" i="56"/>
  <c r="N318" i="56"/>
  <c r="N311" i="56"/>
  <c r="N308" i="56"/>
  <c r="N320" i="56"/>
  <c r="S309" i="56"/>
  <c r="S321" i="56"/>
  <c r="S307" i="56"/>
  <c r="S319" i="56"/>
  <c r="W309" i="56"/>
  <c r="W321" i="56"/>
  <c r="W307" i="56"/>
  <c r="W319" i="56"/>
  <c r="Z308" i="56"/>
  <c r="Z320" i="56"/>
  <c r="R309" i="56"/>
  <c r="R321" i="56"/>
  <c r="Y309" i="56"/>
  <c r="Y321" i="56"/>
  <c r="Y307" i="56"/>
  <c r="Y319" i="56"/>
  <c r="Q313" i="56"/>
  <c r="AB298" i="56"/>
  <c r="AB326" i="56"/>
  <c r="AB303" i="56"/>
  <c r="AB325" i="56"/>
  <c r="AB330" i="56"/>
  <c r="AB302" i="56"/>
  <c r="AB300" i="56"/>
  <c r="AB301" i="56"/>
  <c r="AB306" i="56"/>
  <c r="AB304" i="56"/>
  <c r="AB317" i="56" l="1"/>
  <c r="AB310" i="56"/>
  <c r="AB322" i="56"/>
  <c r="AB311" i="56"/>
  <c r="AB323" i="56"/>
  <c r="AB312" i="56"/>
  <c r="AB324" i="56"/>
  <c r="AB314" i="56"/>
  <c r="AB318" i="56"/>
  <c r="AB315" i="56"/>
  <c r="AB307" i="56"/>
  <c r="AB319" i="56"/>
  <c r="AB313" i="56"/>
  <c r="AB316" i="56"/>
  <c r="AB309" i="56"/>
  <c r="AB321" i="56"/>
  <c r="E306" i="57" l="1"/>
  <c r="E301" i="57"/>
  <c r="E305" i="57"/>
  <c r="E325" i="57"/>
  <c r="E329" i="57"/>
  <c r="F300" i="57"/>
  <c r="F304" i="57"/>
  <c r="F324" i="57"/>
  <c r="F328" i="57"/>
  <c r="O305" i="57"/>
  <c r="O301" i="57"/>
  <c r="I302" i="57"/>
  <c r="I306" i="57"/>
  <c r="I326" i="57"/>
  <c r="I330" i="57"/>
  <c r="K301" i="57"/>
  <c r="K305" i="57"/>
  <c r="K325" i="57"/>
  <c r="K329" i="57"/>
  <c r="R298" i="57"/>
  <c r="R302" i="57"/>
  <c r="R306" i="57"/>
  <c r="R326" i="57"/>
  <c r="R330" i="57"/>
  <c r="E326" i="57"/>
  <c r="F305" i="57"/>
  <c r="F325" i="57"/>
  <c r="F329" i="57"/>
  <c r="O304" i="57"/>
  <c r="O300" i="57"/>
  <c r="I299" i="57"/>
  <c r="I303" i="57"/>
  <c r="I323" i="57"/>
  <c r="I327" i="57"/>
  <c r="K302" i="57"/>
  <c r="K306" i="57"/>
  <c r="K326" i="57"/>
  <c r="K330" i="57"/>
  <c r="R299" i="57"/>
  <c r="R303" i="57"/>
  <c r="R327" i="57"/>
  <c r="F301" i="57"/>
  <c r="E299" i="57"/>
  <c r="E303" i="57"/>
  <c r="E323" i="57"/>
  <c r="E327" i="57"/>
  <c r="F302" i="57"/>
  <c r="F306" i="57"/>
  <c r="F326" i="57"/>
  <c r="F330" i="57"/>
  <c r="O303" i="57"/>
  <c r="O299" i="57"/>
  <c r="I300" i="57"/>
  <c r="I304" i="57"/>
  <c r="I324" i="57"/>
  <c r="I328" i="57"/>
  <c r="K299" i="57"/>
  <c r="K303" i="57"/>
  <c r="K323" i="57"/>
  <c r="K327" i="57"/>
  <c r="R300" i="57"/>
  <c r="R304" i="57"/>
  <c r="R324" i="57"/>
  <c r="R328" i="57"/>
  <c r="E302" i="57"/>
  <c r="E330" i="57"/>
  <c r="E300" i="57"/>
  <c r="E304" i="57"/>
  <c r="E324" i="57"/>
  <c r="E328" i="57"/>
  <c r="F299" i="57"/>
  <c r="F303" i="57"/>
  <c r="F323" i="57"/>
  <c r="F327" i="57"/>
  <c r="O306" i="57"/>
  <c r="O302" i="57"/>
  <c r="I301" i="57"/>
  <c r="I305" i="57"/>
  <c r="I325" i="57"/>
  <c r="I329" i="57"/>
  <c r="K300" i="57"/>
  <c r="K304" i="57"/>
  <c r="K324" i="57"/>
  <c r="K328" i="57"/>
  <c r="R301" i="57"/>
  <c r="R305" i="57"/>
  <c r="R325" i="57"/>
  <c r="R329" i="57"/>
  <c r="O316" i="57"/>
  <c r="O328" i="57"/>
  <c r="O318" i="57"/>
  <c r="O330" i="57"/>
  <c r="O317" i="57"/>
  <c r="O329" i="57"/>
  <c r="E298" i="57"/>
  <c r="E322" i="57"/>
  <c r="K298" i="57"/>
  <c r="K322" i="57"/>
  <c r="F298" i="57"/>
  <c r="F322" i="57"/>
  <c r="O298" i="57"/>
  <c r="I298" i="57"/>
  <c r="I322" i="57"/>
  <c r="O315" i="57"/>
  <c r="O327" i="57"/>
  <c r="O314" i="57"/>
  <c r="O326" i="57"/>
  <c r="O313" i="57"/>
  <c r="O325" i="57"/>
  <c r="O312" i="57"/>
  <c r="O324" i="57"/>
  <c r="O311" i="57"/>
  <c r="O323" i="57"/>
  <c r="O310" i="57"/>
  <c r="O322" i="57"/>
  <c r="E308" i="57"/>
  <c r="E320" i="57"/>
  <c r="E312" i="57"/>
  <c r="E316" i="57"/>
  <c r="F307" i="57"/>
  <c r="F319" i="57"/>
  <c r="F311" i="57"/>
  <c r="F315" i="57"/>
  <c r="I309" i="57"/>
  <c r="I321" i="57"/>
  <c r="I313" i="57"/>
  <c r="I317" i="57"/>
  <c r="K308" i="57"/>
  <c r="K320" i="57"/>
  <c r="K312" i="57"/>
  <c r="K316" i="57"/>
  <c r="R309" i="57"/>
  <c r="R321" i="57"/>
  <c r="R313" i="57"/>
  <c r="R317" i="57"/>
  <c r="E309" i="57"/>
  <c r="E321" i="57"/>
  <c r="E313" i="57"/>
  <c r="E317" i="57"/>
  <c r="F308" i="57"/>
  <c r="F320" i="57"/>
  <c r="F312" i="57"/>
  <c r="F316" i="57"/>
  <c r="O309" i="57"/>
  <c r="O321" i="57"/>
  <c r="I310" i="57"/>
  <c r="I314" i="57"/>
  <c r="I318" i="57"/>
  <c r="K309" i="57"/>
  <c r="K321" i="57"/>
  <c r="K313" i="57"/>
  <c r="K317" i="57"/>
  <c r="R310" i="57"/>
  <c r="R322" i="57"/>
  <c r="R314" i="57"/>
  <c r="R318" i="57"/>
  <c r="E310" i="57"/>
  <c r="E314" i="57"/>
  <c r="E318" i="57"/>
  <c r="F309" i="57"/>
  <c r="F321" i="57"/>
  <c r="F313" i="57"/>
  <c r="F317" i="57"/>
  <c r="O308" i="57"/>
  <c r="O320" i="57"/>
  <c r="I307" i="57"/>
  <c r="I319" i="57"/>
  <c r="I311" i="57"/>
  <c r="I315" i="57"/>
  <c r="K310" i="57"/>
  <c r="K314" i="57"/>
  <c r="K318" i="57"/>
  <c r="R307" i="57"/>
  <c r="R319" i="57"/>
  <c r="R311" i="57"/>
  <c r="R323" i="57"/>
  <c r="R315" i="57"/>
  <c r="E307" i="57"/>
  <c r="E319" i="57"/>
  <c r="E311" i="57"/>
  <c r="E315" i="57"/>
  <c r="F310" i="57"/>
  <c r="F314" i="57"/>
  <c r="F318" i="57"/>
  <c r="O307" i="57"/>
  <c r="O319" i="57"/>
  <c r="I308" i="57"/>
  <c r="I320" i="57"/>
  <c r="I312" i="57"/>
  <c r="I316" i="57"/>
  <c r="K307" i="57"/>
  <c r="K319" i="57"/>
  <c r="K311" i="57"/>
  <c r="K315" i="57"/>
  <c r="R308" i="57"/>
  <c r="R320" i="57"/>
  <c r="R312" i="57"/>
  <c r="R316" i="57"/>
</calcChain>
</file>

<file path=xl/comments1.xml><?xml version="1.0" encoding="utf-8"?>
<comments xmlns="http://schemas.openxmlformats.org/spreadsheetml/2006/main">
  <authors>
    <author>v00332fm</author>
  </authors>
  <commentList>
    <comment ref="B3" authorId="0" shapeId="0">
      <text>
        <r>
          <rPr>
            <sz val="8"/>
            <color indexed="81"/>
            <rFont val="Verdana"/>
            <family val="2"/>
          </rPr>
          <t>Desde 2021, estimación provisional para las series de bases imponibles, tipos medios e impuestos devengados.</t>
        </r>
        <r>
          <rPr>
            <sz val="9"/>
            <color indexed="81"/>
            <rFont val="Tahoma"/>
            <family val="2"/>
          </rPr>
          <t xml:space="preserve">
</t>
        </r>
      </text>
    </comment>
  </commentList>
</comments>
</file>

<file path=xl/comments2.xml><?xml version="1.0" encoding="utf-8"?>
<comments xmlns="http://schemas.openxmlformats.org/spreadsheetml/2006/main">
  <authors>
    <author>v00332fm</author>
  </authors>
  <commentList>
    <comment ref="B4" authorId="0" shapeId="0">
      <text>
        <r>
          <rPr>
            <sz val="8"/>
            <color indexed="81"/>
            <rFont val="Verdana"/>
            <family val="2"/>
          </rPr>
          <t>Desde 2021, estimación provisional para las series de bases imponibles, tipos medios e impuestos devengados.</t>
        </r>
        <r>
          <rPr>
            <sz val="9"/>
            <color indexed="81"/>
            <rFont val="Tahoma"/>
            <family val="2"/>
          </rPr>
          <t xml:space="preserve">
</t>
        </r>
      </text>
    </comment>
  </commentList>
</comments>
</file>

<file path=xl/comments3.xml><?xml version="1.0" encoding="utf-8"?>
<comments xmlns="http://schemas.openxmlformats.org/spreadsheetml/2006/main">
  <authors>
    <author>v00332fm</author>
  </authors>
  <commentList>
    <comment ref="B3" authorId="0" shapeId="0">
      <text>
        <r>
          <rPr>
            <sz val="8"/>
            <color indexed="81"/>
            <rFont val="Verdana"/>
            <family val="2"/>
          </rPr>
          <t>Desde 2021, estimación provisional para las series de bases imponibles, tipos medios e impuestos devengados.</t>
        </r>
        <r>
          <rPr>
            <sz val="9"/>
            <color indexed="81"/>
            <rFont val="Tahoma"/>
            <family val="2"/>
          </rPr>
          <t xml:space="preserve">
</t>
        </r>
      </text>
    </comment>
  </commentList>
</comments>
</file>

<file path=xl/comments4.xml><?xml version="1.0" encoding="utf-8"?>
<comments xmlns="http://schemas.openxmlformats.org/spreadsheetml/2006/main">
  <authors>
    <author>v00332fm</author>
  </authors>
  <commentList>
    <comment ref="B3" authorId="0" shapeId="0">
      <text>
        <r>
          <rPr>
            <sz val="8"/>
            <color indexed="81"/>
            <rFont val="Verdana"/>
            <family val="2"/>
          </rPr>
          <t>Desde 2021, estimación provisional para las series de bases imponibles, tipos medios e impuestos devengados.</t>
        </r>
        <r>
          <rPr>
            <sz val="9"/>
            <color indexed="81"/>
            <rFont val="Tahoma"/>
            <family val="2"/>
          </rPr>
          <t xml:space="preserve">
</t>
        </r>
      </text>
    </comment>
  </commentList>
</comments>
</file>

<file path=xl/comments5.xml><?xml version="1.0" encoding="utf-8"?>
<comments xmlns="http://schemas.openxmlformats.org/spreadsheetml/2006/main">
  <authors>
    <author>v00332fm</author>
  </authors>
  <commentList>
    <comment ref="B3" authorId="0" shapeId="0">
      <text>
        <r>
          <rPr>
            <sz val="8"/>
            <color indexed="81"/>
            <rFont val="Verdana"/>
            <family val="2"/>
          </rPr>
          <t>Desde 2021, estimación provisional para las series de bases imponibles, tipos medios e impuestos devengados.</t>
        </r>
        <r>
          <rPr>
            <sz val="9"/>
            <color indexed="81"/>
            <rFont val="Tahoma"/>
            <family val="2"/>
          </rPr>
          <t xml:space="preserve">
</t>
        </r>
      </text>
    </comment>
  </commentList>
</comments>
</file>

<file path=xl/comments6.xml><?xml version="1.0" encoding="utf-8"?>
<comments xmlns="http://schemas.openxmlformats.org/spreadsheetml/2006/main">
  <authors>
    <author>v00332fm</author>
  </authors>
  <commentList>
    <comment ref="R5" authorId="0" shapeId="0">
      <text>
        <r>
          <rPr>
            <sz val="9"/>
            <color indexed="81"/>
            <rFont val="Tahoma"/>
            <family val="2"/>
          </rPr>
          <t xml:space="preserve">Las cifras de los meses de febrero, recogen las tasas del acumulado enero + febrero.
</t>
        </r>
      </text>
    </comment>
  </commentList>
</comments>
</file>

<file path=xl/sharedStrings.xml><?xml version="1.0" encoding="utf-8"?>
<sst xmlns="http://schemas.openxmlformats.org/spreadsheetml/2006/main" count="8125" uniqueCount="848">
  <si>
    <t>Consumos sujetos a impuesto especial</t>
  </si>
  <si>
    <t>Tipos</t>
  </si>
  <si>
    <t>II.EE. devengados</t>
  </si>
  <si>
    <t>Alcohol puro
(litros)</t>
  </si>
  <si>
    <t>Cerveza (litros)</t>
  </si>
  <si>
    <t>Gasolinas y gasóleos (litros)</t>
  </si>
  <si>
    <t>Tabaco (cajetillas)</t>
  </si>
  <si>
    <t>Electricidad (KWh)</t>
  </si>
  <si>
    <t>Alcohol</t>
  </si>
  <si>
    <t>Cerveza</t>
  </si>
  <si>
    <t>Hidrocarburos</t>
  </si>
  <si>
    <t>Tabaco</t>
  </si>
  <si>
    <t>Electricidad</t>
  </si>
  <si>
    <t>Productos intermedios</t>
  </si>
  <si>
    <t>Carbón</t>
  </si>
  <si>
    <r>
      <t xml:space="preserve">Total 
</t>
    </r>
    <r>
      <rPr>
        <sz val="8"/>
        <rFont val="Verdana"/>
        <family val="2"/>
      </rPr>
      <t>(4)</t>
    </r>
  </si>
  <si>
    <t>Hidrocar-buros</t>
  </si>
  <si>
    <r>
      <t xml:space="preserve">Total
</t>
    </r>
    <r>
      <rPr>
        <sz val="8"/>
        <rFont val="Verdana"/>
        <family val="2"/>
      </rPr>
      <t>(4)</t>
    </r>
  </si>
  <si>
    <t>Total
(1)</t>
  </si>
  <si>
    <t>Gasolinas y gasóleos</t>
  </si>
  <si>
    <t>Total
(2)</t>
  </si>
  <si>
    <t>Cigarrillos</t>
  </si>
  <si>
    <t>Total</t>
  </si>
  <si>
    <t>Resto
(3)</t>
  </si>
  <si>
    <t>Resto</t>
  </si>
  <si>
    <t>Millones</t>
  </si>
  <si>
    <t>€/litro</t>
  </si>
  <si>
    <t>€/cajetilla</t>
  </si>
  <si>
    <t>cent.€/KWh</t>
  </si>
  <si>
    <t>Millones de euros</t>
  </si>
  <si>
    <t>Tasas de variación (%)</t>
  </si>
  <si>
    <t>-</t>
  </si>
  <si>
    <t>1995.1</t>
  </si>
  <si>
    <t>1996.1</t>
  </si>
  <si>
    <t>1997.1</t>
  </si>
  <si>
    <t>1998.1</t>
  </si>
  <si>
    <t>1999.1</t>
  </si>
  <si>
    <t>2000.1</t>
  </si>
  <si>
    <t>2001.1</t>
  </si>
  <si>
    <t>2002.1</t>
  </si>
  <si>
    <t>2003.1</t>
  </si>
  <si>
    <t>2004.1</t>
  </si>
  <si>
    <t>2005.1</t>
  </si>
  <si>
    <t>2006.1</t>
  </si>
  <si>
    <t>2007.1</t>
  </si>
  <si>
    <t>2008.1</t>
  </si>
  <si>
    <t>2009.1</t>
  </si>
  <si>
    <t>2010.1</t>
  </si>
  <si>
    <t>2011.1</t>
  </si>
  <si>
    <t>2012.1</t>
  </si>
  <si>
    <t>2013.1</t>
  </si>
  <si>
    <t>2014.1</t>
  </si>
  <si>
    <t>2015.1</t>
  </si>
  <si>
    <t>2016.1</t>
  </si>
  <si>
    <t>2017.1</t>
  </si>
  <si>
    <t>2018.1</t>
  </si>
  <si>
    <t>Tasas de variación interanual (%)</t>
  </si>
  <si>
    <t>Gasto final sujeto a IVA</t>
  </si>
  <si>
    <t>IVA devengado</t>
  </si>
  <si>
    <t>Por fuente de generación</t>
  </si>
  <si>
    <t>Gasto final sujeto
(3)</t>
  </si>
  <si>
    <t>Por agente</t>
  </si>
  <si>
    <t>Ventas</t>
  </si>
  <si>
    <t>Compras corrientes y de capital</t>
  </si>
  <si>
    <t>Importa-ciones
(1)</t>
  </si>
  <si>
    <t>Base Imponible Agregada
(2)</t>
  </si>
  <si>
    <t>Valor añadido en regímenes especiales</t>
  </si>
  <si>
    <t>Gasto en bienes y servicios de hogares
(4)</t>
  </si>
  <si>
    <t>Gasto de las AA.PP.</t>
  </si>
  <si>
    <t>Gasto en compra de vivienda de los hogares</t>
  </si>
  <si>
    <t>IVA del período</t>
  </si>
  <si>
    <t>IVA neto devengado</t>
  </si>
  <si>
    <t>IVA repercutido</t>
  </si>
  <si>
    <t>IVA soportado</t>
  </si>
  <si>
    <t>IVA importación</t>
  </si>
  <si>
    <r>
      <t xml:space="preserve">IVA del período
</t>
    </r>
    <r>
      <rPr>
        <sz val="8"/>
        <rFont val="Verdana"/>
        <family val="2"/>
      </rPr>
      <t>(5)</t>
    </r>
  </si>
  <si>
    <t>Variación del saldo a compensar</t>
  </si>
  <si>
    <t>IVA devengado bruto</t>
  </si>
  <si>
    <t>Devoluciones solicitadas</t>
  </si>
  <si>
    <r>
      <t xml:space="preserve">IVA devengado neto
</t>
    </r>
    <r>
      <rPr>
        <sz val="8"/>
        <rFont val="Verdana"/>
        <family val="2"/>
      </rPr>
      <t>(7)</t>
    </r>
  </si>
  <si>
    <t>Ingresos brutos</t>
  </si>
  <si>
    <t>Ingresos netos</t>
  </si>
  <si>
    <t>Totales
(1)</t>
  </si>
  <si>
    <t>Interiores
(1)</t>
  </si>
  <si>
    <t>Exporta-ciones</t>
  </si>
  <si>
    <t>Liquidado en Aduanas</t>
  </si>
  <si>
    <t>Liquidado en autoliqui-daciones</t>
  </si>
  <si>
    <t>Mensual
(6)</t>
  </si>
  <si>
    <t>Trimestral</t>
  </si>
  <si>
    <t>Mensual</t>
  </si>
  <si>
    <t>Otros ingresos</t>
  </si>
  <si>
    <t>Anuales e IVA Importacion</t>
  </si>
  <si>
    <t>Mensuales</t>
  </si>
  <si>
    <t>Ajustes País Vasco y Navarra</t>
  </si>
  <si>
    <t>Importación</t>
  </si>
  <si>
    <t>(%)</t>
  </si>
  <si>
    <t>Resultado y bases imponibles</t>
  </si>
  <si>
    <t>Impuesto sobre Sociedades devengado</t>
  </si>
  <si>
    <t>Resultado Contable Positivo
(1)</t>
  </si>
  <si>
    <r>
      <t>Base imponible consolidada</t>
    </r>
    <r>
      <rPr>
        <sz val="8"/>
        <rFont val="Verdana"/>
        <family val="2"/>
      </rPr>
      <t xml:space="preserve">
(2)</t>
    </r>
  </si>
  <si>
    <t>Base imponible del pago fraccionado (3)</t>
  </si>
  <si>
    <t>Total sobre resultado contable positivo</t>
  </si>
  <si>
    <t>Total sobre base imponible</t>
  </si>
  <si>
    <t>Pagos fraccionados de Grandes Empresas y grupos</t>
  </si>
  <si>
    <t>Retenciones de capital</t>
  </si>
  <si>
    <t>Pagos fraccionados</t>
  </si>
  <si>
    <t>Cuota diferencial devengada (4)</t>
  </si>
  <si>
    <r>
      <t xml:space="preserve">Total
</t>
    </r>
    <r>
      <rPr>
        <sz val="8"/>
        <rFont val="Verdana"/>
        <family val="2"/>
      </rPr>
      <t>(5)</t>
    </r>
  </si>
  <si>
    <t>Total sin cuota diferencial</t>
  </si>
  <si>
    <t>Devolucio-nes</t>
  </si>
  <si>
    <t>Capital mobiliario</t>
  </si>
  <si>
    <t>Inmuebles arrendados</t>
  </si>
  <si>
    <t>Ganancias patrimo-niales</t>
  </si>
  <si>
    <t>Grandes empresas y grupos</t>
  </si>
  <si>
    <t>Pymes</t>
  </si>
  <si>
    <t>Retenciones sobre arren-damientos</t>
  </si>
  <si>
    <t>Retenciones sobre fondos de inversión</t>
  </si>
  <si>
    <t>Pagos fracciona-dos</t>
  </si>
  <si>
    <t>Liquidacio-
nes practicadas por la administra-
ción</t>
  </si>
  <si>
    <t>Rentas brutas de los hogares</t>
  </si>
  <si>
    <t>IRPF devengado</t>
  </si>
  <si>
    <t>Rentas del trabajo y otras rentas sujetas a retención (1)</t>
  </si>
  <si>
    <t>Rentas del capital</t>
  </si>
  <si>
    <t>Rentas de la empresa</t>
  </si>
  <si>
    <r>
      <t xml:space="preserve">Total
</t>
    </r>
    <r>
      <rPr>
        <sz val="8"/>
        <rFont val="Verdana"/>
        <family val="2"/>
      </rPr>
      <t>(2)</t>
    </r>
  </si>
  <si>
    <t>Rentas del trabajo y otras rentas sujetas</t>
  </si>
  <si>
    <t>Retenciones por rentas del trabajo y otras rentas sujetas a retención (1)</t>
  </si>
  <si>
    <t>Cuota diferencial devengada (3)</t>
  </si>
  <si>
    <t>Devolucio-nes y asignación a la Iglesia Católica</t>
  </si>
  <si>
    <t>Salarios</t>
  </si>
  <si>
    <t>Pensiones</t>
  </si>
  <si>
    <t>Otras rentas</t>
  </si>
  <si>
    <t>Ganancias patrimoniales</t>
  </si>
  <si>
    <t>Tipo medio de retención</t>
  </si>
  <si>
    <t>Total
(5)</t>
  </si>
  <si>
    <t>Gravamen sobre Loterías</t>
  </si>
  <si>
    <t>Asignación a la Iglesia Católica</t>
  </si>
  <si>
    <t>Con retención</t>
  </si>
  <si>
    <t>Bases imponibles de los principales impuestos</t>
  </si>
  <si>
    <t>Tipos medios en los principales impuestos</t>
  </si>
  <si>
    <t>Impuestos devengados</t>
  </si>
  <si>
    <t>Renta bruta de los hogares</t>
  </si>
  <si>
    <t>Base imponible consolidada del Impuesto sobre Sociedades
(1)</t>
  </si>
  <si>
    <t>Consumos sujetos a II.EE.
(2)</t>
  </si>
  <si>
    <t>Bases sobre las rentas</t>
  </si>
  <si>
    <t>Bases sobre el gasto</t>
  </si>
  <si>
    <t>Base imponible consolidada IS</t>
  </si>
  <si>
    <t>Consumos sujetos a II.EE.
(3)</t>
  </si>
  <si>
    <t>Sobre rentas</t>
  </si>
  <si>
    <t>Sobre gasto</t>
  </si>
  <si>
    <t>IRPF</t>
  </si>
  <si>
    <t>Impuesto sobre Sociedades</t>
  </si>
  <si>
    <t>IVA del periodo</t>
  </si>
  <si>
    <t>II.EE.
(3)</t>
  </si>
  <si>
    <t>Principales impuestos</t>
  </si>
  <si>
    <t>Total 
(4)</t>
  </si>
  <si>
    <t>Total sin cuotas diferen-ciales</t>
  </si>
  <si>
    <t xml:space="preserve">IVA </t>
  </si>
  <si>
    <t>II.EE.
(5)</t>
  </si>
  <si>
    <t>Total sin 
resultado 
declara-
ción anual</t>
  </si>
  <si>
    <t>(p) Estimación provisional para las series de bases imponibles, tipos medios e impuestos devengados.</t>
  </si>
  <si>
    <t>(*) Datos calculados para el periodo del año o del trimestre para el que existe información.</t>
  </si>
  <si>
    <t xml:space="preserve">(1) Desde marzo de 2017, todas las series de bases imponibles e impuestos devengados se publican redondeadas a tres decimales y, por lo tanto, puede haber pequeñas diferencias con las series publicadas anteriormente. </t>
  </si>
  <si>
    <t>(2) Con el fin de obtener una agregación, se calculan los consumos en términos monetarios, pese a que en algunos impuestos su base se define en unidades físicas. Desde marzo de 2017 la serie anterior a 2012 se publica corregida, con un efecto pequeño en el total anual y mayor en la distribución trimestral (en particular en los años 1998, 1999 y 2010).</t>
  </si>
  <si>
    <t>(3) No incluye el impuesto de medios de transporte.</t>
  </si>
  <si>
    <t>(4) Este agregado incluye el IVA devengado neto, con el fin de facilitar una comparación más homogénea con los ingresos totales netos. En cambio, la suma de los principales impuestos devengados incluye el IVA del periodo, por ser la magnitud recaudatoria de mayor consistencia conceptual con el gasto final sujeto al no estar afectada por la forma de liquidar el impuesto, y por tanto, ser la magnitud apropiada para calcular los tipos medios.</t>
  </si>
  <si>
    <t>(5) Incluye el impuesto de medios de transporte.</t>
  </si>
  <si>
    <t>(1) Las otras rentas del trabajo incluyen desempleo, rendimientos agrarios, ingresos brutos de profesionales, consejeros, premios, ganancias forestales y rentas exentas.</t>
  </si>
  <si>
    <t>(2) No es la suma de las partes (hay rentas de la empresa que están también como sujetas a retención y además hay que añadir otras rentas que no figuran en la desagregación).</t>
  </si>
  <si>
    <t>(3) Incluye las deducciones familiares.</t>
  </si>
  <si>
    <t>(4) Incluye los ingresos por transparencia fiscal y atribución de rentas y el Gravamen sobre loterías.</t>
  </si>
  <si>
    <t>(5) Incluye otros de IRPF.</t>
  </si>
  <si>
    <t>IS</t>
  </si>
  <si>
    <t>(1) Los datos trimestrales son acumulados.</t>
  </si>
  <si>
    <t>(2) Desde octubre de 2014, la serie completa ha cambiado al eliminarse de la misma las bases imponibles con tipo impositivo del 1%.</t>
  </si>
  <si>
    <t>(3) En Grandes Empresas y grupos consolidados. Los datos trimestrales son acumulados.</t>
  </si>
  <si>
    <t>(4) Incluye el Gravamen por actualización de balances.</t>
  </si>
  <si>
    <t>(5) Incluye los ingresos por transparencia fiscal y atribución de rentas, el Gravamen especial sobre dividendos y rentas de fuente extranjera y el Gravamen sobre loterías.</t>
  </si>
  <si>
    <t>IVA</t>
  </si>
  <si>
    <t>(2) Ventas - Compras + Importaciones - Exportaciones.</t>
  </si>
  <si>
    <t>(3) Base Imponible Agregada + Valor añadido en regímenes especiales.</t>
  </si>
  <si>
    <t>(4) Incluye las compras corrientes y de capital de los sectores exentos (excluidas AA.PP.).</t>
  </si>
  <si>
    <t>(5) IVA repercutido - IVA soportado + IVA Importación + IVA Regímenes especiales - Ajustes forales.</t>
  </si>
  <si>
    <t>(6) Desde 2015 incluye las autoliquidaciones de IVA Importación incluídas en el modelo 303.</t>
  </si>
  <si>
    <t>(7) IVA del período + variación del saldo a compensar.</t>
  </si>
  <si>
    <t>II.EE.</t>
  </si>
  <si>
    <t>(1) Impuesto devengado total sobre consumo de gasolinas y gasóleos.</t>
  </si>
  <si>
    <t>(2) Impuesto devengado total sobre consumo de cigarrillos.</t>
  </si>
  <si>
    <t>(3) Incluye otros productos sujetos al impuesto y, desde 2013, la tarifa especial estatal.</t>
  </si>
  <si>
    <t>(4) Incluye el impuesto de medios de transporte.</t>
  </si>
  <si>
    <t>Ingresos tributarios</t>
  </si>
  <si>
    <t>Alcohol y bebidas derivadas</t>
  </si>
  <si>
    <t>Consumos
(litros)</t>
  </si>
  <si>
    <t>Impuesto devengado</t>
  </si>
  <si>
    <t>Impuesto devengado ingresado (periodo de caja)</t>
  </si>
  <si>
    <t>Brutos</t>
  </si>
  <si>
    <t>Devolu-ciones</t>
  </si>
  <si>
    <t>Valor de los consumos sujetos a II.EE.</t>
  </si>
  <si>
    <t>Gasolinas</t>
  </si>
  <si>
    <t>Gasóleo de automoción</t>
  </si>
  <si>
    <t>Gasóleo bonificado</t>
  </si>
  <si>
    <t>Labores del tabaco</t>
  </si>
  <si>
    <t>Consumos de gasolinas y gasóleos (litros)</t>
  </si>
  <si>
    <t>Consumos</t>
  </si>
  <si>
    <t>Cigarillos (cajetillas)</t>
  </si>
  <si>
    <t>Total
(Kg)</t>
  </si>
  <si>
    <t>Otras labores (Kg)</t>
  </si>
  <si>
    <t>Cigarillos</t>
  </si>
  <si>
    <t>Otras labores</t>
  </si>
  <si>
    <t>Base imponible</t>
  </si>
  <si>
    <t>Resultado contable positivo</t>
  </si>
  <si>
    <t>Según la base imponible</t>
  </si>
  <si>
    <t>Pago mínimo</t>
  </si>
  <si>
    <t>Cuota devengada</t>
  </si>
  <si>
    <t>Pago fraccionado</t>
  </si>
  <si>
    <t>Grupos</t>
  </si>
  <si>
    <t>Grandes Empresas
(no grupos)</t>
  </si>
  <si>
    <t>Grandes Empresas (no grupos)</t>
  </si>
  <si>
    <t>IVA bruto</t>
  </si>
  <si>
    <t>Pagos fraccionados según trimestre natural</t>
  </si>
  <si>
    <t>Devoluciones realizadas</t>
  </si>
  <si>
    <t>Devoluciones</t>
  </si>
  <si>
    <t>IVA devengado neto</t>
  </si>
  <si>
    <t>Netos</t>
  </si>
  <si>
    <t>Ingresos tributarios netos</t>
  </si>
  <si>
    <t>Ingresos tributarios brutos</t>
  </si>
  <si>
    <t>Grandes Empresas</t>
  </si>
  <si>
    <t>Principales Administra-ciones Públicas</t>
  </si>
  <si>
    <t>Sector privado</t>
  </si>
  <si>
    <t>Sector público</t>
  </si>
  <si>
    <t>de las cuales, públicas</t>
  </si>
  <si>
    <t>Administra-ción Central</t>
  </si>
  <si>
    <t>CC.AA.</t>
  </si>
  <si>
    <t>CC.LL.</t>
  </si>
  <si>
    <t>Impuesto devengado por fuente de renta</t>
  </si>
  <si>
    <t>AA.PP.</t>
  </si>
  <si>
    <t>Impuesto devengado ingresado 
(periodo y agrupación de caja)</t>
  </si>
  <si>
    <t>Devolu-ciones de intereses de deuda pública</t>
  </si>
  <si>
    <t>Retenciones sobre rentas del capital mobiliario devengadas</t>
  </si>
  <si>
    <t>Rentas del trabajo</t>
  </si>
  <si>
    <t>€/kg</t>
  </si>
  <si>
    <t>1995 01</t>
  </si>
  <si>
    <t>1995 02</t>
  </si>
  <si>
    <t>1995 03</t>
  </si>
  <si>
    <t>1995 04</t>
  </si>
  <si>
    <t>1995 05</t>
  </si>
  <si>
    <t>1995 06</t>
  </si>
  <si>
    <t>1995 07</t>
  </si>
  <si>
    <t>1995 08</t>
  </si>
  <si>
    <t>1995 09</t>
  </si>
  <si>
    <t>1995 10</t>
  </si>
  <si>
    <t>1995 11</t>
  </si>
  <si>
    <t>1995 12</t>
  </si>
  <si>
    <t>1996 01</t>
  </si>
  <si>
    <t>1996 02</t>
  </si>
  <si>
    <t>1996 03</t>
  </si>
  <si>
    <t>1996 04</t>
  </si>
  <si>
    <t>1996 05</t>
  </si>
  <si>
    <t>1996 06</t>
  </si>
  <si>
    <t>1996 07</t>
  </si>
  <si>
    <t>1996 08</t>
  </si>
  <si>
    <t>1996 09</t>
  </si>
  <si>
    <t>1996 10</t>
  </si>
  <si>
    <t>1996 11</t>
  </si>
  <si>
    <t>1996 12</t>
  </si>
  <si>
    <t>1997 01</t>
  </si>
  <si>
    <t>1997 02</t>
  </si>
  <si>
    <t>1997 03</t>
  </si>
  <si>
    <t>1997 04</t>
  </si>
  <si>
    <t>1997 05</t>
  </si>
  <si>
    <t>1997 06</t>
  </si>
  <si>
    <t>1997 07</t>
  </si>
  <si>
    <t>1997 08</t>
  </si>
  <si>
    <t>1997 09</t>
  </si>
  <si>
    <t>1997 10</t>
  </si>
  <si>
    <t>1997 11</t>
  </si>
  <si>
    <t>1997 12</t>
  </si>
  <si>
    <t>1998 01</t>
  </si>
  <si>
    <t>1998 02</t>
  </si>
  <si>
    <t>1998 03</t>
  </si>
  <si>
    <t>1998 04</t>
  </si>
  <si>
    <t>1998 05</t>
  </si>
  <si>
    <t>1998 06</t>
  </si>
  <si>
    <t>1998 07</t>
  </si>
  <si>
    <t>1998 08</t>
  </si>
  <si>
    <t>1998 09</t>
  </si>
  <si>
    <t>1998 10</t>
  </si>
  <si>
    <t>1998 11</t>
  </si>
  <si>
    <t>1998 12</t>
  </si>
  <si>
    <t>1999 01</t>
  </si>
  <si>
    <t>1999 02</t>
  </si>
  <si>
    <t>1999 03</t>
  </si>
  <si>
    <t>1999 04</t>
  </si>
  <si>
    <t>1999 05</t>
  </si>
  <si>
    <t>1999 06</t>
  </si>
  <si>
    <t>1999 07</t>
  </si>
  <si>
    <t>1999 08</t>
  </si>
  <si>
    <t>1999 09</t>
  </si>
  <si>
    <t>1999 10</t>
  </si>
  <si>
    <t>1999 11</t>
  </si>
  <si>
    <t>1999 12</t>
  </si>
  <si>
    <t>2000 01</t>
  </si>
  <si>
    <t>2000 02</t>
  </si>
  <si>
    <t>2000 03</t>
  </si>
  <si>
    <t>2000 04</t>
  </si>
  <si>
    <t>2000 05</t>
  </si>
  <si>
    <t>2000 06</t>
  </si>
  <si>
    <t>2000 07</t>
  </si>
  <si>
    <t>2000 08</t>
  </si>
  <si>
    <t>2000 09</t>
  </si>
  <si>
    <t>2000 10</t>
  </si>
  <si>
    <t>2000 11</t>
  </si>
  <si>
    <t>2000 12</t>
  </si>
  <si>
    <t>2001 01</t>
  </si>
  <si>
    <t>2001 02</t>
  </si>
  <si>
    <t>2001 03</t>
  </si>
  <si>
    <t>2001 04</t>
  </si>
  <si>
    <t>2001 05</t>
  </si>
  <si>
    <t>2001 06</t>
  </si>
  <si>
    <t>2001 07</t>
  </si>
  <si>
    <t>2001 08</t>
  </si>
  <si>
    <t>2001 09</t>
  </si>
  <si>
    <t>2001 10</t>
  </si>
  <si>
    <t>2001 11</t>
  </si>
  <si>
    <t>2001 12</t>
  </si>
  <si>
    <t>2002 01</t>
  </si>
  <si>
    <t>2002 02</t>
  </si>
  <si>
    <t>2002 03</t>
  </si>
  <si>
    <t>2002 04</t>
  </si>
  <si>
    <t>2002 05</t>
  </si>
  <si>
    <t>2002 06</t>
  </si>
  <si>
    <t>2002 07</t>
  </si>
  <si>
    <t>2002 08</t>
  </si>
  <si>
    <t>2002 09</t>
  </si>
  <si>
    <t>2002 10</t>
  </si>
  <si>
    <t>2002 11</t>
  </si>
  <si>
    <t>2002 12</t>
  </si>
  <si>
    <t>2003 01</t>
  </si>
  <si>
    <t>2003 02</t>
  </si>
  <si>
    <t>2003 03</t>
  </si>
  <si>
    <t>2003 04</t>
  </si>
  <si>
    <t>2003 05</t>
  </si>
  <si>
    <t>2003 06</t>
  </si>
  <si>
    <t>2003 07</t>
  </si>
  <si>
    <t>2003 08</t>
  </si>
  <si>
    <t>2003 09</t>
  </si>
  <si>
    <t>2003 10</t>
  </si>
  <si>
    <t>2003 11</t>
  </si>
  <si>
    <t>2003 12</t>
  </si>
  <si>
    <t>2004 01</t>
  </si>
  <si>
    <t>2004 02</t>
  </si>
  <si>
    <t>2004 03</t>
  </si>
  <si>
    <t>2004 04</t>
  </si>
  <si>
    <t>2004 05</t>
  </si>
  <si>
    <t>2004 06</t>
  </si>
  <si>
    <t>2004 07</t>
  </si>
  <si>
    <t>2004 08</t>
  </si>
  <si>
    <t>2004 09</t>
  </si>
  <si>
    <t>2004 10</t>
  </si>
  <si>
    <t>2004 11</t>
  </si>
  <si>
    <t>2004 12</t>
  </si>
  <si>
    <t>2005 01</t>
  </si>
  <si>
    <t>2005 02</t>
  </si>
  <si>
    <t>2005 03</t>
  </si>
  <si>
    <t>2005 04</t>
  </si>
  <si>
    <t>2005 05</t>
  </si>
  <si>
    <t>2005 06</t>
  </si>
  <si>
    <t>2005 07</t>
  </si>
  <si>
    <t>2005 08</t>
  </si>
  <si>
    <t>2005 09</t>
  </si>
  <si>
    <t>2005 10</t>
  </si>
  <si>
    <t>2005 11</t>
  </si>
  <si>
    <t>2005 12</t>
  </si>
  <si>
    <t>2006 01</t>
  </si>
  <si>
    <t>2006 02</t>
  </si>
  <si>
    <t>2006 03</t>
  </si>
  <si>
    <t>2006 04</t>
  </si>
  <si>
    <t>2006 05</t>
  </si>
  <si>
    <t>2006 06</t>
  </si>
  <si>
    <t>2006 07</t>
  </si>
  <si>
    <t>2006 08</t>
  </si>
  <si>
    <t>2006 09</t>
  </si>
  <si>
    <t>2006 10</t>
  </si>
  <si>
    <t>2006 11</t>
  </si>
  <si>
    <t>2006 12</t>
  </si>
  <si>
    <t>2007 01</t>
  </si>
  <si>
    <t>2007 02</t>
  </si>
  <si>
    <t>2007 03</t>
  </si>
  <si>
    <t>2007 04</t>
  </si>
  <si>
    <t>2007 05</t>
  </si>
  <si>
    <t>2007 06</t>
  </si>
  <si>
    <t>2007 07</t>
  </si>
  <si>
    <t>2007 08</t>
  </si>
  <si>
    <t>2007 09</t>
  </si>
  <si>
    <t>2007 10</t>
  </si>
  <si>
    <t>2007 11</t>
  </si>
  <si>
    <t>2007 12</t>
  </si>
  <si>
    <t>2008 01</t>
  </si>
  <si>
    <t>2008 02</t>
  </si>
  <si>
    <t>2008 03</t>
  </si>
  <si>
    <t>2008 04</t>
  </si>
  <si>
    <t>2008 05</t>
  </si>
  <si>
    <t>2008 06</t>
  </si>
  <si>
    <t>2008 07</t>
  </si>
  <si>
    <t>2008 08</t>
  </si>
  <si>
    <t>2008 09</t>
  </si>
  <si>
    <t>2008 10</t>
  </si>
  <si>
    <t>2008 11</t>
  </si>
  <si>
    <t>2008 12</t>
  </si>
  <si>
    <t>2009 01</t>
  </si>
  <si>
    <t>2009 02</t>
  </si>
  <si>
    <t>2009 03</t>
  </si>
  <si>
    <t>2009 04</t>
  </si>
  <si>
    <t>2009 05</t>
  </si>
  <si>
    <t>2009 06</t>
  </si>
  <si>
    <t>2009 07</t>
  </si>
  <si>
    <t>2009 08</t>
  </si>
  <si>
    <t>2009 09</t>
  </si>
  <si>
    <t>2009 10</t>
  </si>
  <si>
    <t>2009 11</t>
  </si>
  <si>
    <t>2009 12</t>
  </si>
  <si>
    <t>2010 01</t>
  </si>
  <si>
    <t>2010 02</t>
  </si>
  <si>
    <t>2010 03</t>
  </si>
  <si>
    <t>2010 04</t>
  </si>
  <si>
    <t>2010 05</t>
  </si>
  <si>
    <t>2010 06</t>
  </si>
  <si>
    <t>2010 07</t>
  </si>
  <si>
    <t>2010 08</t>
  </si>
  <si>
    <t>2010 09</t>
  </si>
  <si>
    <t>2010 10</t>
  </si>
  <si>
    <t>2010 11</t>
  </si>
  <si>
    <t>2010 12</t>
  </si>
  <si>
    <t>2011 01</t>
  </si>
  <si>
    <t>2011 02</t>
  </si>
  <si>
    <t>2011 03</t>
  </si>
  <si>
    <t>2011 04</t>
  </si>
  <si>
    <t>2011 05</t>
  </si>
  <si>
    <t>2011 06</t>
  </si>
  <si>
    <t>2011 07</t>
  </si>
  <si>
    <t>2011 08</t>
  </si>
  <si>
    <t>2011 09</t>
  </si>
  <si>
    <t>2011 10</t>
  </si>
  <si>
    <t>2011 11</t>
  </si>
  <si>
    <t>2011 12</t>
  </si>
  <si>
    <t>2012 01</t>
  </si>
  <si>
    <t>2012 02</t>
  </si>
  <si>
    <t>2012 03</t>
  </si>
  <si>
    <t>2012 04</t>
  </si>
  <si>
    <t>2012 05</t>
  </si>
  <si>
    <t>2012 06</t>
  </si>
  <si>
    <t>2012 07</t>
  </si>
  <si>
    <t>2012 08</t>
  </si>
  <si>
    <t>2012 09</t>
  </si>
  <si>
    <t>2012 10</t>
  </si>
  <si>
    <t>2012 11</t>
  </si>
  <si>
    <t>2012 12</t>
  </si>
  <si>
    <t>2013 01</t>
  </si>
  <si>
    <t>2013 02</t>
  </si>
  <si>
    <t>2013 03</t>
  </si>
  <si>
    <t>2013 04</t>
  </si>
  <si>
    <t>2013 05</t>
  </si>
  <si>
    <t>2013 06</t>
  </si>
  <si>
    <t>2013 07</t>
  </si>
  <si>
    <t>2013 08</t>
  </si>
  <si>
    <t>2013 09</t>
  </si>
  <si>
    <t>2013 10</t>
  </si>
  <si>
    <t>2013 11</t>
  </si>
  <si>
    <t>2013 12</t>
  </si>
  <si>
    <t>2014 01</t>
  </si>
  <si>
    <t>2014 02</t>
  </si>
  <si>
    <t>2014 03</t>
  </si>
  <si>
    <t>2014 04</t>
  </si>
  <si>
    <t>2014 05</t>
  </si>
  <si>
    <t>2014 06</t>
  </si>
  <si>
    <t>2014 07</t>
  </si>
  <si>
    <t>2014 08</t>
  </si>
  <si>
    <t>2014 09</t>
  </si>
  <si>
    <t>2014 10</t>
  </si>
  <si>
    <t>2014 11</t>
  </si>
  <si>
    <t>2014 12</t>
  </si>
  <si>
    <t>2015 01</t>
  </si>
  <si>
    <t>2015 02</t>
  </si>
  <si>
    <t>2015 03</t>
  </si>
  <si>
    <t>2015 04</t>
  </si>
  <si>
    <t>2015 05</t>
  </si>
  <si>
    <t>2015 06</t>
  </si>
  <si>
    <t>2015 07</t>
  </si>
  <si>
    <t>2015 08</t>
  </si>
  <si>
    <t>2015 09</t>
  </si>
  <si>
    <t>2015 10</t>
  </si>
  <si>
    <t>2015 11</t>
  </si>
  <si>
    <t>2015 12</t>
  </si>
  <si>
    <t>2016 01</t>
  </si>
  <si>
    <t>2016 02</t>
  </si>
  <si>
    <t>2016 03</t>
  </si>
  <si>
    <t>2016 04</t>
  </si>
  <si>
    <t>2016 05</t>
  </si>
  <si>
    <t>2016 06</t>
  </si>
  <si>
    <t>2016 07</t>
  </si>
  <si>
    <t>2016 08</t>
  </si>
  <si>
    <t>2016 09</t>
  </si>
  <si>
    <t>2016 10</t>
  </si>
  <si>
    <t>2016 11</t>
  </si>
  <si>
    <t>2016 12</t>
  </si>
  <si>
    <t>2017 01</t>
  </si>
  <si>
    <t>2017 02</t>
  </si>
  <si>
    <t>2017 03</t>
  </si>
  <si>
    <t>2017 04</t>
  </si>
  <si>
    <t>2017 05</t>
  </si>
  <si>
    <t>2017 06</t>
  </si>
  <si>
    <t>2017 07</t>
  </si>
  <si>
    <t>2017 08</t>
  </si>
  <si>
    <t>2017 09</t>
  </si>
  <si>
    <t>2017 10</t>
  </si>
  <si>
    <t>2017 11</t>
  </si>
  <si>
    <t>2017 12</t>
  </si>
  <si>
    <t>2018 01</t>
  </si>
  <si>
    <t>2018 02</t>
  </si>
  <si>
    <t>2018 03</t>
  </si>
  <si>
    <t>2018 04</t>
  </si>
  <si>
    <t>2018 05</t>
  </si>
  <si>
    <t>2018 06</t>
  </si>
  <si>
    <t>2018 07</t>
  </si>
  <si>
    <t>2018 08</t>
  </si>
  <si>
    <t>2018 09</t>
  </si>
  <si>
    <t>2018 10</t>
  </si>
  <si>
    <t>2018 11</t>
  </si>
  <si>
    <t>2018 12</t>
  </si>
  <si>
    <t>2019 01</t>
  </si>
  <si>
    <t>2019 02</t>
  </si>
  <si>
    <t>2019 03</t>
  </si>
  <si>
    <t>2019 04</t>
  </si>
  <si>
    <t>2019 05</t>
  </si>
  <si>
    <t>2019 06</t>
  </si>
  <si>
    <t>2019 07</t>
  </si>
  <si>
    <t>2019 08</t>
  </si>
  <si>
    <t>2019 09</t>
  </si>
  <si>
    <t>2019 10</t>
  </si>
  <si>
    <t>2019 11</t>
  </si>
  <si>
    <t>2019 12</t>
  </si>
  <si>
    <t>2020 01</t>
  </si>
  <si>
    <t>2020 02</t>
  </si>
  <si>
    <t>2020 03</t>
  </si>
  <si>
    <t>2020 04</t>
  </si>
  <si>
    <t>2020 05</t>
  </si>
  <si>
    <t>2020 06</t>
  </si>
  <si>
    <t>2020 07</t>
  </si>
  <si>
    <t>2020 08</t>
  </si>
  <si>
    <t>2020 09</t>
  </si>
  <si>
    <t>2020 10</t>
  </si>
  <si>
    <t>1995 1T</t>
  </si>
  <si>
    <t>1995 2T</t>
  </si>
  <si>
    <t>1995 3T</t>
  </si>
  <si>
    <t>1995 4T</t>
  </si>
  <si>
    <t>1996 1T</t>
  </si>
  <si>
    <t>1996 2T</t>
  </si>
  <si>
    <t>1996 3T</t>
  </si>
  <si>
    <t>1996 4T</t>
  </si>
  <si>
    <t>1997 1T</t>
  </si>
  <si>
    <t>1997 2T</t>
  </si>
  <si>
    <t>1997 3T</t>
  </si>
  <si>
    <t>1997 4T</t>
  </si>
  <si>
    <t>1998 1T</t>
  </si>
  <si>
    <t>1998 2T</t>
  </si>
  <si>
    <t>1998 3T</t>
  </si>
  <si>
    <t>1998 4T</t>
  </si>
  <si>
    <t>1999 1T</t>
  </si>
  <si>
    <t>1999 2T</t>
  </si>
  <si>
    <t>1999 3T</t>
  </si>
  <si>
    <t>1999 4T</t>
  </si>
  <si>
    <t>2000 1T</t>
  </si>
  <si>
    <t>2000 2T</t>
  </si>
  <si>
    <t>2000 3T</t>
  </si>
  <si>
    <t>2000 4T</t>
  </si>
  <si>
    <t>2001 1T</t>
  </si>
  <si>
    <t>2001 2T</t>
  </si>
  <si>
    <t>2001 3T</t>
  </si>
  <si>
    <t>2001 4T</t>
  </si>
  <si>
    <t>2002 1T</t>
  </si>
  <si>
    <t>2002 2T</t>
  </si>
  <si>
    <t>2002 3T</t>
  </si>
  <si>
    <t>2002 4T</t>
  </si>
  <si>
    <t>2003 1T</t>
  </si>
  <si>
    <t>2003 2T</t>
  </si>
  <si>
    <t>2003 3T</t>
  </si>
  <si>
    <t>2003 4T</t>
  </si>
  <si>
    <t>2004 1T</t>
  </si>
  <si>
    <t>2004 2T</t>
  </si>
  <si>
    <t>2004 3T</t>
  </si>
  <si>
    <t>2004 4T</t>
  </si>
  <si>
    <t>2005 1T</t>
  </si>
  <si>
    <t>2005 2T</t>
  </si>
  <si>
    <t>2005 3T</t>
  </si>
  <si>
    <t>2005 4T</t>
  </si>
  <si>
    <t>2006 1T</t>
  </si>
  <si>
    <t>2006 2T</t>
  </si>
  <si>
    <t>2006 3T</t>
  </si>
  <si>
    <t>2006 4T</t>
  </si>
  <si>
    <t>2007 1T</t>
  </si>
  <si>
    <t>2007 2T</t>
  </si>
  <si>
    <t>2007 3T</t>
  </si>
  <si>
    <t>2007 4T</t>
  </si>
  <si>
    <t>2008 1T</t>
  </si>
  <si>
    <t>2008 2T</t>
  </si>
  <si>
    <t>2008 3T</t>
  </si>
  <si>
    <t>2008 4T</t>
  </si>
  <si>
    <t>2009 1T</t>
  </si>
  <si>
    <t>2009 2T</t>
  </si>
  <si>
    <t>2009 3T</t>
  </si>
  <si>
    <t>2009 4T</t>
  </si>
  <si>
    <t>2010 1T</t>
  </si>
  <si>
    <t>2010 2T</t>
  </si>
  <si>
    <t>2010 3T</t>
  </si>
  <si>
    <t>2010 4T</t>
  </si>
  <si>
    <t>2011 1T</t>
  </si>
  <si>
    <t>2011 2T</t>
  </si>
  <si>
    <t>2011 3T</t>
  </si>
  <si>
    <t>2011 4T</t>
  </si>
  <si>
    <t>2012 1T</t>
  </si>
  <si>
    <t>2012 2T</t>
  </si>
  <si>
    <t>2012 3T</t>
  </si>
  <si>
    <t>2012 4T</t>
  </si>
  <si>
    <t>2013 1T</t>
  </si>
  <si>
    <t>2013 2T</t>
  </si>
  <si>
    <t>2013 3T</t>
  </si>
  <si>
    <t>2013 4T</t>
  </si>
  <si>
    <t>2014 1T</t>
  </si>
  <si>
    <t>2014 2T</t>
  </si>
  <si>
    <t>2014 3T</t>
  </si>
  <si>
    <t>2014 4T</t>
  </si>
  <si>
    <t>2015 1T</t>
  </si>
  <si>
    <t>2015 2T</t>
  </si>
  <si>
    <t>2015 3T</t>
  </si>
  <si>
    <t>2015 4T</t>
  </si>
  <si>
    <t>2016 1T</t>
  </si>
  <si>
    <t>2016 2T</t>
  </si>
  <si>
    <t>2016 3T</t>
  </si>
  <si>
    <t>2016 4T</t>
  </si>
  <si>
    <t>2017 1T</t>
  </si>
  <si>
    <t>2017 2T</t>
  </si>
  <si>
    <t>2017 3T</t>
  </si>
  <si>
    <t>2017 4T</t>
  </si>
  <si>
    <t>2018 1T</t>
  </si>
  <si>
    <t>2018 2T</t>
  </si>
  <si>
    <t>2018 3T</t>
  </si>
  <si>
    <t>2018 4T</t>
  </si>
  <si>
    <t>2019 1T</t>
  </si>
  <si>
    <t>2019 2T</t>
  </si>
  <si>
    <t>2019 3T</t>
  </si>
  <si>
    <t>2019 4T</t>
  </si>
  <si>
    <t>2020 1T</t>
  </si>
  <si>
    <t>2020 2T</t>
  </si>
  <si>
    <t>2020 3T</t>
  </si>
  <si>
    <t>2020 4T</t>
  </si>
  <si>
    <t>2020 11</t>
  </si>
  <si>
    <t>2020 12</t>
  </si>
  <si>
    <t>Intereses de cuentas bancarias. Modelo 126</t>
  </si>
  <si>
    <t>Rendimientos implícitos. Modelo 124</t>
  </si>
  <si>
    <t>Intereses de Deuda Pública</t>
  </si>
  <si>
    <t>Total bruto</t>
  </si>
  <si>
    <t>Impuesto devengado bruto</t>
  </si>
  <si>
    <t>Impuesto devengado neto</t>
  </si>
  <si>
    <t>Rentas del capital mobiliario sujetas (brutas)</t>
  </si>
  <si>
    <t>Dividendos y rendimientos explícitos. Modelos 123 y 128</t>
  </si>
  <si>
    <t>Millones euros</t>
  </si>
  <si>
    <t xml:space="preserve">Impuesto devengado por entidad </t>
  </si>
  <si>
    <t xml:space="preserve">Total  </t>
  </si>
  <si>
    <t>Consumo de gas natural no utilizado como carburante (Gj.)</t>
  </si>
  <si>
    <t>Gas natural no utilizado como carburante</t>
  </si>
  <si>
    <t>Gasolinas y bioetanol</t>
  </si>
  <si>
    <t>Gasóleos y biodiésel</t>
  </si>
  <si>
    <t>Impuesto devengado. ingresos
(periodo de caja)</t>
  </si>
  <si>
    <t>Gasolinas, gasóleos y biocarburantes Tarifa general  (1)</t>
  </si>
  <si>
    <t>Con pago mínimo</t>
  </si>
  <si>
    <t>Según la cuota del ejercicio anterior</t>
  </si>
  <si>
    <t>Según resultados del ejercicio</t>
  </si>
  <si>
    <t>Pago fraccionado (incl. pago mínimo)</t>
  </si>
  <si>
    <t>Total sin resultado declara-
ción anual
(6)(7)</t>
  </si>
  <si>
    <t>Retenciones sobre rentas del trabajo y act.prof.
(6)(7)</t>
  </si>
  <si>
    <t>Retenciones sobre rentas del capital mobiliario
(6)</t>
  </si>
  <si>
    <t>Resultado declaración anual
(6)</t>
  </si>
  <si>
    <t>Devolucio-
nes resultado declaración anual
(6)</t>
  </si>
  <si>
    <t>Total sin resultado declara-
ción anual
(6)</t>
  </si>
  <si>
    <t>Otros conceptos
(7)</t>
  </si>
  <si>
    <t xml:space="preserve">(6) De 1995 a 2004, los datos corresponden a una clasificación de conceptos distinta a la utilizada desde 2005. Antes de 2005 estos conceptos incluían los ingresos por actas; desde 2005 esos ingresos se agrupan bajo la rúbrica de Liquidaciones practicadas por la Administración. </t>
  </si>
  <si>
    <t>II.EE._detalle</t>
  </si>
  <si>
    <t>C</t>
  </si>
  <si>
    <t xml:space="preserve">Rentas del trabajo y otras rentas sujetas a retención </t>
  </si>
  <si>
    <t>Principales Administra-ciones Públicas
(3)</t>
  </si>
  <si>
    <t>Grandes Empresas
(4)</t>
  </si>
  <si>
    <t>Ingresos tributarios netos
(1)</t>
  </si>
  <si>
    <t xml:space="preserve">(1) De 1995 a 2004, los datos corresponden a una clasificación de conceptos distinta a la utilizada desde 2005. Antes de 2005 este concepto incluía los ingresos por actas; desde 2005 esos ingresos se agrupan bajo la rúbrica de Liquidaciones practicadas por la Administración. </t>
  </si>
  <si>
    <t>(3) Entes de la Administración Central que presentan sus retenciones mediante formalización, Seguridad Social y principales organismos de las CC.AA. (incluidas Universidades) con obligación de presentación mensual.</t>
  </si>
  <si>
    <t>Total
(7)</t>
  </si>
  <si>
    <t>(2) Antes del Impuesto sobre Sociedades.</t>
  </si>
  <si>
    <t>IS_detalle</t>
  </si>
  <si>
    <t>Resultado contable positivo
(2)</t>
  </si>
  <si>
    <t>IVA_detalle</t>
  </si>
  <si>
    <t>Mensual
(1)</t>
  </si>
  <si>
    <t>(3) Grandes Empresas a efectos fiscales y los contribuyentes acogidos a los regímenes de grupos de IVA y de devolución mensual.</t>
  </si>
  <si>
    <t>Pagos fraccionados según período de presentación  (1)</t>
  </si>
  <si>
    <t>(1) Los datos trimestrales son acumulados, salvo en los pagos fraccionados.</t>
  </si>
  <si>
    <t>Pago fraccionado devengado
IS</t>
  </si>
  <si>
    <t>Pago fraccionado devengado Grandes Empresas
(no grupos)</t>
  </si>
  <si>
    <t>Pago fraccionado devengado Grandes Empresas
(no grupos)
IS</t>
  </si>
  <si>
    <t>Pago fraccionado devengado Grupos</t>
  </si>
  <si>
    <t>Pago fraccionado devengado Pymes</t>
  </si>
  <si>
    <t>Pago fraccionado devengado Pymes
IS</t>
  </si>
  <si>
    <t>Pago fraccionado devengado ingresado</t>
  </si>
  <si>
    <t>Pago fraccionado devengado ingresado (periodo de caja)</t>
  </si>
  <si>
    <t>Operaciones interiores
(3)</t>
  </si>
  <si>
    <t>Autoliquida-ciones del devengo de    t-1
(2)</t>
  </si>
  <si>
    <t>(7) Incluye el Gravamen sobre loterías.</t>
  </si>
  <si>
    <t>(7) Desde 2007 incluye ventas en estimación objetiva.</t>
  </si>
  <si>
    <t>(2) Incluye las retenciones ingresadas por cada grupo de contribuyentes (AA.PP., Grandes Empresas y Pymes) por todos los conceptos (salarios, pensiones, prestaciones por desempleo, actividades económicas....).</t>
  </si>
  <si>
    <t>Grandes Empresas
(2)</t>
  </si>
  <si>
    <t>Pymes
(2)</t>
  </si>
  <si>
    <t>(4) Incluye también algunos entes públicos con declaración mensual no incluidos en las Principales AA.PP.</t>
  </si>
  <si>
    <t xml:space="preserve">(5) De 1995 a 2004, los datos corresponden a una clasificación de conceptos distinta a la utilizada desde 2005. Antes de 2005 estos conceptos incluían los ingresos por actas; desde 2005 esos ingresos se agrupan bajo la rúbrica de Liquidaciones practicadas por la Administración. </t>
  </si>
  <si>
    <t>Resto
(5)</t>
  </si>
  <si>
    <t>Ingresos tributarios brutos 
(3)</t>
  </si>
  <si>
    <t>Resultado contable positivo
(4)</t>
  </si>
  <si>
    <t>(3) Importes publicados en los cuadros "Evolución de los Pagos Fraccionados en el Impuesto sobre Sociedades" del Informe Mensual de Recaudación Tributaria.</t>
  </si>
  <si>
    <t>(4) Resultado consolidado del período después del Impuesto sobre Sociedades.</t>
  </si>
  <si>
    <t>(2) Ingresos asociados a contribuyentes que, después de la entrada en vigor del SII, presentan sus declaraciones antes del día 20 del mes siguiente al de devengo, aunque tengan como fecha límite el día 30. Antes de agosto de 2017, la fecha límite era el día 20 del mes siguiente, salvo en los devengos de diciembre (1995 a 2016) y julio (1995 a 2013).</t>
  </si>
  <si>
    <t>(1) Territorio de Régimen Fiscal Común.</t>
  </si>
  <si>
    <t xml:space="preserve"> </t>
  </si>
  <si>
    <t>(1) Desde 2015 incorpora las autoliquidaciones de IVA Importación incluídas en el modelo 303.</t>
  </si>
  <si>
    <t>Gasóleo tipo reducido y biocom-bustibles</t>
  </si>
  <si>
    <t>Gasolinas, gasóleos y biocarburan-tes
 (tarifa especial)</t>
  </si>
  <si>
    <t>Consumos (kWh)
(2)</t>
  </si>
  <si>
    <t>Base imponible
(3)</t>
  </si>
  <si>
    <t>Base liquidable
(3)</t>
  </si>
  <si>
    <t>(2) Elaboración propia basada en la información de REE.</t>
  </si>
  <si>
    <t>(3) La base imponible es la misma utilizada para el IVA (el valor de los consumos sin impuestos). La liquidable se obtiene restando las reducciones.</t>
  </si>
  <si>
    <t>Otros productos</t>
  </si>
  <si>
    <t>2021 01</t>
  </si>
  <si>
    <t>2021 02</t>
  </si>
  <si>
    <t>2021 1T</t>
  </si>
  <si>
    <t>Ingresos por autoliquiidaciones</t>
  </si>
  <si>
    <t>Operaciones
interiores</t>
  </si>
  <si>
    <t>Ingresos por autoliquida-ciones</t>
  </si>
  <si>
    <t>Ingresos tributarios por IRPF</t>
  </si>
  <si>
    <t>Ingresos tributarios por IS</t>
  </si>
  <si>
    <t>Ingresos tributarios por IVA</t>
  </si>
  <si>
    <t>Ingresos tributarios por II.EE.</t>
  </si>
  <si>
    <t>Impuesto devengado Ingresos netos en periodo de caja</t>
  </si>
  <si>
    <t>de las cuales, prestacio-nes por desempleo</t>
  </si>
  <si>
    <t>Ingresos tributa-rios netos</t>
  </si>
  <si>
    <t>Anuales e IVA Importa-cion</t>
  </si>
  <si>
    <t>Operacio-nes interiores
(3)</t>
  </si>
  <si>
    <t>Importa-ción</t>
  </si>
  <si>
    <t>Rendimien-tos implícitos. Modelo 124</t>
  </si>
  <si>
    <t>Dividendos y rendimien-tos explícitos. Modelos 123 y 128</t>
  </si>
  <si>
    <t>Autoliquida-ciones del devengo de t-1
(2)</t>
  </si>
  <si>
    <t>IVA devenga-do neto</t>
  </si>
  <si>
    <t>2021 03</t>
  </si>
  <si>
    <t>2021 04</t>
  </si>
  <si>
    <t>2021 2T</t>
  </si>
  <si>
    <t>2021 05</t>
  </si>
  <si>
    <t>2021 06</t>
  </si>
  <si>
    <t>2021 07</t>
  </si>
  <si>
    <t>2021 3T</t>
  </si>
  <si>
    <t>2021 08</t>
  </si>
  <si>
    <t>2021 09</t>
  </si>
  <si>
    <t>2021 10</t>
  </si>
  <si>
    <t>2021 4T</t>
  </si>
  <si>
    <t>2021 11</t>
  </si>
  <si>
    <t>2021 12</t>
  </si>
  <si>
    <t>2022 01</t>
  </si>
  <si>
    <t>2022 02</t>
  </si>
  <si>
    <t>2022 1T</t>
  </si>
  <si>
    <t>2021 (p)</t>
  </si>
  <si>
    <t>2019.1</t>
  </si>
  <si>
    <t>(p) 2021.1</t>
  </si>
  <si>
    <t/>
  </si>
  <si>
    <t>2022 03</t>
  </si>
  <si>
    <t>2022 04</t>
  </si>
  <si>
    <t>2022 05</t>
  </si>
  <si>
    <t>2022 2T</t>
  </si>
  <si>
    <t>(p) 2022.1</t>
  </si>
  <si>
    <t>2022 06</t>
  </si>
  <si>
    <t>2022 07</t>
  </si>
  <si>
    <t>2022 08</t>
  </si>
  <si>
    <t>2022 3T</t>
  </si>
  <si>
    <t>2022 09</t>
  </si>
  <si>
    <t>2022 10</t>
  </si>
  <si>
    <t>2022 11</t>
  </si>
  <si>
    <t>2022 4T</t>
  </si>
  <si>
    <t>Precio de venta al público</t>
  </si>
  <si>
    <t>Precio antes de impuestos</t>
  </si>
  <si>
    <t xml:space="preserve">Gasolinas  </t>
  </si>
  <si>
    <t>Gasóleo A</t>
  </si>
  <si>
    <t>Labores del tabaco (incluído margen comercial)</t>
  </si>
  <si>
    <t>Resto labores (incluído margen comercial)</t>
  </si>
  <si>
    <t>cts.de €/litro</t>
  </si>
  <si>
    <t>cts. €/KWh</t>
  </si>
  <si>
    <t>2022 12</t>
  </si>
  <si>
    <t>2023 01</t>
  </si>
  <si>
    <t>2023 02</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</si>
  <si>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</si>
  <si>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</si>
  <si>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</si>
  <si>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</si>
  <si>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</si>
  <si>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</si>
  <si>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</si>
  <si>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</si>
  <si>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</si>
  <si>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</si>
  <si>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</si>
  <si>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</si>
  <si>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</si>
  <si>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</si>
  <si>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</si>
  <si>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</si>
  <si>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</si>
  <si>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</si>
  <si>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</si>
  <si>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</si>
  <si>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</si>
  <si>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</si>
  <si>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</si>
  <si>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</si>
  <si>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</si>
  <si>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</si>
  <si>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2022 (p)</t>
  </si>
  <si>
    <t>2023 (*)</t>
  </si>
  <si>
    <t>2</t>
  </si>
  <si>
    <t>3</t>
  </si>
  <si>
    <t>4</t>
  </si>
  <si>
    <t>2023 1T</t>
  </si>
  <si>
    <t>(1) Esta serie está afectada en 2012 por el cambio en el tratamiento de la Inversión del Sujeto Pasivo (más detalles en:
https://sede.agenciatributaria.gob.es/static_files/Sede/Tema/Estadisticas/Estadisticas_impuesto/Iva/Resultadosec/Documentacion/Cambios_Metodologicos_Correspondientes_al_Ejercicio_2013.pdf)</t>
  </si>
  <si>
    <t>2020.1</t>
  </si>
  <si>
    <t>(p) 2023.1</t>
  </si>
  <si>
    <t>2023 03</t>
  </si>
  <si>
    <t>2023 04</t>
  </si>
  <si>
    <t>2023 05</t>
  </si>
  <si>
    <t>2023 2T</t>
  </si>
  <si>
    <t>2023 3T</t>
  </si>
  <si>
    <t>2023 06</t>
  </si>
  <si>
    <t>2023 07</t>
  </si>
  <si>
    <t>2023 08</t>
  </si>
  <si>
    <t>Plásticos no
reutilizables</t>
  </si>
  <si>
    <t>(*) 4</t>
  </si>
  <si>
    <t>2023 09</t>
  </si>
  <si>
    <t>2023 10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</si>
</sst>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
    <numFmt numFmtId="165" formatCode="##,##0.00"/>
    <numFmt numFmtId="166" formatCode="##,##0.0"/>
    <numFmt numFmtId="167" formatCode="0.0"/>
    <numFmt numFmtId="168" formatCode="#,##0.0"/>
    <numFmt numFmtId="169" formatCode="#,##0.000"/>
    <numFmt numFmtId="170" formatCode="0.0%"/>
  </numFmts>
  <fonts count="25">
    <font>
      <sz val="11"/>
      <color theme="1"/>
      <name val="Calibri"/>
      <family val="2"/>
      <scheme val="minor"/>
    </font>
    <font>
      <sz val="10"/>
      <name val="Arial"/>
      <family val="2"/>
    </font>
    <font>
      <b/>
      <sz val="8"/>
      <name val="Verdana"/>
      <family val="2"/>
    </font>
    <font>
      <b/>
      <sz val="8"/>
      <color indexed="9"/>
      <name val="Verdana"/>
      <family val="2"/>
    </font>
    <font>
      <sz val="10"/>
      <name val="Verdana"/>
      <family val="2"/>
    </font>
    <font>
      <sz val="8"/>
      <name val="Verdana"/>
      <family val="2"/>
    </font>
    <font>
      <sz val="8"/>
      <color theme="1"/>
      <name val="Verdana"/>
      <family val="2"/>
    </font>
    <font>
      <b/>
      <sz val="8"/>
      <color theme="1"/>
      <name val="Verdana"/>
      <family val="2"/>
    </font>
    <font>
      <sz val="10"/>
      <name val="Univers"/>
      <family val="2"/>
    </font>
    <font>
      <sz val="9"/>
      <name val="Arial"/>
      <family val="2"/>
    </font>
    <font>
      <sz val="11"/>
      <color theme="1"/>
      <name val="Calibri"/>
      <family val="2"/>
      <scheme val="minor"/>
    </font>
    <font>
      <sz val="10"/>
      <color theme="1"/>
      <name val="Verdana"/>
      <family val="2"/>
    </font>
    <font>
      <sz val="10"/>
      <name val="Verdana"/>
      <family val="2"/>
    </font>
    <font>
      <sz val="8"/>
      <color rgb="FFFF0000"/>
      <name val="Verdana"/>
      <family val="2"/>
    </font>
    <font>
      <sz val="8"/>
      <color rgb="FF0070C0"/>
      <name val="Verdana"/>
      <family val="2"/>
    </font>
    <font>
      <sz val="8"/>
      <color rgb="FF000000"/>
      <name val="Verdana"/>
      <family val="2"/>
    </font>
    <font>
      <i/>
      <sz val="8"/>
      <color theme="0" tint="-0.499984740745262"/>
      <name val="Verdana"/>
      <family val="2"/>
    </font>
    <font>
      <i/>
      <sz val="8"/>
      <color theme="1"/>
      <name val="Verdana"/>
      <family val="2"/>
    </font>
    <font>
      <i/>
      <sz val="8"/>
      <name val="Verdana"/>
      <family val="2"/>
    </font>
    <font>
      <sz val="8"/>
      <color indexed="81"/>
      <name val="Verdana"/>
      <family val="2"/>
    </font>
    <font>
      <sz val="9"/>
      <color indexed="81"/>
      <name val="Tahoma"/>
      <family val="2"/>
    </font>
    <font>
      <sz val="10"/>
      <name val="Univers"/>
    </font>
    <font>
      <sz val="9"/>
      <name val="Univers"/>
    </font>
    <font>
      <sz val="8"/>
      <name val="Verdana"/>
    </font>
    <font>
      <b/>
      <sz val="8"/>
      <name val="Verdana"/>
    </font>
  </fonts>
  <fills count="34">
    <fill>
      <patternFill patternType="none"/>
    </fill>
    <fill>
      <patternFill patternType="gray125"/>
    </fill>
    <fill>
      <patternFill patternType="solid">
        <fgColor indexed="12"/>
        <bgColor indexed="64"/>
      </patternFill>
    </fill>
    <fill>
      <patternFill patternType="solid">
        <fgColor indexed="23"/>
        <bgColor indexed="64"/>
      </patternFill>
    </fill>
    <fill>
      <patternFill patternType="solid">
        <fgColor indexed="50"/>
        <bgColor indexed="64"/>
      </patternFill>
    </fill>
    <fill>
      <patternFill patternType="solid">
        <fgColor indexed="14"/>
        <bgColor indexed="64"/>
      </patternFill>
    </fill>
    <fill>
      <patternFill patternType="solid">
        <fgColor indexed="42"/>
        <bgColor indexed="64"/>
      </patternFill>
    </fill>
    <fill>
      <patternFill patternType="solid">
        <fgColor indexed="45"/>
        <bgColor indexed="64"/>
      </patternFill>
    </fill>
    <fill>
      <patternFill patternType="solid">
        <fgColor rgb="FFCCFFCC"/>
        <bgColor indexed="64"/>
      </patternFill>
    </fill>
    <fill>
      <patternFill patternType="solid">
        <fgColor indexed="41"/>
        <bgColor indexed="64"/>
      </patternFill>
    </fill>
    <fill>
      <patternFill patternType="solid">
        <fgColor indexed="22"/>
        <bgColor indexed="64"/>
      </patternFill>
    </fill>
    <fill>
      <patternFill patternType="solid">
        <fgColor rgb="FFCCFFFF"/>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FFFFFF"/>
        <bgColor indexed="64"/>
      </patternFill>
    </fill>
    <fill>
      <patternFill patternType="solid">
        <fgColor theme="0"/>
        <bgColor indexed="64"/>
      </patternFill>
    </fill>
    <fill>
      <patternFill patternType="solid">
        <fgColor theme="5"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CCFF"/>
        <bgColor indexed="64"/>
      </patternFill>
    </fill>
    <fill>
      <patternFill patternType="solid">
        <fgColor rgb="FFCCCCFF"/>
        <bgColor indexed="64"/>
      </patternFill>
    </fill>
    <fill>
      <patternFill patternType="solid">
        <fgColor indexed="9"/>
      </patternFill>
    </fill>
    <fill>
      <patternFill patternType="solid">
        <fgColor theme="9" tint="0.59999389629810485"/>
        <bgColor indexed="64"/>
      </patternFill>
    </fill>
    <fill>
      <patternFill patternType="solid">
        <fgColor indexed="41"/>
      </patternFill>
    </fill>
    <fill>
      <patternFill patternType="solid">
        <fgColor indexed="22"/>
      </patternFill>
    </fill>
    <fill>
      <patternFill patternType="solid">
        <fgColor indexed="42"/>
      </patternFill>
    </fill>
    <fill>
      <patternFill patternType="solid">
        <fgColor indexed="45"/>
      </patternFill>
    </fill>
    <fill>
      <patternFill patternType="solid">
        <fgColor rgb="FF99CC00"/>
        <bgColor indexed="64"/>
      </patternFill>
    </fill>
    <fill>
      <patternFill patternType="solid">
        <fgColor rgb="FFFF00FF"/>
        <bgColor indexed="64"/>
      </patternFill>
    </fill>
    <fill>
      <patternFill patternType="solid">
        <fgColor indexed="50"/>
      </patternFill>
    </fill>
    <fill>
      <patternFill patternType="solid">
        <fgColor indexed="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14">
    <xf numFmtId="0" fontId="0" fillId="0" borderId="0"/>
    <xf numFmtId="0" fontId="1" fillId="0" borderId="0"/>
    <xf numFmtId="0" fontId="8" fillId="0" borderId="0"/>
    <xf numFmtId="0" fontId="4" fillId="0" borderId="0"/>
    <xf numFmtId="0" fontId="10" fillId="0" borderId="0"/>
    <xf numFmtId="0" fontId="11" fillId="0" borderId="0"/>
    <xf numFmtId="0" fontId="12" fillId="0" borderId="0"/>
    <xf numFmtId="0" fontId="1" fillId="0" borderId="0"/>
    <xf numFmtId="0" fontId="10" fillId="0" borderId="0"/>
    <xf numFmtId="0" fontId="8" fillId="0" borderId="0"/>
    <xf numFmtId="0" fontId="1" fillId="0" borderId="0"/>
    <xf numFmtId="0" fontId="21" fillId="0" borderId="0"/>
    <xf numFmtId="0" fontId="21" fillId="0" borderId="0"/>
    <xf numFmtId="9" fontId="10" fillId="0" borderId="0" applyFont="0" applyFill="0" applyBorder="0" applyAlignment="0" applyProtection="0"/>
  </cellStyleXfs>
  <cellXfs count="328">
    <xf numFmtId="0" fontId="0" fillId="0" borderId="0" xfId="0"/>
    <xf numFmtId="0" fontId="1" fillId="0" borderId="0" xfId="1" applyFont="1" applyAlignment="1">
      <alignment vertical="center"/>
    </xf>
    <xf numFmtId="0" fontId="1" fillId="0" borderId="0" xfId="1" applyFont="1" applyFill="1" applyAlignment="1">
      <alignment vertical="center"/>
    </xf>
    <xf numFmtId="49" fontId="2" fillId="0" borderId="0" xfId="1" applyNumberFormat="1" applyFont="1" applyBorder="1" applyAlignment="1">
      <alignment horizontal="center" vertical="center"/>
    </xf>
    <xf numFmtId="0" fontId="4" fillId="0" borderId="0" xfId="1" applyFont="1" applyAlignment="1">
      <alignment vertical="center"/>
    </xf>
    <xf numFmtId="49" fontId="5" fillId="0" borderId="0" xfId="1" applyNumberFormat="1" applyFont="1" applyBorder="1" applyAlignment="1">
      <alignment vertical="center"/>
    </xf>
    <xf numFmtId="0" fontId="5" fillId="0" borderId="0" xfId="1" applyFont="1" applyAlignment="1">
      <alignment vertical="center"/>
    </xf>
    <xf numFmtId="0" fontId="5" fillId="0" borderId="0" xfId="0" applyFont="1" applyAlignment="1">
      <alignment vertical="center"/>
    </xf>
    <xf numFmtId="0" fontId="5" fillId="0" borderId="0" xfId="0" applyFont="1" applyBorder="1" applyAlignment="1">
      <alignment vertical="center"/>
    </xf>
    <xf numFmtId="49" fontId="5" fillId="0" borderId="0" xfId="1" applyNumberFormat="1" applyFont="1" applyBorder="1" applyAlignment="1">
      <alignment horizontal="right" vertical="center"/>
    </xf>
    <xf numFmtId="0" fontId="5" fillId="0" borderId="0" xfId="1" applyFont="1" applyAlignment="1">
      <alignment horizontal="right" vertical="center"/>
    </xf>
    <xf numFmtId="0" fontId="6" fillId="0" borderId="0" xfId="0" applyFont="1" applyAlignment="1">
      <alignment horizontal="right" vertical="center"/>
    </xf>
    <xf numFmtId="164" fontId="6" fillId="0" borderId="0" xfId="0" applyNumberFormat="1" applyFont="1" applyAlignment="1">
      <alignment horizontal="right" vertical="center"/>
    </xf>
    <xf numFmtId="0" fontId="6" fillId="0" borderId="0" xfId="0" applyFont="1" applyAlignment="1">
      <alignment vertical="center"/>
    </xf>
    <xf numFmtId="166" fontId="6" fillId="0" borderId="0" xfId="0" applyNumberFormat="1" applyFont="1" applyAlignment="1">
      <alignment horizontal="right" vertical="center"/>
    </xf>
    <xf numFmtId="0" fontId="6" fillId="0" borderId="0" xfId="0" quotePrefix="1" applyFont="1" applyAlignment="1">
      <alignment horizontal="right" vertical="center"/>
    </xf>
    <xf numFmtId="0" fontId="7" fillId="0" borderId="0" xfId="0" applyFont="1" applyAlignment="1">
      <alignment horizontal="right" vertical="center"/>
    </xf>
    <xf numFmtId="49" fontId="2" fillId="0" borderId="0" xfId="1" applyNumberFormat="1" applyFont="1" applyFill="1" applyBorder="1" applyAlignment="1">
      <alignment horizontal="center" vertical="center"/>
    </xf>
    <xf numFmtId="0" fontId="4" fillId="0" borderId="0" xfId="1" applyFont="1" applyFill="1" applyAlignment="1">
      <alignment vertical="center"/>
    </xf>
    <xf numFmtId="0" fontId="5" fillId="0" borderId="0" xfId="1" applyFont="1" applyBorder="1" applyAlignment="1">
      <alignment vertical="center"/>
    </xf>
    <xf numFmtId="0" fontId="8" fillId="0" borderId="0" xfId="2"/>
    <xf numFmtId="0" fontId="9" fillId="0" borderId="0" xfId="2" quotePrefix="1" applyFont="1" applyAlignment="1">
      <alignment horizontal="right"/>
    </xf>
    <xf numFmtId="0" fontId="2" fillId="0" borderId="0" xfId="1" applyFont="1" applyBorder="1" applyAlignment="1">
      <alignment vertical="center"/>
    </xf>
    <xf numFmtId="0" fontId="5" fillId="0" borderId="0" xfId="2" applyFont="1" applyBorder="1" applyAlignment="1">
      <alignment vertical="center" wrapText="1"/>
    </xf>
    <xf numFmtId="0" fontId="5" fillId="0" borderId="0" xfId="2" applyFont="1" applyBorder="1"/>
    <xf numFmtId="0" fontId="2" fillId="0" borderId="0" xfId="2" applyFont="1" applyBorder="1"/>
    <xf numFmtId="0" fontId="5" fillId="0" borderId="0" xfId="2" quotePrefix="1" applyFont="1"/>
    <xf numFmtId="0" fontId="5" fillId="0" borderId="0" xfId="2" applyFont="1" applyFill="1" applyBorder="1"/>
    <xf numFmtId="0" fontId="5" fillId="0" borderId="0" xfId="2" applyFont="1" applyBorder="1" applyAlignment="1">
      <alignment horizontal="left" vertical="center"/>
    </xf>
    <xf numFmtId="0" fontId="2" fillId="0" borderId="0" xfId="2" applyFont="1" applyBorder="1" applyAlignment="1">
      <alignment horizontal="left" vertical="center"/>
    </xf>
    <xf numFmtId="0" fontId="5" fillId="0" borderId="0" xfId="1" applyFont="1" applyBorder="1"/>
    <xf numFmtId="0" fontId="5" fillId="0" borderId="0" xfId="0" applyFont="1" applyBorder="1"/>
    <xf numFmtId="0" fontId="5" fillId="0" borderId="0" xfId="2" applyFont="1" applyBorder="1" applyAlignment="1">
      <alignment wrapText="1"/>
    </xf>
    <xf numFmtId="49" fontId="5" fillId="0" borderId="0" xfId="1" applyNumberFormat="1" applyFont="1" applyBorder="1" applyAlignment="1">
      <alignment horizontal="center" vertical="center"/>
    </xf>
    <xf numFmtId="0" fontId="5" fillId="0" borderId="1" xfId="5" applyFont="1" applyFill="1" applyBorder="1" applyAlignment="1">
      <alignment horizontal="center" vertical="center" wrapText="1"/>
    </xf>
    <xf numFmtId="0" fontId="5" fillId="0" borderId="0" xfId="1" applyFont="1" applyFill="1" applyAlignment="1">
      <alignment vertical="center"/>
    </xf>
    <xf numFmtId="49" fontId="5" fillId="0" borderId="0" xfId="1" applyNumberFormat="1" applyFont="1" applyFill="1" applyBorder="1" applyAlignment="1">
      <alignment vertical="center"/>
    </xf>
    <xf numFmtId="49" fontId="5" fillId="0" borderId="0" xfId="1" applyNumberFormat="1" applyFont="1" applyFill="1" applyBorder="1" applyAlignment="1">
      <alignment horizontal="right" vertical="center"/>
    </xf>
    <xf numFmtId="164" fontId="6" fillId="0" borderId="0" xfId="0" applyNumberFormat="1" applyFont="1" applyFill="1" applyAlignment="1">
      <alignment horizontal="right" vertical="center"/>
    </xf>
    <xf numFmtId="164" fontId="6" fillId="0" borderId="0" xfId="0" applyNumberFormat="1" applyFont="1" applyBorder="1" applyAlignment="1">
      <alignment horizontal="right" vertical="center"/>
    </xf>
    <xf numFmtId="0" fontId="6" fillId="0" borderId="0" xfId="0" applyFont="1" applyBorder="1" applyAlignment="1">
      <alignment horizontal="right" vertical="center"/>
    </xf>
    <xf numFmtId="0" fontId="6" fillId="0" borderId="0" xfId="0" applyFont="1"/>
    <xf numFmtId="0" fontId="6" fillId="0" borderId="0" xfId="0" quotePrefix="1" applyFont="1" applyAlignment="1">
      <alignment horizontal="right"/>
    </xf>
    <xf numFmtId="0" fontId="15" fillId="14" borderId="0" xfId="0" applyFont="1" applyFill="1" applyBorder="1" applyAlignment="1">
      <alignment horizontal="right" vertical="center"/>
    </xf>
    <xf numFmtId="164" fontId="6" fillId="0" borderId="0" xfId="0" applyNumberFormat="1" applyFont="1"/>
    <xf numFmtId="0" fontId="2" fillId="0" borderId="0" xfId="1" quotePrefix="1" applyFont="1" applyAlignment="1">
      <alignment horizontal="right" vertical="center"/>
    </xf>
    <xf numFmtId="165" fontId="6" fillId="0" borderId="0" xfId="0" applyNumberFormat="1" applyFont="1"/>
    <xf numFmtId="0" fontId="6" fillId="0" borderId="0" xfId="0" applyFont="1" applyBorder="1" applyAlignment="1">
      <alignment horizontal="center" vertical="center" wrapText="1"/>
    </xf>
    <xf numFmtId="0" fontId="6" fillId="15" borderId="0" xfId="0" applyFont="1" applyFill="1" applyBorder="1" applyAlignment="1">
      <alignment horizontal="center" vertical="center" wrapText="1"/>
    </xf>
    <xf numFmtId="0" fontId="6" fillId="0" borderId="0" xfId="0" applyFont="1" applyFill="1" applyBorder="1" applyAlignment="1">
      <alignment vertical="center" wrapText="1"/>
    </xf>
    <xf numFmtId="0" fontId="6" fillId="0" borderId="0" xfId="0" applyFont="1" applyFill="1" applyBorder="1" applyAlignment="1">
      <alignment horizontal="center" vertical="center" wrapText="1"/>
    </xf>
    <xf numFmtId="49" fontId="2" fillId="0" borderId="0" xfId="1" applyNumberFormat="1" applyFont="1" applyFill="1" applyBorder="1" applyAlignment="1">
      <alignment horizontal="center" vertical="center" wrapText="1"/>
    </xf>
    <xf numFmtId="49" fontId="5" fillId="0" borderId="0" xfId="1" applyNumberFormat="1" applyFont="1" applyFill="1" applyBorder="1" applyAlignment="1">
      <alignment horizontal="center" vertical="center" wrapText="1"/>
    </xf>
    <xf numFmtId="49" fontId="14" fillId="0" borderId="0" xfId="1" applyNumberFormat="1" applyFont="1" applyBorder="1" applyAlignment="1">
      <alignment horizontal="right" vertical="center"/>
    </xf>
    <xf numFmtId="49" fontId="5" fillId="0" borderId="0" xfId="1" applyNumberFormat="1" applyFont="1" applyBorder="1" applyAlignment="1">
      <alignment horizontal="center" vertical="center" wrapText="1"/>
    </xf>
    <xf numFmtId="164" fontId="5" fillId="0" borderId="0" xfId="0" applyNumberFormat="1" applyFont="1" applyAlignment="1">
      <alignment horizontal="right" vertical="center"/>
    </xf>
    <xf numFmtId="49" fontId="5" fillId="0" borderId="1" xfId="1"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0" xfId="0" applyFont="1" applyFill="1" applyAlignment="1">
      <alignment vertical="center"/>
    </xf>
    <xf numFmtId="164" fontId="5" fillId="0" borderId="0" xfId="1" applyNumberFormat="1" applyFont="1" applyAlignment="1">
      <alignment vertical="center"/>
    </xf>
    <xf numFmtId="0" fontId="13" fillId="0" borderId="0" xfId="1" applyFont="1" applyFill="1" applyAlignment="1">
      <alignment vertical="center"/>
    </xf>
    <xf numFmtId="0" fontId="6" fillId="0" borderId="0" xfId="0" quotePrefix="1" applyFont="1" applyFill="1" applyAlignment="1">
      <alignment horizontal="right"/>
    </xf>
    <xf numFmtId="0" fontId="6" fillId="0" borderId="0" xfId="0" quotePrefix="1" applyFont="1" applyBorder="1" applyAlignment="1">
      <alignment horizontal="right"/>
    </xf>
    <xf numFmtId="0" fontId="6" fillId="0" borderId="0" xfId="0" quotePrefix="1" applyFont="1" applyFill="1" applyBorder="1" applyAlignment="1">
      <alignment horizontal="right"/>
    </xf>
    <xf numFmtId="0" fontId="14" fillId="0" borderId="0" xfId="0" applyFont="1" applyFill="1" applyAlignment="1">
      <alignment horizontal="right"/>
    </xf>
    <xf numFmtId="0" fontId="5" fillId="0" borderId="0" xfId="2" quotePrefix="1" applyFont="1" applyFill="1" applyAlignment="1">
      <alignment horizontal="center"/>
    </xf>
    <xf numFmtId="0" fontId="14" fillId="0" borderId="0" xfId="0" applyFont="1" applyAlignment="1">
      <alignment horizontal="right"/>
    </xf>
    <xf numFmtId="0" fontId="6" fillId="0" borderId="0" xfId="0" applyFont="1" applyAlignment="1">
      <alignment horizontal="right"/>
    </xf>
    <xf numFmtId="0" fontId="15" fillId="0" borderId="0" xfId="0" quotePrefix="1" applyFont="1" applyFill="1" applyBorder="1" applyAlignment="1">
      <alignment horizontal="right" vertical="center" wrapText="1"/>
    </xf>
    <xf numFmtId="0" fontId="6" fillId="0" borderId="0" xfId="0" applyFont="1" applyFill="1"/>
    <xf numFmtId="0" fontId="13" fillId="0" borderId="0" xfId="0" applyFont="1"/>
    <xf numFmtId="3" fontId="6" fillId="0" borderId="0" xfId="0" applyNumberFormat="1" applyFont="1" applyFill="1"/>
    <xf numFmtId="49" fontId="5" fillId="0" borderId="0" xfId="1" quotePrefix="1" applyNumberFormat="1" applyFont="1" applyBorder="1" applyAlignment="1">
      <alignment horizontal="right" vertical="center"/>
    </xf>
    <xf numFmtId="0" fontId="5" fillId="0" borderId="0" xfId="1" quotePrefix="1" applyFont="1" applyAlignment="1">
      <alignment vertical="center"/>
    </xf>
    <xf numFmtId="3" fontId="6" fillId="0" borderId="0" xfId="0" applyNumberFormat="1" applyFont="1" applyFill="1" applyAlignment="1"/>
    <xf numFmtId="49" fontId="5" fillId="0" borderId="1" xfId="1" applyNumberFormat="1" applyFont="1" applyFill="1" applyBorder="1" applyAlignment="1">
      <alignment horizontal="center" vertical="center" wrapText="1"/>
    </xf>
    <xf numFmtId="49" fontId="5" fillId="0" borderId="1" xfId="1" applyNumberFormat="1" applyFont="1" applyBorder="1" applyAlignment="1">
      <alignment horizontal="center" vertical="center" wrapText="1"/>
    </xf>
    <xf numFmtId="0" fontId="5" fillId="0" borderId="0" xfId="1" quotePrefix="1" applyFont="1" applyAlignment="1">
      <alignment horizontal="right" vertical="center"/>
    </xf>
    <xf numFmtId="0" fontId="5" fillId="0" borderId="0" xfId="0" quotePrefix="1" applyFont="1" applyFill="1" applyBorder="1" applyAlignment="1">
      <alignment horizontal="right" vertical="center" wrapText="1"/>
    </xf>
    <xf numFmtId="49" fontId="5" fillId="0" borderId="0" xfId="1" applyNumberFormat="1" applyFont="1" applyFill="1" applyBorder="1" applyAlignment="1">
      <alignment vertical="center" wrapText="1"/>
    </xf>
    <xf numFmtId="0" fontId="6" fillId="0" borderId="0" xfId="0" applyFont="1" applyFill="1" applyAlignment="1">
      <alignment horizontal="right"/>
    </xf>
    <xf numFmtId="3" fontId="16" fillId="0" borderId="0" xfId="0" applyNumberFormat="1" applyFont="1" applyFill="1"/>
    <xf numFmtId="0" fontId="9" fillId="0" borderId="0" xfId="10" applyFont="1" applyFill="1" applyAlignment="1">
      <alignment horizontal="right"/>
    </xf>
    <xf numFmtId="0" fontId="5" fillId="0" borderId="0" xfId="5" applyFont="1" applyFill="1" applyBorder="1" applyAlignment="1">
      <alignment horizontal="center" vertical="center" wrapText="1"/>
    </xf>
    <xf numFmtId="0" fontId="15" fillId="0" borderId="0" xfId="0" applyFont="1" applyFill="1" applyBorder="1" applyAlignment="1">
      <alignment horizontal="right" vertical="center"/>
    </xf>
    <xf numFmtId="3" fontId="5" fillId="0" borderId="0" xfId="0" applyNumberFormat="1" applyFont="1"/>
    <xf numFmtId="0" fontId="17" fillId="0" borderId="0" xfId="0" applyFont="1"/>
    <xf numFmtId="0" fontId="5" fillId="0" borderId="0" xfId="0" applyFont="1" applyAlignment="1">
      <alignment horizontal="right"/>
    </xf>
    <xf numFmtId="0" fontId="5" fillId="0" borderId="0" xfId="0" quotePrefix="1" applyFont="1" applyBorder="1" applyAlignment="1">
      <alignment horizontal="right" vertical="center" wrapText="1"/>
    </xf>
    <xf numFmtId="0" fontId="5" fillId="0" borderId="0" xfId="0" applyFont="1"/>
    <xf numFmtId="0" fontId="18" fillId="0" borderId="0" xfId="0" applyFont="1"/>
    <xf numFmtId="0" fontId="5" fillId="0" borderId="0" xfId="0" quotePrefix="1" applyFont="1" applyBorder="1" applyAlignment="1">
      <alignment horizontal="right"/>
    </xf>
    <xf numFmtId="0" fontId="5" fillId="0" borderId="0" xfId="0" quotePrefix="1" applyFont="1" applyFill="1" applyBorder="1" applyAlignment="1">
      <alignment horizontal="right"/>
    </xf>
    <xf numFmtId="164" fontId="5" fillId="0" borderId="0" xfId="0" quotePrefix="1" applyNumberFormat="1" applyFont="1" applyAlignment="1">
      <alignment horizontal="right" vertical="center"/>
    </xf>
    <xf numFmtId="0" fontId="5" fillId="0" borderId="0" xfId="7" quotePrefix="1" applyFont="1" applyFill="1" applyBorder="1" applyAlignment="1">
      <alignment horizontal="left"/>
    </xf>
    <xf numFmtId="0" fontId="5" fillId="0" borderId="0" xfId="7" applyFont="1" applyFill="1" applyBorder="1" applyAlignment="1">
      <alignment horizontal="left"/>
    </xf>
    <xf numFmtId="49" fontId="5" fillId="0" borderId="1" xfId="1" applyNumberFormat="1" applyFont="1" applyBorder="1" applyAlignment="1">
      <alignment horizontal="center" vertical="center" wrapText="1"/>
    </xf>
    <xf numFmtId="49" fontId="5" fillId="0" borderId="1" xfId="1" applyNumberFormat="1" applyFont="1" applyFill="1" applyBorder="1" applyAlignment="1">
      <alignment horizontal="center" vertical="center" wrapText="1"/>
    </xf>
    <xf numFmtId="0" fontId="5" fillId="0" borderId="0" xfId="2" quotePrefix="1" applyFont="1" applyFill="1"/>
    <xf numFmtId="49" fontId="5" fillId="0" borderId="1" xfId="1" applyNumberFormat="1" applyFont="1" applyFill="1" applyBorder="1" applyAlignment="1">
      <alignment horizontal="center" vertical="center" wrapText="1"/>
    </xf>
    <xf numFmtId="167" fontId="6" fillId="0" borderId="0" xfId="0" applyNumberFormat="1" applyFont="1"/>
    <xf numFmtId="0" fontId="5" fillId="0" borderId="0" xfId="0" applyFont="1" applyFill="1" applyAlignment="1">
      <alignment horizontal="right"/>
    </xf>
    <xf numFmtId="0" fontId="5" fillId="0" borderId="0" xfId="0" applyFont="1" applyBorder="1" applyAlignment="1">
      <alignment horizontal="right" vertical="center"/>
    </xf>
    <xf numFmtId="164" fontId="5" fillId="0" borderId="0" xfId="0" applyNumberFormat="1" applyFont="1" applyBorder="1" applyAlignment="1">
      <alignment horizontal="right" vertical="center"/>
    </xf>
    <xf numFmtId="1" fontId="5" fillId="0" borderId="0" xfId="0" applyNumberFormat="1" applyFont="1" applyBorder="1" applyAlignment="1">
      <alignment horizontal="right" vertical="center"/>
    </xf>
    <xf numFmtId="164" fontId="5" fillId="0" borderId="0" xfId="0" applyNumberFormat="1" applyFont="1"/>
    <xf numFmtId="164" fontId="5" fillId="0" borderId="0" xfId="0" applyNumberFormat="1" applyFont="1" applyFill="1" applyAlignment="1">
      <alignment horizontal="right" vertical="center"/>
    </xf>
    <xf numFmtId="3" fontId="5" fillId="0" borderId="0" xfId="0" applyNumberFormat="1" applyFont="1" applyFill="1"/>
    <xf numFmtId="0" fontId="5" fillId="0" borderId="0" xfId="0" applyFont="1" applyFill="1"/>
    <xf numFmtId="3" fontId="5" fillId="0" borderId="0" xfId="8" applyNumberFormat="1" applyFont="1" applyFill="1" applyAlignment="1">
      <alignment vertical="center"/>
    </xf>
    <xf numFmtId="3" fontId="18" fillId="0" borderId="0" xfId="0" applyNumberFormat="1" applyFont="1" applyFill="1"/>
    <xf numFmtId="3" fontId="5" fillId="0" borderId="0" xfId="0" applyNumberFormat="1" applyFont="1" applyFill="1" applyAlignment="1"/>
    <xf numFmtId="169" fontId="5" fillId="0" borderId="0" xfId="0" applyNumberFormat="1" applyFont="1" applyFill="1"/>
    <xf numFmtId="167" fontId="5" fillId="0" borderId="0" xfId="0" applyNumberFormat="1" applyFont="1" applyFill="1"/>
    <xf numFmtId="168" fontId="18" fillId="0" borderId="0" xfId="0" applyNumberFormat="1" applyFont="1" applyFill="1"/>
    <xf numFmtId="3" fontId="5" fillId="17" borderId="0" xfId="0" applyNumberFormat="1" applyFont="1" applyFill="1"/>
    <xf numFmtId="0" fontId="5" fillId="0" borderId="0" xfId="0" applyFont="1" applyFill="1" applyAlignment="1">
      <alignment horizontal="right" vertical="center"/>
    </xf>
    <xf numFmtId="3" fontId="5" fillId="0" borderId="0" xfId="0" applyNumberFormat="1" applyFont="1" applyFill="1" applyAlignment="1">
      <alignment horizontal="right" vertical="center"/>
    </xf>
    <xf numFmtId="3" fontId="5" fillId="0" borderId="0" xfId="0" applyNumberFormat="1" applyFont="1" applyFill="1" applyBorder="1"/>
    <xf numFmtId="0" fontId="5" fillId="0" borderId="0" xfId="0" applyFont="1" applyFill="1" applyAlignment="1">
      <alignment vertical="center"/>
    </xf>
    <xf numFmtId="3" fontId="5" fillId="0" borderId="0" xfId="0" applyNumberFormat="1" applyFont="1" applyAlignment="1">
      <alignment horizontal="right" vertical="center"/>
    </xf>
    <xf numFmtId="3" fontId="6" fillId="0" borderId="0" xfId="0" applyNumberFormat="1" applyFont="1" applyFill="1" applyBorder="1"/>
    <xf numFmtId="166" fontId="6" fillId="0" borderId="0" xfId="0" applyNumberFormat="1" applyFont="1" applyFill="1" applyAlignment="1">
      <alignment horizontal="right" vertical="center"/>
    </xf>
    <xf numFmtId="0" fontId="0" fillId="0" borderId="0" xfId="0" applyFill="1"/>
    <xf numFmtId="0" fontId="2" fillId="0" borderId="0" xfId="1" quotePrefix="1" applyFont="1" applyFill="1" applyAlignment="1">
      <alignment horizontal="right" vertical="center"/>
    </xf>
    <xf numFmtId="49" fontId="5" fillId="22" borderId="1" xfId="1" applyNumberFormat="1" applyFont="1" applyFill="1" applyBorder="1" applyAlignment="1">
      <alignment horizontal="center" vertical="center" wrapText="1"/>
    </xf>
    <xf numFmtId="49" fontId="5" fillId="0" borderId="1" xfId="1" applyNumberFormat="1" applyFont="1" applyBorder="1" applyAlignment="1">
      <alignment horizontal="center" vertical="center" wrapText="1"/>
    </xf>
    <xf numFmtId="49" fontId="5" fillId="0" borderId="1" xfId="1"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167" fontId="6" fillId="0" borderId="0" xfId="0" applyNumberFormat="1" applyFont="1" applyAlignment="1">
      <alignment horizontal="right"/>
    </xf>
    <xf numFmtId="0" fontId="5" fillId="0" borderId="0" xfId="0" applyFont="1" applyFill="1" applyBorder="1" applyAlignment="1">
      <alignment vertical="center"/>
    </xf>
    <xf numFmtId="167" fontId="6" fillId="0" borderId="0" xfId="0" applyNumberFormat="1" applyFont="1" applyFill="1" applyAlignment="1">
      <alignment horizontal="right"/>
    </xf>
    <xf numFmtId="167" fontId="6" fillId="0" borderId="0" xfId="0" applyNumberFormat="1" applyFont="1" applyFill="1"/>
    <xf numFmtId="3" fontId="0" fillId="0" borderId="0" xfId="0" applyNumberFormat="1"/>
    <xf numFmtId="0" fontId="6" fillId="0" borderId="1" xfId="0" applyFont="1" applyBorder="1" applyAlignment="1">
      <alignment horizontal="center" vertical="center" wrapText="1"/>
    </xf>
    <xf numFmtId="0" fontId="5" fillId="0" borderId="0" xfId="1" applyFont="1" applyAlignment="1">
      <alignment horizontal="center" vertical="center" wrapText="1"/>
    </xf>
    <xf numFmtId="4" fontId="5" fillId="0" borderId="0" xfId="0" applyNumberFormat="1" applyFont="1" applyFill="1"/>
    <xf numFmtId="0" fontId="5" fillId="0" borderId="0" xfId="12" applyFont="1" applyBorder="1" applyAlignment="1">
      <alignment horizontal="center" vertical="center"/>
    </xf>
    <xf numFmtId="0" fontId="5" fillId="0" borderId="0" xfId="12" applyFont="1" applyAlignment="1">
      <alignment vertical="center"/>
    </xf>
    <xf numFmtId="0" fontId="5" fillId="0" borderId="0" xfId="12" applyFont="1" applyBorder="1" applyAlignment="1">
      <alignment vertical="center"/>
    </xf>
    <xf numFmtId="164" fontId="22" fillId="0" borderId="0" xfId="11" applyNumberFormat="1" applyFont="1" applyAlignment="1">
      <alignment vertical="center"/>
    </xf>
    <xf numFmtId="167" fontId="21" fillId="0" borderId="0" xfId="11" applyNumberFormat="1" applyAlignment="1">
      <alignment vertical="center"/>
    </xf>
    <xf numFmtId="49" fontId="5" fillId="0" borderId="1" xfId="1" applyNumberFormat="1" applyFont="1" applyBorder="1" applyAlignment="1">
      <alignment horizontal="center" vertical="center" wrapText="1"/>
    </xf>
    <xf numFmtId="49" fontId="2" fillId="6" borderId="1" xfId="1" applyNumberFormat="1" applyFont="1" applyFill="1" applyBorder="1" applyAlignment="1">
      <alignment horizontal="center" vertical="center" wrapText="1"/>
    </xf>
    <xf numFmtId="49" fontId="2" fillId="0" borderId="1" xfId="1" applyNumberFormat="1" applyFont="1" applyBorder="1" applyAlignment="1">
      <alignment horizontal="center" vertical="center" wrapText="1"/>
    </xf>
    <xf numFmtId="49" fontId="2" fillId="7" borderId="1" xfId="1" applyNumberFormat="1" applyFont="1" applyFill="1" applyBorder="1" applyAlignment="1">
      <alignment horizontal="center" vertical="center" wrapText="1"/>
    </xf>
    <xf numFmtId="49" fontId="2" fillId="0" borderId="1" xfId="1" applyNumberFormat="1" applyFont="1" applyFill="1" applyBorder="1" applyAlignment="1">
      <alignment horizontal="center" vertical="center" wrapText="1"/>
    </xf>
    <xf numFmtId="49" fontId="2" fillId="9" borderId="1" xfId="1" applyNumberFormat="1" applyFont="1" applyFill="1" applyBorder="1" applyAlignment="1">
      <alignment horizontal="center" vertical="center" wrapText="1"/>
    </xf>
    <xf numFmtId="49" fontId="2" fillId="10" borderId="1" xfId="1" applyNumberFormat="1" applyFont="1" applyFill="1" applyBorder="1" applyAlignment="1">
      <alignment horizontal="center" vertical="center" wrapText="1"/>
    </xf>
    <xf numFmtId="49" fontId="5" fillId="0" borderId="1" xfId="1" applyNumberFormat="1" applyFont="1" applyFill="1" applyBorder="1" applyAlignment="1">
      <alignment horizontal="center" vertical="center" wrapText="1"/>
    </xf>
    <xf numFmtId="0" fontId="21" fillId="0" borderId="0" xfId="12" applyAlignment="1">
      <alignment vertical="center"/>
    </xf>
    <xf numFmtId="49" fontId="2" fillId="30" borderId="1" xfId="1" applyNumberFormat="1" applyFont="1" applyFill="1" applyBorder="1" applyAlignment="1">
      <alignment horizontal="center" vertical="center" wrapText="1"/>
    </xf>
    <xf numFmtId="49" fontId="2" fillId="31" borderId="1" xfId="1" applyNumberFormat="1" applyFont="1" applyFill="1" applyBorder="1" applyAlignment="1">
      <alignment horizontal="center" vertical="center" wrapText="1"/>
    </xf>
    <xf numFmtId="0" fontId="21" fillId="0" borderId="0" xfId="12"/>
    <xf numFmtId="0" fontId="1" fillId="15" borderId="0" xfId="1" applyFont="1" applyFill="1" applyAlignment="1">
      <alignment vertical="center"/>
    </xf>
    <xf numFmtId="0" fontId="21" fillId="15" borderId="0" xfId="12" applyFill="1" applyAlignment="1">
      <alignment vertical="center"/>
    </xf>
    <xf numFmtId="3" fontId="23" fillId="24" borderId="0" xfId="12" applyNumberFormat="1" applyFont="1" applyFill="1" applyAlignment="1">
      <alignment horizontal="right" vertical="center" wrapText="1"/>
    </xf>
    <xf numFmtId="3" fontId="24" fillId="26" borderId="0" xfId="12" applyNumberFormat="1" applyFont="1" applyFill="1" applyAlignment="1">
      <alignment horizontal="right" vertical="center" wrapText="1"/>
    </xf>
    <xf numFmtId="3" fontId="24" fillId="24" borderId="0" xfId="12" applyNumberFormat="1" applyFont="1" applyFill="1" applyAlignment="1">
      <alignment horizontal="right" vertical="center" wrapText="1"/>
    </xf>
    <xf numFmtId="49" fontId="23" fillId="24" borderId="0" xfId="12" applyNumberFormat="1" applyFont="1" applyFill="1" applyAlignment="1">
      <alignment horizontal="right" vertical="center" wrapText="1"/>
    </xf>
    <xf numFmtId="168" fontId="23" fillId="24" borderId="0" xfId="12" applyNumberFormat="1" applyFont="1" applyFill="1" applyAlignment="1">
      <alignment horizontal="right" vertical="center" wrapText="1"/>
    </xf>
    <xf numFmtId="168" fontId="24" fillId="27" borderId="0" xfId="12" applyNumberFormat="1" applyFont="1" applyFill="1" applyAlignment="1">
      <alignment horizontal="right" vertical="center" wrapText="1"/>
    </xf>
    <xf numFmtId="168" fontId="24" fillId="24" borderId="0" xfId="12" applyNumberFormat="1" applyFont="1" applyFill="1" applyAlignment="1">
      <alignment horizontal="right" vertical="center" wrapText="1"/>
    </xf>
    <xf numFmtId="3" fontId="24" fillId="28" borderId="0" xfId="12" applyNumberFormat="1" applyFont="1" applyFill="1" applyAlignment="1">
      <alignment horizontal="right" vertical="center" wrapText="1"/>
    </xf>
    <xf numFmtId="3" fontId="24" fillId="32" borderId="0" xfId="12" applyNumberFormat="1" applyFont="1" applyFill="1" applyAlignment="1">
      <alignment horizontal="right" vertical="center" wrapText="1"/>
    </xf>
    <xf numFmtId="3" fontId="24" fillId="29" borderId="0" xfId="12" applyNumberFormat="1" applyFont="1" applyFill="1" applyAlignment="1">
      <alignment horizontal="right" vertical="center" wrapText="1"/>
    </xf>
    <xf numFmtId="3" fontId="24" fillId="33" borderId="0" xfId="12" applyNumberFormat="1" applyFont="1" applyFill="1" applyAlignment="1">
      <alignment horizontal="right" vertical="center" wrapText="1"/>
    </xf>
    <xf numFmtId="168" fontId="24" fillId="26" borderId="0" xfId="12" applyNumberFormat="1" applyFont="1" applyFill="1" applyAlignment="1">
      <alignment horizontal="right" vertical="center" wrapText="1"/>
    </xf>
    <xf numFmtId="168" fontId="24" fillId="28" borderId="0" xfId="12" applyNumberFormat="1" applyFont="1" applyFill="1" applyAlignment="1">
      <alignment horizontal="right" vertical="center" wrapText="1"/>
    </xf>
    <xf numFmtId="168" fontId="24" fillId="32" borderId="0" xfId="12" applyNumberFormat="1" applyFont="1" applyFill="1" applyAlignment="1">
      <alignment horizontal="right" vertical="center" wrapText="1"/>
    </xf>
    <xf numFmtId="168" fontId="24" fillId="29" borderId="0" xfId="12" applyNumberFormat="1" applyFont="1" applyFill="1" applyAlignment="1">
      <alignment horizontal="right" vertical="center" wrapText="1"/>
    </xf>
    <xf numFmtId="168" fontId="24" fillId="33" borderId="0" xfId="12" applyNumberFormat="1" applyFont="1" applyFill="1" applyAlignment="1">
      <alignment horizontal="right" vertical="center" wrapText="1"/>
    </xf>
    <xf numFmtId="0" fontId="21" fillId="0" borderId="0" xfId="12" applyFill="1" applyAlignment="1">
      <alignment vertical="center"/>
    </xf>
    <xf numFmtId="49" fontId="24" fillId="24" borderId="0" xfId="12" applyNumberFormat="1" applyFont="1" applyFill="1" applyAlignment="1">
      <alignment horizontal="right" vertical="center" wrapText="1"/>
    </xf>
    <xf numFmtId="49" fontId="24" fillId="26" borderId="0" xfId="12" applyNumberFormat="1" applyFont="1" applyFill="1" applyAlignment="1">
      <alignment horizontal="right" vertical="center" wrapText="1"/>
    </xf>
    <xf numFmtId="49" fontId="24" fillId="27" borderId="0" xfId="12" applyNumberFormat="1" applyFont="1" applyFill="1" applyAlignment="1">
      <alignment horizontal="right" vertical="center" wrapText="1"/>
    </xf>
    <xf numFmtId="49" fontId="24" fillId="28" borderId="0" xfId="12" applyNumberFormat="1" applyFont="1" applyFill="1" applyAlignment="1">
      <alignment horizontal="right" vertical="center" wrapText="1"/>
    </xf>
    <xf numFmtId="49" fontId="24" fillId="29" borderId="0" xfId="12" applyNumberFormat="1" applyFont="1" applyFill="1" applyAlignment="1">
      <alignment horizontal="right" vertical="center" wrapText="1"/>
    </xf>
    <xf numFmtId="49" fontId="5" fillId="0" borderId="1" xfId="1" applyNumberFormat="1" applyFont="1" applyFill="1" applyBorder="1" applyAlignment="1">
      <alignment horizontal="center" vertical="center"/>
    </xf>
    <xf numFmtId="4" fontId="23" fillId="24" borderId="0" xfId="12" applyNumberFormat="1" applyFont="1" applyFill="1" applyAlignment="1">
      <alignment horizontal="right" vertical="center" wrapText="1"/>
    </xf>
    <xf numFmtId="169" fontId="23" fillId="24" borderId="0" xfId="12" applyNumberFormat="1" applyFont="1" applyFill="1" applyAlignment="1">
      <alignment horizontal="right" vertical="center" wrapText="1"/>
    </xf>
    <xf numFmtId="168" fontId="0" fillId="0" borderId="0" xfId="0" applyNumberFormat="1" applyFill="1"/>
    <xf numFmtId="170" fontId="1" fillId="0" borderId="0" xfId="13" applyNumberFormat="1" applyFont="1" applyAlignment="1">
      <alignment vertical="center"/>
    </xf>
    <xf numFmtId="168" fontId="23" fillId="0" borderId="0" xfId="12" applyNumberFormat="1" applyFont="1" applyFill="1" applyAlignment="1">
      <alignment horizontal="right" vertical="center" wrapText="1"/>
    </xf>
    <xf numFmtId="49" fontId="5" fillId="0" borderId="4" xfId="1" applyNumberFormat="1" applyFont="1" applyBorder="1" applyAlignment="1">
      <alignment horizontal="center" vertical="center"/>
    </xf>
    <xf numFmtId="49" fontId="5" fillId="0" borderId="5" xfId="1" applyNumberFormat="1" applyFont="1" applyBorder="1" applyAlignment="1">
      <alignment horizontal="center" vertical="center"/>
    </xf>
    <xf numFmtId="49" fontId="5" fillId="0" borderId="6" xfId="1" applyNumberFormat="1" applyFont="1" applyBorder="1" applyAlignment="1">
      <alignment horizontal="center" vertical="center"/>
    </xf>
    <xf numFmtId="49" fontId="5" fillId="0" borderId="1" xfId="1" applyNumberFormat="1" applyFont="1" applyBorder="1" applyAlignment="1">
      <alignment horizontal="center" vertical="center"/>
    </xf>
    <xf numFmtId="49" fontId="3" fillId="2" borderId="11" xfId="1" applyNumberFormat="1" applyFont="1" applyFill="1" applyBorder="1" applyAlignment="1">
      <alignment horizontal="center" vertical="center"/>
    </xf>
    <xf numFmtId="49" fontId="3" fillId="2" borderId="0" xfId="1" applyNumberFormat="1" applyFont="1" applyFill="1" applyBorder="1" applyAlignment="1">
      <alignment horizontal="center" vertical="center"/>
    </xf>
    <xf numFmtId="49" fontId="3" fillId="3" borderId="11" xfId="1" applyNumberFormat="1" applyFont="1" applyFill="1" applyBorder="1" applyAlignment="1">
      <alignment horizontal="center" vertical="center"/>
    </xf>
    <xf numFmtId="49" fontId="3" fillId="3" borderId="0" xfId="1" applyNumberFormat="1" applyFont="1" applyFill="1" applyBorder="1" applyAlignment="1">
      <alignment horizontal="center" vertical="center"/>
    </xf>
    <xf numFmtId="49" fontId="3" fillId="4" borderId="1" xfId="1" applyNumberFormat="1" applyFont="1" applyFill="1" applyBorder="1" applyAlignment="1">
      <alignment horizontal="center" vertical="center"/>
    </xf>
    <xf numFmtId="49" fontId="3" fillId="5" borderId="1" xfId="1" applyNumberFormat="1" applyFont="1" applyFill="1" applyBorder="1" applyAlignment="1">
      <alignment horizontal="center" vertical="center"/>
    </xf>
    <xf numFmtId="49" fontId="5" fillId="0" borderId="1" xfId="1" applyNumberFormat="1" applyFont="1" applyBorder="1" applyAlignment="1">
      <alignment horizontal="center" vertical="center" wrapText="1"/>
    </xf>
    <xf numFmtId="49" fontId="2" fillId="6" borderId="1" xfId="1" applyNumberFormat="1" applyFont="1" applyFill="1" applyBorder="1" applyAlignment="1">
      <alignment horizontal="center" vertical="center" wrapText="1"/>
    </xf>
    <xf numFmtId="49" fontId="2" fillId="0" borderId="7" xfId="1" applyNumberFormat="1" applyFont="1" applyBorder="1" applyAlignment="1">
      <alignment horizontal="center" vertical="center" wrapText="1"/>
    </xf>
    <xf numFmtId="49" fontId="2" fillId="0" borderId="9" xfId="1" applyNumberFormat="1" applyFont="1" applyBorder="1" applyAlignment="1">
      <alignment horizontal="center" vertical="center" wrapText="1"/>
    </xf>
    <xf numFmtId="49" fontId="2" fillId="0" borderId="10" xfId="1" applyNumberFormat="1" applyFont="1" applyBorder="1" applyAlignment="1">
      <alignment horizontal="center" vertical="center" wrapText="1"/>
    </xf>
    <xf numFmtId="49" fontId="2" fillId="0" borderId="1" xfId="1" applyNumberFormat="1" applyFont="1" applyBorder="1" applyAlignment="1">
      <alignment horizontal="center" vertical="center" wrapText="1"/>
    </xf>
    <xf numFmtId="49" fontId="2" fillId="7" borderId="4" xfId="1" applyNumberFormat="1" applyFont="1" applyFill="1" applyBorder="1" applyAlignment="1">
      <alignment horizontal="center" vertical="center" wrapText="1"/>
    </xf>
    <xf numFmtId="49" fontId="2" fillId="7" borderId="5" xfId="1" applyNumberFormat="1" applyFont="1" applyFill="1" applyBorder="1" applyAlignment="1">
      <alignment horizontal="center" vertical="center" wrapText="1"/>
    </xf>
    <xf numFmtId="49" fontId="2" fillId="7" borderId="6" xfId="1" applyNumberFormat="1" applyFont="1" applyFill="1" applyBorder="1" applyAlignment="1">
      <alignment horizontal="center" vertical="center" wrapText="1"/>
    </xf>
    <xf numFmtId="49" fontId="2" fillId="7" borderId="1" xfId="1" applyNumberFormat="1" applyFont="1" applyFill="1" applyBorder="1" applyAlignment="1">
      <alignment horizontal="center" vertical="center" wrapText="1"/>
    </xf>
    <xf numFmtId="49" fontId="2" fillId="0" borderId="1" xfId="1" applyNumberFormat="1" applyFont="1" applyFill="1" applyBorder="1" applyAlignment="1">
      <alignment horizontal="center" vertical="center" wrapText="1"/>
    </xf>
    <xf numFmtId="49" fontId="3" fillId="2" borderId="1" xfId="1" applyNumberFormat="1" applyFont="1" applyFill="1" applyBorder="1" applyAlignment="1">
      <alignment horizontal="center" vertical="center"/>
    </xf>
    <xf numFmtId="49" fontId="3" fillId="3" borderId="1" xfId="1" applyNumberFormat="1" applyFont="1" applyFill="1" applyBorder="1" applyAlignment="1">
      <alignment horizontal="center" vertical="center"/>
    </xf>
    <xf numFmtId="49" fontId="3" fillId="5" borderId="4" xfId="1" applyNumberFormat="1" applyFont="1" applyFill="1" applyBorder="1" applyAlignment="1">
      <alignment horizontal="center" vertical="center"/>
    </xf>
    <xf numFmtId="49" fontId="3" fillId="5" borderId="5" xfId="1" applyNumberFormat="1" applyFont="1" applyFill="1" applyBorder="1" applyAlignment="1">
      <alignment horizontal="center" vertical="center"/>
    </xf>
    <xf numFmtId="49" fontId="3" fillId="5" borderId="6" xfId="1" applyNumberFormat="1" applyFont="1" applyFill="1" applyBorder="1" applyAlignment="1">
      <alignment horizontal="center" vertical="center"/>
    </xf>
    <xf numFmtId="49" fontId="2" fillId="9" borderId="1" xfId="1" applyNumberFormat="1" applyFont="1" applyFill="1" applyBorder="1" applyAlignment="1">
      <alignment horizontal="center" vertical="center" wrapText="1"/>
    </xf>
    <xf numFmtId="49" fontId="2" fillId="10" borderId="1" xfId="1" applyNumberFormat="1" applyFont="1" applyFill="1" applyBorder="1" applyAlignment="1">
      <alignment horizontal="center" vertical="center" wrapText="1"/>
    </xf>
    <xf numFmtId="49" fontId="5" fillId="0" borderId="1" xfId="1" applyNumberFormat="1" applyFont="1" applyFill="1" applyBorder="1" applyAlignment="1">
      <alignment horizontal="center" vertical="center" wrapText="1"/>
    </xf>
    <xf numFmtId="49" fontId="5" fillId="0" borderId="7" xfId="1" applyNumberFormat="1" applyFont="1" applyFill="1" applyBorder="1" applyAlignment="1">
      <alignment horizontal="center" vertical="center" wrapText="1"/>
    </xf>
    <xf numFmtId="49" fontId="5" fillId="0" borderId="10" xfId="1" applyNumberFormat="1" applyFont="1" applyFill="1" applyBorder="1" applyAlignment="1">
      <alignment horizontal="center" vertical="center" wrapText="1"/>
    </xf>
    <xf numFmtId="49" fontId="2" fillId="0" borderId="7" xfId="1" applyNumberFormat="1" applyFont="1" applyFill="1" applyBorder="1" applyAlignment="1">
      <alignment horizontal="center" vertical="center" wrapText="1"/>
    </xf>
    <xf numFmtId="49" fontId="2" fillId="0" borderId="10" xfId="1" applyNumberFormat="1" applyFont="1" applyFill="1" applyBorder="1" applyAlignment="1">
      <alignment horizontal="center" vertical="center" wrapText="1"/>
    </xf>
    <xf numFmtId="49" fontId="5" fillId="0" borderId="4" xfId="1" applyNumberFormat="1" applyFont="1" applyFill="1" applyBorder="1" applyAlignment="1">
      <alignment horizontal="center" vertical="center"/>
    </xf>
    <xf numFmtId="49" fontId="5" fillId="0" borderId="5" xfId="1" applyNumberFormat="1" applyFont="1" applyFill="1" applyBorder="1" applyAlignment="1">
      <alignment horizontal="center" vertical="center"/>
    </xf>
    <xf numFmtId="49" fontId="5" fillId="0" borderId="6" xfId="1" applyNumberFormat="1" applyFont="1" applyFill="1" applyBorder="1" applyAlignment="1">
      <alignment horizontal="center" vertical="center"/>
    </xf>
    <xf numFmtId="49" fontId="5" fillId="0" borderId="7" xfId="1" applyNumberFormat="1" applyFont="1" applyBorder="1" applyAlignment="1">
      <alignment horizontal="center" vertical="center" wrapText="1"/>
    </xf>
    <xf numFmtId="49" fontId="5" fillId="0" borderId="10" xfId="1" applyNumberFormat="1" applyFont="1" applyBorder="1" applyAlignment="1">
      <alignment horizontal="center" vertical="center" wrapText="1"/>
    </xf>
    <xf numFmtId="49" fontId="2" fillId="0" borderId="1" xfId="1" applyNumberFormat="1" applyFont="1" applyFill="1" applyBorder="1" applyAlignment="1">
      <alignment horizontal="center" vertical="center"/>
    </xf>
    <xf numFmtId="49" fontId="5" fillId="0" borderId="9" xfId="1" applyNumberFormat="1" applyFont="1" applyBorder="1" applyAlignment="1">
      <alignment horizontal="center" vertical="center" wrapText="1"/>
    </xf>
    <xf numFmtId="49" fontId="5" fillId="0" borderId="2" xfId="1" applyNumberFormat="1" applyFont="1" applyBorder="1" applyAlignment="1">
      <alignment horizontal="center" vertical="center" wrapText="1"/>
    </xf>
    <xf numFmtId="49" fontId="5" fillId="0" borderId="8" xfId="1" applyNumberFormat="1" applyFont="1" applyBorder="1" applyAlignment="1">
      <alignment horizontal="center" vertical="center" wrapText="1"/>
    </xf>
    <xf numFmtId="49" fontId="5" fillId="0" borderId="3" xfId="1" applyNumberFormat="1" applyFont="1" applyBorder="1" applyAlignment="1">
      <alignment horizontal="center" vertical="center" wrapText="1"/>
    </xf>
    <xf numFmtId="49" fontId="2" fillId="0" borderId="1" xfId="1" applyNumberFormat="1" applyFont="1" applyBorder="1" applyAlignment="1">
      <alignment horizontal="center" vertical="center"/>
    </xf>
    <xf numFmtId="49" fontId="5" fillId="0" borderId="4" xfId="1" applyNumberFormat="1" applyFont="1" applyBorder="1" applyAlignment="1">
      <alignment horizontal="center" vertical="center" wrapText="1"/>
    </xf>
    <xf numFmtId="49" fontId="5" fillId="0" borderId="6" xfId="1" applyNumberFormat="1" applyFont="1" applyBorder="1" applyAlignment="1">
      <alignment horizontal="center" vertical="center" wrapText="1"/>
    </xf>
    <xf numFmtId="49" fontId="5" fillId="0" borderId="5" xfId="1" applyNumberFormat="1" applyFont="1" applyBorder="1" applyAlignment="1">
      <alignment horizontal="center" vertical="center" wrapText="1"/>
    </xf>
    <xf numFmtId="49" fontId="2" fillId="11" borderId="1" xfId="1" applyNumberFormat="1" applyFont="1" applyFill="1" applyBorder="1" applyAlignment="1">
      <alignment horizontal="center" vertical="center" wrapText="1"/>
    </xf>
    <xf numFmtId="49" fontId="2" fillId="19" borderId="7" xfId="1" applyNumberFormat="1" applyFont="1" applyFill="1" applyBorder="1" applyAlignment="1">
      <alignment horizontal="center" vertical="center" wrapText="1"/>
    </xf>
    <xf numFmtId="49" fontId="2" fillId="19" borderId="9" xfId="1" applyNumberFormat="1" applyFont="1" applyFill="1" applyBorder="1" applyAlignment="1">
      <alignment horizontal="center" vertical="center" wrapText="1"/>
    </xf>
    <xf numFmtId="49" fontId="2" fillId="19" borderId="10" xfId="1" applyNumberFormat="1" applyFont="1" applyFill="1" applyBorder="1" applyAlignment="1">
      <alignment horizontal="center" vertical="center" wrapText="1"/>
    </xf>
    <xf numFmtId="49" fontId="5" fillId="0" borderId="13" xfId="1" applyNumberFormat="1" applyFont="1" applyBorder="1" applyAlignment="1">
      <alignment horizontal="center" vertical="center" wrapText="1"/>
    </xf>
    <xf numFmtId="49" fontId="2" fillId="8" borderId="1" xfId="1" applyNumberFormat="1" applyFont="1" applyFill="1" applyBorder="1" applyAlignment="1">
      <alignment horizontal="center" vertical="center" wrapText="1"/>
    </xf>
    <xf numFmtId="49" fontId="2" fillId="12" borderId="1" xfId="1" applyNumberFormat="1" applyFont="1" applyFill="1" applyBorder="1" applyAlignment="1">
      <alignment horizontal="center" vertical="center" wrapText="1"/>
    </xf>
    <xf numFmtId="49" fontId="2" fillId="22" borderId="1" xfId="1" applyNumberFormat="1" applyFont="1" applyFill="1" applyBorder="1" applyAlignment="1">
      <alignment horizontal="center" vertical="center"/>
    </xf>
    <xf numFmtId="49" fontId="2" fillId="11" borderId="1" xfId="1" applyNumberFormat="1" applyFont="1" applyFill="1" applyBorder="1" applyAlignment="1">
      <alignment horizontal="center" vertical="center"/>
    </xf>
    <xf numFmtId="49" fontId="2" fillId="19" borderId="1" xfId="1" applyNumberFormat="1" applyFont="1" applyFill="1" applyBorder="1" applyAlignment="1">
      <alignment horizontal="center" vertical="center"/>
    </xf>
    <xf numFmtId="49" fontId="2" fillId="8" borderId="1" xfId="1" applyNumberFormat="1" applyFont="1" applyFill="1" applyBorder="1" applyAlignment="1">
      <alignment horizontal="center" vertical="center"/>
    </xf>
    <xf numFmtId="49" fontId="2" fillId="22" borderId="1" xfId="1" applyNumberFormat="1" applyFont="1" applyFill="1" applyBorder="1" applyAlignment="1">
      <alignment horizontal="center" vertical="center" wrapText="1"/>
    </xf>
    <xf numFmtId="49" fontId="5" fillId="0" borderId="2" xfId="1" applyNumberFormat="1" applyFont="1" applyFill="1" applyBorder="1" applyAlignment="1">
      <alignment horizontal="center" vertical="center" wrapText="1"/>
    </xf>
    <xf numFmtId="49" fontId="5" fillId="0" borderId="8" xfId="1" applyNumberFormat="1" applyFont="1" applyFill="1" applyBorder="1" applyAlignment="1">
      <alignment horizontal="center" vertical="center" wrapText="1"/>
    </xf>
    <xf numFmtId="49" fontId="5" fillId="0" borderId="3" xfId="1" applyNumberFormat="1" applyFont="1" applyFill="1" applyBorder="1" applyAlignment="1">
      <alignment horizontal="center" vertical="center" wrapText="1"/>
    </xf>
    <xf numFmtId="49" fontId="5" fillId="0" borderId="4" xfId="1" applyNumberFormat="1" applyFont="1" applyFill="1" applyBorder="1" applyAlignment="1">
      <alignment horizontal="center" vertical="center" wrapText="1"/>
    </xf>
    <xf numFmtId="49" fontId="5" fillId="0" borderId="5" xfId="1" applyNumberFormat="1" applyFont="1" applyFill="1" applyBorder="1" applyAlignment="1">
      <alignment horizontal="center" vertical="center" wrapText="1"/>
    </xf>
    <xf numFmtId="49" fontId="5" fillId="0" borderId="6" xfId="1" applyNumberFormat="1" applyFont="1" applyFill="1" applyBorder="1" applyAlignment="1">
      <alignment horizontal="center" vertical="center" wrapText="1"/>
    </xf>
    <xf numFmtId="49" fontId="2" fillId="11" borderId="4" xfId="1" applyNumberFormat="1" applyFont="1" applyFill="1" applyBorder="1" applyAlignment="1">
      <alignment horizontal="center" vertical="center"/>
    </xf>
    <xf numFmtId="49" fontId="2" fillId="11" borderId="5" xfId="1" applyNumberFormat="1" applyFont="1" applyFill="1" applyBorder="1" applyAlignment="1">
      <alignment horizontal="center" vertical="center"/>
    </xf>
    <xf numFmtId="49" fontId="2" fillId="11" borderId="6" xfId="1" applyNumberFormat="1" applyFont="1" applyFill="1" applyBorder="1" applyAlignment="1">
      <alignment horizontal="center" vertical="center"/>
    </xf>
    <xf numFmtId="0" fontId="6" fillId="0" borderId="7"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4"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7" fillId="11" borderId="7" xfId="0" applyFont="1" applyFill="1" applyBorder="1" applyAlignment="1">
      <alignment horizontal="center" vertical="center" wrapText="1"/>
    </xf>
    <xf numFmtId="0" fontId="7" fillId="11" borderId="10" xfId="0" applyFont="1" applyFill="1" applyBorder="1" applyAlignment="1">
      <alignment horizontal="center" vertical="center" wrapText="1"/>
    </xf>
    <xf numFmtId="0" fontId="6" fillId="0" borderId="1" xfId="0" applyFont="1" applyFill="1" applyBorder="1" applyAlignment="1">
      <alignment horizontal="center" vertical="center" wrapText="1"/>
    </xf>
    <xf numFmtId="49" fontId="2" fillId="8" borderId="4" xfId="1" applyNumberFormat="1" applyFont="1" applyFill="1" applyBorder="1" applyAlignment="1">
      <alignment horizontal="center" vertical="center"/>
    </xf>
    <xf numFmtId="49" fontId="2" fillId="8" borderId="5" xfId="1" applyNumberFormat="1" applyFont="1" applyFill="1" applyBorder="1" applyAlignment="1">
      <alignment horizontal="center" vertical="center"/>
    </xf>
    <xf numFmtId="49" fontId="2" fillId="8" borderId="6" xfId="1" applyNumberFormat="1" applyFont="1" applyFill="1" applyBorder="1" applyAlignment="1">
      <alignment horizontal="center" vertical="center"/>
    </xf>
    <xf numFmtId="49" fontId="2" fillId="12" borderId="7" xfId="1" applyNumberFormat="1" applyFont="1" applyFill="1" applyBorder="1" applyAlignment="1">
      <alignment horizontal="center" vertical="center" wrapText="1"/>
    </xf>
    <xf numFmtId="49" fontId="2" fillId="12" borderId="9" xfId="1" applyNumberFormat="1" applyFont="1" applyFill="1" applyBorder="1" applyAlignment="1">
      <alignment horizontal="center" vertical="center" wrapText="1"/>
    </xf>
    <xf numFmtId="49" fontId="2" fillId="12" borderId="10" xfId="1" applyNumberFormat="1" applyFont="1" applyFill="1" applyBorder="1" applyAlignment="1">
      <alignment horizontal="center" vertical="center" wrapText="1"/>
    </xf>
    <xf numFmtId="0" fontId="2" fillId="21" borderId="4" xfId="1" applyFont="1" applyFill="1" applyBorder="1" applyAlignment="1">
      <alignment horizontal="center" vertical="center"/>
    </xf>
    <xf numFmtId="0" fontId="2" fillId="21" borderId="5" xfId="1" applyFont="1" applyFill="1" applyBorder="1" applyAlignment="1">
      <alignment horizontal="center" vertical="center"/>
    </xf>
    <xf numFmtId="0" fontId="2" fillId="21" borderId="6" xfId="1" applyFont="1" applyFill="1" applyBorder="1" applyAlignment="1">
      <alignment horizontal="center" vertical="center"/>
    </xf>
    <xf numFmtId="49" fontId="2" fillId="12" borderId="4" xfId="1" applyNumberFormat="1" applyFont="1" applyFill="1" applyBorder="1" applyAlignment="1">
      <alignment horizontal="center" vertical="center" wrapText="1"/>
    </xf>
    <xf numFmtId="49" fontId="2" fillId="12" borderId="5" xfId="1" applyNumberFormat="1" applyFont="1" applyFill="1" applyBorder="1" applyAlignment="1">
      <alignment horizontal="center" vertical="center" wrapText="1"/>
    </xf>
    <xf numFmtId="49" fontId="2" fillId="16" borderId="4" xfId="1" applyNumberFormat="1" applyFont="1" applyFill="1" applyBorder="1" applyAlignment="1">
      <alignment horizontal="center" vertical="center" wrapText="1"/>
    </xf>
    <xf numFmtId="49" fontId="2" fillId="16" borderId="5" xfId="1" applyNumberFormat="1" applyFont="1" applyFill="1" applyBorder="1" applyAlignment="1">
      <alignment horizontal="center" vertical="center" wrapText="1"/>
    </xf>
    <xf numFmtId="49" fontId="2" fillId="16" borderId="6" xfId="1" applyNumberFormat="1" applyFont="1" applyFill="1" applyBorder="1" applyAlignment="1">
      <alignment horizontal="center" vertical="center" wrapText="1"/>
    </xf>
    <xf numFmtId="49" fontId="2" fillId="20" borderId="1" xfId="1" applyNumberFormat="1" applyFont="1" applyFill="1" applyBorder="1" applyAlignment="1">
      <alignment horizontal="center" vertical="center" wrapText="1"/>
    </xf>
    <xf numFmtId="0" fontId="7" fillId="13" borderId="1" xfId="0" applyFont="1" applyFill="1" applyBorder="1" applyAlignment="1">
      <alignment horizontal="center" vertical="center"/>
    </xf>
    <xf numFmtId="49" fontId="5" fillId="12" borderId="1" xfId="1" applyNumberFormat="1" applyFont="1" applyFill="1" applyBorder="1" applyAlignment="1">
      <alignment horizontal="center" vertical="center" wrapText="1"/>
    </xf>
    <xf numFmtId="49" fontId="5" fillId="20" borderId="1" xfId="1" applyNumberFormat="1" applyFont="1" applyFill="1" applyBorder="1" applyAlignment="1">
      <alignment horizontal="center" vertical="center" wrapText="1"/>
    </xf>
    <xf numFmtId="49" fontId="5" fillId="22" borderId="1" xfId="1" applyNumberFormat="1" applyFont="1" applyFill="1" applyBorder="1" applyAlignment="1">
      <alignment horizontal="center" vertical="center" wrapText="1"/>
    </xf>
    <xf numFmtId="49" fontId="5" fillId="13" borderId="1" xfId="1" applyNumberFormat="1" applyFont="1" applyFill="1" applyBorder="1" applyAlignment="1">
      <alignment horizontal="center" vertical="center" wrapText="1"/>
    </xf>
    <xf numFmtId="49" fontId="5" fillId="13" borderId="10" xfId="1" applyNumberFormat="1" applyFont="1" applyFill="1" applyBorder="1" applyAlignment="1">
      <alignment horizontal="center" vertical="center" wrapText="1"/>
    </xf>
    <xf numFmtId="49" fontId="5" fillId="16" borderId="1" xfId="1" applyNumberFormat="1" applyFont="1" applyFill="1" applyBorder="1" applyAlignment="1">
      <alignment horizontal="center" vertical="center" wrapText="1"/>
    </xf>
    <xf numFmtId="49" fontId="2" fillId="23" borderId="1" xfId="1" applyNumberFormat="1" applyFont="1" applyFill="1" applyBorder="1" applyAlignment="1">
      <alignment horizontal="center" vertical="center"/>
    </xf>
    <xf numFmtId="49" fontId="2" fillId="12" borderId="6" xfId="1" applyNumberFormat="1" applyFont="1" applyFill="1" applyBorder="1" applyAlignment="1">
      <alignment horizontal="center" vertical="center" wrapText="1"/>
    </xf>
    <xf numFmtId="49" fontId="2" fillId="23" borderId="7" xfId="1" applyNumberFormat="1" applyFont="1" applyFill="1" applyBorder="1" applyAlignment="1">
      <alignment horizontal="center" vertical="center" wrapText="1"/>
    </xf>
    <xf numFmtId="49" fontId="2" fillId="23" borderId="10" xfId="1" applyNumberFormat="1" applyFont="1" applyFill="1" applyBorder="1" applyAlignment="1">
      <alignment horizontal="center" vertical="center" wrapText="1"/>
    </xf>
    <xf numFmtId="49" fontId="2" fillId="22" borderId="7" xfId="1" applyNumberFormat="1" applyFont="1" applyFill="1" applyBorder="1" applyAlignment="1">
      <alignment horizontal="center" vertical="center" wrapText="1"/>
    </xf>
    <xf numFmtId="49" fontId="2" fillId="22" borderId="10" xfId="1" applyNumberFormat="1" applyFont="1" applyFill="1" applyBorder="1" applyAlignment="1">
      <alignment horizontal="center" vertical="center" wrapText="1"/>
    </xf>
    <xf numFmtId="49" fontId="2" fillId="12" borderId="4" xfId="1" applyNumberFormat="1" applyFont="1" applyFill="1" applyBorder="1" applyAlignment="1">
      <alignment horizontal="center" vertical="center"/>
    </xf>
    <xf numFmtId="49" fontId="2" fillId="12" borderId="5" xfId="1" applyNumberFormat="1" applyFont="1" applyFill="1" applyBorder="1" applyAlignment="1">
      <alignment horizontal="center" vertical="center"/>
    </xf>
    <xf numFmtId="49" fontId="2" fillId="12" borderId="6" xfId="1" applyNumberFormat="1" applyFont="1" applyFill="1" applyBorder="1" applyAlignment="1">
      <alignment horizontal="center" vertical="center"/>
    </xf>
    <xf numFmtId="49" fontId="2" fillId="22" borderId="4" xfId="1" applyNumberFormat="1" applyFont="1" applyFill="1" applyBorder="1" applyAlignment="1">
      <alignment horizontal="center" vertical="center"/>
    </xf>
    <xf numFmtId="49" fontId="2" fillId="22" borderId="5" xfId="1" applyNumberFormat="1" applyFont="1" applyFill="1" applyBorder="1" applyAlignment="1">
      <alignment horizontal="center" vertical="center"/>
    </xf>
    <xf numFmtId="49" fontId="2" fillId="22" borderId="6" xfId="1" applyNumberFormat="1" applyFont="1" applyFill="1" applyBorder="1" applyAlignment="1">
      <alignment horizontal="center" vertical="center"/>
    </xf>
    <xf numFmtId="49" fontId="2" fillId="23" borderId="1" xfId="1" applyNumberFormat="1" applyFont="1" applyFill="1" applyBorder="1" applyAlignment="1">
      <alignment horizontal="center" vertical="center" wrapText="1"/>
    </xf>
    <xf numFmtId="0" fontId="7" fillId="18" borderId="4" xfId="0" applyFont="1" applyFill="1" applyBorder="1" applyAlignment="1">
      <alignment horizontal="center"/>
    </xf>
    <xf numFmtId="0" fontId="7" fillId="18" borderId="5" xfId="0" applyFont="1" applyFill="1" applyBorder="1" applyAlignment="1">
      <alignment horizontal="center"/>
    </xf>
    <xf numFmtId="0" fontId="7" fillId="18" borderId="6" xfId="0" applyFont="1" applyFill="1" applyBorder="1" applyAlignment="1">
      <alignment horizontal="center"/>
    </xf>
    <xf numFmtId="0" fontId="7" fillId="25" borderId="4" xfId="0" applyFont="1" applyFill="1" applyBorder="1" applyAlignment="1">
      <alignment horizontal="center"/>
    </xf>
    <xf numFmtId="0" fontId="7" fillId="25" borderId="5" xfId="0" applyFont="1" applyFill="1" applyBorder="1" applyAlignment="1">
      <alignment horizontal="center"/>
    </xf>
    <xf numFmtId="0" fontId="7" fillId="25" borderId="6" xfId="0" applyFont="1" applyFill="1" applyBorder="1" applyAlignment="1">
      <alignment horizontal="center"/>
    </xf>
    <xf numFmtId="49" fontId="2" fillId="19" borderId="4" xfId="1" applyNumberFormat="1" applyFont="1" applyFill="1" applyBorder="1" applyAlignment="1">
      <alignment horizontal="center" vertical="center"/>
    </xf>
    <xf numFmtId="49" fontId="2" fillId="19" borderId="5" xfId="1" applyNumberFormat="1" applyFont="1" applyFill="1" applyBorder="1" applyAlignment="1">
      <alignment horizontal="center" vertical="center"/>
    </xf>
    <xf numFmtId="49" fontId="2" fillId="19" borderId="6" xfId="1" applyNumberFormat="1" applyFont="1" applyFill="1" applyBorder="1" applyAlignment="1">
      <alignment horizontal="center" vertical="center"/>
    </xf>
    <xf numFmtId="49" fontId="2" fillId="13" borderId="4" xfId="1" applyNumberFormat="1" applyFont="1" applyFill="1" applyBorder="1" applyAlignment="1">
      <alignment horizontal="center" vertical="center"/>
    </xf>
    <xf numFmtId="49" fontId="2" fillId="13" borderId="5" xfId="1" applyNumberFormat="1" applyFont="1" applyFill="1" applyBorder="1" applyAlignment="1">
      <alignment horizontal="center" vertical="center"/>
    </xf>
    <xf numFmtId="49" fontId="2" fillId="13" borderId="6" xfId="1" applyNumberFormat="1" applyFont="1" applyFill="1" applyBorder="1" applyAlignment="1">
      <alignment horizontal="center" vertical="center"/>
    </xf>
    <xf numFmtId="49" fontId="2" fillId="23" borderId="4" xfId="1" applyNumberFormat="1" applyFont="1" applyFill="1" applyBorder="1" applyAlignment="1">
      <alignment horizontal="center" vertical="center"/>
    </xf>
    <xf numFmtId="49" fontId="2" fillId="23" borderId="5" xfId="1" applyNumberFormat="1" applyFont="1" applyFill="1" applyBorder="1" applyAlignment="1">
      <alignment horizontal="center" vertical="center"/>
    </xf>
    <xf numFmtId="49" fontId="2" fillId="23" borderId="6" xfId="1" applyNumberFormat="1" applyFont="1" applyFill="1" applyBorder="1" applyAlignment="1">
      <alignment horizontal="center" vertical="center"/>
    </xf>
    <xf numFmtId="49" fontId="5" fillId="0" borderId="14" xfId="1" applyNumberFormat="1" applyFont="1" applyBorder="1" applyAlignment="1">
      <alignment horizontal="center" vertical="center" wrapText="1"/>
    </xf>
    <xf numFmtId="49" fontId="5" fillId="0" borderId="12" xfId="1" applyNumberFormat="1" applyFont="1" applyBorder="1" applyAlignment="1">
      <alignment horizontal="center" vertical="center" wrapText="1"/>
    </xf>
    <xf numFmtId="49" fontId="2" fillId="16" borderId="4" xfId="1" applyNumberFormat="1" applyFont="1" applyFill="1" applyBorder="1" applyAlignment="1">
      <alignment horizontal="center" vertical="center"/>
    </xf>
    <xf numFmtId="49" fontId="2" fillId="16" borderId="5" xfId="1" applyNumberFormat="1" applyFont="1" applyFill="1" applyBorder="1" applyAlignment="1">
      <alignment horizontal="center" vertical="center"/>
    </xf>
    <xf numFmtId="49" fontId="2" fillId="16" borderId="6" xfId="1" applyNumberFormat="1" applyFont="1" applyFill="1" applyBorder="1" applyAlignment="1">
      <alignment horizontal="center" vertical="center"/>
    </xf>
    <xf numFmtId="49" fontId="2" fillId="20" borderId="4" xfId="1" applyNumberFormat="1" applyFont="1" applyFill="1" applyBorder="1" applyAlignment="1">
      <alignment horizontal="center" vertical="center"/>
    </xf>
    <xf numFmtId="49" fontId="2" fillId="20" borderId="5" xfId="1" applyNumberFormat="1" applyFont="1" applyFill="1" applyBorder="1" applyAlignment="1">
      <alignment horizontal="center" vertical="center"/>
    </xf>
    <xf numFmtId="49" fontId="2" fillId="20" borderId="6" xfId="1" applyNumberFormat="1" applyFont="1" applyFill="1" applyBorder="1" applyAlignment="1">
      <alignment horizontal="center" vertical="center"/>
    </xf>
    <xf numFmtId="49" fontId="5" fillId="0" borderId="9" xfId="1" applyNumberFormat="1" applyFont="1" applyFill="1" applyBorder="1" applyAlignment="1">
      <alignment horizontal="center" vertical="center" wrapText="1"/>
    </xf>
    <xf numFmtId="49" fontId="5" fillId="8" borderId="1" xfId="1" applyNumberFormat="1" applyFont="1" applyFill="1" applyBorder="1" applyAlignment="1">
      <alignment horizontal="center" vertical="center" wrapText="1"/>
    </xf>
    <xf numFmtId="49" fontId="2" fillId="10" borderId="7" xfId="1" applyNumberFormat="1" applyFont="1" applyFill="1" applyBorder="1" applyAlignment="1">
      <alignment horizontal="center" vertical="center" wrapText="1"/>
    </xf>
    <xf numFmtId="49" fontId="2" fillId="10" borderId="9" xfId="1" applyNumberFormat="1" applyFont="1" applyFill="1" applyBorder="1" applyAlignment="1">
      <alignment horizontal="center" vertical="center" wrapText="1"/>
    </xf>
    <xf numFmtId="49" fontId="2" fillId="10" borderId="10" xfId="1" applyNumberFormat="1" applyFont="1" applyFill="1" applyBorder="1" applyAlignment="1">
      <alignment horizontal="center" vertical="center" wrapText="1"/>
    </xf>
    <xf numFmtId="0" fontId="6" fillId="11" borderId="7" xfId="0" applyFont="1" applyFill="1" applyBorder="1" applyAlignment="1">
      <alignment horizontal="center" vertical="center" wrapText="1"/>
    </xf>
    <xf numFmtId="0" fontId="6" fillId="11" borderId="10" xfId="0" applyFont="1" applyFill="1" applyBorder="1" applyAlignment="1">
      <alignment horizontal="center" vertical="center" wrapText="1"/>
    </xf>
  </cellXfs>
  <cellStyles count="14">
    <cellStyle name="Normal" xfId="0" builtinId="0"/>
    <cellStyle name="Normal 2" xfId="2"/>
    <cellStyle name="Normal 2 2" xfId="3"/>
    <cellStyle name="Normal 2 2 2" xfId="5"/>
    <cellStyle name="Normal 2 3" xfId="10"/>
    <cellStyle name="Normal 3" xfId="6"/>
    <cellStyle name="Normal 3 2" xfId="9"/>
    <cellStyle name="Normal 3 3" xfId="7"/>
    <cellStyle name="Normal 3 4" xfId="12"/>
    <cellStyle name="Normal 4" xfId="11"/>
    <cellStyle name="Normal 4 2" xfId="8"/>
    <cellStyle name="Normal 5" xfId="4"/>
    <cellStyle name="Normal_MELISDEV" xfId="1"/>
    <cellStyle name="Porcentaje" xfId="13" builtinId="5"/>
  </cellStyles>
  <dxfs count="3">
    <dxf>
      <fill>
        <patternFill>
          <bgColor rgb="FFFFFF00"/>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FFCC"/>
      <color rgb="FFFFFF99"/>
      <color rgb="FFFFFFCC"/>
      <color rgb="FF0000FF"/>
      <color rgb="FFFFCCFF"/>
      <color rgb="FFCCCCFF"/>
      <color rgb="FFCCFFFF"/>
      <color rgb="FF9999FF"/>
      <color rgb="FFFF99CC"/>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Uei\RETK.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9055%20-%20SETE/Presupuestacion/Usuarios/Rafa%20F/notas/2020/91%20Avance/trimestrales/Copia%20de%20Cuadros_estadisticos_series_(exce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Uei\BUEI\DIT\web\Estad&#237;stica%20de%20Sociedades\1999\comunidades\grandes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Cuadro 1.1"/>
      <sheetName val="Cuadro 1.2"/>
      <sheetName val="Cuadro 1.3"/>
      <sheetName val="Cuadro 1.4"/>
      <sheetName val="Cuadro 2.1"/>
      <sheetName val="Cuadro 2.2"/>
      <sheetName val="Cuadro 2.3"/>
      <sheetName val="Cuadro 2.4"/>
      <sheetName val="Cuadro 3.1"/>
      <sheetName val="Cuadro 3.2"/>
      <sheetName val="Ingresos tributarios"/>
      <sheetName val="Ingresos homogéneos (ajustes)"/>
      <sheetName val="Ingresos homogéneos (tasas)"/>
      <sheetName val="Ingresos Tributarios (anterior)"/>
    </sheetNames>
    <sheetDataSet>
      <sheetData sheetId="0"/>
      <sheetData sheetId="1">
        <row r="98">
          <cell r="O98">
            <v>1996</v>
          </cell>
          <cell r="P98" t="str">
            <v>ENERO</v>
          </cell>
        </row>
        <row r="99">
          <cell r="O99">
            <v>1997</v>
          </cell>
          <cell r="P99" t="str">
            <v>FEBRERO</v>
          </cell>
        </row>
        <row r="100">
          <cell r="O100">
            <v>1998</v>
          </cell>
          <cell r="P100" t="str">
            <v>MARZO</v>
          </cell>
        </row>
        <row r="101">
          <cell r="O101">
            <v>1999</v>
          </cell>
          <cell r="P101" t="str">
            <v>ABRIL</v>
          </cell>
        </row>
        <row r="102">
          <cell r="O102">
            <v>2000</v>
          </cell>
          <cell r="P102" t="str">
            <v>MAYO</v>
          </cell>
        </row>
        <row r="103">
          <cell r="O103">
            <v>2001</v>
          </cell>
          <cell r="P103" t="str">
            <v>JUNIO</v>
          </cell>
        </row>
        <row r="104">
          <cell r="O104">
            <v>2002</v>
          </cell>
          <cell r="P104" t="str">
            <v>JULIO</v>
          </cell>
        </row>
        <row r="105">
          <cell r="O105">
            <v>2003</v>
          </cell>
          <cell r="P105" t="str">
            <v>AGOSTO</v>
          </cell>
        </row>
        <row r="106">
          <cell r="O106">
            <v>2004</v>
          </cell>
          <cell r="P106" t="str">
            <v>SEPTIEMBRE</v>
          </cell>
        </row>
        <row r="107">
          <cell r="O107">
            <v>2005</v>
          </cell>
          <cell r="P107" t="str">
            <v>OCTUBRE</v>
          </cell>
        </row>
        <row r="108">
          <cell r="O108">
            <v>2006</v>
          </cell>
          <cell r="P108" t="str">
            <v>NOVIEMBRE</v>
          </cell>
        </row>
        <row r="109">
          <cell r="O109">
            <v>2007</v>
          </cell>
          <cell r="P109" t="str">
            <v>DICIEMBRE</v>
          </cell>
        </row>
        <row r="110">
          <cell r="O110">
            <v>2008</v>
          </cell>
        </row>
        <row r="111">
          <cell r="O111">
            <v>2009</v>
          </cell>
        </row>
        <row r="112">
          <cell r="O112">
            <v>2010</v>
          </cell>
        </row>
        <row r="113">
          <cell r="O113">
            <v>2011</v>
          </cell>
        </row>
        <row r="114">
          <cell r="O114">
            <v>2012</v>
          </cell>
        </row>
        <row r="115">
          <cell r="O115">
            <v>2013</v>
          </cell>
        </row>
        <row r="116">
          <cell r="O116">
            <v>2014</v>
          </cell>
        </row>
        <row r="117">
          <cell r="O117">
            <v>2015</v>
          </cell>
        </row>
        <row r="118">
          <cell r="O118">
            <v>2016</v>
          </cell>
        </row>
        <row r="119">
          <cell r="O119">
            <v>2017</v>
          </cell>
        </row>
        <row r="120">
          <cell r="O120">
            <v>2018</v>
          </cell>
        </row>
        <row r="121">
          <cell r="O121">
            <v>2019</v>
          </cell>
        </row>
        <row r="122">
          <cell r="O122">
            <v>2020</v>
          </cell>
        </row>
      </sheetData>
      <sheetData sheetId="2"/>
      <sheetData sheetId="3"/>
      <sheetData sheetId="4"/>
      <sheetData sheetId="5"/>
      <sheetData sheetId="6"/>
      <sheetData sheetId="7"/>
      <sheetData sheetId="8"/>
      <sheetData sheetId="9">
        <row r="71">
          <cell r="L71">
            <v>2020</v>
          </cell>
        </row>
      </sheetData>
      <sheetData sheetId="10"/>
      <sheetData sheetId="11"/>
      <sheetData sheetId="12">
        <row r="7">
          <cell r="A7" t="str">
            <v>2019</v>
          </cell>
          <cell r="B7">
            <v>1</v>
          </cell>
          <cell r="C7" t="str">
            <v>ENERO</v>
          </cell>
          <cell r="E7">
            <v>20626378</v>
          </cell>
          <cell r="G7">
            <v>217243</v>
          </cell>
          <cell r="H7">
            <v>110070.20199999999</v>
          </cell>
          <cell r="I7">
            <v>0</v>
          </cell>
          <cell r="J7">
            <v>107172.79800000001</v>
          </cell>
          <cell r="K7">
            <v>12319928</v>
          </cell>
          <cell r="M7">
            <v>4622704</v>
          </cell>
          <cell r="N7">
            <v>4630542.2049969621</v>
          </cell>
          <cell r="O7">
            <v>-7838.2049969621003</v>
          </cell>
          <cell r="P7">
            <v>340880</v>
          </cell>
          <cell r="R7">
            <v>2186313</v>
          </cell>
          <cell r="S7">
            <v>1156312.6029247856</v>
          </cell>
          <cell r="T7">
            <v>1030000.3970752144</v>
          </cell>
          <cell r="U7">
            <v>5551893</v>
          </cell>
          <cell r="W7">
            <v>36291</v>
          </cell>
          <cell r="X7">
            <v>35700.816000000006</v>
          </cell>
          <cell r="Y7">
            <v>590.18399999999383</v>
          </cell>
          <cell r="Z7">
            <v>1684668</v>
          </cell>
          <cell r="AB7">
            <v>26013</v>
          </cell>
          <cell r="AC7">
            <v>26013</v>
          </cell>
          <cell r="AD7">
            <v>0</v>
          </cell>
          <cell r="AE7">
            <v>729009</v>
          </cell>
        </row>
        <row r="8">
          <cell r="A8" t="str">
            <v>2019</v>
          </cell>
          <cell r="B8">
            <v>2</v>
          </cell>
          <cell r="C8" t="str">
            <v>FEBRERO</v>
          </cell>
          <cell r="E8">
            <v>19897061</v>
          </cell>
          <cell r="G8">
            <v>232003</v>
          </cell>
          <cell r="H8">
            <v>-412.75</v>
          </cell>
          <cell r="I8">
            <v>0</v>
          </cell>
          <cell r="J8">
            <v>232415.75</v>
          </cell>
          <cell r="K8">
            <v>5462244</v>
          </cell>
          <cell r="M8">
            <v>-8359</v>
          </cell>
          <cell r="N8">
            <v>1190.3282604808919</v>
          </cell>
          <cell r="O8">
            <v>-9549.3282604808919</v>
          </cell>
          <cell r="P8">
            <v>-247406</v>
          </cell>
          <cell r="R8">
            <v>-755501</v>
          </cell>
          <cell r="S8">
            <v>274499.43075187656</v>
          </cell>
          <cell r="T8">
            <v>-1030000.4307518766</v>
          </cell>
          <cell r="U8">
            <v>12284708</v>
          </cell>
          <cell r="W8">
            <v>41688</v>
          </cell>
          <cell r="X8">
            <v>40710.290999999997</v>
          </cell>
          <cell r="Y8">
            <v>977.70900000000256</v>
          </cell>
          <cell r="Z8">
            <v>1779358</v>
          </cell>
          <cell r="AB8">
            <v>31190</v>
          </cell>
          <cell r="AC8">
            <v>31412</v>
          </cell>
          <cell r="AD8">
            <v>-222</v>
          </cell>
          <cell r="AE8">
            <v>618157</v>
          </cell>
        </row>
        <row r="9">
          <cell r="A9" t="str">
            <v>2019</v>
          </cell>
          <cell r="B9">
            <v>3</v>
          </cell>
          <cell r="C9" t="str">
            <v>MARZO</v>
          </cell>
          <cell r="E9">
            <v>9747436</v>
          </cell>
          <cell r="G9">
            <v>469702</v>
          </cell>
          <cell r="H9">
            <v>24965.125</v>
          </cell>
          <cell r="I9">
            <v>0</v>
          </cell>
          <cell r="J9">
            <v>444736.875</v>
          </cell>
          <cell r="K9">
            <v>5086872</v>
          </cell>
          <cell r="M9">
            <v>442596</v>
          </cell>
          <cell r="N9">
            <v>-262553.62326286879</v>
          </cell>
          <cell r="O9">
            <v>705149.62326286873</v>
          </cell>
          <cell r="P9">
            <v>-139117</v>
          </cell>
          <cell r="R9">
            <v>-687609</v>
          </cell>
          <cell r="S9">
            <v>-687608.87086887739</v>
          </cell>
          <cell r="T9">
            <v>-0.1291311226086691</v>
          </cell>
          <cell r="U9">
            <v>2613624</v>
          </cell>
          <cell r="W9">
            <v>33741</v>
          </cell>
          <cell r="X9">
            <v>32583.098999999998</v>
          </cell>
          <cell r="Y9">
            <v>1157.9010000000017</v>
          </cell>
          <cell r="Z9">
            <v>1597265</v>
          </cell>
          <cell r="AB9">
            <v>-18775</v>
          </cell>
          <cell r="AC9">
            <v>27632</v>
          </cell>
          <cell r="AD9">
            <v>-46407</v>
          </cell>
          <cell r="AE9">
            <v>588792</v>
          </cell>
        </row>
        <row r="10">
          <cell r="A10" t="str">
            <v>2019</v>
          </cell>
          <cell r="B10">
            <v>4</v>
          </cell>
          <cell r="C10" t="str">
            <v>ABRIL</v>
          </cell>
          <cell r="E10">
            <v>27400385</v>
          </cell>
          <cell r="G10">
            <v>3777973</v>
          </cell>
          <cell r="H10">
            <v>1290331.6000000001</v>
          </cell>
          <cell r="I10">
            <v>98675</v>
          </cell>
          <cell r="J10">
            <v>2388966.3999999999</v>
          </cell>
          <cell r="K10">
            <v>9921534</v>
          </cell>
          <cell r="M10">
            <v>929756</v>
          </cell>
          <cell r="N10">
            <v>-126725.7229336609</v>
          </cell>
          <cell r="O10">
            <v>1056481.722933661</v>
          </cell>
          <cell r="P10">
            <v>6074748</v>
          </cell>
          <cell r="R10">
            <v>2043561</v>
          </cell>
          <cell r="S10">
            <v>-135419.6871604406</v>
          </cell>
          <cell r="T10">
            <v>2178980.6871604407</v>
          </cell>
          <cell r="U10">
            <v>8821345</v>
          </cell>
          <cell r="W10">
            <v>82760</v>
          </cell>
          <cell r="X10">
            <v>37801.574999999997</v>
          </cell>
          <cell r="Y10">
            <v>44958.425000000003</v>
          </cell>
          <cell r="Z10">
            <v>1923417</v>
          </cell>
          <cell r="AB10">
            <v>-319942</v>
          </cell>
          <cell r="AC10">
            <v>-350137</v>
          </cell>
          <cell r="AD10">
            <v>30195</v>
          </cell>
          <cell r="AE10">
            <v>659341</v>
          </cell>
        </row>
        <row r="11">
          <cell r="A11" t="str">
            <v>2019</v>
          </cell>
          <cell r="B11">
            <v>5</v>
          </cell>
          <cell r="C11" t="str">
            <v>MAYO</v>
          </cell>
          <cell r="E11">
            <v>9257968</v>
          </cell>
          <cell r="G11">
            <v>-2258300</v>
          </cell>
          <cell r="H11">
            <v>24841.399999999907</v>
          </cell>
          <cell r="I11">
            <v>-98675</v>
          </cell>
          <cell r="J11">
            <v>-2184466.4</v>
          </cell>
          <cell r="K11">
            <v>2803474</v>
          </cell>
          <cell r="M11">
            <v>-1044051</v>
          </cell>
          <cell r="N11">
            <v>-101908.46757954053</v>
          </cell>
          <cell r="O11">
            <v>-942142.53242045944</v>
          </cell>
          <cell r="P11">
            <v>127938</v>
          </cell>
          <cell r="R11">
            <v>-1873945</v>
          </cell>
          <cell r="S11">
            <v>305035.92751915194</v>
          </cell>
          <cell r="T11">
            <v>-2178980.9275191519</v>
          </cell>
          <cell r="U11">
            <v>3842245</v>
          </cell>
          <cell r="W11">
            <v>-479</v>
          </cell>
          <cell r="X11">
            <v>43458.275000000001</v>
          </cell>
          <cell r="Y11">
            <v>-43937.275000000001</v>
          </cell>
          <cell r="Z11">
            <v>1754556</v>
          </cell>
          <cell r="AB11">
            <v>-47761</v>
          </cell>
          <cell r="AC11">
            <v>30757</v>
          </cell>
          <cell r="AD11">
            <v>-78518</v>
          </cell>
          <cell r="AE11">
            <v>729755</v>
          </cell>
        </row>
        <row r="12">
          <cell r="A12" t="str">
            <v>2019</v>
          </cell>
          <cell r="B12">
            <v>6</v>
          </cell>
          <cell r="C12" t="str">
            <v>JUNIO</v>
          </cell>
          <cell r="E12">
            <v>8166373</v>
          </cell>
          <cell r="G12">
            <v>-609512</v>
          </cell>
          <cell r="H12">
            <v>-793929.31999999983</v>
          </cell>
          <cell r="I12">
            <v>3982</v>
          </cell>
          <cell r="J12">
            <v>180435.31999999983</v>
          </cell>
          <cell r="K12">
            <v>1860115</v>
          </cell>
          <cell r="M12">
            <v>-35813</v>
          </cell>
          <cell r="N12">
            <v>-46066.122279748321</v>
          </cell>
          <cell r="O12">
            <v>10253.122279748321</v>
          </cell>
          <cell r="P12">
            <v>357963</v>
          </cell>
          <cell r="R12">
            <v>3457</v>
          </cell>
          <cell r="S12">
            <v>3457.2215637610061</v>
          </cell>
          <cell r="T12">
            <v>-0.22156376100610942</v>
          </cell>
          <cell r="U12">
            <v>3268637</v>
          </cell>
          <cell r="W12">
            <v>46287</v>
          </cell>
          <cell r="X12">
            <v>45998.667000000001</v>
          </cell>
          <cell r="Y12">
            <v>288.33299999999872</v>
          </cell>
          <cell r="Z12">
            <v>1865641</v>
          </cell>
          <cell r="AB12">
            <v>76775</v>
          </cell>
          <cell r="AC12">
            <v>30145</v>
          </cell>
          <cell r="AD12">
            <v>46630</v>
          </cell>
          <cell r="AE12">
            <v>814017</v>
          </cell>
        </row>
        <row r="13">
          <cell r="A13" t="str">
            <v>2019</v>
          </cell>
          <cell r="B13">
            <v>7</v>
          </cell>
          <cell r="C13" t="str">
            <v>JULIO</v>
          </cell>
          <cell r="E13">
            <v>32181531</v>
          </cell>
          <cell r="G13">
            <v>-576573</v>
          </cell>
          <cell r="H13">
            <v>-634752.28</v>
          </cell>
          <cell r="I13">
            <v>-3982</v>
          </cell>
          <cell r="J13">
            <v>62161.280000000028</v>
          </cell>
          <cell r="K13">
            <v>18399157</v>
          </cell>
          <cell r="M13">
            <v>210939</v>
          </cell>
          <cell r="N13">
            <v>-15134.289741470304</v>
          </cell>
          <cell r="O13">
            <v>226073.2897414703</v>
          </cell>
          <cell r="P13">
            <v>985280</v>
          </cell>
          <cell r="R13">
            <v>-273281</v>
          </cell>
          <cell r="S13">
            <v>-273280.54701681226</v>
          </cell>
          <cell r="T13">
            <v>-0.45298318774439394</v>
          </cell>
          <cell r="U13">
            <v>9914681</v>
          </cell>
          <cell r="W13">
            <v>44352</v>
          </cell>
          <cell r="X13">
            <v>44158.03</v>
          </cell>
          <cell r="Y13">
            <v>193.97000000000116</v>
          </cell>
          <cell r="Z13">
            <v>1847533</v>
          </cell>
          <cell r="AB13">
            <v>59222</v>
          </cell>
          <cell r="AC13">
            <v>20316</v>
          </cell>
          <cell r="AD13">
            <v>38906</v>
          </cell>
          <cell r="AE13">
            <v>1034880</v>
          </cell>
        </row>
        <row r="14">
          <cell r="A14" t="str">
            <v>2019</v>
          </cell>
          <cell r="B14">
            <v>8</v>
          </cell>
          <cell r="C14" t="str">
            <v>AGOSTO</v>
          </cell>
          <cell r="E14">
            <v>18263003</v>
          </cell>
          <cell r="G14">
            <v>-363117</v>
          </cell>
          <cell r="H14">
            <v>-397113.94000000006</v>
          </cell>
          <cell r="I14">
            <v>0</v>
          </cell>
          <cell r="J14">
            <v>33996.940000000061</v>
          </cell>
          <cell r="K14">
            <v>4768207</v>
          </cell>
          <cell r="M14">
            <v>50853</v>
          </cell>
          <cell r="N14">
            <v>49283.508507748273</v>
          </cell>
          <cell r="O14">
            <v>1569.4914922517273</v>
          </cell>
          <cell r="P14">
            <v>5906063</v>
          </cell>
          <cell r="R14">
            <v>670211</v>
          </cell>
          <cell r="S14">
            <v>670211.38404583593</v>
          </cell>
          <cell r="T14">
            <v>-0.38404583593364805</v>
          </cell>
          <cell r="U14">
            <v>4901846</v>
          </cell>
          <cell r="W14">
            <v>49809</v>
          </cell>
          <cell r="X14">
            <v>48699.209000000003</v>
          </cell>
          <cell r="Y14">
            <v>1109.7909999999974</v>
          </cell>
          <cell r="Z14">
            <v>2077992</v>
          </cell>
          <cell r="AB14">
            <v>-8697</v>
          </cell>
          <cell r="AC14">
            <v>30210</v>
          </cell>
          <cell r="AD14">
            <v>-38907</v>
          </cell>
          <cell r="AE14">
            <v>608895</v>
          </cell>
        </row>
        <row r="15">
          <cell r="A15" t="str">
            <v>2019</v>
          </cell>
          <cell r="B15">
            <v>9</v>
          </cell>
          <cell r="C15" t="str">
            <v>SEPTIEMBRE</v>
          </cell>
          <cell r="E15">
            <v>10376149</v>
          </cell>
          <cell r="G15">
            <v>-48830</v>
          </cell>
          <cell r="H15">
            <v>-92595.859999999986</v>
          </cell>
          <cell r="I15">
            <v>0</v>
          </cell>
          <cell r="J15">
            <v>43765.859999999986</v>
          </cell>
          <cell r="K15">
            <v>4062460</v>
          </cell>
          <cell r="M15">
            <v>-249990</v>
          </cell>
          <cell r="N15">
            <v>-257695</v>
          </cell>
          <cell r="O15">
            <v>7705</v>
          </cell>
          <cell r="P15">
            <v>-47994</v>
          </cell>
          <cell r="R15">
            <v>-587359</v>
          </cell>
          <cell r="S15">
            <v>-587359.13284803054</v>
          </cell>
          <cell r="T15">
            <v>0.13284803053829819</v>
          </cell>
          <cell r="U15">
            <v>3582744</v>
          </cell>
          <cell r="W15">
            <v>46398</v>
          </cell>
          <cell r="X15">
            <v>45321.938999999998</v>
          </cell>
          <cell r="Y15">
            <v>1076.0610000000015</v>
          </cell>
          <cell r="Z15">
            <v>1899789</v>
          </cell>
          <cell r="AB15">
            <v>31335</v>
          </cell>
          <cell r="AC15">
            <v>31335</v>
          </cell>
          <cell r="AD15">
            <v>0</v>
          </cell>
          <cell r="AE15">
            <v>879150</v>
          </cell>
        </row>
        <row r="16">
          <cell r="A16" t="str">
            <v>2019</v>
          </cell>
          <cell r="B16">
            <v>10</v>
          </cell>
          <cell r="C16" t="str">
            <v>OCTUBRE</v>
          </cell>
          <cell r="E16">
            <v>33554881</v>
          </cell>
          <cell r="G16">
            <v>40943</v>
          </cell>
          <cell r="H16">
            <v>-4410.7800000000279</v>
          </cell>
          <cell r="I16">
            <v>0</v>
          </cell>
          <cell r="J16">
            <v>45353.780000000028</v>
          </cell>
          <cell r="K16">
            <v>9804825</v>
          </cell>
          <cell r="M16">
            <v>-509691</v>
          </cell>
          <cell r="N16">
            <v>-773733.16226734663</v>
          </cell>
          <cell r="O16">
            <v>264042.16226734663</v>
          </cell>
          <cell r="P16">
            <v>11103735</v>
          </cell>
          <cell r="R16">
            <v>67077</v>
          </cell>
          <cell r="S16">
            <v>67076.702733841899</v>
          </cell>
          <cell r="T16">
            <v>0.29726615810068324</v>
          </cell>
          <cell r="U16">
            <v>10059344</v>
          </cell>
          <cell r="W16">
            <v>43677</v>
          </cell>
          <cell r="X16">
            <v>43187.434999999998</v>
          </cell>
          <cell r="Y16">
            <v>489.56500000000233</v>
          </cell>
          <cell r="Z16">
            <v>1873322</v>
          </cell>
          <cell r="AB16">
            <v>24169</v>
          </cell>
          <cell r="AC16">
            <v>-14873</v>
          </cell>
          <cell r="AD16">
            <v>39042</v>
          </cell>
          <cell r="AE16">
            <v>713655</v>
          </cell>
        </row>
        <row r="17">
          <cell r="A17" t="str">
            <v>2019</v>
          </cell>
          <cell r="B17">
            <v>11</v>
          </cell>
          <cell r="C17" t="str">
            <v>NOVIEMBRE</v>
          </cell>
          <cell r="E17">
            <v>14095268</v>
          </cell>
          <cell r="G17">
            <v>344360</v>
          </cell>
          <cell r="H17">
            <v>309967.76</v>
          </cell>
          <cell r="I17">
            <v>0</v>
          </cell>
          <cell r="J17">
            <v>34392.239999999991</v>
          </cell>
          <cell r="K17">
            <v>8270136</v>
          </cell>
          <cell r="M17">
            <v>-622904</v>
          </cell>
          <cell r="N17">
            <v>-633235.7302165397</v>
          </cell>
          <cell r="O17">
            <v>10331.730216539698</v>
          </cell>
          <cell r="P17">
            <v>-846528</v>
          </cell>
          <cell r="R17">
            <v>-408607</v>
          </cell>
          <cell r="S17">
            <v>-408606.73533493892</v>
          </cell>
          <cell r="T17">
            <v>-0.26466506108408794</v>
          </cell>
          <cell r="U17">
            <v>3904588</v>
          </cell>
          <cell r="W17">
            <v>47559</v>
          </cell>
          <cell r="X17">
            <v>45801.665999999997</v>
          </cell>
          <cell r="Y17">
            <v>1757.3340000000026</v>
          </cell>
          <cell r="Z17">
            <v>1906399</v>
          </cell>
          <cell r="AB17">
            <v>-7953</v>
          </cell>
          <cell r="AC17">
            <v>31550</v>
          </cell>
          <cell r="AD17">
            <v>-39503</v>
          </cell>
          <cell r="AE17">
            <v>860673</v>
          </cell>
        </row>
        <row r="18">
          <cell r="A18" t="str">
            <v>2019</v>
          </cell>
          <cell r="B18">
            <v>12</v>
          </cell>
          <cell r="C18" t="str">
            <v>DICIEMBRE</v>
          </cell>
          <cell r="E18">
            <v>10055081</v>
          </cell>
          <cell r="G18">
            <v>188840</v>
          </cell>
          <cell r="H18">
            <v>165077.76000000001</v>
          </cell>
          <cell r="I18">
            <v>0</v>
          </cell>
          <cell r="J18">
            <v>23762.239999999991</v>
          </cell>
          <cell r="K18">
            <v>5547987</v>
          </cell>
          <cell r="M18">
            <v>-4895136</v>
          </cell>
          <cell r="N18">
            <v>-4896772.6453803908</v>
          </cell>
          <cell r="O18">
            <v>1636.645380390808</v>
          </cell>
          <cell r="P18">
            <v>-991735</v>
          </cell>
          <cell r="R18">
            <v>-253968</v>
          </cell>
          <cell r="S18">
            <v>-253967.66619506112</v>
          </cell>
          <cell r="T18">
            <v>-0.33380493888398632</v>
          </cell>
          <cell r="U18">
            <v>2922617</v>
          </cell>
          <cell r="W18">
            <v>28292</v>
          </cell>
          <cell r="X18">
            <v>27191.988000000001</v>
          </cell>
          <cell r="Y18">
            <v>1100.0119999999988</v>
          </cell>
          <cell r="Z18">
            <v>1670163</v>
          </cell>
          <cell r="AB18">
            <v>32032</v>
          </cell>
          <cell r="AC18">
            <v>31570</v>
          </cell>
          <cell r="AD18">
            <v>462</v>
          </cell>
          <cell r="AE18">
            <v>906049</v>
          </cell>
        </row>
        <row r="19">
          <cell r="A19" t="str">
            <v>2020</v>
          </cell>
          <cell r="B19">
            <v>1</v>
          </cell>
          <cell r="C19" t="str">
            <v>ENERO</v>
          </cell>
          <cell r="E19">
            <v>21192897</v>
          </cell>
          <cell r="G19">
            <v>251254</v>
          </cell>
          <cell r="H19">
            <v>120558.91999999998</v>
          </cell>
          <cell r="I19">
            <v>0</v>
          </cell>
          <cell r="J19">
            <v>130695.08000000002</v>
          </cell>
          <cell r="K19">
            <v>12912151</v>
          </cell>
          <cell r="M19">
            <v>3946057</v>
          </cell>
          <cell r="N19">
            <v>3995377.9119188148</v>
          </cell>
          <cell r="O19">
            <v>-49320.91191881476</v>
          </cell>
          <cell r="P19">
            <v>331885</v>
          </cell>
          <cell r="R19">
            <v>2197622</v>
          </cell>
          <cell r="S19">
            <v>1176622.336699524</v>
          </cell>
          <cell r="T19">
            <v>1020999.663300476</v>
          </cell>
          <cell r="U19">
            <v>5398356</v>
          </cell>
          <cell r="W19">
            <v>28193</v>
          </cell>
          <cell r="X19">
            <v>27981.063999999998</v>
          </cell>
          <cell r="Y19">
            <v>211.93600000000151</v>
          </cell>
          <cell r="Z19">
            <v>1764441</v>
          </cell>
          <cell r="AB19">
            <v>-188</v>
          </cell>
          <cell r="AC19">
            <v>-188</v>
          </cell>
          <cell r="AD19">
            <v>0</v>
          </cell>
          <cell r="AE19">
            <v>786064</v>
          </cell>
        </row>
        <row r="20">
          <cell r="A20">
            <v>2020</v>
          </cell>
          <cell r="B20">
            <v>2</v>
          </cell>
          <cell r="C20" t="str">
            <v>FEBRERO</v>
          </cell>
          <cell r="E20">
            <v>21109425</v>
          </cell>
          <cell r="G20">
            <v>-7601</v>
          </cell>
          <cell r="H20">
            <v>-33945.080000000016</v>
          </cell>
          <cell r="I20">
            <v>0</v>
          </cell>
          <cell r="J20">
            <v>26344.080000000016</v>
          </cell>
          <cell r="K20">
            <v>5775924</v>
          </cell>
          <cell r="M20">
            <v>470285</v>
          </cell>
          <cell r="N20">
            <v>460710.68189980183</v>
          </cell>
          <cell r="O20">
            <v>9574.318100198172</v>
          </cell>
          <cell r="P20">
            <v>-227371</v>
          </cell>
          <cell r="R20">
            <v>-657749</v>
          </cell>
          <cell r="S20">
            <v>363250.55640262633</v>
          </cell>
          <cell r="T20">
            <v>-1020999.5564026263</v>
          </cell>
          <cell r="U20">
            <v>12770947</v>
          </cell>
          <cell r="W20">
            <v>42859</v>
          </cell>
          <cell r="X20">
            <v>42500</v>
          </cell>
          <cell r="Y20">
            <v>359</v>
          </cell>
          <cell r="Z20">
            <v>1853838</v>
          </cell>
          <cell r="AB20">
            <v>48111</v>
          </cell>
          <cell r="AC20">
            <v>60349</v>
          </cell>
          <cell r="AD20">
            <v>-12238</v>
          </cell>
          <cell r="AE20">
            <v>936087</v>
          </cell>
        </row>
        <row r="21">
          <cell r="A21">
            <v>2020</v>
          </cell>
          <cell r="B21">
            <v>3</v>
          </cell>
          <cell r="C21" t="str">
            <v>MARZO</v>
          </cell>
          <cell r="E21">
            <v>10223619</v>
          </cell>
          <cell r="G21">
            <v>124218</v>
          </cell>
          <cell r="H21">
            <v>51308.459999999992</v>
          </cell>
          <cell r="I21">
            <v>0</v>
          </cell>
          <cell r="J21">
            <v>72909.540000000008</v>
          </cell>
          <cell r="K21">
            <v>5238683</v>
          </cell>
          <cell r="M21">
            <v>-312797</v>
          </cell>
          <cell r="N21">
            <v>-341693.90438985697</v>
          </cell>
          <cell r="O21">
            <v>28896.904389856965</v>
          </cell>
          <cell r="P21">
            <v>-261011</v>
          </cell>
          <cell r="R21">
            <v>-794912</v>
          </cell>
          <cell r="S21">
            <v>-850911.52917779656</v>
          </cell>
          <cell r="T21">
            <v>55999.529177796561</v>
          </cell>
          <cell r="U21">
            <v>3036735</v>
          </cell>
          <cell r="W21">
            <v>61750</v>
          </cell>
          <cell r="X21">
            <v>42500</v>
          </cell>
          <cell r="Y21">
            <v>19250</v>
          </cell>
          <cell r="Z21">
            <v>1694382</v>
          </cell>
          <cell r="AB21">
            <v>126866</v>
          </cell>
          <cell r="AC21">
            <v>58273</v>
          </cell>
          <cell r="AD21">
            <v>68593</v>
          </cell>
          <cell r="AE21">
            <v>514830</v>
          </cell>
        </row>
        <row r="22">
          <cell r="A22">
            <v>2020</v>
          </cell>
          <cell r="B22">
            <v>4</v>
          </cell>
          <cell r="C22" t="str">
            <v>ABRIL</v>
          </cell>
          <cell r="E22">
            <v>25541103</v>
          </cell>
          <cell r="G22">
            <v>4666556</v>
          </cell>
          <cell r="H22">
            <v>1686995</v>
          </cell>
          <cell r="I22">
            <v>0</v>
          </cell>
          <cell r="J22">
            <v>2979561</v>
          </cell>
          <cell r="K22">
            <v>10009835</v>
          </cell>
          <cell r="M22">
            <v>3231749</v>
          </cell>
          <cell r="N22">
            <v>2442229.6349009713</v>
          </cell>
          <cell r="O22">
            <v>789519.36509902868</v>
          </cell>
          <cell r="P22">
            <v>4803278</v>
          </cell>
          <cell r="R22">
            <v>3577680</v>
          </cell>
          <cell r="S22">
            <v>-205277.99356273725</v>
          </cell>
          <cell r="T22">
            <v>3782957.9935627375</v>
          </cell>
          <cell r="U22">
            <v>8373409</v>
          </cell>
          <cell r="W22">
            <v>75821</v>
          </cell>
          <cell r="X22">
            <v>42500</v>
          </cell>
          <cell r="Y22">
            <v>33321</v>
          </cell>
          <cell r="Z22">
            <v>1774212</v>
          </cell>
          <cell r="AB22">
            <v>-223619</v>
          </cell>
          <cell r="AC22">
            <v>-313708</v>
          </cell>
          <cell r="AD22">
            <v>90089</v>
          </cell>
          <cell r="AE22">
            <v>580369</v>
          </cell>
        </row>
        <row r="23">
          <cell r="A23">
            <v>2020</v>
          </cell>
          <cell r="B23">
            <v>5</v>
          </cell>
          <cell r="C23" t="str">
            <v>MAYO</v>
          </cell>
          <cell r="E23">
            <v>7453349</v>
          </cell>
          <cell r="G23">
            <v>-1754021</v>
          </cell>
          <cell r="H23">
            <v>-133355</v>
          </cell>
          <cell r="I23">
            <v>0</v>
          </cell>
          <cell r="J23">
            <v>-1620666</v>
          </cell>
          <cell r="K23">
            <v>2492517</v>
          </cell>
          <cell r="M23">
            <v>-436953</v>
          </cell>
          <cell r="N23">
            <v>-133177.86461775212</v>
          </cell>
          <cell r="O23">
            <v>-303775.13538224786</v>
          </cell>
          <cell r="P23">
            <v>94603</v>
          </cell>
          <cell r="R23">
            <v>-1033868</v>
          </cell>
          <cell r="S23">
            <v>795285.27169747301</v>
          </cell>
          <cell r="T23">
            <v>-1829153.271697473</v>
          </cell>
          <cell r="U23">
            <v>3001517</v>
          </cell>
          <cell r="W23">
            <v>67855</v>
          </cell>
          <cell r="X23">
            <v>42500</v>
          </cell>
          <cell r="Y23">
            <v>25355</v>
          </cell>
          <cell r="Z23">
            <v>1013171</v>
          </cell>
          <cell r="AB23">
            <v>128589</v>
          </cell>
          <cell r="AC23">
            <v>31342</v>
          </cell>
          <cell r="AD23">
            <v>97247</v>
          </cell>
          <cell r="AE23">
            <v>851541</v>
          </cell>
        </row>
        <row r="24">
          <cell r="A24">
            <v>2020</v>
          </cell>
          <cell r="B24">
            <v>6</v>
          </cell>
          <cell r="C24" t="str">
            <v>JUNIO</v>
          </cell>
          <cell r="E24">
            <v>5012669</v>
          </cell>
          <cell r="G24">
            <v>-769824</v>
          </cell>
          <cell r="H24">
            <v>-726627.99999999953</v>
          </cell>
          <cell r="I24">
            <v>0</v>
          </cell>
          <cell r="J24">
            <v>-43196.000000000466</v>
          </cell>
          <cell r="K24">
            <v>1530788</v>
          </cell>
          <cell r="M24">
            <v>226900</v>
          </cell>
          <cell r="N24">
            <v>237703.31205079233</v>
          </cell>
          <cell r="O24">
            <v>-10803.31205079233</v>
          </cell>
          <cell r="P24">
            <v>73749</v>
          </cell>
          <cell r="R24">
            <v>-619374</v>
          </cell>
          <cell r="S24">
            <v>-61322.151466339361</v>
          </cell>
          <cell r="T24">
            <v>-558051.84853366064</v>
          </cell>
          <cell r="U24">
            <v>1606905</v>
          </cell>
          <cell r="W24">
            <v>41429</v>
          </cell>
          <cell r="X24">
            <v>42500</v>
          </cell>
          <cell r="Y24">
            <v>-1071</v>
          </cell>
          <cell r="Z24">
            <v>1246127</v>
          </cell>
          <cell r="AB24">
            <v>31334</v>
          </cell>
          <cell r="AC24">
            <v>31435</v>
          </cell>
          <cell r="AD24">
            <v>-101</v>
          </cell>
          <cell r="AE24">
            <v>555100</v>
          </cell>
        </row>
        <row r="25">
          <cell r="A25">
            <v>2020</v>
          </cell>
          <cell r="B25">
            <v>7</v>
          </cell>
          <cell r="C25" t="str">
            <v>JULIO</v>
          </cell>
          <cell r="E25">
            <v>26413264</v>
          </cell>
          <cell r="G25">
            <v>-1049161</v>
          </cell>
          <cell r="H25">
            <v>-1008911</v>
          </cell>
          <cell r="I25">
            <v>0</v>
          </cell>
          <cell r="J25">
            <v>-40250</v>
          </cell>
          <cell r="K25">
            <v>17376393</v>
          </cell>
          <cell r="M25">
            <v>-68161</v>
          </cell>
          <cell r="N25">
            <v>-47873.934335953119</v>
          </cell>
          <cell r="O25">
            <v>-20287.065664046881</v>
          </cell>
          <cell r="P25">
            <v>504460</v>
          </cell>
          <cell r="R25">
            <v>-446608</v>
          </cell>
          <cell r="S25">
            <v>-372529.42529433104</v>
          </cell>
          <cell r="T25">
            <v>-74078.574705668958</v>
          </cell>
          <cell r="U25">
            <v>6410049</v>
          </cell>
          <cell r="W25">
            <v>21085</v>
          </cell>
          <cell r="X25">
            <v>42500</v>
          </cell>
          <cell r="Y25">
            <v>-21415</v>
          </cell>
          <cell r="Z25">
            <v>1595255</v>
          </cell>
          <cell r="AB25">
            <v>37108</v>
          </cell>
          <cell r="AC25">
            <v>12446</v>
          </cell>
          <cell r="AD25">
            <v>24662</v>
          </cell>
          <cell r="AE25">
            <v>527107</v>
          </cell>
        </row>
        <row r="26">
          <cell r="A26">
            <v>2020</v>
          </cell>
          <cell r="B26">
            <v>8</v>
          </cell>
          <cell r="C26" t="str">
            <v>AGOSTO</v>
          </cell>
          <cell r="E26">
            <v>17497354</v>
          </cell>
          <cell r="G26">
            <v>-812578</v>
          </cell>
          <cell r="H26">
            <v>-283092</v>
          </cell>
          <cell r="I26">
            <v>0</v>
          </cell>
          <cell r="J26">
            <v>-529486</v>
          </cell>
          <cell r="K26">
            <v>4765764</v>
          </cell>
          <cell r="M26">
            <v>-38978</v>
          </cell>
          <cell r="N26">
            <v>-2096.6217863478523</v>
          </cell>
          <cell r="O26">
            <v>-36881.378213652148</v>
          </cell>
          <cell r="P26">
            <v>6028197</v>
          </cell>
          <cell r="R26">
            <v>312529</v>
          </cell>
          <cell r="S26">
            <v>597515.8258814665</v>
          </cell>
          <cell r="T26">
            <v>-284986.8258814665</v>
          </cell>
          <cell r="U26">
            <v>4305113</v>
          </cell>
          <cell r="W26">
            <v>32633</v>
          </cell>
          <cell r="X26">
            <v>42500</v>
          </cell>
          <cell r="Y26">
            <v>-9867</v>
          </cell>
          <cell r="Z26">
            <v>1830676</v>
          </cell>
          <cell r="AB26">
            <v>-57806</v>
          </cell>
          <cell r="AC26">
            <v>-12910</v>
          </cell>
          <cell r="AD26">
            <v>-44896</v>
          </cell>
          <cell r="AE26">
            <v>567604</v>
          </cell>
        </row>
        <row r="27">
          <cell r="A27">
            <v>2020</v>
          </cell>
          <cell r="B27">
            <v>9</v>
          </cell>
          <cell r="C27" t="str">
            <v>SEPTIEMBRE</v>
          </cell>
          <cell r="E27">
            <v>9690567</v>
          </cell>
          <cell r="G27">
            <v>-228521</v>
          </cell>
          <cell r="H27">
            <v>-159555</v>
          </cell>
          <cell r="I27">
            <v>20102</v>
          </cell>
          <cell r="J27">
            <v>-89068</v>
          </cell>
          <cell r="K27">
            <v>4097971</v>
          </cell>
          <cell r="M27">
            <v>-723435</v>
          </cell>
          <cell r="N27">
            <v>-149099</v>
          </cell>
          <cell r="O27">
            <v>-574336</v>
          </cell>
          <cell r="P27">
            <v>-47488</v>
          </cell>
          <cell r="R27">
            <v>-540491</v>
          </cell>
          <cell r="S27">
            <v>-442840.86060574494</v>
          </cell>
          <cell r="T27">
            <v>-97650.139394255064</v>
          </cell>
          <cell r="U27">
            <v>3285452</v>
          </cell>
          <cell r="W27">
            <v>42643</v>
          </cell>
          <cell r="X27">
            <v>42500</v>
          </cell>
          <cell r="Y27">
            <v>143</v>
          </cell>
          <cell r="Z27">
            <v>1602878</v>
          </cell>
          <cell r="AB27">
            <v>-30023</v>
          </cell>
          <cell r="AC27">
            <v>29245</v>
          </cell>
          <cell r="AD27">
            <v>-59268</v>
          </cell>
          <cell r="AE27">
            <v>751754</v>
          </cell>
        </row>
        <row r="28">
          <cell r="A28">
            <v>2020</v>
          </cell>
          <cell r="B28">
            <v>10</v>
          </cell>
          <cell r="C28" t="str">
            <v>OCTUBRE</v>
          </cell>
          <cell r="E28"/>
          <cell r="G28"/>
          <cell r="H28"/>
          <cell r="I28"/>
          <cell r="J28"/>
          <cell r="K28"/>
          <cell r="M28"/>
          <cell r="N28"/>
          <cell r="O28"/>
          <cell r="P28"/>
          <cell r="R28"/>
          <cell r="S28"/>
          <cell r="T28"/>
          <cell r="U28"/>
          <cell r="W28"/>
          <cell r="X28"/>
          <cell r="Y28"/>
          <cell r="Z28"/>
          <cell r="AB28"/>
          <cell r="AC28"/>
          <cell r="AD28"/>
          <cell r="AE28"/>
        </row>
        <row r="29">
          <cell r="A29">
            <v>2020</v>
          </cell>
          <cell r="B29">
            <v>11</v>
          </cell>
          <cell r="C29" t="str">
            <v>NOVIEMBRE</v>
          </cell>
          <cell r="E29"/>
          <cell r="G29"/>
          <cell r="H29"/>
          <cell r="I29"/>
          <cell r="J29"/>
          <cell r="K29"/>
          <cell r="M29"/>
          <cell r="N29"/>
          <cell r="O29"/>
          <cell r="P29"/>
          <cell r="R29"/>
          <cell r="S29"/>
          <cell r="T29"/>
          <cell r="U29"/>
          <cell r="W29"/>
          <cell r="X29"/>
          <cell r="Y29"/>
          <cell r="Z29"/>
          <cell r="AB29"/>
          <cell r="AC29"/>
          <cell r="AD29"/>
          <cell r="AE29"/>
        </row>
        <row r="30">
          <cell r="A30">
            <v>2020</v>
          </cell>
          <cell r="B30">
            <v>12</v>
          </cell>
          <cell r="C30" t="str">
            <v>DICIEMBRE</v>
          </cell>
          <cell r="E30"/>
          <cell r="G30"/>
          <cell r="H30"/>
          <cell r="I30"/>
          <cell r="J30"/>
          <cell r="K30"/>
          <cell r="M30"/>
          <cell r="N30"/>
          <cell r="O30"/>
          <cell r="P30"/>
          <cell r="R30"/>
          <cell r="S30"/>
          <cell r="T30"/>
          <cell r="U30"/>
          <cell r="W30"/>
          <cell r="X30"/>
          <cell r="Y30"/>
          <cell r="Z30"/>
          <cell r="AB30"/>
          <cell r="AC30"/>
          <cell r="AD30"/>
          <cell r="AE30"/>
        </row>
      </sheetData>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ndesl"/>
      <sheetName val="#¡REF"/>
      <sheetName val="G34"/>
      <sheetName val="Hoja1"/>
      <sheetName val="Hoja2"/>
      <sheetName val="Hoja3"/>
    </sheet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02"/>
  <sheetViews>
    <sheetView showGridLines="0" tabSelected="1" zoomScaleNormal="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baseColWidth="10" defaultColWidth="11.44140625" defaultRowHeight="10.5" customHeight="1"/>
  <cols>
    <col min="1" max="1" width="1.5546875" style="1" customWidth="1"/>
    <col min="2" max="2" width="9.5546875" style="1" customWidth="1"/>
    <col min="3" max="9" width="10.6640625" style="1" customWidth="1"/>
    <col min="10" max="10" width="1.6640625" style="1" customWidth="1"/>
    <col min="11" max="17" width="10.6640625" style="1" customWidth="1"/>
    <col min="18" max="18" width="1.6640625" style="1" customWidth="1"/>
    <col min="19" max="25" width="10.6640625" style="1" customWidth="1"/>
    <col min="26" max="26" width="14.44140625" style="1" customWidth="1"/>
    <col min="27" max="33" width="10.6640625" style="1" customWidth="1"/>
    <col min="34" max="34" width="1.5546875" style="1" customWidth="1"/>
    <col min="35" max="38" width="11.44140625" style="150"/>
    <col min="39" max="16384" width="11.44140625" style="1"/>
  </cols>
  <sheetData>
    <row r="1" spans="1:39" ht="3" customHeight="1">
      <c r="F1" s="2"/>
      <c r="X1" s="2"/>
      <c r="AA1" s="2"/>
      <c r="AB1" s="2"/>
      <c r="AC1" s="2"/>
      <c r="AD1" s="2"/>
      <c r="AE1" s="2"/>
      <c r="AF1" s="2"/>
      <c r="AG1" s="2"/>
    </row>
    <row r="2" spans="1:39" ht="3" customHeight="1">
      <c r="F2" s="2"/>
      <c r="X2" s="2"/>
      <c r="AA2" s="2"/>
      <c r="AB2" s="2"/>
      <c r="AC2" s="2"/>
      <c r="AD2" s="2"/>
      <c r="AE2" s="2"/>
      <c r="AF2" s="2"/>
      <c r="AG2" s="2"/>
    </row>
    <row r="3" spans="1:39" ht="3" customHeight="1">
      <c r="F3" s="2"/>
      <c r="X3" s="2"/>
      <c r="AA3" s="2"/>
      <c r="AB3" s="2"/>
      <c r="AC3" s="2"/>
      <c r="AD3" s="2"/>
      <c r="AE3" s="2"/>
      <c r="AF3" s="2"/>
      <c r="AG3" s="2"/>
    </row>
    <row r="4" spans="1:39" ht="3" customHeight="1">
      <c r="B4" s="3"/>
      <c r="C4" s="3"/>
      <c r="D4" s="3"/>
      <c r="E4" s="3"/>
      <c r="F4" s="17"/>
      <c r="G4" s="3"/>
      <c r="H4" s="3"/>
      <c r="I4" s="3"/>
      <c r="J4" s="4"/>
      <c r="K4" s="4"/>
      <c r="L4" s="4"/>
      <c r="M4" s="4"/>
      <c r="N4" s="4"/>
      <c r="O4" s="4"/>
      <c r="P4" s="4"/>
      <c r="Q4" s="4"/>
      <c r="R4" s="4"/>
      <c r="S4" s="4"/>
      <c r="T4" s="18"/>
      <c r="U4" s="4"/>
      <c r="V4" s="4"/>
      <c r="W4" s="4"/>
      <c r="X4" s="18"/>
      <c r="Y4" s="4"/>
      <c r="Z4" s="4"/>
      <c r="AA4" s="18"/>
      <c r="AB4" s="18"/>
      <c r="AC4" s="18"/>
      <c r="AD4" s="18"/>
      <c r="AE4" s="18"/>
      <c r="AF4" s="18"/>
      <c r="AG4" s="18"/>
      <c r="AH4" s="4"/>
      <c r="AM4" s="4"/>
    </row>
    <row r="5" spans="1:39" ht="13.5" customHeight="1">
      <c r="B5" s="5"/>
      <c r="C5" s="188" t="s">
        <v>138</v>
      </c>
      <c r="D5" s="189"/>
      <c r="E5" s="189"/>
      <c r="F5" s="189"/>
      <c r="G5" s="189"/>
      <c r="H5" s="189"/>
      <c r="I5" s="189"/>
      <c r="J5" s="4"/>
      <c r="K5" s="190" t="s">
        <v>139</v>
      </c>
      <c r="L5" s="191"/>
      <c r="M5" s="191"/>
      <c r="N5" s="191"/>
      <c r="O5" s="191"/>
      <c r="P5" s="191"/>
      <c r="Q5" s="191"/>
      <c r="R5" s="4"/>
      <c r="S5" s="192" t="s">
        <v>140</v>
      </c>
      <c r="T5" s="192"/>
      <c r="U5" s="192"/>
      <c r="V5" s="192"/>
      <c r="W5" s="192"/>
      <c r="X5" s="192"/>
      <c r="Y5" s="192"/>
      <c r="Z5" s="4"/>
      <c r="AA5" s="193" t="s">
        <v>190</v>
      </c>
      <c r="AB5" s="193"/>
      <c r="AC5" s="193"/>
      <c r="AD5" s="193"/>
      <c r="AE5" s="193"/>
      <c r="AF5" s="193"/>
      <c r="AG5" s="193"/>
      <c r="AH5" s="4"/>
      <c r="AM5" s="4"/>
    </row>
    <row r="6" spans="1:39" ht="71.400000000000006">
      <c r="B6" s="5"/>
      <c r="C6" s="149" t="s">
        <v>141</v>
      </c>
      <c r="D6" s="142" t="s">
        <v>142</v>
      </c>
      <c r="E6" s="142" t="s">
        <v>57</v>
      </c>
      <c r="F6" s="149" t="s">
        <v>143</v>
      </c>
      <c r="G6" s="147" t="s">
        <v>22</v>
      </c>
      <c r="H6" s="146" t="s">
        <v>144</v>
      </c>
      <c r="I6" s="146" t="s">
        <v>145</v>
      </c>
      <c r="J6" s="6"/>
      <c r="K6" s="149" t="s">
        <v>141</v>
      </c>
      <c r="L6" s="142" t="s">
        <v>146</v>
      </c>
      <c r="M6" s="149" t="s">
        <v>57</v>
      </c>
      <c r="N6" s="142" t="s">
        <v>147</v>
      </c>
      <c r="O6" s="148" t="s">
        <v>22</v>
      </c>
      <c r="P6" s="146" t="s">
        <v>148</v>
      </c>
      <c r="Q6" s="146" t="s">
        <v>149</v>
      </c>
      <c r="R6" s="6"/>
      <c r="S6" s="142" t="s">
        <v>150</v>
      </c>
      <c r="T6" s="142" t="s">
        <v>151</v>
      </c>
      <c r="U6" s="142" t="s">
        <v>152</v>
      </c>
      <c r="V6" s="142" t="s">
        <v>153</v>
      </c>
      <c r="W6" s="143" t="s">
        <v>154</v>
      </c>
      <c r="X6" s="151" t="s">
        <v>155</v>
      </c>
      <c r="Y6" s="146" t="s">
        <v>156</v>
      </c>
      <c r="Z6" s="6"/>
      <c r="AA6" s="142" t="s">
        <v>150</v>
      </c>
      <c r="AB6" s="142" t="s">
        <v>151</v>
      </c>
      <c r="AC6" s="142" t="s">
        <v>157</v>
      </c>
      <c r="AD6" s="142" t="s">
        <v>158</v>
      </c>
      <c r="AE6" s="145" t="s">
        <v>154</v>
      </c>
      <c r="AF6" s="152" t="s">
        <v>22</v>
      </c>
      <c r="AG6" s="146" t="s">
        <v>159</v>
      </c>
      <c r="AH6" s="6"/>
      <c r="AM6" s="4"/>
    </row>
    <row r="7" spans="1:39" ht="8.1" customHeight="1">
      <c r="B7" s="6"/>
      <c r="C7" s="6"/>
      <c r="D7" s="5"/>
      <c r="E7" s="5"/>
      <c r="F7" s="139"/>
      <c r="G7" s="137"/>
      <c r="H7" s="137"/>
      <c r="I7" s="137"/>
      <c r="J7" s="4"/>
      <c r="K7" s="138"/>
      <c r="L7" s="138"/>
      <c r="M7" s="138"/>
      <c r="N7" s="138"/>
      <c r="O7" s="138"/>
      <c r="P7" s="138"/>
      <c r="Q7" s="138"/>
      <c r="R7" s="4"/>
      <c r="S7" s="6"/>
      <c r="T7" s="5"/>
      <c r="U7" s="5"/>
      <c r="V7" s="139"/>
      <c r="W7" s="139"/>
      <c r="X7" s="137"/>
      <c r="Y7" s="137"/>
      <c r="Z7" s="4"/>
      <c r="AA7" s="138"/>
      <c r="AB7" s="138"/>
      <c r="AC7" s="138"/>
      <c r="AD7" s="138"/>
      <c r="AE7" s="138"/>
      <c r="AF7" s="138"/>
      <c r="AG7" s="137"/>
      <c r="AH7" s="4"/>
      <c r="AM7" s="4"/>
    </row>
    <row r="8" spans="1:39" s="153" customFormat="1" ht="13.2">
      <c r="A8" s="1"/>
      <c r="B8" s="5"/>
      <c r="C8" s="187" t="s">
        <v>29</v>
      </c>
      <c r="D8" s="187"/>
      <c r="E8" s="187"/>
      <c r="F8" s="187"/>
      <c r="G8" s="187"/>
      <c r="H8" s="187"/>
      <c r="I8" s="187"/>
      <c r="J8" s="4"/>
      <c r="K8" s="187" t="s">
        <v>95</v>
      </c>
      <c r="L8" s="187"/>
      <c r="M8" s="187"/>
      <c r="N8" s="187"/>
      <c r="O8" s="187"/>
      <c r="P8" s="187"/>
      <c r="Q8" s="187"/>
      <c r="R8" s="4"/>
      <c r="S8" s="187" t="s">
        <v>29</v>
      </c>
      <c r="T8" s="187"/>
      <c r="U8" s="187"/>
      <c r="V8" s="187"/>
      <c r="W8" s="187"/>
      <c r="X8" s="187"/>
      <c r="Y8" s="187"/>
      <c r="Z8" s="4"/>
      <c r="AA8" s="187" t="s">
        <v>29</v>
      </c>
      <c r="AB8" s="187"/>
      <c r="AC8" s="187"/>
      <c r="AD8" s="187"/>
      <c r="AE8" s="187"/>
      <c r="AF8" s="187"/>
      <c r="AG8" s="187"/>
    </row>
    <row r="9" spans="1:39" s="154" customFormat="1" ht="10.5" customHeight="1">
      <c r="AI9" s="155"/>
      <c r="AJ9" s="155"/>
      <c r="AK9" s="155"/>
      <c r="AL9" s="155"/>
    </row>
    <row r="10" spans="1:39" ht="12.75" customHeight="1">
      <c r="A10" s="156" t="s">
        <v>776</v>
      </c>
      <c r="B10" s="156" t="s">
        <v>801</v>
      </c>
      <c r="C10" s="156">
        <v>242386.31000000003</v>
      </c>
      <c r="D10" s="156">
        <v>35969</v>
      </c>
      <c r="E10" s="156">
        <v>180392.16799999998</v>
      </c>
      <c r="F10" s="156">
        <v>31600.080999999998</v>
      </c>
      <c r="G10" s="157">
        <v>490347.55900000001</v>
      </c>
      <c r="H10" s="158">
        <v>278355.31</v>
      </c>
      <c r="I10" s="158">
        <v>211992.24899999998</v>
      </c>
      <c r="J10" s="159"/>
      <c r="K10" s="160">
        <v>12.324686159049167</v>
      </c>
      <c r="L10" s="160">
        <v>21.968864855848089</v>
      </c>
      <c r="M10" s="160">
        <v>10.995727375481176</v>
      </c>
      <c r="N10" s="160">
        <v>33.997007792480026</v>
      </c>
      <c r="O10" s="161">
        <v>13.939876878228731</v>
      </c>
      <c r="P10" s="162">
        <v>13.570904395536768</v>
      </c>
      <c r="Q10" s="162">
        <v>14.424354260235235</v>
      </c>
      <c r="R10" s="159"/>
      <c r="S10" s="156">
        <v>29873.352000000003</v>
      </c>
      <c r="T10" s="156">
        <v>7901.9809999999998</v>
      </c>
      <c r="U10" s="156">
        <v>19835.431</v>
      </c>
      <c r="V10" s="156">
        <v>10743.082</v>
      </c>
      <c r="W10" s="163">
        <v>68353.84599999999</v>
      </c>
      <c r="X10" s="164">
        <v>71921.085000000006</v>
      </c>
      <c r="Y10" s="158">
        <v>70396.56700000001</v>
      </c>
      <c r="Z10" s="159"/>
      <c r="AA10" s="156">
        <v>31418.088</v>
      </c>
      <c r="AB10" s="156">
        <v>7604.8770000000004</v>
      </c>
      <c r="AC10" s="156">
        <v>20336.626</v>
      </c>
      <c r="AD10" s="156">
        <v>11488.749</v>
      </c>
      <c r="AE10" s="165">
        <v>70848.340000000011</v>
      </c>
      <c r="AF10" s="166">
        <v>73110.466</v>
      </c>
      <c r="AG10" s="158">
        <v>70374.934999999998</v>
      </c>
    </row>
    <row r="11" spans="1:39" ht="12.75" customHeight="1">
      <c r="A11" s="156" t="s">
        <v>776</v>
      </c>
      <c r="B11" s="156" t="s">
        <v>802</v>
      </c>
      <c r="C11" s="156">
        <v>254962.503</v>
      </c>
      <c r="D11" s="156">
        <v>44238.959000000003</v>
      </c>
      <c r="E11" s="156">
        <v>197843.09900000002</v>
      </c>
      <c r="F11" s="156">
        <v>33456.267000000007</v>
      </c>
      <c r="G11" s="157">
        <v>530500.82799999998</v>
      </c>
      <c r="H11" s="158">
        <v>299201.46199999994</v>
      </c>
      <c r="I11" s="158">
        <v>231299.36600000001</v>
      </c>
      <c r="J11" s="159"/>
      <c r="K11" s="160">
        <v>12.122454728176242</v>
      </c>
      <c r="L11" s="160">
        <v>21.928325664263486</v>
      </c>
      <c r="M11" s="160">
        <v>11.120893329718815</v>
      </c>
      <c r="N11" s="160">
        <v>34.382637489113769</v>
      </c>
      <c r="O11" s="161">
        <v>13.970504867901923</v>
      </c>
      <c r="P11" s="162">
        <v>13.572319041676339</v>
      </c>
      <c r="Q11" s="162">
        <v>14.485585317168566</v>
      </c>
      <c r="R11" s="159"/>
      <c r="S11" s="156">
        <v>30907.713999999996</v>
      </c>
      <c r="T11" s="156">
        <v>9700.8630000000012</v>
      </c>
      <c r="U11" s="156">
        <v>22001.920000000002</v>
      </c>
      <c r="V11" s="156">
        <v>11503.147000000001</v>
      </c>
      <c r="W11" s="163">
        <v>74113.644</v>
      </c>
      <c r="X11" s="164">
        <v>76975.304999999993</v>
      </c>
      <c r="Y11" s="158">
        <v>74415.137000000002</v>
      </c>
      <c r="Z11" s="159"/>
      <c r="AA11" s="156">
        <v>31673.811999999998</v>
      </c>
      <c r="AB11" s="156">
        <v>8287.41</v>
      </c>
      <c r="AC11" s="156">
        <v>21784.266</v>
      </c>
      <c r="AD11" s="156">
        <v>12343.994999999999</v>
      </c>
      <c r="AE11" s="165">
        <v>74089.482999999993</v>
      </c>
      <c r="AF11" s="166">
        <v>76115.074999999997</v>
      </c>
      <c r="AG11" s="158">
        <v>73182.75499999999</v>
      </c>
    </row>
    <row r="12" spans="1:39" ht="12.75" customHeight="1">
      <c r="A12" s="156" t="s">
        <v>776</v>
      </c>
      <c r="B12" s="156" t="s">
        <v>803</v>
      </c>
      <c r="C12" s="156">
        <v>264910.31300000002</v>
      </c>
      <c r="D12" s="156">
        <v>53741.962000000007</v>
      </c>
      <c r="E12" s="156">
        <v>212638.109</v>
      </c>
      <c r="F12" s="156">
        <v>35923.003000000004</v>
      </c>
      <c r="G12" s="157">
        <v>567213.38699999999</v>
      </c>
      <c r="H12" s="158">
        <v>318652.27500000002</v>
      </c>
      <c r="I12" s="158">
        <v>248561.11199999999</v>
      </c>
      <c r="J12" s="159"/>
      <c r="K12" s="160">
        <v>11.920809968617567</v>
      </c>
      <c r="L12" s="160">
        <v>23.516160426000074</v>
      </c>
      <c r="M12" s="160">
        <v>11.280222116723204</v>
      </c>
      <c r="N12" s="160">
        <v>34.491203310591821</v>
      </c>
      <c r="O12" s="161">
        <v>14.208731642647216</v>
      </c>
      <c r="P12" s="162">
        <v>13.876411520991024</v>
      </c>
      <c r="Q12" s="162">
        <v>14.63476193331481</v>
      </c>
      <c r="R12" s="159"/>
      <c r="S12" s="156">
        <v>31579.455000000002</v>
      </c>
      <c r="T12" s="156">
        <v>12638.045999999998</v>
      </c>
      <c r="U12" s="156">
        <v>23986.050999999999</v>
      </c>
      <c r="V12" s="156">
        <v>12390.276000000002</v>
      </c>
      <c r="W12" s="163">
        <v>80593.828000000009</v>
      </c>
      <c r="X12" s="164">
        <v>84154.796000000017</v>
      </c>
      <c r="Y12" s="158">
        <v>82471.624000000011</v>
      </c>
      <c r="Z12" s="159"/>
      <c r="AA12" s="156">
        <v>33366.724000000002</v>
      </c>
      <c r="AB12" s="156">
        <v>12634.356</v>
      </c>
      <c r="AC12" s="156">
        <v>24148.938999999998</v>
      </c>
      <c r="AD12" s="156">
        <v>12446.100000000002</v>
      </c>
      <c r="AE12" s="165">
        <v>82596.119000000021</v>
      </c>
      <c r="AF12" s="166">
        <v>85607.142999999996</v>
      </c>
      <c r="AG12" s="158">
        <v>83143.185000000012</v>
      </c>
    </row>
    <row r="13" spans="1:39" ht="12.75" customHeight="1">
      <c r="A13" s="156" t="s">
        <v>776</v>
      </c>
      <c r="B13" s="156" t="s">
        <v>804</v>
      </c>
      <c r="C13" s="156">
        <v>283958.10499999998</v>
      </c>
      <c r="D13" s="156">
        <v>67312.213999999993</v>
      </c>
      <c r="E13" s="156">
        <v>238418.91999999998</v>
      </c>
      <c r="F13" s="156">
        <v>37575.357999999993</v>
      </c>
      <c r="G13" s="157">
        <v>627264.59700000007</v>
      </c>
      <c r="H13" s="158">
        <v>351270.31899999996</v>
      </c>
      <c r="I13" s="158">
        <v>275994.27799999999</v>
      </c>
      <c r="J13" s="159"/>
      <c r="K13" s="160">
        <v>11.987070064437853</v>
      </c>
      <c r="L13" s="160">
        <v>21.41844420687158</v>
      </c>
      <c r="M13" s="160">
        <v>11.276201150479158</v>
      </c>
      <c r="N13" s="160">
        <v>36.713300243207264</v>
      </c>
      <c r="O13" s="161">
        <v>14.21014950091309</v>
      </c>
      <c r="P13" s="162">
        <v>13.794358184871296</v>
      </c>
      <c r="Q13" s="162">
        <v>14.739345791799343</v>
      </c>
      <c r="R13" s="159"/>
      <c r="S13" s="156">
        <v>34038.256999999998</v>
      </c>
      <c r="T13" s="156">
        <v>14417.228999999999</v>
      </c>
      <c r="U13" s="156">
        <v>26884.596999999998</v>
      </c>
      <c r="V13" s="156">
        <v>13795.154</v>
      </c>
      <c r="W13" s="163">
        <v>89135.237000000008</v>
      </c>
      <c r="X13" s="164">
        <v>93884.803</v>
      </c>
      <c r="Y13" s="158">
        <v>93243.539999999979</v>
      </c>
      <c r="Z13" s="159"/>
      <c r="AA13" s="156">
        <v>34087.288999999997</v>
      </c>
      <c r="AB13" s="156">
        <v>13976.646000000001</v>
      </c>
      <c r="AC13" s="156">
        <v>26241.857</v>
      </c>
      <c r="AD13" s="156">
        <v>14371.553</v>
      </c>
      <c r="AE13" s="165">
        <v>88677.344999999987</v>
      </c>
      <c r="AF13" s="166">
        <v>91596.698999999993</v>
      </c>
      <c r="AG13" s="158">
        <v>90291.407999999996</v>
      </c>
    </row>
    <row r="14" spans="1:39" ht="12.75" customHeight="1">
      <c r="A14" s="156" t="s">
        <v>776</v>
      </c>
      <c r="B14" s="156" t="s">
        <v>805</v>
      </c>
      <c r="C14" s="156">
        <v>306830.56200000003</v>
      </c>
      <c r="D14" s="156">
        <v>68202.509000000005</v>
      </c>
      <c r="E14" s="156">
        <v>264482.65900000004</v>
      </c>
      <c r="F14" s="156">
        <v>40126.682999999997</v>
      </c>
      <c r="G14" s="157">
        <v>679642.41300000006</v>
      </c>
      <c r="H14" s="158">
        <v>375033.071</v>
      </c>
      <c r="I14" s="158">
        <v>304609.342</v>
      </c>
      <c r="J14" s="159"/>
      <c r="K14" s="160">
        <v>10.641911218739677</v>
      </c>
      <c r="L14" s="160">
        <v>23.677624528446596</v>
      </c>
      <c r="M14" s="160">
        <v>11.303307412679938</v>
      </c>
      <c r="N14" s="160">
        <v>36.056703216660111</v>
      </c>
      <c r="O14" s="161">
        <v>13.707946299107737</v>
      </c>
      <c r="P14" s="162">
        <v>13.012551098460328</v>
      </c>
      <c r="Q14" s="162">
        <v>14.564112416486557</v>
      </c>
      <c r="R14" s="159"/>
      <c r="S14" s="156">
        <v>32652.635999999999</v>
      </c>
      <c r="T14" s="156">
        <v>16148.733999999999</v>
      </c>
      <c r="U14" s="156">
        <v>29895.288</v>
      </c>
      <c r="V14" s="156">
        <v>14468.359</v>
      </c>
      <c r="W14" s="163">
        <v>93165.017000000022</v>
      </c>
      <c r="X14" s="164">
        <v>98722.774000000005</v>
      </c>
      <c r="Y14" s="158">
        <v>96907.440999999992</v>
      </c>
      <c r="Z14" s="159"/>
      <c r="AA14" s="156">
        <v>35459.666000000005</v>
      </c>
      <c r="AB14" s="156">
        <v>14635.624</v>
      </c>
      <c r="AC14" s="156">
        <v>30734.598000000002</v>
      </c>
      <c r="AD14" s="156">
        <v>15425.017</v>
      </c>
      <c r="AE14" s="165">
        <v>96254.904999999999</v>
      </c>
      <c r="AF14" s="166">
        <v>99967.751999999993</v>
      </c>
      <c r="AG14" s="158">
        <v>97604.888999999996</v>
      </c>
    </row>
    <row r="15" spans="1:39" ht="12.75" customHeight="1">
      <c r="A15" s="156" t="s">
        <v>776</v>
      </c>
      <c r="B15" s="156" t="s">
        <v>806</v>
      </c>
      <c r="C15" s="156">
        <v>333403.55899999995</v>
      </c>
      <c r="D15" s="156">
        <v>71731.120999999999</v>
      </c>
      <c r="E15" s="156">
        <v>285171.34399999992</v>
      </c>
      <c r="F15" s="156">
        <v>45205.949000000001</v>
      </c>
      <c r="G15" s="157">
        <v>735511.97300000011</v>
      </c>
      <c r="H15" s="158">
        <v>405134.67999999993</v>
      </c>
      <c r="I15" s="158">
        <v>330377.29299999983</v>
      </c>
      <c r="J15" s="159"/>
      <c r="K15" s="160">
        <v>10.937088706962484</v>
      </c>
      <c r="L15" s="160">
        <v>24.074490624508705</v>
      </c>
      <c r="M15" s="160">
        <v>11.239991911669776</v>
      </c>
      <c r="N15" s="160">
        <v>32.286688639143492</v>
      </c>
      <c r="O15" s="161">
        <v>13.647947101467507</v>
      </c>
      <c r="P15" s="162">
        <v>13.263131411016209</v>
      </c>
      <c r="Q15" s="162">
        <v>14.119838435748667</v>
      </c>
      <c r="R15" s="159"/>
      <c r="S15" s="156">
        <v>36464.643000000004</v>
      </c>
      <c r="T15" s="156">
        <v>17268.901999999995</v>
      </c>
      <c r="U15" s="156">
        <v>32053.236000000001</v>
      </c>
      <c r="V15" s="156">
        <v>14595.503999999997</v>
      </c>
      <c r="W15" s="163">
        <v>100382.28499999999</v>
      </c>
      <c r="X15" s="164">
        <v>106262.375</v>
      </c>
      <c r="Y15" s="158">
        <v>104603.261</v>
      </c>
      <c r="Z15" s="159"/>
      <c r="AA15" s="156">
        <v>36765.909000000007</v>
      </c>
      <c r="AB15" s="156">
        <v>17206.559000000001</v>
      </c>
      <c r="AC15" s="156">
        <v>33389.158999999992</v>
      </c>
      <c r="AD15" s="156">
        <v>16056.442999999999</v>
      </c>
      <c r="AE15" s="165">
        <v>103418.06999999998</v>
      </c>
      <c r="AF15" s="166">
        <v>107764.21299999999</v>
      </c>
      <c r="AG15" s="158">
        <v>105193.11399999999</v>
      </c>
    </row>
    <row r="16" spans="1:39" ht="12.75" customHeight="1">
      <c r="A16" s="156" t="s">
        <v>776</v>
      </c>
      <c r="B16" s="156" t="s">
        <v>807</v>
      </c>
      <c r="C16" s="156">
        <v>360539.48899999994</v>
      </c>
      <c r="D16" s="156">
        <v>81522.790000000008</v>
      </c>
      <c r="E16" s="156">
        <v>302465.71999999991</v>
      </c>
      <c r="F16" s="156">
        <v>47461.892999999996</v>
      </c>
      <c r="G16" s="157">
        <v>791989.89199999999</v>
      </c>
      <c r="H16" s="158">
        <v>442062.27899999998</v>
      </c>
      <c r="I16" s="158">
        <v>349927.61299999995</v>
      </c>
      <c r="J16" s="159"/>
      <c r="K16" s="160">
        <v>11.41263169649636</v>
      </c>
      <c r="L16" s="160">
        <v>23.777863834149933</v>
      </c>
      <c r="M16" s="160">
        <v>11.461476692300874</v>
      </c>
      <c r="N16" s="160">
        <v>32.973151745127396</v>
      </c>
      <c r="O16" s="161">
        <v>13.996156152962621</v>
      </c>
      <c r="P16" s="162">
        <v>13.69296247961478</v>
      </c>
      <c r="Q16" s="162">
        <v>14.37917961621395</v>
      </c>
      <c r="R16" s="159"/>
      <c r="S16" s="156">
        <v>41147.044000000002</v>
      </c>
      <c r="T16" s="156">
        <v>19384.378000000001</v>
      </c>
      <c r="U16" s="156">
        <v>34667.038</v>
      </c>
      <c r="V16" s="156">
        <v>15649.682000000001</v>
      </c>
      <c r="W16" s="163">
        <v>110848.14200000001</v>
      </c>
      <c r="X16" s="164">
        <v>116473.22200000001</v>
      </c>
      <c r="Y16" s="158">
        <v>112248.18400000001</v>
      </c>
      <c r="Z16" s="159"/>
      <c r="AA16" s="156">
        <v>41371.434999999998</v>
      </c>
      <c r="AB16" s="156">
        <v>17215.204000000002</v>
      </c>
      <c r="AC16" s="156">
        <v>34672.692999999999</v>
      </c>
      <c r="AD16" s="156">
        <v>16576.162</v>
      </c>
      <c r="AE16" s="165">
        <v>109835.49400000001</v>
      </c>
      <c r="AF16" s="166">
        <v>114551.77100000002</v>
      </c>
      <c r="AG16" s="158">
        <v>111908.73800000001</v>
      </c>
    </row>
    <row r="17" spans="1:33" ht="12.75" customHeight="1">
      <c r="A17" s="156" t="s">
        <v>776</v>
      </c>
      <c r="B17" s="156" t="s">
        <v>808</v>
      </c>
      <c r="C17" s="156">
        <v>381000.63500000001</v>
      </c>
      <c r="D17" s="156">
        <v>82132.077000000005</v>
      </c>
      <c r="E17" s="156">
        <v>326159.35800000001</v>
      </c>
      <c r="F17" s="156">
        <v>47533.275000000001</v>
      </c>
      <c r="G17" s="157">
        <v>836825.34499999997</v>
      </c>
      <c r="H17" s="158">
        <v>463132.71199999994</v>
      </c>
      <c r="I17" s="158">
        <v>373692.63300000003</v>
      </c>
      <c r="J17" s="159"/>
      <c r="K17" s="160">
        <v>11.684434594183816</v>
      </c>
      <c r="L17" s="160">
        <v>24.217043725802771</v>
      </c>
      <c r="M17" s="160">
        <v>11.283300968479335</v>
      </c>
      <c r="N17" s="160">
        <v>33.200615779156806</v>
      </c>
      <c r="O17" s="161">
        <v>13.980290355569956</v>
      </c>
      <c r="P17" s="162">
        <v>13.906970795014804</v>
      </c>
      <c r="Q17" s="162">
        <v>14.071158314753283</v>
      </c>
      <c r="R17" s="159"/>
      <c r="S17" s="156">
        <v>44517.770000000004</v>
      </c>
      <c r="T17" s="156">
        <v>19889.961000000003</v>
      </c>
      <c r="U17" s="156">
        <v>36801.542000000001</v>
      </c>
      <c r="V17" s="156">
        <v>15781.34</v>
      </c>
      <c r="W17" s="163">
        <v>116990.61300000001</v>
      </c>
      <c r="X17" s="164">
        <v>121650.349</v>
      </c>
      <c r="Y17" s="158">
        <v>117934.681</v>
      </c>
      <c r="Z17" s="159"/>
      <c r="AA17" s="156">
        <v>44343.556000000004</v>
      </c>
      <c r="AB17" s="156">
        <v>21437.040000000001</v>
      </c>
      <c r="AC17" s="156">
        <v>36913.287999999993</v>
      </c>
      <c r="AD17" s="156">
        <v>16150.405999999999</v>
      </c>
      <c r="AE17" s="165">
        <v>118844.29000000001</v>
      </c>
      <c r="AF17" s="166">
        <v>123143.70500000002</v>
      </c>
      <c r="AG17" s="158">
        <v>117387.395</v>
      </c>
    </row>
    <row r="18" spans="1:33" ht="12.75" customHeight="1">
      <c r="A18" s="156" t="s">
        <v>776</v>
      </c>
      <c r="B18" s="156" t="s">
        <v>809</v>
      </c>
      <c r="C18" s="156">
        <v>411384.17799999996</v>
      </c>
      <c r="D18" s="156">
        <v>95236.476999999999</v>
      </c>
      <c r="E18" s="156">
        <v>353742.93300000008</v>
      </c>
      <c r="F18" s="156">
        <v>51857.964999999989</v>
      </c>
      <c r="G18" s="157">
        <v>912221.55300000007</v>
      </c>
      <c r="H18" s="158">
        <v>506620.65500000003</v>
      </c>
      <c r="I18" s="158">
        <v>405600.89800000004</v>
      </c>
      <c r="J18" s="159"/>
      <c r="K18" s="160">
        <v>10.698723566369146</v>
      </c>
      <c r="L18" s="160">
        <v>24.36261685740433</v>
      </c>
      <c r="M18" s="160">
        <v>11.273034251683546</v>
      </c>
      <c r="N18" s="160">
        <v>32.615738006688076</v>
      </c>
      <c r="O18" s="161">
        <v>13.593887755905719</v>
      </c>
      <c r="P18" s="162">
        <v>13.267314180074239</v>
      </c>
      <c r="Q18" s="162">
        <v>14.001798388523284</v>
      </c>
      <c r="R18" s="159"/>
      <c r="S18" s="156">
        <v>44012.856</v>
      </c>
      <c r="T18" s="156">
        <v>23202.097999999998</v>
      </c>
      <c r="U18" s="156">
        <v>39877.561999999998</v>
      </c>
      <c r="V18" s="156">
        <v>16913.857999999997</v>
      </c>
      <c r="W18" s="163">
        <v>124006.37400000001</v>
      </c>
      <c r="X18" s="164">
        <v>129027.68400000001</v>
      </c>
      <c r="Y18" s="158">
        <v>124915.41399999999</v>
      </c>
      <c r="Z18" s="159"/>
      <c r="AA18" s="156">
        <v>46451.272000000004</v>
      </c>
      <c r="AB18" s="156">
        <v>21919.561999999998</v>
      </c>
      <c r="AC18" s="156">
        <v>40579.432999999997</v>
      </c>
      <c r="AD18" s="156">
        <v>16852.63</v>
      </c>
      <c r="AE18" s="165">
        <v>125802.89700000001</v>
      </c>
      <c r="AF18" s="166">
        <v>130176.228</v>
      </c>
      <c r="AG18" s="158">
        <v>126490.63499999999</v>
      </c>
    </row>
    <row r="19" spans="1:33" ht="12.75" customHeight="1">
      <c r="A19" s="156" t="s">
        <v>776</v>
      </c>
      <c r="B19" s="156" t="s">
        <v>810</v>
      </c>
      <c r="C19" s="156">
        <v>439668.21500000003</v>
      </c>
      <c r="D19" s="156">
        <v>113475.34699999999</v>
      </c>
      <c r="E19" s="156">
        <v>387941.92700000003</v>
      </c>
      <c r="F19" s="156">
        <v>56355.828000000001</v>
      </c>
      <c r="G19" s="157">
        <v>997441.31700000004</v>
      </c>
      <c r="H19" s="158">
        <v>553143.56199999992</v>
      </c>
      <c r="I19" s="158">
        <v>444297.75500000006</v>
      </c>
      <c r="J19" s="159"/>
      <c r="K19" s="160">
        <v>10.986154411912629</v>
      </c>
      <c r="L19" s="160">
        <v>25.088248463342438</v>
      </c>
      <c r="M19" s="160">
        <v>11.273139600608305</v>
      </c>
      <c r="N19" s="160">
        <v>31.1555195320704</v>
      </c>
      <c r="O19" s="161">
        <v>13.84169571150821</v>
      </c>
      <c r="P19" s="162">
        <v>13.879146621975869</v>
      </c>
      <c r="Q19" s="162">
        <v>13.795069930074249</v>
      </c>
      <c r="R19" s="159"/>
      <c r="S19" s="156">
        <v>48302.629000000008</v>
      </c>
      <c r="T19" s="156">
        <v>28468.976999999995</v>
      </c>
      <c r="U19" s="156">
        <v>43733.235000000001</v>
      </c>
      <c r="V19" s="156">
        <v>17557.951000000001</v>
      </c>
      <c r="W19" s="163">
        <v>138062.79200000002</v>
      </c>
      <c r="X19" s="164">
        <v>144212.35500000001</v>
      </c>
      <c r="Y19" s="158">
        <v>136947.981</v>
      </c>
      <c r="Z19" s="159"/>
      <c r="AA19" s="156">
        <v>47722.336000000003</v>
      </c>
      <c r="AB19" s="156">
        <v>26019.912999999997</v>
      </c>
      <c r="AC19" s="156">
        <v>44507.343999999997</v>
      </c>
      <c r="AD19" s="156">
        <v>17513.689000000002</v>
      </c>
      <c r="AE19" s="165">
        <v>135763.28200000001</v>
      </c>
      <c r="AF19" s="166">
        <v>140853.745</v>
      </c>
      <c r="AG19" s="158">
        <v>135801.359</v>
      </c>
    </row>
    <row r="20" spans="1:33" ht="12.75" customHeight="1">
      <c r="A20" s="156" t="s">
        <v>776</v>
      </c>
      <c r="B20" s="156" t="s">
        <v>811</v>
      </c>
      <c r="C20" s="156">
        <v>480812.28100000008</v>
      </c>
      <c r="D20" s="156">
        <v>116823.995</v>
      </c>
      <c r="E20" s="156">
        <v>419386.78100000008</v>
      </c>
      <c r="F20" s="156">
        <v>62043.206999999995</v>
      </c>
      <c r="G20" s="157">
        <v>1079066.264</v>
      </c>
      <c r="H20" s="158">
        <v>597636.27600000007</v>
      </c>
      <c r="I20" s="158">
        <v>481429.98800000007</v>
      </c>
      <c r="J20" s="159"/>
      <c r="K20" s="160">
        <v>11.396905022066191</v>
      </c>
      <c r="L20" s="160">
        <v>27.730160229497379</v>
      </c>
      <c r="M20" s="160">
        <v>11.419745249433594</v>
      </c>
      <c r="N20" s="160">
        <v>28.565641360221758</v>
      </c>
      <c r="O20" s="161">
        <v>14.161238016426397</v>
      </c>
      <c r="P20" s="162">
        <v>14.589676614610326</v>
      </c>
      <c r="Q20" s="162">
        <v>13.629384050750067</v>
      </c>
      <c r="R20" s="159"/>
      <c r="S20" s="156">
        <v>54797.719000000005</v>
      </c>
      <c r="T20" s="156">
        <v>32395.481000000003</v>
      </c>
      <c r="U20" s="156">
        <v>47892.902000000002</v>
      </c>
      <c r="V20" s="156">
        <v>17723.04</v>
      </c>
      <c r="W20" s="163">
        <v>152809.14200000002</v>
      </c>
      <c r="X20" s="164">
        <v>159630.386</v>
      </c>
      <c r="Y20" s="158">
        <v>150975.12899999999</v>
      </c>
      <c r="Z20" s="159"/>
      <c r="AA20" s="156">
        <v>54722.604000000007</v>
      </c>
      <c r="AB20" s="156">
        <v>32495.274999999998</v>
      </c>
      <c r="AC20" s="156">
        <v>49870.360000000008</v>
      </c>
      <c r="AD20" s="156">
        <v>18022.249</v>
      </c>
      <c r="AE20" s="165">
        <v>155110.48800000001</v>
      </c>
      <c r="AF20" s="166">
        <v>160704.75899999999</v>
      </c>
      <c r="AG20" s="158">
        <v>153130.30700000003</v>
      </c>
    </row>
    <row r="21" spans="1:33" ht="12.75" customHeight="1">
      <c r="A21" s="156" t="s">
        <v>776</v>
      </c>
      <c r="B21" s="156" t="s">
        <v>812</v>
      </c>
      <c r="C21" s="156">
        <v>541983.37599999993</v>
      </c>
      <c r="D21" s="156">
        <v>158331.81200000001</v>
      </c>
      <c r="E21" s="156">
        <v>453667.55300000007</v>
      </c>
      <c r="F21" s="156">
        <v>67218.213000000003</v>
      </c>
      <c r="G21" s="157">
        <v>1221200.9540000001</v>
      </c>
      <c r="H21" s="158">
        <v>700315.18799999997</v>
      </c>
      <c r="I21" s="158">
        <v>520885.76600000012</v>
      </c>
      <c r="J21" s="159"/>
      <c r="K21" s="160">
        <v>11.926137933795227</v>
      </c>
      <c r="L21" s="160">
        <v>26.321238589753523</v>
      </c>
      <c r="M21" s="160">
        <v>11.170785008730848</v>
      </c>
      <c r="N21" s="160">
        <v>27.818952878143318</v>
      </c>
      <c r="O21" s="161">
        <v>14.386674725771625</v>
      </c>
      <c r="P21" s="162">
        <v>15.180675904461465</v>
      </c>
      <c r="Q21" s="162">
        <v>13.319164110159248</v>
      </c>
      <c r="R21" s="159"/>
      <c r="S21" s="156">
        <v>64637.685000000005</v>
      </c>
      <c r="T21" s="156">
        <v>41674.894</v>
      </c>
      <c r="U21" s="156">
        <v>50678.226999999999</v>
      </c>
      <c r="V21" s="156">
        <v>18699.402999999998</v>
      </c>
      <c r="W21" s="163">
        <v>175690.20899999997</v>
      </c>
      <c r="X21" s="164">
        <v>183524.25599999996</v>
      </c>
      <c r="Y21" s="158">
        <v>167115.18499999997</v>
      </c>
      <c r="Z21" s="159"/>
      <c r="AA21" s="156">
        <v>62813.059000000008</v>
      </c>
      <c r="AB21" s="156">
        <v>37207.602000000006</v>
      </c>
      <c r="AC21" s="156">
        <v>54651.803000000007</v>
      </c>
      <c r="AD21" s="156">
        <v>18602.271000000001</v>
      </c>
      <c r="AE21" s="165">
        <v>173274.73500000002</v>
      </c>
      <c r="AF21" s="166">
        <v>179379.55</v>
      </c>
      <c r="AG21" s="158">
        <v>169594.83800000002</v>
      </c>
    </row>
    <row r="22" spans="1:33" ht="12.75" customHeight="1">
      <c r="A22" s="156" t="s">
        <v>776</v>
      </c>
      <c r="B22" s="156" t="s">
        <v>813</v>
      </c>
      <c r="C22" s="156">
        <v>572392.09199999995</v>
      </c>
      <c r="D22" s="156">
        <v>157627.24400000001</v>
      </c>
      <c r="E22" s="156">
        <v>482072.03800000006</v>
      </c>
      <c r="F22" s="156">
        <v>71765.417000000001</v>
      </c>
      <c r="G22" s="157">
        <v>1283856.7910000002</v>
      </c>
      <c r="H22" s="158">
        <v>730019.33599999989</v>
      </c>
      <c r="I22" s="158">
        <v>553837.45500000007</v>
      </c>
      <c r="J22" s="159"/>
      <c r="K22" s="160">
        <v>11.863450237883441</v>
      </c>
      <c r="L22" s="160">
        <v>22.365530923068096</v>
      </c>
      <c r="M22" s="160">
        <v>11.292484464738861</v>
      </c>
      <c r="N22" s="160">
        <v>27.301356027792604</v>
      </c>
      <c r="O22" s="161">
        <v>13.801419616434462</v>
      </c>
      <c r="P22" s="162">
        <v>14.131080632088901</v>
      </c>
      <c r="Q22" s="162">
        <v>13.366889749267685</v>
      </c>
      <c r="R22" s="159"/>
      <c r="S22" s="156">
        <v>67905.451000000001</v>
      </c>
      <c r="T22" s="156">
        <v>35254.17</v>
      </c>
      <c r="U22" s="156">
        <v>54437.91</v>
      </c>
      <c r="V22" s="156">
        <v>19592.932000000001</v>
      </c>
      <c r="W22" s="163">
        <v>177190.46300000002</v>
      </c>
      <c r="X22" s="164">
        <v>184679.36299999998</v>
      </c>
      <c r="Y22" s="158">
        <v>180817.973</v>
      </c>
      <c r="Z22" s="159"/>
      <c r="AA22" s="156">
        <v>72614.265999999989</v>
      </c>
      <c r="AB22" s="156">
        <v>44823.173999999999</v>
      </c>
      <c r="AC22" s="156">
        <v>55850.706000000006</v>
      </c>
      <c r="AD22" s="156">
        <v>19786.437000000002</v>
      </c>
      <c r="AE22" s="165">
        <v>193074.58299999998</v>
      </c>
      <c r="AF22" s="166">
        <v>200676.02999999997</v>
      </c>
      <c r="AG22" s="158">
        <v>183262.48599999998</v>
      </c>
    </row>
    <row r="23" spans="1:33" ht="12.75" customHeight="1">
      <c r="A23" s="156" t="s">
        <v>776</v>
      </c>
      <c r="B23" s="156" t="s">
        <v>814</v>
      </c>
      <c r="C23" s="156">
        <v>596652.70100000012</v>
      </c>
      <c r="D23" s="156">
        <v>106864.368</v>
      </c>
      <c r="E23" s="156">
        <v>453778.21599999996</v>
      </c>
      <c r="F23" s="156">
        <v>80587.182000000001</v>
      </c>
      <c r="G23" s="157">
        <v>1237882.4669999999</v>
      </c>
      <c r="H23" s="158">
        <v>703517.06900000013</v>
      </c>
      <c r="I23" s="158">
        <v>534365.39800000004</v>
      </c>
      <c r="J23" s="159"/>
      <c r="K23" s="160">
        <v>10.86272783000441</v>
      </c>
      <c r="L23" s="160">
        <v>19.406088659973172</v>
      </c>
      <c r="M23" s="160">
        <v>11.166464632581651</v>
      </c>
      <c r="N23" s="160">
        <v>24.413114482648123</v>
      </c>
      <c r="O23" s="161">
        <v>12.593746349587807</v>
      </c>
      <c r="P23" s="162">
        <v>12.160465860708207</v>
      </c>
      <c r="Q23" s="162">
        <v>13.164180402264734</v>
      </c>
      <c r="R23" s="159"/>
      <c r="S23" s="156">
        <v>64812.759000000005</v>
      </c>
      <c r="T23" s="156">
        <v>20738.194</v>
      </c>
      <c r="U23" s="156">
        <v>50670.984000000011</v>
      </c>
      <c r="V23" s="156">
        <v>19673.841</v>
      </c>
      <c r="W23" s="163">
        <v>155895.77799999999</v>
      </c>
      <c r="X23" s="164">
        <v>159495.33700000003</v>
      </c>
      <c r="Y23" s="158">
        <v>165162.53399999999</v>
      </c>
      <c r="Z23" s="159"/>
      <c r="AA23" s="156">
        <v>71341.143999999986</v>
      </c>
      <c r="AB23" s="156">
        <v>27301.403000000006</v>
      </c>
      <c r="AC23" s="156">
        <v>48020.789999999994</v>
      </c>
      <c r="AD23" s="156">
        <v>19569.949999999997</v>
      </c>
      <c r="AE23" s="165">
        <v>166233.28700000001</v>
      </c>
      <c r="AF23" s="166">
        <v>173453.315</v>
      </c>
      <c r="AG23" s="158">
        <v>168363.48800000001</v>
      </c>
    </row>
    <row r="24" spans="1:33" ht="12.75" customHeight="1">
      <c r="A24" s="156" t="s">
        <v>776</v>
      </c>
      <c r="B24" s="156" t="s">
        <v>815</v>
      </c>
      <c r="C24" s="156">
        <v>586253.49099999992</v>
      </c>
      <c r="D24" s="156">
        <v>95661.421000000002</v>
      </c>
      <c r="E24" s="156">
        <v>437426.8330000001</v>
      </c>
      <c r="F24" s="156">
        <v>72523.083999999988</v>
      </c>
      <c r="G24" s="157">
        <v>1191864.8290000004</v>
      </c>
      <c r="H24" s="158">
        <v>681914.91200000001</v>
      </c>
      <c r="I24" s="158">
        <v>509949.91700000013</v>
      </c>
      <c r="J24" s="159"/>
      <c r="K24" s="160">
        <v>10.717532256025407</v>
      </c>
      <c r="L24" s="160">
        <v>18.161376674511239</v>
      </c>
      <c r="M24" s="160">
        <v>11.084636410496568</v>
      </c>
      <c r="N24" s="160">
        <v>26.644957624802615</v>
      </c>
      <c r="O24" s="161">
        <v>12.418879507014964</v>
      </c>
      <c r="P24" s="162">
        <v>11.761780918496765</v>
      </c>
      <c r="Q24" s="162">
        <v>13.297564474356024</v>
      </c>
      <c r="R24" s="159"/>
      <c r="S24" s="156">
        <v>62831.907000000007</v>
      </c>
      <c r="T24" s="156">
        <v>17373.430999999997</v>
      </c>
      <c r="U24" s="156">
        <v>48487.173999999999</v>
      </c>
      <c r="V24" s="156">
        <v>19323.744999999995</v>
      </c>
      <c r="W24" s="163">
        <v>148016.25699999998</v>
      </c>
      <c r="X24" s="164">
        <v>152668.39400000003</v>
      </c>
      <c r="Y24" s="158">
        <v>159694.45500000002</v>
      </c>
      <c r="Z24" s="159"/>
      <c r="AA24" s="156">
        <v>63856.923999999999</v>
      </c>
      <c r="AB24" s="156">
        <v>20188.453999999998</v>
      </c>
      <c r="AC24" s="156">
        <v>33566.651000000005</v>
      </c>
      <c r="AD24" s="156">
        <v>19349.021000000004</v>
      </c>
      <c r="AE24" s="165">
        <v>136961.05000000002</v>
      </c>
      <c r="AF24" s="166">
        <v>144023.40100000001</v>
      </c>
      <c r="AG24" s="158">
        <v>148070.505</v>
      </c>
    </row>
    <row r="25" spans="1:33" ht="12.75" customHeight="1">
      <c r="A25" s="156" t="s">
        <v>776</v>
      </c>
      <c r="B25" s="156" t="s">
        <v>816</v>
      </c>
      <c r="C25" s="156">
        <v>573851.67200000002</v>
      </c>
      <c r="D25" s="156">
        <v>77657.737999999998</v>
      </c>
      <c r="E25" s="156">
        <v>433915.86900000001</v>
      </c>
      <c r="F25" s="156">
        <v>78656.845000000001</v>
      </c>
      <c r="G25" s="157">
        <v>1164082.1239999998</v>
      </c>
      <c r="H25" s="158">
        <v>651509.41000000015</v>
      </c>
      <c r="I25" s="158">
        <v>512572.71399999998</v>
      </c>
      <c r="J25" s="159"/>
      <c r="K25" s="160">
        <v>11.659934311387698</v>
      </c>
      <c r="L25" s="160">
        <v>18.915840685444632</v>
      </c>
      <c r="M25" s="160">
        <v>12.086662587581003</v>
      </c>
      <c r="N25" s="160">
        <v>25.330932101332056</v>
      </c>
      <c r="O25" s="161">
        <v>13.226798850834346</v>
      </c>
      <c r="P25" s="162">
        <v>12.524814031465789</v>
      </c>
      <c r="Q25" s="162">
        <v>14.119061944448331</v>
      </c>
      <c r="R25" s="159"/>
      <c r="S25" s="156">
        <v>66910.728000000003</v>
      </c>
      <c r="T25" s="156">
        <v>14689.613999999998</v>
      </c>
      <c r="U25" s="156">
        <v>52445.947</v>
      </c>
      <c r="V25" s="156">
        <v>19924.511999999995</v>
      </c>
      <c r="W25" s="163">
        <v>153970.80100000001</v>
      </c>
      <c r="X25" s="164">
        <v>159956.527</v>
      </c>
      <c r="Y25" s="158">
        <v>165358.658</v>
      </c>
      <c r="Z25" s="159"/>
      <c r="AA25" s="156">
        <v>66977.05799999999</v>
      </c>
      <c r="AB25" s="156">
        <v>16197.766999999998</v>
      </c>
      <c r="AC25" s="156">
        <v>49086.353999999999</v>
      </c>
      <c r="AD25" s="156">
        <v>19806.199000000001</v>
      </c>
      <c r="AE25" s="165">
        <v>152067.378</v>
      </c>
      <c r="AF25" s="166">
        <v>159536.23699999999</v>
      </c>
      <c r="AG25" s="158">
        <v>165038.87700000001</v>
      </c>
    </row>
    <row r="26" spans="1:33" ht="12.75" customHeight="1">
      <c r="A26" s="156" t="s">
        <v>776</v>
      </c>
      <c r="B26" s="156" t="s">
        <v>817</v>
      </c>
      <c r="C26" s="156">
        <v>576212.40599999996</v>
      </c>
      <c r="D26" s="156">
        <v>65889.198000000004</v>
      </c>
      <c r="E26" s="156">
        <v>408555.12100000004</v>
      </c>
      <c r="F26" s="156">
        <v>81833.70199999999</v>
      </c>
      <c r="G26" s="157">
        <v>1132490.4270000001</v>
      </c>
      <c r="H26" s="158">
        <v>642101.60399999993</v>
      </c>
      <c r="I26" s="158">
        <v>490388.82300000009</v>
      </c>
      <c r="J26" s="159"/>
      <c r="K26" s="160">
        <v>11.867860408406409</v>
      </c>
      <c r="L26" s="160">
        <v>19.916882278639967</v>
      </c>
      <c r="M26" s="160">
        <v>12.682222627188649</v>
      </c>
      <c r="N26" s="160">
        <v>23.206011137074068</v>
      </c>
      <c r="O26" s="161">
        <v>13.449240926784451</v>
      </c>
      <c r="P26" s="162">
        <v>12.693810059381192</v>
      </c>
      <c r="Q26" s="162">
        <v>14.43838127607569</v>
      </c>
      <c r="R26" s="159"/>
      <c r="S26" s="156">
        <v>68384.084000000003</v>
      </c>
      <c r="T26" s="156">
        <v>13123.074000000001</v>
      </c>
      <c r="U26" s="156">
        <v>51813.87</v>
      </c>
      <c r="V26" s="156">
        <v>18990.338</v>
      </c>
      <c r="W26" s="163">
        <v>152311.36600000001</v>
      </c>
      <c r="X26" s="164">
        <v>157652.47200000001</v>
      </c>
      <c r="Y26" s="158">
        <v>163367.74300000002</v>
      </c>
      <c r="Z26" s="159"/>
      <c r="AA26" s="156">
        <v>69803.319000000003</v>
      </c>
      <c r="AB26" s="156">
        <v>16610.686999999998</v>
      </c>
      <c r="AC26" s="156">
        <v>49301.991000000002</v>
      </c>
      <c r="AD26" s="156">
        <v>18983.234</v>
      </c>
      <c r="AE26" s="165">
        <v>154699.231</v>
      </c>
      <c r="AF26" s="166">
        <v>161759.99400000001</v>
      </c>
      <c r="AG26" s="158">
        <v>164578.97399999999</v>
      </c>
    </row>
    <row r="27" spans="1:33" ht="12.75" customHeight="1">
      <c r="A27" s="156" t="s">
        <v>776</v>
      </c>
      <c r="B27" s="156" t="s">
        <v>818</v>
      </c>
      <c r="C27" s="156">
        <v>551052.18299999996</v>
      </c>
      <c r="D27" s="156">
        <v>71180.710999999996</v>
      </c>
      <c r="E27" s="156">
        <v>390328.87799999991</v>
      </c>
      <c r="F27" s="156">
        <v>83264.53</v>
      </c>
      <c r="G27" s="157">
        <v>1095826.3020000001</v>
      </c>
      <c r="H27" s="158">
        <v>622232.89400000009</v>
      </c>
      <c r="I27" s="158">
        <v>473593.408</v>
      </c>
      <c r="J27" s="159"/>
      <c r="K27" s="160">
        <v>12.528469558753208</v>
      </c>
      <c r="L27" s="160">
        <v>21.267057869090408</v>
      </c>
      <c r="M27" s="160">
        <v>13.409965019293297</v>
      </c>
      <c r="N27" s="160">
        <v>21.775124413720942</v>
      </c>
      <c r="O27" s="161">
        <v>14.112671754432846</v>
      </c>
      <c r="P27" s="162">
        <v>13.528125692435673</v>
      </c>
      <c r="Q27" s="162">
        <v>14.880680307104278</v>
      </c>
      <c r="R27" s="159"/>
      <c r="S27" s="156">
        <v>69038.404999999999</v>
      </c>
      <c r="T27" s="156">
        <v>15138.043000000001</v>
      </c>
      <c r="U27" s="156">
        <v>52342.966</v>
      </c>
      <c r="V27" s="156">
        <v>18130.955000000002</v>
      </c>
      <c r="W27" s="163">
        <v>154650.36900000001</v>
      </c>
      <c r="X27" s="164">
        <v>161003.61900000001</v>
      </c>
      <c r="Y27" s="158">
        <v>167882.88500000001</v>
      </c>
      <c r="Z27" s="159"/>
      <c r="AA27" s="156">
        <v>70618.603000000003</v>
      </c>
      <c r="AB27" s="156">
        <v>21435.165000000001</v>
      </c>
      <c r="AC27" s="156">
        <v>50463.501999999993</v>
      </c>
      <c r="AD27" s="156">
        <v>18209.313999999998</v>
      </c>
      <c r="AE27" s="165">
        <v>160726.584</v>
      </c>
      <c r="AF27" s="166">
        <v>168566.58199999999</v>
      </c>
      <c r="AG27" s="158">
        <v>170468.51799999998</v>
      </c>
    </row>
    <row r="28" spans="1:33" ht="12.75" customHeight="1">
      <c r="A28" s="156" t="s">
        <v>776</v>
      </c>
      <c r="B28" s="156" t="s">
        <v>819</v>
      </c>
      <c r="C28" s="156">
        <v>543682.31900000002</v>
      </c>
      <c r="D28" s="156">
        <v>82949</v>
      </c>
      <c r="E28" s="156">
        <v>366658.12700000009</v>
      </c>
      <c r="F28" s="156">
        <v>78627.603000000003</v>
      </c>
      <c r="G28" s="157">
        <v>1071917.0490000001</v>
      </c>
      <c r="H28" s="158">
        <v>626631.3189999999</v>
      </c>
      <c r="I28" s="158">
        <v>445285.73000000004</v>
      </c>
      <c r="J28" s="159"/>
      <c r="K28" s="160">
        <v>12.772861940356753</v>
      </c>
      <c r="L28" s="160">
        <v>19.333340968546942</v>
      </c>
      <c r="M28" s="160">
        <v>15.531642641048013</v>
      </c>
      <c r="N28" s="160">
        <v>24.352900596499175</v>
      </c>
      <c r="O28" s="161">
        <v>15.073623201602796</v>
      </c>
      <c r="P28" s="162">
        <v>13.641291523126059</v>
      </c>
      <c r="Q28" s="162">
        <v>17.089281527166829</v>
      </c>
      <c r="R28" s="159"/>
      <c r="S28" s="156">
        <v>69443.791999999987</v>
      </c>
      <c r="T28" s="156">
        <v>16036.813000000004</v>
      </c>
      <c r="U28" s="156">
        <v>56948.03</v>
      </c>
      <c r="V28" s="156">
        <v>19148.101999999999</v>
      </c>
      <c r="W28" s="163">
        <v>161576.73700000002</v>
      </c>
      <c r="X28" s="164">
        <v>168553.454</v>
      </c>
      <c r="Y28" s="158">
        <v>176154.37099999998</v>
      </c>
      <c r="Z28" s="159"/>
      <c r="AA28" s="156">
        <v>69951.546000000002</v>
      </c>
      <c r="AB28" s="156">
        <v>19945.194000000003</v>
      </c>
      <c r="AC28" s="156">
        <v>51930.803999999996</v>
      </c>
      <c r="AD28" s="156">
        <v>19072.894</v>
      </c>
      <c r="AE28" s="165">
        <v>160900.43799999997</v>
      </c>
      <c r="AF28" s="166">
        <v>168847.37299999996</v>
      </c>
      <c r="AG28" s="158">
        <v>173727.891</v>
      </c>
    </row>
    <row r="29" spans="1:33" ht="12.75" customHeight="1">
      <c r="A29" s="156" t="s">
        <v>776</v>
      </c>
      <c r="B29" s="156" t="s">
        <v>820</v>
      </c>
      <c r="C29" s="156">
        <v>545200.70700000005</v>
      </c>
      <c r="D29" s="156">
        <v>91846.080000000002</v>
      </c>
      <c r="E29" s="156">
        <v>384715.21699999995</v>
      </c>
      <c r="F29" s="156">
        <v>77107.811999999991</v>
      </c>
      <c r="G29" s="157">
        <v>1098869.8159999999</v>
      </c>
      <c r="H29" s="158">
        <v>637046.78700000001</v>
      </c>
      <c r="I29" s="158">
        <v>461823.02899999992</v>
      </c>
      <c r="J29" s="159"/>
      <c r="K29" s="160">
        <v>12.985060747545948</v>
      </c>
      <c r="L29" s="160">
        <v>20.472085471693518</v>
      </c>
      <c r="M29" s="160">
        <v>15.380988166111452</v>
      </c>
      <c r="N29" s="160">
        <v>24.888189020329094</v>
      </c>
      <c r="O29" s="161">
        <v>15.284903503073382</v>
      </c>
      <c r="P29" s="162">
        <v>14.06450088570967</v>
      </c>
      <c r="Q29" s="162">
        <v>16.968348280440562</v>
      </c>
      <c r="R29" s="159"/>
      <c r="S29" s="156">
        <v>70794.642999999996</v>
      </c>
      <c r="T29" s="156">
        <v>18802.808000000005</v>
      </c>
      <c r="U29" s="156">
        <v>59173.002</v>
      </c>
      <c r="V29" s="156">
        <v>19190.738000000001</v>
      </c>
      <c r="W29" s="163">
        <v>167961.19100000002</v>
      </c>
      <c r="X29" s="164">
        <v>175651.20000000001</v>
      </c>
      <c r="Y29" s="158">
        <v>180954.18</v>
      </c>
      <c r="Z29" s="159"/>
      <c r="AA29" s="156">
        <v>72661.876000000004</v>
      </c>
      <c r="AB29" s="156">
        <v>18713.058999999997</v>
      </c>
      <c r="AC29" s="156">
        <v>56173.949000000001</v>
      </c>
      <c r="AD29" s="156">
        <v>19103.594000000001</v>
      </c>
      <c r="AE29" s="165">
        <v>166652.478</v>
      </c>
      <c r="AF29" s="166">
        <v>174987.34099999999</v>
      </c>
      <c r="AG29" s="158">
        <v>180850.98199999999</v>
      </c>
    </row>
    <row r="30" spans="1:33" ht="12.75" customHeight="1">
      <c r="A30" s="156" t="s">
        <v>776</v>
      </c>
      <c r="B30" s="156" t="s">
        <v>821</v>
      </c>
      <c r="C30" s="156">
        <v>563764.82900000003</v>
      </c>
      <c r="D30" s="156">
        <v>85654.53</v>
      </c>
      <c r="E30" s="156">
        <v>402179.34399999998</v>
      </c>
      <c r="F30" s="156">
        <v>74965.275000000009</v>
      </c>
      <c r="G30" s="157">
        <v>1126563.9779999997</v>
      </c>
      <c r="H30" s="158">
        <v>649419.35900000005</v>
      </c>
      <c r="I30" s="158">
        <v>477144.61899999995</v>
      </c>
      <c r="J30" s="159"/>
      <c r="K30" s="160">
        <v>12.07423654305331</v>
      </c>
      <c r="L30" s="160">
        <v>21.950112854509857</v>
      </c>
      <c r="M30" s="160">
        <v>15.510045687478172</v>
      </c>
      <c r="N30" s="160">
        <v>26.16432741692736</v>
      </c>
      <c r="O30" s="161">
        <v>14.989288517797792</v>
      </c>
      <c r="P30" s="162">
        <v>13.376805571944768</v>
      </c>
      <c r="Q30" s="162">
        <v>17.183964092865526</v>
      </c>
      <c r="R30" s="159"/>
      <c r="S30" s="156">
        <v>68070.298999999999</v>
      </c>
      <c r="T30" s="156">
        <v>18801.266000000003</v>
      </c>
      <c r="U30" s="156">
        <v>62378.2</v>
      </c>
      <c r="V30" s="156">
        <v>19614.16</v>
      </c>
      <c r="W30" s="163">
        <v>168863.92499999999</v>
      </c>
      <c r="X30" s="164">
        <v>177698.103</v>
      </c>
      <c r="Y30" s="158">
        <v>184130.84700000001</v>
      </c>
      <c r="Z30" s="159"/>
      <c r="AA30" s="156">
        <v>72345.521999999997</v>
      </c>
      <c r="AB30" s="156">
        <v>20648.872000000003</v>
      </c>
      <c r="AC30" s="156">
        <v>60304.885999999999</v>
      </c>
      <c r="AD30" s="156">
        <v>19146.678000000004</v>
      </c>
      <c r="AE30" s="165">
        <v>172445.95799999998</v>
      </c>
      <c r="AF30" s="166">
        <v>182008.64200000002</v>
      </c>
      <c r="AG30" s="158">
        <v>186534.14299999998</v>
      </c>
    </row>
    <row r="31" spans="1:33" ht="12.75" customHeight="1">
      <c r="A31" s="156" t="s">
        <v>776</v>
      </c>
      <c r="B31" s="156" t="s">
        <v>822</v>
      </c>
      <c r="C31" s="156">
        <v>583158.41300000006</v>
      </c>
      <c r="D31" s="156">
        <v>94562.999000000011</v>
      </c>
      <c r="E31" s="156">
        <v>419929.16900000005</v>
      </c>
      <c r="F31" s="156">
        <v>71991.254000000001</v>
      </c>
      <c r="G31" s="157">
        <v>1169641.8350000002</v>
      </c>
      <c r="H31" s="158">
        <v>677721.41200000001</v>
      </c>
      <c r="I31" s="158">
        <v>491920.42300000001</v>
      </c>
      <c r="J31" s="159"/>
      <c r="K31" s="160">
        <v>12.299108060348308</v>
      </c>
      <c r="L31" s="160">
        <v>20.146688664135954</v>
      </c>
      <c r="M31" s="160">
        <v>15.295246851499375</v>
      </c>
      <c r="N31" s="160">
        <v>27.797280764132815</v>
      </c>
      <c r="O31" s="161">
        <v>14.96316266576445</v>
      </c>
      <c r="P31" s="162">
        <v>13.394087123498212</v>
      </c>
      <c r="Q31" s="162">
        <v>17.124886477827737</v>
      </c>
      <c r="R31" s="159"/>
      <c r="S31" s="156">
        <v>71723.283377882282</v>
      </c>
      <c r="T31" s="156">
        <v>19051.312999999998</v>
      </c>
      <c r="U31" s="156">
        <v>64229.202999999994</v>
      </c>
      <c r="V31" s="156">
        <v>20011.611000000001</v>
      </c>
      <c r="W31" s="163">
        <v>175015.41037788228</v>
      </c>
      <c r="X31" s="164">
        <v>183343.50837788227</v>
      </c>
      <c r="Y31" s="158">
        <v>188521.14337788228</v>
      </c>
      <c r="Z31" s="159"/>
      <c r="AA31" s="156">
        <v>72415.934999999998</v>
      </c>
      <c r="AB31" s="156">
        <v>21678.326000000001</v>
      </c>
      <c r="AC31" s="156">
        <v>62845.371999999996</v>
      </c>
      <c r="AD31" s="156">
        <v>19866.213999999996</v>
      </c>
      <c r="AE31" s="165">
        <v>176805.84700000001</v>
      </c>
      <c r="AF31" s="166">
        <v>186248.52</v>
      </c>
      <c r="AG31" s="158">
        <v>191367.08</v>
      </c>
    </row>
    <row r="32" spans="1:33" ht="12.75" customHeight="1">
      <c r="A32" s="156" t="s">
        <v>776</v>
      </c>
      <c r="B32" s="156" t="s">
        <v>823</v>
      </c>
      <c r="C32" s="156">
        <v>607700.304</v>
      </c>
      <c r="D32" s="156">
        <v>102289.62299999999</v>
      </c>
      <c r="E32" s="156">
        <v>446611.41599999997</v>
      </c>
      <c r="F32" s="156">
        <v>75361.679999999993</v>
      </c>
      <c r="G32" s="157">
        <v>1231963.023</v>
      </c>
      <c r="H32" s="158">
        <v>709989.92700000014</v>
      </c>
      <c r="I32" s="158">
        <v>521973.09600000002</v>
      </c>
      <c r="J32" s="159"/>
      <c r="K32" s="160">
        <v>12.531402320970372</v>
      </c>
      <c r="L32" s="160">
        <v>20.554132846887125</v>
      </c>
      <c r="M32" s="160">
        <v>15.16721843043975</v>
      </c>
      <c r="N32" s="160">
        <v>26.605908997782418</v>
      </c>
      <c r="O32" s="161">
        <v>15.014030498218936</v>
      </c>
      <c r="P32" s="162">
        <v>13.687252636191277</v>
      </c>
      <c r="Q32" s="162">
        <v>16.818719139501383</v>
      </c>
      <c r="R32" s="159"/>
      <c r="S32" s="156">
        <v>76153.37000000001</v>
      </c>
      <c r="T32" s="156">
        <v>21024.745000000003</v>
      </c>
      <c r="U32" s="156">
        <v>67738.528999999995</v>
      </c>
      <c r="V32" s="156">
        <v>20050.66</v>
      </c>
      <c r="W32" s="163">
        <v>184967.304</v>
      </c>
      <c r="X32" s="164">
        <v>193981.43400000004</v>
      </c>
      <c r="Y32" s="158">
        <v>197627.04800000004</v>
      </c>
      <c r="Z32" s="159"/>
      <c r="AA32" s="156">
        <v>77037.657000000007</v>
      </c>
      <c r="AB32" s="156">
        <v>23143.324999999997</v>
      </c>
      <c r="AC32" s="156">
        <v>63647.101999999999</v>
      </c>
      <c r="AD32" s="156">
        <v>20307.73</v>
      </c>
      <c r="AE32" s="165">
        <v>184135.81399999998</v>
      </c>
      <c r="AF32" s="166">
        <v>193950.54899999997</v>
      </c>
      <c r="AG32" s="158">
        <v>196917.91700000002</v>
      </c>
    </row>
    <row r="33" spans="1:38" ht="12.75" customHeight="1">
      <c r="A33" s="156" t="s">
        <v>776</v>
      </c>
      <c r="B33" s="156" t="s">
        <v>824</v>
      </c>
      <c r="C33" s="156">
        <v>647337.90899999999</v>
      </c>
      <c r="D33" s="156">
        <v>107997.18799999999</v>
      </c>
      <c r="E33" s="156">
        <v>469043.65899999999</v>
      </c>
      <c r="F33" s="156">
        <v>80814.604000000007</v>
      </c>
      <c r="G33" s="157">
        <v>1305193.3599999999</v>
      </c>
      <c r="H33" s="158">
        <v>755335.09699999995</v>
      </c>
      <c r="I33" s="158">
        <v>549858.26299999992</v>
      </c>
      <c r="J33" s="159"/>
      <c r="K33" s="160">
        <v>12.661545054053059</v>
      </c>
      <c r="L33" s="160">
        <v>20.590155551087125</v>
      </c>
      <c r="M33" s="160">
        <v>15.304205828737144</v>
      </c>
      <c r="N33" s="160">
        <v>25.273580502850699</v>
      </c>
      <c r="O33" s="161">
        <v>15.048185733951328</v>
      </c>
      <c r="P33" s="162">
        <v>13.795171231133724</v>
      </c>
      <c r="Q33" s="162">
        <v>16.769439909280763</v>
      </c>
      <c r="R33" s="159"/>
      <c r="S33" s="156">
        <v>81962.981</v>
      </c>
      <c r="T33" s="156">
        <v>22236.789000000001</v>
      </c>
      <c r="U33" s="156">
        <v>71783.407000000007</v>
      </c>
      <c r="V33" s="156">
        <v>20424.743999999999</v>
      </c>
      <c r="W33" s="163">
        <v>196407.92099999997</v>
      </c>
      <c r="X33" s="164">
        <v>205148.92499999999</v>
      </c>
      <c r="Y33" s="158">
        <v>209359.883</v>
      </c>
      <c r="Z33" s="159"/>
      <c r="AA33" s="156">
        <v>82858.655000000013</v>
      </c>
      <c r="AB33" s="156">
        <v>24837.777000000002</v>
      </c>
      <c r="AC33" s="156">
        <v>70176.790000000008</v>
      </c>
      <c r="AD33" s="156">
        <v>20528.163999999997</v>
      </c>
      <c r="AE33" s="165">
        <v>198401.386</v>
      </c>
      <c r="AF33" s="166">
        <v>208684.96500000003</v>
      </c>
      <c r="AG33" s="158">
        <v>211185.44600000005</v>
      </c>
    </row>
    <row r="34" spans="1:38" ht="12.75" customHeight="1">
      <c r="A34" s="156" t="s">
        <v>776</v>
      </c>
      <c r="B34" s="156" t="s">
        <v>825</v>
      </c>
      <c r="C34" s="156">
        <v>677622.29399999988</v>
      </c>
      <c r="D34" s="156">
        <v>109715.205</v>
      </c>
      <c r="E34" s="156">
        <v>486619.76400000008</v>
      </c>
      <c r="F34" s="156">
        <v>81579.092736000006</v>
      </c>
      <c r="G34" s="157">
        <v>1355536.355736</v>
      </c>
      <c r="H34" s="158">
        <v>787337.49899999984</v>
      </c>
      <c r="I34" s="158">
        <v>568198.85673600005</v>
      </c>
      <c r="J34" s="159"/>
      <c r="K34" s="160">
        <v>12.749522376251683</v>
      </c>
      <c r="L34" s="160">
        <v>20.441699944870901</v>
      </c>
      <c r="M34" s="160">
        <v>15.272915425605275</v>
      </c>
      <c r="N34" s="160">
        <v>26.428332941505978</v>
      </c>
      <c r="O34" s="161">
        <v>15.101201629356902</v>
      </c>
      <c r="P34" s="162">
        <v>13.82142462898239</v>
      </c>
      <c r="Q34" s="162">
        <v>16.874553354386428</v>
      </c>
      <c r="R34" s="159"/>
      <c r="S34" s="156">
        <v>86393.605999999985</v>
      </c>
      <c r="T34" s="156">
        <v>22427.652999999998</v>
      </c>
      <c r="U34" s="156">
        <v>74321.025000000009</v>
      </c>
      <c r="V34" s="156">
        <v>21559.994238930001</v>
      </c>
      <c r="W34" s="163">
        <v>204702.27823892998</v>
      </c>
      <c r="X34" s="164">
        <v>213676.58023893001</v>
      </c>
      <c r="Y34" s="158">
        <v>215850.16523893</v>
      </c>
      <c r="Z34" s="159"/>
      <c r="AA34" s="156">
        <v>86892.206999999995</v>
      </c>
      <c r="AB34" s="156">
        <v>23732.923000000003</v>
      </c>
      <c r="AC34" s="156">
        <v>71537.92300000001</v>
      </c>
      <c r="AD34" s="156">
        <v>21379.727999999999</v>
      </c>
      <c r="AE34" s="165">
        <v>203542.78100000002</v>
      </c>
      <c r="AF34" s="166">
        <v>212807.546</v>
      </c>
      <c r="AG34" s="158">
        <v>214384.18700000001</v>
      </c>
    </row>
    <row r="35" spans="1:38" ht="12.75" customHeight="1">
      <c r="A35" s="156" t="s">
        <v>776</v>
      </c>
      <c r="B35" s="156" t="s">
        <v>826</v>
      </c>
      <c r="C35" s="156">
        <v>675261.55599999987</v>
      </c>
      <c r="D35" s="156">
        <v>91498.857000000004</v>
      </c>
      <c r="E35" s="156">
        <v>419908.07399999991</v>
      </c>
      <c r="F35" s="156">
        <v>67458.36</v>
      </c>
      <c r="G35" s="157">
        <v>1254126.8469999996</v>
      </c>
      <c r="H35" s="158">
        <v>766760.41299999983</v>
      </c>
      <c r="I35" s="158">
        <v>487366.43399999989</v>
      </c>
      <c r="J35" s="159"/>
      <c r="K35" s="160">
        <v>12.763676420518745</v>
      </c>
      <c r="L35" s="160">
        <v>20.380171524984185</v>
      </c>
      <c r="M35" s="160">
        <v>15.297351486506557</v>
      </c>
      <c r="N35" s="160">
        <v>27.72712826104874</v>
      </c>
      <c r="O35" s="161">
        <v>14.972560746082173</v>
      </c>
      <c r="P35" s="162">
        <v>13.672566061388459</v>
      </c>
      <c r="Q35" s="162">
        <v>17.017807180377147</v>
      </c>
      <c r="R35" s="159"/>
      <c r="S35" s="156">
        <v>86188.2</v>
      </c>
      <c r="T35" s="156">
        <v>18647.624</v>
      </c>
      <c r="U35" s="156">
        <v>64234.813999999998</v>
      </c>
      <c r="V35" s="156">
        <v>18704.266000000003</v>
      </c>
      <c r="W35" s="163">
        <v>187774.90399999998</v>
      </c>
      <c r="X35" s="164">
        <v>195559.49299999999</v>
      </c>
      <c r="Y35" s="158">
        <v>195273.49999999997</v>
      </c>
      <c r="Z35" s="159"/>
      <c r="AA35" s="156">
        <v>87971.622999999992</v>
      </c>
      <c r="AB35" s="156">
        <v>15857.718000000001</v>
      </c>
      <c r="AC35" s="156">
        <v>63336.834000000003</v>
      </c>
      <c r="AD35" s="156">
        <v>18789.71</v>
      </c>
      <c r="AE35" s="165">
        <v>185955.88500000001</v>
      </c>
      <c r="AF35" s="166">
        <v>194050.63800000001</v>
      </c>
      <c r="AG35" s="158">
        <v>197339.28500000003</v>
      </c>
    </row>
    <row r="36" spans="1:38" ht="12.75" customHeight="1">
      <c r="A36" s="156" t="s">
        <v>776</v>
      </c>
      <c r="B36" s="156" t="s">
        <v>773</v>
      </c>
      <c r="C36" s="156">
        <v>717271.64900000009</v>
      </c>
      <c r="D36" s="156">
        <v>124433.601</v>
      </c>
      <c r="E36" s="156">
        <v>497818.9219999999</v>
      </c>
      <c r="F36" s="156">
        <v>81699.087000000014</v>
      </c>
      <c r="G36" s="157">
        <v>1421223.2589999996</v>
      </c>
      <c r="H36" s="158">
        <v>841705.25</v>
      </c>
      <c r="I36" s="158">
        <v>579518.00900000008</v>
      </c>
      <c r="J36" s="159"/>
      <c r="K36" s="160">
        <v>13.443051755137754</v>
      </c>
      <c r="L36" s="160">
        <v>20.371057171286076</v>
      </c>
      <c r="M36" s="160">
        <v>15.217851843727226</v>
      </c>
      <c r="N36" s="160">
        <v>24.51701571646694</v>
      </c>
      <c r="O36" s="161">
        <v>15.307880842949253</v>
      </c>
      <c r="P36" s="162">
        <v>14.467254303094821</v>
      </c>
      <c r="Q36" s="162">
        <v>16.528826112805064</v>
      </c>
      <c r="R36" s="159"/>
      <c r="S36" s="156">
        <v>96423.198999999993</v>
      </c>
      <c r="T36" s="156">
        <v>25348.440000000002</v>
      </c>
      <c r="U36" s="156">
        <v>75757.34599999999</v>
      </c>
      <c r="V36" s="156">
        <v>20030.178</v>
      </c>
      <c r="W36" s="163">
        <v>217559.16299999997</v>
      </c>
      <c r="X36" s="164">
        <v>227588.46600000001</v>
      </c>
      <c r="Y36" s="158">
        <v>225890.06400000001</v>
      </c>
      <c r="Z36" s="159"/>
      <c r="AA36" s="156">
        <v>94545.865000000005</v>
      </c>
      <c r="AB36" s="156">
        <v>26626.737000000001</v>
      </c>
      <c r="AC36" s="156">
        <v>72498.351999999999</v>
      </c>
      <c r="AD36" s="156">
        <v>19728.594999999998</v>
      </c>
      <c r="AE36" s="165">
        <v>213399.54900000003</v>
      </c>
      <c r="AF36" s="166">
        <v>223384.80600000001</v>
      </c>
      <c r="AG36" s="158">
        <v>223865.15400000001</v>
      </c>
    </row>
    <row r="37" spans="1:38" ht="12.75" customHeight="1">
      <c r="A37" s="156" t="s">
        <v>776</v>
      </c>
      <c r="B37" s="156" t="s">
        <v>827</v>
      </c>
      <c r="C37" s="156">
        <v>773705.41500000004</v>
      </c>
      <c r="D37" s="156">
        <v>149334.761</v>
      </c>
      <c r="E37" s="156">
        <v>577474.30499999982</v>
      </c>
      <c r="F37" s="156">
        <v>115768.86200000001</v>
      </c>
      <c r="G37" s="157">
        <v>1616283.3429999999</v>
      </c>
      <c r="H37" s="158">
        <v>923040.17599999998</v>
      </c>
      <c r="I37" s="158">
        <v>693243.16699999978</v>
      </c>
      <c r="J37" s="159"/>
      <c r="K37" s="160">
        <v>13.939388546220783</v>
      </c>
      <c r="L37" s="160">
        <v>20.291924530551867</v>
      </c>
      <c r="M37" s="160">
        <v>14.983920713147576</v>
      </c>
      <c r="N37" s="160">
        <v>17.525718616807339</v>
      </c>
      <c r="O37" s="161">
        <v>15.156396869456572</v>
      </c>
      <c r="P37" s="162">
        <v>14.967138440136539</v>
      </c>
      <c r="Q37" s="162">
        <v>15.408390891503736</v>
      </c>
      <c r="R37" s="159"/>
      <c r="S37" s="156">
        <v>107849.804</v>
      </c>
      <c r="T37" s="156">
        <v>30302.897000000001</v>
      </c>
      <c r="U37" s="156">
        <v>86528.292000000001</v>
      </c>
      <c r="V37" s="156">
        <v>20289.325000000001</v>
      </c>
      <c r="W37" s="163">
        <v>244970.318</v>
      </c>
      <c r="X37" s="164">
        <v>256389.15999999995</v>
      </c>
      <c r="Y37" s="158">
        <v>254805.85899999997</v>
      </c>
      <c r="Z37" s="159"/>
      <c r="AA37" s="156">
        <v>109485.42299999998</v>
      </c>
      <c r="AB37" s="156">
        <v>32176.1</v>
      </c>
      <c r="AC37" s="156">
        <v>82595.035999999993</v>
      </c>
      <c r="AD37" s="156">
        <v>20224.048999999999</v>
      </c>
      <c r="AE37" s="165">
        <v>244480.60800000001</v>
      </c>
      <c r="AF37" s="166">
        <v>255463.43699999998</v>
      </c>
      <c r="AG37" s="158">
        <v>251915.86800000002</v>
      </c>
    </row>
    <row r="38" spans="1:38" ht="13.2"/>
    <row r="39" spans="1:38" s="153" customFormat="1" ht="13.2">
      <c r="A39" s="1"/>
      <c r="B39" s="5"/>
      <c r="C39" s="187" t="s">
        <v>30</v>
      </c>
      <c r="D39" s="187"/>
      <c r="E39" s="187"/>
      <c r="F39" s="187"/>
      <c r="G39" s="187"/>
      <c r="H39" s="187"/>
      <c r="I39" s="187"/>
      <c r="J39" s="6"/>
      <c r="K39" s="187" t="s">
        <v>30</v>
      </c>
      <c r="L39" s="187"/>
      <c r="M39" s="187"/>
      <c r="N39" s="187"/>
      <c r="O39" s="187"/>
      <c r="P39" s="187"/>
      <c r="Q39" s="187"/>
      <c r="R39" s="6"/>
      <c r="S39" s="187" t="s">
        <v>30</v>
      </c>
      <c r="T39" s="187"/>
      <c r="U39" s="187"/>
      <c r="V39" s="187"/>
      <c r="W39" s="187"/>
      <c r="X39" s="187"/>
      <c r="Y39" s="187"/>
      <c r="Z39" s="6"/>
      <c r="AA39" s="187" t="s">
        <v>30</v>
      </c>
      <c r="AB39" s="187"/>
      <c r="AC39" s="187"/>
      <c r="AD39" s="187"/>
      <c r="AE39" s="187"/>
      <c r="AF39" s="187"/>
      <c r="AG39" s="187"/>
    </row>
    <row r="40" spans="1:38" s="154" customFormat="1" ht="13.2">
      <c r="AI40" s="155"/>
      <c r="AJ40" s="155"/>
      <c r="AK40" s="155"/>
      <c r="AL40" s="155"/>
    </row>
    <row r="41" spans="1:38" ht="12.75" customHeight="1">
      <c r="A41" s="156" t="s">
        <v>776</v>
      </c>
      <c r="B41" s="156" t="s">
        <v>802</v>
      </c>
      <c r="C41" s="160">
        <v>5.1884914622446985</v>
      </c>
      <c r="D41" s="160">
        <v>22.991906919847654</v>
      </c>
      <c r="E41" s="160">
        <v>9.6738850657862496</v>
      </c>
      <c r="F41" s="160">
        <v>5.8739912723641714</v>
      </c>
      <c r="G41" s="167">
        <v>8.1887363897328935</v>
      </c>
      <c r="H41" s="162">
        <v>7.4890441285276514</v>
      </c>
      <c r="I41" s="162">
        <v>9.1074636412768228</v>
      </c>
      <c r="K41" s="160">
        <v>-1.6408647511437011</v>
      </c>
      <c r="L41" s="160">
        <v>-0.18453020604663459</v>
      </c>
      <c r="M41" s="160">
        <v>1.1383144558198162</v>
      </c>
      <c r="N41" s="160">
        <v>1.1343048158462989</v>
      </c>
      <c r="O41" s="161">
        <v>0.21971492245406396</v>
      </c>
      <c r="P41" s="162">
        <v>1.0424111012350919E-2</v>
      </c>
      <c r="Q41" s="162">
        <v>0.42449773368455623</v>
      </c>
      <c r="S41" s="160">
        <v>3.4624905835809576</v>
      </c>
      <c r="T41" s="160">
        <v>22.764949700587756</v>
      </c>
      <c r="U41" s="160">
        <v>10.922318753749295</v>
      </c>
      <c r="V41" s="160">
        <v>7.0749250540952824</v>
      </c>
      <c r="W41" s="168">
        <v>8.426443187995611</v>
      </c>
      <c r="X41" s="169">
        <v>7.027452380619656</v>
      </c>
      <c r="Y41" s="162">
        <v>5.7084743919401522</v>
      </c>
      <c r="AA41" s="160">
        <v>0.81393877310420149</v>
      </c>
      <c r="AB41" s="160">
        <v>8.9749380561973506</v>
      </c>
      <c r="AC41" s="160">
        <v>7.1183882714861326</v>
      </c>
      <c r="AD41" s="160">
        <v>7.4442047606749799</v>
      </c>
      <c r="AE41" s="170">
        <v>4.5747620904032207</v>
      </c>
      <c r="AF41" s="171">
        <v>4.1096838310399999</v>
      </c>
      <c r="AG41" s="162">
        <v>3.9898011983954125</v>
      </c>
    </row>
    <row r="42" spans="1:38" ht="12.75" customHeight="1">
      <c r="A42" s="156" t="s">
        <v>776</v>
      </c>
      <c r="B42" s="156" t="s">
        <v>803</v>
      </c>
      <c r="C42" s="160">
        <v>3.9016756907191277</v>
      </c>
      <c r="D42" s="160">
        <v>21.481072825425215</v>
      </c>
      <c r="E42" s="160">
        <v>7.4781531803643961</v>
      </c>
      <c r="F42" s="160">
        <v>7.3730162423679744</v>
      </c>
      <c r="G42" s="167">
        <v>6.9203584730314525</v>
      </c>
      <c r="H42" s="162">
        <v>6.5009084079943715</v>
      </c>
      <c r="I42" s="162">
        <v>7.4629456615112311</v>
      </c>
      <c r="K42" s="160">
        <v>-1.6633987429129531</v>
      </c>
      <c r="L42" s="160">
        <v>7.241021435231036</v>
      </c>
      <c r="M42" s="160">
        <v>1.4326977364184255</v>
      </c>
      <c r="N42" s="160">
        <v>0.3157576887823873</v>
      </c>
      <c r="O42" s="161">
        <v>1.7052123527234384</v>
      </c>
      <c r="P42" s="162">
        <v>2.2405344170064962</v>
      </c>
      <c r="Q42" s="162">
        <v>1.0298280178532884</v>
      </c>
      <c r="S42" s="160">
        <v>2.1733765234142051</v>
      </c>
      <c r="T42" s="160">
        <v>30.277543348462881</v>
      </c>
      <c r="U42" s="160">
        <v>9.0179902481237875</v>
      </c>
      <c r="V42" s="160">
        <v>7.712054796830822</v>
      </c>
      <c r="W42" s="168">
        <v>8.7435776332897746</v>
      </c>
      <c r="X42" s="169">
        <v>9.3270055896498558</v>
      </c>
      <c r="Y42" s="162">
        <v>10.826408879688024</v>
      </c>
      <c r="AA42" s="160">
        <v>5.3448318756201623</v>
      </c>
      <c r="AB42" s="160">
        <v>52.452406722968938</v>
      </c>
      <c r="AC42" s="160">
        <v>10.854958344706215</v>
      </c>
      <c r="AD42" s="160">
        <v>0.82716332921394742</v>
      </c>
      <c r="AE42" s="170">
        <v>11.48157019802666</v>
      </c>
      <c r="AF42" s="171">
        <v>12.470680742283969</v>
      </c>
      <c r="AG42" s="162">
        <v>13.610351236435447</v>
      </c>
    </row>
    <row r="43" spans="1:38" ht="12.75" customHeight="1">
      <c r="A43" s="156" t="s">
        <v>776</v>
      </c>
      <c r="B43" s="156" t="s">
        <v>804</v>
      </c>
      <c r="C43" s="160">
        <v>7.190279526792132</v>
      </c>
      <c r="D43" s="160">
        <v>25.250756568954412</v>
      </c>
      <c r="E43" s="160">
        <v>12.124266492606925</v>
      </c>
      <c r="F43" s="160">
        <v>4.5997128914862389</v>
      </c>
      <c r="G43" s="167">
        <v>10.587057953200262</v>
      </c>
      <c r="H43" s="162">
        <v>10.236250157008902</v>
      </c>
      <c r="I43" s="162">
        <v>11.03678921423557</v>
      </c>
      <c r="K43" s="160">
        <v>0.55583551784418417</v>
      </c>
      <c r="L43" s="160">
        <v>-8.920317692718255</v>
      </c>
      <c r="M43" s="160">
        <v>-3.564616194998655E-2</v>
      </c>
      <c r="N43" s="160">
        <v>6.4425033612354854</v>
      </c>
      <c r="O43" s="161">
        <v>9.9787813686247669E-3</v>
      </c>
      <c r="P43" s="162">
        <v>-0.59131524022334336</v>
      </c>
      <c r="Q43" s="162">
        <v>0.71462630523873927</v>
      </c>
      <c r="S43" s="160">
        <v>7.7860811720784788</v>
      </c>
      <c r="T43" s="160">
        <v>14.077991170470508</v>
      </c>
      <c r="U43" s="160">
        <v>12.084298494987769</v>
      </c>
      <c r="V43" s="160">
        <v>11.338552910362921</v>
      </c>
      <c r="W43" s="168">
        <v>10.598093193935394</v>
      </c>
      <c r="X43" s="169">
        <v>11.562035038383293</v>
      </c>
      <c r="Y43" s="162">
        <v>13.061360353471356</v>
      </c>
      <c r="AA43" s="160">
        <v>2.1595317538515171</v>
      </c>
      <c r="AB43" s="160">
        <v>10.624126785726165</v>
      </c>
      <c r="AC43" s="160">
        <v>8.6667078831082467</v>
      </c>
      <c r="AD43" s="160">
        <v>15.470332071893985</v>
      </c>
      <c r="AE43" s="170">
        <v>7.3626050153760429</v>
      </c>
      <c r="AF43" s="171">
        <v>6.9965610229510835</v>
      </c>
      <c r="AG43" s="162">
        <v>8.5974851697105219</v>
      </c>
    </row>
    <row r="44" spans="1:38" ht="12.75" customHeight="1">
      <c r="A44" s="156" t="s">
        <v>776</v>
      </c>
      <c r="B44" s="156" t="s">
        <v>805</v>
      </c>
      <c r="C44" s="160">
        <v>8.0548702774305578</v>
      </c>
      <c r="D44" s="160">
        <v>1.3226351461266939</v>
      </c>
      <c r="E44" s="160">
        <v>10.931908843476039</v>
      </c>
      <c r="F44" s="160">
        <v>6.7898887350587716</v>
      </c>
      <c r="G44" s="167">
        <v>8.3501948381123103</v>
      </c>
      <c r="H44" s="162">
        <v>6.764804970612972</v>
      </c>
      <c r="I44" s="162">
        <v>10.367991759597283</v>
      </c>
      <c r="K44" s="160">
        <v>-11.221748421149808</v>
      </c>
      <c r="L44" s="160">
        <v>10.547826442268919</v>
      </c>
      <c r="M44" s="160">
        <v>0.24038469905823051</v>
      </c>
      <c r="N44" s="160">
        <v>-1.7884445751199873</v>
      </c>
      <c r="O44" s="161">
        <v>-3.5341162439781715</v>
      </c>
      <c r="P44" s="162">
        <v>-5.66758580524899</v>
      </c>
      <c r="Q44" s="162">
        <v>-1.1888816355084215</v>
      </c>
      <c r="S44" s="160">
        <v>-4.0707754219024768</v>
      </c>
      <c r="T44" s="160">
        <v>12.009970848073504</v>
      </c>
      <c r="U44" s="160">
        <v>11.198572178708883</v>
      </c>
      <c r="V44" s="160">
        <v>4.8800107631998886</v>
      </c>
      <c r="W44" s="168">
        <v>4.5209730019565812</v>
      </c>
      <c r="X44" s="169">
        <v>5.153092774769954</v>
      </c>
      <c r="Y44" s="162">
        <v>3.9293885667575612</v>
      </c>
      <c r="AA44" s="160">
        <v>4.0260667253415425</v>
      </c>
      <c r="AB44" s="160">
        <v>4.7148507589016644</v>
      </c>
      <c r="AC44" s="160">
        <v>17.12051475625373</v>
      </c>
      <c r="AD44" s="160">
        <v>7.3302029363145369</v>
      </c>
      <c r="AE44" s="170">
        <v>8.5450911955020903</v>
      </c>
      <c r="AF44" s="171">
        <v>9.139033492899129</v>
      </c>
      <c r="AG44" s="162">
        <v>8.0998637212524152</v>
      </c>
    </row>
    <row r="45" spans="1:38" ht="12.75" customHeight="1">
      <c r="A45" s="156" t="s">
        <v>776</v>
      </c>
      <c r="B45" s="156" t="s">
        <v>806</v>
      </c>
      <c r="C45" s="160">
        <v>8.6604791995915704</v>
      </c>
      <c r="D45" s="160">
        <v>5.1737275530435305</v>
      </c>
      <c r="E45" s="160">
        <v>7.822321916386918</v>
      </c>
      <c r="F45" s="160">
        <v>12.658075924192397</v>
      </c>
      <c r="G45" s="167">
        <v>8.2204345890344026</v>
      </c>
      <c r="H45" s="162">
        <v>8.0263878915360873</v>
      </c>
      <c r="I45" s="162">
        <v>8.4593436402222455</v>
      </c>
      <c r="K45" s="160">
        <v>2.7737262805107745</v>
      </c>
      <c r="L45" s="160">
        <v>1.6761229387065781</v>
      </c>
      <c r="M45" s="160">
        <v>-0.56015021708721979</v>
      </c>
      <c r="N45" s="160">
        <v>-10.455793905679853</v>
      </c>
      <c r="O45" s="161">
        <v>-0.4376964742277708</v>
      </c>
      <c r="P45" s="162">
        <v>1.9256816796325984</v>
      </c>
      <c r="Q45" s="162">
        <v>-3.0504706914715403</v>
      </c>
      <c r="S45" s="160">
        <v>11.674423467679624</v>
      </c>
      <c r="T45" s="160">
        <v>6.9365685260528549</v>
      </c>
      <c r="U45" s="160">
        <v>7.2183549461038821</v>
      </c>
      <c r="V45" s="160">
        <v>0.87877968745451229</v>
      </c>
      <c r="W45" s="168">
        <v>7.7467575624442446</v>
      </c>
      <c r="X45" s="169">
        <v>7.6371445964433642</v>
      </c>
      <c r="Y45" s="162">
        <v>7.9414128787076397</v>
      </c>
      <c r="AA45" s="160">
        <v>3.6837431012463626</v>
      </c>
      <c r="AB45" s="160">
        <v>17.566282107274695</v>
      </c>
      <c r="AC45" s="160">
        <v>8.637044805336286</v>
      </c>
      <c r="AD45" s="160">
        <v>4.0935189893145632</v>
      </c>
      <c r="AE45" s="170">
        <v>7.441870105216954</v>
      </c>
      <c r="AF45" s="171">
        <v>7.7989760137849222</v>
      </c>
      <c r="AG45" s="162">
        <v>7.7744312582538679</v>
      </c>
    </row>
    <row r="46" spans="1:38" ht="12.75" customHeight="1">
      <c r="A46" s="156" t="s">
        <v>776</v>
      </c>
      <c r="B46" s="156" t="s">
        <v>807</v>
      </c>
      <c r="C46" s="160">
        <v>8.1390642863533422</v>
      </c>
      <c r="D46" s="160">
        <v>13.650517186257286</v>
      </c>
      <c r="E46" s="160">
        <v>6.0645560516066421</v>
      </c>
      <c r="F46" s="160">
        <v>4.9903697409382906</v>
      </c>
      <c r="G46" s="167">
        <v>7.6787219070871418</v>
      </c>
      <c r="H46" s="162">
        <v>9.1148945827101375</v>
      </c>
      <c r="I46" s="162">
        <v>5.9175737601313099</v>
      </c>
      <c r="K46" s="160">
        <v>4.3479851199446546</v>
      </c>
      <c r="L46" s="160">
        <v>-1.2321207330417832</v>
      </c>
      <c r="M46" s="160">
        <v>1.9705065837382327</v>
      </c>
      <c r="N46" s="160">
        <v>2.1261489948884233</v>
      </c>
      <c r="O46" s="161">
        <v>2.551365776158915</v>
      </c>
      <c r="P46" s="162">
        <v>3.2407962741103322</v>
      </c>
      <c r="Q46" s="162">
        <v>1.8367149287535873</v>
      </c>
      <c r="S46" s="160">
        <v>12.840934710371352</v>
      </c>
      <c r="T46" s="160">
        <v>12.2502056007962</v>
      </c>
      <c r="U46" s="160">
        <v>8.1545651116161864</v>
      </c>
      <c r="V46" s="160">
        <v>7.2226214319149493</v>
      </c>
      <c r="W46" s="168">
        <v>10.425999966029883</v>
      </c>
      <c r="X46" s="169">
        <v>9.6090897648391618</v>
      </c>
      <c r="Y46" s="162">
        <v>7.3084939483865705</v>
      </c>
      <c r="AA46" s="160">
        <v>12.526620788839981</v>
      </c>
      <c r="AB46" s="160">
        <v>5.0242468584220913E-2</v>
      </c>
      <c r="AC46" s="160">
        <v>3.8441639096091258</v>
      </c>
      <c r="AD46" s="160">
        <v>3.2368252420539281</v>
      </c>
      <c r="AE46" s="170">
        <v>6.2053217585669795</v>
      </c>
      <c r="AF46" s="171">
        <v>6.298526951614293</v>
      </c>
      <c r="AG46" s="162">
        <v>6.3840908826028535</v>
      </c>
    </row>
    <row r="47" spans="1:38" ht="12.75" customHeight="1">
      <c r="A47" s="156" t="s">
        <v>776</v>
      </c>
      <c r="B47" s="156" t="s">
        <v>808</v>
      </c>
      <c r="C47" s="160">
        <v>5.6751470017199885</v>
      </c>
      <c r="D47" s="160">
        <v>0.74738241907569225</v>
      </c>
      <c r="E47" s="160">
        <v>7.833495313121797</v>
      </c>
      <c r="F47" s="160">
        <v>0.1503985523712783</v>
      </c>
      <c r="G47" s="167">
        <v>5.6611142961405347</v>
      </c>
      <c r="H47" s="162">
        <v>4.7663946916402615</v>
      </c>
      <c r="I47" s="162">
        <v>6.7914103137668294</v>
      </c>
      <c r="K47" s="160">
        <v>2.3815970313919674</v>
      </c>
      <c r="L47" s="160">
        <v>1.8470115512314642</v>
      </c>
      <c r="M47" s="160">
        <v>-1.5545616730279335</v>
      </c>
      <c r="N47" s="160">
        <v>0.6898461990762631</v>
      </c>
      <c r="O47" s="161">
        <v>-0.11335824793085847</v>
      </c>
      <c r="P47" s="162">
        <v>1.5629073381207768</v>
      </c>
      <c r="Q47" s="162">
        <v>-2.1421340415926218</v>
      </c>
      <c r="S47" s="160">
        <v>8.1919031656320236</v>
      </c>
      <c r="T47" s="160">
        <v>2.6081982099193604</v>
      </c>
      <c r="U47" s="160">
        <v>6.1571571242977283</v>
      </c>
      <c r="V47" s="160">
        <v>0.84128227014452717</v>
      </c>
      <c r="W47" s="168">
        <v>5.5413387082302243</v>
      </c>
      <c r="X47" s="169">
        <v>4.4449075170256664</v>
      </c>
      <c r="Y47" s="162">
        <v>5.0660035622491559</v>
      </c>
      <c r="AA47" s="160">
        <v>7.1839930135370142</v>
      </c>
      <c r="AB47" s="160">
        <v>24.52388017011009</v>
      </c>
      <c r="AC47" s="160">
        <v>6.4621314531293947</v>
      </c>
      <c r="AD47" s="160">
        <v>-2.5684835850421903</v>
      </c>
      <c r="AE47" s="170">
        <v>8.2020808319030287</v>
      </c>
      <c r="AF47" s="171">
        <v>7.5004811579909951</v>
      </c>
      <c r="AG47" s="162">
        <v>4.8956472013829622</v>
      </c>
    </row>
    <row r="48" spans="1:38" ht="12.75" customHeight="1">
      <c r="A48" s="156" t="s">
        <v>776</v>
      </c>
      <c r="B48" s="156" t="s">
        <v>809</v>
      </c>
      <c r="C48" s="160">
        <v>7.9746699109832049</v>
      </c>
      <c r="D48" s="160">
        <v>15.955276523690001</v>
      </c>
      <c r="E48" s="160">
        <v>8.4570852632105282</v>
      </c>
      <c r="F48" s="160">
        <v>9.0982369718896656</v>
      </c>
      <c r="G48" s="167">
        <v>9.0097902089712765</v>
      </c>
      <c r="H48" s="162">
        <v>9.389952787442077</v>
      </c>
      <c r="I48" s="162">
        <v>8.5386390263679655</v>
      </c>
      <c r="K48" s="160">
        <v>-8.4361037743780027</v>
      </c>
      <c r="L48" s="160">
        <v>0.60111850665923139</v>
      </c>
      <c r="M48" s="160">
        <v>-9.0990365536374324E-2</v>
      </c>
      <c r="N48" s="160">
        <v>-1.7616473632874998</v>
      </c>
      <c r="O48" s="161">
        <v>-2.7639096888305206</v>
      </c>
      <c r="P48" s="162">
        <v>-4.5995394997871193</v>
      </c>
      <c r="Q48" s="162">
        <v>-0.49292264843099293</v>
      </c>
      <c r="S48" s="160">
        <v>-1.1341852927493994</v>
      </c>
      <c r="T48" s="160">
        <v>16.652305150321784</v>
      </c>
      <c r="U48" s="160">
        <v>8.3583997648794082</v>
      </c>
      <c r="V48" s="160">
        <v>7.1763107568812048</v>
      </c>
      <c r="W48" s="168">
        <v>5.9968580556116908</v>
      </c>
      <c r="X48" s="169">
        <v>6.0643763545635263</v>
      </c>
      <c r="Y48" s="162">
        <v>5.919151975320978</v>
      </c>
      <c r="AA48" s="160">
        <v>4.7531506043403473</v>
      </c>
      <c r="AB48" s="160">
        <v>2.2508797856420344</v>
      </c>
      <c r="AC48" s="160">
        <v>9.9317757876242414</v>
      </c>
      <c r="AD48" s="160">
        <v>4.3480269164750531</v>
      </c>
      <c r="AE48" s="170">
        <v>5.8552304027395881</v>
      </c>
      <c r="AF48" s="171">
        <v>5.7108262253437845</v>
      </c>
      <c r="AG48" s="162">
        <v>7.754870103387157</v>
      </c>
    </row>
    <row r="49" spans="1:33" ht="12.75" customHeight="1">
      <c r="A49" s="156" t="s">
        <v>776</v>
      </c>
      <c r="B49" s="156" t="s">
        <v>810</v>
      </c>
      <c r="C49" s="160">
        <v>6.8753341797214356</v>
      </c>
      <c r="D49" s="160">
        <v>19.151138906576726</v>
      </c>
      <c r="E49" s="160">
        <v>9.6677532777735919</v>
      </c>
      <c r="F49" s="160">
        <v>8.6734275053022483</v>
      </c>
      <c r="G49" s="167">
        <v>9.3420029070503627</v>
      </c>
      <c r="H49" s="162">
        <v>9.182986627341494</v>
      </c>
      <c r="I49" s="162">
        <v>9.5406240939831495</v>
      </c>
      <c r="K49" s="160">
        <v>2.6865900755395349</v>
      </c>
      <c r="L49" s="160">
        <v>2.9784633160931282</v>
      </c>
      <c r="M49" s="160">
        <v>9.3452146429123632E-4</v>
      </c>
      <c r="N49" s="160">
        <v>-4.4770364365762578</v>
      </c>
      <c r="O49" s="161">
        <v>1.8229366024802856</v>
      </c>
      <c r="P49" s="162">
        <v>4.6115772461356315</v>
      </c>
      <c r="Q49" s="162">
        <v>-1.4764421877298439</v>
      </c>
      <c r="S49" s="160">
        <v>9.7466363009935293</v>
      </c>
      <c r="T49" s="160">
        <v>22.700011869616262</v>
      </c>
      <c r="U49" s="160">
        <v>9.6687781464674369</v>
      </c>
      <c r="V49" s="160">
        <v>3.8080785590135884</v>
      </c>
      <c r="W49" s="168">
        <v>11.335238299928038</v>
      </c>
      <c r="X49" s="169">
        <v>11.768537207875482</v>
      </c>
      <c r="Y49" s="162">
        <v>9.6325718457771856</v>
      </c>
      <c r="AA49" s="160">
        <v>2.7363384150169199</v>
      </c>
      <c r="AB49" s="160">
        <v>18.706354625151722</v>
      </c>
      <c r="AC49" s="160">
        <v>9.679561072230852</v>
      </c>
      <c r="AD49" s="160">
        <v>3.9225865636402215</v>
      </c>
      <c r="AE49" s="170">
        <v>7.9174528071479902</v>
      </c>
      <c r="AF49" s="171">
        <v>8.2023555022657373</v>
      </c>
      <c r="AG49" s="162">
        <v>7.3608010585131476</v>
      </c>
    </row>
    <row r="50" spans="1:33" ht="12.75" customHeight="1">
      <c r="A50" s="156" t="s">
        <v>776</v>
      </c>
      <c r="B50" s="156" t="s">
        <v>811</v>
      </c>
      <c r="C50" s="160">
        <v>9.3579805399396569</v>
      </c>
      <c r="D50" s="160">
        <v>2.9509916369764451</v>
      </c>
      <c r="E50" s="160">
        <v>8.1055569948746609</v>
      </c>
      <c r="F50" s="160">
        <v>10.091909216558744</v>
      </c>
      <c r="G50" s="167">
        <v>8.1834335122093123</v>
      </c>
      <c r="H50" s="162">
        <v>8.043610566328919</v>
      </c>
      <c r="I50" s="162">
        <v>8.3575108318969562</v>
      </c>
      <c r="K50" s="160">
        <v>3.7388024485453433</v>
      </c>
      <c r="L50" s="160">
        <v>10.530475134663771</v>
      </c>
      <c r="M50" s="160">
        <v>1.3004864130075944</v>
      </c>
      <c r="N50" s="160">
        <v>-8.3127426881221247</v>
      </c>
      <c r="O50" s="161">
        <v>2.3085488337423445</v>
      </c>
      <c r="P50" s="162">
        <v>5.1194069202311274</v>
      </c>
      <c r="Q50" s="162">
        <v>-1.2010513912870724</v>
      </c>
      <c r="S50" s="160">
        <v>13.446659394046637</v>
      </c>
      <c r="T50" s="160">
        <v>13.792220212198032</v>
      </c>
      <c r="U50" s="160">
        <v>9.5114550752991427</v>
      </c>
      <c r="V50" s="160">
        <v>0.94025208294521345</v>
      </c>
      <c r="W50" s="168">
        <v>10.680900904857843</v>
      </c>
      <c r="X50" s="169">
        <v>10.691199793526696</v>
      </c>
      <c r="Y50" s="162">
        <v>10.242683314915016</v>
      </c>
      <c r="AA50" s="160">
        <v>14.668745469626641</v>
      </c>
      <c r="AB50" s="160">
        <v>24.886178520274076</v>
      </c>
      <c r="AC50" s="160">
        <v>12.049732736242385</v>
      </c>
      <c r="AD50" s="160">
        <v>2.9037857187026539</v>
      </c>
      <c r="AE50" s="170">
        <v>14.25069114048083</v>
      </c>
      <c r="AF50" s="171">
        <v>14.093351937500842</v>
      </c>
      <c r="AG50" s="162">
        <v>12.76051147617752</v>
      </c>
    </row>
    <row r="51" spans="1:33" ht="12.75" customHeight="1">
      <c r="A51" s="156" t="s">
        <v>776</v>
      </c>
      <c r="B51" s="156" t="s">
        <v>812</v>
      </c>
      <c r="C51" s="160">
        <v>12.722448534961577</v>
      </c>
      <c r="D51" s="160">
        <v>35.530215346598972</v>
      </c>
      <c r="E51" s="160">
        <v>8.1740230148074193</v>
      </c>
      <c r="F51" s="160">
        <v>8.3409711557947173</v>
      </c>
      <c r="G51" s="167">
        <v>13.172007571909429</v>
      </c>
      <c r="H51" s="162">
        <v>17.180836592991536</v>
      </c>
      <c r="I51" s="162">
        <v>8.1955380810220824</v>
      </c>
      <c r="K51" s="160">
        <v>4.6436546650547497</v>
      </c>
      <c r="L51" s="160">
        <v>-5.0808276190382209</v>
      </c>
      <c r="M51" s="160">
        <v>-2.1800857660559023</v>
      </c>
      <c r="N51" s="160">
        <v>-2.6139391469019109</v>
      </c>
      <c r="O51" s="161">
        <v>1.5919279732727583</v>
      </c>
      <c r="P51" s="162">
        <v>4.0508045891798794</v>
      </c>
      <c r="Q51" s="162">
        <v>-2.2761112272989852</v>
      </c>
      <c r="S51" s="160">
        <v>17.956889774919279</v>
      </c>
      <c r="T51" s="160">
        <v>28.644158733126993</v>
      </c>
      <c r="U51" s="160">
        <v>5.8157365364913511</v>
      </c>
      <c r="V51" s="160">
        <v>5.509004098619636</v>
      </c>
      <c r="W51" s="168">
        <v>14.973624418361009</v>
      </c>
      <c r="X51" s="169">
        <v>14.968246709620791</v>
      </c>
      <c r="Y51" s="162">
        <v>10.690539631862135</v>
      </c>
      <c r="AA51" s="160">
        <v>14.784484671087657</v>
      </c>
      <c r="AB51" s="160">
        <v>14.50157599835671</v>
      </c>
      <c r="AC51" s="160">
        <v>9.5877451055095619</v>
      </c>
      <c r="AD51" s="160">
        <v>3.218366364819401</v>
      </c>
      <c r="AE51" s="170">
        <v>11.710521470346995</v>
      </c>
      <c r="AF51" s="171">
        <v>11.620558791292545</v>
      </c>
      <c r="AG51" s="162">
        <v>10.751974134029512</v>
      </c>
    </row>
    <row r="52" spans="1:33" ht="12.75" customHeight="1">
      <c r="A52" s="156" t="s">
        <v>776</v>
      </c>
      <c r="B52" s="156" t="s">
        <v>813</v>
      </c>
      <c r="C52" s="160">
        <v>5.6106362937596854</v>
      </c>
      <c r="D52" s="160">
        <v>-0.44499459148487436</v>
      </c>
      <c r="E52" s="160">
        <v>6.2610792445189443</v>
      </c>
      <c r="F52" s="160">
        <v>6.7648391664324636</v>
      </c>
      <c r="G52" s="167">
        <v>5.1306737678817802</v>
      </c>
      <c r="H52" s="162">
        <v>4.2415398821822965</v>
      </c>
      <c r="I52" s="162">
        <v>6.3260874362230028</v>
      </c>
      <c r="K52" s="160">
        <v>-0.52563282648397569</v>
      </c>
      <c r="L52" s="160">
        <v>-15.028577219862772</v>
      </c>
      <c r="M52" s="160">
        <v>1.0894440803658421</v>
      </c>
      <c r="N52" s="160">
        <v>-1.8605907009439488</v>
      </c>
      <c r="O52" s="161">
        <v>-4.0680360159166202</v>
      </c>
      <c r="P52" s="162">
        <v>-6.9140220038825611</v>
      </c>
      <c r="Q52" s="162">
        <v>0.3583230802902575</v>
      </c>
      <c r="S52" s="160">
        <v>5.0555121211410894</v>
      </c>
      <c r="T52" s="160">
        <v>-15.406695455542133</v>
      </c>
      <c r="U52" s="160">
        <v>7.4187342820813456</v>
      </c>
      <c r="V52" s="160">
        <v>4.7783824970241158</v>
      </c>
      <c r="W52" s="168">
        <v>0.8539200952285535</v>
      </c>
      <c r="X52" s="169">
        <v>0.62940290573907487</v>
      </c>
      <c r="Y52" s="162">
        <v>8.1996067562621757</v>
      </c>
      <c r="AA52" s="160">
        <v>15.603772775976378</v>
      </c>
      <c r="AB52" s="160">
        <v>20.467785051022613</v>
      </c>
      <c r="AC52" s="160">
        <v>2.1937117060895472</v>
      </c>
      <c r="AD52" s="160">
        <v>6.3657066387216972</v>
      </c>
      <c r="AE52" s="170">
        <v>11.426852275953541</v>
      </c>
      <c r="AF52" s="171">
        <v>11.872300939544102</v>
      </c>
      <c r="AG52" s="162">
        <v>8.0590000032901674</v>
      </c>
    </row>
    <row r="53" spans="1:33" ht="12.75" customHeight="1">
      <c r="A53" s="156" t="s">
        <v>776</v>
      </c>
      <c r="B53" s="156" t="s">
        <v>814</v>
      </c>
      <c r="C53" s="160">
        <v>4.2384598493020711</v>
      </c>
      <c r="D53" s="160">
        <v>-32.204379593162209</v>
      </c>
      <c r="E53" s="160">
        <v>-5.8692103606308113</v>
      </c>
      <c r="F53" s="160">
        <v>12.292501554056322</v>
      </c>
      <c r="G53" s="167">
        <v>-3.5809542249794624</v>
      </c>
      <c r="H53" s="162">
        <v>-3.6303513746928702</v>
      </c>
      <c r="I53" s="162">
        <v>-3.5158432901581254</v>
      </c>
      <c r="K53" s="160">
        <v>-8.4353403757992282</v>
      </c>
      <c r="L53" s="160">
        <v>-13.232157435809038</v>
      </c>
      <c r="M53" s="160">
        <v>-1.1159619705540533</v>
      </c>
      <c r="N53" s="160">
        <v>-10.579113880659518</v>
      </c>
      <c r="O53" s="161">
        <v>-8.7503554011833753</v>
      </c>
      <c r="P53" s="162">
        <v>-13.945251765854453</v>
      </c>
      <c r="Q53" s="162">
        <v>-1.516503470929405</v>
      </c>
      <c r="S53" s="160">
        <v>-4.5544090414773848</v>
      </c>
      <c r="T53" s="160">
        <v>-41.175202819978459</v>
      </c>
      <c r="U53" s="160">
        <v>-6.919674175588284</v>
      </c>
      <c r="V53" s="160">
        <v>0.4129499352113285</v>
      </c>
      <c r="W53" s="168">
        <v>-12.017963404723439</v>
      </c>
      <c r="X53" s="169">
        <v>-13.636621651115375</v>
      </c>
      <c r="Y53" s="162">
        <v>-8.6581210596802851</v>
      </c>
      <c r="AA53" s="160">
        <v>-1.7532670508574764</v>
      </c>
      <c r="AB53" s="160">
        <v>-39.090875179879035</v>
      </c>
      <c r="AC53" s="160">
        <v>-14.019367991516548</v>
      </c>
      <c r="AD53" s="160">
        <v>-1.0941181578068078</v>
      </c>
      <c r="AE53" s="170">
        <v>-13.902034945739064</v>
      </c>
      <c r="AF53" s="171">
        <v>-13.565504061446687</v>
      </c>
      <c r="AG53" s="162">
        <v>-8.1298678879647888</v>
      </c>
    </row>
    <row r="54" spans="1:33" ht="12.75" customHeight="1">
      <c r="A54" s="156" t="s">
        <v>776</v>
      </c>
      <c r="B54" s="156" t="s">
        <v>815</v>
      </c>
      <c r="C54" s="160">
        <v>-1.7429251527012184</v>
      </c>
      <c r="D54" s="160">
        <v>-10.4833324799151</v>
      </c>
      <c r="E54" s="160">
        <v>-3.6033865054464971</v>
      </c>
      <c r="F54" s="160">
        <v>-10.006675751486151</v>
      </c>
      <c r="G54" s="167">
        <v>-3.7174480798264327</v>
      </c>
      <c r="H54" s="162">
        <v>-3.0705945814088156</v>
      </c>
      <c r="I54" s="162">
        <v>-4.5690610004654362</v>
      </c>
      <c r="K54" s="160">
        <v>-1.336640080201138</v>
      </c>
      <c r="L54" s="160">
        <v>-6.4140281293739791</v>
      </c>
      <c r="M54" s="160">
        <v>-0.73280330684362838</v>
      </c>
      <c r="N54" s="160">
        <v>9.1419845007518319</v>
      </c>
      <c r="O54" s="161">
        <v>-1.3885212368007287</v>
      </c>
      <c r="P54" s="162">
        <v>-3.2785334606270062</v>
      </c>
      <c r="Q54" s="162">
        <v>1.0132349148629383</v>
      </c>
      <c r="S54" s="160">
        <v>-3.0562685967434264</v>
      </c>
      <c r="T54" s="160">
        <v>-16.224956715131523</v>
      </c>
      <c r="U54" s="160">
        <v>-4.3097840768200033</v>
      </c>
      <c r="V54" s="160">
        <v>-1.779499996975705</v>
      </c>
      <c r="W54" s="168">
        <v>-5.0543517605717385</v>
      </c>
      <c r="X54" s="169">
        <v>-4.2803401832368291</v>
      </c>
      <c r="Y54" s="162">
        <v>-3.3107260270055976</v>
      </c>
      <c r="AA54" s="160">
        <v>-10.490748508322193</v>
      </c>
      <c r="AB54" s="160">
        <v>-26.053419305960237</v>
      </c>
      <c r="AC54" s="160">
        <v>-30.099752627976319</v>
      </c>
      <c r="AD54" s="160">
        <v>-1.1289195935604988</v>
      </c>
      <c r="AE54" s="170">
        <v>-17.609130835510694</v>
      </c>
      <c r="AF54" s="171">
        <v>-16.967051912498754</v>
      </c>
      <c r="AG54" s="162">
        <v>-12.053078277874599</v>
      </c>
    </row>
    <row r="55" spans="1:33" ht="12.75" customHeight="1">
      <c r="A55" s="156" t="s">
        <v>776</v>
      </c>
      <c r="B55" s="156" t="s">
        <v>816</v>
      </c>
      <c r="C55" s="160">
        <v>-2.1154362729415119</v>
      </c>
      <c r="D55" s="160">
        <v>-18.820212800309548</v>
      </c>
      <c r="E55" s="160">
        <v>-0.80264028978763946</v>
      </c>
      <c r="F55" s="160">
        <v>8.4576670788021282</v>
      </c>
      <c r="G55" s="167">
        <v>-2.331028177357227</v>
      </c>
      <c r="H55" s="162">
        <v>-4.4588410467257624</v>
      </c>
      <c r="I55" s="162">
        <v>0.51432442923602739</v>
      </c>
      <c r="K55" s="160">
        <v>8.7930881181390514</v>
      </c>
      <c r="L55" s="160">
        <v>4.1542225815527143</v>
      </c>
      <c r="M55" s="160">
        <v>9.0397748737664401</v>
      </c>
      <c r="N55" s="160">
        <v>-4.9316104832059864</v>
      </c>
      <c r="O55" s="161">
        <v>6.505573577415082</v>
      </c>
      <c r="P55" s="162">
        <v>6.4873943687308984</v>
      </c>
      <c r="Q55" s="162">
        <v>6.1778040006990889</v>
      </c>
      <c r="S55" s="160">
        <v>6.4916396696347221</v>
      </c>
      <c r="T55" s="160">
        <v>-15.447823748803557</v>
      </c>
      <c r="U55" s="160">
        <v>8.1645777087359246</v>
      </c>
      <c r="V55" s="160">
        <v>3.1089573993032924</v>
      </c>
      <c r="W55" s="168">
        <v>4.0228986468695966</v>
      </c>
      <c r="X55" s="169">
        <v>4.7738322314440351</v>
      </c>
      <c r="Y55" s="162">
        <v>3.5469002352022674</v>
      </c>
      <c r="AA55" s="160">
        <v>4.8861326298773662</v>
      </c>
      <c r="AB55" s="160">
        <v>-19.76717484161987</v>
      </c>
      <c r="AC55" s="160">
        <v>46.235482354197302</v>
      </c>
      <c r="AD55" s="160">
        <v>2.362796546657302</v>
      </c>
      <c r="AE55" s="170">
        <v>11.029652591010347</v>
      </c>
      <c r="AF55" s="171">
        <v>10.771052406962658</v>
      </c>
      <c r="AG55" s="162">
        <v>11.459657005964829</v>
      </c>
    </row>
    <row r="56" spans="1:33" ht="12.75" customHeight="1">
      <c r="A56" s="156" t="s">
        <v>776</v>
      </c>
      <c r="B56" s="156" t="s">
        <v>817</v>
      </c>
      <c r="C56" s="160">
        <v>0.41138400656257712</v>
      </c>
      <c r="D56" s="160">
        <v>-15.154368776489465</v>
      </c>
      <c r="E56" s="160">
        <v>-5.8446233041548341</v>
      </c>
      <c r="F56" s="160">
        <v>4.038881803611611</v>
      </c>
      <c r="G56" s="167">
        <v>-2.7138718436328895</v>
      </c>
      <c r="H56" s="162">
        <v>-1.4440015532546511</v>
      </c>
      <c r="I56" s="162">
        <v>-4.327950043786351</v>
      </c>
      <c r="K56" s="160">
        <v>1.7832527308120454</v>
      </c>
      <c r="L56" s="160">
        <v>5.2920809063782039</v>
      </c>
      <c r="M56" s="160">
        <v>4.9274151180457499</v>
      </c>
      <c r="N56" s="160">
        <v>-8.3886410328589811</v>
      </c>
      <c r="O56" s="161">
        <v>1.6817529204057877</v>
      </c>
      <c r="P56" s="162">
        <v>1.3492897179218677</v>
      </c>
      <c r="Q56" s="162">
        <v>2.2616186038684827</v>
      </c>
      <c r="S56" s="160">
        <v>2.2019727539057707</v>
      </c>
      <c r="T56" s="160">
        <v>-10.66426932661401</v>
      </c>
      <c r="U56" s="160">
        <v>-1.2051970383907789</v>
      </c>
      <c r="V56" s="160">
        <v>-4.688566525493802</v>
      </c>
      <c r="W56" s="168">
        <v>-1.07775954221346</v>
      </c>
      <c r="X56" s="169">
        <v>-1.4404257476783007</v>
      </c>
      <c r="Y56" s="162">
        <v>-1.2039980392196816</v>
      </c>
      <c r="AA56" s="160">
        <v>4.219744916236861</v>
      </c>
      <c r="AB56" s="160">
        <v>2.5492402749094989</v>
      </c>
      <c r="AC56" s="160">
        <v>0.43930131783673004</v>
      </c>
      <c r="AD56" s="160">
        <v>-4.1550880105768915</v>
      </c>
      <c r="AE56" s="170">
        <v>1.7307150518502417</v>
      </c>
      <c r="AF56" s="171">
        <v>1.3938883364786976</v>
      </c>
      <c r="AG56" s="162">
        <v>-0.2786634327377423</v>
      </c>
    </row>
    <row r="57" spans="1:33" ht="12.75" customHeight="1">
      <c r="A57" s="156" t="s">
        <v>776</v>
      </c>
      <c r="B57" s="156" t="s">
        <v>818</v>
      </c>
      <c r="C57" s="160">
        <v>-4.366484084343023</v>
      </c>
      <c r="D57" s="160">
        <v>8.0309264046589099</v>
      </c>
      <c r="E57" s="160">
        <v>-4.4611466270178344</v>
      </c>
      <c r="F57" s="160">
        <v>1.7484581108160167</v>
      </c>
      <c r="G57" s="167">
        <v>-3.2374776974604833</v>
      </c>
      <c r="H57" s="162">
        <v>-3.0943249286759058</v>
      </c>
      <c r="I57" s="162">
        <v>-3.4249179859468559</v>
      </c>
      <c r="K57" s="160">
        <v>5.5663710863911673</v>
      </c>
      <c r="L57" s="160">
        <v>6.7790509155062297</v>
      </c>
      <c r="M57" s="160">
        <v>5.7382874713497429</v>
      </c>
      <c r="N57" s="160">
        <v>-6.1660175671773789</v>
      </c>
      <c r="O57" s="161">
        <v>4.9328496028884246</v>
      </c>
      <c r="P57" s="162">
        <v>6.5726179070868493</v>
      </c>
      <c r="Q57" s="162">
        <v>3.063356082454165</v>
      </c>
      <c r="S57" s="160">
        <v>0.95683229448536045</v>
      </c>
      <c r="T57" s="160">
        <v>15.354397910123808</v>
      </c>
      <c r="U57" s="160">
        <v>1.0211474263551394</v>
      </c>
      <c r="V57" s="160">
        <v>-4.525369690628982</v>
      </c>
      <c r="W57" s="168">
        <v>1.5356719996851691</v>
      </c>
      <c r="X57" s="169">
        <v>2.1256545853591162</v>
      </c>
      <c r="Y57" s="162">
        <v>2.763790401389087</v>
      </c>
      <c r="AA57" s="160">
        <v>1.1679731160061309</v>
      </c>
      <c r="AB57" s="160">
        <v>29.044421823131117</v>
      </c>
      <c r="AC57" s="160">
        <v>2.355910940797485</v>
      </c>
      <c r="AD57" s="160">
        <v>-4.0768606655746957</v>
      </c>
      <c r="AE57" s="170">
        <v>3.8961751529327273</v>
      </c>
      <c r="AF57" s="171">
        <v>4.207831511170796</v>
      </c>
      <c r="AG57" s="162">
        <v>3.5785518993452925</v>
      </c>
    </row>
    <row r="58" spans="1:33" ht="12.75" customHeight="1">
      <c r="A58" s="156" t="s">
        <v>776</v>
      </c>
      <c r="B58" s="156" t="s">
        <v>819</v>
      </c>
      <c r="C58" s="160">
        <v>-1.3374167143077889</v>
      </c>
      <c r="D58" s="160">
        <v>16.532974783013906</v>
      </c>
      <c r="E58" s="160">
        <v>-6.064309441127187</v>
      </c>
      <c r="F58" s="160">
        <v>-5.5689103151125652</v>
      </c>
      <c r="G58" s="167">
        <v>-2.1818469730433629</v>
      </c>
      <c r="H58" s="162">
        <v>0.70687760843447356</v>
      </c>
      <c r="I58" s="162">
        <v>-5.9772111523984632</v>
      </c>
      <c r="K58" s="160">
        <v>1.9506962159859038</v>
      </c>
      <c r="L58" s="160">
        <v>-9.0925454402131223</v>
      </c>
      <c r="M58" s="160">
        <v>15.821649189257373</v>
      </c>
      <c r="N58" s="160">
        <v>11.838169710543308</v>
      </c>
      <c r="O58" s="161">
        <v>6.8091390765048576</v>
      </c>
      <c r="P58" s="162">
        <v>0.8365226141686688</v>
      </c>
      <c r="Q58" s="162">
        <v>14.842071561796331</v>
      </c>
      <c r="S58" s="160">
        <v>0.58719056444016615</v>
      </c>
      <c r="T58" s="160">
        <v>5.9371610980362668</v>
      </c>
      <c r="U58" s="160">
        <v>8.7978659826040406</v>
      </c>
      <c r="V58" s="160">
        <v>5.6100023412997118</v>
      </c>
      <c r="W58" s="168">
        <v>4.478727108630447</v>
      </c>
      <c r="X58" s="169">
        <v>4.6892331035117856</v>
      </c>
      <c r="Y58" s="162">
        <v>4.9269382045703916</v>
      </c>
      <c r="AA58" s="160">
        <v>-0.94459104494038304</v>
      </c>
      <c r="AB58" s="160">
        <v>-6.9510591590967348</v>
      </c>
      <c r="AC58" s="160">
        <v>2.9076499684861417</v>
      </c>
      <c r="AD58" s="160">
        <v>4.7425180322553713</v>
      </c>
      <c r="AE58" s="170">
        <v>0.10816754495321258</v>
      </c>
      <c r="AF58" s="171">
        <v>0.16657572139652707</v>
      </c>
      <c r="AG58" s="162">
        <v>1.9120087616412678</v>
      </c>
    </row>
    <row r="59" spans="1:33" ht="12.75" customHeight="1">
      <c r="A59" s="156" t="s">
        <v>776</v>
      </c>
      <c r="B59" s="156" t="s">
        <v>820</v>
      </c>
      <c r="C59" s="160">
        <v>0.27927853213855119</v>
      </c>
      <c r="D59" s="160">
        <v>10.725964146644326</v>
      </c>
      <c r="E59" s="160">
        <v>4.924775607114757</v>
      </c>
      <c r="F59" s="160">
        <v>-1.9328975347245572</v>
      </c>
      <c r="G59" s="167">
        <v>2.5144452199117655</v>
      </c>
      <c r="H59" s="162">
        <v>1.6621365201824698</v>
      </c>
      <c r="I59" s="162">
        <v>3.7138623328441001</v>
      </c>
      <c r="K59" s="160">
        <v>1.6613254584607813</v>
      </c>
      <c r="L59" s="160">
        <v>5.8900554487668657</v>
      </c>
      <c r="M59" s="160">
        <v>-0.96998416985465119</v>
      </c>
      <c r="N59" s="160">
        <v>2.1980479151090035</v>
      </c>
      <c r="O59" s="161">
        <v>1.4016557177050841</v>
      </c>
      <c r="P59" s="162">
        <v>3.1024141802566492</v>
      </c>
      <c r="Q59" s="162">
        <v>-0.70765553562927364</v>
      </c>
      <c r="S59" s="160">
        <v>1.9452437159537743</v>
      </c>
      <c r="T59" s="160">
        <v>17.247784831063377</v>
      </c>
      <c r="U59" s="160">
        <v>3.9070218934702421</v>
      </c>
      <c r="V59" s="160">
        <v>0.22266436642128939</v>
      </c>
      <c r="W59" s="168">
        <v>3.9513448028103184</v>
      </c>
      <c r="X59" s="169">
        <v>4.2109762995423479</v>
      </c>
      <c r="Y59" s="162">
        <v>2.7247742833471946</v>
      </c>
      <c r="AA59" s="160">
        <v>3.8745819856504697</v>
      </c>
      <c r="AB59" s="160">
        <v>-6.1776034868350012</v>
      </c>
      <c r="AC59" s="160">
        <v>8.170767007574165</v>
      </c>
      <c r="AD59" s="160">
        <v>0.160961414665235</v>
      </c>
      <c r="AE59" s="170">
        <v>3.5749063653885385</v>
      </c>
      <c r="AF59" s="171">
        <v>3.6364012604448539</v>
      </c>
      <c r="AG59" s="162">
        <v>4.1001424463271618</v>
      </c>
    </row>
    <row r="60" spans="1:33" ht="12.75" customHeight="1">
      <c r="A60" s="156" t="s">
        <v>776</v>
      </c>
      <c r="B60" s="156" t="s">
        <v>821</v>
      </c>
      <c r="C60" s="160">
        <v>3.4050069564564911</v>
      </c>
      <c r="D60" s="160">
        <v>-6.7412240130444347</v>
      </c>
      <c r="E60" s="160">
        <v>4.5394947296820964</v>
      </c>
      <c r="F60" s="160">
        <v>-2.7786250762762954</v>
      </c>
      <c r="G60" s="167">
        <v>2.5202404867948234</v>
      </c>
      <c r="H60" s="162">
        <v>1.9421763444197457</v>
      </c>
      <c r="I60" s="162">
        <v>3.3176323045596821</v>
      </c>
      <c r="K60" s="160">
        <v>-7.0144007964288875</v>
      </c>
      <c r="L60" s="160">
        <v>7.219720652592958</v>
      </c>
      <c r="M60" s="160">
        <v>0.83907171615325227</v>
      </c>
      <c r="N60" s="160">
        <v>5.1274859555104442</v>
      </c>
      <c r="O60" s="161">
        <v>-1.934032394880016</v>
      </c>
      <c r="P60" s="162">
        <v>-4.8895820715802234</v>
      </c>
      <c r="Q60" s="162">
        <v>1.2706941704721193</v>
      </c>
      <c r="S60" s="160">
        <v>-3.8482346750445475</v>
      </c>
      <c r="T60" s="160">
        <v>-8.2009027587862417E-3</v>
      </c>
      <c r="U60" s="160">
        <v>5.4166560621683466</v>
      </c>
      <c r="V60" s="160">
        <v>2.2063872686917962</v>
      </c>
      <c r="W60" s="168">
        <v>0.53746582447130153</v>
      </c>
      <c r="X60" s="169">
        <v>1.1653225255506316</v>
      </c>
      <c r="Y60" s="162">
        <v>1.7555090465442778</v>
      </c>
      <c r="AA60" s="160">
        <v>-0.43537824429416966</v>
      </c>
      <c r="AB60" s="160">
        <v>10.34471702355027</v>
      </c>
      <c r="AC60" s="160">
        <v>7.3538305095837186</v>
      </c>
      <c r="AD60" s="160">
        <v>0.22552824353366471</v>
      </c>
      <c r="AE60" s="170">
        <v>3.4763839515185495</v>
      </c>
      <c r="AF60" s="171">
        <v>4.0124622500550116</v>
      </c>
      <c r="AG60" s="162">
        <v>3.1424551512802918</v>
      </c>
    </row>
    <row r="61" spans="1:33" ht="12.75" customHeight="1">
      <c r="A61" s="156" t="s">
        <v>776</v>
      </c>
      <c r="B61" s="156" t="s">
        <v>822</v>
      </c>
      <c r="C61" s="160">
        <v>3.4400131051807827</v>
      </c>
      <c r="D61" s="160">
        <v>10.400464517171493</v>
      </c>
      <c r="E61" s="160">
        <v>4.4134104013059581</v>
      </c>
      <c r="F61" s="160">
        <v>-3.9671981460749763</v>
      </c>
      <c r="G61" s="167">
        <v>3.8238269500217017</v>
      </c>
      <c r="H61" s="162">
        <v>4.3580550237338942</v>
      </c>
      <c r="I61" s="162">
        <v>3.0967139545589348</v>
      </c>
      <c r="K61" s="160">
        <v>1.8624077513569495</v>
      </c>
      <c r="L61" s="160">
        <v>-8.2160132949082882</v>
      </c>
      <c r="M61" s="160">
        <v>-1.3849013749341326</v>
      </c>
      <c r="N61" s="160">
        <v>6.241143986560088</v>
      </c>
      <c r="O61" s="161">
        <v>-0.17429681203561512</v>
      </c>
      <c r="P61" s="162">
        <v>0.12919042188733112</v>
      </c>
      <c r="Q61" s="162">
        <v>-0.34379503308155668</v>
      </c>
      <c r="S61" s="160">
        <v>5.3664879272563253</v>
      </c>
      <c r="T61" s="160">
        <v>1.3299476748001702</v>
      </c>
      <c r="U61" s="160">
        <v>2.9673876450426544</v>
      </c>
      <c r="V61" s="160">
        <v>2.0263472919564283</v>
      </c>
      <c r="W61" s="168">
        <v>3.6428653295144522</v>
      </c>
      <c r="X61" s="169">
        <v>3.1769643471558449</v>
      </c>
      <c r="Y61" s="162">
        <v>2.3843350798697371</v>
      </c>
      <c r="AA61" s="160">
        <v>9.732876072136222E-2</v>
      </c>
      <c r="AB61" s="160">
        <v>4.9855217272885302</v>
      </c>
      <c r="AC61" s="160">
        <v>4.2127365931841698</v>
      </c>
      <c r="AD61" s="160">
        <v>3.7580200596677535</v>
      </c>
      <c r="AE61" s="170">
        <v>2.5282639561781002</v>
      </c>
      <c r="AF61" s="171">
        <v>2.3294926841990105</v>
      </c>
      <c r="AG61" s="162">
        <v>2.5909128067776876</v>
      </c>
    </row>
    <row r="62" spans="1:33" ht="12.75" customHeight="1">
      <c r="A62" s="156" t="s">
        <v>776</v>
      </c>
      <c r="B62" s="156" t="s">
        <v>823</v>
      </c>
      <c r="C62" s="160">
        <v>4.2084432725143488</v>
      </c>
      <c r="D62" s="160">
        <v>8.1708745298993541</v>
      </c>
      <c r="E62" s="160">
        <v>6.3539875221194544</v>
      </c>
      <c r="F62" s="160">
        <v>4.681715920658907</v>
      </c>
      <c r="G62" s="167">
        <v>5.3282283631723759</v>
      </c>
      <c r="H62" s="162">
        <v>4.7613244068493632</v>
      </c>
      <c r="I62" s="162">
        <v>6.1092549922449564</v>
      </c>
      <c r="K62" s="160">
        <v>1.8887081850347236</v>
      </c>
      <c r="L62" s="160">
        <v>2.0223878451870885</v>
      </c>
      <c r="M62" s="160">
        <v>-0.83704710556583473</v>
      </c>
      <c r="N62" s="160">
        <v>-4.2859291758049904</v>
      </c>
      <c r="O62" s="161">
        <v>0.33995374902172948</v>
      </c>
      <c r="P62" s="162">
        <v>2.1887681481386188</v>
      </c>
      <c r="Q62" s="162">
        <v>-1.7878503236956389</v>
      </c>
      <c r="S62" s="160">
        <v>6.1766366700995992</v>
      </c>
      <c r="T62" s="160">
        <v>10.358509148424597</v>
      </c>
      <c r="U62" s="160">
        <v>5.4637545479117984</v>
      </c>
      <c r="V62" s="160">
        <v>0.19513171628210776</v>
      </c>
      <c r="W62" s="168">
        <v>5.6862956242711569</v>
      </c>
      <c r="X62" s="169">
        <v>5.8021828622327565</v>
      </c>
      <c r="Y62" s="162">
        <v>4.8301768485805185</v>
      </c>
      <c r="AA62" s="160">
        <v>6.3821892239601805</v>
      </c>
      <c r="AB62" s="160">
        <v>6.7578972656836882</v>
      </c>
      <c r="AC62" s="160">
        <v>1.2757184411288125</v>
      </c>
      <c r="AD62" s="160">
        <v>2.2224466121224875</v>
      </c>
      <c r="AE62" s="170">
        <v>4.1457718307245655</v>
      </c>
      <c r="AF62" s="171">
        <v>4.135350444663926</v>
      </c>
      <c r="AG62" s="162">
        <v>2.9006227194353538</v>
      </c>
    </row>
    <row r="63" spans="1:33" ht="12.75" customHeight="1">
      <c r="A63" s="156" t="s">
        <v>776</v>
      </c>
      <c r="B63" s="156" t="s">
        <v>824</v>
      </c>
      <c r="C63" s="160">
        <v>6.522558033803449</v>
      </c>
      <c r="D63" s="160">
        <v>5.5798084229912579</v>
      </c>
      <c r="E63" s="160">
        <v>5.0227652487951673</v>
      </c>
      <c r="F63" s="160">
        <v>7.2356720285429059</v>
      </c>
      <c r="G63" s="167">
        <v>5.9441992683898777</v>
      </c>
      <c r="H63" s="162">
        <v>6.3867342726398713</v>
      </c>
      <c r="I63" s="162">
        <v>5.342261356704082</v>
      </c>
      <c r="K63" s="160">
        <v>1.0385328772415439</v>
      </c>
      <c r="L63" s="160">
        <v>0.17525771808688143</v>
      </c>
      <c r="M63" s="160">
        <v>0.90318075740551496</v>
      </c>
      <c r="N63" s="160">
        <v>-5.0076413290099113</v>
      </c>
      <c r="O63" s="161">
        <v>0.22748878614868742</v>
      </c>
      <c r="P63" s="162">
        <v>0.78846060499455595</v>
      </c>
      <c r="Q63" s="162">
        <v>-0.29300227806813067</v>
      </c>
      <c r="S63" s="160">
        <v>7.6288298206632073</v>
      </c>
      <c r="T63" s="160">
        <v>5.7648451859939227</v>
      </c>
      <c r="U63" s="160">
        <v>5.9713106554174091</v>
      </c>
      <c r="V63" s="160">
        <v>1.8656941966000069</v>
      </c>
      <c r="W63" s="168">
        <v>6.1852104413004634</v>
      </c>
      <c r="X63" s="169">
        <v>5.7569896096344699</v>
      </c>
      <c r="Y63" s="162">
        <v>5.9368568820599696</v>
      </c>
      <c r="AA63" s="160">
        <v>7.5560423650994561</v>
      </c>
      <c r="AB63" s="160">
        <v>7.3215581598582098</v>
      </c>
      <c r="AC63" s="160">
        <v>10.25920708848615</v>
      </c>
      <c r="AD63" s="160">
        <v>1.0854684398502317</v>
      </c>
      <c r="AE63" s="170">
        <v>7.7473098199136956</v>
      </c>
      <c r="AF63" s="171">
        <v>7.596996283831122</v>
      </c>
      <c r="AG63" s="162">
        <v>7.24541942011302</v>
      </c>
    </row>
    <row r="64" spans="1:33" ht="12.75" customHeight="1">
      <c r="A64" s="156" t="s">
        <v>776</v>
      </c>
      <c r="B64" s="156" t="s">
        <v>825</v>
      </c>
      <c r="C64" s="160">
        <v>4.6782962312191563</v>
      </c>
      <c r="D64" s="160">
        <v>1.5907979011453588</v>
      </c>
      <c r="E64" s="160">
        <v>3.7472215352985079</v>
      </c>
      <c r="F64" s="160">
        <v>0.94597844716284107</v>
      </c>
      <c r="G64" s="167">
        <v>3.8571293172990195</v>
      </c>
      <c r="H64" s="162">
        <v>4.2368482713308753</v>
      </c>
      <c r="I64" s="162">
        <v>3.3355129803696575</v>
      </c>
      <c r="K64" s="160">
        <v>0.69483875643171622</v>
      </c>
      <c r="L64" s="160">
        <v>-0.72100283967201939</v>
      </c>
      <c r="M64" s="160">
        <v>-0.20445623563892873</v>
      </c>
      <c r="N64" s="160">
        <v>4.569010071703258</v>
      </c>
      <c r="O64" s="161">
        <v>0.3523075561591511</v>
      </c>
      <c r="P64" s="162">
        <v>0.1903086044297615</v>
      </c>
      <c r="Q64" s="162">
        <v>0.62681547907567381</v>
      </c>
      <c r="S64" s="160">
        <v>5.4056416030061003</v>
      </c>
      <c r="T64" s="160">
        <v>0.85832536343263299</v>
      </c>
      <c r="U64" s="160">
        <v>3.5351038715674252</v>
      </c>
      <c r="V64" s="160">
        <v>5.5582103693931373</v>
      </c>
      <c r="W64" s="168">
        <v>4.223025831493838</v>
      </c>
      <c r="X64" s="169">
        <v>4.1568120519910208</v>
      </c>
      <c r="Y64" s="162">
        <v>3.1000601194117015</v>
      </c>
      <c r="AA64" s="160">
        <v>4.8679911591613223</v>
      </c>
      <c r="AB64" s="160">
        <v>-4.4482805365391567</v>
      </c>
      <c r="AC64" s="160">
        <v>1.9395771735925815</v>
      </c>
      <c r="AD64" s="160">
        <v>4.1482716135744155</v>
      </c>
      <c r="AE64" s="170">
        <v>2.5914108281481556</v>
      </c>
      <c r="AF64" s="171">
        <v>1.9755045601871586</v>
      </c>
      <c r="AG64" s="162">
        <v>1.5146597744240151</v>
      </c>
    </row>
    <row r="65" spans="1:38" ht="12.75" customHeight="1">
      <c r="A65" s="156" t="s">
        <v>776</v>
      </c>
      <c r="B65" s="156" t="s">
        <v>826</v>
      </c>
      <c r="C65" s="160">
        <v>-0.34838552699684533</v>
      </c>
      <c r="D65" s="160">
        <v>-16.603303069980136</v>
      </c>
      <c r="E65" s="160">
        <v>-13.709202735957959</v>
      </c>
      <c r="F65" s="160">
        <v>-17.309254445494307</v>
      </c>
      <c r="G65" s="167">
        <v>-7.4811352942975287</v>
      </c>
      <c r="H65" s="162">
        <v>-2.6135025990931515</v>
      </c>
      <c r="I65" s="162">
        <v>-14.226079791912888</v>
      </c>
      <c r="K65" s="160">
        <v>0.11101627064420042</v>
      </c>
      <c r="L65" s="160">
        <v>-0.30099463377631097</v>
      </c>
      <c r="M65" s="160">
        <v>0.15999604672932644</v>
      </c>
      <c r="N65" s="160">
        <v>4.9144050153197147</v>
      </c>
      <c r="O65" s="161">
        <v>-0.85185859001213182</v>
      </c>
      <c r="P65" s="162">
        <v>-1.0770131993614276</v>
      </c>
      <c r="Q65" s="162">
        <v>0.84893403091751241</v>
      </c>
      <c r="S65" s="160">
        <v>-0.23775602097218648</v>
      </c>
      <c r="T65" s="160">
        <v>-16.854322652486189</v>
      </c>
      <c r="U65" s="160">
        <v>-13.571140871644342</v>
      </c>
      <c r="V65" s="160">
        <v>-13.245496298758402</v>
      </c>
      <c r="W65" s="168">
        <v>-8.2692651906747461</v>
      </c>
      <c r="X65" s="169">
        <v>-8.4787426018666903</v>
      </c>
      <c r="Y65" s="162">
        <v>-9.5328466467251474</v>
      </c>
      <c r="AA65" s="160">
        <v>1.2422471902457231</v>
      </c>
      <c r="AB65" s="160">
        <v>-33.182617244407702</v>
      </c>
      <c r="AC65" s="160">
        <v>-11.463974149766699</v>
      </c>
      <c r="AD65" s="160">
        <v>-12.114363662624706</v>
      </c>
      <c r="AE65" s="170">
        <v>-8.6403929009892053</v>
      </c>
      <c r="AF65" s="171">
        <v>-8.8140239162383818</v>
      </c>
      <c r="AG65" s="162">
        <v>-7.9506339709653933</v>
      </c>
    </row>
    <row r="66" spans="1:38" ht="12.75" customHeight="1">
      <c r="A66" s="156" t="s">
        <v>776</v>
      </c>
      <c r="B66" s="156" t="s">
        <v>773</v>
      </c>
      <c r="C66" s="160">
        <v>6.2213067850112056</v>
      </c>
      <c r="D66" s="160">
        <v>35.994705376483545</v>
      </c>
      <c r="E66" s="160">
        <v>18.554262902789532</v>
      </c>
      <c r="F66" s="160">
        <v>21.110396102128799</v>
      </c>
      <c r="G66" s="167">
        <v>13.32372498042856</v>
      </c>
      <c r="H66" s="162">
        <v>9.774218351567427</v>
      </c>
      <c r="I66" s="162">
        <v>18.908067640948826</v>
      </c>
      <c r="K66" s="160">
        <v>5.3227245210232068</v>
      </c>
      <c r="L66" s="160">
        <v>-4.4721673156361649E-2</v>
      </c>
      <c r="M66" s="160">
        <v>-0.51969547048360121</v>
      </c>
      <c r="N66" s="160">
        <v>-11.577515400653262</v>
      </c>
      <c r="O66" s="161">
        <v>2.2395641103331059</v>
      </c>
      <c r="P66" s="162">
        <v>5.8122830647757802</v>
      </c>
      <c r="Q66" s="162">
        <v>-2.8733494414951237</v>
      </c>
      <c r="S66" s="160">
        <v>11.875174327808212</v>
      </c>
      <c r="T66" s="160">
        <v>35.933886268835117</v>
      </c>
      <c r="U66" s="160">
        <v>17.938141768418593</v>
      </c>
      <c r="V66" s="160">
        <v>7.0888213416126371</v>
      </c>
      <c r="W66" s="168">
        <v>15.861682453582825</v>
      </c>
      <c r="X66" s="169">
        <v>16.378122334362992</v>
      </c>
      <c r="Y66" s="162">
        <v>15.678811513082955</v>
      </c>
      <c r="AA66" s="160">
        <v>7.4731393781378959</v>
      </c>
      <c r="AB66" s="160">
        <v>67.910269308610467</v>
      </c>
      <c r="AC66" s="160">
        <v>14.464755216530078</v>
      </c>
      <c r="AD66" s="160">
        <v>4.996804101819551</v>
      </c>
      <c r="AE66" s="170">
        <v>14.758158366431918</v>
      </c>
      <c r="AF66" s="171">
        <v>15.116759368758172</v>
      </c>
      <c r="AG66" s="162">
        <v>13.441757934817678</v>
      </c>
    </row>
    <row r="67" spans="1:38" ht="12.75" customHeight="1">
      <c r="A67" s="156" t="s">
        <v>776</v>
      </c>
      <c r="B67" s="156" t="s">
        <v>827</v>
      </c>
      <c r="C67" s="160">
        <v>7.8678372522709221</v>
      </c>
      <c r="D67" s="160">
        <v>20.011604421863517</v>
      </c>
      <c r="E67" s="160">
        <v>16.00087491250482</v>
      </c>
      <c r="F67" s="160">
        <v>41.701537007384168</v>
      </c>
      <c r="G67" s="167">
        <v>13.724802402772971</v>
      </c>
      <c r="H67" s="162">
        <v>9.663112591967316</v>
      </c>
      <c r="I67" s="162">
        <v>19.624093856244542</v>
      </c>
      <c r="K67" s="160">
        <v>3.6921437194745335</v>
      </c>
      <c r="L67" s="160">
        <v>-0.38845623017419717</v>
      </c>
      <c r="M67" s="160">
        <v>-1.5372151929319535</v>
      </c>
      <c r="N67" s="160">
        <v>-28.5161015537624</v>
      </c>
      <c r="O67" s="161">
        <v>-0.98958160862908628</v>
      </c>
      <c r="P67" s="162">
        <v>3.4552799485579202</v>
      </c>
      <c r="Q67" s="162">
        <v>-6.7786738976781571</v>
      </c>
      <c r="S67" s="160">
        <v>11.850472830713706</v>
      </c>
      <c r="T67" s="160">
        <v>19.545411867554762</v>
      </c>
      <c r="U67" s="160">
        <v>14.217691839415826</v>
      </c>
      <c r="V67" s="160">
        <v>1.2937828111163108</v>
      </c>
      <c r="W67" s="168">
        <v>12.599402673745363</v>
      </c>
      <c r="X67" s="169">
        <v>12.654724778539492</v>
      </c>
      <c r="Y67" s="162">
        <v>12.800826423246288</v>
      </c>
      <c r="AA67" s="160">
        <v>15.801386977632468</v>
      </c>
      <c r="AB67" s="160">
        <v>20.841318258410702</v>
      </c>
      <c r="AC67" s="160">
        <v>13.926777259709288</v>
      </c>
      <c r="AD67" s="160">
        <v>2.5113496424859529</v>
      </c>
      <c r="AE67" s="170">
        <v>14.564725720202894</v>
      </c>
      <c r="AF67" s="171">
        <v>14.360256444657191</v>
      </c>
      <c r="AG67" s="162">
        <v>12.530183237003472</v>
      </c>
    </row>
    <row r="68" spans="1:38" ht="12.75" customHeight="1">
      <c r="A68" s="156" t="s">
        <v>776</v>
      </c>
      <c r="B68" s="156" t="s">
        <v>828</v>
      </c>
      <c r="C68" s="160">
        <v>8.8926648689347054</v>
      </c>
      <c r="D68" s="160">
        <v>22.89889882306132</v>
      </c>
      <c r="E68" s="160">
        <v>6.5223417444571341</v>
      </c>
      <c r="F68" s="160">
        <v>-13.454630139555505</v>
      </c>
      <c r="G68" s="167">
        <v>7.8824482014993817</v>
      </c>
      <c r="H68" s="162">
        <v>11.425369439127573</v>
      </c>
      <c r="I68" s="162">
        <v>3.1475782815867204</v>
      </c>
      <c r="K68" s="160">
        <v>3.8620971180889363</v>
      </c>
      <c r="L68" s="160">
        <v>5.7347667415840196</v>
      </c>
      <c r="M68" s="160">
        <v>-4.5978825749130481</v>
      </c>
      <c r="N68" s="160">
        <v>14.980299629503927</v>
      </c>
      <c r="O68" s="161">
        <v>2.0551556931242034</v>
      </c>
      <c r="P68" s="162">
        <v>4.9806136390340869</v>
      </c>
      <c r="Q68" s="162">
        <v>-1.8736677885693249</v>
      </c>
      <c r="S68" s="160">
        <v>13.098205340648095</v>
      </c>
      <c r="T68" s="160">
        <v>29.946863998539239</v>
      </c>
      <c r="U68" s="160">
        <v>1.6245695549992987</v>
      </c>
      <c r="V68" s="160">
        <v>3.0078167592564711</v>
      </c>
      <c r="W68" s="168">
        <v>10.099600477594263</v>
      </c>
      <c r="X68" s="169">
        <v>10.180412437578747</v>
      </c>
      <c r="Y68" s="162">
        <v>7.1331957487722759</v>
      </c>
      <c r="AA68" s="160">
        <v>9.5665600999260878</v>
      </c>
      <c r="AB68" s="160">
        <v>3.2727435440203307</v>
      </c>
      <c r="AC68" s="160">
        <v>0.90888301784822634</v>
      </c>
      <c r="AD68" s="160">
        <v>1.6851236497282684</v>
      </c>
      <c r="AE68" s="170">
        <v>5.037025784240595</v>
      </c>
      <c r="AF68" s="171">
        <v>5.2287964983397446</v>
      </c>
      <c r="AG68" s="162">
        <v>6.0244419452614748</v>
      </c>
    </row>
    <row r="69" spans="1:38" s="154" customFormat="1" ht="13.2">
      <c r="AI69" s="155"/>
      <c r="AJ69" s="155"/>
      <c r="AK69" s="155"/>
      <c r="AL69" s="155"/>
    </row>
    <row r="70" spans="1:38" s="153" customFormat="1" ht="13.2">
      <c r="A70" s="1"/>
      <c r="B70" s="5"/>
      <c r="C70" s="187" t="s">
        <v>29</v>
      </c>
      <c r="D70" s="187"/>
      <c r="E70" s="187"/>
      <c r="F70" s="187"/>
      <c r="G70" s="187"/>
      <c r="H70" s="187"/>
      <c r="I70" s="187"/>
      <c r="J70" s="6"/>
      <c r="K70" s="187" t="s">
        <v>95</v>
      </c>
      <c r="L70" s="187"/>
      <c r="M70" s="187"/>
      <c r="N70" s="187"/>
      <c r="O70" s="187"/>
      <c r="P70" s="187"/>
      <c r="Q70" s="187"/>
      <c r="R70" s="6"/>
      <c r="S70" s="187" t="s">
        <v>29</v>
      </c>
      <c r="T70" s="187"/>
      <c r="U70" s="187"/>
      <c r="V70" s="187"/>
      <c r="W70" s="187"/>
      <c r="X70" s="187"/>
      <c r="Y70" s="187"/>
      <c r="Z70" s="6"/>
      <c r="AA70" s="187" t="s">
        <v>29</v>
      </c>
      <c r="AB70" s="187"/>
      <c r="AC70" s="187"/>
      <c r="AD70" s="187"/>
      <c r="AE70" s="187"/>
      <c r="AF70" s="187"/>
      <c r="AG70" s="187"/>
    </row>
    <row r="71" spans="1:38" s="154" customFormat="1" ht="13.2">
      <c r="AI71" s="155"/>
      <c r="AJ71" s="155"/>
      <c r="AK71" s="155"/>
      <c r="AL71" s="155"/>
    </row>
    <row r="72" spans="1:38" ht="12.75" customHeight="1">
      <c r="A72" s="156" t="s">
        <v>776</v>
      </c>
      <c r="B72" s="156" t="s">
        <v>32</v>
      </c>
      <c r="C72" s="156">
        <v>54355.301000000014</v>
      </c>
      <c r="D72" s="156">
        <v>8667.7549999999992</v>
      </c>
      <c r="E72" s="156">
        <v>40036.942999999999</v>
      </c>
      <c r="F72" s="156">
        <v>6995.7479999999978</v>
      </c>
      <c r="G72" s="157">
        <v>110055.74699999997</v>
      </c>
      <c r="H72" s="158">
        <v>63023.056000000011</v>
      </c>
      <c r="I72" s="158">
        <v>47032.691000000013</v>
      </c>
      <c r="J72" s="159"/>
      <c r="K72" s="160">
        <v>12.633956345858518</v>
      </c>
      <c r="L72" s="160">
        <v>13.127009242877769</v>
      </c>
      <c r="M72" s="160">
        <v>10.860472039536084</v>
      </c>
      <c r="N72" s="160">
        <v>31.786936865078626</v>
      </c>
      <c r="O72" s="161">
        <v>13.245084784168522</v>
      </c>
      <c r="P72" s="162">
        <v>12.701767429367436</v>
      </c>
      <c r="Q72" s="162">
        <v>13.973121376363514</v>
      </c>
      <c r="R72" s="159"/>
      <c r="S72" s="156">
        <v>6867.2250000000004</v>
      </c>
      <c r="T72" s="156">
        <v>1137.8169999999998</v>
      </c>
      <c r="U72" s="156">
        <v>4348.201</v>
      </c>
      <c r="V72" s="156">
        <v>2223.7339999999999</v>
      </c>
      <c r="W72" s="163">
        <v>14576.977000000001</v>
      </c>
      <c r="X72" s="164">
        <v>15807.371000000001</v>
      </c>
      <c r="Y72" s="158">
        <v>15807.371000000001</v>
      </c>
      <c r="Z72" s="159"/>
      <c r="AA72" s="156">
        <v>6847.5169999999998</v>
      </c>
      <c r="AB72" s="156">
        <v>433.12599999999998</v>
      </c>
      <c r="AC72" s="156">
        <v>5700.594000000001</v>
      </c>
      <c r="AD72" s="156">
        <v>2764.0720000000001</v>
      </c>
      <c r="AE72" s="165">
        <v>15745.309000000001</v>
      </c>
      <c r="AF72" s="166">
        <v>16198.345000000001</v>
      </c>
      <c r="AG72" s="158">
        <v>17725.324000000001</v>
      </c>
    </row>
    <row r="73" spans="1:38" ht="12.75" customHeight="1">
      <c r="A73" s="156" t="s">
        <v>776</v>
      </c>
      <c r="B73" s="156" t="s">
        <v>829</v>
      </c>
      <c r="C73" s="156">
        <v>62074.044000000002</v>
      </c>
      <c r="D73" s="159"/>
      <c r="E73" s="156">
        <v>46376.908999999985</v>
      </c>
      <c r="F73" s="156">
        <v>7774.9400000000005</v>
      </c>
      <c r="G73" s="157">
        <v>116225.89300000003</v>
      </c>
      <c r="H73" s="158">
        <v>62074.044000000002</v>
      </c>
      <c r="I73" s="158">
        <v>54151.84899999998</v>
      </c>
      <c r="J73" s="159"/>
      <c r="K73" s="160">
        <v>10.557655950367916</v>
      </c>
      <c r="L73" s="159"/>
      <c r="M73" s="160">
        <v>11.066785412542266</v>
      </c>
      <c r="N73" s="160">
        <v>34.4382979161254</v>
      </c>
      <c r="O73" s="161">
        <v>12.866632911136241</v>
      </c>
      <c r="P73" s="162">
        <v>11.509430576168034</v>
      </c>
      <c r="Q73" s="162">
        <v>14.422388421122987</v>
      </c>
      <c r="R73" s="159"/>
      <c r="S73" s="156">
        <v>6553.5639999999994</v>
      </c>
      <c r="T73" s="156">
        <v>590.80499999999984</v>
      </c>
      <c r="U73" s="156">
        <v>5132.433</v>
      </c>
      <c r="V73" s="156">
        <v>2677.5570000000002</v>
      </c>
      <c r="W73" s="163">
        <v>14954.358999999997</v>
      </c>
      <c r="X73" s="164">
        <v>16503.268000000004</v>
      </c>
      <c r="Y73" s="158">
        <v>17625.095000000005</v>
      </c>
      <c r="Z73" s="159"/>
      <c r="AA73" s="156">
        <v>9961.2710000000006</v>
      </c>
      <c r="AB73" s="156">
        <v>861.92400000000009</v>
      </c>
      <c r="AC73" s="156">
        <v>4472.4439999999995</v>
      </c>
      <c r="AD73" s="156">
        <v>2774.0789999999997</v>
      </c>
      <c r="AE73" s="165">
        <v>18069.718000000001</v>
      </c>
      <c r="AF73" s="166">
        <v>18683.915000000001</v>
      </c>
      <c r="AG73" s="158">
        <v>15986.060000000001</v>
      </c>
    </row>
    <row r="74" spans="1:38" ht="12.75" customHeight="1">
      <c r="A74" s="156" t="s">
        <v>776</v>
      </c>
      <c r="B74" s="156" t="s">
        <v>830</v>
      </c>
      <c r="C74" s="156">
        <v>56500.423999999999</v>
      </c>
      <c r="D74" s="156">
        <v>12111.851000000001</v>
      </c>
      <c r="E74" s="156">
        <v>44246.600999999995</v>
      </c>
      <c r="F74" s="156">
        <v>8179.9029999999993</v>
      </c>
      <c r="G74" s="157">
        <v>121038.77900000002</v>
      </c>
      <c r="H74" s="158">
        <v>68612.274999999994</v>
      </c>
      <c r="I74" s="158">
        <v>52426.503999999994</v>
      </c>
      <c r="J74" s="159"/>
      <c r="K74" s="160">
        <v>13.02541729598348</v>
      </c>
      <c r="L74" s="160">
        <v>32.627903034804497</v>
      </c>
      <c r="M74" s="160">
        <v>11.114632285539855</v>
      </c>
      <c r="N74" s="160">
        <v>34.476912501285156</v>
      </c>
      <c r="O74" s="161">
        <v>15.738166030243907</v>
      </c>
      <c r="P74" s="162">
        <v>16.485765848749367</v>
      </c>
      <c r="Q74" s="162">
        <v>14.759757774426463</v>
      </c>
      <c r="R74" s="159"/>
      <c r="S74" s="156">
        <v>7359.4160000000011</v>
      </c>
      <c r="T74" s="156">
        <v>3951.8429999999994</v>
      </c>
      <c r="U74" s="156">
        <v>4917.8469999999998</v>
      </c>
      <c r="V74" s="156">
        <v>2820.1780000000003</v>
      </c>
      <c r="W74" s="163">
        <v>19049.284</v>
      </c>
      <c r="X74" s="164">
        <v>20500.991999999998</v>
      </c>
      <c r="Y74" s="158">
        <v>17854.646999999997</v>
      </c>
      <c r="Z74" s="159"/>
      <c r="AA74" s="156">
        <v>6869.0460000000003</v>
      </c>
      <c r="AB74" s="156">
        <v>3918.3700000000003</v>
      </c>
      <c r="AC74" s="156">
        <v>4801.4789999999994</v>
      </c>
      <c r="AD74" s="156">
        <v>3035.9169999999999</v>
      </c>
      <c r="AE74" s="165">
        <v>18624.811999999998</v>
      </c>
      <c r="AF74" s="166">
        <v>19063.616000000002</v>
      </c>
      <c r="AG74" s="158">
        <v>16493.141</v>
      </c>
    </row>
    <row r="75" spans="1:38" ht="12.75" customHeight="1">
      <c r="A75" s="156" t="s">
        <v>776</v>
      </c>
      <c r="B75" s="156" t="s">
        <v>831</v>
      </c>
      <c r="C75" s="156">
        <v>69456.540999999997</v>
      </c>
      <c r="D75" s="156">
        <v>15189.394</v>
      </c>
      <c r="E75" s="156">
        <v>49731.714999999989</v>
      </c>
      <c r="F75" s="156">
        <v>8649.489999999998</v>
      </c>
      <c r="G75" s="157">
        <v>143027.13999999998</v>
      </c>
      <c r="H75" s="158">
        <v>84645.934999999998</v>
      </c>
      <c r="I75" s="158">
        <v>58381.204999999994</v>
      </c>
      <c r="J75" s="159"/>
      <c r="K75" s="160">
        <v>13.091851205201827</v>
      </c>
      <c r="L75" s="160">
        <v>14.625441936656591</v>
      </c>
      <c r="M75" s="160">
        <v>10.932560841708357</v>
      </c>
      <c r="N75" s="160">
        <v>34.934001889128716</v>
      </c>
      <c r="O75" s="161">
        <v>13.824806956218239</v>
      </c>
      <c r="P75" s="162">
        <v>13.367048281763324</v>
      </c>
      <c r="Q75" s="162">
        <v>14.488503620300401</v>
      </c>
      <c r="R75" s="159"/>
      <c r="S75" s="156">
        <v>9093.1470000000008</v>
      </c>
      <c r="T75" s="156">
        <v>2221.5160000000001</v>
      </c>
      <c r="U75" s="156">
        <v>5436.95</v>
      </c>
      <c r="V75" s="156">
        <v>3021.6129999999998</v>
      </c>
      <c r="W75" s="163">
        <v>19773.225999999999</v>
      </c>
      <c r="X75" s="164">
        <v>19109.454000000002</v>
      </c>
      <c r="Y75" s="158">
        <v>19109.454000000002</v>
      </c>
      <c r="Z75" s="159"/>
      <c r="AA75" s="156">
        <v>7740.2539999999999</v>
      </c>
      <c r="AB75" s="156">
        <v>2391.4570000000003</v>
      </c>
      <c r="AC75" s="156">
        <v>5362.1090000000004</v>
      </c>
      <c r="AD75" s="156">
        <v>2914.681</v>
      </c>
      <c r="AE75" s="165">
        <v>18408.501000000004</v>
      </c>
      <c r="AF75" s="166">
        <v>19164.59</v>
      </c>
      <c r="AG75" s="158">
        <v>20170.41</v>
      </c>
    </row>
    <row r="76" spans="1:38" ht="12.75" customHeight="1">
      <c r="A76" s="156" t="s">
        <v>776</v>
      </c>
      <c r="B76" s="156" t="s">
        <v>33</v>
      </c>
      <c r="C76" s="156">
        <v>57537.292999999983</v>
      </c>
      <c r="D76" s="156">
        <v>13100.394</v>
      </c>
      <c r="E76" s="156">
        <v>44660.118000000009</v>
      </c>
      <c r="F76" s="156">
        <v>7572.6270000000004</v>
      </c>
      <c r="G76" s="157">
        <v>122870.43199999999</v>
      </c>
      <c r="H76" s="158">
        <v>70637.686999999991</v>
      </c>
      <c r="I76" s="158">
        <v>52232.74500000001</v>
      </c>
      <c r="J76" s="159"/>
      <c r="K76" s="160">
        <v>12.893467198743609</v>
      </c>
      <c r="L76" s="160">
        <v>10.674808711860118</v>
      </c>
      <c r="M76" s="160">
        <v>10.98527101966009</v>
      </c>
      <c r="N76" s="160">
        <v>32.280501865468878</v>
      </c>
      <c r="O76" s="161">
        <v>13.158178690215724</v>
      </c>
      <c r="P76" s="162">
        <v>12.48199703934247</v>
      </c>
      <c r="Q76" s="162">
        <v>14.072622451682365</v>
      </c>
      <c r="R76" s="159"/>
      <c r="S76" s="156">
        <v>7418.5520000000006</v>
      </c>
      <c r="T76" s="156">
        <v>1398.442</v>
      </c>
      <c r="U76" s="156">
        <v>4906.0349999999999</v>
      </c>
      <c r="V76" s="156">
        <v>2444.482</v>
      </c>
      <c r="W76" s="163">
        <v>16167.511</v>
      </c>
      <c r="X76" s="164">
        <v>17645.921000000002</v>
      </c>
      <c r="Y76" s="158">
        <v>17645.921000000002</v>
      </c>
      <c r="Z76" s="159"/>
      <c r="AA76" s="156">
        <v>7802.1229999999996</v>
      </c>
      <c r="AB76" s="156">
        <v>272.541</v>
      </c>
      <c r="AC76" s="156">
        <v>6221.2390000000005</v>
      </c>
      <c r="AD76" s="156">
        <v>2904.1689999999999</v>
      </c>
      <c r="AE76" s="165">
        <v>17200.072</v>
      </c>
      <c r="AF76" s="166">
        <v>17641.220999999998</v>
      </c>
      <c r="AG76" s="158">
        <v>19065.324999999997</v>
      </c>
    </row>
    <row r="77" spans="1:38" ht="12.75" customHeight="1">
      <c r="A77" s="156" t="s">
        <v>776</v>
      </c>
      <c r="B77" s="156" t="s">
        <v>829</v>
      </c>
      <c r="C77" s="156">
        <v>65838.983999999997</v>
      </c>
      <c r="D77" s="159"/>
      <c r="E77" s="156">
        <v>49895.226999999999</v>
      </c>
      <c r="F77" s="156">
        <v>8097.4299999999994</v>
      </c>
      <c r="G77" s="157">
        <v>123831.64099999999</v>
      </c>
      <c r="H77" s="158">
        <v>65838.983999999997</v>
      </c>
      <c r="I77" s="158">
        <v>57992.656999999999</v>
      </c>
      <c r="J77" s="159"/>
      <c r="K77" s="160">
        <v>9.6952589669366702</v>
      </c>
      <c r="L77" s="159"/>
      <c r="M77" s="160">
        <v>11.057167852949142</v>
      </c>
      <c r="N77" s="160">
        <v>34.760485734362639</v>
      </c>
      <c r="O77" s="161">
        <v>12.421834093275079</v>
      </c>
      <c r="P77" s="162">
        <v>10.708634264465564</v>
      </c>
      <c r="Q77" s="162">
        <v>14.36682751059328</v>
      </c>
      <c r="R77" s="159"/>
      <c r="S77" s="156">
        <v>6383.2599999999993</v>
      </c>
      <c r="T77" s="156">
        <v>667.19599999999991</v>
      </c>
      <c r="U77" s="156">
        <v>5516.9989999999998</v>
      </c>
      <c r="V77" s="156">
        <v>2814.7060000000001</v>
      </c>
      <c r="W77" s="163">
        <v>15382.160999999998</v>
      </c>
      <c r="X77" s="164">
        <v>16682.650000000001</v>
      </c>
      <c r="Y77" s="158">
        <v>18440.365000000002</v>
      </c>
      <c r="Z77" s="159"/>
      <c r="AA77" s="156">
        <v>10284.189</v>
      </c>
      <c r="AB77" s="156">
        <v>1352.932</v>
      </c>
      <c r="AC77" s="156">
        <v>5090.7759999999998</v>
      </c>
      <c r="AD77" s="156">
        <v>2983.7060000000001</v>
      </c>
      <c r="AE77" s="165">
        <v>19711.602999999999</v>
      </c>
      <c r="AF77" s="166">
        <v>20285.618999999999</v>
      </c>
      <c r="AG77" s="158">
        <v>17368.613999999998</v>
      </c>
    </row>
    <row r="78" spans="1:38" ht="12.75" customHeight="1">
      <c r="A78" s="156" t="s">
        <v>776</v>
      </c>
      <c r="B78" s="156" t="s">
        <v>830</v>
      </c>
      <c r="C78" s="156">
        <v>59644.430000000008</v>
      </c>
      <c r="D78" s="156">
        <v>15714.19</v>
      </c>
      <c r="E78" s="156">
        <v>48150.981</v>
      </c>
      <c r="F78" s="156">
        <v>8903.6579999999994</v>
      </c>
      <c r="G78" s="157">
        <v>132413.25900000002</v>
      </c>
      <c r="H78" s="158">
        <v>75358.62</v>
      </c>
      <c r="I78" s="158">
        <v>57054.639000000003</v>
      </c>
      <c r="J78" s="159"/>
      <c r="K78" s="160">
        <v>13.112196729853901</v>
      </c>
      <c r="L78" s="160">
        <v>36.854346294654704</v>
      </c>
      <c r="M78" s="160">
        <v>11.287273669460649</v>
      </c>
      <c r="N78" s="160">
        <v>35.999293773413129</v>
      </c>
      <c r="O78" s="161">
        <v>16.805147889306159</v>
      </c>
      <c r="P78" s="162">
        <v>18.063039105546256</v>
      </c>
      <c r="Q78" s="162">
        <v>15.143706368907178</v>
      </c>
      <c r="R78" s="159"/>
      <c r="S78" s="156">
        <v>7820.6949999999997</v>
      </c>
      <c r="T78" s="156">
        <v>5791.362000000001</v>
      </c>
      <c r="U78" s="156">
        <v>5434.933</v>
      </c>
      <c r="V78" s="156">
        <v>3205.2539999999999</v>
      </c>
      <c r="W78" s="163">
        <v>22252.243999999999</v>
      </c>
      <c r="X78" s="164">
        <v>23538.675999999999</v>
      </c>
      <c r="Y78" s="158">
        <v>19220.792999999998</v>
      </c>
      <c r="Z78" s="159"/>
      <c r="AA78" s="156">
        <v>6835.7729999999992</v>
      </c>
      <c r="AB78" s="156">
        <v>4229.268</v>
      </c>
      <c r="AC78" s="156">
        <v>5004.91</v>
      </c>
      <c r="AD78" s="156">
        <v>3324.732</v>
      </c>
      <c r="AE78" s="165">
        <v>19394.683000000001</v>
      </c>
      <c r="AF78" s="166">
        <v>19776.641</v>
      </c>
      <c r="AG78" s="158">
        <v>17242.154999999999</v>
      </c>
    </row>
    <row r="79" spans="1:38" ht="12.75" customHeight="1">
      <c r="A79" s="156" t="s">
        <v>776</v>
      </c>
      <c r="B79" s="156" t="s">
        <v>831</v>
      </c>
      <c r="C79" s="156">
        <v>71941.796000000002</v>
      </c>
      <c r="D79" s="156">
        <v>15424.375</v>
      </c>
      <c r="E79" s="156">
        <v>55136.773000000008</v>
      </c>
      <c r="F79" s="156">
        <v>8882.5519999999997</v>
      </c>
      <c r="G79" s="157">
        <v>151385.49599999998</v>
      </c>
      <c r="H79" s="158">
        <v>87366.171000000002</v>
      </c>
      <c r="I79" s="158">
        <v>64019.325000000012</v>
      </c>
      <c r="J79" s="159"/>
      <c r="K79" s="160">
        <v>12.906554348462468</v>
      </c>
      <c r="L79" s="160">
        <v>11.954215324770047</v>
      </c>
      <c r="M79" s="160">
        <v>11.143113145196219</v>
      </c>
      <c r="N79" s="160">
        <v>34.209819430271843</v>
      </c>
      <c r="O79" s="161">
        <v>13.417221951038162</v>
      </c>
      <c r="P79" s="162">
        <v>12.738420229038077</v>
      </c>
      <c r="Q79" s="162">
        <v>14.343572038599278</v>
      </c>
      <c r="R79" s="159"/>
      <c r="S79" s="156">
        <v>9285.2069999999985</v>
      </c>
      <c r="T79" s="156">
        <v>1843.8629999999998</v>
      </c>
      <c r="U79" s="156">
        <v>6143.9530000000004</v>
      </c>
      <c r="V79" s="156">
        <v>3038.7049999999999</v>
      </c>
      <c r="W79" s="163">
        <v>20311.727999999996</v>
      </c>
      <c r="X79" s="164">
        <v>19108.058000000001</v>
      </c>
      <c r="Y79" s="158">
        <v>19108.058000000001</v>
      </c>
      <c r="Z79" s="159"/>
      <c r="AA79" s="156">
        <v>6751.7270000000008</v>
      </c>
      <c r="AB79" s="156">
        <v>2432.6689999999999</v>
      </c>
      <c r="AC79" s="156">
        <v>5467.3409999999994</v>
      </c>
      <c r="AD79" s="156">
        <v>3131.3879999999999</v>
      </c>
      <c r="AE79" s="165">
        <v>17783.125</v>
      </c>
      <c r="AF79" s="166">
        <v>18411.593999999997</v>
      </c>
      <c r="AG79" s="158">
        <v>19506.661</v>
      </c>
    </row>
    <row r="80" spans="1:38" ht="12.75" customHeight="1">
      <c r="A80" s="156" t="s">
        <v>776</v>
      </c>
      <c r="B80" s="156" t="s">
        <v>34</v>
      </c>
      <c r="C80" s="156">
        <v>59624.991000000009</v>
      </c>
      <c r="D80" s="156">
        <v>16611.757000000001</v>
      </c>
      <c r="E80" s="156">
        <v>46318.305999999997</v>
      </c>
      <c r="F80" s="156">
        <v>8203.4750000000022</v>
      </c>
      <c r="G80" s="157">
        <v>130758.52899999997</v>
      </c>
      <c r="H80" s="158">
        <v>76236.747999999992</v>
      </c>
      <c r="I80" s="158">
        <v>54521.781000000003</v>
      </c>
      <c r="J80" s="159"/>
      <c r="K80" s="160">
        <v>12.810938621357611</v>
      </c>
      <c r="L80" s="160">
        <v>16.951271319463679</v>
      </c>
      <c r="M80" s="160">
        <v>11.358837259721891</v>
      </c>
      <c r="N80" s="160">
        <v>34.176150960416166</v>
      </c>
      <c r="O80" s="161">
        <v>14.16295987851011</v>
      </c>
      <c r="P80" s="162">
        <v>13.713104604094605</v>
      </c>
      <c r="Q80" s="162">
        <v>14.791983776171948</v>
      </c>
      <c r="R80" s="159"/>
      <c r="S80" s="156">
        <v>7638.5210000000006</v>
      </c>
      <c r="T80" s="156">
        <v>2815.904</v>
      </c>
      <c r="U80" s="156">
        <v>5261.2209999999995</v>
      </c>
      <c r="V80" s="156">
        <v>2803.6320000000001</v>
      </c>
      <c r="W80" s="163">
        <v>18519.278000000002</v>
      </c>
      <c r="X80" s="164">
        <v>20176.900000000005</v>
      </c>
      <c r="Y80" s="158">
        <v>20176.900000000005</v>
      </c>
      <c r="Z80" s="159"/>
      <c r="AA80" s="156">
        <v>8718.4380000000001</v>
      </c>
      <c r="AB80" s="156">
        <v>-273.851</v>
      </c>
      <c r="AC80" s="156">
        <v>6834.5230000000001</v>
      </c>
      <c r="AD80" s="156">
        <v>3098.2559999999999</v>
      </c>
      <c r="AE80" s="165">
        <v>18377.366000000002</v>
      </c>
      <c r="AF80" s="166">
        <v>18816.894999999997</v>
      </c>
      <c r="AG80" s="158">
        <v>20707.582999999999</v>
      </c>
    </row>
    <row r="81" spans="1:33" ht="12.75" customHeight="1">
      <c r="A81" s="156" t="s">
        <v>776</v>
      </c>
      <c r="B81" s="156" t="s">
        <v>829</v>
      </c>
      <c r="C81" s="156">
        <v>69228.168000000005</v>
      </c>
      <c r="D81" s="159"/>
      <c r="E81" s="156">
        <v>53769.535000000011</v>
      </c>
      <c r="F81" s="156">
        <v>8719.9110000000001</v>
      </c>
      <c r="G81" s="157">
        <v>131717.614</v>
      </c>
      <c r="H81" s="158">
        <v>69228.168000000005</v>
      </c>
      <c r="I81" s="158">
        <v>62489.446000000011</v>
      </c>
      <c r="J81" s="159"/>
      <c r="K81" s="160">
        <v>9.6426443062887301</v>
      </c>
      <c r="L81" s="159"/>
      <c r="M81" s="160">
        <v>11.17436295478471</v>
      </c>
      <c r="N81" s="160">
        <v>35.814895358450336</v>
      </c>
      <c r="O81" s="161">
        <v>12.417978509692711</v>
      </c>
      <c r="P81" s="162">
        <v>10.436842702525361</v>
      </c>
      <c r="Q81" s="162">
        <v>14.612755568356292</v>
      </c>
      <c r="R81" s="159"/>
      <c r="S81" s="156">
        <v>6675.4259999999977</v>
      </c>
      <c r="T81" s="156">
        <v>549.80899999999997</v>
      </c>
      <c r="U81" s="156">
        <v>6008.4030000000002</v>
      </c>
      <c r="V81" s="156">
        <v>3123.027</v>
      </c>
      <c r="W81" s="163">
        <v>16356.664999999997</v>
      </c>
      <c r="X81" s="164">
        <v>17935.560999999994</v>
      </c>
      <c r="Y81" s="158">
        <v>19635.315999999995</v>
      </c>
      <c r="Z81" s="159"/>
      <c r="AA81" s="156">
        <v>10696.121999999999</v>
      </c>
      <c r="AB81" s="156">
        <v>2581.0939999999996</v>
      </c>
      <c r="AC81" s="156">
        <v>5337.1379999999999</v>
      </c>
      <c r="AD81" s="156">
        <v>3007.165</v>
      </c>
      <c r="AE81" s="165">
        <v>21621.519</v>
      </c>
      <c r="AF81" s="166">
        <v>22327.798999999999</v>
      </c>
      <c r="AG81" s="158">
        <v>19475.036</v>
      </c>
    </row>
    <row r="82" spans="1:33" ht="12.75" customHeight="1">
      <c r="A82" s="156" t="s">
        <v>776</v>
      </c>
      <c r="B82" s="156" t="s">
        <v>830</v>
      </c>
      <c r="C82" s="156">
        <v>61515.798999999992</v>
      </c>
      <c r="D82" s="156">
        <v>18740.112000000001</v>
      </c>
      <c r="E82" s="156">
        <v>51843.419999999984</v>
      </c>
      <c r="F82" s="156">
        <v>9367.1729999999989</v>
      </c>
      <c r="G82" s="157">
        <v>141466.50400000002</v>
      </c>
      <c r="H82" s="158">
        <v>80255.911000000007</v>
      </c>
      <c r="I82" s="158">
        <v>61210.592999999979</v>
      </c>
      <c r="J82" s="159"/>
      <c r="K82" s="160">
        <v>12.801087083336103</v>
      </c>
      <c r="L82" s="160">
        <v>35.794487247461483</v>
      </c>
      <c r="M82" s="160">
        <v>11.306399153450915</v>
      </c>
      <c r="N82" s="160">
        <v>35.077552213458638</v>
      </c>
      <c r="O82" s="161">
        <v>16.77430086206131</v>
      </c>
      <c r="P82" s="162">
        <v>18.170148239922163</v>
      </c>
      <c r="Q82" s="162">
        <v>14.944143736689504</v>
      </c>
      <c r="R82" s="159"/>
      <c r="S82" s="156">
        <v>7874.6909999999989</v>
      </c>
      <c r="T82" s="156">
        <v>6707.9269999999997</v>
      </c>
      <c r="U82" s="156">
        <v>5861.6239999999998</v>
      </c>
      <c r="V82" s="156">
        <v>3285.7750000000001</v>
      </c>
      <c r="W82" s="163">
        <v>23730.017</v>
      </c>
      <c r="X82" s="164">
        <v>25403.078999999998</v>
      </c>
      <c r="Y82" s="158">
        <v>22020.151999999998</v>
      </c>
      <c r="Z82" s="159"/>
      <c r="AA82" s="156">
        <v>7068.0949999999993</v>
      </c>
      <c r="AB82" s="156">
        <v>5306.8530000000001</v>
      </c>
      <c r="AC82" s="156">
        <v>5634.0199999999995</v>
      </c>
      <c r="AD82" s="156">
        <v>3274.5460000000003</v>
      </c>
      <c r="AE82" s="165">
        <v>21283.513999999999</v>
      </c>
      <c r="AF82" s="166">
        <v>22400.386999999999</v>
      </c>
      <c r="AG82" s="158">
        <v>18883.601999999999</v>
      </c>
    </row>
    <row r="83" spans="1:33" ht="12.75" customHeight="1">
      <c r="A83" s="156" t="s">
        <v>776</v>
      </c>
      <c r="B83" s="156" t="s">
        <v>831</v>
      </c>
      <c r="C83" s="156">
        <v>74541.35500000001</v>
      </c>
      <c r="D83" s="156">
        <v>18390.093000000001</v>
      </c>
      <c r="E83" s="156">
        <v>60706.847999999991</v>
      </c>
      <c r="F83" s="156">
        <v>9632.4439999999995</v>
      </c>
      <c r="G83" s="157">
        <v>163270.73999999996</v>
      </c>
      <c r="H83" s="158">
        <v>92931.448000000004</v>
      </c>
      <c r="I83" s="158">
        <v>70339.291999999987</v>
      </c>
      <c r="J83" s="159"/>
      <c r="K83" s="160">
        <v>12.598130259370787</v>
      </c>
      <c r="L83" s="160">
        <v>13.944497181172492</v>
      </c>
      <c r="M83" s="160">
        <v>11.291647031320094</v>
      </c>
      <c r="N83" s="160">
        <v>32.991024915379732</v>
      </c>
      <c r="O83" s="161">
        <v>13.467120930547637</v>
      </c>
      <c r="P83" s="162">
        <v>12.864561197841233</v>
      </c>
      <c r="Q83" s="162">
        <v>14.263215785566908</v>
      </c>
      <c r="R83" s="159"/>
      <c r="S83" s="156">
        <v>9390.8170000000009</v>
      </c>
      <c r="T83" s="156">
        <v>2564.4059999999999</v>
      </c>
      <c r="U83" s="156">
        <v>6854.8029999999999</v>
      </c>
      <c r="V83" s="156">
        <v>3177.8420000000001</v>
      </c>
      <c r="W83" s="163">
        <v>21987.868000000009</v>
      </c>
      <c r="X83" s="164">
        <v>20639.256000000001</v>
      </c>
      <c r="Y83" s="158">
        <v>20639.256000000001</v>
      </c>
      <c r="Z83" s="159"/>
      <c r="AA83" s="156">
        <v>6884.0690000000004</v>
      </c>
      <c r="AB83" s="156">
        <v>5020.26</v>
      </c>
      <c r="AC83" s="156">
        <v>6343.2579999999998</v>
      </c>
      <c r="AD83" s="156">
        <v>3066.1330000000003</v>
      </c>
      <c r="AE83" s="165">
        <v>21313.72</v>
      </c>
      <c r="AF83" s="166">
        <v>22062.061999999998</v>
      </c>
      <c r="AG83" s="158">
        <v>24076.964000000004</v>
      </c>
    </row>
    <row r="84" spans="1:33" ht="12.75" customHeight="1">
      <c r="A84" s="156" t="s">
        <v>776</v>
      </c>
      <c r="B84" s="156" t="s">
        <v>35</v>
      </c>
      <c r="C84" s="156">
        <v>64080.412000000004</v>
      </c>
      <c r="D84" s="156">
        <v>20191.496999999999</v>
      </c>
      <c r="E84" s="156">
        <v>52511.566999999988</v>
      </c>
      <c r="F84" s="156">
        <v>8058.1709999999985</v>
      </c>
      <c r="G84" s="157">
        <v>144841.64699999997</v>
      </c>
      <c r="H84" s="158">
        <v>84271.909</v>
      </c>
      <c r="I84" s="158">
        <v>60569.73799999999</v>
      </c>
      <c r="J84" s="159"/>
      <c r="K84" s="160">
        <v>12.856198552531154</v>
      </c>
      <c r="L84" s="160">
        <v>14.593603436139482</v>
      </c>
      <c r="M84" s="160">
        <v>11.14008462173677</v>
      </c>
      <c r="N84" s="160">
        <v>38.383536412915532</v>
      </c>
      <c r="O84" s="161">
        <v>13.89642855966696</v>
      </c>
      <c r="P84" s="162">
        <v>13.272479682405201</v>
      </c>
      <c r="Q84" s="162">
        <v>14.764541329203043</v>
      </c>
      <c r="R84" s="159"/>
      <c r="S84" s="156">
        <v>8238.3050000000003</v>
      </c>
      <c r="T84" s="156">
        <v>2946.6669999999999</v>
      </c>
      <c r="U84" s="156">
        <v>5849.8329999999996</v>
      </c>
      <c r="V84" s="156">
        <v>3093.0110000000004</v>
      </c>
      <c r="W84" s="163">
        <v>20127.815999999999</v>
      </c>
      <c r="X84" s="164">
        <v>22233.076000000001</v>
      </c>
      <c r="Y84" s="158">
        <v>22233.076000000001</v>
      </c>
      <c r="Z84" s="159"/>
      <c r="AA84" s="156">
        <v>9126.7950000000001</v>
      </c>
      <c r="AB84" s="156">
        <v>16.221000000000004</v>
      </c>
      <c r="AC84" s="156">
        <v>7576.5810000000001</v>
      </c>
      <c r="AD84" s="156">
        <v>3387.0039999999999</v>
      </c>
      <c r="AE84" s="165">
        <v>20106.600999999999</v>
      </c>
      <c r="AF84" s="166">
        <v>20662.909</v>
      </c>
      <c r="AG84" s="158">
        <v>22118.084999999999</v>
      </c>
    </row>
    <row r="85" spans="1:33" ht="12.75" customHeight="1">
      <c r="A85" s="156" t="s">
        <v>776</v>
      </c>
      <c r="B85" s="156" t="s">
        <v>829</v>
      </c>
      <c r="C85" s="156">
        <v>73437.531999999992</v>
      </c>
      <c r="D85" s="159"/>
      <c r="E85" s="156">
        <v>58615.12000000001</v>
      </c>
      <c r="F85" s="156">
        <v>9357.5759999999991</v>
      </c>
      <c r="G85" s="157">
        <v>141410.228</v>
      </c>
      <c r="H85" s="158">
        <v>73437.531999999992</v>
      </c>
      <c r="I85" s="158">
        <v>67972.696000000011</v>
      </c>
      <c r="J85" s="159"/>
      <c r="K85" s="160">
        <v>9.1481042690813759</v>
      </c>
      <c r="L85" s="159"/>
      <c r="M85" s="160">
        <v>11.204620923747999</v>
      </c>
      <c r="N85" s="160">
        <v>35.829749071768163</v>
      </c>
      <c r="O85" s="161">
        <v>12.177315066630117</v>
      </c>
      <c r="P85" s="162">
        <v>9.9398370304710149</v>
      </c>
      <c r="Q85" s="162">
        <v>14.594680781824511</v>
      </c>
      <c r="R85" s="159"/>
      <c r="S85" s="156">
        <v>6718.1420000000007</v>
      </c>
      <c r="T85" s="156">
        <v>581.42900000000009</v>
      </c>
      <c r="U85" s="156">
        <v>6567.6019999999999</v>
      </c>
      <c r="V85" s="156">
        <v>3352.7960000000003</v>
      </c>
      <c r="W85" s="163">
        <v>17219.969000000001</v>
      </c>
      <c r="X85" s="164">
        <v>19242.108</v>
      </c>
      <c r="Y85" s="158">
        <v>21635.974000000002</v>
      </c>
      <c r="Z85" s="159"/>
      <c r="AA85" s="156">
        <v>9895.3889999999992</v>
      </c>
      <c r="AB85" s="156">
        <v>2753.0439999999999</v>
      </c>
      <c r="AC85" s="156">
        <v>5749.0480000000007</v>
      </c>
      <c r="AD85" s="156">
        <v>3438.9930000000004</v>
      </c>
      <c r="AE85" s="165">
        <v>21836.473999999998</v>
      </c>
      <c r="AF85" s="166">
        <v>22648.992999999999</v>
      </c>
      <c r="AG85" s="158">
        <v>20484.743000000002</v>
      </c>
    </row>
    <row r="86" spans="1:33" ht="12.75" customHeight="1">
      <c r="A86" s="156" t="s">
        <v>776</v>
      </c>
      <c r="B86" s="156" t="s">
        <v>830</v>
      </c>
      <c r="C86" s="156">
        <v>66721.266999999993</v>
      </c>
      <c r="D86" s="156">
        <v>23762.903999999999</v>
      </c>
      <c r="E86" s="156">
        <v>58646.29899999997</v>
      </c>
      <c r="F86" s="156">
        <v>10190.665000000001</v>
      </c>
      <c r="G86" s="157">
        <v>159321.13499999995</v>
      </c>
      <c r="H86" s="158">
        <v>90484.170999999988</v>
      </c>
      <c r="I86" s="158">
        <v>68836.963999999964</v>
      </c>
      <c r="J86" s="159"/>
      <c r="K86" s="160">
        <v>13.106351832317571</v>
      </c>
      <c r="L86" s="160">
        <v>34.835898003038693</v>
      </c>
      <c r="M86" s="160">
        <v>11.430523518628181</v>
      </c>
      <c r="N86" s="160">
        <v>36.212209899942735</v>
      </c>
      <c r="O86" s="161">
        <v>17.208381675161942</v>
      </c>
      <c r="P86" s="162">
        <v>18.812953483322516</v>
      </c>
      <c r="Q86" s="162">
        <v>15.0992190765415</v>
      </c>
      <c r="R86" s="159"/>
      <c r="S86" s="156">
        <v>8744.7239999999983</v>
      </c>
      <c r="T86" s="156">
        <v>8278.0210000000006</v>
      </c>
      <c r="U86" s="156">
        <v>6703.5789999999997</v>
      </c>
      <c r="V86" s="156">
        <v>3690.2650000000003</v>
      </c>
      <c r="W86" s="163">
        <v>27416.589000000007</v>
      </c>
      <c r="X86" s="164">
        <v>29408.465999999993</v>
      </c>
      <c r="Y86" s="158">
        <v>26373.336999999992</v>
      </c>
      <c r="Z86" s="159"/>
      <c r="AA86" s="156">
        <v>7372.3630000000012</v>
      </c>
      <c r="AB86" s="156">
        <v>5412.0230000000001</v>
      </c>
      <c r="AC86" s="156">
        <v>6320.7839999999997</v>
      </c>
      <c r="AD86" s="156">
        <v>3843.9789999999998</v>
      </c>
      <c r="AE86" s="165">
        <v>22949.148999999998</v>
      </c>
      <c r="AF86" s="166">
        <v>23717.489999999998</v>
      </c>
      <c r="AG86" s="158">
        <v>20451.675999999999</v>
      </c>
    </row>
    <row r="87" spans="1:33" ht="12.75" customHeight="1">
      <c r="A87" s="156" t="s">
        <v>776</v>
      </c>
      <c r="B87" s="156" t="s">
        <v>831</v>
      </c>
      <c r="C87" s="156">
        <v>79718.893999999986</v>
      </c>
      <c r="D87" s="156">
        <v>23357.812999999998</v>
      </c>
      <c r="E87" s="156">
        <v>68645.934000000008</v>
      </c>
      <c r="F87" s="156">
        <v>9968.9459999999999</v>
      </c>
      <c r="G87" s="157">
        <v>181691.58700000006</v>
      </c>
      <c r="H87" s="158">
        <v>103076.70699999998</v>
      </c>
      <c r="I87" s="158">
        <v>78614.880000000019</v>
      </c>
      <c r="J87" s="159"/>
      <c r="K87" s="160">
        <v>12.966920991151735</v>
      </c>
      <c r="L87" s="160">
        <v>11.178752051829509</v>
      </c>
      <c r="M87" s="160">
        <v>11.309603566614737</v>
      </c>
      <c r="N87" s="160">
        <v>36.70480309553286</v>
      </c>
      <c r="O87" s="161">
        <v>13.413313958229665</v>
      </c>
      <c r="P87" s="162">
        <v>12.561710959586632</v>
      </c>
      <c r="Q87" s="162">
        <v>14.529901972756299</v>
      </c>
      <c r="R87" s="159"/>
      <c r="S87" s="156">
        <v>10337.085999999999</v>
      </c>
      <c r="T87" s="156">
        <v>2611.1119999999996</v>
      </c>
      <c r="U87" s="156">
        <v>7763.5829999999996</v>
      </c>
      <c r="V87" s="156">
        <v>3659.0819999999999</v>
      </c>
      <c r="W87" s="163">
        <v>24370.863000000001</v>
      </c>
      <c r="X87" s="164">
        <v>23001.152999999995</v>
      </c>
      <c r="Y87" s="158">
        <v>23001.152999999995</v>
      </c>
      <c r="Z87" s="159"/>
      <c r="AA87" s="156">
        <v>7692.7420000000002</v>
      </c>
      <c r="AB87" s="156">
        <v>5795.3580000000002</v>
      </c>
      <c r="AC87" s="156">
        <v>6595.4439999999995</v>
      </c>
      <c r="AD87" s="156">
        <v>3701.5770000000002</v>
      </c>
      <c r="AE87" s="165">
        <v>23785.120999999999</v>
      </c>
      <c r="AF87" s="166">
        <v>24567.307000000001</v>
      </c>
      <c r="AG87" s="158">
        <v>27236.903999999999</v>
      </c>
    </row>
    <row r="88" spans="1:33" ht="12.75" customHeight="1">
      <c r="A88" s="156" t="s">
        <v>776</v>
      </c>
      <c r="B88" s="156" t="s">
        <v>36</v>
      </c>
      <c r="C88" s="156">
        <v>69104.837000000014</v>
      </c>
      <c r="D88" s="156">
        <v>20814.400000000001</v>
      </c>
      <c r="E88" s="156">
        <v>57461.121999999974</v>
      </c>
      <c r="F88" s="156">
        <v>8888.4579999999969</v>
      </c>
      <c r="G88" s="157">
        <v>156268.81700000001</v>
      </c>
      <c r="H88" s="158">
        <v>89919.237000000023</v>
      </c>
      <c r="I88" s="158">
        <v>66349.579999999973</v>
      </c>
      <c r="J88" s="159"/>
      <c r="K88" s="160">
        <v>11.769132745367735</v>
      </c>
      <c r="L88" s="160">
        <v>14.424950995464679</v>
      </c>
      <c r="M88" s="160">
        <v>11.305837362521398</v>
      </c>
      <c r="N88" s="160">
        <v>35.352116193832522</v>
      </c>
      <c r="O88" s="161">
        <v>13.293903671133572</v>
      </c>
      <c r="P88" s="162">
        <v>12.383898453230866</v>
      </c>
      <c r="Q88" s="162">
        <v>14.527174098163101</v>
      </c>
      <c r="R88" s="159"/>
      <c r="S88" s="156">
        <v>8133.04</v>
      </c>
      <c r="T88" s="156">
        <v>3002.4670000000001</v>
      </c>
      <c r="U88" s="156">
        <v>6496.4610000000002</v>
      </c>
      <c r="V88" s="156">
        <v>3142.2580000000003</v>
      </c>
      <c r="W88" s="163">
        <v>20774.226000000006</v>
      </c>
      <c r="X88" s="164">
        <v>23486.390999999996</v>
      </c>
      <c r="Y88" s="158">
        <v>23486.390999999996</v>
      </c>
      <c r="Z88" s="159"/>
      <c r="AA88" s="156">
        <v>11205.744000000001</v>
      </c>
      <c r="AB88" s="156">
        <v>749.61299999999994</v>
      </c>
      <c r="AC88" s="156">
        <v>8881.1329999999998</v>
      </c>
      <c r="AD88" s="156">
        <v>3601.6550000000002</v>
      </c>
      <c r="AE88" s="165">
        <v>24438.145</v>
      </c>
      <c r="AF88" s="166">
        <v>25278.916999999998</v>
      </c>
      <c r="AG88" s="158">
        <v>25059.411</v>
      </c>
    </row>
    <row r="89" spans="1:33" ht="12.75" customHeight="1">
      <c r="A89" s="156" t="s">
        <v>776</v>
      </c>
      <c r="B89" s="156" t="s">
        <v>829</v>
      </c>
      <c r="C89" s="156">
        <v>79029.477999999988</v>
      </c>
      <c r="D89" s="159"/>
      <c r="E89" s="156">
        <v>66313.811000000031</v>
      </c>
      <c r="F89" s="156">
        <v>9657.4290000000001</v>
      </c>
      <c r="G89" s="157">
        <v>155000.71800000005</v>
      </c>
      <c r="H89" s="158">
        <v>79029.477999999988</v>
      </c>
      <c r="I89" s="158">
        <v>75971.240000000034</v>
      </c>
      <c r="J89" s="159"/>
      <c r="K89" s="160">
        <v>7.2343929691652544</v>
      </c>
      <c r="L89" s="159"/>
      <c r="M89" s="160">
        <v>11.229734632503622</v>
      </c>
      <c r="N89" s="160">
        <v>36.770863135519825</v>
      </c>
      <c r="O89" s="161">
        <v>11.183961096231821</v>
      </c>
      <c r="P89" s="162">
        <v>8.0188243176805507</v>
      </c>
      <c r="Q89" s="162">
        <v>14.47651111131001</v>
      </c>
      <c r="R89" s="159"/>
      <c r="S89" s="156">
        <v>5717.3030000000008</v>
      </c>
      <c r="T89" s="156">
        <v>619.93200000000013</v>
      </c>
      <c r="U89" s="156">
        <v>7446.8649999999998</v>
      </c>
      <c r="V89" s="156">
        <v>3551.1200000000003</v>
      </c>
      <c r="W89" s="163">
        <v>17335.22</v>
      </c>
      <c r="X89" s="164">
        <v>19892.005000000001</v>
      </c>
      <c r="Y89" s="158">
        <v>23177.512999999999</v>
      </c>
      <c r="Z89" s="159"/>
      <c r="AA89" s="156">
        <v>9328.3989999999994</v>
      </c>
      <c r="AB89" s="156">
        <v>2990.5940000000001</v>
      </c>
      <c r="AC89" s="156">
        <v>6655.7820000000002</v>
      </c>
      <c r="AD89" s="156">
        <v>3809.625</v>
      </c>
      <c r="AE89" s="165">
        <v>22784.400000000001</v>
      </c>
      <c r="AF89" s="166">
        <v>23874.093000000001</v>
      </c>
      <c r="AG89" s="158">
        <v>22252.682000000001</v>
      </c>
    </row>
    <row r="90" spans="1:33" ht="12.75" customHeight="1">
      <c r="A90" s="156" t="s">
        <v>776</v>
      </c>
      <c r="B90" s="156" t="s">
        <v>830</v>
      </c>
      <c r="C90" s="156">
        <v>71272.635999999984</v>
      </c>
      <c r="D90" s="156">
        <v>23865.994999999999</v>
      </c>
      <c r="E90" s="156">
        <v>64680.637999999977</v>
      </c>
      <c r="F90" s="156">
        <v>10585.927</v>
      </c>
      <c r="G90" s="157">
        <v>170405.19599999997</v>
      </c>
      <c r="H90" s="158">
        <v>95138.630999999979</v>
      </c>
      <c r="I90" s="158">
        <v>75266.564999999973</v>
      </c>
      <c r="J90" s="159"/>
      <c r="K90" s="160">
        <v>11.816589749816467</v>
      </c>
      <c r="L90" s="160">
        <v>40.596648076059687</v>
      </c>
      <c r="M90" s="160">
        <v>11.383378747748289</v>
      </c>
      <c r="N90" s="160">
        <v>36.037684748817938</v>
      </c>
      <c r="O90" s="161">
        <v>17.187594444009797</v>
      </c>
      <c r="P90" s="162">
        <v>19.036209381654867</v>
      </c>
      <c r="Q90" s="162">
        <v>14.850903585144355</v>
      </c>
      <c r="R90" s="159"/>
      <c r="S90" s="156">
        <v>8421.994999999999</v>
      </c>
      <c r="T90" s="156">
        <v>9688.7940000000017</v>
      </c>
      <c r="U90" s="156">
        <v>7362.8420000000006</v>
      </c>
      <c r="V90" s="156">
        <v>3814.9230000000002</v>
      </c>
      <c r="W90" s="163">
        <v>29288.554</v>
      </c>
      <c r="X90" s="164">
        <v>31897.017</v>
      </c>
      <c r="Y90" s="158">
        <v>26796.175999999999</v>
      </c>
      <c r="Z90" s="159"/>
      <c r="AA90" s="156">
        <v>5298.63</v>
      </c>
      <c r="AB90" s="156">
        <v>6147.2540000000008</v>
      </c>
      <c r="AC90" s="156">
        <v>6993.7850000000008</v>
      </c>
      <c r="AD90" s="156">
        <v>4079.2610000000004</v>
      </c>
      <c r="AE90" s="165">
        <v>22518.93</v>
      </c>
      <c r="AF90" s="166">
        <v>23386.510000000002</v>
      </c>
      <c r="AG90" s="158">
        <v>21286.224999999999</v>
      </c>
    </row>
    <row r="91" spans="1:33" ht="12.75" customHeight="1">
      <c r="A91" s="156" t="s">
        <v>776</v>
      </c>
      <c r="B91" s="156" t="s">
        <v>831</v>
      </c>
      <c r="C91" s="156">
        <v>87423.611000000004</v>
      </c>
      <c r="D91" s="156">
        <v>23522.114000000001</v>
      </c>
      <c r="E91" s="156">
        <v>76027.088000000032</v>
      </c>
      <c r="F91" s="156">
        <v>10994.868999999999</v>
      </c>
      <c r="G91" s="157">
        <v>197967.68200000006</v>
      </c>
      <c r="H91" s="158">
        <v>110945.72500000001</v>
      </c>
      <c r="I91" s="158">
        <v>87021.957000000009</v>
      </c>
      <c r="J91" s="159"/>
      <c r="K91" s="160">
        <v>11.873563538801891</v>
      </c>
      <c r="L91" s="160">
        <v>12.063290739939447</v>
      </c>
      <c r="M91" s="160">
        <v>11.297447036245815</v>
      </c>
      <c r="N91" s="160">
        <v>36.017327718956899</v>
      </c>
      <c r="O91" s="161">
        <v>13.015769412302355</v>
      </c>
      <c r="P91" s="162">
        <v>11.913788476302262</v>
      </c>
      <c r="Q91" s="162">
        <v>14.420703041647295</v>
      </c>
      <c r="R91" s="159"/>
      <c r="S91" s="156">
        <v>10380.297999999999</v>
      </c>
      <c r="T91" s="156">
        <v>2837.5410000000006</v>
      </c>
      <c r="U91" s="156">
        <v>8589.1200000000008</v>
      </c>
      <c r="V91" s="156">
        <v>3960.058</v>
      </c>
      <c r="W91" s="163">
        <v>25767.017</v>
      </c>
      <c r="X91" s="164">
        <v>23447.360999999997</v>
      </c>
      <c r="Y91" s="158">
        <v>23447.360999999997</v>
      </c>
      <c r="Z91" s="159"/>
      <c r="AA91" s="156">
        <v>9626.893</v>
      </c>
      <c r="AB91" s="156">
        <v>4748.1630000000005</v>
      </c>
      <c r="AC91" s="156">
        <v>8203.898000000001</v>
      </c>
      <c r="AD91" s="156">
        <v>3934.4760000000001</v>
      </c>
      <c r="AE91" s="165">
        <v>26513.43</v>
      </c>
      <c r="AF91" s="166">
        <v>27428.232</v>
      </c>
      <c r="AG91" s="158">
        <v>29006.570999999996</v>
      </c>
    </row>
    <row r="92" spans="1:33" ht="12.75" customHeight="1">
      <c r="A92" s="156" t="s">
        <v>776</v>
      </c>
      <c r="B92" s="156" t="s">
        <v>37</v>
      </c>
      <c r="C92" s="156">
        <v>77547.867999999988</v>
      </c>
      <c r="D92" s="156">
        <v>21951.808000000001</v>
      </c>
      <c r="E92" s="156">
        <v>65334.130000000012</v>
      </c>
      <c r="F92" s="156">
        <v>10399.424000000001</v>
      </c>
      <c r="G92" s="157">
        <v>175233.23000000004</v>
      </c>
      <c r="H92" s="158">
        <v>99499.675999999992</v>
      </c>
      <c r="I92" s="158">
        <v>75733.554000000004</v>
      </c>
      <c r="J92" s="159"/>
      <c r="K92" s="160">
        <v>11.955473746873352</v>
      </c>
      <c r="L92" s="160">
        <v>16.402106833295914</v>
      </c>
      <c r="M92" s="160">
        <v>11.390115702160568</v>
      </c>
      <c r="N92" s="160">
        <v>31.933960957837673</v>
      </c>
      <c r="O92" s="161">
        <v>13.487370517566784</v>
      </c>
      <c r="P92" s="162">
        <v>12.936498406286267</v>
      </c>
      <c r="Q92" s="162">
        <v>14.211113082056073</v>
      </c>
      <c r="R92" s="159"/>
      <c r="S92" s="156">
        <v>9271.2150000000001</v>
      </c>
      <c r="T92" s="156">
        <v>3600.5589999999993</v>
      </c>
      <c r="U92" s="156">
        <v>7441.6329999999998</v>
      </c>
      <c r="V92" s="156">
        <v>3320.9479999999994</v>
      </c>
      <c r="W92" s="163">
        <v>23634.355</v>
      </c>
      <c r="X92" s="164">
        <v>26468.083000000002</v>
      </c>
      <c r="Y92" s="158">
        <v>26468.083000000002</v>
      </c>
      <c r="Z92" s="159"/>
      <c r="AA92" s="156">
        <v>10781.327000000001</v>
      </c>
      <c r="AB92" s="156">
        <v>244.33800000000002</v>
      </c>
      <c r="AC92" s="156">
        <v>10618</v>
      </c>
      <c r="AD92" s="156">
        <v>3951.7079999999996</v>
      </c>
      <c r="AE92" s="165">
        <v>25595.373</v>
      </c>
      <c r="AF92" s="166">
        <v>26778.553</v>
      </c>
      <c r="AG92" s="158">
        <v>27274.810999999998</v>
      </c>
    </row>
    <row r="93" spans="1:33" ht="12.75" customHeight="1">
      <c r="A93" s="156" t="s">
        <v>776</v>
      </c>
      <c r="B93" s="156" t="s">
        <v>829</v>
      </c>
      <c r="C93" s="156">
        <v>86069.444000000003</v>
      </c>
      <c r="D93" s="159"/>
      <c r="E93" s="156">
        <v>71885.838999999964</v>
      </c>
      <c r="F93" s="156">
        <v>11000.722</v>
      </c>
      <c r="G93" s="157">
        <v>168956.00500000003</v>
      </c>
      <c r="H93" s="158">
        <v>86069.444000000003</v>
      </c>
      <c r="I93" s="158">
        <v>82886.560999999958</v>
      </c>
      <c r="J93" s="159"/>
      <c r="K93" s="160">
        <v>8.0539627977613062</v>
      </c>
      <c r="L93" s="159"/>
      <c r="M93" s="160">
        <v>11.224932632420142</v>
      </c>
      <c r="N93" s="160">
        <v>33.544061926117216</v>
      </c>
      <c r="O93" s="161">
        <v>11.428929679060531</v>
      </c>
      <c r="P93" s="162">
        <v>8.7727265904029785</v>
      </c>
      <c r="Q93" s="162">
        <v>14.187132217971991</v>
      </c>
      <c r="R93" s="159"/>
      <c r="S93" s="156">
        <v>6932.0010000000011</v>
      </c>
      <c r="T93" s="156">
        <v>618.63599999999997</v>
      </c>
      <c r="U93" s="156">
        <v>8069.1370000000006</v>
      </c>
      <c r="V93" s="156">
        <v>3690.0890000000004</v>
      </c>
      <c r="W93" s="163">
        <v>19309.862999999998</v>
      </c>
      <c r="X93" s="164">
        <v>22352.769</v>
      </c>
      <c r="Y93" s="158">
        <v>25524.987000000001</v>
      </c>
      <c r="Z93" s="159"/>
      <c r="AA93" s="156">
        <v>9529.527</v>
      </c>
      <c r="AB93" s="156">
        <v>3422.0920000000006</v>
      </c>
      <c r="AC93" s="156">
        <v>7352.0659999999998</v>
      </c>
      <c r="AD93" s="156">
        <v>3900.8500000000004</v>
      </c>
      <c r="AE93" s="165">
        <v>24204.535000000003</v>
      </c>
      <c r="AF93" s="166">
        <v>25413.224000000002</v>
      </c>
      <c r="AG93" s="158">
        <v>24808.269999999997</v>
      </c>
    </row>
    <row r="94" spans="1:33" ht="12.75" customHeight="1">
      <c r="A94" s="156" t="s">
        <v>776</v>
      </c>
      <c r="B94" s="156" t="s">
        <v>830</v>
      </c>
      <c r="C94" s="156">
        <v>77371.842999999993</v>
      </c>
      <c r="D94" s="156">
        <v>25071.334999999999</v>
      </c>
      <c r="E94" s="156">
        <v>69101.166999999943</v>
      </c>
      <c r="F94" s="156">
        <v>11849.81</v>
      </c>
      <c r="G94" s="157">
        <v>183394.15499999997</v>
      </c>
      <c r="H94" s="158">
        <v>102443.17799999999</v>
      </c>
      <c r="I94" s="158">
        <v>80950.976999999941</v>
      </c>
      <c r="J94" s="159"/>
      <c r="K94" s="160">
        <v>11.938110353659278</v>
      </c>
      <c r="L94" s="160">
        <v>39.589128381077437</v>
      </c>
      <c r="M94" s="160">
        <v>11.433626005187449</v>
      </c>
      <c r="N94" s="160">
        <v>33.260069148788048</v>
      </c>
      <c r="O94" s="161">
        <v>16.905818508774178</v>
      </c>
      <c r="P94" s="162">
        <v>18.705256293396133</v>
      </c>
      <c r="Q94" s="162">
        <v>14.62863629181401</v>
      </c>
      <c r="R94" s="159"/>
      <c r="S94" s="156">
        <v>9236.7360000000008</v>
      </c>
      <c r="T94" s="156">
        <v>9925.523000000001</v>
      </c>
      <c r="U94" s="156">
        <v>7900.7690000000011</v>
      </c>
      <c r="V94" s="156">
        <v>3941.2550000000001</v>
      </c>
      <c r="W94" s="163">
        <v>31004.282999999999</v>
      </c>
      <c r="X94" s="164">
        <v>33955.733</v>
      </c>
      <c r="Y94" s="158">
        <v>29124.400999999998</v>
      </c>
      <c r="Z94" s="159"/>
      <c r="AA94" s="156">
        <v>6529.473</v>
      </c>
      <c r="AB94" s="156">
        <v>7226.1980000000003</v>
      </c>
      <c r="AC94" s="156">
        <v>7004.6059999999998</v>
      </c>
      <c r="AD94" s="156">
        <v>4242.5869999999995</v>
      </c>
      <c r="AE94" s="165">
        <v>25002.864000000001</v>
      </c>
      <c r="AF94" s="166">
        <v>26037.615999999998</v>
      </c>
      <c r="AG94" s="158">
        <v>22592.212</v>
      </c>
    </row>
    <row r="95" spans="1:33" ht="12.75" customHeight="1">
      <c r="A95" s="156" t="s">
        <v>776</v>
      </c>
      <c r="B95" s="156" t="s">
        <v>831</v>
      </c>
      <c r="C95" s="156">
        <v>92414.403999999995</v>
      </c>
      <c r="D95" s="156">
        <v>24707.977999999999</v>
      </c>
      <c r="E95" s="156">
        <v>78850.20799999997</v>
      </c>
      <c r="F95" s="156">
        <v>11955.992999999999</v>
      </c>
      <c r="G95" s="157">
        <v>207928.58299999998</v>
      </c>
      <c r="H95" s="158">
        <v>117122.382</v>
      </c>
      <c r="I95" s="158">
        <v>90806.200999999972</v>
      </c>
      <c r="J95" s="159"/>
      <c r="K95" s="160">
        <v>11.929624087604351</v>
      </c>
      <c r="L95" s="160">
        <v>12.644434117595541</v>
      </c>
      <c r="M95" s="160">
        <v>10.959637544646684</v>
      </c>
      <c r="N95" s="160">
        <v>30.471847884153156</v>
      </c>
      <c r="O95" s="161">
        <v>12.71291499158632</v>
      </c>
      <c r="P95" s="162">
        <v>12.080419436824638</v>
      </c>
      <c r="Q95" s="162">
        <v>13.528711546912975</v>
      </c>
      <c r="R95" s="159"/>
      <c r="S95" s="156">
        <v>11024.690999999999</v>
      </c>
      <c r="T95" s="156">
        <v>3124.1840000000002</v>
      </c>
      <c r="U95" s="156">
        <v>8641.6970000000001</v>
      </c>
      <c r="V95" s="156">
        <v>3643.2119999999995</v>
      </c>
      <c r="W95" s="163">
        <v>26433.784000000003</v>
      </c>
      <c r="X95" s="164">
        <v>23485.789999999994</v>
      </c>
      <c r="Y95" s="158">
        <v>23485.789999999994</v>
      </c>
      <c r="Z95" s="159"/>
      <c r="AA95" s="156">
        <v>9925.5820000000003</v>
      </c>
      <c r="AB95" s="156">
        <v>6313.9309999999996</v>
      </c>
      <c r="AC95" s="156">
        <v>8414.4869999999992</v>
      </c>
      <c r="AD95" s="156">
        <v>3961.2979999999998</v>
      </c>
      <c r="AE95" s="165">
        <v>28615.297999999999</v>
      </c>
      <c r="AF95" s="166">
        <v>29534.82</v>
      </c>
      <c r="AG95" s="158">
        <v>30517.821000000004</v>
      </c>
    </row>
    <row r="96" spans="1:33" ht="12.75" customHeight="1">
      <c r="A96" s="156" t="s">
        <v>776</v>
      </c>
      <c r="B96" s="156" t="s">
        <v>38</v>
      </c>
      <c r="C96" s="156">
        <v>82644.84</v>
      </c>
      <c r="D96" s="156">
        <v>22226.44</v>
      </c>
      <c r="E96" s="156">
        <v>69227.762999999977</v>
      </c>
      <c r="F96" s="156">
        <v>11113.587</v>
      </c>
      <c r="G96" s="157">
        <v>185212.62999999998</v>
      </c>
      <c r="H96" s="158">
        <v>104871.28</v>
      </c>
      <c r="I96" s="158">
        <v>80341.349999999977</v>
      </c>
      <c r="J96" s="159"/>
      <c r="K96" s="160">
        <v>12.352645367817278</v>
      </c>
      <c r="L96" s="160">
        <v>15.307134205927715</v>
      </c>
      <c r="M96" s="160">
        <v>11.466515247647108</v>
      </c>
      <c r="N96" s="160">
        <v>31.52466435904088</v>
      </c>
      <c r="O96" s="161">
        <v>13.526392881522174</v>
      </c>
      <c r="P96" s="162">
        <v>12.97882032144549</v>
      </c>
      <c r="Q96" s="162">
        <v>14.241151038661915</v>
      </c>
      <c r="R96" s="159"/>
      <c r="S96" s="156">
        <v>10208.824000000001</v>
      </c>
      <c r="T96" s="156">
        <v>3402.2309999999998</v>
      </c>
      <c r="U96" s="156">
        <v>7938.0119999999997</v>
      </c>
      <c r="V96" s="156">
        <v>3503.5209999999997</v>
      </c>
      <c r="W96" s="163">
        <v>25052.588</v>
      </c>
      <c r="X96" s="164">
        <v>28104.196</v>
      </c>
      <c r="Y96" s="158">
        <v>28104.196</v>
      </c>
      <c r="Z96" s="159"/>
      <c r="AA96" s="156">
        <v>12003.447</v>
      </c>
      <c r="AB96" s="156">
        <v>463.85300000000001</v>
      </c>
      <c r="AC96" s="156">
        <v>11451.925000000001</v>
      </c>
      <c r="AD96" s="156">
        <v>3846.2979999999998</v>
      </c>
      <c r="AE96" s="165">
        <v>27765.523000000001</v>
      </c>
      <c r="AF96" s="166">
        <v>28509.648000000001</v>
      </c>
      <c r="AG96" s="158">
        <v>28835.859999999997</v>
      </c>
    </row>
    <row r="97" spans="1:33" ht="12.75" customHeight="1">
      <c r="A97" s="156" t="s">
        <v>776</v>
      </c>
      <c r="B97" s="156" t="s">
        <v>829</v>
      </c>
      <c r="C97" s="156">
        <v>93972.645999999979</v>
      </c>
      <c r="D97" s="159"/>
      <c r="E97" s="156">
        <v>76216.551999999967</v>
      </c>
      <c r="F97" s="156">
        <v>11703.705000000002</v>
      </c>
      <c r="G97" s="157">
        <v>181892.9029999999</v>
      </c>
      <c r="H97" s="158">
        <v>93972.645999999979</v>
      </c>
      <c r="I97" s="158">
        <v>87920.256999999969</v>
      </c>
      <c r="J97" s="159"/>
      <c r="K97" s="160">
        <v>8.7479818329261487</v>
      </c>
      <c r="L97" s="159"/>
      <c r="M97" s="160">
        <v>11.414830206436003</v>
      </c>
      <c r="N97" s="160">
        <v>33.47632224154659</v>
      </c>
      <c r="O97" s="161">
        <v>11.808235310863125</v>
      </c>
      <c r="P97" s="162">
        <v>9.4286820443472479</v>
      </c>
      <c r="Q97" s="162">
        <v>14.351595901272223</v>
      </c>
      <c r="R97" s="159"/>
      <c r="S97" s="156">
        <v>8220.7099999999991</v>
      </c>
      <c r="T97" s="156">
        <v>639.67200000000003</v>
      </c>
      <c r="U97" s="156">
        <v>8699.99</v>
      </c>
      <c r="V97" s="156">
        <v>3917.97</v>
      </c>
      <c r="W97" s="163">
        <v>21478.342000000001</v>
      </c>
      <c r="X97" s="164">
        <v>24288.370999999999</v>
      </c>
      <c r="Y97" s="158">
        <v>27314.131000000001</v>
      </c>
      <c r="Z97" s="159"/>
      <c r="AA97" s="156">
        <v>9674.7649999999994</v>
      </c>
      <c r="AB97" s="156">
        <v>3347.4960000000001</v>
      </c>
      <c r="AC97" s="156">
        <v>6764.0860000000002</v>
      </c>
      <c r="AD97" s="156">
        <v>4149.6620000000003</v>
      </c>
      <c r="AE97" s="165">
        <v>23936.009000000002</v>
      </c>
      <c r="AF97" s="166">
        <v>25429.726000000002</v>
      </c>
      <c r="AG97" s="158">
        <v>25356.843000000001</v>
      </c>
    </row>
    <row r="98" spans="1:33" ht="12.75" customHeight="1">
      <c r="A98" s="156" t="s">
        <v>776</v>
      </c>
      <c r="B98" s="156" t="s">
        <v>830</v>
      </c>
      <c r="C98" s="156">
        <v>84484.973000000013</v>
      </c>
      <c r="D98" s="156">
        <v>38218.959000000003</v>
      </c>
      <c r="E98" s="156">
        <v>73160.671999999991</v>
      </c>
      <c r="F98" s="156">
        <v>12310.592999999997</v>
      </c>
      <c r="G98" s="157">
        <v>208175.19700000004</v>
      </c>
      <c r="H98" s="158">
        <v>122703.93200000002</v>
      </c>
      <c r="I98" s="158">
        <v>85471.264999999999</v>
      </c>
      <c r="J98" s="159"/>
      <c r="K98" s="160">
        <v>12.371588258659914</v>
      </c>
      <c r="L98" s="160">
        <v>31.46777754988041</v>
      </c>
      <c r="M98" s="160">
        <v>11.554561718623908</v>
      </c>
      <c r="N98" s="160">
        <v>33.48884168293111</v>
      </c>
      <c r="O98" s="161">
        <v>16.839114604032293</v>
      </c>
      <c r="P98" s="162">
        <v>18.319535188163325</v>
      </c>
      <c r="Q98" s="162">
        <v>14.713798842219077</v>
      </c>
      <c r="R98" s="159"/>
      <c r="S98" s="156">
        <v>10452.133</v>
      </c>
      <c r="T98" s="156">
        <v>12026.656999999999</v>
      </c>
      <c r="U98" s="156">
        <v>8453.3950000000004</v>
      </c>
      <c r="V98" s="156">
        <v>4122.6750000000002</v>
      </c>
      <c r="W98" s="163">
        <v>35054.86</v>
      </c>
      <c r="X98" s="164">
        <v>38285.185000000005</v>
      </c>
      <c r="Y98" s="158">
        <v>31034.387000000006</v>
      </c>
      <c r="Z98" s="159"/>
      <c r="AA98" s="156">
        <v>7587.7139999999999</v>
      </c>
      <c r="AB98" s="156">
        <v>7150.45</v>
      </c>
      <c r="AC98" s="156">
        <v>7566.4610000000002</v>
      </c>
      <c r="AD98" s="156">
        <v>4447.915</v>
      </c>
      <c r="AE98" s="165">
        <v>26752.54</v>
      </c>
      <c r="AF98" s="166">
        <v>28042.249</v>
      </c>
      <c r="AG98" s="158">
        <v>24870.476000000002</v>
      </c>
    </row>
    <row r="99" spans="1:33" ht="12.75" customHeight="1">
      <c r="A99" s="156" t="s">
        <v>776</v>
      </c>
      <c r="B99" s="156" t="s">
        <v>831</v>
      </c>
      <c r="C99" s="156">
        <v>99437.03</v>
      </c>
      <c r="D99" s="156">
        <v>21077.391</v>
      </c>
      <c r="E99" s="156">
        <v>83860.732999999978</v>
      </c>
      <c r="F99" s="156">
        <v>12334.007999999998</v>
      </c>
      <c r="G99" s="157">
        <v>216709.16199999995</v>
      </c>
      <c r="H99" s="158">
        <v>120514.421</v>
      </c>
      <c r="I99" s="158">
        <v>96194.74099999998</v>
      </c>
      <c r="J99" s="159"/>
      <c r="K99" s="160">
        <v>12.334818326734014</v>
      </c>
      <c r="L99" s="160">
        <v>15.731633957922021</v>
      </c>
      <c r="M99" s="160">
        <v>11.41850381870619</v>
      </c>
      <c r="N99" s="160">
        <v>33.286146725379126</v>
      </c>
      <c r="O99" s="161">
        <v>13.503052538221713</v>
      </c>
      <c r="P99" s="162">
        <v>12.928904998016792</v>
      </c>
      <c r="Q99" s="162">
        <v>14.222354421641413</v>
      </c>
      <c r="R99" s="159"/>
      <c r="S99" s="156">
        <v>12265.376999999999</v>
      </c>
      <c r="T99" s="156">
        <v>3315.8179999999998</v>
      </c>
      <c r="U99" s="156">
        <v>9575.6409999999996</v>
      </c>
      <c r="V99" s="156">
        <v>4105.5159999999996</v>
      </c>
      <c r="W99" s="163">
        <v>29262.351999999995</v>
      </c>
      <c r="X99" s="164">
        <v>25795.469999999998</v>
      </c>
      <c r="Y99" s="158">
        <v>25795.469999999998</v>
      </c>
      <c r="Z99" s="159"/>
      <c r="AA99" s="156">
        <v>12105.508999999998</v>
      </c>
      <c r="AB99" s="156">
        <v>6253.4049999999997</v>
      </c>
      <c r="AC99" s="156">
        <v>8890.2209999999995</v>
      </c>
      <c r="AD99" s="156">
        <v>4132.2870000000003</v>
      </c>
      <c r="AE99" s="165">
        <v>31381.421999999999</v>
      </c>
      <c r="AF99" s="166">
        <v>32570.148000000001</v>
      </c>
      <c r="AG99" s="158">
        <v>32845.559000000001</v>
      </c>
    </row>
    <row r="100" spans="1:33" ht="12.75" customHeight="1">
      <c r="A100" s="156" t="s">
        <v>776</v>
      </c>
      <c r="B100" s="156" t="s">
        <v>39</v>
      </c>
      <c r="C100" s="156">
        <v>86885.824999999983</v>
      </c>
      <c r="D100" s="156">
        <v>21827.437000000002</v>
      </c>
      <c r="E100" s="156">
        <v>72089.902000000016</v>
      </c>
      <c r="F100" s="156">
        <v>10956.248</v>
      </c>
      <c r="G100" s="157">
        <v>191759.41199999998</v>
      </c>
      <c r="H100" s="158">
        <v>108713.26199999999</v>
      </c>
      <c r="I100" s="158">
        <v>83046.150000000009</v>
      </c>
      <c r="J100" s="159"/>
      <c r="K100" s="160">
        <v>12.598949253229746</v>
      </c>
      <c r="L100" s="160">
        <v>16.374909248392289</v>
      </c>
      <c r="M100" s="160">
        <v>11.296915065857625</v>
      </c>
      <c r="N100" s="160">
        <v>33.02901686781825</v>
      </c>
      <c r="O100" s="161">
        <v>13.706550164014898</v>
      </c>
      <c r="P100" s="162">
        <v>13.35708609313922</v>
      </c>
      <c r="Q100" s="162">
        <v>14.164023256948093</v>
      </c>
      <c r="R100" s="159"/>
      <c r="S100" s="156">
        <v>10946.701000000001</v>
      </c>
      <c r="T100" s="156">
        <v>3574.2230000000004</v>
      </c>
      <c r="U100" s="156">
        <v>8143.9350000000004</v>
      </c>
      <c r="V100" s="156">
        <v>3618.7410000000004</v>
      </c>
      <c r="W100" s="163">
        <v>26283.599999999999</v>
      </c>
      <c r="X100" s="164">
        <v>29819.975000000002</v>
      </c>
      <c r="Y100" s="158">
        <v>29819.975000000002</v>
      </c>
      <c r="Z100" s="159"/>
      <c r="AA100" s="156">
        <v>12412.716999999999</v>
      </c>
      <c r="AB100" s="156">
        <v>577.55999999999995</v>
      </c>
      <c r="AC100" s="156">
        <v>12625.493</v>
      </c>
      <c r="AD100" s="156">
        <v>4132.0689999999995</v>
      </c>
      <c r="AE100" s="165">
        <v>29747.839</v>
      </c>
      <c r="AF100" s="166">
        <v>30710.513000000003</v>
      </c>
      <c r="AG100" s="158">
        <v>30918.107000000004</v>
      </c>
    </row>
    <row r="101" spans="1:33" ht="12.75" customHeight="1">
      <c r="A101" s="156" t="s">
        <v>776</v>
      </c>
      <c r="B101" s="156" t="s">
        <v>829</v>
      </c>
      <c r="C101" s="156">
        <v>99581.338000000003</v>
      </c>
      <c r="D101" s="159"/>
      <c r="E101" s="156">
        <v>81398.565000000017</v>
      </c>
      <c r="F101" s="156">
        <v>11599.757000000001</v>
      </c>
      <c r="G101" s="157">
        <v>192579.66000000006</v>
      </c>
      <c r="H101" s="158">
        <v>99581.338000000003</v>
      </c>
      <c r="I101" s="158">
        <v>92998.322000000029</v>
      </c>
      <c r="J101" s="159"/>
      <c r="K101" s="160">
        <v>9.115409756795998</v>
      </c>
      <c r="L101" s="159"/>
      <c r="M101" s="160">
        <v>11.265401300379187</v>
      </c>
      <c r="N101" s="160">
        <v>32.568371906411492</v>
      </c>
      <c r="O101" s="161">
        <v>11.748304052463272</v>
      </c>
      <c r="P101" s="162">
        <v>9.7178017431338404</v>
      </c>
      <c r="Q101" s="162">
        <v>13.922538301282465</v>
      </c>
      <c r="R101" s="159"/>
      <c r="S101" s="156">
        <v>9077.2470000000012</v>
      </c>
      <c r="T101" s="156">
        <v>599.86999999999989</v>
      </c>
      <c r="U101" s="156">
        <v>9169.875</v>
      </c>
      <c r="V101" s="156">
        <v>3777.8519999999999</v>
      </c>
      <c r="W101" s="163">
        <v>22624.843999999997</v>
      </c>
      <c r="X101" s="164">
        <v>25341.404000000002</v>
      </c>
      <c r="Y101" s="158">
        <v>28491.158000000003</v>
      </c>
      <c r="Z101" s="159"/>
      <c r="AA101" s="156">
        <v>7876.5450000000001</v>
      </c>
      <c r="AB101" s="156">
        <v>3468.0189999999998</v>
      </c>
      <c r="AC101" s="156">
        <v>7514.8989999999994</v>
      </c>
      <c r="AD101" s="156">
        <v>4199.8940000000002</v>
      </c>
      <c r="AE101" s="165">
        <v>23059.357</v>
      </c>
      <c r="AF101" s="166">
        <v>24579.744000000002</v>
      </c>
      <c r="AG101" s="158">
        <v>27157.670000000002</v>
      </c>
    </row>
    <row r="102" spans="1:33" ht="12.75" customHeight="1">
      <c r="A102" s="156" t="s">
        <v>776</v>
      </c>
      <c r="B102" s="156" t="s">
        <v>830</v>
      </c>
      <c r="C102" s="156">
        <v>89252.922999999995</v>
      </c>
      <c r="D102" s="156">
        <v>38627.167000000001</v>
      </c>
      <c r="E102" s="156">
        <v>79788.845000000016</v>
      </c>
      <c r="F102" s="156">
        <v>12556.294</v>
      </c>
      <c r="G102" s="157">
        <v>220225.22899999996</v>
      </c>
      <c r="H102" s="158">
        <v>127880.09</v>
      </c>
      <c r="I102" s="158">
        <v>92345.13900000001</v>
      </c>
      <c r="J102" s="159"/>
      <c r="K102" s="160">
        <v>12.650655710177697</v>
      </c>
      <c r="L102" s="160">
        <v>31.346546848750258</v>
      </c>
      <c r="M102" s="160">
        <v>11.439569027474954</v>
      </c>
      <c r="N102" s="160">
        <v>33.945987566076425</v>
      </c>
      <c r="O102" s="161">
        <v>16.705270857046088</v>
      </c>
      <c r="P102" s="162">
        <v>18.297893753437304</v>
      </c>
      <c r="Q102" s="162">
        <v>14.499797330967249</v>
      </c>
      <c r="R102" s="159"/>
      <c r="S102" s="156">
        <v>11291.080000000002</v>
      </c>
      <c r="T102" s="156">
        <v>12108.282999999999</v>
      </c>
      <c r="U102" s="156">
        <v>9127.5</v>
      </c>
      <c r="V102" s="156">
        <v>4262.3580000000002</v>
      </c>
      <c r="W102" s="163">
        <v>36789.221000000005</v>
      </c>
      <c r="X102" s="164">
        <v>39468.886999999995</v>
      </c>
      <c r="Y102" s="158">
        <v>32603.464999999997</v>
      </c>
      <c r="Z102" s="159"/>
      <c r="AA102" s="156">
        <v>10946.993</v>
      </c>
      <c r="AB102" s="156">
        <v>8923.9410000000007</v>
      </c>
      <c r="AC102" s="156">
        <v>7678.2390000000005</v>
      </c>
      <c r="AD102" s="156">
        <v>3634.7950000000001</v>
      </c>
      <c r="AE102" s="165">
        <v>31183.968000000004</v>
      </c>
      <c r="AF102" s="166">
        <v>32081.235999999997</v>
      </c>
      <c r="AG102" s="158">
        <v>24392.487999999998</v>
      </c>
    </row>
    <row r="103" spans="1:33" ht="12.75" customHeight="1">
      <c r="A103" s="156" t="s">
        <v>776</v>
      </c>
      <c r="B103" s="156" t="s">
        <v>831</v>
      </c>
      <c r="C103" s="156">
        <v>105280.549</v>
      </c>
      <c r="D103" s="156">
        <v>21677.473000000002</v>
      </c>
      <c r="E103" s="156">
        <v>92882.045999999973</v>
      </c>
      <c r="F103" s="156">
        <v>12420.976000000001</v>
      </c>
      <c r="G103" s="157">
        <v>232261.04399999997</v>
      </c>
      <c r="H103" s="158">
        <v>126958.022</v>
      </c>
      <c r="I103" s="158">
        <v>105303.02199999998</v>
      </c>
      <c r="J103" s="159"/>
      <c r="K103" s="160">
        <v>12.540533009568556</v>
      </c>
      <c r="L103" s="160">
        <v>16.642092000299108</v>
      </c>
      <c r="M103" s="160">
        <v>11.154181508878478</v>
      </c>
      <c r="N103" s="160">
        <v>33.188929758820883</v>
      </c>
      <c r="O103" s="161">
        <v>13.473179772669928</v>
      </c>
      <c r="P103" s="162">
        <v>13.240854524340335</v>
      </c>
      <c r="Q103" s="162">
        <v>13.753281458532122</v>
      </c>
      <c r="R103" s="159"/>
      <c r="S103" s="156">
        <v>13202.741999999998</v>
      </c>
      <c r="T103" s="156">
        <v>3607.5849999999996</v>
      </c>
      <c r="U103" s="156">
        <v>10360.232</v>
      </c>
      <c r="V103" s="156">
        <v>4122.389000000001</v>
      </c>
      <c r="W103" s="163">
        <v>31292.947999999997</v>
      </c>
      <c r="X103" s="164">
        <v>27020.082999999995</v>
      </c>
      <c r="Y103" s="158">
        <v>27020.082999999995</v>
      </c>
      <c r="Z103" s="159"/>
      <c r="AA103" s="156">
        <v>13107.300999999999</v>
      </c>
      <c r="AB103" s="156">
        <v>8467.52</v>
      </c>
      <c r="AC103" s="156">
        <v>9094.6569999999992</v>
      </c>
      <c r="AD103" s="156">
        <v>4183.6480000000001</v>
      </c>
      <c r="AE103" s="165">
        <v>34853.126000000004</v>
      </c>
      <c r="AF103" s="166">
        <v>35772.212</v>
      </c>
      <c r="AG103" s="158">
        <v>34919.130000000005</v>
      </c>
    </row>
    <row r="104" spans="1:33" ht="12.75" customHeight="1">
      <c r="A104" s="156" t="s">
        <v>776</v>
      </c>
      <c r="B104" s="156" t="s">
        <v>40</v>
      </c>
      <c r="C104" s="156">
        <v>94165.018000000011</v>
      </c>
      <c r="D104" s="156">
        <v>26233.861000000001</v>
      </c>
      <c r="E104" s="156">
        <v>80600.463000000003</v>
      </c>
      <c r="F104" s="156">
        <v>12549.233999999999</v>
      </c>
      <c r="G104" s="157">
        <v>213548.576</v>
      </c>
      <c r="H104" s="158">
        <v>120398.87900000002</v>
      </c>
      <c r="I104" s="158">
        <v>93149.697</v>
      </c>
      <c r="J104" s="159"/>
      <c r="K104" s="160">
        <v>12.055134954681364</v>
      </c>
      <c r="L104" s="160">
        <v>16.084788281831635</v>
      </c>
      <c r="M104" s="160">
        <v>11.315886609733246</v>
      </c>
      <c r="N104" s="160">
        <v>30.976137667048047</v>
      </c>
      <c r="O104" s="161">
        <v>13.383046862368213</v>
      </c>
      <c r="P104" s="162">
        <v>12.933161113568174</v>
      </c>
      <c r="Q104" s="162">
        <v>13.96453817772483</v>
      </c>
      <c r="R104" s="159"/>
      <c r="S104" s="156">
        <v>11351.720000000001</v>
      </c>
      <c r="T104" s="156">
        <v>4219.6610000000001</v>
      </c>
      <c r="U104" s="156">
        <v>9120.6569999999992</v>
      </c>
      <c r="V104" s="156">
        <v>3887.268</v>
      </c>
      <c r="W104" s="163">
        <v>28579.305999999997</v>
      </c>
      <c r="X104" s="164">
        <v>32015.833000000006</v>
      </c>
      <c r="Y104" s="158">
        <v>32015.833000000006</v>
      </c>
      <c r="Z104" s="159"/>
      <c r="AA104" s="156">
        <v>14254.864999999998</v>
      </c>
      <c r="AB104" s="156">
        <v>-135.71300000000002</v>
      </c>
      <c r="AC104" s="156">
        <v>13413.34</v>
      </c>
      <c r="AD104" s="156">
        <v>4002.0370000000003</v>
      </c>
      <c r="AE104" s="165">
        <v>31534.528999999999</v>
      </c>
      <c r="AF104" s="166">
        <v>32512.803999999996</v>
      </c>
      <c r="AG104" s="158">
        <v>33531.686000000002</v>
      </c>
    </row>
    <row r="105" spans="1:33" ht="12.75" customHeight="1">
      <c r="A105" s="156" t="s">
        <v>776</v>
      </c>
      <c r="B105" s="156" t="s">
        <v>829</v>
      </c>
      <c r="C105" s="156">
        <v>106484.068</v>
      </c>
      <c r="D105" s="159"/>
      <c r="E105" s="156">
        <v>87296.41899999998</v>
      </c>
      <c r="F105" s="156">
        <v>12843.368000000002</v>
      </c>
      <c r="G105" s="157">
        <v>206623.85499999992</v>
      </c>
      <c r="H105" s="158">
        <v>106484.068</v>
      </c>
      <c r="I105" s="158">
        <v>100139.78699999997</v>
      </c>
      <c r="J105" s="159"/>
      <c r="K105" s="160">
        <v>7.7656706353480009</v>
      </c>
      <c r="L105" s="159"/>
      <c r="M105" s="160">
        <v>11.335117881525017</v>
      </c>
      <c r="N105" s="160">
        <v>33.775533022179232</v>
      </c>
      <c r="O105" s="161">
        <v>11.129822352796586</v>
      </c>
      <c r="P105" s="162">
        <v>8.2301513875296326</v>
      </c>
      <c r="Q105" s="162">
        <v>14.213199794403403</v>
      </c>
      <c r="R105" s="159"/>
      <c r="S105" s="156">
        <v>8269.2019999999975</v>
      </c>
      <c r="T105" s="156">
        <v>494.59799999999984</v>
      </c>
      <c r="U105" s="156">
        <v>9895.152</v>
      </c>
      <c r="V105" s="156">
        <v>4337.9160000000002</v>
      </c>
      <c r="W105" s="163">
        <v>22996.867999999999</v>
      </c>
      <c r="X105" s="164">
        <v>26306.635000000002</v>
      </c>
      <c r="Y105" s="158">
        <v>30745.023000000001</v>
      </c>
      <c r="Z105" s="159"/>
      <c r="AA105" s="156">
        <v>8183.4790000000003</v>
      </c>
      <c r="AB105" s="156">
        <v>4112.4570000000003</v>
      </c>
      <c r="AC105" s="156">
        <v>8639.0480000000007</v>
      </c>
      <c r="AD105" s="156">
        <v>4086.442</v>
      </c>
      <c r="AE105" s="165">
        <v>25021.426000000003</v>
      </c>
      <c r="AF105" s="166">
        <v>26223.668000000001</v>
      </c>
      <c r="AG105" s="158">
        <v>28876.756000000001</v>
      </c>
    </row>
    <row r="106" spans="1:33" ht="12.75" customHeight="1">
      <c r="A106" s="156" t="s">
        <v>776</v>
      </c>
      <c r="B106" s="156" t="s">
        <v>830</v>
      </c>
      <c r="C106" s="156">
        <v>95889.863999999987</v>
      </c>
      <c r="D106" s="156">
        <v>46101.510999999999</v>
      </c>
      <c r="E106" s="156">
        <v>87725.169000000067</v>
      </c>
      <c r="F106" s="156">
        <v>13381.736000000001</v>
      </c>
      <c r="G106" s="157">
        <v>243098.28000000006</v>
      </c>
      <c r="H106" s="158">
        <v>141991.375</v>
      </c>
      <c r="I106" s="158">
        <v>101106.90500000007</v>
      </c>
      <c r="J106" s="159"/>
      <c r="K106" s="160">
        <v>11.57119484495254</v>
      </c>
      <c r="L106" s="160">
        <v>31.81217205657315</v>
      </c>
      <c r="M106" s="160">
        <v>11.379689676060918</v>
      </c>
      <c r="N106" s="160">
        <v>32.834857898855567</v>
      </c>
      <c r="O106" s="161">
        <v>16.511108593610778</v>
      </c>
      <c r="P106" s="162">
        <v>18.142999882915422</v>
      </c>
      <c r="Q106" s="162">
        <v>14.219331508565109</v>
      </c>
      <c r="R106" s="159"/>
      <c r="S106" s="156">
        <v>11095.603000000001</v>
      </c>
      <c r="T106" s="156">
        <v>14665.891999999998</v>
      </c>
      <c r="U106" s="156">
        <v>9982.8520000000008</v>
      </c>
      <c r="V106" s="156">
        <v>4393.8739999999998</v>
      </c>
      <c r="W106" s="163">
        <v>40138.221000000005</v>
      </c>
      <c r="X106" s="164">
        <v>43206.701999999997</v>
      </c>
      <c r="Y106" s="158">
        <v>34656.043999999994</v>
      </c>
      <c r="Z106" s="159"/>
      <c r="AA106" s="156">
        <v>11109.641</v>
      </c>
      <c r="AB106" s="156">
        <v>8795.3280000000013</v>
      </c>
      <c r="AC106" s="156">
        <v>8405.8889999999992</v>
      </c>
      <c r="AD106" s="156">
        <v>4476.7539999999999</v>
      </c>
      <c r="AE106" s="165">
        <v>32787.612000000001</v>
      </c>
      <c r="AF106" s="166">
        <v>33937.887999999999</v>
      </c>
      <c r="AG106" s="158">
        <v>26388.129999999997</v>
      </c>
    </row>
    <row r="107" spans="1:33" ht="12.75" customHeight="1">
      <c r="A107" s="156" t="s">
        <v>776</v>
      </c>
      <c r="B107" s="156" t="s">
        <v>831</v>
      </c>
      <c r="C107" s="156">
        <v>114845.22799999997</v>
      </c>
      <c r="D107" s="156">
        <v>22901.105</v>
      </c>
      <c r="E107" s="156">
        <v>98120.882000000027</v>
      </c>
      <c r="F107" s="156">
        <v>13083.627</v>
      </c>
      <c r="G107" s="157">
        <v>248950.84200000006</v>
      </c>
      <c r="H107" s="158">
        <v>137746.33299999998</v>
      </c>
      <c r="I107" s="158">
        <v>111204.50900000002</v>
      </c>
      <c r="J107" s="159"/>
      <c r="K107" s="160">
        <v>11.577608605557389</v>
      </c>
      <c r="L107" s="160">
        <v>16.688919595801163</v>
      </c>
      <c r="M107" s="160">
        <v>11.087243386173391</v>
      </c>
      <c r="N107" s="160">
        <v>32.825760012877161</v>
      </c>
      <c r="O107" s="161">
        <v>12.9712270665869</v>
      </c>
      <c r="P107" s="162">
        <v>12.427392894734991</v>
      </c>
      <c r="Q107" s="162">
        <v>13.644861288852949</v>
      </c>
      <c r="R107" s="159"/>
      <c r="S107" s="156">
        <v>13296.331</v>
      </c>
      <c r="T107" s="156">
        <v>3821.9470000000001</v>
      </c>
      <c r="U107" s="156">
        <v>10878.901</v>
      </c>
      <c r="V107" s="156">
        <v>4294.8</v>
      </c>
      <c r="W107" s="163">
        <v>32291.978999999999</v>
      </c>
      <c r="X107" s="164">
        <v>27498.514000000003</v>
      </c>
      <c r="Y107" s="158">
        <v>27498.514000000003</v>
      </c>
      <c r="Z107" s="159"/>
      <c r="AA107" s="156">
        <v>12903.287</v>
      </c>
      <c r="AB107" s="156">
        <v>9147.49</v>
      </c>
      <c r="AC107" s="156">
        <v>10121.156000000001</v>
      </c>
      <c r="AD107" s="156">
        <v>4287.3969999999999</v>
      </c>
      <c r="AE107" s="165">
        <v>36459.329999999994</v>
      </c>
      <c r="AF107" s="166">
        <v>37501.868000000002</v>
      </c>
      <c r="AG107" s="158">
        <v>37694.063000000002</v>
      </c>
    </row>
    <row r="108" spans="1:33" ht="12.75" customHeight="1">
      <c r="A108" s="156" t="s">
        <v>776</v>
      </c>
      <c r="B108" s="156" t="s">
        <v>41</v>
      </c>
      <c r="C108" s="156">
        <v>100198.94500000002</v>
      </c>
      <c r="D108" s="156">
        <v>28616.582999999999</v>
      </c>
      <c r="E108" s="156">
        <v>87966.80100000005</v>
      </c>
      <c r="F108" s="156">
        <v>13036.914000000001</v>
      </c>
      <c r="G108" s="157">
        <v>229819.24300000007</v>
      </c>
      <c r="H108" s="158">
        <v>128815.52800000002</v>
      </c>
      <c r="I108" s="158">
        <v>101003.71500000005</v>
      </c>
      <c r="J108" s="159"/>
      <c r="K108" s="160">
        <v>11.947277488799905</v>
      </c>
      <c r="L108" s="160">
        <v>15.774902265584956</v>
      </c>
      <c r="M108" s="160">
        <v>11.195358803601366</v>
      </c>
      <c r="N108" s="160">
        <v>31.439127388582911</v>
      </c>
      <c r="O108" s="161">
        <v>13.241787155307961</v>
      </c>
      <c r="P108" s="162">
        <v>12.797590675558926</v>
      </c>
      <c r="Q108" s="162">
        <v>13.80829507112683</v>
      </c>
      <c r="R108" s="159"/>
      <c r="S108" s="156">
        <v>11971.046000000002</v>
      </c>
      <c r="T108" s="156">
        <v>4514.2379999999994</v>
      </c>
      <c r="U108" s="156">
        <v>9848.1989999999987</v>
      </c>
      <c r="V108" s="156">
        <v>4098.692</v>
      </c>
      <c r="W108" s="163">
        <v>30432.174999999999</v>
      </c>
      <c r="X108" s="164">
        <v>34435.838999999993</v>
      </c>
      <c r="Y108" s="158">
        <v>34435.838999999993</v>
      </c>
      <c r="Z108" s="159"/>
      <c r="AA108" s="156">
        <v>13335.191000000001</v>
      </c>
      <c r="AB108" s="156">
        <v>142.875</v>
      </c>
      <c r="AC108" s="156">
        <v>14183.615999999998</v>
      </c>
      <c r="AD108" s="156">
        <v>4109.3339999999998</v>
      </c>
      <c r="AE108" s="165">
        <v>31771.016000000003</v>
      </c>
      <c r="AF108" s="166">
        <v>32894.048999999999</v>
      </c>
      <c r="AG108" s="158">
        <v>33607.024000000005</v>
      </c>
    </row>
    <row r="109" spans="1:33" ht="12.75" customHeight="1">
      <c r="A109" s="156" t="s">
        <v>776</v>
      </c>
      <c r="B109" s="156" t="s">
        <v>829</v>
      </c>
      <c r="C109" s="156">
        <v>112955.806</v>
      </c>
      <c r="D109" s="159"/>
      <c r="E109" s="156">
        <v>97698.386999999973</v>
      </c>
      <c r="F109" s="156">
        <v>13867.682000000001</v>
      </c>
      <c r="G109" s="157">
        <v>224521.87499999994</v>
      </c>
      <c r="H109" s="158">
        <v>112955.806</v>
      </c>
      <c r="I109" s="158">
        <v>111566.06899999997</v>
      </c>
      <c r="J109" s="159"/>
      <c r="K109" s="160">
        <v>8.5404950321898454</v>
      </c>
      <c r="L109" s="159"/>
      <c r="M109" s="160">
        <v>11.354651126430575</v>
      </c>
      <c r="N109" s="160">
        <v>31.967938116838852</v>
      </c>
      <c r="O109" s="161">
        <v>11.48532097373586</v>
      </c>
      <c r="P109" s="162">
        <v>9.0836720690568136</v>
      </c>
      <c r="Q109" s="162">
        <v>13.91688632499905</v>
      </c>
      <c r="R109" s="159"/>
      <c r="S109" s="156">
        <v>9646.9850000000006</v>
      </c>
      <c r="T109" s="156">
        <v>613.54999999999995</v>
      </c>
      <c r="U109" s="156">
        <v>11093.311</v>
      </c>
      <c r="V109" s="156">
        <v>4433.2120000000004</v>
      </c>
      <c r="W109" s="163">
        <v>25787.058000000001</v>
      </c>
      <c r="X109" s="164">
        <v>29474.940999999999</v>
      </c>
      <c r="Y109" s="158">
        <v>33123.068999999996</v>
      </c>
      <c r="Z109" s="159"/>
      <c r="AA109" s="156">
        <v>7908.396999999999</v>
      </c>
      <c r="AB109" s="156">
        <v>4499.7850000000008</v>
      </c>
      <c r="AC109" s="156">
        <v>8618.4790000000012</v>
      </c>
      <c r="AD109" s="156">
        <v>4663.0320000000002</v>
      </c>
      <c r="AE109" s="165">
        <v>25689.693000000003</v>
      </c>
      <c r="AF109" s="166">
        <v>27214.855</v>
      </c>
      <c r="AG109" s="158">
        <v>30894.451999999997</v>
      </c>
    </row>
    <row r="110" spans="1:33" ht="12.75" customHeight="1">
      <c r="A110" s="156" t="s">
        <v>776</v>
      </c>
      <c r="B110" s="156" t="s">
        <v>830</v>
      </c>
      <c r="C110" s="156">
        <v>102542.31199999999</v>
      </c>
      <c r="D110" s="156">
        <v>57431.017999999996</v>
      </c>
      <c r="E110" s="156">
        <v>94287.829000000027</v>
      </c>
      <c r="F110" s="156">
        <v>14440.229000000001</v>
      </c>
      <c r="G110" s="157">
        <v>268701.38799999998</v>
      </c>
      <c r="H110" s="158">
        <v>159973.32999999999</v>
      </c>
      <c r="I110" s="158">
        <v>108728.05800000003</v>
      </c>
      <c r="J110" s="159"/>
      <c r="K110" s="160">
        <v>11.71723239476013</v>
      </c>
      <c r="L110" s="160">
        <v>32.970204358905846</v>
      </c>
      <c r="M110" s="160">
        <v>11.381503969085976</v>
      </c>
      <c r="N110" s="160">
        <v>31.102436117875971</v>
      </c>
      <c r="O110" s="161">
        <v>17.183715106079024</v>
      </c>
      <c r="P110" s="162">
        <v>19.347128049406741</v>
      </c>
      <c r="Q110" s="162">
        <v>14.000651055498475</v>
      </c>
      <c r="R110" s="159"/>
      <c r="S110" s="156">
        <v>12015.121000000003</v>
      </c>
      <c r="T110" s="156">
        <v>18935.124</v>
      </c>
      <c r="U110" s="156">
        <v>10731.373</v>
      </c>
      <c r="V110" s="156">
        <v>4491.2629999999999</v>
      </c>
      <c r="W110" s="163">
        <v>46172.881000000001</v>
      </c>
      <c r="X110" s="164">
        <v>50077.967000000004</v>
      </c>
      <c r="Y110" s="158">
        <v>39165.465000000004</v>
      </c>
      <c r="Z110" s="159"/>
      <c r="AA110" s="156">
        <v>12801.607</v>
      </c>
      <c r="AB110" s="156">
        <v>10313.179999999998</v>
      </c>
      <c r="AC110" s="156">
        <v>10292.446</v>
      </c>
      <c r="AD110" s="156">
        <v>4335.2579999999998</v>
      </c>
      <c r="AE110" s="165">
        <v>37742.491000000002</v>
      </c>
      <c r="AF110" s="166">
        <v>38966.330999999998</v>
      </c>
      <c r="AG110" s="158">
        <v>29473.598000000005</v>
      </c>
    </row>
    <row r="111" spans="1:33" ht="12.75" customHeight="1">
      <c r="A111" s="156" t="s">
        <v>776</v>
      </c>
      <c r="B111" s="156" t="s">
        <v>831</v>
      </c>
      <c r="C111" s="156">
        <v>123971.15199999999</v>
      </c>
      <c r="D111" s="156">
        <v>27427.745999999999</v>
      </c>
      <c r="E111" s="156">
        <v>107988.90999999999</v>
      </c>
      <c r="F111" s="156">
        <v>15011.003000000001</v>
      </c>
      <c r="G111" s="157">
        <v>274398.81099999993</v>
      </c>
      <c r="H111" s="158">
        <v>151398.89799999999</v>
      </c>
      <c r="I111" s="158">
        <v>122999.91299999999</v>
      </c>
      <c r="J111" s="159"/>
      <c r="K111" s="160">
        <v>11.832976271770066</v>
      </c>
      <c r="L111" s="160">
        <v>16.064262079720297</v>
      </c>
      <c r="M111" s="160">
        <v>11.168139395054551</v>
      </c>
      <c r="N111" s="160">
        <v>30.209733486829627</v>
      </c>
      <c r="O111" s="161">
        <v>12.999574549905761</v>
      </c>
      <c r="P111" s="162">
        <v>12.599524997863593</v>
      </c>
      <c r="Q111" s="162">
        <v>13.491990030919778</v>
      </c>
      <c r="R111" s="159"/>
      <c r="S111" s="156">
        <v>14669.476999999999</v>
      </c>
      <c r="T111" s="156">
        <v>4406.0650000000005</v>
      </c>
      <c r="U111" s="156">
        <v>12060.352000000001</v>
      </c>
      <c r="V111" s="156">
        <v>4534.7840000000006</v>
      </c>
      <c r="W111" s="163">
        <v>35670.678</v>
      </c>
      <c r="X111" s="164">
        <v>30223.607999999997</v>
      </c>
      <c r="Y111" s="158">
        <v>30223.607999999997</v>
      </c>
      <c r="Z111" s="159"/>
      <c r="AA111" s="156">
        <v>13677.141</v>
      </c>
      <c r="AB111" s="156">
        <v>11064.073</v>
      </c>
      <c r="AC111" s="156">
        <v>11412.803</v>
      </c>
      <c r="AD111" s="156">
        <v>4406.0650000000005</v>
      </c>
      <c r="AE111" s="165">
        <v>40560.082000000002</v>
      </c>
      <c r="AF111" s="166">
        <v>41778.51</v>
      </c>
      <c r="AG111" s="158">
        <v>41826.285000000003</v>
      </c>
    </row>
    <row r="112" spans="1:33" ht="12.75" customHeight="1">
      <c r="A112" s="156" t="s">
        <v>776</v>
      </c>
      <c r="B112" s="156" t="s">
        <v>42</v>
      </c>
      <c r="C112" s="156">
        <v>109524.24900000003</v>
      </c>
      <c r="D112" s="156">
        <v>26575.345000000001</v>
      </c>
      <c r="E112" s="156">
        <v>93646.20299999998</v>
      </c>
      <c r="F112" s="156">
        <v>14161.572</v>
      </c>
      <c r="G112" s="157">
        <v>243907.36900000004</v>
      </c>
      <c r="H112" s="158">
        <v>136099.59400000007</v>
      </c>
      <c r="I112" s="158">
        <v>107807.77499999999</v>
      </c>
      <c r="J112" s="159"/>
      <c r="K112" s="160">
        <v>12.056103667051847</v>
      </c>
      <c r="L112" s="160">
        <v>18.633139099417146</v>
      </c>
      <c r="M112" s="160">
        <v>11.28900869584643</v>
      </c>
      <c r="N112" s="160">
        <v>28.328754745588977</v>
      </c>
      <c r="O112" s="161">
        <v>13.423006912103586</v>
      </c>
      <c r="P112" s="162">
        <v>13.340361617831125</v>
      </c>
      <c r="Q112" s="162">
        <v>13.527340676495736</v>
      </c>
      <c r="R112" s="159"/>
      <c r="S112" s="156">
        <v>13204.357</v>
      </c>
      <c r="T112" s="156">
        <v>4951.8209999999999</v>
      </c>
      <c r="U112" s="156">
        <v>10571.727999999999</v>
      </c>
      <c r="V112" s="156">
        <v>4011.7970000000005</v>
      </c>
      <c r="W112" s="163">
        <v>32739.703000000005</v>
      </c>
      <c r="X112" s="164">
        <v>37363.451000000001</v>
      </c>
      <c r="Y112" s="158">
        <v>37363.451000000001</v>
      </c>
      <c r="Z112" s="159"/>
      <c r="AA112" s="156">
        <v>15186.701000000001</v>
      </c>
      <c r="AB112" s="156">
        <v>835.05100000000004</v>
      </c>
      <c r="AC112" s="156">
        <v>16893.278999999999</v>
      </c>
      <c r="AD112" s="156">
        <v>4279.8440000000001</v>
      </c>
      <c r="AE112" s="165">
        <v>37194.875</v>
      </c>
      <c r="AF112" s="166">
        <v>38446.415000000001</v>
      </c>
      <c r="AG112" s="158">
        <v>38926.383999999998</v>
      </c>
    </row>
    <row r="113" spans="1:33" ht="12.75" customHeight="1">
      <c r="A113" s="156" t="s">
        <v>776</v>
      </c>
      <c r="B113" s="156" t="s">
        <v>829</v>
      </c>
      <c r="C113" s="156">
        <v>124370.79500000001</v>
      </c>
      <c r="D113" s="159"/>
      <c r="E113" s="156">
        <v>107351.07200000006</v>
      </c>
      <c r="F113" s="156">
        <v>15453.067999999999</v>
      </c>
      <c r="G113" s="157">
        <v>247174.93500000006</v>
      </c>
      <c r="H113" s="158">
        <v>124370.79500000001</v>
      </c>
      <c r="I113" s="158">
        <v>122804.14000000006</v>
      </c>
      <c r="J113" s="159"/>
      <c r="K113" s="160">
        <v>9.7883019884209936</v>
      </c>
      <c r="L113" s="159"/>
      <c r="M113" s="160">
        <v>11.475947813543952</v>
      </c>
      <c r="N113" s="160">
        <v>29.787418265421472</v>
      </c>
      <c r="O113" s="161">
        <v>12.057051415832271</v>
      </c>
      <c r="P113" s="162">
        <v>10.355635340274215</v>
      </c>
      <c r="Q113" s="162">
        <v>13.78017304628329</v>
      </c>
      <c r="R113" s="159"/>
      <c r="S113" s="156">
        <v>12173.788999999999</v>
      </c>
      <c r="T113" s="156">
        <v>705.59699999999998</v>
      </c>
      <c r="U113" s="156">
        <v>12319.553</v>
      </c>
      <c r="V113" s="156">
        <v>4603.0700000000006</v>
      </c>
      <c r="W113" s="163">
        <v>29802.009000000002</v>
      </c>
      <c r="X113" s="164">
        <v>34172.924999999996</v>
      </c>
      <c r="Y113" s="158">
        <v>36791.907999999996</v>
      </c>
      <c r="Z113" s="159"/>
      <c r="AA113" s="156">
        <v>9562.2939999999999</v>
      </c>
      <c r="AB113" s="156">
        <v>5157.5360000000001</v>
      </c>
      <c r="AC113" s="156">
        <v>10839.073</v>
      </c>
      <c r="AD113" s="156">
        <v>4435.5889999999999</v>
      </c>
      <c r="AE113" s="165">
        <v>29994.492000000002</v>
      </c>
      <c r="AF113" s="166">
        <v>31492.343999999997</v>
      </c>
      <c r="AG113" s="158">
        <v>35448.794999999998</v>
      </c>
    </row>
    <row r="114" spans="1:33" ht="12.75" customHeight="1">
      <c r="A114" s="156" t="s">
        <v>776</v>
      </c>
      <c r="B114" s="156" t="s">
        <v>830</v>
      </c>
      <c r="C114" s="156">
        <v>112777.186</v>
      </c>
      <c r="D114" s="156">
        <v>61405.275000000001</v>
      </c>
      <c r="E114" s="156">
        <v>102305.84200000003</v>
      </c>
      <c r="F114" s="156">
        <v>16750.952999999998</v>
      </c>
      <c r="G114" s="157">
        <v>293239.25599999999</v>
      </c>
      <c r="H114" s="158">
        <v>174182.46099999998</v>
      </c>
      <c r="I114" s="158">
        <v>119056.79500000003</v>
      </c>
      <c r="J114" s="159"/>
      <c r="K114" s="160">
        <v>11.80851949967966</v>
      </c>
      <c r="L114" s="160">
        <v>34.70011004754884</v>
      </c>
      <c r="M114" s="160">
        <v>11.553055787371358</v>
      </c>
      <c r="N114" s="160">
        <v>29.384799778257392</v>
      </c>
      <c r="O114" s="161">
        <v>17.516992677133242</v>
      </c>
      <c r="P114" s="162">
        <v>19.878588120304489</v>
      </c>
      <c r="Q114" s="162">
        <v>14.061931534441188</v>
      </c>
      <c r="R114" s="159"/>
      <c r="S114" s="156">
        <v>13317.315999999999</v>
      </c>
      <c r="T114" s="156">
        <v>21307.698</v>
      </c>
      <c r="U114" s="156">
        <v>11819.451000000001</v>
      </c>
      <c r="V114" s="156">
        <v>4922.2339999999995</v>
      </c>
      <c r="W114" s="163">
        <v>51366.699000000001</v>
      </c>
      <c r="X114" s="164">
        <v>55903.563999999991</v>
      </c>
      <c r="Y114" s="158">
        <v>44629.323999999993</v>
      </c>
      <c r="Z114" s="159"/>
      <c r="AA114" s="156">
        <v>14925.29</v>
      </c>
      <c r="AB114" s="156">
        <v>12879.155000000001</v>
      </c>
      <c r="AC114" s="156">
        <v>10000.268</v>
      </c>
      <c r="AD114" s="156">
        <v>4717.2599999999993</v>
      </c>
      <c r="AE114" s="165">
        <v>42521.972999999998</v>
      </c>
      <c r="AF114" s="166">
        <v>44013.739000000001</v>
      </c>
      <c r="AG114" s="158">
        <v>31768.675999999999</v>
      </c>
    </row>
    <row r="115" spans="1:33" ht="12.75" customHeight="1">
      <c r="A115" s="156" t="s">
        <v>776</v>
      </c>
      <c r="B115" s="156" t="s">
        <v>831</v>
      </c>
      <c r="C115" s="156">
        <v>134140.05100000001</v>
      </c>
      <c r="D115" s="156">
        <v>28843.375</v>
      </c>
      <c r="E115" s="156">
        <v>116083.66399999999</v>
      </c>
      <c r="F115" s="156">
        <v>15677.614000000001</v>
      </c>
      <c r="G115" s="157">
        <v>294744.70399999991</v>
      </c>
      <c r="H115" s="158">
        <v>162983.42600000001</v>
      </c>
      <c r="I115" s="158">
        <v>131761.27799999999</v>
      </c>
      <c r="J115" s="159"/>
      <c r="K115" s="160">
        <v>12.00406357382405</v>
      </c>
      <c r="L115" s="160">
        <v>18.827079008611165</v>
      </c>
      <c r="M115" s="160">
        <v>11.355749418798498</v>
      </c>
      <c r="N115" s="160">
        <v>26.700102451814416</v>
      </c>
      <c r="O115" s="161">
        <v>13.198110253407647</v>
      </c>
      <c r="P115" s="162">
        <v>13.211540908460227</v>
      </c>
      <c r="Q115" s="162">
        <v>13.181497070785852</v>
      </c>
      <c r="R115" s="159"/>
      <c r="S115" s="156">
        <v>16102.257000000003</v>
      </c>
      <c r="T115" s="156">
        <v>5430.3649999999998</v>
      </c>
      <c r="U115" s="156">
        <v>13182.17</v>
      </c>
      <c r="V115" s="156">
        <v>4185.9390000000003</v>
      </c>
      <c r="W115" s="163">
        <v>38900.731000000007</v>
      </c>
      <c r="X115" s="164">
        <v>32190.446</v>
      </c>
      <c r="Y115" s="158">
        <v>32190.446</v>
      </c>
      <c r="Z115" s="159"/>
      <c r="AA115" s="156">
        <v>15048.319000000001</v>
      </c>
      <c r="AB115" s="156">
        <v>13623.532999999999</v>
      </c>
      <c r="AC115" s="156">
        <v>12137.74</v>
      </c>
      <c r="AD115" s="156">
        <v>4589.5560000000005</v>
      </c>
      <c r="AE115" s="165">
        <v>45399.148000000001</v>
      </c>
      <c r="AF115" s="166">
        <v>46752.260999999999</v>
      </c>
      <c r="AG115" s="158">
        <v>46986.452000000005</v>
      </c>
    </row>
    <row r="116" spans="1:33" ht="12.75" customHeight="1">
      <c r="A116" s="156" t="s">
        <v>776</v>
      </c>
      <c r="B116" s="156" t="s">
        <v>43</v>
      </c>
      <c r="C116" s="156">
        <v>122615.19000000002</v>
      </c>
      <c r="D116" s="156">
        <v>39944.273999999998</v>
      </c>
      <c r="E116" s="156">
        <v>105201.45200000002</v>
      </c>
      <c r="F116" s="156">
        <v>16027.399000000001</v>
      </c>
      <c r="G116" s="157">
        <v>283788.315</v>
      </c>
      <c r="H116" s="158">
        <v>162559.46400000004</v>
      </c>
      <c r="I116" s="158">
        <v>121228.85100000002</v>
      </c>
      <c r="J116" s="159"/>
      <c r="K116" s="160">
        <v>12.094788582067196</v>
      </c>
      <c r="L116" s="160">
        <v>15.74988945849911</v>
      </c>
      <c r="M116" s="160">
        <v>11.043072865572237</v>
      </c>
      <c r="N116" s="160">
        <v>26.46756969112705</v>
      </c>
      <c r="O116" s="161">
        <v>13.031108416144621</v>
      </c>
      <c r="P116" s="162">
        <v>12.992923623320998</v>
      </c>
      <c r="Q116" s="162">
        <v>13.082311569545437</v>
      </c>
      <c r="R116" s="159"/>
      <c r="S116" s="156">
        <v>14830.048000000001</v>
      </c>
      <c r="T116" s="156">
        <v>6291.1790000000001</v>
      </c>
      <c r="U116" s="156">
        <v>11617.473000000002</v>
      </c>
      <c r="V116" s="156">
        <v>4242.063000000001</v>
      </c>
      <c r="W116" s="163">
        <v>36980.763000000006</v>
      </c>
      <c r="X116" s="164">
        <v>42609.82699999999</v>
      </c>
      <c r="Y116" s="158">
        <v>42609.82699999999</v>
      </c>
      <c r="Z116" s="159"/>
      <c r="AA116" s="156">
        <v>16760.210999999999</v>
      </c>
      <c r="AB116" s="156">
        <v>898.12699999999995</v>
      </c>
      <c r="AC116" s="156">
        <v>18416.762999999999</v>
      </c>
      <c r="AD116" s="156">
        <v>4366.4459999999999</v>
      </c>
      <c r="AE116" s="165">
        <v>40441.547000000006</v>
      </c>
      <c r="AF116" s="166">
        <v>41842.752999999997</v>
      </c>
      <c r="AG116" s="158">
        <v>42175.252</v>
      </c>
    </row>
    <row r="117" spans="1:33" ht="12.75" customHeight="1">
      <c r="A117" s="156" t="s">
        <v>776</v>
      </c>
      <c r="B117" s="156" t="s">
        <v>829</v>
      </c>
      <c r="C117" s="156">
        <v>138857.63099999999</v>
      </c>
      <c r="D117" s="159"/>
      <c r="E117" s="156">
        <v>113195.21399999998</v>
      </c>
      <c r="F117" s="156">
        <v>16639.464</v>
      </c>
      <c r="G117" s="157">
        <v>268692.30899999995</v>
      </c>
      <c r="H117" s="158">
        <v>138857.63099999999</v>
      </c>
      <c r="I117" s="158">
        <v>129834.67799999999</v>
      </c>
      <c r="J117" s="159"/>
      <c r="K117" s="160">
        <v>11.86287558081702</v>
      </c>
      <c r="L117" s="159"/>
      <c r="M117" s="160">
        <v>11.14515318642359</v>
      </c>
      <c r="N117" s="160">
        <v>28.228042682144089</v>
      </c>
      <c r="O117" s="161">
        <v>12.908552585329119</v>
      </c>
      <c r="P117" s="162">
        <v>12.510304889185386</v>
      </c>
      <c r="Q117" s="162">
        <v>13.334476787472758</v>
      </c>
      <c r="R117" s="159"/>
      <c r="S117" s="156">
        <v>16472.508000000002</v>
      </c>
      <c r="T117" s="156">
        <v>899.00499999999988</v>
      </c>
      <c r="U117" s="156">
        <v>12615.78</v>
      </c>
      <c r="V117" s="156">
        <v>4696.9949999999999</v>
      </c>
      <c r="W117" s="163">
        <v>34684.288</v>
      </c>
      <c r="X117" s="164">
        <v>40187.873</v>
      </c>
      <c r="Y117" s="158">
        <v>40368.801999999996</v>
      </c>
      <c r="Z117" s="159"/>
      <c r="AA117" s="156">
        <v>11054.275</v>
      </c>
      <c r="AB117" s="156">
        <v>6413.9229999999998</v>
      </c>
      <c r="AC117" s="156">
        <v>12734.777</v>
      </c>
      <c r="AD117" s="156">
        <v>4505.3389999999999</v>
      </c>
      <c r="AE117" s="165">
        <v>34708.313999999998</v>
      </c>
      <c r="AF117" s="166">
        <v>36436.649000000005</v>
      </c>
      <c r="AG117" s="158">
        <v>40484.256000000001</v>
      </c>
    </row>
    <row r="118" spans="1:33" ht="12.75" customHeight="1">
      <c r="A118" s="156" t="s">
        <v>776</v>
      </c>
      <c r="B118" s="156" t="s">
        <v>830</v>
      </c>
      <c r="C118" s="156">
        <v>127486.85599999999</v>
      </c>
      <c r="D118" s="156">
        <v>81596.236999999994</v>
      </c>
      <c r="E118" s="156">
        <v>110930.53800000006</v>
      </c>
      <c r="F118" s="156">
        <v>17546.541000000001</v>
      </c>
      <c r="G118" s="157">
        <v>337560.17200000008</v>
      </c>
      <c r="H118" s="158">
        <v>209083.09299999996</v>
      </c>
      <c r="I118" s="158">
        <v>128477.07900000004</v>
      </c>
      <c r="J118" s="159"/>
      <c r="K118" s="160">
        <v>11.800159225826388</v>
      </c>
      <c r="L118" s="160">
        <v>34.643533867866971</v>
      </c>
      <c r="M118" s="160">
        <v>11.161875911933279</v>
      </c>
      <c r="N118" s="160">
        <v>27.72761309479743</v>
      </c>
      <c r="O118" s="161">
        <v>17.940101653935635</v>
      </c>
      <c r="P118" s="162">
        <v>20.714956612967271</v>
      </c>
      <c r="Q118" s="162">
        <v>13.424313608499762</v>
      </c>
      <c r="R118" s="159"/>
      <c r="S118" s="156">
        <v>15043.652</v>
      </c>
      <c r="T118" s="156">
        <v>28267.82</v>
      </c>
      <c r="U118" s="156">
        <v>12381.929</v>
      </c>
      <c r="V118" s="156">
        <v>4865.2370000000001</v>
      </c>
      <c r="W118" s="163">
        <v>60558.637999999984</v>
      </c>
      <c r="X118" s="164">
        <v>66227.052999999985</v>
      </c>
      <c r="Y118" s="158">
        <v>49637.052999999985</v>
      </c>
      <c r="Z118" s="159"/>
      <c r="AA118" s="156">
        <v>17357.104000000003</v>
      </c>
      <c r="AB118" s="156">
        <v>14965.494000000001</v>
      </c>
      <c r="AC118" s="156">
        <v>9692.9219999999987</v>
      </c>
      <c r="AD118" s="156">
        <v>4902.6959999999999</v>
      </c>
      <c r="AE118" s="165">
        <v>46918.216</v>
      </c>
      <c r="AF118" s="166">
        <v>48400.932999999997</v>
      </c>
      <c r="AG118" s="158">
        <v>33788.635999999999</v>
      </c>
    </row>
    <row r="119" spans="1:33" ht="12.75" customHeight="1">
      <c r="A119" s="156" t="s">
        <v>776</v>
      </c>
      <c r="B119" s="156" t="s">
        <v>831</v>
      </c>
      <c r="C119" s="156">
        <v>153023.69899999999</v>
      </c>
      <c r="D119" s="156">
        <v>36791.300999999999</v>
      </c>
      <c r="E119" s="156">
        <v>124340.34900000006</v>
      </c>
      <c r="F119" s="156">
        <v>17004.809000000001</v>
      </c>
      <c r="G119" s="157">
        <v>331160.15800000011</v>
      </c>
      <c r="H119" s="158">
        <v>189815</v>
      </c>
      <c r="I119" s="158">
        <v>141345.15800000005</v>
      </c>
      <c r="J119" s="159"/>
      <c r="K119" s="160">
        <v>11.953362204373324</v>
      </c>
      <c r="L119" s="160">
        <v>16.897717207662758</v>
      </c>
      <c r="M119" s="160">
        <v>11.310121865590059</v>
      </c>
      <c r="N119" s="160">
        <v>28.786609717286446</v>
      </c>
      <c r="O119" s="161">
        <v>13.125528222510386</v>
      </c>
      <c r="P119" s="162">
        <v>12.911712456865894</v>
      </c>
      <c r="Q119" s="162">
        <v>13.412665328089973</v>
      </c>
      <c r="R119" s="159"/>
      <c r="S119" s="156">
        <v>18291.476999999999</v>
      </c>
      <c r="T119" s="156">
        <v>6216.89</v>
      </c>
      <c r="U119" s="156">
        <v>14063.044999999998</v>
      </c>
      <c r="V119" s="156">
        <v>4895.1080000000002</v>
      </c>
      <c r="W119" s="163">
        <v>43466.520000000004</v>
      </c>
      <c r="X119" s="164">
        <v>34499.502999999997</v>
      </c>
      <c r="Y119" s="158">
        <v>34499.502999999997</v>
      </c>
      <c r="Z119" s="159"/>
      <c r="AA119" s="156">
        <v>17641.469000000001</v>
      </c>
      <c r="AB119" s="156">
        <v>14930.058000000001</v>
      </c>
      <c r="AC119" s="156">
        <v>13807.341</v>
      </c>
      <c r="AD119" s="156">
        <v>4827.79</v>
      </c>
      <c r="AE119" s="165">
        <v>51206.657999999996</v>
      </c>
      <c r="AF119" s="166">
        <v>52699.215000000004</v>
      </c>
      <c r="AG119" s="158">
        <v>53146.694000000003</v>
      </c>
    </row>
    <row r="120" spans="1:33" ht="12.75" customHeight="1">
      <c r="A120" s="156" t="s">
        <v>776</v>
      </c>
      <c r="B120" s="156" t="s">
        <v>44</v>
      </c>
      <c r="C120" s="156">
        <v>131485.128</v>
      </c>
      <c r="D120" s="156">
        <v>44049.275999999998</v>
      </c>
      <c r="E120" s="156">
        <v>115812.19300000006</v>
      </c>
      <c r="F120" s="156">
        <v>16612.865000000002</v>
      </c>
      <c r="G120" s="157">
        <v>307959.46200000006</v>
      </c>
      <c r="H120" s="158">
        <v>175534.40400000001</v>
      </c>
      <c r="I120" s="158">
        <v>132425.05800000005</v>
      </c>
      <c r="J120" s="159"/>
      <c r="K120" s="160">
        <v>12.593814412227669</v>
      </c>
      <c r="L120" s="160">
        <v>17.187117899508724</v>
      </c>
      <c r="M120" s="160">
        <v>10.985436567978635</v>
      </c>
      <c r="N120" s="160">
        <v>27.057777210613573</v>
      </c>
      <c r="O120" s="161">
        <v>13.426228481981175</v>
      </c>
      <c r="P120" s="162">
        <v>13.746475591189519</v>
      </c>
      <c r="Q120" s="162">
        <v>13.00172887218973</v>
      </c>
      <c r="R120" s="159"/>
      <c r="S120" s="156">
        <v>16558.992999999999</v>
      </c>
      <c r="T120" s="156">
        <v>7570.8009999999995</v>
      </c>
      <c r="U120" s="156">
        <v>12722.475</v>
      </c>
      <c r="V120" s="156">
        <v>4495.0720000000001</v>
      </c>
      <c r="W120" s="163">
        <v>41347.341</v>
      </c>
      <c r="X120" s="164">
        <v>47765.072999999989</v>
      </c>
      <c r="Y120" s="158">
        <v>47765.072999999989</v>
      </c>
      <c r="Z120" s="159"/>
      <c r="AA120" s="156">
        <v>18919.167999999998</v>
      </c>
      <c r="AB120" s="156">
        <v>1263.864</v>
      </c>
      <c r="AC120" s="156">
        <v>20511.804</v>
      </c>
      <c r="AD120" s="156">
        <v>4608.2049999999999</v>
      </c>
      <c r="AE120" s="165">
        <v>45303.040999999997</v>
      </c>
      <c r="AF120" s="166">
        <v>47066.007000000005</v>
      </c>
      <c r="AG120" s="158">
        <v>47343.129000000001</v>
      </c>
    </row>
    <row r="121" spans="1:33" ht="12.75" customHeight="1">
      <c r="A121" s="156" t="s">
        <v>776</v>
      </c>
      <c r="B121" s="156" t="s">
        <v>829</v>
      </c>
      <c r="C121" s="156">
        <v>147818.18700000001</v>
      </c>
      <c r="D121" s="159"/>
      <c r="E121" s="156">
        <v>121496.92299999997</v>
      </c>
      <c r="F121" s="156">
        <v>17671.436000000002</v>
      </c>
      <c r="G121" s="157">
        <v>286986.54599999997</v>
      </c>
      <c r="H121" s="158">
        <v>147818.18700000001</v>
      </c>
      <c r="I121" s="158">
        <v>139168.35899999997</v>
      </c>
      <c r="J121" s="159"/>
      <c r="K121" s="160">
        <v>9.9720692691218016</v>
      </c>
      <c r="L121" s="159"/>
      <c r="M121" s="160">
        <v>11.484760811596853</v>
      </c>
      <c r="N121" s="160">
        <v>28.190119920078939</v>
      </c>
      <c r="O121" s="161">
        <v>12.175592719248939</v>
      </c>
      <c r="P121" s="162">
        <v>10.828899558888512</v>
      </c>
      <c r="Q121" s="162">
        <v>13.605987838083227</v>
      </c>
      <c r="R121" s="159"/>
      <c r="S121" s="156">
        <v>14740.531999999997</v>
      </c>
      <c r="T121" s="156">
        <v>1266.5509999999999</v>
      </c>
      <c r="U121" s="156">
        <v>13953.631000000001</v>
      </c>
      <c r="V121" s="156">
        <v>4981.5990000000002</v>
      </c>
      <c r="W121" s="163">
        <v>34942.313000000002</v>
      </c>
      <c r="X121" s="164">
        <v>40629.335999999996</v>
      </c>
      <c r="Y121" s="158">
        <v>44326.945999999996</v>
      </c>
      <c r="Z121" s="159"/>
      <c r="AA121" s="156">
        <v>12582.487999999999</v>
      </c>
      <c r="AB121" s="156">
        <v>7671.6059999999998</v>
      </c>
      <c r="AC121" s="156">
        <v>13299.790999999999</v>
      </c>
      <c r="AD121" s="156">
        <v>4876.3159999999998</v>
      </c>
      <c r="AE121" s="165">
        <v>38430.201000000001</v>
      </c>
      <c r="AF121" s="166">
        <v>40182.924999999996</v>
      </c>
      <c r="AG121" s="158">
        <v>44524.558999999994</v>
      </c>
    </row>
    <row r="122" spans="1:33" ht="12.75" customHeight="1">
      <c r="A122" s="156" t="s">
        <v>776</v>
      </c>
      <c r="B122" s="156" t="s">
        <v>830</v>
      </c>
      <c r="C122" s="156">
        <v>133620.79399999999</v>
      </c>
      <c r="D122" s="156">
        <v>72696.125</v>
      </c>
      <c r="E122" s="156">
        <v>115003.26400000005</v>
      </c>
      <c r="F122" s="156">
        <v>18338.494000000002</v>
      </c>
      <c r="G122" s="157">
        <v>339658.67699999997</v>
      </c>
      <c r="H122" s="158">
        <v>206316.91899999999</v>
      </c>
      <c r="I122" s="158">
        <v>133341.75800000006</v>
      </c>
      <c r="J122" s="159"/>
      <c r="K122" s="160">
        <v>12.368881747551956</v>
      </c>
      <c r="L122" s="160">
        <v>25.947915380634115</v>
      </c>
      <c r="M122" s="160">
        <v>11.594628305506175</v>
      </c>
      <c r="N122" s="160">
        <v>27.954220232043049</v>
      </c>
      <c r="O122" s="161">
        <v>15.854478229625796</v>
      </c>
      <c r="P122" s="162">
        <v>17.153477849288745</v>
      </c>
      <c r="Q122" s="162">
        <v>13.844563231272225</v>
      </c>
      <c r="R122" s="159"/>
      <c r="S122" s="156">
        <v>16527.397999999997</v>
      </c>
      <c r="T122" s="156">
        <v>18863.129000000001</v>
      </c>
      <c r="U122" s="156">
        <v>13334.200999999999</v>
      </c>
      <c r="V122" s="156">
        <v>5126.3829999999998</v>
      </c>
      <c r="W122" s="163">
        <v>53851.110999999997</v>
      </c>
      <c r="X122" s="164">
        <v>60090.620999999999</v>
      </c>
      <c r="Y122" s="158">
        <v>52531.620999999999</v>
      </c>
      <c r="Z122" s="159"/>
      <c r="AA122" s="156">
        <v>21087.741000000002</v>
      </c>
      <c r="AB122" s="156">
        <v>20437.351999999999</v>
      </c>
      <c r="AC122" s="156">
        <v>7840.45</v>
      </c>
      <c r="AD122" s="156">
        <v>5278.8310000000001</v>
      </c>
      <c r="AE122" s="165">
        <v>54644.373999999996</v>
      </c>
      <c r="AF122" s="166">
        <v>56841.570999999996</v>
      </c>
      <c r="AG122" s="158">
        <v>35197.866000000002</v>
      </c>
    </row>
    <row r="123" spans="1:33" ht="12.75" customHeight="1">
      <c r="A123" s="156" t="s">
        <v>776</v>
      </c>
      <c r="B123" s="156" t="s">
        <v>831</v>
      </c>
      <c r="C123" s="156">
        <v>159467.98299999995</v>
      </c>
      <c r="D123" s="156">
        <v>40881.843000000001</v>
      </c>
      <c r="E123" s="156">
        <v>129759.65799999997</v>
      </c>
      <c r="F123" s="156">
        <v>19142.622000000003</v>
      </c>
      <c r="G123" s="157">
        <v>349252.10600000003</v>
      </c>
      <c r="H123" s="158">
        <v>200349.82599999994</v>
      </c>
      <c r="I123" s="158">
        <v>148902.27999999997</v>
      </c>
      <c r="J123" s="159"/>
      <c r="K123" s="160">
        <v>12.590946234016148</v>
      </c>
      <c r="L123" s="160">
        <v>18.476879821685145</v>
      </c>
      <c r="M123" s="160">
        <v>11.118712258011655</v>
      </c>
      <c r="N123" s="160">
        <v>26.066847059927312</v>
      </c>
      <c r="O123" s="161">
        <v>13.471557419899998</v>
      </c>
      <c r="P123" s="162">
        <v>13.79198452610586</v>
      </c>
      <c r="Q123" s="162">
        <v>13.040418857253231</v>
      </c>
      <c r="R123" s="159"/>
      <c r="S123" s="156">
        <v>20078.528000000006</v>
      </c>
      <c r="T123" s="156">
        <v>7553.6890000000012</v>
      </c>
      <c r="U123" s="156">
        <v>14427.602999999999</v>
      </c>
      <c r="V123" s="156">
        <v>4989.8779999999997</v>
      </c>
      <c r="W123" s="163">
        <v>47049.698000000004</v>
      </c>
      <c r="X123" s="164">
        <v>36194.333000000006</v>
      </c>
      <c r="Y123" s="158">
        <v>36194.333000000006</v>
      </c>
      <c r="Z123" s="159"/>
      <c r="AA123" s="156">
        <v>20024.869000000002</v>
      </c>
      <c r="AB123" s="156">
        <v>15450.352000000001</v>
      </c>
      <c r="AC123" s="156">
        <v>14198.661</v>
      </c>
      <c r="AD123" s="156">
        <v>5023.085</v>
      </c>
      <c r="AE123" s="165">
        <v>54696.967000000004</v>
      </c>
      <c r="AF123" s="166">
        <v>56585.527000000002</v>
      </c>
      <c r="AG123" s="158">
        <v>56196.932000000001</v>
      </c>
    </row>
    <row r="124" spans="1:33" ht="12.75" customHeight="1">
      <c r="A124" s="156" t="s">
        <v>776</v>
      </c>
      <c r="B124" s="156" t="s">
        <v>45</v>
      </c>
      <c r="C124" s="156">
        <v>142107.53800000003</v>
      </c>
      <c r="D124" s="156">
        <v>33603.900999999998</v>
      </c>
      <c r="E124" s="156">
        <v>114633.12300000002</v>
      </c>
      <c r="F124" s="156">
        <v>19123.560999999998</v>
      </c>
      <c r="G124" s="157">
        <v>309468.12300000008</v>
      </c>
      <c r="H124" s="158">
        <v>175711.43900000001</v>
      </c>
      <c r="I124" s="158">
        <v>133756.68400000004</v>
      </c>
      <c r="J124" s="159"/>
      <c r="K124" s="160">
        <v>13.06251115264554</v>
      </c>
      <c r="L124" s="160">
        <v>16.240798947717412</v>
      </c>
      <c r="M124" s="160">
        <v>11.193990588566621</v>
      </c>
      <c r="N124" s="160">
        <v>24.585232844447749</v>
      </c>
      <c r="O124" s="161">
        <v>13.427537413926148</v>
      </c>
      <c r="P124" s="162">
        <v>13.670342202365097</v>
      </c>
      <c r="Q124" s="162">
        <v>13.108573325576758</v>
      </c>
      <c r="R124" s="159"/>
      <c r="S124" s="156">
        <v>18562.813000000002</v>
      </c>
      <c r="T124" s="156">
        <v>5457.5420000000004</v>
      </c>
      <c r="U124" s="156">
        <v>12832.021000000001</v>
      </c>
      <c r="V124" s="156">
        <v>4701.5720000000001</v>
      </c>
      <c r="W124" s="163">
        <v>41553.947999999997</v>
      </c>
      <c r="X124" s="164">
        <v>46251.163</v>
      </c>
      <c r="Y124" s="158">
        <v>46251.163</v>
      </c>
      <c r="Z124" s="159"/>
      <c r="AA124" s="156">
        <v>21027.386999999999</v>
      </c>
      <c r="AB124" s="156">
        <v>1508.645</v>
      </c>
      <c r="AC124" s="156">
        <v>19309.361000000001</v>
      </c>
      <c r="AD124" s="156">
        <v>4818.1589999999997</v>
      </c>
      <c r="AE124" s="165">
        <v>46663.552000000003</v>
      </c>
      <c r="AF124" s="166">
        <v>48467.8</v>
      </c>
      <c r="AG124" s="158">
        <v>49002.913999999997</v>
      </c>
    </row>
    <row r="125" spans="1:33" ht="12.75" customHeight="1">
      <c r="A125" s="156" t="s">
        <v>776</v>
      </c>
      <c r="B125" s="156" t="s">
        <v>829</v>
      </c>
      <c r="C125" s="156">
        <v>155024.03600000005</v>
      </c>
      <c r="D125" s="159"/>
      <c r="E125" s="156">
        <v>118685.74599999998</v>
      </c>
      <c r="F125" s="156">
        <v>20187.894</v>
      </c>
      <c r="G125" s="157">
        <v>293897.67599999998</v>
      </c>
      <c r="H125" s="158">
        <v>155024.03600000005</v>
      </c>
      <c r="I125" s="158">
        <v>138873.63999999996</v>
      </c>
      <c r="J125" s="159"/>
      <c r="K125" s="160">
        <v>6.5295132685101782</v>
      </c>
      <c r="L125" s="159"/>
      <c r="M125" s="160">
        <v>11.441652816505872</v>
      </c>
      <c r="N125" s="160">
        <v>24.300900331654208</v>
      </c>
      <c r="O125" s="161">
        <v>10.236349742350464</v>
      </c>
      <c r="P125" s="162">
        <v>7.4820287868134168</v>
      </c>
      <c r="Q125" s="162">
        <v>13.310986159792463</v>
      </c>
      <c r="R125" s="159"/>
      <c r="S125" s="156">
        <v>10122.314999999999</v>
      </c>
      <c r="T125" s="156">
        <v>1476.6279999999997</v>
      </c>
      <c r="U125" s="156">
        <v>13579.611000000003</v>
      </c>
      <c r="V125" s="156">
        <v>4905.84</v>
      </c>
      <c r="W125" s="163">
        <v>30084.394</v>
      </c>
      <c r="X125" s="164">
        <v>35435.008999999998</v>
      </c>
      <c r="Y125" s="158">
        <v>43313.205999999998</v>
      </c>
      <c r="Z125" s="159"/>
      <c r="AA125" s="156">
        <v>15317.392000000002</v>
      </c>
      <c r="AB125" s="156">
        <v>5866.6270000000004</v>
      </c>
      <c r="AC125" s="156">
        <v>9689.9850000000006</v>
      </c>
      <c r="AD125" s="156">
        <v>4800.866</v>
      </c>
      <c r="AE125" s="165">
        <v>35674.870000000003</v>
      </c>
      <c r="AF125" s="166">
        <v>37562.409999999996</v>
      </c>
      <c r="AG125" s="158">
        <v>40724.224999999999</v>
      </c>
    </row>
    <row r="126" spans="1:33" ht="12.75" customHeight="1">
      <c r="A126" s="156" t="s">
        <v>776</v>
      </c>
      <c r="B126" s="156" t="s">
        <v>830</v>
      </c>
      <c r="C126" s="156">
        <v>138060.97700000001</v>
      </c>
      <c r="D126" s="156">
        <v>45382.159</v>
      </c>
      <c r="E126" s="156">
        <v>110182.06799999998</v>
      </c>
      <c r="F126" s="156">
        <v>21666.847999999998</v>
      </c>
      <c r="G126" s="157">
        <v>315292.05199999997</v>
      </c>
      <c r="H126" s="158">
        <v>183443.13600000003</v>
      </c>
      <c r="I126" s="158">
        <v>131848.91599999997</v>
      </c>
      <c r="J126" s="159"/>
      <c r="K126" s="160">
        <v>11.919305047363236</v>
      </c>
      <c r="L126" s="160">
        <v>19.010761475671529</v>
      </c>
      <c r="M126" s="160">
        <v>11.092204223286135</v>
      </c>
      <c r="N126" s="160">
        <v>23.568831977775453</v>
      </c>
      <c r="O126" s="161">
        <v>13.451543015743384</v>
      </c>
      <c r="P126" s="162">
        <v>13.673666699636009</v>
      </c>
      <c r="Q126" s="162">
        <v>13.142499404394046</v>
      </c>
      <c r="R126" s="159"/>
      <c r="S126" s="156">
        <v>16455.909</v>
      </c>
      <c r="T126" s="156">
        <v>8627.4939999999988</v>
      </c>
      <c r="U126" s="156">
        <v>12221.62</v>
      </c>
      <c r="V126" s="156">
        <v>5106.6230000000005</v>
      </c>
      <c r="W126" s="163">
        <v>42411.646000000001</v>
      </c>
      <c r="X126" s="164">
        <v>48468.794000000009</v>
      </c>
      <c r="Y126" s="158">
        <v>46257.794000000009</v>
      </c>
      <c r="Z126" s="159"/>
      <c r="AA126" s="156">
        <v>16219.841</v>
      </c>
      <c r="AB126" s="156">
        <v>13320.329</v>
      </c>
      <c r="AC126" s="156">
        <v>7031.884</v>
      </c>
      <c r="AD126" s="156">
        <v>5069.4459999999999</v>
      </c>
      <c r="AE126" s="165">
        <v>41641.5</v>
      </c>
      <c r="AF126" s="166">
        <v>43525.849000000002</v>
      </c>
      <c r="AG126" s="158">
        <v>32573.128000000001</v>
      </c>
    </row>
    <row r="127" spans="1:33" ht="12.75" customHeight="1">
      <c r="A127" s="156" t="s">
        <v>776</v>
      </c>
      <c r="B127" s="156" t="s">
        <v>831</v>
      </c>
      <c r="C127" s="156">
        <v>161460.14999999997</v>
      </c>
      <c r="D127" s="156">
        <v>27878.308000000001</v>
      </c>
      <c r="E127" s="156">
        <v>110277.27899999999</v>
      </c>
      <c r="F127" s="156">
        <v>19608.879000000001</v>
      </c>
      <c r="G127" s="157">
        <v>319224.61599999992</v>
      </c>
      <c r="H127" s="158">
        <v>189338.45799999996</v>
      </c>
      <c r="I127" s="158">
        <v>129886.158</v>
      </c>
      <c r="J127" s="159"/>
      <c r="K127" s="160">
        <v>12.183639120860477</v>
      </c>
      <c r="L127" s="160">
        <v>18.568307660565338</v>
      </c>
      <c r="M127" s="160">
        <v>10.915876877955975</v>
      </c>
      <c r="N127" s="160">
        <v>25.293674360477208</v>
      </c>
      <c r="O127" s="161">
        <v>13.108572429138738</v>
      </c>
      <c r="P127" s="162">
        <v>13.123721542086292</v>
      </c>
      <c r="Q127" s="162">
        <v>13.086489170000705</v>
      </c>
      <c r="R127" s="159"/>
      <c r="S127" s="156">
        <v>19671.722000000002</v>
      </c>
      <c r="T127" s="156">
        <v>5176.53</v>
      </c>
      <c r="U127" s="156">
        <v>12037.732</v>
      </c>
      <c r="V127" s="156">
        <v>4959.8060000000005</v>
      </c>
      <c r="W127" s="163">
        <v>41845.789999999994</v>
      </c>
      <c r="X127" s="164">
        <v>29340.370999999999</v>
      </c>
      <c r="Y127" s="158">
        <v>29340.370999999999</v>
      </c>
      <c r="Z127" s="159"/>
      <c r="AA127" s="156">
        <v>18776.524000000001</v>
      </c>
      <c r="AB127" s="156">
        <v>6605.8020000000006</v>
      </c>
      <c r="AC127" s="156">
        <v>11989.560000000001</v>
      </c>
      <c r="AD127" s="156">
        <v>4881.4789999999994</v>
      </c>
      <c r="AE127" s="165">
        <v>42253.364999999998</v>
      </c>
      <c r="AF127" s="166">
        <v>43897.256000000001</v>
      </c>
      <c r="AG127" s="158">
        <v>46063.221000000005</v>
      </c>
    </row>
    <row r="128" spans="1:33" ht="12.75" customHeight="1">
      <c r="A128" s="156" t="s">
        <v>776</v>
      </c>
      <c r="B128" s="156" t="s">
        <v>46</v>
      </c>
      <c r="C128" s="156">
        <v>136812.28399999999</v>
      </c>
      <c r="D128" s="156">
        <v>28578.216</v>
      </c>
      <c r="E128" s="156">
        <v>100639.43900000003</v>
      </c>
      <c r="F128" s="156">
        <v>17129.837</v>
      </c>
      <c r="G128" s="157">
        <v>283159.77600000013</v>
      </c>
      <c r="H128" s="158">
        <v>165390.49999999997</v>
      </c>
      <c r="I128" s="158">
        <v>117769.27600000001</v>
      </c>
      <c r="J128" s="159"/>
      <c r="K128" s="160">
        <v>12.268795980337556</v>
      </c>
      <c r="L128" s="160">
        <v>17.478078407693467</v>
      </c>
      <c r="M128" s="160">
        <v>11.168221039069978</v>
      </c>
      <c r="N128" s="160">
        <v>25.115994974149491</v>
      </c>
      <c r="O128" s="161">
        <v>13.180582188340187</v>
      </c>
      <c r="P128" s="162">
        <v>13.168920222140935</v>
      </c>
      <c r="Q128" s="162">
        <v>13.196959791108844</v>
      </c>
      <c r="R128" s="159"/>
      <c r="S128" s="156">
        <v>16785.22</v>
      </c>
      <c r="T128" s="156">
        <v>4994.9229999999998</v>
      </c>
      <c r="U128" s="156">
        <v>11239.635</v>
      </c>
      <c r="V128" s="156">
        <v>4302.3289999999997</v>
      </c>
      <c r="W128" s="163">
        <v>37322.106999999989</v>
      </c>
      <c r="X128" s="164">
        <v>39137.986000000004</v>
      </c>
      <c r="Y128" s="158">
        <v>39137.986000000004</v>
      </c>
      <c r="Z128" s="159"/>
      <c r="AA128" s="156">
        <v>18999.701000000001</v>
      </c>
      <c r="AB128" s="156">
        <v>1018.5219999999999</v>
      </c>
      <c r="AC128" s="156">
        <v>14266.918000000001</v>
      </c>
      <c r="AD128" s="156">
        <v>4544.99</v>
      </c>
      <c r="AE128" s="165">
        <v>38830.131000000001</v>
      </c>
      <c r="AF128" s="166">
        <v>40491.480000000003</v>
      </c>
      <c r="AG128" s="158">
        <v>41565.313999999998</v>
      </c>
    </row>
    <row r="129" spans="1:33" ht="12.75" customHeight="1">
      <c r="A129" s="156" t="s">
        <v>776</v>
      </c>
      <c r="B129" s="156" t="s">
        <v>829</v>
      </c>
      <c r="C129" s="156">
        <v>154375.91900000002</v>
      </c>
      <c r="D129" s="159"/>
      <c r="E129" s="156">
        <v>107827.94500000002</v>
      </c>
      <c r="F129" s="156">
        <v>17928.737999999998</v>
      </c>
      <c r="G129" s="157">
        <v>280132.60200000007</v>
      </c>
      <c r="H129" s="158">
        <v>154375.91900000002</v>
      </c>
      <c r="I129" s="158">
        <v>125756.683</v>
      </c>
      <c r="J129" s="159"/>
      <c r="K129" s="160">
        <v>7.1021407166489476</v>
      </c>
      <c r="L129" s="159"/>
      <c r="M129" s="160">
        <v>11.197191043564818</v>
      </c>
      <c r="N129" s="160">
        <v>27.035249218322001</v>
      </c>
      <c r="O129" s="161">
        <v>10.273927345307703</v>
      </c>
      <c r="P129" s="162">
        <v>7.6824417155372515</v>
      </c>
      <c r="Q129" s="162">
        <v>13.455173591052811</v>
      </c>
      <c r="R129" s="159"/>
      <c r="S129" s="156">
        <v>10963.995000000001</v>
      </c>
      <c r="T129" s="156">
        <v>895.84500000000003</v>
      </c>
      <c r="U129" s="156">
        <v>12073.701000000001</v>
      </c>
      <c r="V129" s="156">
        <v>4847.0790000000006</v>
      </c>
      <c r="W129" s="163">
        <v>28780.62</v>
      </c>
      <c r="X129" s="164">
        <v>31443.533999999996</v>
      </c>
      <c r="Y129" s="158">
        <v>39172.594999999994</v>
      </c>
      <c r="Z129" s="159"/>
      <c r="AA129" s="156">
        <v>10277.434999999999</v>
      </c>
      <c r="AB129" s="156">
        <v>4531.7160000000003</v>
      </c>
      <c r="AC129" s="156">
        <v>4360.7790000000005</v>
      </c>
      <c r="AD129" s="156">
        <v>4592.3310000000001</v>
      </c>
      <c r="AE129" s="165">
        <v>23762.260999999999</v>
      </c>
      <c r="AF129" s="166">
        <v>25746.499</v>
      </c>
      <c r="AG129" s="158">
        <v>32547.248</v>
      </c>
    </row>
    <row r="130" spans="1:33" ht="12.75" customHeight="1">
      <c r="A130" s="156" t="s">
        <v>776</v>
      </c>
      <c r="B130" s="156" t="s">
        <v>830</v>
      </c>
      <c r="C130" s="156">
        <v>135348.34700000001</v>
      </c>
      <c r="D130" s="156">
        <v>47739.737999999998</v>
      </c>
      <c r="E130" s="156">
        <v>109094.57800000004</v>
      </c>
      <c r="F130" s="156">
        <v>18760.474999999999</v>
      </c>
      <c r="G130" s="157">
        <v>310943.13800000004</v>
      </c>
      <c r="H130" s="158">
        <v>183088.08500000002</v>
      </c>
      <c r="I130" s="158">
        <v>127855.05300000004</v>
      </c>
      <c r="J130" s="159"/>
      <c r="K130" s="160">
        <v>11.805960216122919</v>
      </c>
      <c r="L130" s="160">
        <v>15.729462109741785</v>
      </c>
      <c r="M130" s="160">
        <v>11.065065946723765</v>
      </c>
      <c r="N130" s="160">
        <v>28.158002395994767</v>
      </c>
      <c r="O130" s="161">
        <v>13.13498611440655</v>
      </c>
      <c r="P130" s="162">
        <v>12.829003045173582</v>
      </c>
      <c r="Q130" s="162">
        <v>13.573153029782866</v>
      </c>
      <c r="R130" s="159"/>
      <c r="S130" s="156">
        <v>15979.172</v>
      </c>
      <c r="T130" s="156">
        <v>7509.2039999999997</v>
      </c>
      <c r="U130" s="156">
        <v>12071.386999999999</v>
      </c>
      <c r="V130" s="156">
        <v>5282.5749999999998</v>
      </c>
      <c r="W130" s="163">
        <v>40842.338000000003</v>
      </c>
      <c r="X130" s="164">
        <v>43655.030000000013</v>
      </c>
      <c r="Y130" s="158">
        <v>42952.030000000013</v>
      </c>
      <c r="Z130" s="159"/>
      <c r="AA130" s="156">
        <v>17561.437999999998</v>
      </c>
      <c r="AB130" s="156">
        <v>8856.1360000000004</v>
      </c>
      <c r="AC130" s="156">
        <v>5184.7119999999995</v>
      </c>
      <c r="AD130" s="156">
        <v>5177.9549999999999</v>
      </c>
      <c r="AE130" s="165">
        <v>36780.240999999995</v>
      </c>
      <c r="AF130" s="166">
        <v>38560.952999999994</v>
      </c>
      <c r="AG130" s="158">
        <v>31239.154999999999</v>
      </c>
    </row>
    <row r="131" spans="1:33" ht="12.75" customHeight="1">
      <c r="A131" s="156" t="s">
        <v>776</v>
      </c>
      <c r="B131" s="156" t="s">
        <v>831</v>
      </c>
      <c r="C131" s="156">
        <v>159716.94099999999</v>
      </c>
      <c r="D131" s="156">
        <v>19343.467000000001</v>
      </c>
      <c r="E131" s="156">
        <v>119864.87100000006</v>
      </c>
      <c r="F131" s="156">
        <v>18704.034</v>
      </c>
      <c r="G131" s="157">
        <v>317629.31300000002</v>
      </c>
      <c r="H131" s="158">
        <v>179060.408</v>
      </c>
      <c r="I131" s="158">
        <v>138568.90500000006</v>
      </c>
      <c r="J131" s="159"/>
      <c r="K131" s="160">
        <v>11.960860182014128</v>
      </c>
      <c r="L131" s="160">
        <v>20.54160714829456</v>
      </c>
      <c r="M131" s="160">
        <v>10.931018313113601</v>
      </c>
      <c r="N131" s="160">
        <v>26.153513193998677</v>
      </c>
      <c r="O131" s="161">
        <v>12.930542087593784</v>
      </c>
      <c r="P131" s="162">
        <v>12.8878177246195</v>
      </c>
      <c r="Q131" s="162">
        <v>12.985751024012201</v>
      </c>
      <c r="R131" s="159"/>
      <c r="S131" s="156">
        <v>19103.519999999997</v>
      </c>
      <c r="T131" s="156">
        <v>3973.4589999999998</v>
      </c>
      <c r="U131" s="156">
        <v>13102.451000000001</v>
      </c>
      <c r="V131" s="156">
        <v>4891.7619999999997</v>
      </c>
      <c r="W131" s="163">
        <v>41071.191999999995</v>
      </c>
      <c r="X131" s="164">
        <v>38431.844000000005</v>
      </c>
      <c r="Y131" s="158">
        <v>38431.844000000005</v>
      </c>
      <c r="Z131" s="159"/>
      <c r="AA131" s="156">
        <v>17018.349999999999</v>
      </c>
      <c r="AB131" s="156">
        <v>5782.0800000000008</v>
      </c>
      <c r="AC131" s="156">
        <v>9754.2420000000002</v>
      </c>
      <c r="AD131" s="156">
        <v>5033.7450000000008</v>
      </c>
      <c r="AE131" s="165">
        <v>37588.417000000001</v>
      </c>
      <c r="AF131" s="166">
        <v>39224.468999999997</v>
      </c>
      <c r="AG131" s="158">
        <v>42718.788</v>
      </c>
    </row>
    <row r="132" spans="1:33" ht="12.75" customHeight="1">
      <c r="A132" s="156" t="s">
        <v>776</v>
      </c>
      <c r="B132" s="156" t="s">
        <v>47</v>
      </c>
      <c r="C132" s="156">
        <v>132876.47899999999</v>
      </c>
      <c r="D132" s="156">
        <v>22761.845000000001</v>
      </c>
      <c r="E132" s="156">
        <v>109761.92700000003</v>
      </c>
      <c r="F132" s="156">
        <v>18968.859</v>
      </c>
      <c r="G132" s="157">
        <v>284369.10999999993</v>
      </c>
      <c r="H132" s="158">
        <v>155638.32399999999</v>
      </c>
      <c r="I132" s="158">
        <v>128730.78600000002</v>
      </c>
      <c r="J132" s="159"/>
      <c r="K132" s="160">
        <v>12.962076606500085</v>
      </c>
      <c r="L132" s="160">
        <v>16.779307652784734</v>
      </c>
      <c r="M132" s="160">
        <v>11.281908343318348</v>
      </c>
      <c r="N132" s="160">
        <v>24.663117586566479</v>
      </c>
      <c r="O132" s="161">
        <v>13.399621006655755</v>
      </c>
      <c r="P132" s="162">
        <v>13.520340273003709</v>
      </c>
      <c r="Q132" s="162">
        <v>13.253668784404061</v>
      </c>
      <c r="R132" s="159"/>
      <c r="S132" s="156">
        <v>17223.550999999999</v>
      </c>
      <c r="T132" s="156">
        <v>3819.2799999999993</v>
      </c>
      <c r="U132" s="156">
        <v>12383.239999999998</v>
      </c>
      <c r="V132" s="156">
        <v>4678.3119999999999</v>
      </c>
      <c r="W132" s="163">
        <v>38104.383000000002</v>
      </c>
      <c r="X132" s="164">
        <v>39888.408000000003</v>
      </c>
      <c r="Y132" s="158">
        <v>39888.408000000003</v>
      </c>
      <c r="Z132" s="159"/>
      <c r="AA132" s="156">
        <v>19193.062999999998</v>
      </c>
      <c r="AB132" s="156">
        <v>688.7600000000001</v>
      </c>
      <c r="AC132" s="156">
        <v>14577.645</v>
      </c>
      <c r="AD132" s="156">
        <v>4655.0039999999999</v>
      </c>
      <c r="AE132" s="165">
        <v>39114.472000000002</v>
      </c>
      <c r="AF132" s="166">
        <v>40877.777999999998</v>
      </c>
      <c r="AG132" s="158">
        <v>42036.864000000001</v>
      </c>
    </row>
    <row r="133" spans="1:33" ht="12.75" customHeight="1">
      <c r="A133" s="156" t="s">
        <v>776</v>
      </c>
      <c r="B133" s="156" t="s">
        <v>829</v>
      </c>
      <c r="C133" s="156">
        <v>153313.9</v>
      </c>
      <c r="D133" s="159"/>
      <c r="E133" s="156">
        <v>125134.32999999999</v>
      </c>
      <c r="F133" s="156">
        <v>19648.666999999998</v>
      </c>
      <c r="G133" s="157">
        <v>298096.89699999988</v>
      </c>
      <c r="H133" s="158">
        <v>153313.9</v>
      </c>
      <c r="I133" s="158">
        <v>144782.99699999997</v>
      </c>
      <c r="J133" s="159"/>
      <c r="K133" s="160">
        <v>8.6044618263575572</v>
      </c>
      <c r="L133" s="159"/>
      <c r="M133" s="160">
        <v>11.244248480812582</v>
      </c>
      <c r="N133" s="160">
        <v>26.111745901134153</v>
      </c>
      <c r="O133" s="161">
        <v>11.234235692161537</v>
      </c>
      <c r="P133" s="162">
        <v>9.3193656935215934</v>
      </c>
      <c r="Q133" s="162">
        <v>13.261933650952125</v>
      </c>
      <c r="R133" s="159"/>
      <c r="S133" s="156">
        <v>13191.835999999999</v>
      </c>
      <c r="T133" s="156">
        <v>1096.047</v>
      </c>
      <c r="U133" s="156">
        <v>14070.414999999999</v>
      </c>
      <c r="V133" s="156">
        <v>5130.6099999999997</v>
      </c>
      <c r="W133" s="163">
        <v>33488.908000000003</v>
      </c>
      <c r="X133" s="164">
        <v>36196.785000000003</v>
      </c>
      <c r="Y133" s="158">
        <v>42584.916000000005</v>
      </c>
      <c r="Z133" s="159"/>
      <c r="AA133" s="156">
        <v>11129.633000000002</v>
      </c>
      <c r="AB133" s="156">
        <v>4062.9540000000002</v>
      </c>
      <c r="AC133" s="156">
        <v>9894.9549999999999</v>
      </c>
      <c r="AD133" s="156">
        <v>5139.66</v>
      </c>
      <c r="AE133" s="165">
        <v>30227.202000000005</v>
      </c>
      <c r="AF133" s="166">
        <v>32252.909</v>
      </c>
      <c r="AG133" s="158">
        <v>38990.999999999993</v>
      </c>
    </row>
    <row r="134" spans="1:33" ht="12.75" customHeight="1">
      <c r="A134" s="156" t="s">
        <v>776</v>
      </c>
      <c r="B134" s="156" t="s">
        <v>830</v>
      </c>
      <c r="C134" s="156">
        <v>131872.58300000001</v>
      </c>
      <c r="D134" s="156">
        <v>38841.629999999997</v>
      </c>
      <c r="E134" s="156">
        <v>94257.714999999997</v>
      </c>
      <c r="F134" s="156">
        <v>20098.874</v>
      </c>
      <c r="G134" s="157">
        <v>285070.80199999997</v>
      </c>
      <c r="H134" s="158">
        <v>170714.21300000002</v>
      </c>
      <c r="I134" s="158">
        <v>114356.58900000001</v>
      </c>
      <c r="J134" s="159"/>
      <c r="K134" s="160">
        <v>12.55483408556576</v>
      </c>
      <c r="L134" s="160">
        <v>16.666859758460188</v>
      </c>
      <c r="M134" s="160">
        <v>13.268771686222186</v>
      </c>
      <c r="N134" s="160">
        <v>25.333707749001263</v>
      </c>
      <c r="O134" s="161">
        <v>14.25214182405114</v>
      </c>
      <c r="P134" s="162">
        <v>13.490419804706008</v>
      </c>
      <c r="Q134" s="162">
        <v>15.389258418681935</v>
      </c>
      <c r="R134" s="159"/>
      <c r="S134" s="156">
        <v>16556.383999999998</v>
      </c>
      <c r="T134" s="156">
        <v>6473.68</v>
      </c>
      <c r="U134" s="156">
        <v>12506.841</v>
      </c>
      <c r="V134" s="156">
        <v>5091.79</v>
      </c>
      <c r="W134" s="163">
        <v>40628.695000000007</v>
      </c>
      <c r="X134" s="164">
        <v>44109.534</v>
      </c>
      <c r="Y134" s="158">
        <v>43123.534</v>
      </c>
      <c r="Z134" s="159"/>
      <c r="AA134" s="156">
        <v>19114.513999999999</v>
      </c>
      <c r="AB134" s="156">
        <v>6588.6949999999997</v>
      </c>
      <c r="AC134" s="156">
        <v>12931.162</v>
      </c>
      <c r="AD134" s="156">
        <v>5128.7129999999997</v>
      </c>
      <c r="AE134" s="165">
        <v>43763.084000000003</v>
      </c>
      <c r="AF134" s="166">
        <v>45696.561000000002</v>
      </c>
      <c r="AG134" s="158">
        <v>40101.932999999997</v>
      </c>
    </row>
    <row r="135" spans="1:33" ht="12.75" customHeight="1">
      <c r="A135" s="156" t="s">
        <v>776</v>
      </c>
      <c r="B135" s="156" t="s">
        <v>831</v>
      </c>
      <c r="C135" s="156">
        <v>155788.71000000005</v>
      </c>
      <c r="D135" s="156">
        <v>16054.263000000001</v>
      </c>
      <c r="E135" s="156">
        <v>104761.89700000001</v>
      </c>
      <c r="F135" s="156">
        <v>19940.445</v>
      </c>
      <c r="G135" s="157">
        <v>296545.31500000012</v>
      </c>
      <c r="H135" s="158">
        <v>171842.97300000006</v>
      </c>
      <c r="I135" s="158">
        <v>124702.34200000002</v>
      </c>
      <c r="J135" s="159"/>
      <c r="K135" s="160">
        <v>12.798717570740521</v>
      </c>
      <c r="L135" s="160">
        <v>20.559068952589101</v>
      </c>
      <c r="M135" s="160">
        <v>12.872476908278971</v>
      </c>
      <c r="N135" s="160">
        <v>25.194021497514225</v>
      </c>
      <c r="O135" s="161">
        <v>14.078393044246873</v>
      </c>
      <c r="P135" s="162">
        <v>13.523720868120686</v>
      </c>
      <c r="Q135" s="162">
        <v>14.842745295032229</v>
      </c>
      <c r="R135" s="159"/>
      <c r="S135" s="156">
        <v>19938.957000000002</v>
      </c>
      <c r="T135" s="156">
        <v>3300.6069999999995</v>
      </c>
      <c r="U135" s="156">
        <v>13485.451000000001</v>
      </c>
      <c r="V135" s="156">
        <v>5023.7999999999993</v>
      </c>
      <c r="W135" s="163">
        <v>41748.814999999995</v>
      </c>
      <c r="X135" s="164">
        <v>39761.800000000003</v>
      </c>
      <c r="Y135" s="158">
        <v>39761.800000000003</v>
      </c>
      <c r="Z135" s="159"/>
      <c r="AA135" s="156">
        <v>17539.847999999998</v>
      </c>
      <c r="AB135" s="156">
        <v>4857.3580000000002</v>
      </c>
      <c r="AC135" s="156">
        <v>11682.591999999999</v>
      </c>
      <c r="AD135" s="156">
        <v>4882.8220000000001</v>
      </c>
      <c r="AE135" s="165">
        <v>38962.620000000003</v>
      </c>
      <c r="AF135" s="166">
        <v>40708.989000000001</v>
      </c>
      <c r="AG135" s="158">
        <v>43909.08</v>
      </c>
    </row>
    <row r="136" spans="1:33" ht="12.75" customHeight="1">
      <c r="A136" s="156" t="s">
        <v>776</v>
      </c>
      <c r="B136" s="156" t="s">
        <v>48</v>
      </c>
      <c r="C136" s="156">
        <v>134495.742</v>
      </c>
      <c r="D136" s="156">
        <v>17292.448</v>
      </c>
      <c r="E136" s="156">
        <v>104971.64099999999</v>
      </c>
      <c r="F136" s="156">
        <v>19990.338</v>
      </c>
      <c r="G136" s="157">
        <v>276750.16899999999</v>
      </c>
      <c r="H136" s="158">
        <v>151788.19</v>
      </c>
      <c r="I136" s="158">
        <v>124961.97899999999</v>
      </c>
      <c r="J136" s="159"/>
      <c r="K136" s="160">
        <v>12.97857072679669</v>
      </c>
      <c r="L136" s="160">
        <v>19.664613130541149</v>
      </c>
      <c r="M136" s="160">
        <v>12.673684885996973</v>
      </c>
      <c r="N136" s="160">
        <v>21.415025598866816</v>
      </c>
      <c r="O136" s="161">
        <v>13.890083297473977</v>
      </c>
      <c r="P136" s="162">
        <v>13.740277158585265</v>
      </c>
      <c r="Q136" s="162">
        <v>14.072049067020615</v>
      </c>
      <c r="R136" s="159"/>
      <c r="S136" s="156">
        <v>17455.625</v>
      </c>
      <c r="T136" s="156">
        <v>3400.4930000000004</v>
      </c>
      <c r="U136" s="156">
        <v>13303.775</v>
      </c>
      <c r="V136" s="156">
        <v>4280.9359999999997</v>
      </c>
      <c r="W136" s="163">
        <v>38440.829000000005</v>
      </c>
      <c r="X136" s="164">
        <v>40264.604000000007</v>
      </c>
      <c r="Y136" s="158">
        <v>40264.604000000007</v>
      </c>
      <c r="Z136" s="159"/>
      <c r="AA136" s="156">
        <v>19675.936999999998</v>
      </c>
      <c r="AB136" s="156">
        <v>396.642</v>
      </c>
      <c r="AC136" s="156">
        <v>15750.106</v>
      </c>
      <c r="AD136" s="156">
        <v>4525.55</v>
      </c>
      <c r="AE136" s="165">
        <v>40348.235000000001</v>
      </c>
      <c r="AF136" s="166">
        <v>42080.366999999998</v>
      </c>
      <c r="AG136" s="158">
        <v>43199.741999999998</v>
      </c>
    </row>
    <row r="137" spans="1:33" ht="12.75" customHeight="1">
      <c r="A137" s="156" t="s">
        <v>776</v>
      </c>
      <c r="B137" s="156" t="s">
        <v>829</v>
      </c>
      <c r="C137" s="156">
        <v>153268.77499999997</v>
      </c>
      <c r="D137" s="159"/>
      <c r="E137" s="156">
        <v>105888.37600000005</v>
      </c>
      <c r="F137" s="156">
        <v>20395.221999999998</v>
      </c>
      <c r="G137" s="157">
        <v>279552.37300000008</v>
      </c>
      <c r="H137" s="158">
        <v>153268.77499999997</v>
      </c>
      <c r="I137" s="158">
        <v>126283.59800000006</v>
      </c>
      <c r="J137" s="159"/>
      <c r="K137" s="160">
        <v>9.2267873870591082</v>
      </c>
      <c r="L137" s="159"/>
      <c r="M137" s="160">
        <v>12.478701156017346</v>
      </c>
      <c r="N137" s="160">
        <v>24.992941974350661</v>
      </c>
      <c r="O137" s="161">
        <v>12.021192536970517</v>
      </c>
      <c r="P137" s="162">
        <v>9.9789856087777835</v>
      </c>
      <c r="Q137" s="162">
        <v>14.499792760101743</v>
      </c>
      <c r="R137" s="159"/>
      <c r="S137" s="156">
        <v>14141.784</v>
      </c>
      <c r="T137" s="156">
        <v>1152.8850000000002</v>
      </c>
      <c r="U137" s="156">
        <v>13213.493999999999</v>
      </c>
      <c r="V137" s="156">
        <v>5097.366</v>
      </c>
      <c r="W137" s="163">
        <v>33605.528999999995</v>
      </c>
      <c r="X137" s="164">
        <v>36415.346000000005</v>
      </c>
      <c r="Y137" s="158">
        <v>41921.617000000006</v>
      </c>
      <c r="Z137" s="159"/>
      <c r="AA137" s="156">
        <v>12621.445</v>
      </c>
      <c r="AB137" s="156">
        <v>3608.5529999999999</v>
      </c>
      <c r="AC137" s="156">
        <v>11014.199000000001</v>
      </c>
      <c r="AD137" s="156">
        <v>4876.5889999999999</v>
      </c>
      <c r="AE137" s="165">
        <v>32120.786</v>
      </c>
      <c r="AF137" s="166">
        <v>34267.589999999997</v>
      </c>
      <c r="AG137" s="158">
        <v>39872.228000000003</v>
      </c>
    </row>
    <row r="138" spans="1:33" ht="12.75" customHeight="1">
      <c r="A138" s="156" t="s">
        <v>776</v>
      </c>
      <c r="B138" s="156" t="s">
        <v>830</v>
      </c>
      <c r="C138" s="156">
        <v>133014.58499999999</v>
      </c>
      <c r="D138" s="156">
        <v>34138.868000000002</v>
      </c>
      <c r="E138" s="156">
        <v>96764.15800000001</v>
      </c>
      <c r="F138" s="156">
        <v>21060.863999999998</v>
      </c>
      <c r="G138" s="157">
        <v>284978.47499999992</v>
      </c>
      <c r="H138" s="158">
        <v>167153.45300000001</v>
      </c>
      <c r="I138" s="158">
        <v>117825.02200000001</v>
      </c>
      <c r="J138" s="159"/>
      <c r="K138" s="160">
        <v>12.666284678480936</v>
      </c>
      <c r="L138" s="160">
        <v>14.961421685100982</v>
      </c>
      <c r="M138" s="160">
        <v>12.910018810890699</v>
      </c>
      <c r="N138" s="160">
        <v>23.746979231241411</v>
      </c>
      <c r="O138" s="161">
        <v>13.842889712986221</v>
      </c>
      <c r="P138" s="162">
        <v>13.135035864320434</v>
      </c>
      <c r="Q138" s="162">
        <v>14.847092496193206</v>
      </c>
      <c r="R138" s="159"/>
      <c r="S138" s="156">
        <v>16848.006000000001</v>
      </c>
      <c r="T138" s="156">
        <v>5107.66</v>
      </c>
      <c r="U138" s="156">
        <v>12492.270999999999</v>
      </c>
      <c r="V138" s="156">
        <v>5001.3190000000004</v>
      </c>
      <c r="W138" s="163">
        <v>39449.255999999994</v>
      </c>
      <c r="X138" s="164">
        <v>42360.12</v>
      </c>
      <c r="Y138" s="158">
        <v>42569.120000000003</v>
      </c>
      <c r="Z138" s="159"/>
      <c r="AA138" s="156">
        <v>19182.543999999998</v>
      </c>
      <c r="AB138" s="156">
        <v>5935.5360000000001</v>
      </c>
      <c r="AC138" s="156">
        <v>11361.218000000001</v>
      </c>
      <c r="AD138" s="156">
        <v>5075.5380000000005</v>
      </c>
      <c r="AE138" s="165">
        <v>41554.835999999996</v>
      </c>
      <c r="AF138" s="166">
        <v>43150.409</v>
      </c>
      <c r="AG138" s="158">
        <v>38037.587</v>
      </c>
    </row>
    <row r="139" spans="1:33" ht="12.75" customHeight="1">
      <c r="A139" s="156" t="s">
        <v>776</v>
      </c>
      <c r="B139" s="156" t="s">
        <v>831</v>
      </c>
      <c r="C139" s="156">
        <v>155433.304</v>
      </c>
      <c r="D139" s="156">
        <v>14457.882</v>
      </c>
      <c r="E139" s="156">
        <v>100930.94600000003</v>
      </c>
      <c r="F139" s="156">
        <v>20387.277999999998</v>
      </c>
      <c r="G139" s="157">
        <v>291209.41000000003</v>
      </c>
      <c r="H139" s="158">
        <v>169891.18600000002</v>
      </c>
      <c r="I139" s="158">
        <v>121318.22400000005</v>
      </c>
      <c r="J139" s="159"/>
      <c r="K139" s="160">
        <v>12.827797188175317</v>
      </c>
      <c r="L139" s="160">
        <v>23.945665070443926</v>
      </c>
      <c r="M139" s="160">
        <v>12.686228067256991</v>
      </c>
      <c r="N139" s="160">
        <v>22.615657666511446</v>
      </c>
      <c r="O139" s="161">
        <v>14.015945432532554</v>
      </c>
      <c r="P139" s="162">
        <v>13.773937042266567</v>
      </c>
      <c r="Q139" s="162">
        <v>14.354848287261433</v>
      </c>
      <c r="R139" s="159"/>
      <c r="S139" s="156">
        <v>19938.668999999994</v>
      </c>
      <c r="T139" s="156">
        <v>3462.0359999999996</v>
      </c>
      <c r="U139" s="156">
        <v>12804.33</v>
      </c>
      <c r="V139" s="156">
        <v>4610.7170000000006</v>
      </c>
      <c r="W139" s="163">
        <v>40815.752</v>
      </c>
      <c r="X139" s="164">
        <v>38612.402000000002</v>
      </c>
      <c r="Y139" s="158">
        <v>38612.402000000002</v>
      </c>
      <c r="Z139" s="159"/>
      <c r="AA139" s="156">
        <v>18323.393</v>
      </c>
      <c r="AB139" s="156">
        <v>6669.9560000000001</v>
      </c>
      <c r="AC139" s="156">
        <v>11176.468000000001</v>
      </c>
      <c r="AD139" s="156">
        <v>4505.5570000000007</v>
      </c>
      <c r="AE139" s="165">
        <v>40675.373999999996</v>
      </c>
      <c r="AF139" s="166">
        <v>42261.627999999997</v>
      </c>
      <c r="AG139" s="158">
        <v>43469.417000000001</v>
      </c>
    </row>
    <row r="140" spans="1:33" ht="12.75" customHeight="1">
      <c r="A140" s="156" t="s">
        <v>776</v>
      </c>
      <c r="B140" s="156" t="s">
        <v>49</v>
      </c>
      <c r="C140" s="156">
        <v>131682.01499999998</v>
      </c>
      <c r="D140" s="156">
        <v>15938.858</v>
      </c>
      <c r="E140" s="156">
        <v>100798.12100000001</v>
      </c>
      <c r="F140" s="156">
        <v>20871.576000000001</v>
      </c>
      <c r="G140" s="157">
        <v>269290.57000000007</v>
      </c>
      <c r="H140" s="158">
        <v>147620.87299999999</v>
      </c>
      <c r="I140" s="158">
        <v>121669.697</v>
      </c>
      <c r="J140" s="159"/>
      <c r="K140" s="160">
        <v>13.463761167384934</v>
      </c>
      <c r="L140" s="160">
        <v>24.628213639898167</v>
      </c>
      <c r="M140" s="160">
        <v>12.452470220154202</v>
      </c>
      <c r="N140" s="160">
        <v>20.876320024898941</v>
      </c>
      <c r="O140" s="161">
        <v>14.320546389723187</v>
      </c>
      <c r="P140" s="162">
        <v>14.669204672702351</v>
      </c>
      <c r="Q140" s="162">
        <v>13.89752207568989</v>
      </c>
      <c r="R140" s="159"/>
      <c r="S140" s="156">
        <v>17729.352000000003</v>
      </c>
      <c r="T140" s="156">
        <v>3925.4560000000001</v>
      </c>
      <c r="U140" s="156">
        <v>12551.856</v>
      </c>
      <c r="V140" s="156">
        <v>4357.2170000000006</v>
      </c>
      <c r="W140" s="163">
        <v>38563.881000000001</v>
      </c>
      <c r="X140" s="164">
        <v>40401.588000000003</v>
      </c>
      <c r="Y140" s="158">
        <v>40401.588000000003</v>
      </c>
      <c r="Z140" s="159"/>
      <c r="AA140" s="156">
        <v>19631.284</v>
      </c>
      <c r="AB140" s="156">
        <v>-311.22800000000001</v>
      </c>
      <c r="AC140" s="156">
        <v>14322.684999999999</v>
      </c>
      <c r="AD140" s="156">
        <v>4424.4089999999997</v>
      </c>
      <c r="AE140" s="165">
        <v>38067.15</v>
      </c>
      <c r="AF140" s="166">
        <v>39582.050999999999</v>
      </c>
      <c r="AG140" s="158">
        <v>41275.001000000004</v>
      </c>
    </row>
    <row r="141" spans="1:33" ht="12.75" customHeight="1">
      <c r="A141" s="156" t="s">
        <v>776</v>
      </c>
      <c r="B141" s="156" t="s">
        <v>829</v>
      </c>
      <c r="C141" s="156">
        <v>148889.09900000002</v>
      </c>
      <c r="D141" s="159"/>
      <c r="E141" s="156">
        <v>100357.77800000003</v>
      </c>
      <c r="F141" s="156">
        <v>19983.490000000002</v>
      </c>
      <c r="G141" s="157">
        <v>269230.36700000003</v>
      </c>
      <c r="H141" s="158">
        <v>148889.09900000002</v>
      </c>
      <c r="I141" s="158">
        <v>120341.26800000003</v>
      </c>
      <c r="J141" s="159"/>
      <c r="K141" s="160">
        <v>10.387493848693381</v>
      </c>
      <c r="L141" s="159"/>
      <c r="M141" s="160">
        <v>12.412042442789033</v>
      </c>
      <c r="N141" s="160">
        <v>22.241195106560465</v>
      </c>
      <c r="O141" s="161">
        <v>12.492557349594966</v>
      </c>
      <c r="P141" s="162">
        <v>11.238392274776274</v>
      </c>
      <c r="Q141" s="162">
        <v>14.044240418008556</v>
      </c>
      <c r="R141" s="159"/>
      <c r="S141" s="156">
        <v>15465.846000000001</v>
      </c>
      <c r="T141" s="156">
        <v>1266.895</v>
      </c>
      <c r="U141" s="156">
        <v>12456.45</v>
      </c>
      <c r="V141" s="156">
        <v>4444.567</v>
      </c>
      <c r="W141" s="163">
        <v>33633.758000000002</v>
      </c>
      <c r="X141" s="164">
        <v>36265.784</v>
      </c>
      <c r="Y141" s="158">
        <v>40972.228000000003</v>
      </c>
      <c r="Z141" s="159"/>
      <c r="AA141" s="156">
        <v>13280.769</v>
      </c>
      <c r="AB141" s="156">
        <v>4498.0050000000001</v>
      </c>
      <c r="AC141" s="156">
        <v>9777.74</v>
      </c>
      <c r="AD141" s="156">
        <v>4465.1119999999992</v>
      </c>
      <c r="AE141" s="165">
        <v>32021.626000000004</v>
      </c>
      <c r="AF141" s="166">
        <v>34020.479999999996</v>
      </c>
      <c r="AG141" s="158">
        <v>39503.618000000002</v>
      </c>
    </row>
    <row r="142" spans="1:33" ht="12.75" customHeight="1">
      <c r="A142" s="156" t="s">
        <v>776</v>
      </c>
      <c r="B142" s="156" t="s">
        <v>830</v>
      </c>
      <c r="C142" s="156">
        <v>127789.849</v>
      </c>
      <c r="D142" s="156">
        <v>37145.756999999998</v>
      </c>
      <c r="E142" s="156">
        <v>94353.107999999978</v>
      </c>
      <c r="F142" s="156">
        <v>21572.984</v>
      </c>
      <c r="G142" s="157">
        <v>280861.69800000003</v>
      </c>
      <c r="H142" s="158">
        <v>164935.60600000003</v>
      </c>
      <c r="I142" s="158">
        <v>115926.09199999998</v>
      </c>
      <c r="J142" s="159"/>
      <c r="K142" s="160">
        <v>13.188228276253772</v>
      </c>
      <c r="L142" s="160">
        <v>14.369283145851625</v>
      </c>
      <c r="M142" s="160">
        <v>13.838300906844534</v>
      </c>
      <c r="N142" s="160">
        <v>21.845146689025494</v>
      </c>
      <c r="O142" s="161">
        <v>14.227754544160023</v>
      </c>
      <c r="P142" s="162">
        <v>13.4542180055409</v>
      </c>
      <c r="Q142" s="162">
        <v>15.328315389084286</v>
      </c>
      <c r="R142" s="159"/>
      <c r="S142" s="156">
        <v>16853.217000000001</v>
      </c>
      <c r="T142" s="156">
        <v>5337.5789999999997</v>
      </c>
      <c r="U142" s="156">
        <v>13056.867</v>
      </c>
      <c r="V142" s="156">
        <v>4712.6499999999996</v>
      </c>
      <c r="W142" s="163">
        <v>39960.313000000002</v>
      </c>
      <c r="X142" s="164">
        <v>43128.545000000013</v>
      </c>
      <c r="Y142" s="158">
        <v>45301.367000000013</v>
      </c>
      <c r="Z142" s="159"/>
      <c r="AA142" s="156">
        <v>19388.298999999999</v>
      </c>
      <c r="AB142" s="156">
        <v>5391.1379999999999</v>
      </c>
      <c r="AC142" s="156">
        <v>12016.207</v>
      </c>
      <c r="AD142" s="156">
        <v>4895.8090000000002</v>
      </c>
      <c r="AE142" s="165">
        <v>41691.452999999994</v>
      </c>
      <c r="AF142" s="166">
        <v>43426.498</v>
      </c>
      <c r="AG142" s="158">
        <v>39412.127999999997</v>
      </c>
    </row>
    <row r="143" spans="1:33" ht="12.75" customHeight="1">
      <c r="A143" s="156" t="s">
        <v>776</v>
      </c>
      <c r="B143" s="156" t="s">
        <v>831</v>
      </c>
      <c r="C143" s="156">
        <v>142691.22000000003</v>
      </c>
      <c r="D143" s="156">
        <v>18096.096000000001</v>
      </c>
      <c r="E143" s="156">
        <v>94819.870999999956</v>
      </c>
      <c r="F143" s="156">
        <v>20836.480000000003</v>
      </c>
      <c r="G143" s="157">
        <v>276443.66699999996</v>
      </c>
      <c r="H143" s="158">
        <v>160787.31600000002</v>
      </c>
      <c r="I143" s="158">
        <v>115656.35099999997</v>
      </c>
      <c r="J143" s="159"/>
      <c r="K143" s="160">
        <v>13.308450232607159</v>
      </c>
      <c r="L143" s="160">
        <v>25.464680337681667</v>
      </c>
      <c r="M143" s="160">
        <v>15.057806817729173</v>
      </c>
      <c r="N143" s="160">
        <v>22.155954364652768</v>
      </c>
      <c r="O143" s="161">
        <v>15.371094393708798</v>
      </c>
      <c r="P143" s="162">
        <v>14.676594887621603</v>
      </c>
      <c r="Q143" s="162">
        <v>16.336598757123163</v>
      </c>
      <c r="R143" s="159"/>
      <c r="S143" s="156">
        <v>18989.989999999998</v>
      </c>
      <c r="T143" s="156">
        <v>4608.1129999999994</v>
      </c>
      <c r="U143" s="156">
        <v>14277.793</v>
      </c>
      <c r="V143" s="156">
        <v>4616.5209999999997</v>
      </c>
      <c r="W143" s="163">
        <v>42492.417000000009</v>
      </c>
      <c r="X143" s="164">
        <v>41207.701999999997</v>
      </c>
      <c r="Y143" s="158">
        <v>41207.701999999997</v>
      </c>
      <c r="Z143" s="159"/>
      <c r="AA143" s="156">
        <v>18318.251</v>
      </c>
      <c r="AB143" s="156">
        <v>11857.25</v>
      </c>
      <c r="AC143" s="156">
        <v>14346.869999999999</v>
      </c>
      <c r="AD143" s="156">
        <v>4423.9840000000004</v>
      </c>
      <c r="AE143" s="165">
        <v>48946.355000000003</v>
      </c>
      <c r="AF143" s="166">
        <v>51537.553</v>
      </c>
      <c r="AG143" s="158">
        <v>50277.771000000001</v>
      </c>
    </row>
    <row r="144" spans="1:33" ht="12.75" customHeight="1">
      <c r="A144" s="156" t="s">
        <v>776</v>
      </c>
      <c r="B144" s="156" t="s">
        <v>50</v>
      </c>
      <c r="C144" s="156">
        <v>127261.65599999999</v>
      </c>
      <c r="D144" s="156">
        <v>19569.831999999999</v>
      </c>
      <c r="E144" s="156">
        <v>88591.459999999934</v>
      </c>
      <c r="F144" s="156">
        <v>19300.235000000001</v>
      </c>
      <c r="G144" s="157">
        <v>254723.1829999999</v>
      </c>
      <c r="H144" s="158">
        <v>146831.48799999998</v>
      </c>
      <c r="I144" s="158">
        <v>107891.69499999995</v>
      </c>
      <c r="J144" s="159"/>
      <c r="K144" s="160">
        <v>13.775193998732817</v>
      </c>
      <c r="L144" s="160">
        <v>23.84261653344802</v>
      </c>
      <c r="M144" s="160">
        <v>15.379000413809651</v>
      </c>
      <c r="N144" s="160">
        <v>21.639560347322195</v>
      </c>
      <c r="O144" s="161">
        <v>15.702326945247078</v>
      </c>
      <c r="P144" s="162">
        <v>15.116989075258845</v>
      </c>
      <c r="Q144" s="162">
        <v>16.498922368399167</v>
      </c>
      <c r="R144" s="159"/>
      <c r="S144" s="156">
        <v>17530.54</v>
      </c>
      <c r="T144" s="156">
        <v>4665.9600000000009</v>
      </c>
      <c r="U144" s="156">
        <v>13624.481</v>
      </c>
      <c r="V144" s="156">
        <v>4176.4859999999999</v>
      </c>
      <c r="W144" s="163">
        <v>39997.467000000011</v>
      </c>
      <c r="X144" s="164">
        <v>42042.225000000006</v>
      </c>
      <c r="Y144" s="158">
        <v>42042.225000000006</v>
      </c>
      <c r="Z144" s="159"/>
      <c r="AA144" s="156">
        <v>18777.917000000001</v>
      </c>
      <c r="AB144" s="156">
        <v>-2156.5480000000002</v>
      </c>
      <c r="AC144" s="156">
        <v>13946.463999999998</v>
      </c>
      <c r="AD144" s="156">
        <v>4328.6840000000002</v>
      </c>
      <c r="AE144" s="165">
        <v>34896.517</v>
      </c>
      <c r="AF144" s="166">
        <v>36349.46</v>
      </c>
      <c r="AG144" s="158">
        <v>40307.94</v>
      </c>
    </row>
    <row r="145" spans="1:33" ht="12.75" customHeight="1">
      <c r="A145" s="156" t="s">
        <v>776</v>
      </c>
      <c r="B145" s="156" t="s">
        <v>829</v>
      </c>
      <c r="C145" s="156">
        <v>144797.155</v>
      </c>
      <c r="D145" s="159"/>
      <c r="E145" s="156">
        <v>91439.004000000059</v>
      </c>
      <c r="F145" s="156">
        <v>19260.879000000001</v>
      </c>
      <c r="G145" s="157">
        <v>255497.03800000003</v>
      </c>
      <c r="H145" s="158">
        <v>144797.155</v>
      </c>
      <c r="I145" s="158">
        <v>110699.88300000005</v>
      </c>
      <c r="J145" s="159"/>
      <c r="K145" s="160">
        <v>10.510649881207957</v>
      </c>
      <c r="L145" s="159"/>
      <c r="M145" s="160">
        <v>15.166811090811958</v>
      </c>
      <c r="N145" s="160">
        <v>26.874697670859156</v>
      </c>
      <c r="O145" s="161">
        <v>13.761033895038738</v>
      </c>
      <c r="P145" s="162">
        <v>11.128913409935439</v>
      </c>
      <c r="Q145" s="162">
        <v>17.203888101670344</v>
      </c>
      <c r="R145" s="159"/>
      <c r="S145" s="156">
        <v>15219.122000000001</v>
      </c>
      <c r="T145" s="156">
        <v>895.22800000000018</v>
      </c>
      <c r="U145" s="156">
        <v>13868.380999999999</v>
      </c>
      <c r="V145" s="156">
        <v>5176.3029999999999</v>
      </c>
      <c r="W145" s="163">
        <v>35159.034000000007</v>
      </c>
      <c r="X145" s="164">
        <v>37954.641000000003</v>
      </c>
      <c r="Y145" s="158">
        <v>42277.558000000005</v>
      </c>
      <c r="Z145" s="159"/>
      <c r="AA145" s="156">
        <v>12326.56</v>
      </c>
      <c r="AB145" s="156">
        <v>4190.7999999999993</v>
      </c>
      <c r="AC145" s="156">
        <v>11522.374</v>
      </c>
      <c r="AD145" s="156">
        <v>5069.2909999999993</v>
      </c>
      <c r="AE145" s="165">
        <v>33109.025000000001</v>
      </c>
      <c r="AF145" s="166">
        <v>35135.971999999994</v>
      </c>
      <c r="AG145" s="158">
        <v>40893.028999999995</v>
      </c>
    </row>
    <row r="146" spans="1:33" ht="12.75" customHeight="1">
      <c r="A146" s="156" t="s">
        <v>776</v>
      </c>
      <c r="B146" s="156" t="s">
        <v>830</v>
      </c>
      <c r="C146" s="156">
        <v>125751.30200000001</v>
      </c>
      <c r="D146" s="156">
        <v>39694.271999999997</v>
      </c>
      <c r="E146" s="156">
        <v>87755.966</v>
      </c>
      <c r="F146" s="156">
        <v>20080.2</v>
      </c>
      <c r="G146" s="157">
        <v>273281.74</v>
      </c>
      <c r="H146" s="158">
        <v>165445.57399999999</v>
      </c>
      <c r="I146" s="158">
        <v>107836.166</v>
      </c>
      <c r="J146" s="159"/>
      <c r="K146" s="160">
        <v>13.319956719016712</v>
      </c>
      <c r="L146" s="160">
        <v>12.007792963176147</v>
      </c>
      <c r="M146" s="160">
        <v>15.877835587839122</v>
      </c>
      <c r="N146" s="160">
        <v>24.027235784504136</v>
      </c>
      <c r="O146" s="161">
        <v>14.737497646202048</v>
      </c>
      <c r="P146" s="162">
        <v>13.005137870898862</v>
      </c>
      <c r="Q146" s="162">
        <v>17.39533747889368</v>
      </c>
      <c r="R146" s="159"/>
      <c r="S146" s="156">
        <v>16750.019</v>
      </c>
      <c r="T146" s="156">
        <v>4766.405999999999</v>
      </c>
      <c r="U146" s="156">
        <v>13933.748</v>
      </c>
      <c r="V146" s="156">
        <v>4824.7169999999996</v>
      </c>
      <c r="W146" s="163">
        <v>40274.89</v>
      </c>
      <c r="X146" s="164">
        <v>43518.266999999993</v>
      </c>
      <c r="Y146" s="158">
        <v>46796.266999999993</v>
      </c>
      <c r="Z146" s="159"/>
      <c r="AA146" s="156">
        <v>20279.616000000002</v>
      </c>
      <c r="AB146" s="156">
        <v>5322.2479999999996</v>
      </c>
      <c r="AC146" s="156">
        <v>13004.414000000001</v>
      </c>
      <c r="AD146" s="156">
        <v>4891.616</v>
      </c>
      <c r="AE146" s="165">
        <v>43497.894</v>
      </c>
      <c r="AF146" s="166">
        <v>45628.938999999998</v>
      </c>
      <c r="AG146" s="158">
        <v>40989.78</v>
      </c>
    </row>
    <row r="147" spans="1:33" ht="12.75" customHeight="1">
      <c r="A147" s="156" t="s">
        <v>776</v>
      </c>
      <c r="B147" s="156" t="s">
        <v>831</v>
      </c>
      <c r="C147" s="156">
        <v>145872.20600000001</v>
      </c>
      <c r="D147" s="156">
        <v>23684.896000000001</v>
      </c>
      <c r="E147" s="156">
        <v>98871.697000000073</v>
      </c>
      <c r="F147" s="156">
        <v>19986.288999999997</v>
      </c>
      <c r="G147" s="157">
        <v>288415.08800000011</v>
      </c>
      <c r="H147" s="158">
        <v>169557.10200000001</v>
      </c>
      <c r="I147" s="158">
        <v>118857.98600000008</v>
      </c>
      <c r="J147" s="159"/>
      <c r="K147" s="160">
        <v>13.672317398147797</v>
      </c>
      <c r="L147" s="160">
        <v>24.10489368414369</v>
      </c>
      <c r="M147" s="160">
        <v>15.698547178774517</v>
      </c>
      <c r="N147" s="160">
        <v>24.870029648825749</v>
      </c>
      <c r="O147" s="161">
        <v>15.999629672633482</v>
      </c>
      <c r="P147" s="162">
        <v>15.129611026260639</v>
      </c>
      <c r="Q147" s="162">
        <v>17.240756544537096</v>
      </c>
      <c r="R147" s="159"/>
      <c r="S147" s="156">
        <v>19944.110999999997</v>
      </c>
      <c r="T147" s="156">
        <v>5709.2190000000019</v>
      </c>
      <c r="U147" s="156">
        <v>15521.42</v>
      </c>
      <c r="V147" s="156">
        <v>4970.5959999999995</v>
      </c>
      <c r="W147" s="163">
        <v>46145.34599999999</v>
      </c>
      <c r="X147" s="164">
        <v>45038.320999999996</v>
      </c>
      <c r="Y147" s="158">
        <v>45038.320999999996</v>
      </c>
      <c r="Z147" s="159"/>
      <c r="AA147" s="156">
        <v>18567.453000000001</v>
      </c>
      <c r="AB147" s="156">
        <v>12588.694</v>
      </c>
      <c r="AC147" s="156">
        <v>13457.552</v>
      </c>
      <c r="AD147" s="156">
        <v>4783.3029999999999</v>
      </c>
      <c r="AE147" s="165">
        <v>49397.002</v>
      </c>
      <c r="AF147" s="166">
        <v>51733.001999999993</v>
      </c>
      <c r="AG147" s="158">
        <v>51537.142</v>
      </c>
    </row>
    <row r="148" spans="1:33" ht="12.75" customHeight="1">
      <c r="A148" s="156" t="s">
        <v>776</v>
      </c>
      <c r="B148" s="156" t="s">
        <v>51</v>
      </c>
      <c r="C148" s="156">
        <v>126483.253</v>
      </c>
      <c r="D148" s="156">
        <v>21987.754000000001</v>
      </c>
      <c r="E148" s="156">
        <v>92999.463999999949</v>
      </c>
      <c r="F148" s="156">
        <v>19096.742999999999</v>
      </c>
      <c r="G148" s="157">
        <v>260567.21399999995</v>
      </c>
      <c r="H148" s="158">
        <v>148471.00700000001</v>
      </c>
      <c r="I148" s="158">
        <v>112096.20699999995</v>
      </c>
      <c r="J148" s="159"/>
      <c r="K148" s="160">
        <v>13.888234674040211</v>
      </c>
      <c r="L148" s="160">
        <v>24.513604254440903</v>
      </c>
      <c r="M148" s="160">
        <v>15.200174702082164</v>
      </c>
      <c r="N148" s="160">
        <v>23.006132511706316</v>
      </c>
      <c r="O148" s="161">
        <v>15.921337286892895</v>
      </c>
      <c r="P148" s="162">
        <v>15.461794503757899</v>
      </c>
      <c r="Q148" s="162">
        <v>16.529999984745253</v>
      </c>
      <c r="R148" s="159"/>
      <c r="S148" s="156">
        <v>17566.291000000005</v>
      </c>
      <c r="T148" s="156">
        <v>5389.991</v>
      </c>
      <c r="U148" s="156">
        <v>14136.081</v>
      </c>
      <c r="V148" s="156">
        <v>4393.4219999999996</v>
      </c>
      <c r="W148" s="163">
        <v>41485.784999999996</v>
      </c>
      <c r="X148" s="164">
        <v>43650.049000000006</v>
      </c>
      <c r="Y148" s="158">
        <v>43650.049000000006</v>
      </c>
      <c r="Z148" s="159"/>
      <c r="AA148" s="156">
        <v>20303.870000000003</v>
      </c>
      <c r="AB148" s="156">
        <v>-3791.6640000000002</v>
      </c>
      <c r="AC148" s="156">
        <v>15792.489000000001</v>
      </c>
      <c r="AD148" s="156">
        <v>4785.826</v>
      </c>
      <c r="AE148" s="165">
        <v>37090.521000000001</v>
      </c>
      <c r="AF148" s="166">
        <v>38910.137999999999</v>
      </c>
      <c r="AG148" s="158">
        <v>44059.419000000002</v>
      </c>
    </row>
    <row r="149" spans="1:33" ht="12.75" customHeight="1">
      <c r="A149" s="156" t="s">
        <v>776</v>
      </c>
      <c r="B149" s="156" t="s">
        <v>829</v>
      </c>
      <c r="C149" s="156">
        <v>145234.421</v>
      </c>
      <c r="D149" s="159"/>
      <c r="E149" s="156">
        <v>96637.709000000017</v>
      </c>
      <c r="F149" s="156">
        <v>19166.415000000001</v>
      </c>
      <c r="G149" s="157">
        <v>261038.54499999998</v>
      </c>
      <c r="H149" s="158">
        <v>145234.421</v>
      </c>
      <c r="I149" s="158">
        <v>115804.12400000001</v>
      </c>
      <c r="J149" s="159"/>
      <c r="K149" s="160">
        <v>11.110001946439404</v>
      </c>
      <c r="L149" s="159"/>
      <c r="M149" s="160">
        <v>15.043892441614068</v>
      </c>
      <c r="N149" s="160">
        <v>25.680785895536538</v>
      </c>
      <c r="O149" s="161">
        <v>13.991439846555997</v>
      </c>
      <c r="P149" s="162">
        <v>11.74851793570341</v>
      </c>
      <c r="Q149" s="162">
        <v>16.804374773388897</v>
      </c>
      <c r="R149" s="159"/>
      <c r="S149" s="156">
        <v>16135.547</v>
      </c>
      <c r="T149" s="156">
        <v>927.34500000000003</v>
      </c>
      <c r="U149" s="156">
        <v>14538.073</v>
      </c>
      <c r="V149" s="156">
        <v>4922.0859999999993</v>
      </c>
      <c r="W149" s="163">
        <v>36523.051000000007</v>
      </c>
      <c r="X149" s="164">
        <v>39721.959000000003</v>
      </c>
      <c r="Y149" s="158">
        <v>43234.939000000006</v>
      </c>
      <c r="Z149" s="159"/>
      <c r="AA149" s="156">
        <v>12394.876</v>
      </c>
      <c r="AB149" s="156">
        <v>5342.0789999999997</v>
      </c>
      <c r="AC149" s="156">
        <v>12292.143</v>
      </c>
      <c r="AD149" s="156">
        <v>4700.143</v>
      </c>
      <c r="AE149" s="165">
        <v>34729.241000000002</v>
      </c>
      <c r="AF149" s="166">
        <v>37066.141000000003</v>
      </c>
      <c r="AG149" s="158">
        <v>43035.854999999996</v>
      </c>
    </row>
    <row r="150" spans="1:33" ht="12.75" customHeight="1">
      <c r="A150" s="156" t="s">
        <v>776</v>
      </c>
      <c r="B150" s="156" t="s">
        <v>830</v>
      </c>
      <c r="C150" s="156">
        <v>126351.34700000001</v>
      </c>
      <c r="D150" s="156">
        <v>44693.574999999997</v>
      </c>
      <c r="E150" s="156">
        <v>91705.105999999971</v>
      </c>
      <c r="F150" s="156">
        <v>19806.456999999999</v>
      </c>
      <c r="G150" s="157">
        <v>282556.48500000004</v>
      </c>
      <c r="H150" s="158">
        <v>171044.92200000002</v>
      </c>
      <c r="I150" s="158">
        <v>111511.56299999997</v>
      </c>
      <c r="J150" s="159"/>
      <c r="K150" s="160">
        <v>13.3310806730062</v>
      </c>
      <c r="L150" s="160">
        <v>15.022154750431135</v>
      </c>
      <c r="M150" s="160">
        <v>15.721221673305743</v>
      </c>
      <c r="N150" s="160">
        <v>24.939170089834853</v>
      </c>
      <c r="O150" s="161">
        <v>15.187995773659202</v>
      </c>
      <c r="P150" s="162">
        <v>13.772953750711173</v>
      </c>
      <c r="Q150" s="162">
        <v>17.358494921284535</v>
      </c>
      <c r="R150" s="159"/>
      <c r="S150" s="156">
        <v>16844</v>
      </c>
      <c r="T150" s="156">
        <v>6713.9380000000019</v>
      </c>
      <c r="U150" s="156">
        <v>14417.163</v>
      </c>
      <c r="V150" s="156">
        <v>4939.5659999999998</v>
      </c>
      <c r="W150" s="163">
        <v>42914.667000000001</v>
      </c>
      <c r="X150" s="164">
        <v>46430.262000000002</v>
      </c>
      <c r="Y150" s="158">
        <v>48220.262000000002</v>
      </c>
      <c r="Z150" s="159"/>
      <c r="AA150" s="156">
        <v>21123.179</v>
      </c>
      <c r="AB150" s="156">
        <v>4794.2929999999997</v>
      </c>
      <c r="AC150" s="156">
        <v>13843.473</v>
      </c>
      <c r="AD150" s="156">
        <v>5042.2020000000002</v>
      </c>
      <c r="AE150" s="165">
        <v>44803.146999999997</v>
      </c>
      <c r="AF150" s="166">
        <v>46845.296000000002</v>
      </c>
      <c r="AG150" s="158">
        <v>41351.308000000005</v>
      </c>
    </row>
    <row r="151" spans="1:33" ht="12.75" customHeight="1">
      <c r="A151" s="156" t="s">
        <v>776</v>
      </c>
      <c r="B151" s="156" t="s">
        <v>831</v>
      </c>
      <c r="C151" s="156">
        <v>147131.68600000002</v>
      </c>
      <c r="D151" s="156">
        <v>25164.751</v>
      </c>
      <c r="E151" s="156">
        <v>103372.93800000002</v>
      </c>
      <c r="F151" s="156">
        <v>19038.197</v>
      </c>
      <c r="G151" s="157">
        <v>294707.57199999999</v>
      </c>
      <c r="H151" s="158">
        <v>172296.43700000001</v>
      </c>
      <c r="I151" s="158">
        <v>122411.13500000002</v>
      </c>
      <c r="J151" s="159"/>
      <c r="K151" s="160">
        <v>13.762368630778823</v>
      </c>
      <c r="L151" s="160">
        <v>22.934993475596084</v>
      </c>
      <c r="M151" s="160">
        <v>15.556958437226575</v>
      </c>
      <c r="N151" s="160">
        <v>25.925060025379508</v>
      </c>
      <c r="O151" s="161">
        <v>15.960800627138282</v>
      </c>
      <c r="P151" s="162">
        <v>15.102076080656269</v>
      </c>
      <c r="Q151" s="162">
        <v>17.169474819427162</v>
      </c>
      <c r="R151" s="159"/>
      <c r="S151" s="156">
        <v>20248.805</v>
      </c>
      <c r="T151" s="156">
        <v>5771.5340000000006</v>
      </c>
      <c r="U151" s="156">
        <v>16081.684999999999</v>
      </c>
      <c r="V151" s="156">
        <v>4935.6639999999998</v>
      </c>
      <c r="W151" s="163">
        <v>47037.688000000002</v>
      </c>
      <c r="X151" s="164">
        <v>45848.929999999993</v>
      </c>
      <c r="Y151" s="158">
        <v>45848.929999999993</v>
      </c>
      <c r="Z151" s="159"/>
      <c r="AA151" s="156">
        <v>18839.951000000001</v>
      </c>
      <c r="AB151" s="156">
        <v>12368.350999999999</v>
      </c>
      <c r="AC151" s="156">
        <v>14245.844000000001</v>
      </c>
      <c r="AD151" s="156">
        <v>4575.4229999999998</v>
      </c>
      <c r="AE151" s="165">
        <v>50029.569000000003</v>
      </c>
      <c r="AF151" s="166">
        <v>52165.766000000003</v>
      </c>
      <c r="AG151" s="158">
        <v>52404.4</v>
      </c>
    </row>
    <row r="152" spans="1:33" ht="12.75" customHeight="1">
      <c r="A152" s="156" t="s">
        <v>776</v>
      </c>
      <c r="B152" s="156" t="s">
        <v>52</v>
      </c>
      <c r="C152" s="156">
        <v>130528.24500000002</v>
      </c>
      <c r="D152" s="156">
        <v>22803.72</v>
      </c>
      <c r="E152" s="156">
        <v>96537.66800000002</v>
      </c>
      <c r="F152" s="156">
        <v>18367.856</v>
      </c>
      <c r="G152" s="157">
        <v>268237.48900000006</v>
      </c>
      <c r="H152" s="158">
        <v>153331.96500000003</v>
      </c>
      <c r="I152" s="158">
        <v>114905.524</v>
      </c>
      <c r="J152" s="159"/>
      <c r="K152" s="160">
        <v>13.307629318083604</v>
      </c>
      <c r="L152" s="160">
        <v>27.934433504708885</v>
      </c>
      <c r="M152" s="160">
        <v>15.348222416145372</v>
      </c>
      <c r="N152" s="160">
        <v>25.084805760672342</v>
      </c>
      <c r="O152" s="161">
        <v>16.091957228245597</v>
      </c>
      <c r="P152" s="162">
        <v>15.482945777157422</v>
      </c>
      <c r="Q152" s="162">
        <v>16.904632887797462</v>
      </c>
      <c r="R152" s="159"/>
      <c r="S152" s="156">
        <v>17370.215</v>
      </c>
      <c r="T152" s="156">
        <v>6370.0900000000011</v>
      </c>
      <c r="U152" s="156">
        <v>14816.816000000001</v>
      </c>
      <c r="V152" s="156">
        <v>4607.5409999999993</v>
      </c>
      <c r="W152" s="163">
        <v>43164.662000000004</v>
      </c>
      <c r="X152" s="164">
        <v>45269.842999999993</v>
      </c>
      <c r="Y152" s="158">
        <v>45269.842999999993</v>
      </c>
      <c r="Z152" s="159"/>
      <c r="AA152" s="156">
        <v>20720.707999999999</v>
      </c>
      <c r="AB152" s="156">
        <v>-4110.2929999999997</v>
      </c>
      <c r="AC152" s="156">
        <v>16997.654999999999</v>
      </c>
      <c r="AD152" s="156">
        <v>4398.3719999999994</v>
      </c>
      <c r="AE152" s="165">
        <v>38006.442000000003</v>
      </c>
      <c r="AF152" s="166">
        <v>39885.978000000003</v>
      </c>
      <c r="AG152" s="158">
        <v>45543.463000000003</v>
      </c>
    </row>
    <row r="153" spans="1:33" ht="12.75" customHeight="1">
      <c r="A153" s="156" t="s">
        <v>776</v>
      </c>
      <c r="B153" s="156" t="s">
        <v>829</v>
      </c>
      <c r="C153" s="156">
        <v>150702.29800000001</v>
      </c>
      <c r="D153" s="159"/>
      <c r="E153" s="156">
        <v>101891.29999999997</v>
      </c>
      <c r="F153" s="156">
        <v>18637.61</v>
      </c>
      <c r="G153" s="157">
        <v>271231.20799999993</v>
      </c>
      <c r="H153" s="158">
        <v>150702.29800000001</v>
      </c>
      <c r="I153" s="158">
        <v>120528.90999999997</v>
      </c>
      <c r="J153" s="159"/>
      <c r="K153" s="160">
        <v>10.275122679283895</v>
      </c>
      <c r="L153" s="159"/>
      <c r="M153" s="160">
        <v>15.145636575448544</v>
      </c>
      <c r="N153" s="160">
        <v>25.944539026194889</v>
      </c>
      <c r="O153" s="161">
        <v>13.527294396004757</v>
      </c>
      <c r="P153" s="162">
        <v>10.89745559155309</v>
      </c>
      <c r="Q153" s="162">
        <v>16.815490988842431</v>
      </c>
      <c r="R153" s="159"/>
      <c r="S153" s="156">
        <v>15484.846000000001</v>
      </c>
      <c r="T153" s="156">
        <v>937.87</v>
      </c>
      <c r="U153" s="156">
        <v>15432.085999999999</v>
      </c>
      <c r="V153" s="156">
        <v>4835.442</v>
      </c>
      <c r="W153" s="163">
        <v>36690.243999999999</v>
      </c>
      <c r="X153" s="164">
        <v>40130.986000000004</v>
      </c>
      <c r="Y153" s="158">
        <v>43940.73</v>
      </c>
      <c r="Z153" s="159"/>
      <c r="AA153" s="156">
        <v>11966.749</v>
      </c>
      <c r="AB153" s="156">
        <v>6496.7620000000006</v>
      </c>
      <c r="AC153" s="156">
        <v>13032.929</v>
      </c>
      <c r="AD153" s="156">
        <v>4747.7309999999998</v>
      </c>
      <c r="AE153" s="165">
        <v>36244.170999999995</v>
      </c>
      <c r="AF153" s="166">
        <v>38625.074000000001</v>
      </c>
      <c r="AG153" s="158">
        <v>44566.728000000003</v>
      </c>
    </row>
    <row r="154" spans="1:33" ht="12.75" customHeight="1">
      <c r="A154" s="156" t="s">
        <v>776</v>
      </c>
      <c r="B154" s="156" t="s">
        <v>830</v>
      </c>
      <c r="C154" s="156">
        <v>130406.10599999999</v>
      </c>
      <c r="D154" s="156">
        <v>41205.19</v>
      </c>
      <c r="E154" s="156">
        <v>95026.409</v>
      </c>
      <c r="F154" s="156">
        <v>20002.669000000002</v>
      </c>
      <c r="G154" s="157">
        <v>286640.37399999995</v>
      </c>
      <c r="H154" s="158">
        <v>171611.296</v>
      </c>
      <c r="I154" s="158">
        <v>115029.07799999998</v>
      </c>
      <c r="J154" s="159"/>
      <c r="K154" s="160">
        <v>12.278162803204937</v>
      </c>
      <c r="L154" s="160">
        <v>17.114205759031808</v>
      </c>
      <c r="M154" s="160">
        <v>15.885128312067437</v>
      </c>
      <c r="N154" s="160">
        <v>26.280502866892412</v>
      </c>
      <c r="O154" s="161">
        <v>15.146255705066869</v>
      </c>
      <c r="P154" s="162">
        <v>13.439333853640964</v>
      </c>
      <c r="Q154" s="162">
        <v>17.69280372741925</v>
      </c>
      <c r="R154" s="159"/>
      <c r="S154" s="156">
        <v>16011.474</v>
      </c>
      <c r="T154" s="156">
        <v>7051.9409999999989</v>
      </c>
      <c r="U154" s="156">
        <v>15095.066999999999</v>
      </c>
      <c r="V154" s="156">
        <v>5256.8019999999997</v>
      </c>
      <c r="W154" s="163">
        <v>43415.284000000007</v>
      </c>
      <c r="X154" s="164">
        <v>47763.044000000002</v>
      </c>
      <c r="Y154" s="158">
        <v>50386.044000000002</v>
      </c>
      <c r="Z154" s="159"/>
      <c r="AA154" s="156">
        <v>21492.057000000001</v>
      </c>
      <c r="AB154" s="156">
        <v>5568.8150000000005</v>
      </c>
      <c r="AC154" s="156">
        <v>14976.823</v>
      </c>
      <c r="AD154" s="156">
        <v>5119.7759999999998</v>
      </c>
      <c r="AE154" s="165">
        <v>47157.471000000005</v>
      </c>
      <c r="AF154" s="166">
        <v>49972.034999999996</v>
      </c>
      <c r="AG154" s="158">
        <v>42816.841999999997</v>
      </c>
    </row>
    <row r="155" spans="1:33" ht="12.75" customHeight="1">
      <c r="A155" s="156" t="s">
        <v>776</v>
      </c>
      <c r="B155" s="156" t="s">
        <v>831</v>
      </c>
      <c r="C155" s="156">
        <v>152128.18000000002</v>
      </c>
      <c r="D155" s="156">
        <v>21645.62</v>
      </c>
      <c r="E155" s="156">
        <v>108723.96699999999</v>
      </c>
      <c r="F155" s="156">
        <v>17957.140000000003</v>
      </c>
      <c r="G155" s="157">
        <v>300454.90699999989</v>
      </c>
      <c r="H155" s="158">
        <v>173773.80000000002</v>
      </c>
      <c r="I155" s="158">
        <v>126681.10699999999</v>
      </c>
      <c r="J155" s="159"/>
      <c r="K155" s="160">
        <v>12.623410074320216</v>
      </c>
      <c r="L155" s="160">
        <v>20.51853908550552</v>
      </c>
      <c r="M155" s="160">
        <v>15.667411215780973</v>
      </c>
      <c r="N155" s="160">
        <v>27.367247791129312</v>
      </c>
      <c r="O155" s="161">
        <v>15.174901104211294</v>
      </c>
      <c r="P155" s="162">
        <v>13.606843494243662</v>
      </c>
      <c r="Q155" s="162">
        <v>17.325871647143096</v>
      </c>
      <c r="R155" s="159"/>
      <c r="S155" s="156">
        <v>19203.763999999996</v>
      </c>
      <c r="T155" s="156">
        <v>4441.3649999999998</v>
      </c>
      <c r="U155" s="156">
        <v>17034.231000000003</v>
      </c>
      <c r="V155" s="156">
        <v>4914.375</v>
      </c>
      <c r="W155" s="163">
        <v>45593.735000000001</v>
      </c>
      <c r="X155" s="164">
        <v>44534.229999999996</v>
      </c>
      <c r="Y155" s="158">
        <v>44534.229999999996</v>
      </c>
      <c r="Z155" s="159"/>
      <c r="AA155" s="156">
        <v>18166.008000000002</v>
      </c>
      <c r="AB155" s="156">
        <v>12693.588</v>
      </c>
      <c r="AC155" s="156">
        <v>15297.478999999999</v>
      </c>
      <c r="AD155" s="156">
        <v>4880.7989999999991</v>
      </c>
      <c r="AE155" s="165">
        <v>51037.873999999996</v>
      </c>
      <c r="AF155" s="166">
        <v>53525.555000000008</v>
      </c>
      <c r="AG155" s="158">
        <v>53607.11</v>
      </c>
    </row>
    <row r="156" spans="1:33" ht="12.75" customHeight="1">
      <c r="A156" s="156" t="s">
        <v>776</v>
      </c>
      <c r="B156" s="156" t="s">
        <v>53</v>
      </c>
      <c r="C156" s="156">
        <v>134164.076</v>
      </c>
      <c r="D156" s="156">
        <v>24936.798999999999</v>
      </c>
      <c r="E156" s="156">
        <v>98932.344000000012</v>
      </c>
      <c r="F156" s="156">
        <v>16649.079000000002</v>
      </c>
      <c r="G156" s="157">
        <v>274682.29800000001</v>
      </c>
      <c r="H156" s="158">
        <v>159100.875</v>
      </c>
      <c r="I156" s="158">
        <v>115581.42300000001</v>
      </c>
      <c r="J156" s="159"/>
      <c r="K156" s="160">
        <v>12.779843821890351</v>
      </c>
      <c r="L156" s="160">
        <v>13.77469899003477</v>
      </c>
      <c r="M156" s="160">
        <v>15.15037185412285</v>
      </c>
      <c r="N156" s="160">
        <v>27.406344819434157</v>
      </c>
      <c r="O156" s="161">
        <v>14.610497534821944</v>
      </c>
      <c r="P156" s="162">
        <v>12.935773218017987</v>
      </c>
      <c r="Q156" s="162">
        <v>16.915799695596409</v>
      </c>
      <c r="R156" s="159"/>
      <c r="S156" s="156">
        <v>17145.959377882275</v>
      </c>
      <c r="T156" s="156">
        <v>3434.9690000000001</v>
      </c>
      <c r="U156" s="156">
        <v>14988.617999999999</v>
      </c>
      <c r="V156" s="156">
        <v>4562.9040000000005</v>
      </c>
      <c r="W156" s="163">
        <v>40132.450377882269</v>
      </c>
      <c r="X156" s="164">
        <v>42414.202377882262</v>
      </c>
      <c r="Y156" s="158">
        <v>42414.202377882262</v>
      </c>
      <c r="Z156" s="159"/>
      <c r="AA156" s="156">
        <v>19555.584999999999</v>
      </c>
      <c r="AB156" s="156">
        <v>-4054.0639999999999</v>
      </c>
      <c r="AC156" s="156">
        <v>17618.112999999998</v>
      </c>
      <c r="AD156" s="156">
        <v>4632.93</v>
      </c>
      <c r="AE156" s="165">
        <v>37752.563999999998</v>
      </c>
      <c r="AF156" s="166">
        <v>39999.864000000001</v>
      </c>
      <c r="AG156" s="158">
        <v>45156.460999999996</v>
      </c>
    </row>
    <row r="157" spans="1:33" ht="12.75" customHeight="1">
      <c r="A157" s="156" t="s">
        <v>776</v>
      </c>
      <c r="B157" s="156" t="s">
        <v>829</v>
      </c>
      <c r="C157" s="156">
        <v>156808.38100000002</v>
      </c>
      <c r="D157" s="159"/>
      <c r="E157" s="156">
        <v>107014.46400000001</v>
      </c>
      <c r="F157" s="156">
        <v>17613.760000000002</v>
      </c>
      <c r="G157" s="157">
        <v>281436.6050000001</v>
      </c>
      <c r="H157" s="158">
        <v>156808.38100000002</v>
      </c>
      <c r="I157" s="158">
        <v>124628.224</v>
      </c>
      <c r="J157" s="159"/>
      <c r="K157" s="160">
        <v>11.351712763363075</v>
      </c>
      <c r="L157" s="159"/>
      <c r="M157" s="160">
        <v>14.89376520168339</v>
      </c>
      <c r="N157" s="160">
        <v>28.209553212942602</v>
      </c>
      <c r="O157" s="161">
        <v>14.049236416847759</v>
      </c>
      <c r="P157" s="162">
        <v>11.882303663348196</v>
      </c>
      <c r="Q157" s="162">
        <v>16.775691194957577</v>
      </c>
      <c r="R157" s="159"/>
      <c r="S157" s="156">
        <v>17800.437000000002</v>
      </c>
      <c r="T157" s="156">
        <v>832.01099999999985</v>
      </c>
      <c r="U157" s="156">
        <v>15938.483</v>
      </c>
      <c r="V157" s="156">
        <v>4968.7629999999999</v>
      </c>
      <c r="W157" s="163">
        <v>39539.693999999996</v>
      </c>
      <c r="X157" s="164">
        <v>43149.100000000006</v>
      </c>
      <c r="Y157" s="158">
        <v>44843.735000000008</v>
      </c>
      <c r="Z157" s="159"/>
      <c r="AA157" s="156">
        <v>11580.55</v>
      </c>
      <c r="AB157" s="156">
        <v>3849.7219999999998</v>
      </c>
      <c r="AC157" s="156">
        <v>13702.741</v>
      </c>
      <c r="AD157" s="156">
        <v>4897.2880000000005</v>
      </c>
      <c r="AE157" s="165">
        <v>34030.300999999999</v>
      </c>
      <c r="AF157" s="166">
        <v>36713.085000000006</v>
      </c>
      <c r="AG157" s="158">
        <v>43249.335999999996</v>
      </c>
    </row>
    <row r="158" spans="1:33" ht="12.75" customHeight="1">
      <c r="A158" s="156" t="s">
        <v>776</v>
      </c>
      <c r="B158" s="156" t="s">
        <v>830</v>
      </c>
      <c r="C158" s="156">
        <v>135189.35999999996</v>
      </c>
      <c r="D158" s="156">
        <v>45633.050999999999</v>
      </c>
      <c r="E158" s="156">
        <v>100956.894</v>
      </c>
      <c r="F158" s="156">
        <v>19083.176000000003</v>
      </c>
      <c r="G158" s="157">
        <v>300862.48100000003</v>
      </c>
      <c r="H158" s="158">
        <v>180822.41099999996</v>
      </c>
      <c r="I158" s="158">
        <v>120040.07</v>
      </c>
      <c r="J158" s="159"/>
      <c r="K158" s="160">
        <v>12.364069184142901</v>
      </c>
      <c r="L158" s="160">
        <v>22.351260274050048</v>
      </c>
      <c r="M158" s="160">
        <v>15.647317755239182</v>
      </c>
      <c r="N158" s="160">
        <v>27.928820653333595</v>
      </c>
      <c r="O158" s="161">
        <v>15.967833490012334</v>
      </c>
      <c r="P158" s="162">
        <v>14.884475796531664</v>
      </c>
      <c r="Q158" s="162">
        <v>17.599749816873651</v>
      </c>
      <c r="R158" s="159"/>
      <c r="S158" s="156">
        <v>16714.906000000003</v>
      </c>
      <c r="T158" s="156">
        <v>10199.561999999998</v>
      </c>
      <c r="U158" s="156">
        <v>15797.046</v>
      </c>
      <c r="V158" s="156">
        <v>5329.7059999999992</v>
      </c>
      <c r="W158" s="163">
        <v>48041.22</v>
      </c>
      <c r="X158" s="164">
        <v>51769.042000000001</v>
      </c>
      <c r="Y158" s="158">
        <v>55252.042000000001</v>
      </c>
      <c r="Z158" s="159"/>
      <c r="AA158" s="156">
        <v>22451.003000000001</v>
      </c>
      <c r="AB158" s="156">
        <v>5871.2950000000001</v>
      </c>
      <c r="AC158" s="156">
        <v>15860.149000000001</v>
      </c>
      <c r="AD158" s="156">
        <v>5304.4789999999994</v>
      </c>
      <c r="AE158" s="165">
        <v>49486.925999999999</v>
      </c>
      <c r="AF158" s="166">
        <v>51796.963000000003</v>
      </c>
      <c r="AG158" s="158">
        <v>44076.923999999999</v>
      </c>
    </row>
    <row r="159" spans="1:33" ht="12.75" customHeight="1">
      <c r="A159" s="156" t="s">
        <v>776</v>
      </c>
      <c r="B159" s="156" t="s">
        <v>831</v>
      </c>
      <c r="C159" s="156">
        <v>156996.59600000002</v>
      </c>
      <c r="D159" s="156">
        <v>23993.149000000001</v>
      </c>
      <c r="E159" s="156">
        <v>113025.467</v>
      </c>
      <c r="F159" s="156">
        <v>18645.239000000001</v>
      </c>
      <c r="G159" s="157">
        <v>312660.451</v>
      </c>
      <c r="H159" s="158">
        <v>180989.74500000002</v>
      </c>
      <c r="I159" s="158">
        <v>131670.70600000001</v>
      </c>
      <c r="J159" s="159"/>
      <c r="K159" s="160">
        <v>12.778608906909039</v>
      </c>
      <c r="L159" s="160">
        <v>19.108667228299211</v>
      </c>
      <c r="M159" s="160">
        <v>15.487709508866701</v>
      </c>
      <c r="N159" s="160">
        <v>27.622268612378743</v>
      </c>
      <c r="O159" s="161">
        <v>15.128886895899733</v>
      </c>
      <c r="P159" s="162">
        <v>13.617761603012369</v>
      </c>
      <c r="Q159" s="162">
        <v>17.206024550365814</v>
      </c>
      <c r="R159" s="159"/>
      <c r="S159" s="156">
        <v>20061.981000000003</v>
      </c>
      <c r="T159" s="156">
        <v>4584.7709999999997</v>
      </c>
      <c r="U159" s="156">
        <v>17505.055999999997</v>
      </c>
      <c r="V159" s="156">
        <v>5150.2380000000003</v>
      </c>
      <c r="W159" s="163">
        <v>47302.046000000009</v>
      </c>
      <c r="X159" s="164">
        <v>46011.164000000019</v>
      </c>
      <c r="Y159" s="158">
        <v>46011.164000000019</v>
      </c>
      <c r="Z159" s="159"/>
      <c r="AA159" s="156">
        <v>18828.796999999999</v>
      </c>
      <c r="AB159" s="156">
        <v>16011.373</v>
      </c>
      <c r="AC159" s="156">
        <v>15664.368999999999</v>
      </c>
      <c r="AD159" s="156">
        <v>5031.5169999999998</v>
      </c>
      <c r="AE159" s="165">
        <v>55536.056000000004</v>
      </c>
      <c r="AF159" s="166">
        <v>57738.607999999993</v>
      </c>
      <c r="AG159" s="158">
        <v>58884.358999999989</v>
      </c>
    </row>
    <row r="160" spans="1:33" ht="12.75" customHeight="1">
      <c r="A160" s="156" t="s">
        <v>776</v>
      </c>
      <c r="B160" s="156" t="s">
        <v>54</v>
      </c>
      <c r="C160" s="156">
        <v>138741.23199999996</v>
      </c>
      <c r="D160" s="156">
        <v>27566.531999999999</v>
      </c>
      <c r="E160" s="156">
        <v>105818.16899999999</v>
      </c>
      <c r="F160" s="156">
        <v>18415.918999999998</v>
      </c>
      <c r="G160" s="157">
        <v>290541.85199999996</v>
      </c>
      <c r="H160" s="158">
        <v>166307.76399999997</v>
      </c>
      <c r="I160" s="158">
        <v>124234.08799999999</v>
      </c>
      <c r="J160" s="159"/>
      <c r="K160" s="160">
        <v>12.843473957330874</v>
      </c>
      <c r="L160" s="160">
        <v>23.082170800447443</v>
      </c>
      <c r="M160" s="160">
        <v>15.051821582737841</v>
      </c>
      <c r="N160" s="160">
        <v>24.517820696322566</v>
      </c>
      <c r="O160" s="161">
        <v>15.359195824221571</v>
      </c>
      <c r="P160" s="162">
        <v>14.540600762331222</v>
      </c>
      <c r="Q160" s="162">
        <v>16.455019978091681</v>
      </c>
      <c r="R160" s="159"/>
      <c r="S160" s="156">
        <v>17819.194000000003</v>
      </c>
      <c r="T160" s="156">
        <v>6362.9540000000006</v>
      </c>
      <c r="U160" s="156">
        <v>15927.562000000002</v>
      </c>
      <c r="V160" s="156">
        <v>4515.1820000000007</v>
      </c>
      <c r="W160" s="163">
        <v>44624.892000000007</v>
      </c>
      <c r="X160" s="164">
        <v>47162.894000000008</v>
      </c>
      <c r="Y160" s="158">
        <v>47162.894000000008</v>
      </c>
      <c r="Z160" s="159"/>
      <c r="AA160" s="156">
        <v>19998.063999999998</v>
      </c>
      <c r="AB160" s="156">
        <v>-3936.0650000000001</v>
      </c>
      <c r="AC160" s="156">
        <v>19100.617000000002</v>
      </c>
      <c r="AD160" s="156">
        <v>4671.317</v>
      </c>
      <c r="AE160" s="165">
        <v>39833.932999999997</v>
      </c>
      <c r="AF160" s="166">
        <v>42189.891000000003</v>
      </c>
      <c r="AG160" s="158">
        <v>47492.013999999996</v>
      </c>
    </row>
    <row r="161" spans="1:33" ht="12.75" customHeight="1">
      <c r="A161" s="156" t="s">
        <v>776</v>
      </c>
      <c r="B161" s="156" t="s">
        <v>829</v>
      </c>
      <c r="C161" s="156">
        <v>162337.853</v>
      </c>
      <c r="D161" s="159"/>
      <c r="E161" s="156">
        <v>114182.92100000005</v>
      </c>
      <c r="F161" s="156">
        <v>18497.553</v>
      </c>
      <c r="G161" s="157">
        <v>295018.32700000011</v>
      </c>
      <c r="H161" s="158">
        <v>162337.853</v>
      </c>
      <c r="I161" s="158">
        <v>132680.47400000005</v>
      </c>
      <c r="J161" s="159"/>
      <c r="K161" s="160">
        <v>12.051028542307998</v>
      </c>
      <c r="L161" s="159"/>
      <c r="M161" s="160">
        <v>14.792576553546034</v>
      </c>
      <c r="N161" s="160">
        <v>27.84283953666737</v>
      </c>
      <c r="O161" s="161">
        <v>14.401912393734099</v>
      </c>
      <c r="P161" s="162">
        <v>12.595608862709305</v>
      </c>
      <c r="Q161" s="162">
        <v>16.611969595465865</v>
      </c>
      <c r="R161" s="159"/>
      <c r="S161" s="156">
        <v>19563.381000000001</v>
      </c>
      <c r="T161" s="156">
        <v>884.06000000000006</v>
      </c>
      <c r="U161" s="156">
        <v>16890.595999999998</v>
      </c>
      <c r="V161" s="156">
        <v>5150.2439999999997</v>
      </c>
      <c r="W161" s="163">
        <v>42488.281000000003</v>
      </c>
      <c r="X161" s="164">
        <v>46512.444000000003</v>
      </c>
      <c r="Y161" s="158">
        <v>47028.058000000005</v>
      </c>
      <c r="Z161" s="159"/>
      <c r="AA161" s="156">
        <v>12165.048000000001</v>
      </c>
      <c r="AB161" s="156">
        <v>6487.8769999999995</v>
      </c>
      <c r="AC161" s="156">
        <v>14815.669</v>
      </c>
      <c r="AD161" s="156">
        <v>5144.0239999999994</v>
      </c>
      <c r="AE161" s="165">
        <v>38612.618000000002</v>
      </c>
      <c r="AF161" s="166">
        <v>41395.555000000008</v>
      </c>
      <c r="AG161" s="158">
        <v>47786.236000000004</v>
      </c>
    </row>
    <row r="162" spans="1:33" ht="12.75" customHeight="1">
      <c r="A162" s="156" t="s">
        <v>776</v>
      </c>
      <c r="B162" s="156" t="s">
        <v>830</v>
      </c>
      <c r="C162" s="156">
        <v>141193.65800000005</v>
      </c>
      <c r="D162" s="156">
        <v>48911.955999999998</v>
      </c>
      <c r="E162" s="156">
        <v>107820.44099999995</v>
      </c>
      <c r="F162" s="156">
        <v>19415.203999999998</v>
      </c>
      <c r="G162" s="157">
        <v>317341.25899999996</v>
      </c>
      <c r="H162" s="158">
        <v>190105.61400000006</v>
      </c>
      <c r="I162" s="158">
        <v>127235.64499999996</v>
      </c>
      <c r="J162" s="159"/>
      <c r="K162" s="160">
        <v>12.357065641007752</v>
      </c>
      <c r="L162" s="160">
        <v>16.980541526493035</v>
      </c>
      <c r="M162" s="160">
        <v>15.499968136839662</v>
      </c>
      <c r="N162" s="160">
        <v>27.378259842131975</v>
      </c>
      <c r="O162" s="161">
        <v>15.056531618537512</v>
      </c>
      <c r="P162" s="162">
        <v>13.546632031603231</v>
      </c>
      <c r="Q162" s="162">
        <v>17.31250625561729</v>
      </c>
      <c r="R162" s="159"/>
      <c r="S162" s="156">
        <v>17447.393</v>
      </c>
      <c r="T162" s="156">
        <v>8305.5150000000012</v>
      </c>
      <c r="U162" s="156">
        <v>16712.133999999998</v>
      </c>
      <c r="V162" s="156">
        <v>5315.5450000000001</v>
      </c>
      <c r="W162" s="163">
        <v>47780.587000000007</v>
      </c>
      <c r="X162" s="164">
        <v>51675.445000000007</v>
      </c>
      <c r="Y162" s="158">
        <v>54805.445000000007</v>
      </c>
      <c r="Z162" s="159"/>
      <c r="AA162" s="156">
        <v>24562.680999999997</v>
      </c>
      <c r="AB162" s="156">
        <v>6152.9870000000001</v>
      </c>
      <c r="AC162" s="156">
        <v>13135.962</v>
      </c>
      <c r="AD162" s="156">
        <v>5420.1139999999996</v>
      </c>
      <c r="AE162" s="165">
        <v>49271.744000000006</v>
      </c>
      <c r="AF162" s="166">
        <v>51705.459000000003</v>
      </c>
      <c r="AG162" s="158">
        <v>42158.254000000001</v>
      </c>
    </row>
    <row r="163" spans="1:33" ht="12.75" customHeight="1">
      <c r="A163" s="156" t="s">
        <v>776</v>
      </c>
      <c r="B163" s="156" t="s">
        <v>831</v>
      </c>
      <c r="C163" s="156">
        <v>165427.56100000005</v>
      </c>
      <c r="D163" s="156">
        <v>25811.134999999998</v>
      </c>
      <c r="E163" s="156">
        <v>118789.88499999998</v>
      </c>
      <c r="F163" s="156">
        <v>19033.004000000001</v>
      </c>
      <c r="G163" s="157">
        <v>329061.58500000002</v>
      </c>
      <c r="H163" s="158">
        <v>191238.69600000005</v>
      </c>
      <c r="I163" s="158">
        <v>137822.889</v>
      </c>
      <c r="J163" s="159"/>
      <c r="K163" s="160">
        <v>12.88987268572496</v>
      </c>
      <c r="L163" s="160">
        <v>21.200989417939201</v>
      </c>
      <c r="M163" s="160">
        <v>15.32810390379619</v>
      </c>
      <c r="N163" s="160">
        <v>26.636305020479163</v>
      </c>
      <c r="O163" s="161">
        <v>15.217073728007476</v>
      </c>
      <c r="P163" s="162">
        <v>14.011608822097383</v>
      </c>
      <c r="Q163" s="162">
        <v>16.889738829955888</v>
      </c>
      <c r="R163" s="159"/>
      <c r="S163" s="156">
        <v>21323.402000000002</v>
      </c>
      <c r="T163" s="156">
        <v>5472.2160000000003</v>
      </c>
      <c r="U163" s="156">
        <v>18208.237000000001</v>
      </c>
      <c r="V163" s="156">
        <v>5069.6890000000003</v>
      </c>
      <c r="W163" s="163">
        <v>50073.543999999994</v>
      </c>
      <c r="X163" s="164">
        <v>48630.651000000013</v>
      </c>
      <c r="Y163" s="158">
        <v>48630.651000000013</v>
      </c>
      <c r="Z163" s="159"/>
      <c r="AA163" s="156">
        <v>20311.864000000001</v>
      </c>
      <c r="AB163" s="156">
        <v>14438.526</v>
      </c>
      <c r="AC163" s="156">
        <v>16594.854000000003</v>
      </c>
      <c r="AD163" s="156">
        <v>5072.2749999999996</v>
      </c>
      <c r="AE163" s="165">
        <v>56417.518999999993</v>
      </c>
      <c r="AF163" s="166">
        <v>58659.644</v>
      </c>
      <c r="AG163" s="158">
        <v>59481.413</v>
      </c>
    </row>
    <row r="164" spans="1:33" ht="12.75" customHeight="1">
      <c r="A164" s="156" t="s">
        <v>776</v>
      </c>
      <c r="B164" s="156" t="s">
        <v>55</v>
      </c>
      <c r="C164" s="156">
        <v>147355.46600000001</v>
      </c>
      <c r="D164" s="156">
        <v>28254.621999999999</v>
      </c>
      <c r="E164" s="156">
        <v>112434.45599999999</v>
      </c>
      <c r="F164" s="156">
        <v>18923.312000000002</v>
      </c>
      <c r="G164" s="157">
        <v>306967.85599999997</v>
      </c>
      <c r="H164" s="158">
        <v>175610.08800000002</v>
      </c>
      <c r="I164" s="158">
        <v>131357.76800000001</v>
      </c>
      <c r="J164" s="159"/>
      <c r="K164" s="160">
        <v>12.843192393012417</v>
      </c>
      <c r="L164" s="160">
        <v>22.361449394014191</v>
      </c>
      <c r="M164" s="160">
        <v>15.160276134568571</v>
      </c>
      <c r="N164" s="160">
        <v>24.73144236061848</v>
      </c>
      <c r="O164" s="161">
        <v>15.300843421208249</v>
      </c>
      <c r="P164" s="162">
        <v>14.374623512517115</v>
      </c>
      <c r="Q164" s="162">
        <v>16.539091924887156</v>
      </c>
      <c r="R164" s="159"/>
      <c r="S164" s="156">
        <v>18925.146000000001</v>
      </c>
      <c r="T164" s="156">
        <v>6318.143</v>
      </c>
      <c r="U164" s="156">
        <v>17045.374</v>
      </c>
      <c r="V164" s="156">
        <v>4680.0079999999998</v>
      </c>
      <c r="W164" s="163">
        <v>46968.671000000009</v>
      </c>
      <c r="X164" s="164">
        <v>49634.729000000007</v>
      </c>
      <c r="Y164" s="158">
        <v>49634.729000000007</v>
      </c>
      <c r="Z164" s="159"/>
      <c r="AA164" s="156">
        <v>21277.305</v>
      </c>
      <c r="AB164" s="156">
        <v>-4348.1959999999999</v>
      </c>
      <c r="AC164" s="156">
        <v>19633.402999999998</v>
      </c>
      <c r="AD164" s="156">
        <v>4650.3009999999995</v>
      </c>
      <c r="AE164" s="165">
        <v>41212.813000000002</v>
      </c>
      <c r="AF164" s="166">
        <v>43652.229999999996</v>
      </c>
      <c r="AG164" s="158">
        <v>49339.758000000002</v>
      </c>
    </row>
    <row r="165" spans="1:33" ht="12.75" customHeight="1">
      <c r="A165" s="156" t="s">
        <v>776</v>
      </c>
      <c r="B165" s="156" t="s">
        <v>829</v>
      </c>
      <c r="C165" s="156">
        <v>172004.37099999993</v>
      </c>
      <c r="D165" s="159"/>
      <c r="E165" s="156">
        <v>121038.352</v>
      </c>
      <c r="F165" s="156">
        <v>19856.855</v>
      </c>
      <c r="G165" s="157">
        <v>312899.57799999986</v>
      </c>
      <c r="H165" s="158">
        <v>172004.37099999993</v>
      </c>
      <c r="I165" s="158">
        <v>140895.20699999999</v>
      </c>
      <c r="J165" s="159"/>
      <c r="K165" s="160">
        <v>12.592779982318012</v>
      </c>
      <c r="L165" s="159"/>
      <c r="M165" s="160">
        <v>14.920096565756284</v>
      </c>
      <c r="N165" s="160">
        <v>26.022952778775888</v>
      </c>
      <c r="O165" s="161">
        <v>14.633553133139737</v>
      </c>
      <c r="P165" s="162">
        <v>13.11707770496135</v>
      </c>
      <c r="Q165" s="162">
        <v>16.48486097898277</v>
      </c>
      <c r="R165" s="159"/>
      <c r="S165" s="156">
        <v>21660.131999999998</v>
      </c>
      <c r="T165" s="156">
        <v>901.81500000000005</v>
      </c>
      <c r="U165" s="156">
        <v>18059.039000000001</v>
      </c>
      <c r="V165" s="156">
        <v>5167.34</v>
      </c>
      <c r="W165" s="163">
        <v>45788.326000000001</v>
      </c>
      <c r="X165" s="164">
        <v>49952.447999999989</v>
      </c>
      <c r="Y165" s="158">
        <v>49681.405999999988</v>
      </c>
      <c r="Z165" s="159"/>
      <c r="AA165" s="156">
        <v>13293.907999999999</v>
      </c>
      <c r="AB165" s="156">
        <v>6341.2950000000001</v>
      </c>
      <c r="AC165" s="156">
        <v>15424.33</v>
      </c>
      <c r="AD165" s="156">
        <v>5176.3549999999996</v>
      </c>
      <c r="AE165" s="165">
        <v>40235.888000000006</v>
      </c>
      <c r="AF165" s="166">
        <v>43115.385999999999</v>
      </c>
      <c r="AG165" s="158">
        <v>49623.248999999996</v>
      </c>
    </row>
    <row r="166" spans="1:33" ht="12.75" customHeight="1">
      <c r="A166" s="156" t="s">
        <v>776</v>
      </c>
      <c r="B166" s="156" t="s">
        <v>830</v>
      </c>
      <c r="C166" s="156">
        <v>151316.022</v>
      </c>
      <c r="D166" s="156">
        <v>52680.695</v>
      </c>
      <c r="E166" s="156">
        <v>111184.56700000001</v>
      </c>
      <c r="F166" s="156">
        <v>21408.885000000002</v>
      </c>
      <c r="G166" s="157">
        <v>336590.16900000005</v>
      </c>
      <c r="H166" s="158">
        <v>203996.717</v>
      </c>
      <c r="I166" s="158">
        <v>132593.45199999999</v>
      </c>
      <c r="J166" s="159"/>
      <c r="K166" s="160">
        <v>12.275844127068053</v>
      </c>
      <c r="L166" s="160">
        <v>18.033262469297338</v>
      </c>
      <c r="M166" s="160">
        <v>15.663354609277741</v>
      </c>
      <c r="N166" s="160">
        <v>25.526654003699861</v>
      </c>
      <c r="O166" s="161">
        <v>15.138758256483714</v>
      </c>
      <c r="P166" s="162">
        <v>13.762656288238208</v>
      </c>
      <c r="Q166" s="162">
        <v>17.255908685445494</v>
      </c>
      <c r="R166" s="159"/>
      <c r="S166" s="156">
        <v>18575.319000000003</v>
      </c>
      <c r="T166" s="156">
        <v>9500.0479999999989</v>
      </c>
      <c r="U166" s="156">
        <v>17415.233</v>
      </c>
      <c r="V166" s="156">
        <v>5464.9719999999998</v>
      </c>
      <c r="W166" s="163">
        <v>50955.571999999993</v>
      </c>
      <c r="X166" s="164">
        <v>55137.619999999995</v>
      </c>
      <c r="Y166" s="158">
        <v>59619.619999999995</v>
      </c>
      <c r="Z166" s="159"/>
      <c r="AA166" s="156">
        <v>26737.11</v>
      </c>
      <c r="AB166" s="156">
        <v>6728.9220000000005</v>
      </c>
      <c r="AC166" s="156">
        <v>17713.240000000002</v>
      </c>
      <c r="AD166" s="156">
        <v>5444.1869999999999</v>
      </c>
      <c r="AE166" s="165">
        <v>56623.459000000003</v>
      </c>
      <c r="AF166" s="166">
        <v>59246.209000000003</v>
      </c>
      <c r="AG166" s="158">
        <v>48524.478000000003</v>
      </c>
    </row>
    <row r="167" spans="1:33" ht="12.75" customHeight="1">
      <c r="A167" s="156" t="s">
        <v>776</v>
      </c>
      <c r="B167" s="156" t="s">
        <v>831</v>
      </c>
      <c r="C167" s="156">
        <v>176662.05</v>
      </c>
      <c r="D167" s="156">
        <v>27061.870999999999</v>
      </c>
      <c r="E167" s="156">
        <v>124386.28399999999</v>
      </c>
      <c r="F167" s="156">
        <v>20625.552000000003</v>
      </c>
      <c r="G167" s="157">
        <v>348735.75699999998</v>
      </c>
      <c r="H167" s="158">
        <v>203723.921</v>
      </c>
      <c r="I167" s="158">
        <v>145011.83599999998</v>
      </c>
      <c r="J167" s="159"/>
      <c r="K167" s="160">
        <v>12.907347107089496</v>
      </c>
      <c r="L167" s="160">
        <v>20.385815156682998</v>
      </c>
      <c r="M167" s="160">
        <v>15.487045983301508</v>
      </c>
      <c r="N167" s="160">
        <v>24.786846916872822</v>
      </c>
      <c r="O167" s="161">
        <v>15.11039546197151</v>
      </c>
      <c r="P167" s="162">
        <v>13.900756897369945</v>
      </c>
      <c r="Q167" s="162">
        <v>16.809789926389183</v>
      </c>
      <c r="R167" s="159"/>
      <c r="S167" s="156">
        <v>22802.383999999998</v>
      </c>
      <c r="T167" s="156">
        <v>5516.7830000000004</v>
      </c>
      <c r="U167" s="156">
        <v>19263.761000000002</v>
      </c>
      <c r="V167" s="156">
        <v>5112.424</v>
      </c>
      <c r="W167" s="163">
        <v>52695.351999999992</v>
      </c>
      <c r="X167" s="164">
        <v>50424.12799999999</v>
      </c>
      <c r="Y167" s="158">
        <v>50424.12799999999</v>
      </c>
      <c r="Z167" s="159"/>
      <c r="AA167" s="156">
        <v>21550.331999999999</v>
      </c>
      <c r="AB167" s="156">
        <v>16115.756000000001</v>
      </c>
      <c r="AC167" s="156">
        <v>17405.816999999999</v>
      </c>
      <c r="AD167" s="156">
        <v>5257.3209999999999</v>
      </c>
      <c r="AE167" s="165">
        <v>60329.226000000002</v>
      </c>
      <c r="AF167" s="166">
        <v>62671.14</v>
      </c>
      <c r="AG167" s="158">
        <v>63697.961000000003</v>
      </c>
    </row>
    <row r="168" spans="1:33" ht="12.75" customHeight="1">
      <c r="A168" s="156" t="s">
        <v>776</v>
      </c>
      <c r="B168" s="156" t="s">
        <v>774</v>
      </c>
      <c r="C168" s="156">
        <v>154382.98400000003</v>
      </c>
      <c r="D168" s="156">
        <v>33431.919999999998</v>
      </c>
      <c r="E168" s="156">
        <v>115861.84400000001</v>
      </c>
      <c r="F168" s="156">
        <v>19585.098284</v>
      </c>
      <c r="G168" s="157">
        <v>323261.84628399997</v>
      </c>
      <c r="H168" s="158">
        <v>187814.90400000001</v>
      </c>
      <c r="I168" s="158">
        <v>135446.94228399999</v>
      </c>
      <c r="J168" s="159"/>
      <c r="K168" s="160">
        <v>12.786675376089374</v>
      </c>
      <c r="L168" s="160">
        <v>19.367580444078595</v>
      </c>
      <c r="M168" s="160">
        <v>15.124331181885902</v>
      </c>
      <c r="N168" s="160">
        <v>25.497806810138137</v>
      </c>
      <c r="O168" s="161">
        <v>15.075241660661776</v>
      </c>
      <c r="P168" s="162">
        <v>13.958106860358642</v>
      </c>
      <c r="Q168" s="162">
        <v>16.624295199530607</v>
      </c>
      <c r="R168" s="159"/>
      <c r="S168" s="156">
        <v>19740.451000000001</v>
      </c>
      <c r="T168" s="156">
        <v>6474.9539999999997</v>
      </c>
      <c r="U168" s="156">
        <v>17523.329000000002</v>
      </c>
      <c r="V168" s="156">
        <v>4993.7705240300002</v>
      </c>
      <c r="W168" s="163">
        <v>48732.504524029995</v>
      </c>
      <c r="X168" s="164">
        <v>51168.93952403</v>
      </c>
      <c r="Y168" s="158">
        <v>51168.93952403</v>
      </c>
      <c r="Z168" s="159"/>
      <c r="AA168" s="156">
        <v>21950.095999999998</v>
      </c>
      <c r="AB168" s="156">
        <v>-5102.5839999999989</v>
      </c>
      <c r="AC168" s="156">
        <v>19707.022000000001</v>
      </c>
      <c r="AD168" s="156">
        <v>4949.5709999999999</v>
      </c>
      <c r="AE168" s="165">
        <v>41504.105000000003</v>
      </c>
      <c r="AF168" s="166">
        <v>43401.635000000002</v>
      </c>
      <c r="AG168" s="158">
        <v>49802.979999999996</v>
      </c>
    </row>
    <row r="169" spans="1:33" ht="12.75" customHeight="1">
      <c r="A169" s="156" t="s">
        <v>776</v>
      </c>
      <c r="B169" s="156" t="s">
        <v>829</v>
      </c>
      <c r="C169" s="156">
        <v>181614.15799999994</v>
      </c>
      <c r="D169" s="159"/>
      <c r="E169" s="156">
        <v>126006.34300000001</v>
      </c>
      <c r="F169" s="156">
        <v>20375.571689999997</v>
      </c>
      <c r="G169" s="157">
        <v>327996.07269</v>
      </c>
      <c r="H169" s="158">
        <v>181614.15799999994</v>
      </c>
      <c r="I169" s="158">
        <v>146381.91469000001</v>
      </c>
      <c r="J169" s="159"/>
      <c r="K169" s="160">
        <v>12.797965343649039</v>
      </c>
      <c r="L169" s="159"/>
      <c r="M169" s="160">
        <v>14.870206176843016</v>
      </c>
      <c r="N169" s="160">
        <v>26.90458296181431</v>
      </c>
      <c r="O169" s="161">
        <v>14.739892521510056</v>
      </c>
      <c r="P169" s="162">
        <v>13.284703827991214</v>
      </c>
      <c r="Q169" s="162">
        <v>16.545326409051629</v>
      </c>
      <c r="R169" s="159"/>
      <c r="S169" s="156">
        <v>23242.917000000001</v>
      </c>
      <c r="T169" s="156">
        <v>883.98599999999988</v>
      </c>
      <c r="U169" s="156">
        <v>18737.402999999998</v>
      </c>
      <c r="V169" s="156">
        <v>5481.9625892799995</v>
      </c>
      <c r="W169" s="163">
        <v>48346.26858928</v>
      </c>
      <c r="X169" s="164">
        <v>52682.805589280004</v>
      </c>
      <c r="Y169" s="158">
        <v>52040.390589280003</v>
      </c>
      <c r="Z169" s="159"/>
      <c r="AA169" s="156">
        <v>13674.962</v>
      </c>
      <c r="AB169" s="156">
        <v>6710.7569999999996</v>
      </c>
      <c r="AC169" s="156">
        <v>15759.153999999999</v>
      </c>
      <c r="AD169" s="156">
        <v>5415.0460000000003</v>
      </c>
      <c r="AE169" s="165">
        <v>41559.919000000002</v>
      </c>
      <c r="AF169" s="166">
        <v>44053.960000000006</v>
      </c>
      <c r="AG169" s="158">
        <v>51214.305999999997</v>
      </c>
    </row>
    <row r="170" spans="1:33" ht="12.75" customHeight="1">
      <c r="A170" s="156" t="s">
        <v>776</v>
      </c>
      <c r="B170" s="156" t="s">
        <v>830</v>
      </c>
      <c r="C170" s="156">
        <v>156715.30799999996</v>
      </c>
      <c r="D170" s="156">
        <v>56504.061000000002</v>
      </c>
      <c r="E170" s="156">
        <v>114182.43700000008</v>
      </c>
      <c r="F170" s="156">
        <v>21355.164815</v>
      </c>
      <c r="G170" s="157">
        <v>348756.97081500018</v>
      </c>
      <c r="H170" s="158">
        <v>213219.36899999995</v>
      </c>
      <c r="I170" s="158">
        <v>135537.60181500009</v>
      </c>
      <c r="J170" s="159"/>
      <c r="K170" s="160">
        <v>12.374920642723685</v>
      </c>
      <c r="L170" s="160">
        <v>16.383763991759814</v>
      </c>
      <c r="M170" s="160">
        <v>15.610979646545806</v>
      </c>
      <c r="N170" s="160">
        <v>26.81328510289935</v>
      </c>
      <c r="O170" s="161">
        <v>14.967989056692076</v>
      </c>
      <c r="P170" s="162">
        <v>13.437281582049895</v>
      </c>
      <c r="Q170" s="162">
        <v>17.376003345688229</v>
      </c>
      <c r="R170" s="159"/>
      <c r="S170" s="156">
        <v>19393.394999999997</v>
      </c>
      <c r="T170" s="156">
        <v>9257.4920000000002</v>
      </c>
      <c r="U170" s="156">
        <v>17824.996999999999</v>
      </c>
      <c r="V170" s="156">
        <v>5726.0212260399994</v>
      </c>
      <c r="W170" s="163">
        <v>52201.905226040006</v>
      </c>
      <c r="X170" s="164">
        <v>56242.515226039992</v>
      </c>
      <c r="Y170" s="158">
        <v>59058.515226039992</v>
      </c>
      <c r="Z170" s="159"/>
      <c r="AA170" s="156">
        <v>28218.344000000001</v>
      </c>
      <c r="AB170" s="156">
        <v>6831.5470000000005</v>
      </c>
      <c r="AC170" s="156">
        <v>18589.7</v>
      </c>
      <c r="AD170" s="156">
        <v>5684.7550000000001</v>
      </c>
      <c r="AE170" s="165">
        <v>59324.345999999998</v>
      </c>
      <c r="AF170" s="166">
        <v>61765.411</v>
      </c>
      <c r="AG170" s="158">
        <v>49980.985000000001</v>
      </c>
    </row>
    <row r="171" spans="1:33" ht="12.75" customHeight="1">
      <c r="A171" s="156" t="s">
        <v>776</v>
      </c>
      <c r="B171" s="156" t="s">
        <v>831</v>
      </c>
      <c r="C171" s="156">
        <v>184909.84399999995</v>
      </c>
      <c r="D171" s="156">
        <v>19779.224000000002</v>
      </c>
      <c r="E171" s="156">
        <v>130569.13999999993</v>
      </c>
      <c r="F171" s="156">
        <v>20263.257947000002</v>
      </c>
      <c r="G171" s="157">
        <v>355521.46594699979</v>
      </c>
      <c r="H171" s="158">
        <v>204689.06799999994</v>
      </c>
      <c r="I171" s="158">
        <v>150832.39794699996</v>
      </c>
      <c r="J171" s="159"/>
      <c r="K171" s="160">
        <v>12.988406934138135</v>
      </c>
      <c r="L171" s="160">
        <v>29.380429687231398</v>
      </c>
      <c r="M171" s="160">
        <v>15.497763100836853</v>
      </c>
      <c r="N171" s="160">
        <v>26.443131275310513</v>
      </c>
      <c r="O171" s="161">
        <v>15.588819581386996</v>
      </c>
      <c r="P171" s="162">
        <v>14.572377651355572</v>
      </c>
      <c r="Q171" s="162">
        <v>16.968195326691784</v>
      </c>
      <c r="R171" s="159"/>
      <c r="S171" s="156">
        <v>24016.843000000001</v>
      </c>
      <c r="T171" s="156">
        <v>5811.2209999999986</v>
      </c>
      <c r="U171" s="156">
        <v>20235.296000000002</v>
      </c>
      <c r="V171" s="156">
        <v>5358.2398995799995</v>
      </c>
      <c r="W171" s="163">
        <v>55421.599899580004</v>
      </c>
      <c r="X171" s="164">
        <v>53582.319899580005</v>
      </c>
      <c r="Y171" s="158">
        <v>53582.319899580005</v>
      </c>
      <c r="Z171" s="159"/>
      <c r="AA171" s="156">
        <v>23048.805</v>
      </c>
      <c r="AB171" s="156">
        <v>15293.203</v>
      </c>
      <c r="AC171" s="156">
        <v>17482.046999999999</v>
      </c>
      <c r="AD171" s="156">
        <v>5330.3559999999998</v>
      </c>
      <c r="AE171" s="165">
        <v>61154.410999999993</v>
      </c>
      <c r="AF171" s="166">
        <v>63586.54</v>
      </c>
      <c r="AG171" s="158">
        <v>63385.915999999997</v>
      </c>
    </row>
    <row r="172" spans="1:33" ht="12.75" customHeight="1">
      <c r="A172" s="156" t="s">
        <v>776</v>
      </c>
      <c r="B172" s="156" t="s">
        <v>834</v>
      </c>
      <c r="C172" s="156">
        <v>156738.23400000003</v>
      </c>
      <c r="D172" s="156">
        <v>29488.454000000002</v>
      </c>
      <c r="E172" s="156">
        <v>108827.29099999997</v>
      </c>
      <c r="F172" s="156">
        <v>18665.099000000002</v>
      </c>
      <c r="G172" s="157">
        <v>313719.07799999998</v>
      </c>
      <c r="H172" s="158">
        <v>186226.68800000002</v>
      </c>
      <c r="I172" s="158">
        <v>127492.38999999998</v>
      </c>
      <c r="J172" s="159"/>
      <c r="K172" s="160">
        <v>12.944434639580956</v>
      </c>
      <c r="L172" s="160">
        <v>17.864663233955909</v>
      </c>
      <c r="M172" s="160">
        <v>15.183876073879304</v>
      </c>
      <c r="N172" s="160">
        <v>26.44819617618958</v>
      </c>
      <c r="O172" s="161">
        <v>14.987189990199914</v>
      </c>
      <c r="P172" s="162">
        <v>13.723538516328796</v>
      </c>
      <c r="Q172" s="162">
        <v>16.832991365210116</v>
      </c>
      <c r="R172" s="159"/>
      <c r="S172" s="156">
        <v>20288.878255363459</v>
      </c>
      <c r="T172" s="156">
        <v>5268.0129999999999</v>
      </c>
      <c r="U172" s="156">
        <v>16524.201000000001</v>
      </c>
      <c r="V172" s="156">
        <v>4936.5820000000003</v>
      </c>
      <c r="W172" s="163">
        <v>47017.674255363454</v>
      </c>
      <c r="X172" s="164">
        <v>49392.376255363466</v>
      </c>
      <c r="Y172" s="158">
        <v>49392.376255363466</v>
      </c>
      <c r="Z172" s="159"/>
      <c r="AA172" s="156">
        <v>23558.886999999999</v>
      </c>
      <c r="AB172" s="156">
        <v>-4260.0419999999995</v>
      </c>
      <c r="AC172" s="156">
        <v>20461.077000000001</v>
      </c>
      <c r="AD172" s="156">
        <v>5179.8590000000004</v>
      </c>
      <c r="AE172" s="165">
        <v>44939.780999999995</v>
      </c>
      <c r="AF172" s="166">
        <v>47001.972999999998</v>
      </c>
      <c r="AG172" s="158">
        <v>52846.418999999994</v>
      </c>
    </row>
    <row r="173" spans="1:33" ht="12.75" customHeight="1">
      <c r="A173" s="156" t="s">
        <v>776</v>
      </c>
      <c r="B173" s="156" t="s">
        <v>829</v>
      </c>
      <c r="C173" s="156">
        <v>172563.86199999999</v>
      </c>
      <c r="D173" s="159"/>
      <c r="E173" s="156">
        <v>86095.958999999959</v>
      </c>
      <c r="F173" s="156">
        <v>13621.777999999998</v>
      </c>
      <c r="G173" s="157">
        <v>272281.59899999993</v>
      </c>
      <c r="H173" s="158">
        <v>172563.86199999999</v>
      </c>
      <c r="I173" s="158">
        <v>99717.73699999995</v>
      </c>
      <c r="J173" s="159"/>
      <c r="K173" s="160">
        <v>12.464538328518008</v>
      </c>
      <c r="L173" s="159"/>
      <c r="M173" s="160">
        <v>14.822293808237857</v>
      </c>
      <c r="N173" s="160">
        <v>27.632846461012651</v>
      </c>
      <c r="O173" s="161">
        <v>14.171213134443553</v>
      </c>
      <c r="P173" s="162">
        <v>12.783745370836058</v>
      </c>
      <c r="Q173" s="162">
        <v>16.57225835359662</v>
      </c>
      <c r="R173" s="159"/>
      <c r="S173" s="156">
        <v>21509.288720160923</v>
      </c>
      <c r="T173" s="156">
        <v>550.83600000000001</v>
      </c>
      <c r="U173" s="156">
        <v>12761.395999999999</v>
      </c>
      <c r="V173" s="156">
        <v>3764.085</v>
      </c>
      <c r="W173" s="163">
        <v>38585.605720160915</v>
      </c>
      <c r="X173" s="164">
        <v>41800.882720160931</v>
      </c>
      <c r="Y173" s="158">
        <v>41112.889720160929</v>
      </c>
      <c r="Z173" s="159"/>
      <c r="AA173" s="156">
        <v>11890.429</v>
      </c>
      <c r="AB173" s="156">
        <v>1949.934</v>
      </c>
      <c r="AC173" s="156">
        <v>11057.393000000002</v>
      </c>
      <c r="AD173" s="156">
        <v>3848.4050000000007</v>
      </c>
      <c r="AE173" s="165">
        <v>28746.161</v>
      </c>
      <c r="AF173" s="166">
        <v>30796.866999999998</v>
      </c>
      <c r="AG173" s="158">
        <v>40939.612000000001</v>
      </c>
    </row>
    <row r="174" spans="1:33" ht="12.75" customHeight="1">
      <c r="A174" s="156" t="s">
        <v>776</v>
      </c>
      <c r="B174" s="156" t="s">
        <v>830</v>
      </c>
      <c r="C174" s="156">
        <v>159466.93999999994</v>
      </c>
      <c r="D174" s="156">
        <v>43805.913</v>
      </c>
      <c r="E174" s="156">
        <v>106946.71199999997</v>
      </c>
      <c r="F174" s="156">
        <v>18220.009999999998</v>
      </c>
      <c r="G174" s="157">
        <v>328439.57499999995</v>
      </c>
      <c r="H174" s="158">
        <v>203272.85299999994</v>
      </c>
      <c r="I174" s="158">
        <v>125166.72199999997</v>
      </c>
      <c r="J174" s="159"/>
      <c r="K174" s="160">
        <v>12.425403401399235</v>
      </c>
      <c r="L174" s="160">
        <v>17.171722913297117</v>
      </c>
      <c r="M174" s="160">
        <v>15.567926015341179</v>
      </c>
      <c r="N174" s="160">
        <v>28.452448708864594</v>
      </c>
      <c r="O174" s="161">
        <v>14.970809953967109</v>
      </c>
      <c r="P174" s="162">
        <v>13.448249573624707</v>
      </c>
      <c r="Q174" s="162">
        <v>17.443473513670838</v>
      </c>
      <c r="R174" s="159"/>
      <c r="S174" s="156">
        <v>19814.41058686727</v>
      </c>
      <c r="T174" s="156">
        <v>7522.23</v>
      </c>
      <c r="U174" s="156">
        <v>16649.385000000002</v>
      </c>
      <c r="V174" s="156">
        <v>5184.0389999999998</v>
      </c>
      <c r="W174" s="163">
        <v>49170.064586867265</v>
      </c>
      <c r="X174" s="164">
        <v>52945.588586867263</v>
      </c>
      <c r="Y174" s="158">
        <v>53347.588586867263</v>
      </c>
      <c r="Z174" s="159"/>
      <c r="AA174" s="156">
        <v>28330.387999999999</v>
      </c>
      <c r="AB174" s="156">
        <v>7315.7430000000004</v>
      </c>
      <c r="AC174" s="156">
        <v>14675.184000000001</v>
      </c>
      <c r="AD174" s="156">
        <v>4932.4479999999994</v>
      </c>
      <c r="AE174" s="165">
        <v>55253.763000000006</v>
      </c>
      <c r="AF174" s="166">
        <v>57150.949000000001</v>
      </c>
      <c r="AG174" s="158">
        <v>44737.297000000006</v>
      </c>
    </row>
    <row r="175" spans="1:33" ht="12.75" customHeight="1">
      <c r="A175" s="156" t="s">
        <v>776</v>
      </c>
      <c r="B175" s="156" t="s">
        <v>831</v>
      </c>
      <c r="C175" s="156">
        <v>186492.51999999993</v>
      </c>
      <c r="D175" s="156">
        <v>18204.490000000002</v>
      </c>
      <c r="E175" s="156">
        <v>118038.11199999996</v>
      </c>
      <c r="F175" s="156">
        <v>16951.473000000002</v>
      </c>
      <c r="G175" s="157">
        <v>339686.5949999998</v>
      </c>
      <c r="H175" s="158">
        <v>204697.00999999992</v>
      </c>
      <c r="I175" s="158">
        <v>134989.58499999999</v>
      </c>
      <c r="J175" s="159"/>
      <c r="K175" s="160">
        <v>13.177805971847208</v>
      </c>
      <c r="L175" s="160">
        <v>29.149649344749562</v>
      </c>
      <c r="M175" s="160">
        <v>15.503324892217867</v>
      </c>
      <c r="N175" s="160">
        <v>28.431511527051367</v>
      </c>
      <c r="O175" s="161">
        <v>15.603076546958928</v>
      </c>
      <c r="P175" s="162">
        <v>14.598243246253745</v>
      </c>
      <c r="Q175" s="162">
        <v>17.126796856216721</v>
      </c>
      <c r="R175" s="159"/>
      <c r="S175" s="156">
        <v>24575.622437608341</v>
      </c>
      <c r="T175" s="156">
        <v>5306.5450000000001</v>
      </c>
      <c r="U175" s="156">
        <v>18299.831999999999</v>
      </c>
      <c r="V175" s="156">
        <v>4819.5600000000004</v>
      </c>
      <c r="W175" s="163">
        <v>53001.559437608332</v>
      </c>
      <c r="X175" s="164">
        <v>51420.645437608335</v>
      </c>
      <c r="Y175" s="158">
        <v>51420.645437608335</v>
      </c>
      <c r="Z175" s="159"/>
      <c r="AA175" s="156">
        <v>24191.919000000002</v>
      </c>
      <c r="AB175" s="156">
        <v>10852.083000000001</v>
      </c>
      <c r="AC175" s="156">
        <v>17143.18</v>
      </c>
      <c r="AD175" s="156">
        <v>4828.9979999999996</v>
      </c>
      <c r="AE175" s="165">
        <v>57016.18</v>
      </c>
      <c r="AF175" s="166">
        <v>59100.849000000002</v>
      </c>
      <c r="AG175" s="158">
        <v>58815.956999999995</v>
      </c>
    </row>
    <row r="176" spans="1:33" ht="12.75" customHeight="1">
      <c r="A176" s="156" t="s">
        <v>776</v>
      </c>
      <c r="B176" s="156" t="s">
        <v>775</v>
      </c>
      <c r="C176" s="156">
        <v>161266.69800000003</v>
      </c>
      <c r="D176" s="156">
        <v>36932.419000000002</v>
      </c>
      <c r="E176" s="156">
        <v>111436.28999999998</v>
      </c>
      <c r="F176" s="156">
        <v>17316.940999999999</v>
      </c>
      <c r="G176" s="157">
        <v>326952.34799999988</v>
      </c>
      <c r="H176" s="158">
        <v>198199.11700000003</v>
      </c>
      <c r="I176" s="158">
        <v>128753.231</v>
      </c>
      <c r="J176" s="159"/>
      <c r="K176" s="160">
        <v>12.866936729107007</v>
      </c>
      <c r="L176" s="160">
        <v>21.504646094262064</v>
      </c>
      <c r="M176" s="160">
        <v>15.126015053085492</v>
      </c>
      <c r="N176" s="160">
        <v>26.093540423796558</v>
      </c>
      <c r="O176" s="161">
        <v>15.313162087088021</v>
      </c>
      <c r="P176" s="162">
        <v>14.476487297761308</v>
      </c>
      <c r="Q176" s="162">
        <v>16.601115819765329</v>
      </c>
      <c r="R176" s="159"/>
      <c r="S176" s="156">
        <v>20750.083996780078</v>
      </c>
      <c r="T176" s="156">
        <v>7942.1860000000006</v>
      </c>
      <c r="U176" s="156">
        <v>16855.87</v>
      </c>
      <c r="V176" s="156">
        <v>4518.6030000000001</v>
      </c>
      <c r="W176" s="163">
        <v>50066.742996780071</v>
      </c>
      <c r="X176" s="164">
        <v>52923.265996780086</v>
      </c>
      <c r="Y176" s="158">
        <v>52923.265996780086</v>
      </c>
      <c r="Z176" s="159"/>
      <c r="AA176" s="156">
        <v>24148.687999999998</v>
      </c>
      <c r="AB176" s="156">
        <v>-4585.454999999999</v>
      </c>
      <c r="AC176" s="156">
        <v>19452.118999999999</v>
      </c>
      <c r="AD176" s="156">
        <v>4402.0349999999999</v>
      </c>
      <c r="AE176" s="165">
        <v>43417.387000000002</v>
      </c>
      <c r="AF176" s="166">
        <v>45529.692999999999</v>
      </c>
      <c r="AG176" s="158">
        <v>51678.118999999992</v>
      </c>
    </row>
    <row r="177" spans="1:38" ht="12.75" customHeight="1">
      <c r="A177" s="156" t="s">
        <v>776</v>
      </c>
      <c r="B177" s="156" t="s">
        <v>829</v>
      </c>
      <c r="C177" s="156">
        <v>190190.10000000006</v>
      </c>
      <c r="D177" s="159"/>
      <c r="E177" s="156">
        <v>122428.44899999992</v>
      </c>
      <c r="F177" s="156">
        <v>18500.479999999996</v>
      </c>
      <c r="G177" s="157">
        <v>331119.02899999986</v>
      </c>
      <c r="H177" s="158">
        <v>190190.10000000006</v>
      </c>
      <c r="I177" s="158">
        <v>140928.92899999992</v>
      </c>
      <c r="J177" s="159"/>
      <c r="K177" s="160">
        <v>14.859778788363336</v>
      </c>
      <c r="L177" s="159"/>
      <c r="M177" s="160">
        <v>14.757707173109747</v>
      </c>
      <c r="N177" s="160">
        <v>27.314015636351066</v>
      </c>
      <c r="O177" s="161">
        <v>15.770049004754433</v>
      </c>
      <c r="P177" s="162">
        <v>15.298786391808523</v>
      </c>
      <c r="Q177" s="162">
        <v>16.40603967124451</v>
      </c>
      <c r="R177" s="159"/>
      <c r="S177" s="156">
        <v>28261.828137367029</v>
      </c>
      <c r="T177" s="156">
        <v>834.94900000000007</v>
      </c>
      <c r="U177" s="156">
        <v>18067.631999999998</v>
      </c>
      <c r="V177" s="156">
        <v>5053.2240000000002</v>
      </c>
      <c r="W177" s="163">
        <v>52217.633137367025</v>
      </c>
      <c r="X177" s="164">
        <v>56920.395137367028</v>
      </c>
      <c r="Y177" s="158">
        <v>52347.993137367026</v>
      </c>
      <c r="Z177" s="159"/>
      <c r="AA177" s="156">
        <v>14859.944</v>
      </c>
      <c r="AB177" s="156">
        <v>7756.5470000000005</v>
      </c>
      <c r="AC177" s="156">
        <v>14543.852000000001</v>
      </c>
      <c r="AD177" s="156">
        <v>4999.0140000000001</v>
      </c>
      <c r="AE177" s="165">
        <v>42159.357000000004</v>
      </c>
      <c r="AF177" s="166">
        <v>44945.620999999999</v>
      </c>
      <c r="AG177" s="158">
        <v>51784.987999999998</v>
      </c>
    </row>
    <row r="178" spans="1:38" ht="12.75" customHeight="1">
      <c r="A178" s="156" t="s">
        <v>776</v>
      </c>
      <c r="B178" s="156" t="s">
        <v>830</v>
      </c>
      <c r="C178" s="156">
        <v>167591.49400000001</v>
      </c>
      <c r="D178" s="156">
        <v>64555.226000000002</v>
      </c>
      <c r="E178" s="156">
        <v>121654.70700000007</v>
      </c>
      <c r="F178" s="156">
        <v>22164.342000000001</v>
      </c>
      <c r="G178" s="157">
        <v>375965.76900000003</v>
      </c>
      <c r="H178" s="158">
        <v>232146.72</v>
      </c>
      <c r="I178" s="158">
        <v>143819.04900000009</v>
      </c>
      <c r="J178" s="159"/>
      <c r="K178" s="160">
        <v>12.584694790992339</v>
      </c>
      <c r="L178" s="160">
        <v>16.046696203960305</v>
      </c>
      <c r="M178" s="160">
        <v>15.505566093714721</v>
      </c>
      <c r="N178" s="160">
        <v>25.203220560303574</v>
      </c>
      <c r="O178" s="161">
        <v>14.868172217977706</v>
      </c>
      <c r="P178" s="162">
        <v>13.547406147097076</v>
      </c>
      <c r="Q178" s="162">
        <v>17.000097810408956</v>
      </c>
      <c r="R178" s="159"/>
      <c r="S178" s="156">
        <v>21090.878015564238</v>
      </c>
      <c r="T178" s="156">
        <v>10358.980999999998</v>
      </c>
      <c r="U178" s="156">
        <v>18863.251</v>
      </c>
      <c r="V178" s="156">
        <v>5586.1279999999997</v>
      </c>
      <c r="W178" s="163">
        <v>55899.238015564239</v>
      </c>
      <c r="X178" s="164">
        <v>60320.949015564242</v>
      </c>
      <c r="Y178" s="158">
        <v>63194.949015564242</v>
      </c>
      <c r="Z178" s="159"/>
      <c r="AA178" s="156">
        <v>30338.354000000003</v>
      </c>
      <c r="AB178" s="156">
        <v>6341.01</v>
      </c>
      <c r="AC178" s="156">
        <v>18735.199000000001</v>
      </c>
      <c r="AD178" s="156">
        <v>5429.058</v>
      </c>
      <c r="AE178" s="165">
        <v>60843.620999999999</v>
      </c>
      <c r="AF178" s="166">
        <v>63441.205999999998</v>
      </c>
      <c r="AG178" s="158">
        <v>51594.665000000001</v>
      </c>
    </row>
    <row r="179" spans="1:38" ht="12.75" customHeight="1">
      <c r="A179" s="156" t="s">
        <v>776</v>
      </c>
      <c r="B179" s="156" t="s">
        <v>831</v>
      </c>
      <c r="C179" s="156">
        <v>198223.35699999999</v>
      </c>
      <c r="D179" s="156">
        <v>22945.955999999998</v>
      </c>
      <c r="E179" s="156">
        <v>142299.476</v>
      </c>
      <c r="F179" s="156">
        <v>23717.324000000001</v>
      </c>
      <c r="G179" s="157">
        <v>387186.11300000001</v>
      </c>
      <c r="H179" s="158">
        <v>221169.31299999999</v>
      </c>
      <c r="I179" s="158">
        <v>166016.79999999999</v>
      </c>
      <c r="J179" s="159"/>
      <c r="K179" s="160">
        <v>13.278157149910772</v>
      </c>
      <c r="L179" s="160">
        <v>27.073720528358027</v>
      </c>
      <c r="M179" s="160">
        <v>15.439686510159746</v>
      </c>
      <c r="N179" s="160">
        <v>20.542886710153304</v>
      </c>
      <c r="O179" s="161">
        <v>15.335144225663031</v>
      </c>
      <c r="P179" s="162">
        <v>14.709424381260638</v>
      </c>
      <c r="Q179" s="162">
        <v>16.168734730461015</v>
      </c>
      <c r="R179" s="159"/>
      <c r="S179" s="156">
        <v>26320.408850288652</v>
      </c>
      <c r="T179" s="156">
        <v>6212.3240000000005</v>
      </c>
      <c r="U179" s="156">
        <v>21970.593000000001</v>
      </c>
      <c r="V179" s="156">
        <v>4872.223</v>
      </c>
      <c r="W179" s="163">
        <v>59375.548850288644</v>
      </c>
      <c r="X179" s="164">
        <v>57423.855850288659</v>
      </c>
      <c r="Y179" s="158">
        <v>57423.855850288659</v>
      </c>
      <c r="Z179" s="159"/>
      <c r="AA179" s="156">
        <v>25198.879000000001</v>
      </c>
      <c r="AB179" s="156">
        <v>17114.635000000002</v>
      </c>
      <c r="AC179" s="156">
        <v>19767.181999999997</v>
      </c>
      <c r="AD179" s="156">
        <v>4898.4880000000003</v>
      </c>
      <c r="AE179" s="165">
        <v>66979.184000000008</v>
      </c>
      <c r="AF179" s="166">
        <v>69468.286000000007</v>
      </c>
      <c r="AG179" s="158">
        <v>68807.381999999998</v>
      </c>
    </row>
    <row r="180" spans="1:38" ht="12.75" customHeight="1">
      <c r="A180" s="156" t="s">
        <v>776</v>
      </c>
      <c r="B180" s="156" t="s">
        <v>781</v>
      </c>
      <c r="C180" s="156">
        <v>177866.024</v>
      </c>
      <c r="D180" s="156">
        <v>43981.152999999998</v>
      </c>
      <c r="E180" s="156">
        <v>132878.61599999995</v>
      </c>
      <c r="F180" s="156">
        <v>25513.937000000002</v>
      </c>
      <c r="G180" s="157">
        <v>380239.72999999986</v>
      </c>
      <c r="H180" s="158">
        <v>221847.177</v>
      </c>
      <c r="I180" s="158">
        <v>158392.55299999993</v>
      </c>
      <c r="J180" s="159"/>
      <c r="K180" s="160">
        <v>13.439909338104204</v>
      </c>
      <c r="L180" s="160">
        <v>18.091040041628741</v>
      </c>
      <c r="M180" s="160">
        <v>14.929863507910113</v>
      </c>
      <c r="N180" s="160">
        <v>18.35894632804024</v>
      </c>
      <c r="O180" s="161">
        <v>14.828636231382417</v>
      </c>
      <c r="P180" s="162">
        <v>14.361994955153595</v>
      </c>
      <c r="Q180" s="162">
        <v>15.482221566313166</v>
      </c>
      <c r="R180" s="159"/>
      <c r="S180" s="156">
        <v>23905.032368890665</v>
      </c>
      <c r="T180" s="156">
        <v>7956.6479999999992</v>
      </c>
      <c r="U180" s="156">
        <v>19838.596000000001</v>
      </c>
      <c r="V180" s="156">
        <v>4684.09</v>
      </c>
      <c r="W180" s="163">
        <v>56384.36636889066</v>
      </c>
      <c r="X180" s="164">
        <v>59444.875368890658</v>
      </c>
      <c r="Y180" s="158">
        <v>59444.875368890658</v>
      </c>
      <c r="Z180" s="140">
        <f>+Y180-IIEE!AB180</f>
        <v>59444.875368890658</v>
      </c>
      <c r="AA180" s="156">
        <v>26615.917999999998</v>
      </c>
      <c r="AB180" s="156">
        <v>-2682.1970000000001</v>
      </c>
      <c r="AC180" s="156">
        <v>23586.249</v>
      </c>
      <c r="AD180" s="156">
        <v>4719.5419999999995</v>
      </c>
      <c r="AE180" s="165">
        <v>52239.512000000002</v>
      </c>
      <c r="AF180" s="166">
        <v>54749.353000000003</v>
      </c>
      <c r="AG180" s="158">
        <v>59062.686000000002</v>
      </c>
    </row>
    <row r="181" spans="1:38" ht="12.75" customHeight="1">
      <c r="A181" s="156" t="s">
        <v>776</v>
      </c>
      <c r="B181" s="156" t="s">
        <v>829</v>
      </c>
      <c r="C181" s="156">
        <v>205512.755</v>
      </c>
      <c r="D181" s="159"/>
      <c r="E181" s="156">
        <v>153319.76799999998</v>
      </c>
      <c r="F181" s="156">
        <v>29108.536000000004</v>
      </c>
      <c r="G181" s="157">
        <v>387941.05900000007</v>
      </c>
      <c r="H181" s="158">
        <v>205512.755</v>
      </c>
      <c r="I181" s="158">
        <v>182428.30399999997</v>
      </c>
      <c r="J181" s="159"/>
      <c r="K181" s="160">
        <v>15.127389176232212</v>
      </c>
      <c r="L181" s="159"/>
      <c r="M181" s="160">
        <v>14.555170080873069</v>
      </c>
      <c r="N181" s="160">
        <v>18.028076025534229</v>
      </c>
      <c r="O181" s="161">
        <v>15.386045604326357</v>
      </c>
      <c r="P181" s="162">
        <v>15.631694614597826</v>
      </c>
      <c r="Q181" s="162">
        <v>15.109312204097455</v>
      </c>
      <c r="R181" s="159"/>
      <c r="S181" s="156">
        <v>31088.714255646628</v>
      </c>
      <c r="T181" s="156">
        <v>1036.4120000000003</v>
      </c>
      <c r="U181" s="156">
        <v>22315.952999999998</v>
      </c>
      <c r="V181" s="156">
        <v>5247.7090000000007</v>
      </c>
      <c r="W181" s="163">
        <v>59688.788255646628</v>
      </c>
      <c r="X181" s="164">
        <v>64677.752255646621</v>
      </c>
      <c r="Y181" s="158">
        <v>60640.451255646622</v>
      </c>
      <c r="Z181" s="140">
        <f>+Y181-IIEE!AB181</f>
        <v>60640.451255646622</v>
      </c>
      <c r="AA181" s="156">
        <v>18331.976000000002</v>
      </c>
      <c r="AB181" s="156">
        <v>8098.835</v>
      </c>
      <c r="AC181" s="156">
        <v>17402.277000000002</v>
      </c>
      <c r="AD181" s="156">
        <v>5247.0450000000001</v>
      </c>
      <c r="AE181" s="165">
        <v>49080.133000000002</v>
      </c>
      <c r="AF181" s="166">
        <v>52259.531999999999</v>
      </c>
      <c r="AG181" s="158">
        <v>59169.157999999996</v>
      </c>
    </row>
    <row r="182" spans="1:38" ht="12.75" customHeight="1">
      <c r="A182" s="156" t="s">
        <v>776</v>
      </c>
      <c r="B182" s="156" t="s">
        <v>830</v>
      </c>
      <c r="C182" s="156">
        <v>178452.109</v>
      </c>
      <c r="D182" s="156">
        <v>80039.243000000002</v>
      </c>
      <c r="E182" s="156">
        <v>140302.17499999996</v>
      </c>
      <c r="F182" s="156">
        <v>32073.132000000001</v>
      </c>
      <c r="G182" s="157">
        <v>430866.65900000004</v>
      </c>
      <c r="H182" s="158">
        <v>258491.35200000001</v>
      </c>
      <c r="I182" s="158">
        <v>172375.30699999994</v>
      </c>
      <c r="J182" s="159"/>
      <c r="K182" s="160">
        <v>13.152878255496979</v>
      </c>
      <c r="L182" s="160">
        <v>18.063038152422305</v>
      </c>
      <c r="M182" s="160">
        <v>15.27723643628476</v>
      </c>
      <c r="N182" s="160">
        <v>16.672593746067577</v>
      </c>
      <c r="O182" s="161">
        <v>15.018759119427889</v>
      </c>
      <c r="P182" s="162">
        <v>14.673259800636103</v>
      </c>
      <c r="Q182" s="162">
        <v>15.536864569587108</v>
      </c>
      <c r="R182" s="159"/>
      <c r="S182" s="156">
        <v>23471.588641136768</v>
      </c>
      <c r="T182" s="156">
        <v>14457.519</v>
      </c>
      <c r="U182" s="156">
        <v>21434.294999999998</v>
      </c>
      <c r="V182" s="156">
        <v>5347.4229999999998</v>
      </c>
      <c r="W182" s="163">
        <v>64710.825641136777</v>
      </c>
      <c r="X182" s="164">
        <v>70297.088641136768</v>
      </c>
      <c r="Y182" s="158">
        <v>72751.088641136768</v>
      </c>
      <c r="Z182" s="140">
        <f>+Y182-IIEE!AB182</f>
        <v>72751.088641136768</v>
      </c>
      <c r="AA182" s="156">
        <v>35800.496999999996</v>
      </c>
      <c r="AB182" s="156">
        <v>9050.6779999999999</v>
      </c>
      <c r="AC182" s="156">
        <v>22084.027000000002</v>
      </c>
      <c r="AD182" s="156">
        <v>5319.81</v>
      </c>
      <c r="AE182" s="165">
        <v>72255.012000000002</v>
      </c>
      <c r="AF182" s="166">
        <v>74821.407999999996</v>
      </c>
      <c r="AG182" s="158">
        <v>57899.804000000004</v>
      </c>
    </row>
    <row r="183" spans="1:38" ht="12.75" customHeight="1">
      <c r="A183" s="156" t="s">
        <v>776</v>
      </c>
      <c r="B183" s="156" t="s">
        <v>831</v>
      </c>
      <c r="C183" s="156">
        <v>211874.52699999997</v>
      </c>
      <c r="D183" s="156">
        <v>25314.365000000002</v>
      </c>
      <c r="E183" s="156">
        <v>150973.74599999996</v>
      </c>
      <c r="F183" s="156">
        <v>29073.257000000001</v>
      </c>
      <c r="G183" s="157">
        <v>417235.8949999999</v>
      </c>
      <c r="H183" s="158">
        <v>237188.89199999996</v>
      </c>
      <c r="I183" s="158">
        <v>180047.00299999994</v>
      </c>
      <c r="J183" s="159"/>
      <c r="K183" s="160">
        <v>13.868806765206815</v>
      </c>
      <c r="L183" s="160">
        <v>27.068891516733686</v>
      </c>
      <c r="M183" s="160">
        <v>15.194329218008544</v>
      </c>
      <c r="N183" s="160">
        <v>17.232685694623068</v>
      </c>
      <c r="O183" s="161">
        <v>15.383704638913185</v>
      </c>
      <c r="P183" s="162">
        <v>15.277606986049728</v>
      </c>
      <c r="Q183" s="162">
        <v>15.523474722875566</v>
      </c>
      <c r="R183" s="159"/>
      <c r="S183" s="156">
        <v>29384.468734325936</v>
      </c>
      <c r="T183" s="156">
        <v>6852.3180000000011</v>
      </c>
      <c r="U183" s="156">
        <v>22939.448</v>
      </c>
      <c r="V183" s="156">
        <v>5010.1029999999992</v>
      </c>
      <c r="W183" s="163">
        <v>64186.337734325927</v>
      </c>
      <c r="X183" s="164">
        <v>61969.443734325912</v>
      </c>
      <c r="Y183" s="158">
        <v>61969.443734325912</v>
      </c>
      <c r="Z183" s="140">
        <f>+Y183-IIEE!AB183</f>
        <v>61969.443734325912</v>
      </c>
      <c r="AA183" s="156">
        <v>28737.032000000003</v>
      </c>
      <c r="AB183" s="156">
        <v>17708.784</v>
      </c>
      <c r="AC183" s="156">
        <v>19522.483</v>
      </c>
      <c r="AD183" s="156">
        <v>4937.652</v>
      </c>
      <c r="AE183" s="165">
        <v>70905.951000000001</v>
      </c>
      <c r="AF183" s="166">
        <v>73633.144</v>
      </c>
      <c r="AG183" s="158">
        <v>75784.22</v>
      </c>
    </row>
    <row r="184" spans="1:38" ht="12.75" customHeight="1">
      <c r="A184" s="156" t="s">
        <v>776</v>
      </c>
      <c r="B184" s="156" t="s">
        <v>835</v>
      </c>
      <c r="C184" s="156">
        <v>191764.98099999997</v>
      </c>
      <c r="D184" s="156">
        <v>56019.877999999997</v>
      </c>
      <c r="E184" s="156">
        <v>146601.29599999997</v>
      </c>
      <c r="F184" s="156">
        <v>24872.164999999997</v>
      </c>
      <c r="G184" s="157">
        <v>419258.31999999995</v>
      </c>
      <c r="H184" s="158">
        <v>247784.85899999997</v>
      </c>
      <c r="I184" s="158">
        <v>171473.46099999995</v>
      </c>
      <c r="J184" s="159"/>
      <c r="K184" s="160">
        <v>13.837431558997734</v>
      </c>
      <c r="L184" s="160">
        <v>17.337179848910065</v>
      </c>
      <c r="M184" s="160">
        <v>14.266778378275731</v>
      </c>
      <c r="N184" s="160">
        <v>18.440795161981271</v>
      </c>
      <c r="O184" s="161">
        <v>14.728275875360092</v>
      </c>
      <c r="P184" s="162">
        <v>14.628664215516094</v>
      </c>
      <c r="Q184" s="162">
        <v>14.872218039618392</v>
      </c>
      <c r="R184" s="159"/>
      <c r="S184" s="156">
        <v>26535.348000000002</v>
      </c>
      <c r="T184" s="156">
        <v>9712.2670000000016</v>
      </c>
      <c r="U184" s="156">
        <v>20915.281999999999</v>
      </c>
      <c r="V184" s="156">
        <v>4757.7479999999996</v>
      </c>
      <c r="W184" s="163">
        <v>61749.522000000012</v>
      </c>
      <c r="X184" s="164">
        <v>65089.981999999989</v>
      </c>
      <c r="Y184" s="158">
        <v>65089.981999999989</v>
      </c>
      <c r="Z184" s="140">
        <f>+Y184-IIEE!AB184</f>
        <v>64918.858999999989</v>
      </c>
      <c r="AA184" s="156">
        <v>29737.458999999999</v>
      </c>
      <c r="AB184" s="156">
        <v>-6119.6889999999994</v>
      </c>
      <c r="AC184" s="156">
        <v>25274.163</v>
      </c>
      <c r="AD184" s="156">
        <v>4577.8040000000001</v>
      </c>
      <c r="AE184" s="165">
        <v>53469.736999999994</v>
      </c>
      <c r="AF184" s="166">
        <v>56150.092000000004</v>
      </c>
      <c r="AG184" s="158">
        <v>63380.964</v>
      </c>
    </row>
    <row r="185" spans="1:38" ht="12.75" customHeight="1">
      <c r="A185" s="156" t="s">
        <v>776</v>
      </c>
      <c r="B185" s="156" t="s">
        <v>829</v>
      </c>
      <c r="C185" s="156">
        <v>224985.614</v>
      </c>
      <c r="D185" s="159"/>
      <c r="E185" s="156">
        <v>162114.48199999999</v>
      </c>
      <c r="F185" s="156">
        <v>23546.237999999998</v>
      </c>
      <c r="G185" s="157">
        <v>410646.33400000003</v>
      </c>
      <c r="H185" s="158">
        <v>224985.614</v>
      </c>
      <c r="I185" s="158">
        <v>185660.72</v>
      </c>
      <c r="J185" s="159"/>
      <c r="K185" s="160">
        <v>16.153266581746866</v>
      </c>
      <c r="L185" s="159"/>
      <c r="M185" s="160">
        <v>13.87377532378631</v>
      </c>
      <c r="N185" s="160">
        <v>21.969619945232868</v>
      </c>
      <c r="O185" s="161">
        <v>15.832063412503274</v>
      </c>
      <c r="P185" s="162">
        <v>16.600781417073179</v>
      </c>
      <c r="Q185" s="162">
        <v>14.900522846189546</v>
      </c>
      <c r="R185" s="159"/>
      <c r="S185" s="156">
        <v>36342.525999999998</v>
      </c>
      <c r="T185" s="156">
        <v>1006.8440000000001</v>
      </c>
      <c r="U185" s="156">
        <v>22491.399000000001</v>
      </c>
      <c r="V185" s="156">
        <v>5361.5780000000004</v>
      </c>
      <c r="W185" s="163">
        <v>65013.788</v>
      </c>
      <c r="X185" s="164">
        <v>70008.718000000008</v>
      </c>
      <c r="Y185" s="158">
        <v>63727.490000000005</v>
      </c>
      <c r="Z185" s="140">
        <f>+Y185-IIEE!AB185</f>
        <v>63538.931000000004</v>
      </c>
      <c r="AA185" s="156">
        <v>20193.841</v>
      </c>
      <c r="AB185" s="156">
        <v>8907.6939999999995</v>
      </c>
      <c r="AC185" s="156">
        <v>17183.634999999998</v>
      </c>
      <c r="AD185" s="156">
        <v>5382.7179999999998</v>
      </c>
      <c r="AE185" s="165">
        <v>51667.887999999999</v>
      </c>
      <c r="AF185" s="166">
        <v>54892.468999999997</v>
      </c>
      <c r="AG185" s="158">
        <v>62506.244000000006</v>
      </c>
    </row>
    <row r="186" spans="1:38" ht="12.75" customHeight="1">
      <c r="A186" s="156" t="s">
        <v>776</v>
      </c>
      <c r="B186" s="156" t="s">
        <v>830</v>
      </c>
      <c r="C186" s="156">
        <v>195042.03100000002</v>
      </c>
      <c r="D186" s="156">
        <v>96399.823000000004</v>
      </c>
      <c r="E186" s="156">
        <v>145602.60500000001</v>
      </c>
      <c r="F186" s="156">
        <v>26612.628999999997</v>
      </c>
      <c r="G186" s="157">
        <v>463657.08800000005</v>
      </c>
      <c r="H186" s="158">
        <v>291441.85399999999</v>
      </c>
      <c r="I186" s="158">
        <v>172215.23400000003</v>
      </c>
      <c r="J186" s="159"/>
      <c r="K186" s="160">
        <v>13.26125034044585</v>
      </c>
      <c r="L186" s="160">
        <v>20.491926629367359</v>
      </c>
      <c r="M186" s="160">
        <v>14.570623925306828</v>
      </c>
      <c r="N186" s="160">
        <v>20.45919251344916</v>
      </c>
      <c r="O186" s="161">
        <v>15.588919455923424</v>
      </c>
      <c r="P186" s="162">
        <v>15.652931236156629</v>
      </c>
      <c r="Q186" s="162">
        <v>15.480591571823426</v>
      </c>
      <c r="R186" s="159"/>
      <c r="S186" s="156">
        <v>25865.012000000002</v>
      </c>
      <c r="T186" s="156">
        <v>19754.181</v>
      </c>
      <c r="U186" s="156">
        <v>21215.207999999999</v>
      </c>
      <c r="V186" s="156">
        <v>5619.4670000000006</v>
      </c>
      <c r="W186" s="163">
        <v>72279.13</v>
      </c>
      <c r="X186" s="164">
        <v>79113.745241490004</v>
      </c>
      <c r="Y186" s="158">
        <v>77774.342241489998</v>
      </c>
      <c r="Z186" s="140">
        <f>+Y186-IIEE!AB186</f>
        <v>77599.60424149</v>
      </c>
      <c r="AA186" s="156">
        <v>38613.512000000002</v>
      </c>
      <c r="AB186" s="156">
        <v>10070.156999999999</v>
      </c>
      <c r="AC186" s="156">
        <v>21493.996999999999</v>
      </c>
      <c r="AD186" s="156">
        <v>5509.2749999999996</v>
      </c>
      <c r="AE186" s="165">
        <v>75686.941000000006</v>
      </c>
      <c r="AF186" s="166">
        <v>79021.710999999996</v>
      </c>
      <c r="AG186" s="158">
        <v>61205.894999999997</v>
      </c>
    </row>
    <row r="187" spans="1:38" ht="12.75" customHeight="1">
      <c r="A187" s="156" t="s">
        <v>776</v>
      </c>
      <c r="B187" s="156" t="s">
        <v>845</v>
      </c>
      <c r="Z187" s="140"/>
      <c r="AA187" s="156">
        <v>13041.517</v>
      </c>
      <c r="AB187" s="156">
        <v>17491.699000000001</v>
      </c>
      <c r="AC187" s="156">
        <v>12078.346</v>
      </c>
      <c r="AD187" s="156">
        <v>1845.577</v>
      </c>
      <c r="AE187" s="165">
        <v>44457.138999999996</v>
      </c>
      <c r="AF187" s="166">
        <v>45326.834999999999</v>
      </c>
      <c r="AG187" s="158">
        <v>46455.642</v>
      </c>
    </row>
    <row r="188" spans="1:38" s="154" customFormat="1" ht="13.2">
      <c r="AI188" s="155"/>
      <c r="AJ188" s="155"/>
      <c r="AK188" s="155"/>
      <c r="AL188" s="155"/>
    </row>
    <row r="189" spans="1:38" s="153" customFormat="1" ht="13.2">
      <c r="A189" s="1"/>
      <c r="B189" s="5"/>
      <c r="C189" s="184" t="s">
        <v>56</v>
      </c>
      <c r="D189" s="185"/>
      <c r="E189" s="185"/>
      <c r="F189" s="185"/>
      <c r="G189" s="185"/>
      <c r="H189" s="185"/>
      <c r="I189" s="186"/>
      <c r="J189" s="6"/>
      <c r="K189" s="184" t="s">
        <v>56</v>
      </c>
      <c r="L189" s="185"/>
      <c r="M189" s="185"/>
      <c r="N189" s="185"/>
      <c r="O189" s="185"/>
      <c r="P189" s="185"/>
      <c r="Q189" s="186"/>
      <c r="R189" s="6"/>
      <c r="S189" s="184" t="s">
        <v>56</v>
      </c>
      <c r="T189" s="185"/>
      <c r="U189" s="185"/>
      <c r="V189" s="185"/>
      <c r="W189" s="185"/>
      <c r="X189" s="185"/>
      <c r="Y189" s="186"/>
      <c r="Z189" s="6"/>
      <c r="AA189" s="184" t="s">
        <v>56</v>
      </c>
      <c r="AB189" s="185"/>
      <c r="AC189" s="185"/>
      <c r="AD189" s="185"/>
      <c r="AE189" s="185"/>
      <c r="AF189" s="185"/>
      <c r="AG189" s="186"/>
    </row>
    <row r="191" spans="1:38" ht="12.75" customHeight="1">
      <c r="A191" s="156" t="s">
        <v>776</v>
      </c>
      <c r="B191" s="156" t="s">
        <v>33</v>
      </c>
      <c r="C191" s="160">
        <v>5.854060121937267</v>
      </c>
      <c r="D191" s="160">
        <v>51.139412685291653</v>
      </c>
      <c r="E191" s="160">
        <v>11.547272727590641</v>
      </c>
      <c r="F191" s="160">
        <v>8.2461375109566948</v>
      </c>
      <c r="G191" s="167">
        <v>11.643812657961437</v>
      </c>
      <c r="H191" s="162">
        <v>12.082294136926617</v>
      </c>
      <c r="I191" s="162">
        <v>11.056254467770078</v>
      </c>
      <c r="K191" s="160">
        <v>2.0540743198796965</v>
      </c>
      <c r="L191" s="160">
        <v>-18.680572898568837</v>
      </c>
      <c r="M191" s="160">
        <v>1.1491119324251413</v>
      </c>
      <c r="N191" s="160">
        <v>1.5527290423900075</v>
      </c>
      <c r="O191" s="161">
        <v>-0.65613844961320877</v>
      </c>
      <c r="P191" s="162">
        <v>-1.7302347192788312</v>
      </c>
      <c r="Q191" s="162">
        <v>0.71208910764322497</v>
      </c>
      <c r="S191" s="160">
        <v>8.0283811874519948</v>
      </c>
      <c r="T191" s="160">
        <v>22.905704520146937</v>
      </c>
      <c r="U191" s="160">
        <v>12.829075748798177</v>
      </c>
      <c r="V191" s="160">
        <v>9.9269067253547423</v>
      </c>
      <c r="W191" s="168">
        <v>10.911274676498424</v>
      </c>
      <c r="X191" s="169">
        <v>11.630966338425289</v>
      </c>
      <c r="Y191" s="162">
        <v>11.630966338425289</v>
      </c>
      <c r="AA191" s="160">
        <v>13.940907339112846</v>
      </c>
      <c r="AB191" s="160">
        <v>-37.075816275171654</v>
      </c>
      <c r="AC191" s="160">
        <v>9.1331710344571011</v>
      </c>
      <c r="AD191" s="160">
        <v>5.0685003863864528</v>
      </c>
      <c r="AE191" s="170">
        <v>9.23934233364362</v>
      </c>
      <c r="AF191" s="171">
        <v>8.9075519752171992</v>
      </c>
      <c r="AG191" s="162">
        <v>7.5598110364583269</v>
      </c>
    </row>
    <row r="192" spans="1:38" ht="12.75" customHeight="1">
      <c r="A192" s="156" t="s">
        <v>776</v>
      </c>
      <c r="B192" s="156" t="s">
        <v>829</v>
      </c>
      <c r="C192" s="160">
        <v>6.0652404086964191</v>
      </c>
      <c r="D192" s="159"/>
      <c r="E192" s="160">
        <v>7.5863572537790631</v>
      </c>
      <c r="F192" s="160">
        <v>4.1478133593313755</v>
      </c>
      <c r="G192" s="167">
        <v>6.5439359540992825</v>
      </c>
      <c r="H192" s="162">
        <v>6.0652404086964191</v>
      </c>
      <c r="I192" s="162">
        <v>7.0926627085254657</v>
      </c>
      <c r="K192" s="160">
        <v>-8.1684512877235136</v>
      </c>
      <c r="L192" s="159"/>
      <c r="M192" s="160">
        <v>-8.6904726482041006E-2</v>
      </c>
      <c r="N192" s="160">
        <v>0.93555093524636124</v>
      </c>
      <c r="O192" s="161">
        <v>-3.456994700425339</v>
      </c>
      <c r="P192" s="162">
        <v>-6.9577404929192284</v>
      </c>
      <c r="Q192" s="162">
        <v>-0.38524070290834928</v>
      </c>
      <c r="S192" s="160">
        <v>-2.5986470872947924</v>
      </c>
      <c r="T192" s="160">
        <v>12.929985358959403</v>
      </c>
      <c r="U192" s="160">
        <v>7.4928596242756553</v>
      </c>
      <c r="V192" s="160">
        <v>5.1221692012532269</v>
      </c>
      <c r="W192" s="168">
        <v>2.8607177345414914</v>
      </c>
      <c r="X192" s="169">
        <v>1.0869483547137315</v>
      </c>
      <c r="Y192" s="162">
        <v>4.6256204576485773</v>
      </c>
      <c r="AA192" s="160">
        <v>3.2417349151528922</v>
      </c>
      <c r="AB192" s="160">
        <v>56.966507487899158</v>
      </c>
      <c r="AC192" s="160">
        <v>13.825371541823674</v>
      </c>
      <c r="AD192" s="160">
        <v>7.5566341117178144</v>
      </c>
      <c r="AE192" s="170">
        <v>9.0863897267240041</v>
      </c>
      <c r="AF192" s="171">
        <v>8.5726358742265631</v>
      </c>
      <c r="AG192" s="162">
        <v>8.6484975034498586</v>
      </c>
    </row>
    <row r="193" spans="1:33" ht="12.75" customHeight="1">
      <c r="A193" s="156" t="s">
        <v>776</v>
      </c>
      <c r="B193" s="156" t="s">
        <v>830</v>
      </c>
      <c r="C193" s="160">
        <v>5.5645706304788236</v>
      </c>
      <c r="D193" s="160">
        <v>29.742266479334994</v>
      </c>
      <c r="E193" s="160">
        <v>8.8241354403697709</v>
      </c>
      <c r="F193" s="160">
        <v>8.8479655565597799</v>
      </c>
      <c r="G193" s="167">
        <v>9.3973849488352759</v>
      </c>
      <c r="H193" s="162">
        <v>9.8325627593604814</v>
      </c>
      <c r="I193" s="162">
        <v>8.8278535604815644</v>
      </c>
      <c r="K193" s="160">
        <v>0.66623150643457496</v>
      </c>
      <c r="L193" s="160">
        <v>12.953462732011369</v>
      </c>
      <c r="M193" s="160">
        <v>1.5532802119364837</v>
      </c>
      <c r="N193" s="160">
        <v>4.4156543079987944</v>
      </c>
      <c r="O193" s="161">
        <v>6.7795819221365576</v>
      </c>
      <c r="P193" s="162">
        <v>9.5674854979002593</v>
      </c>
      <c r="Q193" s="162">
        <v>2.6013204305152295</v>
      </c>
      <c r="S193" s="160">
        <v>6.2678750596514528</v>
      </c>
      <c r="T193" s="160">
        <v>46.548382615402531</v>
      </c>
      <c r="U193" s="160">
        <v>10.514479201975991</v>
      </c>
      <c r="V193" s="160">
        <v>13.654315436827019</v>
      </c>
      <c r="W193" s="168">
        <v>16.814070282116635</v>
      </c>
      <c r="X193" s="169">
        <v>14.817253721185793</v>
      </c>
      <c r="Y193" s="162">
        <v>7.651487033039639</v>
      </c>
      <c r="AA193" s="160">
        <v>-0.48439040879914103</v>
      </c>
      <c r="AB193" s="160">
        <v>7.9343706694365164</v>
      </c>
      <c r="AC193" s="160">
        <v>4.2368403568983748</v>
      </c>
      <c r="AD193" s="160">
        <v>9.5132706197172077</v>
      </c>
      <c r="AE193" s="170">
        <v>4.1335772946325733</v>
      </c>
      <c r="AF193" s="171">
        <v>3.7402400467990846</v>
      </c>
      <c r="AG193" s="162">
        <v>4.5413666202210923</v>
      </c>
    </row>
    <row r="194" spans="1:33" ht="12.75" customHeight="1">
      <c r="A194" s="156" t="s">
        <v>776</v>
      </c>
      <c r="B194" s="156" t="s">
        <v>831</v>
      </c>
      <c r="C194" s="160">
        <v>3.5781439216790321</v>
      </c>
      <c r="D194" s="160">
        <v>1.5470070761216659</v>
      </c>
      <c r="E194" s="160">
        <v>10.868432749604594</v>
      </c>
      <c r="F194" s="160">
        <v>2.694517248993892</v>
      </c>
      <c r="G194" s="167">
        <v>5.8438950817306425</v>
      </c>
      <c r="H194" s="162">
        <v>3.2136640702238148</v>
      </c>
      <c r="I194" s="162">
        <v>9.6574231381486868</v>
      </c>
      <c r="K194" s="160">
        <v>-1.4153602407712593</v>
      </c>
      <c r="L194" s="160">
        <v>-18.264245439254005</v>
      </c>
      <c r="M194" s="160">
        <v>1.9259193389035891</v>
      </c>
      <c r="N194" s="160">
        <v>-2.0730017166519796</v>
      </c>
      <c r="O194" s="161">
        <v>-2.9482148030772373</v>
      </c>
      <c r="P194" s="162">
        <v>-4.7028187485705804</v>
      </c>
      <c r="Q194" s="162">
        <v>-1.000321258146033</v>
      </c>
      <c r="S194" s="160">
        <v>2.112140054482762</v>
      </c>
      <c r="T194" s="160">
        <v>-16.999787532477832</v>
      </c>
      <c r="U194" s="160">
        <v>13.003669336668548</v>
      </c>
      <c r="V194" s="160">
        <v>0.56565814351474197</v>
      </c>
      <c r="W194" s="168">
        <v>2.7233896987775128</v>
      </c>
      <c r="X194" s="169">
        <v>-7.3052845989249101E-3</v>
      </c>
      <c r="Y194" s="162">
        <v>-7.3052845989249101E-3</v>
      </c>
      <c r="AA194" s="160">
        <v>-12.77124755854264</v>
      </c>
      <c r="AB194" s="160">
        <v>1.7233008998279931</v>
      </c>
      <c r="AC194" s="160">
        <v>1.9625113924390394</v>
      </c>
      <c r="AD194" s="160">
        <v>7.4350160446374716</v>
      </c>
      <c r="AE194" s="170">
        <v>-3.3972130593360301</v>
      </c>
      <c r="AF194" s="171">
        <v>-3.929100492105507</v>
      </c>
      <c r="AG194" s="162">
        <v>-3.2907065349687974</v>
      </c>
    </row>
    <row r="195" spans="1:33" ht="12.75" customHeight="1">
      <c r="A195" s="156" t="s">
        <v>776</v>
      </c>
      <c r="B195" s="156" t="s">
        <v>34</v>
      </c>
      <c r="C195" s="160">
        <v>3.6284258280973116</v>
      </c>
      <c r="D195" s="160">
        <v>26.803491559108842</v>
      </c>
      <c r="E195" s="160">
        <v>3.7129055503166986</v>
      </c>
      <c r="F195" s="160">
        <v>8.33063611874719</v>
      </c>
      <c r="G195" s="167">
        <v>6.4198496510535428</v>
      </c>
      <c r="H195" s="162">
        <v>7.9264500832254061</v>
      </c>
      <c r="I195" s="162">
        <v>4.3823773764905374</v>
      </c>
      <c r="K195" s="160">
        <v>-0.64008056261267265</v>
      </c>
      <c r="L195" s="160">
        <v>58.796956245503232</v>
      </c>
      <c r="M195" s="160">
        <v>3.4006101387324796</v>
      </c>
      <c r="N195" s="160">
        <v>5.8724275813540032</v>
      </c>
      <c r="O195" s="161">
        <v>7.6361722389553046</v>
      </c>
      <c r="P195" s="162">
        <v>9.8630656686727374</v>
      </c>
      <c r="Q195" s="162">
        <v>5.111778753103577</v>
      </c>
      <c r="S195" s="160">
        <v>2.9651204170301702</v>
      </c>
      <c r="T195" s="159" t="s">
        <v>31</v>
      </c>
      <c r="U195" s="160">
        <v>7.2397771316348072</v>
      </c>
      <c r="V195" s="160">
        <v>14.692274273240715</v>
      </c>
      <c r="W195" s="168">
        <v>14.546252666845264</v>
      </c>
      <c r="X195" s="169">
        <v>14.343139131134061</v>
      </c>
      <c r="Y195" s="162">
        <v>14.343139131134061</v>
      </c>
      <c r="AA195" s="160">
        <v>11.74443161175491</v>
      </c>
      <c r="AB195" s="160">
        <v>0</v>
      </c>
      <c r="AC195" s="160">
        <v>9.8579077254546821</v>
      </c>
      <c r="AD195" s="160">
        <v>6.6830477151983914</v>
      </c>
      <c r="AE195" s="170">
        <v>6.8447039058906363</v>
      </c>
      <c r="AF195" s="171">
        <v>6.6643573027059704</v>
      </c>
      <c r="AG195" s="162">
        <v>8.613847390485093</v>
      </c>
    </row>
    <row r="196" spans="1:33" ht="12.75" customHeight="1">
      <c r="A196" s="156" t="s">
        <v>776</v>
      </c>
      <c r="B196" s="156" t="s">
        <v>829</v>
      </c>
      <c r="C196" s="160">
        <v>5.1476857540815155</v>
      </c>
      <c r="D196" s="159"/>
      <c r="E196" s="160">
        <v>7.76488701013428</v>
      </c>
      <c r="F196" s="160">
        <v>7.687389702658753</v>
      </c>
      <c r="G196" s="167">
        <v>6.3683021046293113</v>
      </c>
      <c r="H196" s="162">
        <v>5.1476857540815155</v>
      </c>
      <c r="I196" s="162">
        <v>7.7540661742744632</v>
      </c>
      <c r="K196" s="160">
        <v>-0.54268442779475634</v>
      </c>
      <c r="L196" s="159"/>
      <c r="M196" s="160">
        <v>1.0599016257522955</v>
      </c>
      <c r="N196" s="160">
        <v>3.0333569908816185</v>
      </c>
      <c r="O196" s="161">
        <v>-3.1038762500098595E-2</v>
      </c>
      <c r="P196" s="162">
        <v>-2.5380599918524478</v>
      </c>
      <c r="Q196" s="162">
        <v>1.7117770613009593</v>
      </c>
      <c r="S196" s="160">
        <v>4.5770656373075571</v>
      </c>
      <c r="T196" s="160">
        <v>-17.5940803002416</v>
      </c>
      <c r="U196" s="160">
        <v>8.9070887995448338</v>
      </c>
      <c r="V196" s="160">
        <v>10.953932666502288</v>
      </c>
      <c r="W196" s="168">
        <v>6.3352866999636737</v>
      </c>
      <c r="X196" s="169">
        <v>7.5102636571527466</v>
      </c>
      <c r="Y196" s="162">
        <v>6.4800832304566294</v>
      </c>
      <c r="AA196" s="160">
        <v>4.0054981486629533</v>
      </c>
      <c r="AB196" s="160">
        <v>90.777807014691021</v>
      </c>
      <c r="AC196" s="160">
        <v>4.8393800866508387</v>
      </c>
      <c r="AD196" s="160">
        <v>0.78623698179377699</v>
      </c>
      <c r="AE196" s="170">
        <v>9.6892982270391759</v>
      </c>
      <c r="AF196" s="171">
        <v>10.06713179420357</v>
      </c>
      <c r="AG196" s="162">
        <v>12.127749514152383</v>
      </c>
    </row>
    <row r="197" spans="1:33" ht="12.75" customHeight="1">
      <c r="A197" s="156" t="s">
        <v>776</v>
      </c>
      <c r="B197" s="156" t="s">
        <v>830</v>
      </c>
      <c r="C197" s="160">
        <v>3.1375419297325569</v>
      </c>
      <c r="D197" s="160">
        <v>19.255984559178682</v>
      </c>
      <c r="E197" s="160">
        <v>7.6684605865039055</v>
      </c>
      <c r="F197" s="160">
        <v>5.2058940269269041</v>
      </c>
      <c r="G197" s="167">
        <v>6.8371136458471984</v>
      </c>
      <c r="H197" s="162">
        <v>6.4986474009211053</v>
      </c>
      <c r="I197" s="162">
        <v>7.2841649212783128</v>
      </c>
      <c r="K197" s="160">
        <v>-2.372673724529025</v>
      </c>
      <c r="L197" s="160">
        <v>-2.8758047659278154</v>
      </c>
      <c r="M197" s="160">
        <v>0.16944290136255172</v>
      </c>
      <c r="N197" s="160">
        <v>-2.560443451352461</v>
      </c>
      <c r="O197" s="161">
        <v>-0.18355701150644946</v>
      </c>
      <c r="P197" s="162">
        <v>0.59297404910682683</v>
      </c>
      <c r="Q197" s="162">
        <v>-1.3177925360954759</v>
      </c>
      <c r="S197" s="160">
        <v>0.69042457224069198</v>
      </c>
      <c r="T197" s="160">
        <v>15.826415271571671</v>
      </c>
      <c r="U197" s="160">
        <v>7.8508971499740614</v>
      </c>
      <c r="V197" s="160">
        <v>2.5121566028776563</v>
      </c>
      <c r="W197" s="168">
        <v>6.6410066328591446</v>
      </c>
      <c r="X197" s="169">
        <v>7.9205941744556849</v>
      </c>
      <c r="Y197" s="162">
        <v>14.564222194162335</v>
      </c>
      <c r="AA197" s="160">
        <v>3.3986207558384418</v>
      </c>
      <c r="AB197" s="160">
        <v>25.479231867074869</v>
      </c>
      <c r="AC197" s="160">
        <v>12.569856401014199</v>
      </c>
      <c r="AD197" s="160">
        <v>-1.5094750494175078</v>
      </c>
      <c r="AE197" s="170">
        <v>9.738911432581796</v>
      </c>
      <c r="AF197" s="171">
        <v>13.266894008947219</v>
      </c>
      <c r="AG197" s="162">
        <v>9.5199642968062879</v>
      </c>
    </row>
    <row r="198" spans="1:33" ht="12.75" customHeight="1">
      <c r="A198" s="156" t="s">
        <v>776</v>
      </c>
      <c r="B198" s="156" t="s">
        <v>831</v>
      </c>
      <c r="C198" s="160">
        <v>3.6134196594146863</v>
      </c>
      <c r="D198" s="160">
        <v>19.227475991733865</v>
      </c>
      <c r="E198" s="160">
        <v>10.102286907505418</v>
      </c>
      <c r="F198" s="160">
        <v>8.4423035181781074</v>
      </c>
      <c r="G198" s="167">
        <v>7.8509793302787587</v>
      </c>
      <c r="H198" s="162">
        <v>6.3700594134999937</v>
      </c>
      <c r="I198" s="162">
        <v>9.8719675660434945</v>
      </c>
      <c r="K198" s="160">
        <v>-2.3896702463304798</v>
      </c>
      <c r="L198" s="160">
        <v>16.649205341637352</v>
      </c>
      <c r="M198" s="160">
        <v>1.3329657896178497</v>
      </c>
      <c r="N198" s="160">
        <v>-3.5627037359151159</v>
      </c>
      <c r="O198" s="161">
        <v>0.37190246752692446</v>
      </c>
      <c r="P198" s="162">
        <v>0.99024028517766705</v>
      </c>
      <c r="Q198" s="162">
        <v>-0.56022483671520262</v>
      </c>
      <c r="S198" s="160">
        <v>1.137400598608113</v>
      </c>
      <c r="T198" s="160">
        <v>39.077903293249022</v>
      </c>
      <c r="U198" s="160">
        <v>11.569912725569342</v>
      </c>
      <c r="V198" s="160">
        <v>4.5788255194235763</v>
      </c>
      <c r="W198" s="168">
        <v>8.252079783660033</v>
      </c>
      <c r="X198" s="169">
        <v>8.0133627394264781</v>
      </c>
      <c r="Y198" s="162">
        <v>8.0133627394264781</v>
      </c>
      <c r="AA198" s="160">
        <v>1.9601207217057151</v>
      </c>
      <c r="AB198" s="159" t="s">
        <v>31</v>
      </c>
      <c r="AC198" s="160">
        <v>16.020895715120027</v>
      </c>
      <c r="AD198" s="160">
        <v>-2.0839001746190395</v>
      </c>
      <c r="AE198" s="170">
        <v>19.853625276772227</v>
      </c>
      <c r="AF198" s="171">
        <v>19.827006830587298</v>
      </c>
      <c r="AG198" s="162">
        <v>23.429448022908705</v>
      </c>
    </row>
    <row r="199" spans="1:33" ht="12.75" customHeight="1">
      <c r="A199" s="156" t="s">
        <v>776</v>
      </c>
      <c r="B199" s="156" t="s">
        <v>35</v>
      </c>
      <c r="C199" s="160">
        <v>7.4724053207823449</v>
      </c>
      <c r="D199" s="160">
        <v>21.549436341983558</v>
      </c>
      <c r="E199" s="160">
        <v>13.371087016869728</v>
      </c>
      <c r="F199" s="160">
        <v>-1.7712493790741568</v>
      </c>
      <c r="G199" s="167">
        <v>10.770324588157463</v>
      </c>
      <c r="H199" s="162">
        <v>10.539747839191683</v>
      </c>
      <c r="I199" s="162">
        <v>11.092735580299527</v>
      </c>
      <c r="K199" s="160">
        <v>0.35329129668991421</v>
      </c>
      <c r="L199" s="160">
        <v>-13.908501839723909</v>
      </c>
      <c r="M199" s="160">
        <v>-1.9258365357589156</v>
      </c>
      <c r="N199" s="160">
        <v>12.310881519023267</v>
      </c>
      <c r="O199" s="161">
        <v>-1.8818899518847456</v>
      </c>
      <c r="P199" s="162">
        <v>-3.2131667803207531</v>
      </c>
      <c r="Q199" s="162">
        <v>-0.18552242474137626</v>
      </c>
      <c r="S199" s="160">
        <v>7.8520959751239747</v>
      </c>
      <c r="T199" s="160">
        <v>4.6437307521847311</v>
      </c>
      <c r="U199" s="160">
        <v>11.187745202111833</v>
      </c>
      <c r="V199" s="160">
        <v>10.321575727484932</v>
      </c>
      <c r="W199" s="168">
        <v>8.6857489800628116</v>
      </c>
      <c r="X199" s="169">
        <v>10.190742879233159</v>
      </c>
      <c r="Y199" s="162">
        <v>10.190742879233159</v>
      </c>
      <c r="AA199" s="160">
        <v>4.6838321268098708</v>
      </c>
      <c r="AB199" s="160">
        <v>0</v>
      </c>
      <c r="AC199" s="160">
        <v>10.857495102438019</v>
      </c>
      <c r="AD199" s="160">
        <v>9.319694692756185</v>
      </c>
      <c r="AE199" s="170">
        <v>9.4095911242122341</v>
      </c>
      <c r="AF199" s="171">
        <v>9.8104070836341659</v>
      </c>
      <c r="AG199" s="162">
        <v>6.8115240682604075</v>
      </c>
    </row>
    <row r="200" spans="1:33" ht="12.75" customHeight="1">
      <c r="A200" s="156" t="s">
        <v>776</v>
      </c>
      <c r="B200" s="156" t="s">
        <v>829</v>
      </c>
      <c r="C200" s="160">
        <v>6.080420906125938</v>
      </c>
      <c r="D200" s="159"/>
      <c r="E200" s="160">
        <v>9.0117666072432989</v>
      </c>
      <c r="F200" s="160">
        <v>7.3127466553270901</v>
      </c>
      <c r="G200" s="167">
        <v>7.3586316253800357</v>
      </c>
      <c r="H200" s="162">
        <v>6.080420906125938</v>
      </c>
      <c r="I200" s="162">
        <v>8.7746817278552918</v>
      </c>
      <c r="K200" s="160">
        <v>-5.1286765486602635</v>
      </c>
      <c r="L200" s="159"/>
      <c r="M200" s="160">
        <v>0.27078025911385728</v>
      </c>
      <c r="N200" s="160">
        <v>4.1473563357269261E-2</v>
      </c>
      <c r="O200" s="161">
        <v>-1.9380243159121844</v>
      </c>
      <c r="P200" s="162">
        <v>-4.7620308767716466</v>
      </c>
      <c r="Q200" s="162">
        <v>-0.12369184201589742</v>
      </c>
      <c r="S200" s="160">
        <v>0.63989923639334922</v>
      </c>
      <c r="T200" s="160">
        <v>5.7510881051419895</v>
      </c>
      <c r="U200" s="160">
        <v>9.3069489513269943</v>
      </c>
      <c r="V200" s="160">
        <v>7.3572530753016299</v>
      </c>
      <c r="W200" s="168">
        <v>5.2779952392495897</v>
      </c>
      <c r="X200" s="169">
        <v>7.2846731696878972</v>
      </c>
      <c r="Y200" s="162">
        <v>10.189079717382738</v>
      </c>
      <c r="AA200" s="160">
        <v>-7.4861992037861969</v>
      </c>
      <c r="AB200" s="160">
        <v>6.6619038283766621</v>
      </c>
      <c r="AC200" s="160">
        <v>7.7178068095672385</v>
      </c>
      <c r="AD200" s="160">
        <v>14.359970271002771</v>
      </c>
      <c r="AE200" s="170">
        <v>0.99417159358691731</v>
      </c>
      <c r="AF200" s="171">
        <v>1.4385385679976765</v>
      </c>
      <c r="AG200" s="162">
        <v>5.1846219950504953</v>
      </c>
    </row>
    <row r="201" spans="1:33" ht="12.75" customHeight="1">
      <c r="A201" s="156" t="s">
        <v>776</v>
      </c>
      <c r="B201" s="156" t="s">
        <v>830</v>
      </c>
      <c r="C201" s="160">
        <v>8.4620017696592083</v>
      </c>
      <c r="D201" s="160">
        <v>26.802358491774211</v>
      </c>
      <c r="E201" s="160">
        <v>13.121971891514852</v>
      </c>
      <c r="F201" s="160">
        <v>8.7912543090642412</v>
      </c>
      <c r="G201" s="167">
        <v>12.621101458759407</v>
      </c>
      <c r="H201" s="162">
        <v>12.744556597208122</v>
      </c>
      <c r="I201" s="162">
        <v>12.459233976053765</v>
      </c>
      <c r="K201" s="160">
        <v>2.3846783245373628</v>
      </c>
      <c r="L201" s="160">
        <v>-2.67803597184025</v>
      </c>
      <c r="M201" s="160">
        <v>1.0978240153442784</v>
      </c>
      <c r="N201" s="160">
        <v>3.2347117027417576</v>
      </c>
      <c r="O201" s="161">
        <v>2.5877729073191902</v>
      </c>
      <c r="P201" s="162">
        <v>3.5376994998204094</v>
      </c>
      <c r="Q201" s="162">
        <v>1.0376997343197967</v>
      </c>
      <c r="S201" s="160">
        <v>11.048471616219603</v>
      </c>
      <c r="T201" s="160">
        <v>23.406545718222649</v>
      </c>
      <c r="U201" s="160">
        <v>14.363852065570907</v>
      </c>
      <c r="V201" s="160">
        <v>12.310337743759089</v>
      </c>
      <c r="W201" s="168">
        <v>15.535479810233628</v>
      </c>
      <c r="X201" s="169">
        <v>15.767328834429854</v>
      </c>
      <c r="Y201" s="162">
        <v>19.769096053469543</v>
      </c>
      <c r="AA201" s="160">
        <v>4.304809145887285</v>
      </c>
      <c r="AB201" s="160">
        <v>1.9817771473979036</v>
      </c>
      <c r="AC201" s="160">
        <v>12.189591091263434</v>
      </c>
      <c r="AD201" s="160">
        <v>17.389677836255757</v>
      </c>
      <c r="AE201" s="170">
        <v>7.825939833055755</v>
      </c>
      <c r="AF201" s="171">
        <v>5.8798225227090919</v>
      </c>
      <c r="AG201" s="162">
        <v>8.3038924459433137</v>
      </c>
    </row>
    <row r="202" spans="1:33" ht="12.75" customHeight="1">
      <c r="A202" s="156" t="s">
        <v>776</v>
      </c>
      <c r="B202" s="156" t="s">
        <v>831</v>
      </c>
      <c r="C202" s="160">
        <v>6.9458611263505663</v>
      </c>
      <c r="D202" s="160">
        <v>27.013022718264651</v>
      </c>
      <c r="E202" s="160">
        <v>13.077743716820907</v>
      </c>
      <c r="F202" s="160">
        <v>3.4934228530163312</v>
      </c>
      <c r="G202" s="167">
        <v>11.282393281245678</v>
      </c>
      <c r="H202" s="162">
        <v>10.916927712134621</v>
      </c>
      <c r="I202" s="162">
        <v>11.765242106787248</v>
      </c>
      <c r="K202" s="160">
        <v>2.9273449645960938</v>
      </c>
      <c r="L202" s="160">
        <v>-19.833953805643294</v>
      </c>
      <c r="M202" s="160">
        <v>0.1590249433482599</v>
      </c>
      <c r="N202" s="160">
        <v>11.256934847216101</v>
      </c>
      <c r="O202" s="161">
        <v>-0.39954324755427639</v>
      </c>
      <c r="P202" s="162">
        <v>-2.3541435545071034</v>
      </c>
      <c r="Q202" s="162">
        <v>1.8697479670696249</v>
      </c>
      <c r="S202" s="160">
        <v>10.076535406876722</v>
      </c>
      <c r="T202" s="160">
        <v>1.8213184651728189</v>
      </c>
      <c r="U202" s="160">
        <v>13.257565534706099</v>
      </c>
      <c r="V202" s="160">
        <v>15.143610034734255</v>
      </c>
      <c r="W202" s="168">
        <v>10.837771993173648</v>
      </c>
      <c r="X202" s="169">
        <v>11.443711924499572</v>
      </c>
      <c r="Y202" s="162">
        <v>11.443711924499572</v>
      </c>
      <c r="AA202" s="160">
        <v>11.7470205484576</v>
      </c>
      <c r="AB202" s="160">
        <v>15.439399553011196</v>
      </c>
      <c r="AC202" s="160">
        <v>3.9756541512263839</v>
      </c>
      <c r="AD202" s="160">
        <v>20.724606532071501</v>
      </c>
      <c r="AE202" s="170">
        <v>11.595352664856243</v>
      </c>
      <c r="AF202" s="171">
        <v>11.355443566426397</v>
      </c>
      <c r="AG202" s="162">
        <v>13.124329130533214</v>
      </c>
    </row>
    <row r="203" spans="1:33" ht="12.75" customHeight="1">
      <c r="A203" s="156" t="s">
        <v>776</v>
      </c>
      <c r="B203" s="156" t="s">
        <v>36</v>
      </c>
      <c r="C203" s="160">
        <v>7.8408125715546433</v>
      </c>
      <c r="D203" s="160">
        <v>3.0849768097927663</v>
      </c>
      <c r="E203" s="160">
        <v>9.4256471150441712</v>
      </c>
      <c r="F203" s="160">
        <v>10.30366568294466</v>
      </c>
      <c r="G203" s="167">
        <v>7.8894228536354909</v>
      </c>
      <c r="H203" s="162">
        <v>6.7013172799966165</v>
      </c>
      <c r="I203" s="162">
        <v>9.5424583147445396</v>
      </c>
      <c r="K203" s="160">
        <v>-8.4555773055433701</v>
      </c>
      <c r="L203" s="160">
        <v>-1.155660021959714</v>
      </c>
      <c r="M203" s="160">
        <v>1.4878948088168691</v>
      </c>
      <c r="N203" s="160">
        <v>-7.8977095452387207</v>
      </c>
      <c r="O203" s="161">
        <v>-4.3358254672870284</v>
      </c>
      <c r="P203" s="162">
        <v>-6.6949149702017756</v>
      </c>
      <c r="Q203" s="162">
        <v>-1.6076844227490423</v>
      </c>
      <c r="S203" s="160">
        <v>-1.2777507023592878</v>
      </c>
      <c r="T203" s="160">
        <v>1.8936649441555555</v>
      </c>
      <c r="U203" s="160">
        <v>11.05378563798318</v>
      </c>
      <c r="V203" s="160">
        <v>1.5922025495544581</v>
      </c>
      <c r="W203" s="168">
        <v>3.2115257810385747</v>
      </c>
      <c r="X203" s="169">
        <v>5.6371641962632388</v>
      </c>
      <c r="Y203" s="162">
        <v>5.6371641962632388</v>
      </c>
      <c r="AA203" s="160">
        <v>22.778521923632564</v>
      </c>
      <c r="AB203" s="159" t="s">
        <v>31</v>
      </c>
      <c r="AC203" s="160">
        <v>17.218214917784152</v>
      </c>
      <c r="AD203" s="160">
        <v>6.3374888249320129</v>
      </c>
      <c r="AE203" s="170">
        <v>21.542895290954455</v>
      </c>
      <c r="AF203" s="171">
        <v>22.339584421535218</v>
      </c>
      <c r="AG203" s="162">
        <v>13.298285091136963</v>
      </c>
    </row>
    <row r="204" spans="1:33" ht="12.75" customHeight="1">
      <c r="A204" s="156" t="s">
        <v>776</v>
      </c>
      <c r="B204" s="156" t="s">
        <v>829</v>
      </c>
      <c r="C204" s="160">
        <v>7.614561447952795</v>
      </c>
      <c r="D204" s="159"/>
      <c r="E204" s="160">
        <v>13.134309031526369</v>
      </c>
      <c r="F204" s="160">
        <v>3.2043875465184679</v>
      </c>
      <c r="G204" s="167">
        <v>9.6106838891455926</v>
      </c>
      <c r="H204" s="162">
        <v>7.614561447952795</v>
      </c>
      <c r="I204" s="162">
        <v>11.767289618761072</v>
      </c>
      <c r="K204" s="160">
        <v>-20.919211714541273</v>
      </c>
      <c r="L204" s="159"/>
      <c r="M204" s="160">
        <v>0.22413706743433226</v>
      </c>
      <c r="N204" s="160">
        <v>2.6266275598709332</v>
      </c>
      <c r="O204" s="161">
        <v>-8.1574137234932458</v>
      </c>
      <c r="P204" s="162">
        <v>-19.326400492296944</v>
      </c>
      <c r="Q204" s="162">
        <v>-0.80967629426786369</v>
      </c>
      <c r="S204" s="160">
        <v>-14.89755649701956</v>
      </c>
      <c r="T204" s="160">
        <v>6.622132710958696</v>
      </c>
      <c r="U204" s="160">
        <v>13.387884954051721</v>
      </c>
      <c r="V204" s="160">
        <v>5.9151824328113038</v>
      </c>
      <c r="W204" s="168">
        <v>0.66928691915763727</v>
      </c>
      <c r="X204" s="169">
        <v>3.3774729878867786</v>
      </c>
      <c r="Y204" s="162">
        <v>7.1248883918976649</v>
      </c>
      <c r="AA204" s="160">
        <v>-5.7298404337616216</v>
      </c>
      <c r="AB204" s="160">
        <v>8.6286307084085898</v>
      </c>
      <c r="AC204" s="160">
        <v>15.771898234281561</v>
      </c>
      <c r="AD204" s="160">
        <v>10.777340925090559</v>
      </c>
      <c r="AE204" s="170">
        <v>4.3410213572026475</v>
      </c>
      <c r="AF204" s="171">
        <v>5.4090705048122993</v>
      </c>
      <c r="AG204" s="162">
        <v>8.6305158917541629</v>
      </c>
    </row>
    <row r="205" spans="1:33" ht="12.75" customHeight="1">
      <c r="A205" s="156" t="s">
        <v>776</v>
      </c>
      <c r="B205" s="156" t="s">
        <v>830</v>
      </c>
      <c r="C205" s="160">
        <v>6.8214666846779037</v>
      </c>
      <c r="D205" s="160">
        <v>0.43383165626558251</v>
      </c>
      <c r="E205" s="160">
        <v>10.289377339906837</v>
      </c>
      <c r="F205" s="160">
        <v>3.8786673882420701</v>
      </c>
      <c r="G205" s="167">
        <v>6.9570562624977645</v>
      </c>
      <c r="H205" s="162">
        <v>5.1439494317740859</v>
      </c>
      <c r="I205" s="162">
        <v>9.3403320343994451</v>
      </c>
      <c r="K205" s="160">
        <v>-9.8407405737484925</v>
      </c>
      <c r="L205" s="160">
        <v>16.536820932586526</v>
      </c>
      <c r="M205" s="160">
        <v>-0.41244629612162048</v>
      </c>
      <c r="N205" s="160">
        <v>-0.48195111982125438</v>
      </c>
      <c r="O205" s="161">
        <v>-0.12079712982045564</v>
      </c>
      <c r="P205" s="162">
        <v>1.1867137104775425</v>
      </c>
      <c r="Q205" s="162">
        <v>-1.6445585042403537</v>
      </c>
      <c r="S205" s="160">
        <v>-3.690556728834431</v>
      </c>
      <c r="T205" s="160">
        <v>17.042394552997642</v>
      </c>
      <c r="U205" s="160">
        <v>9.8344928880527966</v>
      </c>
      <c r="V205" s="160">
        <v>3.378022987509024</v>
      </c>
      <c r="W205" s="168">
        <v>6.8278552083922346</v>
      </c>
      <c r="X205" s="169">
        <v>8.4620224665917885</v>
      </c>
      <c r="Y205" s="162">
        <v>1.6032821330118647</v>
      </c>
      <c r="AA205" s="160">
        <v>-28.128471156398575</v>
      </c>
      <c r="AB205" s="160">
        <v>13.585141822198477</v>
      </c>
      <c r="AC205" s="160">
        <v>10.6474291796714</v>
      </c>
      <c r="AD205" s="160">
        <v>6.1207930636457855</v>
      </c>
      <c r="AE205" s="170">
        <v>-1.8746621062070641</v>
      </c>
      <c r="AF205" s="171">
        <v>-1.3955102331654654</v>
      </c>
      <c r="AG205" s="162">
        <v>4.0805897766031451</v>
      </c>
    </row>
    <row r="206" spans="1:33" ht="12.75" customHeight="1">
      <c r="A206" s="156" t="s">
        <v>776</v>
      </c>
      <c r="B206" s="156" t="s">
        <v>831</v>
      </c>
      <c r="C206" s="160">
        <v>9.6648568656760592</v>
      </c>
      <c r="D206" s="160">
        <v>0.70340917619300714</v>
      </c>
      <c r="E206" s="160">
        <v>10.752499922282395</v>
      </c>
      <c r="F206" s="160">
        <v>10.291188256010203</v>
      </c>
      <c r="G206" s="167">
        <v>8.958089512421946</v>
      </c>
      <c r="H206" s="162">
        <v>7.6341379435026262</v>
      </c>
      <c r="I206" s="162">
        <v>10.69400220416286</v>
      </c>
      <c r="K206" s="160">
        <v>-8.4318972337066018</v>
      </c>
      <c r="L206" s="160">
        <v>7.912678302630165</v>
      </c>
      <c r="M206" s="160">
        <v>-0.10748856312529487</v>
      </c>
      <c r="N206" s="160">
        <v>-1.8729847829087785</v>
      </c>
      <c r="O206" s="161">
        <v>-2.9638055678507329</v>
      </c>
      <c r="P206" s="162">
        <v>-5.1579158712444322</v>
      </c>
      <c r="Q206" s="162">
        <v>-0.75154623419864264</v>
      </c>
      <c r="S206" s="160">
        <v>0.4180288332708032</v>
      </c>
      <c r="T206" s="160">
        <v>8.6717459840865132</v>
      </c>
      <c r="U206" s="160">
        <v>10.633453651490571</v>
      </c>
      <c r="V206" s="160">
        <v>8.2254510830858703</v>
      </c>
      <c r="W206" s="168">
        <v>5.728783588828998</v>
      </c>
      <c r="X206" s="169">
        <v>1.9399375326967412</v>
      </c>
      <c r="Y206" s="162">
        <v>1.9399375326967412</v>
      </c>
      <c r="AA206" s="160">
        <v>25.142543451996698</v>
      </c>
      <c r="AB206" s="160">
        <v>-18.069548076236181</v>
      </c>
      <c r="AC206" s="160">
        <v>24.387349812992142</v>
      </c>
      <c r="AD206" s="160">
        <v>6.2918858637818387</v>
      </c>
      <c r="AE206" s="170">
        <v>11.4706542800434</v>
      </c>
      <c r="AF206" s="171">
        <v>11.645252774347629</v>
      </c>
      <c r="AG206" s="162">
        <v>6.4973133510328411</v>
      </c>
    </row>
    <row r="207" spans="1:33" ht="12.75" customHeight="1">
      <c r="A207" s="156" t="s">
        <v>776</v>
      </c>
      <c r="B207" s="156" t="s">
        <v>37</v>
      </c>
      <c r="C207" s="160">
        <v>12.217713501010024</v>
      </c>
      <c r="D207" s="160">
        <v>5.4645245599200525</v>
      </c>
      <c r="E207" s="160">
        <v>13.701451913869766</v>
      </c>
      <c r="F207" s="160">
        <v>16.999191535809747</v>
      </c>
      <c r="G207" s="167">
        <v>12.135762824645962</v>
      </c>
      <c r="H207" s="162">
        <v>10.654493209278417</v>
      </c>
      <c r="I207" s="162">
        <v>14.143230446975</v>
      </c>
      <c r="K207" s="160">
        <v>1.583302742327894</v>
      </c>
      <c r="L207" s="160">
        <v>13.706499512219272</v>
      </c>
      <c r="M207" s="160">
        <v>0.74544093406606371</v>
      </c>
      <c r="N207" s="160">
        <v>-9.6688843667898308</v>
      </c>
      <c r="O207" s="161">
        <v>1.4553050121260236</v>
      </c>
      <c r="P207" s="162">
        <v>4.4622455129324115</v>
      </c>
      <c r="Q207" s="162">
        <v>-2.1756538055601098</v>
      </c>
      <c r="S207" s="160">
        <v>13.994459636249179</v>
      </c>
      <c r="T207" s="160">
        <v>19.920019104289878</v>
      </c>
      <c r="U207" s="160">
        <v>14.549029079063192</v>
      </c>
      <c r="V207" s="160">
        <v>5.6866749961333252</v>
      </c>
      <c r="W207" s="168">
        <v>13.767680201418779</v>
      </c>
      <c r="X207" s="169">
        <v>12.695403052772166</v>
      </c>
      <c r="Y207" s="162">
        <v>12.695403052772166</v>
      </c>
      <c r="AA207" s="160">
        <v>-3.7874950561069345</v>
      </c>
      <c r="AB207" s="160">
        <v>-67.404780866927325</v>
      </c>
      <c r="AC207" s="160">
        <v>19.556817806917206</v>
      </c>
      <c r="AD207" s="160">
        <v>9.7192263001314512</v>
      </c>
      <c r="AE207" s="170">
        <v>4.7353348627729277</v>
      </c>
      <c r="AF207" s="171">
        <v>5.932358573747452</v>
      </c>
      <c r="AG207" s="162">
        <v>8.8405908662418184</v>
      </c>
    </row>
    <row r="208" spans="1:33" ht="12.75" customHeight="1">
      <c r="A208" s="156" t="s">
        <v>776</v>
      </c>
      <c r="B208" s="156" t="s">
        <v>829</v>
      </c>
      <c r="C208" s="160">
        <v>8.908025433244056</v>
      </c>
      <c r="D208" s="159"/>
      <c r="E208" s="160">
        <v>8.4025151261475983</v>
      </c>
      <c r="F208" s="160">
        <v>13.909426618616607</v>
      </c>
      <c r="G208" s="167">
        <v>9.0033692618120504</v>
      </c>
      <c r="H208" s="162">
        <v>8.908025433244056</v>
      </c>
      <c r="I208" s="162">
        <v>9.1025511759448978</v>
      </c>
      <c r="K208" s="160">
        <v>11.328798865215894</v>
      </c>
      <c r="L208" s="159"/>
      <c r="M208" s="160">
        <v>-4.2761474252299897E-2</v>
      </c>
      <c r="N208" s="160">
        <v>-8.7754296044402391</v>
      </c>
      <c r="O208" s="161">
        <v>2.1903561781097967</v>
      </c>
      <c r="P208" s="162">
        <v>9.4016559392648524</v>
      </c>
      <c r="Q208" s="162">
        <v>-1.9989546591232035</v>
      </c>
      <c r="S208" s="160">
        <v>21.245996582654445</v>
      </c>
      <c r="T208" s="160">
        <v>-0.20905518669792211</v>
      </c>
      <c r="U208" s="160">
        <v>8.3561606125530794</v>
      </c>
      <c r="V208" s="160">
        <v>3.913385072878417</v>
      </c>
      <c r="W208" s="168">
        <v>11.390931294785968</v>
      </c>
      <c r="X208" s="169">
        <v>12.370618245873148</v>
      </c>
      <c r="Y208" s="162">
        <v>10.128239384441299</v>
      </c>
      <c r="AA208" s="160">
        <v>2.1560827318814368</v>
      </c>
      <c r="AB208" s="160">
        <v>14.428504838838052</v>
      </c>
      <c r="AC208" s="160">
        <v>10.461340230193832</v>
      </c>
      <c r="AD208" s="160">
        <v>2.394592643632913</v>
      </c>
      <c r="AE208" s="170">
        <v>6.2329269149066988</v>
      </c>
      <c r="AF208" s="171">
        <v>6.4468669029646533</v>
      </c>
      <c r="AG208" s="162">
        <v>11.484404441675821</v>
      </c>
    </row>
    <row r="209" spans="1:33" ht="12.75" customHeight="1">
      <c r="A209" s="156" t="s">
        <v>776</v>
      </c>
      <c r="B209" s="156" t="s">
        <v>830</v>
      </c>
      <c r="C209" s="160">
        <v>8.5575718007679829</v>
      </c>
      <c r="D209" s="160">
        <v>5.0504493946303102</v>
      </c>
      <c r="E209" s="160">
        <v>6.8343930064511227</v>
      </c>
      <c r="F209" s="160">
        <v>11.939275606189236</v>
      </c>
      <c r="G209" s="167">
        <v>7.6223960917248119</v>
      </c>
      <c r="H209" s="162">
        <v>7.6777928410594933</v>
      </c>
      <c r="I209" s="162">
        <v>7.5523733546229579</v>
      </c>
      <c r="K209" s="160">
        <v>1.0283898012512294</v>
      </c>
      <c r="L209" s="160">
        <v>-2.48178049846533</v>
      </c>
      <c r="M209" s="160">
        <v>0.44140899246719362</v>
      </c>
      <c r="N209" s="160">
        <v>-7.7075306568383182</v>
      </c>
      <c r="O209" s="161">
        <v>-1.6394146147300017</v>
      </c>
      <c r="P209" s="162">
        <v>-1.738545114857126</v>
      </c>
      <c r="Q209" s="162">
        <v>-1.4966583821383339</v>
      </c>
      <c r="S209" s="160">
        <v>9.6739667976530725</v>
      </c>
      <c r="T209" s="160">
        <v>2.4433278280041799</v>
      </c>
      <c r="U209" s="160">
        <v>7.3059696242293466</v>
      </c>
      <c r="V209" s="160">
        <v>3.3115216217994408</v>
      </c>
      <c r="W209" s="168">
        <v>5.8580188014744579</v>
      </c>
      <c r="X209" s="169">
        <v>6.4542587164185301</v>
      </c>
      <c r="Y209" s="162">
        <v>8.68864646955595</v>
      </c>
      <c r="AA209" s="160">
        <v>23.22945742578742</v>
      </c>
      <c r="AB209" s="160">
        <v>17.551641757441605</v>
      </c>
      <c r="AC209" s="160">
        <v>0.15472308628302131</v>
      </c>
      <c r="AD209" s="160">
        <v>4.0038134358159256</v>
      </c>
      <c r="AE209" s="170">
        <v>11.030426401254417</v>
      </c>
      <c r="AF209" s="171">
        <v>11.336048003742311</v>
      </c>
      <c r="AG209" s="162">
        <v>6.135362188457564</v>
      </c>
    </row>
    <row r="210" spans="1:33" ht="12.75" customHeight="1">
      <c r="A210" s="156" t="s">
        <v>776</v>
      </c>
      <c r="B210" s="156" t="s">
        <v>831</v>
      </c>
      <c r="C210" s="160">
        <v>5.7087472627960771</v>
      </c>
      <c r="D210" s="160">
        <v>5.0414856419792784</v>
      </c>
      <c r="E210" s="160">
        <v>3.7133080777734588</v>
      </c>
      <c r="F210" s="160">
        <v>8.7415684534304123</v>
      </c>
      <c r="G210" s="167">
        <v>5.0315793463702434</v>
      </c>
      <c r="H210" s="162">
        <v>5.5672780542017213</v>
      </c>
      <c r="I210" s="162">
        <v>4.348608248375708</v>
      </c>
      <c r="K210" s="160">
        <v>0.47214594522746572</v>
      </c>
      <c r="L210" s="160">
        <v>4.8174531326848467</v>
      </c>
      <c r="M210" s="160">
        <v>-2.9901400778010339</v>
      </c>
      <c r="N210" s="160">
        <v>-15.396699827580507</v>
      </c>
      <c r="O210" s="161">
        <v>-2.3268268753269394</v>
      </c>
      <c r="P210" s="162">
        <v>1.3986395750925229</v>
      </c>
      <c r="Q210" s="162">
        <v>-6.1854924282001358</v>
      </c>
      <c r="S210" s="160">
        <v>6.2078468267481348</v>
      </c>
      <c r="T210" s="160">
        <v>10.101809982657503</v>
      </c>
      <c r="U210" s="160">
        <v>0.61213488692670859</v>
      </c>
      <c r="V210" s="160">
        <v>-8.001044429147262</v>
      </c>
      <c r="W210" s="168">
        <v>2.5876763305585722</v>
      </c>
      <c r="X210" s="169">
        <v>0.16389477690046422</v>
      </c>
      <c r="Y210" s="162">
        <v>0.16389477690046422</v>
      </c>
      <c r="AA210" s="160">
        <v>3.102652122548784</v>
      </c>
      <c r="AB210" s="160">
        <v>32.976289988359682</v>
      </c>
      <c r="AC210" s="160">
        <v>2.5669383017682339</v>
      </c>
      <c r="AD210" s="160">
        <v>0.6817172096106231</v>
      </c>
      <c r="AE210" s="170">
        <v>7.927559731049505</v>
      </c>
      <c r="AF210" s="171">
        <v>7.6803637945019565</v>
      </c>
      <c r="AG210" s="162">
        <v>5.2100263764372823</v>
      </c>
    </row>
    <row r="211" spans="1:33" ht="12.75" customHeight="1">
      <c r="A211" s="156" t="s">
        <v>776</v>
      </c>
      <c r="B211" s="156" t="s">
        <v>38</v>
      </c>
      <c r="C211" s="160">
        <v>6.5726784390771513</v>
      </c>
      <c r="D211" s="160">
        <v>1.2510677935958523</v>
      </c>
      <c r="E211" s="160">
        <v>5.9595696766758275</v>
      </c>
      <c r="F211" s="160">
        <v>6.8673322676332713</v>
      </c>
      <c r="G211" s="167">
        <v>5.6949244158770194</v>
      </c>
      <c r="H211" s="162">
        <v>5.3986145643328589</v>
      </c>
      <c r="I211" s="162">
        <v>6.0842199482675445</v>
      </c>
      <c r="K211" s="160">
        <v>3.3220901936052165</v>
      </c>
      <c r="L211" s="160">
        <v>-6.6758047517738905</v>
      </c>
      <c r="M211" s="160">
        <v>0.67075302379981749</v>
      </c>
      <c r="N211" s="160">
        <v>-1.2816969349251293</v>
      </c>
      <c r="O211" s="161">
        <v>0.28932521653916421</v>
      </c>
      <c r="P211" s="162">
        <v>0.32715124162699899</v>
      </c>
      <c r="Q211" s="162">
        <v>0.21136948550335391</v>
      </c>
      <c r="S211" s="160">
        <v>10.113118938564151</v>
      </c>
      <c r="T211" s="160">
        <v>-5.5082558013908276</v>
      </c>
      <c r="U211" s="160">
        <v>6.670296694287396</v>
      </c>
      <c r="V211" s="160">
        <v>5.497616945522795</v>
      </c>
      <c r="W211" s="168">
        <v>6.0007264848141624</v>
      </c>
      <c r="X211" s="169">
        <v>6.1814563600998129</v>
      </c>
      <c r="Y211" s="162">
        <v>6.1814563600998129</v>
      </c>
      <c r="AA211" s="160">
        <v>11.335524838454477</v>
      </c>
      <c r="AB211" s="160">
        <v>89.840712455696604</v>
      </c>
      <c r="AC211" s="160">
        <v>7.8538802034281519</v>
      </c>
      <c r="AD211" s="160">
        <v>-2.6674541742456643</v>
      </c>
      <c r="AE211" s="170">
        <v>8.4786808928316901</v>
      </c>
      <c r="AF211" s="171">
        <v>6.4644829763579876</v>
      </c>
      <c r="AG211" s="162">
        <v>5.7234090458042006</v>
      </c>
    </row>
    <row r="212" spans="1:33" ht="12.75" customHeight="1">
      <c r="A212" s="156" t="s">
        <v>776</v>
      </c>
      <c r="B212" s="156" t="s">
        <v>829</v>
      </c>
      <c r="C212" s="160">
        <v>9.182355122452023</v>
      </c>
      <c r="D212" s="159"/>
      <c r="E212" s="160">
        <v>6.0244313208892306</v>
      </c>
      <c r="F212" s="160">
        <v>6.3903351070957157</v>
      </c>
      <c r="G212" s="167">
        <v>7.6569625329386</v>
      </c>
      <c r="H212" s="162">
        <v>9.182355122452023</v>
      </c>
      <c r="I212" s="162">
        <v>6.0729941491962895</v>
      </c>
      <c r="K212" s="160">
        <v>8.6171125021555017</v>
      </c>
      <c r="L212" s="159"/>
      <c r="M212" s="160">
        <v>1.691748006285523</v>
      </c>
      <c r="N212" s="160">
        <v>-0.20194240256241533</v>
      </c>
      <c r="O212" s="161">
        <v>3.3188202434873499</v>
      </c>
      <c r="P212" s="162">
        <v>7.4772130099421892</v>
      </c>
      <c r="Q212" s="162">
        <v>1.1592454399761813</v>
      </c>
      <c r="S212" s="160">
        <v>18.590721495856648</v>
      </c>
      <c r="T212" s="160">
        <v>3.4003840707621378</v>
      </c>
      <c r="U212" s="160">
        <v>7.8180975239359443</v>
      </c>
      <c r="V212" s="160">
        <v>6.1754879082862058</v>
      </c>
      <c r="W212" s="168">
        <v>11.229903599005356</v>
      </c>
      <c r="X212" s="169">
        <v>8.6593388049596847</v>
      </c>
      <c r="Y212" s="162">
        <v>7.0093826100675392</v>
      </c>
      <c r="AA212" s="160">
        <v>1.5240840390084354</v>
      </c>
      <c r="AB212" s="160">
        <v>-2.1798361937668669</v>
      </c>
      <c r="AC212" s="160">
        <v>-7.9974798920466652</v>
      </c>
      <c r="AD212" s="160">
        <v>6.3784047066664922</v>
      </c>
      <c r="AE212" s="170">
        <v>-1.1094036716673203</v>
      </c>
      <c r="AF212" s="171">
        <v>6.49346969908281E-2</v>
      </c>
      <c r="AG212" s="162">
        <v>2.2112505225072288</v>
      </c>
    </row>
    <row r="213" spans="1:33" ht="12.75" customHeight="1">
      <c r="A213" s="156" t="s">
        <v>776</v>
      </c>
      <c r="B213" s="156" t="s">
        <v>830</v>
      </c>
      <c r="C213" s="160">
        <v>9.1934348778534574</v>
      </c>
      <c r="D213" s="160">
        <v>52.440861246519198</v>
      </c>
      <c r="E213" s="160">
        <v>5.8747271229153792</v>
      </c>
      <c r="F213" s="160">
        <v>3.8885264827030785</v>
      </c>
      <c r="G213" s="167">
        <v>13.512449183563174</v>
      </c>
      <c r="H213" s="162">
        <v>19.7775531719643</v>
      </c>
      <c r="I213" s="162">
        <v>5.5839820191423533</v>
      </c>
      <c r="K213" s="160">
        <v>3.6310428716029262</v>
      </c>
      <c r="L213" s="160">
        <v>-20.514093548669333</v>
      </c>
      <c r="M213" s="160">
        <v>1.0577196891134168</v>
      </c>
      <c r="N213" s="160">
        <v>0.68782940023261407</v>
      </c>
      <c r="O213" s="161">
        <v>-0.39456181732499856</v>
      </c>
      <c r="P213" s="162">
        <v>-2.0621000812963248</v>
      </c>
      <c r="Q213" s="162">
        <v>0.58216329059136929</v>
      </c>
      <c r="S213" s="160">
        <v>13.158295311244133</v>
      </c>
      <c r="T213" s="160">
        <v>21.169000364011026</v>
      </c>
      <c r="U213" s="160">
        <v>6.9945849574895718</v>
      </c>
      <c r="V213" s="160">
        <v>4.6031023113196197</v>
      </c>
      <c r="W213" s="168">
        <v>13.064572401174384</v>
      </c>
      <c r="X213" s="169">
        <v>12.750282846198623</v>
      </c>
      <c r="Y213" s="162">
        <v>6.558026721304957</v>
      </c>
      <c r="AA213" s="160">
        <v>16.207142597878882</v>
      </c>
      <c r="AB213" s="160">
        <v>-1.0482414127041704</v>
      </c>
      <c r="AC213" s="160">
        <v>8.0212220359003847</v>
      </c>
      <c r="AD213" s="160">
        <v>4.8396886145175211</v>
      </c>
      <c r="AE213" s="170">
        <v>6.9979023203101827</v>
      </c>
      <c r="AF213" s="171">
        <v>7.6989882637488849</v>
      </c>
      <c r="AG213" s="162">
        <v>10.084289223206664</v>
      </c>
    </row>
    <row r="214" spans="1:33" ht="12.75" customHeight="1">
      <c r="A214" s="156" t="s">
        <v>776</v>
      </c>
      <c r="B214" s="156" t="s">
        <v>831</v>
      </c>
      <c r="C214" s="160">
        <v>7.5990599906914982</v>
      </c>
      <c r="D214" s="160">
        <v>-14.693986695309505</v>
      </c>
      <c r="E214" s="160">
        <v>6.3544854567790239</v>
      </c>
      <c r="F214" s="160">
        <v>3.1617198169988847</v>
      </c>
      <c r="G214" s="167">
        <v>4.2228821421824287</v>
      </c>
      <c r="H214" s="162">
        <v>2.8961492603523076</v>
      </c>
      <c r="I214" s="162">
        <v>5.934110160604571</v>
      </c>
      <c r="K214" s="160">
        <v>3.3965381989754935</v>
      </c>
      <c r="L214" s="160">
        <v>24.415484406933196</v>
      </c>
      <c r="M214" s="160">
        <v>4.1868745402410026</v>
      </c>
      <c r="N214" s="160">
        <v>9.2357340845401819</v>
      </c>
      <c r="O214" s="161">
        <v>6.2152350358538744</v>
      </c>
      <c r="P214" s="162">
        <v>7.0236432238910771</v>
      </c>
      <c r="Q214" s="162">
        <v>5.1271909547566299</v>
      </c>
      <c r="S214" s="160">
        <v>11.253703165013876</v>
      </c>
      <c r="T214" s="160">
        <v>6.1338896812735602</v>
      </c>
      <c r="U214" s="160">
        <v>10.80741433077322</v>
      </c>
      <c r="V214" s="160">
        <v>12.689461936335304</v>
      </c>
      <c r="W214" s="168">
        <v>10.700579228460034</v>
      </c>
      <c r="X214" s="169">
        <v>9.8343721884595094</v>
      </c>
      <c r="Y214" s="162">
        <v>9.8343721884595094</v>
      </c>
      <c r="AA214" s="160">
        <v>21.962712110987525</v>
      </c>
      <c r="AB214" s="160">
        <v>-0.95861041243561018</v>
      </c>
      <c r="AC214" s="160">
        <v>5.6537493016508362</v>
      </c>
      <c r="AD214" s="160">
        <v>4.3164891911691701</v>
      </c>
      <c r="AE214" s="170">
        <v>9.666591625220887</v>
      </c>
      <c r="AF214" s="171">
        <v>10.277116975827182</v>
      </c>
      <c r="AG214" s="162">
        <v>7.6274711749570763</v>
      </c>
    </row>
    <row r="215" spans="1:33" ht="12.75" customHeight="1">
      <c r="A215" s="156" t="s">
        <v>776</v>
      </c>
      <c r="B215" s="156" t="s">
        <v>39</v>
      </c>
      <c r="C215" s="160">
        <v>5.1315786926322158</v>
      </c>
      <c r="D215" s="160">
        <v>-1.7951727762070624</v>
      </c>
      <c r="E215" s="160">
        <v>4.1343803063520053</v>
      </c>
      <c r="F215" s="160">
        <v>-1.4157355316514817</v>
      </c>
      <c r="G215" s="167">
        <v>3.5347384246959872</v>
      </c>
      <c r="H215" s="162">
        <v>3.6635216047710957</v>
      </c>
      <c r="I215" s="162">
        <v>3.3666349893299437</v>
      </c>
      <c r="K215" s="160">
        <v>1.9939363438229267</v>
      </c>
      <c r="L215" s="160">
        <v>6.9756691755604754</v>
      </c>
      <c r="M215" s="160">
        <v>-1.4790908844278869</v>
      </c>
      <c r="N215" s="160">
        <v>4.77198580655448</v>
      </c>
      <c r="O215" s="161">
        <v>1.3318944974519329</v>
      </c>
      <c r="P215" s="162">
        <v>2.9144850019127277</v>
      </c>
      <c r="Q215" s="162">
        <v>-0.54158390360747466</v>
      </c>
      <c r="S215" s="160">
        <v>7.227835449019401</v>
      </c>
      <c r="T215" s="160">
        <v>5.0552710853554812</v>
      </c>
      <c r="U215" s="160">
        <v>2.5941381796853</v>
      </c>
      <c r="V215" s="160">
        <v>3.2886915762742888</v>
      </c>
      <c r="W215" s="168">
        <v>4.9137119087257526</v>
      </c>
      <c r="X215" s="169">
        <v>6.1050634574282157</v>
      </c>
      <c r="Y215" s="162">
        <v>6.1050634574282157</v>
      </c>
      <c r="AA215" s="160">
        <v>3.4096039246059786</v>
      </c>
      <c r="AB215" s="160">
        <v>24.513585122872964</v>
      </c>
      <c r="AC215" s="160">
        <v>10.24777930347954</v>
      </c>
      <c r="AD215" s="160">
        <v>7.4297675323128827</v>
      </c>
      <c r="AE215" s="170">
        <v>7.139487341909601</v>
      </c>
      <c r="AF215" s="171">
        <v>7.7197200049611334</v>
      </c>
      <c r="AG215" s="162">
        <v>7.2210331164043895</v>
      </c>
    </row>
    <row r="216" spans="1:33" ht="12.75" customHeight="1">
      <c r="A216" s="156" t="s">
        <v>776</v>
      </c>
      <c r="B216" s="156" t="s">
        <v>829</v>
      </c>
      <c r="C216" s="160">
        <v>5.9684304302765154</v>
      </c>
      <c r="D216" s="159"/>
      <c r="E216" s="160">
        <v>6.7990651164592855</v>
      </c>
      <c r="F216" s="160">
        <v>-0.88816319276673761</v>
      </c>
      <c r="G216" s="167">
        <v>5.8753017977838109</v>
      </c>
      <c r="H216" s="162">
        <v>5.9684304302765154</v>
      </c>
      <c r="I216" s="162">
        <v>5.775762234180073</v>
      </c>
      <c r="K216" s="160">
        <v>4.2001450264437361</v>
      </c>
      <c r="L216" s="159"/>
      <c r="M216" s="160">
        <v>-1.3090769056955702</v>
      </c>
      <c r="N216" s="160">
        <v>-2.7122164991238629</v>
      </c>
      <c r="O216" s="161">
        <v>-0.5075378057948996</v>
      </c>
      <c r="P216" s="162">
        <v>3.0663850729798194</v>
      </c>
      <c r="Q216" s="162">
        <v>-2.9896159489253953</v>
      </c>
      <c r="S216" s="160">
        <v>10.41925819059427</v>
      </c>
      <c r="T216" s="160">
        <v>-6.2222514038444912</v>
      </c>
      <c r="U216" s="160">
        <v>5.4009832195209446</v>
      </c>
      <c r="V216" s="160">
        <v>-3.5762907832372361</v>
      </c>
      <c r="W216" s="168">
        <v>5.3379446141606124</v>
      </c>
      <c r="X216" s="169">
        <v>4.3355439522889494</v>
      </c>
      <c r="Y216" s="162">
        <v>4.3092236761989673</v>
      </c>
      <c r="AA216" s="160">
        <v>-18.586704689984714</v>
      </c>
      <c r="AB216" s="160">
        <v>3.6003926517014415</v>
      </c>
      <c r="AC216" s="160">
        <v>11.099991927955958</v>
      </c>
      <c r="AD216" s="160">
        <v>1.2105082293449434</v>
      </c>
      <c r="AE216" s="170">
        <v>-3.6624819116670695</v>
      </c>
      <c r="AF216" s="171">
        <v>-3.3424740793510708</v>
      </c>
      <c r="AG216" s="162">
        <v>7.1019369406514885</v>
      </c>
    </row>
    <row r="217" spans="1:33" ht="12.75" customHeight="1">
      <c r="A217" s="156" t="s">
        <v>776</v>
      </c>
      <c r="B217" s="156" t="s">
        <v>830</v>
      </c>
      <c r="C217" s="160">
        <v>5.6435479952156484</v>
      </c>
      <c r="D217" s="160">
        <v>1.0680772336054436</v>
      </c>
      <c r="E217" s="160">
        <v>9.0597486584049207</v>
      </c>
      <c r="F217" s="160">
        <v>1.9958502405205241</v>
      </c>
      <c r="G217" s="167">
        <v>5.7884090773791437</v>
      </c>
      <c r="H217" s="162">
        <v>4.2184124955343574</v>
      </c>
      <c r="I217" s="162">
        <v>8.0423215919408833</v>
      </c>
      <c r="K217" s="160">
        <v>2.2557124088125056</v>
      </c>
      <c r="L217" s="160">
        <v>-0.38525345788397636</v>
      </c>
      <c r="M217" s="160">
        <v>-0.99521465157441835</v>
      </c>
      <c r="N217" s="160">
        <v>1.3650692594074338</v>
      </c>
      <c r="O217" s="161">
        <v>-0.79483838748953484</v>
      </c>
      <c r="P217" s="162">
        <v>-0.11813309946861661</v>
      </c>
      <c r="Q217" s="162">
        <v>-1.4544273273451469</v>
      </c>
      <c r="S217" s="160">
        <v>8.0265626164535213</v>
      </c>
      <c r="T217" s="160">
        <v>0.67870897124612606</v>
      </c>
      <c r="U217" s="160">
        <v>7.9743700607862227</v>
      </c>
      <c r="V217" s="160">
        <v>3.3881642380250683</v>
      </c>
      <c r="W217" s="168">
        <v>4.9475621925176831</v>
      </c>
      <c r="X217" s="169">
        <v>3.0918016982286751</v>
      </c>
      <c r="Y217" s="162">
        <v>5.0559336003639777</v>
      </c>
      <c r="AA217" s="160">
        <v>44.272609642377141</v>
      </c>
      <c r="AB217" s="160">
        <v>24.80250893300423</v>
      </c>
      <c r="AC217" s="160">
        <v>1.4772824441968344</v>
      </c>
      <c r="AD217" s="160">
        <v>-18.280924882782156</v>
      </c>
      <c r="AE217" s="170">
        <v>16.564513126604066</v>
      </c>
      <c r="AF217" s="171">
        <v>14.403220654662888</v>
      </c>
      <c r="AG217" s="162">
        <v>-1.921909335390303</v>
      </c>
    </row>
    <row r="218" spans="1:33" ht="12.75" customHeight="1">
      <c r="A218" s="156" t="s">
        <v>776</v>
      </c>
      <c r="B218" s="156" t="s">
        <v>831</v>
      </c>
      <c r="C218" s="160">
        <v>5.8766025091457381</v>
      </c>
      <c r="D218" s="160">
        <v>2.8470411731698775</v>
      </c>
      <c r="E218" s="160">
        <v>10.757493617424018</v>
      </c>
      <c r="F218" s="160">
        <v>0.70510737466687701</v>
      </c>
      <c r="G218" s="167">
        <v>7.1763841715192527</v>
      </c>
      <c r="H218" s="162">
        <v>5.3467468428529354</v>
      </c>
      <c r="I218" s="162">
        <v>9.4685851901197022</v>
      </c>
      <c r="K218" s="160">
        <v>1.6677560818928574</v>
      </c>
      <c r="L218" s="160">
        <v>5.7874346988515146</v>
      </c>
      <c r="M218" s="160">
        <v>-2.3148594073655242</v>
      </c>
      <c r="N218" s="160">
        <v>-0.29206434544770954</v>
      </c>
      <c r="O218" s="161">
        <v>-0.22122972170349603</v>
      </c>
      <c r="P218" s="162">
        <v>2.4128070116641296</v>
      </c>
      <c r="Q218" s="162">
        <v>-3.2981386147677978</v>
      </c>
      <c r="S218" s="160">
        <v>7.6423659867935561</v>
      </c>
      <c r="T218" s="160">
        <v>8.7992465207680226</v>
      </c>
      <c r="U218" s="160">
        <v>8.1936133570588154</v>
      </c>
      <c r="V218" s="160">
        <v>0.41098366198064784</v>
      </c>
      <c r="W218" s="168">
        <v>6.9392781550847378</v>
      </c>
      <c r="X218" s="169">
        <v>4.7473955698422925</v>
      </c>
      <c r="Y218" s="162">
        <v>4.7473955698422925</v>
      </c>
      <c r="AA218" s="160">
        <v>8.2755049787662909</v>
      </c>
      <c r="AB218" s="160">
        <v>35.406550511281466</v>
      </c>
      <c r="AC218" s="160">
        <v>2.2995603821322295</v>
      </c>
      <c r="AD218" s="160">
        <v>1.242919477761343</v>
      </c>
      <c r="AE218" s="170">
        <v>11.06292761366902</v>
      </c>
      <c r="AF218" s="171">
        <v>9.8312847703363158</v>
      </c>
      <c r="AG218" s="162">
        <v>6.3130939558678341</v>
      </c>
    </row>
    <row r="219" spans="1:33" ht="12.75" customHeight="1">
      <c r="A219" s="156" t="s">
        <v>776</v>
      </c>
      <c r="B219" s="156" t="s">
        <v>40</v>
      </c>
      <c r="C219" s="160">
        <v>8.377883273825196</v>
      </c>
      <c r="D219" s="160">
        <v>20.187546526878069</v>
      </c>
      <c r="E219" s="160">
        <v>11.805482826152247</v>
      </c>
      <c r="F219" s="160">
        <v>14.539521193751719</v>
      </c>
      <c r="G219" s="167">
        <v>11.362761166580976</v>
      </c>
      <c r="H219" s="162">
        <v>10.749026185968027</v>
      </c>
      <c r="I219" s="162">
        <v>12.166183501583145</v>
      </c>
      <c r="K219" s="160">
        <v>-4.3163464477720215</v>
      </c>
      <c r="L219" s="160">
        <v>-1.7717409126352144</v>
      </c>
      <c r="M219" s="160">
        <v>0.16793561574130816</v>
      </c>
      <c r="N219" s="160">
        <v>-6.2153808845894583</v>
      </c>
      <c r="O219" s="161">
        <v>-2.3602095186286105</v>
      </c>
      <c r="P219" s="162">
        <v>-3.1737833881956661</v>
      </c>
      <c r="Q219" s="162">
        <v>-1.4083927681028565</v>
      </c>
      <c r="S219" s="160">
        <v>3.699918358964954</v>
      </c>
      <c r="T219" s="160">
        <v>18.058134593168909</v>
      </c>
      <c r="U219" s="160">
        <v>11.993244052168869</v>
      </c>
      <c r="V219" s="160">
        <v>7.4204536881749643</v>
      </c>
      <c r="W219" s="168">
        <v>8.7343666773196915</v>
      </c>
      <c r="X219" s="169">
        <v>7.3637150936578717</v>
      </c>
      <c r="Y219" s="162">
        <v>7.3637150936578717</v>
      </c>
      <c r="AA219" s="160">
        <v>14.840812047837709</v>
      </c>
      <c r="AB219" s="160">
        <v>0</v>
      </c>
      <c r="AC219" s="160">
        <v>6.2401286032949352</v>
      </c>
      <c r="AD219" s="160">
        <v>-3.1468980793882984</v>
      </c>
      <c r="AE219" s="170">
        <v>6.006116948528593</v>
      </c>
      <c r="AF219" s="171">
        <v>5.8686450467303946</v>
      </c>
      <c r="AG219" s="162">
        <v>8.453230982090842</v>
      </c>
    </row>
    <row r="220" spans="1:33" ht="12.75" customHeight="1">
      <c r="A220" s="156" t="s">
        <v>776</v>
      </c>
      <c r="B220" s="156" t="s">
        <v>829</v>
      </c>
      <c r="C220" s="160">
        <v>6.9317506057209188</v>
      </c>
      <c r="D220" s="159"/>
      <c r="E220" s="160">
        <v>7.2456486180069168</v>
      </c>
      <c r="F220" s="160">
        <v>10.721009069414132</v>
      </c>
      <c r="G220" s="167">
        <v>7.2926678757247032</v>
      </c>
      <c r="H220" s="162">
        <v>6.9317506057209188</v>
      </c>
      <c r="I220" s="162">
        <v>7.6791331783383532</v>
      </c>
      <c r="K220" s="160">
        <v>-14.807223783239127</v>
      </c>
      <c r="L220" s="159"/>
      <c r="M220" s="160">
        <v>0.61885572725654403</v>
      </c>
      <c r="N220" s="160">
        <v>3.7065442486245215</v>
      </c>
      <c r="O220" s="161">
        <v>-5.2644338868384075</v>
      </c>
      <c r="P220" s="162">
        <v>-15.308506953800682</v>
      </c>
      <c r="Q220" s="162">
        <v>2.0877047477338513</v>
      </c>
      <c r="S220" s="160">
        <v>-8.9018730018033398</v>
      </c>
      <c r="T220" s="160">
        <v>-17.549135646056655</v>
      </c>
      <c r="U220" s="160">
        <v>7.909344456712879</v>
      </c>
      <c r="V220" s="160">
        <v>14.824932263095546</v>
      </c>
      <c r="W220" s="168">
        <v>1.6443163099820768</v>
      </c>
      <c r="X220" s="169">
        <v>3.8089089302234385</v>
      </c>
      <c r="Y220" s="162">
        <v>7.9107525218876598</v>
      </c>
      <c r="AA220" s="160">
        <v>3.8968100861481805</v>
      </c>
      <c r="AB220" s="160">
        <v>18.582308805113254</v>
      </c>
      <c r="AC220" s="160">
        <v>14.958936906537284</v>
      </c>
      <c r="AD220" s="160">
        <v>-2.7013062710630367</v>
      </c>
      <c r="AE220" s="170">
        <v>8.5087758518158303</v>
      </c>
      <c r="AF220" s="171">
        <v>6.6881249861674679</v>
      </c>
      <c r="AG220" s="162">
        <v>6.3300202116013597</v>
      </c>
    </row>
    <row r="221" spans="1:33" ht="12.75" customHeight="1">
      <c r="A221" s="156" t="s">
        <v>776</v>
      </c>
      <c r="B221" s="156" t="s">
        <v>830</v>
      </c>
      <c r="C221" s="160">
        <v>7.4361049217402009</v>
      </c>
      <c r="D221" s="160">
        <v>19.349966825162188</v>
      </c>
      <c r="E221" s="160">
        <v>9.9466585836654851</v>
      </c>
      <c r="F221" s="160">
        <v>6.5739301739828724</v>
      </c>
      <c r="G221" s="167">
        <v>10.386208294055219</v>
      </c>
      <c r="H221" s="162">
        <v>11.034778752501664</v>
      </c>
      <c r="I221" s="162">
        <v>9.4880641199750215</v>
      </c>
      <c r="K221" s="160">
        <v>-8.5328451738411424</v>
      </c>
      <c r="L221" s="160">
        <v>1.4854114874903876</v>
      </c>
      <c r="M221" s="160">
        <v>-0.52344062324569252</v>
      </c>
      <c r="N221" s="160">
        <v>-3.2732282867246854</v>
      </c>
      <c r="O221" s="161">
        <v>-1.162281444562236</v>
      </c>
      <c r="P221" s="162">
        <v>-0.84651202268995818</v>
      </c>
      <c r="Q221" s="162">
        <v>-1.93427408673602</v>
      </c>
      <c r="S221" s="160">
        <v>-1.7312515720374024</v>
      </c>
      <c r="T221" s="160">
        <v>21.12280494269913</v>
      </c>
      <c r="U221" s="160">
        <v>9.3711531087373405</v>
      </c>
      <c r="V221" s="160">
        <v>3.0855221452538624</v>
      </c>
      <c r="W221" s="168">
        <v>9.1032098776975996</v>
      </c>
      <c r="X221" s="169">
        <v>9.4702822504217128</v>
      </c>
      <c r="Y221" s="162">
        <v>6.2955854538773659</v>
      </c>
      <c r="AA221" s="160">
        <v>1.4857778752576094</v>
      </c>
      <c r="AB221" s="160">
        <v>-1.4412130246042569</v>
      </c>
      <c r="AC221" s="160">
        <v>9.476782371582841</v>
      </c>
      <c r="AD221" s="160">
        <v>23.163864812183348</v>
      </c>
      <c r="AE221" s="170">
        <v>5.1425270831473293</v>
      </c>
      <c r="AF221" s="171">
        <v>5.7873455997767733</v>
      </c>
      <c r="AG221" s="162">
        <v>8.181379447639781</v>
      </c>
    </row>
    <row r="222" spans="1:33" ht="12.75" customHeight="1">
      <c r="A222" s="156" t="s">
        <v>776</v>
      </c>
      <c r="B222" s="156" t="s">
        <v>831</v>
      </c>
      <c r="C222" s="160">
        <v>9.0849440764219178</v>
      </c>
      <c r="D222" s="160">
        <v>5.6447169833863828</v>
      </c>
      <c r="E222" s="160">
        <v>5.6403107226988256</v>
      </c>
      <c r="F222" s="160">
        <v>5.3349350324805371</v>
      </c>
      <c r="G222" s="167">
        <v>7.1857930682512983</v>
      </c>
      <c r="H222" s="162">
        <v>8.4975418095281814</v>
      </c>
      <c r="I222" s="162">
        <v>5.6042902548419153</v>
      </c>
      <c r="K222" s="160">
        <v>-7.6784966259125165</v>
      </c>
      <c r="L222" s="160">
        <v>0.28138046287217705</v>
      </c>
      <c r="M222" s="160">
        <v>-0.60011684991683267</v>
      </c>
      <c r="N222" s="160">
        <v>-1.0942496446339898</v>
      </c>
      <c r="O222" s="161">
        <v>-3.7255697211227647</v>
      </c>
      <c r="P222" s="162">
        <v>-6.1435734990515725</v>
      </c>
      <c r="Q222" s="162">
        <v>-0.78832219064281606</v>
      </c>
      <c r="S222" s="160">
        <v>0.70886032613529648</v>
      </c>
      <c r="T222" s="160">
        <v>5.9419805770342373</v>
      </c>
      <c r="U222" s="160">
        <v>5.0063454177474007</v>
      </c>
      <c r="V222" s="160">
        <v>4.1823078802121563</v>
      </c>
      <c r="W222" s="168">
        <v>3.1925116163552336</v>
      </c>
      <c r="X222" s="169">
        <v>1.7706496312391338</v>
      </c>
      <c r="Y222" s="162">
        <v>1.7706496312391338</v>
      </c>
      <c r="AA222" s="160">
        <v>-1.5564913020613413</v>
      </c>
      <c r="AB222" s="160">
        <v>8.030332375949504</v>
      </c>
      <c r="AC222" s="160">
        <v>11.286835776214559</v>
      </c>
      <c r="AD222" s="160">
        <v>2.4798692433015348</v>
      </c>
      <c r="AE222" s="170">
        <v>4.6084933672807153</v>
      </c>
      <c r="AF222" s="171">
        <v>4.8351944240965663</v>
      </c>
      <c r="AG222" s="162">
        <v>7.9467415138922322</v>
      </c>
    </row>
    <row r="223" spans="1:33" ht="12.75" customHeight="1">
      <c r="A223" s="156" t="s">
        <v>776</v>
      </c>
      <c r="B223" s="156" t="s">
        <v>41</v>
      </c>
      <c r="C223" s="160">
        <v>6.4078222764211761</v>
      </c>
      <c r="D223" s="160">
        <v>9.0826203584748644</v>
      </c>
      <c r="E223" s="160">
        <v>9.1393246711250864</v>
      </c>
      <c r="F223" s="160">
        <v>3.886133607836161</v>
      </c>
      <c r="G223" s="167">
        <v>7.6191877767426899</v>
      </c>
      <c r="H223" s="162">
        <v>6.9906373463826057</v>
      </c>
      <c r="I223" s="162">
        <v>8.4316087469399434</v>
      </c>
      <c r="K223" s="160">
        <v>-0.89470143873897157</v>
      </c>
      <c r="L223" s="160">
        <v>-1.9265781483534163</v>
      </c>
      <c r="M223" s="160">
        <v>-1.0651203064213248</v>
      </c>
      <c r="N223" s="160">
        <v>1.4946657537210837</v>
      </c>
      <c r="O223" s="161">
        <v>-1.0555123098123498</v>
      </c>
      <c r="P223" s="162">
        <v>-1.0482389944637824</v>
      </c>
      <c r="Q223" s="162">
        <v>-1.118856238634707</v>
      </c>
      <c r="S223" s="160">
        <v>5.4557899595832247</v>
      </c>
      <c r="T223" s="160">
        <v>6.9810584309971659</v>
      </c>
      <c r="U223" s="160">
        <v>7.9768595617618292</v>
      </c>
      <c r="V223" s="160">
        <v>5.4388840697374086</v>
      </c>
      <c r="W223" s="168">
        <v>6.4832540020391072</v>
      </c>
      <c r="X223" s="169">
        <v>7.5587788079728746</v>
      </c>
      <c r="Y223" s="162">
        <v>7.5587788079728746</v>
      </c>
      <c r="AA223" s="160">
        <v>-6.4516500156262264</v>
      </c>
      <c r="AB223" s="160">
        <v>0</v>
      </c>
      <c r="AC223" s="160">
        <v>5.7426114599346469</v>
      </c>
      <c r="AD223" s="160">
        <v>2.6810596703628566</v>
      </c>
      <c r="AE223" s="170">
        <v>0.74993033826509548</v>
      </c>
      <c r="AF223" s="171">
        <v>1.172599570310831</v>
      </c>
      <c r="AG223" s="162">
        <v>0.2246770412916409</v>
      </c>
    </row>
    <row r="224" spans="1:33" ht="12.75" customHeight="1">
      <c r="A224" s="156" t="s">
        <v>776</v>
      </c>
      <c r="B224" s="156" t="s">
        <v>829</v>
      </c>
      <c r="C224" s="160">
        <v>6.0776584906579618</v>
      </c>
      <c r="D224" s="159"/>
      <c r="E224" s="160">
        <v>11.91568694243918</v>
      </c>
      <c r="F224" s="160">
        <v>7.9754313666010219</v>
      </c>
      <c r="G224" s="167">
        <v>8.6621266455414965</v>
      </c>
      <c r="H224" s="162">
        <v>6.0776584906579618</v>
      </c>
      <c r="I224" s="162">
        <v>11.410331839431624</v>
      </c>
      <c r="K224" s="160">
        <v>9.977559353534474</v>
      </c>
      <c r="L224" s="159"/>
      <c r="M224" s="160">
        <v>0.17232502660951676</v>
      </c>
      <c r="N224" s="160">
        <v>-5.3517879470722045</v>
      </c>
      <c r="O224" s="161">
        <v>3.1941086719137806</v>
      </c>
      <c r="P224" s="162">
        <v>10.370655913090976</v>
      </c>
      <c r="Q224" s="162">
        <v>-2.0847766420692246</v>
      </c>
      <c r="S224" s="160">
        <v>16.661619827402976</v>
      </c>
      <c r="T224" s="160">
        <v>24.050238779776738</v>
      </c>
      <c r="U224" s="160">
        <v>12.108545679742965</v>
      </c>
      <c r="V224" s="160">
        <v>2.1968152449240668</v>
      </c>
      <c r="W224" s="168">
        <v>12.132913055812654</v>
      </c>
      <c r="X224" s="169">
        <v>12.043752460168307</v>
      </c>
      <c r="Y224" s="162">
        <v>7.7347348219579954</v>
      </c>
      <c r="AA224" s="160">
        <v>-3.3614310001895431</v>
      </c>
      <c r="AB224" s="160">
        <v>9.418408508587456</v>
      </c>
      <c r="AC224" s="160">
        <v>-0.2380933639910266</v>
      </c>
      <c r="AD224" s="160">
        <v>14.109829528964321</v>
      </c>
      <c r="AE224" s="170">
        <v>2.6707790355353835</v>
      </c>
      <c r="AF224" s="171">
        <v>3.7797420254100151</v>
      </c>
      <c r="AG224" s="162">
        <v>6.9872668522738364</v>
      </c>
    </row>
    <row r="225" spans="1:33" ht="12.75" customHeight="1">
      <c r="A225" s="156" t="s">
        <v>776</v>
      </c>
      <c r="B225" s="156" t="s">
        <v>830</v>
      </c>
      <c r="C225" s="160">
        <v>6.9375924863132612</v>
      </c>
      <c r="D225" s="160">
        <v>24.575131604688615</v>
      </c>
      <c r="E225" s="160">
        <v>7.4809317266746511</v>
      </c>
      <c r="F225" s="160">
        <v>7.9099826808719023</v>
      </c>
      <c r="G225" s="167">
        <v>10.531998827799157</v>
      </c>
      <c r="H225" s="162">
        <v>12.664117802929921</v>
      </c>
      <c r="I225" s="162">
        <v>7.5377176267040875</v>
      </c>
      <c r="K225" s="160">
        <v>1.2620783917686109</v>
      </c>
      <c r="L225" s="160">
        <v>3.6402176508831601</v>
      </c>
      <c r="M225" s="160">
        <v>1.594325571877981E-2</v>
      </c>
      <c r="N225" s="160">
        <v>-5.2761665249660732</v>
      </c>
      <c r="O225" s="161">
        <v>4.0736605216715782</v>
      </c>
      <c r="P225" s="162">
        <v>6.6368746858958056</v>
      </c>
      <c r="Q225" s="162">
        <v>-1.5379095208161533</v>
      </c>
      <c r="S225" s="160">
        <v>8.287228733760589</v>
      </c>
      <c r="T225" s="160">
        <v>29.109937533973401</v>
      </c>
      <c r="U225" s="160">
        <v>7.4980676864687448</v>
      </c>
      <c r="V225" s="160">
        <v>2.2164722975670248</v>
      </c>
      <c r="W225" s="168">
        <v>15.034697227861683</v>
      </c>
      <c r="X225" s="169">
        <v>15.903238807720172</v>
      </c>
      <c r="Y225" s="162">
        <v>13.01193234865471</v>
      </c>
      <c r="AA225" s="160">
        <v>15.229709042803456</v>
      </c>
      <c r="AB225" s="160">
        <v>17.25748033501419</v>
      </c>
      <c r="AC225" s="160">
        <v>22.443277564098228</v>
      </c>
      <c r="AD225" s="160">
        <v>-3.1606829412560997</v>
      </c>
      <c r="AE225" s="170">
        <v>15.11204597638889</v>
      </c>
      <c r="AF225" s="171">
        <v>14.816605558955228</v>
      </c>
      <c r="AG225" s="162">
        <v>11.692636045070296</v>
      </c>
    </row>
    <row r="226" spans="1:33" ht="12.75" customHeight="1">
      <c r="A226" s="156" t="s">
        <v>776</v>
      </c>
      <c r="B226" s="156" t="s">
        <v>831</v>
      </c>
      <c r="C226" s="160">
        <v>7.9462805367934095</v>
      </c>
      <c r="D226" s="160">
        <v>19.766037490330707</v>
      </c>
      <c r="E226" s="160">
        <v>10.057011105953938</v>
      </c>
      <c r="F226" s="160">
        <v>14.731205651154687</v>
      </c>
      <c r="G226" s="167">
        <v>10.222085932932838</v>
      </c>
      <c r="H226" s="162">
        <v>9.911381815151481</v>
      </c>
      <c r="I226" s="162">
        <v>10.606947601378254</v>
      </c>
      <c r="K226" s="160">
        <v>2.2057030507154827</v>
      </c>
      <c r="L226" s="160">
        <v>-3.7429476036185489</v>
      </c>
      <c r="M226" s="160">
        <v>0.72963139766592633</v>
      </c>
      <c r="N226" s="160">
        <v>-7.9694317055303445</v>
      </c>
      <c r="O226" s="161">
        <v>0.21854126192796378</v>
      </c>
      <c r="P226" s="162">
        <v>1.3851022864299061</v>
      </c>
      <c r="Q226" s="162">
        <v>-1.1203577280632224</v>
      </c>
      <c r="S226" s="160">
        <v>10.32725493972735</v>
      </c>
      <c r="T226" s="160">
        <v>15.283257460137474</v>
      </c>
      <c r="U226" s="160">
        <v>10.860021614315645</v>
      </c>
      <c r="V226" s="160">
        <v>5.5877805718543438</v>
      </c>
      <c r="W226" s="168">
        <v>10.462966670453985</v>
      </c>
      <c r="X226" s="169">
        <v>9.9099682259193838</v>
      </c>
      <c r="Y226" s="162">
        <v>9.9099682259193838</v>
      </c>
      <c r="AA226" s="160">
        <v>5.997340057614772</v>
      </c>
      <c r="AB226" s="160">
        <v>20.952009786291107</v>
      </c>
      <c r="AC226" s="160">
        <v>12.761852499852772</v>
      </c>
      <c r="AD226" s="160">
        <v>2.7678332564024415</v>
      </c>
      <c r="AE226" s="170">
        <v>11.247469440606858</v>
      </c>
      <c r="AF226" s="171">
        <v>11.403810604847735</v>
      </c>
      <c r="AG226" s="162">
        <v>10.962527440992503</v>
      </c>
    </row>
    <row r="227" spans="1:33" ht="12.75" customHeight="1">
      <c r="A227" s="156" t="s">
        <v>776</v>
      </c>
      <c r="B227" s="156" t="s">
        <v>42</v>
      </c>
      <c r="C227" s="160">
        <v>9.3067886094010284</v>
      </c>
      <c r="D227" s="160">
        <v>-7.1330598765058628</v>
      </c>
      <c r="E227" s="160">
        <v>6.4563016222448812</v>
      </c>
      <c r="F227" s="160">
        <v>8.6267194828469336</v>
      </c>
      <c r="G227" s="167">
        <v>6.1300898114958784</v>
      </c>
      <c r="H227" s="162">
        <v>5.6546490264745479</v>
      </c>
      <c r="I227" s="162">
        <v>6.7364452881757231</v>
      </c>
      <c r="K227" s="160">
        <v>0.91088683889666022</v>
      </c>
      <c r="L227" s="160">
        <v>18.118887747836094</v>
      </c>
      <c r="M227" s="160">
        <v>0.8365063941938059</v>
      </c>
      <c r="N227" s="160">
        <v>-9.893317344817472</v>
      </c>
      <c r="O227" s="161">
        <v>1.3685445527115569</v>
      </c>
      <c r="P227" s="162">
        <v>4.241196300400456</v>
      </c>
      <c r="Q227" s="162">
        <v>-2.0346783812475855</v>
      </c>
      <c r="S227" s="160">
        <v>10.302449760864654</v>
      </c>
      <c r="T227" s="160">
        <v>9.6933967593201906</v>
      </c>
      <c r="U227" s="160">
        <v>7.3468153923372244</v>
      </c>
      <c r="V227" s="160">
        <v>-2.1200665968557657</v>
      </c>
      <c r="W227" s="168">
        <v>7.5825273743989898</v>
      </c>
      <c r="X227" s="169">
        <v>8.5016427217005202</v>
      </c>
      <c r="Y227" s="162">
        <v>8.5016427217005202</v>
      </c>
      <c r="AA227" s="160">
        <v>13.884390557285608</v>
      </c>
      <c r="AB227" s="159" t="s">
        <v>31</v>
      </c>
      <c r="AC227" s="160">
        <v>19.10417625519473</v>
      </c>
      <c r="AD227" s="160">
        <v>4.1493341743455323</v>
      </c>
      <c r="AE227" s="170">
        <v>17.071720337807253</v>
      </c>
      <c r="AF227" s="171">
        <v>16.879545598050282</v>
      </c>
      <c r="AG227" s="162">
        <v>15.828119740682759</v>
      </c>
    </row>
    <row r="228" spans="1:33" ht="12.75" customHeight="1">
      <c r="A228" s="156" t="s">
        <v>776</v>
      </c>
      <c r="B228" s="156" t="s">
        <v>829</v>
      </c>
      <c r="C228" s="160">
        <v>10.105712494318366</v>
      </c>
      <c r="D228" s="159"/>
      <c r="E228" s="160">
        <v>9.8800863518863284</v>
      </c>
      <c r="F228" s="160">
        <v>11.432235033944378</v>
      </c>
      <c r="G228" s="167">
        <v>10.08946678358183</v>
      </c>
      <c r="H228" s="162">
        <v>10.105712494318366</v>
      </c>
      <c r="I228" s="162">
        <v>10.0730187060728</v>
      </c>
      <c r="K228" s="160">
        <v>14.610475757295784</v>
      </c>
      <c r="L228" s="159"/>
      <c r="M228" s="160">
        <v>1.0682555171689148</v>
      </c>
      <c r="N228" s="160">
        <v>-6.8209586850670503</v>
      </c>
      <c r="O228" s="161">
        <v>4.9779230672248538</v>
      </c>
      <c r="P228" s="162">
        <v>14.002743180814472</v>
      </c>
      <c r="Q228" s="162">
        <v>-0.98235535969120191</v>
      </c>
      <c r="S228" s="160">
        <v>26.192680925698529</v>
      </c>
      <c r="T228" s="160">
        <v>15.002363295574938</v>
      </c>
      <c r="U228" s="160">
        <v>11.053886436610316</v>
      </c>
      <c r="V228" s="160">
        <v>3.8314883204322321</v>
      </c>
      <c r="W228" s="168">
        <v>15.5696357451866</v>
      </c>
      <c r="X228" s="169">
        <v>15.938908919274841</v>
      </c>
      <c r="Y228" s="162">
        <v>11.076386067969731</v>
      </c>
      <c r="AA228" s="160">
        <v>20.913176210046117</v>
      </c>
      <c r="AB228" s="160">
        <v>14.617387275169797</v>
      </c>
      <c r="AC228" s="160">
        <v>25.765497601142833</v>
      </c>
      <c r="AD228" s="160">
        <v>-4.8775775075101393</v>
      </c>
      <c r="AE228" s="170">
        <v>16.756911030427645</v>
      </c>
      <c r="AF228" s="171">
        <v>15.71747856088154</v>
      </c>
      <c r="AG228" s="162">
        <v>14.741620922746909</v>
      </c>
    </row>
    <row r="229" spans="1:33" ht="12.75" customHeight="1">
      <c r="A229" s="156" t="s">
        <v>776</v>
      </c>
      <c r="B229" s="156" t="s">
        <v>830</v>
      </c>
      <c r="C229" s="160">
        <v>9.9811227193707239</v>
      </c>
      <c r="D229" s="160">
        <v>6.9200532019126069</v>
      </c>
      <c r="E229" s="160">
        <v>8.5037624527339624</v>
      </c>
      <c r="F229" s="160">
        <v>16.001989996142001</v>
      </c>
      <c r="G229" s="167">
        <v>9.1320213053756234</v>
      </c>
      <c r="H229" s="162">
        <v>8.8821874246163368</v>
      </c>
      <c r="I229" s="162">
        <v>9.499605888297932</v>
      </c>
      <c r="K229" s="160">
        <v>0.77908418851838501</v>
      </c>
      <c r="L229" s="160">
        <v>5.2468758452681996</v>
      </c>
      <c r="M229" s="160">
        <v>1.507286020822419</v>
      </c>
      <c r="N229" s="160">
        <v>-5.5225138413880588</v>
      </c>
      <c r="O229" s="161">
        <v>1.9394966047610711</v>
      </c>
      <c r="P229" s="162">
        <v>2.7469713827321462</v>
      </c>
      <c r="Q229" s="162">
        <v>0.43769735207168359</v>
      </c>
      <c r="S229" s="160">
        <v>10.837968256832335</v>
      </c>
      <c r="T229" s="160">
        <v>12.530015647111687</v>
      </c>
      <c r="U229" s="160">
        <v>10.139224496250399</v>
      </c>
      <c r="V229" s="160">
        <v>9.5957640423194892</v>
      </c>
      <c r="W229" s="168">
        <v>11.248633153300526</v>
      </c>
      <c r="X229" s="169">
        <v>11.633054113398785</v>
      </c>
      <c r="Y229" s="162">
        <v>13.950706317415072</v>
      </c>
      <c r="AA229" s="160">
        <v>16.58919071644678</v>
      </c>
      <c r="AB229" s="160">
        <v>24.880541210373547</v>
      </c>
      <c r="AC229" s="160">
        <v>-2.8387615538619282</v>
      </c>
      <c r="AD229" s="160">
        <v>8.8115171000203336</v>
      </c>
      <c r="AE229" s="170">
        <v>12.663398396253166</v>
      </c>
      <c r="AF229" s="171">
        <v>12.95325443906947</v>
      </c>
      <c r="AG229" s="162">
        <v>7.7868945623808594</v>
      </c>
    </row>
    <row r="230" spans="1:33" ht="12.75" customHeight="1">
      <c r="A230" s="156" t="s">
        <v>776</v>
      </c>
      <c r="B230" s="156" t="s">
        <v>831</v>
      </c>
      <c r="C230" s="160">
        <v>8.2026333029477865</v>
      </c>
      <c r="D230" s="160">
        <v>5.16130271878703</v>
      </c>
      <c r="E230" s="160">
        <v>7.4959123117364568</v>
      </c>
      <c r="F230" s="160">
        <v>4.4408158468824555</v>
      </c>
      <c r="G230" s="167">
        <v>7.4147161665361541</v>
      </c>
      <c r="H230" s="162">
        <v>7.651659393187936</v>
      </c>
      <c r="I230" s="162">
        <v>7.1230660138759658</v>
      </c>
      <c r="K230" s="160">
        <v>1.4458518138175143</v>
      </c>
      <c r="L230" s="160">
        <v>17.198529974051397</v>
      </c>
      <c r="M230" s="160">
        <v>1.6798682135631622</v>
      </c>
      <c r="N230" s="160">
        <v>-11.617550471093319</v>
      </c>
      <c r="O230" s="161">
        <v>1.5272477013743886</v>
      </c>
      <c r="P230" s="162">
        <v>4.8574522507825417</v>
      </c>
      <c r="Q230" s="162">
        <v>-2.3013132934605287</v>
      </c>
      <c r="S230" s="160">
        <v>9.7670830391567769</v>
      </c>
      <c r="T230" s="160">
        <v>23.247500887980525</v>
      </c>
      <c r="U230" s="160">
        <v>9.3017019735410642</v>
      </c>
      <c r="V230" s="160">
        <v>-7.6926486465507562</v>
      </c>
      <c r="W230" s="168">
        <v>9.0552049501274059</v>
      </c>
      <c r="X230" s="169">
        <v>6.5076214593572139</v>
      </c>
      <c r="Y230" s="162">
        <v>6.5076214593572139</v>
      </c>
      <c r="AA230" s="160">
        <v>10.025326199386273</v>
      </c>
      <c r="AB230" s="160">
        <v>23.133072242021534</v>
      </c>
      <c r="AC230" s="160">
        <v>6.3519627912617072</v>
      </c>
      <c r="AD230" s="160">
        <v>4.1645096021052792</v>
      </c>
      <c r="AE230" s="170">
        <v>11.930611974601034</v>
      </c>
      <c r="AF230" s="171">
        <v>11.905046398255935</v>
      </c>
      <c r="AG230" s="162">
        <v>12.337139193691241</v>
      </c>
    </row>
    <row r="231" spans="1:33" ht="12.75" customHeight="1">
      <c r="A231" s="156" t="s">
        <v>776</v>
      </c>
      <c r="B231" s="156" t="s">
        <v>43</v>
      </c>
      <c r="C231" s="160">
        <v>11.952550343440372</v>
      </c>
      <c r="D231" s="160">
        <v>50.305758965687922</v>
      </c>
      <c r="E231" s="160">
        <v>12.339260567777686</v>
      </c>
      <c r="F231" s="160">
        <v>13.175281670707188</v>
      </c>
      <c r="G231" s="167">
        <v>16.350857361755217</v>
      </c>
      <c r="H231" s="162">
        <v>19.441549546429915</v>
      </c>
      <c r="I231" s="162">
        <v>12.449079855325861</v>
      </c>
      <c r="K231" s="160">
        <v>0.32087410728783677</v>
      </c>
      <c r="L231" s="160">
        <v>-15.473772967262535</v>
      </c>
      <c r="M231" s="160">
        <v>-2.1785423051776096</v>
      </c>
      <c r="N231" s="160">
        <v>-6.5699501131504174</v>
      </c>
      <c r="O231" s="161">
        <v>-2.9196028768009432</v>
      </c>
      <c r="P231" s="162">
        <v>-2.6044121176275383</v>
      </c>
      <c r="Q231" s="162">
        <v>-3.2898491846483471</v>
      </c>
      <c r="S231" s="160">
        <v>12.311777089940849</v>
      </c>
      <c r="T231" s="160">
        <v>27.047787066616507</v>
      </c>
      <c r="U231" s="160">
        <v>9.8919022509849164</v>
      </c>
      <c r="V231" s="160">
        <v>5.7397221245242598</v>
      </c>
      <c r="W231" s="168">
        <v>12.953874383038846</v>
      </c>
      <c r="X231" s="169">
        <v>14.041465281137947</v>
      </c>
      <c r="Y231" s="162">
        <v>14.041465281137947</v>
      </c>
      <c r="AA231" s="160">
        <v>10.361104758696429</v>
      </c>
      <c r="AB231" s="160">
        <v>7.5535506214590376</v>
      </c>
      <c r="AC231" s="160">
        <v>9.0182847273167059</v>
      </c>
      <c r="AD231" s="160">
        <v>2.0234849681436953</v>
      </c>
      <c r="AE231" s="170">
        <v>8.7288154618075904</v>
      </c>
      <c r="AF231" s="171">
        <v>8.8339523984225732</v>
      </c>
      <c r="AG231" s="162">
        <v>8.3461849423260137</v>
      </c>
    </row>
    <row r="232" spans="1:33" ht="12.75" customHeight="1">
      <c r="A232" s="156" t="s">
        <v>776</v>
      </c>
      <c r="B232" s="156" t="s">
        <v>829</v>
      </c>
      <c r="C232" s="160">
        <v>11.648101147861908</v>
      </c>
      <c r="D232" s="159"/>
      <c r="E232" s="160">
        <v>5.4439530887962784</v>
      </c>
      <c r="F232" s="160">
        <v>7.677413960774655</v>
      </c>
      <c r="G232" s="167">
        <v>8.7053220020063478</v>
      </c>
      <c r="H232" s="162">
        <v>11.648101147861908</v>
      </c>
      <c r="I232" s="162">
        <v>5.7250008020901619</v>
      </c>
      <c r="K232" s="160">
        <v>21.194417528700377</v>
      </c>
      <c r="L232" s="159"/>
      <c r="M232" s="160">
        <v>-2.8825037591226841</v>
      </c>
      <c r="N232" s="160">
        <v>-5.2350142244035096</v>
      </c>
      <c r="O232" s="161">
        <v>7.0622670512852777</v>
      </c>
      <c r="P232" s="162">
        <v>20.806734479452189</v>
      </c>
      <c r="Q232" s="162">
        <v>-3.2343299123572522</v>
      </c>
      <c r="S232" s="160">
        <v>35.311265868005457</v>
      </c>
      <c r="T232" s="160">
        <v>27.410547380445195</v>
      </c>
      <c r="U232" s="160">
        <v>2.4045271772441805</v>
      </c>
      <c r="V232" s="160">
        <v>2.0404860234582411</v>
      </c>
      <c r="W232" s="168">
        <v>16.38238214074762</v>
      </c>
      <c r="X232" s="169">
        <v>17.601501773699514</v>
      </c>
      <c r="Y232" s="162">
        <v>9.7219584262930869</v>
      </c>
      <c r="AA232" s="160">
        <v>15.602751808300392</v>
      </c>
      <c r="AB232" s="160">
        <v>24.360217747389445</v>
      </c>
      <c r="AC232" s="160">
        <v>17.489539926523232</v>
      </c>
      <c r="AD232" s="160">
        <v>1.5725081832424059</v>
      </c>
      <c r="AE232" s="170">
        <v>15.715625388821376</v>
      </c>
      <c r="AF232" s="171">
        <v>15.70002220222162</v>
      </c>
      <c r="AG232" s="162">
        <v>14.204886230970626</v>
      </c>
    </row>
    <row r="233" spans="1:33" ht="12.75" customHeight="1">
      <c r="A233" s="156" t="s">
        <v>776</v>
      </c>
      <c r="B233" s="156" t="s">
        <v>830</v>
      </c>
      <c r="C233" s="160">
        <v>13.043125583927926</v>
      </c>
      <c r="D233" s="160">
        <v>32.881478016343046</v>
      </c>
      <c r="E233" s="160">
        <v>8.4303064530762786</v>
      </c>
      <c r="F233" s="160">
        <v>4.7495088786888928</v>
      </c>
      <c r="G233" s="167">
        <v>15.114250596789159</v>
      </c>
      <c r="H233" s="162">
        <v>20.036823340095065</v>
      </c>
      <c r="I233" s="162">
        <v>7.9124286858217641</v>
      </c>
      <c r="K233" s="160">
        <v>-7.0798662385229583E-2</v>
      </c>
      <c r="L233" s="160">
        <v>-0.16304322840574267</v>
      </c>
      <c r="M233" s="160">
        <v>-3.3859429283261773</v>
      </c>
      <c r="N233" s="160">
        <v>-5.6396051562895417</v>
      </c>
      <c r="O233" s="161">
        <v>2.4154201842803822</v>
      </c>
      <c r="P233" s="162">
        <v>4.2073837819925153</v>
      </c>
      <c r="Q233" s="162">
        <v>-4.5343552155672189</v>
      </c>
      <c r="S233" s="160">
        <v>12.963092563096058</v>
      </c>
      <c r="T233" s="160">
        <v>32.664823764631919</v>
      </c>
      <c r="U233" s="160">
        <v>4.7589181595659484</v>
      </c>
      <c r="V233" s="160">
        <v>-1.1579498252216249</v>
      </c>
      <c r="W233" s="168">
        <v>17.894743440687094</v>
      </c>
      <c r="X233" s="169">
        <v>18.46660259442492</v>
      </c>
      <c r="Y233" s="162">
        <v>11.220714434303313</v>
      </c>
      <c r="AA233" s="160">
        <v>16.293244553372176</v>
      </c>
      <c r="AB233" s="160">
        <v>16.199346929204594</v>
      </c>
      <c r="AC233" s="160">
        <v>-3.0733776334794363</v>
      </c>
      <c r="AD233" s="160">
        <v>3.9310107986415979</v>
      </c>
      <c r="AE233" s="170">
        <v>10.33875591802855</v>
      </c>
      <c r="AF233" s="171">
        <v>9.9677830142992292</v>
      </c>
      <c r="AG233" s="162">
        <v>6.3583386352015401</v>
      </c>
    </row>
    <row r="234" spans="1:33" ht="12.75" customHeight="1">
      <c r="A234" s="156" t="s">
        <v>776</v>
      </c>
      <c r="B234" s="156" t="s">
        <v>831</v>
      </c>
      <c r="C234" s="160">
        <v>14.077561369050013</v>
      </c>
      <c r="D234" s="160">
        <v>27.555464643093952</v>
      </c>
      <c r="E234" s="160">
        <v>7.112701921607222</v>
      </c>
      <c r="F234" s="160">
        <v>8.4655420142376236</v>
      </c>
      <c r="G234" s="167">
        <v>12.354913762928955</v>
      </c>
      <c r="H234" s="162">
        <v>16.462762293388035</v>
      </c>
      <c r="I234" s="162">
        <v>7.2736695829559759</v>
      </c>
      <c r="K234" s="160">
        <v>-0.42236838499660279</v>
      </c>
      <c r="L234" s="160">
        <v>-10.247802115590801</v>
      </c>
      <c r="M234" s="160">
        <v>-0.40180133891389047</v>
      </c>
      <c r="N234" s="160">
        <v>7.8146039672976606</v>
      </c>
      <c r="O234" s="161">
        <v>-0.54994260165784226</v>
      </c>
      <c r="P234" s="162">
        <v>-2.2694434636487646</v>
      </c>
      <c r="Q234" s="162">
        <v>1.7537329490172973</v>
      </c>
      <c r="S234" s="160">
        <v>13.595733815452052</v>
      </c>
      <c r="T234" s="160">
        <v>14.483833038847308</v>
      </c>
      <c r="U234" s="160">
        <v>6.6823216511393664</v>
      </c>
      <c r="V234" s="160">
        <v>16.941694563633153</v>
      </c>
      <c r="W234" s="168">
        <v>11.737026227090684</v>
      </c>
      <c r="X234" s="169">
        <v>7.17311279253477</v>
      </c>
      <c r="Y234" s="162">
        <v>7.17311279253477</v>
      </c>
      <c r="AA234" s="160">
        <v>17.23215729278466</v>
      </c>
      <c r="AB234" s="160">
        <v>9.5902068868626191</v>
      </c>
      <c r="AC234" s="160">
        <v>13.755452003420741</v>
      </c>
      <c r="AD234" s="160">
        <v>5.1907853395840347</v>
      </c>
      <c r="AE234" s="170">
        <v>12.792112310125281</v>
      </c>
      <c r="AF234" s="171">
        <v>12.720142026927864</v>
      </c>
      <c r="AG234" s="162">
        <v>13.110677094750626</v>
      </c>
    </row>
    <row r="235" spans="1:33" ht="12.75" customHeight="1">
      <c r="A235" s="156" t="s">
        <v>776</v>
      </c>
      <c r="B235" s="156" t="s">
        <v>44</v>
      </c>
      <c r="C235" s="160">
        <v>7.2339634265542285</v>
      </c>
      <c r="D235" s="160">
        <v>10.276822154784941</v>
      </c>
      <c r="E235" s="160">
        <v>10.086116492004347</v>
      </c>
      <c r="F235" s="160">
        <v>3.6529071248553824</v>
      </c>
      <c r="G235" s="167">
        <v>8.5173158028018374</v>
      </c>
      <c r="H235" s="162">
        <v>7.9816577151115418</v>
      </c>
      <c r="I235" s="162">
        <v>9.235596071103588</v>
      </c>
      <c r="K235" s="160">
        <v>4.1259574466673454</v>
      </c>
      <c r="L235" s="160">
        <v>9.1253239890775397</v>
      </c>
      <c r="M235" s="160">
        <v>-0.52192264141702871</v>
      </c>
      <c r="N235" s="160">
        <v>2.2299271386612536</v>
      </c>
      <c r="O235" s="161">
        <v>3.0321293724103207</v>
      </c>
      <c r="P235" s="162">
        <v>5.7997105941265659</v>
      </c>
      <c r="Q235" s="162">
        <v>-0.61596681081420745</v>
      </c>
      <c r="S235" s="160">
        <v>11.658391125908681</v>
      </c>
      <c r="T235" s="160">
        <v>20.339939461267903</v>
      </c>
      <c r="U235" s="160">
        <v>9.511552124975875</v>
      </c>
      <c r="V235" s="160">
        <v>5.9642914308438852</v>
      </c>
      <c r="W235" s="168">
        <v>11.807701209409858</v>
      </c>
      <c r="X235" s="169">
        <v>12.098725488840874</v>
      </c>
      <c r="Y235" s="162">
        <v>12.098725488840874</v>
      </c>
      <c r="AA235" s="160">
        <v>12.88144284102389</v>
      </c>
      <c r="AB235" s="160">
        <v>40.722191850373072</v>
      </c>
      <c r="AC235" s="160">
        <v>11.375728731482297</v>
      </c>
      <c r="AD235" s="160">
        <v>5.536745444693465</v>
      </c>
      <c r="AE235" s="170">
        <v>12.021038661058121</v>
      </c>
      <c r="AF235" s="171">
        <v>12.483055309482166</v>
      </c>
      <c r="AG235" s="162">
        <v>12.253339944477393</v>
      </c>
    </row>
    <row r="236" spans="1:33" ht="12.75" customHeight="1">
      <c r="A236" s="156" t="s">
        <v>776</v>
      </c>
      <c r="B236" s="156" t="s">
        <v>829</v>
      </c>
      <c r="C236" s="160">
        <v>6.4530526233736563</v>
      </c>
      <c r="D236" s="159"/>
      <c r="E236" s="160">
        <v>7.3339752686010105</v>
      </c>
      <c r="F236" s="160">
        <v>6.2019545821908784</v>
      </c>
      <c r="G236" s="167">
        <v>6.8086195202557978</v>
      </c>
      <c r="H236" s="162">
        <v>6.4530526233736563</v>
      </c>
      <c r="I236" s="162">
        <v>7.1888967907325831</v>
      </c>
      <c r="K236" s="160">
        <v>-15.938853095220567</v>
      </c>
      <c r="L236" s="159"/>
      <c r="M236" s="160">
        <v>3.0471328611880777</v>
      </c>
      <c r="N236" s="160">
        <v>-0.13434428483820787</v>
      </c>
      <c r="O236" s="161">
        <v>-5.6780949005328907</v>
      </c>
      <c r="P236" s="162">
        <v>-13.440162691401516</v>
      </c>
      <c r="Q236" s="162">
        <v>2.0361582605591506</v>
      </c>
      <c r="S236" s="160">
        <v>-10.51434304964371</v>
      </c>
      <c r="T236" s="160">
        <v>40.883643583739811</v>
      </c>
      <c r="U236" s="160">
        <v>10.604584100230033</v>
      </c>
      <c r="V236" s="160">
        <v>6.0592783258232181</v>
      </c>
      <c r="W236" s="168">
        <v>0.74392474194655933</v>
      </c>
      <c r="X236" s="169">
        <v>1.0984980469108083</v>
      </c>
      <c r="Y236" s="162">
        <v>9.8049577988467451</v>
      </c>
      <c r="AA236" s="160">
        <v>13.824633456287273</v>
      </c>
      <c r="AB236" s="160">
        <v>19.608638893856384</v>
      </c>
      <c r="AC236" s="160">
        <v>4.4367796939043318</v>
      </c>
      <c r="AD236" s="160">
        <v>8.2341639552539743</v>
      </c>
      <c r="AE236" s="170">
        <v>10.723329862695152</v>
      </c>
      <c r="AF236" s="171">
        <v>10.281615084855883</v>
      </c>
      <c r="AG236" s="162">
        <v>9.979936397991338</v>
      </c>
    </row>
    <row r="237" spans="1:33" ht="12.75" customHeight="1">
      <c r="A237" s="156" t="s">
        <v>776</v>
      </c>
      <c r="B237" s="156" t="s">
        <v>830</v>
      </c>
      <c r="C237" s="160">
        <v>4.8114277757387089</v>
      </c>
      <c r="D237" s="160">
        <v>-10.90750300163964</v>
      </c>
      <c r="E237" s="160">
        <v>3.6714200376455337</v>
      </c>
      <c r="F237" s="160">
        <v>4.5134422790224082</v>
      </c>
      <c r="G237" s="167">
        <v>0.6216684236077139</v>
      </c>
      <c r="H237" s="162">
        <v>-1.3230022381579989</v>
      </c>
      <c r="I237" s="162">
        <v>3.7864178092031628</v>
      </c>
      <c r="K237" s="160">
        <v>4.8196173529661843</v>
      </c>
      <c r="L237" s="160">
        <v>-25.100264079289936</v>
      </c>
      <c r="M237" s="160">
        <v>3.8770579155985394</v>
      </c>
      <c r="N237" s="160">
        <v>0.81726161018936561</v>
      </c>
      <c r="O237" s="161">
        <v>-11.625482756683835</v>
      </c>
      <c r="P237" s="162">
        <v>-17.192788911993617</v>
      </c>
      <c r="Q237" s="162">
        <v>3.1305110639427927</v>
      </c>
      <c r="S237" s="160">
        <v>9.8629375367098184</v>
      </c>
      <c r="T237" s="160">
        <v>-33.269955023061556</v>
      </c>
      <c r="U237" s="160">
        <v>7.6908210344284722</v>
      </c>
      <c r="V237" s="160">
        <v>5.3675905202562531</v>
      </c>
      <c r="W237" s="168">
        <v>-11.076086288466378</v>
      </c>
      <c r="X237" s="169">
        <v>-9.2657482433953184</v>
      </c>
      <c r="Y237" s="162">
        <v>5.8314662637204</v>
      </c>
      <c r="AA237" s="160">
        <v>21.493430009983221</v>
      </c>
      <c r="AB237" s="160">
        <v>36.563163234036899</v>
      </c>
      <c r="AC237" s="160">
        <v>-19.111595038111307</v>
      </c>
      <c r="AD237" s="160">
        <v>7.6720033222537198</v>
      </c>
      <c r="AE237" s="170">
        <v>16.467288526059889</v>
      </c>
      <c r="AF237" s="171">
        <v>17.438998541619021</v>
      </c>
      <c r="AG237" s="162">
        <v>4.1707217775822709</v>
      </c>
    </row>
    <row r="238" spans="1:33" ht="12.75" customHeight="1">
      <c r="A238" s="156" t="s">
        <v>776</v>
      </c>
      <c r="B238" s="156" t="s">
        <v>831</v>
      </c>
      <c r="C238" s="160">
        <v>4.211298016002055</v>
      </c>
      <c r="D238" s="160">
        <v>11.118231453679774</v>
      </c>
      <c r="E238" s="160">
        <v>4.3584476347254766</v>
      </c>
      <c r="F238" s="160">
        <v>12.571814243841267</v>
      </c>
      <c r="G238" s="167">
        <v>5.4632018867438488</v>
      </c>
      <c r="H238" s="162">
        <v>5.5500492584884977</v>
      </c>
      <c r="I238" s="162">
        <v>5.3465729614875901</v>
      </c>
      <c r="K238" s="160">
        <v>5.3339304769795532</v>
      </c>
      <c r="L238" s="160">
        <v>9.3454198257399526</v>
      </c>
      <c r="M238" s="160">
        <v>-1.6923744045654254</v>
      </c>
      <c r="N238" s="160">
        <v>-9.4480131007782671</v>
      </c>
      <c r="O238" s="161">
        <v>2.6363068329407806</v>
      </c>
      <c r="P238" s="162">
        <v>6.8176244799494077</v>
      </c>
      <c r="Q238" s="162">
        <v>-2.7753355632989032</v>
      </c>
      <c r="S238" s="160">
        <v>9.769856201333587</v>
      </c>
      <c r="T238" s="160">
        <v>21.502696685963574</v>
      </c>
      <c r="U238" s="160">
        <v>2.5923119779535724</v>
      </c>
      <c r="V238" s="160">
        <v>1.9360144862993733</v>
      </c>
      <c r="W238" s="168">
        <v>8.2435354843221855</v>
      </c>
      <c r="X238" s="169">
        <v>4.9126214948661993</v>
      </c>
      <c r="Y238" s="162">
        <v>4.9126214948661993</v>
      </c>
      <c r="AA238" s="160">
        <v>13.510212783300537</v>
      </c>
      <c r="AB238" s="160">
        <v>3.4848759462287409</v>
      </c>
      <c r="AC238" s="160">
        <v>2.8341445322455621</v>
      </c>
      <c r="AD238" s="160">
        <v>4.0452256622595444</v>
      </c>
      <c r="AE238" s="170">
        <v>6.8161234033277642</v>
      </c>
      <c r="AF238" s="171">
        <v>7.3745159202086752</v>
      </c>
      <c r="AG238" s="162">
        <v>5.7392807913884489</v>
      </c>
    </row>
    <row r="239" spans="1:33" ht="12.75" customHeight="1">
      <c r="A239" s="156" t="s">
        <v>776</v>
      </c>
      <c r="B239" s="156" t="s">
        <v>45</v>
      </c>
      <c r="C239" s="160">
        <v>8.078791998438053</v>
      </c>
      <c r="D239" s="160">
        <v>-23.712932307899909</v>
      </c>
      <c r="E239" s="160">
        <v>-1.0180879659191286</v>
      </c>
      <c r="F239" s="160">
        <v>15.112962153126483</v>
      </c>
      <c r="G239" s="167">
        <v>0.48988947772613711</v>
      </c>
      <c r="H239" s="162">
        <v>0.10085487287153319</v>
      </c>
      <c r="I239" s="162">
        <v>1.0055695048289039</v>
      </c>
      <c r="K239" s="160">
        <v>3.7216424275936641</v>
      </c>
      <c r="L239" s="160">
        <v>-5.5059781245717865</v>
      </c>
      <c r="M239" s="160">
        <v>1.8984591035362073</v>
      </c>
      <c r="N239" s="160">
        <v>-9.1380173135432337</v>
      </c>
      <c r="O239" s="161">
        <v>9.7490665135728967E-3</v>
      </c>
      <c r="P239" s="162">
        <v>-0.55383933372142247</v>
      </c>
      <c r="Q239" s="162">
        <v>0.82177112318935408</v>
      </c>
      <c r="S239" s="160">
        <v>12.101098176682626</v>
      </c>
      <c r="T239" s="160">
        <v>-27.913281566904203</v>
      </c>
      <c r="U239" s="160">
        <v>0.86104315394607001</v>
      </c>
      <c r="V239" s="160">
        <v>4.5939197414412938</v>
      </c>
      <c r="W239" s="168">
        <v>0.49968630389072982</v>
      </c>
      <c r="X239" s="169">
        <v>-3.169491649264284</v>
      </c>
      <c r="Y239" s="162">
        <v>-3.169491649264284</v>
      </c>
      <c r="AA239" s="160">
        <v>11.143296576255368</v>
      </c>
      <c r="AB239" s="160">
        <v>19.367669306191168</v>
      </c>
      <c r="AC239" s="160">
        <v>-5.8622001263272567</v>
      </c>
      <c r="AD239" s="160">
        <v>4.5560907121102412</v>
      </c>
      <c r="AE239" s="170">
        <v>3.0031339397282535</v>
      </c>
      <c r="AF239" s="171">
        <v>2.9783554827584964</v>
      </c>
      <c r="AG239" s="162">
        <v>3.5058624874583093</v>
      </c>
    </row>
    <row r="240" spans="1:33" ht="12.75" customHeight="1">
      <c r="A240" s="156" t="s">
        <v>776</v>
      </c>
      <c r="B240" s="156" t="s">
        <v>829</v>
      </c>
      <c r="C240" s="160">
        <v>4.8748054256679829</v>
      </c>
      <c r="D240" s="159"/>
      <c r="E240" s="160">
        <v>-2.3137845227569938</v>
      </c>
      <c r="F240" s="160">
        <v>14.240257554620907</v>
      </c>
      <c r="G240" s="167">
        <v>2.4081721238597735</v>
      </c>
      <c r="H240" s="162">
        <v>4.8748054256679829</v>
      </c>
      <c r="I240" s="162">
        <v>-0.21177155649296112</v>
      </c>
      <c r="K240" s="160">
        <v>-34.521982426168954</v>
      </c>
      <c r="L240" s="159"/>
      <c r="M240" s="160">
        <v>-0.37534952445376524</v>
      </c>
      <c r="N240" s="160">
        <v>-13.796392493011572</v>
      </c>
      <c r="O240" s="161">
        <v>-15.927298338689001</v>
      </c>
      <c r="P240" s="162">
        <v>-30.906841031025515</v>
      </c>
      <c r="Q240" s="162">
        <v>-2.1681753783804805</v>
      </c>
      <c r="S240" s="160">
        <v>-31.330056472860001</v>
      </c>
      <c r="T240" s="160">
        <v>16.586540928869013</v>
      </c>
      <c r="U240" s="160">
        <v>-2.6804492680077221</v>
      </c>
      <c r="V240" s="160">
        <v>-1.5207767626418749</v>
      </c>
      <c r="W240" s="168">
        <v>-13.902682973505506</v>
      </c>
      <c r="X240" s="169">
        <v>-12.784671154852242</v>
      </c>
      <c r="Y240" s="162">
        <v>-2.2869610732938788</v>
      </c>
      <c r="AA240" s="160">
        <v>21.735796608747034</v>
      </c>
      <c r="AB240" s="160">
        <v>-23.528046148355369</v>
      </c>
      <c r="AC240" s="160">
        <v>-27.141825010633617</v>
      </c>
      <c r="AD240" s="160">
        <v>-1.5472746228915399</v>
      </c>
      <c r="AE240" s="170">
        <v>-7.1697022870111935</v>
      </c>
      <c r="AF240" s="171">
        <v>-6.5214640298086808</v>
      </c>
      <c r="AG240" s="162">
        <v>-8.5353658415796918</v>
      </c>
    </row>
    <row r="241" spans="1:33" ht="12.75" customHeight="1">
      <c r="A241" s="156" t="s">
        <v>776</v>
      </c>
      <c r="B241" s="156" t="s">
        <v>830</v>
      </c>
      <c r="C241" s="160">
        <v>3.3229730695957542</v>
      </c>
      <c r="D241" s="160">
        <v>-37.57279497359729</v>
      </c>
      <c r="E241" s="160">
        <v>-4.1922253615341445</v>
      </c>
      <c r="F241" s="160">
        <v>18.149549248700549</v>
      </c>
      <c r="G241" s="167">
        <v>-7.1738561826877758</v>
      </c>
      <c r="H241" s="162">
        <v>-11.086721879556551</v>
      </c>
      <c r="I241" s="162">
        <v>-1.1195607605534126</v>
      </c>
      <c r="K241" s="160">
        <v>-3.6347400627198971</v>
      </c>
      <c r="L241" s="160">
        <v>-26.734918020196872</v>
      </c>
      <c r="M241" s="160">
        <v>-4.3332487164029558</v>
      </c>
      <c r="N241" s="160">
        <v>-15.687750249748561</v>
      </c>
      <c r="O241" s="161">
        <v>-15.156192333042339</v>
      </c>
      <c r="P241" s="162">
        <v>-20.286330155473536</v>
      </c>
      <c r="Q241" s="162">
        <v>-5.0710435219245564</v>
      </c>
      <c r="S241" s="160">
        <v>-0.43254842655811743</v>
      </c>
      <c r="T241" s="160">
        <v>-54.262657059706278</v>
      </c>
      <c r="U241" s="160">
        <v>-8.343814526269691</v>
      </c>
      <c r="V241" s="160">
        <v>-0.38545695863924545</v>
      </c>
      <c r="W241" s="168">
        <v>-21.242765074986096</v>
      </c>
      <c r="X241" s="169">
        <v>-19.340500741371919</v>
      </c>
      <c r="Y241" s="162">
        <v>-11.942953368981303</v>
      </c>
      <c r="AA241" s="160">
        <v>-23.084027824507142</v>
      </c>
      <c r="AB241" s="160">
        <v>-34.823606306727015</v>
      </c>
      <c r="AC241" s="160">
        <v>-10.312749905936519</v>
      </c>
      <c r="AD241" s="160">
        <v>-3.9665031898160827</v>
      </c>
      <c r="AE241" s="170">
        <v>-23.795448731831016</v>
      </c>
      <c r="AF241" s="171">
        <v>-23.426027405189057</v>
      </c>
      <c r="AG241" s="162">
        <v>-7.4570941317862873</v>
      </c>
    </row>
    <row r="242" spans="1:33" ht="12.75" customHeight="1">
      <c r="A242" s="156" t="s">
        <v>776</v>
      </c>
      <c r="B242" s="156" t="s">
        <v>831</v>
      </c>
      <c r="C242" s="160">
        <v>1.2492582915531179</v>
      </c>
      <c r="D242" s="160">
        <v>-31.807604662050093</v>
      </c>
      <c r="E242" s="160">
        <v>-15.014203412897386</v>
      </c>
      <c r="F242" s="160">
        <v>2.4357008146532784</v>
      </c>
      <c r="G242" s="167">
        <v>-8.5976546695469622</v>
      </c>
      <c r="H242" s="162">
        <v>-5.4960706579300904</v>
      </c>
      <c r="I242" s="162">
        <v>-12.770873622620135</v>
      </c>
      <c r="K242" s="160">
        <v>-3.2349205975900013</v>
      </c>
      <c r="L242" s="160">
        <v>0.49482293418875933</v>
      </c>
      <c r="M242" s="160">
        <v>-1.8242704312230531</v>
      </c>
      <c r="N242" s="160">
        <v>-2.9661151487657511</v>
      </c>
      <c r="O242" s="161">
        <v>-2.6944545418710399</v>
      </c>
      <c r="P242" s="162">
        <v>-4.8452996938523336</v>
      </c>
      <c r="Q242" s="162">
        <v>0.3532885964153642</v>
      </c>
      <c r="S242" s="160">
        <v>-2.0260748198274494</v>
      </c>
      <c r="T242" s="160">
        <v>-31.470173050545249</v>
      </c>
      <c r="U242" s="160">
        <v>-16.56457417077528</v>
      </c>
      <c r="V242" s="160">
        <v>-0.6026600249545021</v>
      </c>
      <c r="W242" s="168">
        <v>-11.060449314680001</v>
      </c>
      <c r="X242" s="169">
        <v>-18.936561146188286</v>
      </c>
      <c r="Y242" s="162">
        <v>-18.936561146188286</v>
      </c>
      <c r="AA242" s="160">
        <v>-6.2339733658182785</v>
      </c>
      <c r="AB242" s="160">
        <v>-57.244974095088565</v>
      </c>
      <c r="AC242" s="160">
        <v>-15.558516398130772</v>
      </c>
      <c r="AD242" s="160">
        <v>-2.8191041959274168</v>
      </c>
      <c r="AE242" s="170">
        <v>-22.750076800419311</v>
      </c>
      <c r="AF242" s="171">
        <v>-22.423173685384253</v>
      </c>
      <c r="AG242" s="162">
        <v>-18.032498642452573</v>
      </c>
    </row>
    <row r="243" spans="1:33" ht="12.75" customHeight="1">
      <c r="A243" s="156" t="s">
        <v>776</v>
      </c>
      <c r="B243" s="156" t="s">
        <v>46</v>
      </c>
      <c r="C243" s="160">
        <v>-3.7262302018067777</v>
      </c>
      <c r="D243" s="160">
        <v>-14.955659463465263</v>
      </c>
      <c r="E243" s="160">
        <v>-12.207365230728287</v>
      </c>
      <c r="F243" s="160">
        <v>-10.425485086171967</v>
      </c>
      <c r="G243" s="167">
        <v>-8.5011492443762755</v>
      </c>
      <c r="H243" s="162">
        <v>-5.8738002822912634</v>
      </c>
      <c r="I243" s="162">
        <v>-11.952604925522841</v>
      </c>
      <c r="K243" s="160">
        <v>-6.0762832125676933</v>
      </c>
      <c r="L243" s="160">
        <v>7.618341092449457</v>
      </c>
      <c r="M243" s="160">
        <v>-0.23020878294254585</v>
      </c>
      <c r="N243" s="160">
        <v>2.1588655802444743</v>
      </c>
      <c r="O243" s="161">
        <v>-1.8391698937277574</v>
      </c>
      <c r="P243" s="162">
        <v>-3.6679548529327324</v>
      </c>
      <c r="Q243" s="162">
        <v>0.67426456973491233</v>
      </c>
      <c r="S243" s="160">
        <v>-9.576097114160449</v>
      </c>
      <c r="T243" s="160">
        <v>-8.4766915215677781</v>
      </c>
      <c r="U243" s="160">
        <v>-12.40947158674382</v>
      </c>
      <c r="V243" s="160">
        <v>-8.491691715026386</v>
      </c>
      <c r="W243" s="168">
        <v>-10.183968560580594</v>
      </c>
      <c r="X243" s="169">
        <v>-15.379455431207202</v>
      </c>
      <c r="Y243" s="162">
        <v>-15.379455431207202</v>
      </c>
      <c r="AA243" s="160">
        <v>-9.6430716760004369</v>
      </c>
      <c r="AB243" s="160">
        <v>-32.48762962791114</v>
      </c>
      <c r="AC243" s="160">
        <v>-26.113981710736049</v>
      </c>
      <c r="AD243" s="160">
        <v>-5.6695721332567039</v>
      </c>
      <c r="AE243" s="170">
        <v>-16.787022556705502</v>
      </c>
      <c r="AF243" s="171">
        <v>-16.456946673874199</v>
      </c>
      <c r="AG243" s="162">
        <v>-15.177872891395804</v>
      </c>
    </row>
    <row r="244" spans="1:33" ht="12.75" customHeight="1">
      <c r="A244" s="156" t="s">
        <v>776</v>
      </c>
      <c r="B244" s="156" t="s">
        <v>829</v>
      </c>
      <c r="C244" s="160">
        <v>-0.41807516867902167</v>
      </c>
      <c r="D244" s="159"/>
      <c r="E244" s="160">
        <v>-9.1483614215981461</v>
      </c>
      <c r="F244" s="160">
        <v>-11.190647226501202</v>
      </c>
      <c r="G244" s="167">
        <v>-4.683628052914548</v>
      </c>
      <c r="H244" s="162">
        <v>-0.41807516867902167</v>
      </c>
      <c r="I244" s="162">
        <v>-9.4452460524545589</v>
      </c>
      <c r="K244" s="160">
        <v>8.769833593881712</v>
      </c>
      <c r="L244" s="159"/>
      <c r="M244" s="160">
        <v>-2.1365949208700941</v>
      </c>
      <c r="N244" s="160">
        <v>11.252047658111026</v>
      </c>
      <c r="O244" s="161">
        <v>0.3670996390614728</v>
      </c>
      <c r="P244" s="162">
        <v>2.6785907196327465</v>
      </c>
      <c r="Q244" s="162">
        <v>1.0832212544543367</v>
      </c>
      <c r="S244" s="160">
        <v>8.3150939286122014</v>
      </c>
      <c r="T244" s="160">
        <v>-39.331707105648803</v>
      </c>
      <c r="U244" s="160">
        <v>-11.089492916991521</v>
      </c>
      <c r="V244" s="160">
        <v>-1.1977765275671346</v>
      </c>
      <c r="W244" s="168">
        <v>-4.3337219955303112</v>
      </c>
      <c r="X244" s="169">
        <v>-11.264213309498532</v>
      </c>
      <c r="Y244" s="162">
        <v>-9.5596964122212622</v>
      </c>
      <c r="AA244" s="160">
        <v>-32.90349297060493</v>
      </c>
      <c r="AB244" s="160">
        <v>-22.754318622949778</v>
      </c>
      <c r="AC244" s="160">
        <v>-54.997051079026434</v>
      </c>
      <c r="AD244" s="160">
        <v>-4.343695491605053</v>
      </c>
      <c r="AE244" s="170">
        <v>-33.392158121389095</v>
      </c>
      <c r="AF244" s="171">
        <v>-31.45674359020094</v>
      </c>
      <c r="AG244" s="162">
        <v>-20.078901440113349</v>
      </c>
    </row>
    <row r="245" spans="1:33" ht="12.75" customHeight="1">
      <c r="A245" s="156" t="s">
        <v>776</v>
      </c>
      <c r="B245" s="156" t="s">
        <v>830</v>
      </c>
      <c r="C245" s="160">
        <v>-1.9648057394233887</v>
      </c>
      <c r="D245" s="160">
        <v>5.194946763110142</v>
      </c>
      <c r="E245" s="160">
        <v>-0.98699363675035323</v>
      </c>
      <c r="F245" s="160">
        <v>-13.413916966602615</v>
      </c>
      <c r="G245" s="167">
        <v>-1.3793287754681276</v>
      </c>
      <c r="H245" s="162">
        <v>-0.19354826118978183</v>
      </c>
      <c r="I245" s="162">
        <v>-3.0291208461660206</v>
      </c>
      <c r="K245" s="160">
        <v>-0.95093489754581828</v>
      </c>
      <c r="L245" s="160">
        <v>-17.26022058679181</v>
      </c>
      <c r="M245" s="160">
        <v>-0.24466080876331303</v>
      </c>
      <c r="N245" s="160">
        <v>19.471352770246462</v>
      </c>
      <c r="O245" s="161">
        <v>-2.3533129319539303</v>
      </c>
      <c r="P245" s="162">
        <v>-6.177301765625975</v>
      </c>
      <c r="Q245" s="162">
        <v>3.2768015591070538</v>
      </c>
      <c r="S245" s="160">
        <v>-2.897056613524049</v>
      </c>
      <c r="T245" s="160">
        <v>-12.96193309436088</v>
      </c>
      <c r="U245" s="160">
        <v>-1.2292396588995729</v>
      </c>
      <c r="V245" s="160">
        <v>3.4455647107687271</v>
      </c>
      <c r="W245" s="168">
        <v>-3.7001817849748093</v>
      </c>
      <c r="X245" s="169">
        <v>-9.931676864087013</v>
      </c>
      <c r="Y245" s="162">
        <v>-7.1463935353250845</v>
      </c>
      <c r="AA245" s="160">
        <v>8.2713326228043655</v>
      </c>
      <c r="AB245" s="160">
        <v>-33.514134673400328</v>
      </c>
      <c r="AC245" s="160">
        <v>-26.268522063219478</v>
      </c>
      <c r="AD245" s="160">
        <v>2.1404508500534383</v>
      </c>
      <c r="AE245" s="170">
        <v>-11.674072739934934</v>
      </c>
      <c r="AF245" s="171">
        <v>-11.406775775930315</v>
      </c>
      <c r="AG245" s="162">
        <v>-4.0953174653659348</v>
      </c>
    </row>
    <row r="246" spans="1:33" ht="12.75" customHeight="1">
      <c r="A246" s="156" t="s">
        <v>776</v>
      </c>
      <c r="B246" s="156" t="s">
        <v>831</v>
      </c>
      <c r="C246" s="160">
        <v>-1.079652781197078</v>
      </c>
      <c r="D246" s="160">
        <v>-30.614630557923387</v>
      </c>
      <c r="E246" s="160">
        <v>8.6940774082756089</v>
      </c>
      <c r="F246" s="160">
        <v>-4.6144657223903573</v>
      </c>
      <c r="G246" s="167">
        <v>-0.49974310251810228</v>
      </c>
      <c r="H246" s="162">
        <v>-5.4284006052272602</v>
      </c>
      <c r="I246" s="162">
        <v>6.6848901635846847</v>
      </c>
      <c r="K246" s="160">
        <v>-1.8285090081576074</v>
      </c>
      <c r="L246" s="160">
        <v>10.627244678415359</v>
      </c>
      <c r="M246" s="160">
        <v>0.13871020465797529</v>
      </c>
      <c r="N246" s="160">
        <v>3.3994224060424183</v>
      </c>
      <c r="O246" s="161">
        <v>-1.3581215079470768</v>
      </c>
      <c r="P246" s="162">
        <v>-1.7975375103035727</v>
      </c>
      <c r="Q246" s="162">
        <v>-0.76978740959367009</v>
      </c>
      <c r="S246" s="160">
        <v>-2.8884202409936695</v>
      </c>
      <c r="T246" s="160">
        <v>-23.240877576291453</v>
      </c>
      <c r="U246" s="160">
        <v>8.8448471854997344</v>
      </c>
      <c r="V246" s="160">
        <v>-1.3719084980340113</v>
      </c>
      <c r="W246" s="168">
        <v>-1.8510774919053943</v>
      </c>
      <c r="X246" s="169">
        <v>30.986223725664566</v>
      </c>
      <c r="Y246" s="162">
        <v>30.986223725664566</v>
      </c>
      <c r="AA246" s="160">
        <v>-9.3636820105787546</v>
      </c>
      <c r="AB246" s="160">
        <v>-12.469674386244089</v>
      </c>
      <c r="AC246" s="160">
        <v>-18.643870167045336</v>
      </c>
      <c r="AD246" s="160">
        <v>3.1192595522791651</v>
      </c>
      <c r="AE246" s="170">
        <v>-11.04041772767683</v>
      </c>
      <c r="AF246" s="171">
        <v>-10.644827093520387</v>
      </c>
      <c r="AG246" s="162">
        <v>-7.2605278732027969</v>
      </c>
    </row>
    <row r="247" spans="1:33" ht="12.75" customHeight="1">
      <c r="A247" s="156" t="s">
        <v>776</v>
      </c>
      <c r="B247" s="156" t="s">
        <v>47</v>
      </c>
      <c r="C247" s="160">
        <v>-2.8767921161231351</v>
      </c>
      <c r="D247" s="160">
        <v>-20.352463568754601</v>
      </c>
      <c r="E247" s="160">
        <v>9.0645258863177833</v>
      </c>
      <c r="F247" s="160">
        <v>10.735782249416621</v>
      </c>
      <c r="G247" s="167">
        <v>0.42708537811521585</v>
      </c>
      <c r="H247" s="162">
        <v>-5.8964547540517618</v>
      </c>
      <c r="I247" s="162">
        <v>9.3076143220919594</v>
      </c>
      <c r="K247" s="160">
        <v>5.6507633452671939</v>
      </c>
      <c r="L247" s="160">
        <v>-3.9979838664709786</v>
      </c>
      <c r="M247" s="160">
        <v>1.017953565305119</v>
      </c>
      <c r="N247" s="160">
        <v>-1.803143327784281</v>
      </c>
      <c r="O247" s="161">
        <v>1.6618296156093455</v>
      </c>
      <c r="P247" s="162">
        <v>2.6685563048056986</v>
      </c>
      <c r="Q247" s="162">
        <v>0.4297125564739811</v>
      </c>
      <c r="S247" s="160">
        <v>2.6114105147266362</v>
      </c>
      <c r="T247" s="160">
        <v>-23.536759225317397</v>
      </c>
      <c r="U247" s="160">
        <v>10.174752116060688</v>
      </c>
      <c r="V247" s="160">
        <v>8.7390573803165719</v>
      </c>
      <c r="W247" s="168">
        <v>2.0960124250220193</v>
      </c>
      <c r="X247" s="169">
        <v>1.9173751045850917</v>
      </c>
      <c r="Y247" s="162">
        <v>1.9173751045850917</v>
      </c>
      <c r="AA247" s="160">
        <v>1.0177107523955105</v>
      </c>
      <c r="AB247" s="160">
        <v>-32.376522058433679</v>
      </c>
      <c r="AC247" s="160">
        <v>2.1779546220143615</v>
      </c>
      <c r="AD247" s="160">
        <v>2.4205553807599167</v>
      </c>
      <c r="AE247" s="170">
        <v>0.73226896916726947</v>
      </c>
      <c r="AF247" s="171">
        <v>0.95402292037731196</v>
      </c>
      <c r="AG247" s="162">
        <v>1.1344795807388894</v>
      </c>
    </row>
    <row r="248" spans="1:33" ht="12.75" customHeight="1">
      <c r="A248" s="156" t="s">
        <v>776</v>
      </c>
      <c r="B248" s="156" t="s">
        <v>829</v>
      </c>
      <c r="C248" s="160">
        <v>-0.68794343501205601</v>
      </c>
      <c r="D248" s="159"/>
      <c r="E248" s="160">
        <v>16.049999840022881</v>
      </c>
      <c r="F248" s="160">
        <v>9.5931403537716964</v>
      </c>
      <c r="G248" s="167">
        <v>6.4127826863935686</v>
      </c>
      <c r="H248" s="162">
        <v>-0.68794343501205601</v>
      </c>
      <c r="I248" s="162">
        <v>15.129465525104512</v>
      </c>
      <c r="K248" s="160">
        <v>21.153074398918136</v>
      </c>
      <c r="L248" s="159"/>
      <c r="M248" s="160">
        <v>0.42026109106005177</v>
      </c>
      <c r="N248" s="160">
        <v>-3.4159230777942384</v>
      </c>
      <c r="O248" s="161">
        <v>9.3470424169626334</v>
      </c>
      <c r="P248" s="162">
        <v>21.307340017611416</v>
      </c>
      <c r="Q248" s="162">
        <v>-1.4361757490009852</v>
      </c>
      <c r="S248" s="160">
        <v>20.319609777275513</v>
      </c>
      <c r="T248" s="160">
        <v>22.347839190931467</v>
      </c>
      <c r="U248" s="160">
        <v>16.537712835525728</v>
      </c>
      <c r="V248" s="160">
        <v>5.849522980747766</v>
      </c>
      <c r="W248" s="168">
        <v>16.359230621161061</v>
      </c>
      <c r="X248" s="169">
        <v>15.116783628710461</v>
      </c>
      <c r="Y248" s="162">
        <v>8.7109904258321702</v>
      </c>
      <c r="AA248" s="160">
        <v>8.2919327633792115</v>
      </c>
      <c r="AB248" s="160">
        <v>-10.34402861962224</v>
      </c>
      <c r="AC248" s="159" t="s">
        <v>31</v>
      </c>
      <c r="AD248" s="160">
        <v>11.918326444674822</v>
      </c>
      <c r="AE248" s="170">
        <v>27.20675864977666</v>
      </c>
      <c r="AF248" s="171">
        <v>25.271047531549822</v>
      </c>
      <c r="AG248" s="162">
        <v>19.798146989263095</v>
      </c>
    </row>
    <row r="249" spans="1:33" ht="12.75" customHeight="1">
      <c r="A249" s="156" t="s">
        <v>776</v>
      </c>
      <c r="B249" s="156" t="s">
        <v>830</v>
      </c>
      <c r="C249" s="160">
        <v>-2.5680136307833856</v>
      </c>
      <c r="D249" s="160">
        <v>-18.638786832051739</v>
      </c>
      <c r="E249" s="160">
        <v>-13.60000035932128</v>
      </c>
      <c r="F249" s="160">
        <v>7.1341423924500926</v>
      </c>
      <c r="G249" s="167">
        <v>-8.3206004050811586</v>
      </c>
      <c r="H249" s="162">
        <v>-6.7584255960730601</v>
      </c>
      <c r="I249" s="162">
        <v>-10.557630444218761</v>
      </c>
      <c r="K249" s="160">
        <v>6.3431847620503952</v>
      </c>
      <c r="L249" s="160">
        <v>5.959502252386879</v>
      </c>
      <c r="M249" s="160">
        <v>19.915884370765202</v>
      </c>
      <c r="N249" s="160">
        <v>-10.030166938955995</v>
      </c>
      <c r="O249" s="161">
        <v>8.5051914019100945</v>
      </c>
      <c r="P249" s="162">
        <v>5.155636468425798</v>
      </c>
      <c r="Q249" s="162">
        <v>13.380129030550851</v>
      </c>
      <c r="S249" s="160">
        <v>3.6122772819517661</v>
      </c>
      <c r="T249" s="160">
        <v>-13.790063500738553</v>
      </c>
      <c r="U249" s="160">
        <v>3.6073236654578431</v>
      </c>
      <c r="V249" s="160">
        <v>-3.6115909381314957</v>
      </c>
      <c r="W249" s="168">
        <v>-0.52309199341133794</v>
      </c>
      <c r="X249" s="169">
        <v>1.0411263032003095</v>
      </c>
      <c r="Y249" s="162">
        <v>0.39929195430340825</v>
      </c>
      <c r="AA249" s="160">
        <v>8.8436721411993773</v>
      </c>
      <c r="AB249" s="160">
        <v>-25.603050811324493</v>
      </c>
      <c r="AC249" s="159" t="s">
        <v>31</v>
      </c>
      <c r="AD249" s="160">
        <v>-0.9509932009837897</v>
      </c>
      <c r="AE249" s="170">
        <v>18.985310618274656</v>
      </c>
      <c r="AF249" s="171">
        <v>18.50475012897116</v>
      </c>
      <c r="AG249" s="162">
        <v>28.370735380006273</v>
      </c>
    </row>
    <row r="250" spans="1:33" ht="12.75" customHeight="1">
      <c r="A250" s="156" t="s">
        <v>776</v>
      </c>
      <c r="B250" s="156" t="s">
        <v>831</v>
      </c>
      <c r="C250" s="160">
        <v>-2.4594955146304374</v>
      </c>
      <c r="D250" s="160">
        <v>-17.004211292629183</v>
      </c>
      <c r="E250" s="160">
        <v>-12.60000021190532</v>
      </c>
      <c r="F250" s="160">
        <v>6.6103975217324784</v>
      </c>
      <c r="G250" s="167">
        <v>-6.6379257634826363</v>
      </c>
      <c r="H250" s="162">
        <v>-4.0307263233757062</v>
      </c>
      <c r="I250" s="162">
        <v>-10.006980281759484</v>
      </c>
      <c r="K250" s="160">
        <v>7.0049927511593344</v>
      </c>
      <c r="L250" s="160">
        <v>8.5007001489612669E-2</v>
      </c>
      <c r="M250" s="160">
        <v>17.761003957300694</v>
      </c>
      <c r="N250" s="160">
        <v>-3.6686914272940672</v>
      </c>
      <c r="O250" s="161">
        <v>8.8770520901393262</v>
      </c>
      <c r="P250" s="162">
        <v>4.9341413502956675</v>
      </c>
      <c r="Q250" s="162">
        <v>14.300245458165834</v>
      </c>
      <c r="S250" s="160">
        <v>4.3732097540139483</v>
      </c>
      <c r="T250" s="160">
        <v>-16.933659061286409</v>
      </c>
      <c r="U250" s="160">
        <v>2.9231172091389617</v>
      </c>
      <c r="V250" s="160">
        <v>2.6991910072485039</v>
      </c>
      <c r="W250" s="168">
        <v>1.6498741989275589</v>
      </c>
      <c r="X250" s="169">
        <v>3.4605573440608213</v>
      </c>
      <c r="Y250" s="162">
        <v>3.4605573440608213</v>
      </c>
      <c r="AA250" s="160">
        <v>3.0643276228306484</v>
      </c>
      <c r="AB250" s="160">
        <v>-15.992895290276174</v>
      </c>
      <c r="AC250" s="160">
        <v>19.769347531053654</v>
      </c>
      <c r="AD250" s="160">
        <v>-2.9982249796126079</v>
      </c>
      <c r="AE250" s="170">
        <v>3.6559214504830071</v>
      </c>
      <c r="AF250" s="171">
        <v>3.7846783853211732</v>
      </c>
      <c r="AG250" s="162">
        <v>2.7863430956889537</v>
      </c>
    </row>
    <row r="251" spans="1:33" ht="12.75" customHeight="1">
      <c r="A251" s="156" t="s">
        <v>776</v>
      </c>
      <c r="B251" s="156" t="s">
        <v>48</v>
      </c>
      <c r="C251" s="160">
        <v>1.218622748123847</v>
      </c>
      <c r="D251" s="160">
        <v>-24.028794678111552</v>
      </c>
      <c r="E251" s="160">
        <v>-4.3642510029912609</v>
      </c>
      <c r="F251" s="160">
        <v>5.385031329506953</v>
      </c>
      <c r="G251" s="167">
        <v>-2.6792435366836909</v>
      </c>
      <c r="H251" s="162">
        <v>-2.4737698923049254</v>
      </c>
      <c r="I251" s="162">
        <v>-2.9276656479049459</v>
      </c>
      <c r="K251" s="160">
        <v>0.12724905736425879</v>
      </c>
      <c r="L251" s="160">
        <v>17.195616991250308</v>
      </c>
      <c r="M251" s="160">
        <v>12.336357470080834</v>
      </c>
      <c r="N251" s="160">
        <v>-13.169835387999917</v>
      </c>
      <c r="O251" s="161">
        <v>3.6602698731150927</v>
      </c>
      <c r="P251" s="162">
        <v>1.6267111710250888</v>
      </c>
      <c r="Q251" s="162">
        <v>6.174745241706681</v>
      </c>
      <c r="S251" s="160">
        <v>1.3474224914479049</v>
      </c>
      <c r="T251" s="160">
        <v>-10.965077187323239</v>
      </c>
      <c r="U251" s="160">
        <v>7.4337168624689651</v>
      </c>
      <c r="V251" s="160">
        <v>-8.4940038201813</v>
      </c>
      <c r="W251" s="168">
        <v>0.88295879243079078</v>
      </c>
      <c r="X251" s="169">
        <v>0.94312111929862807</v>
      </c>
      <c r="Y251" s="162">
        <v>0.94312111929862807</v>
      </c>
      <c r="AA251" s="160">
        <v>2.5158777418695486</v>
      </c>
      <c r="AB251" s="160">
        <v>-42.412160984958483</v>
      </c>
      <c r="AC251" s="160">
        <v>8.0428697502237103</v>
      </c>
      <c r="AD251" s="160">
        <v>-2.7809643128126145</v>
      </c>
      <c r="AE251" s="170">
        <v>3.1542366211667101</v>
      </c>
      <c r="AF251" s="171">
        <v>2.9419138192883185</v>
      </c>
      <c r="AG251" s="162">
        <v>2.7663290962903346</v>
      </c>
    </row>
    <row r="252" spans="1:33" ht="12.75" customHeight="1">
      <c r="A252" s="156" t="s">
        <v>776</v>
      </c>
      <c r="B252" s="156" t="s">
        <v>829</v>
      </c>
      <c r="C252" s="160">
        <v>-2.9433078148836542E-2</v>
      </c>
      <c r="D252" s="159"/>
      <c r="E252" s="160">
        <v>-15.38023498427645</v>
      </c>
      <c r="F252" s="160">
        <v>3.7995198351114627</v>
      </c>
      <c r="G252" s="167">
        <v>-6.2209718338664253</v>
      </c>
      <c r="H252" s="162">
        <v>-2.9433078148836542E-2</v>
      </c>
      <c r="I252" s="162">
        <v>-12.77732840410806</v>
      </c>
      <c r="K252" s="160">
        <v>7.2325913376152888</v>
      </c>
      <c r="L252" s="159"/>
      <c r="M252" s="160">
        <v>10.978525397328776</v>
      </c>
      <c r="N252" s="160">
        <v>-4.284676830954063</v>
      </c>
      <c r="O252" s="161">
        <v>7.0049878458404029</v>
      </c>
      <c r="P252" s="162">
        <v>7.07794861741211</v>
      </c>
      <c r="Q252" s="162">
        <v>9.3339262714585143</v>
      </c>
      <c r="S252" s="160">
        <v>7.2010294852058525</v>
      </c>
      <c r="T252" s="160">
        <v>5.1857265245012476</v>
      </c>
      <c r="U252" s="160">
        <v>-6.0902325908653046</v>
      </c>
      <c r="V252" s="160">
        <v>-0.64795414190514755</v>
      </c>
      <c r="W252" s="168">
        <v>0.34823769111847991</v>
      </c>
      <c r="X252" s="169">
        <v>0.60381329446800724</v>
      </c>
      <c r="Y252" s="162">
        <v>-1.5575914250952121</v>
      </c>
      <c r="AA252" s="160">
        <v>13.403963994140668</v>
      </c>
      <c r="AB252" s="160">
        <v>-11.184005528982121</v>
      </c>
      <c r="AC252" s="160">
        <v>11.311259121441184</v>
      </c>
      <c r="AD252" s="160">
        <v>-5.1184514150741469</v>
      </c>
      <c r="AE252" s="170">
        <v>6.2645030790477891</v>
      </c>
      <c r="AF252" s="171">
        <v>6.2465094233825447</v>
      </c>
      <c r="AG252" s="162">
        <v>2.2600805314047094</v>
      </c>
    </row>
    <row r="253" spans="1:33" ht="12.75" customHeight="1">
      <c r="A253" s="156" t="s">
        <v>776</v>
      </c>
      <c r="B253" s="156" t="s">
        <v>830</v>
      </c>
      <c r="C253" s="160">
        <v>0.86598895238138962</v>
      </c>
      <c r="D253" s="160">
        <v>-12.107529987799161</v>
      </c>
      <c r="E253" s="160">
        <v>2.6591382997137307</v>
      </c>
      <c r="F253" s="160">
        <v>4.7862880278765765</v>
      </c>
      <c r="G253" s="167">
        <v>-3.2387392659051925E-2</v>
      </c>
      <c r="H253" s="162">
        <v>-2.0858017252494432</v>
      </c>
      <c r="I253" s="162">
        <v>3.0329979499476014</v>
      </c>
      <c r="K253" s="160">
        <v>0.88771059940418007</v>
      </c>
      <c r="L253" s="160">
        <v>-10.232509891334006</v>
      </c>
      <c r="M253" s="160">
        <v>-2.703738400322333</v>
      </c>
      <c r="N253" s="160">
        <v>-6.2633094747941342</v>
      </c>
      <c r="O253" s="161">
        <v>-2.8715130407577605</v>
      </c>
      <c r="P253" s="162">
        <v>-2.6343430784978334</v>
      </c>
      <c r="Q253" s="162">
        <v>-3.523015259985252</v>
      </c>
      <c r="S253" s="160">
        <v>1.7613870275055414</v>
      </c>
      <c r="T253" s="160">
        <v>-21.101135675535406</v>
      </c>
      <c r="U253" s="160">
        <v>-0.11649624393563113</v>
      </c>
      <c r="V253" s="160">
        <v>-1.7768014784584507</v>
      </c>
      <c r="W253" s="168">
        <v>-2.902970425213049</v>
      </c>
      <c r="X253" s="169">
        <v>-3.9660677439938428</v>
      </c>
      <c r="Y253" s="162">
        <v>-1.2856413855135274</v>
      </c>
      <c r="AA253" s="160">
        <v>0.35590755799492907</v>
      </c>
      <c r="AB253" s="160">
        <v>-9.9133288154938075</v>
      </c>
      <c r="AC253" s="160">
        <v>-12.140780542382808</v>
      </c>
      <c r="AD253" s="160">
        <v>-1.0368098195395077</v>
      </c>
      <c r="AE253" s="170">
        <v>-5.0459149542568955</v>
      </c>
      <c r="AF253" s="171">
        <v>-5.5718678698819408</v>
      </c>
      <c r="AG253" s="162">
        <v>-5.1477468679626934</v>
      </c>
    </row>
    <row r="254" spans="1:33" ht="12.75" customHeight="1">
      <c r="A254" s="156" t="s">
        <v>776</v>
      </c>
      <c r="B254" s="156" t="s">
        <v>831</v>
      </c>
      <c r="C254" s="160">
        <v>-0.22813334804559729</v>
      </c>
      <c r="D254" s="160">
        <v>-9.9436579555224753</v>
      </c>
      <c r="E254" s="160">
        <v>-3.6568171345732563</v>
      </c>
      <c r="F254" s="160">
        <v>2.2408376543251602</v>
      </c>
      <c r="G254" s="167">
        <v>-1.7993556903773995</v>
      </c>
      <c r="H254" s="162">
        <v>-1.1357968067743101</v>
      </c>
      <c r="I254" s="162">
        <v>-2.7137565708268516</v>
      </c>
      <c r="K254" s="160">
        <v>0.22720727505758623</v>
      </c>
      <c r="L254" s="160">
        <v>16.472516949403662</v>
      </c>
      <c r="M254" s="160">
        <v>-1.4468764818851105</v>
      </c>
      <c r="N254" s="160">
        <v>-10.234030447489989</v>
      </c>
      <c r="O254" s="161">
        <v>-0.44357059444251046</v>
      </c>
      <c r="P254" s="162">
        <v>1.850202149141613</v>
      </c>
      <c r="Q254" s="162">
        <v>-3.2871075941328174</v>
      </c>
      <c r="S254" s="160">
        <v>-1.4444085515994724E-3</v>
      </c>
      <c r="T254" s="160">
        <v>4.8908882517670271</v>
      </c>
      <c r="U254" s="160">
        <v>-5.0507839893526798</v>
      </c>
      <c r="V254" s="160">
        <v>-8.2225208009872759</v>
      </c>
      <c r="W254" s="168">
        <v>-2.2349448720879734</v>
      </c>
      <c r="X254" s="169">
        <v>-2.8907091731259675</v>
      </c>
      <c r="Y254" s="162">
        <v>-2.8907091731259675</v>
      </c>
      <c r="AA254" s="160">
        <v>4.4672279942220818</v>
      </c>
      <c r="AB254" s="160">
        <v>37.316541214380322</v>
      </c>
      <c r="AC254" s="160">
        <v>-4.3322920119096686</v>
      </c>
      <c r="AD254" s="160">
        <v>-7.7263721675702985</v>
      </c>
      <c r="AE254" s="170">
        <v>4.3958902147750676</v>
      </c>
      <c r="AF254" s="171">
        <v>3.8139954789837582</v>
      </c>
      <c r="AG254" s="162">
        <v>-1.001303147321694</v>
      </c>
    </row>
    <row r="255" spans="1:33" ht="12.75" customHeight="1">
      <c r="A255" s="156" t="s">
        <v>776</v>
      </c>
      <c r="B255" s="156" t="s">
        <v>49</v>
      </c>
      <c r="C255" s="160">
        <v>-2.0920565648836775</v>
      </c>
      <c r="D255" s="160">
        <v>-7.8276366654391554</v>
      </c>
      <c r="E255" s="160">
        <v>-3.9758547739574497</v>
      </c>
      <c r="F255" s="160">
        <v>4.408319659227379</v>
      </c>
      <c r="G255" s="167">
        <v>-2.6954270802992459</v>
      </c>
      <c r="H255" s="162">
        <v>-2.7454817136959142</v>
      </c>
      <c r="I255" s="162">
        <v>-2.6346269692159661</v>
      </c>
      <c r="K255" s="160">
        <v>3.7383965522989202</v>
      </c>
      <c r="L255" s="160">
        <v>25.241282279019469</v>
      </c>
      <c r="M255" s="160">
        <v>-1.7454644630401754</v>
      </c>
      <c r="N255" s="160">
        <v>-2.515549521436856</v>
      </c>
      <c r="O255" s="161">
        <v>3.0990677523690136</v>
      </c>
      <c r="P255" s="162">
        <v>6.7606170049973819</v>
      </c>
      <c r="Q255" s="162">
        <v>-1.2402386496771636</v>
      </c>
      <c r="S255" s="160">
        <v>1.5681306169214944</v>
      </c>
      <c r="T255" s="160">
        <v>15.437849747080781</v>
      </c>
      <c r="U255" s="160">
        <v>-5.6519221048161139</v>
      </c>
      <c r="V255" s="160">
        <v>1.7818766736994167</v>
      </c>
      <c r="W255" s="168">
        <v>0.32010756063558365</v>
      </c>
      <c r="X255" s="169">
        <v>0.34020948026707704</v>
      </c>
      <c r="Y255" s="162">
        <v>0.34020948026707704</v>
      </c>
      <c r="AA255" s="160">
        <v>-0.22694217815394729</v>
      </c>
      <c r="AB255" s="160">
        <v>0</v>
      </c>
      <c r="AC255" s="160">
        <v>-9.0629294812365089</v>
      </c>
      <c r="AD255" s="160">
        <v>-2.2348885770790408</v>
      </c>
      <c r="AE255" s="170">
        <v>-5.6534938888900568</v>
      </c>
      <c r="AF255" s="171">
        <v>-5.9370109581030963</v>
      </c>
      <c r="AG255" s="162">
        <v>-4.4554455903926335</v>
      </c>
    </row>
    <row r="256" spans="1:33" ht="12.75" customHeight="1">
      <c r="A256" s="156" t="s">
        <v>776</v>
      </c>
      <c r="B256" s="156" t="s">
        <v>829</v>
      </c>
      <c r="C256" s="160">
        <v>-2.8575135411631947</v>
      </c>
      <c r="D256" s="159"/>
      <c r="E256" s="160">
        <v>-5.223045445517088</v>
      </c>
      <c r="F256" s="160">
        <v>-2.0187669445323828</v>
      </c>
      <c r="G256" s="167">
        <v>-3.6923335292167416</v>
      </c>
      <c r="H256" s="162">
        <v>-2.8575135411631947</v>
      </c>
      <c r="I256" s="162">
        <v>-4.7055437872462482</v>
      </c>
      <c r="K256" s="160">
        <v>12.579746481014666</v>
      </c>
      <c r="L256" s="159"/>
      <c r="M256" s="160">
        <v>-0.53417989897264939</v>
      </c>
      <c r="N256" s="160">
        <v>-11.01009585271799</v>
      </c>
      <c r="O256" s="161">
        <v>3.9211152402292235</v>
      </c>
      <c r="P256" s="162">
        <v>12.620588057474324</v>
      </c>
      <c r="Q256" s="162">
        <v>-3.1417851939698349</v>
      </c>
      <c r="S256" s="160">
        <v>9.3627649807124893</v>
      </c>
      <c r="T256" s="160">
        <v>9.889104290540665</v>
      </c>
      <c r="U256" s="160">
        <v>-5.7293248856055641</v>
      </c>
      <c r="V256" s="160">
        <v>-12.806594621614378</v>
      </c>
      <c r="W256" s="168">
        <v>8.4001058278257254E-2</v>
      </c>
      <c r="X256" s="169">
        <v>-0.4107114621401794</v>
      </c>
      <c r="Y256" s="162">
        <v>-2.2646764794401961</v>
      </c>
      <c r="AA256" s="160">
        <v>5.2238392672154461</v>
      </c>
      <c r="AB256" s="160">
        <v>24.648439416020778</v>
      </c>
      <c r="AC256" s="160">
        <v>-11.226045579891926</v>
      </c>
      <c r="AD256" s="160">
        <v>-8.437803554902839</v>
      </c>
      <c r="AE256" s="170">
        <v>-0.30870975573261566</v>
      </c>
      <c r="AF256" s="171">
        <v>-0.7211187013735153</v>
      </c>
      <c r="AG256" s="162">
        <v>-0.92447806026791524</v>
      </c>
    </row>
    <row r="257" spans="1:33" ht="12.75" customHeight="1">
      <c r="A257" s="156" t="s">
        <v>776</v>
      </c>
      <c r="B257" s="156" t="s">
        <v>830</v>
      </c>
      <c r="C257" s="160">
        <v>-3.9279421876931693</v>
      </c>
      <c r="D257" s="160">
        <v>8.8078169434323232</v>
      </c>
      <c r="E257" s="160">
        <v>-2.491676721870542</v>
      </c>
      <c r="F257" s="160">
        <v>2.4316191396516431</v>
      </c>
      <c r="G257" s="167">
        <v>-1.4445922626261112</v>
      </c>
      <c r="H257" s="162">
        <v>-1.3268328952797521</v>
      </c>
      <c r="I257" s="162">
        <v>-1.6116525741026693</v>
      </c>
      <c r="K257" s="160">
        <v>4.1207316195851718</v>
      </c>
      <c r="L257" s="160">
        <v>-3.9577691994272528</v>
      </c>
      <c r="M257" s="160">
        <v>7.1904008007389537</v>
      </c>
      <c r="N257" s="160">
        <v>-8.0087346002891824</v>
      </c>
      <c r="O257" s="161">
        <v>2.7802347570013124</v>
      </c>
      <c r="P257" s="162">
        <v>2.4300058600333299</v>
      </c>
      <c r="Q257" s="162">
        <v>3.2411927992936422</v>
      </c>
      <c r="S257" s="160">
        <v>3.0929476164712491E-2</v>
      </c>
      <c r="T257" s="160">
        <v>4.5014546778759721</v>
      </c>
      <c r="U257" s="160">
        <v>4.5195625359072134</v>
      </c>
      <c r="V257" s="160">
        <v>-5.7718573840221099</v>
      </c>
      <c r="W257" s="168">
        <v>1.2954794381927204</v>
      </c>
      <c r="X257" s="169">
        <v>1.8140293275845538</v>
      </c>
      <c r="Y257" s="162">
        <v>6.4183779227759699</v>
      </c>
      <c r="AA257" s="160">
        <v>1.072615811541999</v>
      </c>
      <c r="AB257" s="160">
        <v>-9.1718422733852538</v>
      </c>
      <c r="AC257" s="160">
        <v>5.7651301119298966</v>
      </c>
      <c r="AD257" s="160">
        <v>-3.5410827384210353</v>
      </c>
      <c r="AE257" s="170">
        <v>0.328763179332481</v>
      </c>
      <c r="AF257" s="171">
        <v>0.63982939304236941</v>
      </c>
      <c r="AG257" s="162">
        <v>3.6136387936490224</v>
      </c>
    </row>
    <row r="258" spans="1:33" ht="12.75" customHeight="1">
      <c r="A258" s="156" t="s">
        <v>776</v>
      </c>
      <c r="B258" s="156" t="s">
        <v>831</v>
      </c>
      <c r="C258" s="160">
        <v>-8.197782374876347</v>
      </c>
      <c r="D258" s="160">
        <v>25.164225299390338</v>
      </c>
      <c r="E258" s="160">
        <v>-6.054708929410082</v>
      </c>
      <c r="F258" s="160">
        <v>2.2033446544458011</v>
      </c>
      <c r="G258" s="167">
        <v>-5.0704896521029568</v>
      </c>
      <c r="H258" s="162">
        <v>-5.3586476228378288</v>
      </c>
      <c r="I258" s="162">
        <v>-4.6669600108884524</v>
      </c>
      <c r="K258" s="160">
        <v>3.7469647935727282</v>
      </c>
      <c r="L258" s="160">
        <v>6.3435918892587262</v>
      </c>
      <c r="M258" s="160">
        <v>18.694120410724754</v>
      </c>
      <c r="N258" s="160">
        <v>-2.0326771329731965</v>
      </c>
      <c r="O258" s="161">
        <v>9.6686232669741567</v>
      </c>
      <c r="P258" s="162">
        <v>6.553375716653477</v>
      </c>
      <c r="Q258" s="162">
        <v>13.805443500370155</v>
      </c>
      <c r="S258" s="160">
        <v>-4.7579856007439449</v>
      </c>
      <c r="T258" s="160">
        <v>33.104132943735998</v>
      </c>
      <c r="U258" s="160">
        <v>11.507536903531852</v>
      </c>
      <c r="V258" s="160">
        <v>0.12588063852106249</v>
      </c>
      <c r="W258" s="168">
        <v>4.1078870726184542</v>
      </c>
      <c r="X258" s="169">
        <v>6.7214155700543969</v>
      </c>
      <c r="Y258" s="162">
        <v>6.7214155700543969</v>
      </c>
      <c r="AA258" s="160">
        <v>-2.8062488208378356E-2</v>
      </c>
      <c r="AB258" s="160">
        <v>77.771037769964295</v>
      </c>
      <c r="AC258" s="160">
        <v>28.366761305986813</v>
      </c>
      <c r="AD258" s="160">
        <v>-1.8104975700007859</v>
      </c>
      <c r="AE258" s="170">
        <v>20.33412403288537</v>
      </c>
      <c r="AF258" s="171">
        <v>21.948811342525666</v>
      </c>
      <c r="AG258" s="162">
        <v>15.662400073136475</v>
      </c>
    </row>
    <row r="259" spans="1:33" ht="12.75" customHeight="1">
      <c r="A259" s="156" t="s">
        <v>776</v>
      </c>
      <c r="B259" s="156" t="s">
        <v>50</v>
      </c>
      <c r="C259" s="160">
        <v>-3.356843377586527</v>
      </c>
      <c r="D259" s="160">
        <v>22.780640871510357</v>
      </c>
      <c r="E259" s="160">
        <v>-12.110008479225598</v>
      </c>
      <c r="F259" s="160">
        <v>-7.5286169094274449</v>
      </c>
      <c r="G259" s="167">
        <v>-5.4095421908016155</v>
      </c>
      <c r="H259" s="162">
        <v>-0.53473806512444166</v>
      </c>
      <c r="I259" s="162">
        <v>-11.324103157748516</v>
      </c>
      <c r="K259" s="160">
        <v>2.3131191015353734</v>
      </c>
      <c r="L259" s="160">
        <v>-3.1898257743609362</v>
      </c>
      <c r="M259" s="160">
        <v>23.501603632979489</v>
      </c>
      <c r="N259" s="160">
        <v>3.6560098787187889</v>
      </c>
      <c r="O259" s="161">
        <v>9.6489373933071025</v>
      </c>
      <c r="P259" s="162">
        <v>3.0525472412950041</v>
      </c>
      <c r="Q259" s="162">
        <v>18.718446918388079</v>
      </c>
      <c r="S259" s="160">
        <v>-1.1213720614267328</v>
      </c>
      <c r="T259" s="160">
        <v>18.864152343065385</v>
      </c>
      <c r="U259" s="160">
        <v>8.5455489610460802</v>
      </c>
      <c r="V259" s="160">
        <v>-4.1478540086481956</v>
      </c>
      <c r="W259" s="168">
        <v>3.7174318632505119</v>
      </c>
      <c r="X259" s="169">
        <v>4.0608230547769617</v>
      </c>
      <c r="Y259" s="162">
        <v>4.0608230547769617</v>
      </c>
      <c r="AA259" s="160">
        <v>-4.3469749609857331</v>
      </c>
      <c r="AB259" s="160">
        <v>0</v>
      </c>
      <c r="AC259" s="160">
        <v>-2.6267491046546185</v>
      </c>
      <c r="AD259" s="160">
        <v>-2.1635658005396756</v>
      </c>
      <c r="AE259" s="170">
        <v>-8.3290527396981435</v>
      </c>
      <c r="AF259" s="171">
        <v>-8.1668102544762036</v>
      </c>
      <c r="AG259" s="162">
        <v>-2.3429702642526924</v>
      </c>
    </row>
    <row r="260" spans="1:33" ht="12.75" customHeight="1">
      <c r="A260" s="156" t="s">
        <v>776</v>
      </c>
      <c r="B260" s="156" t="s">
        <v>829</v>
      </c>
      <c r="C260" s="160">
        <v>-2.7483167186067914</v>
      </c>
      <c r="D260" s="159"/>
      <c r="E260" s="160">
        <v>-8.8869783466110341</v>
      </c>
      <c r="F260" s="160">
        <v>-3.6160400410538935</v>
      </c>
      <c r="G260" s="167">
        <v>-5.1009583922604085</v>
      </c>
      <c r="H260" s="162">
        <v>-2.7483167186067914</v>
      </c>
      <c r="I260" s="162">
        <v>-8.0117030177876956</v>
      </c>
      <c r="K260" s="160">
        <v>1.1856183436399075</v>
      </c>
      <c r="L260" s="159"/>
      <c r="M260" s="160">
        <v>22.194321850900128</v>
      </c>
      <c r="N260" s="160">
        <v>20.8329747664142</v>
      </c>
      <c r="O260" s="161">
        <v>10.153858092833957</v>
      </c>
      <c r="P260" s="162">
        <v>-0.97415059168696017</v>
      </c>
      <c r="Q260" s="162">
        <v>22.497818248755241</v>
      </c>
      <c r="S260" s="160">
        <v>-1.5952829221240152</v>
      </c>
      <c r="T260" s="160">
        <v>-29.336843226944602</v>
      </c>
      <c r="U260" s="160">
        <v>11.334938927222431</v>
      </c>
      <c r="V260" s="160">
        <v>16.463606016064105</v>
      </c>
      <c r="W260" s="168">
        <v>4.5349556240489246</v>
      </c>
      <c r="X260" s="169">
        <v>4.6568881566161746</v>
      </c>
      <c r="Y260" s="162">
        <v>3.1858897202270806</v>
      </c>
      <c r="AA260" s="160">
        <v>-7.1848926820427401</v>
      </c>
      <c r="AB260" s="160">
        <v>-6.8298056582863031</v>
      </c>
      <c r="AC260" s="160">
        <v>17.842916665814389</v>
      </c>
      <c r="AD260" s="160">
        <v>13.531105154809111</v>
      </c>
      <c r="AE260" s="170">
        <v>3.3958269327110293</v>
      </c>
      <c r="AF260" s="171">
        <v>3.2788837782418074</v>
      </c>
      <c r="AG260" s="162">
        <v>3.51717404719738</v>
      </c>
    </row>
    <row r="261" spans="1:33" ht="12.75" customHeight="1">
      <c r="A261" s="156" t="s">
        <v>776</v>
      </c>
      <c r="B261" s="156" t="s">
        <v>830</v>
      </c>
      <c r="C261" s="160">
        <v>-1.5952339062549414</v>
      </c>
      <c r="D261" s="160">
        <v>6.8608508907221886</v>
      </c>
      <c r="E261" s="160">
        <v>-6.9919710540960454</v>
      </c>
      <c r="F261" s="160">
        <v>-6.9196917774564692</v>
      </c>
      <c r="G261" s="167">
        <v>-2.698822250942897</v>
      </c>
      <c r="H261" s="162">
        <v>0.30919218255393821</v>
      </c>
      <c r="I261" s="162">
        <v>-6.9785204179918177</v>
      </c>
      <c r="K261" s="160">
        <v>0.99883350518071645</v>
      </c>
      <c r="L261" s="160">
        <v>-16.434293615803892</v>
      </c>
      <c r="M261" s="160">
        <v>14.738331640019609</v>
      </c>
      <c r="N261" s="160">
        <v>9.988896511163615</v>
      </c>
      <c r="O261" s="161">
        <v>3.5827375321937636</v>
      </c>
      <c r="P261" s="162">
        <v>-3.3378389918841216</v>
      </c>
      <c r="Q261" s="162">
        <v>13.484991907730294</v>
      </c>
      <c r="S261" s="160">
        <v>-0.6123341318159039</v>
      </c>
      <c r="T261" s="160">
        <v>-10.700975105005485</v>
      </c>
      <c r="U261" s="160">
        <v>6.7158607037967029</v>
      </c>
      <c r="V261" s="160">
        <v>2.378003883165523</v>
      </c>
      <c r="W261" s="168">
        <v>0.78722356353914813</v>
      </c>
      <c r="X261" s="169">
        <v>0.90362890749033997</v>
      </c>
      <c r="Y261" s="162">
        <v>3.2999004202234761</v>
      </c>
      <c r="AA261" s="160">
        <v>4.5971902950331165</v>
      </c>
      <c r="AB261" s="160">
        <v>-1.2778378145764462</v>
      </c>
      <c r="AC261" s="160">
        <v>8.223951201905896</v>
      </c>
      <c r="AD261" s="160">
        <v>-8.5644680991440042E-2</v>
      </c>
      <c r="AE261" s="170">
        <v>4.3328808904789344</v>
      </c>
      <c r="AF261" s="171">
        <v>5.0716523354012999</v>
      </c>
      <c r="AG261" s="162">
        <v>4.0029607130069254</v>
      </c>
    </row>
    <row r="262" spans="1:33" ht="12.75" customHeight="1">
      <c r="A262" s="156" t="s">
        <v>776</v>
      </c>
      <c r="B262" s="156" t="s">
        <v>831</v>
      </c>
      <c r="C262" s="160">
        <v>2.2292794188738276</v>
      </c>
      <c r="D262" s="160">
        <v>30.884009457067418</v>
      </c>
      <c r="E262" s="160">
        <v>4.2731823585797954</v>
      </c>
      <c r="F262" s="160">
        <v>-4.0803005114107851</v>
      </c>
      <c r="G262" s="167">
        <v>4.3305101288502836</v>
      </c>
      <c r="H262" s="162">
        <v>5.4542772515712565</v>
      </c>
      <c r="I262" s="162">
        <v>2.7682310329850472</v>
      </c>
      <c r="K262" s="160">
        <v>2.7341062195891426</v>
      </c>
      <c r="L262" s="160">
        <v>-5.3398928849926177</v>
      </c>
      <c r="M262" s="160">
        <v>4.2552037544467076</v>
      </c>
      <c r="N262" s="160">
        <v>12.249868543252511</v>
      </c>
      <c r="O262" s="161">
        <v>4.0890730537829203</v>
      </c>
      <c r="P262" s="162">
        <v>3.0866569671492043</v>
      </c>
      <c r="Q262" s="162">
        <v>5.5345534334048425</v>
      </c>
      <c r="S262" s="160">
        <v>5.0243365057064233</v>
      </c>
      <c r="T262" s="160">
        <v>23.894943548476409</v>
      </c>
      <c r="U262" s="160">
        <v>8.710218729183147</v>
      </c>
      <c r="V262" s="160">
        <v>7.6697365830243136</v>
      </c>
      <c r="W262" s="168">
        <v>8.5966609054033825</v>
      </c>
      <c r="X262" s="169">
        <v>9.2958811437725863</v>
      </c>
      <c r="Y262" s="162">
        <v>9.2958811437725863</v>
      </c>
      <c r="AA262" s="160">
        <v>1.3604028026474859</v>
      </c>
      <c r="AB262" s="160">
        <v>6.168749077568572</v>
      </c>
      <c r="AC262" s="160">
        <v>-6.1986900278597306</v>
      </c>
      <c r="AD262" s="160">
        <v>8.1220682534113937</v>
      </c>
      <c r="AE262" s="170">
        <v>0.92069572902823338</v>
      </c>
      <c r="AF262" s="171">
        <v>0.37923608829467176</v>
      </c>
      <c r="AG262" s="162">
        <v>2.5048266360097768</v>
      </c>
    </row>
    <row r="263" spans="1:33" ht="12.75" customHeight="1">
      <c r="A263" s="156" t="s">
        <v>776</v>
      </c>
      <c r="B263" s="156" t="s">
        <v>51</v>
      </c>
      <c r="C263" s="160">
        <v>-0.61165556418658518</v>
      </c>
      <c r="D263" s="160">
        <v>12.35535389368699</v>
      </c>
      <c r="E263" s="160">
        <v>4.9756534094821543</v>
      </c>
      <c r="F263" s="160">
        <v>-1.054349856361863</v>
      </c>
      <c r="G263" s="167">
        <v>2.2942674204884006</v>
      </c>
      <c r="H263" s="162">
        <v>1.116599049925878</v>
      </c>
      <c r="I263" s="162">
        <v>3.8969746466583963</v>
      </c>
      <c r="K263" s="160">
        <v>0.82061040532563423</v>
      </c>
      <c r="L263" s="160">
        <v>2.8142369359989363</v>
      </c>
      <c r="M263" s="160">
        <v>-1.1627915138548923</v>
      </c>
      <c r="N263" s="160">
        <v>6.3151567890020832</v>
      </c>
      <c r="O263" s="161">
        <v>1.3947636067538924</v>
      </c>
      <c r="P263" s="162">
        <v>2.2809133934175976</v>
      </c>
      <c r="Q263" s="162">
        <v>0.18836149205483188</v>
      </c>
      <c r="S263" s="160">
        <v>0.20393553193457725</v>
      </c>
      <c r="T263" s="160">
        <v>15.517299762535446</v>
      </c>
      <c r="U263" s="160">
        <v>3.7550054200229748</v>
      </c>
      <c r="V263" s="160">
        <v>5.1942230861063514</v>
      </c>
      <c r="W263" s="168">
        <v>3.7210306342648756</v>
      </c>
      <c r="X263" s="169">
        <v>3.8243075860043096</v>
      </c>
      <c r="Y263" s="162">
        <v>3.8243075860043096</v>
      </c>
      <c r="AA263" s="160">
        <v>8.126316672930237</v>
      </c>
      <c r="AB263" s="160">
        <v>0</v>
      </c>
      <c r="AC263" s="160">
        <v>13.236509268585955</v>
      </c>
      <c r="AD263" s="160">
        <v>10.560761654119354</v>
      </c>
      <c r="AE263" s="170">
        <v>6.2871718687569906</v>
      </c>
      <c r="AF263" s="171">
        <v>7.0446108415365725</v>
      </c>
      <c r="AG263" s="162">
        <v>9.3070471971527162</v>
      </c>
    </row>
    <row r="264" spans="1:33" ht="12.75" customHeight="1">
      <c r="A264" s="156" t="s">
        <v>776</v>
      </c>
      <c r="B264" s="156" t="s">
        <v>829</v>
      </c>
      <c r="C264" s="160">
        <v>0.30198521511006432</v>
      </c>
      <c r="D264" s="159"/>
      <c r="E264" s="160">
        <v>5.6854348500995862</v>
      </c>
      <c r="F264" s="160">
        <v>-0.49044490648635475</v>
      </c>
      <c r="G264" s="167">
        <v>2.1689124239475346</v>
      </c>
      <c r="H264" s="162">
        <v>0.30198521511006432</v>
      </c>
      <c r="I264" s="162">
        <v>4.6108820187280264</v>
      </c>
      <c r="K264" s="160">
        <v>5.7023311784272357</v>
      </c>
      <c r="L264" s="159"/>
      <c r="M264" s="160">
        <v>-0.81044491463571033</v>
      </c>
      <c r="N264" s="160">
        <v>-4.4425123956546093</v>
      </c>
      <c r="O264" s="161">
        <v>1.6743360511620218</v>
      </c>
      <c r="P264" s="162">
        <v>5.5675204123235673</v>
      </c>
      <c r="Q264" s="162">
        <v>-2.3222269635819006</v>
      </c>
      <c r="S264" s="160">
        <v>6.0215365906127776</v>
      </c>
      <c r="T264" s="160">
        <v>3.5875776897058449</v>
      </c>
      <c r="U264" s="160">
        <v>4.8289126178463153</v>
      </c>
      <c r="V264" s="160">
        <v>-4.9111692263764422</v>
      </c>
      <c r="W264" s="168">
        <v>3.8795633577418527</v>
      </c>
      <c r="X264" s="169">
        <v>4.6563949847398085</v>
      </c>
      <c r="Y264" s="162">
        <v>2.2645134801778313</v>
      </c>
      <c r="AA264" s="160">
        <v>0.55421788398385852</v>
      </c>
      <c r="AB264" s="160">
        <v>27.471580605135074</v>
      </c>
      <c r="AC264" s="160">
        <v>6.680645846073042</v>
      </c>
      <c r="AD264" s="160">
        <v>-7.2820439781420969</v>
      </c>
      <c r="AE264" s="170">
        <v>4.8935781105000835</v>
      </c>
      <c r="AF264" s="171">
        <v>5.4934270780953751</v>
      </c>
      <c r="AG264" s="162">
        <v>5.2400764932331159</v>
      </c>
    </row>
    <row r="265" spans="1:33" ht="12.75" customHeight="1">
      <c r="A265" s="156" t="s">
        <v>776</v>
      </c>
      <c r="B265" s="156" t="s">
        <v>830</v>
      </c>
      <c r="C265" s="160">
        <v>0.47716802168775813</v>
      </c>
      <c r="D265" s="160">
        <v>12.594519934765399</v>
      </c>
      <c r="E265" s="160">
        <v>4.5001384863109708</v>
      </c>
      <c r="F265" s="160">
        <v>-1.3632483740201899</v>
      </c>
      <c r="G265" s="167">
        <v>3.3938399982377359</v>
      </c>
      <c r="H265" s="162">
        <v>3.3844048315248538</v>
      </c>
      <c r="I265" s="162">
        <v>3.4083157222039664</v>
      </c>
      <c r="K265" s="160">
        <v>8.3513439451393515E-2</v>
      </c>
      <c r="L265" s="160">
        <v>25.103379084724551</v>
      </c>
      <c r="M265" s="160">
        <v>-0.98636815872643213</v>
      </c>
      <c r="N265" s="160">
        <v>3.7954191381384397</v>
      </c>
      <c r="O265" s="161">
        <v>3.0568156024320059</v>
      </c>
      <c r="P265" s="162">
        <v>5.903942637397372</v>
      </c>
      <c r="Q265" s="162">
        <v>-0.21179558978862545</v>
      </c>
      <c r="S265" s="160">
        <v>0.5610799605660135</v>
      </c>
      <c r="T265" s="160">
        <v>40.859549102615333</v>
      </c>
      <c r="U265" s="160">
        <v>3.469382394456975</v>
      </c>
      <c r="V265" s="160">
        <v>2.3804297744302967</v>
      </c>
      <c r="W265" s="168">
        <v>6.5543990312574456</v>
      </c>
      <c r="X265" s="169">
        <v>6.6914314395837735</v>
      </c>
      <c r="Y265" s="162">
        <v>3.0429670811135643</v>
      </c>
      <c r="AA265" s="160">
        <v>4.1596596306359954</v>
      </c>
      <c r="AB265" s="160">
        <v>-9.9197745013009531</v>
      </c>
      <c r="AC265" s="160">
        <v>6.452109260747922</v>
      </c>
      <c r="AD265" s="160">
        <v>3.0784509658975732</v>
      </c>
      <c r="AE265" s="170">
        <v>3.0007268857660025</v>
      </c>
      <c r="AF265" s="171">
        <v>2.6657577990143571</v>
      </c>
      <c r="AG265" s="162">
        <v>0.88199546325939226</v>
      </c>
    </row>
    <row r="266" spans="1:33" ht="12.75" customHeight="1">
      <c r="A266" s="156" t="s">
        <v>776</v>
      </c>
      <c r="B266" s="156" t="s">
        <v>831</v>
      </c>
      <c r="C266" s="160">
        <v>0.86341328107426474</v>
      </c>
      <c r="D266" s="160">
        <v>6.2480958328886027</v>
      </c>
      <c r="E266" s="160">
        <v>4.5526082150688154</v>
      </c>
      <c r="F266" s="160">
        <v>-4.743712051797095</v>
      </c>
      <c r="G266" s="167">
        <v>2.1817457760739196</v>
      </c>
      <c r="H266" s="162">
        <v>1.6155825781924438</v>
      </c>
      <c r="I266" s="162">
        <v>2.9894070390860774</v>
      </c>
      <c r="K266" s="160">
        <v>0.65863913196767698</v>
      </c>
      <c r="L266" s="160">
        <v>-4.8533721985140792</v>
      </c>
      <c r="M266" s="160">
        <v>-0.90192257879365545</v>
      </c>
      <c r="N266" s="160">
        <v>4.2421757892981562</v>
      </c>
      <c r="O266" s="161">
        <v>-0.24268715145085701</v>
      </c>
      <c r="P266" s="162">
        <v>-0.1819937442976986</v>
      </c>
      <c r="Q266" s="162">
        <v>-0.41344893958565943</v>
      </c>
      <c r="S266" s="160">
        <v>1.527739190781696</v>
      </c>
      <c r="T266" s="160">
        <v>1.0914802882845915</v>
      </c>
      <c r="U266" s="160">
        <v>3.6096246348594359</v>
      </c>
      <c r="V266" s="160">
        <v>-0.70277286667433425</v>
      </c>
      <c r="W266" s="168">
        <v>1.9337638079472015</v>
      </c>
      <c r="X266" s="169">
        <v>1.7998206460671498</v>
      </c>
      <c r="Y266" s="162">
        <v>1.7998206460671498</v>
      </c>
      <c r="AA266" s="160">
        <v>1.467611093454765</v>
      </c>
      <c r="AB266" s="160">
        <v>-1.7503245372395322</v>
      </c>
      <c r="AC266" s="160">
        <v>5.857618086855628</v>
      </c>
      <c r="AD266" s="160">
        <v>-4.3459509046364015</v>
      </c>
      <c r="AE266" s="170">
        <v>1.2805777160322458</v>
      </c>
      <c r="AF266" s="171">
        <v>0.83653370821204265</v>
      </c>
      <c r="AG266" s="162">
        <v>1.6827824872399824</v>
      </c>
    </row>
    <row r="267" spans="1:33" ht="12.75" customHeight="1">
      <c r="A267" s="156" t="s">
        <v>776</v>
      </c>
      <c r="B267" s="156" t="s">
        <v>52</v>
      </c>
      <c r="C267" s="160">
        <v>3.1980455151639937</v>
      </c>
      <c r="D267" s="160">
        <v>3.7110020423186483</v>
      </c>
      <c r="E267" s="160">
        <v>3.8045423573624819</v>
      </c>
      <c r="F267" s="160">
        <v>-3.8168131602336528</v>
      </c>
      <c r="G267" s="167">
        <v>2.9436838511847894</v>
      </c>
      <c r="H267" s="162">
        <v>3.274011605511649</v>
      </c>
      <c r="I267" s="162">
        <v>2.5061659758033157</v>
      </c>
      <c r="K267" s="160">
        <v>-4.180555481553534</v>
      </c>
      <c r="L267" s="160">
        <v>13.95481959634011</v>
      </c>
      <c r="M267" s="160">
        <v>0.97398692426165734</v>
      </c>
      <c r="N267" s="160">
        <v>9.0353006873637973</v>
      </c>
      <c r="O267" s="161">
        <v>1.0716432814545307</v>
      </c>
      <c r="P267" s="162">
        <v>0.13679701534244598</v>
      </c>
      <c r="Q267" s="162">
        <v>2.2663817507437383</v>
      </c>
      <c r="S267" s="160">
        <v>-1.1162060334763013</v>
      </c>
      <c r="T267" s="160">
        <v>18.183685278880819</v>
      </c>
      <c r="U267" s="160">
        <v>4.8155850267128537</v>
      </c>
      <c r="V267" s="160">
        <v>4.8736269814281377</v>
      </c>
      <c r="W267" s="168">
        <v>4.046872922857812</v>
      </c>
      <c r="X267" s="169">
        <v>3.710864104642785</v>
      </c>
      <c r="Y267" s="162">
        <v>3.710864104642785</v>
      </c>
      <c r="AA267" s="160">
        <v>2.0529977782560471</v>
      </c>
      <c r="AB267" s="160">
        <v>0</v>
      </c>
      <c r="AC267" s="160">
        <v>7.6312606581520956</v>
      </c>
      <c r="AD267" s="160">
        <v>-8.0958647472766589</v>
      </c>
      <c r="AE267" s="170">
        <v>2.4694206910709129</v>
      </c>
      <c r="AF267" s="171">
        <v>2.5079325084891857</v>
      </c>
      <c r="AG267" s="162">
        <v>3.3682786420765138</v>
      </c>
    </row>
    <row r="268" spans="1:33" ht="12.75" customHeight="1">
      <c r="A268" s="156" t="s">
        <v>776</v>
      </c>
      <c r="B268" s="156" t="s">
        <v>829</v>
      </c>
      <c r="C268" s="160">
        <v>3.7648630141197779</v>
      </c>
      <c r="D268" s="159"/>
      <c r="E268" s="160">
        <v>5.4363778429390912</v>
      </c>
      <c r="F268" s="160">
        <v>-2.7590188358125411</v>
      </c>
      <c r="G268" s="167">
        <v>3.9046582181953027</v>
      </c>
      <c r="H268" s="162">
        <v>3.7648630141197779</v>
      </c>
      <c r="I268" s="162">
        <v>4.079980778577422</v>
      </c>
      <c r="K268" s="160">
        <v>-7.5146635543396636</v>
      </c>
      <c r="L268" s="159"/>
      <c r="M268" s="160">
        <v>0.67631521715107279</v>
      </c>
      <c r="N268" s="160">
        <v>1.0270446228991492</v>
      </c>
      <c r="O268" s="161">
        <v>-3.3173530075640425</v>
      </c>
      <c r="P268" s="162">
        <v>-7.2439974880913747</v>
      </c>
      <c r="Q268" s="162">
        <v>6.6150723269615602E-2</v>
      </c>
      <c r="S268" s="160">
        <v>-4.0327173290127636</v>
      </c>
      <c r="T268" s="160">
        <v>1.1349605594465897</v>
      </c>
      <c r="U268" s="160">
        <v>6.1494601107037985</v>
      </c>
      <c r="V268" s="160">
        <v>-1.7603105675114035</v>
      </c>
      <c r="W268" s="168">
        <v>0.45777391379485793</v>
      </c>
      <c r="X268" s="169">
        <v>1.0297251452276104</v>
      </c>
      <c r="Y268" s="162">
        <v>1.6324551770502032</v>
      </c>
      <c r="AA268" s="160">
        <v>-3.4540644053236225</v>
      </c>
      <c r="AB268" s="160">
        <v>21.614861929222705</v>
      </c>
      <c r="AC268" s="160">
        <v>6.0265000171247607</v>
      </c>
      <c r="AD268" s="160">
        <v>1.0124798330603928</v>
      </c>
      <c r="AE268" s="170">
        <v>4.3621166382530303</v>
      </c>
      <c r="AF268" s="171">
        <v>4.2058141418066617</v>
      </c>
      <c r="AG268" s="162">
        <v>3.5572036386868739</v>
      </c>
    </row>
    <row r="269" spans="1:33" ht="12.75" customHeight="1">
      <c r="A269" s="156" t="s">
        <v>776</v>
      </c>
      <c r="B269" s="156" t="s">
        <v>830</v>
      </c>
      <c r="C269" s="160">
        <v>3.2091141853833789</v>
      </c>
      <c r="D269" s="160">
        <v>-7.8051151647636043</v>
      </c>
      <c r="E269" s="160">
        <v>3.6217209105020065</v>
      </c>
      <c r="F269" s="160">
        <v>0.99064663609449777</v>
      </c>
      <c r="G269" s="167">
        <v>1.4453354344353158</v>
      </c>
      <c r="H269" s="162">
        <v>0.33112587814795319</v>
      </c>
      <c r="I269" s="162">
        <v>3.1543948496175371</v>
      </c>
      <c r="K269" s="160">
        <v>-7.8982184237568394</v>
      </c>
      <c r="L269" s="160">
        <v>13.926437607365429</v>
      </c>
      <c r="M269" s="160">
        <v>1.042582072613369</v>
      </c>
      <c r="N269" s="160">
        <v>5.378417855228804</v>
      </c>
      <c r="O269" s="161">
        <v>-0.27482275617118024</v>
      </c>
      <c r="P269" s="162">
        <v>-2.4222828531097207</v>
      </c>
      <c r="Q269" s="162">
        <v>1.9259089434349161</v>
      </c>
      <c r="S269" s="160">
        <v>-4.9425670862028008</v>
      </c>
      <c r="T269" s="160">
        <v>5.0343479489979934</v>
      </c>
      <c r="U269" s="160">
        <v>4.7020623960483672</v>
      </c>
      <c r="V269" s="160">
        <v>6.4223456068812501</v>
      </c>
      <c r="W269" s="168">
        <v>1.1665405675873137</v>
      </c>
      <c r="X269" s="169">
        <v>2.8705028629819043</v>
      </c>
      <c r="Y269" s="162">
        <v>4.4914355712127803</v>
      </c>
      <c r="AA269" s="160">
        <v>1.7463185820657043</v>
      </c>
      <c r="AB269" s="160">
        <v>16.15508272022592</v>
      </c>
      <c r="AC269" s="160">
        <v>8.1868906740382297</v>
      </c>
      <c r="AD269" s="160">
        <v>1.5384944910973344</v>
      </c>
      <c r="AE269" s="170">
        <v>5.2548183724683621</v>
      </c>
      <c r="AF269" s="171">
        <v>6.6746061333457991</v>
      </c>
      <c r="AG269" s="162">
        <v>3.5441055455851416</v>
      </c>
    </row>
    <row r="270" spans="1:33" ht="12.75" customHeight="1">
      <c r="A270" s="156" t="s">
        <v>776</v>
      </c>
      <c r="B270" s="156" t="s">
        <v>831</v>
      </c>
      <c r="C270" s="160">
        <v>3.3959333545596735</v>
      </c>
      <c r="D270" s="160">
        <v>-13.98436646561693</v>
      </c>
      <c r="E270" s="160">
        <v>5.1764311855003724</v>
      </c>
      <c r="F270" s="160">
        <v>-5.678358092418085</v>
      </c>
      <c r="G270" s="167">
        <v>1.95018233192865</v>
      </c>
      <c r="H270" s="162">
        <v>0.85745417939200452</v>
      </c>
      <c r="I270" s="162">
        <v>3.4882218843898181</v>
      </c>
      <c r="K270" s="160">
        <v>-8.275890488148864</v>
      </c>
      <c r="L270" s="160">
        <v>-10.53610236541722</v>
      </c>
      <c r="M270" s="160">
        <v>0.70998954583624452</v>
      </c>
      <c r="N270" s="160">
        <v>5.5629100350701775</v>
      </c>
      <c r="O270" s="161">
        <v>-4.9239354671890094</v>
      </c>
      <c r="P270" s="162">
        <v>-9.9008413043806538</v>
      </c>
      <c r="Q270" s="162">
        <v>0.91090047517919348</v>
      </c>
      <c r="S270" s="160">
        <v>-5.1610008590630638</v>
      </c>
      <c r="T270" s="160">
        <v>-23.047061665061676</v>
      </c>
      <c r="U270" s="160">
        <v>5.9231728516010849</v>
      </c>
      <c r="V270" s="160">
        <v>-0.4313300094982106</v>
      </c>
      <c r="W270" s="168">
        <v>-3.0697788547770486</v>
      </c>
      <c r="X270" s="169">
        <v>-2.8674605928644294</v>
      </c>
      <c r="Y270" s="162">
        <v>-2.8674605928644294</v>
      </c>
      <c r="AA270" s="160">
        <v>-3.5772014481353973</v>
      </c>
      <c r="AB270" s="160">
        <v>2.6295906382346446</v>
      </c>
      <c r="AC270" s="160">
        <v>7.3820477045796533</v>
      </c>
      <c r="AD270" s="160">
        <v>6.6742681496333631</v>
      </c>
      <c r="AE270" s="170">
        <v>2.015418122030979</v>
      </c>
      <c r="AF270" s="171">
        <v>2.6066692857534273</v>
      </c>
      <c r="AG270" s="162">
        <v>2.2950553770294082</v>
      </c>
    </row>
    <row r="271" spans="1:33" ht="12.75" customHeight="1">
      <c r="A271" s="156" t="s">
        <v>776</v>
      </c>
      <c r="B271" s="156" t="s">
        <v>53</v>
      </c>
      <c r="C271" s="160">
        <v>2.7854745154966083</v>
      </c>
      <c r="D271" s="160">
        <v>9.3540834565588327</v>
      </c>
      <c r="E271" s="160">
        <v>2.4805612665099717</v>
      </c>
      <c r="F271" s="160">
        <v>-9.357526539842203</v>
      </c>
      <c r="G271" s="167">
        <v>2.4026503618217023</v>
      </c>
      <c r="H271" s="162">
        <v>3.7623661837242963</v>
      </c>
      <c r="I271" s="162">
        <v>0.58822150273646101</v>
      </c>
      <c r="K271" s="160">
        <v>-3.9660369520215815</v>
      </c>
      <c r="L271" s="160">
        <v>-50.689177256045731</v>
      </c>
      <c r="M271" s="160">
        <v>-1.2890780225754044</v>
      </c>
      <c r="N271" s="160">
        <v>9.2547619499669231</v>
      </c>
      <c r="O271" s="161">
        <v>-9.206211975404111</v>
      </c>
      <c r="P271" s="162">
        <v>-16.451472451045944</v>
      </c>
      <c r="Q271" s="162">
        <v>6.6057677046673924E-2</v>
      </c>
      <c r="S271" s="160">
        <v>-1.2910353850987197</v>
      </c>
      <c r="T271" s="160">
        <v>-46.076601743460458</v>
      </c>
      <c r="U271" s="160">
        <v>1.1595068738114711</v>
      </c>
      <c r="V271" s="160">
        <v>-0.96878139554262921</v>
      </c>
      <c r="W271" s="168">
        <v>-7.0247546989195335</v>
      </c>
      <c r="X271" s="169">
        <v>-6.3080418063692685</v>
      </c>
      <c r="Y271" s="162">
        <v>-6.3080418063692685</v>
      </c>
      <c r="AA271" s="160">
        <v>-5.6229883650693777</v>
      </c>
      <c r="AB271" s="160">
        <v>0</v>
      </c>
      <c r="AC271" s="160">
        <v>3.65025646184723</v>
      </c>
      <c r="AD271" s="160">
        <v>5.3328367859744681</v>
      </c>
      <c r="AE271" s="170">
        <v>-0.66798675866581836</v>
      </c>
      <c r="AF271" s="171">
        <v>0.28552891444707357</v>
      </c>
      <c r="AG271" s="162">
        <v>-0.84974214630979572</v>
      </c>
    </row>
    <row r="272" spans="1:33" ht="12.75" customHeight="1">
      <c r="A272" s="156" t="s">
        <v>776</v>
      </c>
      <c r="B272" s="156" t="s">
        <v>829</v>
      </c>
      <c r="C272" s="160">
        <v>4.0517517523190074</v>
      </c>
      <c r="D272" s="159"/>
      <c r="E272" s="160">
        <v>5.0280681471333022</v>
      </c>
      <c r="F272" s="160">
        <v>-5.493461876281339</v>
      </c>
      <c r="G272" s="167">
        <v>3.7626190124847927</v>
      </c>
      <c r="H272" s="162">
        <v>4.0517517523190074</v>
      </c>
      <c r="I272" s="162">
        <v>3.4011043491557573</v>
      </c>
      <c r="K272" s="160">
        <v>10.477637276776644</v>
      </c>
      <c r="L272" s="159"/>
      <c r="M272" s="160">
        <v>-1.6629962861610139</v>
      </c>
      <c r="N272" s="160">
        <v>8.730215574309657</v>
      </c>
      <c r="O272" s="161">
        <v>3.8584361777263836</v>
      </c>
      <c r="P272" s="162">
        <v>9.0374130320704253</v>
      </c>
      <c r="Q272" s="162">
        <v>-0.23668529162343019</v>
      </c>
      <c r="S272" s="160">
        <v>14.953916881059071</v>
      </c>
      <c r="T272" s="160">
        <v>-11.287171996118882</v>
      </c>
      <c r="U272" s="160">
        <v>3.2814552744198084</v>
      </c>
      <c r="V272" s="160">
        <v>2.7571626337364799</v>
      </c>
      <c r="W272" s="168">
        <v>7.7662334434189022</v>
      </c>
      <c r="X272" s="169">
        <v>7.5206574789864398</v>
      </c>
      <c r="Y272" s="162">
        <v>2.0550523398223119</v>
      </c>
      <c r="AA272" s="160">
        <v>-3.2272674892738249</v>
      </c>
      <c r="AB272" s="160">
        <v>-40.743989082561448</v>
      </c>
      <c r="AC272" s="160">
        <v>5.1393819455319658</v>
      </c>
      <c r="AD272" s="160">
        <v>3.1500731612637849</v>
      </c>
      <c r="AE272" s="170">
        <v>-6.1082097863405282</v>
      </c>
      <c r="AF272" s="171">
        <v>-4.9501238496008941</v>
      </c>
      <c r="AG272" s="162">
        <v>-2.9559989236813773</v>
      </c>
    </row>
    <row r="273" spans="1:33" ht="12.75" customHeight="1">
      <c r="A273" s="156" t="s">
        <v>776</v>
      </c>
      <c r="B273" s="156" t="s">
        <v>830</v>
      </c>
      <c r="C273" s="160">
        <v>3.6679678173965047</v>
      </c>
      <c r="D273" s="160">
        <v>10.745881768777179</v>
      </c>
      <c r="E273" s="160">
        <v>6.2408808902796693</v>
      </c>
      <c r="F273" s="160">
        <v>-4.5968515501606237</v>
      </c>
      <c r="G273" s="167">
        <v>4.9616551923701016</v>
      </c>
      <c r="H273" s="162">
        <v>5.3674293095484584</v>
      </c>
      <c r="I273" s="162">
        <v>4.3562828522367436</v>
      </c>
      <c r="K273" s="160">
        <v>0.69966803922439857</v>
      </c>
      <c r="L273" s="160">
        <v>30.600628441401376</v>
      </c>
      <c r="M273" s="160">
        <v>-1.4970641228475126</v>
      </c>
      <c r="N273" s="160">
        <v>6.2720176809009871</v>
      </c>
      <c r="O273" s="161">
        <v>5.4242962811635529</v>
      </c>
      <c r="P273" s="162">
        <v>10.753077188414251</v>
      </c>
      <c r="Q273" s="162">
        <v>-0.52594213997519124</v>
      </c>
      <c r="S273" s="160">
        <v>4.3932994551282567</v>
      </c>
      <c r="T273" s="160">
        <v>44.634817562994357</v>
      </c>
      <c r="U273" s="160">
        <v>4.6503867786741271</v>
      </c>
      <c r="V273" s="160">
        <v>1.386850788749501</v>
      </c>
      <c r="W273" s="168">
        <v>10.655086351617539</v>
      </c>
      <c r="X273" s="169">
        <v>8.3872334434966067</v>
      </c>
      <c r="Y273" s="162">
        <v>9.6574321254512441</v>
      </c>
      <c r="AA273" s="160">
        <v>4.4618623522169134</v>
      </c>
      <c r="AB273" s="160">
        <v>5.431676218369609</v>
      </c>
      <c r="AC273" s="160">
        <v>5.8979531239702903</v>
      </c>
      <c r="AD273" s="160">
        <v>3.6076383029257437</v>
      </c>
      <c r="AE273" s="170">
        <v>4.9397369082833009</v>
      </c>
      <c r="AF273" s="171">
        <v>3.6518985068348875</v>
      </c>
      <c r="AG273" s="162">
        <v>2.9429587544079086</v>
      </c>
    </row>
    <row r="274" spans="1:33" ht="12.75" customHeight="1">
      <c r="A274" s="156" t="s">
        <v>776</v>
      </c>
      <c r="B274" s="156" t="s">
        <v>831</v>
      </c>
      <c r="C274" s="160">
        <v>3.2002065626499947</v>
      </c>
      <c r="D274" s="160">
        <v>10.845284172964334</v>
      </c>
      <c r="E274" s="160">
        <v>3.9563493852280196</v>
      </c>
      <c r="F274" s="160">
        <v>3.8318963933009278</v>
      </c>
      <c r="G274" s="167">
        <v>4.0623546880531114</v>
      </c>
      <c r="H274" s="162">
        <v>4.1524930685753585</v>
      </c>
      <c r="I274" s="162">
        <v>3.9387080821767819</v>
      </c>
      <c r="K274" s="160">
        <v>1.2294525146144457</v>
      </c>
      <c r="L274" s="160">
        <v>-6.8712097451531271</v>
      </c>
      <c r="M274" s="160">
        <v>-1.146977662354763</v>
      </c>
      <c r="N274" s="160">
        <v>0.93184679437181972</v>
      </c>
      <c r="O274" s="161">
        <v>-0.30322575412891228</v>
      </c>
      <c r="P274" s="162">
        <v>8.023983500159404E-2</v>
      </c>
      <c r="Q274" s="162">
        <v>-0.69172333270195507</v>
      </c>
      <c r="S274" s="160">
        <v>4.4690040973217959</v>
      </c>
      <c r="T274" s="160">
        <v>3.22887220482892</v>
      </c>
      <c r="U274" s="160">
        <v>2.7639932791799837</v>
      </c>
      <c r="V274" s="160">
        <v>4.7994505913773429</v>
      </c>
      <c r="W274" s="168">
        <v>3.7468108282859669</v>
      </c>
      <c r="X274" s="169">
        <v>3.3164017880179428</v>
      </c>
      <c r="Y274" s="162">
        <v>3.3164017880179428</v>
      </c>
      <c r="AA274" s="160">
        <v>3.6485121001818173</v>
      </c>
      <c r="AB274" s="160">
        <v>26.137487682757627</v>
      </c>
      <c r="AC274" s="160">
        <v>2.3983690384539793</v>
      </c>
      <c r="AD274" s="160">
        <v>3.0879780134359311</v>
      </c>
      <c r="AE274" s="170">
        <v>8.8134196185366349</v>
      </c>
      <c r="AF274" s="171">
        <v>7.8711056802680233</v>
      </c>
      <c r="AG274" s="162">
        <v>9.8443079658649548</v>
      </c>
    </row>
    <row r="275" spans="1:33" ht="12.75" customHeight="1">
      <c r="A275" s="156" t="s">
        <v>776</v>
      </c>
      <c r="B275" s="156" t="s">
        <v>54</v>
      </c>
      <c r="C275" s="160">
        <v>3.411610720592567</v>
      </c>
      <c r="D275" s="160">
        <v>10.545591677584603</v>
      </c>
      <c r="E275" s="160">
        <v>6.9601353021616283</v>
      </c>
      <c r="F275" s="160">
        <v>10.612238670979917</v>
      </c>
      <c r="G275" s="167">
        <v>5.7737808790284495</v>
      </c>
      <c r="H275" s="162">
        <v>4.5297607571296927</v>
      </c>
      <c r="I275" s="162">
        <v>7.4862073639636524</v>
      </c>
      <c r="K275" s="160">
        <v>0.49789446825266992</v>
      </c>
      <c r="L275" s="160">
        <v>67.569329951573621</v>
      </c>
      <c r="M275" s="160">
        <v>-0.65048087488487338</v>
      </c>
      <c r="N275" s="160">
        <v>-10.539618260452247</v>
      </c>
      <c r="O275" s="161">
        <v>5.1243859944893471</v>
      </c>
      <c r="P275" s="162">
        <v>12.406119968753796</v>
      </c>
      <c r="Q275" s="162">
        <v>-2.7239605918523631</v>
      </c>
      <c r="S275" s="160">
        <v>3.9264914099013857</v>
      </c>
      <c r="T275" s="160">
        <v>85.240507265131086</v>
      </c>
      <c r="U275" s="160">
        <v>6.2643800782700794</v>
      </c>
      <c r="V275" s="160">
        <v>-1.0458690342816712</v>
      </c>
      <c r="W275" s="168">
        <v>11.194037692235222</v>
      </c>
      <c r="X275" s="169">
        <v>11.195994162073518</v>
      </c>
      <c r="Y275" s="162">
        <v>11.195994162073518</v>
      </c>
      <c r="AA275" s="160">
        <v>2.2626732976794064</v>
      </c>
      <c r="AB275" s="160">
        <v>0</v>
      </c>
      <c r="AC275" s="160">
        <v>8.4146582553988871</v>
      </c>
      <c r="AD275" s="160">
        <v>0.82856853006628017</v>
      </c>
      <c r="AE275" s="170">
        <v>5.5131858063997958</v>
      </c>
      <c r="AF275" s="171">
        <v>5.4750861152927968</v>
      </c>
      <c r="AG275" s="162">
        <v>5.1721347250839695</v>
      </c>
    </row>
    <row r="276" spans="1:33" ht="12.75" customHeight="1">
      <c r="A276" s="156" t="s">
        <v>776</v>
      </c>
      <c r="B276" s="156" t="s">
        <v>829</v>
      </c>
      <c r="C276" s="160">
        <v>3.5262605000685383</v>
      </c>
      <c r="D276" s="159"/>
      <c r="E276" s="160">
        <v>6.6985870246474706</v>
      </c>
      <c r="F276" s="160">
        <v>5.017628263357726</v>
      </c>
      <c r="G276" s="167">
        <v>4.8258548314992655</v>
      </c>
      <c r="H276" s="162">
        <v>3.5262605000685383</v>
      </c>
      <c r="I276" s="162">
        <v>6.4610164066849292</v>
      </c>
      <c r="K276" s="160">
        <v>6.1604428646390694</v>
      </c>
      <c r="L276" s="159"/>
      <c r="M276" s="160">
        <v>-0.67940273508487192</v>
      </c>
      <c r="N276" s="160">
        <v>-1.2999627236456304</v>
      </c>
      <c r="O276" s="161">
        <v>2.5102857295746941</v>
      </c>
      <c r="P276" s="162">
        <v>6.003088454651679</v>
      </c>
      <c r="Q276" s="162">
        <v>-0.97594547723269576</v>
      </c>
      <c r="S276" s="160">
        <v>9.9039366280726675</v>
      </c>
      <c r="T276" s="160">
        <v>6.2558067140939499</v>
      </c>
      <c r="U276" s="160">
        <v>5.973673906105101</v>
      </c>
      <c r="V276" s="160">
        <v>3.6524382426772974</v>
      </c>
      <c r="W276" s="168">
        <v>7.4572833062390593</v>
      </c>
      <c r="X276" s="169">
        <v>7.7947025546303328</v>
      </c>
      <c r="Y276" s="162">
        <v>4.8709658104972666</v>
      </c>
      <c r="AA276" s="160">
        <v>5.0472386890087382</v>
      </c>
      <c r="AB276" s="160">
        <v>68.52845478192971</v>
      </c>
      <c r="AC276" s="160">
        <v>8.1219370635407895</v>
      </c>
      <c r="AD276" s="160">
        <v>5.0382170703458513</v>
      </c>
      <c r="AE276" s="170">
        <v>13.465402495264451</v>
      </c>
      <c r="AF276" s="171">
        <v>12.754226456316598</v>
      </c>
      <c r="AG276" s="162">
        <v>10.490103246903049</v>
      </c>
    </row>
    <row r="277" spans="1:33" ht="12.75" customHeight="1">
      <c r="A277" s="156" t="s">
        <v>776</v>
      </c>
      <c r="B277" s="156" t="s">
        <v>830</v>
      </c>
      <c r="C277" s="160">
        <v>4.4413983467338696</v>
      </c>
      <c r="D277" s="160">
        <v>7.1853731629734749</v>
      </c>
      <c r="E277" s="160">
        <v>6.7984926319147139</v>
      </c>
      <c r="F277" s="160">
        <v>1.7398990608271638</v>
      </c>
      <c r="G277" s="167">
        <v>5.4771794559521467</v>
      </c>
      <c r="H277" s="162">
        <v>5.133878565528085</v>
      </c>
      <c r="I277" s="162">
        <v>5.9943108996853747</v>
      </c>
      <c r="K277" s="160">
        <v>-5.6644321791167677E-2</v>
      </c>
      <c r="L277" s="160">
        <v>-24.028706577196687</v>
      </c>
      <c r="M277" s="160">
        <v>-0.94169250413658423</v>
      </c>
      <c r="N277" s="160">
        <v>-1.9712998913754896</v>
      </c>
      <c r="O277" s="161">
        <v>-5.7071103105178809</v>
      </c>
      <c r="P277" s="162">
        <v>-8.9881819367812295</v>
      </c>
      <c r="Q277" s="162">
        <v>-1.6320888890191363</v>
      </c>
      <c r="S277" s="160">
        <v>4.3822382249711556</v>
      </c>
      <c r="T277" s="160">
        <v>-18.569885648030741</v>
      </c>
      <c r="U277" s="160">
        <v>5.7927792322691083</v>
      </c>
      <c r="V277" s="160">
        <v>-0.26569945884443064</v>
      </c>
      <c r="W277" s="168">
        <v>-0.54251952802196601</v>
      </c>
      <c r="X277" s="169">
        <v>-0.18079724171831169</v>
      </c>
      <c r="Y277" s="162">
        <v>-0.80829048815968518</v>
      </c>
      <c r="AA277" s="160">
        <v>9.4057178648098549</v>
      </c>
      <c r="AB277" s="160">
        <v>4.7977831125841917</v>
      </c>
      <c r="AC277" s="160">
        <v>-17.176301433233707</v>
      </c>
      <c r="AD277" s="160">
        <v>2.1799501892645861</v>
      </c>
      <c r="AE277" s="170">
        <v>-0.43482595787015227</v>
      </c>
      <c r="AF277" s="171">
        <v>-0.17665900605022114</v>
      </c>
      <c r="AG277" s="162">
        <v>-4.3530033992390171</v>
      </c>
    </row>
    <row r="278" spans="1:33" ht="12.75" customHeight="1">
      <c r="A278" s="156" t="s">
        <v>776</v>
      </c>
      <c r="B278" s="156" t="s">
        <v>831</v>
      </c>
      <c r="C278" s="160">
        <v>5.3701578345049112</v>
      </c>
      <c r="D278" s="160">
        <v>7.5771046143213505</v>
      </c>
      <c r="E278" s="160">
        <v>5.1001054479164205</v>
      </c>
      <c r="F278" s="160">
        <v>2.0796998096940427</v>
      </c>
      <c r="G278" s="167">
        <v>5.2456695266521001</v>
      </c>
      <c r="H278" s="162">
        <v>5.6627247029935477</v>
      </c>
      <c r="I278" s="162">
        <v>4.6724007084764851</v>
      </c>
      <c r="K278" s="160">
        <v>0.87070337332073733</v>
      </c>
      <c r="L278" s="160">
        <v>10.949597712086064</v>
      </c>
      <c r="M278" s="160">
        <v>-1.0305307248895395</v>
      </c>
      <c r="N278" s="160">
        <v>-3.5694519003327869</v>
      </c>
      <c r="O278" s="161">
        <v>0.58290363801743827</v>
      </c>
      <c r="P278" s="162">
        <v>2.892158275100746</v>
      </c>
      <c r="Q278" s="162">
        <v>-1.8382266018747577</v>
      </c>
      <c r="S278" s="160">
        <v>6.2876193532433229</v>
      </c>
      <c r="T278" s="160">
        <v>19.356364799899506</v>
      </c>
      <c r="U278" s="160">
        <v>4.0170165693843209</v>
      </c>
      <c r="V278" s="160">
        <v>-1.5639859750170764</v>
      </c>
      <c r="W278" s="168">
        <v>5.8591503631787614</v>
      </c>
      <c r="X278" s="169">
        <v>5.6931552524947913</v>
      </c>
      <c r="Y278" s="162">
        <v>5.6931552524947913</v>
      </c>
      <c r="AA278" s="160">
        <v>7.8765892478420305</v>
      </c>
      <c r="AB278" s="160">
        <v>-9.8233112175951423</v>
      </c>
      <c r="AC278" s="160">
        <v>5.9401371354314003</v>
      </c>
      <c r="AD278" s="160">
        <v>0.8100539062076072</v>
      </c>
      <c r="AE278" s="170">
        <v>1.5871904911648547</v>
      </c>
      <c r="AF278" s="171">
        <v>1.5951822046004425</v>
      </c>
      <c r="AG278" s="162">
        <v>1.0139432782141877</v>
      </c>
    </row>
    <row r="279" spans="1:33" ht="12.75" customHeight="1">
      <c r="A279" s="156" t="s">
        <v>776</v>
      </c>
      <c r="B279" s="156" t="s">
        <v>55</v>
      </c>
      <c r="C279" s="160">
        <v>6.2088492914637357</v>
      </c>
      <c r="D279" s="160">
        <v>2.4961065106049616</v>
      </c>
      <c r="E279" s="160">
        <v>6.2525056542983632</v>
      </c>
      <c r="F279" s="160">
        <v>2.7551869662328756</v>
      </c>
      <c r="G279" s="167">
        <v>5.653575857291643</v>
      </c>
      <c r="H279" s="162">
        <v>5.5934394019031206</v>
      </c>
      <c r="I279" s="162">
        <v>5.7340783956171695</v>
      </c>
      <c r="K279" s="160">
        <v>-2.1922753874192217E-3</v>
      </c>
      <c r="L279" s="160">
        <v>-3.1224160529099003</v>
      </c>
      <c r="M279" s="160">
        <v>0.72054104039547906</v>
      </c>
      <c r="N279" s="160">
        <v>0.8712914044923874</v>
      </c>
      <c r="O279" s="161">
        <v>-0.37991834781674816</v>
      </c>
      <c r="P279" s="162">
        <v>-1.1414744997612924</v>
      </c>
      <c r="Q279" s="162">
        <v>0.51091974915502691</v>
      </c>
      <c r="S279" s="160">
        <v>6.2065209010014559</v>
      </c>
      <c r="T279" s="160">
        <v>-0.70424837268980101</v>
      </c>
      <c r="U279" s="160">
        <v>7.018098563986114</v>
      </c>
      <c r="V279" s="160">
        <v>3.6504840779396952</v>
      </c>
      <c r="W279" s="168">
        <v>5.2521785374853165</v>
      </c>
      <c r="X279" s="169">
        <v>5.2410587865960867</v>
      </c>
      <c r="Y279" s="162">
        <v>5.2410587865960867</v>
      </c>
      <c r="AA279" s="160">
        <v>6.3968242125837875</v>
      </c>
      <c r="AB279" s="160">
        <v>0</v>
      </c>
      <c r="AC279" s="160">
        <v>2.7893653906572564</v>
      </c>
      <c r="AD279" s="160">
        <v>-0.44989453723651235</v>
      </c>
      <c r="AE279" s="170">
        <v>3.4615713191062625</v>
      </c>
      <c r="AF279" s="171">
        <v>3.4660885945403193</v>
      </c>
      <c r="AG279" s="162">
        <v>3.8906414876404405</v>
      </c>
    </row>
    <row r="280" spans="1:33" ht="12.75" customHeight="1">
      <c r="A280" s="156" t="s">
        <v>776</v>
      </c>
      <c r="B280" s="156" t="s">
        <v>829</v>
      </c>
      <c r="C280" s="160">
        <v>5.9545680944788169</v>
      </c>
      <c r="D280" s="159"/>
      <c r="E280" s="160">
        <v>6.0039022823736925</v>
      </c>
      <c r="F280" s="160">
        <v>7.3485503731223236</v>
      </c>
      <c r="G280" s="167">
        <v>6.0610644707505745</v>
      </c>
      <c r="H280" s="162">
        <v>5.9545680944788169</v>
      </c>
      <c r="I280" s="162">
        <v>6.1913654303043462</v>
      </c>
      <c r="K280" s="160">
        <v>4.4954788556683498</v>
      </c>
      <c r="L280" s="159"/>
      <c r="M280" s="160">
        <v>0.8620540968549566</v>
      </c>
      <c r="N280" s="160">
        <v>-6.5362828941882833</v>
      </c>
      <c r="O280" s="161">
        <v>1.6084026417659545</v>
      </c>
      <c r="P280" s="162">
        <v>4.1400844368541074</v>
      </c>
      <c r="Q280" s="162">
        <v>-0.76516282884233655</v>
      </c>
      <c r="S280" s="160">
        <v>10.717733299780832</v>
      </c>
      <c r="T280" s="160">
        <v>2.0083478496934593</v>
      </c>
      <c r="U280" s="160">
        <v>6.9177132648250135</v>
      </c>
      <c r="V280" s="160">
        <v>0.33194543792489173</v>
      </c>
      <c r="W280" s="168">
        <v>7.7669534335832466</v>
      </c>
      <c r="X280" s="169">
        <v>7.3958788319099851</v>
      </c>
      <c r="Y280" s="162">
        <v>5.6420530909440982</v>
      </c>
      <c r="AA280" s="160">
        <v>9.2795359294924182</v>
      </c>
      <c r="AB280" s="160">
        <v>-2.2593215007004517</v>
      </c>
      <c r="AC280" s="160">
        <v>4.1082248800239807</v>
      </c>
      <c r="AD280" s="160">
        <v>0.62851573009768491</v>
      </c>
      <c r="AE280" s="170">
        <v>4.2039884475069886</v>
      </c>
      <c r="AF280" s="171">
        <v>4.1546272299042508</v>
      </c>
      <c r="AG280" s="162">
        <v>3.8442303762949472</v>
      </c>
    </row>
    <row r="281" spans="1:33" ht="12.75" customHeight="1">
      <c r="A281" s="156" t="s">
        <v>776</v>
      </c>
      <c r="B281" s="156" t="s">
        <v>830</v>
      </c>
      <c r="C281" s="160">
        <v>7.1691350329629815</v>
      </c>
      <c r="D281" s="160">
        <v>7.7051488188286754</v>
      </c>
      <c r="E281" s="160">
        <v>3.1201189392279183</v>
      </c>
      <c r="F281" s="160">
        <v>10.268658521435079</v>
      </c>
      <c r="G281" s="167">
        <v>6.0656814877009397</v>
      </c>
      <c r="H281" s="162">
        <v>7.3070451249272104</v>
      </c>
      <c r="I281" s="162">
        <v>4.210932400271977</v>
      </c>
      <c r="K281" s="160">
        <v>-0.65728803503446609</v>
      </c>
      <c r="L281" s="160">
        <v>6.1995722642993929</v>
      </c>
      <c r="M281" s="160">
        <v>1.0541084407118808</v>
      </c>
      <c r="N281" s="160">
        <v>-6.7630515931575275</v>
      </c>
      <c r="O281" s="161">
        <v>0.54611938545637007</v>
      </c>
      <c r="P281" s="162">
        <v>1.5946713259134049</v>
      </c>
      <c r="Q281" s="162">
        <v>-0.32691725470673616</v>
      </c>
      <c r="S281" s="160">
        <v>6.4647251311413862</v>
      </c>
      <c r="T281" s="160">
        <v>14.38240735222316</v>
      </c>
      <c r="U281" s="160">
        <v>4.2071168170384583</v>
      </c>
      <c r="V281" s="160">
        <v>2.8111322545477404</v>
      </c>
      <c r="W281" s="168">
        <v>6.6449267356216986</v>
      </c>
      <c r="X281" s="169">
        <v>6.6998455455971166</v>
      </c>
      <c r="Y281" s="162">
        <v>8.7841180743993377</v>
      </c>
      <c r="AA281" s="160">
        <v>8.8525719159077294</v>
      </c>
      <c r="AB281" s="160">
        <v>9.3602505579810327</v>
      </c>
      <c r="AC281" s="160">
        <v>34.845396172735597</v>
      </c>
      <c r="AD281" s="160">
        <v>0.44414194978187399</v>
      </c>
      <c r="AE281" s="170">
        <v>14.92075255140146</v>
      </c>
      <c r="AF281" s="171">
        <v>14.58405001297832</v>
      </c>
      <c r="AG281" s="162">
        <v>15.100777181142277</v>
      </c>
    </row>
    <row r="282" spans="1:33" ht="12.75" customHeight="1">
      <c r="A282" s="156" t="s">
        <v>776</v>
      </c>
      <c r="B282" s="156" t="s">
        <v>831</v>
      </c>
      <c r="C282" s="160">
        <v>6.7911833627287415</v>
      </c>
      <c r="D282" s="160">
        <v>4.8457225922068163</v>
      </c>
      <c r="E282" s="160">
        <v>4.7111746930304763</v>
      </c>
      <c r="F282" s="160">
        <v>8.3672971434251924</v>
      </c>
      <c r="G282" s="167">
        <v>5.9788723135214825</v>
      </c>
      <c r="H282" s="162">
        <v>6.5286081013645614</v>
      </c>
      <c r="I282" s="162">
        <v>5.2160762643714325</v>
      </c>
      <c r="K282" s="160">
        <v>0.13556705943176919</v>
      </c>
      <c r="L282" s="160">
        <v>-3.8449821618534656</v>
      </c>
      <c r="M282" s="160">
        <v>1.0369324249293068</v>
      </c>
      <c r="N282" s="160">
        <v>-6.9433733477086879</v>
      </c>
      <c r="O282" s="161">
        <v>-0.70104323566245719</v>
      </c>
      <c r="P282" s="162">
        <v>-0.79114344494556532</v>
      </c>
      <c r="Q282" s="162">
        <v>-0.47335784390524299</v>
      </c>
      <c r="S282" s="160">
        <v>6.9359570297459863</v>
      </c>
      <c r="T282" s="160">
        <v>0.81442326107010399</v>
      </c>
      <c r="U282" s="160">
        <v>5.7969588159468772</v>
      </c>
      <c r="V282" s="160">
        <v>0.84295111593629646</v>
      </c>
      <c r="W282" s="168">
        <v>5.2359145979361825</v>
      </c>
      <c r="X282" s="169">
        <v>3.6879559765711889</v>
      </c>
      <c r="Y282" s="162">
        <v>3.6879559765711889</v>
      </c>
      <c r="AA282" s="160">
        <v>6.0972641407996679</v>
      </c>
      <c r="AB282" s="160">
        <v>11.616351973878784</v>
      </c>
      <c r="AC282" s="160">
        <v>4.8868341957090795</v>
      </c>
      <c r="AD282" s="160">
        <v>3.6481854789024708</v>
      </c>
      <c r="AE282" s="170">
        <v>6.9334970224408661</v>
      </c>
      <c r="AF282" s="171">
        <v>6.8385958837390817</v>
      </c>
      <c r="AG282" s="162">
        <v>7.0888497554689947</v>
      </c>
    </row>
    <row r="283" spans="1:33" ht="12.75" customHeight="1">
      <c r="A283" s="156" t="s">
        <v>776</v>
      </c>
      <c r="B283" s="156" t="s">
        <v>774</v>
      </c>
      <c r="C283" s="160">
        <v>4.7690921760581384</v>
      </c>
      <c r="D283" s="160">
        <v>18.32372062878774</v>
      </c>
      <c r="E283" s="160">
        <v>3.0483431164553516</v>
      </c>
      <c r="F283" s="160">
        <v>3.497201145338606</v>
      </c>
      <c r="G283" s="167">
        <v>5.3080444631310195</v>
      </c>
      <c r="H283" s="162">
        <v>6.9499515312582671</v>
      </c>
      <c r="I283" s="162">
        <v>3.1130053031960609</v>
      </c>
      <c r="K283" s="160">
        <v>-0.44005427306214723</v>
      </c>
      <c r="L283" s="160">
        <v>-13.388528163728994</v>
      </c>
      <c r="M283" s="160">
        <v>-0.23709959082280471</v>
      </c>
      <c r="N283" s="160">
        <v>3.098745468804478</v>
      </c>
      <c r="O283" s="161">
        <v>-1.4744400314153281</v>
      </c>
      <c r="P283" s="162">
        <v>-2.8975830344062845</v>
      </c>
      <c r="Q283" s="162">
        <v>0.51516295471604223</v>
      </c>
      <c r="S283" s="160">
        <v>4.3080513090889774</v>
      </c>
      <c r="T283" s="160">
        <v>2.4819159680304752</v>
      </c>
      <c r="U283" s="160">
        <v>2.8040159165765548</v>
      </c>
      <c r="V283" s="160">
        <v>6.704315976169279</v>
      </c>
      <c r="W283" s="168">
        <v>3.7553404992659583</v>
      </c>
      <c r="X283" s="169">
        <v>3.0910021167436881</v>
      </c>
      <c r="Y283" s="162">
        <v>3.0910021167436881</v>
      </c>
      <c r="AA283" s="160">
        <v>3.162012294320157</v>
      </c>
      <c r="AB283" s="160">
        <v>0</v>
      </c>
      <c r="AC283" s="160">
        <v>0.37496810919636508</v>
      </c>
      <c r="AD283" s="160">
        <v>6.4354974011359793</v>
      </c>
      <c r="AE283" s="170">
        <v>0.70679960622925997</v>
      </c>
      <c r="AF283" s="171">
        <v>-0.5740714735535708</v>
      </c>
      <c r="AG283" s="162">
        <v>0.93884124847145434</v>
      </c>
    </row>
    <row r="284" spans="1:33" ht="12.75" customHeight="1">
      <c r="A284" s="156" t="s">
        <v>776</v>
      </c>
      <c r="B284" s="156" t="s">
        <v>829</v>
      </c>
      <c r="C284" s="160">
        <v>5.5869434852908562</v>
      </c>
      <c r="D284" s="159"/>
      <c r="E284" s="160">
        <v>4.1044767364314483</v>
      </c>
      <c r="F284" s="160">
        <v>2.6122801924070931</v>
      </c>
      <c r="G284" s="167">
        <v>4.8247091883262767</v>
      </c>
      <c r="H284" s="162">
        <v>5.5869434852908562</v>
      </c>
      <c r="I284" s="162">
        <v>3.894176251148139</v>
      </c>
      <c r="K284" s="160">
        <v>1.6293889166580837</v>
      </c>
      <c r="L284" s="159"/>
      <c r="M284" s="160">
        <v>-0.3343838204624815</v>
      </c>
      <c r="N284" s="160">
        <v>3.3878944888893305</v>
      </c>
      <c r="O284" s="161">
        <v>0.72668194390533025</v>
      </c>
      <c r="P284" s="162">
        <v>1.2779227721313391</v>
      </c>
      <c r="Q284" s="162">
        <v>0.36679369116882016</v>
      </c>
      <c r="S284" s="160">
        <v>7.3073654398782226</v>
      </c>
      <c r="T284" s="160">
        <v>-1.9770130237354864</v>
      </c>
      <c r="U284" s="160">
        <v>3.7563682098476985</v>
      </c>
      <c r="V284" s="160">
        <v>6.0886759779693103</v>
      </c>
      <c r="W284" s="168">
        <v>5.5864514227491062</v>
      </c>
      <c r="X284" s="169">
        <v>5.465913480916921</v>
      </c>
      <c r="Y284" s="162">
        <v>4.74822429397432</v>
      </c>
      <c r="AA284" s="160">
        <v>2.866380600798502</v>
      </c>
      <c r="AB284" s="160">
        <v>5.8262862711796179</v>
      </c>
      <c r="AC284" s="160">
        <v>2.1707523114456104</v>
      </c>
      <c r="AD284" s="160">
        <v>4.6111791018970054</v>
      </c>
      <c r="AE284" s="170">
        <v>3.2906717505526291</v>
      </c>
      <c r="AF284" s="171">
        <v>2.1768887793327605</v>
      </c>
      <c r="AG284" s="162">
        <v>3.2062733336948592</v>
      </c>
    </row>
    <row r="285" spans="1:33" ht="12.75" customHeight="1">
      <c r="A285" s="156" t="s">
        <v>776</v>
      </c>
      <c r="B285" s="156" t="s">
        <v>830</v>
      </c>
      <c r="C285" s="160">
        <v>3.5682183080387637</v>
      </c>
      <c r="D285" s="160">
        <v>7.2576225503479064</v>
      </c>
      <c r="E285" s="160">
        <v>2.6963004676719815</v>
      </c>
      <c r="F285" s="160">
        <v>-0.25092472120804954</v>
      </c>
      <c r="G285" s="167">
        <v>3.6147228694014912</v>
      </c>
      <c r="H285" s="162">
        <v>4.5209805998985484</v>
      </c>
      <c r="I285" s="162">
        <v>2.2204337926130009</v>
      </c>
      <c r="K285" s="160">
        <v>0.80708515544906523</v>
      </c>
      <c r="L285" s="160">
        <v>-9.1469775940204343</v>
      </c>
      <c r="M285" s="160">
        <v>-0.33437896311759813</v>
      </c>
      <c r="N285" s="160">
        <v>5.0403437090227481</v>
      </c>
      <c r="O285" s="161">
        <v>-1.1280264662294834</v>
      </c>
      <c r="P285" s="162">
        <v>-2.3641853678085658</v>
      </c>
      <c r="Q285" s="162">
        <v>0.69596253916218842</v>
      </c>
      <c r="S285" s="160">
        <v>4.4041020237660176</v>
      </c>
      <c r="T285" s="160">
        <v>-2.5532081522114276</v>
      </c>
      <c r="U285" s="160">
        <v>2.3529056430080448</v>
      </c>
      <c r="V285" s="160">
        <v>4.7767715194149156</v>
      </c>
      <c r="W285" s="168">
        <v>2.4459213725243103</v>
      </c>
      <c r="X285" s="169">
        <v>2.0038863230585515</v>
      </c>
      <c r="Y285" s="162">
        <v>-0.94114114440850771</v>
      </c>
      <c r="AA285" s="160">
        <v>5.53999291621271</v>
      </c>
      <c r="AB285" s="160">
        <v>1.5251328518892029</v>
      </c>
      <c r="AC285" s="160">
        <v>4.9480501590900312</v>
      </c>
      <c r="AD285" s="160">
        <v>4.4188048647116682</v>
      </c>
      <c r="AE285" s="170">
        <v>4.7699081753377071</v>
      </c>
      <c r="AF285" s="171">
        <v>4.2520897834998985</v>
      </c>
      <c r="AG285" s="162">
        <v>3.001592309761679</v>
      </c>
    </row>
    <row r="286" spans="1:33" ht="12.75" customHeight="1">
      <c r="A286" s="156" t="s">
        <v>776</v>
      </c>
      <c r="B286" s="156" t="s">
        <v>831</v>
      </c>
      <c r="C286" s="160">
        <v>4.6686846439288834</v>
      </c>
      <c r="D286" s="160">
        <v>-26.911099384074358</v>
      </c>
      <c r="E286" s="160">
        <v>4.9706895335822896</v>
      </c>
      <c r="F286" s="160">
        <v>-1.7565302155307232</v>
      </c>
      <c r="G286" s="167">
        <v>1.9458024624070318</v>
      </c>
      <c r="H286" s="162">
        <v>0.47375241712530114</v>
      </c>
      <c r="I286" s="162">
        <v>4.0138530119706788</v>
      </c>
      <c r="K286" s="160">
        <v>0.62801307174978005</v>
      </c>
      <c r="L286" s="160">
        <v>44.121927239194711</v>
      </c>
      <c r="M286" s="160">
        <v>6.9200527633869621E-2</v>
      </c>
      <c r="N286" s="160">
        <v>6.6821099270606732</v>
      </c>
      <c r="O286" s="161">
        <v>3.1661919148280457</v>
      </c>
      <c r="P286" s="162">
        <v>4.8315408933789712</v>
      </c>
      <c r="Q286" s="162">
        <v>0.94234015413795269</v>
      </c>
      <c r="S286" s="160">
        <v>5.3260176655213014</v>
      </c>
      <c r="T286" s="160">
        <v>5.3371321656117026</v>
      </c>
      <c r="U286" s="160">
        <v>5.0433298046004609</v>
      </c>
      <c r="V286" s="160">
        <v>4.8082064316261617</v>
      </c>
      <c r="W286" s="168">
        <v>5.173602217478332</v>
      </c>
      <c r="X286" s="169">
        <v>6.2632553597754148</v>
      </c>
      <c r="Y286" s="162">
        <v>6.2632553597754148</v>
      </c>
      <c r="AA286" s="160">
        <v>6.9533638739301171</v>
      </c>
      <c r="AB286" s="160">
        <v>-5.1040298698987598</v>
      </c>
      <c r="AC286" s="160">
        <v>0.43795703470856651</v>
      </c>
      <c r="AD286" s="160">
        <v>1.3892056429500854</v>
      </c>
      <c r="AE286" s="170">
        <v>1.3678030611564458</v>
      </c>
      <c r="AF286" s="171">
        <v>1.4606404159873292</v>
      </c>
      <c r="AG286" s="162">
        <v>-0.4898822428554746</v>
      </c>
    </row>
    <row r="287" spans="1:33" ht="12.75" customHeight="1">
      <c r="A287" s="156" t="s">
        <v>776</v>
      </c>
      <c r="B287" s="156" t="s">
        <v>834</v>
      </c>
      <c r="C287" s="160">
        <v>1.5255891154429297</v>
      </c>
      <c r="D287" s="160">
        <v>-11.795511594906895</v>
      </c>
      <c r="E287" s="160">
        <v>-6.0715009852596884</v>
      </c>
      <c r="F287" s="160">
        <v>-4.6974453263356306</v>
      </c>
      <c r="G287" s="167">
        <v>-2.9520243089919873</v>
      </c>
      <c r="H287" s="162">
        <v>-0.84562831073298939</v>
      </c>
      <c r="I287" s="162">
        <v>-5.8728179092601458</v>
      </c>
      <c r="K287" s="160">
        <v>1.2337785925697851</v>
      </c>
      <c r="L287" s="160">
        <v>-7.7599636901582336</v>
      </c>
      <c r="M287" s="160">
        <v>0.39370264560669105</v>
      </c>
      <c r="N287" s="160">
        <v>3.7273377005647412</v>
      </c>
      <c r="O287" s="161">
        <v>-0.58408131984795542</v>
      </c>
      <c r="P287" s="162">
        <v>-1.680516895138735</v>
      </c>
      <c r="Q287" s="162">
        <v>1.2553685023916179</v>
      </c>
      <c r="S287" s="160">
        <v>2.7781900999296227</v>
      </c>
      <c r="T287" s="160">
        <v>-18.640147868231956</v>
      </c>
      <c r="U287" s="160">
        <v>-5.7017019996599991</v>
      </c>
      <c r="V287" s="160">
        <v>-1.1451972763828238</v>
      </c>
      <c r="W287" s="168">
        <v>-3.5188634062937569</v>
      </c>
      <c r="X287" s="169">
        <v>-3.4719563961887911</v>
      </c>
      <c r="Y287" s="162">
        <v>-3.4719563961887911</v>
      </c>
      <c r="AA287" s="160">
        <v>7.3293119082486067</v>
      </c>
      <c r="AB287" s="160">
        <v>0</v>
      </c>
      <c r="AC287" s="160">
        <v>3.8263264738832699</v>
      </c>
      <c r="AD287" s="160">
        <v>4.6526860610747978</v>
      </c>
      <c r="AE287" s="170">
        <v>8.2779185336004524</v>
      </c>
      <c r="AF287" s="171">
        <v>8.2953971664892254</v>
      </c>
      <c r="AG287" s="162">
        <v>6.1109576173955826</v>
      </c>
    </row>
    <row r="288" spans="1:33" ht="12.75" customHeight="1">
      <c r="A288" s="156" t="s">
        <v>776</v>
      </c>
      <c r="B288" s="156" t="s">
        <v>829</v>
      </c>
      <c r="C288" s="160">
        <v>-4.9832546645399454</v>
      </c>
      <c r="D288" s="159"/>
      <c r="E288" s="160">
        <v>-31.673313461688231</v>
      </c>
      <c r="F288" s="160">
        <v>-33.146523654669537</v>
      </c>
      <c r="G288" s="167">
        <v>-16.986323413286012</v>
      </c>
      <c r="H288" s="162">
        <v>-4.9832546645399454</v>
      </c>
      <c r="I288" s="162">
        <v>-31.878376361467211</v>
      </c>
      <c r="K288" s="160">
        <v>-2.6053126897744989</v>
      </c>
      <c r="L288" s="159"/>
      <c r="M288" s="160">
        <v>-0.32220379485909012</v>
      </c>
      <c r="N288" s="160">
        <v>2.7068380886333241</v>
      </c>
      <c r="O288" s="161">
        <v>-3.8580972434949841</v>
      </c>
      <c r="P288" s="162">
        <v>-3.7709418564501447</v>
      </c>
      <c r="Q288" s="162">
        <v>0.16277674963400529</v>
      </c>
      <c r="S288" s="160">
        <v>-7.4587379881754003</v>
      </c>
      <c r="T288" s="160">
        <v>-37.687248440586153</v>
      </c>
      <c r="U288" s="160">
        <v>-31.893464638616141</v>
      </c>
      <c r="V288" s="160">
        <v>-31.336908293378656</v>
      </c>
      <c r="W288" s="168">
        <v>-20.189071781401871</v>
      </c>
      <c r="X288" s="169">
        <v>-20.655549277226321</v>
      </c>
      <c r="Y288" s="162">
        <v>-20.998114628620929</v>
      </c>
      <c r="AA288" s="160">
        <v>-13.049637724770273</v>
      </c>
      <c r="AB288" s="160">
        <v>-70.943158871644428</v>
      </c>
      <c r="AC288" s="160">
        <v>-29.835110438034917</v>
      </c>
      <c r="AD288" s="160">
        <v>-28.931259309708537</v>
      </c>
      <c r="AE288" s="170">
        <v>-30.832009080672179</v>
      </c>
      <c r="AF288" s="171">
        <v>-30.092852038727063</v>
      </c>
      <c r="AG288" s="162">
        <v>-20.062156070219903</v>
      </c>
    </row>
    <row r="289" spans="1:33" ht="12.75" customHeight="1">
      <c r="A289" s="156" t="s">
        <v>776</v>
      </c>
      <c r="B289" s="156" t="s">
        <v>830</v>
      </c>
      <c r="C289" s="160">
        <v>1.7558157113789956</v>
      </c>
      <c r="D289" s="160">
        <v>-22.472982959578783</v>
      </c>
      <c r="E289" s="160">
        <v>-6.3369859587075572</v>
      </c>
      <c r="F289" s="160">
        <v>-14.68101436893547</v>
      </c>
      <c r="G289" s="167">
        <v>-5.8256601344830727</v>
      </c>
      <c r="H289" s="162">
        <v>-4.6649214124632392</v>
      </c>
      <c r="I289" s="162">
        <v>-7.6516624730867617</v>
      </c>
      <c r="K289" s="160">
        <v>0.40794410027374944</v>
      </c>
      <c r="L289" s="160">
        <v>4.8093888677449561</v>
      </c>
      <c r="M289" s="160">
        <v>-0.2757907074342586</v>
      </c>
      <c r="N289" s="160">
        <v>6.1132516947279969</v>
      </c>
      <c r="O289" s="161">
        <v>1.8846200811267703E-2</v>
      </c>
      <c r="P289" s="162">
        <v>8.1623589621459963E-2</v>
      </c>
      <c r="Q289" s="162">
        <v>0.38829509088090552</v>
      </c>
      <c r="S289" s="160">
        <v>2.1709225582590039</v>
      </c>
      <c r="T289" s="160">
        <v>-18.744407232542038</v>
      </c>
      <c r="U289" s="160">
        <v>-6.5952998477362854</v>
      </c>
      <c r="V289" s="160">
        <v>-9.4652500339196894</v>
      </c>
      <c r="W289" s="168">
        <v>-5.807911849279324</v>
      </c>
      <c r="X289" s="169">
        <v>-5.8619829250564326</v>
      </c>
      <c r="Y289" s="162">
        <v>-9.6699461835685891</v>
      </c>
      <c r="AA289" s="160">
        <v>0.39706086225328474</v>
      </c>
      <c r="AB289" s="160">
        <v>7.0876479368435854</v>
      </c>
      <c r="AC289" s="160">
        <v>-21.057445789872883</v>
      </c>
      <c r="AD289" s="160">
        <v>-13.233762932615402</v>
      </c>
      <c r="AE289" s="170">
        <v>-6.8615724815575572</v>
      </c>
      <c r="AF289" s="171">
        <v>-7.4709484245154618</v>
      </c>
      <c r="AG289" s="162">
        <v>-10.491365866438995</v>
      </c>
    </row>
    <row r="290" spans="1:33" ht="12.75" customHeight="1">
      <c r="A290" s="156" t="s">
        <v>776</v>
      </c>
      <c r="B290" s="156" t="s">
        <v>831</v>
      </c>
      <c r="C290" s="160">
        <v>0.85591765465984493</v>
      </c>
      <c r="D290" s="160">
        <v>-7.9615560246448496</v>
      </c>
      <c r="E290" s="160">
        <v>-9.597235610190868</v>
      </c>
      <c r="F290" s="160">
        <v>-16.343793064581273</v>
      </c>
      <c r="G290" s="167">
        <v>-4.4539844886217388</v>
      </c>
      <c r="H290" s="162">
        <v>3.8800313458757407E-3</v>
      </c>
      <c r="I290" s="162">
        <v>-10.503587533340731</v>
      </c>
      <c r="K290" s="160">
        <v>1.4582160742998074</v>
      </c>
      <c r="L290" s="160">
        <v>-0.78549001814678043</v>
      </c>
      <c r="M290" s="160">
        <v>3.5887704211415357E-2</v>
      </c>
      <c r="N290" s="160">
        <v>7.5194583842548512</v>
      </c>
      <c r="O290" s="161">
        <v>9.1456351120736037E-2</v>
      </c>
      <c r="P290" s="162">
        <v>0.17749742366693927</v>
      </c>
      <c r="Q290" s="162">
        <v>0.93469886733003937</v>
      </c>
      <c r="S290" s="160">
        <v>2.3266148577826828</v>
      </c>
      <c r="T290" s="160">
        <v>-8.684508814928888</v>
      </c>
      <c r="U290" s="160">
        <v>-9.5647921335077264</v>
      </c>
      <c r="V290" s="160">
        <v>-10.053299398226327</v>
      </c>
      <c r="W290" s="168">
        <v>-4.3666015891937677</v>
      </c>
      <c r="X290" s="169">
        <v>-4.034305468712291</v>
      </c>
      <c r="Y290" s="162">
        <v>-4.034305468712291</v>
      </c>
      <c r="AA290" s="160">
        <v>4.9595369477940459</v>
      </c>
      <c r="AB290" s="160">
        <v>-29.039829001158221</v>
      </c>
      <c r="AC290" s="160">
        <v>-1.9383714046758849</v>
      </c>
      <c r="AD290" s="160">
        <v>-9.405713239415908</v>
      </c>
      <c r="AE290" s="170">
        <v>-6.7668561144346455</v>
      </c>
      <c r="AF290" s="171">
        <v>-7.054466243956659</v>
      </c>
      <c r="AG290" s="162">
        <v>-7.2097388322036755</v>
      </c>
    </row>
    <row r="291" spans="1:33" ht="12.75" customHeight="1">
      <c r="A291" s="156" t="s">
        <v>776</v>
      </c>
      <c r="B291" s="156" t="s">
        <v>775</v>
      </c>
      <c r="C291" s="160">
        <v>2.8891891176979869</v>
      </c>
      <c r="D291" s="160">
        <v>25.243659772736812</v>
      </c>
      <c r="E291" s="160">
        <v>2.3973756729826268</v>
      </c>
      <c r="F291" s="160">
        <v>-7.2228815930738053</v>
      </c>
      <c r="G291" s="167">
        <v>4.2181910275791079</v>
      </c>
      <c r="H291" s="162">
        <v>6.4289544793923428</v>
      </c>
      <c r="I291" s="162">
        <v>0.98895392893647616</v>
      </c>
      <c r="K291" s="160">
        <v>-0.59869675757780727</v>
      </c>
      <c r="L291" s="160">
        <v>20.375323131686741</v>
      </c>
      <c r="M291" s="160">
        <v>-0.38106884245024747</v>
      </c>
      <c r="N291" s="160">
        <v>-1.340944955302118</v>
      </c>
      <c r="O291" s="161">
        <v>2.1750047680803335</v>
      </c>
      <c r="P291" s="162">
        <v>5.4865498467222871</v>
      </c>
      <c r="Q291" s="162">
        <v>-1.3775064717493981</v>
      </c>
      <c r="S291" s="160">
        <v>2.2731948785522302</v>
      </c>
      <c r="T291" s="160">
        <v>50.762460153382321</v>
      </c>
      <c r="U291" s="160">
        <v>2.0071711788061526</v>
      </c>
      <c r="V291" s="160">
        <v>-8.4669716820261502</v>
      </c>
      <c r="W291" s="168">
        <v>6.4849416516360332</v>
      </c>
      <c r="X291" s="169">
        <v>7.1486533127330647</v>
      </c>
      <c r="Y291" s="162">
        <v>7.1486533127330647</v>
      </c>
      <c r="AA291" s="160">
        <v>2.5035180991360053</v>
      </c>
      <c r="AB291" s="160">
        <v>0</v>
      </c>
      <c r="AC291" s="160">
        <v>-4.9311089538444248</v>
      </c>
      <c r="AD291" s="160">
        <v>-15.016316081190636</v>
      </c>
      <c r="AE291" s="170">
        <v>-3.3876311057234414</v>
      </c>
      <c r="AF291" s="171">
        <v>-3.1323791450201441</v>
      </c>
      <c r="AG291" s="162">
        <v>-2.210745821774609</v>
      </c>
    </row>
    <row r="292" spans="1:33" ht="12.75" customHeight="1">
      <c r="A292" s="156" t="s">
        <v>776</v>
      </c>
      <c r="B292" s="156" t="s">
        <v>829</v>
      </c>
      <c r="C292" s="160">
        <v>10.214327493435485</v>
      </c>
      <c r="D292" s="159"/>
      <c r="E292" s="160">
        <v>42.199994543297883</v>
      </c>
      <c r="F292" s="160">
        <v>35.815456690015047</v>
      </c>
      <c r="G292" s="167">
        <v>21.60903645934588</v>
      </c>
      <c r="H292" s="162">
        <v>10.214327493435485</v>
      </c>
      <c r="I292" s="162">
        <v>41.327845215741291</v>
      </c>
      <c r="K292" s="160">
        <v>19.216439443771307</v>
      </c>
      <c r="L292" s="159"/>
      <c r="M292" s="160">
        <v>-0.43573981168970444</v>
      </c>
      <c r="N292" s="160">
        <v>-1.153811009341458</v>
      </c>
      <c r="O292" s="161">
        <v>11.282279471366234</v>
      </c>
      <c r="P292" s="162">
        <v>19.673741521088985</v>
      </c>
      <c r="Q292" s="162">
        <v>-1.0029935498563829</v>
      </c>
      <c r="S292" s="160">
        <v>31.393596994571315</v>
      </c>
      <c r="T292" s="160">
        <v>51.57850975607986</v>
      </c>
      <c r="U292" s="160">
        <v>41.58037255485214</v>
      </c>
      <c r="V292" s="160">
        <v>34.248402998338243</v>
      </c>
      <c r="W292" s="168">
        <v>35.329307815124949</v>
      </c>
      <c r="X292" s="169">
        <v>36.170318503618162</v>
      </c>
      <c r="Y292" s="162">
        <v>27.32744765371389</v>
      </c>
      <c r="AA292" s="160">
        <v>24.973993789458728</v>
      </c>
      <c r="AB292" s="159" t="s">
        <v>31</v>
      </c>
      <c r="AC292" s="160">
        <v>31.530569637888412</v>
      </c>
      <c r="AD292" s="160">
        <v>29.898334504814315</v>
      </c>
      <c r="AE292" s="170">
        <v>46.660825422914741</v>
      </c>
      <c r="AF292" s="171">
        <v>45.942186261998671</v>
      </c>
      <c r="AG292" s="162">
        <v>26.491154825795604</v>
      </c>
    </row>
    <row r="293" spans="1:33" ht="12.75" customHeight="1">
      <c r="A293" s="156" t="s">
        <v>776</v>
      </c>
      <c r="B293" s="156" t="s">
        <v>830</v>
      </c>
      <c r="C293" s="160">
        <v>5.0948202806174523</v>
      </c>
      <c r="D293" s="160">
        <v>47.366466257648831</v>
      </c>
      <c r="E293" s="160">
        <v>13.752638790802752</v>
      </c>
      <c r="F293" s="160">
        <v>21.648352553044713</v>
      </c>
      <c r="G293" s="167">
        <v>14.470300663371667</v>
      </c>
      <c r="H293" s="162">
        <v>14.204487502322834</v>
      </c>
      <c r="I293" s="162">
        <v>14.901985689135588</v>
      </c>
      <c r="K293" s="160">
        <v>1.2819816342958019</v>
      </c>
      <c r="L293" s="160">
        <v>-6.5516239402257908</v>
      </c>
      <c r="M293" s="160">
        <v>-0.40056666228376214</v>
      </c>
      <c r="N293" s="160">
        <v>-11.419854163725093</v>
      </c>
      <c r="O293" s="161">
        <v>-0.68558572518786443</v>
      </c>
      <c r="P293" s="162">
        <v>0.73731955173436947</v>
      </c>
      <c r="Q293" s="162">
        <v>-2.5417856306795703</v>
      </c>
      <c r="S293" s="160">
        <v>6.4421165752111413</v>
      </c>
      <c r="T293" s="160">
        <v>37.711569574447985</v>
      </c>
      <c r="U293" s="160">
        <v>13.296983642338727</v>
      </c>
      <c r="V293" s="160">
        <v>7.7562880989128358</v>
      </c>
      <c r="W293" s="168">
        <v>13.68550862244394</v>
      </c>
      <c r="X293" s="169">
        <v>13.930075433189874</v>
      </c>
      <c r="Y293" s="162">
        <v>18.458867007010571</v>
      </c>
      <c r="AA293" s="160">
        <v>7.0876756082550081</v>
      </c>
      <c r="AB293" s="160">
        <v>-13.323773128717072</v>
      </c>
      <c r="AC293" s="160">
        <v>27.665854138523912</v>
      </c>
      <c r="AD293" s="160">
        <v>10.068225757271048</v>
      </c>
      <c r="AE293" s="170">
        <v>10.116701010933848</v>
      </c>
      <c r="AF293" s="171">
        <v>11.006391162463457</v>
      </c>
      <c r="AG293" s="162">
        <v>15.328078493432434</v>
      </c>
    </row>
    <row r="294" spans="1:33" ht="12.75" customHeight="1">
      <c r="A294" s="156" t="s">
        <v>776</v>
      </c>
      <c r="B294" s="156" t="s">
        <v>831</v>
      </c>
      <c r="C294" s="160">
        <v>6.2902453138603427</v>
      </c>
      <c r="D294" s="160">
        <v>26.045585457214106</v>
      </c>
      <c r="E294" s="160">
        <v>20.553839424337827</v>
      </c>
      <c r="F294" s="160">
        <v>39.913056523170567</v>
      </c>
      <c r="G294" s="167">
        <v>13.983336021841026</v>
      </c>
      <c r="H294" s="162">
        <v>8.0471634636969434</v>
      </c>
      <c r="I294" s="162">
        <v>22.984895464342674</v>
      </c>
      <c r="K294" s="160">
        <v>0.76151658537052325</v>
      </c>
      <c r="L294" s="160">
        <v>-7.121625347323266</v>
      </c>
      <c r="M294" s="160">
        <v>-0.41048215463810278</v>
      </c>
      <c r="N294" s="160">
        <v>-27.746062003746701</v>
      </c>
      <c r="O294" s="161">
        <v>-1.7171762279671516</v>
      </c>
      <c r="P294" s="162">
        <v>0.76160626406485377</v>
      </c>
      <c r="Q294" s="162">
        <v>-5.5939364132058751</v>
      </c>
      <c r="S294" s="160">
        <v>7.0996631605563936</v>
      </c>
      <c r="T294" s="160">
        <v>17.069091094111151</v>
      </c>
      <c r="U294" s="160">
        <v>20.058987426769832</v>
      </c>
      <c r="V294" s="160">
        <v>1.0926931089144973</v>
      </c>
      <c r="W294" s="168">
        <v>12.026041271830049</v>
      </c>
      <c r="X294" s="169">
        <v>11.67470840085889</v>
      </c>
      <c r="Y294" s="162">
        <v>11.67470840085889</v>
      </c>
      <c r="AA294" s="160">
        <v>4.1623816614134626</v>
      </c>
      <c r="AB294" s="160">
        <v>57.708294343122894</v>
      </c>
      <c r="AC294" s="160">
        <v>15.306390062987127</v>
      </c>
      <c r="AD294" s="160">
        <v>1.4390148846613873</v>
      </c>
      <c r="AE294" s="170">
        <v>17.473994224095701</v>
      </c>
      <c r="AF294" s="171">
        <v>17.541942586983826</v>
      </c>
      <c r="AG294" s="162">
        <v>16.987609331936916</v>
      </c>
    </row>
    <row r="295" spans="1:33" ht="12.75" customHeight="1">
      <c r="A295" s="156" t="s">
        <v>776</v>
      </c>
      <c r="B295" s="156" t="s">
        <v>781</v>
      </c>
      <c r="C295" s="160">
        <v>10.29308977356253</v>
      </c>
      <c r="D295" s="160">
        <v>19.08549234210734</v>
      </c>
      <c r="E295" s="160">
        <v>19.241780213609029</v>
      </c>
      <c r="F295" s="160">
        <v>47.33512691415882</v>
      </c>
      <c r="G295" s="167">
        <v>16.298210526997043</v>
      </c>
      <c r="H295" s="162">
        <v>11.931465870254087</v>
      </c>
      <c r="I295" s="162">
        <v>23.020254924709366</v>
      </c>
      <c r="K295" s="160">
        <v>4.4530615255225801</v>
      </c>
      <c r="L295" s="160">
        <v>-15.873807165532254</v>
      </c>
      <c r="M295" s="160">
        <v>-1.2967826918522529</v>
      </c>
      <c r="N295" s="160">
        <v>-29.641796284196797</v>
      </c>
      <c r="O295" s="161">
        <v>-3.1641136752163912</v>
      </c>
      <c r="P295" s="162">
        <v>-0.7908848345096714</v>
      </c>
      <c r="Q295" s="162">
        <v>-6.7398737867969389</v>
      </c>
      <c r="S295" s="160">
        <v>15.204508919579117</v>
      </c>
      <c r="T295" s="160">
        <v>0.18209092559653758</v>
      </c>
      <c r="U295" s="160">
        <v>17.695473446342444</v>
      </c>
      <c r="V295" s="160">
        <v>3.6623487392010334</v>
      </c>
      <c r="W295" s="168">
        <v>12.618402943680385</v>
      </c>
      <c r="X295" s="169">
        <v>12.322764382128938</v>
      </c>
      <c r="Y295" s="162">
        <v>12.322764382128938</v>
      </c>
      <c r="AA295" s="160">
        <v>10.216828342806862</v>
      </c>
      <c r="AB295" s="160">
        <v>0</v>
      </c>
      <c r="AC295" s="160">
        <v>21.252851681608576</v>
      </c>
      <c r="AD295" s="160">
        <v>7.212732293132599</v>
      </c>
      <c r="AE295" s="170">
        <v>20.319336582830282</v>
      </c>
      <c r="AF295" s="171">
        <v>20.24977414189901</v>
      </c>
      <c r="AG295" s="162">
        <v>14.289542930151949</v>
      </c>
    </row>
    <row r="296" spans="1:33" ht="12.75" customHeight="1">
      <c r="A296" s="156" t="s">
        <v>776</v>
      </c>
      <c r="B296" s="156" t="s">
        <v>829</v>
      </c>
      <c r="C296" s="160">
        <v>8.0564945283692122</v>
      </c>
      <c r="D296" s="159"/>
      <c r="E296" s="160">
        <v>25.232141101452719</v>
      </c>
      <c r="F296" s="160">
        <v>57.339355519424416</v>
      </c>
      <c r="G296" s="167">
        <v>17.160605408757775</v>
      </c>
      <c r="H296" s="162">
        <v>8.0564945283692122</v>
      </c>
      <c r="I296" s="162">
        <v>29.44702361287375</v>
      </c>
      <c r="K296" s="160">
        <v>1.8009042508657074</v>
      </c>
      <c r="L296" s="159"/>
      <c r="M296" s="160">
        <v>-1.3724157137751338</v>
      </c>
      <c r="N296" s="160">
        <v>-33.996976989566384</v>
      </c>
      <c r="O296" s="161">
        <v>-2.4350171664799842</v>
      </c>
      <c r="P296" s="162">
        <v>2.1760433426768628</v>
      </c>
      <c r="Q296" s="162">
        <v>-7.9039639860183897</v>
      </c>
      <c r="S296" s="160">
        <v>10.002488531667087</v>
      </c>
      <c r="T296" s="160">
        <v>24.128779123036278</v>
      </c>
      <c r="U296" s="160">
        <v>23.513435518279319</v>
      </c>
      <c r="V296" s="160">
        <v>3.8487310279536504</v>
      </c>
      <c r="W296" s="168">
        <v>14.307724554702636</v>
      </c>
      <c r="X296" s="169">
        <v>13.628431600937803</v>
      </c>
      <c r="Y296" s="162">
        <v>15.841023927162311</v>
      </c>
      <c r="AA296" s="160">
        <v>23.365040944972627</v>
      </c>
      <c r="AB296" s="160">
        <v>4.4128914580160421</v>
      </c>
      <c r="AC296" s="160">
        <v>19.653837236517539</v>
      </c>
      <c r="AD296" s="160">
        <v>4.9615984272098448</v>
      </c>
      <c r="AE296" s="170">
        <v>16.415753209898334</v>
      </c>
      <c r="AF296" s="171">
        <v>16.272799968655455</v>
      </c>
      <c r="AG296" s="162">
        <v>14.259286880591723</v>
      </c>
    </row>
    <row r="297" spans="1:33" ht="12.75" customHeight="1">
      <c r="A297" s="156" t="s">
        <v>776</v>
      </c>
      <c r="B297" s="156" t="s">
        <v>830</v>
      </c>
      <c r="C297" s="160">
        <v>6.4804094413049329</v>
      </c>
      <c r="D297" s="160">
        <v>23.985690949327633</v>
      </c>
      <c r="E297" s="160">
        <v>15.328192767748707</v>
      </c>
      <c r="F297" s="160">
        <v>44.705996686028399</v>
      </c>
      <c r="G297" s="167">
        <v>14.60262995379242</v>
      </c>
      <c r="H297" s="162">
        <v>11.348268026358507</v>
      </c>
      <c r="I297" s="162">
        <v>19.855685459302293</v>
      </c>
      <c r="K297" s="160">
        <v>4.5148767923344888</v>
      </c>
      <c r="L297" s="160">
        <v>12.565464708955906</v>
      </c>
      <c r="M297" s="160">
        <v>-1.4725657615462131</v>
      </c>
      <c r="N297" s="160">
        <v>-33.84736801324587</v>
      </c>
      <c r="O297" s="161">
        <v>1.0128138095421164</v>
      </c>
      <c r="P297" s="162">
        <v>8.3104739114968762</v>
      </c>
      <c r="Q297" s="162">
        <v>-8.6072048357623476</v>
      </c>
      <c r="S297" s="160">
        <v>11.287868735553159</v>
      </c>
      <c r="T297" s="160">
        <v>39.565069189720525</v>
      </c>
      <c r="U297" s="160">
        <v>13.62990928764081</v>
      </c>
      <c r="V297" s="160">
        <v>-4.2731745495269697</v>
      </c>
      <c r="W297" s="168">
        <v>15.7633412160629</v>
      </c>
      <c r="X297" s="169">
        <v>16.538432813778254</v>
      </c>
      <c r="Y297" s="162">
        <v>15.121682625646161</v>
      </c>
      <c r="AA297" s="160">
        <v>18.004084862349458</v>
      </c>
      <c r="AB297" s="160">
        <v>42.732435369128886</v>
      </c>
      <c r="AC297" s="160">
        <v>17.874525912428268</v>
      </c>
      <c r="AD297" s="160">
        <v>-2.0122827938106314</v>
      </c>
      <c r="AE297" s="170">
        <v>18.755279209960243</v>
      </c>
      <c r="AF297" s="171">
        <v>17.93818673623575</v>
      </c>
      <c r="AG297" s="162">
        <v>12.220525125998982</v>
      </c>
    </row>
    <row r="298" spans="1:33" ht="12.75" customHeight="1">
      <c r="A298" s="156" t="s">
        <v>776</v>
      </c>
      <c r="B298" s="156" t="s">
        <v>831</v>
      </c>
      <c r="C298" s="160">
        <v>6.8867615838026515</v>
      </c>
      <c r="D298" s="160">
        <v>10.321683698861809</v>
      </c>
      <c r="E298" s="160">
        <v>6.095784920529125</v>
      </c>
      <c r="F298" s="160">
        <v>22.582366374891198</v>
      </c>
      <c r="G298" s="167">
        <v>7.76106915797362</v>
      </c>
      <c r="H298" s="162">
        <v>7.243129158700226</v>
      </c>
      <c r="I298" s="162">
        <v>8.4510742286322547</v>
      </c>
      <c r="K298" s="160">
        <v>4.4482800484102691</v>
      </c>
      <c r="L298" s="160">
        <v>-1.7836527562893965E-2</v>
      </c>
      <c r="M298" s="160">
        <v>-1.5891338984748771</v>
      </c>
      <c r="N298" s="160">
        <v>-16.113611792904315</v>
      </c>
      <c r="O298" s="161">
        <v>0.31666094909553871</v>
      </c>
      <c r="P298" s="162">
        <v>3.8627113479228838</v>
      </c>
      <c r="Q298" s="162">
        <v>-3.9907885084527637</v>
      </c>
      <c r="S298" s="160">
        <v>11.641384073726806</v>
      </c>
      <c r="T298" s="160">
        <v>10.302006141340994</v>
      </c>
      <c r="U298" s="160">
        <v>4.4097808375040195</v>
      </c>
      <c r="V298" s="160">
        <v>2.8299197306855453</v>
      </c>
      <c r="W298" s="168">
        <v>8.1023063823247448</v>
      </c>
      <c r="X298" s="169">
        <v>7.9158527701242898</v>
      </c>
      <c r="Y298" s="162">
        <v>7.9158527701242898</v>
      </c>
      <c r="AA298" s="160">
        <v>14.040914280353512</v>
      </c>
      <c r="AB298" s="160">
        <v>3.4715844071462674</v>
      </c>
      <c r="AC298" s="160">
        <v>-1.2379053321813749</v>
      </c>
      <c r="AD298" s="160">
        <v>0.79951201268635863</v>
      </c>
      <c r="AE298" s="170">
        <v>5.8626677207652937</v>
      </c>
      <c r="AF298" s="171">
        <v>5.9953372104214466</v>
      </c>
      <c r="AG298" s="162">
        <v>10.139664956297862</v>
      </c>
    </row>
    <row r="299" spans="1:33" ht="12.75" customHeight="1">
      <c r="A299" s="156" t="s">
        <v>776</v>
      </c>
      <c r="B299" s="156" t="s">
        <v>835</v>
      </c>
      <c r="C299" s="160">
        <v>7.8142844189286897</v>
      </c>
      <c r="D299" s="160">
        <v>27.372463382212828</v>
      </c>
      <c r="E299" s="160">
        <v>10.327229777889942</v>
      </c>
      <c r="F299" s="160">
        <v>-2.515378163707171</v>
      </c>
      <c r="G299" s="167">
        <v>10.261576295564932</v>
      </c>
      <c r="H299" s="162">
        <v>11.691689004453716</v>
      </c>
      <c r="I299" s="162">
        <v>8.258537255851941</v>
      </c>
      <c r="K299" s="160">
        <v>2.9577745719347464</v>
      </c>
      <c r="L299" s="160">
        <v>-4.1670362288955829</v>
      </c>
      <c r="M299" s="160">
        <v>-4.4413341708252556</v>
      </c>
      <c r="N299" s="160">
        <v>0.44582533484517206</v>
      </c>
      <c r="O299" s="161">
        <v>-0.6768009846376043</v>
      </c>
      <c r="P299" s="162">
        <v>1.8567703247020666</v>
      </c>
      <c r="Q299" s="162">
        <v>-3.9400258165923927</v>
      </c>
      <c r="S299" s="160">
        <v>11.003187908385163</v>
      </c>
      <c r="T299" s="160">
        <v>22.064806687439269</v>
      </c>
      <c r="U299" s="160">
        <v>5.4272288220396128</v>
      </c>
      <c r="V299" s="160">
        <v>1.5725146186345575</v>
      </c>
      <c r="W299" s="168">
        <v>9.5153248615196038</v>
      </c>
      <c r="X299" s="169">
        <v>9.4963722206129635</v>
      </c>
      <c r="Y299" s="162">
        <v>9.4963722206129635</v>
      </c>
      <c r="Z299" s="141">
        <f>+Z184/Z180*100-100</f>
        <v>9.2085038401376522</v>
      </c>
      <c r="AA299" s="160">
        <v>11.728098200482888</v>
      </c>
      <c r="AB299" s="160">
        <v>0</v>
      </c>
      <c r="AC299" s="160">
        <v>7.1563477516073064</v>
      </c>
      <c r="AD299" s="160">
        <v>-3.0032151424862708</v>
      </c>
      <c r="AE299" s="170">
        <v>2.3549703144240537</v>
      </c>
      <c r="AF299" s="171">
        <v>2.5584576314536562</v>
      </c>
      <c r="AG299" s="162">
        <v>7.3113471337893401</v>
      </c>
    </row>
    <row r="300" spans="1:33" ht="12.75" customHeight="1">
      <c r="A300" s="156" t="s">
        <v>776</v>
      </c>
      <c r="B300" s="156" t="s">
        <v>829</v>
      </c>
      <c r="C300" s="160">
        <v>9.4752556842518096</v>
      </c>
      <c r="D300" s="159"/>
      <c r="E300" s="160">
        <v>5.7361905217597302</v>
      </c>
      <c r="F300" s="160">
        <v>-19.108820862718776</v>
      </c>
      <c r="G300" s="167">
        <v>5.8527640921864776</v>
      </c>
      <c r="H300" s="162">
        <v>9.4752556842518096</v>
      </c>
      <c r="I300" s="162">
        <v>1.7718829420241866</v>
      </c>
      <c r="K300" s="160">
        <v>6.7815892984791324</v>
      </c>
      <c r="L300" s="159"/>
      <c r="M300" s="160">
        <v>-4.6814620049145192</v>
      </c>
      <c r="N300" s="160">
        <v>21.863364199906837</v>
      </c>
      <c r="O300" s="161">
        <v>2.8988462639906798</v>
      </c>
      <c r="P300" s="162">
        <v>6.1994993272857348</v>
      </c>
      <c r="Q300" s="162">
        <v>-1.3818587840900391</v>
      </c>
      <c r="S300" s="160">
        <v>16.899417908217686</v>
      </c>
      <c r="T300" s="160">
        <v>-2.8529194953358514</v>
      </c>
      <c r="U300" s="160">
        <v>0.78619093703954102</v>
      </c>
      <c r="V300" s="160">
        <v>2.1698802277336582</v>
      </c>
      <c r="W300" s="168">
        <v>8.9212729894037022</v>
      </c>
      <c r="X300" s="169">
        <v>8.2423485022826739</v>
      </c>
      <c r="Y300" s="162">
        <v>5.0907252179557778</v>
      </c>
      <c r="Z300" s="141">
        <f>+Z185/Z181*100-100</f>
        <v>4.7797793128781905</v>
      </c>
      <c r="AA300" s="160">
        <v>10.156379214111984</v>
      </c>
      <c r="AB300" s="160">
        <v>9.9873500324429312</v>
      </c>
      <c r="AC300" s="160">
        <v>-1.2563988034439599</v>
      </c>
      <c r="AD300" s="160">
        <v>2.5857030004507258</v>
      </c>
      <c r="AE300" s="170">
        <v>5.272510162105708</v>
      </c>
      <c r="AF300" s="171">
        <v>5.0381947545951968</v>
      </c>
      <c r="AG300" s="162">
        <v>5.6399078722736098</v>
      </c>
    </row>
    <row r="301" spans="1:33" ht="12.75" customHeight="1">
      <c r="A301" s="156" t="s">
        <v>776</v>
      </c>
      <c r="B301" s="156" t="s">
        <v>830</v>
      </c>
      <c r="C301" s="160">
        <v>9.2965681901803805</v>
      </c>
      <c r="D301" s="160">
        <v>20.440698071069964</v>
      </c>
      <c r="E301" s="160">
        <v>3.7778673067613191</v>
      </c>
      <c r="F301" s="160">
        <v>-17.025162993124599</v>
      </c>
      <c r="G301" s="167">
        <v>7.6103426234240139</v>
      </c>
      <c r="H301" s="162">
        <v>12.747235737310072</v>
      </c>
      <c r="I301" s="162">
        <v>-9.2863068838459961E-2</v>
      </c>
      <c r="K301" s="160">
        <v>0.8239419756172256</v>
      </c>
      <c r="L301" s="160">
        <v>13.446732805684373</v>
      </c>
      <c r="M301" s="160">
        <v>-4.6252639600423144</v>
      </c>
      <c r="N301" s="160">
        <v>22.711515826832262</v>
      </c>
      <c r="O301" s="161">
        <v>3.7963212004511737</v>
      </c>
      <c r="P301" s="162">
        <v>6.6765766355343628</v>
      </c>
      <c r="Q301" s="162">
        <v>-0.36219018008198284</v>
      </c>
      <c r="S301" s="160">
        <v>10.197108493408381</v>
      </c>
      <c r="T301" s="160">
        <v>36.636036929987782</v>
      </c>
      <c r="U301" s="160">
        <v>-1.0221329882788286</v>
      </c>
      <c r="V301" s="160">
        <v>5.0873850824967617</v>
      </c>
      <c r="W301" s="168">
        <v>11.695576874315206</v>
      </c>
      <c r="X301" s="169">
        <v>12.541993944246881</v>
      </c>
      <c r="Y301" s="162">
        <v>6.9047126224209574</v>
      </c>
      <c r="Z301" s="141">
        <f>+Z186/Z182*100-100</f>
        <v>6.6645265258775197</v>
      </c>
      <c r="AA301" s="160">
        <v>7.8574747160633196</v>
      </c>
      <c r="AB301" s="160">
        <v>11.264117450648442</v>
      </c>
      <c r="AC301" s="160">
        <v>-2.6717500390667084</v>
      </c>
      <c r="AD301" s="160">
        <v>3.5614993768574297</v>
      </c>
      <c r="AE301" s="170">
        <v>4.7497452495060184</v>
      </c>
      <c r="AF301" s="171">
        <v>5.6137716627839991</v>
      </c>
      <c r="AG301" s="162">
        <v>5.710021056375238</v>
      </c>
    </row>
    <row r="302" spans="1:33" ht="12.75" customHeight="1">
      <c r="A302" s="156" t="s">
        <v>776</v>
      </c>
      <c r="B302" s="156" t="s">
        <v>845</v>
      </c>
      <c r="AA302" s="160">
        <v>8.9684925511486497</v>
      </c>
      <c r="AB302" s="160">
        <v>17.230703364824382</v>
      </c>
      <c r="AC302" s="160">
        <v>-1.5843263636857765</v>
      </c>
      <c r="AD302" s="160">
        <v>5.9442247450814456</v>
      </c>
      <c r="AE302" s="170">
        <v>8.6872838475779375</v>
      </c>
      <c r="AF302" s="171">
        <v>8.270905411486833</v>
      </c>
      <c r="AG302" s="162">
        <v>5.2304818105436279</v>
      </c>
    </row>
  </sheetData>
  <mergeCells count="20">
    <mergeCell ref="C5:I5"/>
    <mergeCell ref="K5:Q5"/>
    <mergeCell ref="S5:Y5"/>
    <mergeCell ref="AA5:AG5"/>
    <mergeCell ref="C8:I8"/>
    <mergeCell ref="K8:Q8"/>
    <mergeCell ref="S8:Y8"/>
    <mergeCell ref="AA8:AG8"/>
    <mergeCell ref="C189:I189"/>
    <mergeCell ref="K189:Q189"/>
    <mergeCell ref="S189:Y189"/>
    <mergeCell ref="AA189:AG189"/>
    <mergeCell ref="C39:I39"/>
    <mergeCell ref="K39:Q39"/>
    <mergeCell ref="S39:Y39"/>
    <mergeCell ref="AA39:AG39"/>
    <mergeCell ref="C70:I70"/>
    <mergeCell ref="K70:Q70"/>
    <mergeCell ref="S70:Y70"/>
    <mergeCell ref="AA70:AG70"/>
  </mergeCells>
  <printOptions horizontalCentered="1" verticalCentered="1"/>
  <pageMargins left="0.39370078740157483" right="0.39370078740157483" top="0.98425196850393704" bottom="0.78740157480314965" header="0" footer="0"/>
  <pageSetup paperSize="9" scale="77" orientation="portrait" horizontalDpi="4294967292" verticalDpi="300"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A502"/>
  <sheetViews>
    <sheetView showGridLines="0" zoomScaleNormal="100" workbookViewId="0">
      <pane xSplit="2" ySplit="9" topLeftCell="C322" activePane="bottomRight" state="frozen"/>
      <selection activeCell="B353" sqref="B353:B355"/>
      <selection pane="topRight" activeCell="B353" sqref="B353:B355"/>
      <selection pane="bottomLeft" activeCell="B353" sqref="B353:B355"/>
      <selection pane="bottomRight" activeCell="B356" sqref="B356"/>
    </sheetView>
  </sheetViews>
  <sheetFormatPr baseColWidth="10" defaultColWidth="11.44140625" defaultRowHeight="10.199999999999999"/>
  <cols>
    <col min="1" max="1" width="1.5546875" style="41" customWidth="1"/>
    <col min="2" max="2" width="9.5546875" style="41" customWidth="1"/>
    <col min="3" max="8" width="10.6640625" style="41" customWidth="1"/>
    <col min="9" max="9" width="1.6640625" style="41" customWidth="1"/>
    <col min="10" max="17" width="10.6640625" style="41" customWidth="1"/>
    <col min="18" max="18" width="1.6640625" style="41" customWidth="1"/>
    <col min="19" max="26" width="10.6640625" style="41" customWidth="1"/>
    <col min="27" max="27" width="1.6640625" style="41" customWidth="1"/>
    <col min="28" max="43" width="10.6640625" style="41" customWidth="1"/>
    <col min="44" max="44" width="1.88671875" style="41" customWidth="1"/>
    <col min="45" max="54" width="10.6640625" style="41" customWidth="1"/>
    <col min="55" max="55" width="1.6640625" style="41" customWidth="1"/>
    <col min="56" max="65" width="10.6640625" style="41" customWidth="1"/>
    <col min="66" max="66" width="1.6640625" style="41" customWidth="1"/>
    <col min="67" max="72" width="11.44140625" style="41"/>
    <col min="73" max="73" width="1.6640625" style="41" customWidth="1"/>
    <col min="74" max="16384" width="11.44140625" style="41"/>
  </cols>
  <sheetData>
    <row r="1" spans="1:79" ht="6" customHeight="1">
      <c r="A1" s="6"/>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row>
    <row r="2" spans="1:79" ht="6" customHeight="1">
      <c r="A2" s="6"/>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row>
    <row r="3" spans="1:79" ht="10.5" customHeight="1">
      <c r="A3" s="6"/>
      <c r="B3" s="3"/>
      <c r="C3" s="239" t="s">
        <v>197</v>
      </c>
      <c r="D3" s="239"/>
      <c r="E3" s="239"/>
      <c r="F3" s="239"/>
      <c r="G3" s="239"/>
      <c r="H3" s="239"/>
      <c r="I3" s="6"/>
      <c r="J3" s="315" t="s">
        <v>191</v>
      </c>
      <c r="K3" s="316"/>
      <c r="L3" s="316"/>
      <c r="M3" s="316"/>
      <c r="N3" s="316"/>
      <c r="O3" s="316"/>
      <c r="P3" s="316"/>
      <c r="Q3" s="317"/>
      <c r="R3" s="6"/>
      <c r="S3" s="318" t="s">
        <v>9</v>
      </c>
      <c r="T3" s="319"/>
      <c r="U3" s="319"/>
      <c r="V3" s="319"/>
      <c r="W3" s="319"/>
      <c r="X3" s="319"/>
      <c r="Y3" s="319"/>
      <c r="Z3" s="320"/>
      <c r="AA3" s="6"/>
      <c r="AB3" s="307" t="s">
        <v>10</v>
      </c>
      <c r="AC3" s="308"/>
      <c r="AD3" s="308"/>
      <c r="AE3" s="308"/>
      <c r="AF3" s="308"/>
      <c r="AG3" s="308"/>
      <c r="AH3" s="308"/>
      <c r="AI3" s="308"/>
      <c r="AJ3" s="308"/>
      <c r="AK3" s="308"/>
      <c r="AL3" s="308"/>
      <c r="AM3" s="308"/>
      <c r="AN3" s="308"/>
      <c r="AO3" s="308"/>
      <c r="AP3" s="308"/>
      <c r="AQ3" s="309"/>
      <c r="AR3" s="6"/>
      <c r="AS3" s="310" t="s">
        <v>201</v>
      </c>
      <c r="AT3" s="311"/>
      <c r="AU3" s="311"/>
      <c r="AV3" s="311"/>
      <c r="AW3" s="311"/>
      <c r="AX3" s="311"/>
      <c r="AY3" s="311"/>
      <c r="AZ3" s="311"/>
      <c r="BA3" s="311"/>
      <c r="BB3" s="312"/>
      <c r="BC3" s="6"/>
      <c r="BD3" s="304" t="s">
        <v>12</v>
      </c>
      <c r="BE3" s="305"/>
      <c r="BF3" s="305"/>
      <c r="BG3" s="305"/>
      <c r="BH3" s="305"/>
      <c r="BI3" s="305"/>
      <c r="BJ3" s="305"/>
      <c r="BK3" s="305"/>
      <c r="BL3" s="305"/>
      <c r="BM3" s="306"/>
      <c r="BO3" s="298" t="s">
        <v>790</v>
      </c>
      <c r="BP3" s="299"/>
      <c r="BQ3" s="299"/>
      <c r="BR3" s="299"/>
      <c r="BS3" s="299"/>
      <c r="BT3" s="300"/>
      <c r="BU3" s="6"/>
      <c r="BV3" s="301" t="s">
        <v>791</v>
      </c>
      <c r="BW3" s="302"/>
      <c r="BX3" s="302"/>
      <c r="BY3" s="302"/>
      <c r="BZ3" s="302"/>
      <c r="CA3" s="303"/>
    </row>
    <row r="4" spans="1:79" ht="30" customHeight="1">
      <c r="A4" s="6"/>
      <c r="B4" s="5"/>
      <c r="C4" s="194" t="s">
        <v>22</v>
      </c>
      <c r="D4" s="212" t="s">
        <v>191</v>
      </c>
      <c r="E4" s="194" t="s">
        <v>9</v>
      </c>
      <c r="F4" s="194" t="s">
        <v>19</v>
      </c>
      <c r="G4" s="194" t="s">
        <v>21</v>
      </c>
      <c r="H4" s="194" t="s">
        <v>12</v>
      </c>
      <c r="I4" s="6"/>
      <c r="J4" s="194" t="s">
        <v>192</v>
      </c>
      <c r="K4" s="194" t="s">
        <v>193</v>
      </c>
      <c r="L4" s="194"/>
      <c r="M4" s="194"/>
      <c r="N4" s="194" t="s">
        <v>194</v>
      </c>
      <c r="O4" s="194" t="s">
        <v>190</v>
      </c>
      <c r="P4" s="194"/>
      <c r="Q4" s="194"/>
      <c r="R4" s="6"/>
      <c r="S4" s="194" t="s">
        <v>192</v>
      </c>
      <c r="T4" s="228" t="s">
        <v>193</v>
      </c>
      <c r="U4" s="230"/>
      <c r="V4" s="229"/>
      <c r="W4" s="194" t="s">
        <v>194</v>
      </c>
      <c r="X4" s="228" t="s">
        <v>190</v>
      </c>
      <c r="Y4" s="230"/>
      <c r="Z4" s="229"/>
      <c r="AA4" s="6"/>
      <c r="AB4" s="228" t="s">
        <v>202</v>
      </c>
      <c r="AC4" s="230"/>
      <c r="AD4" s="230"/>
      <c r="AE4" s="229"/>
      <c r="AF4" s="213" t="s">
        <v>668</v>
      </c>
      <c r="AG4" s="246" t="s">
        <v>193</v>
      </c>
      <c r="AH4" s="247"/>
      <c r="AI4" s="247"/>
      <c r="AJ4" s="247"/>
      <c r="AK4" s="247"/>
      <c r="AL4" s="247"/>
      <c r="AM4" s="248"/>
      <c r="AN4" s="194" t="s">
        <v>194</v>
      </c>
      <c r="AO4" s="228" t="s">
        <v>190</v>
      </c>
      <c r="AP4" s="230"/>
      <c r="AQ4" s="229"/>
      <c r="AR4" s="6"/>
      <c r="AS4" s="228" t="s">
        <v>203</v>
      </c>
      <c r="AT4" s="230"/>
      <c r="AU4" s="229"/>
      <c r="AV4" s="228" t="s">
        <v>193</v>
      </c>
      <c r="AW4" s="230"/>
      <c r="AX4" s="229"/>
      <c r="AY4" s="194" t="s">
        <v>194</v>
      </c>
      <c r="AZ4" s="228" t="s">
        <v>190</v>
      </c>
      <c r="BA4" s="230"/>
      <c r="BB4" s="229"/>
      <c r="BC4" s="6"/>
      <c r="BD4" s="194" t="s">
        <v>731</v>
      </c>
      <c r="BE4" s="194" t="s">
        <v>732</v>
      </c>
      <c r="BF4" s="220" t="s">
        <v>733</v>
      </c>
      <c r="BG4" s="228" t="s">
        <v>193</v>
      </c>
      <c r="BH4" s="230"/>
      <c r="BI4" s="229"/>
      <c r="BJ4" s="194" t="s">
        <v>194</v>
      </c>
      <c r="BK4" s="228" t="s">
        <v>190</v>
      </c>
      <c r="BL4" s="230"/>
      <c r="BM4" s="229"/>
      <c r="BO4" s="194" t="s">
        <v>792</v>
      </c>
      <c r="BP4" s="194" t="s">
        <v>793</v>
      </c>
      <c r="BQ4" s="194" t="s">
        <v>794</v>
      </c>
      <c r="BR4" s="194" t="s">
        <v>21</v>
      </c>
      <c r="BS4" s="194" t="s">
        <v>795</v>
      </c>
      <c r="BT4" s="194" t="s">
        <v>12</v>
      </c>
      <c r="BU4" s="6"/>
      <c r="BV4" s="194" t="s">
        <v>792</v>
      </c>
      <c r="BW4" s="194" t="s">
        <v>793</v>
      </c>
      <c r="BX4" s="194" t="s">
        <v>794</v>
      </c>
      <c r="BY4" s="194" t="s">
        <v>21</v>
      </c>
      <c r="BZ4" s="194" t="s">
        <v>795</v>
      </c>
      <c r="CA4" s="194" t="s">
        <v>12</v>
      </c>
    </row>
    <row r="5" spans="1:79" ht="21" customHeight="1">
      <c r="A5" s="6"/>
      <c r="B5" s="5"/>
      <c r="C5" s="194"/>
      <c r="D5" s="212"/>
      <c r="E5" s="194"/>
      <c r="F5" s="194"/>
      <c r="G5" s="194"/>
      <c r="H5" s="194"/>
      <c r="I5" s="6"/>
      <c r="J5" s="194"/>
      <c r="K5" s="194" t="s">
        <v>22</v>
      </c>
      <c r="L5" s="194" t="s">
        <v>89</v>
      </c>
      <c r="M5" s="194" t="s">
        <v>88</v>
      </c>
      <c r="N5" s="194"/>
      <c r="O5" s="212" t="s">
        <v>195</v>
      </c>
      <c r="P5" s="194" t="s">
        <v>196</v>
      </c>
      <c r="Q5" s="194" t="s">
        <v>22</v>
      </c>
      <c r="R5" s="6"/>
      <c r="S5" s="194"/>
      <c r="T5" s="194" t="s">
        <v>22</v>
      </c>
      <c r="U5" s="194" t="s">
        <v>89</v>
      </c>
      <c r="V5" s="194" t="s">
        <v>88</v>
      </c>
      <c r="W5" s="194"/>
      <c r="X5" s="212" t="s">
        <v>195</v>
      </c>
      <c r="Y5" s="194" t="s">
        <v>196</v>
      </c>
      <c r="Z5" s="194" t="s">
        <v>22</v>
      </c>
      <c r="AA5" s="6"/>
      <c r="AB5" s="194" t="s">
        <v>22</v>
      </c>
      <c r="AC5" s="194" t="s">
        <v>198</v>
      </c>
      <c r="AD5" s="194" t="s">
        <v>199</v>
      </c>
      <c r="AE5" s="194" t="s">
        <v>200</v>
      </c>
      <c r="AF5" s="321"/>
      <c r="AG5" s="213" t="s">
        <v>22</v>
      </c>
      <c r="AH5" s="246" t="s">
        <v>673</v>
      </c>
      <c r="AI5" s="247"/>
      <c r="AJ5" s="247"/>
      <c r="AK5" s="213" t="s">
        <v>730</v>
      </c>
      <c r="AL5" s="213" t="s">
        <v>669</v>
      </c>
      <c r="AM5" s="213" t="s">
        <v>736</v>
      </c>
      <c r="AN5" s="194"/>
      <c r="AO5" s="212" t="s">
        <v>195</v>
      </c>
      <c r="AP5" s="194" t="s">
        <v>196</v>
      </c>
      <c r="AQ5" s="194" t="s">
        <v>22</v>
      </c>
      <c r="AR5" s="6"/>
      <c r="AS5" s="224" t="s">
        <v>205</v>
      </c>
      <c r="AT5" s="225" t="s">
        <v>204</v>
      </c>
      <c r="AU5" s="226" t="s">
        <v>206</v>
      </c>
      <c r="AV5" s="194" t="s">
        <v>22</v>
      </c>
      <c r="AW5" s="194" t="s">
        <v>207</v>
      </c>
      <c r="AX5" s="212" t="s">
        <v>208</v>
      </c>
      <c r="AY5" s="194"/>
      <c r="AZ5" s="212" t="s">
        <v>195</v>
      </c>
      <c r="BA5" s="194" t="s">
        <v>196</v>
      </c>
      <c r="BB5" s="194" t="s">
        <v>22</v>
      </c>
      <c r="BC5" s="6"/>
      <c r="BD5" s="194"/>
      <c r="BE5" s="194"/>
      <c r="BF5" s="223"/>
      <c r="BG5" s="194" t="s">
        <v>22</v>
      </c>
      <c r="BH5" s="194" t="s">
        <v>89</v>
      </c>
      <c r="BI5" s="194" t="s">
        <v>88</v>
      </c>
      <c r="BJ5" s="194"/>
      <c r="BK5" s="212" t="s">
        <v>195</v>
      </c>
      <c r="BL5" s="194" t="s">
        <v>196</v>
      </c>
      <c r="BM5" s="194" t="s">
        <v>22</v>
      </c>
      <c r="BO5" s="194"/>
      <c r="BP5" s="194"/>
      <c r="BQ5" s="194"/>
      <c r="BR5" s="194"/>
      <c r="BS5" s="194"/>
      <c r="BT5" s="194"/>
      <c r="BU5" s="6"/>
      <c r="BV5" s="194"/>
      <c r="BW5" s="194"/>
      <c r="BX5" s="194"/>
      <c r="BY5" s="194"/>
      <c r="BZ5" s="194"/>
      <c r="CA5" s="194"/>
    </row>
    <row r="6" spans="1:79" ht="56.25" customHeight="1">
      <c r="A6" s="6"/>
      <c r="B6" s="5"/>
      <c r="C6" s="194"/>
      <c r="D6" s="212"/>
      <c r="E6" s="194"/>
      <c r="F6" s="194"/>
      <c r="G6" s="194"/>
      <c r="H6" s="194"/>
      <c r="I6" s="6"/>
      <c r="J6" s="194"/>
      <c r="K6" s="194"/>
      <c r="L6" s="194"/>
      <c r="M6" s="194"/>
      <c r="N6" s="194"/>
      <c r="O6" s="212"/>
      <c r="P6" s="194"/>
      <c r="Q6" s="194"/>
      <c r="R6" s="6"/>
      <c r="S6" s="194"/>
      <c r="T6" s="194"/>
      <c r="U6" s="194"/>
      <c r="V6" s="194"/>
      <c r="W6" s="194"/>
      <c r="X6" s="212"/>
      <c r="Y6" s="194"/>
      <c r="Z6" s="194"/>
      <c r="AA6" s="6"/>
      <c r="AB6" s="194"/>
      <c r="AC6" s="194"/>
      <c r="AD6" s="194"/>
      <c r="AE6" s="194"/>
      <c r="AF6" s="214"/>
      <c r="AG6" s="214"/>
      <c r="AH6" s="75" t="s">
        <v>670</v>
      </c>
      <c r="AI6" s="75" t="s">
        <v>671</v>
      </c>
      <c r="AJ6" s="75" t="s">
        <v>729</v>
      </c>
      <c r="AK6" s="214"/>
      <c r="AL6" s="214"/>
      <c r="AM6" s="214"/>
      <c r="AN6" s="194"/>
      <c r="AO6" s="212"/>
      <c r="AP6" s="194"/>
      <c r="AQ6" s="194"/>
      <c r="AR6" s="6"/>
      <c r="AS6" s="235"/>
      <c r="AT6" s="314"/>
      <c r="AU6" s="313"/>
      <c r="AV6" s="194"/>
      <c r="AW6" s="194"/>
      <c r="AX6" s="212"/>
      <c r="AY6" s="194"/>
      <c r="AZ6" s="212"/>
      <c r="BA6" s="194"/>
      <c r="BB6" s="194"/>
      <c r="BC6" s="6"/>
      <c r="BD6" s="194"/>
      <c r="BE6" s="194"/>
      <c r="BF6" s="221"/>
      <c r="BG6" s="194"/>
      <c r="BH6" s="194"/>
      <c r="BI6" s="194"/>
      <c r="BJ6" s="194"/>
      <c r="BK6" s="212"/>
      <c r="BL6" s="194"/>
      <c r="BM6" s="194"/>
      <c r="BO6" s="194"/>
      <c r="BP6" s="194"/>
      <c r="BQ6" s="194"/>
      <c r="BR6" s="194"/>
      <c r="BS6" s="194"/>
      <c r="BT6" s="194"/>
      <c r="BU6" s="6"/>
      <c r="BV6" s="194"/>
      <c r="BW6" s="194"/>
      <c r="BX6" s="194"/>
      <c r="BY6" s="194"/>
      <c r="BZ6" s="194"/>
      <c r="CA6" s="194"/>
    </row>
    <row r="7" spans="1:79" ht="8.1" customHeight="1">
      <c r="A7" s="6"/>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73"/>
      <c r="AI7" s="73"/>
      <c r="AJ7" s="6"/>
      <c r="AK7" s="5"/>
      <c r="AL7" s="5"/>
      <c r="AM7" s="5"/>
      <c r="AN7" s="5"/>
      <c r="AO7" s="5"/>
      <c r="AP7" s="5"/>
      <c r="AQ7" s="5"/>
      <c r="AR7" s="6"/>
      <c r="AS7" s="6"/>
      <c r="AT7" s="6"/>
      <c r="AU7" s="6"/>
      <c r="AV7" s="6"/>
      <c r="AW7" s="6"/>
      <c r="AX7" s="5"/>
      <c r="AY7" s="5"/>
      <c r="AZ7" s="5"/>
      <c r="BA7" s="5"/>
      <c r="BB7" s="5"/>
      <c r="BC7" s="6"/>
      <c r="BD7" s="6"/>
      <c r="BE7" s="6"/>
      <c r="BF7" s="6"/>
      <c r="BG7" s="6"/>
      <c r="BH7" s="6"/>
      <c r="BI7" s="5"/>
      <c r="BJ7" s="5"/>
      <c r="BK7" s="5"/>
      <c r="BL7" s="5"/>
      <c r="BM7" s="5"/>
      <c r="BO7"/>
      <c r="BP7"/>
      <c r="BQ7"/>
      <c r="BR7"/>
      <c r="BS7"/>
      <c r="BU7" s="6"/>
      <c r="BV7"/>
      <c r="BW7"/>
      <c r="BX7"/>
      <c r="BY7"/>
      <c r="BZ7"/>
    </row>
    <row r="8" spans="1:79" ht="15" customHeight="1">
      <c r="A8" s="6"/>
      <c r="B8" s="5"/>
      <c r="C8" s="187" t="s">
        <v>25</v>
      </c>
      <c r="D8" s="187"/>
      <c r="E8" s="187"/>
      <c r="F8" s="187"/>
      <c r="G8" s="187"/>
      <c r="H8" s="187"/>
      <c r="I8" s="6"/>
      <c r="J8" s="184" t="s">
        <v>25</v>
      </c>
      <c r="K8" s="185"/>
      <c r="L8" s="185"/>
      <c r="M8" s="185"/>
      <c r="N8" s="185"/>
      <c r="O8" s="185"/>
      <c r="P8" s="185"/>
      <c r="Q8" s="185"/>
      <c r="R8" s="6"/>
      <c r="S8" s="184" t="s">
        <v>25</v>
      </c>
      <c r="T8" s="185"/>
      <c r="U8" s="185"/>
      <c r="V8" s="185"/>
      <c r="W8" s="185"/>
      <c r="X8" s="185"/>
      <c r="Y8" s="185"/>
      <c r="Z8" s="185"/>
      <c r="AA8" s="6"/>
      <c r="AB8" s="184" t="s">
        <v>25</v>
      </c>
      <c r="AC8" s="185"/>
      <c r="AD8" s="185"/>
      <c r="AE8" s="185"/>
      <c r="AF8" s="185"/>
      <c r="AG8" s="185"/>
      <c r="AH8" s="185"/>
      <c r="AI8" s="185"/>
      <c r="AJ8" s="185"/>
      <c r="AK8" s="185"/>
      <c r="AL8" s="185"/>
      <c r="AM8" s="185"/>
      <c r="AN8" s="185"/>
      <c r="AO8" s="185"/>
      <c r="AP8" s="185"/>
      <c r="AQ8" s="185"/>
      <c r="AR8" s="6"/>
      <c r="AS8" s="184" t="s">
        <v>25</v>
      </c>
      <c r="AT8" s="185"/>
      <c r="AU8" s="185"/>
      <c r="AV8" s="185"/>
      <c r="AW8" s="185"/>
      <c r="AX8" s="185"/>
      <c r="AY8" s="185"/>
      <c r="AZ8" s="185"/>
      <c r="BA8" s="185"/>
      <c r="BB8" s="185"/>
      <c r="BC8" s="6"/>
      <c r="BD8" s="184" t="s">
        <v>25</v>
      </c>
      <c r="BE8" s="185"/>
      <c r="BF8" s="185"/>
      <c r="BG8" s="185"/>
      <c r="BH8" s="185"/>
      <c r="BI8" s="185"/>
      <c r="BJ8" s="185"/>
      <c r="BK8" s="185"/>
      <c r="BL8" s="185"/>
      <c r="BM8" s="185"/>
      <c r="BO8" s="134" t="s">
        <v>796</v>
      </c>
      <c r="BP8" s="134" t="s">
        <v>796</v>
      </c>
      <c r="BQ8" s="134" t="s">
        <v>240</v>
      </c>
      <c r="BR8" s="134" t="s">
        <v>27</v>
      </c>
      <c r="BS8" s="134" t="s">
        <v>240</v>
      </c>
      <c r="BT8" s="134" t="s">
        <v>797</v>
      </c>
      <c r="BU8" s="135"/>
      <c r="BV8" s="134" t="s">
        <v>796</v>
      </c>
      <c r="BW8" s="134" t="s">
        <v>796</v>
      </c>
      <c r="BX8" s="134" t="s">
        <v>240</v>
      </c>
      <c r="BY8" s="134" t="s">
        <v>27</v>
      </c>
      <c r="BZ8" s="134" t="s">
        <v>240</v>
      </c>
      <c r="CA8" s="134" t="s">
        <v>797</v>
      </c>
    </row>
    <row r="9" spans="1:79" s="89" customFormat="1" ht="15" customHeight="1">
      <c r="A9" s="10"/>
      <c r="B9" s="9"/>
      <c r="C9" s="93"/>
      <c r="D9" s="93"/>
      <c r="E9" s="93"/>
      <c r="F9" s="93"/>
      <c r="G9" s="93"/>
      <c r="H9" s="93"/>
      <c r="I9" s="10"/>
      <c r="J9" s="93"/>
      <c r="K9" s="93"/>
      <c r="L9" s="93"/>
      <c r="M9" s="93"/>
      <c r="N9" s="93"/>
      <c r="O9" s="93"/>
      <c r="P9" s="87"/>
      <c r="Q9" s="93"/>
      <c r="R9" s="10"/>
      <c r="S9" s="93"/>
      <c r="T9" s="93"/>
      <c r="U9" s="93"/>
      <c r="V9" s="93"/>
      <c r="W9" s="93"/>
      <c r="X9" s="93"/>
      <c r="Y9" s="87"/>
      <c r="Z9" s="93"/>
      <c r="AA9" s="10"/>
      <c r="AB9" s="72"/>
      <c r="AC9" s="72"/>
      <c r="AD9" s="72"/>
      <c r="AE9" s="72"/>
      <c r="AF9" s="72"/>
      <c r="AG9" s="72"/>
      <c r="AH9" s="72"/>
      <c r="AI9" s="72"/>
      <c r="AJ9" s="72"/>
      <c r="AK9" s="72"/>
      <c r="AL9" s="72"/>
      <c r="AM9" s="72"/>
      <c r="AN9" s="72"/>
      <c r="AO9" s="72"/>
      <c r="AP9" s="72"/>
      <c r="AQ9" s="72"/>
      <c r="AR9" s="10"/>
      <c r="AS9" s="72"/>
      <c r="AT9" s="72"/>
      <c r="AU9" s="72"/>
      <c r="AV9" s="72"/>
      <c r="AW9" s="72"/>
      <c r="AX9" s="72"/>
      <c r="AY9" s="72"/>
      <c r="AZ9" s="72"/>
      <c r="BA9" s="87"/>
      <c r="BB9" s="72"/>
      <c r="BC9" s="10"/>
      <c r="BD9" s="72"/>
      <c r="BE9" s="72"/>
      <c r="BF9" s="72"/>
      <c r="BG9" s="72"/>
      <c r="BH9" s="72"/>
      <c r="BI9" s="72"/>
      <c r="BJ9" s="72"/>
      <c r="BK9" s="72"/>
      <c r="BL9" s="87"/>
      <c r="BM9" s="72"/>
      <c r="BO9" s="72"/>
      <c r="BP9" s="72"/>
      <c r="BQ9" s="72"/>
      <c r="BR9" s="72"/>
      <c r="BS9" s="72"/>
      <c r="BT9" s="72"/>
      <c r="BU9" s="10"/>
      <c r="BV9" s="77"/>
      <c r="BW9" s="77"/>
      <c r="BX9" s="77"/>
      <c r="BY9" s="77"/>
      <c r="BZ9" s="77"/>
      <c r="CA9" s="77"/>
    </row>
    <row r="10" spans="1:79" ht="11.25" customHeight="1">
      <c r="A10" s="67"/>
      <c r="B10" s="67" t="s">
        <v>241</v>
      </c>
      <c r="C10" s="107">
        <v>2248.04</v>
      </c>
      <c r="D10" s="107">
        <v>38.703000000000003</v>
      </c>
      <c r="E10" s="107">
        <v>151.39599999999999</v>
      </c>
      <c r="F10" s="107">
        <v>911.0200000000001</v>
      </c>
      <c r="G10" s="107">
        <v>73.241</v>
      </c>
      <c r="H10" s="107">
        <v>1066.4969999999998</v>
      </c>
      <c r="I10" s="116"/>
      <c r="J10" s="107">
        <v>2.2669999999999999</v>
      </c>
      <c r="K10" s="107">
        <v>12.374000000000001</v>
      </c>
      <c r="L10" s="107"/>
      <c r="M10" s="107"/>
      <c r="N10" s="107"/>
      <c r="O10" s="107">
        <v>88.712999999999994</v>
      </c>
      <c r="P10" s="107">
        <v>0.61699999999999022</v>
      </c>
      <c r="Q10" s="107">
        <v>88.096000000000004</v>
      </c>
      <c r="R10" s="116"/>
      <c r="S10" s="107">
        <v>128.61500000000001</v>
      </c>
      <c r="T10" s="107">
        <v>10.141999999999999</v>
      </c>
      <c r="U10" s="107"/>
      <c r="V10" s="107"/>
      <c r="W10" s="107"/>
      <c r="X10" s="107">
        <v>15.468</v>
      </c>
      <c r="Y10" s="107">
        <v>1.6000000000000014E-2</v>
      </c>
      <c r="Z10" s="107">
        <v>15.452</v>
      </c>
      <c r="AA10" s="117"/>
      <c r="AB10" s="107">
        <v>2215.915</v>
      </c>
      <c r="AC10" s="107">
        <v>746.66600000000005</v>
      </c>
      <c r="AD10" s="107">
        <v>817.09100000000001</v>
      </c>
      <c r="AE10" s="107">
        <v>652.15800000000002</v>
      </c>
      <c r="AF10" s="107"/>
      <c r="AG10" s="107">
        <v>595.41300000000001</v>
      </c>
      <c r="AH10" s="107">
        <v>275.37599999999998</v>
      </c>
      <c r="AI10" s="107">
        <v>204.78100000000001</v>
      </c>
      <c r="AJ10" s="107">
        <v>47.819000000000003</v>
      </c>
      <c r="AK10" s="107"/>
      <c r="AL10" s="107"/>
      <c r="AM10" s="118">
        <v>67.437000000000012</v>
      </c>
      <c r="AN10" s="107"/>
      <c r="AO10" s="107">
        <v>666.91200000000003</v>
      </c>
      <c r="AP10" s="107">
        <v>0.50999999999999091</v>
      </c>
      <c r="AQ10" s="107">
        <v>666.40200000000004</v>
      </c>
      <c r="AR10" s="116"/>
      <c r="AS10" s="107"/>
      <c r="AT10" s="107">
        <v>72.539000000000001</v>
      </c>
      <c r="AU10" s="107"/>
      <c r="AV10" s="107">
        <v>47.289000000000001</v>
      </c>
      <c r="AW10" s="107">
        <v>46.357999999999997</v>
      </c>
      <c r="AX10" s="107">
        <v>0.93100000000000449</v>
      </c>
      <c r="AY10" s="107"/>
      <c r="AZ10" s="107">
        <v>394.95400000000001</v>
      </c>
      <c r="BA10" s="106">
        <v>5.9000000000025921E-2</v>
      </c>
      <c r="BB10" s="107">
        <v>394.89499999999998</v>
      </c>
      <c r="BC10" s="116"/>
      <c r="BD10" s="107">
        <v>11617.065000000001</v>
      </c>
      <c r="BE10" s="107"/>
      <c r="BF10" s="107"/>
      <c r="BG10" s="107"/>
      <c r="BH10" s="107"/>
      <c r="BI10" s="107"/>
      <c r="BJ10" s="107"/>
      <c r="BK10" s="107"/>
      <c r="BL10" s="106"/>
      <c r="BM10" s="107"/>
      <c r="BO10" s="136">
        <v>64.742478190424052</v>
      </c>
      <c r="BP10" s="136">
        <v>48.922385296839884</v>
      </c>
      <c r="BQ10" s="136"/>
      <c r="BR10" s="136">
        <v>1.1913591309502474</v>
      </c>
      <c r="BS10" s="136"/>
      <c r="BT10" s="136">
        <v>9.1804341285858335</v>
      </c>
      <c r="BV10" s="136">
        <v>18.931733983688556</v>
      </c>
      <c r="BW10" s="136">
        <v>17.112267709450883</v>
      </c>
      <c r="BX10" s="136"/>
      <c r="BY10" s="136">
        <v>0.26933442699789079</v>
      </c>
      <c r="BZ10" s="136"/>
      <c r="CA10" s="136">
        <v>9.1804341285858335</v>
      </c>
    </row>
    <row r="11" spans="1:79" ht="11.25" customHeight="1">
      <c r="A11" s="67"/>
      <c r="B11" s="67" t="s">
        <v>242</v>
      </c>
      <c r="C11" s="107">
        <v>2130.85</v>
      </c>
      <c r="D11" s="107">
        <v>40.027000000000001</v>
      </c>
      <c r="E11" s="107">
        <v>160.21899999999999</v>
      </c>
      <c r="F11" s="107">
        <v>889.41999999999985</v>
      </c>
      <c r="G11" s="107">
        <v>112.18099999999998</v>
      </c>
      <c r="H11" s="107">
        <v>921.79699999999991</v>
      </c>
      <c r="I11" s="116"/>
      <c r="J11" s="107">
        <v>2.2869999999999999</v>
      </c>
      <c r="K11" s="107">
        <v>12.414</v>
      </c>
      <c r="L11" s="107"/>
      <c r="M11" s="107"/>
      <c r="N11" s="107"/>
      <c r="O11" s="107">
        <v>83.307000000000002</v>
      </c>
      <c r="P11" s="107">
        <v>0.46300000000000807</v>
      </c>
      <c r="Q11" s="107">
        <v>82.843999999999994</v>
      </c>
      <c r="R11" s="116"/>
      <c r="S11" s="107">
        <v>132.995</v>
      </c>
      <c r="T11" s="107">
        <v>10.429</v>
      </c>
      <c r="U11" s="107"/>
      <c r="V11" s="107"/>
      <c r="W11" s="107"/>
      <c r="X11" s="107">
        <v>12.663</v>
      </c>
      <c r="Y11" s="107">
        <v>0</v>
      </c>
      <c r="Z11" s="107">
        <v>12.663</v>
      </c>
      <c r="AA11" s="117"/>
      <c r="AB11" s="107">
        <v>2099.116</v>
      </c>
      <c r="AC11" s="107">
        <v>723.37</v>
      </c>
      <c r="AD11" s="107">
        <v>827.61900000000003</v>
      </c>
      <c r="AE11" s="107">
        <v>548.12699999999995</v>
      </c>
      <c r="AF11" s="107"/>
      <c r="AG11" s="107">
        <v>580.20600000000002</v>
      </c>
      <c r="AH11" s="107">
        <v>266.50599999999997</v>
      </c>
      <c r="AI11" s="107">
        <v>207.42</v>
      </c>
      <c r="AJ11" s="107">
        <v>40.191000000000003</v>
      </c>
      <c r="AK11" s="107"/>
      <c r="AL11" s="107"/>
      <c r="AM11" s="118">
        <v>66.089000000000055</v>
      </c>
      <c r="AN11" s="107"/>
      <c r="AO11" s="107">
        <v>596.798</v>
      </c>
      <c r="AP11" s="107">
        <v>0.23299999999994725</v>
      </c>
      <c r="AQ11" s="107">
        <v>596.56500000000005</v>
      </c>
      <c r="AR11" s="116"/>
      <c r="AS11" s="107"/>
      <c r="AT11" s="107">
        <v>122.524</v>
      </c>
      <c r="AU11" s="107"/>
      <c r="AV11" s="107">
        <v>72.957999999999998</v>
      </c>
      <c r="AW11" s="107">
        <v>71.555000000000007</v>
      </c>
      <c r="AX11" s="107">
        <v>1.4029999999999916</v>
      </c>
      <c r="AY11" s="107"/>
      <c r="AZ11" s="107">
        <v>47.521999999999998</v>
      </c>
      <c r="BA11" s="106">
        <v>0</v>
      </c>
      <c r="BB11" s="107">
        <v>47.521999999999998</v>
      </c>
      <c r="BC11" s="116"/>
      <c r="BD11" s="107">
        <v>11693.734</v>
      </c>
      <c r="BE11" s="107"/>
      <c r="BF11" s="107"/>
      <c r="BG11" s="107"/>
      <c r="BH11" s="107"/>
      <c r="BI11" s="107"/>
      <c r="BJ11" s="107"/>
      <c r="BK11" s="107"/>
      <c r="BL11" s="106"/>
      <c r="BM11" s="107"/>
      <c r="BO11" s="136">
        <v>65.750661882292221</v>
      </c>
      <c r="BP11" s="136">
        <v>49.343093769908528</v>
      </c>
      <c r="BQ11" s="136"/>
      <c r="BR11" s="136">
        <v>1.0803352812510201</v>
      </c>
      <c r="BS11" s="136"/>
      <c r="BT11" s="136">
        <v>7.8828285302196877</v>
      </c>
      <c r="BV11" s="136">
        <v>19.839325186511751</v>
      </c>
      <c r="BW11" s="136">
        <v>17.474892893575269</v>
      </c>
      <c r="BX11" s="136"/>
      <c r="BY11" s="136">
        <v>0.23974762087427759</v>
      </c>
      <c r="BZ11" s="136"/>
      <c r="CA11" s="136">
        <v>7.8828285302196877</v>
      </c>
    </row>
    <row r="12" spans="1:79" ht="11.25" customHeight="1">
      <c r="A12" s="67"/>
      <c r="B12" s="67" t="s">
        <v>243</v>
      </c>
      <c r="C12" s="107">
        <v>2616.8579999999988</v>
      </c>
      <c r="D12" s="107">
        <v>140.786</v>
      </c>
      <c r="E12" s="107">
        <v>226.60900000000046</v>
      </c>
      <c r="F12" s="107">
        <v>995.0209999999995</v>
      </c>
      <c r="G12" s="107">
        <v>218.88899999999995</v>
      </c>
      <c r="H12" s="107">
        <v>1014.1209999999994</v>
      </c>
      <c r="I12" s="116"/>
      <c r="J12" s="107">
        <v>7.1180000000000003</v>
      </c>
      <c r="K12" s="107">
        <v>38.505000000000003</v>
      </c>
      <c r="L12" s="107"/>
      <c r="M12" s="107"/>
      <c r="N12" s="107"/>
      <c r="O12" s="107">
        <v>14.808</v>
      </c>
      <c r="P12" s="107">
        <v>0.50399999999999956</v>
      </c>
      <c r="Q12" s="107">
        <v>14.304</v>
      </c>
      <c r="R12" s="116"/>
      <c r="S12" s="107">
        <v>189.08399999999997</v>
      </c>
      <c r="T12" s="107">
        <v>14.757999999999999</v>
      </c>
      <c r="U12" s="107"/>
      <c r="V12" s="107"/>
      <c r="W12" s="107"/>
      <c r="X12" s="107">
        <v>9.94</v>
      </c>
      <c r="Y12" s="107">
        <v>0.20999999999999908</v>
      </c>
      <c r="Z12" s="107">
        <v>9.73</v>
      </c>
      <c r="AA12" s="117"/>
      <c r="AB12" s="107">
        <v>2447.9749999999999</v>
      </c>
      <c r="AC12" s="107">
        <v>838.94799999999987</v>
      </c>
      <c r="AD12" s="107">
        <v>987.05399999999997</v>
      </c>
      <c r="AE12" s="107">
        <v>621.97299999999996</v>
      </c>
      <c r="AF12" s="107"/>
      <c r="AG12" s="107">
        <v>683.26200000000006</v>
      </c>
      <c r="AH12" s="107">
        <v>308.81399999999996</v>
      </c>
      <c r="AI12" s="107">
        <v>247.37799999999999</v>
      </c>
      <c r="AJ12" s="107">
        <v>45.604999999999997</v>
      </c>
      <c r="AK12" s="107"/>
      <c r="AL12" s="107"/>
      <c r="AM12" s="118">
        <v>81.465000000000032</v>
      </c>
      <c r="AN12" s="107"/>
      <c r="AO12" s="107">
        <v>582.28899999999999</v>
      </c>
      <c r="AP12" s="107">
        <v>2.5230000000000246</v>
      </c>
      <c r="AQ12" s="107">
        <v>579.76599999999996</v>
      </c>
      <c r="AR12" s="116"/>
      <c r="AS12" s="107"/>
      <c r="AT12" s="107">
        <v>238.63800000000001</v>
      </c>
      <c r="AU12" s="107"/>
      <c r="AV12" s="107">
        <v>141.58200000000002</v>
      </c>
      <c r="AW12" s="107">
        <v>139.59899999999999</v>
      </c>
      <c r="AX12" s="107">
        <v>1.9830000000000325</v>
      </c>
      <c r="AY12" s="107"/>
      <c r="AZ12" s="107">
        <v>73.185000000000002</v>
      </c>
      <c r="BA12" s="106">
        <v>0</v>
      </c>
      <c r="BB12" s="107">
        <v>73.185000000000002</v>
      </c>
      <c r="BC12" s="116"/>
      <c r="BD12" s="107">
        <v>11153.606</v>
      </c>
      <c r="BE12" s="107"/>
      <c r="BF12" s="107"/>
      <c r="BG12" s="107"/>
      <c r="BH12" s="107"/>
      <c r="BI12" s="107"/>
      <c r="BJ12" s="107"/>
      <c r="BK12" s="107"/>
      <c r="BL12" s="106"/>
      <c r="BM12" s="107"/>
      <c r="BO12" s="136">
        <v>63.609430882944125</v>
      </c>
      <c r="BP12" s="136">
        <v>46.878944141935023</v>
      </c>
      <c r="BQ12" s="136"/>
      <c r="BR12" s="136">
        <v>1.0822920071405222</v>
      </c>
      <c r="BS12" s="136"/>
      <c r="BT12" s="136">
        <v>9.0923150772942805</v>
      </c>
      <c r="BV12" s="136">
        <v>18.026045118804998</v>
      </c>
      <c r="BW12" s="136">
        <v>15.350779260124629</v>
      </c>
      <c r="BX12" s="136"/>
      <c r="BY12" s="136">
        <v>0.24026538103738704</v>
      </c>
      <c r="BZ12" s="136"/>
      <c r="CA12" s="136">
        <v>9.0923150772942805</v>
      </c>
    </row>
    <row r="13" spans="1:79" ht="11.25" customHeight="1">
      <c r="A13" s="67"/>
      <c r="B13" s="67" t="s">
        <v>244</v>
      </c>
      <c r="C13" s="107">
        <v>2387.248</v>
      </c>
      <c r="D13" s="107">
        <v>78.683999999999997</v>
      </c>
      <c r="E13" s="107">
        <v>233.59100000000001</v>
      </c>
      <c r="F13" s="107">
        <v>925.04299999999989</v>
      </c>
      <c r="G13" s="107">
        <v>237.24700000000001</v>
      </c>
      <c r="H13" s="107">
        <v>901.43900000000008</v>
      </c>
      <c r="I13" s="116"/>
      <c r="J13" s="107">
        <v>4.5359999999999996</v>
      </c>
      <c r="K13" s="107">
        <v>24.754999999999999</v>
      </c>
      <c r="L13" s="107"/>
      <c r="M13" s="107"/>
      <c r="N13" s="107"/>
      <c r="O13" s="107">
        <v>29.864999999999998</v>
      </c>
      <c r="P13" s="107">
        <v>1.3469999999999978</v>
      </c>
      <c r="Q13" s="107">
        <v>28.518000000000001</v>
      </c>
      <c r="R13" s="116"/>
      <c r="S13" s="107">
        <v>195.39500000000001</v>
      </c>
      <c r="T13" s="107">
        <v>15.252000000000001</v>
      </c>
      <c r="U13" s="107"/>
      <c r="V13" s="107"/>
      <c r="W13" s="107"/>
      <c r="X13" s="107">
        <v>12.356999999999999</v>
      </c>
      <c r="Y13" s="107">
        <v>0</v>
      </c>
      <c r="Z13" s="107">
        <v>12.356999999999999</v>
      </c>
      <c r="AA13" s="117"/>
      <c r="AB13" s="107">
        <v>2082.0659999999998</v>
      </c>
      <c r="AC13" s="107">
        <v>852.77800000000002</v>
      </c>
      <c r="AD13" s="107">
        <v>865.63199999999995</v>
      </c>
      <c r="AE13" s="107">
        <v>363.65600000000001</v>
      </c>
      <c r="AF13" s="107"/>
      <c r="AG13" s="107">
        <v>629.673</v>
      </c>
      <c r="AH13" s="107">
        <v>313.47899999999998</v>
      </c>
      <c r="AI13" s="107">
        <v>216.947</v>
      </c>
      <c r="AJ13" s="107">
        <v>26.664000000000001</v>
      </c>
      <c r="AK13" s="107"/>
      <c r="AL13" s="107"/>
      <c r="AM13" s="118">
        <v>72.583000000000084</v>
      </c>
      <c r="AN13" s="107"/>
      <c r="AO13" s="107">
        <v>682.93399999999997</v>
      </c>
      <c r="AP13" s="107">
        <v>0.26799999999991542</v>
      </c>
      <c r="AQ13" s="107">
        <v>682.66600000000005</v>
      </c>
      <c r="AR13" s="116"/>
      <c r="AS13" s="107"/>
      <c r="AT13" s="107">
        <v>249.911</v>
      </c>
      <c r="AU13" s="107"/>
      <c r="AV13" s="107">
        <v>152.679</v>
      </c>
      <c r="AW13" s="107">
        <v>150.886</v>
      </c>
      <c r="AX13" s="107">
        <v>1.7930000000000064</v>
      </c>
      <c r="AY13" s="107"/>
      <c r="AZ13" s="107">
        <v>142.15100000000001</v>
      </c>
      <c r="BA13" s="106">
        <v>0</v>
      </c>
      <c r="BB13" s="107">
        <v>142.15100000000001</v>
      </c>
      <c r="BC13" s="116"/>
      <c r="BD13" s="107">
        <v>11146.351000000001</v>
      </c>
      <c r="BE13" s="107"/>
      <c r="BF13" s="107"/>
      <c r="BG13" s="107"/>
      <c r="BH13" s="107"/>
      <c r="BI13" s="107"/>
      <c r="BJ13" s="107"/>
      <c r="BK13" s="107"/>
      <c r="BL13" s="106"/>
      <c r="BM13" s="107"/>
      <c r="BO13" s="136">
        <v>65.836305263493998</v>
      </c>
      <c r="BP13" s="136">
        <v>47.840563508949067</v>
      </c>
      <c r="BQ13" s="136"/>
      <c r="BR13" s="136">
        <v>1.1201467722509213</v>
      </c>
      <c r="BS13" s="136"/>
      <c r="BT13" s="136">
        <v>8.0873013957662021</v>
      </c>
      <c r="BV13" s="136">
        <v>19.995692708066937</v>
      </c>
      <c r="BW13" s="136">
        <v>16.179598449435272</v>
      </c>
      <c r="BX13" s="136"/>
      <c r="BY13" s="136">
        <v>0.25035297565933468</v>
      </c>
      <c r="BZ13" s="136"/>
      <c r="CA13" s="136">
        <v>8.0873013957662021</v>
      </c>
    </row>
    <row r="14" spans="1:79" ht="11.25" customHeight="1">
      <c r="A14" s="67"/>
      <c r="B14" s="67" t="s">
        <v>245</v>
      </c>
      <c r="C14" s="107">
        <v>2595.4059999999999</v>
      </c>
      <c r="D14" s="107">
        <v>86.286000000000001</v>
      </c>
      <c r="E14" s="107">
        <v>271.71899999999999</v>
      </c>
      <c r="F14" s="107">
        <v>978.50400000000013</v>
      </c>
      <c r="G14" s="107">
        <v>304.25599999999997</v>
      </c>
      <c r="H14" s="107">
        <v>945.80899999999997</v>
      </c>
      <c r="I14" s="116"/>
      <c r="J14" s="107">
        <v>5.0730000000000004</v>
      </c>
      <c r="K14" s="107">
        <v>27.68</v>
      </c>
      <c r="L14" s="107"/>
      <c r="M14" s="107"/>
      <c r="N14" s="107"/>
      <c r="O14" s="107">
        <v>26.056000000000001</v>
      </c>
      <c r="P14" s="107">
        <v>0.85600000000000165</v>
      </c>
      <c r="Q14" s="107">
        <v>25.2</v>
      </c>
      <c r="R14" s="116"/>
      <c r="S14" s="107">
        <v>226.75899999999999</v>
      </c>
      <c r="T14" s="107">
        <v>17.542999999999999</v>
      </c>
      <c r="U14" s="107"/>
      <c r="V14" s="107"/>
      <c r="W14" s="107"/>
      <c r="X14" s="107">
        <v>14.472</v>
      </c>
      <c r="Y14" s="107">
        <v>6.0000000000002274E-3</v>
      </c>
      <c r="Z14" s="107">
        <v>14.465999999999999</v>
      </c>
      <c r="AA14" s="117"/>
      <c r="AB14" s="107">
        <v>2139.9120000000003</v>
      </c>
      <c r="AC14" s="107">
        <v>845.43000000000006</v>
      </c>
      <c r="AD14" s="107">
        <v>964.78</v>
      </c>
      <c r="AE14" s="107">
        <v>329.702</v>
      </c>
      <c r="AF14" s="107"/>
      <c r="AG14" s="107">
        <v>654.70399999999995</v>
      </c>
      <c r="AH14" s="107">
        <v>310.83000000000004</v>
      </c>
      <c r="AI14" s="107">
        <v>241.79499999999999</v>
      </c>
      <c r="AJ14" s="107">
        <v>24.175000000000001</v>
      </c>
      <c r="AK14" s="107"/>
      <c r="AL14" s="107"/>
      <c r="AM14" s="118">
        <v>77.903999999999996</v>
      </c>
      <c r="AN14" s="107"/>
      <c r="AO14" s="107">
        <v>632.09900000000005</v>
      </c>
      <c r="AP14" s="107">
        <v>0.70000000000004547</v>
      </c>
      <c r="AQ14" s="107">
        <v>631.399</v>
      </c>
      <c r="AR14" s="116"/>
      <c r="AS14" s="107"/>
      <c r="AT14" s="107">
        <v>316.94400000000002</v>
      </c>
      <c r="AU14" s="107"/>
      <c r="AV14" s="107">
        <v>195.648</v>
      </c>
      <c r="AW14" s="107">
        <v>193.33199999999999</v>
      </c>
      <c r="AX14" s="107">
        <v>2.3160000000000025</v>
      </c>
      <c r="AY14" s="107"/>
      <c r="AZ14" s="107">
        <v>152.446</v>
      </c>
      <c r="BA14" s="106">
        <v>4.9999999999954525E-3</v>
      </c>
      <c r="BB14" s="107">
        <v>152.441</v>
      </c>
      <c r="BC14" s="116"/>
      <c r="BD14" s="107">
        <v>10709.629000000001</v>
      </c>
      <c r="BE14" s="107"/>
      <c r="BF14" s="107"/>
      <c r="BG14" s="107"/>
      <c r="BH14" s="107"/>
      <c r="BI14" s="107"/>
      <c r="BJ14" s="107"/>
      <c r="BK14" s="107"/>
      <c r="BL14" s="106"/>
      <c r="BM14" s="107"/>
      <c r="BO14" s="136">
        <v>67.448851251635389</v>
      </c>
      <c r="BP14" s="136">
        <v>49.222891349031769</v>
      </c>
      <c r="BQ14" s="136"/>
      <c r="BR14" s="136">
        <v>1.1327048311373615</v>
      </c>
      <c r="BS14" s="136"/>
      <c r="BT14" s="136">
        <v>8.8313890238401331</v>
      </c>
      <c r="BV14" s="136">
        <v>21.379655316872128</v>
      </c>
      <c r="BW14" s="136">
        <v>17.371336681114787</v>
      </c>
      <c r="BX14" s="136"/>
      <c r="BY14" s="136">
        <v>0.25369954944722073</v>
      </c>
      <c r="BZ14" s="136"/>
      <c r="CA14" s="136">
        <v>8.8313890238401331</v>
      </c>
    </row>
    <row r="15" spans="1:79" ht="11.25" customHeight="1">
      <c r="A15" s="67"/>
      <c r="B15" s="67" t="s">
        <v>246</v>
      </c>
      <c r="C15" s="107">
        <v>2792.2859999999996</v>
      </c>
      <c r="D15" s="107">
        <v>203.542</v>
      </c>
      <c r="E15" s="107">
        <v>302.06800000000004</v>
      </c>
      <c r="F15" s="107">
        <v>990.84799999999973</v>
      </c>
      <c r="G15" s="107">
        <v>328.048</v>
      </c>
      <c r="H15" s="107">
        <v>942.68399999999951</v>
      </c>
      <c r="I15" s="116"/>
      <c r="J15" s="107">
        <v>10.941999999999998</v>
      </c>
      <c r="K15" s="107">
        <v>59.475999999999999</v>
      </c>
      <c r="L15" s="107"/>
      <c r="M15" s="107"/>
      <c r="N15" s="107"/>
      <c r="O15" s="107">
        <v>26.04</v>
      </c>
      <c r="P15" s="107">
        <v>1.8009999999999984</v>
      </c>
      <c r="Q15" s="107">
        <v>24.239000000000001</v>
      </c>
      <c r="R15" s="116"/>
      <c r="S15" s="107">
        <v>253.01599999999996</v>
      </c>
      <c r="T15" s="107">
        <v>19.394000000000002</v>
      </c>
      <c r="U15" s="107"/>
      <c r="V15" s="107"/>
      <c r="W15" s="107"/>
      <c r="X15" s="107">
        <v>15.2</v>
      </c>
      <c r="Y15" s="107">
        <v>8.4999999999999076E-2</v>
      </c>
      <c r="Z15" s="107">
        <v>15.115</v>
      </c>
      <c r="AA15" s="117"/>
      <c r="AB15" s="107">
        <v>2155.0369999999998</v>
      </c>
      <c r="AC15" s="107">
        <v>885.33699999999999</v>
      </c>
      <c r="AD15" s="107">
        <v>967.09799999999996</v>
      </c>
      <c r="AE15" s="107">
        <v>302.60199999999998</v>
      </c>
      <c r="AF15" s="107"/>
      <c r="AG15" s="107">
        <v>665.30700000000002</v>
      </c>
      <c r="AH15" s="107">
        <v>325.14599999999996</v>
      </c>
      <c r="AI15" s="107">
        <v>242.376</v>
      </c>
      <c r="AJ15" s="107">
        <v>22.187999999999999</v>
      </c>
      <c r="AK15" s="107"/>
      <c r="AL15" s="107"/>
      <c r="AM15" s="118">
        <v>75.597000000000094</v>
      </c>
      <c r="AN15" s="107"/>
      <c r="AO15" s="107">
        <v>653.49900000000002</v>
      </c>
      <c r="AP15" s="107">
        <v>0.25900000000001455</v>
      </c>
      <c r="AQ15" s="107">
        <v>653.24</v>
      </c>
      <c r="AR15" s="116"/>
      <c r="AS15" s="107"/>
      <c r="AT15" s="107">
        <v>339.85500000000002</v>
      </c>
      <c r="AU15" s="107"/>
      <c r="AV15" s="107">
        <v>209.89600000000002</v>
      </c>
      <c r="AW15" s="107">
        <v>208.36</v>
      </c>
      <c r="AX15" s="107">
        <v>1.5360000000000014</v>
      </c>
      <c r="AY15" s="107"/>
      <c r="AZ15" s="107">
        <v>196.654</v>
      </c>
      <c r="BA15" s="106">
        <v>0.17099999999999227</v>
      </c>
      <c r="BB15" s="107">
        <v>196.483</v>
      </c>
      <c r="BC15" s="116"/>
      <c r="BD15" s="107">
        <v>10796.088999999996</v>
      </c>
      <c r="BE15" s="107"/>
      <c r="BF15" s="107"/>
      <c r="BG15" s="107"/>
      <c r="BH15" s="107"/>
      <c r="BI15" s="107"/>
      <c r="BJ15" s="107"/>
      <c r="BK15" s="107"/>
      <c r="BL15" s="106"/>
      <c r="BM15" s="107"/>
      <c r="BO15" s="136">
        <v>67.101161662623838</v>
      </c>
      <c r="BP15" s="136">
        <v>49.162790138593394</v>
      </c>
      <c r="BQ15" s="136"/>
      <c r="BR15" s="136">
        <v>1.1389474923128982</v>
      </c>
      <c r="BS15" s="136"/>
      <c r="BT15" s="136">
        <v>8.7317175692049211</v>
      </c>
      <c r="BV15" s="136">
        <v>21.120152808071964</v>
      </c>
      <c r="BW15" s="136">
        <v>17.319674739358913</v>
      </c>
      <c r="BX15" s="136"/>
      <c r="BY15" s="136">
        <v>0.25536247075958873</v>
      </c>
      <c r="BZ15" s="136"/>
      <c r="CA15" s="136">
        <v>8.7317175692049211</v>
      </c>
    </row>
    <row r="16" spans="1:79" ht="11.25" customHeight="1">
      <c r="A16" s="67"/>
      <c r="B16" s="67" t="s">
        <v>247</v>
      </c>
      <c r="C16" s="107">
        <v>2781.9809999999998</v>
      </c>
      <c r="D16" s="107">
        <v>135.71899999999999</v>
      </c>
      <c r="E16" s="107">
        <v>313.36500000000001</v>
      </c>
      <c r="F16" s="107">
        <v>997.48900000000003</v>
      </c>
      <c r="G16" s="107">
        <v>331.67099999999999</v>
      </c>
      <c r="H16" s="107">
        <v>991.93399999999997</v>
      </c>
      <c r="I16" s="116"/>
      <c r="J16" s="107">
        <v>7.7309999999999999</v>
      </c>
      <c r="K16" s="107">
        <v>42.143000000000001</v>
      </c>
      <c r="L16" s="107"/>
      <c r="M16" s="107"/>
      <c r="N16" s="107"/>
      <c r="O16" s="107">
        <v>51.768000000000001</v>
      </c>
      <c r="P16" s="107">
        <v>2.1660000000000039</v>
      </c>
      <c r="Q16" s="107">
        <v>49.601999999999997</v>
      </c>
      <c r="R16" s="116"/>
      <c r="S16" s="107">
        <v>260.88400000000001</v>
      </c>
      <c r="T16" s="107">
        <v>20.001000000000001</v>
      </c>
      <c r="U16" s="107"/>
      <c r="V16" s="107"/>
      <c r="W16" s="107"/>
      <c r="X16" s="107">
        <v>19.605</v>
      </c>
      <c r="Y16" s="107">
        <v>5.9999999999998721E-2</v>
      </c>
      <c r="Z16" s="107">
        <v>19.545000000000002</v>
      </c>
      <c r="AA16" s="117"/>
      <c r="AB16" s="107">
        <v>2169.88</v>
      </c>
      <c r="AC16" s="107">
        <v>924.56499999999994</v>
      </c>
      <c r="AD16" s="107">
        <v>937.35400000000004</v>
      </c>
      <c r="AE16" s="107">
        <v>307.96100000000001</v>
      </c>
      <c r="AF16" s="107"/>
      <c r="AG16" s="107">
        <v>672.76</v>
      </c>
      <c r="AH16" s="107">
        <v>339.197</v>
      </c>
      <c r="AI16" s="107">
        <v>234.922</v>
      </c>
      <c r="AJ16" s="107">
        <v>22.581</v>
      </c>
      <c r="AK16" s="107"/>
      <c r="AL16" s="107"/>
      <c r="AM16" s="118">
        <v>76.059999999999945</v>
      </c>
      <c r="AN16" s="107"/>
      <c r="AO16" s="107">
        <v>663.85199999999998</v>
      </c>
      <c r="AP16" s="107">
        <v>0.37699999999995271</v>
      </c>
      <c r="AQ16" s="107">
        <v>663.47500000000002</v>
      </c>
      <c r="AR16" s="116"/>
      <c r="AS16" s="107"/>
      <c r="AT16" s="107">
        <v>343.26</v>
      </c>
      <c r="AU16" s="107"/>
      <c r="AV16" s="107">
        <v>212.49100000000001</v>
      </c>
      <c r="AW16" s="107">
        <v>210.64400000000001</v>
      </c>
      <c r="AX16" s="107">
        <v>1.8470000000000084</v>
      </c>
      <c r="AY16" s="107"/>
      <c r="AZ16" s="107">
        <v>210.91900000000001</v>
      </c>
      <c r="BA16" s="106">
        <v>0</v>
      </c>
      <c r="BB16" s="107">
        <v>210.91900000000001</v>
      </c>
      <c r="BC16" s="116"/>
      <c r="BD16" s="107">
        <v>11010.839</v>
      </c>
      <c r="BE16" s="107"/>
      <c r="BF16" s="107"/>
      <c r="BG16" s="107"/>
      <c r="BH16" s="107"/>
      <c r="BI16" s="107"/>
      <c r="BJ16" s="107"/>
      <c r="BK16" s="107"/>
      <c r="BL16" s="106"/>
      <c r="BM16" s="107"/>
      <c r="BO16" s="136">
        <v>66.81521827309443</v>
      </c>
      <c r="BP16" s="136">
        <v>48.802182875963126</v>
      </c>
      <c r="BQ16" s="136"/>
      <c r="BR16" s="136">
        <v>1.1401037114723533</v>
      </c>
      <c r="BS16" s="136"/>
      <c r="BT16" s="136">
        <v>9.0087049678957243</v>
      </c>
      <c r="BV16" s="136">
        <v>20.91212725263302</v>
      </c>
      <c r="BW16" s="136">
        <v>17.008597612512368</v>
      </c>
      <c r="BX16" s="136"/>
      <c r="BY16" s="136">
        <v>0.25567179397541218</v>
      </c>
      <c r="BZ16" s="136"/>
      <c r="CA16" s="136">
        <v>9.0087049678957243</v>
      </c>
    </row>
    <row r="17" spans="1:79" ht="11.25" customHeight="1">
      <c r="A17" s="67"/>
      <c r="B17" s="67" t="s">
        <v>248</v>
      </c>
      <c r="C17" s="107">
        <v>2741.1569999999997</v>
      </c>
      <c r="D17" s="107">
        <v>103.375</v>
      </c>
      <c r="E17" s="107">
        <v>340.17899999999997</v>
      </c>
      <c r="F17" s="107">
        <v>1011.5949999999998</v>
      </c>
      <c r="G17" s="107">
        <v>359.99</v>
      </c>
      <c r="H17" s="107">
        <v>915.77200000000005</v>
      </c>
      <c r="I17" s="116"/>
      <c r="J17" s="107">
        <v>5.85</v>
      </c>
      <c r="K17" s="107">
        <v>31.928999999999998</v>
      </c>
      <c r="L17" s="107"/>
      <c r="M17" s="107"/>
      <c r="N17" s="107"/>
      <c r="O17" s="107">
        <v>39.252000000000002</v>
      </c>
      <c r="P17" s="107">
        <v>1.2680000000000007</v>
      </c>
      <c r="Q17" s="107">
        <v>37.984000000000002</v>
      </c>
      <c r="R17" s="116"/>
      <c r="S17" s="107">
        <v>284.14699999999999</v>
      </c>
      <c r="T17" s="107">
        <v>21.859000000000002</v>
      </c>
      <c r="U17" s="107"/>
      <c r="V17" s="107"/>
      <c r="W17" s="107"/>
      <c r="X17" s="107">
        <v>18.905000000000001</v>
      </c>
      <c r="Y17" s="107">
        <v>9.0000000000003411E-3</v>
      </c>
      <c r="Z17" s="107">
        <v>18.896000000000001</v>
      </c>
      <c r="AA17" s="117"/>
      <c r="AB17" s="107">
        <v>2175</v>
      </c>
      <c r="AC17" s="107">
        <v>990.274</v>
      </c>
      <c r="AD17" s="107">
        <v>889.524</v>
      </c>
      <c r="AE17" s="107">
        <v>295.202</v>
      </c>
      <c r="AF17" s="107"/>
      <c r="AG17" s="107">
        <v>679.47299999999996</v>
      </c>
      <c r="AH17" s="107">
        <v>363.06200000000001</v>
      </c>
      <c r="AI17" s="107">
        <v>222.934</v>
      </c>
      <c r="AJ17" s="107">
        <v>21.645</v>
      </c>
      <c r="AK17" s="107"/>
      <c r="AL17" s="107"/>
      <c r="AM17" s="118">
        <v>71.831999999999994</v>
      </c>
      <c r="AN17" s="107"/>
      <c r="AO17" s="107">
        <v>672.95</v>
      </c>
      <c r="AP17" s="107">
        <v>0.33300000000008367</v>
      </c>
      <c r="AQ17" s="107">
        <v>672.61699999999996</v>
      </c>
      <c r="AR17" s="116"/>
      <c r="AS17" s="107"/>
      <c r="AT17" s="107">
        <v>369.06900000000002</v>
      </c>
      <c r="AU17" s="107"/>
      <c r="AV17" s="107">
        <v>230.33699999999999</v>
      </c>
      <c r="AW17" s="107">
        <v>228.46199999999999</v>
      </c>
      <c r="AX17" s="107">
        <v>1.875</v>
      </c>
      <c r="AY17" s="107"/>
      <c r="AZ17" s="107">
        <v>212.87200000000001</v>
      </c>
      <c r="BA17" s="106">
        <v>0</v>
      </c>
      <c r="BB17" s="107">
        <v>212.87200000000001</v>
      </c>
      <c r="BC17" s="116"/>
      <c r="BD17" s="107">
        <v>11083.078</v>
      </c>
      <c r="BE17" s="107"/>
      <c r="BF17" s="107"/>
      <c r="BG17" s="107"/>
      <c r="BH17" s="107"/>
      <c r="BI17" s="107"/>
      <c r="BJ17" s="107"/>
      <c r="BK17" s="107"/>
      <c r="BL17" s="106"/>
      <c r="BM17" s="107"/>
      <c r="BO17" s="136">
        <v>66.727004570950513</v>
      </c>
      <c r="BP17" s="136">
        <v>48.922385296839884</v>
      </c>
      <c r="BQ17" s="136"/>
      <c r="BR17" s="136">
        <v>1.1509148695772335</v>
      </c>
      <c r="BS17" s="136"/>
      <c r="BT17" s="136">
        <v>8.2627948661915056</v>
      </c>
      <c r="BV17" s="136">
        <v>20.860497582673084</v>
      </c>
      <c r="BW17" s="136">
        <v>17.11230200257647</v>
      </c>
      <c r="BX17" s="136"/>
      <c r="BY17" s="136">
        <v>0.25855012883769724</v>
      </c>
      <c r="BZ17" s="136"/>
      <c r="CA17" s="136">
        <v>8.2627948661915056</v>
      </c>
    </row>
    <row r="18" spans="1:79" ht="11.25" customHeight="1">
      <c r="A18" s="67"/>
      <c r="B18" s="67" t="s">
        <v>249</v>
      </c>
      <c r="C18" s="107">
        <v>2656.7650000000003</v>
      </c>
      <c r="D18" s="107">
        <v>193.29000000000002</v>
      </c>
      <c r="E18" s="107">
        <v>244.32900000000012</v>
      </c>
      <c r="F18" s="107">
        <v>964.29600000000016</v>
      </c>
      <c r="G18" s="107">
        <v>301.245</v>
      </c>
      <c r="H18" s="107">
        <v>933.23000000000025</v>
      </c>
      <c r="I18" s="116"/>
      <c r="J18" s="107">
        <v>10.206</v>
      </c>
      <c r="K18" s="107">
        <v>55.246000000000002</v>
      </c>
      <c r="L18" s="107"/>
      <c r="M18" s="107"/>
      <c r="N18" s="107"/>
      <c r="O18" s="107">
        <v>44.726999999999997</v>
      </c>
      <c r="P18" s="107">
        <v>0.47999999999999687</v>
      </c>
      <c r="Q18" s="107">
        <v>44.247</v>
      </c>
      <c r="R18" s="116"/>
      <c r="S18" s="107">
        <v>206.36099999999999</v>
      </c>
      <c r="T18" s="107">
        <v>15.728</v>
      </c>
      <c r="U18" s="107"/>
      <c r="V18" s="107"/>
      <c r="W18" s="107"/>
      <c r="X18" s="107">
        <v>19.138999999999999</v>
      </c>
      <c r="Y18" s="107">
        <v>3.0000000000001137E-3</v>
      </c>
      <c r="Z18" s="107">
        <v>19.135999999999999</v>
      </c>
      <c r="AA18" s="117"/>
      <c r="AB18" s="107">
        <v>2123.6530000000002</v>
      </c>
      <c r="AC18" s="107">
        <v>862.43300000000011</v>
      </c>
      <c r="AD18" s="107">
        <v>908.73500000000001</v>
      </c>
      <c r="AE18" s="107">
        <v>352.48500000000001</v>
      </c>
      <c r="AF18" s="107"/>
      <c r="AG18" s="107">
        <v>640.28600000000006</v>
      </c>
      <c r="AH18" s="107">
        <v>316.536</v>
      </c>
      <c r="AI18" s="107">
        <v>227.749</v>
      </c>
      <c r="AJ18" s="107">
        <v>25.844999999999999</v>
      </c>
      <c r="AK18" s="107"/>
      <c r="AL18" s="107"/>
      <c r="AM18" s="118">
        <v>70.156000000000063</v>
      </c>
      <c r="AN18" s="107"/>
      <c r="AO18" s="107">
        <v>679.774</v>
      </c>
      <c r="AP18" s="107">
        <v>1.3089999999999691</v>
      </c>
      <c r="AQ18" s="107">
        <v>678.46500000000003</v>
      </c>
      <c r="AR18" s="116"/>
      <c r="AS18" s="107"/>
      <c r="AT18" s="107">
        <v>315.75900000000001</v>
      </c>
      <c r="AU18" s="107"/>
      <c r="AV18" s="107">
        <v>192.71200000000002</v>
      </c>
      <c r="AW18" s="107">
        <v>191.512</v>
      </c>
      <c r="AX18" s="107">
        <v>1.2000000000000171</v>
      </c>
      <c r="AY18" s="107"/>
      <c r="AZ18" s="107">
        <v>231.20500000000001</v>
      </c>
      <c r="BA18" s="106">
        <v>0.1220000000000141</v>
      </c>
      <c r="BB18" s="107">
        <v>231.083</v>
      </c>
      <c r="BC18" s="116"/>
      <c r="BD18" s="107">
        <v>10724.814</v>
      </c>
      <c r="BE18" s="107"/>
      <c r="BF18" s="107"/>
      <c r="BG18" s="107"/>
      <c r="BH18" s="107"/>
      <c r="BI18" s="107"/>
      <c r="BJ18" s="107"/>
      <c r="BK18" s="107"/>
      <c r="BL18" s="106"/>
      <c r="BM18" s="107"/>
      <c r="BO18" s="136">
        <v>66.551152061400401</v>
      </c>
      <c r="BP18" s="136">
        <v>49.583498611662044</v>
      </c>
      <c r="BQ18" s="136"/>
      <c r="BR18" s="136">
        <v>1.125703463717582</v>
      </c>
      <c r="BS18" s="136"/>
      <c r="BT18" s="136">
        <v>8.7015961302452443</v>
      </c>
      <c r="BV18" s="136">
        <v>20.669005618077339</v>
      </c>
      <c r="BW18" s="136">
        <v>17.682358977079247</v>
      </c>
      <c r="BX18" s="136"/>
      <c r="BY18" s="136">
        <v>0.25183569589465393</v>
      </c>
      <c r="BZ18" s="136"/>
      <c r="CA18" s="136">
        <v>8.7015961302452443</v>
      </c>
    </row>
    <row r="19" spans="1:79" ht="11.25" customHeight="1">
      <c r="A19" s="67"/>
      <c r="B19" s="67" t="s">
        <v>250</v>
      </c>
      <c r="C19" s="107">
        <v>2598.7399999999998</v>
      </c>
      <c r="D19" s="107">
        <v>133.34800000000001</v>
      </c>
      <c r="E19" s="107">
        <v>232.77</v>
      </c>
      <c r="F19" s="107">
        <v>967.32699999999988</v>
      </c>
      <c r="G19" s="107">
        <v>308.88299999999998</v>
      </c>
      <c r="H19" s="107">
        <v>942.60699999999997</v>
      </c>
      <c r="I19" s="116"/>
      <c r="J19" s="107">
        <v>7.4669999999999996</v>
      </c>
      <c r="K19" s="107">
        <v>40.56</v>
      </c>
      <c r="L19" s="107"/>
      <c r="M19" s="107"/>
      <c r="N19" s="107"/>
      <c r="O19" s="107">
        <v>57.195</v>
      </c>
      <c r="P19" s="107">
        <v>0.57399999999999807</v>
      </c>
      <c r="Q19" s="107">
        <v>56.621000000000002</v>
      </c>
      <c r="R19" s="116"/>
      <c r="S19" s="107">
        <v>196.577</v>
      </c>
      <c r="T19" s="107">
        <v>14.911</v>
      </c>
      <c r="U19" s="107"/>
      <c r="V19" s="107"/>
      <c r="W19" s="107"/>
      <c r="X19" s="107">
        <v>23.254000000000001</v>
      </c>
      <c r="Y19" s="107">
        <v>1.0000000000012221E-3</v>
      </c>
      <c r="Z19" s="107">
        <v>23.253</v>
      </c>
      <c r="AA19" s="117"/>
      <c r="AB19" s="107">
        <v>2177.0219999999999</v>
      </c>
      <c r="AC19" s="107">
        <v>836.82400000000007</v>
      </c>
      <c r="AD19" s="107">
        <v>940.53899999999999</v>
      </c>
      <c r="AE19" s="107">
        <v>399.65899999999999</v>
      </c>
      <c r="AF19" s="107"/>
      <c r="AG19" s="107">
        <v>644.94799999999998</v>
      </c>
      <c r="AH19" s="107">
        <v>307.14799999999997</v>
      </c>
      <c r="AI19" s="107">
        <v>235.72</v>
      </c>
      <c r="AJ19" s="107">
        <v>29.303999999999998</v>
      </c>
      <c r="AK19" s="107"/>
      <c r="AL19" s="107"/>
      <c r="AM19" s="118">
        <v>72.776000000000067</v>
      </c>
      <c r="AN19" s="107"/>
      <c r="AO19" s="107">
        <v>638.81299999999999</v>
      </c>
      <c r="AP19" s="107">
        <v>0.26199999999994361</v>
      </c>
      <c r="AQ19" s="107">
        <v>638.55100000000004</v>
      </c>
      <c r="AR19" s="116"/>
      <c r="AS19" s="107"/>
      <c r="AT19" s="107">
        <v>325.34699999999998</v>
      </c>
      <c r="AU19" s="107"/>
      <c r="AV19" s="107">
        <v>198.411</v>
      </c>
      <c r="AW19" s="107">
        <v>196.44399999999999</v>
      </c>
      <c r="AX19" s="107">
        <v>1.967000000000013</v>
      </c>
      <c r="AY19" s="107"/>
      <c r="AZ19" s="107">
        <v>193.53200000000001</v>
      </c>
      <c r="BA19" s="106">
        <v>0</v>
      </c>
      <c r="BB19" s="107">
        <v>193.53200000000001</v>
      </c>
      <c r="BC19" s="116"/>
      <c r="BD19" s="107">
        <v>10738.078</v>
      </c>
      <c r="BE19" s="107"/>
      <c r="BF19" s="107"/>
      <c r="BG19" s="107"/>
      <c r="BH19" s="107"/>
      <c r="BI19" s="107"/>
      <c r="BJ19" s="107"/>
      <c r="BK19" s="107"/>
      <c r="BL19" s="106"/>
      <c r="BM19" s="107"/>
      <c r="BO19" s="136">
        <v>66.216985468596434</v>
      </c>
      <c r="BP19" s="136">
        <v>48.982486507278253</v>
      </c>
      <c r="BQ19" s="136"/>
      <c r="BR19" s="136">
        <v>1.1202316296139199</v>
      </c>
      <c r="BS19" s="136"/>
      <c r="BT19" s="136">
        <v>8.7781724066448383</v>
      </c>
      <c r="BV19" s="136">
        <v>20.379593937369719</v>
      </c>
      <c r="BW19" s="136">
        <v>17.164056513549571</v>
      </c>
      <c r="BX19" s="136"/>
      <c r="BY19" s="136">
        <v>0.25037821157103035</v>
      </c>
      <c r="BZ19" s="136"/>
      <c r="CA19" s="136">
        <v>8.7781724066448383</v>
      </c>
    </row>
    <row r="20" spans="1:79" ht="11.25" customHeight="1">
      <c r="A20" s="67"/>
      <c r="B20" s="67" t="s">
        <v>251</v>
      </c>
      <c r="C20" s="107">
        <v>2717.0759999999996</v>
      </c>
      <c r="D20" s="107">
        <v>163.649</v>
      </c>
      <c r="E20" s="107">
        <v>242.94200000000001</v>
      </c>
      <c r="F20" s="107">
        <v>964.87099999999998</v>
      </c>
      <c r="G20" s="107">
        <v>371.39</v>
      </c>
      <c r="H20" s="107">
        <v>960.82799999999997</v>
      </c>
      <c r="I20" s="116"/>
      <c r="J20" s="107">
        <v>9.1199999999999992</v>
      </c>
      <c r="K20" s="107">
        <v>49.313000000000002</v>
      </c>
      <c r="L20" s="107"/>
      <c r="M20" s="107"/>
      <c r="N20" s="107"/>
      <c r="O20" s="107">
        <v>34.756</v>
      </c>
      <c r="P20" s="107">
        <v>1.1289999999999978</v>
      </c>
      <c r="Q20" s="107">
        <v>33.627000000000002</v>
      </c>
      <c r="R20" s="116"/>
      <c r="S20" s="107">
        <v>206.791</v>
      </c>
      <c r="T20" s="107">
        <v>15.847</v>
      </c>
      <c r="U20" s="107"/>
      <c r="V20" s="107"/>
      <c r="W20" s="107"/>
      <c r="X20" s="107">
        <v>11.276999999999999</v>
      </c>
      <c r="Y20" s="107">
        <v>3.2000000000000028E-2</v>
      </c>
      <c r="Z20" s="107">
        <v>11.244999999999999</v>
      </c>
      <c r="AA20" s="117"/>
      <c r="AB20" s="107">
        <v>2239.0859999999998</v>
      </c>
      <c r="AC20" s="107">
        <v>768.23599999999988</v>
      </c>
      <c r="AD20" s="107">
        <v>928.59699999999998</v>
      </c>
      <c r="AE20" s="107">
        <v>542.25300000000004</v>
      </c>
      <c r="AF20" s="107"/>
      <c r="AG20" s="107">
        <v>625.26800000000003</v>
      </c>
      <c r="AH20" s="107">
        <v>282.11799999999999</v>
      </c>
      <c r="AI20" s="107">
        <v>232.727</v>
      </c>
      <c r="AJ20" s="107">
        <v>39.76</v>
      </c>
      <c r="AK20" s="107"/>
      <c r="AL20" s="107"/>
      <c r="AM20" s="118">
        <v>70.663000000000011</v>
      </c>
      <c r="AN20" s="107"/>
      <c r="AO20" s="107">
        <v>632.16399999999999</v>
      </c>
      <c r="AP20" s="107">
        <v>0.90899999999999181</v>
      </c>
      <c r="AQ20" s="107">
        <v>631.255</v>
      </c>
      <c r="AR20" s="116"/>
      <c r="AS20" s="107"/>
      <c r="AT20" s="107">
        <v>396.13799999999998</v>
      </c>
      <c r="AU20" s="107"/>
      <c r="AV20" s="107">
        <v>238.50200000000001</v>
      </c>
      <c r="AW20" s="107">
        <v>236.43600000000001</v>
      </c>
      <c r="AX20" s="107">
        <v>2.0660000000000025</v>
      </c>
      <c r="AY20" s="107"/>
      <c r="AZ20" s="107">
        <v>198.35300000000001</v>
      </c>
      <c r="BA20" s="106">
        <v>3.1000000000005912E-2</v>
      </c>
      <c r="BB20" s="107">
        <v>198.322</v>
      </c>
      <c r="BC20" s="116"/>
      <c r="BD20" s="107">
        <v>10888.415000000001</v>
      </c>
      <c r="BE20" s="107"/>
      <c r="BF20" s="107"/>
      <c r="BG20" s="107"/>
      <c r="BH20" s="107"/>
      <c r="BI20" s="107"/>
      <c r="BJ20" s="107"/>
      <c r="BK20" s="107"/>
      <c r="BL20" s="106"/>
      <c r="BM20" s="107"/>
      <c r="BO20" s="136">
        <v>66.641926484635803</v>
      </c>
      <c r="BP20" s="136">
        <v>49.40319498034691</v>
      </c>
      <c r="BQ20" s="136"/>
      <c r="BR20" s="136">
        <v>1.1062256082476309</v>
      </c>
      <c r="BS20" s="136"/>
      <c r="BT20" s="136">
        <v>8.8243146500202272</v>
      </c>
      <c r="BV20" s="136">
        <v>20.727106660976968</v>
      </c>
      <c r="BW20" s="136">
        <v>17.526743672559714</v>
      </c>
      <c r="BX20" s="136"/>
      <c r="BY20" s="136">
        <v>0.24664441432026218</v>
      </c>
      <c r="BZ20" s="136"/>
      <c r="CA20" s="136">
        <v>8.8243146500202272</v>
      </c>
    </row>
    <row r="21" spans="1:79" ht="11.25" customHeight="1">
      <c r="A21" s="67"/>
      <c r="B21" s="67" t="s">
        <v>252</v>
      </c>
      <c r="C21" s="107">
        <v>3333.674</v>
      </c>
      <c r="D21" s="107">
        <v>437.72700000000009</v>
      </c>
      <c r="E21" s="107">
        <v>189.57299999999998</v>
      </c>
      <c r="F21" s="107">
        <v>1075.6899999999998</v>
      </c>
      <c r="G21" s="107">
        <v>578.27099999999996</v>
      </c>
      <c r="H21" s="107">
        <v>1012.9</v>
      </c>
      <c r="I21" s="116"/>
      <c r="J21" s="107">
        <v>20.818999999999999</v>
      </c>
      <c r="K21" s="107">
        <v>112.35</v>
      </c>
      <c r="L21" s="107"/>
      <c r="M21" s="107"/>
      <c r="N21" s="107"/>
      <c r="O21" s="107">
        <v>41.551000000000002</v>
      </c>
      <c r="P21" s="107">
        <v>2.588000000000001</v>
      </c>
      <c r="Q21" s="107">
        <v>38.963000000000001</v>
      </c>
      <c r="R21" s="116"/>
      <c r="S21" s="107">
        <v>159.63300000000001</v>
      </c>
      <c r="T21" s="107">
        <v>12.288999999999998</v>
      </c>
      <c r="U21" s="107"/>
      <c r="V21" s="107"/>
      <c r="W21" s="107"/>
      <c r="X21" s="107">
        <v>19.984000000000002</v>
      </c>
      <c r="Y21" s="107">
        <v>8.9000000000002188E-2</v>
      </c>
      <c r="Z21" s="107">
        <v>19.895</v>
      </c>
      <c r="AA21" s="117"/>
      <c r="AB21" s="107">
        <v>2506.116</v>
      </c>
      <c r="AC21" s="107">
        <v>891.18399999999997</v>
      </c>
      <c r="AD21" s="107">
        <v>925.29399999999998</v>
      </c>
      <c r="AE21" s="107">
        <v>689.63800000000003</v>
      </c>
      <c r="AF21" s="107"/>
      <c r="AG21" s="107">
        <v>688.78699999999981</v>
      </c>
      <c r="AH21" s="107">
        <v>326.875</v>
      </c>
      <c r="AI21" s="107">
        <v>231.899</v>
      </c>
      <c r="AJ21" s="107">
        <v>50.567</v>
      </c>
      <c r="AK21" s="107"/>
      <c r="AL21" s="107"/>
      <c r="AM21" s="118">
        <v>79.445999999999799</v>
      </c>
      <c r="AN21" s="107"/>
      <c r="AO21" s="107">
        <v>636.47</v>
      </c>
      <c r="AP21" s="107">
        <v>0.43700000000001182</v>
      </c>
      <c r="AQ21" s="107">
        <v>636.03300000000002</v>
      </c>
      <c r="AR21" s="116"/>
      <c r="AS21" s="107"/>
      <c r="AT21" s="107">
        <v>656.76</v>
      </c>
      <c r="AU21" s="107"/>
      <c r="AV21" s="107">
        <v>372.23099999999994</v>
      </c>
      <c r="AW21" s="107">
        <v>370.06200000000001</v>
      </c>
      <c r="AX21" s="107">
        <v>2.1689999999999259</v>
      </c>
      <c r="AY21" s="107"/>
      <c r="AZ21" s="107">
        <v>238.91800000000001</v>
      </c>
      <c r="BA21" s="106">
        <v>2.1000000000015007E-2</v>
      </c>
      <c r="BB21" s="107">
        <v>238.89699999999999</v>
      </c>
      <c r="BC21" s="116"/>
      <c r="BD21" s="107">
        <v>11191.861000000001</v>
      </c>
      <c r="BE21" s="107"/>
      <c r="BF21" s="107"/>
      <c r="BG21" s="107"/>
      <c r="BH21" s="107"/>
      <c r="BI21" s="107"/>
      <c r="BJ21" s="107"/>
      <c r="BK21" s="107"/>
      <c r="BL21" s="106"/>
      <c r="BM21" s="107"/>
      <c r="BO21" s="136">
        <v>66.478015024039209</v>
      </c>
      <c r="BP21" s="136">
        <v>50.304713136922587</v>
      </c>
      <c r="BQ21" s="136"/>
      <c r="BR21" s="136">
        <v>1.0389274620866071</v>
      </c>
      <c r="BS21" s="136"/>
      <c r="BT21" s="136">
        <v>9.0503268401921719</v>
      </c>
      <c r="BV21" s="136">
        <v>20.629900630048461</v>
      </c>
      <c r="BW21" s="136">
        <v>18.304098079648405</v>
      </c>
      <c r="BX21" s="136"/>
      <c r="BY21" s="136">
        <v>0.22871608350082229</v>
      </c>
      <c r="BZ21" s="136"/>
      <c r="CA21" s="136">
        <v>9.0503268401921719</v>
      </c>
    </row>
    <row r="22" spans="1:79" ht="11.25" customHeight="1">
      <c r="A22" s="67"/>
      <c r="B22" s="67" t="s">
        <v>253</v>
      </c>
      <c r="C22" s="107">
        <v>2334.3240000000001</v>
      </c>
      <c r="D22" s="107">
        <v>48.350999999999999</v>
      </c>
      <c r="E22" s="107">
        <v>163.714</v>
      </c>
      <c r="F22" s="107">
        <v>949.54499999999996</v>
      </c>
      <c r="G22" s="107">
        <v>105.501</v>
      </c>
      <c r="H22" s="107">
        <v>1060.3489999999999</v>
      </c>
      <c r="I22" s="116"/>
      <c r="J22" s="107">
        <v>2.77</v>
      </c>
      <c r="K22" s="107">
        <v>15.433</v>
      </c>
      <c r="L22" s="107"/>
      <c r="M22" s="107"/>
      <c r="N22" s="107"/>
      <c r="O22" s="107">
        <v>75.528999999999996</v>
      </c>
      <c r="P22" s="107">
        <v>0.625</v>
      </c>
      <c r="Q22" s="107">
        <v>74.903999999999996</v>
      </c>
      <c r="R22" s="116"/>
      <c r="S22" s="107">
        <v>135.88999999999999</v>
      </c>
      <c r="T22" s="107">
        <v>10.583</v>
      </c>
      <c r="U22" s="107"/>
      <c r="V22" s="107"/>
      <c r="W22" s="107"/>
      <c r="X22" s="107">
        <v>16.555</v>
      </c>
      <c r="Y22" s="107">
        <v>2.7000000000001023E-2</v>
      </c>
      <c r="Z22" s="107">
        <v>16.527999999999999</v>
      </c>
      <c r="AA22" s="117"/>
      <c r="AB22" s="107">
        <v>2158.6849999999999</v>
      </c>
      <c r="AC22" s="107">
        <v>732.95700000000011</v>
      </c>
      <c r="AD22" s="107">
        <v>841.60599999999999</v>
      </c>
      <c r="AE22" s="107">
        <v>584.12199999999996</v>
      </c>
      <c r="AF22" s="107"/>
      <c r="AG22" s="107">
        <v>608.85500000000002</v>
      </c>
      <c r="AH22" s="107">
        <v>278.66199999999998</v>
      </c>
      <c r="AI22" s="107">
        <v>218.512</v>
      </c>
      <c r="AJ22" s="107">
        <v>44.234000000000002</v>
      </c>
      <c r="AK22" s="107"/>
      <c r="AL22" s="107"/>
      <c r="AM22" s="118">
        <v>67.447000000000003</v>
      </c>
      <c r="AN22" s="107"/>
      <c r="AO22" s="107">
        <v>686.88699999999994</v>
      </c>
      <c r="AP22" s="107">
        <v>0.28499999999996817</v>
      </c>
      <c r="AQ22" s="107">
        <v>686.60199999999998</v>
      </c>
      <c r="AR22" s="116"/>
      <c r="AS22" s="107"/>
      <c r="AT22" s="107">
        <v>90.766999999999996</v>
      </c>
      <c r="AU22" s="107"/>
      <c r="AV22" s="107">
        <v>68.224000000000004</v>
      </c>
      <c r="AW22" s="107">
        <v>67.116</v>
      </c>
      <c r="AX22" s="107">
        <v>1.1080000000000041</v>
      </c>
      <c r="AY22" s="107"/>
      <c r="AZ22" s="107">
        <v>373.49400000000003</v>
      </c>
      <c r="BA22" s="106">
        <v>1.0000000000331966E-3</v>
      </c>
      <c r="BB22" s="107">
        <v>373.49299999999999</v>
      </c>
      <c r="BC22" s="116"/>
      <c r="BD22" s="107">
        <v>11661.925999999999</v>
      </c>
      <c r="BE22" s="107"/>
      <c r="BF22" s="107"/>
      <c r="BG22" s="107"/>
      <c r="BH22" s="107"/>
      <c r="BI22" s="107"/>
      <c r="BJ22" s="107"/>
      <c r="BK22" s="107"/>
      <c r="BL22" s="106"/>
      <c r="BM22" s="107"/>
      <c r="BO22" s="136">
        <v>67.802057351924631</v>
      </c>
      <c r="BP22" s="136">
        <v>52.348154291827434</v>
      </c>
      <c r="BQ22" s="136"/>
      <c r="BR22" s="136">
        <v>1.3714786210847556</v>
      </c>
      <c r="BS22" s="136"/>
      <c r="BT22" s="136">
        <v>9.0924003462206837</v>
      </c>
      <c r="BV22" s="136">
        <v>20.431175209947437</v>
      </c>
      <c r="BW22" s="136">
        <v>19.16402599247207</v>
      </c>
      <c r="BX22" s="136"/>
      <c r="BY22" s="136">
        <v>0.30632071678032768</v>
      </c>
      <c r="BZ22" s="136"/>
      <c r="CA22" s="136">
        <v>9.0924003462206837</v>
      </c>
    </row>
    <row r="23" spans="1:79" ht="11.25" customHeight="1">
      <c r="A23" s="67"/>
      <c r="B23" s="67" t="s">
        <v>254</v>
      </c>
      <c r="C23" s="107">
        <v>2474.39</v>
      </c>
      <c r="D23" s="107">
        <v>51.777999999999999</v>
      </c>
      <c r="E23" s="107">
        <v>179.92400000000001</v>
      </c>
      <c r="F23" s="107">
        <v>1013.884</v>
      </c>
      <c r="G23" s="107">
        <v>187.303</v>
      </c>
      <c r="H23" s="107">
        <v>1035.6679999999999</v>
      </c>
      <c r="I23" s="116"/>
      <c r="J23" s="107">
        <v>2.9049999999999998</v>
      </c>
      <c r="K23" s="107">
        <v>16.177</v>
      </c>
      <c r="L23" s="107"/>
      <c r="M23" s="107"/>
      <c r="N23" s="107"/>
      <c r="O23" s="107">
        <v>83.581000000000003</v>
      </c>
      <c r="P23" s="107">
        <v>1.2780000000000058</v>
      </c>
      <c r="Q23" s="107">
        <v>82.302999999999997</v>
      </c>
      <c r="R23" s="116"/>
      <c r="S23" s="107">
        <v>147.661</v>
      </c>
      <c r="T23" s="107">
        <v>11.369</v>
      </c>
      <c r="U23" s="107"/>
      <c r="V23" s="107"/>
      <c r="W23" s="107"/>
      <c r="X23" s="107">
        <v>12.114000000000001</v>
      </c>
      <c r="Y23" s="107">
        <v>0.22000000000000064</v>
      </c>
      <c r="Z23" s="107">
        <v>11.894</v>
      </c>
      <c r="AA23" s="117"/>
      <c r="AB23" s="107">
        <v>2406.3980000000001</v>
      </c>
      <c r="AC23" s="107">
        <v>767.44299999999998</v>
      </c>
      <c r="AD23" s="107">
        <v>912.82600000000002</v>
      </c>
      <c r="AE23" s="107">
        <v>726.12900000000002</v>
      </c>
      <c r="AF23" s="107"/>
      <c r="AG23" s="107">
        <v>656.92700000000002</v>
      </c>
      <c r="AH23" s="107">
        <v>291.33999999999997</v>
      </c>
      <c r="AI23" s="107">
        <v>237.00399999999999</v>
      </c>
      <c r="AJ23" s="107">
        <v>54.988</v>
      </c>
      <c r="AK23" s="107"/>
      <c r="AL23" s="107"/>
      <c r="AM23" s="118">
        <v>73.595000000000141</v>
      </c>
      <c r="AN23" s="107"/>
      <c r="AO23" s="107">
        <v>608.14499999999998</v>
      </c>
      <c r="AP23" s="107">
        <v>0.52199999999993452</v>
      </c>
      <c r="AQ23" s="107">
        <v>607.62300000000005</v>
      </c>
      <c r="AR23" s="116"/>
      <c r="AS23" s="107"/>
      <c r="AT23" s="107">
        <v>173.37700000000001</v>
      </c>
      <c r="AU23" s="107"/>
      <c r="AV23" s="107">
        <v>121.223</v>
      </c>
      <c r="AW23" s="107">
        <v>119.768</v>
      </c>
      <c r="AX23" s="107">
        <v>1.4549999999999983</v>
      </c>
      <c r="AY23" s="107"/>
      <c r="AZ23" s="107">
        <v>68.533000000000001</v>
      </c>
      <c r="BA23" s="106">
        <v>0</v>
      </c>
      <c r="BB23" s="107">
        <v>68.533000000000001</v>
      </c>
      <c r="BC23" s="116"/>
      <c r="BD23" s="107">
        <v>11952.797</v>
      </c>
      <c r="BE23" s="107"/>
      <c r="BF23" s="107"/>
      <c r="BG23" s="107"/>
      <c r="BH23" s="107"/>
      <c r="BI23" s="107"/>
      <c r="BJ23" s="107"/>
      <c r="BK23" s="107"/>
      <c r="BL23" s="106"/>
      <c r="BM23" s="107"/>
      <c r="BO23" s="136">
        <v>67.266741702122332</v>
      </c>
      <c r="BP23" s="136">
        <v>51.266332503936631</v>
      </c>
      <c r="BQ23" s="136"/>
      <c r="BR23" s="136">
        <v>1.2747134856411173</v>
      </c>
      <c r="BS23" s="136"/>
      <c r="BT23" s="136">
        <v>8.6646497886645264</v>
      </c>
      <c r="BV23" s="136">
        <v>20.026141952833651</v>
      </c>
      <c r="BW23" s="136">
        <v>18.231348953536322</v>
      </c>
      <c r="BX23" s="136"/>
      <c r="BY23" s="136">
        <v>0.28117382928531465</v>
      </c>
      <c r="BZ23" s="136"/>
      <c r="CA23" s="136">
        <v>8.6646497886645264</v>
      </c>
    </row>
    <row r="24" spans="1:79" ht="11.25" customHeight="1">
      <c r="A24" s="67"/>
      <c r="B24" s="67" t="s">
        <v>255</v>
      </c>
      <c r="C24" s="107">
        <v>2763.913</v>
      </c>
      <c r="D24" s="107">
        <v>139.75800000000001</v>
      </c>
      <c r="E24" s="107">
        <v>207.64700000000016</v>
      </c>
      <c r="F24" s="107">
        <v>1084.1990000000001</v>
      </c>
      <c r="G24" s="107">
        <v>272.274</v>
      </c>
      <c r="H24" s="107">
        <v>1036.5279999999998</v>
      </c>
      <c r="I24" s="116"/>
      <c r="J24" s="107">
        <v>7.3280000000000012</v>
      </c>
      <c r="K24" s="107">
        <v>40.314999999999998</v>
      </c>
      <c r="L24" s="107"/>
      <c r="M24" s="107"/>
      <c r="N24" s="107"/>
      <c r="O24" s="107">
        <v>19.204000000000001</v>
      </c>
      <c r="P24" s="107">
        <v>2.4179999999999993</v>
      </c>
      <c r="Q24" s="107">
        <v>16.786000000000001</v>
      </c>
      <c r="R24" s="116"/>
      <c r="S24" s="107">
        <v>170.37700000000001</v>
      </c>
      <c r="T24" s="107">
        <v>13.112000000000002</v>
      </c>
      <c r="U24" s="107"/>
      <c r="V24" s="107"/>
      <c r="W24" s="107"/>
      <c r="X24" s="107">
        <v>16.515000000000001</v>
      </c>
      <c r="Y24" s="107">
        <v>4.9999999999990052E-3</v>
      </c>
      <c r="Z24" s="107">
        <v>16.510000000000002</v>
      </c>
      <c r="AA24" s="117"/>
      <c r="AB24" s="107">
        <v>2483.701</v>
      </c>
      <c r="AC24" s="107">
        <v>833.10899999999992</v>
      </c>
      <c r="AD24" s="107">
        <v>972.09699999999998</v>
      </c>
      <c r="AE24" s="107">
        <v>678.495</v>
      </c>
      <c r="AF24" s="107"/>
      <c r="AG24" s="107">
        <v>701.19999999999993</v>
      </c>
      <c r="AH24" s="107">
        <v>316.02600000000001</v>
      </c>
      <c r="AI24" s="107">
        <v>252.393</v>
      </c>
      <c r="AJ24" s="107">
        <v>51.381</v>
      </c>
      <c r="AK24" s="107"/>
      <c r="AL24" s="107"/>
      <c r="AM24" s="118">
        <v>81.399999999999977</v>
      </c>
      <c r="AN24" s="107"/>
      <c r="AO24" s="107">
        <v>650.55799999999999</v>
      </c>
      <c r="AP24" s="107">
        <v>0.3709999999999809</v>
      </c>
      <c r="AQ24" s="107">
        <v>650.18700000000001</v>
      </c>
      <c r="AR24" s="116"/>
      <c r="AS24" s="107"/>
      <c r="AT24" s="107">
        <v>261.846</v>
      </c>
      <c r="AU24" s="107"/>
      <c r="AV24" s="107">
        <v>176.48500000000001</v>
      </c>
      <c r="AW24" s="107">
        <v>174.59100000000001</v>
      </c>
      <c r="AX24" s="107">
        <v>1.8940000000000055</v>
      </c>
      <c r="AY24" s="107"/>
      <c r="AZ24" s="107">
        <v>121.657</v>
      </c>
      <c r="BA24" s="106">
        <v>0</v>
      </c>
      <c r="BB24" s="107">
        <v>121.657</v>
      </c>
      <c r="BC24" s="116"/>
      <c r="BD24" s="107">
        <v>11868.681999999997</v>
      </c>
      <c r="BE24" s="107"/>
      <c r="BF24" s="107"/>
      <c r="BG24" s="107"/>
      <c r="BH24" s="107"/>
      <c r="BI24" s="107"/>
      <c r="BJ24" s="107"/>
      <c r="BK24" s="107"/>
      <c r="BL24" s="106"/>
      <c r="BM24" s="107"/>
      <c r="BO24" s="136">
        <v>67.714238445728938</v>
      </c>
      <c r="BP24" s="136">
        <v>52.408255502265824</v>
      </c>
      <c r="BQ24" s="136"/>
      <c r="BR24" s="136">
        <v>1.2269310969042873</v>
      </c>
      <c r="BS24" s="136"/>
      <c r="BT24" s="136">
        <v>8.7333033271933651</v>
      </c>
      <c r="BV24" s="136">
        <v>20.441011834816408</v>
      </c>
      <c r="BW24" s="136">
        <v>19.215923868255391</v>
      </c>
      <c r="BX24" s="136"/>
      <c r="BY24" s="136">
        <v>0.26876518067871957</v>
      </c>
      <c r="BZ24" s="136"/>
      <c r="CA24" s="136">
        <v>8.7333033271933651</v>
      </c>
    </row>
    <row r="25" spans="1:79" ht="11.25" customHeight="1">
      <c r="A25" s="67"/>
      <c r="B25" s="67" t="s">
        <v>256</v>
      </c>
      <c r="C25" s="107">
        <v>2632.6030000000001</v>
      </c>
      <c r="D25" s="107">
        <v>120.337</v>
      </c>
      <c r="E25" s="107">
        <v>236.70400000000001</v>
      </c>
      <c r="F25" s="107">
        <v>1052.7270000000001</v>
      </c>
      <c r="G25" s="107">
        <v>292.86200000000002</v>
      </c>
      <c r="H25" s="107">
        <v>917.95900000000006</v>
      </c>
      <c r="I25" s="116"/>
      <c r="J25" s="107">
        <v>6.6929999999999996</v>
      </c>
      <c r="K25" s="107">
        <v>37.255000000000003</v>
      </c>
      <c r="L25" s="107"/>
      <c r="M25" s="107"/>
      <c r="N25" s="107"/>
      <c r="O25" s="107">
        <v>32.424999999999997</v>
      </c>
      <c r="P25" s="107">
        <v>0.45099999999999696</v>
      </c>
      <c r="Q25" s="107">
        <v>31.974</v>
      </c>
      <c r="R25" s="116"/>
      <c r="S25" s="107">
        <v>195.553</v>
      </c>
      <c r="T25" s="107">
        <v>15.116</v>
      </c>
      <c r="U25" s="107"/>
      <c r="V25" s="107"/>
      <c r="W25" s="107"/>
      <c r="X25" s="107">
        <v>17.427</v>
      </c>
      <c r="Y25" s="107">
        <v>0.16600000000000037</v>
      </c>
      <c r="Z25" s="107">
        <v>17.260999999999999</v>
      </c>
      <c r="AA25" s="117"/>
      <c r="AB25" s="107">
        <v>2206.1239999999998</v>
      </c>
      <c r="AC25" s="107">
        <v>867.20899999999995</v>
      </c>
      <c r="AD25" s="107">
        <v>942.82100000000003</v>
      </c>
      <c r="AE25" s="107">
        <v>396.09399999999999</v>
      </c>
      <c r="AF25" s="107"/>
      <c r="AG25" s="107">
        <v>679.923</v>
      </c>
      <c r="AH25" s="107">
        <v>328.63800000000003</v>
      </c>
      <c r="AI25" s="107">
        <v>244.791</v>
      </c>
      <c r="AJ25" s="107">
        <v>29.995000000000001</v>
      </c>
      <c r="AK25" s="107"/>
      <c r="AL25" s="107"/>
      <c r="AM25" s="118">
        <v>76.49899999999991</v>
      </c>
      <c r="AN25" s="107"/>
      <c r="AO25" s="107">
        <v>709.84</v>
      </c>
      <c r="AP25" s="107">
        <v>2.3590000000000373</v>
      </c>
      <c r="AQ25" s="107">
        <v>707.48099999999999</v>
      </c>
      <c r="AR25" s="116"/>
      <c r="AS25" s="107"/>
      <c r="AT25" s="107">
        <v>286.89999999999998</v>
      </c>
      <c r="AU25" s="107"/>
      <c r="AV25" s="107">
        <v>190.137</v>
      </c>
      <c r="AW25" s="107">
        <v>188.05600000000001</v>
      </c>
      <c r="AX25" s="107">
        <v>2.0809999999999889</v>
      </c>
      <c r="AY25" s="107"/>
      <c r="AZ25" s="107">
        <v>176.99</v>
      </c>
      <c r="BA25" s="106">
        <v>3.4000000000020236E-2</v>
      </c>
      <c r="BB25" s="107">
        <v>176.95599999999999</v>
      </c>
      <c r="BC25" s="116"/>
      <c r="BD25" s="107">
        <v>11482.147999999999</v>
      </c>
      <c r="BE25" s="107"/>
      <c r="BF25" s="107"/>
      <c r="BG25" s="107"/>
      <c r="BH25" s="107"/>
      <c r="BI25" s="107"/>
      <c r="BJ25" s="107"/>
      <c r="BK25" s="107"/>
      <c r="BL25" s="106"/>
      <c r="BM25" s="107"/>
      <c r="BO25" s="136">
        <v>69.334925517106385</v>
      </c>
      <c r="BP25" s="136">
        <v>53.610279711033385</v>
      </c>
      <c r="BQ25" s="136"/>
      <c r="BR25" s="136">
        <v>1.2044614848379227</v>
      </c>
      <c r="BS25" s="136"/>
      <c r="BT25" s="136">
        <v>7.9946626711308735</v>
      </c>
      <c r="BV25" s="136">
        <v>21.875432469192695</v>
      </c>
      <c r="BW25" s="136">
        <v>20.252081279110151</v>
      </c>
      <c r="BX25" s="136"/>
      <c r="BY25" s="136">
        <v>0.26292610665737182</v>
      </c>
      <c r="BZ25" s="136"/>
      <c r="CA25" s="136">
        <v>7.9946626711308735</v>
      </c>
    </row>
    <row r="26" spans="1:79" ht="11.25" customHeight="1">
      <c r="A26" s="67"/>
      <c r="B26" s="67" t="s">
        <v>257</v>
      </c>
      <c r="C26" s="107">
        <v>2699.68</v>
      </c>
      <c r="D26" s="107">
        <v>89.986000000000004</v>
      </c>
      <c r="E26" s="107">
        <v>259.14800000000002</v>
      </c>
      <c r="F26" s="107">
        <v>1049.2729999999997</v>
      </c>
      <c r="G26" s="107">
        <v>329.78399999999999</v>
      </c>
      <c r="H26" s="107">
        <v>956.24</v>
      </c>
      <c r="I26" s="116"/>
      <c r="J26" s="107">
        <v>4.9139999999999997</v>
      </c>
      <c r="K26" s="107">
        <v>27.315999999999999</v>
      </c>
      <c r="L26" s="107"/>
      <c r="M26" s="107"/>
      <c r="N26" s="107"/>
      <c r="O26" s="107">
        <v>34.387999999999998</v>
      </c>
      <c r="P26" s="107">
        <v>1.3619999999999948</v>
      </c>
      <c r="Q26" s="107">
        <v>33.026000000000003</v>
      </c>
      <c r="R26" s="116"/>
      <c r="S26" s="107">
        <v>214.69900000000001</v>
      </c>
      <c r="T26" s="107">
        <v>16.52</v>
      </c>
      <c r="U26" s="107"/>
      <c r="V26" s="107"/>
      <c r="W26" s="107"/>
      <c r="X26" s="107">
        <v>13.827</v>
      </c>
      <c r="Y26" s="107">
        <v>2.2000000000000242E-2</v>
      </c>
      <c r="Z26" s="107">
        <v>13.805</v>
      </c>
      <c r="AA26" s="117"/>
      <c r="AB26" s="107">
        <v>2215.7179999999998</v>
      </c>
      <c r="AC26" s="107">
        <v>843.01299999999992</v>
      </c>
      <c r="AD26" s="107">
        <v>1008.307</v>
      </c>
      <c r="AE26" s="107">
        <v>364.39800000000002</v>
      </c>
      <c r="AF26" s="107"/>
      <c r="AG26" s="107">
        <v>687.21</v>
      </c>
      <c r="AH26" s="107">
        <v>319.39999999999998</v>
      </c>
      <c r="AI26" s="107">
        <v>261.79399999999998</v>
      </c>
      <c r="AJ26" s="107">
        <v>27.594999999999999</v>
      </c>
      <c r="AK26" s="107"/>
      <c r="AL26" s="107"/>
      <c r="AM26" s="118">
        <v>78.421000000000049</v>
      </c>
      <c r="AN26" s="107"/>
      <c r="AO26" s="107">
        <v>682.87599999999998</v>
      </c>
      <c r="AP26" s="107">
        <v>0.77499999999997726</v>
      </c>
      <c r="AQ26" s="107">
        <v>682.101</v>
      </c>
      <c r="AR26" s="116"/>
      <c r="AS26" s="107"/>
      <c r="AT26" s="107">
        <v>323.19299999999998</v>
      </c>
      <c r="AU26" s="107"/>
      <c r="AV26" s="107">
        <v>214.07</v>
      </c>
      <c r="AW26" s="107">
        <v>211.77099999999999</v>
      </c>
      <c r="AX26" s="107">
        <v>2.2990000000000066</v>
      </c>
      <c r="AY26" s="107"/>
      <c r="AZ26" s="107">
        <v>190.452</v>
      </c>
      <c r="BA26" s="106">
        <v>6.2999999999988177E-2</v>
      </c>
      <c r="BB26" s="107">
        <v>190.38900000000001</v>
      </c>
      <c r="BC26" s="116"/>
      <c r="BD26" s="107">
        <v>10833.634</v>
      </c>
      <c r="BE26" s="107"/>
      <c r="BF26" s="107"/>
      <c r="BG26" s="107"/>
      <c r="BH26" s="107"/>
      <c r="BI26" s="107"/>
      <c r="BJ26" s="107"/>
      <c r="BK26" s="107"/>
      <c r="BL26" s="106"/>
      <c r="BM26" s="107"/>
      <c r="BO26" s="136">
        <v>70.106540803768425</v>
      </c>
      <c r="BP26" s="136">
        <v>52.167850660512308</v>
      </c>
      <c r="BQ26" s="136"/>
      <c r="BR26" s="136">
        <v>1.2040050372378115</v>
      </c>
      <c r="BS26" s="136"/>
      <c r="BT26" s="136">
        <v>8.8265857975264801</v>
      </c>
      <c r="BV26" s="136">
        <v>22.548763904822216</v>
      </c>
      <c r="BW26" s="136">
        <v>19.008565669081072</v>
      </c>
      <c r="BX26" s="136"/>
      <c r="BY26" s="136">
        <v>0.2628075948427101</v>
      </c>
      <c r="BZ26" s="136"/>
      <c r="CA26" s="136">
        <v>8.8265857975264801</v>
      </c>
    </row>
    <row r="27" spans="1:79" ht="11.25" customHeight="1">
      <c r="A27" s="67"/>
      <c r="B27" s="67" t="s">
        <v>258</v>
      </c>
      <c r="C27" s="107">
        <v>2765.1469999999999</v>
      </c>
      <c r="D27" s="107">
        <v>199.62800000000001</v>
      </c>
      <c r="E27" s="107">
        <v>269.43700000000001</v>
      </c>
      <c r="F27" s="107">
        <v>982.15</v>
      </c>
      <c r="G27" s="107">
        <v>315.94600000000003</v>
      </c>
      <c r="H27" s="107">
        <v>978.86400000000003</v>
      </c>
      <c r="I27" s="116"/>
      <c r="J27" s="107">
        <v>10.24</v>
      </c>
      <c r="K27" s="107">
        <v>56.701999999999998</v>
      </c>
      <c r="L27" s="107"/>
      <c r="M27" s="107"/>
      <c r="N27" s="107"/>
      <c r="O27" s="107">
        <v>39.182000000000002</v>
      </c>
      <c r="P27" s="107">
        <v>0.71100000000000563</v>
      </c>
      <c r="Q27" s="107">
        <v>38.470999999999997</v>
      </c>
      <c r="R27" s="116"/>
      <c r="S27" s="107">
        <v>224.846</v>
      </c>
      <c r="T27" s="107">
        <v>17.143000000000001</v>
      </c>
      <c r="U27" s="107"/>
      <c r="V27" s="107"/>
      <c r="W27" s="107"/>
      <c r="X27" s="107">
        <v>14.894</v>
      </c>
      <c r="Y27" s="107">
        <v>0.10299999999999976</v>
      </c>
      <c r="Z27" s="107">
        <v>14.791</v>
      </c>
      <c r="AA27" s="117"/>
      <c r="AB27" s="107">
        <v>2099.4409999999998</v>
      </c>
      <c r="AC27" s="107">
        <v>835.39099999999996</v>
      </c>
      <c r="AD27" s="107">
        <v>962.74199999999996</v>
      </c>
      <c r="AE27" s="107">
        <v>301.30799999999999</v>
      </c>
      <c r="AF27" s="107"/>
      <c r="AG27" s="107">
        <v>662.673</v>
      </c>
      <c r="AH27" s="107">
        <v>316.23</v>
      </c>
      <c r="AI27" s="107">
        <v>249.964</v>
      </c>
      <c r="AJ27" s="107">
        <v>22.817</v>
      </c>
      <c r="AK27" s="107"/>
      <c r="AL27" s="107"/>
      <c r="AM27" s="118">
        <v>73.662000000000035</v>
      </c>
      <c r="AN27" s="107"/>
      <c r="AO27" s="107">
        <v>684.53</v>
      </c>
      <c r="AP27" s="107">
        <v>0.52999999999997272</v>
      </c>
      <c r="AQ27" s="107">
        <v>684</v>
      </c>
      <c r="AR27" s="116"/>
      <c r="AS27" s="107"/>
      <c r="AT27" s="107">
        <v>309.37200000000001</v>
      </c>
      <c r="AU27" s="107"/>
      <c r="AV27" s="107">
        <v>204.774</v>
      </c>
      <c r="AW27" s="107">
        <v>202.87200000000001</v>
      </c>
      <c r="AX27" s="107">
        <v>1.9019999999999868</v>
      </c>
      <c r="AY27" s="107"/>
      <c r="AZ27" s="107">
        <v>214.429</v>
      </c>
      <c r="BA27" s="106">
        <v>0</v>
      </c>
      <c r="BB27" s="107">
        <v>214.429</v>
      </c>
      <c r="BC27" s="116"/>
      <c r="BD27" s="107">
        <v>10952.574999999999</v>
      </c>
      <c r="BE27" s="107"/>
      <c r="BF27" s="107"/>
      <c r="BG27" s="107"/>
      <c r="BH27" s="107"/>
      <c r="BI27" s="107"/>
      <c r="BJ27" s="107"/>
      <c r="BK27" s="107"/>
      <c r="BL27" s="106"/>
      <c r="BM27" s="107"/>
      <c r="BO27" s="136">
        <v>67.745174125732945</v>
      </c>
      <c r="BP27" s="136">
        <v>51.266332503936631</v>
      </c>
      <c r="BQ27" s="136"/>
      <c r="BR27" s="136">
        <v>1.205015321360692</v>
      </c>
      <c r="BS27" s="136"/>
      <c r="BT27" s="136">
        <v>8.9372955674807084</v>
      </c>
      <c r="BV27" s="136">
        <v>20.546881596586029</v>
      </c>
      <c r="BW27" s="136">
        <v>18.231518354052756</v>
      </c>
      <c r="BX27" s="136"/>
      <c r="BY27" s="136">
        <v>0.26306994492067803</v>
      </c>
      <c r="BZ27" s="136"/>
      <c r="CA27" s="136">
        <v>8.9372955674807084</v>
      </c>
    </row>
    <row r="28" spans="1:79" ht="11.25" customHeight="1">
      <c r="A28" s="67"/>
      <c r="B28" s="67" t="s">
        <v>259</v>
      </c>
      <c r="C28" s="107">
        <v>3378.3660000000004</v>
      </c>
      <c r="D28" s="107">
        <v>347.375</v>
      </c>
      <c r="E28" s="107">
        <v>333.22300000000001</v>
      </c>
      <c r="F28" s="107">
        <v>1137.5070000000001</v>
      </c>
      <c r="G28" s="107">
        <v>506.63299999999998</v>
      </c>
      <c r="H28" s="107">
        <v>1035.1420000000001</v>
      </c>
      <c r="I28" s="116"/>
      <c r="J28" s="107">
        <v>19.026</v>
      </c>
      <c r="K28" s="107">
        <v>105.539</v>
      </c>
      <c r="L28" s="107"/>
      <c r="M28" s="107"/>
      <c r="N28" s="107"/>
      <c r="O28" s="107">
        <v>58.573</v>
      </c>
      <c r="P28" s="107">
        <v>0.93599999999999994</v>
      </c>
      <c r="Q28" s="107">
        <v>57.637</v>
      </c>
      <c r="R28" s="116"/>
      <c r="S28" s="107">
        <v>281.66399999999999</v>
      </c>
      <c r="T28" s="107">
        <v>21.513000000000002</v>
      </c>
      <c r="U28" s="107"/>
      <c r="V28" s="107"/>
      <c r="W28" s="107"/>
      <c r="X28" s="107">
        <v>18.137</v>
      </c>
      <c r="Y28" s="107">
        <v>4.1000000000000369E-2</v>
      </c>
      <c r="Z28" s="107">
        <v>18.096</v>
      </c>
      <c r="AA28" s="117"/>
      <c r="AB28" s="107">
        <v>2388.009</v>
      </c>
      <c r="AC28" s="107">
        <v>970.33299999999997</v>
      </c>
      <c r="AD28" s="107">
        <v>1071.2159999999999</v>
      </c>
      <c r="AE28" s="107">
        <v>346.46</v>
      </c>
      <c r="AF28" s="107"/>
      <c r="AG28" s="107">
        <v>752.97400000000005</v>
      </c>
      <c r="AH28" s="107">
        <v>366.82099999999997</v>
      </c>
      <c r="AI28" s="107">
        <v>278.12799999999999</v>
      </c>
      <c r="AJ28" s="107">
        <v>26.236999999999998</v>
      </c>
      <c r="AK28" s="107"/>
      <c r="AL28" s="107"/>
      <c r="AM28" s="118">
        <v>81.788000000000125</v>
      </c>
      <c r="AN28" s="107"/>
      <c r="AO28" s="107">
        <v>665.125</v>
      </c>
      <c r="AP28" s="107">
        <v>4.7150000000000318</v>
      </c>
      <c r="AQ28" s="107">
        <v>660.41</v>
      </c>
      <c r="AR28" s="116"/>
      <c r="AS28" s="107"/>
      <c r="AT28" s="107">
        <v>431.65100000000001</v>
      </c>
      <c r="AU28" s="107"/>
      <c r="AV28" s="107">
        <v>289.96199999999999</v>
      </c>
      <c r="AW28" s="107">
        <v>287.74</v>
      </c>
      <c r="AX28" s="107">
        <v>2.22199999999998</v>
      </c>
      <c r="AY28" s="107"/>
      <c r="AZ28" s="107">
        <v>205.77799999999999</v>
      </c>
      <c r="BA28" s="106">
        <v>2.9999999999859028E-3</v>
      </c>
      <c r="BB28" s="107">
        <v>205.77500000000001</v>
      </c>
      <c r="BC28" s="116"/>
      <c r="BD28" s="107">
        <v>11409.536999999998</v>
      </c>
      <c r="BE28" s="107"/>
      <c r="BF28" s="107"/>
      <c r="BG28" s="107"/>
      <c r="BH28" s="107"/>
      <c r="BI28" s="107"/>
      <c r="BJ28" s="107"/>
      <c r="BK28" s="107"/>
      <c r="BL28" s="106"/>
      <c r="BM28" s="107"/>
      <c r="BO28" s="136">
        <v>68.485489320530959</v>
      </c>
      <c r="BP28" s="136">
        <v>51.687040977005282</v>
      </c>
      <c r="BQ28" s="136"/>
      <c r="BR28" s="136">
        <v>1.3607659891903412</v>
      </c>
      <c r="BS28" s="136"/>
      <c r="BT28" s="136">
        <v>9.0726030337602683</v>
      </c>
      <c r="BV28" s="136">
        <v>21.235594937119149</v>
      </c>
      <c r="BW28" s="136">
        <v>18.594029401475304</v>
      </c>
      <c r="BX28" s="136"/>
      <c r="BY28" s="136">
        <v>0.3709807228524894</v>
      </c>
      <c r="BZ28" s="136"/>
      <c r="CA28" s="136">
        <v>9.0726030337602683</v>
      </c>
    </row>
    <row r="29" spans="1:79" ht="11.25" customHeight="1">
      <c r="A29" s="67"/>
      <c r="B29" s="67" t="s">
        <v>260</v>
      </c>
      <c r="C29" s="107">
        <v>2791.2339999999999</v>
      </c>
      <c r="D29" s="107">
        <v>46.981999999999999</v>
      </c>
      <c r="E29" s="107">
        <v>316.54300000000001</v>
      </c>
      <c r="F29" s="107">
        <v>1088.7630000000001</v>
      </c>
      <c r="G29" s="107">
        <v>391.98</v>
      </c>
      <c r="H29" s="107">
        <v>936.46</v>
      </c>
      <c r="I29" s="116"/>
      <c r="J29" s="107">
        <v>2.5179999999999998</v>
      </c>
      <c r="K29" s="107">
        <v>17.663</v>
      </c>
      <c r="L29" s="107"/>
      <c r="M29" s="107"/>
      <c r="N29" s="107"/>
      <c r="O29" s="107">
        <v>41.823</v>
      </c>
      <c r="P29" s="107">
        <v>1.267000000000003</v>
      </c>
      <c r="Q29" s="107">
        <v>40.555999999999997</v>
      </c>
      <c r="R29" s="116"/>
      <c r="S29" s="107">
        <v>268.69400000000002</v>
      </c>
      <c r="T29" s="107">
        <v>20.565000000000001</v>
      </c>
      <c r="U29" s="107"/>
      <c r="V29" s="107"/>
      <c r="W29" s="107"/>
      <c r="X29" s="107">
        <v>17.23</v>
      </c>
      <c r="Y29" s="107">
        <v>7.7000000000001734E-2</v>
      </c>
      <c r="Z29" s="107">
        <v>17.152999999999999</v>
      </c>
      <c r="AA29" s="117"/>
      <c r="AB29" s="107">
        <v>2243.5079999999998</v>
      </c>
      <c r="AC29" s="107">
        <v>995.03899999999999</v>
      </c>
      <c r="AD29" s="107">
        <v>951.697</v>
      </c>
      <c r="AE29" s="107">
        <v>296.77199999999999</v>
      </c>
      <c r="AF29" s="107"/>
      <c r="AG29" s="107">
        <v>724.15700000000004</v>
      </c>
      <c r="AH29" s="107">
        <v>376.012</v>
      </c>
      <c r="AI29" s="107">
        <v>247.096</v>
      </c>
      <c r="AJ29" s="107">
        <v>22.474</v>
      </c>
      <c r="AK29" s="107"/>
      <c r="AL29" s="107"/>
      <c r="AM29" s="118">
        <v>78.575000000000045</v>
      </c>
      <c r="AN29" s="107"/>
      <c r="AO29" s="107">
        <v>756.673</v>
      </c>
      <c r="AP29" s="107">
        <v>0.38900000000001</v>
      </c>
      <c r="AQ29" s="107">
        <v>756.28399999999999</v>
      </c>
      <c r="AR29" s="116"/>
      <c r="AS29" s="107"/>
      <c r="AT29" s="107">
        <v>361.58100000000002</v>
      </c>
      <c r="AU29" s="107"/>
      <c r="AV29" s="107">
        <v>272.39299999999997</v>
      </c>
      <c r="AW29" s="107">
        <v>269.85599999999999</v>
      </c>
      <c r="AX29" s="107">
        <v>2.5369999999999777</v>
      </c>
      <c r="AY29" s="107"/>
      <c r="AZ29" s="107">
        <v>292.89100000000002</v>
      </c>
      <c r="BA29" s="106">
        <v>0</v>
      </c>
      <c r="BB29" s="107">
        <v>292.89100000000002</v>
      </c>
      <c r="BC29" s="116"/>
      <c r="BD29" s="107">
        <v>11499.217000000001</v>
      </c>
      <c r="BE29" s="107"/>
      <c r="BF29" s="107"/>
      <c r="BG29" s="107"/>
      <c r="BH29" s="107"/>
      <c r="BI29" s="107"/>
      <c r="BJ29" s="107"/>
      <c r="BK29" s="107"/>
      <c r="BL29" s="106"/>
      <c r="BM29" s="107"/>
      <c r="BO29" s="136">
        <v>68.42917593877894</v>
      </c>
      <c r="BP29" s="136">
        <v>52.107749450073925</v>
      </c>
      <c r="BQ29" s="136"/>
      <c r="BR29" s="136">
        <v>1.2791407734366573</v>
      </c>
      <c r="BS29" s="136"/>
      <c r="BT29" s="136">
        <v>8.1436849135032414</v>
      </c>
      <c r="BV29" s="136">
        <v>21.201999322905294</v>
      </c>
      <c r="BW29" s="136">
        <v>18.956747814137863</v>
      </c>
      <c r="BX29" s="136"/>
      <c r="BY29" s="136">
        <v>0.22902243895558672</v>
      </c>
      <c r="BZ29" s="136"/>
      <c r="CA29" s="136">
        <v>8.1436849135032414</v>
      </c>
    </row>
    <row r="30" spans="1:79" ht="11.25" customHeight="1">
      <c r="A30" s="67"/>
      <c r="B30" s="67" t="s">
        <v>261</v>
      </c>
      <c r="C30" s="107">
        <v>2734.0579999999991</v>
      </c>
      <c r="D30" s="107">
        <v>167.58500000000001</v>
      </c>
      <c r="E30" s="107">
        <v>231.45399999999989</v>
      </c>
      <c r="F30" s="107">
        <v>1043.8769999999997</v>
      </c>
      <c r="G30" s="107">
        <v>329.07100000000003</v>
      </c>
      <c r="H30" s="107">
        <v>942.31099999999992</v>
      </c>
      <c r="I30" s="116"/>
      <c r="J30" s="107">
        <v>8.1230000000000011</v>
      </c>
      <c r="K30" s="107">
        <v>54.061</v>
      </c>
      <c r="L30" s="107"/>
      <c r="M30" s="107"/>
      <c r="N30" s="107"/>
      <c r="O30" s="107">
        <v>102.01300000000001</v>
      </c>
      <c r="P30" s="107">
        <v>1.8900000000000006</v>
      </c>
      <c r="Q30" s="107">
        <v>100.123</v>
      </c>
      <c r="R30" s="116"/>
      <c r="S30" s="107">
        <v>198.83099999999999</v>
      </c>
      <c r="T30" s="107">
        <v>15.308</v>
      </c>
      <c r="U30" s="107"/>
      <c r="V30" s="107"/>
      <c r="W30" s="107"/>
      <c r="X30" s="107">
        <v>21.617999999999999</v>
      </c>
      <c r="Y30" s="107">
        <v>2.9999999999997584E-2</v>
      </c>
      <c r="Z30" s="107">
        <v>21.588000000000001</v>
      </c>
      <c r="AA30" s="117"/>
      <c r="AB30" s="107">
        <v>2168.2840000000001</v>
      </c>
      <c r="AC30" s="107">
        <v>823.43599999999992</v>
      </c>
      <c r="AD30" s="107">
        <v>952.53700000000003</v>
      </c>
      <c r="AE30" s="107">
        <v>392.31099999999998</v>
      </c>
      <c r="AF30" s="107"/>
      <c r="AG30" s="107">
        <v>693.04099999999983</v>
      </c>
      <c r="AH30" s="107">
        <v>311.517</v>
      </c>
      <c r="AI30" s="107">
        <v>247.31399999999999</v>
      </c>
      <c r="AJ30" s="107">
        <v>29.709</v>
      </c>
      <c r="AK30" s="107"/>
      <c r="AL30" s="107"/>
      <c r="AM30" s="118">
        <v>104.50099999999986</v>
      </c>
      <c r="AN30" s="107"/>
      <c r="AO30" s="107">
        <v>719.55799999999999</v>
      </c>
      <c r="AP30" s="107">
        <v>0.50699999999994816</v>
      </c>
      <c r="AQ30" s="107">
        <v>719.05100000000004</v>
      </c>
      <c r="AR30" s="116"/>
      <c r="AS30" s="107"/>
      <c r="AT30" s="107">
        <v>309.113</v>
      </c>
      <c r="AU30" s="107"/>
      <c r="AV30" s="107">
        <v>231.91200000000001</v>
      </c>
      <c r="AW30" s="107">
        <v>226.881</v>
      </c>
      <c r="AX30" s="107">
        <v>5.0310000000000059</v>
      </c>
      <c r="AY30" s="107"/>
      <c r="AZ30" s="107">
        <v>273.61099999999999</v>
      </c>
      <c r="BA30" s="106">
        <v>0</v>
      </c>
      <c r="BB30" s="107">
        <v>273.61099999999999</v>
      </c>
      <c r="BC30" s="116"/>
      <c r="BD30" s="107">
        <v>10967.674999999996</v>
      </c>
      <c r="BE30" s="107"/>
      <c r="BF30" s="107"/>
      <c r="BG30" s="107"/>
      <c r="BH30" s="107"/>
      <c r="BI30" s="107"/>
      <c r="BJ30" s="107"/>
      <c r="BK30" s="107"/>
      <c r="BL30" s="106"/>
      <c r="BM30" s="107"/>
      <c r="BO30" s="136">
        <v>68.481894979609379</v>
      </c>
      <c r="BP30" s="136">
        <v>55.293113603307972</v>
      </c>
      <c r="BQ30" s="136"/>
      <c r="BR30" s="136">
        <v>1.2561231653149496</v>
      </c>
      <c r="BS30" s="136"/>
      <c r="BT30" s="136">
        <v>8.5917115523572711</v>
      </c>
      <c r="BV30" s="136">
        <v>21.204760919414909</v>
      </c>
      <c r="BW30" s="136">
        <v>21.702924942655141</v>
      </c>
      <c r="BX30" s="136"/>
      <c r="BY30" s="136">
        <v>0.22381960642224696</v>
      </c>
      <c r="BZ30" s="136"/>
      <c r="CA30" s="136">
        <v>8.5917115523572711</v>
      </c>
    </row>
    <row r="31" spans="1:79" ht="11.25" customHeight="1">
      <c r="A31" s="67"/>
      <c r="B31" s="67" t="s">
        <v>262</v>
      </c>
      <c r="C31" s="107">
        <v>2945.8629999999998</v>
      </c>
      <c r="D31" s="107">
        <v>102.739</v>
      </c>
      <c r="E31" s="107">
        <v>228.83099999999999</v>
      </c>
      <c r="F31" s="107">
        <v>1209.4289999999999</v>
      </c>
      <c r="G31" s="107">
        <v>405.11599999999999</v>
      </c>
      <c r="H31" s="107">
        <v>986.31500000000005</v>
      </c>
      <c r="I31" s="116"/>
      <c r="J31" s="107">
        <v>5.1440000000000001</v>
      </c>
      <c r="K31" s="107">
        <v>35.881999999999998</v>
      </c>
      <c r="L31" s="107"/>
      <c r="M31" s="107"/>
      <c r="N31" s="107"/>
      <c r="O31" s="107">
        <v>43.185000000000002</v>
      </c>
      <c r="P31" s="107">
        <v>0.8019999999999996</v>
      </c>
      <c r="Q31" s="107">
        <v>42.383000000000003</v>
      </c>
      <c r="R31" s="116"/>
      <c r="S31" s="107">
        <v>196.13200000000001</v>
      </c>
      <c r="T31" s="107">
        <v>15.137</v>
      </c>
      <c r="U31" s="107"/>
      <c r="V31" s="107"/>
      <c r="W31" s="107"/>
      <c r="X31" s="107">
        <v>22.277000000000001</v>
      </c>
      <c r="Y31" s="107">
        <v>1.0000000000001563E-2</v>
      </c>
      <c r="Z31" s="107">
        <v>22.266999999999999</v>
      </c>
      <c r="AA31" s="117"/>
      <c r="AB31" s="107">
        <v>2483.4520000000002</v>
      </c>
      <c r="AC31" s="107">
        <v>869.32799999999997</v>
      </c>
      <c r="AD31" s="107">
        <v>1068.337</v>
      </c>
      <c r="AE31" s="107">
        <v>545.78700000000003</v>
      </c>
      <c r="AF31" s="107"/>
      <c r="AG31" s="107">
        <v>696.9</v>
      </c>
      <c r="AH31" s="107">
        <v>328.851</v>
      </c>
      <c r="AI31" s="107">
        <v>277.38</v>
      </c>
      <c r="AJ31" s="107">
        <v>41.331000000000003</v>
      </c>
      <c r="AK31" s="107"/>
      <c r="AL31" s="107"/>
      <c r="AM31" s="118">
        <v>49.337999999999965</v>
      </c>
      <c r="AN31" s="107"/>
      <c r="AO31" s="107">
        <v>666.06700000000001</v>
      </c>
      <c r="AP31" s="107">
        <v>0.63800000000003365</v>
      </c>
      <c r="AQ31" s="107">
        <v>665.42899999999997</v>
      </c>
      <c r="AR31" s="116"/>
      <c r="AS31" s="107"/>
      <c r="AT31" s="107">
        <v>375.29199999999997</v>
      </c>
      <c r="AU31" s="107"/>
      <c r="AV31" s="107">
        <v>281.875</v>
      </c>
      <c r="AW31" s="107">
        <v>278.99400000000003</v>
      </c>
      <c r="AX31" s="107">
        <v>2.8809999999999718</v>
      </c>
      <c r="AY31" s="107"/>
      <c r="AZ31" s="107">
        <v>230.33799999999999</v>
      </c>
      <c r="BA31" s="106">
        <v>0.61899999999999977</v>
      </c>
      <c r="BB31" s="107">
        <v>229.71899999999999</v>
      </c>
      <c r="BC31" s="116"/>
      <c r="BD31" s="107">
        <v>10942.144</v>
      </c>
      <c r="BE31" s="107"/>
      <c r="BF31" s="107"/>
      <c r="BG31" s="107"/>
      <c r="BH31" s="107"/>
      <c r="BI31" s="107"/>
      <c r="BJ31" s="107"/>
      <c r="BK31" s="107"/>
      <c r="BL31" s="106"/>
      <c r="BM31" s="107"/>
      <c r="BO31" s="136">
        <v>68.404071599799181</v>
      </c>
      <c r="BP31" s="136">
        <v>57.39665596865121</v>
      </c>
      <c r="BQ31" s="136"/>
      <c r="BR31" s="136">
        <v>1.2737095381729426</v>
      </c>
      <c r="BS31" s="136"/>
      <c r="BT31" s="136">
        <v>9.0139098882266584</v>
      </c>
      <c r="BV31" s="136">
        <v>21.140842712466753</v>
      </c>
      <c r="BW31" s="136">
        <v>23.51615839382476</v>
      </c>
      <c r="BX31" s="136"/>
      <c r="BY31" s="136">
        <v>0.22779838765547877</v>
      </c>
      <c r="BZ31" s="136"/>
      <c r="CA31" s="136">
        <v>9.0139098882266584</v>
      </c>
    </row>
    <row r="32" spans="1:79" ht="11.25" customHeight="1">
      <c r="A32" s="67"/>
      <c r="B32" s="67" t="s">
        <v>263</v>
      </c>
      <c r="C32" s="107">
        <v>2874.6690000000003</v>
      </c>
      <c r="D32" s="107">
        <v>133.911</v>
      </c>
      <c r="E32" s="107">
        <v>210.81800000000001</v>
      </c>
      <c r="F32" s="107">
        <v>1123.2810000000002</v>
      </c>
      <c r="G32" s="107">
        <v>369.46500000000003</v>
      </c>
      <c r="H32" s="107">
        <v>1015.311</v>
      </c>
      <c r="I32" s="116"/>
      <c r="J32" s="107">
        <v>6.8460000000000001</v>
      </c>
      <c r="K32" s="107">
        <v>47.74</v>
      </c>
      <c r="L32" s="107"/>
      <c r="M32" s="107"/>
      <c r="N32" s="107"/>
      <c r="O32" s="107">
        <v>36.298999999999999</v>
      </c>
      <c r="P32" s="107">
        <v>2.0829999999999984</v>
      </c>
      <c r="Q32" s="107">
        <v>34.216000000000001</v>
      </c>
      <c r="R32" s="116"/>
      <c r="S32" s="107">
        <v>180.25</v>
      </c>
      <c r="T32" s="107">
        <v>13.706</v>
      </c>
      <c r="U32" s="107"/>
      <c r="V32" s="107"/>
      <c r="W32" s="107"/>
      <c r="X32" s="107">
        <v>14.898999999999999</v>
      </c>
      <c r="Y32" s="107">
        <v>0.15599999999999881</v>
      </c>
      <c r="Z32" s="107">
        <v>14.743</v>
      </c>
      <c r="AA32" s="117"/>
      <c r="AB32" s="107">
        <v>2397.34</v>
      </c>
      <c r="AC32" s="107">
        <v>785.79500000000007</v>
      </c>
      <c r="AD32" s="107">
        <v>996.11099999999999</v>
      </c>
      <c r="AE32" s="107">
        <v>615.43399999999997</v>
      </c>
      <c r="AF32" s="107"/>
      <c r="AG32" s="107">
        <v>679.07899999999995</v>
      </c>
      <c r="AH32" s="107">
        <v>297.30900000000003</v>
      </c>
      <c r="AI32" s="107">
        <v>258.62700000000001</v>
      </c>
      <c r="AJ32" s="107">
        <v>46.604999999999997</v>
      </c>
      <c r="AK32" s="107"/>
      <c r="AL32" s="107"/>
      <c r="AM32" s="118">
        <v>76.537999999999897</v>
      </c>
      <c r="AN32" s="107"/>
      <c r="AO32" s="107">
        <v>725.21199999999999</v>
      </c>
      <c r="AP32" s="107">
        <v>0.64999999999997726</v>
      </c>
      <c r="AQ32" s="107">
        <v>724.56200000000001</v>
      </c>
      <c r="AR32" s="116"/>
      <c r="AS32" s="107"/>
      <c r="AT32" s="107">
        <v>344.94600000000003</v>
      </c>
      <c r="AU32" s="107"/>
      <c r="AV32" s="107">
        <v>257.35399999999998</v>
      </c>
      <c r="AW32" s="107">
        <v>254.60400000000001</v>
      </c>
      <c r="AX32" s="107">
        <v>2.7499999999999716</v>
      </c>
      <c r="AY32" s="107"/>
      <c r="AZ32" s="107">
        <v>282.60300000000001</v>
      </c>
      <c r="BA32" s="106">
        <v>1.0000000000331966E-3</v>
      </c>
      <c r="BB32" s="107">
        <v>282.60199999999998</v>
      </c>
      <c r="BC32" s="116"/>
      <c r="BD32" s="107">
        <v>11333.529</v>
      </c>
      <c r="BE32" s="107"/>
      <c r="BF32" s="107"/>
      <c r="BG32" s="107"/>
      <c r="BH32" s="107"/>
      <c r="BI32" s="107"/>
      <c r="BJ32" s="107"/>
      <c r="BK32" s="107"/>
      <c r="BL32" s="106"/>
      <c r="BM32" s="107"/>
      <c r="BO32" s="136">
        <v>68.410228083847997</v>
      </c>
      <c r="BP32" s="136">
        <v>55.773923286814998</v>
      </c>
      <c r="BQ32" s="136"/>
      <c r="BR32" s="136">
        <v>1.2638123068538263</v>
      </c>
      <c r="BS32" s="136"/>
      <c r="BT32" s="136">
        <v>8.9584718052073633</v>
      </c>
      <c r="BV32" s="136">
        <v>21.138894013933335</v>
      </c>
      <c r="BW32" s="136">
        <v>22.117295627481983</v>
      </c>
      <c r="BX32" s="136"/>
      <c r="BY32" s="136">
        <v>0.2255587468763226</v>
      </c>
      <c r="BZ32" s="136"/>
      <c r="CA32" s="136">
        <v>8.9584718052073633</v>
      </c>
    </row>
    <row r="33" spans="1:79" ht="11.25" customHeight="1">
      <c r="A33" s="67"/>
      <c r="B33" s="67" t="s">
        <v>264</v>
      </c>
      <c r="C33" s="107">
        <v>3062.02</v>
      </c>
      <c r="D33" s="107">
        <v>330.55</v>
      </c>
      <c r="E33" s="107">
        <v>191.41800000000006</v>
      </c>
      <c r="F33" s="107">
        <v>1165.4690000000003</v>
      </c>
      <c r="G33" s="107">
        <v>281.61800000000028</v>
      </c>
      <c r="H33" s="107">
        <v>1058.557</v>
      </c>
      <c r="I33" s="116"/>
      <c r="J33" s="107">
        <v>14.741000000000003</v>
      </c>
      <c r="K33" s="107">
        <v>101.79300000000001</v>
      </c>
      <c r="L33" s="107"/>
      <c r="M33" s="107"/>
      <c r="N33" s="107"/>
      <c r="O33" s="107">
        <v>39.720999999999997</v>
      </c>
      <c r="P33" s="107">
        <v>7.7299999999999969</v>
      </c>
      <c r="Q33" s="107">
        <v>31.991</v>
      </c>
      <c r="R33" s="116"/>
      <c r="S33" s="107">
        <v>164.31199999999998</v>
      </c>
      <c r="T33" s="107">
        <v>12.670999999999999</v>
      </c>
      <c r="U33" s="107"/>
      <c r="V33" s="107"/>
      <c r="W33" s="107"/>
      <c r="X33" s="107">
        <v>13.042999999999999</v>
      </c>
      <c r="Y33" s="107">
        <v>12.716999999999999</v>
      </c>
      <c r="Z33" s="107">
        <v>0.32600000000000001</v>
      </c>
      <c r="AA33" s="117"/>
      <c r="AB33" s="107">
        <v>2453.3540000000003</v>
      </c>
      <c r="AC33" s="107">
        <v>855.81400000000008</v>
      </c>
      <c r="AD33" s="107">
        <v>948.53499999999997</v>
      </c>
      <c r="AE33" s="107">
        <v>649.005</v>
      </c>
      <c r="AF33" s="107"/>
      <c r="AG33" s="107">
        <v>691.56999999999994</v>
      </c>
      <c r="AH33" s="107">
        <v>323.39299999999997</v>
      </c>
      <c r="AI33" s="107">
        <v>246.27500000000001</v>
      </c>
      <c r="AJ33" s="107">
        <v>49.148000000000003</v>
      </c>
      <c r="AK33" s="107"/>
      <c r="AL33" s="107"/>
      <c r="AM33" s="118">
        <v>72.753999999999905</v>
      </c>
      <c r="AN33" s="107"/>
      <c r="AO33" s="107">
        <v>657.56700000000001</v>
      </c>
      <c r="AP33" s="107">
        <v>17.171000000000049</v>
      </c>
      <c r="AQ33" s="107">
        <v>640.39599999999996</v>
      </c>
      <c r="AR33" s="116"/>
      <c r="AS33" s="107"/>
      <c r="AT33" s="107">
        <v>255.99600000000001</v>
      </c>
      <c r="AU33" s="107"/>
      <c r="AV33" s="107">
        <v>196.18099999999993</v>
      </c>
      <c r="AW33" s="107">
        <v>193.65100000000001</v>
      </c>
      <c r="AX33" s="107">
        <v>2.5299999999999159</v>
      </c>
      <c r="AY33" s="107"/>
      <c r="AZ33" s="107">
        <v>257.68799999999999</v>
      </c>
      <c r="BA33" s="106">
        <v>-1.0000000000331966E-3</v>
      </c>
      <c r="BB33" s="107">
        <v>257.68900000000002</v>
      </c>
      <c r="BC33" s="116"/>
      <c r="BD33" s="107">
        <v>11737.916999999996</v>
      </c>
      <c r="BE33" s="107"/>
      <c r="BF33" s="107"/>
      <c r="BG33" s="107"/>
      <c r="BH33" s="107"/>
      <c r="BI33" s="107"/>
      <c r="BJ33" s="107"/>
      <c r="BK33" s="107"/>
      <c r="BL33" s="106"/>
      <c r="BM33" s="107"/>
      <c r="BO33" s="136">
        <v>68.958554189456024</v>
      </c>
      <c r="BP33" s="136">
        <v>56.73554265382905</v>
      </c>
      <c r="BQ33" s="136"/>
      <c r="BR33" s="136">
        <v>1.2980398131220812</v>
      </c>
      <c r="BS33" s="136"/>
      <c r="BT33" s="136">
        <v>9.0182695958746368</v>
      </c>
      <c r="BV33" s="136">
        <v>21.659262505612858</v>
      </c>
      <c r="BW33" s="136">
        <v>22.946391792859849</v>
      </c>
      <c r="BX33" s="136"/>
      <c r="BY33" s="136">
        <v>0.23329431905186115</v>
      </c>
      <c r="BZ33" s="136"/>
      <c r="CA33" s="136">
        <v>9.0182695958746368</v>
      </c>
    </row>
    <row r="34" spans="1:79" ht="11.25" customHeight="1">
      <c r="A34" s="67"/>
      <c r="B34" s="67" t="s">
        <v>265</v>
      </c>
      <c r="C34" s="107">
        <v>2776.3270000000002</v>
      </c>
      <c r="D34" s="107">
        <v>89.134</v>
      </c>
      <c r="E34" s="107">
        <v>161.249</v>
      </c>
      <c r="F34" s="107">
        <v>1140.55</v>
      </c>
      <c r="G34" s="107">
        <v>288.87400000000002</v>
      </c>
      <c r="H34" s="107">
        <v>1087.194</v>
      </c>
      <c r="I34" s="116"/>
      <c r="J34" s="107">
        <v>4.6230000000000002</v>
      </c>
      <c r="K34" s="107">
        <v>32.087000000000003</v>
      </c>
      <c r="L34" s="107"/>
      <c r="M34" s="107"/>
      <c r="N34" s="107"/>
      <c r="O34" s="107">
        <v>79.504000000000005</v>
      </c>
      <c r="P34" s="107">
        <v>1.26400000000001</v>
      </c>
      <c r="Q34" s="107">
        <v>78.239999999999995</v>
      </c>
      <c r="R34" s="116"/>
      <c r="S34" s="107">
        <v>137.19999999999999</v>
      </c>
      <c r="T34" s="107">
        <v>10.542999999999999</v>
      </c>
      <c r="U34" s="107"/>
      <c r="V34" s="107"/>
      <c r="W34" s="107"/>
      <c r="X34" s="107">
        <v>14.688000000000001</v>
      </c>
      <c r="Y34" s="107">
        <v>0.11899999999999977</v>
      </c>
      <c r="Z34" s="107">
        <v>14.569000000000001</v>
      </c>
      <c r="AA34" s="117"/>
      <c r="AB34" s="107">
        <v>2390.0679999999998</v>
      </c>
      <c r="AC34" s="107">
        <v>739.58999999999992</v>
      </c>
      <c r="AD34" s="107">
        <v>920.90499999999997</v>
      </c>
      <c r="AE34" s="107">
        <v>729.57299999999998</v>
      </c>
      <c r="AF34" s="107"/>
      <c r="AG34" s="107">
        <v>634.52599999999995</v>
      </c>
      <c r="AH34" s="107">
        <v>282.15199999999999</v>
      </c>
      <c r="AI34" s="107">
        <v>239.101</v>
      </c>
      <c r="AJ34" s="107">
        <v>55.249000000000002</v>
      </c>
      <c r="AK34" s="107"/>
      <c r="AL34" s="107"/>
      <c r="AM34" s="118">
        <v>58.024000000000001</v>
      </c>
      <c r="AN34" s="107"/>
      <c r="AO34" s="107">
        <v>693.31200000000001</v>
      </c>
      <c r="AP34" s="107">
        <v>0.48900000000003274</v>
      </c>
      <c r="AQ34" s="107">
        <v>692.82299999999998</v>
      </c>
      <c r="AR34" s="116"/>
      <c r="AS34" s="107"/>
      <c r="AT34" s="107">
        <v>257.952</v>
      </c>
      <c r="AU34" s="107"/>
      <c r="AV34" s="107">
        <v>199.11</v>
      </c>
      <c r="AW34" s="107">
        <v>196.89099999999999</v>
      </c>
      <c r="AX34" s="107">
        <v>2.2190000000000225</v>
      </c>
      <c r="AY34" s="107"/>
      <c r="AZ34" s="107">
        <v>197.566</v>
      </c>
      <c r="BA34" s="106">
        <v>1.0000000000047748E-3</v>
      </c>
      <c r="BB34" s="107">
        <v>197.565</v>
      </c>
      <c r="BC34" s="116"/>
      <c r="BD34" s="107">
        <v>12267.365</v>
      </c>
      <c r="BE34" s="107"/>
      <c r="BF34" s="107"/>
      <c r="BG34" s="107"/>
      <c r="BH34" s="107"/>
      <c r="BI34" s="107"/>
      <c r="BJ34" s="107"/>
      <c r="BK34" s="107"/>
      <c r="BL34" s="106"/>
      <c r="BM34" s="107"/>
      <c r="BO34" s="136">
        <v>71.763634673390769</v>
      </c>
      <c r="BP34" s="136">
        <v>58.238072914788511</v>
      </c>
      <c r="BQ34" s="136"/>
      <c r="BR34" s="136">
        <v>1.2991603088946782</v>
      </c>
      <c r="BS34" s="136"/>
      <c r="BT34" s="136">
        <v>8.8624900294399005</v>
      </c>
      <c r="BV34" s="136">
        <v>23.715416612574582</v>
      </c>
      <c r="BW34" s="136">
        <v>24.241536518512167</v>
      </c>
      <c r="BX34" s="136"/>
      <c r="BY34" s="136">
        <v>0.24625316653984708</v>
      </c>
      <c r="BZ34" s="136"/>
      <c r="CA34" s="136">
        <v>8.8624900294399005</v>
      </c>
    </row>
    <row r="35" spans="1:79" ht="11.25" customHeight="1">
      <c r="A35" s="67"/>
      <c r="B35" s="67" t="s">
        <v>266</v>
      </c>
      <c r="C35" s="107">
        <v>2672.9640000000004</v>
      </c>
      <c r="D35" s="107">
        <v>66.813000000000002</v>
      </c>
      <c r="E35" s="107">
        <v>160.42699999999999</v>
      </c>
      <c r="F35" s="107">
        <v>1085.0680000000002</v>
      </c>
      <c r="G35" s="107">
        <v>436.92</v>
      </c>
      <c r="H35" s="107">
        <v>919.15800000000002</v>
      </c>
      <c r="I35" s="116"/>
      <c r="J35" s="107">
        <v>3.3759999999999999</v>
      </c>
      <c r="K35" s="107">
        <v>23.326000000000001</v>
      </c>
      <c r="L35" s="107"/>
      <c r="M35" s="107"/>
      <c r="N35" s="107"/>
      <c r="O35" s="107">
        <v>80.155000000000001</v>
      </c>
      <c r="P35" s="107">
        <v>1.6929999999999978</v>
      </c>
      <c r="Q35" s="107">
        <v>78.462000000000003</v>
      </c>
      <c r="R35" s="116"/>
      <c r="S35" s="107">
        <v>135.066</v>
      </c>
      <c r="T35" s="107">
        <v>10.336</v>
      </c>
      <c r="U35" s="107"/>
      <c r="V35" s="107"/>
      <c r="W35" s="107"/>
      <c r="X35" s="107">
        <v>13.363</v>
      </c>
      <c r="Y35" s="107">
        <v>3.2999999999999474E-2</v>
      </c>
      <c r="Z35" s="107">
        <v>13.33</v>
      </c>
      <c r="AA35" s="117"/>
      <c r="AB35" s="107">
        <v>2309.971</v>
      </c>
      <c r="AC35" s="107">
        <v>743.13400000000001</v>
      </c>
      <c r="AD35" s="107">
        <v>929.76</v>
      </c>
      <c r="AE35" s="107">
        <v>637.077</v>
      </c>
      <c r="AF35" s="107"/>
      <c r="AG35" s="107">
        <v>633.40899999999999</v>
      </c>
      <c r="AH35" s="107">
        <v>283.28800000000001</v>
      </c>
      <c r="AI35" s="107">
        <v>241.4</v>
      </c>
      <c r="AJ35" s="107">
        <v>48.244</v>
      </c>
      <c r="AK35" s="107"/>
      <c r="AL35" s="107"/>
      <c r="AM35" s="118">
        <v>60.476999999999975</v>
      </c>
      <c r="AN35" s="107"/>
      <c r="AO35" s="107">
        <v>663.78499999999997</v>
      </c>
      <c r="AP35" s="107">
        <v>0.94099999999991724</v>
      </c>
      <c r="AQ35" s="107">
        <v>662.84400000000005</v>
      </c>
      <c r="AR35" s="116"/>
      <c r="AS35" s="107"/>
      <c r="AT35" s="107">
        <v>380.86399999999998</v>
      </c>
      <c r="AU35" s="107"/>
      <c r="AV35" s="107">
        <v>299.62</v>
      </c>
      <c r="AW35" s="107">
        <v>297.238</v>
      </c>
      <c r="AX35" s="107">
        <v>2.382000000000005</v>
      </c>
      <c r="AY35" s="107"/>
      <c r="AZ35" s="107">
        <v>199.452</v>
      </c>
      <c r="BA35" s="106">
        <v>0</v>
      </c>
      <c r="BB35" s="107">
        <v>199.452</v>
      </c>
      <c r="BC35" s="116"/>
      <c r="BD35" s="107">
        <v>12262.446</v>
      </c>
      <c r="BE35" s="107"/>
      <c r="BF35" s="107"/>
      <c r="BG35" s="107"/>
      <c r="BH35" s="107"/>
      <c r="BI35" s="107"/>
      <c r="BJ35" s="107"/>
      <c r="BK35" s="107"/>
      <c r="BL35" s="106"/>
      <c r="BM35" s="107"/>
      <c r="BO35" s="136">
        <v>71.221601584250664</v>
      </c>
      <c r="BP35" s="136">
        <v>55.894125707691757</v>
      </c>
      <c r="BQ35" s="136"/>
      <c r="BR35" s="136">
        <v>1.3308372542429845</v>
      </c>
      <c r="BS35" s="136"/>
      <c r="BT35" s="136">
        <v>7.4957149658396052</v>
      </c>
      <c r="BV35" s="136">
        <v>23.277216620827716</v>
      </c>
      <c r="BW35" s="136">
        <v>22.220901573026904</v>
      </c>
      <c r="BX35" s="136"/>
      <c r="BY35" s="136">
        <v>0.2537229799733921</v>
      </c>
      <c r="BZ35" s="136"/>
      <c r="CA35" s="136">
        <v>7.4957149658396052</v>
      </c>
    </row>
    <row r="36" spans="1:79" ht="11.25" customHeight="1">
      <c r="A36" s="67"/>
      <c r="B36" s="67" t="s">
        <v>267</v>
      </c>
      <c r="C36" s="107">
        <v>2754.1840000000016</v>
      </c>
      <c r="D36" s="107">
        <v>180.03399999999999</v>
      </c>
      <c r="E36" s="107">
        <v>212.74000000000004</v>
      </c>
      <c r="F36" s="107">
        <v>1148.7669999999996</v>
      </c>
      <c r="G36" s="107">
        <v>245.89600000000002</v>
      </c>
      <c r="H36" s="107">
        <v>951.44400000000155</v>
      </c>
      <c r="I36" s="116"/>
      <c r="J36" s="107">
        <v>8.7559999999999985</v>
      </c>
      <c r="K36" s="107">
        <v>60.170999999999999</v>
      </c>
      <c r="L36" s="107"/>
      <c r="M36" s="107"/>
      <c r="N36" s="107"/>
      <c r="O36" s="107">
        <v>35.427</v>
      </c>
      <c r="P36" s="107">
        <v>1.9510000000000005</v>
      </c>
      <c r="Q36" s="107">
        <v>33.475999999999999</v>
      </c>
      <c r="R36" s="116"/>
      <c r="S36" s="107">
        <v>180.59700000000001</v>
      </c>
      <c r="T36" s="107">
        <v>13.583000000000009</v>
      </c>
      <c r="U36" s="107"/>
      <c r="V36" s="107"/>
      <c r="W36" s="107"/>
      <c r="X36" s="107">
        <v>10.74</v>
      </c>
      <c r="Y36" s="107">
        <v>0</v>
      </c>
      <c r="Z36" s="107">
        <v>10.74</v>
      </c>
      <c r="AA36" s="117"/>
      <c r="AB36" s="107">
        <v>2381.1880000000001</v>
      </c>
      <c r="AC36" s="107">
        <v>863.16600000000005</v>
      </c>
      <c r="AD36" s="107">
        <v>1052.2329999999999</v>
      </c>
      <c r="AE36" s="107">
        <v>465.78899999999999</v>
      </c>
      <c r="AF36" s="107"/>
      <c r="AG36" s="107">
        <v>714.11000000000024</v>
      </c>
      <c r="AH36" s="107">
        <v>328.87099999999998</v>
      </c>
      <c r="AI36" s="107">
        <v>273.19900000000001</v>
      </c>
      <c r="AJ36" s="107">
        <v>35.273000000000003</v>
      </c>
      <c r="AK36" s="107"/>
      <c r="AL36" s="107"/>
      <c r="AM36" s="118">
        <v>76.76700000000028</v>
      </c>
      <c r="AN36" s="107"/>
      <c r="AO36" s="107">
        <v>633.07399999999996</v>
      </c>
      <c r="AP36" s="107">
        <v>0.26799999999991542</v>
      </c>
      <c r="AQ36" s="107">
        <v>632.80600000000004</v>
      </c>
      <c r="AR36" s="116"/>
      <c r="AS36" s="107"/>
      <c r="AT36" s="107">
        <v>213.43700000000001</v>
      </c>
      <c r="AU36" s="107"/>
      <c r="AV36" s="107">
        <v>169.43199999999996</v>
      </c>
      <c r="AW36" s="107">
        <v>167.22900000000001</v>
      </c>
      <c r="AX36" s="107">
        <v>2.2029999999999461</v>
      </c>
      <c r="AY36" s="107"/>
      <c r="AZ36" s="107">
        <v>300.27199999999999</v>
      </c>
      <c r="BA36" s="106">
        <v>0</v>
      </c>
      <c r="BB36" s="107">
        <v>300.27199999999999</v>
      </c>
      <c r="BC36" s="116"/>
      <c r="BD36" s="107">
        <v>11355.943000000003</v>
      </c>
      <c r="BE36" s="107"/>
      <c r="BF36" s="107"/>
      <c r="BG36" s="107"/>
      <c r="BH36" s="107"/>
      <c r="BI36" s="107"/>
      <c r="BJ36" s="107"/>
      <c r="BK36" s="107"/>
      <c r="BL36" s="106"/>
      <c r="BM36" s="107"/>
      <c r="BO36" s="136">
        <v>71.302810614178711</v>
      </c>
      <c r="BP36" s="136">
        <v>55.293113603307972</v>
      </c>
      <c r="BQ36" s="136"/>
      <c r="BR36" s="136">
        <v>1.3365161616776846</v>
      </c>
      <c r="BS36" s="136"/>
      <c r="BT36" s="136">
        <v>8.378379496973535</v>
      </c>
      <c r="BV36" s="136">
        <v>23.367389421515945</v>
      </c>
      <c r="BW36" s="136">
        <v>21.006465846351336</v>
      </c>
      <c r="BX36" s="136"/>
      <c r="BY36" s="136">
        <v>0.2550614959428501</v>
      </c>
      <c r="BZ36" s="136"/>
      <c r="CA36" s="136">
        <v>8.378379496973535</v>
      </c>
    </row>
    <row r="37" spans="1:79" ht="11.25" customHeight="1">
      <c r="A37" s="67"/>
      <c r="B37" s="67" t="s">
        <v>268</v>
      </c>
      <c r="C37" s="107">
        <v>2872.4859999999999</v>
      </c>
      <c r="D37" s="107">
        <v>137.76400000000001</v>
      </c>
      <c r="E37" s="107">
        <v>253.82900000000001</v>
      </c>
      <c r="F37" s="107">
        <v>1124.652</v>
      </c>
      <c r="G37" s="107">
        <v>370.50900000000001</v>
      </c>
      <c r="H37" s="107">
        <v>950.75800000000004</v>
      </c>
      <c r="I37" s="116"/>
      <c r="J37" s="107">
        <v>7.008</v>
      </c>
      <c r="K37" s="107">
        <v>48.536999999999999</v>
      </c>
      <c r="L37" s="107"/>
      <c r="M37" s="107"/>
      <c r="N37" s="107"/>
      <c r="O37" s="107">
        <v>8.3620000000000001</v>
      </c>
      <c r="P37" s="107">
        <v>0.8490000000000002</v>
      </c>
      <c r="Q37" s="107">
        <v>7.5129999999999999</v>
      </c>
      <c r="R37" s="116"/>
      <c r="S37" s="107">
        <v>214.24600000000001</v>
      </c>
      <c r="T37" s="107">
        <v>16.29</v>
      </c>
      <c r="U37" s="107"/>
      <c r="V37" s="107"/>
      <c r="W37" s="107"/>
      <c r="X37" s="107">
        <v>4.0609999999999999</v>
      </c>
      <c r="Y37" s="107">
        <v>8.8000000000000078E-2</v>
      </c>
      <c r="Z37" s="107">
        <v>3.9729999999999999</v>
      </c>
      <c r="AA37" s="117"/>
      <c r="AB37" s="107">
        <v>2306.38</v>
      </c>
      <c r="AC37" s="107">
        <v>814.51099999999997</v>
      </c>
      <c r="AD37" s="107">
        <v>1099.394</v>
      </c>
      <c r="AE37" s="107">
        <v>392.47500000000002</v>
      </c>
      <c r="AF37" s="107"/>
      <c r="AG37" s="107">
        <v>697.68</v>
      </c>
      <c r="AH37" s="107">
        <v>310.20799999999997</v>
      </c>
      <c r="AI37" s="107">
        <v>285.44400000000002</v>
      </c>
      <c r="AJ37" s="107">
        <v>29.721</v>
      </c>
      <c r="AK37" s="107"/>
      <c r="AL37" s="107"/>
      <c r="AM37" s="118">
        <v>72.306999999999903</v>
      </c>
      <c r="AN37" s="107"/>
      <c r="AO37" s="107">
        <v>714.75400000000002</v>
      </c>
      <c r="AP37" s="107">
        <v>0.80000000000006821</v>
      </c>
      <c r="AQ37" s="107">
        <v>713.95399999999995</v>
      </c>
      <c r="AR37" s="116"/>
      <c r="AS37" s="107"/>
      <c r="AT37" s="107">
        <v>308.85899999999998</v>
      </c>
      <c r="AU37" s="107"/>
      <c r="AV37" s="107">
        <v>254.43899999999999</v>
      </c>
      <c r="AW37" s="107">
        <v>251.21</v>
      </c>
      <c r="AX37" s="107">
        <v>3.228999999999985</v>
      </c>
      <c r="AY37" s="107"/>
      <c r="AZ37" s="107">
        <v>170.24299999999999</v>
      </c>
      <c r="BA37" s="106">
        <v>0</v>
      </c>
      <c r="BB37" s="107">
        <v>170.24299999999999</v>
      </c>
      <c r="BC37" s="116"/>
      <c r="BD37" s="107">
        <v>11316.200999999999</v>
      </c>
      <c r="BE37" s="107"/>
      <c r="BF37" s="107"/>
      <c r="BG37" s="107"/>
      <c r="BH37" s="107"/>
      <c r="BI37" s="107"/>
      <c r="BJ37" s="107"/>
      <c r="BK37" s="107"/>
      <c r="BL37" s="106"/>
      <c r="BM37" s="107"/>
      <c r="BO37" s="136">
        <v>70.255175298331224</v>
      </c>
      <c r="BP37" s="136">
        <v>55.533518445061489</v>
      </c>
      <c r="BQ37" s="136"/>
      <c r="BR37" s="136">
        <v>1.3916544442609737</v>
      </c>
      <c r="BS37" s="136"/>
      <c r="BT37" s="136">
        <v>8.4017418920006826</v>
      </c>
      <c r="BV37" s="136">
        <v>22.479623893882625</v>
      </c>
      <c r="BW37" s="136">
        <v>21.909964581576958</v>
      </c>
      <c r="BX37" s="136"/>
      <c r="BY37" s="136">
        <v>0.26806452176361584</v>
      </c>
      <c r="BZ37" s="136"/>
      <c r="CA37" s="136">
        <v>8.4017418920006826</v>
      </c>
    </row>
    <row r="38" spans="1:79" ht="11.25" customHeight="1">
      <c r="A38" s="67"/>
      <c r="B38" s="67" t="s">
        <v>269</v>
      </c>
      <c r="C38" s="107">
        <v>2851.7139999999999</v>
      </c>
      <c r="D38" s="107">
        <v>111.378</v>
      </c>
      <c r="E38" s="107">
        <v>244.16900000000001</v>
      </c>
      <c r="F38" s="107">
        <v>1137.433</v>
      </c>
      <c r="G38" s="107">
        <v>386.40300000000002</v>
      </c>
      <c r="H38" s="107">
        <v>960.74700000000007</v>
      </c>
      <c r="I38" s="116"/>
      <c r="J38" s="107">
        <v>5.6050000000000004</v>
      </c>
      <c r="K38" s="107">
        <v>38.901000000000003</v>
      </c>
      <c r="L38" s="107"/>
      <c r="M38" s="107"/>
      <c r="N38" s="107"/>
      <c r="O38" s="107">
        <v>40.573</v>
      </c>
      <c r="P38" s="107">
        <v>2.078000000000003</v>
      </c>
      <c r="Q38" s="107">
        <v>38.494999999999997</v>
      </c>
      <c r="R38" s="116"/>
      <c r="S38" s="107">
        <v>205.06700000000001</v>
      </c>
      <c r="T38" s="107">
        <v>15.343999999999999</v>
      </c>
      <c r="U38" s="107"/>
      <c r="V38" s="107"/>
      <c r="W38" s="107"/>
      <c r="X38" s="107">
        <v>8.4890000000000008</v>
      </c>
      <c r="Y38" s="107">
        <v>1.5000000000000568E-2</v>
      </c>
      <c r="Z38" s="107">
        <v>8.4740000000000002</v>
      </c>
      <c r="AA38" s="117"/>
      <c r="AB38" s="107">
        <v>2289.5550000000003</v>
      </c>
      <c r="AC38" s="107">
        <v>850.94900000000007</v>
      </c>
      <c r="AD38" s="107">
        <v>1103.5650000000001</v>
      </c>
      <c r="AE38" s="107">
        <v>335.041</v>
      </c>
      <c r="AF38" s="107"/>
      <c r="AG38" s="107">
        <v>714.37400000000002</v>
      </c>
      <c r="AH38" s="107">
        <v>323.87099999999998</v>
      </c>
      <c r="AI38" s="107">
        <v>286.52699999999999</v>
      </c>
      <c r="AJ38" s="107">
        <v>25.372</v>
      </c>
      <c r="AK38" s="107"/>
      <c r="AL38" s="107"/>
      <c r="AM38" s="118">
        <v>78.604000000000156</v>
      </c>
      <c r="AN38" s="107"/>
      <c r="AO38" s="107">
        <v>704.53200000000004</v>
      </c>
      <c r="AP38" s="107">
        <v>0.5120000000000573</v>
      </c>
      <c r="AQ38" s="107">
        <v>704.02</v>
      </c>
      <c r="AR38" s="116"/>
      <c r="AS38" s="107"/>
      <c r="AT38" s="107">
        <v>319.44400000000002</v>
      </c>
      <c r="AU38" s="107"/>
      <c r="AV38" s="107">
        <v>265.24599999999998</v>
      </c>
      <c r="AW38" s="107">
        <v>261.82600000000002</v>
      </c>
      <c r="AX38" s="107">
        <v>3.4199999999999591</v>
      </c>
      <c r="AY38" s="107"/>
      <c r="AZ38" s="107">
        <v>255.857</v>
      </c>
      <c r="BA38" s="106">
        <v>0</v>
      </c>
      <c r="BB38" s="107">
        <v>255.857</v>
      </c>
      <c r="BC38" s="116"/>
      <c r="BD38" s="107">
        <v>11404.466999999999</v>
      </c>
      <c r="BE38" s="107"/>
      <c r="BF38" s="107"/>
      <c r="BG38" s="107"/>
      <c r="BH38" s="107"/>
      <c r="BI38" s="107"/>
      <c r="BJ38" s="107"/>
      <c r="BK38" s="107"/>
      <c r="BL38" s="106"/>
      <c r="BM38" s="107"/>
      <c r="BO38" s="136">
        <v>70.648836691417998</v>
      </c>
      <c r="BP38" s="136">
        <v>55.353214813746341</v>
      </c>
      <c r="BQ38" s="136"/>
      <c r="BR38" s="136">
        <v>1.4032600393183157</v>
      </c>
      <c r="BS38" s="136"/>
      <c r="BT38" s="136">
        <v>8.4243042660389147</v>
      </c>
      <c r="BV38" s="136">
        <v>22.844191819070335</v>
      </c>
      <c r="BW38" s="136">
        <v>21.754525736833767</v>
      </c>
      <c r="BX38" s="136"/>
      <c r="BY38" s="136">
        <v>0.27080101038611926</v>
      </c>
      <c r="BZ38" s="136"/>
      <c r="CA38" s="136">
        <v>8.4243042660389147</v>
      </c>
    </row>
    <row r="39" spans="1:79" ht="11.25" customHeight="1">
      <c r="A39" s="67"/>
      <c r="B39" s="67" t="s">
        <v>270</v>
      </c>
      <c r="C39" s="107">
        <v>2995.7110000000002</v>
      </c>
      <c r="D39" s="107">
        <v>255.40899999999999</v>
      </c>
      <c r="E39" s="107">
        <v>273.53899999999999</v>
      </c>
      <c r="F39" s="107">
        <v>1083.5369999999998</v>
      </c>
      <c r="G39" s="107">
        <v>396.12</v>
      </c>
      <c r="H39" s="107">
        <v>959.24100000000021</v>
      </c>
      <c r="I39" s="116"/>
      <c r="J39" s="107">
        <v>12.393000000000001</v>
      </c>
      <c r="K39" s="107">
        <v>85.28</v>
      </c>
      <c r="L39" s="107"/>
      <c r="M39" s="107"/>
      <c r="N39" s="107"/>
      <c r="O39" s="107">
        <v>40.252000000000002</v>
      </c>
      <c r="P39" s="107">
        <v>15.328000000000003</v>
      </c>
      <c r="Q39" s="107">
        <v>24.923999999999999</v>
      </c>
      <c r="R39" s="116"/>
      <c r="S39" s="107">
        <v>229.83</v>
      </c>
      <c r="T39" s="107">
        <v>17.007000000000001</v>
      </c>
      <c r="U39" s="107"/>
      <c r="V39" s="107"/>
      <c r="W39" s="107"/>
      <c r="X39" s="107">
        <v>13.704000000000001</v>
      </c>
      <c r="Y39" s="107">
        <v>2.2070000000000007</v>
      </c>
      <c r="Z39" s="107">
        <v>11.497</v>
      </c>
      <c r="AA39" s="117"/>
      <c r="AB39" s="107">
        <v>2204.5969999999998</v>
      </c>
      <c r="AC39" s="107">
        <v>822.96</v>
      </c>
      <c r="AD39" s="107">
        <v>1066.5239999999999</v>
      </c>
      <c r="AE39" s="107">
        <v>315.113</v>
      </c>
      <c r="AF39" s="107"/>
      <c r="AG39" s="107">
        <v>689.31999999999994</v>
      </c>
      <c r="AH39" s="107">
        <v>312.83699999999999</v>
      </c>
      <c r="AI39" s="107">
        <v>276.90899999999999</v>
      </c>
      <c r="AJ39" s="107">
        <v>23.863</v>
      </c>
      <c r="AK39" s="107"/>
      <c r="AL39" s="107"/>
      <c r="AM39" s="118">
        <v>75.711000000000013</v>
      </c>
      <c r="AN39" s="107"/>
      <c r="AO39" s="107">
        <v>711.95100000000002</v>
      </c>
      <c r="AP39" s="107">
        <v>90.288000000000011</v>
      </c>
      <c r="AQ39" s="107">
        <v>621.66300000000001</v>
      </c>
      <c r="AR39" s="116"/>
      <c r="AS39" s="107"/>
      <c r="AT39" s="107">
        <v>327.38299999999998</v>
      </c>
      <c r="AU39" s="107"/>
      <c r="AV39" s="107">
        <v>271.99700000000013</v>
      </c>
      <c r="AW39" s="107">
        <v>268.40499999999997</v>
      </c>
      <c r="AX39" s="107">
        <v>3.5920000000001551</v>
      </c>
      <c r="AY39" s="107"/>
      <c r="AZ39" s="107">
        <v>266.06299999999999</v>
      </c>
      <c r="BA39" s="106">
        <v>17.964999999999975</v>
      </c>
      <c r="BB39" s="107">
        <v>248.09800000000001</v>
      </c>
      <c r="BC39" s="116"/>
      <c r="BD39" s="107">
        <v>11466.698000000002</v>
      </c>
      <c r="BE39" s="107"/>
      <c r="BF39" s="107"/>
      <c r="BG39" s="107"/>
      <c r="BH39" s="107"/>
      <c r="BI39" s="107"/>
      <c r="BJ39" s="107"/>
      <c r="BK39" s="107"/>
      <c r="BL39" s="106"/>
      <c r="BM39" s="107"/>
      <c r="BO39" s="136">
        <v>70.545760381967369</v>
      </c>
      <c r="BP39" s="136">
        <v>54.932506340677712</v>
      </c>
      <c r="BQ39" s="136"/>
      <c r="BR39" s="136">
        <v>1.4036648207145759</v>
      </c>
      <c r="BS39" s="136"/>
      <c r="BT39" s="136">
        <v>8.3654509781281412</v>
      </c>
      <c r="BV39" s="136">
        <v>22.801676961657204</v>
      </c>
      <c r="BW39" s="136">
        <v>21.005708068238999</v>
      </c>
      <c r="BX39" s="136"/>
      <c r="BY39" s="136">
        <v>0.27089576670080295</v>
      </c>
      <c r="BZ39" s="136"/>
      <c r="CA39" s="136">
        <v>8.3654509781281412</v>
      </c>
    </row>
    <row r="40" spans="1:79" ht="11.25" customHeight="1">
      <c r="A40" s="67"/>
      <c r="B40" s="67" t="s">
        <v>271</v>
      </c>
      <c r="C40" s="107">
        <v>3255.3980000000001</v>
      </c>
      <c r="D40" s="107">
        <v>184.578</v>
      </c>
      <c r="E40" s="107">
        <v>321.34699999999998</v>
      </c>
      <c r="F40" s="107">
        <v>1241.3390000000002</v>
      </c>
      <c r="G40" s="107">
        <v>472.19099999999997</v>
      </c>
      <c r="H40" s="107">
        <v>1017.583</v>
      </c>
      <c r="I40" s="116"/>
      <c r="J40" s="107">
        <v>9.2560000000000002</v>
      </c>
      <c r="K40" s="107">
        <v>64.311000000000007</v>
      </c>
      <c r="L40" s="107"/>
      <c r="M40" s="107"/>
      <c r="N40" s="107"/>
      <c r="O40" s="107">
        <v>52.002000000000002</v>
      </c>
      <c r="P40" s="107">
        <v>9.054000000000002</v>
      </c>
      <c r="Q40" s="107">
        <v>42.948</v>
      </c>
      <c r="R40" s="116"/>
      <c r="S40" s="107">
        <v>270.94299999999998</v>
      </c>
      <c r="T40" s="107">
        <v>20.096</v>
      </c>
      <c r="U40" s="107"/>
      <c r="V40" s="107"/>
      <c r="W40" s="107"/>
      <c r="X40" s="107">
        <v>16.727</v>
      </c>
      <c r="Y40" s="107">
        <v>1.9239999999999995</v>
      </c>
      <c r="Z40" s="107">
        <v>14.803000000000001</v>
      </c>
      <c r="AA40" s="117"/>
      <c r="AB40" s="107">
        <v>2521.4850000000001</v>
      </c>
      <c r="AC40" s="107">
        <v>967.45900000000006</v>
      </c>
      <c r="AD40" s="107">
        <v>1183.386</v>
      </c>
      <c r="AE40" s="107">
        <v>370.64</v>
      </c>
      <c r="AF40" s="107"/>
      <c r="AG40" s="107">
        <v>787.92200000000003</v>
      </c>
      <c r="AH40" s="107">
        <v>366.98400000000004</v>
      </c>
      <c r="AI40" s="107">
        <v>307.25099999999998</v>
      </c>
      <c r="AJ40" s="107">
        <v>28.068000000000001</v>
      </c>
      <c r="AK40" s="107"/>
      <c r="AL40" s="107"/>
      <c r="AM40" s="118">
        <v>85.619000000000028</v>
      </c>
      <c r="AN40" s="107"/>
      <c r="AO40" s="107">
        <v>690.64099999999996</v>
      </c>
      <c r="AP40" s="107">
        <v>134.81299999999999</v>
      </c>
      <c r="AQ40" s="107">
        <v>555.82799999999997</v>
      </c>
      <c r="AR40" s="116"/>
      <c r="AS40" s="107"/>
      <c r="AT40" s="107">
        <v>386.18200000000002</v>
      </c>
      <c r="AU40" s="107"/>
      <c r="AV40" s="107">
        <v>322.71899999999999</v>
      </c>
      <c r="AW40" s="107">
        <v>319.70499999999998</v>
      </c>
      <c r="AX40" s="107">
        <v>3.01400000000001</v>
      </c>
      <c r="AY40" s="107"/>
      <c r="AZ40" s="107">
        <v>273.01799999999997</v>
      </c>
      <c r="BA40" s="106">
        <v>32.913999999999959</v>
      </c>
      <c r="BB40" s="107">
        <v>240.10400000000001</v>
      </c>
      <c r="BC40" s="116"/>
      <c r="BD40" s="107">
        <v>11731.894</v>
      </c>
      <c r="BE40" s="107"/>
      <c r="BF40" s="107"/>
      <c r="BG40" s="107"/>
      <c r="BH40" s="107"/>
      <c r="BI40" s="107"/>
      <c r="BJ40" s="107"/>
      <c r="BK40" s="107"/>
      <c r="BL40" s="106"/>
      <c r="BM40" s="107"/>
      <c r="BO40" s="136">
        <v>70.07189843367415</v>
      </c>
      <c r="BP40" s="136">
        <v>54.451696657170679</v>
      </c>
      <c r="BQ40" s="136"/>
      <c r="BR40" s="136">
        <v>1.4184633152244277</v>
      </c>
      <c r="BS40" s="136"/>
      <c r="BT40" s="136">
        <v>8.6736463865084357</v>
      </c>
      <c r="BV40" s="136">
        <v>22.474038716943191</v>
      </c>
      <c r="BW40" s="136">
        <v>20.977400136748592</v>
      </c>
      <c r="BX40" s="136"/>
      <c r="BY40" s="136">
        <v>0.27438442195846602</v>
      </c>
      <c r="BZ40" s="136"/>
      <c r="CA40" s="136">
        <v>8.6736463865084357</v>
      </c>
    </row>
    <row r="41" spans="1:79" ht="11.25" customHeight="1">
      <c r="A41" s="67"/>
      <c r="B41" s="67" t="s">
        <v>272</v>
      </c>
      <c r="C41" s="107">
        <v>2974.7579999999998</v>
      </c>
      <c r="D41" s="107">
        <v>97.468000000000004</v>
      </c>
      <c r="E41" s="107">
        <v>299.25400000000002</v>
      </c>
      <c r="F41" s="107">
        <v>1191.287</v>
      </c>
      <c r="G41" s="107">
        <v>424.00900000000001</v>
      </c>
      <c r="H41" s="107">
        <v>953.346</v>
      </c>
      <c r="I41" s="116"/>
      <c r="J41" s="107">
        <v>4.8440000000000003</v>
      </c>
      <c r="K41" s="107">
        <v>33.642000000000003</v>
      </c>
      <c r="L41" s="107"/>
      <c r="M41" s="107"/>
      <c r="N41" s="107"/>
      <c r="O41" s="107">
        <v>68.933000000000007</v>
      </c>
      <c r="P41" s="107">
        <v>0.56800000000001205</v>
      </c>
      <c r="Q41" s="107">
        <v>68.364999999999995</v>
      </c>
      <c r="R41" s="116"/>
      <c r="S41" s="107">
        <v>253.4</v>
      </c>
      <c r="T41" s="107">
        <v>18.841999999999999</v>
      </c>
      <c r="U41" s="107"/>
      <c r="V41" s="107"/>
      <c r="W41" s="107"/>
      <c r="X41" s="107">
        <v>17.343</v>
      </c>
      <c r="Y41" s="107">
        <v>4.0000000000013358E-3</v>
      </c>
      <c r="Z41" s="107">
        <v>17.338999999999999</v>
      </c>
      <c r="AA41" s="117"/>
      <c r="AB41" s="107">
        <v>2296.5949999999998</v>
      </c>
      <c r="AC41" s="107">
        <v>978.07299999999998</v>
      </c>
      <c r="AD41" s="107">
        <v>1018.739</v>
      </c>
      <c r="AE41" s="107">
        <v>299.78300000000002</v>
      </c>
      <c r="AF41" s="107"/>
      <c r="AG41" s="107">
        <v>672.16099999999994</v>
      </c>
      <c r="AH41" s="107">
        <v>370.65300000000002</v>
      </c>
      <c r="AI41" s="107">
        <v>264.50200000000001</v>
      </c>
      <c r="AJ41" s="107">
        <v>22.702000000000002</v>
      </c>
      <c r="AK41" s="107"/>
      <c r="AL41" s="107"/>
      <c r="AM41" s="118">
        <v>14.303999999999974</v>
      </c>
      <c r="AN41" s="107"/>
      <c r="AO41" s="107">
        <v>786.51599999999996</v>
      </c>
      <c r="AP41" s="107">
        <v>0.75299999999992906</v>
      </c>
      <c r="AQ41" s="107">
        <v>785.76300000000003</v>
      </c>
      <c r="AR41" s="116"/>
      <c r="AS41" s="107"/>
      <c r="AT41" s="107">
        <v>343.42200000000003</v>
      </c>
      <c r="AU41" s="107"/>
      <c r="AV41" s="107">
        <v>289.59300000000002</v>
      </c>
      <c r="AW41" s="107">
        <v>286.88</v>
      </c>
      <c r="AX41" s="107">
        <v>2.7130000000000223</v>
      </c>
      <c r="AY41" s="107"/>
      <c r="AZ41" s="107">
        <v>323.54300000000001</v>
      </c>
      <c r="BA41" s="106">
        <v>0</v>
      </c>
      <c r="BB41" s="107">
        <v>323.54300000000001</v>
      </c>
      <c r="BC41" s="116"/>
      <c r="BD41" s="107">
        <v>11912.255999999999</v>
      </c>
      <c r="BE41" s="107"/>
      <c r="BF41" s="107"/>
      <c r="BG41" s="107"/>
      <c r="BH41" s="107"/>
      <c r="BI41" s="107"/>
      <c r="BJ41" s="107"/>
      <c r="BK41" s="107"/>
      <c r="BL41" s="106"/>
      <c r="BM41" s="107"/>
      <c r="BO41" s="136">
        <v>72.005431528705984</v>
      </c>
      <c r="BP41" s="136">
        <v>56.675441443390675</v>
      </c>
      <c r="BQ41" s="136"/>
      <c r="BR41" s="136">
        <v>1.4323194204215222</v>
      </c>
      <c r="BS41" s="136"/>
      <c r="BT41" s="136">
        <v>8.003068436407009</v>
      </c>
      <c r="BV41" s="136">
        <v>24.177396771752182</v>
      </c>
      <c r="BW41" s="136">
        <v>22.89447232838188</v>
      </c>
      <c r="BX41" s="136"/>
      <c r="BY41" s="136">
        <v>0.27765546071763958</v>
      </c>
      <c r="BZ41" s="136"/>
      <c r="CA41" s="136">
        <v>8.003068436407009</v>
      </c>
    </row>
    <row r="42" spans="1:79" ht="11.25" customHeight="1">
      <c r="A42" s="67"/>
      <c r="B42" s="67" t="s">
        <v>273</v>
      </c>
      <c r="C42" s="107">
        <v>3137.0169999999998</v>
      </c>
      <c r="D42" s="107">
        <v>221.98299999999998</v>
      </c>
      <c r="E42" s="107">
        <v>256.36300000000006</v>
      </c>
      <c r="F42" s="107">
        <v>1146.1969999999997</v>
      </c>
      <c r="G42" s="107">
        <v>484.76400000000001</v>
      </c>
      <c r="H42" s="107">
        <v>1002.5440000000001</v>
      </c>
      <c r="I42" s="116"/>
      <c r="J42" s="107">
        <v>10.231</v>
      </c>
      <c r="K42" s="107">
        <v>70.378</v>
      </c>
      <c r="L42" s="107"/>
      <c r="M42" s="107"/>
      <c r="N42" s="107"/>
      <c r="O42" s="107">
        <v>55.511000000000003</v>
      </c>
      <c r="P42" s="107">
        <v>3.169000000000004</v>
      </c>
      <c r="Q42" s="107">
        <v>52.341999999999999</v>
      </c>
      <c r="R42" s="116"/>
      <c r="S42" s="107">
        <v>216.93899999999999</v>
      </c>
      <c r="T42" s="107">
        <v>16.149000000000001</v>
      </c>
      <c r="U42" s="107"/>
      <c r="V42" s="107"/>
      <c r="W42" s="107"/>
      <c r="X42" s="107">
        <v>16.265000000000001</v>
      </c>
      <c r="Y42" s="107">
        <v>0.13400000000000034</v>
      </c>
      <c r="Z42" s="107">
        <v>16.131</v>
      </c>
      <c r="AA42" s="117"/>
      <c r="AB42" s="107">
        <v>2306.4949999999999</v>
      </c>
      <c r="AC42" s="107">
        <v>844.83100000000013</v>
      </c>
      <c r="AD42" s="107">
        <v>1083.7719999999999</v>
      </c>
      <c r="AE42" s="107">
        <v>377.892</v>
      </c>
      <c r="AF42" s="107"/>
      <c r="AG42" s="107">
        <v>652.58399999999995</v>
      </c>
      <c r="AH42" s="107">
        <v>320.08599999999996</v>
      </c>
      <c r="AI42" s="107">
        <v>281.387</v>
      </c>
      <c r="AJ42" s="107">
        <v>28.617000000000001</v>
      </c>
      <c r="AK42" s="107"/>
      <c r="AL42" s="107"/>
      <c r="AM42" s="118">
        <v>22.494000000000028</v>
      </c>
      <c r="AN42" s="107"/>
      <c r="AO42" s="107">
        <v>678.94500000000005</v>
      </c>
      <c r="AP42" s="107">
        <v>0.52300000000002456</v>
      </c>
      <c r="AQ42" s="107">
        <v>678.42200000000003</v>
      </c>
      <c r="AR42" s="116"/>
      <c r="AS42" s="107"/>
      <c r="AT42" s="107">
        <v>390.13799999999998</v>
      </c>
      <c r="AU42" s="107"/>
      <c r="AV42" s="107">
        <v>331.25400000000002</v>
      </c>
      <c r="AW42" s="107">
        <v>327.83699999999999</v>
      </c>
      <c r="AX42" s="107">
        <v>3.41700000000003</v>
      </c>
      <c r="AY42" s="107"/>
      <c r="AZ42" s="107">
        <v>290.41500000000002</v>
      </c>
      <c r="BA42" s="106">
        <v>0</v>
      </c>
      <c r="BB42" s="107">
        <v>290.41500000000002</v>
      </c>
      <c r="BC42" s="116"/>
      <c r="BD42" s="107">
        <v>11742.758000000003</v>
      </c>
      <c r="BE42" s="107"/>
      <c r="BF42" s="107"/>
      <c r="BG42" s="107"/>
      <c r="BH42" s="107"/>
      <c r="BI42" s="107"/>
      <c r="BJ42" s="107"/>
      <c r="BK42" s="107"/>
      <c r="BL42" s="106"/>
      <c r="BM42" s="107"/>
      <c r="BO42" s="136">
        <v>72.505392603343026</v>
      </c>
      <c r="BP42" s="136">
        <v>54.752202709362564</v>
      </c>
      <c r="BQ42" s="136"/>
      <c r="BR42" s="136">
        <v>1.4414668655706442</v>
      </c>
      <c r="BS42" s="136"/>
      <c r="BT42" s="136">
        <v>8.5375513997648582</v>
      </c>
      <c r="BV42" s="136">
        <v>24.617071280482282</v>
      </c>
      <c r="BW42" s="136">
        <v>21.063589456092309</v>
      </c>
      <c r="BX42" s="136"/>
      <c r="BY42" s="136">
        <v>0.27981039732045798</v>
      </c>
      <c r="BZ42" s="136"/>
      <c r="CA42" s="136">
        <v>8.5375513997648582</v>
      </c>
    </row>
    <row r="43" spans="1:79" ht="11.25" customHeight="1">
      <c r="A43" s="67"/>
      <c r="B43" s="67" t="s">
        <v>274</v>
      </c>
      <c r="C43" s="107">
        <v>3073.373</v>
      </c>
      <c r="D43" s="107">
        <v>178.548</v>
      </c>
      <c r="E43" s="107">
        <v>241.756</v>
      </c>
      <c r="F43" s="107">
        <v>1246.182</v>
      </c>
      <c r="G43" s="107">
        <v>388.161</v>
      </c>
      <c r="H43" s="107">
        <v>1010.843</v>
      </c>
      <c r="I43" s="116"/>
      <c r="J43" s="107">
        <v>8.8800000000000008</v>
      </c>
      <c r="K43" s="107">
        <v>61.529000000000003</v>
      </c>
      <c r="L43" s="107"/>
      <c r="M43" s="107"/>
      <c r="N43" s="107"/>
      <c r="O43" s="107">
        <v>66.001999999999995</v>
      </c>
      <c r="P43" s="107">
        <v>13.196999999999996</v>
      </c>
      <c r="Q43" s="107">
        <v>52.805</v>
      </c>
      <c r="R43" s="116"/>
      <c r="S43" s="107">
        <v>203.92599999999999</v>
      </c>
      <c r="T43" s="107">
        <v>15.324</v>
      </c>
      <c r="U43" s="107"/>
      <c r="V43" s="107"/>
      <c r="W43" s="107"/>
      <c r="X43" s="107">
        <v>19.998999999999999</v>
      </c>
      <c r="Y43" s="107">
        <v>3.4830000000000005</v>
      </c>
      <c r="Z43" s="107">
        <v>16.515999999999998</v>
      </c>
      <c r="AA43" s="117"/>
      <c r="AB43" s="107">
        <v>2542.0419999999999</v>
      </c>
      <c r="AC43" s="107">
        <v>855.91699999999992</v>
      </c>
      <c r="AD43" s="107">
        <v>1180.0309999999999</v>
      </c>
      <c r="AE43" s="107">
        <v>506.09399999999999</v>
      </c>
      <c r="AF43" s="107"/>
      <c r="AG43" s="107">
        <v>678.98699999999997</v>
      </c>
      <c r="AH43" s="107">
        <v>324.21000000000004</v>
      </c>
      <c r="AI43" s="107">
        <v>306.38</v>
      </c>
      <c r="AJ43" s="107">
        <v>38.325000000000003</v>
      </c>
      <c r="AK43" s="107"/>
      <c r="AL43" s="107"/>
      <c r="AM43" s="118">
        <v>10.071999999999889</v>
      </c>
      <c r="AN43" s="107"/>
      <c r="AO43" s="107">
        <v>650.92600000000004</v>
      </c>
      <c r="AP43" s="107">
        <v>142.36800000000005</v>
      </c>
      <c r="AQ43" s="107">
        <v>508.55799999999999</v>
      </c>
      <c r="AR43" s="116"/>
      <c r="AS43" s="107"/>
      <c r="AT43" s="107">
        <v>291.69799999999998</v>
      </c>
      <c r="AU43" s="107"/>
      <c r="AV43" s="107">
        <v>265.36599999999999</v>
      </c>
      <c r="AW43" s="107">
        <v>261.26299999999998</v>
      </c>
      <c r="AX43" s="107">
        <v>4.1030000000000086</v>
      </c>
      <c r="AY43" s="107"/>
      <c r="AZ43" s="107">
        <v>332.53100000000001</v>
      </c>
      <c r="BA43" s="106">
        <v>35.853000000000009</v>
      </c>
      <c r="BB43" s="107">
        <v>296.678</v>
      </c>
      <c r="BC43" s="116"/>
      <c r="BD43" s="107">
        <v>11943.419</v>
      </c>
      <c r="BE43" s="107"/>
      <c r="BF43" s="107"/>
      <c r="BG43" s="107"/>
      <c r="BH43" s="107"/>
      <c r="BI43" s="107"/>
      <c r="BJ43" s="107"/>
      <c r="BK43" s="107"/>
      <c r="BL43" s="106"/>
      <c r="BM43" s="107"/>
      <c r="BO43" s="136">
        <v>71.375198959040318</v>
      </c>
      <c r="BP43" s="136">
        <v>56.194631759883649</v>
      </c>
      <c r="BQ43" s="136"/>
      <c r="BR43" s="136">
        <v>1.543730159274318</v>
      </c>
      <c r="BS43" s="136"/>
      <c r="BT43" s="136">
        <v>8.4635982376570738</v>
      </c>
      <c r="BV43" s="136">
        <v>23.651671114969243</v>
      </c>
      <c r="BW43" s="136">
        <v>22.479923387056012</v>
      </c>
      <c r="BX43" s="136"/>
      <c r="BY43" s="136">
        <v>0.3039238558088152</v>
      </c>
      <c r="BZ43" s="136"/>
      <c r="CA43" s="136">
        <v>8.4635982376570738</v>
      </c>
    </row>
    <row r="44" spans="1:79" ht="11.25" customHeight="1">
      <c r="A44" s="67"/>
      <c r="B44" s="67" t="s">
        <v>275</v>
      </c>
      <c r="C44" s="107">
        <v>3061.6689999999999</v>
      </c>
      <c r="D44" s="107">
        <v>170.19900000000001</v>
      </c>
      <c r="E44" s="107">
        <v>208.26599999999999</v>
      </c>
      <c r="F44" s="107">
        <v>1262.5240000000001</v>
      </c>
      <c r="G44" s="107">
        <v>386.20699999999999</v>
      </c>
      <c r="H44" s="107">
        <v>1023.654</v>
      </c>
      <c r="I44" s="116"/>
      <c r="J44" s="107">
        <v>8.202</v>
      </c>
      <c r="K44" s="107">
        <v>56.484000000000002</v>
      </c>
      <c r="L44" s="107"/>
      <c r="M44" s="107"/>
      <c r="N44" s="107"/>
      <c r="O44" s="107">
        <v>59.988999999999997</v>
      </c>
      <c r="P44" s="107">
        <v>3.2959999999999994</v>
      </c>
      <c r="Q44" s="107">
        <v>56.692999999999998</v>
      </c>
      <c r="R44" s="116"/>
      <c r="S44" s="107">
        <v>175.68700000000001</v>
      </c>
      <c r="T44" s="107">
        <v>13.2</v>
      </c>
      <c r="U44" s="107"/>
      <c r="V44" s="107"/>
      <c r="W44" s="107"/>
      <c r="X44" s="107">
        <v>20.844999999999999</v>
      </c>
      <c r="Y44" s="107">
        <v>7.3999999999998067E-2</v>
      </c>
      <c r="Z44" s="107">
        <v>20.771000000000001</v>
      </c>
      <c r="AA44" s="117"/>
      <c r="AB44" s="107">
        <v>2604.703</v>
      </c>
      <c r="AC44" s="107">
        <v>948.15900000000011</v>
      </c>
      <c r="AD44" s="107">
        <v>1062.492</v>
      </c>
      <c r="AE44" s="107">
        <v>594.05200000000002</v>
      </c>
      <c r="AF44" s="107"/>
      <c r="AG44" s="107">
        <v>626.827</v>
      </c>
      <c r="AH44" s="107">
        <v>355.04899999999998</v>
      </c>
      <c r="AI44" s="107">
        <v>225.86200000000002</v>
      </c>
      <c r="AJ44" s="107">
        <v>44.985999999999997</v>
      </c>
      <c r="AK44" s="107"/>
      <c r="AL44" s="107"/>
      <c r="AM44" s="118">
        <v>0.92999999999994998</v>
      </c>
      <c r="AN44" s="107"/>
      <c r="AO44" s="107">
        <v>679.58100000000002</v>
      </c>
      <c r="AP44" s="107">
        <v>0.86400000000003274</v>
      </c>
      <c r="AQ44" s="107">
        <v>678.71699999999998</v>
      </c>
      <c r="AR44" s="116"/>
      <c r="AS44" s="107"/>
      <c r="AT44" s="107">
        <v>290.74200000000002</v>
      </c>
      <c r="AU44" s="107"/>
      <c r="AV44" s="107">
        <v>263.44600000000003</v>
      </c>
      <c r="AW44" s="107">
        <v>259.97800000000001</v>
      </c>
      <c r="AX44" s="107">
        <v>3.4680000000000177</v>
      </c>
      <c r="AY44" s="107"/>
      <c r="AZ44" s="107">
        <v>266.05</v>
      </c>
      <c r="BA44" s="106">
        <v>0</v>
      </c>
      <c r="BB44" s="107">
        <v>266.05</v>
      </c>
      <c r="BC44" s="116"/>
      <c r="BD44" s="107">
        <v>12131.319</v>
      </c>
      <c r="BE44" s="107"/>
      <c r="BF44" s="107"/>
      <c r="BG44" s="107"/>
      <c r="BH44" s="107"/>
      <c r="BI44" s="107"/>
      <c r="BJ44" s="107"/>
      <c r="BK44" s="107"/>
      <c r="BL44" s="106"/>
      <c r="BM44" s="107"/>
      <c r="BO44" s="136">
        <v>70.497254852384572</v>
      </c>
      <c r="BP44" s="136">
        <v>56.014328128568515</v>
      </c>
      <c r="BQ44" s="136"/>
      <c r="BR44" s="136">
        <v>1.5410088669679647</v>
      </c>
      <c r="BS44" s="136"/>
      <c r="BT44" s="136">
        <v>8.4381096565014904</v>
      </c>
      <c r="BV44" s="136">
        <v>23.327349926489234</v>
      </c>
      <c r="BW44" s="136">
        <v>27.030453845509701</v>
      </c>
      <c r="BX44" s="136"/>
      <c r="BY44" s="136">
        <v>0.30328388419053609</v>
      </c>
      <c r="BZ44" s="136"/>
      <c r="CA44" s="136">
        <v>8.4381096565014904</v>
      </c>
    </row>
    <row r="45" spans="1:79" ht="11.25" customHeight="1">
      <c r="A45" s="67"/>
      <c r="B45" s="67" t="s">
        <v>276</v>
      </c>
      <c r="C45" s="107">
        <v>3497.402</v>
      </c>
      <c r="D45" s="107">
        <v>396.70099999999996</v>
      </c>
      <c r="E45" s="107">
        <v>194.15900000000008</v>
      </c>
      <c r="F45" s="107">
        <v>1263.7349999999999</v>
      </c>
      <c r="G45" s="107">
        <v>509.64499999999998</v>
      </c>
      <c r="H45" s="107">
        <v>1095.93</v>
      </c>
      <c r="I45" s="116"/>
      <c r="J45" s="107">
        <v>18.796999999999997</v>
      </c>
      <c r="K45" s="107">
        <v>128.26</v>
      </c>
      <c r="L45" s="107"/>
      <c r="M45" s="107"/>
      <c r="N45" s="107"/>
      <c r="O45" s="107">
        <v>53.277000000000001</v>
      </c>
      <c r="P45" s="107">
        <v>22.458000000000002</v>
      </c>
      <c r="Q45" s="107">
        <v>30.818999999999999</v>
      </c>
      <c r="R45" s="116"/>
      <c r="S45" s="107">
        <v>163.81400000000008</v>
      </c>
      <c r="T45" s="107">
        <v>12.439999999999998</v>
      </c>
      <c r="U45" s="107"/>
      <c r="V45" s="107"/>
      <c r="W45" s="107"/>
      <c r="X45" s="107">
        <v>20.035</v>
      </c>
      <c r="Y45" s="107">
        <v>3.2250000000000014</v>
      </c>
      <c r="Z45" s="107">
        <v>16.809999999999999</v>
      </c>
      <c r="AA45" s="117"/>
      <c r="AB45" s="107">
        <v>2729.4380000000001</v>
      </c>
      <c r="AC45" s="107">
        <v>880.798</v>
      </c>
      <c r="AD45" s="107">
        <v>1103.4659999999999</v>
      </c>
      <c r="AE45" s="107">
        <v>745.17399999999998</v>
      </c>
      <c r="AF45" s="107"/>
      <c r="AG45" s="107">
        <v>703.01199999999994</v>
      </c>
      <c r="AH45" s="107">
        <v>333.39699999999999</v>
      </c>
      <c r="AI45" s="107">
        <v>286.50099999999998</v>
      </c>
      <c r="AJ45" s="107">
        <v>56.43</v>
      </c>
      <c r="AK45" s="107"/>
      <c r="AL45" s="107"/>
      <c r="AM45" s="118">
        <v>26.684000000000083</v>
      </c>
      <c r="AN45" s="107"/>
      <c r="AO45" s="107">
        <v>714.32600000000002</v>
      </c>
      <c r="AP45" s="107">
        <v>24.742000000000075</v>
      </c>
      <c r="AQ45" s="107">
        <v>689.58399999999995</v>
      </c>
      <c r="AR45" s="116"/>
      <c r="AS45" s="107"/>
      <c r="AT45" s="107">
        <v>383.18400000000003</v>
      </c>
      <c r="AU45" s="107"/>
      <c r="AV45" s="107">
        <v>346.49400000000009</v>
      </c>
      <c r="AW45" s="107">
        <v>343.04199999999997</v>
      </c>
      <c r="AX45" s="107">
        <v>3.4520000000001119</v>
      </c>
      <c r="AY45" s="107"/>
      <c r="AZ45" s="107">
        <v>264.23</v>
      </c>
      <c r="BA45" s="106">
        <v>38.219000000000023</v>
      </c>
      <c r="BB45" s="107">
        <v>226.011</v>
      </c>
      <c r="BC45" s="116"/>
      <c r="BD45" s="107">
        <v>12475.959999999997</v>
      </c>
      <c r="BE45" s="107"/>
      <c r="BF45" s="107"/>
      <c r="BG45" s="107"/>
      <c r="BH45" s="107"/>
      <c r="BI45" s="107"/>
      <c r="BJ45" s="107"/>
      <c r="BK45" s="107"/>
      <c r="BL45" s="106"/>
      <c r="BM45" s="107"/>
      <c r="BO45" s="136">
        <v>69.716445310074974</v>
      </c>
      <c r="BP45" s="136">
        <v>55.834024497253374</v>
      </c>
      <c r="BQ45" s="136"/>
      <c r="BR45" s="136">
        <v>1.542953254833187</v>
      </c>
      <c r="BS45" s="136"/>
      <c r="BT45" s="136">
        <v>8.7843340312088234</v>
      </c>
      <c r="BV45" s="136">
        <v>22.248685768790136</v>
      </c>
      <c r="BW45" s="136">
        <v>21.501268403694556</v>
      </c>
      <c r="BX45" s="136"/>
      <c r="BY45" s="136">
        <v>0.30374185537047549</v>
      </c>
      <c r="BZ45" s="136"/>
      <c r="CA45" s="136">
        <v>8.7843340312088234</v>
      </c>
    </row>
    <row r="46" spans="1:79" ht="11.25" customHeight="1">
      <c r="A46" s="67"/>
      <c r="B46" s="67" t="s">
        <v>277</v>
      </c>
      <c r="C46" s="107">
        <v>2082.8169999999996</v>
      </c>
      <c r="D46" s="107">
        <v>83.754999999999995</v>
      </c>
      <c r="E46" s="107">
        <v>161.76499999999999</v>
      </c>
      <c r="F46" s="107">
        <v>1131.154</v>
      </c>
      <c r="G46" s="107">
        <v>373.22800000000001</v>
      </c>
      <c r="H46" s="107">
        <v>324.74900000000002</v>
      </c>
      <c r="I46" s="116"/>
      <c r="J46" s="107">
        <v>4.08</v>
      </c>
      <c r="K46" s="107">
        <v>27.091000000000001</v>
      </c>
      <c r="L46" s="107"/>
      <c r="M46" s="107"/>
      <c r="N46" s="107"/>
      <c r="O46" s="107">
        <v>63.531999999999996</v>
      </c>
      <c r="P46" s="107">
        <v>2.9679999999999964</v>
      </c>
      <c r="Q46" s="107">
        <v>60.564</v>
      </c>
      <c r="R46" s="116"/>
      <c r="S46" s="107">
        <v>136.01599999999999</v>
      </c>
      <c r="T46" s="107">
        <v>10.186999999999999</v>
      </c>
      <c r="U46" s="107"/>
      <c r="V46" s="107"/>
      <c r="W46" s="107"/>
      <c r="X46" s="107">
        <v>15.333</v>
      </c>
      <c r="Y46" s="107">
        <v>4.8999999999999488E-2</v>
      </c>
      <c r="Z46" s="107">
        <v>15.284000000000001</v>
      </c>
      <c r="AA46" s="117"/>
      <c r="AB46" s="107">
        <v>2513.0860000000002</v>
      </c>
      <c r="AC46" s="107">
        <v>749.173</v>
      </c>
      <c r="AD46" s="107">
        <v>1024.7360000000001</v>
      </c>
      <c r="AE46" s="107">
        <v>739.17700000000002</v>
      </c>
      <c r="AF46" s="107"/>
      <c r="AG46" s="107">
        <v>643.68899999999996</v>
      </c>
      <c r="AH46" s="107">
        <v>289.39800000000002</v>
      </c>
      <c r="AI46" s="107">
        <v>271.64600000000002</v>
      </c>
      <c r="AJ46" s="107">
        <v>57.152999999999999</v>
      </c>
      <c r="AK46" s="107"/>
      <c r="AL46" s="107"/>
      <c r="AM46" s="118">
        <v>25.491999999999848</v>
      </c>
      <c r="AN46" s="107"/>
      <c r="AO46" s="107">
        <v>700.99599999999998</v>
      </c>
      <c r="AP46" s="107">
        <v>1.1649999999999636</v>
      </c>
      <c r="AQ46" s="107">
        <v>699.83100000000002</v>
      </c>
      <c r="AR46" s="116"/>
      <c r="AS46" s="107"/>
      <c r="AT46" s="107">
        <v>279.86200000000002</v>
      </c>
      <c r="AU46" s="107"/>
      <c r="AV46" s="107">
        <v>252.541</v>
      </c>
      <c r="AW46" s="107">
        <v>250.70599999999999</v>
      </c>
      <c r="AX46" s="107">
        <v>1.835000000000008</v>
      </c>
      <c r="AY46" s="107"/>
      <c r="AZ46" s="107">
        <v>347.79199999999997</v>
      </c>
      <c r="BA46" s="106">
        <v>3.999999999962256E-3</v>
      </c>
      <c r="BB46" s="107">
        <v>347.78800000000001</v>
      </c>
      <c r="BC46" s="116"/>
      <c r="BD46" s="107">
        <v>13063.638000000001</v>
      </c>
      <c r="BE46" s="107">
        <v>310.15200000000004</v>
      </c>
      <c r="BF46" s="107">
        <v>310.15200000000004</v>
      </c>
      <c r="BG46" s="107">
        <v>14.597</v>
      </c>
      <c r="BH46" s="107">
        <v>14.597</v>
      </c>
      <c r="BI46" s="107">
        <v>0</v>
      </c>
      <c r="BJ46" s="107"/>
      <c r="BK46" s="107"/>
      <c r="BL46" s="106"/>
      <c r="BM46" s="107"/>
      <c r="BO46" s="136">
        <v>70.26670665297182</v>
      </c>
      <c r="BP46" s="136">
        <v>54.511797867609054</v>
      </c>
      <c r="BQ46" s="136"/>
      <c r="BR46" s="136">
        <v>1.5471160786387574</v>
      </c>
      <c r="BS46" s="136"/>
      <c r="BT46" s="136">
        <v>2.8836454286317492</v>
      </c>
      <c r="BV46" s="136">
        <v>21.945752209582245</v>
      </c>
      <c r="BW46" s="136">
        <v>20.484052763650613</v>
      </c>
      <c r="BX46" s="136"/>
      <c r="BY46" s="136">
        <v>0.30639750701517265</v>
      </c>
      <c r="BZ46" s="136"/>
      <c r="CA46" s="136">
        <v>8.2441625418585502</v>
      </c>
    </row>
    <row r="47" spans="1:79" ht="11.25" customHeight="1">
      <c r="A47" s="67"/>
      <c r="B47" s="67" t="s">
        <v>278</v>
      </c>
      <c r="C47" s="107">
        <v>2673.1059999999998</v>
      </c>
      <c r="D47" s="107">
        <v>72.102000000000004</v>
      </c>
      <c r="E47" s="107">
        <v>164.14599999999999</v>
      </c>
      <c r="F47" s="107">
        <v>1107.1799999999998</v>
      </c>
      <c r="G47" s="107">
        <v>398.00299999999999</v>
      </c>
      <c r="H47" s="107">
        <v>923.46299999999997</v>
      </c>
      <c r="I47" s="116"/>
      <c r="J47" s="107">
        <v>3.5230000000000001</v>
      </c>
      <c r="K47" s="107">
        <v>23.306000000000001</v>
      </c>
      <c r="L47" s="107"/>
      <c r="M47" s="107"/>
      <c r="N47" s="107"/>
      <c r="O47" s="107">
        <v>86.912999999999997</v>
      </c>
      <c r="P47" s="107">
        <v>2.6389999999999958</v>
      </c>
      <c r="Q47" s="107">
        <v>84.274000000000001</v>
      </c>
      <c r="R47" s="116"/>
      <c r="S47" s="107">
        <v>137.803</v>
      </c>
      <c r="T47" s="107">
        <v>10.356</v>
      </c>
      <c r="U47" s="107"/>
      <c r="V47" s="107"/>
      <c r="W47" s="107"/>
      <c r="X47" s="107">
        <v>13.975</v>
      </c>
      <c r="Y47" s="107">
        <v>0.13999999999999879</v>
      </c>
      <c r="Z47" s="107">
        <v>13.835000000000001</v>
      </c>
      <c r="AA47" s="117"/>
      <c r="AB47" s="107">
        <v>2468.395</v>
      </c>
      <c r="AC47" s="107">
        <v>762.64200000000005</v>
      </c>
      <c r="AD47" s="107">
        <v>1046.308</v>
      </c>
      <c r="AE47" s="107">
        <v>659.44500000000005</v>
      </c>
      <c r="AF47" s="107"/>
      <c r="AG47" s="107">
        <v>631.35500000000002</v>
      </c>
      <c r="AH47" s="107">
        <v>294.81599999999997</v>
      </c>
      <c r="AI47" s="107">
        <v>277.36399999999998</v>
      </c>
      <c r="AJ47" s="107">
        <v>50.988</v>
      </c>
      <c r="AK47" s="107"/>
      <c r="AL47" s="107"/>
      <c r="AM47" s="118">
        <v>8.1870000000001255</v>
      </c>
      <c r="AN47" s="107"/>
      <c r="AO47" s="107">
        <v>643.82100000000003</v>
      </c>
      <c r="AP47" s="107">
        <v>1.0330000000000155</v>
      </c>
      <c r="AQ47" s="107">
        <v>642.78800000000001</v>
      </c>
      <c r="AR47" s="116"/>
      <c r="AS47" s="107"/>
      <c r="AT47" s="107">
        <v>299.55500000000001</v>
      </c>
      <c r="AU47" s="107"/>
      <c r="AV47" s="107">
        <v>269.62400000000002</v>
      </c>
      <c r="AW47" s="107">
        <v>267.41500000000002</v>
      </c>
      <c r="AX47" s="107">
        <v>2.2090000000000032</v>
      </c>
      <c r="AY47" s="107"/>
      <c r="AZ47" s="107">
        <v>253.065</v>
      </c>
      <c r="BA47" s="106">
        <v>2.9999999999859028E-3</v>
      </c>
      <c r="BB47" s="107">
        <v>253.06200000000001</v>
      </c>
      <c r="BC47" s="116"/>
      <c r="BD47" s="107">
        <v>12961.413</v>
      </c>
      <c r="BE47" s="107">
        <v>881.05099999999993</v>
      </c>
      <c r="BF47" s="107">
        <v>881.05099999999993</v>
      </c>
      <c r="BG47" s="107">
        <v>42.411999999999999</v>
      </c>
      <c r="BH47" s="107">
        <v>42.411999999999999</v>
      </c>
      <c r="BI47" s="107">
        <v>0</v>
      </c>
      <c r="BJ47" s="107"/>
      <c r="BK47" s="107">
        <v>14.587</v>
      </c>
      <c r="BL47" s="106">
        <v>0</v>
      </c>
      <c r="BM47" s="107">
        <v>14.587</v>
      </c>
      <c r="BO47" s="136">
        <v>69.48774702908517</v>
      </c>
      <c r="BP47" s="136">
        <v>54.15119060497878</v>
      </c>
      <c r="BQ47" s="136"/>
      <c r="BR47" s="136">
        <v>1.5413530069603243</v>
      </c>
      <c r="BS47" s="136"/>
      <c r="BT47" s="136">
        <v>8.2646621938518567</v>
      </c>
      <c r="BV47" s="136">
        <v>21.246035865153047</v>
      </c>
      <c r="BW47" s="136">
        <v>20.173231726184323</v>
      </c>
      <c r="BX47" s="136"/>
      <c r="BY47" s="136">
        <v>0.30503176314505565</v>
      </c>
      <c r="BZ47" s="136"/>
      <c r="CA47" s="136">
        <v>6.7974919092540285</v>
      </c>
    </row>
    <row r="48" spans="1:79" ht="11.25" customHeight="1">
      <c r="A48" s="67"/>
      <c r="B48" s="67" t="s">
        <v>279</v>
      </c>
      <c r="C48" s="107">
        <v>3302.2479999999996</v>
      </c>
      <c r="D48" s="107">
        <v>185.70399999999995</v>
      </c>
      <c r="E48" s="107">
        <v>231.898</v>
      </c>
      <c r="F48" s="107">
        <v>1190.096</v>
      </c>
      <c r="G48" s="107">
        <v>499.36499999999995</v>
      </c>
      <c r="H48" s="107">
        <v>1165.816</v>
      </c>
      <c r="I48" s="116"/>
      <c r="J48" s="107">
        <v>8.5779999999999994</v>
      </c>
      <c r="K48" s="107">
        <v>56.191000000000003</v>
      </c>
      <c r="L48" s="107"/>
      <c r="M48" s="107"/>
      <c r="N48" s="107"/>
      <c r="O48" s="107">
        <v>93.012</v>
      </c>
      <c r="P48" s="107">
        <v>1.8439999999999941</v>
      </c>
      <c r="Q48" s="107">
        <v>91.168000000000006</v>
      </c>
      <c r="R48" s="116"/>
      <c r="S48" s="107">
        <v>194.66400000000004</v>
      </c>
      <c r="T48" s="107">
        <v>14.61</v>
      </c>
      <c r="U48" s="107"/>
      <c r="V48" s="107"/>
      <c r="W48" s="107"/>
      <c r="X48" s="107">
        <v>12.849</v>
      </c>
      <c r="Y48" s="107">
        <v>7.099999999999973E-2</v>
      </c>
      <c r="Z48" s="107">
        <v>12.778</v>
      </c>
      <c r="AA48" s="117"/>
      <c r="AB48" s="107">
        <v>2647.212</v>
      </c>
      <c r="AC48" s="107">
        <v>813.226</v>
      </c>
      <c r="AD48" s="107">
        <v>1187.586</v>
      </c>
      <c r="AE48" s="107">
        <v>646.4</v>
      </c>
      <c r="AF48" s="107"/>
      <c r="AG48" s="107">
        <v>701.69999999999982</v>
      </c>
      <c r="AH48" s="107">
        <v>313.77999999999997</v>
      </c>
      <c r="AI48" s="107">
        <v>314.815</v>
      </c>
      <c r="AJ48" s="107">
        <v>49.98</v>
      </c>
      <c r="AK48" s="107"/>
      <c r="AL48" s="107"/>
      <c r="AM48" s="118">
        <v>23.124999999999773</v>
      </c>
      <c r="AN48" s="107"/>
      <c r="AO48" s="107">
        <v>632.63900000000001</v>
      </c>
      <c r="AP48" s="107">
        <v>0.23000000000001819</v>
      </c>
      <c r="AQ48" s="107">
        <v>632.40899999999999</v>
      </c>
      <c r="AR48" s="116"/>
      <c r="AS48" s="107"/>
      <c r="AT48" s="107">
        <v>376.84800000000001</v>
      </c>
      <c r="AU48" s="107"/>
      <c r="AV48" s="107">
        <v>338.37800000000004</v>
      </c>
      <c r="AW48" s="107">
        <v>335.58</v>
      </c>
      <c r="AX48" s="107">
        <v>2.7980000000000587</v>
      </c>
      <c r="AY48" s="107"/>
      <c r="AZ48" s="107">
        <v>269.911</v>
      </c>
      <c r="BA48" s="106">
        <v>2.0000000000095497E-3</v>
      </c>
      <c r="BB48" s="107">
        <v>269.90899999999999</v>
      </c>
      <c r="BC48" s="116"/>
      <c r="BD48" s="107">
        <v>12425.021999999994</v>
      </c>
      <c r="BE48" s="107">
        <v>1112.71</v>
      </c>
      <c r="BF48" s="107">
        <v>1112.71</v>
      </c>
      <c r="BG48" s="107">
        <v>53.106000000000002</v>
      </c>
      <c r="BH48" s="107">
        <v>50.88</v>
      </c>
      <c r="BI48" s="107">
        <v>2.226</v>
      </c>
      <c r="BJ48" s="107"/>
      <c r="BK48" s="107">
        <v>42.389000000000003</v>
      </c>
      <c r="BL48" s="106">
        <v>0</v>
      </c>
      <c r="BM48" s="107">
        <v>42.389000000000003</v>
      </c>
      <c r="BO48" s="136">
        <v>68.874760682105332</v>
      </c>
      <c r="BP48" s="136">
        <v>53.850684552786888</v>
      </c>
      <c r="BQ48" s="136"/>
      <c r="BR48" s="136">
        <v>1.5372510932789876</v>
      </c>
      <c r="BS48" s="136"/>
      <c r="BT48" s="136">
        <v>10.884061211320194</v>
      </c>
      <c r="BV48" s="136">
        <v>20.790193592604616</v>
      </c>
      <c r="BW48" s="136">
        <v>19.914209200724518</v>
      </c>
      <c r="BX48" s="136"/>
      <c r="BY48" s="136">
        <v>0.30406014785464175</v>
      </c>
      <c r="BZ48" s="136"/>
      <c r="CA48" s="136">
        <v>8.955396618211223</v>
      </c>
    </row>
    <row r="49" spans="1:79" ht="11.25" customHeight="1">
      <c r="A49" s="67"/>
      <c r="B49" s="67" t="s">
        <v>280</v>
      </c>
      <c r="C49" s="107">
        <v>3037.8929999999996</v>
      </c>
      <c r="D49" s="107">
        <v>132.74799999999999</v>
      </c>
      <c r="E49" s="107">
        <v>242.35900000000001</v>
      </c>
      <c r="F49" s="107">
        <v>1191.366</v>
      </c>
      <c r="G49" s="107">
        <v>411.613</v>
      </c>
      <c r="H49" s="107">
        <v>1041.1479999999999</v>
      </c>
      <c r="I49" s="116"/>
      <c r="J49" s="107">
        <v>6.5579999999999998</v>
      </c>
      <c r="K49" s="107">
        <v>43.820999999999998</v>
      </c>
      <c r="L49" s="107"/>
      <c r="M49" s="107"/>
      <c r="N49" s="107"/>
      <c r="O49" s="107">
        <v>29.34</v>
      </c>
      <c r="P49" s="107">
        <v>12.204999999999998</v>
      </c>
      <c r="Q49" s="107">
        <v>17.135000000000002</v>
      </c>
      <c r="R49" s="116"/>
      <c r="S49" s="107">
        <v>203.29900000000001</v>
      </c>
      <c r="T49" s="107">
        <v>15.316000000000001</v>
      </c>
      <c r="U49" s="107"/>
      <c r="V49" s="107"/>
      <c r="W49" s="107"/>
      <c r="X49" s="107">
        <v>8.9619999999999997</v>
      </c>
      <c r="Y49" s="107">
        <v>4.2859999999999996</v>
      </c>
      <c r="Z49" s="107">
        <v>4.6760000000000002</v>
      </c>
      <c r="AA49" s="117"/>
      <c r="AB49" s="107">
        <v>2563.9850000000001</v>
      </c>
      <c r="AC49" s="107">
        <v>855.76</v>
      </c>
      <c r="AD49" s="107">
        <v>1162.972</v>
      </c>
      <c r="AE49" s="107">
        <v>545.25300000000004</v>
      </c>
      <c r="AF49" s="107"/>
      <c r="AG49" s="107">
        <v>704.58299999999997</v>
      </c>
      <c r="AH49" s="107">
        <v>329.90699999999998</v>
      </c>
      <c r="AI49" s="107">
        <v>308.29000000000002</v>
      </c>
      <c r="AJ49" s="107">
        <v>42.158999999999999</v>
      </c>
      <c r="AK49" s="107"/>
      <c r="AL49" s="107"/>
      <c r="AM49" s="118">
        <v>24.226999999999975</v>
      </c>
      <c r="AN49" s="107"/>
      <c r="AO49" s="107">
        <v>745.81</v>
      </c>
      <c r="AP49" s="107">
        <v>1.4199999999999591</v>
      </c>
      <c r="AQ49" s="107">
        <v>744.39</v>
      </c>
      <c r="AR49" s="116"/>
      <c r="AS49" s="107"/>
      <c r="AT49" s="107">
        <v>303.37599999999998</v>
      </c>
      <c r="AU49" s="107"/>
      <c r="AV49" s="107">
        <v>279.75299999999999</v>
      </c>
      <c r="AW49" s="107">
        <v>276.173</v>
      </c>
      <c r="AX49" s="107">
        <v>3.5799999999999841</v>
      </c>
      <c r="AY49" s="107"/>
      <c r="AZ49" s="107">
        <v>339.65100000000001</v>
      </c>
      <c r="BA49" s="106">
        <v>38.959000000000003</v>
      </c>
      <c r="BB49" s="107">
        <v>300.69200000000001</v>
      </c>
      <c r="BC49" s="116"/>
      <c r="BD49" s="107">
        <v>12442.149000000001</v>
      </c>
      <c r="BE49" s="107">
        <v>993.30499999999995</v>
      </c>
      <c r="BF49" s="107">
        <v>993.30499999999995</v>
      </c>
      <c r="BG49" s="107">
        <v>47.843000000000004</v>
      </c>
      <c r="BH49" s="107">
        <v>47.843000000000004</v>
      </c>
      <c r="BI49" s="107">
        <v>0</v>
      </c>
      <c r="BJ49" s="107"/>
      <c r="BK49" s="107">
        <v>53.069000000000003</v>
      </c>
      <c r="BL49" s="106">
        <v>0</v>
      </c>
      <c r="BM49" s="107">
        <v>53.069000000000003</v>
      </c>
      <c r="BO49" s="136">
        <v>68.863839166601977</v>
      </c>
      <c r="BP49" s="136">
        <v>54.752202709362564</v>
      </c>
      <c r="BQ49" s="136"/>
      <c r="BR49" s="136">
        <v>1.5739840989399294</v>
      </c>
      <c r="BS49" s="136"/>
      <c r="BT49" s="136">
        <v>9.7067797532403759</v>
      </c>
      <c r="BV49" s="136">
        <v>20.814032420074383</v>
      </c>
      <c r="BW49" s="136">
        <v>20.691368002598452</v>
      </c>
      <c r="BX49" s="136"/>
      <c r="BY49" s="136">
        <v>0.31276353121072853</v>
      </c>
      <c r="BZ49" s="136"/>
      <c r="CA49" s="136">
        <v>7.9833877572113945</v>
      </c>
    </row>
    <row r="50" spans="1:79" ht="11.25" customHeight="1">
      <c r="A50" s="67"/>
      <c r="B50" s="67" t="s">
        <v>281</v>
      </c>
      <c r="C50" s="107">
        <v>2970.1669999999999</v>
      </c>
      <c r="D50" s="107">
        <v>120.343</v>
      </c>
      <c r="E50" s="107">
        <v>238.15100000000001</v>
      </c>
      <c r="F50" s="107">
        <v>1123.242</v>
      </c>
      <c r="G50" s="107">
        <v>443.45799999999997</v>
      </c>
      <c r="H50" s="107">
        <v>1030.845</v>
      </c>
      <c r="I50" s="116"/>
      <c r="J50" s="107">
        <v>5.8159999999999998</v>
      </c>
      <c r="K50" s="107">
        <v>38.753999999999998</v>
      </c>
      <c r="L50" s="107"/>
      <c r="M50" s="107"/>
      <c r="N50" s="107"/>
      <c r="O50" s="107">
        <v>44.658000000000001</v>
      </c>
      <c r="P50" s="107">
        <v>3.2180000000000035</v>
      </c>
      <c r="Q50" s="107">
        <v>41.44</v>
      </c>
      <c r="R50" s="116"/>
      <c r="S50" s="107">
        <v>199.31100000000001</v>
      </c>
      <c r="T50" s="107">
        <v>14.957000000000001</v>
      </c>
      <c r="U50" s="107"/>
      <c r="V50" s="107"/>
      <c r="W50" s="107"/>
      <c r="X50" s="107">
        <v>11.77</v>
      </c>
      <c r="Y50" s="107">
        <v>9.7999999999998977E-2</v>
      </c>
      <c r="Z50" s="107">
        <v>11.672000000000001</v>
      </c>
      <c r="AA50" s="117"/>
      <c r="AB50" s="107">
        <v>2358.9349999999999</v>
      </c>
      <c r="AC50" s="107">
        <v>805.846</v>
      </c>
      <c r="AD50" s="107">
        <v>1177.1179999999999</v>
      </c>
      <c r="AE50" s="107">
        <v>375.971</v>
      </c>
      <c r="AF50" s="107"/>
      <c r="AG50" s="107">
        <v>673.88400000000001</v>
      </c>
      <c r="AH50" s="107">
        <v>310.57</v>
      </c>
      <c r="AI50" s="107">
        <v>312.04000000000002</v>
      </c>
      <c r="AJ50" s="107">
        <v>29.07</v>
      </c>
      <c r="AK50" s="107"/>
      <c r="AL50" s="107"/>
      <c r="AM50" s="118">
        <v>22.203999999999951</v>
      </c>
      <c r="AN50" s="107"/>
      <c r="AO50" s="107">
        <v>704.41600000000005</v>
      </c>
      <c r="AP50" s="107">
        <v>0.55900000000008276</v>
      </c>
      <c r="AQ50" s="107">
        <v>703.85699999999997</v>
      </c>
      <c r="AR50" s="116"/>
      <c r="AS50" s="107"/>
      <c r="AT50" s="107">
        <v>327.827</v>
      </c>
      <c r="AU50" s="107"/>
      <c r="AV50" s="107">
        <v>301.48700000000002</v>
      </c>
      <c r="AW50" s="107">
        <v>297.59899999999999</v>
      </c>
      <c r="AX50" s="107">
        <v>3.8880000000000337</v>
      </c>
      <c r="AY50" s="107"/>
      <c r="AZ50" s="107">
        <v>280.733</v>
      </c>
      <c r="BA50" s="106">
        <v>0</v>
      </c>
      <c r="BB50" s="107">
        <v>280.733</v>
      </c>
      <c r="BC50" s="116"/>
      <c r="BD50" s="107">
        <v>12196.069</v>
      </c>
      <c r="BE50" s="107">
        <v>982.96</v>
      </c>
      <c r="BF50" s="107">
        <v>982.96</v>
      </c>
      <c r="BG50" s="107">
        <v>47.884999999999998</v>
      </c>
      <c r="BH50" s="107">
        <v>47.884999999999998</v>
      </c>
      <c r="BI50" s="107">
        <v>0</v>
      </c>
      <c r="BJ50" s="107"/>
      <c r="BK50" s="107">
        <v>47.817</v>
      </c>
      <c r="BL50" s="106">
        <v>0</v>
      </c>
      <c r="BM50" s="107">
        <v>47.817</v>
      </c>
      <c r="BO50" s="136">
        <v>69.001072277443427</v>
      </c>
      <c r="BP50" s="136">
        <v>54.091089394540404</v>
      </c>
      <c r="BQ50" s="136"/>
      <c r="BR50" s="136">
        <v>1.5692789184539406</v>
      </c>
      <c r="BS50" s="136"/>
      <c r="BT50" s="136">
        <v>9.8046345916868773</v>
      </c>
      <c r="BV50" s="136">
        <v>20.944061283473477</v>
      </c>
      <c r="BW50" s="136">
        <v>20.121437277406088</v>
      </c>
      <c r="BX50" s="136"/>
      <c r="BY50" s="136">
        <v>0.3116468393623566</v>
      </c>
      <c r="BZ50" s="136"/>
      <c r="CA50" s="136">
        <v>8.0596461040028551</v>
      </c>
    </row>
    <row r="51" spans="1:79" ht="11.25" customHeight="1">
      <c r="A51" s="67"/>
      <c r="B51" s="67" t="s">
        <v>282</v>
      </c>
      <c r="C51" s="107">
        <v>3349.5160000000001</v>
      </c>
      <c r="D51" s="107">
        <v>280.68200000000007</v>
      </c>
      <c r="E51" s="107">
        <v>293.78499999999991</v>
      </c>
      <c r="F51" s="107">
        <v>1149.2289999999998</v>
      </c>
      <c r="G51" s="107">
        <v>496.37299999999993</v>
      </c>
      <c r="H51" s="107">
        <v>1097.42</v>
      </c>
      <c r="I51" s="116"/>
      <c r="J51" s="107">
        <v>13.162000000000001</v>
      </c>
      <c r="K51" s="107">
        <v>87.319000000000003</v>
      </c>
      <c r="L51" s="107"/>
      <c r="M51" s="107"/>
      <c r="N51" s="107"/>
      <c r="O51" s="107">
        <v>52.247</v>
      </c>
      <c r="P51" s="107">
        <v>1.6899999999999977</v>
      </c>
      <c r="Q51" s="107">
        <v>50.557000000000002</v>
      </c>
      <c r="R51" s="116"/>
      <c r="S51" s="107">
        <v>247.10299999999998</v>
      </c>
      <c r="T51" s="107">
        <v>18.614000000000001</v>
      </c>
      <c r="U51" s="107"/>
      <c r="V51" s="107"/>
      <c r="W51" s="107"/>
      <c r="X51" s="107">
        <v>15.016999999999999</v>
      </c>
      <c r="Y51" s="107">
        <v>5.7999999999999829E-2</v>
      </c>
      <c r="Z51" s="107">
        <v>14.959</v>
      </c>
      <c r="AA51" s="117"/>
      <c r="AB51" s="107">
        <v>2449.422</v>
      </c>
      <c r="AC51" s="107">
        <v>844.4559999999999</v>
      </c>
      <c r="AD51" s="107">
        <v>1225.027</v>
      </c>
      <c r="AE51" s="107">
        <v>379.93900000000002</v>
      </c>
      <c r="AF51" s="107"/>
      <c r="AG51" s="107">
        <v>685.96099999999979</v>
      </c>
      <c r="AH51" s="107">
        <v>325.31099999999998</v>
      </c>
      <c r="AI51" s="107">
        <v>324.74</v>
      </c>
      <c r="AJ51" s="107">
        <v>29.376999999999999</v>
      </c>
      <c r="AK51" s="107"/>
      <c r="AL51" s="107"/>
      <c r="AM51" s="118">
        <v>6.5329999999999018</v>
      </c>
      <c r="AN51" s="107"/>
      <c r="AO51" s="107">
        <v>675.10400000000004</v>
      </c>
      <c r="AP51" s="107">
        <v>70.588000000000079</v>
      </c>
      <c r="AQ51" s="107">
        <v>604.51599999999996</v>
      </c>
      <c r="AR51" s="116"/>
      <c r="AS51" s="107"/>
      <c r="AT51" s="107">
        <v>366.61399999999998</v>
      </c>
      <c r="AU51" s="107"/>
      <c r="AV51" s="107">
        <v>336.60599999999999</v>
      </c>
      <c r="AW51" s="107">
        <v>333.09</v>
      </c>
      <c r="AX51" s="107">
        <v>3.5160000000000196</v>
      </c>
      <c r="AY51" s="107"/>
      <c r="AZ51" s="107">
        <v>302.23</v>
      </c>
      <c r="BA51" s="106">
        <v>24.213999999999999</v>
      </c>
      <c r="BB51" s="107">
        <v>278.01600000000002</v>
      </c>
      <c r="BC51" s="116"/>
      <c r="BD51" s="107">
        <v>12204.393</v>
      </c>
      <c r="BE51" s="107">
        <v>1047.116</v>
      </c>
      <c r="BF51" s="107">
        <v>1047.116</v>
      </c>
      <c r="BG51" s="107">
        <v>50.304000000000002</v>
      </c>
      <c r="BH51" s="107">
        <v>46.897000000000006</v>
      </c>
      <c r="BI51" s="107">
        <v>3.407</v>
      </c>
      <c r="BJ51" s="107"/>
      <c r="BK51" s="107">
        <v>47.853000000000002</v>
      </c>
      <c r="BL51" s="106">
        <v>0</v>
      </c>
      <c r="BM51" s="107">
        <v>47.853000000000002</v>
      </c>
      <c r="BO51" s="136">
        <v>68.396200227527473</v>
      </c>
      <c r="BP51" s="136">
        <v>52.949166396211226</v>
      </c>
      <c r="BQ51" s="136"/>
      <c r="BR51" s="136">
        <v>1.5706956090056572</v>
      </c>
      <c r="BS51" s="136"/>
      <c r="BT51" s="136">
        <v>10.430727689611437</v>
      </c>
      <c r="BV51" s="136">
        <v>20.439097681634319</v>
      </c>
      <c r="BW51" s="136">
        <v>19.137202734519072</v>
      </c>
      <c r="BX51" s="136"/>
      <c r="BY51" s="136">
        <v>0.3119827622721536</v>
      </c>
      <c r="BZ51" s="136"/>
      <c r="CA51" s="136">
        <v>8.5798285912294041</v>
      </c>
    </row>
    <row r="52" spans="1:79" ht="11.25" customHeight="1">
      <c r="A52" s="67"/>
      <c r="B52" s="67" t="s">
        <v>283</v>
      </c>
      <c r="C52" s="107">
        <v>3451.5809999999997</v>
      </c>
      <c r="D52" s="107">
        <v>179.262</v>
      </c>
      <c r="E52" s="107">
        <v>295.92899999999997</v>
      </c>
      <c r="F52" s="107">
        <v>1284.8069999999998</v>
      </c>
      <c r="G52" s="107">
        <v>585.54300000000001</v>
      </c>
      <c r="H52" s="107">
        <v>1093.1559999999999</v>
      </c>
      <c r="I52" s="116"/>
      <c r="J52" s="107">
        <v>8.7100000000000009</v>
      </c>
      <c r="K52" s="107">
        <v>58.018000000000001</v>
      </c>
      <c r="L52" s="107"/>
      <c r="M52" s="107"/>
      <c r="N52" s="107"/>
      <c r="O52" s="107">
        <v>46.930999999999997</v>
      </c>
      <c r="P52" s="107">
        <v>9.8369999999999962</v>
      </c>
      <c r="Q52" s="107">
        <v>37.094000000000001</v>
      </c>
      <c r="R52" s="116"/>
      <c r="S52" s="107">
        <v>248.607</v>
      </c>
      <c r="T52" s="107">
        <v>18.081</v>
      </c>
      <c r="U52" s="107"/>
      <c r="V52" s="107"/>
      <c r="W52" s="107"/>
      <c r="X52" s="107">
        <v>15.481999999999999</v>
      </c>
      <c r="Y52" s="107">
        <v>1.988999999999999</v>
      </c>
      <c r="Z52" s="107">
        <v>13.493</v>
      </c>
      <c r="AA52" s="117"/>
      <c r="AB52" s="107">
        <v>2698.9870000000001</v>
      </c>
      <c r="AC52" s="107">
        <v>974.33199999999999</v>
      </c>
      <c r="AD52" s="107">
        <v>1316.92</v>
      </c>
      <c r="AE52" s="107">
        <v>407.73500000000001</v>
      </c>
      <c r="AF52" s="107"/>
      <c r="AG52" s="107">
        <v>762.52800000000002</v>
      </c>
      <c r="AH52" s="107">
        <v>375.041</v>
      </c>
      <c r="AI52" s="107">
        <v>349.1</v>
      </c>
      <c r="AJ52" s="107">
        <v>31.526</v>
      </c>
      <c r="AK52" s="107"/>
      <c r="AL52" s="107"/>
      <c r="AM52" s="118">
        <v>6.86099999999999</v>
      </c>
      <c r="AN52" s="107"/>
      <c r="AO52" s="107">
        <v>723.98500000000001</v>
      </c>
      <c r="AP52" s="107">
        <v>0.96100000000001273</v>
      </c>
      <c r="AQ52" s="107">
        <v>723.024</v>
      </c>
      <c r="AR52" s="116"/>
      <c r="AS52" s="107"/>
      <c r="AT52" s="107">
        <v>428.79500000000002</v>
      </c>
      <c r="AU52" s="107"/>
      <c r="AV52" s="107">
        <v>396.375</v>
      </c>
      <c r="AW52" s="107">
        <v>392.70499999999998</v>
      </c>
      <c r="AX52" s="107">
        <v>3.6700000000000159</v>
      </c>
      <c r="AY52" s="107"/>
      <c r="AZ52" s="107">
        <v>338.14100000000002</v>
      </c>
      <c r="BA52" s="106">
        <v>45.664000000000044</v>
      </c>
      <c r="BB52" s="107">
        <v>292.47699999999998</v>
      </c>
      <c r="BC52" s="116"/>
      <c r="BD52" s="107">
        <v>12766.406999999999</v>
      </c>
      <c r="BE52" s="107">
        <v>1068.347</v>
      </c>
      <c r="BF52" s="107">
        <v>1068.347</v>
      </c>
      <c r="BG52" s="107">
        <v>24.809000000000001</v>
      </c>
      <c r="BH52" s="107">
        <v>24.809000000000001</v>
      </c>
      <c r="BI52" s="107">
        <v>0</v>
      </c>
      <c r="BJ52" s="107"/>
      <c r="BK52" s="107">
        <v>50.274999999999999</v>
      </c>
      <c r="BL52" s="106">
        <v>0</v>
      </c>
      <c r="BM52" s="107">
        <v>50.274999999999999</v>
      </c>
      <c r="BO52" s="136">
        <v>69.083987410887744</v>
      </c>
      <c r="BP52" s="136">
        <v>53.249672448403103</v>
      </c>
      <c r="BQ52" s="136"/>
      <c r="BR52" s="136">
        <v>1.584169591529752</v>
      </c>
      <c r="BS52" s="136"/>
      <c r="BT52" s="136">
        <v>9.9327947166340547</v>
      </c>
      <c r="BV52" s="136">
        <v>21.063045937277593</v>
      </c>
      <c r="BW52" s="136">
        <v>19.396066422980045</v>
      </c>
      <c r="BX52" s="136"/>
      <c r="BY52" s="136">
        <v>0.3151768587471796</v>
      </c>
      <c r="BZ52" s="136"/>
      <c r="CA52" s="136">
        <v>8.3684234726340776</v>
      </c>
    </row>
    <row r="53" spans="1:79" ht="11.25" customHeight="1">
      <c r="A53" s="67"/>
      <c r="B53" s="67" t="s">
        <v>284</v>
      </c>
      <c r="C53" s="107">
        <v>3303.0630000000001</v>
      </c>
      <c r="D53" s="107">
        <v>114.09699999999999</v>
      </c>
      <c r="E53" s="107">
        <v>313.12200000000001</v>
      </c>
      <c r="F53" s="107">
        <v>1174.5909999999999</v>
      </c>
      <c r="G53" s="107">
        <v>611.15599999999995</v>
      </c>
      <c r="H53" s="107">
        <v>1081.884</v>
      </c>
      <c r="I53" s="116"/>
      <c r="J53" s="107">
        <v>5.4809999999999999</v>
      </c>
      <c r="K53" s="107">
        <v>36.582999999999998</v>
      </c>
      <c r="L53" s="107"/>
      <c r="M53" s="107"/>
      <c r="N53" s="107"/>
      <c r="O53" s="107">
        <v>64.212000000000003</v>
      </c>
      <c r="P53" s="107">
        <v>1.1960000000000051</v>
      </c>
      <c r="Q53" s="107">
        <v>63.015999999999998</v>
      </c>
      <c r="R53" s="116"/>
      <c r="S53" s="107">
        <v>262.68599999999998</v>
      </c>
      <c r="T53" s="107">
        <v>19.524999999999999</v>
      </c>
      <c r="U53" s="107"/>
      <c r="V53" s="107"/>
      <c r="W53" s="107"/>
      <c r="X53" s="107">
        <v>16.402000000000001</v>
      </c>
      <c r="Y53" s="107">
        <v>4.8000000000001819E-2</v>
      </c>
      <c r="Z53" s="107">
        <v>16.353999999999999</v>
      </c>
      <c r="AA53" s="117"/>
      <c r="AB53" s="107">
        <v>2449.92</v>
      </c>
      <c r="AC53" s="107">
        <v>971.077</v>
      </c>
      <c r="AD53" s="107">
        <v>1144.2650000000001</v>
      </c>
      <c r="AE53" s="107">
        <v>334.57799999999997</v>
      </c>
      <c r="AF53" s="107"/>
      <c r="AG53" s="107">
        <v>704.649</v>
      </c>
      <c r="AH53" s="107">
        <v>373.66499999999996</v>
      </c>
      <c r="AI53" s="107">
        <v>303.33100000000002</v>
      </c>
      <c r="AJ53" s="107">
        <v>25.87</v>
      </c>
      <c r="AK53" s="107"/>
      <c r="AL53" s="107"/>
      <c r="AM53" s="118">
        <v>1.7830000000000155</v>
      </c>
      <c r="AN53" s="107"/>
      <c r="AO53" s="107">
        <v>762.59799999999996</v>
      </c>
      <c r="AP53" s="107">
        <v>0.47299999999995634</v>
      </c>
      <c r="AQ53" s="107">
        <v>762.125</v>
      </c>
      <c r="AR53" s="116"/>
      <c r="AS53" s="107"/>
      <c r="AT53" s="107">
        <v>450.07299999999998</v>
      </c>
      <c r="AU53" s="107"/>
      <c r="AV53" s="107">
        <v>413.05700000000002</v>
      </c>
      <c r="AW53" s="107">
        <v>410.03500000000003</v>
      </c>
      <c r="AX53" s="107">
        <v>3.0219999999999914</v>
      </c>
      <c r="AY53" s="107"/>
      <c r="AZ53" s="107">
        <v>397.82799999999997</v>
      </c>
      <c r="BA53" s="106">
        <v>0</v>
      </c>
      <c r="BB53" s="107">
        <v>397.82799999999997</v>
      </c>
      <c r="BC53" s="116"/>
      <c r="BD53" s="107">
        <v>13050.588</v>
      </c>
      <c r="BE53" s="107">
        <v>1023.359</v>
      </c>
      <c r="BF53" s="107">
        <v>1023.359</v>
      </c>
      <c r="BG53" s="107">
        <v>58.524999999999999</v>
      </c>
      <c r="BH53" s="107">
        <v>58.524999999999999</v>
      </c>
      <c r="BI53" s="107">
        <v>0</v>
      </c>
      <c r="BJ53" s="107"/>
      <c r="BK53" s="107">
        <v>24.792999999999999</v>
      </c>
      <c r="BL53" s="106">
        <v>6.9999999999978968E-3</v>
      </c>
      <c r="BM53" s="107">
        <v>24.786000000000001</v>
      </c>
      <c r="BO53" s="136">
        <v>68.275984741584296</v>
      </c>
      <c r="BP53" s="136">
        <v>53.129470027526359</v>
      </c>
      <c r="BQ53" s="136"/>
      <c r="BR53" s="136">
        <v>1.5752955631641978</v>
      </c>
      <c r="BS53" s="136"/>
      <c r="BT53" s="136">
        <v>9.6163100084072841</v>
      </c>
      <c r="BV53" s="136">
        <v>20.379166667616666</v>
      </c>
      <c r="BW53" s="136">
        <v>19.292460301686997</v>
      </c>
      <c r="BX53" s="136"/>
      <c r="BY53" s="136">
        <v>0.31307392582782845</v>
      </c>
      <c r="BZ53" s="136"/>
      <c r="CA53" s="136">
        <v>7.8414781004503409</v>
      </c>
    </row>
    <row r="54" spans="1:79" ht="11.25" customHeight="1">
      <c r="A54" s="67"/>
      <c r="B54" s="67" t="s">
        <v>285</v>
      </c>
      <c r="C54" s="107">
        <v>3436.0210000000002</v>
      </c>
      <c r="D54" s="107">
        <v>256.95700000000005</v>
      </c>
      <c r="E54" s="107">
        <v>259.27400000000017</v>
      </c>
      <c r="F54" s="107">
        <v>1146.4410000000003</v>
      </c>
      <c r="G54" s="107">
        <v>551.27</v>
      </c>
      <c r="H54" s="107">
        <v>1183.0039999999999</v>
      </c>
      <c r="I54" s="116"/>
      <c r="J54" s="107">
        <v>11.507999999999999</v>
      </c>
      <c r="K54" s="107">
        <v>75.90600000000002</v>
      </c>
      <c r="L54" s="107"/>
      <c r="M54" s="107"/>
      <c r="N54" s="107"/>
      <c r="O54" s="107">
        <v>68.341999999999999</v>
      </c>
      <c r="P54" s="107">
        <v>1.2750000000000057</v>
      </c>
      <c r="Q54" s="107">
        <v>67.066999999999993</v>
      </c>
      <c r="R54" s="116"/>
      <c r="S54" s="107">
        <v>218.09299999999999</v>
      </c>
      <c r="T54" s="107">
        <v>16.473000000000006</v>
      </c>
      <c r="U54" s="107"/>
      <c r="V54" s="107"/>
      <c r="W54" s="107"/>
      <c r="X54" s="107">
        <v>18.919</v>
      </c>
      <c r="Y54" s="107">
        <v>4.1000000000000369E-2</v>
      </c>
      <c r="Z54" s="107">
        <v>18.878</v>
      </c>
      <c r="AA54" s="117"/>
      <c r="AB54" s="107">
        <v>2465.636</v>
      </c>
      <c r="AC54" s="107">
        <v>836.28099999999995</v>
      </c>
      <c r="AD54" s="107">
        <v>1191.1769999999999</v>
      </c>
      <c r="AE54" s="107">
        <v>438.178</v>
      </c>
      <c r="AF54" s="107"/>
      <c r="AG54" s="107">
        <v>672.34699999999987</v>
      </c>
      <c r="AH54" s="107">
        <v>321.79699999999997</v>
      </c>
      <c r="AI54" s="107">
        <v>315.767</v>
      </c>
      <c r="AJ54" s="107">
        <v>33.880000000000003</v>
      </c>
      <c r="AK54" s="107"/>
      <c r="AL54" s="107"/>
      <c r="AM54" s="118">
        <v>0.90299999999990632</v>
      </c>
      <c r="AN54" s="107"/>
      <c r="AO54" s="107">
        <v>710.23900000000003</v>
      </c>
      <c r="AP54" s="107">
        <v>17.290000000000077</v>
      </c>
      <c r="AQ54" s="107">
        <v>692.94899999999996</v>
      </c>
      <c r="AR54" s="116"/>
      <c r="AS54" s="107"/>
      <c r="AT54" s="107">
        <v>409.02199999999999</v>
      </c>
      <c r="AU54" s="107"/>
      <c r="AV54" s="107">
        <v>373.90300000000013</v>
      </c>
      <c r="AW54" s="107">
        <v>370.03899999999999</v>
      </c>
      <c r="AX54" s="107">
        <v>3.8640000000001464</v>
      </c>
      <c r="AY54" s="107"/>
      <c r="AZ54" s="107">
        <v>413.99900000000002</v>
      </c>
      <c r="BA54" s="106">
        <v>16.225000000000023</v>
      </c>
      <c r="BB54" s="107">
        <v>397.774</v>
      </c>
      <c r="BC54" s="116"/>
      <c r="BD54" s="107">
        <v>12550.971000000003</v>
      </c>
      <c r="BE54" s="107">
        <v>1128.8829999999998</v>
      </c>
      <c r="BF54" s="107">
        <v>1128.8829999999998</v>
      </c>
      <c r="BG54" s="107">
        <v>54.120999999999995</v>
      </c>
      <c r="BH54" s="107">
        <v>50.673999999999992</v>
      </c>
      <c r="BI54" s="107">
        <v>3.4470000000000001</v>
      </c>
      <c r="BJ54" s="107"/>
      <c r="BK54" s="107">
        <v>58.484000000000002</v>
      </c>
      <c r="BL54" s="106">
        <v>0</v>
      </c>
      <c r="BM54" s="107">
        <v>58.484000000000002</v>
      </c>
      <c r="BO54" s="136">
        <v>68.213865757348444</v>
      </c>
      <c r="BP54" s="136">
        <v>53.49007729015662</v>
      </c>
      <c r="BQ54" s="136"/>
      <c r="BR54" s="136">
        <v>1.5635442592329998</v>
      </c>
      <c r="BS54" s="136"/>
      <c r="BT54" s="136">
        <v>10.933695886955675</v>
      </c>
      <c r="BV54" s="136">
        <v>20.325526481613156</v>
      </c>
      <c r="BW54" s="136">
        <v>19.603379571523675</v>
      </c>
      <c r="BX54" s="136"/>
      <c r="BY54" s="136">
        <v>0.31029126896355896</v>
      </c>
      <c r="BZ54" s="136"/>
      <c r="CA54" s="136">
        <v>8.9943877648988249</v>
      </c>
    </row>
    <row r="55" spans="1:79" ht="11.25" customHeight="1">
      <c r="A55" s="67"/>
      <c r="B55" s="67" t="s">
        <v>286</v>
      </c>
      <c r="C55" s="107">
        <v>3021.7640000000001</v>
      </c>
      <c r="D55" s="107">
        <v>161.05000000000001</v>
      </c>
      <c r="E55" s="107">
        <v>219.881</v>
      </c>
      <c r="F55" s="107">
        <v>1257.3189999999997</v>
      </c>
      <c r="G55" s="107">
        <v>462.87</v>
      </c>
      <c r="H55" s="107">
        <v>910.63300000000004</v>
      </c>
      <c r="I55" s="116"/>
      <c r="J55" s="107">
        <v>7.766</v>
      </c>
      <c r="K55" s="107">
        <v>51.56</v>
      </c>
      <c r="L55" s="107"/>
      <c r="M55" s="107"/>
      <c r="N55" s="107"/>
      <c r="O55" s="107">
        <v>64.332999999999998</v>
      </c>
      <c r="P55" s="107">
        <v>11.414000000000001</v>
      </c>
      <c r="Q55" s="107">
        <v>52.918999999999997</v>
      </c>
      <c r="R55" s="116"/>
      <c r="S55" s="107">
        <v>184.04900000000001</v>
      </c>
      <c r="T55" s="107">
        <v>13.962999999999999</v>
      </c>
      <c r="U55" s="107"/>
      <c r="V55" s="107"/>
      <c r="W55" s="107"/>
      <c r="X55" s="107">
        <v>21.238</v>
      </c>
      <c r="Y55" s="107">
        <v>2.7569999999999979</v>
      </c>
      <c r="Z55" s="107">
        <v>18.481000000000002</v>
      </c>
      <c r="AA55" s="117"/>
      <c r="AB55" s="107">
        <v>2792.4960000000001</v>
      </c>
      <c r="AC55" s="107">
        <v>868.21399999999994</v>
      </c>
      <c r="AD55" s="107">
        <v>1287.6220000000001</v>
      </c>
      <c r="AE55" s="107">
        <v>636.66</v>
      </c>
      <c r="AF55" s="107"/>
      <c r="AG55" s="107">
        <v>728.34</v>
      </c>
      <c r="AH55" s="107">
        <v>334.07100000000003</v>
      </c>
      <c r="AI55" s="107">
        <v>341.334</v>
      </c>
      <c r="AJ55" s="107">
        <v>49.226999999999997</v>
      </c>
      <c r="AK55" s="107"/>
      <c r="AL55" s="107"/>
      <c r="AM55" s="118">
        <v>3.7080000000000837</v>
      </c>
      <c r="AN55" s="107"/>
      <c r="AO55" s="107">
        <v>716.72400000000005</v>
      </c>
      <c r="AP55" s="107">
        <v>1.0510000000000446</v>
      </c>
      <c r="AQ55" s="107">
        <v>715.673</v>
      </c>
      <c r="AR55" s="116"/>
      <c r="AS55" s="107"/>
      <c r="AT55" s="107">
        <v>342.762</v>
      </c>
      <c r="AU55" s="107"/>
      <c r="AV55" s="107">
        <v>314.358</v>
      </c>
      <c r="AW55" s="107">
        <v>310.661</v>
      </c>
      <c r="AX55" s="107">
        <v>3.6970000000000027</v>
      </c>
      <c r="AY55" s="107"/>
      <c r="AZ55" s="107">
        <v>375.18200000000002</v>
      </c>
      <c r="BA55" s="106">
        <v>49.109000000000037</v>
      </c>
      <c r="BB55" s="107">
        <v>326.07299999999998</v>
      </c>
      <c r="BC55" s="116"/>
      <c r="BD55" s="107">
        <v>12531.343000000001</v>
      </c>
      <c r="BE55" s="107">
        <v>845.81200000000001</v>
      </c>
      <c r="BF55" s="107">
        <v>845.81200000000001</v>
      </c>
      <c r="BG55" s="107">
        <v>64.820999999999998</v>
      </c>
      <c r="BH55" s="107">
        <v>64.820999999999998</v>
      </c>
      <c r="BI55" s="107">
        <v>0</v>
      </c>
      <c r="BJ55" s="107"/>
      <c r="BK55" s="107">
        <v>54.091000000000001</v>
      </c>
      <c r="BL55" s="106">
        <v>0</v>
      </c>
      <c r="BM55" s="107">
        <v>54.091000000000001</v>
      </c>
      <c r="BO55" s="136">
        <v>67.417576954016496</v>
      </c>
      <c r="BP55" s="136">
        <v>53.429976079718259</v>
      </c>
      <c r="BQ55" s="136"/>
      <c r="BR55" s="136">
        <v>1.5666030656840606</v>
      </c>
      <c r="BS55" s="136"/>
      <c r="BT55" s="136">
        <v>8.4295354456421787</v>
      </c>
      <c r="BV55" s="136">
        <v>19.640644926761734</v>
      </c>
      <c r="BW55" s="136">
        <v>19.551457474025622</v>
      </c>
      <c r="BX55" s="136"/>
      <c r="BY55" s="136">
        <v>0.31101424966022551</v>
      </c>
      <c r="BZ55" s="136"/>
      <c r="CA55" s="136">
        <v>6.7495718535515303</v>
      </c>
    </row>
    <row r="56" spans="1:79" ht="11.25" customHeight="1">
      <c r="A56" s="67"/>
      <c r="B56" s="67" t="s">
        <v>287</v>
      </c>
      <c r="C56" s="107">
        <v>3070.0970000000002</v>
      </c>
      <c r="D56" s="107">
        <v>182.642</v>
      </c>
      <c r="E56" s="107">
        <v>215.87200000000001</v>
      </c>
      <c r="F56" s="107">
        <v>1152.9100000000001</v>
      </c>
      <c r="G56" s="107">
        <v>427.55399999999997</v>
      </c>
      <c r="H56" s="107">
        <v>1078.614</v>
      </c>
      <c r="I56" s="116"/>
      <c r="J56" s="107">
        <v>8.7430000000000003</v>
      </c>
      <c r="K56" s="107">
        <v>57.875</v>
      </c>
      <c r="L56" s="107"/>
      <c r="M56" s="107"/>
      <c r="N56" s="107"/>
      <c r="O56" s="107">
        <v>64.837999999999994</v>
      </c>
      <c r="P56" s="107">
        <v>2.3029999999999973</v>
      </c>
      <c r="Q56" s="107">
        <v>62.534999999999997</v>
      </c>
      <c r="R56" s="116"/>
      <c r="S56" s="107">
        <v>181.79400000000001</v>
      </c>
      <c r="T56" s="107">
        <v>13.711</v>
      </c>
      <c r="U56" s="107"/>
      <c r="V56" s="107"/>
      <c r="W56" s="107"/>
      <c r="X56" s="107">
        <v>21.413</v>
      </c>
      <c r="Y56" s="107">
        <v>0.13100000000000023</v>
      </c>
      <c r="Z56" s="107">
        <v>21.282</v>
      </c>
      <c r="AA56" s="117"/>
      <c r="AB56" s="107">
        <v>2657.2570000000001</v>
      </c>
      <c r="AC56" s="107">
        <v>765.72499999999991</v>
      </c>
      <c r="AD56" s="107">
        <v>1217.47</v>
      </c>
      <c r="AE56" s="107">
        <v>674.06200000000001</v>
      </c>
      <c r="AF56" s="107"/>
      <c r="AG56" s="107">
        <v>670.19399999999996</v>
      </c>
      <c r="AH56" s="107">
        <v>294.66200000000003</v>
      </c>
      <c r="AI56" s="107">
        <v>322.73700000000002</v>
      </c>
      <c r="AJ56" s="107">
        <v>52.119</v>
      </c>
      <c r="AK56" s="107"/>
      <c r="AL56" s="107"/>
      <c r="AM56" s="118">
        <v>0.67599999999981719</v>
      </c>
      <c r="AN56" s="107"/>
      <c r="AO56" s="107">
        <v>733.34799999999996</v>
      </c>
      <c r="AP56" s="107">
        <v>0.64199999999993906</v>
      </c>
      <c r="AQ56" s="107">
        <v>732.70600000000002</v>
      </c>
      <c r="AR56" s="116"/>
      <c r="AS56" s="107"/>
      <c r="AT56" s="107">
        <v>316.88400000000001</v>
      </c>
      <c r="AU56" s="107"/>
      <c r="AV56" s="107">
        <v>290.94299999999998</v>
      </c>
      <c r="AW56" s="107">
        <v>286.97500000000002</v>
      </c>
      <c r="AX56" s="107">
        <v>3.9679999999999609</v>
      </c>
      <c r="AY56" s="107"/>
      <c r="AZ56" s="107">
        <v>315.02300000000002</v>
      </c>
      <c r="BA56" s="106">
        <v>3.0000000000427463E-3</v>
      </c>
      <c r="BB56" s="107">
        <v>315.02</v>
      </c>
      <c r="BC56" s="116"/>
      <c r="BD56" s="107">
        <v>12746.802000000001</v>
      </c>
      <c r="BE56" s="107">
        <v>1028.798</v>
      </c>
      <c r="BF56" s="107">
        <v>1028.798</v>
      </c>
      <c r="BG56" s="107">
        <v>49.816000000000003</v>
      </c>
      <c r="BH56" s="107">
        <v>49.816000000000003</v>
      </c>
      <c r="BI56" s="107">
        <v>0</v>
      </c>
      <c r="BJ56" s="107"/>
      <c r="BK56" s="107">
        <v>64.777000000000001</v>
      </c>
      <c r="BL56" s="106">
        <v>0</v>
      </c>
      <c r="BM56" s="107">
        <v>64.777000000000001</v>
      </c>
      <c r="BO56" s="136">
        <v>66.479705911710496</v>
      </c>
      <c r="BP56" s="136">
        <v>52.348154291827434</v>
      </c>
      <c r="BQ56" s="136"/>
      <c r="BR56" s="136">
        <v>1.5652478509486119</v>
      </c>
      <c r="BS56" s="136"/>
      <c r="BT56" s="136">
        <v>9.815732604931025</v>
      </c>
      <c r="BV56" s="136">
        <v>18.828652144231704</v>
      </c>
      <c r="BW56" s="136">
        <v>18.618893537609758</v>
      </c>
      <c r="BX56" s="136"/>
      <c r="BY56" s="136">
        <v>0.31069194321102989</v>
      </c>
      <c r="BZ56" s="136"/>
      <c r="CA56" s="136">
        <v>8.0710283253791815</v>
      </c>
    </row>
    <row r="57" spans="1:79" ht="11.25" customHeight="1">
      <c r="A57" s="67"/>
      <c r="B57" s="67" t="s">
        <v>288</v>
      </c>
      <c r="C57" s="107">
        <v>3877.0849999999996</v>
      </c>
      <c r="D57" s="107">
        <v>360.09</v>
      </c>
      <c r="E57" s="107">
        <v>199.23299999999992</v>
      </c>
      <c r="F57" s="107">
        <v>1264.2590000000002</v>
      </c>
      <c r="G57" s="107">
        <v>707.06</v>
      </c>
      <c r="H57" s="107">
        <v>1310.4399999999998</v>
      </c>
      <c r="I57" s="116"/>
      <c r="J57" s="107">
        <v>16.406000000000002</v>
      </c>
      <c r="K57" s="107">
        <v>107.706</v>
      </c>
      <c r="L57" s="107"/>
      <c r="M57" s="107"/>
      <c r="N57" s="107"/>
      <c r="O57" s="107">
        <v>94.899000000000001</v>
      </c>
      <c r="P57" s="107">
        <v>44.061</v>
      </c>
      <c r="Q57" s="107">
        <v>50.838000000000001</v>
      </c>
      <c r="R57" s="116"/>
      <c r="S57" s="107">
        <v>168.06200000000001</v>
      </c>
      <c r="T57" s="107">
        <v>12.696</v>
      </c>
      <c r="U57" s="107"/>
      <c r="V57" s="107"/>
      <c r="W57" s="107"/>
      <c r="X57" s="107">
        <v>20.295000000000002</v>
      </c>
      <c r="Y57" s="107">
        <v>4.6940000000000008</v>
      </c>
      <c r="Z57" s="107">
        <v>15.601000000000001</v>
      </c>
      <c r="AA57" s="117"/>
      <c r="AB57" s="107">
        <v>3037.4740000000002</v>
      </c>
      <c r="AC57" s="107">
        <v>882.79399999999998</v>
      </c>
      <c r="AD57" s="107">
        <v>1268.048</v>
      </c>
      <c r="AE57" s="107">
        <v>886.63199999999995</v>
      </c>
      <c r="AF57" s="107"/>
      <c r="AG57" s="107">
        <v>745.04099999999971</v>
      </c>
      <c r="AH57" s="107">
        <v>339.63</v>
      </c>
      <c r="AI57" s="107">
        <v>336.14499999999998</v>
      </c>
      <c r="AJ57" s="107">
        <v>68.555000000000007</v>
      </c>
      <c r="AK57" s="107"/>
      <c r="AL57" s="107"/>
      <c r="AM57" s="118">
        <v>0.71099999999978536</v>
      </c>
      <c r="AN57" s="107"/>
      <c r="AO57" s="107">
        <v>764.74800000000005</v>
      </c>
      <c r="AP57" s="107">
        <v>20.572000000000003</v>
      </c>
      <c r="AQ57" s="107">
        <v>744.17600000000004</v>
      </c>
      <c r="AR57" s="116"/>
      <c r="AS57" s="107"/>
      <c r="AT57" s="107">
        <v>526.82299999999998</v>
      </c>
      <c r="AU57" s="107"/>
      <c r="AV57" s="107">
        <v>477.68700000000018</v>
      </c>
      <c r="AW57" s="107">
        <v>474.74599999999998</v>
      </c>
      <c r="AX57" s="107">
        <v>2.9410000000002015</v>
      </c>
      <c r="AY57" s="107"/>
      <c r="AZ57" s="107">
        <v>291.77800000000002</v>
      </c>
      <c r="BA57" s="106">
        <v>71.434000000000026</v>
      </c>
      <c r="BB57" s="107">
        <v>220.34399999999999</v>
      </c>
      <c r="BC57" s="116"/>
      <c r="BD57" s="107">
        <v>13287.840000000002</v>
      </c>
      <c r="BE57" s="107">
        <v>1256.8409999999999</v>
      </c>
      <c r="BF57" s="107">
        <v>1256.8409999999999</v>
      </c>
      <c r="BG57" s="107">
        <v>53.598999999999997</v>
      </c>
      <c r="BH57" s="107">
        <v>42.143000000000001</v>
      </c>
      <c r="BI57" s="107">
        <v>11.456</v>
      </c>
      <c r="BJ57" s="107"/>
      <c r="BK57" s="107">
        <v>49.787999999999997</v>
      </c>
      <c r="BL57" s="106">
        <v>2.6459999999999937</v>
      </c>
      <c r="BM57" s="107">
        <v>47.142000000000003</v>
      </c>
      <c r="BO57" s="136">
        <v>65.117638851875668</v>
      </c>
      <c r="BP57" s="136">
        <v>51.38653492481339</v>
      </c>
      <c r="BQ57" s="136"/>
      <c r="BR57" s="136">
        <v>1.5569840344859658</v>
      </c>
      <c r="BS57" s="136"/>
      <c r="BT57" s="136">
        <v>11.439857794795842</v>
      </c>
      <c r="BV57" s="136">
        <v>17.663726516861797</v>
      </c>
      <c r="BW57" s="136">
        <v>17.789986975562325</v>
      </c>
      <c r="BX57" s="136"/>
      <c r="BY57" s="136">
        <v>0.30873672010436404</v>
      </c>
      <c r="BZ57" s="136"/>
      <c r="CA57" s="136">
        <v>9.4585801755590051</v>
      </c>
    </row>
    <row r="58" spans="1:79" ht="11.25" customHeight="1">
      <c r="A58" s="67"/>
      <c r="B58" s="67" t="s">
        <v>289</v>
      </c>
      <c r="C58" s="107">
        <v>2650.8569999999995</v>
      </c>
      <c r="D58" s="107">
        <v>106.155</v>
      </c>
      <c r="E58" s="107">
        <v>149.55199999999999</v>
      </c>
      <c r="F58" s="107">
        <v>1093.0329999999999</v>
      </c>
      <c r="G58" s="107">
        <v>198.48099999999999</v>
      </c>
      <c r="H58" s="107">
        <v>1093.6189999999999</v>
      </c>
      <c r="I58" s="116"/>
      <c r="J58" s="107">
        <v>5.1159999999999997</v>
      </c>
      <c r="K58" s="107">
        <v>35.616</v>
      </c>
      <c r="L58" s="107"/>
      <c r="M58" s="107"/>
      <c r="N58" s="107"/>
      <c r="O58" s="107">
        <v>54.505000000000003</v>
      </c>
      <c r="P58" s="107">
        <v>1.3569999999999993</v>
      </c>
      <c r="Q58" s="107">
        <v>53.148000000000003</v>
      </c>
      <c r="R58" s="116"/>
      <c r="S58" s="107">
        <v>129.62100000000001</v>
      </c>
      <c r="T58" s="107">
        <v>9.7780000000000005</v>
      </c>
      <c r="U58" s="107"/>
      <c r="V58" s="107"/>
      <c r="W58" s="107"/>
      <c r="X58" s="107">
        <v>14.183999999999999</v>
      </c>
      <c r="Y58" s="107">
        <v>6.5999999999998948E-2</v>
      </c>
      <c r="Z58" s="107">
        <v>14.118</v>
      </c>
      <c r="AA58" s="117"/>
      <c r="AB58" s="107">
        <v>2626.5129999999999</v>
      </c>
      <c r="AC58" s="107">
        <v>714.33699999999999</v>
      </c>
      <c r="AD58" s="107">
        <v>1095.173</v>
      </c>
      <c r="AE58" s="107">
        <v>817.00300000000004</v>
      </c>
      <c r="AF58" s="107"/>
      <c r="AG58" s="107">
        <v>646.95399999999995</v>
      </c>
      <c r="AH58" s="107">
        <v>279.589</v>
      </c>
      <c r="AI58" s="107">
        <v>295.54399999999998</v>
      </c>
      <c r="AJ58" s="107">
        <v>64.31</v>
      </c>
      <c r="AK58" s="107"/>
      <c r="AL58" s="107"/>
      <c r="AM58" s="118">
        <v>7.5109999999999673</v>
      </c>
      <c r="AN58" s="107"/>
      <c r="AO58" s="107">
        <v>752.19899999999996</v>
      </c>
      <c r="AP58" s="107">
        <v>0.32099999999991269</v>
      </c>
      <c r="AQ58" s="107">
        <v>751.87800000000004</v>
      </c>
      <c r="AR58" s="116"/>
      <c r="AS58" s="107"/>
      <c r="AT58" s="107">
        <v>139.39400000000001</v>
      </c>
      <c r="AU58" s="107"/>
      <c r="AV58" s="107">
        <v>135.24700000000001</v>
      </c>
      <c r="AW58" s="107">
        <v>132.643</v>
      </c>
      <c r="AX58" s="107">
        <v>2.6040000000000134</v>
      </c>
      <c r="AY58" s="107"/>
      <c r="AZ58" s="107">
        <v>479.15899999999999</v>
      </c>
      <c r="BA58" s="106">
        <v>2.1839999999999691</v>
      </c>
      <c r="BB58" s="107">
        <v>476.97500000000002</v>
      </c>
      <c r="BC58" s="116"/>
      <c r="BD58" s="107">
        <v>14290.096</v>
      </c>
      <c r="BE58" s="107">
        <v>1040.29</v>
      </c>
      <c r="BF58" s="107">
        <v>1040.29</v>
      </c>
      <c r="BG58" s="107">
        <v>53.329000000000001</v>
      </c>
      <c r="BH58" s="107">
        <v>53.329000000000001</v>
      </c>
      <c r="BI58" s="107">
        <v>0</v>
      </c>
      <c r="BJ58" s="107"/>
      <c r="BK58" s="107">
        <v>53.561999999999998</v>
      </c>
      <c r="BL58" s="106">
        <v>0</v>
      </c>
      <c r="BM58" s="107">
        <v>53.561999999999998</v>
      </c>
      <c r="BO58" s="136">
        <v>66.228816312576583</v>
      </c>
      <c r="BP58" s="136">
        <v>52.828963975334467</v>
      </c>
      <c r="BQ58" s="136"/>
      <c r="BR58" s="136">
        <v>1.6518358035496505</v>
      </c>
      <c r="BS58" s="136"/>
      <c r="BT58" s="136">
        <v>8.8774631045165826</v>
      </c>
      <c r="BV58" s="136">
        <v>17.954157392868012</v>
      </c>
      <c r="BW58" s="136">
        <v>18.556154239274324</v>
      </c>
      <c r="BX58" s="136"/>
      <c r="BY58" s="136">
        <v>0.33202321897633524</v>
      </c>
      <c r="BZ58" s="136"/>
      <c r="CA58" s="136">
        <v>7.2797971406210289</v>
      </c>
    </row>
    <row r="59" spans="1:79" ht="11.25" customHeight="1">
      <c r="A59" s="67"/>
      <c r="B59" s="67" t="s">
        <v>290</v>
      </c>
      <c r="C59" s="107">
        <v>2803.8729999999996</v>
      </c>
      <c r="D59" s="107">
        <v>91.534999999999997</v>
      </c>
      <c r="E59" s="107">
        <v>161.68700000000001</v>
      </c>
      <c r="F59" s="107">
        <v>1122.498</v>
      </c>
      <c r="G59" s="107">
        <v>335.94499999999999</v>
      </c>
      <c r="H59" s="107">
        <v>1082.309</v>
      </c>
      <c r="I59" s="116"/>
      <c r="J59" s="107">
        <v>4.431</v>
      </c>
      <c r="K59" s="107">
        <v>30.748000000000001</v>
      </c>
      <c r="L59" s="107"/>
      <c r="M59" s="107"/>
      <c r="N59" s="107"/>
      <c r="O59" s="107">
        <v>91.906000000000006</v>
      </c>
      <c r="P59" s="107">
        <v>3.7379999999999995</v>
      </c>
      <c r="Q59" s="107">
        <v>88.168000000000006</v>
      </c>
      <c r="R59" s="116"/>
      <c r="S59" s="107">
        <v>139.501</v>
      </c>
      <c r="T59" s="107">
        <v>10.566000000000001</v>
      </c>
      <c r="U59" s="107"/>
      <c r="V59" s="107"/>
      <c r="W59" s="107"/>
      <c r="X59" s="107">
        <v>14.38</v>
      </c>
      <c r="Y59" s="107">
        <v>0.1120000000000001</v>
      </c>
      <c r="Z59" s="107">
        <v>14.268000000000001</v>
      </c>
      <c r="AA59" s="117"/>
      <c r="AB59" s="107">
        <v>2749.9560000000001</v>
      </c>
      <c r="AC59" s="107">
        <v>726.82500000000005</v>
      </c>
      <c r="AD59" s="107">
        <v>1197.134</v>
      </c>
      <c r="AE59" s="107">
        <v>825.99699999999996</v>
      </c>
      <c r="AF59" s="107"/>
      <c r="AG59" s="107">
        <v>679.82899999999995</v>
      </c>
      <c r="AH59" s="107">
        <v>284.37099999999998</v>
      </c>
      <c r="AI59" s="107">
        <v>323.05900000000003</v>
      </c>
      <c r="AJ59" s="107">
        <v>65.018000000000001</v>
      </c>
      <c r="AK59" s="107"/>
      <c r="AL59" s="107"/>
      <c r="AM59" s="118">
        <v>7.3809999999998581</v>
      </c>
      <c r="AN59" s="107"/>
      <c r="AO59" s="107">
        <v>647.12699999999995</v>
      </c>
      <c r="AP59" s="107">
        <v>0.71399999999994179</v>
      </c>
      <c r="AQ59" s="107">
        <v>646.41300000000001</v>
      </c>
      <c r="AR59" s="116"/>
      <c r="AS59" s="107"/>
      <c r="AT59" s="107">
        <v>234.33799999999999</v>
      </c>
      <c r="AU59" s="107"/>
      <c r="AV59" s="107">
        <v>226.762</v>
      </c>
      <c r="AW59" s="107">
        <v>224.41399999999999</v>
      </c>
      <c r="AX59" s="107">
        <v>2.3480000000000132</v>
      </c>
      <c r="AY59" s="107"/>
      <c r="AZ59" s="107">
        <v>135.654</v>
      </c>
      <c r="BA59" s="106">
        <v>6.0000000000002274E-3</v>
      </c>
      <c r="BB59" s="107">
        <v>135.648</v>
      </c>
      <c r="BC59" s="116"/>
      <c r="BD59" s="107">
        <v>14249.093999999999</v>
      </c>
      <c r="BE59" s="107">
        <v>1029.5989999999999</v>
      </c>
      <c r="BF59" s="107">
        <v>1029.5989999999999</v>
      </c>
      <c r="BG59" s="107">
        <v>52.71</v>
      </c>
      <c r="BH59" s="107">
        <v>52.71</v>
      </c>
      <c r="BI59" s="107">
        <v>0</v>
      </c>
      <c r="BJ59" s="107"/>
      <c r="BK59" s="107">
        <v>53.357999999999997</v>
      </c>
      <c r="BL59" s="106">
        <v>0</v>
      </c>
      <c r="BM59" s="107">
        <v>53.357999999999997</v>
      </c>
      <c r="BO59" s="136">
        <v>66.403333274362879</v>
      </c>
      <c r="BP59" s="136">
        <v>51.08602887262149</v>
      </c>
      <c r="BQ59" s="136"/>
      <c r="BR59" s="136">
        <v>1.6630977476977697</v>
      </c>
      <c r="BS59" s="136"/>
      <c r="BT59" s="136">
        <v>8.810932119614062</v>
      </c>
      <c r="BV59" s="136">
        <v>18.119153933723087</v>
      </c>
      <c r="BW59" s="136">
        <v>17.053645082393661</v>
      </c>
      <c r="BX59" s="136"/>
      <c r="BY59" s="136">
        <v>0.3346925582422644</v>
      </c>
      <c r="BZ59" s="136"/>
      <c r="CA59" s="136">
        <v>7.2257155437391321</v>
      </c>
    </row>
    <row r="60" spans="1:79" ht="11.25" customHeight="1">
      <c r="A60" s="67"/>
      <c r="B60" s="67" t="s">
        <v>291</v>
      </c>
      <c r="C60" s="107">
        <v>3433.7279999999969</v>
      </c>
      <c r="D60" s="107">
        <v>204.44699999999997</v>
      </c>
      <c r="E60" s="107">
        <v>237.10300000000015</v>
      </c>
      <c r="F60" s="107">
        <v>1293.4470000000001</v>
      </c>
      <c r="G60" s="107">
        <v>507.45399999999995</v>
      </c>
      <c r="H60" s="107">
        <v>1159.1599999999967</v>
      </c>
      <c r="I60" s="116"/>
      <c r="J60" s="107">
        <v>9.3829999999999991</v>
      </c>
      <c r="K60" s="107">
        <v>64.480999999999995</v>
      </c>
      <c r="L60" s="107"/>
      <c r="M60" s="107"/>
      <c r="N60" s="107"/>
      <c r="O60" s="107">
        <v>94.805000000000007</v>
      </c>
      <c r="P60" s="107">
        <v>0.65000000000000568</v>
      </c>
      <c r="Q60" s="107">
        <v>94.155000000000001</v>
      </c>
      <c r="R60" s="116"/>
      <c r="S60" s="107">
        <v>203.11699999999993</v>
      </c>
      <c r="T60" s="107">
        <v>15.45</v>
      </c>
      <c r="U60" s="107"/>
      <c r="V60" s="107"/>
      <c r="W60" s="107"/>
      <c r="X60" s="107">
        <v>12.826000000000001</v>
      </c>
      <c r="Y60" s="107">
        <v>0.11500000000000021</v>
      </c>
      <c r="Z60" s="107">
        <v>12.711</v>
      </c>
      <c r="AA60" s="117"/>
      <c r="AB60" s="107">
        <v>3000.9579999999996</v>
      </c>
      <c r="AC60" s="107">
        <v>869.30799999999999</v>
      </c>
      <c r="AD60" s="107">
        <v>1377.6420000000001</v>
      </c>
      <c r="AE60" s="107">
        <v>754.00800000000004</v>
      </c>
      <c r="AF60" s="107"/>
      <c r="AG60" s="107">
        <v>777.85600000000022</v>
      </c>
      <c r="AH60" s="107">
        <v>339.88599999999997</v>
      </c>
      <c r="AI60" s="107">
        <v>371.77100000000002</v>
      </c>
      <c r="AJ60" s="107">
        <v>59.350999999999999</v>
      </c>
      <c r="AK60" s="107"/>
      <c r="AL60" s="107"/>
      <c r="AM60" s="118">
        <v>6.8480000000002974</v>
      </c>
      <c r="AN60" s="107"/>
      <c r="AO60" s="107">
        <v>689.81</v>
      </c>
      <c r="AP60" s="107">
        <v>13.88799999999992</v>
      </c>
      <c r="AQ60" s="107">
        <v>675.92200000000003</v>
      </c>
      <c r="AR60" s="116"/>
      <c r="AS60" s="107"/>
      <c r="AT60" s="107">
        <v>357.387</v>
      </c>
      <c r="AU60" s="107"/>
      <c r="AV60" s="107">
        <v>342.71200000000005</v>
      </c>
      <c r="AW60" s="107">
        <v>339.18799999999999</v>
      </c>
      <c r="AX60" s="107">
        <v>3.5240000000000578</v>
      </c>
      <c r="AY60" s="107"/>
      <c r="AZ60" s="107">
        <v>227.29900000000001</v>
      </c>
      <c r="BA60" s="106">
        <v>14.679000000000002</v>
      </c>
      <c r="BB60" s="107">
        <v>212.62</v>
      </c>
      <c r="BC60" s="116"/>
      <c r="BD60" s="107">
        <v>13763.754999999999</v>
      </c>
      <c r="BE60" s="107">
        <v>1102.9599999999966</v>
      </c>
      <c r="BF60" s="107">
        <v>1102.9599999999966</v>
      </c>
      <c r="BG60" s="107">
        <v>56.2</v>
      </c>
      <c r="BH60" s="107">
        <v>51.427000000000007</v>
      </c>
      <c r="BI60" s="107">
        <v>4.7729999999999997</v>
      </c>
      <c r="BJ60" s="107"/>
      <c r="BK60" s="107">
        <v>52.738999999999997</v>
      </c>
      <c r="BL60" s="106">
        <v>0</v>
      </c>
      <c r="BM60" s="107">
        <v>52.738999999999997</v>
      </c>
      <c r="BO60" s="136">
        <v>67.639430127489106</v>
      </c>
      <c r="BP60" s="136">
        <v>52.227951870950683</v>
      </c>
      <c r="BQ60" s="136"/>
      <c r="BR60" s="136">
        <v>1.6472171623478189</v>
      </c>
      <c r="BS60" s="136"/>
      <c r="BT60" s="136">
        <v>9.769325304032197</v>
      </c>
      <c r="BV60" s="136">
        <v>19.2113982350957</v>
      </c>
      <c r="BW60" s="136">
        <v>18.038136331709506</v>
      </c>
      <c r="BX60" s="136"/>
      <c r="BY60" s="136">
        <v>0.33092553471847908</v>
      </c>
      <c r="BZ60" s="136"/>
      <c r="CA60" s="136">
        <v>8.0135108478754287</v>
      </c>
    </row>
    <row r="61" spans="1:79" ht="11.25" customHeight="1">
      <c r="A61" s="67"/>
      <c r="B61" s="67" t="s">
        <v>292</v>
      </c>
      <c r="C61" s="107">
        <v>3092.6170000000002</v>
      </c>
      <c r="D61" s="107">
        <v>158.06100000000001</v>
      </c>
      <c r="E61" s="107">
        <v>225.68199999999999</v>
      </c>
      <c r="F61" s="107">
        <v>1233.4849999999999</v>
      </c>
      <c r="G61" s="107">
        <v>462.64199999999994</v>
      </c>
      <c r="H61" s="107">
        <v>996.42100000000005</v>
      </c>
      <c r="I61" s="116"/>
      <c r="J61" s="107">
        <v>7.641</v>
      </c>
      <c r="K61" s="107">
        <v>53.369</v>
      </c>
      <c r="L61" s="107"/>
      <c r="M61" s="107"/>
      <c r="N61" s="107"/>
      <c r="O61" s="107">
        <v>35.47</v>
      </c>
      <c r="P61" s="107">
        <v>12.956</v>
      </c>
      <c r="Q61" s="107">
        <v>22.513999999999999</v>
      </c>
      <c r="R61" s="116"/>
      <c r="S61" s="107">
        <v>192.745</v>
      </c>
      <c r="T61" s="107">
        <v>14.395</v>
      </c>
      <c r="U61" s="107"/>
      <c r="V61" s="107"/>
      <c r="W61" s="107"/>
      <c r="X61" s="107">
        <v>9.7889999999999997</v>
      </c>
      <c r="Y61" s="107">
        <v>3.7789999999999999</v>
      </c>
      <c r="Z61" s="107">
        <v>6.01</v>
      </c>
      <c r="AA61" s="117"/>
      <c r="AB61" s="107">
        <v>2554.3809999999999</v>
      </c>
      <c r="AC61" s="107">
        <v>815.92200000000003</v>
      </c>
      <c r="AD61" s="107">
        <v>1280.471</v>
      </c>
      <c r="AE61" s="107">
        <v>457.988</v>
      </c>
      <c r="AF61" s="107"/>
      <c r="AG61" s="107">
        <v>706.09900000000005</v>
      </c>
      <c r="AH61" s="107">
        <v>318.69299999999998</v>
      </c>
      <c r="AI61" s="107">
        <v>345.548</v>
      </c>
      <c r="AJ61" s="107">
        <v>36.049999999999997</v>
      </c>
      <c r="AK61" s="107"/>
      <c r="AL61" s="107"/>
      <c r="AM61" s="118">
        <v>5.8080000000001064</v>
      </c>
      <c r="AN61" s="107"/>
      <c r="AO61" s="107">
        <v>816.06200000000001</v>
      </c>
      <c r="AP61" s="107">
        <v>0.39800000000002456</v>
      </c>
      <c r="AQ61" s="107">
        <v>815.66399999999999</v>
      </c>
      <c r="AR61" s="116"/>
      <c r="AS61" s="107"/>
      <c r="AT61" s="107">
        <v>327.76499999999999</v>
      </c>
      <c r="AU61" s="107"/>
      <c r="AV61" s="107">
        <v>313.07900000000001</v>
      </c>
      <c r="AW61" s="107">
        <v>309.35199999999998</v>
      </c>
      <c r="AX61" s="107">
        <v>3.7270000000000323</v>
      </c>
      <c r="AY61" s="107"/>
      <c r="AZ61" s="107">
        <v>343.97800000000001</v>
      </c>
      <c r="BA61" s="106">
        <v>46.561000000000035</v>
      </c>
      <c r="BB61" s="107">
        <v>297.41699999999997</v>
      </c>
      <c r="BC61" s="116"/>
      <c r="BD61" s="107">
        <v>13525.75</v>
      </c>
      <c r="BE61" s="107">
        <v>947.904</v>
      </c>
      <c r="BF61" s="107">
        <v>947.904</v>
      </c>
      <c r="BG61" s="107">
        <v>48.517000000000003</v>
      </c>
      <c r="BH61" s="107">
        <v>48.517000000000003</v>
      </c>
      <c r="BI61" s="107">
        <v>0</v>
      </c>
      <c r="BJ61" s="107"/>
      <c r="BK61" s="107">
        <v>56.231000000000002</v>
      </c>
      <c r="BL61" s="106">
        <v>0</v>
      </c>
      <c r="BM61" s="107">
        <v>56.231000000000002</v>
      </c>
      <c r="BO61" s="136">
        <v>69.587909046829225</v>
      </c>
      <c r="BP61" s="136">
        <v>56.495137812075534</v>
      </c>
      <c r="BQ61" s="136"/>
      <c r="BR61" s="136">
        <v>1.637478071179046</v>
      </c>
      <c r="BS61" s="136"/>
      <c r="BT61" s="136">
        <v>8.5455372160508656</v>
      </c>
      <c r="BV61" s="136">
        <v>20.930328454007689</v>
      </c>
      <c r="BW61" s="136">
        <v>21.71669751785447</v>
      </c>
      <c r="BX61" s="136"/>
      <c r="BY61" s="136">
        <v>0.32861263327451984</v>
      </c>
      <c r="BZ61" s="136"/>
      <c r="CA61" s="136">
        <v>7.0081437258562369</v>
      </c>
    </row>
    <row r="62" spans="1:79" ht="11.25" customHeight="1">
      <c r="A62" s="67"/>
      <c r="B62" s="67" t="s">
        <v>293</v>
      </c>
      <c r="C62" s="107">
        <v>3085.1959999999995</v>
      </c>
      <c r="D62" s="107">
        <v>113.934</v>
      </c>
      <c r="E62" s="107">
        <v>258.733</v>
      </c>
      <c r="F62" s="107">
        <v>1232.1949999999999</v>
      </c>
      <c r="G62" s="107">
        <v>480.99200000000002</v>
      </c>
      <c r="H62" s="107">
        <v>989.04</v>
      </c>
      <c r="I62" s="116"/>
      <c r="J62" s="107">
        <v>5.3730000000000002</v>
      </c>
      <c r="K62" s="107">
        <v>37.533999999999999</v>
      </c>
      <c r="L62" s="107"/>
      <c r="M62" s="107"/>
      <c r="N62" s="107"/>
      <c r="O62" s="107">
        <v>51.881999999999998</v>
      </c>
      <c r="P62" s="107">
        <v>1.4570000000000007</v>
      </c>
      <c r="Q62" s="107">
        <v>50.424999999999997</v>
      </c>
      <c r="R62" s="116"/>
      <c r="S62" s="107">
        <v>220.83699999999999</v>
      </c>
      <c r="T62" s="107">
        <v>16.739999999999998</v>
      </c>
      <c r="U62" s="107"/>
      <c r="V62" s="107"/>
      <c r="W62" s="107"/>
      <c r="X62" s="107">
        <v>11.368</v>
      </c>
      <c r="Y62" s="107">
        <v>7.5000000000001066E-2</v>
      </c>
      <c r="Z62" s="107">
        <v>11.292999999999999</v>
      </c>
      <c r="AA62" s="117"/>
      <c r="AB62" s="107">
        <v>2520.049</v>
      </c>
      <c r="AC62" s="107">
        <v>821.8889999999999</v>
      </c>
      <c r="AD62" s="107">
        <v>1326.5</v>
      </c>
      <c r="AE62" s="107">
        <v>371.66</v>
      </c>
      <c r="AF62" s="107"/>
      <c r="AG62" s="107">
        <v>715.18100000000004</v>
      </c>
      <c r="AH62" s="107">
        <v>320.923</v>
      </c>
      <c r="AI62" s="107">
        <v>357.97</v>
      </c>
      <c r="AJ62" s="107">
        <v>29.254999999999999</v>
      </c>
      <c r="AK62" s="107"/>
      <c r="AL62" s="107"/>
      <c r="AM62" s="118">
        <v>7.0330000000000155</v>
      </c>
      <c r="AN62" s="107"/>
      <c r="AO62" s="107">
        <v>706.66300000000001</v>
      </c>
      <c r="AP62" s="107">
        <v>0.39599999999995816</v>
      </c>
      <c r="AQ62" s="107">
        <v>706.26700000000005</v>
      </c>
      <c r="AR62" s="116"/>
      <c r="AS62" s="107"/>
      <c r="AT62" s="107">
        <v>338.46199999999999</v>
      </c>
      <c r="AU62" s="107"/>
      <c r="AV62" s="107">
        <v>325.42399999999998</v>
      </c>
      <c r="AW62" s="107">
        <v>321.483</v>
      </c>
      <c r="AX62" s="107">
        <v>3.9409999999999741</v>
      </c>
      <c r="AY62" s="107"/>
      <c r="AZ62" s="107">
        <v>314.08499999999998</v>
      </c>
      <c r="BA62" s="106">
        <v>1.3999999999953161E-2</v>
      </c>
      <c r="BB62" s="107">
        <v>314.07100000000003</v>
      </c>
      <c r="BC62" s="116"/>
      <c r="BD62" s="107">
        <v>13032.007</v>
      </c>
      <c r="BE62" s="107">
        <v>940.85399999999993</v>
      </c>
      <c r="BF62" s="107">
        <v>940.85399999999993</v>
      </c>
      <c r="BG62" s="107">
        <v>48.186</v>
      </c>
      <c r="BH62" s="107">
        <v>48.186</v>
      </c>
      <c r="BI62" s="107">
        <v>0</v>
      </c>
      <c r="BJ62" s="107"/>
      <c r="BK62" s="107">
        <v>48.543999999999997</v>
      </c>
      <c r="BL62" s="106">
        <v>0</v>
      </c>
      <c r="BM62" s="107">
        <v>48.543999999999997</v>
      </c>
      <c r="BO62" s="136">
        <v>70.295627218651262</v>
      </c>
      <c r="BP62" s="136">
        <v>55.978267402305484</v>
      </c>
      <c r="BQ62" s="136"/>
      <c r="BR62" s="136">
        <v>1.6486193427918054</v>
      </c>
      <c r="BS62" s="136"/>
      <c r="BT62" s="136">
        <v>8.8036017782986153</v>
      </c>
      <c r="BV62" s="136">
        <v>21.552678372742406</v>
      </c>
      <c r="BW62" s="136">
        <v>21.271073546640906</v>
      </c>
      <c r="BX62" s="136"/>
      <c r="BY62" s="136">
        <v>0.33125789657652205</v>
      </c>
      <c r="BZ62" s="136"/>
      <c r="CA62" s="136">
        <v>7.2195633412412992</v>
      </c>
    </row>
    <row r="63" spans="1:79" ht="11.25" customHeight="1">
      <c r="A63" s="67"/>
      <c r="B63" s="67" t="s">
        <v>294</v>
      </c>
      <c r="C63" s="107">
        <v>3479.6159999999995</v>
      </c>
      <c r="D63" s="107">
        <v>299.09300000000002</v>
      </c>
      <c r="E63" s="107">
        <v>304.45000000000005</v>
      </c>
      <c r="F63" s="107">
        <v>1254.9929999999997</v>
      </c>
      <c r="G63" s="107">
        <v>550.86999999999989</v>
      </c>
      <c r="H63" s="107">
        <v>1033.223</v>
      </c>
      <c r="I63" s="116"/>
      <c r="J63" s="107">
        <v>13.304000000000002</v>
      </c>
      <c r="K63" s="107">
        <v>92.346999999999994</v>
      </c>
      <c r="L63" s="107"/>
      <c r="M63" s="107"/>
      <c r="N63" s="107"/>
      <c r="O63" s="107">
        <v>53.191000000000003</v>
      </c>
      <c r="P63" s="107">
        <v>1.534000000000006</v>
      </c>
      <c r="Q63" s="107">
        <v>51.656999999999996</v>
      </c>
      <c r="R63" s="116"/>
      <c r="S63" s="107">
        <v>260.904</v>
      </c>
      <c r="T63" s="107">
        <v>19.704999999999998</v>
      </c>
      <c r="U63" s="107"/>
      <c r="V63" s="107"/>
      <c r="W63" s="107"/>
      <c r="X63" s="107">
        <v>15.391</v>
      </c>
      <c r="Y63" s="107">
        <v>8.9000000000000412E-2</v>
      </c>
      <c r="Z63" s="107">
        <v>15.302</v>
      </c>
      <c r="AA63" s="117"/>
      <c r="AB63" s="107">
        <v>2583.3019999999997</v>
      </c>
      <c r="AC63" s="107">
        <v>844.072</v>
      </c>
      <c r="AD63" s="107">
        <v>1356.9069999999999</v>
      </c>
      <c r="AE63" s="107">
        <v>382.32299999999998</v>
      </c>
      <c r="AF63" s="107"/>
      <c r="AG63" s="107">
        <v>732.17999999999984</v>
      </c>
      <c r="AH63" s="107">
        <v>329.351</v>
      </c>
      <c r="AI63" s="107">
        <v>366.17500000000001</v>
      </c>
      <c r="AJ63" s="107">
        <v>30.094000000000001</v>
      </c>
      <c r="AK63" s="107"/>
      <c r="AL63" s="107"/>
      <c r="AM63" s="118">
        <v>6.5599999999997181</v>
      </c>
      <c r="AN63" s="107"/>
      <c r="AO63" s="107">
        <v>740.60400000000004</v>
      </c>
      <c r="AP63" s="107">
        <v>1.2450000000000045</v>
      </c>
      <c r="AQ63" s="107">
        <v>739.35900000000004</v>
      </c>
      <c r="AR63" s="116"/>
      <c r="AS63" s="107"/>
      <c r="AT63" s="107">
        <v>387.41199999999998</v>
      </c>
      <c r="AU63" s="107"/>
      <c r="AV63" s="107">
        <v>373.30400000000014</v>
      </c>
      <c r="AW63" s="107">
        <v>368.17500000000001</v>
      </c>
      <c r="AX63" s="107">
        <v>5.1290000000001328</v>
      </c>
      <c r="AY63" s="107"/>
      <c r="AZ63" s="107">
        <v>327.11200000000002</v>
      </c>
      <c r="BA63" s="106">
        <v>12.019000000000005</v>
      </c>
      <c r="BB63" s="107">
        <v>315.09300000000002</v>
      </c>
      <c r="BC63" s="116"/>
      <c r="BD63" s="107">
        <v>13265.721000000003</v>
      </c>
      <c r="BE63" s="107">
        <v>983.10199999999998</v>
      </c>
      <c r="BF63" s="107">
        <v>983.10199999999998</v>
      </c>
      <c r="BG63" s="107">
        <v>50.121000000000002</v>
      </c>
      <c r="BH63" s="107">
        <v>40.166000000000004</v>
      </c>
      <c r="BI63" s="107">
        <v>9.9550000000000001</v>
      </c>
      <c r="BJ63" s="107"/>
      <c r="BK63" s="107">
        <v>48.243000000000002</v>
      </c>
      <c r="BL63" s="106">
        <v>3.0000000000001137E-2</v>
      </c>
      <c r="BM63" s="107">
        <v>48.213000000000001</v>
      </c>
      <c r="BO63" s="136">
        <v>71.060930877359255</v>
      </c>
      <c r="BP63" s="136">
        <v>55.533518445061489</v>
      </c>
      <c r="BQ63" s="136"/>
      <c r="BR63" s="136">
        <v>1.6495617069166675</v>
      </c>
      <c r="BS63" s="136"/>
      <c r="BT63" s="136">
        <v>9.0348575852002284</v>
      </c>
      <c r="BV63" s="136">
        <v>22.240121499189794</v>
      </c>
      <c r="BW63" s="136">
        <v>20.887776787783029</v>
      </c>
      <c r="BX63" s="136"/>
      <c r="BY63" s="136">
        <v>0.33148016815291881</v>
      </c>
      <c r="BZ63" s="136"/>
      <c r="CA63" s="136">
        <v>7.4108448383619683</v>
      </c>
    </row>
    <row r="64" spans="1:79" ht="11.25" customHeight="1">
      <c r="A64" s="67"/>
      <c r="B64" s="67" t="s">
        <v>295</v>
      </c>
      <c r="C64" s="107">
        <v>3483.665</v>
      </c>
      <c r="D64" s="107">
        <v>190.83799999999999</v>
      </c>
      <c r="E64" s="107">
        <v>331.99099999999999</v>
      </c>
      <c r="F64" s="107">
        <v>1460.0559999999998</v>
      </c>
      <c r="G64" s="107">
        <v>587.74900000000002</v>
      </c>
      <c r="H64" s="107">
        <v>899.33</v>
      </c>
      <c r="I64" s="116"/>
      <c r="J64" s="107">
        <v>9.1020000000000003</v>
      </c>
      <c r="K64" s="107">
        <v>63.707000000000001</v>
      </c>
      <c r="L64" s="107"/>
      <c r="M64" s="107"/>
      <c r="N64" s="107"/>
      <c r="O64" s="107">
        <v>52.784999999999997</v>
      </c>
      <c r="P64" s="107">
        <v>11.068999999999996</v>
      </c>
      <c r="Q64" s="107">
        <v>41.716000000000001</v>
      </c>
      <c r="R64" s="116"/>
      <c r="S64" s="107">
        <v>284.89100000000002</v>
      </c>
      <c r="T64" s="107">
        <v>21.446000000000002</v>
      </c>
      <c r="U64" s="107"/>
      <c r="V64" s="107"/>
      <c r="W64" s="107"/>
      <c r="X64" s="107">
        <v>13.106</v>
      </c>
      <c r="Y64" s="107">
        <v>1.8070000000000004</v>
      </c>
      <c r="Z64" s="107">
        <v>11.298999999999999</v>
      </c>
      <c r="AA64" s="117"/>
      <c r="AB64" s="107">
        <v>2809.3359999999998</v>
      </c>
      <c r="AC64" s="107">
        <v>971.928</v>
      </c>
      <c r="AD64" s="107">
        <v>1440.181</v>
      </c>
      <c r="AE64" s="107">
        <v>397.22699999999998</v>
      </c>
      <c r="AF64" s="107"/>
      <c r="AG64" s="107">
        <v>803.36900000000003</v>
      </c>
      <c r="AH64" s="107">
        <v>378.77700000000004</v>
      </c>
      <c r="AI64" s="107">
        <v>388.64800000000002</v>
      </c>
      <c r="AJ64" s="107">
        <v>31.268000000000001</v>
      </c>
      <c r="AK64" s="107"/>
      <c r="AL64" s="107"/>
      <c r="AM64" s="118">
        <v>4.6759999999999309</v>
      </c>
      <c r="AN64" s="107"/>
      <c r="AO64" s="107">
        <v>772.96699999999998</v>
      </c>
      <c r="AP64" s="107">
        <v>0.8709999999999809</v>
      </c>
      <c r="AQ64" s="107">
        <v>772.096</v>
      </c>
      <c r="AR64" s="116"/>
      <c r="AS64" s="107"/>
      <c r="AT64" s="107">
        <v>410.37700000000001</v>
      </c>
      <c r="AU64" s="107"/>
      <c r="AV64" s="107">
        <v>396.262</v>
      </c>
      <c r="AW64" s="107">
        <v>392.64400000000001</v>
      </c>
      <c r="AX64" s="107">
        <v>3.617999999999995</v>
      </c>
      <c r="AY64" s="107"/>
      <c r="AZ64" s="107">
        <v>374.59100000000001</v>
      </c>
      <c r="BA64" s="106">
        <v>42.074999999999989</v>
      </c>
      <c r="BB64" s="107">
        <v>332.51600000000002</v>
      </c>
      <c r="BC64" s="116"/>
      <c r="BD64" s="107">
        <v>13954.733</v>
      </c>
      <c r="BE64" s="107">
        <v>858.178</v>
      </c>
      <c r="BF64" s="107">
        <v>858.178</v>
      </c>
      <c r="BG64" s="107">
        <v>41.152000000000001</v>
      </c>
      <c r="BH64" s="107">
        <v>41.152000000000001</v>
      </c>
      <c r="BI64" s="107">
        <v>0</v>
      </c>
      <c r="BJ64" s="107"/>
      <c r="BK64" s="107">
        <v>50.2</v>
      </c>
      <c r="BL64" s="106">
        <v>5.1999999999999602E-2</v>
      </c>
      <c r="BM64" s="107">
        <v>50.148000000000003</v>
      </c>
      <c r="BO64" s="136">
        <v>73.578968187486666</v>
      </c>
      <c r="BP64" s="136">
        <v>58.658781387857154</v>
      </c>
      <c r="BQ64" s="136"/>
      <c r="BR64" s="136">
        <v>1.661503934187345</v>
      </c>
      <c r="BS64" s="136"/>
      <c r="BT64" s="136">
        <v>7.4757646742506649</v>
      </c>
      <c r="BV64" s="136">
        <v>24.458431035092584</v>
      </c>
      <c r="BW64" s="136">
        <v>23.581862541957733</v>
      </c>
      <c r="BX64" s="136"/>
      <c r="BY64" s="136">
        <v>0.33431645399106302</v>
      </c>
      <c r="BZ64" s="136"/>
      <c r="CA64" s="136">
        <v>6.1497271212569959</v>
      </c>
    </row>
    <row r="65" spans="1:79" ht="11.25" customHeight="1">
      <c r="A65" s="67"/>
      <c r="B65" s="67" t="s">
        <v>296</v>
      </c>
      <c r="C65" s="107">
        <v>3292.3250000000003</v>
      </c>
      <c r="D65" s="107">
        <v>141.364</v>
      </c>
      <c r="E65" s="107">
        <v>321.32400000000001</v>
      </c>
      <c r="F65" s="107">
        <v>1354.511</v>
      </c>
      <c r="G65" s="107">
        <v>566.87300000000005</v>
      </c>
      <c r="H65" s="107">
        <v>898.04</v>
      </c>
      <c r="I65" s="116"/>
      <c r="J65" s="107">
        <v>6.7779999999999996</v>
      </c>
      <c r="K65" s="107">
        <v>47.543999999999997</v>
      </c>
      <c r="L65" s="107"/>
      <c r="M65" s="107"/>
      <c r="N65" s="107"/>
      <c r="O65" s="107">
        <v>65.233999999999995</v>
      </c>
      <c r="P65" s="107">
        <v>1.3639999999999972</v>
      </c>
      <c r="Q65" s="107">
        <v>63.87</v>
      </c>
      <c r="R65" s="116"/>
      <c r="S65" s="107">
        <v>273.58</v>
      </c>
      <c r="T65" s="107">
        <v>20.722000000000001</v>
      </c>
      <c r="U65" s="107"/>
      <c r="V65" s="107"/>
      <c r="W65" s="107"/>
      <c r="X65" s="107">
        <v>19.228999999999999</v>
      </c>
      <c r="Y65" s="107">
        <v>5.099999999999838E-2</v>
      </c>
      <c r="Z65" s="107">
        <v>19.178000000000001</v>
      </c>
      <c r="AA65" s="117"/>
      <c r="AB65" s="107">
        <v>2535.5239999999999</v>
      </c>
      <c r="AC65" s="107">
        <v>938.61400000000003</v>
      </c>
      <c r="AD65" s="107">
        <v>1256.4369999999999</v>
      </c>
      <c r="AE65" s="107">
        <v>340.47300000000001</v>
      </c>
      <c r="AF65" s="107"/>
      <c r="AG65" s="107">
        <v>736.83399999999995</v>
      </c>
      <c r="AH65" s="107">
        <v>365.41999999999996</v>
      </c>
      <c r="AI65" s="107">
        <v>339.06299999999999</v>
      </c>
      <c r="AJ65" s="107">
        <v>26.8</v>
      </c>
      <c r="AK65" s="107"/>
      <c r="AL65" s="107"/>
      <c r="AM65" s="118">
        <v>5.5510000000000446</v>
      </c>
      <c r="AN65" s="107"/>
      <c r="AO65" s="107">
        <v>803.726</v>
      </c>
      <c r="AP65" s="107">
        <v>0.53300000000001546</v>
      </c>
      <c r="AQ65" s="107">
        <v>803.19299999999998</v>
      </c>
      <c r="AR65" s="116"/>
      <c r="AS65" s="107"/>
      <c r="AT65" s="107">
        <v>393.17099999999999</v>
      </c>
      <c r="AU65" s="107"/>
      <c r="AV65" s="107">
        <v>381.79899999999998</v>
      </c>
      <c r="AW65" s="107">
        <v>378.54</v>
      </c>
      <c r="AX65" s="107">
        <v>3.2589999999999577</v>
      </c>
      <c r="AY65" s="107"/>
      <c r="AZ65" s="107">
        <v>397.58199999999999</v>
      </c>
      <c r="BA65" s="106">
        <v>0</v>
      </c>
      <c r="BB65" s="107">
        <v>397.58199999999999</v>
      </c>
      <c r="BC65" s="116"/>
      <c r="BD65" s="107">
        <v>14223.939</v>
      </c>
      <c r="BE65" s="107">
        <v>851.68599999999992</v>
      </c>
      <c r="BF65" s="107">
        <v>851.68599999999992</v>
      </c>
      <c r="BG65" s="107">
        <v>46.353999999999999</v>
      </c>
      <c r="BH65" s="107">
        <v>46.353999999999999</v>
      </c>
      <c r="BI65" s="107">
        <v>0</v>
      </c>
      <c r="BJ65" s="107"/>
      <c r="BK65" s="107">
        <v>41.174999999999997</v>
      </c>
      <c r="BL65" s="106">
        <v>0</v>
      </c>
      <c r="BM65" s="107">
        <v>41.174999999999997</v>
      </c>
      <c r="BO65" s="136">
        <v>75.317672026792238</v>
      </c>
      <c r="BP65" s="136">
        <v>59.440097123556072</v>
      </c>
      <c r="BQ65" s="136"/>
      <c r="BR65" s="136">
        <v>1.672618275508621</v>
      </c>
      <c r="BS65" s="136"/>
      <c r="BT65" s="136">
        <v>7.3237518805444815</v>
      </c>
      <c r="BV65" s="136">
        <v>25.99715572160542</v>
      </c>
      <c r="BW65" s="136">
        <v>24.255390516602208</v>
      </c>
      <c r="BX65" s="136"/>
      <c r="BY65" s="136">
        <v>0.33695440568338642</v>
      </c>
      <c r="BZ65" s="136"/>
      <c r="CA65" s="136">
        <v>5.9876944072946312</v>
      </c>
    </row>
    <row r="66" spans="1:79" ht="11.25" customHeight="1">
      <c r="A66" s="67"/>
      <c r="B66" s="67" t="s">
        <v>297</v>
      </c>
      <c r="C66" s="107">
        <v>3809.9369999999999</v>
      </c>
      <c r="D66" s="107">
        <v>255.06600000000003</v>
      </c>
      <c r="E66" s="107">
        <v>264.548</v>
      </c>
      <c r="F66" s="107">
        <v>1340.0979999999997</v>
      </c>
      <c r="G66" s="107">
        <v>549.178</v>
      </c>
      <c r="H66" s="107">
        <v>1370.8650000000002</v>
      </c>
      <c r="I66" s="116"/>
      <c r="J66" s="107">
        <v>11.32</v>
      </c>
      <c r="K66" s="107">
        <v>77.395999999999972</v>
      </c>
      <c r="L66" s="107"/>
      <c r="M66" s="107"/>
      <c r="N66" s="107"/>
      <c r="O66" s="107">
        <v>71.951999999999998</v>
      </c>
      <c r="P66" s="107">
        <v>1.4170000000000016</v>
      </c>
      <c r="Q66" s="107">
        <v>70.534999999999997</v>
      </c>
      <c r="R66" s="116"/>
      <c r="S66" s="107">
        <v>224.541</v>
      </c>
      <c r="T66" s="107">
        <v>17.02</v>
      </c>
      <c r="U66" s="107"/>
      <c r="V66" s="107"/>
      <c r="W66" s="107"/>
      <c r="X66" s="107">
        <v>20.163</v>
      </c>
      <c r="Y66" s="107">
        <v>2.8999999999999915E-2</v>
      </c>
      <c r="Z66" s="107">
        <v>20.134</v>
      </c>
      <c r="AA66" s="117"/>
      <c r="AB66" s="107">
        <v>2593.2570000000001</v>
      </c>
      <c r="AC66" s="107">
        <v>828.61400000000003</v>
      </c>
      <c r="AD66" s="107">
        <v>1318.4490000000001</v>
      </c>
      <c r="AE66" s="107">
        <v>446.19400000000002</v>
      </c>
      <c r="AF66" s="107"/>
      <c r="AG66" s="107">
        <v>718.976</v>
      </c>
      <c r="AH66" s="107">
        <v>322.53200000000004</v>
      </c>
      <c r="AI66" s="107">
        <v>355.79700000000003</v>
      </c>
      <c r="AJ66" s="107">
        <v>35.122</v>
      </c>
      <c r="AK66" s="107"/>
      <c r="AL66" s="107"/>
      <c r="AM66" s="118">
        <v>5.5249999999999773</v>
      </c>
      <c r="AN66" s="107"/>
      <c r="AO66" s="107">
        <v>752.19399999999996</v>
      </c>
      <c r="AP66" s="107">
        <v>0.74899999999990996</v>
      </c>
      <c r="AQ66" s="107">
        <v>751.44500000000005</v>
      </c>
      <c r="AR66" s="116"/>
      <c r="AS66" s="107"/>
      <c r="AT66" s="107">
        <v>386.19900000000001</v>
      </c>
      <c r="AU66" s="107"/>
      <c r="AV66" s="107">
        <v>371.57400000000007</v>
      </c>
      <c r="AW66" s="107">
        <v>367.04199999999997</v>
      </c>
      <c r="AX66" s="107">
        <v>4.532000000000096</v>
      </c>
      <c r="AY66" s="107"/>
      <c r="AZ66" s="107">
        <v>382.95</v>
      </c>
      <c r="BA66" s="106">
        <v>17.084000000000003</v>
      </c>
      <c r="BB66" s="107">
        <v>365.86599999999999</v>
      </c>
      <c r="BC66" s="116"/>
      <c r="BD66" s="107">
        <v>13637.36</v>
      </c>
      <c r="BE66" s="107">
        <v>1304.2130000000002</v>
      </c>
      <c r="BF66" s="107">
        <v>1304.2130000000002</v>
      </c>
      <c r="BG66" s="107">
        <v>66.652000000000001</v>
      </c>
      <c r="BH66" s="107">
        <v>42.988</v>
      </c>
      <c r="BI66" s="107">
        <v>23.664000000000001</v>
      </c>
      <c r="BJ66" s="107"/>
      <c r="BK66" s="107">
        <v>46.38</v>
      </c>
      <c r="BL66" s="106">
        <v>0</v>
      </c>
      <c r="BM66" s="107">
        <v>46.38</v>
      </c>
      <c r="BO66" s="136">
        <v>75.417473998061112</v>
      </c>
      <c r="BP66" s="136">
        <v>59.620400754871206</v>
      </c>
      <c r="BQ66" s="136"/>
      <c r="BR66" s="136">
        <v>1.6496598903674011</v>
      </c>
      <c r="BS66" s="136"/>
      <c r="BT66" s="136">
        <v>11.660636662814504</v>
      </c>
      <c r="BV66" s="136">
        <v>26.090787831817511</v>
      </c>
      <c r="BW66" s="136">
        <v>24.410972778869958</v>
      </c>
      <c r="BX66" s="136"/>
      <c r="BY66" s="136">
        <v>0.3315052767340847</v>
      </c>
      <c r="BZ66" s="136"/>
      <c r="CA66" s="136">
        <v>9.5635298914159339</v>
      </c>
    </row>
    <row r="67" spans="1:79" ht="11.25" customHeight="1">
      <c r="A67" s="67"/>
      <c r="B67" s="67" t="s">
        <v>298</v>
      </c>
      <c r="C67" s="107">
        <v>3193.5050000000001</v>
      </c>
      <c r="D67" s="107">
        <v>150.09100000000001</v>
      </c>
      <c r="E67" s="107">
        <v>219.70099999999999</v>
      </c>
      <c r="F67" s="107">
        <v>1404.2280000000001</v>
      </c>
      <c r="G67" s="107">
        <v>505.88200000000001</v>
      </c>
      <c r="H67" s="107">
        <v>904.51499999999999</v>
      </c>
      <c r="I67" s="116"/>
      <c r="J67" s="107">
        <v>7.0860000000000003</v>
      </c>
      <c r="K67" s="107">
        <v>49.177</v>
      </c>
      <c r="L67" s="107"/>
      <c r="M67" s="107"/>
      <c r="N67" s="107"/>
      <c r="O67" s="107">
        <v>62.308</v>
      </c>
      <c r="P67" s="107">
        <v>11.521999999999998</v>
      </c>
      <c r="Q67" s="107">
        <v>50.786000000000001</v>
      </c>
      <c r="R67" s="116"/>
      <c r="S67" s="107">
        <v>188.03299999999999</v>
      </c>
      <c r="T67" s="107">
        <v>14.278</v>
      </c>
      <c r="U67" s="107"/>
      <c r="V67" s="107"/>
      <c r="W67" s="107"/>
      <c r="X67" s="107">
        <v>21.422999999999998</v>
      </c>
      <c r="Y67" s="107">
        <v>2.6409999999999982</v>
      </c>
      <c r="Z67" s="107">
        <v>18.782</v>
      </c>
      <c r="AA67" s="117"/>
      <c r="AB67" s="107">
        <v>2737.9160000000002</v>
      </c>
      <c r="AC67" s="107">
        <v>821.68900000000008</v>
      </c>
      <c r="AD67" s="107">
        <v>1341.6569999999999</v>
      </c>
      <c r="AE67" s="107">
        <v>574.57000000000005</v>
      </c>
      <c r="AF67" s="107"/>
      <c r="AG67" s="107">
        <v>730.38900000000001</v>
      </c>
      <c r="AH67" s="107">
        <v>319.79700000000003</v>
      </c>
      <c r="AI67" s="107">
        <v>362.06</v>
      </c>
      <c r="AJ67" s="107">
        <v>45.226999999999997</v>
      </c>
      <c r="AK67" s="107"/>
      <c r="AL67" s="107"/>
      <c r="AM67" s="118">
        <v>3.3050000000000637</v>
      </c>
      <c r="AN67" s="107"/>
      <c r="AO67" s="107">
        <v>761.351</v>
      </c>
      <c r="AP67" s="107">
        <v>0.81799999999998363</v>
      </c>
      <c r="AQ67" s="107">
        <v>760.53300000000002</v>
      </c>
      <c r="AR67" s="116"/>
      <c r="AS67" s="107"/>
      <c r="AT67" s="107">
        <v>354.66800000000001</v>
      </c>
      <c r="AU67" s="107"/>
      <c r="AV67" s="107">
        <v>343.05700000000002</v>
      </c>
      <c r="AW67" s="107">
        <v>338.04</v>
      </c>
      <c r="AX67" s="107">
        <v>5.0169999999999959</v>
      </c>
      <c r="AY67" s="107"/>
      <c r="AZ67" s="107">
        <v>373.05099999999999</v>
      </c>
      <c r="BA67" s="106">
        <v>47.067999999999984</v>
      </c>
      <c r="BB67" s="107">
        <v>325.983</v>
      </c>
      <c r="BC67" s="116"/>
      <c r="BD67" s="107">
        <v>13534.703</v>
      </c>
      <c r="BE67" s="107">
        <v>860.46100000000001</v>
      </c>
      <c r="BF67" s="107">
        <v>860.46100000000001</v>
      </c>
      <c r="BG67" s="107">
        <v>44.054000000000002</v>
      </c>
      <c r="BH67" s="107">
        <v>44.054000000000002</v>
      </c>
      <c r="BI67" s="107">
        <v>0</v>
      </c>
      <c r="BJ67" s="107"/>
      <c r="BK67" s="107">
        <v>66.688000000000002</v>
      </c>
      <c r="BL67" s="106">
        <v>0</v>
      </c>
      <c r="BM67" s="107">
        <v>66.688000000000002</v>
      </c>
      <c r="BO67" s="136">
        <v>75.366273375419937</v>
      </c>
      <c r="BP67" s="136">
        <v>59.620400754871206</v>
      </c>
      <c r="BQ67" s="136"/>
      <c r="BR67" s="136">
        <v>1.6547024259307295</v>
      </c>
      <c r="BS67" s="136"/>
      <c r="BT67" s="136">
        <v>7.7521981827011652</v>
      </c>
      <c r="BV67" s="136">
        <v>26.051455791978086</v>
      </c>
      <c r="BW67" s="136">
        <v>24.410864259629133</v>
      </c>
      <c r="BX67" s="136"/>
      <c r="BY67" s="136">
        <v>0.33270300190672608</v>
      </c>
      <c r="BZ67" s="136"/>
      <c r="CA67" s="136">
        <v>6.3574427898417873</v>
      </c>
    </row>
    <row r="68" spans="1:79" ht="11.25" customHeight="1">
      <c r="A68" s="67"/>
      <c r="B68" s="67" t="s">
        <v>299</v>
      </c>
      <c r="C68" s="107">
        <v>3223.7859999999996</v>
      </c>
      <c r="D68" s="107">
        <v>205.017</v>
      </c>
      <c r="E68" s="107">
        <v>228.096</v>
      </c>
      <c r="F68" s="107">
        <v>1487.6689999999999</v>
      </c>
      <c r="G68" s="107">
        <v>523.17799999999988</v>
      </c>
      <c r="H68" s="107">
        <v>764.83100000000002</v>
      </c>
      <c r="I68" s="116"/>
      <c r="J68" s="107">
        <v>9.7520000000000007</v>
      </c>
      <c r="K68" s="107">
        <v>68.027000000000001</v>
      </c>
      <c r="L68" s="107"/>
      <c r="M68" s="107"/>
      <c r="N68" s="107"/>
      <c r="O68" s="107">
        <v>77.626999999999995</v>
      </c>
      <c r="P68" s="107">
        <v>2.3499999999999943</v>
      </c>
      <c r="Q68" s="107">
        <v>75.277000000000001</v>
      </c>
      <c r="R68" s="116"/>
      <c r="S68" s="107">
        <v>195.32400000000001</v>
      </c>
      <c r="T68" s="107">
        <v>15.005000000000001</v>
      </c>
      <c r="U68" s="107"/>
      <c r="V68" s="107"/>
      <c r="W68" s="107"/>
      <c r="X68" s="107">
        <v>21.725999999999999</v>
      </c>
      <c r="Y68" s="107">
        <v>0.17999999999999972</v>
      </c>
      <c r="Z68" s="107">
        <v>21.545999999999999</v>
      </c>
      <c r="AA68" s="117"/>
      <c r="AB68" s="107">
        <v>2966.5860000000002</v>
      </c>
      <c r="AC68" s="107">
        <v>768.25199999999995</v>
      </c>
      <c r="AD68" s="107">
        <v>1362.249</v>
      </c>
      <c r="AE68" s="107">
        <v>836.08500000000004</v>
      </c>
      <c r="AF68" s="107"/>
      <c r="AG68" s="107">
        <v>738.60900000000004</v>
      </c>
      <c r="AH68" s="107">
        <v>298.94399999999996</v>
      </c>
      <c r="AI68" s="107">
        <v>367.61700000000002</v>
      </c>
      <c r="AJ68" s="107">
        <v>65.811999999999998</v>
      </c>
      <c r="AK68" s="107"/>
      <c r="AL68" s="107"/>
      <c r="AM68" s="118">
        <v>6.2360000000001037</v>
      </c>
      <c r="AN68" s="107"/>
      <c r="AO68" s="107">
        <v>730.72900000000004</v>
      </c>
      <c r="AP68" s="107">
        <v>1.2630000000000337</v>
      </c>
      <c r="AQ68" s="107">
        <v>729.46600000000001</v>
      </c>
      <c r="AR68" s="116"/>
      <c r="AS68" s="107"/>
      <c r="AT68" s="107">
        <v>367.10399999999998</v>
      </c>
      <c r="AU68" s="107"/>
      <c r="AV68" s="107">
        <v>354.09100000000001</v>
      </c>
      <c r="AW68" s="107">
        <v>349.61599999999999</v>
      </c>
      <c r="AX68" s="107">
        <v>4.4750000000000227</v>
      </c>
      <c r="AY68" s="107"/>
      <c r="AZ68" s="107">
        <v>344.11799999999999</v>
      </c>
      <c r="BA68" s="106">
        <v>9.0000000000145519E-3</v>
      </c>
      <c r="BB68" s="107">
        <v>344.10899999999998</v>
      </c>
      <c r="BC68" s="116"/>
      <c r="BD68" s="107">
        <v>13892.466999999999</v>
      </c>
      <c r="BE68" s="107">
        <v>727.52300000000002</v>
      </c>
      <c r="BF68" s="107">
        <v>727.52300000000002</v>
      </c>
      <c r="BG68" s="107">
        <v>37.308</v>
      </c>
      <c r="BH68" s="107">
        <v>37.308</v>
      </c>
      <c r="BI68" s="107">
        <v>0</v>
      </c>
      <c r="BJ68" s="107"/>
      <c r="BK68" s="107">
        <v>44.078000000000003</v>
      </c>
      <c r="BL68" s="106">
        <v>0</v>
      </c>
      <c r="BM68" s="107">
        <v>44.078000000000003</v>
      </c>
      <c r="BO68" s="136">
        <v>75.333309594042646</v>
      </c>
      <c r="BP68" s="136">
        <v>60.882526174077142</v>
      </c>
      <c r="BQ68" s="136"/>
      <c r="BR68" s="136">
        <v>1.6533053303695955</v>
      </c>
      <c r="BS68" s="136"/>
      <c r="BT68" s="136">
        <v>6.3862235555427276</v>
      </c>
      <c r="BV68" s="136">
        <v>26.030276346826454</v>
      </c>
      <c r="BW68" s="136">
        <v>25.498900764351131</v>
      </c>
      <c r="BX68" s="136"/>
      <c r="BY68" s="136">
        <v>0.33237180501514629</v>
      </c>
      <c r="BZ68" s="136"/>
      <c r="CA68" s="136">
        <v>5.2368164703936317</v>
      </c>
    </row>
    <row r="69" spans="1:79" ht="11.25" customHeight="1">
      <c r="A69" s="67"/>
      <c r="B69" s="67" t="s">
        <v>300</v>
      </c>
      <c r="C69" s="107">
        <v>4577.5780000000004</v>
      </c>
      <c r="D69" s="107">
        <v>446.37699999999995</v>
      </c>
      <c r="E69" s="107">
        <v>207.20899999999992</v>
      </c>
      <c r="F69" s="107">
        <v>1633.9390000000008</v>
      </c>
      <c r="G69" s="107">
        <v>841.53300000000013</v>
      </c>
      <c r="H69" s="107">
        <v>1407.4439999999997</v>
      </c>
      <c r="I69" s="116"/>
      <c r="J69" s="107">
        <v>17.989999999999998</v>
      </c>
      <c r="K69" s="107">
        <v>123.322</v>
      </c>
      <c r="L69" s="107"/>
      <c r="M69" s="107"/>
      <c r="N69" s="107"/>
      <c r="O69" s="107">
        <v>69.174000000000007</v>
      </c>
      <c r="P69" s="107">
        <v>16.26700000000001</v>
      </c>
      <c r="Q69" s="107">
        <v>52.906999999999996</v>
      </c>
      <c r="R69" s="116"/>
      <c r="S69" s="107">
        <v>177.42200000000003</v>
      </c>
      <c r="T69" s="107">
        <v>13.680999999999999</v>
      </c>
      <c r="U69" s="107"/>
      <c r="V69" s="107"/>
      <c r="W69" s="107"/>
      <c r="X69" s="107">
        <v>21.297000000000001</v>
      </c>
      <c r="Y69" s="107">
        <v>4.8249999999999993</v>
      </c>
      <c r="Z69" s="107">
        <v>16.472000000000001</v>
      </c>
      <c r="AA69" s="117"/>
      <c r="AB69" s="107">
        <v>3181.0860000000002</v>
      </c>
      <c r="AC69" s="107">
        <v>860.67200000000003</v>
      </c>
      <c r="AD69" s="107">
        <v>1385.2090000000001</v>
      </c>
      <c r="AE69" s="107">
        <v>935.20500000000004</v>
      </c>
      <c r="AF69" s="107"/>
      <c r="AG69" s="107">
        <v>788.31799999999964</v>
      </c>
      <c r="AH69" s="107">
        <v>334.83500000000004</v>
      </c>
      <c r="AI69" s="107">
        <v>373.81299999999999</v>
      </c>
      <c r="AJ69" s="107">
        <v>73.614000000000004</v>
      </c>
      <c r="AK69" s="107"/>
      <c r="AL69" s="107"/>
      <c r="AM69" s="118">
        <v>6.0559999999995853</v>
      </c>
      <c r="AN69" s="107"/>
      <c r="AO69" s="107">
        <v>807.18</v>
      </c>
      <c r="AP69" s="107">
        <v>16.793000000000006</v>
      </c>
      <c r="AQ69" s="107">
        <v>790.38699999999994</v>
      </c>
      <c r="AR69" s="116"/>
      <c r="AS69" s="107"/>
      <c r="AT69" s="107">
        <v>596.75800000000004</v>
      </c>
      <c r="AU69" s="107"/>
      <c r="AV69" s="107">
        <v>567.24599999999998</v>
      </c>
      <c r="AW69" s="107">
        <v>562.73500000000001</v>
      </c>
      <c r="AX69" s="107">
        <v>4.5109999999999673</v>
      </c>
      <c r="AY69" s="107"/>
      <c r="AZ69" s="107">
        <v>364.11</v>
      </c>
      <c r="BA69" s="106">
        <v>70.54400000000004</v>
      </c>
      <c r="BB69" s="107">
        <v>293.56599999999997</v>
      </c>
      <c r="BC69" s="116"/>
      <c r="BD69" s="107">
        <v>14738.194000000001</v>
      </c>
      <c r="BE69" s="107">
        <v>1339.1869999999997</v>
      </c>
      <c r="BF69" s="107">
        <v>1339.1869999999997</v>
      </c>
      <c r="BG69" s="107">
        <v>68.257000000000005</v>
      </c>
      <c r="BH69" s="107">
        <v>41.842000000000006</v>
      </c>
      <c r="BI69" s="107">
        <v>26.414999999999999</v>
      </c>
      <c r="BJ69" s="107"/>
      <c r="BK69" s="107">
        <v>53.545999999999999</v>
      </c>
      <c r="BL69" s="106">
        <v>16.216999999999999</v>
      </c>
      <c r="BM69" s="107">
        <v>37.329000000000001</v>
      </c>
      <c r="BO69" s="136">
        <v>76.155629163111172</v>
      </c>
      <c r="BP69" s="136">
        <v>62.745663697666878</v>
      </c>
      <c r="BQ69" s="136"/>
      <c r="BR69" s="136">
        <v>1.6359328236906754</v>
      </c>
      <c r="BS69" s="136"/>
      <c r="BT69" s="136">
        <v>11.077578433287004</v>
      </c>
      <c r="BV69" s="136">
        <v>26.747501454229777</v>
      </c>
      <c r="BW69" s="136">
        <v>27.105131278351806</v>
      </c>
      <c r="BX69" s="136"/>
      <c r="BY69" s="136">
        <v>0.32824748407547266</v>
      </c>
      <c r="BZ69" s="136"/>
      <c r="CA69" s="136">
        <v>9.0865067999511968</v>
      </c>
    </row>
    <row r="70" spans="1:79" ht="11.25" customHeight="1">
      <c r="A70" s="67"/>
      <c r="B70" s="67" t="s">
        <v>301</v>
      </c>
      <c r="C70" s="107">
        <v>3197.288</v>
      </c>
      <c r="D70" s="107">
        <v>104.345</v>
      </c>
      <c r="E70" s="107">
        <v>157.714</v>
      </c>
      <c r="F70" s="107">
        <v>1439.2649999999999</v>
      </c>
      <c r="G70" s="107">
        <v>352.05</v>
      </c>
      <c r="H70" s="107">
        <v>1135.2139999999999</v>
      </c>
      <c r="I70" s="116"/>
      <c r="J70" s="107">
        <v>4.702</v>
      </c>
      <c r="K70" s="107">
        <v>31.597000000000001</v>
      </c>
      <c r="L70" s="107">
        <v>31.597000000000001</v>
      </c>
      <c r="M70" s="107">
        <v>0</v>
      </c>
      <c r="N70" s="107"/>
      <c r="O70" s="107">
        <v>78.379000000000005</v>
      </c>
      <c r="P70" s="107">
        <v>28.677000000000007</v>
      </c>
      <c r="Q70" s="107">
        <v>49.701999999999998</v>
      </c>
      <c r="R70" s="116"/>
      <c r="S70" s="107">
        <v>137.71899999999999</v>
      </c>
      <c r="T70" s="107">
        <v>10.396000000000001</v>
      </c>
      <c r="U70" s="107">
        <v>10.396000000000001</v>
      </c>
      <c r="V70" s="107">
        <v>0</v>
      </c>
      <c r="W70" s="107"/>
      <c r="X70" s="107">
        <v>14.597</v>
      </c>
      <c r="Y70" s="107">
        <v>1.3999999999999346E-2</v>
      </c>
      <c r="Z70" s="107">
        <v>14.583</v>
      </c>
      <c r="AA70" s="117"/>
      <c r="AB70" s="107">
        <v>2814.97</v>
      </c>
      <c r="AC70" s="107">
        <v>688.40099999999995</v>
      </c>
      <c r="AD70" s="107">
        <v>1208.4000000000001</v>
      </c>
      <c r="AE70" s="107">
        <v>918.16899999999998</v>
      </c>
      <c r="AF70" s="107"/>
      <c r="AG70" s="107">
        <v>675.97199999999998</v>
      </c>
      <c r="AH70" s="107">
        <v>267.66899999999998</v>
      </c>
      <c r="AI70" s="107">
        <v>326.09899999999999</v>
      </c>
      <c r="AJ70" s="107">
        <v>72.272999999999996</v>
      </c>
      <c r="AK70" s="107"/>
      <c r="AL70" s="107"/>
      <c r="AM70" s="118">
        <v>9.9309999999999263</v>
      </c>
      <c r="AN70" s="107"/>
      <c r="AO70" s="107">
        <v>817.15800000000002</v>
      </c>
      <c r="AP70" s="107">
        <v>29.008000000000038</v>
      </c>
      <c r="AQ70" s="107">
        <v>788.15</v>
      </c>
      <c r="AR70" s="116"/>
      <c r="AS70" s="107"/>
      <c r="AT70" s="107">
        <v>241.88499999999999</v>
      </c>
      <c r="AU70" s="107"/>
      <c r="AV70" s="107">
        <v>237.292</v>
      </c>
      <c r="AW70" s="107">
        <v>235.179</v>
      </c>
      <c r="AX70" s="107">
        <v>2.112999999999984</v>
      </c>
      <c r="AY70" s="107"/>
      <c r="AZ70" s="107">
        <v>571.50599999999997</v>
      </c>
      <c r="BA70" s="106">
        <v>7.9999999999245119E-3</v>
      </c>
      <c r="BB70" s="107">
        <v>571.49800000000005</v>
      </c>
      <c r="BC70" s="116"/>
      <c r="BD70" s="107">
        <v>15454.424000000001</v>
      </c>
      <c r="BE70" s="107">
        <v>1079.9859999999999</v>
      </c>
      <c r="BF70" s="107">
        <v>1079.9859999999999</v>
      </c>
      <c r="BG70" s="107">
        <v>55.228000000000002</v>
      </c>
      <c r="BH70" s="107">
        <v>55.228000000000002</v>
      </c>
      <c r="BI70" s="107">
        <v>0</v>
      </c>
      <c r="BJ70" s="107"/>
      <c r="BK70" s="107">
        <v>68.295000000000002</v>
      </c>
      <c r="BL70" s="106">
        <v>0</v>
      </c>
      <c r="BM70" s="107">
        <v>68.295000000000002</v>
      </c>
      <c r="BO70" s="136">
        <v>76.428836328044241</v>
      </c>
      <c r="BP70" s="136">
        <v>64.72900364213335</v>
      </c>
      <c r="BQ70" s="136"/>
      <c r="BR70" s="136">
        <v>1.6884511234677637</v>
      </c>
      <c r="BS70" s="136"/>
      <c r="BT70" s="136">
        <v>8.5208481403124416</v>
      </c>
      <c r="BV70" s="136">
        <v>27.004212707346429</v>
      </c>
      <c r="BW70" s="136">
        <v>28.81485064402198</v>
      </c>
      <c r="BX70" s="136"/>
      <c r="BY70" s="136">
        <v>0.33976874044872363</v>
      </c>
      <c r="BZ70" s="136"/>
      <c r="CA70" s="136">
        <v>6.988199624909992</v>
      </c>
    </row>
    <row r="71" spans="1:79" ht="11.25" customHeight="1">
      <c r="A71" s="67"/>
      <c r="B71" s="67" t="s">
        <v>302</v>
      </c>
      <c r="C71" s="107">
        <v>3243.8979999999997</v>
      </c>
      <c r="D71" s="107">
        <v>102.217</v>
      </c>
      <c r="E71" s="107">
        <v>176.30500000000001</v>
      </c>
      <c r="F71" s="107">
        <v>1518.3659999999998</v>
      </c>
      <c r="G71" s="107">
        <v>328.47199999999998</v>
      </c>
      <c r="H71" s="107">
        <v>1108.7180000000001</v>
      </c>
      <c r="I71" s="116"/>
      <c r="J71" s="107">
        <v>4.9130000000000003</v>
      </c>
      <c r="K71" s="107">
        <v>32.942999999999998</v>
      </c>
      <c r="L71" s="107">
        <v>32.942999999999998</v>
      </c>
      <c r="M71" s="107">
        <v>0</v>
      </c>
      <c r="N71" s="107"/>
      <c r="O71" s="107">
        <v>134.59700000000001</v>
      </c>
      <c r="P71" s="107">
        <v>32.930000000000007</v>
      </c>
      <c r="Q71" s="107">
        <v>101.667</v>
      </c>
      <c r="R71" s="116"/>
      <c r="S71" s="107">
        <v>152.23699999999999</v>
      </c>
      <c r="T71" s="107">
        <v>11.61</v>
      </c>
      <c r="U71" s="107">
        <v>11.61</v>
      </c>
      <c r="V71" s="107">
        <v>0</v>
      </c>
      <c r="W71" s="107"/>
      <c r="X71" s="107">
        <v>15.712999999999999</v>
      </c>
      <c r="Y71" s="107">
        <v>4.0999999999998593E-2</v>
      </c>
      <c r="Z71" s="107">
        <v>15.672000000000001</v>
      </c>
      <c r="AA71" s="117"/>
      <c r="AB71" s="107">
        <v>2818.922</v>
      </c>
      <c r="AC71" s="107">
        <v>735.32899999999995</v>
      </c>
      <c r="AD71" s="107">
        <v>1338.1890000000001</v>
      </c>
      <c r="AE71" s="107">
        <v>745.404</v>
      </c>
      <c r="AF71" s="107"/>
      <c r="AG71" s="107">
        <v>710.78700000000003</v>
      </c>
      <c r="AH71" s="107">
        <v>285.45600000000002</v>
      </c>
      <c r="AI71" s="107">
        <v>361.12400000000002</v>
      </c>
      <c r="AJ71" s="107">
        <v>58.673999999999999</v>
      </c>
      <c r="AK71" s="107"/>
      <c r="AL71" s="107"/>
      <c r="AM71" s="118">
        <v>5.5330000000000155</v>
      </c>
      <c r="AN71" s="107"/>
      <c r="AO71" s="107">
        <v>676.40099999999995</v>
      </c>
      <c r="AP71" s="107">
        <v>1.2709999999999582</v>
      </c>
      <c r="AQ71" s="107">
        <v>675.13</v>
      </c>
      <c r="AR71" s="116"/>
      <c r="AS71" s="107"/>
      <c r="AT71" s="107">
        <v>226.97399999999999</v>
      </c>
      <c r="AU71" s="107"/>
      <c r="AV71" s="107">
        <v>222.49199999999999</v>
      </c>
      <c r="AW71" s="107">
        <v>219.51300000000001</v>
      </c>
      <c r="AX71" s="107">
        <v>2.9789999999999668</v>
      </c>
      <c r="AY71" s="107"/>
      <c r="AZ71" s="107">
        <v>239.613</v>
      </c>
      <c r="BA71" s="106">
        <v>0.29499999999998749</v>
      </c>
      <c r="BB71" s="107">
        <v>239.31800000000001</v>
      </c>
      <c r="BC71" s="116"/>
      <c r="BD71" s="107">
        <v>15464.319</v>
      </c>
      <c r="BE71" s="107">
        <v>1054.779</v>
      </c>
      <c r="BF71" s="107">
        <v>1054.779</v>
      </c>
      <c r="BG71" s="107">
        <v>53.939</v>
      </c>
      <c r="BH71" s="107">
        <v>53.939</v>
      </c>
      <c r="BI71" s="107">
        <v>0</v>
      </c>
      <c r="BJ71" s="107"/>
      <c r="BK71" s="107">
        <v>55.442</v>
      </c>
      <c r="BL71" s="106">
        <v>0</v>
      </c>
      <c r="BM71" s="107">
        <v>55.442</v>
      </c>
      <c r="BO71" s="136">
        <v>78.267610943600076</v>
      </c>
      <c r="BP71" s="136">
        <v>65.510319377832275</v>
      </c>
      <c r="BQ71" s="136"/>
      <c r="BR71" s="136">
        <v>1.6788618960762025</v>
      </c>
      <c r="BS71" s="136"/>
      <c r="BT71" s="136">
        <v>8.3166481498473992</v>
      </c>
      <c r="BV71" s="136">
        <v>28.651904028727394</v>
      </c>
      <c r="BW71" s="136">
        <v>29.488389608373446</v>
      </c>
      <c r="BX71" s="136"/>
      <c r="BY71" s="136">
        <v>0.33746492695731756</v>
      </c>
      <c r="BZ71" s="136"/>
      <c r="CA71" s="136">
        <v>6.8207271202825028</v>
      </c>
    </row>
    <row r="72" spans="1:79" ht="11.25" customHeight="1">
      <c r="A72" s="67"/>
      <c r="B72" s="67" t="s">
        <v>303</v>
      </c>
      <c r="C72" s="107">
        <v>3958.2380000000007</v>
      </c>
      <c r="D72" s="107">
        <v>299.66199999999998</v>
      </c>
      <c r="E72" s="107">
        <v>252.58599999999976</v>
      </c>
      <c r="F72" s="107">
        <v>1648.9170000000004</v>
      </c>
      <c r="G72" s="107">
        <v>547.92200000000003</v>
      </c>
      <c r="H72" s="107">
        <v>1181.1540000000002</v>
      </c>
      <c r="I72" s="116"/>
      <c r="J72" s="107">
        <v>10.458</v>
      </c>
      <c r="K72" s="107">
        <v>68.760000000000019</v>
      </c>
      <c r="L72" s="107">
        <v>45.507000000000019</v>
      </c>
      <c r="M72" s="107">
        <v>23.253</v>
      </c>
      <c r="N72" s="107"/>
      <c r="O72" s="107">
        <v>105.11</v>
      </c>
      <c r="P72" s="107">
        <v>5.2750000000000057</v>
      </c>
      <c r="Q72" s="107">
        <v>99.834999999999994</v>
      </c>
      <c r="R72" s="116"/>
      <c r="S72" s="107">
        <v>217.18000000000004</v>
      </c>
      <c r="T72" s="107">
        <v>16.480999999999998</v>
      </c>
      <c r="U72" s="107">
        <v>15.762999999999998</v>
      </c>
      <c r="V72" s="107">
        <v>0.71799999999999997</v>
      </c>
      <c r="W72" s="107"/>
      <c r="X72" s="107">
        <v>13.756</v>
      </c>
      <c r="Y72" s="107">
        <v>3.5999999999999588E-2</v>
      </c>
      <c r="Z72" s="107">
        <v>13.72</v>
      </c>
      <c r="AA72" s="117"/>
      <c r="AB72" s="107">
        <v>2906.7</v>
      </c>
      <c r="AC72" s="107">
        <v>792.46399999999994</v>
      </c>
      <c r="AD72" s="107">
        <v>1473.7090000000001</v>
      </c>
      <c r="AE72" s="107">
        <v>640.52700000000004</v>
      </c>
      <c r="AF72" s="107"/>
      <c r="AG72" s="107">
        <v>761.93299999999977</v>
      </c>
      <c r="AH72" s="107">
        <v>307.18299999999999</v>
      </c>
      <c r="AI72" s="107">
        <v>397.69900000000018</v>
      </c>
      <c r="AJ72" s="107">
        <v>50.418999999999997</v>
      </c>
      <c r="AK72" s="107"/>
      <c r="AL72" s="107"/>
      <c r="AM72" s="118">
        <v>6.6319999999996071</v>
      </c>
      <c r="AN72" s="107"/>
      <c r="AO72" s="107">
        <v>720.17</v>
      </c>
      <c r="AP72" s="107">
        <v>23.774999999999977</v>
      </c>
      <c r="AQ72" s="107">
        <v>696.39499999999998</v>
      </c>
      <c r="AR72" s="116"/>
      <c r="AS72" s="107"/>
      <c r="AT72" s="107">
        <v>383.928</v>
      </c>
      <c r="AU72" s="107"/>
      <c r="AV72" s="107">
        <v>370.77</v>
      </c>
      <c r="AW72" s="107">
        <v>366.40899999999999</v>
      </c>
      <c r="AX72" s="107">
        <v>4.3610000000000184</v>
      </c>
      <c r="AY72" s="107"/>
      <c r="AZ72" s="107">
        <v>223.50700000000001</v>
      </c>
      <c r="BA72" s="106">
        <v>20.673000000000002</v>
      </c>
      <c r="BB72" s="107">
        <v>202.834</v>
      </c>
      <c r="BC72" s="116"/>
      <c r="BD72" s="107">
        <v>14649.665000000001</v>
      </c>
      <c r="BE72" s="107">
        <v>1123.6910000000003</v>
      </c>
      <c r="BF72" s="107">
        <v>1123.6910000000003</v>
      </c>
      <c r="BG72" s="107">
        <v>57.462999999999994</v>
      </c>
      <c r="BH72" s="107">
        <v>54.286999999999992</v>
      </c>
      <c r="BI72" s="107">
        <v>3.1760000000000019</v>
      </c>
      <c r="BJ72" s="107"/>
      <c r="BK72" s="107">
        <v>53.984999999999999</v>
      </c>
      <c r="BL72" s="106">
        <v>0</v>
      </c>
      <c r="BM72" s="107">
        <v>53.984999999999999</v>
      </c>
      <c r="BO72" s="136">
        <v>81.26204925345904</v>
      </c>
      <c r="BP72" s="136">
        <v>67.253254480545237</v>
      </c>
      <c r="BQ72" s="136"/>
      <c r="BR72" s="136">
        <v>1.6556229292992435</v>
      </c>
      <c r="BS72" s="136"/>
      <c r="BT72" s="136">
        <v>9.3526985088054921</v>
      </c>
      <c r="BV72" s="136">
        <v>31.29046806215538</v>
      </c>
      <c r="BW72" s="136">
        <v>30.99069791986652</v>
      </c>
      <c r="BX72" s="136"/>
      <c r="BY72" s="136">
        <v>0.33216596676101817</v>
      </c>
      <c r="BZ72" s="136"/>
      <c r="CA72" s="136">
        <v>7.6704211324968874</v>
      </c>
    </row>
    <row r="73" spans="1:79" ht="11.25" customHeight="1">
      <c r="A73" s="67"/>
      <c r="B73" s="67" t="s">
        <v>304</v>
      </c>
      <c r="C73" s="107">
        <v>3350.1960000000004</v>
      </c>
      <c r="D73" s="107">
        <v>175.15</v>
      </c>
      <c r="E73" s="107">
        <v>221.76</v>
      </c>
      <c r="F73" s="107">
        <v>1546.9010000000001</v>
      </c>
      <c r="G73" s="107">
        <v>436.65699999999998</v>
      </c>
      <c r="H73" s="107">
        <v>955.78499999999997</v>
      </c>
      <c r="I73" s="116"/>
      <c r="J73" s="107">
        <v>8.2859999999999996</v>
      </c>
      <c r="K73" s="107">
        <v>55.877000000000002</v>
      </c>
      <c r="L73" s="107">
        <v>55.877000000000002</v>
      </c>
      <c r="M73" s="107">
        <v>0</v>
      </c>
      <c r="N73" s="107"/>
      <c r="O73" s="107">
        <v>34.223999999999997</v>
      </c>
      <c r="P73" s="107">
        <v>20.475999999999999</v>
      </c>
      <c r="Q73" s="107">
        <v>13.747999999999999</v>
      </c>
      <c r="R73" s="116"/>
      <c r="S73" s="107">
        <v>189.70500000000001</v>
      </c>
      <c r="T73" s="107">
        <v>14.292</v>
      </c>
      <c r="U73" s="107">
        <v>14.292</v>
      </c>
      <c r="V73" s="107">
        <v>0</v>
      </c>
      <c r="W73" s="107"/>
      <c r="X73" s="107">
        <v>10.773999999999999</v>
      </c>
      <c r="Y73" s="107">
        <v>4.8339999999999987</v>
      </c>
      <c r="Z73" s="107">
        <v>5.94</v>
      </c>
      <c r="AA73" s="117"/>
      <c r="AB73" s="107">
        <v>2683.3620000000001</v>
      </c>
      <c r="AC73" s="107">
        <v>806.04500000000007</v>
      </c>
      <c r="AD73" s="107">
        <v>1337.181</v>
      </c>
      <c r="AE73" s="107">
        <v>540.13599999999997</v>
      </c>
      <c r="AF73" s="107"/>
      <c r="AG73" s="107">
        <v>717.22199999999998</v>
      </c>
      <c r="AH73" s="107">
        <v>312.08799999999997</v>
      </c>
      <c r="AI73" s="107">
        <v>360.85199999999998</v>
      </c>
      <c r="AJ73" s="107">
        <v>42.517000000000003</v>
      </c>
      <c r="AK73" s="107"/>
      <c r="AL73" s="107"/>
      <c r="AM73" s="118">
        <v>1.7649999999999864</v>
      </c>
      <c r="AN73" s="107"/>
      <c r="AO73" s="107">
        <v>805.24</v>
      </c>
      <c r="AP73" s="107">
        <v>1.0399999999999636</v>
      </c>
      <c r="AQ73" s="107">
        <v>804.2</v>
      </c>
      <c r="AR73" s="116"/>
      <c r="AS73" s="107"/>
      <c r="AT73" s="107">
        <v>296.35000000000002</v>
      </c>
      <c r="AU73" s="107"/>
      <c r="AV73" s="107">
        <v>295.22000000000003</v>
      </c>
      <c r="AW73" s="107">
        <v>291.44900000000001</v>
      </c>
      <c r="AX73" s="107">
        <v>3.771000000000035</v>
      </c>
      <c r="AY73" s="107"/>
      <c r="AZ73" s="107">
        <v>372.84899999999999</v>
      </c>
      <c r="BA73" s="106">
        <v>57.526999999999987</v>
      </c>
      <c r="BB73" s="107">
        <v>315.322</v>
      </c>
      <c r="BC73" s="116"/>
      <c r="BD73" s="107">
        <v>14466.761999999999</v>
      </c>
      <c r="BE73" s="107">
        <v>909.28699999999992</v>
      </c>
      <c r="BF73" s="107">
        <v>909.28699999999992</v>
      </c>
      <c r="BG73" s="107">
        <v>46.497999999999998</v>
      </c>
      <c r="BH73" s="107">
        <v>46.497999999999998</v>
      </c>
      <c r="BI73" s="107">
        <v>0</v>
      </c>
      <c r="BJ73" s="107"/>
      <c r="BK73" s="107">
        <v>57.140999999999998</v>
      </c>
      <c r="BL73" s="106">
        <v>0.21799999999999642</v>
      </c>
      <c r="BM73" s="107">
        <v>56.923000000000002</v>
      </c>
      <c r="BO73" s="136">
        <v>81.914361301228936</v>
      </c>
      <c r="BP73" s="136">
        <v>67.553760532737144</v>
      </c>
      <c r="BQ73" s="136"/>
      <c r="BR73" s="136">
        <v>1.7093403070693436</v>
      </c>
      <c r="BS73" s="136"/>
      <c r="BT73" s="136">
        <v>7.6638504179442508</v>
      </c>
      <c r="BV73" s="136">
        <v>31.897394873616719</v>
      </c>
      <c r="BW73" s="136">
        <v>31.249975381125381</v>
      </c>
      <c r="BX73" s="136"/>
      <c r="BY73" s="136">
        <v>0.34481505879925489</v>
      </c>
      <c r="BZ73" s="136"/>
      <c r="CA73" s="136">
        <v>6.2853525896119677</v>
      </c>
    </row>
    <row r="74" spans="1:79" ht="11.25" customHeight="1">
      <c r="A74" s="67"/>
      <c r="B74" s="67" t="s">
        <v>305</v>
      </c>
      <c r="C74" s="107">
        <v>3628.6219999999994</v>
      </c>
      <c r="D74" s="107">
        <v>146.95500000000001</v>
      </c>
      <c r="E74" s="107">
        <v>274.54300000000001</v>
      </c>
      <c r="F74" s="107">
        <v>1579.249</v>
      </c>
      <c r="G74" s="107">
        <v>578.30700000000002</v>
      </c>
      <c r="H74" s="107">
        <v>1033.4849999999999</v>
      </c>
      <c r="I74" s="116"/>
      <c r="J74" s="107">
        <v>6.8490000000000002</v>
      </c>
      <c r="K74" s="107">
        <v>45.975999999999999</v>
      </c>
      <c r="L74" s="107">
        <v>45.975999999999999</v>
      </c>
      <c r="M74" s="107">
        <v>0</v>
      </c>
      <c r="N74" s="107"/>
      <c r="O74" s="107">
        <v>59.07</v>
      </c>
      <c r="P74" s="107">
        <v>3.4879999999999995</v>
      </c>
      <c r="Q74" s="107">
        <v>55.582000000000001</v>
      </c>
      <c r="R74" s="116"/>
      <c r="S74" s="107">
        <v>234.53399999999999</v>
      </c>
      <c r="T74" s="107">
        <v>17.736000000000001</v>
      </c>
      <c r="U74" s="107">
        <v>17.736000000000001</v>
      </c>
      <c r="V74" s="107">
        <v>0</v>
      </c>
      <c r="W74" s="107"/>
      <c r="X74" s="107">
        <v>12.59</v>
      </c>
      <c r="Y74" s="107">
        <v>3.8000000000000256E-2</v>
      </c>
      <c r="Z74" s="107">
        <v>12.552</v>
      </c>
      <c r="AA74" s="117"/>
      <c r="AB74" s="107">
        <v>2662.8630000000003</v>
      </c>
      <c r="AC74" s="107">
        <v>795.202</v>
      </c>
      <c r="AD74" s="107">
        <v>1460.759</v>
      </c>
      <c r="AE74" s="107">
        <v>406.90199999999999</v>
      </c>
      <c r="AF74" s="107"/>
      <c r="AG74" s="107">
        <v>734.87300000000005</v>
      </c>
      <c r="AH74" s="107">
        <v>307.553</v>
      </c>
      <c r="AI74" s="107">
        <v>394.20100000000002</v>
      </c>
      <c r="AJ74" s="107">
        <v>32.029000000000003</v>
      </c>
      <c r="AK74" s="107"/>
      <c r="AL74" s="107"/>
      <c r="AM74" s="118">
        <v>1.0900000000000318</v>
      </c>
      <c r="AN74" s="107"/>
      <c r="AO74" s="107">
        <v>717.59199999999998</v>
      </c>
      <c r="AP74" s="107">
        <v>0.42499999999995453</v>
      </c>
      <c r="AQ74" s="107">
        <v>717.16700000000003</v>
      </c>
      <c r="AR74" s="116"/>
      <c r="AS74" s="107"/>
      <c r="AT74" s="107">
        <v>393.00200000000001</v>
      </c>
      <c r="AU74" s="107"/>
      <c r="AV74" s="107">
        <v>391.53399999999999</v>
      </c>
      <c r="AW74" s="107">
        <v>385.98899999999998</v>
      </c>
      <c r="AX74" s="107">
        <v>5.5450000000000035</v>
      </c>
      <c r="AY74" s="107"/>
      <c r="AZ74" s="107">
        <v>296.036</v>
      </c>
      <c r="BA74" s="106">
        <v>4.9999999999954525E-3</v>
      </c>
      <c r="BB74" s="107">
        <v>296.03100000000001</v>
      </c>
      <c r="BC74" s="116"/>
      <c r="BD74" s="107">
        <v>14042.909000000001</v>
      </c>
      <c r="BE74" s="107">
        <v>983.20699999999988</v>
      </c>
      <c r="BF74" s="107">
        <v>983.20699999999988</v>
      </c>
      <c r="BG74" s="107">
        <v>50.277999999999999</v>
      </c>
      <c r="BH74" s="107">
        <v>50.277999999999999</v>
      </c>
      <c r="BI74" s="107">
        <v>0</v>
      </c>
      <c r="BJ74" s="107"/>
      <c r="BK74" s="107">
        <v>46.798000000000002</v>
      </c>
      <c r="BL74" s="106">
        <v>0</v>
      </c>
      <c r="BM74" s="107">
        <v>46.798000000000002</v>
      </c>
      <c r="BO74" s="136">
        <v>83.879239353012693</v>
      </c>
      <c r="BP74" s="136">
        <v>67.553760532737144</v>
      </c>
      <c r="BQ74" s="136"/>
      <c r="BR74" s="136">
        <v>1.7070905491575106</v>
      </c>
      <c r="BS74" s="136"/>
      <c r="BT74" s="136">
        <v>8.5369989935845894</v>
      </c>
      <c r="BV74" s="136">
        <v>33.63360427872459</v>
      </c>
      <c r="BW74" s="136">
        <v>31.249961009901412</v>
      </c>
      <c r="BX74" s="136"/>
      <c r="BY74" s="136">
        <v>0.34437365466803505</v>
      </c>
      <c r="BZ74" s="136"/>
      <c r="CA74" s="136">
        <v>7.0014482042146664</v>
      </c>
    </row>
    <row r="75" spans="1:79" ht="11.25" customHeight="1">
      <c r="A75" s="67"/>
      <c r="B75" s="67" t="s">
        <v>306</v>
      </c>
      <c r="C75" s="107">
        <v>4021.904</v>
      </c>
      <c r="D75" s="107">
        <v>325.041</v>
      </c>
      <c r="E75" s="107">
        <v>343.83699999999999</v>
      </c>
      <c r="F75" s="107">
        <v>1627.5970000000002</v>
      </c>
      <c r="G75" s="107">
        <v>595.67599999999993</v>
      </c>
      <c r="H75" s="107">
        <v>1093.836</v>
      </c>
      <c r="I75" s="116"/>
      <c r="J75" s="107">
        <v>13.596</v>
      </c>
      <c r="K75" s="107">
        <v>90.260999999999996</v>
      </c>
      <c r="L75" s="107">
        <v>60.61</v>
      </c>
      <c r="M75" s="107">
        <v>29.651</v>
      </c>
      <c r="N75" s="107"/>
      <c r="O75" s="107">
        <v>59.176000000000002</v>
      </c>
      <c r="P75" s="107">
        <v>1.990000000000002</v>
      </c>
      <c r="Q75" s="107">
        <v>57.186</v>
      </c>
      <c r="R75" s="116"/>
      <c r="S75" s="107">
        <v>294.50599999999997</v>
      </c>
      <c r="T75" s="107">
        <v>22.173000000000002</v>
      </c>
      <c r="U75" s="107">
        <v>20.875</v>
      </c>
      <c r="V75" s="107">
        <v>1.298</v>
      </c>
      <c r="W75" s="107"/>
      <c r="X75" s="107">
        <v>16.326000000000001</v>
      </c>
      <c r="Y75" s="107">
        <v>4.7000000000000597E-2</v>
      </c>
      <c r="Z75" s="107">
        <v>16.279</v>
      </c>
      <c r="AA75" s="117"/>
      <c r="AB75" s="107">
        <v>2697.1390000000001</v>
      </c>
      <c r="AC75" s="107">
        <v>811.58699999999999</v>
      </c>
      <c r="AD75" s="107">
        <v>1479.5219999999999</v>
      </c>
      <c r="AE75" s="107">
        <v>406.03</v>
      </c>
      <c r="AF75" s="107"/>
      <c r="AG75" s="107">
        <v>746.02599999999984</v>
      </c>
      <c r="AH75" s="107">
        <v>313.52699999999999</v>
      </c>
      <c r="AI75" s="107">
        <v>399.26499999999999</v>
      </c>
      <c r="AJ75" s="107">
        <v>31.96</v>
      </c>
      <c r="AK75" s="107"/>
      <c r="AL75" s="107"/>
      <c r="AM75" s="118">
        <v>1.2739999999998872</v>
      </c>
      <c r="AN75" s="107"/>
      <c r="AO75" s="107">
        <v>754.96</v>
      </c>
      <c r="AP75" s="107">
        <v>0.6430000000000291</v>
      </c>
      <c r="AQ75" s="107">
        <v>754.31700000000001</v>
      </c>
      <c r="AR75" s="116"/>
      <c r="AS75" s="107"/>
      <c r="AT75" s="107">
        <v>401.85</v>
      </c>
      <c r="AU75" s="107"/>
      <c r="AV75" s="107">
        <v>404.2510000000002</v>
      </c>
      <c r="AW75" s="107">
        <v>397.4</v>
      </c>
      <c r="AX75" s="107">
        <v>6.8510000000000399</v>
      </c>
      <c r="AY75" s="107"/>
      <c r="AZ75" s="107">
        <v>392.88400000000001</v>
      </c>
      <c r="BA75" s="106">
        <v>12.788999999999987</v>
      </c>
      <c r="BB75" s="107">
        <v>380.09500000000003</v>
      </c>
      <c r="BC75" s="116"/>
      <c r="BD75" s="107">
        <v>14204.608000000002</v>
      </c>
      <c r="BE75" s="107">
        <v>1040.6210000000001</v>
      </c>
      <c r="BF75" s="107">
        <v>1040.6210000000001</v>
      </c>
      <c r="BG75" s="107">
        <v>53.215000000000003</v>
      </c>
      <c r="BH75" s="107">
        <v>49.548999999999999</v>
      </c>
      <c r="BI75" s="107">
        <v>3.6660000000000039</v>
      </c>
      <c r="BJ75" s="107"/>
      <c r="BK75" s="107">
        <v>50.362000000000002</v>
      </c>
      <c r="BL75" s="106">
        <v>0</v>
      </c>
      <c r="BM75" s="107">
        <v>50.362000000000002</v>
      </c>
      <c r="BO75" s="136">
        <v>86.147979842223933</v>
      </c>
      <c r="BP75" s="136">
        <v>68.33507626843604</v>
      </c>
      <c r="BQ75" s="136"/>
      <c r="BR75" s="136">
        <v>1.7196441458255567</v>
      </c>
      <c r="BS75" s="136"/>
      <c r="BT75" s="136">
        <v>8.9326646676909345</v>
      </c>
      <c r="BV75" s="136">
        <v>35.634151653627939</v>
      </c>
      <c r="BW75" s="136">
        <v>31.923431388206804</v>
      </c>
      <c r="BX75" s="136"/>
      <c r="BY75" s="136">
        <v>0.34735776967829513</v>
      </c>
      <c r="BZ75" s="136"/>
      <c r="CA75" s="136">
        <v>7.3259395824228299</v>
      </c>
    </row>
    <row r="76" spans="1:79" ht="11.25" customHeight="1">
      <c r="A76" s="67"/>
      <c r="B76" s="67" t="s">
        <v>307</v>
      </c>
      <c r="C76" s="107">
        <v>3987.2570000000001</v>
      </c>
      <c r="D76" s="107">
        <v>231.81700000000001</v>
      </c>
      <c r="E76" s="107">
        <v>330.67</v>
      </c>
      <c r="F76" s="107">
        <v>1683.0680000000002</v>
      </c>
      <c r="G76" s="107">
        <v>671.82299999999998</v>
      </c>
      <c r="H76" s="107">
        <v>1054.76</v>
      </c>
      <c r="I76" s="116"/>
      <c r="J76" s="107">
        <v>10.855</v>
      </c>
      <c r="K76" s="107">
        <v>73.165999999999997</v>
      </c>
      <c r="L76" s="107">
        <v>73.165999999999997</v>
      </c>
      <c r="M76" s="107">
        <v>0</v>
      </c>
      <c r="N76" s="107"/>
      <c r="O76" s="107">
        <v>61.648000000000003</v>
      </c>
      <c r="P76" s="107">
        <v>15.719000000000001</v>
      </c>
      <c r="Q76" s="107">
        <v>45.929000000000002</v>
      </c>
      <c r="R76" s="116"/>
      <c r="S76" s="107">
        <v>283.197</v>
      </c>
      <c r="T76" s="107">
        <v>21.233000000000001</v>
      </c>
      <c r="U76" s="107">
        <v>21.233000000000001</v>
      </c>
      <c r="V76" s="107">
        <v>0</v>
      </c>
      <c r="W76" s="107"/>
      <c r="X76" s="107">
        <v>14.721</v>
      </c>
      <c r="Y76" s="107">
        <v>1.8640000000000008</v>
      </c>
      <c r="Z76" s="107">
        <v>12.856999999999999</v>
      </c>
      <c r="AA76" s="117"/>
      <c r="AB76" s="107">
        <v>2755.5940000000001</v>
      </c>
      <c r="AC76" s="107">
        <v>887.44</v>
      </c>
      <c r="AD76" s="107">
        <v>1476.875</v>
      </c>
      <c r="AE76" s="107">
        <v>391.279</v>
      </c>
      <c r="AF76" s="107"/>
      <c r="AG76" s="107">
        <v>778.04100000000005</v>
      </c>
      <c r="AH76" s="107">
        <v>342.51400000000001</v>
      </c>
      <c r="AI76" s="107">
        <v>398.55</v>
      </c>
      <c r="AJ76" s="107">
        <v>30.798999999999999</v>
      </c>
      <c r="AK76" s="107"/>
      <c r="AL76" s="107"/>
      <c r="AM76" s="118">
        <v>6.1779999999999973</v>
      </c>
      <c r="AN76" s="107"/>
      <c r="AO76" s="107">
        <v>790.10699999999997</v>
      </c>
      <c r="AP76" s="107">
        <v>0.21699999999998454</v>
      </c>
      <c r="AQ76" s="107">
        <v>789.89</v>
      </c>
      <c r="AR76" s="116"/>
      <c r="AS76" s="107"/>
      <c r="AT76" s="107">
        <v>440.97</v>
      </c>
      <c r="AU76" s="107"/>
      <c r="AV76" s="107">
        <v>449.541</v>
      </c>
      <c r="AW76" s="107">
        <v>446.04500000000002</v>
      </c>
      <c r="AX76" s="107">
        <v>3.4960000000000182</v>
      </c>
      <c r="AY76" s="107"/>
      <c r="AZ76" s="107">
        <v>405.54700000000003</v>
      </c>
      <c r="BA76" s="106">
        <v>10.79200000000003</v>
      </c>
      <c r="BB76" s="107">
        <v>394.755</v>
      </c>
      <c r="BC76" s="116"/>
      <c r="BD76" s="107">
        <v>14745.112000000001</v>
      </c>
      <c r="BE76" s="107">
        <v>1003.564</v>
      </c>
      <c r="BF76" s="107">
        <v>1003.564</v>
      </c>
      <c r="BG76" s="107">
        <v>51.195999999999998</v>
      </c>
      <c r="BH76" s="107">
        <v>51.195999999999998</v>
      </c>
      <c r="BI76" s="107">
        <v>0</v>
      </c>
      <c r="BJ76" s="107"/>
      <c r="BK76" s="107">
        <v>53.127000000000002</v>
      </c>
      <c r="BL76" s="106">
        <v>1.1000000000002785E-2</v>
      </c>
      <c r="BM76" s="107">
        <v>53.116</v>
      </c>
      <c r="BO76" s="136">
        <v>86.037120957630023</v>
      </c>
      <c r="BP76" s="136">
        <v>68.635582320627947</v>
      </c>
      <c r="BQ76" s="136"/>
      <c r="BR76" s="136">
        <v>1.767415016894573</v>
      </c>
      <c r="BS76" s="136"/>
      <c r="BT76" s="136">
        <v>8.2978142180269625</v>
      </c>
      <c r="BV76" s="136">
        <v>35.574195810264783</v>
      </c>
      <c r="BW76" s="136">
        <v>32.182570747166757</v>
      </c>
      <c r="BX76" s="136"/>
      <c r="BY76" s="136">
        <v>0.36189658033845151</v>
      </c>
      <c r="BZ76" s="136"/>
      <c r="CA76" s="136">
        <v>6.8060791942441661</v>
      </c>
    </row>
    <row r="77" spans="1:79" ht="11.25" customHeight="1">
      <c r="A77" s="67"/>
      <c r="B77" s="67" t="s">
        <v>308</v>
      </c>
      <c r="C77" s="107">
        <v>3772.7189999999996</v>
      </c>
      <c r="D77" s="107">
        <v>160.089</v>
      </c>
      <c r="E77" s="107">
        <v>342.77699999999999</v>
      </c>
      <c r="F77" s="107">
        <v>1689.9469999999999</v>
      </c>
      <c r="G77" s="107">
        <v>541.48800000000006</v>
      </c>
      <c r="H77" s="107">
        <v>1027.7909999999999</v>
      </c>
      <c r="I77" s="116"/>
      <c r="J77" s="107">
        <v>7.524</v>
      </c>
      <c r="K77" s="107">
        <v>50.667999999999999</v>
      </c>
      <c r="L77" s="107">
        <v>50.667999999999999</v>
      </c>
      <c r="M77" s="107">
        <v>0</v>
      </c>
      <c r="N77" s="107"/>
      <c r="O77" s="107">
        <v>75.317999999999998</v>
      </c>
      <c r="P77" s="107">
        <v>1.5789999999999935</v>
      </c>
      <c r="Q77" s="107">
        <v>73.739000000000004</v>
      </c>
      <c r="R77" s="116"/>
      <c r="S77" s="107">
        <v>292.84399999999999</v>
      </c>
      <c r="T77" s="107">
        <v>21.972000000000001</v>
      </c>
      <c r="U77" s="107">
        <v>21.972000000000001</v>
      </c>
      <c r="V77" s="107">
        <v>0</v>
      </c>
      <c r="W77" s="107"/>
      <c r="X77" s="107">
        <v>19.343</v>
      </c>
      <c r="Y77" s="107">
        <v>2.7999999999998693E-2</v>
      </c>
      <c r="Z77" s="107">
        <v>19.315000000000001</v>
      </c>
      <c r="AA77" s="117"/>
      <c r="AB77" s="107">
        <v>2720.163</v>
      </c>
      <c r="AC77" s="107">
        <v>923.05899999999997</v>
      </c>
      <c r="AD77" s="107">
        <v>1404.979</v>
      </c>
      <c r="AE77" s="107">
        <v>392.125</v>
      </c>
      <c r="AF77" s="107"/>
      <c r="AG77" s="107">
        <v>770.01700000000005</v>
      </c>
      <c r="AH77" s="107">
        <v>355.983</v>
      </c>
      <c r="AI77" s="107">
        <v>379.14800000000002</v>
      </c>
      <c r="AJ77" s="107">
        <v>30.866</v>
      </c>
      <c r="AK77" s="107"/>
      <c r="AL77" s="107"/>
      <c r="AM77" s="118">
        <v>4.0199999999999818</v>
      </c>
      <c r="AN77" s="107"/>
      <c r="AO77" s="107">
        <v>779.101</v>
      </c>
      <c r="AP77" s="107">
        <v>0.40899999999999181</v>
      </c>
      <c r="AQ77" s="107">
        <v>778.69200000000001</v>
      </c>
      <c r="AR77" s="116"/>
      <c r="AS77" s="107"/>
      <c r="AT77" s="107">
        <v>356.91500000000002</v>
      </c>
      <c r="AU77" s="107"/>
      <c r="AV77" s="107">
        <v>364.72300000000001</v>
      </c>
      <c r="AW77" s="107">
        <v>360.755</v>
      </c>
      <c r="AX77" s="107">
        <v>3.9679999999999924</v>
      </c>
      <c r="AY77" s="107"/>
      <c r="AZ77" s="107">
        <v>450.94099999999997</v>
      </c>
      <c r="BA77" s="106">
        <v>0</v>
      </c>
      <c r="BB77" s="107">
        <v>450.94099999999997</v>
      </c>
      <c r="BC77" s="116"/>
      <c r="BD77" s="107">
        <v>14828.014999999999</v>
      </c>
      <c r="BE77" s="107">
        <v>977.79</v>
      </c>
      <c r="BF77" s="107">
        <v>977.79</v>
      </c>
      <c r="BG77" s="107">
        <v>50.000999999999998</v>
      </c>
      <c r="BH77" s="107">
        <v>50.000999999999998</v>
      </c>
      <c r="BI77" s="107">
        <v>0</v>
      </c>
      <c r="BJ77" s="107"/>
      <c r="BK77" s="107">
        <v>44.529000000000003</v>
      </c>
      <c r="BL77" s="106">
        <v>5.000000000002558E-3</v>
      </c>
      <c r="BM77" s="107">
        <v>44.524000000000001</v>
      </c>
      <c r="BO77" s="136">
        <v>85.594013324527836</v>
      </c>
      <c r="BP77" s="136">
        <v>70.017910160710642</v>
      </c>
      <c r="BQ77" s="136"/>
      <c r="BR77" s="136">
        <v>1.7600156900102266</v>
      </c>
      <c r="BS77" s="136"/>
      <c r="BT77" s="136">
        <v>8.0404423653469479</v>
      </c>
      <c r="BV77" s="136">
        <v>35.222368706253114</v>
      </c>
      <c r="BW77" s="136">
        <v>33.374241254265577</v>
      </c>
      <c r="BX77" s="136"/>
      <c r="BY77" s="136">
        <v>0.35689664018382583</v>
      </c>
      <c r="BZ77" s="136"/>
      <c r="CA77" s="136">
        <v>6.594206979153987</v>
      </c>
    </row>
    <row r="78" spans="1:79" ht="11.25" customHeight="1">
      <c r="A78" s="67"/>
      <c r="B78" s="67" t="s">
        <v>309</v>
      </c>
      <c r="C78" s="107">
        <v>4089.8339999999998</v>
      </c>
      <c r="D78" s="107">
        <v>302.923</v>
      </c>
      <c r="E78" s="107">
        <v>293.01099999999997</v>
      </c>
      <c r="F78" s="107">
        <v>1760.1949999999997</v>
      </c>
      <c r="G78" s="107">
        <v>568.35799999999995</v>
      </c>
      <c r="H78" s="107">
        <v>1129.684</v>
      </c>
      <c r="I78" s="116"/>
      <c r="J78" s="107">
        <v>12.264999999999995</v>
      </c>
      <c r="K78" s="107">
        <v>80.947000000000003</v>
      </c>
      <c r="L78" s="107">
        <v>48.007000000000005</v>
      </c>
      <c r="M78" s="107">
        <v>32.94</v>
      </c>
      <c r="N78" s="107"/>
      <c r="O78" s="107">
        <v>68.822000000000003</v>
      </c>
      <c r="P78" s="107">
        <v>2.4080000000000013</v>
      </c>
      <c r="Q78" s="107">
        <v>66.414000000000001</v>
      </c>
      <c r="R78" s="116"/>
      <c r="S78" s="107">
        <v>250.953</v>
      </c>
      <c r="T78" s="107">
        <v>18.859000000000002</v>
      </c>
      <c r="U78" s="107">
        <v>17.575000000000003</v>
      </c>
      <c r="V78" s="107">
        <v>1.284</v>
      </c>
      <c r="W78" s="107"/>
      <c r="X78" s="107">
        <v>21.893000000000001</v>
      </c>
      <c r="Y78" s="107">
        <v>0.10099999999999909</v>
      </c>
      <c r="Z78" s="107">
        <v>21.792000000000002</v>
      </c>
      <c r="AA78" s="117"/>
      <c r="AB78" s="107">
        <v>2778.9349999999999</v>
      </c>
      <c r="AC78" s="107">
        <v>871.78899999999999</v>
      </c>
      <c r="AD78" s="107">
        <v>1453.1880000000001</v>
      </c>
      <c r="AE78" s="107">
        <v>453.95800000000003</v>
      </c>
      <c r="AF78" s="107"/>
      <c r="AG78" s="107">
        <v>767.16300000000024</v>
      </c>
      <c r="AH78" s="107">
        <v>336.34699999999998</v>
      </c>
      <c r="AI78" s="107">
        <v>392.15800000000002</v>
      </c>
      <c r="AJ78" s="107">
        <v>35.732999999999997</v>
      </c>
      <c r="AK78" s="107"/>
      <c r="AL78" s="107"/>
      <c r="AM78" s="118">
        <v>2.9250000000002956</v>
      </c>
      <c r="AN78" s="107"/>
      <c r="AO78" s="107">
        <v>787.28200000000004</v>
      </c>
      <c r="AP78" s="107">
        <v>0.85500000000001819</v>
      </c>
      <c r="AQ78" s="107">
        <v>786.42700000000002</v>
      </c>
      <c r="AR78" s="116"/>
      <c r="AS78" s="107"/>
      <c r="AT78" s="107">
        <v>374.09800000000001</v>
      </c>
      <c r="AU78" s="107"/>
      <c r="AV78" s="107">
        <v>384.43299999999999</v>
      </c>
      <c r="AW78" s="107">
        <v>378.62</v>
      </c>
      <c r="AX78" s="107">
        <v>5.8129999999995547</v>
      </c>
      <c r="AY78" s="107"/>
      <c r="AZ78" s="107">
        <v>365.59800000000001</v>
      </c>
      <c r="BA78" s="106">
        <v>18.432000000000016</v>
      </c>
      <c r="BB78" s="107">
        <v>347.166</v>
      </c>
      <c r="BC78" s="116"/>
      <c r="BD78" s="107">
        <v>14498.682999999995</v>
      </c>
      <c r="BE78" s="107">
        <v>1074.7249999999999</v>
      </c>
      <c r="BF78" s="107">
        <v>1074.7249999999999</v>
      </c>
      <c r="BG78" s="107">
        <v>54.959000000000003</v>
      </c>
      <c r="BH78" s="107">
        <v>51.686</v>
      </c>
      <c r="BI78" s="107">
        <v>3.2730000000000032</v>
      </c>
      <c r="BJ78" s="107"/>
      <c r="BK78" s="107">
        <v>57.896000000000001</v>
      </c>
      <c r="BL78" s="106">
        <v>0</v>
      </c>
      <c r="BM78" s="107">
        <v>57.896000000000001</v>
      </c>
      <c r="BO78" s="136">
        <v>85.891694367621994</v>
      </c>
      <c r="BP78" s="136">
        <v>72.421958578245764</v>
      </c>
      <c r="BQ78" s="136"/>
      <c r="BR78" s="136">
        <v>1.7625007351014972</v>
      </c>
      <c r="BS78" s="136"/>
      <c r="BT78" s="136">
        <v>9.0382898915715337</v>
      </c>
      <c r="BV78" s="136">
        <v>35.46332484226037</v>
      </c>
      <c r="BW78" s="136">
        <v>35.446675683704768</v>
      </c>
      <c r="BX78" s="136"/>
      <c r="BY78" s="136">
        <v>0.35749881677177586</v>
      </c>
      <c r="BZ78" s="136"/>
      <c r="CA78" s="136">
        <v>7.4125698175482571</v>
      </c>
    </row>
    <row r="79" spans="1:79" ht="11.25" customHeight="1">
      <c r="A79" s="67"/>
      <c r="B79" s="67" t="s">
        <v>310</v>
      </c>
      <c r="C79" s="107">
        <v>3703.1989999999996</v>
      </c>
      <c r="D79" s="107">
        <v>160.452</v>
      </c>
      <c r="E79" s="107">
        <v>227.76</v>
      </c>
      <c r="F79" s="107">
        <v>1732.9089999999997</v>
      </c>
      <c r="G79" s="107">
        <v>484.51</v>
      </c>
      <c r="H79" s="107">
        <v>1084.277</v>
      </c>
      <c r="I79" s="116"/>
      <c r="J79" s="107">
        <v>7.4370000000000003</v>
      </c>
      <c r="K79" s="107">
        <v>49.746000000000002</v>
      </c>
      <c r="L79" s="107">
        <v>49.746000000000002</v>
      </c>
      <c r="M79" s="107">
        <v>0</v>
      </c>
      <c r="N79" s="107"/>
      <c r="O79" s="107">
        <v>83.924000000000007</v>
      </c>
      <c r="P79" s="107">
        <v>21.219000000000008</v>
      </c>
      <c r="Q79" s="107">
        <v>62.704999999999998</v>
      </c>
      <c r="R79" s="116"/>
      <c r="S79" s="107">
        <v>194.87299999999999</v>
      </c>
      <c r="T79" s="107">
        <v>14.74</v>
      </c>
      <c r="U79" s="107">
        <v>14.74</v>
      </c>
      <c r="V79" s="107">
        <v>0</v>
      </c>
      <c r="W79" s="107"/>
      <c r="X79" s="107">
        <v>22.202000000000002</v>
      </c>
      <c r="Y79" s="107">
        <v>2.6010000000000026</v>
      </c>
      <c r="Z79" s="107">
        <v>19.600999999999999</v>
      </c>
      <c r="AA79" s="117"/>
      <c r="AB79" s="107">
        <v>2736.002</v>
      </c>
      <c r="AC79" s="107">
        <v>720.13</v>
      </c>
      <c r="AD79" s="107">
        <v>1374.837</v>
      </c>
      <c r="AE79" s="107">
        <v>641.03499999999997</v>
      </c>
      <c r="AF79" s="107"/>
      <c r="AG79" s="107">
        <v>702.47799999999995</v>
      </c>
      <c r="AH79" s="107">
        <v>277.34799999999996</v>
      </c>
      <c r="AI79" s="107">
        <v>371.01400000000001</v>
      </c>
      <c r="AJ79" s="107">
        <v>50.459000000000003</v>
      </c>
      <c r="AK79" s="107"/>
      <c r="AL79" s="107"/>
      <c r="AM79" s="118">
        <v>3.6570000000000391</v>
      </c>
      <c r="AN79" s="107"/>
      <c r="AO79" s="107">
        <v>804.53099999999995</v>
      </c>
      <c r="AP79" s="107">
        <v>0.54999999999995453</v>
      </c>
      <c r="AQ79" s="107">
        <v>803.98099999999999</v>
      </c>
      <c r="AR79" s="116"/>
      <c r="AS79" s="107"/>
      <c r="AT79" s="107">
        <v>323.43400000000003</v>
      </c>
      <c r="AU79" s="107"/>
      <c r="AV79" s="107">
        <v>327.95100000000002</v>
      </c>
      <c r="AW79" s="107">
        <v>323.05200000000002</v>
      </c>
      <c r="AX79" s="107">
        <v>4.8990000000000027</v>
      </c>
      <c r="AY79" s="107"/>
      <c r="AZ79" s="107">
        <v>386.03199999999998</v>
      </c>
      <c r="BA79" s="106">
        <v>9.7019999999999982</v>
      </c>
      <c r="BB79" s="107">
        <v>376.33</v>
      </c>
      <c r="BC79" s="116"/>
      <c r="BD79" s="107">
        <v>14487.645</v>
      </c>
      <c r="BE79" s="107">
        <v>1031.528</v>
      </c>
      <c r="BF79" s="107">
        <v>1031.528</v>
      </c>
      <c r="BG79" s="107">
        <v>52.749000000000002</v>
      </c>
      <c r="BH79" s="107">
        <v>52.749000000000002</v>
      </c>
      <c r="BI79" s="107">
        <v>0</v>
      </c>
      <c r="BJ79" s="107"/>
      <c r="BK79" s="107">
        <v>54.850999999999999</v>
      </c>
      <c r="BL79" s="106">
        <v>0</v>
      </c>
      <c r="BM79" s="107">
        <v>54.850999999999999</v>
      </c>
      <c r="BO79" s="136">
        <v>86.590470726714955</v>
      </c>
      <c r="BP79" s="136">
        <v>74.285096101835492</v>
      </c>
      <c r="BQ79" s="136"/>
      <c r="BR79" s="136">
        <v>1.7378414143225509</v>
      </c>
      <c r="BS79" s="136"/>
      <c r="BT79" s="136">
        <v>8.6816111245133349</v>
      </c>
      <c r="BV79" s="136">
        <v>36.133355812227926</v>
      </c>
      <c r="BW79" s="136">
        <v>37.052840514384748</v>
      </c>
      <c r="BX79" s="136"/>
      <c r="BY79" s="136">
        <v>0.35160561410081426</v>
      </c>
      <c r="BZ79" s="136"/>
      <c r="CA79" s="136">
        <v>7.1200529830762695</v>
      </c>
    </row>
    <row r="80" spans="1:79" ht="11.25" customHeight="1">
      <c r="A80" s="67"/>
      <c r="B80" s="67" t="s">
        <v>311</v>
      </c>
      <c r="C80" s="107">
        <v>3992.3790000000004</v>
      </c>
      <c r="D80" s="107">
        <v>299.96699999999998</v>
      </c>
      <c r="E80" s="107">
        <v>238.04499999999999</v>
      </c>
      <c r="F80" s="107">
        <v>1828.5100000000002</v>
      </c>
      <c r="G80" s="107">
        <v>493.12400000000002</v>
      </c>
      <c r="H80" s="107">
        <v>1110.855</v>
      </c>
      <c r="I80" s="116"/>
      <c r="J80" s="107">
        <v>10.992000000000001</v>
      </c>
      <c r="K80" s="107">
        <v>73.885000000000005</v>
      </c>
      <c r="L80" s="107">
        <v>73.885000000000005</v>
      </c>
      <c r="M80" s="107">
        <v>0</v>
      </c>
      <c r="N80" s="107"/>
      <c r="O80" s="107">
        <v>83.055000000000007</v>
      </c>
      <c r="P80" s="107">
        <v>2.3140000000000072</v>
      </c>
      <c r="Q80" s="107">
        <v>80.741</v>
      </c>
      <c r="R80" s="116"/>
      <c r="S80" s="107">
        <v>203.739</v>
      </c>
      <c r="T80" s="107">
        <v>15.496</v>
      </c>
      <c r="U80" s="107">
        <v>15.496</v>
      </c>
      <c r="V80" s="107">
        <v>0</v>
      </c>
      <c r="W80" s="107"/>
      <c r="X80" s="107">
        <v>22.72</v>
      </c>
      <c r="Y80" s="107">
        <v>9.9999999999997868E-2</v>
      </c>
      <c r="Z80" s="107">
        <v>22.62</v>
      </c>
      <c r="AA80" s="117"/>
      <c r="AB80" s="107">
        <v>2820.2089999999998</v>
      </c>
      <c r="AC80" s="107">
        <v>699.01900000000001</v>
      </c>
      <c r="AD80" s="107">
        <v>1419.2819999999999</v>
      </c>
      <c r="AE80" s="107">
        <v>701.90800000000002</v>
      </c>
      <c r="AF80" s="107"/>
      <c r="AG80" s="107">
        <v>711.56899999999996</v>
      </c>
      <c r="AH80" s="107">
        <v>269.04700000000003</v>
      </c>
      <c r="AI80" s="107">
        <v>383.00799999999998</v>
      </c>
      <c r="AJ80" s="107">
        <v>55.25</v>
      </c>
      <c r="AK80" s="107"/>
      <c r="AL80" s="107"/>
      <c r="AM80" s="118">
        <v>4.2639999999998963</v>
      </c>
      <c r="AN80" s="107"/>
      <c r="AO80" s="107">
        <v>703.16700000000003</v>
      </c>
      <c r="AP80" s="107">
        <v>0.75200000000006639</v>
      </c>
      <c r="AQ80" s="107">
        <v>702.41499999999996</v>
      </c>
      <c r="AR80" s="116"/>
      <c r="AS80" s="107"/>
      <c r="AT80" s="107">
        <v>327.291</v>
      </c>
      <c r="AU80" s="107"/>
      <c r="AV80" s="107">
        <v>333.608</v>
      </c>
      <c r="AW80" s="107">
        <v>328.68099999999998</v>
      </c>
      <c r="AX80" s="107">
        <v>4.9269999999999925</v>
      </c>
      <c r="AY80" s="107"/>
      <c r="AZ80" s="107">
        <v>329.15699999999998</v>
      </c>
      <c r="BA80" s="106">
        <v>7.9999999999813554E-3</v>
      </c>
      <c r="BB80" s="107">
        <v>329.149</v>
      </c>
      <c r="BC80" s="116"/>
      <c r="BD80" s="107">
        <v>14762.079000000002</v>
      </c>
      <c r="BE80" s="107">
        <v>1056.8120000000001</v>
      </c>
      <c r="BF80" s="107">
        <v>1056.8120000000001</v>
      </c>
      <c r="BG80" s="107">
        <v>54.042999999999999</v>
      </c>
      <c r="BH80" s="107">
        <v>54.042999999999999</v>
      </c>
      <c r="BI80" s="107">
        <v>0</v>
      </c>
      <c r="BJ80" s="107"/>
      <c r="BK80" s="107">
        <v>52.689</v>
      </c>
      <c r="BL80" s="106">
        <v>0</v>
      </c>
      <c r="BM80" s="107">
        <v>52.689</v>
      </c>
      <c r="BO80" s="136">
        <v>88.758487973508451</v>
      </c>
      <c r="BP80" s="136">
        <v>78.1315735698917</v>
      </c>
      <c r="BQ80" s="136"/>
      <c r="BR80" s="136">
        <v>1.7478940759140951</v>
      </c>
      <c r="BS80" s="136"/>
      <c r="BT80" s="136">
        <v>8.7290685817356763</v>
      </c>
      <c r="BV80" s="136">
        <v>38.02671229344255</v>
      </c>
      <c r="BW80" s="136">
        <v>40.368765381698729</v>
      </c>
      <c r="BX80" s="136"/>
      <c r="BY80" s="136">
        <v>0.35398917580251132</v>
      </c>
      <c r="BZ80" s="136"/>
      <c r="CA80" s="136">
        <v>7.1589645333831369</v>
      </c>
    </row>
    <row r="81" spans="1:79" ht="11.25" customHeight="1">
      <c r="A81" s="67"/>
      <c r="B81" s="67" t="s">
        <v>312</v>
      </c>
      <c r="C81" s="107">
        <v>4260.415</v>
      </c>
      <c r="D81" s="107">
        <v>505.68299999999999</v>
      </c>
      <c r="E81" s="107">
        <v>213.988</v>
      </c>
      <c r="F81" s="107">
        <v>1810.8530000000003</v>
      </c>
      <c r="G81" s="107">
        <v>579.05100000000004</v>
      </c>
      <c r="H81" s="107">
        <v>1107.752</v>
      </c>
      <c r="I81" s="116"/>
      <c r="J81" s="107">
        <v>18.077999999999999</v>
      </c>
      <c r="K81" s="107">
        <v>118.66800000000001</v>
      </c>
      <c r="L81" s="107">
        <v>82.444000000000017</v>
      </c>
      <c r="M81" s="107">
        <v>36.223999999999997</v>
      </c>
      <c r="N81" s="107"/>
      <c r="O81" s="107">
        <v>53.738999999999997</v>
      </c>
      <c r="P81" s="107">
        <v>5.6379999999999981</v>
      </c>
      <c r="Q81" s="107">
        <v>48.100999999999999</v>
      </c>
      <c r="R81" s="116"/>
      <c r="S81" s="107">
        <v>183.20400000000001</v>
      </c>
      <c r="T81" s="107">
        <v>13.891999999999996</v>
      </c>
      <c r="U81" s="107">
        <v>13.019999999999996</v>
      </c>
      <c r="V81" s="107">
        <v>0.872</v>
      </c>
      <c r="W81" s="107"/>
      <c r="X81" s="107">
        <v>26.24</v>
      </c>
      <c r="Y81" s="107">
        <v>9.5109999999999992</v>
      </c>
      <c r="Z81" s="107">
        <v>16.728999999999999</v>
      </c>
      <c r="AA81" s="117"/>
      <c r="AB81" s="107">
        <v>2818.7440000000001</v>
      </c>
      <c r="AC81" s="107">
        <v>782.779</v>
      </c>
      <c r="AD81" s="107">
        <v>1354.009</v>
      </c>
      <c r="AE81" s="107">
        <v>681.95600000000002</v>
      </c>
      <c r="AF81" s="107"/>
      <c r="AG81" s="107">
        <v>723.78099999999984</v>
      </c>
      <c r="AH81" s="107">
        <v>301.27</v>
      </c>
      <c r="AI81" s="107">
        <v>365.39300000000026</v>
      </c>
      <c r="AJ81" s="107">
        <v>53.68</v>
      </c>
      <c r="AK81" s="107"/>
      <c r="AL81" s="107"/>
      <c r="AM81" s="118">
        <v>3.4379999999996471</v>
      </c>
      <c r="AN81" s="107"/>
      <c r="AO81" s="107">
        <v>781.15</v>
      </c>
      <c r="AP81" s="107">
        <v>0.41499999999996362</v>
      </c>
      <c r="AQ81" s="107">
        <v>780.73500000000001</v>
      </c>
      <c r="AR81" s="116"/>
      <c r="AS81" s="107"/>
      <c r="AT81" s="107">
        <v>399.22399999999999</v>
      </c>
      <c r="AU81" s="107"/>
      <c r="AV81" s="107">
        <v>391.18099999999998</v>
      </c>
      <c r="AW81" s="107">
        <v>386.827</v>
      </c>
      <c r="AX81" s="107">
        <v>4.3539999999999992</v>
      </c>
      <c r="AY81" s="107"/>
      <c r="AZ81" s="107">
        <v>335.00700000000001</v>
      </c>
      <c r="BA81" s="106">
        <v>52.238</v>
      </c>
      <c r="BB81" s="107">
        <v>282.76900000000001</v>
      </c>
      <c r="BC81" s="116"/>
      <c r="BD81" s="107">
        <v>15307.818000000003</v>
      </c>
      <c r="BE81" s="107">
        <v>1053.8530000000001</v>
      </c>
      <c r="BF81" s="107">
        <v>1053.8530000000001</v>
      </c>
      <c r="BG81" s="107">
        <v>53.899000000000001</v>
      </c>
      <c r="BH81" s="107">
        <v>49.308</v>
      </c>
      <c r="BI81" s="107">
        <v>4.5910000000000011</v>
      </c>
      <c r="BJ81" s="107"/>
      <c r="BK81" s="107">
        <v>54.194000000000003</v>
      </c>
      <c r="BL81" s="106">
        <v>0.13600000000000279</v>
      </c>
      <c r="BM81" s="107">
        <v>54.058</v>
      </c>
      <c r="BO81" s="136">
        <v>86.577480259968041</v>
      </c>
      <c r="BP81" s="136">
        <v>77.47046025506954</v>
      </c>
      <c r="BQ81" s="136"/>
      <c r="BR81" s="136">
        <v>1.6826468348596277</v>
      </c>
      <c r="BS81" s="136"/>
      <c r="BT81" s="136">
        <v>8.3943511740210113</v>
      </c>
      <c r="BV81" s="136">
        <v>36.148522983848231</v>
      </c>
      <c r="BW81" s="136">
        <v>39.7988299750971</v>
      </c>
      <c r="BX81" s="136"/>
      <c r="BY81" s="136">
        <v>0.33858722545942954</v>
      </c>
      <c r="BZ81" s="136"/>
      <c r="CA81" s="136">
        <v>6.8844103058972861</v>
      </c>
    </row>
    <row r="82" spans="1:79" ht="11.25" customHeight="1">
      <c r="A82" s="67"/>
      <c r="B82" s="67" t="s">
        <v>313</v>
      </c>
      <c r="C82" s="107">
        <v>3648.067</v>
      </c>
      <c r="D82" s="107">
        <v>112.672</v>
      </c>
      <c r="E82" s="107">
        <v>199.63800000000001</v>
      </c>
      <c r="F82" s="107">
        <v>1669.098</v>
      </c>
      <c r="G82" s="107">
        <v>435.91599999999994</v>
      </c>
      <c r="H82" s="107">
        <v>1222.643</v>
      </c>
      <c r="I82" s="116"/>
      <c r="J82" s="107">
        <v>5.3680000000000003</v>
      </c>
      <c r="K82" s="107">
        <v>36.53</v>
      </c>
      <c r="L82" s="107">
        <v>36.53</v>
      </c>
      <c r="M82" s="107">
        <v>0</v>
      </c>
      <c r="N82" s="107">
        <v>48.847999999999999</v>
      </c>
      <c r="O82" s="107">
        <v>59.006</v>
      </c>
      <c r="P82" s="107">
        <v>9.4819999999999993</v>
      </c>
      <c r="Q82" s="107">
        <v>49.524000000000001</v>
      </c>
      <c r="R82" s="116"/>
      <c r="S82" s="107">
        <v>172.28800000000001</v>
      </c>
      <c r="T82" s="107">
        <v>12.971</v>
      </c>
      <c r="U82" s="107">
        <v>12.971</v>
      </c>
      <c r="V82" s="107">
        <v>0</v>
      </c>
      <c r="W82" s="107">
        <v>14.74</v>
      </c>
      <c r="X82" s="107">
        <v>15.090999999999999</v>
      </c>
      <c r="Y82" s="107">
        <v>3.5999999999999588E-2</v>
      </c>
      <c r="Z82" s="107">
        <v>15.055</v>
      </c>
      <c r="AA82" s="117"/>
      <c r="AB82" s="107">
        <v>2921.3419999999996</v>
      </c>
      <c r="AC82" s="107">
        <v>708.09799999999996</v>
      </c>
      <c r="AD82" s="107">
        <v>1377.5170000000001</v>
      </c>
      <c r="AE82" s="107">
        <v>835.72699999999998</v>
      </c>
      <c r="AF82" s="107"/>
      <c r="AG82" s="107">
        <v>711.43799999999999</v>
      </c>
      <c r="AH82" s="107">
        <v>272.20400000000001</v>
      </c>
      <c r="AI82" s="107">
        <v>371.73700000000002</v>
      </c>
      <c r="AJ82" s="107">
        <v>65.784000000000006</v>
      </c>
      <c r="AK82" s="107"/>
      <c r="AL82" s="107"/>
      <c r="AM82" s="118">
        <v>1.7129999999999654</v>
      </c>
      <c r="AN82" s="107">
        <v>723.28200000000004</v>
      </c>
      <c r="AO82" s="107">
        <v>724.822</v>
      </c>
      <c r="AP82" s="107">
        <v>1.0819999999999936</v>
      </c>
      <c r="AQ82" s="107">
        <v>723.74</v>
      </c>
      <c r="AR82" s="116"/>
      <c r="AS82" s="107"/>
      <c r="AT82" s="107">
        <v>269.50900000000001</v>
      </c>
      <c r="AU82" s="107"/>
      <c r="AV82" s="107">
        <v>292.33499999999998</v>
      </c>
      <c r="AW82" s="107">
        <v>289.255</v>
      </c>
      <c r="AX82" s="107">
        <v>3.0799999999999841</v>
      </c>
      <c r="AY82" s="107">
        <v>391.18</v>
      </c>
      <c r="AZ82" s="107">
        <v>392.63900000000001</v>
      </c>
      <c r="BA82" s="106">
        <v>1.0000000000331966E-3</v>
      </c>
      <c r="BB82" s="107">
        <v>392.63799999999998</v>
      </c>
      <c r="BC82" s="116"/>
      <c r="BD82" s="107">
        <v>15927.972</v>
      </c>
      <c r="BE82" s="107">
        <v>1163.171</v>
      </c>
      <c r="BF82" s="107">
        <v>1163.171</v>
      </c>
      <c r="BG82" s="107">
        <v>59.472000000000001</v>
      </c>
      <c r="BH82" s="107">
        <v>59.472000000000001</v>
      </c>
      <c r="BI82" s="107">
        <v>0</v>
      </c>
      <c r="BJ82" s="107">
        <v>53.892000000000003</v>
      </c>
      <c r="BK82" s="107">
        <v>53.8</v>
      </c>
      <c r="BL82" s="106">
        <v>0</v>
      </c>
      <c r="BM82" s="107">
        <v>53.8</v>
      </c>
      <c r="BO82" s="136">
        <v>80.91312311698924</v>
      </c>
      <c r="BP82" s="136">
        <v>73.083071893067924</v>
      </c>
      <c r="BQ82" s="136"/>
      <c r="BR82" s="136">
        <v>1.8763863173400515</v>
      </c>
      <c r="BS82" s="136"/>
      <c r="BT82" s="136">
        <v>8.9042471948092334</v>
      </c>
      <c r="BV82" s="136">
        <v>31.311120695369667</v>
      </c>
      <c r="BW82" s="136">
        <v>36.016629136364401</v>
      </c>
      <c r="BX82" s="136"/>
      <c r="BY82" s="136">
        <v>0.38481706518291459</v>
      </c>
      <c r="BZ82" s="136"/>
      <c r="CA82" s="136">
        <v>7.3026936511440379</v>
      </c>
    </row>
    <row r="83" spans="1:79" ht="11.25" customHeight="1">
      <c r="A83" s="67"/>
      <c r="B83" s="67" t="s">
        <v>314</v>
      </c>
      <c r="C83" s="107">
        <v>3458.4870000000001</v>
      </c>
      <c r="D83" s="107">
        <v>104.663</v>
      </c>
      <c r="E83" s="107">
        <v>191.66399999999999</v>
      </c>
      <c r="F83" s="107">
        <v>1600.6190000000001</v>
      </c>
      <c r="G83" s="107">
        <v>455.51600000000002</v>
      </c>
      <c r="H83" s="107">
        <v>1095.6110000000001</v>
      </c>
      <c r="I83" s="116"/>
      <c r="J83" s="107">
        <v>5.0970000000000004</v>
      </c>
      <c r="K83" s="107">
        <v>34.719000000000001</v>
      </c>
      <c r="L83" s="107">
        <v>34.719000000000001</v>
      </c>
      <c r="M83" s="107">
        <v>0</v>
      </c>
      <c r="N83" s="107">
        <v>107.601</v>
      </c>
      <c r="O83" s="107">
        <v>112.639</v>
      </c>
      <c r="P83" s="107">
        <v>5.0159999999999911</v>
      </c>
      <c r="Q83" s="107">
        <v>107.623</v>
      </c>
      <c r="R83" s="116"/>
      <c r="S83" s="107">
        <v>163.67500000000001</v>
      </c>
      <c r="T83" s="107">
        <v>12.406000000000001</v>
      </c>
      <c r="U83" s="107">
        <v>12.406000000000001</v>
      </c>
      <c r="V83" s="107">
        <v>0</v>
      </c>
      <c r="W83" s="107">
        <v>16.367999999999999</v>
      </c>
      <c r="X83" s="107">
        <v>16.619</v>
      </c>
      <c r="Y83" s="107">
        <v>0.11400000000000077</v>
      </c>
      <c r="Z83" s="107">
        <v>16.504999999999999</v>
      </c>
      <c r="AA83" s="117"/>
      <c r="AB83" s="107">
        <v>2803.7760000000003</v>
      </c>
      <c r="AC83" s="107">
        <v>682.92599999999993</v>
      </c>
      <c r="AD83" s="107">
        <v>1369.941</v>
      </c>
      <c r="AE83" s="107">
        <v>750.90899999999999</v>
      </c>
      <c r="AF83" s="107"/>
      <c r="AG83" s="107">
        <v>693.274</v>
      </c>
      <c r="AH83" s="107">
        <v>262.51900000000001</v>
      </c>
      <c r="AI83" s="107">
        <v>369.69299999999998</v>
      </c>
      <c r="AJ83" s="107">
        <v>59.106999999999999</v>
      </c>
      <c r="AK83" s="107"/>
      <c r="AL83" s="107"/>
      <c r="AM83" s="118">
        <v>1.9550000000000409</v>
      </c>
      <c r="AN83" s="107">
        <v>710.75199999999995</v>
      </c>
      <c r="AO83" s="107">
        <v>712.072</v>
      </c>
      <c r="AP83" s="107">
        <v>0.82600000000002183</v>
      </c>
      <c r="AQ83" s="107">
        <v>711.24599999999998</v>
      </c>
      <c r="AR83" s="116"/>
      <c r="AS83" s="107"/>
      <c r="AT83" s="107">
        <v>297.03199999999998</v>
      </c>
      <c r="AU83" s="107"/>
      <c r="AV83" s="107">
        <v>306.81099999999998</v>
      </c>
      <c r="AW83" s="107">
        <v>303.18700000000001</v>
      </c>
      <c r="AX83" s="107">
        <v>3.6239999999999668</v>
      </c>
      <c r="AY83" s="107">
        <v>292.33499999999998</v>
      </c>
      <c r="AZ83" s="107">
        <v>293.238</v>
      </c>
      <c r="BA83" s="106">
        <v>2.9999999999859028E-3</v>
      </c>
      <c r="BB83" s="107">
        <v>293.23500000000001</v>
      </c>
      <c r="BC83" s="116"/>
      <c r="BD83" s="107">
        <v>16099.932999999999</v>
      </c>
      <c r="BE83" s="107">
        <v>1042.3180000000002</v>
      </c>
      <c r="BF83" s="107">
        <v>1042.3180000000002</v>
      </c>
      <c r="BG83" s="107">
        <v>53.292999999999999</v>
      </c>
      <c r="BH83" s="107">
        <v>53.292999999999999</v>
      </c>
      <c r="BI83" s="107">
        <v>0</v>
      </c>
      <c r="BJ83" s="107">
        <v>59.472000000000001</v>
      </c>
      <c r="BK83" s="107">
        <v>59.591999999999999</v>
      </c>
      <c r="BL83" s="106">
        <v>3.0000000000001137E-2</v>
      </c>
      <c r="BM83" s="107">
        <v>59.561999999999998</v>
      </c>
      <c r="BO83" s="136">
        <v>82.359845337501653</v>
      </c>
      <c r="BP83" s="136">
        <v>70.859327106847942</v>
      </c>
      <c r="BQ83" s="136"/>
      <c r="BR83" s="136">
        <v>1.7790709418513833</v>
      </c>
      <c r="BS83" s="136"/>
      <c r="BT83" s="136">
        <v>7.893877570794861</v>
      </c>
      <c r="BV83" s="136">
        <v>32.559537849860767</v>
      </c>
      <c r="BW83" s="136">
        <v>34.099574132227538</v>
      </c>
      <c r="BX83" s="136"/>
      <c r="BY83" s="136">
        <v>0.36174109701534674</v>
      </c>
      <c r="BZ83" s="136"/>
      <c r="CA83" s="136">
        <v>6.4740517864266902</v>
      </c>
    </row>
    <row r="84" spans="1:79" ht="11.25" customHeight="1">
      <c r="A84" s="67"/>
      <c r="B84" s="67" t="s">
        <v>315</v>
      </c>
      <c r="C84" s="107">
        <v>4007.032999999999</v>
      </c>
      <c r="D84" s="107">
        <v>229.56100000000001</v>
      </c>
      <c r="E84" s="107">
        <v>240.86599999999973</v>
      </c>
      <c r="F84" s="107">
        <v>1735.0519999999997</v>
      </c>
      <c r="G84" s="107">
        <v>559.87099999999998</v>
      </c>
      <c r="H84" s="107">
        <v>1210.74</v>
      </c>
      <c r="I84" s="116"/>
      <c r="J84" s="107">
        <v>10.052</v>
      </c>
      <c r="K84" s="107">
        <v>67.188000000000002</v>
      </c>
      <c r="L84" s="107">
        <v>44.106999999999999</v>
      </c>
      <c r="M84" s="107">
        <v>23.081</v>
      </c>
      <c r="N84" s="107">
        <v>79.802999999999997</v>
      </c>
      <c r="O84" s="107">
        <v>99.686999999999998</v>
      </c>
      <c r="P84" s="107">
        <v>11.853999999999999</v>
      </c>
      <c r="Q84" s="107">
        <v>87.832999999999998</v>
      </c>
      <c r="R84" s="116"/>
      <c r="S84" s="107">
        <v>205.71499999999997</v>
      </c>
      <c r="T84" s="107">
        <v>15.407</v>
      </c>
      <c r="U84" s="107">
        <v>14.605</v>
      </c>
      <c r="V84" s="107">
        <v>0.80200000000000005</v>
      </c>
      <c r="W84" s="107">
        <v>13.021000000000001</v>
      </c>
      <c r="X84" s="107">
        <v>13.4</v>
      </c>
      <c r="Y84" s="107">
        <v>7.800000000000118E-2</v>
      </c>
      <c r="Z84" s="107">
        <v>13.321999999999999</v>
      </c>
      <c r="AA84" s="117"/>
      <c r="AB84" s="107">
        <v>2975.07</v>
      </c>
      <c r="AC84" s="107">
        <v>772.86099999999999</v>
      </c>
      <c r="AD84" s="107">
        <v>1547.16</v>
      </c>
      <c r="AE84" s="107">
        <v>655.04899999999998</v>
      </c>
      <c r="AF84" s="107"/>
      <c r="AG84" s="107">
        <v>767.10299999999995</v>
      </c>
      <c r="AH84" s="107">
        <v>296.86099999999999</v>
      </c>
      <c r="AI84" s="107">
        <v>417.517</v>
      </c>
      <c r="AJ84" s="107">
        <v>51.561999999999998</v>
      </c>
      <c r="AK84" s="107"/>
      <c r="AL84" s="107"/>
      <c r="AM84" s="118">
        <v>1.1630000000000109</v>
      </c>
      <c r="AN84" s="107">
        <v>693.274</v>
      </c>
      <c r="AO84" s="107">
        <v>707.18600000000004</v>
      </c>
      <c r="AP84" s="107">
        <v>19.15300000000002</v>
      </c>
      <c r="AQ84" s="107">
        <v>688.03300000000002</v>
      </c>
      <c r="AR84" s="116"/>
      <c r="AS84" s="107"/>
      <c r="AT84" s="107">
        <v>366.50799999999998</v>
      </c>
      <c r="AU84" s="107"/>
      <c r="AV84" s="107">
        <v>378.21</v>
      </c>
      <c r="AW84" s="107">
        <v>372.73</v>
      </c>
      <c r="AX84" s="107">
        <v>5.4800000000000182</v>
      </c>
      <c r="AY84" s="107">
        <v>306.81099999999998</v>
      </c>
      <c r="AZ84" s="107">
        <v>308.72000000000003</v>
      </c>
      <c r="BA84" s="106">
        <v>9.6820000000000164</v>
      </c>
      <c r="BB84" s="107">
        <v>299.03800000000001</v>
      </c>
      <c r="BC84" s="116"/>
      <c r="BD84" s="107">
        <v>15513.272999999997</v>
      </c>
      <c r="BE84" s="107">
        <v>1151.8430000000001</v>
      </c>
      <c r="BF84" s="107">
        <v>1151.8430000000001</v>
      </c>
      <c r="BG84" s="107">
        <v>58.896999999999998</v>
      </c>
      <c r="BH84" s="107">
        <v>55.216000000000001</v>
      </c>
      <c r="BI84" s="107">
        <v>3.6809999999999974</v>
      </c>
      <c r="BJ84" s="107">
        <v>53.292999999999999</v>
      </c>
      <c r="BK84" s="107">
        <v>53.267000000000003</v>
      </c>
      <c r="BL84" s="106">
        <v>0</v>
      </c>
      <c r="BM84" s="107">
        <v>53.267000000000003</v>
      </c>
      <c r="BO84" s="136">
        <v>82.581292038305065</v>
      </c>
      <c r="BP84" s="136">
        <v>70.138112581587393</v>
      </c>
      <c r="BQ84" s="136"/>
      <c r="BR84" s="136">
        <v>1.7721359424623746</v>
      </c>
      <c r="BS84" s="136"/>
      <c r="BT84" s="136">
        <v>9.0532668380167109</v>
      </c>
      <c r="BV84" s="136">
        <v>32.780110419570576</v>
      </c>
      <c r="BW84" s="136">
        <v>33.47786414759544</v>
      </c>
      <c r="BX84" s="136"/>
      <c r="BY84" s="136">
        <v>0.36009735260773068</v>
      </c>
      <c r="BZ84" s="136"/>
      <c r="CA84" s="136">
        <v>7.4248870628396739</v>
      </c>
    </row>
    <row r="85" spans="1:79" ht="11.25" customHeight="1">
      <c r="A85" s="67"/>
      <c r="B85" s="67" t="s">
        <v>316</v>
      </c>
      <c r="C85" s="107">
        <v>3677.6850000000004</v>
      </c>
      <c r="D85" s="107">
        <v>156.22999999999999</v>
      </c>
      <c r="E85" s="107">
        <v>255.27799999999999</v>
      </c>
      <c r="F85" s="107">
        <v>1645.3880000000001</v>
      </c>
      <c r="G85" s="107">
        <v>631.92899999999997</v>
      </c>
      <c r="H85" s="107">
        <v>974.41800000000001</v>
      </c>
      <c r="I85" s="116"/>
      <c r="J85" s="107">
        <v>7.5110000000000001</v>
      </c>
      <c r="K85" s="107">
        <v>51.215000000000003</v>
      </c>
      <c r="L85" s="107">
        <v>51.215000000000003</v>
      </c>
      <c r="M85" s="107">
        <v>0</v>
      </c>
      <c r="N85" s="107">
        <v>36.195999999999998</v>
      </c>
      <c r="O85" s="107">
        <v>42.921999999999997</v>
      </c>
      <c r="P85" s="107">
        <v>14.877999999999997</v>
      </c>
      <c r="Q85" s="107">
        <v>28.044</v>
      </c>
      <c r="R85" s="116"/>
      <c r="S85" s="107">
        <v>218.13399999999999</v>
      </c>
      <c r="T85" s="107">
        <v>16.331</v>
      </c>
      <c r="U85" s="107">
        <v>16.331</v>
      </c>
      <c r="V85" s="107">
        <v>0</v>
      </c>
      <c r="W85" s="107">
        <v>12.971</v>
      </c>
      <c r="X85" s="107">
        <v>13.265000000000001</v>
      </c>
      <c r="Y85" s="107">
        <v>5.5590000000000002</v>
      </c>
      <c r="Z85" s="107">
        <v>7.7060000000000004</v>
      </c>
      <c r="AA85" s="117"/>
      <c r="AB85" s="107">
        <v>2773.3469999999998</v>
      </c>
      <c r="AC85" s="107">
        <v>798.59799999999996</v>
      </c>
      <c r="AD85" s="107">
        <v>1455.7850000000001</v>
      </c>
      <c r="AE85" s="107">
        <v>518.96400000000006</v>
      </c>
      <c r="AF85" s="107"/>
      <c r="AG85" s="107">
        <v>743.21100000000001</v>
      </c>
      <c r="AH85" s="107">
        <v>306.46899999999999</v>
      </c>
      <c r="AI85" s="107">
        <v>392.85899999999998</v>
      </c>
      <c r="AJ85" s="107">
        <v>40.85</v>
      </c>
      <c r="AK85" s="107"/>
      <c r="AL85" s="107"/>
      <c r="AM85" s="118">
        <v>3.0330000000000155</v>
      </c>
      <c r="AN85" s="107">
        <v>766.35500000000002</v>
      </c>
      <c r="AO85" s="107">
        <v>804.89200000000005</v>
      </c>
      <c r="AP85" s="107">
        <v>0.71100000000001273</v>
      </c>
      <c r="AQ85" s="107">
        <v>804.18100000000004</v>
      </c>
      <c r="AR85" s="116"/>
      <c r="AS85" s="107"/>
      <c r="AT85" s="107">
        <v>437.60199999999998</v>
      </c>
      <c r="AU85" s="107"/>
      <c r="AV85" s="107">
        <v>427.45100000000002</v>
      </c>
      <c r="AW85" s="107">
        <v>422.14</v>
      </c>
      <c r="AX85" s="107">
        <v>5.3110000000000355</v>
      </c>
      <c r="AY85" s="107">
        <v>378.21</v>
      </c>
      <c r="AZ85" s="107">
        <v>395.19400000000002</v>
      </c>
      <c r="BA85" s="106">
        <v>6.3870000000000005</v>
      </c>
      <c r="BB85" s="107">
        <v>388.80700000000002</v>
      </c>
      <c r="BC85" s="116"/>
      <c r="BD85" s="107">
        <v>15269.178</v>
      </c>
      <c r="BE85" s="107">
        <v>927.02</v>
      </c>
      <c r="BF85" s="107">
        <v>927.02</v>
      </c>
      <c r="BG85" s="107">
        <v>47.398000000000003</v>
      </c>
      <c r="BH85" s="107">
        <v>47.398000000000003</v>
      </c>
      <c r="BI85" s="107">
        <v>0</v>
      </c>
      <c r="BJ85" s="107">
        <v>58.893000000000001</v>
      </c>
      <c r="BK85" s="107">
        <v>59.183</v>
      </c>
      <c r="BL85" s="106">
        <v>0</v>
      </c>
      <c r="BM85" s="107">
        <v>59.183</v>
      </c>
      <c r="BO85" s="136">
        <v>84.431258242510808</v>
      </c>
      <c r="BP85" s="136">
        <v>69.416898056326858</v>
      </c>
      <c r="BQ85" s="136"/>
      <c r="BR85" s="136">
        <v>1.6752574256973232</v>
      </c>
      <c r="BS85" s="136"/>
      <c r="BT85" s="136">
        <v>7.4026578248023558</v>
      </c>
      <c r="BV85" s="136">
        <v>34.409688722970472</v>
      </c>
      <c r="BW85" s="136">
        <v>32.856094429045328</v>
      </c>
      <c r="BX85" s="136"/>
      <c r="BY85" s="136">
        <v>0.33712587102895497</v>
      </c>
      <c r="BZ85" s="136"/>
      <c r="CA85" s="136">
        <v>6.0711847094846885</v>
      </c>
    </row>
    <row r="86" spans="1:79" ht="11.25" customHeight="1">
      <c r="A86" s="67"/>
      <c r="B86" s="67" t="s">
        <v>317</v>
      </c>
      <c r="C86" s="107">
        <v>3813.0949999999998</v>
      </c>
      <c r="D86" s="107">
        <v>154.67699999999999</v>
      </c>
      <c r="E86" s="107">
        <v>285.053</v>
      </c>
      <c r="F86" s="107">
        <v>1705.3909999999998</v>
      </c>
      <c r="G86" s="107">
        <v>548.90800000000002</v>
      </c>
      <c r="H86" s="107">
        <v>1103.6089999999999</v>
      </c>
      <c r="I86" s="116"/>
      <c r="J86" s="107">
        <v>7.2809999999999997</v>
      </c>
      <c r="K86" s="107">
        <v>49.521000000000001</v>
      </c>
      <c r="L86" s="107">
        <v>49.521000000000001</v>
      </c>
      <c r="M86" s="107">
        <v>0</v>
      </c>
      <c r="N86" s="107">
        <v>56.451000000000001</v>
      </c>
      <c r="O86" s="107">
        <v>67.988</v>
      </c>
      <c r="P86" s="107">
        <v>16.131</v>
      </c>
      <c r="Q86" s="107">
        <v>51.856999999999999</v>
      </c>
      <c r="R86" s="116"/>
      <c r="S86" s="107">
        <v>243.065</v>
      </c>
      <c r="T86" s="107">
        <v>18.157</v>
      </c>
      <c r="U86" s="107">
        <v>18.157</v>
      </c>
      <c r="V86" s="107">
        <v>0</v>
      </c>
      <c r="W86" s="107">
        <v>13.208</v>
      </c>
      <c r="X86" s="107">
        <v>13.452</v>
      </c>
      <c r="Y86" s="107">
        <v>1.8000000000000682E-2</v>
      </c>
      <c r="Z86" s="107">
        <v>13.433999999999999</v>
      </c>
      <c r="AA86" s="117"/>
      <c r="AB86" s="107">
        <v>2796.8409999999999</v>
      </c>
      <c r="AC86" s="107">
        <v>764.5</v>
      </c>
      <c r="AD86" s="107">
        <v>1551.3530000000001</v>
      </c>
      <c r="AE86" s="107">
        <v>480.988</v>
      </c>
      <c r="AF86" s="107"/>
      <c r="AG86" s="107">
        <v>753.024</v>
      </c>
      <c r="AH86" s="107">
        <v>293.02800000000002</v>
      </c>
      <c r="AI86" s="107">
        <v>418.649</v>
      </c>
      <c r="AJ86" s="107">
        <v>37.860999999999997</v>
      </c>
      <c r="AK86" s="107"/>
      <c r="AL86" s="107"/>
      <c r="AM86" s="118">
        <v>3.48599999999999</v>
      </c>
      <c r="AN86" s="107">
        <v>742.53800000000001</v>
      </c>
      <c r="AO86" s="107">
        <v>742.90200000000004</v>
      </c>
      <c r="AP86" s="107">
        <v>2.3460000000000036</v>
      </c>
      <c r="AQ86" s="107">
        <v>740.55600000000004</v>
      </c>
      <c r="AR86" s="116"/>
      <c r="AS86" s="107"/>
      <c r="AT86" s="107">
        <v>340.01299999999998</v>
      </c>
      <c r="AU86" s="107"/>
      <c r="AV86" s="107">
        <v>373.09199999999998</v>
      </c>
      <c r="AW86" s="107">
        <v>364.27</v>
      </c>
      <c r="AX86" s="107">
        <v>8.8220000000000027</v>
      </c>
      <c r="AY86" s="107">
        <v>427.45100000000002</v>
      </c>
      <c r="AZ86" s="107">
        <v>428.96100000000001</v>
      </c>
      <c r="BA86" s="106">
        <v>1.2000000000000455E-2</v>
      </c>
      <c r="BB86" s="107">
        <v>428.94900000000001</v>
      </c>
      <c r="BC86" s="116"/>
      <c r="BD86" s="107">
        <v>14776.671</v>
      </c>
      <c r="BE86" s="107">
        <v>1049.9269999999999</v>
      </c>
      <c r="BF86" s="107">
        <v>1049.9269999999999</v>
      </c>
      <c r="BG86" s="107">
        <v>53.682000000000002</v>
      </c>
      <c r="BH86" s="107">
        <v>53.682000000000002</v>
      </c>
      <c r="BI86" s="107">
        <v>0</v>
      </c>
      <c r="BJ86" s="107">
        <v>47.398000000000003</v>
      </c>
      <c r="BK86" s="107">
        <v>47.384999999999998</v>
      </c>
      <c r="BL86" s="106">
        <v>0.13799999999999812</v>
      </c>
      <c r="BM86" s="107">
        <v>47.247</v>
      </c>
      <c r="BO86" s="136">
        <v>87.94208992302427</v>
      </c>
      <c r="BP86" s="136">
        <v>70.378517423340909</v>
      </c>
      <c r="BQ86" s="136"/>
      <c r="BR86" s="136">
        <v>1.8728225097275693</v>
      </c>
      <c r="BS86" s="136"/>
      <c r="BT86" s="136">
        <v>8.6635616371238147</v>
      </c>
      <c r="BV86" s="136">
        <v>37.482780886935402</v>
      </c>
      <c r="BW86" s="136">
        <v>33.685079022484977</v>
      </c>
      <c r="BX86" s="136"/>
      <c r="BY86" s="136">
        <v>0.38397291703402625</v>
      </c>
      <c r="BZ86" s="136"/>
      <c r="CA86" s="136">
        <v>7.1053013226050705</v>
      </c>
    </row>
    <row r="87" spans="1:79" ht="11.25" customHeight="1">
      <c r="A87" s="67"/>
      <c r="B87" s="67" t="s">
        <v>318</v>
      </c>
      <c r="C87" s="107">
        <v>4212.9250000000002</v>
      </c>
      <c r="D87" s="107">
        <v>299.07499999999993</v>
      </c>
      <c r="E87" s="107">
        <v>347.91200000000009</v>
      </c>
      <c r="F87" s="107">
        <v>1740.4609999999998</v>
      </c>
      <c r="G87" s="107">
        <v>664.48900000000003</v>
      </c>
      <c r="H87" s="107">
        <v>1124.373</v>
      </c>
      <c r="I87" s="116"/>
      <c r="J87" s="107">
        <v>13.317000000000002</v>
      </c>
      <c r="K87" s="107">
        <v>89.44</v>
      </c>
      <c r="L87" s="107">
        <v>58.722999999999999</v>
      </c>
      <c r="M87" s="107">
        <v>30.716999999999999</v>
      </c>
      <c r="N87" s="107">
        <v>43.497999999999998</v>
      </c>
      <c r="O87" s="107">
        <v>61.470999999999997</v>
      </c>
      <c r="P87" s="107">
        <v>3.2469999999999999</v>
      </c>
      <c r="Q87" s="107">
        <v>58.223999999999997</v>
      </c>
      <c r="R87" s="116"/>
      <c r="S87" s="107">
        <v>296.41800000000001</v>
      </c>
      <c r="T87" s="107">
        <v>21.939999999999994</v>
      </c>
      <c r="U87" s="107">
        <v>20.360999999999994</v>
      </c>
      <c r="V87" s="107">
        <v>1.579</v>
      </c>
      <c r="W87" s="107">
        <v>14.605</v>
      </c>
      <c r="X87" s="107">
        <v>15.12</v>
      </c>
      <c r="Y87" s="107">
        <v>3.5999999999999588E-2</v>
      </c>
      <c r="Z87" s="107">
        <v>15.084</v>
      </c>
      <c r="AA87" s="117"/>
      <c r="AB87" s="107">
        <v>2756.2830000000004</v>
      </c>
      <c r="AC87" s="107">
        <v>806.64800000000002</v>
      </c>
      <c r="AD87" s="107">
        <v>1556.9780000000001</v>
      </c>
      <c r="AE87" s="107">
        <v>392.65699999999998</v>
      </c>
      <c r="AF87" s="107"/>
      <c r="AG87" s="107">
        <v>764.01700000000005</v>
      </c>
      <c r="AH87" s="107">
        <v>309.036</v>
      </c>
      <c r="AI87" s="107">
        <v>420.16699999999997</v>
      </c>
      <c r="AJ87" s="107">
        <v>30.908000000000001</v>
      </c>
      <c r="AK87" s="107"/>
      <c r="AL87" s="107"/>
      <c r="AM87" s="118">
        <v>3.9060000000000628</v>
      </c>
      <c r="AN87" s="107">
        <v>752.24599999999998</v>
      </c>
      <c r="AO87" s="107">
        <v>772.71699999999998</v>
      </c>
      <c r="AP87" s="107">
        <v>0.28399999999999181</v>
      </c>
      <c r="AQ87" s="107">
        <v>772.43299999999999</v>
      </c>
      <c r="AR87" s="116"/>
      <c r="AS87" s="107"/>
      <c r="AT87" s="107">
        <v>436.25400000000002</v>
      </c>
      <c r="AU87" s="107"/>
      <c r="AV87" s="107">
        <v>450.137</v>
      </c>
      <c r="AW87" s="107">
        <v>442.45600000000002</v>
      </c>
      <c r="AX87" s="107">
        <v>7.68100000000004</v>
      </c>
      <c r="AY87" s="107">
        <v>373.09199999999998</v>
      </c>
      <c r="AZ87" s="107">
        <v>374.51299999999998</v>
      </c>
      <c r="BA87" s="106">
        <v>17.876999999999953</v>
      </c>
      <c r="BB87" s="107">
        <v>356.63600000000002</v>
      </c>
      <c r="BC87" s="116"/>
      <c r="BD87" s="107">
        <v>15249.529</v>
      </c>
      <c r="BE87" s="107">
        <v>1069.681</v>
      </c>
      <c r="BF87" s="107">
        <v>1069.681</v>
      </c>
      <c r="BG87" s="107">
        <v>54.691999999999965</v>
      </c>
      <c r="BH87" s="107">
        <v>50.373999999999967</v>
      </c>
      <c r="BI87" s="107">
        <v>4.3179999999999978</v>
      </c>
      <c r="BJ87" s="107">
        <v>53.682000000000002</v>
      </c>
      <c r="BK87" s="107">
        <v>53.837000000000003</v>
      </c>
      <c r="BL87" s="106">
        <v>0</v>
      </c>
      <c r="BM87" s="107">
        <v>53.837000000000003</v>
      </c>
      <c r="BO87" s="136">
        <v>89.220626688151597</v>
      </c>
      <c r="BP87" s="136">
        <v>71.099731948601445</v>
      </c>
      <c r="BQ87" s="136"/>
      <c r="BR87" s="136">
        <v>1.7670187551288927</v>
      </c>
      <c r="BS87" s="136"/>
      <c r="BT87" s="136">
        <v>8.5528739936820344</v>
      </c>
      <c r="BV87" s="136">
        <v>38.603198879321582</v>
      </c>
      <c r="BW87" s="136">
        <v>34.306796146135788</v>
      </c>
      <c r="BX87" s="136"/>
      <c r="BY87" s="136">
        <v>0.35888088803755669</v>
      </c>
      <c r="BZ87" s="136"/>
      <c r="CA87" s="136">
        <v>7.0145182844663596</v>
      </c>
    </row>
    <row r="88" spans="1:79" ht="11.25" customHeight="1">
      <c r="A88" s="67"/>
      <c r="B88" s="67" t="s">
        <v>319</v>
      </c>
      <c r="C88" s="107">
        <v>4076.5929999999998</v>
      </c>
      <c r="D88" s="107">
        <v>223.982</v>
      </c>
      <c r="E88" s="107">
        <v>330.45400000000001</v>
      </c>
      <c r="F88" s="107">
        <v>1798.568</v>
      </c>
      <c r="G88" s="107">
        <v>585.51300000000003</v>
      </c>
      <c r="H88" s="107">
        <v>1117.1769999999999</v>
      </c>
      <c r="I88" s="116"/>
      <c r="J88" s="107">
        <v>10.483000000000001</v>
      </c>
      <c r="K88" s="107">
        <v>71.421999999999997</v>
      </c>
      <c r="L88" s="107">
        <v>71.421999999999997</v>
      </c>
      <c r="M88" s="107">
        <v>0</v>
      </c>
      <c r="N88" s="107">
        <v>50.978999999999999</v>
      </c>
      <c r="O88" s="107">
        <v>54.813000000000002</v>
      </c>
      <c r="P88" s="107">
        <v>11.163000000000004</v>
      </c>
      <c r="Q88" s="107">
        <v>43.65</v>
      </c>
      <c r="R88" s="116"/>
      <c r="S88" s="107">
        <v>281.51600000000002</v>
      </c>
      <c r="T88" s="107">
        <v>20.896000000000001</v>
      </c>
      <c r="U88" s="107">
        <v>20.896000000000001</v>
      </c>
      <c r="V88" s="107">
        <v>0</v>
      </c>
      <c r="W88" s="107">
        <v>16.331</v>
      </c>
      <c r="X88" s="107">
        <v>16.853000000000002</v>
      </c>
      <c r="Y88" s="107">
        <v>1.5690000000000008</v>
      </c>
      <c r="Z88" s="107">
        <v>15.284000000000001</v>
      </c>
      <c r="AA88" s="117"/>
      <c r="AB88" s="107">
        <v>2918.1990000000001</v>
      </c>
      <c r="AC88" s="107">
        <v>870.22</v>
      </c>
      <c r="AD88" s="107">
        <v>1621.807</v>
      </c>
      <c r="AE88" s="107">
        <v>426.17200000000003</v>
      </c>
      <c r="AF88" s="107"/>
      <c r="AG88" s="107">
        <v>809.78899999999999</v>
      </c>
      <c r="AH88" s="107">
        <v>332.983</v>
      </c>
      <c r="AI88" s="107">
        <v>437.661</v>
      </c>
      <c r="AJ88" s="107">
        <v>33.545999999999999</v>
      </c>
      <c r="AK88" s="107"/>
      <c r="AL88" s="107"/>
      <c r="AM88" s="118">
        <v>5.5989999999999327</v>
      </c>
      <c r="AN88" s="107">
        <v>763.22</v>
      </c>
      <c r="AO88" s="107">
        <v>806.48099999999999</v>
      </c>
      <c r="AP88" s="107">
        <v>1.9619999999999891</v>
      </c>
      <c r="AQ88" s="107">
        <v>804.51900000000001</v>
      </c>
      <c r="AR88" s="116"/>
      <c r="AS88" s="107"/>
      <c r="AT88" s="107">
        <v>352.97</v>
      </c>
      <c r="AU88" s="107"/>
      <c r="AV88" s="107">
        <v>393.697</v>
      </c>
      <c r="AW88" s="107">
        <v>387.97899999999998</v>
      </c>
      <c r="AX88" s="107">
        <v>5.7180000000000186</v>
      </c>
      <c r="AY88" s="107">
        <v>450.13799999999998</v>
      </c>
      <c r="AZ88" s="107">
        <v>451.36799999999999</v>
      </c>
      <c r="BA88" s="106">
        <v>9.4909999999999854</v>
      </c>
      <c r="BB88" s="107">
        <v>441.87700000000001</v>
      </c>
      <c r="BC88" s="116"/>
      <c r="BD88" s="107">
        <v>15862.615</v>
      </c>
      <c r="BE88" s="107">
        <v>1062.8349999999998</v>
      </c>
      <c r="BF88" s="107">
        <v>1062.8349999999998</v>
      </c>
      <c r="BG88" s="107">
        <v>54.341999999999999</v>
      </c>
      <c r="BH88" s="107">
        <v>54.341999999999999</v>
      </c>
      <c r="BI88" s="107">
        <v>0</v>
      </c>
      <c r="BJ88" s="107">
        <v>54.692</v>
      </c>
      <c r="BK88" s="107">
        <v>54.643000000000001</v>
      </c>
      <c r="BL88" s="106">
        <v>0</v>
      </c>
      <c r="BM88" s="107">
        <v>54.643000000000001</v>
      </c>
      <c r="BO88" s="136">
        <v>84.308402096548747</v>
      </c>
      <c r="BP88" s="136">
        <v>71.219934369478196</v>
      </c>
      <c r="BQ88" s="136"/>
      <c r="BR88" s="136">
        <v>1.9243816754965011</v>
      </c>
      <c r="BS88" s="136"/>
      <c r="BT88" s="136">
        <v>8.1696807241428964</v>
      </c>
      <c r="BV88" s="136">
        <v>34.415424946504466</v>
      </c>
      <c r="BW88" s="136">
        <v>34.410485096817368</v>
      </c>
      <c r="BX88" s="136"/>
      <c r="BY88" s="136">
        <v>0.39619532451558936</v>
      </c>
      <c r="BZ88" s="136"/>
      <c r="CA88" s="136">
        <v>6.7002508728857118</v>
      </c>
    </row>
    <row r="89" spans="1:79" ht="11.25" customHeight="1">
      <c r="A89" s="67"/>
      <c r="B89" s="67" t="s">
        <v>320</v>
      </c>
      <c r="C89" s="107">
        <v>4104.4849999999988</v>
      </c>
      <c r="D89" s="107">
        <v>184.947</v>
      </c>
      <c r="E89" s="107">
        <v>346.24200000000002</v>
      </c>
      <c r="F89" s="107">
        <v>1714.12</v>
      </c>
      <c r="G89" s="107">
        <v>732.3420000000001</v>
      </c>
      <c r="H89" s="107">
        <v>1116.1489999999999</v>
      </c>
      <c r="I89" s="116"/>
      <c r="J89" s="107">
        <v>8.625</v>
      </c>
      <c r="K89" s="107">
        <v>58.545000000000002</v>
      </c>
      <c r="L89" s="107">
        <v>58.545000000000002</v>
      </c>
      <c r="M89" s="107">
        <v>0</v>
      </c>
      <c r="N89" s="107">
        <v>78.846999999999994</v>
      </c>
      <c r="O89" s="107">
        <v>79.820999999999998</v>
      </c>
      <c r="P89" s="107">
        <v>0.65500000000000114</v>
      </c>
      <c r="Q89" s="107">
        <v>79.165999999999997</v>
      </c>
      <c r="R89" s="116"/>
      <c r="S89" s="107">
        <v>295.22800000000001</v>
      </c>
      <c r="T89" s="107">
        <v>22.055</v>
      </c>
      <c r="U89" s="107">
        <v>22.055</v>
      </c>
      <c r="V89" s="107">
        <v>0</v>
      </c>
      <c r="W89" s="107">
        <v>19.648</v>
      </c>
      <c r="X89" s="107">
        <v>20.068999999999999</v>
      </c>
      <c r="Y89" s="107">
        <v>8.3999999999999631E-2</v>
      </c>
      <c r="Z89" s="107">
        <v>19.984999999999999</v>
      </c>
      <c r="AA89" s="117"/>
      <c r="AB89" s="107">
        <v>2834.5440000000003</v>
      </c>
      <c r="AC89" s="107">
        <v>922.274</v>
      </c>
      <c r="AD89" s="107">
        <v>1514.5170000000001</v>
      </c>
      <c r="AE89" s="107">
        <v>397.75299999999999</v>
      </c>
      <c r="AF89" s="107"/>
      <c r="AG89" s="107">
        <v>792.97</v>
      </c>
      <c r="AH89" s="107">
        <v>352.39800000000002</v>
      </c>
      <c r="AI89" s="107">
        <v>408.70800000000003</v>
      </c>
      <c r="AJ89" s="107">
        <v>31.309000000000001</v>
      </c>
      <c r="AK89" s="107"/>
      <c r="AL89" s="107"/>
      <c r="AM89" s="118">
        <v>0.55500000000006366</v>
      </c>
      <c r="AN89" s="107">
        <v>809.00599999999997</v>
      </c>
      <c r="AO89" s="107">
        <v>813.27300000000002</v>
      </c>
      <c r="AP89" s="107">
        <v>3.875</v>
      </c>
      <c r="AQ89" s="107">
        <v>809.39800000000002</v>
      </c>
      <c r="AR89" s="116"/>
      <c r="AS89" s="107"/>
      <c r="AT89" s="107">
        <v>458.61799999999999</v>
      </c>
      <c r="AU89" s="107"/>
      <c r="AV89" s="107">
        <v>491.59800000000001</v>
      </c>
      <c r="AW89" s="107">
        <v>486.30200000000002</v>
      </c>
      <c r="AX89" s="107">
        <v>5.2959999999999923</v>
      </c>
      <c r="AY89" s="107">
        <v>393.697</v>
      </c>
      <c r="AZ89" s="107">
        <v>394.92099999999999</v>
      </c>
      <c r="BA89" s="106">
        <v>0</v>
      </c>
      <c r="BB89" s="107">
        <v>394.92099999999999</v>
      </c>
      <c r="BC89" s="116"/>
      <c r="BD89" s="107">
        <v>15979.178</v>
      </c>
      <c r="BE89" s="107">
        <v>1061.857</v>
      </c>
      <c r="BF89" s="107">
        <v>1061.857</v>
      </c>
      <c r="BG89" s="107">
        <v>54.292000000000002</v>
      </c>
      <c r="BH89" s="107">
        <v>54.292000000000002</v>
      </c>
      <c r="BI89" s="107">
        <v>0</v>
      </c>
      <c r="BJ89" s="107">
        <v>54.341999999999999</v>
      </c>
      <c r="BK89" s="107">
        <v>54.274999999999999</v>
      </c>
      <c r="BL89" s="106">
        <v>0</v>
      </c>
      <c r="BM89" s="107">
        <v>54.274999999999999</v>
      </c>
      <c r="BO89" s="136">
        <v>80.72051718406037</v>
      </c>
      <c r="BP89" s="136">
        <v>70.618922265094426</v>
      </c>
      <c r="BQ89" s="136"/>
      <c r="BR89" s="136">
        <v>1.8524894356523296</v>
      </c>
      <c r="BS89" s="136"/>
      <c r="BT89" s="136">
        <v>8.1026258046565349</v>
      </c>
      <c r="BV89" s="136">
        <v>31.376966686289666</v>
      </c>
      <c r="BW89" s="136">
        <v>33.892352053700165</v>
      </c>
      <c r="BX89" s="136"/>
      <c r="BY89" s="136">
        <v>0.37915012071853771</v>
      </c>
      <c r="BZ89" s="136"/>
      <c r="CA89" s="136">
        <v>6.6452542177075689</v>
      </c>
    </row>
    <row r="90" spans="1:79" ht="11.25" customHeight="1">
      <c r="A90" s="67"/>
      <c r="B90" s="67" t="s">
        <v>321</v>
      </c>
      <c r="C90" s="107">
        <v>4129.5149999999994</v>
      </c>
      <c r="D90" s="107">
        <v>346.11099999999999</v>
      </c>
      <c r="E90" s="107">
        <v>309.66499999999996</v>
      </c>
      <c r="F90" s="107">
        <v>1622.778</v>
      </c>
      <c r="G90" s="107">
        <v>686.548</v>
      </c>
      <c r="H90" s="107">
        <v>1139.3399999999999</v>
      </c>
      <c r="I90" s="116"/>
      <c r="J90" s="107">
        <v>12.964</v>
      </c>
      <c r="K90" s="107">
        <v>86.67</v>
      </c>
      <c r="L90" s="107">
        <v>54.599000000000004</v>
      </c>
      <c r="M90" s="107">
        <v>32.070999999999998</v>
      </c>
      <c r="N90" s="107">
        <v>58.192</v>
      </c>
      <c r="O90" s="107">
        <v>77.149000000000001</v>
      </c>
      <c r="P90" s="107">
        <v>5.4950000000000045</v>
      </c>
      <c r="Q90" s="107">
        <v>71.653999999999996</v>
      </c>
      <c r="R90" s="116"/>
      <c r="S90" s="107">
        <v>264.017</v>
      </c>
      <c r="T90" s="107">
        <v>19.365000000000002</v>
      </c>
      <c r="U90" s="107">
        <v>15.513000000000002</v>
      </c>
      <c r="V90" s="107">
        <v>3.8519999999999999</v>
      </c>
      <c r="W90" s="107">
        <v>20.361999999999998</v>
      </c>
      <c r="X90" s="107">
        <v>21.053000000000001</v>
      </c>
      <c r="Y90" s="107">
        <v>8.9999999999999858E-2</v>
      </c>
      <c r="Z90" s="107">
        <v>20.963000000000001</v>
      </c>
      <c r="AA90" s="117"/>
      <c r="AB90" s="107">
        <v>2730.9290000000001</v>
      </c>
      <c r="AC90" s="107">
        <v>759.45299999999997</v>
      </c>
      <c r="AD90" s="107">
        <v>1449.4690000000001</v>
      </c>
      <c r="AE90" s="107">
        <v>522.00699999999995</v>
      </c>
      <c r="AF90" s="107"/>
      <c r="AG90" s="107">
        <v>724.86500000000001</v>
      </c>
      <c r="AH90" s="107">
        <v>290.09199999999998</v>
      </c>
      <c r="AI90" s="107">
        <v>391.15300000000025</v>
      </c>
      <c r="AJ90" s="107">
        <v>41.09</v>
      </c>
      <c r="AK90" s="107"/>
      <c r="AL90" s="107"/>
      <c r="AM90" s="118">
        <v>2.5299999999997453</v>
      </c>
      <c r="AN90" s="107">
        <v>792.327</v>
      </c>
      <c r="AO90" s="107">
        <v>814.06200000000001</v>
      </c>
      <c r="AP90" s="107">
        <v>0.54800000000000182</v>
      </c>
      <c r="AQ90" s="107">
        <v>813.51400000000001</v>
      </c>
      <c r="AR90" s="116"/>
      <c r="AS90" s="107"/>
      <c r="AT90" s="107">
        <v>425.834</v>
      </c>
      <c r="AU90" s="107"/>
      <c r="AV90" s="107">
        <v>462.77399999999977</v>
      </c>
      <c r="AW90" s="107">
        <v>455.64699999999999</v>
      </c>
      <c r="AX90" s="107">
        <v>7.1269999999995548</v>
      </c>
      <c r="AY90" s="107">
        <v>491.59800000000001</v>
      </c>
      <c r="AZ90" s="107">
        <v>492.791</v>
      </c>
      <c r="BA90" s="106">
        <v>29.214999999999975</v>
      </c>
      <c r="BB90" s="107">
        <v>463.57600000000002</v>
      </c>
      <c r="BC90" s="116"/>
      <c r="BD90" s="107">
        <v>15519.253000000001</v>
      </c>
      <c r="BE90" s="107">
        <v>1083.9159999999999</v>
      </c>
      <c r="BF90" s="107">
        <v>1083.9159999999999</v>
      </c>
      <c r="BG90" s="107">
        <v>55.423999999999992</v>
      </c>
      <c r="BH90" s="107">
        <v>51.282999999999994</v>
      </c>
      <c r="BI90" s="107">
        <v>4.1409999999999982</v>
      </c>
      <c r="BJ90" s="107">
        <v>54.292000000000002</v>
      </c>
      <c r="BK90" s="107">
        <v>54.813000000000002</v>
      </c>
      <c r="BL90" s="106">
        <v>4.8000000000001819E-2</v>
      </c>
      <c r="BM90" s="107">
        <v>54.765000000000001</v>
      </c>
      <c r="BO90" s="136">
        <v>81.016768280651647</v>
      </c>
      <c r="BP90" s="136">
        <v>70.7</v>
      </c>
      <c r="BQ90" s="136"/>
      <c r="BR90" s="136">
        <v>1.8703508879046766</v>
      </c>
      <c r="BS90" s="136"/>
      <c r="BT90" s="136">
        <v>8.5160928815323764</v>
      </c>
      <c r="BV90" s="136">
        <v>31.644549478880531</v>
      </c>
      <c r="BW90" s="136">
        <v>33.962324455036452</v>
      </c>
      <c r="BX90" s="136"/>
      <c r="BY90" s="136">
        <v>0.38338283429663367</v>
      </c>
      <c r="BZ90" s="136"/>
      <c r="CA90" s="136">
        <v>6.9843310112928751</v>
      </c>
    </row>
    <row r="91" spans="1:79" ht="11.25" customHeight="1">
      <c r="A91" s="67"/>
      <c r="B91" s="67" t="s">
        <v>322</v>
      </c>
      <c r="C91" s="107">
        <v>3758.7879999999996</v>
      </c>
      <c r="D91" s="107">
        <v>197.07400000000001</v>
      </c>
      <c r="E91" s="107">
        <v>259.26400000000001</v>
      </c>
      <c r="F91" s="107">
        <v>1716.502</v>
      </c>
      <c r="G91" s="107">
        <v>426.70600000000002</v>
      </c>
      <c r="H91" s="107">
        <v>1144.5</v>
      </c>
      <c r="I91" s="116"/>
      <c r="J91" s="107">
        <v>9.2460000000000004</v>
      </c>
      <c r="K91" s="107">
        <v>62.874000000000002</v>
      </c>
      <c r="L91" s="107">
        <v>62.874000000000002</v>
      </c>
      <c r="M91" s="107">
        <v>0</v>
      </c>
      <c r="N91" s="107">
        <v>70.703000000000003</v>
      </c>
      <c r="O91" s="107">
        <v>74.724999999999994</v>
      </c>
      <c r="P91" s="107">
        <v>13.112999999999992</v>
      </c>
      <c r="Q91" s="107">
        <v>61.612000000000002</v>
      </c>
      <c r="R91" s="116"/>
      <c r="S91" s="107">
        <v>220.96</v>
      </c>
      <c r="T91" s="107">
        <v>16.739000000000001</v>
      </c>
      <c r="U91" s="107">
        <v>16.739000000000001</v>
      </c>
      <c r="V91" s="107">
        <v>0</v>
      </c>
      <c r="W91" s="107">
        <v>20.896000000000001</v>
      </c>
      <c r="X91" s="107">
        <v>21.263999999999999</v>
      </c>
      <c r="Y91" s="107">
        <v>2.661999999999999</v>
      </c>
      <c r="Z91" s="107">
        <v>18.602</v>
      </c>
      <c r="AA91" s="117"/>
      <c r="AB91" s="107">
        <v>2982.9009999999998</v>
      </c>
      <c r="AC91" s="107">
        <v>799.12999999999988</v>
      </c>
      <c r="AD91" s="107">
        <v>1608.364</v>
      </c>
      <c r="AE91" s="107">
        <v>575.40700000000004</v>
      </c>
      <c r="AF91" s="107"/>
      <c r="AG91" s="107">
        <v>789.53599999999994</v>
      </c>
      <c r="AH91" s="107">
        <v>305.10000000000002</v>
      </c>
      <c r="AI91" s="107">
        <v>434.03399999999999</v>
      </c>
      <c r="AJ91" s="107">
        <v>45.292999999999999</v>
      </c>
      <c r="AK91" s="107"/>
      <c r="AL91" s="107"/>
      <c r="AM91" s="118">
        <v>5.1089999999999236</v>
      </c>
      <c r="AN91" s="107">
        <v>724.16099999999994</v>
      </c>
      <c r="AO91" s="107">
        <v>758.32500000000005</v>
      </c>
      <c r="AP91" s="107">
        <v>0.72100000000000364</v>
      </c>
      <c r="AQ91" s="107">
        <v>757.60400000000004</v>
      </c>
      <c r="AR91" s="116"/>
      <c r="AS91" s="107"/>
      <c r="AT91" s="107">
        <v>282.23899999999998</v>
      </c>
      <c r="AU91" s="107"/>
      <c r="AV91" s="107">
        <v>290.68799999999999</v>
      </c>
      <c r="AW91" s="107">
        <v>284.25299999999999</v>
      </c>
      <c r="AX91" s="107">
        <v>6.4350000000000023</v>
      </c>
      <c r="AY91" s="107">
        <v>462.77499999999998</v>
      </c>
      <c r="AZ91" s="107">
        <v>464</v>
      </c>
      <c r="BA91" s="106">
        <v>12.610000000000014</v>
      </c>
      <c r="BB91" s="107">
        <v>451.39</v>
      </c>
      <c r="BC91" s="116"/>
      <c r="BD91" s="107">
        <v>15266.612000000001</v>
      </c>
      <c r="BE91" s="107">
        <v>1088.829</v>
      </c>
      <c r="BF91" s="107">
        <v>1088.829</v>
      </c>
      <c r="BG91" s="107">
        <v>55.670999999999999</v>
      </c>
      <c r="BH91" s="107">
        <v>55.670999999999999</v>
      </c>
      <c r="BI91" s="107">
        <v>0</v>
      </c>
      <c r="BJ91" s="107">
        <v>55.42</v>
      </c>
      <c r="BK91" s="107">
        <v>55.555999999999997</v>
      </c>
      <c r="BL91" s="106">
        <v>0</v>
      </c>
      <c r="BM91" s="107">
        <v>55.555999999999997</v>
      </c>
      <c r="BO91" s="136">
        <v>77.711396724991488</v>
      </c>
      <c r="BP91" s="136">
        <v>69.176493214573341</v>
      </c>
      <c r="BQ91" s="136"/>
      <c r="BR91" s="136">
        <v>1.7539000634214268</v>
      </c>
      <c r="BS91" s="136"/>
      <c r="BT91" s="136">
        <v>8.6962320127085171</v>
      </c>
      <c r="BV91" s="136">
        <v>28.813563699707093</v>
      </c>
      <c r="BW91" s="136">
        <v>32.648852548177267</v>
      </c>
      <c r="BX91" s="136"/>
      <c r="BY91" s="136">
        <v>0.35576743773848651</v>
      </c>
      <c r="BZ91" s="136"/>
      <c r="CA91" s="136">
        <v>7.1320932240892736</v>
      </c>
    </row>
    <row r="92" spans="1:79" ht="11.25" customHeight="1">
      <c r="A92" s="67"/>
      <c r="B92" s="67" t="s">
        <v>323</v>
      </c>
      <c r="C92" s="107">
        <v>3869.1809999999996</v>
      </c>
      <c r="D92" s="107">
        <v>339.887</v>
      </c>
      <c r="E92" s="107">
        <v>199.56299999999999</v>
      </c>
      <c r="F92" s="107">
        <v>1645.8919999999998</v>
      </c>
      <c r="G92" s="107">
        <v>512.51499999999999</v>
      </c>
      <c r="H92" s="107">
        <v>1153.1959999999999</v>
      </c>
      <c r="I92" s="116"/>
      <c r="J92" s="107">
        <v>16.170000000000002</v>
      </c>
      <c r="K92" s="107">
        <v>109.724</v>
      </c>
      <c r="L92" s="107">
        <v>109.724</v>
      </c>
      <c r="M92" s="107">
        <v>0</v>
      </c>
      <c r="N92" s="107">
        <v>88.305000000000007</v>
      </c>
      <c r="O92" s="107">
        <v>91.6</v>
      </c>
      <c r="P92" s="107">
        <v>3.2419999999999902</v>
      </c>
      <c r="Q92" s="107">
        <v>88.358000000000004</v>
      </c>
      <c r="R92" s="116"/>
      <c r="S92" s="107">
        <v>169.803</v>
      </c>
      <c r="T92" s="107">
        <v>12.744999999999999</v>
      </c>
      <c r="U92" s="107">
        <v>12.744999999999999</v>
      </c>
      <c r="V92" s="107">
        <v>0</v>
      </c>
      <c r="W92" s="107">
        <v>25.907</v>
      </c>
      <c r="X92" s="107">
        <v>26.202000000000002</v>
      </c>
      <c r="Y92" s="107">
        <v>0.11400000000000077</v>
      </c>
      <c r="Z92" s="107">
        <v>26.088000000000001</v>
      </c>
      <c r="AA92" s="117"/>
      <c r="AB92" s="107">
        <v>3072.0629999999996</v>
      </c>
      <c r="AC92" s="107">
        <v>730.23099999999999</v>
      </c>
      <c r="AD92" s="107">
        <v>1548.527</v>
      </c>
      <c r="AE92" s="107">
        <v>793.30499999999995</v>
      </c>
      <c r="AF92" s="107"/>
      <c r="AG92" s="107">
        <v>761.197</v>
      </c>
      <c r="AH92" s="107">
        <v>278.78999999999996</v>
      </c>
      <c r="AI92" s="107">
        <v>417.88600000000002</v>
      </c>
      <c r="AJ92" s="107">
        <v>62.445</v>
      </c>
      <c r="AK92" s="107"/>
      <c r="AL92" s="107"/>
      <c r="AM92" s="118">
        <v>2.0760000000000218</v>
      </c>
      <c r="AN92" s="107">
        <v>788.69899999999996</v>
      </c>
      <c r="AO92" s="107">
        <v>790.13800000000003</v>
      </c>
      <c r="AP92" s="107">
        <v>0.81200000000001182</v>
      </c>
      <c r="AQ92" s="107">
        <v>789.32600000000002</v>
      </c>
      <c r="AR92" s="116"/>
      <c r="AS92" s="107"/>
      <c r="AT92" s="107">
        <v>316.55099999999999</v>
      </c>
      <c r="AU92" s="107"/>
      <c r="AV92" s="107">
        <v>344.608</v>
      </c>
      <c r="AW92" s="107">
        <v>340.06200000000001</v>
      </c>
      <c r="AX92" s="107">
        <v>4.5459999999999923</v>
      </c>
      <c r="AY92" s="107">
        <v>290.68799999999999</v>
      </c>
      <c r="AZ92" s="107">
        <v>291.79199999999997</v>
      </c>
      <c r="BA92" s="106">
        <v>0</v>
      </c>
      <c r="BB92" s="107">
        <v>291.79199999999997</v>
      </c>
      <c r="BC92" s="116"/>
      <c r="BD92" s="107">
        <v>15633.726000000001</v>
      </c>
      <c r="BE92" s="107">
        <v>1097.1019999999999</v>
      </c>
      <c r="BF92" s="107">
        <v>1097.1019999999999</v>
      </c>
      <c r="BG92" s="107">
        <v>56.094000000000001</v>
      </c>
      <c r="BH92" s="107">
        <v>56.094000000000001</v>
      </c>
      <c r="BI92" s="107">
        <v>0</v>
      </c>
      <c r="BJ92" s="107">
        <v>55.670999999999999</v>
      </c>
      <c r="BK92" s="107">
        <v>55.652999999999999</v>
      </c>
      <c r="BL92" s="106">
        <v>0.25799999999999557</v>
      </c>
      <c r="BM92" s="107">
        <v>55.395000000000003</v>
      </c>
      <c r="BO92" s="136">
        <v>74.465589510906852</v>
      </c>
      <c r="BP92" s="136">
        <v>66.652242376161468</v>
      </c>
      <c r="BQ92" s="136"/>
      <c r="BR92" s="136">
        <v>1.8782597432957089</v>
      </c>
      <c r="BS92" s="136"/>
      <c r="BT92" s="136">
        <v>8.5565462769399936</v>
      </c>
      <c r="BV92" s="136">
        <v>26.016143845340384</v>
      </c>
      <c r="BW92" s="136">
        <v>30.472797101769764</v>
      </c>
      <c r="BX92" s="136"/>
      <c r="BY92" s="136">
        <v>0.38526702623078779</v>
      </c>
      <c r="BZ92" s="136"/>
      <c r="CA92" s="136">
        <v>7.0175337600262395</v>
      </c>
    </row>
    <row r="93" spans="1:79" ht="11.25" customHeight="1">
      <c r="A93" s="67"/>
      <c r="B93" s="67" t="s">
        <v>324</v>
      </c>
      <c r="C93" s="107">
        <v>4706.0389999999998</v>
      </c>
      <c r="D93" s="107">
        <v>837.14499999999998</v>
      </c>
      <c r="E93" s="107">
        <v>263.22599999999994</v>
      </c>
      <c r="F93" s="107">
        <v>1685.3519999999999</v>
      </c>
      <c r="G93" s="107">
        <v>756.65499999999997</v>
      </c>
      <c r="H93" s="107">
        <v>1112.1610000000001</v>
      </c>
      <c r="I93" s="116"/>
      <c r="J93" s="107">
        <v>32.436999999999998</v>
      </c>
      <c r="K93" s="107">
        <v>216.64400000000003</v>
      </c>
      <c r="L93" s="107">
        <v>163.00100000000003</v>
      </c>
      <c r="M93" s="107">
        <v>53.643000000000001</v>
      </c>
      <c r="N93" s="107">
        <v>53.965000000000003</v>
      </c>
      <c r="O93" s="107">
        <v>59.24</v>
      </c>
      <c r="P93" s="107">
        <v>8.2510000000000048</v>
      </c>
      <c r="Q93" s="107">
        <v>50.988999999999997</v>
      </c>
      <c r="R93" s="116"/>
      <c r="S93" s="107">
        <v>224.15100000000001</v>
      </c>
      <c r="T93" s="107">
        <v>16.515999999999998</v>
      </c>
      <c r="U93" s="107">
        <v>13.959999999999997</v>
      </c>
      <c r="V93" s="107">
        <v>2.556</v>
      </c>
      <c r="W93" s="107">
        <v>15.513999999999999</v>
      </c>
      <c r="X93" s="107">
        <v>19.687000000000001</v>
      </c>
      <c r="Y93" s="107">
        <v>3.6120000000000019</v>
      </c>
      <c r="Z93" s="107">
        <v>16.074999999999999</v>
      </c>
      <c r="AA93" s="117"/>
      <c r="AB93" s="107">
        <v>3274.3909999999996</v>
      </c>
      <c r="AC93" s="107">
        <v>803.96399999999994</v>
      </c>
      <c r="AD93" s="107">
        <v>1488.664</v>
      </c>
      <c r="AE93" s="107">
        <v>981.76300000000003</v>
      </c>
      <c r="AF93" s="107"/>
      <c r="AG93" s="107">
        <v>805.57299999999998</v>
      </c>
      <c r="AH93" s="107">
        <v>307.23099999999999</v>
      </c>
      <c r="AI93" s="107">
        <v>401.17599999999999</v>
      </c>
      <c r="AJ93" s="107">
        <v>77.278999999999996</v>
      </c>
      <c r="AK93" s="107"/>
      <c r="AL93" s="107"/>
      <c r="AM93" s="118">
        <v>19.887000000000057</v>
      </c>
      <c r="AN93" s="107">
        <v>759.98900000000003</v>
      </c>
      <c r="AO93" s="107">
        <v>830.32799999999997</v>
      </c>
      <c r="AP93" s="107">
        <v>0.74299999999993815</v>
      </c>
      <c r="AQ93" s="107">
        <v>829.58500000000004</v>
      </c>
      <c r="AR93" s="116"/>
      <c r="AS93" s="107"/>
      <c r="AT93" s="107">
        <v>469.24900000000002</v>
      </c>
      <c r="AU93" s="107"/>
      <c r="AV93" s="107">
        <v>506.89699999999999</v>
      </c>
      <c r="AW93" s="107">
        <v>502.17099999999999</v>
      </c>
      <c r="AX93" s="107">
        <v>4.7259999999999991</v>
      </c>
      <c r="AY93" s="107">
        <v>344.608</v>
      </c>
      <c r="AZ93" s="107">
        <v>309.98200000000003</v>
      </c>
      <c r="BA93" s="106">
        <v>35.66500000000002</v>
      </c>
      <c r="BB93" s="107">
        <v>274.31700000000001</v>
      </c>
      <c r="BC93" s="116"/>
      <c r="BD93" s="107">
        <v>16505.38</v>
      </c>
      <c r="BE93" s="107">
        <v>1058.0650000000001</v>
      </c>
      <c r="BF93" s="107">
        <v>1058.0650000000001</v>
      </c>
      <c r="BG93" s="107">
        <v>54.095999999999997</v>
      </c>
      <c r="BH93" s="107">
        <v>48.506</v>
      </c>
      <c r="BI93" s="107">
        <v>5.5899999999999963</v>
      </c>
      <c r="BJ93" s="107">
        <v>56.094000000000001</v>
      </c>
      <c r="BK93" s="107">
        <v>57.317999999999998</v>
      </c>
      <c r="BL93" s="106">
        <v>0.90699999999999648</v>
      </c>
      <c r="BM93" s="107">
        <v>56.411000000000001</v>
      </c>
      <c r="BO93" s="136">
        <v>73.200408317497121</v>
      </c>
      <c r="BP93" s="136">
        <v>65.2</v>
      </c>
      <c r="BQ93" s="136"/>
      <c r="BR93" s="136">
        <v>1.8706273215286553</v>
      </c>
      <c r="BS93" s="136"/>
      <c r="BT93" s="136">
        <v>7.8162817214750575</v>
      </c>
      <c r="BV93" s="136">
        <v>24.889278230428847</v>
      </c>
      <c r="BW93" s="136">
        <v>29.220717369456999</v>
      </c>
      <c r="BX93" s="136"/>
      <c r="BY93" s="136">
        <v>0.38344957839055827</v>
      </c>
      <c r="BZ93" s="136"/>
      <c r="CA93" s="136">
        <v>6.4104249644661309</v>
      </c>
    </row>
    <row r="94" spans="1:79" ht="11.25" customHeight="1">
      <c r="A94" s="67"/>
      <c r="B94" s="67" t="s">
        <v>325</v>
      </c>
      <c r="C94" s="107">
        <v>3386.8470000000002</v>
      </c>
      <c r="D94" s="107">
        <v>24.588999999999999</v>
      </c>
      <c r="E94" s="107">
        <v>180.102</v>
      </c>
      <c r="F94" s="107">
        <v>1541.0310000000002</v>
      </c>
      <c r="G94" s="107">
        <v>339.60699999999997</v>
      </c>
      <c r="H94" s="107">
        <v>1295.172</v>
      </c>
      <c r="I94" s="116"/>
      <c r="J94" s="107">
        <v>1.1759999999999999</v>
      </c>
      <c r="K94" s="107">
        <v>8.5820000000000007</v>
      </c>
      <c r="L94" s="107">
        <v>8.5820000000000007</v>
      </c>
      <c r="M94" s="107">
        <v>0</v>
      </c>
      <c r="N94" s="107">
        <v>53.012</v>
      </c>
      <c r="O94" s="107">
        <v>60.758000000000003</v>
      </c>
      <c r="P94" s="107">
        <v>0</v>
      </c>
      <c r="Q94" s="107">
        <v>60.758000000000003</v>
      </c>
      <c r="R94" s="116"/>
      <c r="S94" s="107">
        <v>160.166</v>
      </c>
      <c r="T94" s="107">
        <v>12.930999999999999</v>
      </c>
      <c r="U94" s="107">
        <v>12.930999999999999</v>
      </c>
      <c r="V94" s="107">
        <v>0</v>
      </c>
      <c r="W94" s="107">
        <v>16.739000000000001</v>
      </c>
      <c r="X94" s="107">
        <v>16.965</v>
      </c>
      <c r="Y94" s="107">
        <v>0</v>
      </c>
      <c r="Z94" s="107">
        <v>16.965</v>
      </c>
      <c r="AA94" s="117"/>
      <c r="AB94" s="107">
        <v>2936.6559999999999</v>
      </c>
      <c r="AC94" s="107">
        <v>665.25699999999995</v>
      </c>
      <c r="AD94" s="107">
        <v>1419.348</v>
      </c>
      <c r="AE94" s="107">
        <v>852.05100000000004</v>
      </c>
      <c r="AF94" s="107"/>
      <c r="AG94" s="107">
        <v>709.33199999999999</v>
      </c>
      <c r="AH94" s="107">
        <v>253.59000000000003</v>
      </c>
      <c r="AI94" s="107">
        <v>383.02600000000001</v>
      </c>
      <c r="AJ94" s="107">
        <v>67.069000000000003</v>
      </c>
      <c r="AK94" s="107"/>
      <c r="AL94" s="107"/>
      <c r="AM94" s="118">
        <v>5.6470000000000482</v>
      </c>
      <c r="AN94" s="107">
        <v>804.85900000000004</v>
      </c>
      <c r="AO94" s="107">
        <v>806.01499999999999</v>
      </c>
      <c r="AP94" s="107">
        <v>0</v>
      </c>
      <c r="AQ94" s="107">
        <v>806.01499999999999</v>
      </c>
      <c r="AR94" s="116"/>
      <c r="AS94" s="107"/>
      <c r="AT94" s="107">
        <v>204.625</v>
      </c>
      <c r="AU94" s="107"/>
      <c r="AV94" s="107">
        <v>232.49100000000001</v>
      </c>
      <c r="AW94" s="107">
        <v>228.83600000000001</v>
      </c>
      <c r="AX94" s="107">
        <v>3.6550000000000011</v>
      </c>
      <c r="AY94" s="107">
        <v>506.89699999999999</v>
      </c>
      <c r="AZ94" s="107">
        <v>508.22800000000001</v>
      </c>
      <c r="BA94" s="106">
        <v>0</v>
      </c>
      <c r="BB94" s="107">
        <v>508.22800000000001</v>
      </c>
      <c r="BC94" s="116"/>
      <c r="BD94" s="107">
        <v>17146.411</v>
      </c>
      <c r="BE94" s="107">
        <v>1232.1759999999999</v>
      </c>
      <c r="BF94" s="107">
        <v>1232.1759999999999</v>
      </c>
      <c r="BG94" s="107">
        <v>62.996000000000002</v>
      </c>
      <c r="BH94" s="107">
        <v>62.996000000000002</v>
      </c>
      <c r="BI94" s="107">
        <v>0</v>
      </c>
      <c r="BJ94" s="107">
        <v>54.094999999999999</v>
      </c>
      <c r="BK94" s="107">
        <v>53.716000000000001</v>
      </c>
      <c r="BL94" s="106">
        <v>0</v>
      </c>
      <c r="BM94" s="107">
        <v>53.716000000000001</v>
      </c>
      <c r="BO94" s="136">
        <v>76.200297883606495</v>
      </c>
      <c r="BP94" s="136">
        <v>67.600000000000009</v>
      </c>
      <c r="BQ94" s="136"/>
      <c r="BR94" s="136">
        <v>1.9253561392791692</v>
      </c>
      <c r="BS94" s="136"/>
      <c r="BT94" s="136">
        <v>8.7621835263367949</v>
      </c>
      <c r="BV94" s="136">
        <v>27.570809125664837</v>
      </c>
      <c r="BW94" s="136">
        <v>31.289809317984091</v>
      </c>
      <c r="BX94" s="136"/>
      <c r="BY94" s="136">
        <v>0.37781774179114325</v>
      </c>
      <c r="BZ94" s="136"/>
      <c r="CA94" s="136">
        <v>7.1862035734475276</v>
      </c>
    </row>
    <row r="95" spans="1:79" ht="11.25" customHeight="1">
      <c r="A95" s="67"/>
      <c r="B95" s="67" t="s">
        <v>326</v>
      </c>
      <c r="C95" s="107">
        <v>3453.998</v>
      </c>
      <c r="D95" s="107">
        <v>54.692</v>
      </c>
      <c r="E95" s="107">
        <v>190.24199999999999</v>
      </c>
      <c r="F95" s="107">
        <v>1534.1719999999998</v>
      </c>
      <c r="G95" s="107">
        <v>462.17700000000002</v>
      </c>
      <c r="H95" s="107">
        <v>1199.7529999999999</v>
      </c>
      <c r="I95" s="116"/>
      <c r="J95" s="107">
        <v>1.7749999999999999</v>
      </c>
      <c r="K95" s="107">
        <v>12.97</v>
      </c>
      <c r="L95" s="107">
        <v>12.97</v>
      </c>
      <c r="M95" s="107">
        <v>0</v>
      </c>
      <c r="N95" s="107">
        <v>152.71100000000001</v>
      </c>
      <c r="O95" s="107">
        <v>147.94499999999999</v>
      </c>
      <c r="P95" s="107">
        <v>2.311000000000007</v>
      </c>
      <c r="Q95" s="107">
        <v>145.63399999999999</v>
      </c>
      <c r="R95" s="116"/>
      <c r="S95" s="107">
        <v>168.41800000000001</v>
      </c>
      <c r="T95" s="107">
        <v>13.532999999999999</v>
      </c>
      <c r="U95" s="107">
        <v>13.532999999999999</v>
      </c>
      <c r="V95" s="107">
        <v>0</v>
      </c>
      <c r="W95" s="107">
        <v>15.301</v>
      </c>
      <c r="X95" s="107">
        <v>15.654999999999999</v>
      </c>
      <c r="Y95" s="107">
        <v>0.43900000000000006</v>
      </c>
      <c r="Z95" s="107">
        <v>15.215999999999999</v>
      </c>
      <c r="AA95" s="117"/>
      <c r="AB95" s="107">
        <v>2865.08</v>
      </c>
      <c r="AC95" s="107">
        <v>660.88200000000006</v>
      </c>
      <c r="AD95" s="107">
        <v>1458.019</v>
      </c>
      <c r="AE95" s="107">
        <v>746.17899999999997</v>
      </c>
      <c r="AF95" s="107"/>
      <c r="AG95" s="107">
        <v>705.15099999999995</v>
      </c>
      <c r="AH95" s="107">
        <v>252.01300000000001</v>
      </c>
      <c r="AI95" s="107">
        <v>393.46199999999999</v>
      </c>
      <c r="AJ95" s="107">
        <v>58.734999999999999</v>
      </c>
      <c r="AK95" s="107"/>
      <c r="AL95" s="107"/>
      <c r="AM95" s="118">
        <v>0.94099999999991724</v>
      </c>
      <c r="AN95" s="107">
        <v>709.33199999999999</v>
      </c>
      <c r="AO95" s="107">
        <v>709.85299999999995</v>
      </c>
      <c r="AP95" s="107">
        <v>15.632999999999925</v>
      </c>
      <c r="AQ95" s="107">
        <v>694.22</v>
      </c>
      <c r="AR95" s="116"/>
      <c r="AS95" s="107"/>
      <c r="AT95" s="107">
        <v>286.12200000000001</v>
      </c>
      <c r="AU95" s="107"/>
      <c r="AV95" s="107">
        <v>316.32900000000001</v>
      </c>
      <c r="AW95" s="107">
        <v>312.04000000000002</v>
      </c>
      <c r="AX95" s="107">
        <v>4.2889999999999873</v>
      </c>
      <c r="AY95" s="107">
        <v>232.49100000000001</v>
      </c>
      <c r="AZ95" s="107">
        <v>249.29499999999999</v>
      </c>
      <c r="BA95" s="106">
        <v>1.099999999999568E-2</v>
      </c>
      <c r="BB95" s="107">
        <v>249.28399999999999</v>
      </c>
      <c r="BC95" s="116"/>
      <c r="BD95" s="107">
        <v>16938.319</v>
      </c>
      <c r="BE95" s="107">
        <v>1141.3979999999999</v>
      </c>
      <c r="BF95" s="107">
        <v>1141.3979999999999</v>
      </c>
      <c r="BG95" s="107">
        <v>58.354999999999997</v>
      </c>
      <c r="BH95" s="107">
        <v>58.354999999999997</v>
      </c>
      <c r="BI95" s="107">
        <v>0</v>
      </c>
      <c r="BJ95" s="107">
        <v>62.996000000000002</v>
      </c>
      <c r="BK95" s="107">
        <v>63.292999999999999</v>
      </c>
      <c r="BL95" s="106">
        <v>0</v>
      </c>
      <c r="BM95" s="107">
        <v>63.292999999999999</v>
      </c>
      <c r="BO95" s="136">
        <v>77.000175166825557</v>
      </c>
      <c r="BP95" s="136">
        <v>67.600000000000009</v>
      </c>
      <c r="BQ95" s="136"/>
      <c r="BR95" s="136">
        <v>1.8739139248292687</v>
      </c>
      <c r="BS95" s="136"/>
      <c r="BT95" s="136">
        <v>8.2163584237609406</v>
      </c>
      <c r="BV95" s="136">
        <v>28.246632797354216</v>
      </c>
      <c r="BW95" s="136">
        <v>31.289793986176488</v>
      </c>
      <c r="BX95" s="136"/>
      <c r="BY95" s="136">
        <v>0.36557867591736404</v>
      </c>
      <c r="BZ95" s="136"/>
      <c r="CA95" s="136">
        <v>6.7385553430656246</v>
      </c>
    </row>
    <row r="96" spans="1:79" ht="11.25" customHeight="1">
      <c r="A96" s="67"/>
      <c r="B96" s="67" t="s">
        <v>327</v>
      </c>
      <c r="C96" s="107">
        <v>4115.4029999999984</v>
      </c>
      <c r="D96" s="107">
        <v>111.03799999999998</v>
      </c>
      <c r="E96" s="107">
        <v>238.00300000000013</v>
      </c>
      <c r="F96" s="107">
        <v>1664.7439999999997</v>
      </c>
      <c r="G96" s="107">
        <v>888.36300000000006</v>
      </c>
      <c r="H96" s="107">
        <v>1191.5089999999984</v>
      </c>
      <c r="I96" s="116"/>
      <c r="J96" s="107">
        <v>4.7860000000000005</v>
      </c>
      <c r="K96" s="107">
        <v>34.564</v>
      </c>
      <c r="L96" s="107">
        <v>21.655000000000001</v>
      </c>
      <c r="M96" s="107">
        <v>12.909000000000001</v>
      </c>
      <c r="N96" s="107">
        <v>158.72399999999999</v>
      </c>
      <c r="O96" s="107">
        <v>176.81700000000001</v>
      </c>
      <c r="P96" s="107">
        <v>2.9050000000000011</v>
      </c>
      <c r="Q96" s="107">
        <v>173.91200000000001</v>
      </c>
      <c r="R96" s="116"/>
      <c r="S96" s="107">
        <v>208.679</v>
      </c>
      <c r="T96" s="107">
        <v>16.923000000000002</v>
      </c>
      <c r="U96" s="107">
        <v>15.812000000000001</v>
      </c>
      <c r="V96" s="107">
        <v>1.111</v>
      </c>
      <c r="W96" s="107">
        <v>13.677</v>
      </c>
      <c r="X96" s="107">
        <v>15.071</v>
      </c>
      <c r="Y96" s="107">
        <v>0.97299999999999898</v>
      </c>
      <c r="Z96" s="107">
        <v>14.098000000000001</v>
      </c>
      <c r="AA96" s="117"/>
      <c r="AB96" s="107">
        <v>2973.9189999999999</v>
      </c>
      <c r="AC96" s="107">
        <v>775.06700000000001</v>
      </c>
      <c r="AD96" s="107">
        <v>1550.1279999999999</v>
      </c>
      <c r="AE96" s="107">
        <v>648.72400000000005</v>
      </c>
      <c r="AF96" s="107"/>
      <c r="AG96" s="107">
        <v>767.0780000000002</v>
      </c>
      <c r="AH96" s="107">
        <v>295.68600000000004</v>
      </c>
      <c r="AI96" s="107">
        <v>418.31700000000023</v>
      </c>
      <c r="AJ96" s="107">
        <v>51.064</v>
      </c>
      <c r="AK96" s="107"/>
      <c r="AL96" s="107"/>
      <c r="AM96" s="118">
        <v>2.0109999999999673</v>
      </c>
      <c r="AN96" s="107">
        <v>704.39300000000003</v>
      </c>
      <c r="AO96" s="107">
        <v>714.27300000000002</v>
      </c>
      <c r="AP96" s="107">
        <v>0.2580000000000382</v>
      </c>
      <c r="AQ96" s="107">
        <v>714.01499999999999</v>
      </c>
      <c r="AR96" s="116"/>
      <c r="AS96" s="107"/>
      <c r="AT96" s="107">
        <v>554.68299999999999</v>
      </c>
      <c r="AU96" s="107"/>
      <c r="AV96" s="107">
        <v>606.51</v>
      </c>
      <c r="AW96" s="107">
        <v>599.84500000000003</v>
      </c>
      <c r="AX96" s="107">
        <v>6.6649999999999636</v>
      </c>
      <c r="AY96" s="107">
        <v>316.32900000000001</v>
      </c>
      <c r="AZ96" s="107">
        <v>289.10000000000002</v>
      </c>
      <c r="BA96" s="106">
        <v>6.6430000000000291</v>
      </c>
      <c r="BB96" s="107">
        <v>282.45699999999999</v>
      </c>
      <c r="BC96" s="116"/>
      <c r="BD96" s="107">
        <v>15949.33500000001</v>
      </c>
      <c r="BE96" s="107">
        <v>1133.5419999999983</v>
      </c>
      <c r="BF96" s="107">
        <v>1133.5419999999983</v>
      </c>
      <c r="BG96" s="107">
        <v>57.966999999999999</v>
      </c>
      <c r="BH96" s="107">
        <v>54.135999999999996</v>
      </c>
      <c r="BI96" s="107">
        <v>3.8310000000000031</v>
      </c>
      <c r="BJ96" s="107">
        <v>58.354999999999997</v>
      </c>
      <c r="BK96" s="107">
        <v>58.374000000000002</v>
      </c>
      <c r="BL96" s="106">
        <v>0</v>
      </c>
      <c r="BM96" s="107">
        <v>58.374000000000002</v>
      </c>
      <c r="BO96" s="136">
        <v>79.50029654726103</v>
      </c>
      <c r="BP96" s="136">
        <v>68.899999999999991</v>
      </c>
      <c r="BQ96" s="136"/>
      <c r="BR96" s="136">
        <v>1.8579693266243964</v>
      </c>
      <c r="BS96" s="136"/>
      <c r="BT96" s="136">
        <v>8.665878546033408</v>
      </c>
      <c r="BV96" s="136">
        <v>30.385004250795991</v>
      </c>
      <c r="BW96" s="136">
        <v>32.410586694153288</v>
      </c>
      <c r="BX96" s="136"/>
      <c r="BY96" s="136">
        <v>0.36235286555076152</v>
      </c>
      <c r="BZ96" s="136"/>
      <c r="CA96" s="136">
        <v>7.1071427115926626</v>
      </c>
    </row>
    <row r="97" spans="1:79" ht="11.25" customHeight="1">
      <c r="A97" s="67"/>
      <c r="B97" s="67" t="s">
        <v>328</v>
      </c>
      <c r="C97" s="107">
        <v>3697.3140000000008</v>
      </c>
      <c r="D97" s="107">
        <v>132.25700000000001</v>
      </c>
      <c r="E97" s="107">
        <v>268.82</v>
      </c>
      <c r="F97" s="107">
        <v>1753.52</v>
      </c>
      <c r="G97" s="107">
        <v>379.089</v>
      </c>
      <c r="H97" s="107">
        <v>1147.778</v>
      </c>
      <c r="I97" s="116"/>
      <c r="J97" s="107">
        <v>6.077</v>
      </c>
      <c r="K97" s="107">
        <v>44.567999999999998</v>
      </c>
      <c r="L97" s="107">
        <v>44.567999999999998</v>
      </c>
      <c r="M97" s="107">
        <v>0</v>
      </c>
      <c r="N97" s="107">
        <v>8.1829999999999998</v>
      </c>
      <c r="O97" s="107">
        <v>-0.99099999999999999</v>
      </c>
      <c r="P97" s="107">
        <v>4.173</v>
      </c>
      <c r="Q97" s="107">
        <v>-5.1639999999999997</v>
      </c>
      <c r="R97" s="116"/>
      <c r="S97" s="107">
        <v>233.27500000000001</v>
      </c>
      <c r="T97" s="107">
        <v>18.782</v>
      </c>
      <c r="U97" s="107">
        <v>18.782</v>
      </c>
      <c r="V97" s="107">
        <v>0</v>
      </c>
      <c r="W97" s="107">
        <v>12.930999999999999</v>
      </c>
      <c r="X97" s="107">
        <v>11.157</v>
      </c>
      <c r="Y97" s="107">
        <v>4.0999999999999996</v>
      </c>
      <c r="Z97" s="107">
        <v>7.0570000000000004</v>
      </c>
      <c r="AA97" s="117"/>
      <c r="AB97" s="107">
        <v>2954.6770000000001</v>
      </c>
      <c r="AC97" s="107">
        <v>747.87900000000002</v>
      </c>
      <c r="AD97" s="107">
        <v>1622.18</v>
      </c>
      <c r="AE97" s="107">
        <v>584.61800000000005</v>
      </c>
      <c r="AF97" s="107"/>
      <c r="AG97" s="107">
        <v>769.73900000000003</v>
      </c>
      <c r="AH97" s="107">
        <v>284.86599999999999</v>
      </c>
      <c r="AI97" s="107">
        <v>437.762</v>
      </c>
      <c r="AJ97" s="107">
        <v>46.018000000000001</v>
      </c>
      <c r="AK97" s="107"/>
      <c r="AL97" s="107"/>
      <c r="AM97" s="118">
        <v>1.0930000000000746</v>
      </c>
      <c r="AN97" s="107">
        <v>766.28300000000002</v>
      </c>
      <c r="AO97" s="107">
        <v>813.04399999999998</v>
      </c>
      <c r="AP97" s="107">
        <v>0.47199999999997999</v>
      </c>
      <c r="AQ97" s="107">
        <v>812.572</v>
      </c>
      <c r="AR97" s="116"/>
      <c r="AS97" s="107"/>
      <c r="AT97" s="107">
        <v>222.92099999999999</v>
      </c>
      <c r="AU97" s="107"/>
      <c r="AV97" s="107">
        <v>260.21800000000002</v>
      </c>
      <c r="AW97" s="107">
        <v>254.898</v>
      </c>
      <c r="AX97" s="107">
        <v>5.3200000000000216</v>
      </c>
      <c r="AY97" s="107">
        <v>606.51</v>
      </c>
      <c r="AZ97" s="107">
        <v>607.70699999999999</v>
      </c>
      <c r="BA97" s="106">
        <v>16.817000000000007</v>
      </c>
      <c r="BB97" s="107">
        <v>590.89</v>
      </c>
      <c r="BC97" s="116"/>
      <c r="BD97" s="107">
        <v>15850.229000000001</v>
      </c>
      <c r="BE97" s="107">
        <v>1091.951</v>
      </c>
      <c r="BF97" s="107">
        <v>1091.951</v>
      </c>
      <c r="BG97" s="107">
        <v>55.826999999999998</v>
      </c>
      <c r="BH97" s="107">
        <v>55.826999999999998</v>
      </c>
      <c r="BI97" s="107">
        <v>0</v>
      </c>
      <c r="BJ97" s="107">
        <v>57.942</v>
      </c>
      <c r="BK97" s="107">
        <v>57.817999999999998</v>
      </c>
      <c r="BL97" s="106">
        <v>0</v>
      </c>
      <c r="BM97" s="107">
        <v>57.817999999999998</v>
      </c>
      <c r="BO97" s="136">
        <v>83.800434852951042</v>
      </c>
      <c r="BP97" s="136">
        <v>71.3</v>
      </c>
      <c r="BQ97" s="136"/>
      <c r="BR97" s="136">
        <v>1.9727975381413148</v>
      </c>
      <c r="BS97" s="136"/>
      <c r="BT97" s="136">
        <v>8.4000174382338582</v>
      </c>
      <c r="BV97" s="136">
        <v>34.151902750392111</v>
      </c>
      <c r="BW97" s="136">
        <v>34.479486098102981</v>
      </c>
      <c r="BX97" s="136"/>
      <c r="BY97" s="136">
        <v>0.38955647279232375</v>
      </c>
      <c r="BZ97" s="136"/>
      <c r="CA97" s="136">
        <v>6.8891812225552069</v>
      </c>
    </row>
    <row r="98" spans="1:79" ht="11.25" customHeight="1">
      <c r="A98" s="67"/>
      <c r="B98" s="67" t="s">
        <v>329</v>
      </c>
      <c r="C98" s="107">
        <v>3969.069</v>
      </c>
      <c r="D98" s="107">
        <v>143.21</v>
      </c>
      <c r="E98" s="107">
        <v>305.13400000000001</v>
      </c>
      <c r="F98" s="107">
        <v>1749.2859999999998</v>
      </c>
      <c r="G98" s="107">
        <v>592.16</v>
      </c>
      <c r="H98" s="107">
        <v>1165.7470000000001</v>
      </c>
      <c r="I98" s="116"/>
      <c r="J98" s="107">
        <v>6.5010000000000003</v>
      </c>
      <c r="K98" s="107">
        <v>47.65</v>
      </c>
      <c r="L98" s="107">
        <v>47.65</v>
      </c>
      <c r="M98" s="107">
        <v>0</v>
      </c>
      <c r="N98" s="107">
        <v>24.725999999999999</v>
      </c>
      <c r="O98" s="107">
        <v>26.756</v>
      </c>
      <c r="P98" s="107">
        <v>3.8569999999999993</v>
      </c>
      <c r="Q98" s="107">
        <v>22.899000000000001</v>
      </c>
      <c r="R98" s="116"/>
      <c r="S98" s="107">
        <v>264.17700000000002</v>
      </c>
      <c r="T98" s="107">
        <v>21.140999999999998</v>
      </c>
      <c r="U98" s="107">
        <v>21.140999999999998</v>
      </c>
      <c r="V98" s="107">
        <v>0</v>
      </c>
      <c r="W98" s="107">
        <v>14.548999999999999</v>
      </c>
      <c r="X98" s="107">
        <v>14.815</v>
      </c>
      <c r="Y98" s="107">
        <v>0.1120000000000001</v>
      </c>
      <c r="Z98" s="107">
        <v>14.702999999999999</v>
      </c>
      <c r="AA98" s="117"/>
      <c r="AB98" s="107">
        <v>2899.1320000000001</v>
      </c>
      <c r="AC98" s="107">
        <v>772.70699999999999</v>
      </c>
      <c r="AD98" s="107">
        <v>1664.046</v>
      </c>
      <c r="AE98" s="107">
        <v>462.37900000000002</v>
      </c>
      <c r="AF98" s="107"/>
      <c r="AG98" s="107">
        <v>780.66800000000001</v>
      </c>
      <c r="AH98" s="107">
        <v>294.42200000000003</v>
      </c>
      <c r="AI98" s="107">
        <v>449.06</v>
      </c>
      <c r="AJ98" s="107">
        <v>36.396000000000001</v>
      </c>
      <c r="AK98" s="107"/>
      <c r="AL98" s="107"/>
      <c r="AM98" s="118">
        <v>0.79000000000007731</v>
      </c>
      <c r="AN98" s="107">
        <v>769.73900000000003</v>
      </c>
      <c r="AO98" s="107">
        <v>770.351</v>
      </c>
      <c r="AP98" s="107">
        <v>0.76700000000005275</v>
      </c>
      <c r="AQ98" s="107">
        <v>769.58399999999995</v>
      </c>
      <c r="AR98" s="116"/>
      <c r="AS98" s="107"/>
      <c r="AT98" s="107">
        <v>338.09500000000003</v>
      </c>
      <c r="AU98" s="107"/>
      <c r="AV98" s="107">
        <v>404.839</v>
      </c>
      <c r="AW98" s="107">
        <v>397.36799999999999</v>
      </c>
      <c r="AX98" s="107">
        <v>7.4710000000000027</v>
      </c>
      <c r="AY98" s="107">
        <v>260.21199999999999</v>
      </c>
      <c r="AZ98" s="107">
        <v>261.48200000000003</v>
      </c>
      <c r="BA98" s="106">
        <v>4.0000000000190994E-3</v>
      </c>
      <c r="BB98" s="107">
        <v>261.47800000000001</v>
      </c>
      <c r="BC98" s="116"/>
      <c r="BD98" s="107">
        <v>15661.109999999999</v>
      </c>
      <c r="BE98" s="107">
        <v>1109.046</v>
      </c>
      <c r="BF98" s="107">
        <v>1109.046</v>
      </c>
      <c r="BG98" s="107">
        <v>56.701000000000001</v>
      </c>
      <c r="BH98" s="107">
        <v>56.701000000000001</v>
      </c>
      <c r="BI98" s="107">
        <v>0</v>
      </c>
      <c r="BJ98" s="107">
        <v>55.826999999999998</v>
      </c>
      <c r="BK98" s="107">
        <v>55.978999999999999</v>
      </c>
      <c r="BL98" s="106">
        <v>2.0000000000024443E-3</v>
      </c>
      <c r="BM98" s="107">
        <v>55.976999999999997</v>
      </c>
      <c r="BO98" s="136">
        <v>84.000626733229467</v>
      </c>
      <c r="BP98" s="136">
        <v>71.3</v>
      </c>
      <c r="BQ98" s="136"/>
      <c r="BR98" s="136">
        <v>2.0318579097590912</v>
      </c>
      <c r="BS98" s="136"/>
      <c r="BT98" s="136">
        <v>8.6345540003230941</v>
      </c>
      <c r="BV98" s="136">
        <v>34.3116631677198</v>
      </c>
      <c r="BW98" s="136">
        <v>34.479484403344784</v>
      </c>
      <c r="BX98" s="136"/>
      <c r="BY98" s="136">
        <v>0.40358132485093745</v>
      </c>
      <c r="BZ98" s="136"/>
      <c r="CA98" s="136">
        <v>7.0815287039041301</v>
      </c>
    </row>
    <row r="99" spans="1:79" ht="11.25" customHeight="1">
      <c r="A99" s="67"/>
      <c r="B99" s="67" t="s">
        <v>330</v>
      </c>
      <c r="C99" s="107">
        <v>3933.3740000000003</v>
      </c>
      <c r="D99" s="107">
        <v>248.7770000000001</v>
      </c>
      <c r="E99" s="107">
        <v>316.06300000000016</v>
      </c>
      <c r="F99" s="107">
        <v>1605.5360000000003</v>
      </c>
      <c r="G99" s="107">
        <v>605.01600000000008</v>
      </c>
      <c r="H99" s="107">
        <v>1126.7849999999999</v>
      </c>
      <c r="I99" s="116"/>
      <c r="J99" s="107">
        <v>10.544000000000002</v>
      </c>
      <c r="K99" s="107">
        <v>76.364000000000004</v>
      </c>
      <c r="L99" s="107">
        <v>50.181000000000004</v>
      </c>
      <c r="M99" s="107">
        <v>26.183</v>
      </c>
      <c r="N99" s="107">
        <v>21.382000000000001</v>
      </c>
      <c r="O99" s="107">
        <v>44.234999999999999</v>
      </c>
      <c r="P99" s="107">
        <v>1.4429999999999978</v>
      </c>
      <c r="Q99" s="107">
        <v>42.792000000000002</v>
      </c>
      <c r="R99" s="116"/>
      <c r="S99" s="107">
        <v>273.74400000000003</v>
      </c>
      <c r="T99" s="107">
        <v>21.945</v>
      </c>
      <c r="U99" s="107">
        <v>20.388999999999999</v>
      </c>
      <c r="V99" s="107">
        <v>1.556</v>
      </c>
      <c r="W99" s="107">
        <v>15.813000000000001</v>
      </c>
      <c r="X99" s="107">
        <v>16.358000000000001</v>
      </c>
      <c r="Y99" s="107">
        <v>6.2999999999998835E-2</v>
      </c>
      <c r="Z99" s="107">
        <v>16.295000000000002</v>
      </c>
      <c r="AA99" s="117"/>
      <c r="AB99" s="107">
        <v>2720.509</v>
      </c>
      <c r="AC99" s="107">
        <v>756.35599999999999</v>
      </c>
      <c r="AD99" s="107">
        <v>1569.393</v>
      </c>
      <c r="AE99" s="107">
        <v>394.76</v>
      </c>
      <c r="AF99" s="107"/>
      <c r="AG99" s="107">
        <v>747.44499999999982</v>
      </c>
      <c r="AH99" s="107">
        <v>288.15800000000002</v>
      </c>
      <c r="AI99" s="107">
        <v>423.517</v>
      </c>
      <c r="AJ99" s="107">
        <v>31.073</v>
      </c>
      <c r="AK99" s="107"/>
      <c r="AL99" s="107"/>
      <c r="AM99" s="118">
        <v>4.696999999999889</v>
      </c>
      <c r="AN99" s="107">
        <v>779.30100000000004</v>
      </c>
      <c r="AO99" s="107">
        <v>800.30799999999999</v>
      </c>
      <c r="AP99" s="107">
        <v>0.72900000000004184</v>
      </c>
      <c r="AQ99" s="107">
        <v>799.57899999999995</v>
      </c>
      <c r="AR99" s="116"/>
      <c r="AS99" s="107"/>
      <c r="AT99" s="107">
        <v>348.07400000000001</v>
      </c>
      <c r="AU99" s="107"/>
      <c r="AV99" s="107">
        <v>412.66899999999998</v>
      </c>
      <c r="AW99" s="107">
        <v>406.2</v>
      </c>
      <c r="AX99" s="107">
        <v>6.4690000000001646</v>
      </c>
      <c r="AY99" s="107">
        <v>404.83800000000002</v>
      </c>
      <c r="AZ99" s="107">
        <v>406.17599999999999</v>
      </c>
      <c r="BA99" s="106">
        <v>20.214999999999975</v>
      </c>
      <c r="BB99" s="107">
        <v>385.96100000000001</v>
      </c>
      <c r="BC99" s="116"/>
      <c r="BD99" s="107">
        <v>15713.470000000003</v>
      </c>
      <c r="BE99" s="107">
        <v>1071.9589999999998</v>
      </c>
      <c r="BF99" s="107">
        <v>1071.9589999999998</v>
      </c>
      <c r="BG99" s="107">
        <v>54.826000000000022</v>
      </c>
      <c r="BH99" s="107">
        <v>50.389000000000024</v>
      </c>
      <c r="BI99" s="107">
        <v>4.4369999999999976</v>
      </c>
      <c r="BJ99" s="107">
        <v>56.701000000000001</v>
      </c>
      <c r="BK99" s="107">
        <v>56.773000000000003</v>
      </c>
      <c r="BL99" s="106">
        <v>1.0000000000047748E-3</v>
      </c>
      <c r="BM99" s="107">
        <v>56.771999999999998</v>
      </c>
      <c r="BO99" s="136">
        <v>81.900507542207336</v>
      </c>
      <c r="BP99" s="136">
        <v>69</v>
      </c>
      <c r="BQ99" s="136"/>
      <c r="BR99" s="136">
        <v>2.0164533978406891</v>
      </c>
      <c r="BS99" s="136"/>
      <c r="BT99" s="136">
        <v>8.318156333387849</v>
      </c>
      <c r="BV99" s="136">
        <v>32.505688666988057</v>
      </c>
      <c r="BW99" s="136">
        <v>32.496720069479096</v>
      </c>
      <c r="BX99" s="136"/>
      <c r="BY99" s="136">
        <v>0.39993234471811756</v>
      </c>
      <c r="BZ99" s="136"/>
      <c r="CA99" s="136">
        <v>6.8219113919458882</v>
      </c>
    </row>
    <row r="100" spans="1:79" ht="11.25" customHeight="1">
      <c r="A100" s="67"/>
      <c r="B100" s="67" t="s">
        <v>331</v>
      </c>
      <c r="C100" s="107">
        <v>4384.8469999999998</v>
      </c>
      <c r="D100" s="107">
        <v>216.10300000000001</v>
      </c>
      <c r="E100" s="107">
        <v>360.00599999999997</v>
      </c>
      <c r="F100" s="107">
        <v>1853.6200000000003</v>
      </c>
      <c r="G100" s="107">
        <v>732.71799999999996</v>
      </c>
      <c r="H100" s="107">
        <v>1200.0409999999999</v>
      </c>
      <c r="I100" s="116"/>
      <c r="J100" s="107">
        <v>9.4559999999999995</v>
      </c>
      <c r="K100" s="107">
        <v>69.290000000000006</v>
      </c>
      <c r="L100" s="107">
        <v>69.290000000000006</v>
      </c>
      <c r="M100" s="107">
        <v>0</v>
      </c>
      <c r="N100" s="107">
        <v>44.045999999999999</v>
      </c>
      <c r="O100" s="107">
        <v>49.363999999999997</v>
      </c>
      <c r="P100" s="107">
        <v>13.046999999999997</v>
      </c>
      <c r="Q100" s="107">
        <v>36.317</v>
      </c>
      <c r="R100" s="116"/>
      <c r="S100" s="107">
        <v>311.53199999999998</v>
      </c>
      <c r="T100" s="107">
        <v>24.972999999999999</v>
      </c>
      <c r="U100" s="107">
        <v>24.972999999999999</v>
      </c>
      <c r="V100" s="107">
        <v>0</v>
      </c>
      <c r="W100" s="107">
        <v>18.782</v>
      </c>
      <c r="X100" s="107">
        <v>19.288</v>
      </c>
      <c r="Y100" s="107">
        <v>2.4239999999999995</v>
      </c>
      <c r="Z100" s="107">
        <v>16.864000000000001</v>
      </c>
      <c r="AA100" s="117"/>
      <c r="AB100" s="107">
        <v>3153.058</v>
      </c>
      <c r="AC100" s="107">
        <v>881.66699999999992</v>
      </c>
      <c r="AD100" s="107">
        <v>1800.08</v>
      </c>
      <c r="AE100" s="107">
        <v>471.31099999999998</v>
      </c>
      <c r="AF100" s="107"/>
      <c r="AG100" s="107">
        <v>860.36900000000003</v>
      </c>
      <c r="AH100" s="107">
        <v>335.68400000000003</v>
      </c>
      <c r="AI100" s="107">
        <v>485.77</v>
      </c>
      <c r="AJ100" s="107">
        <v>37.098999999999997</v>
      </c>
      <c r="AK100" s="107"/>
      <c r="AL100" s="107"/>
      <c r="AM100" s="118">
        <v>1.8160000000000309</v>
      </c>
      <c r="AN100" s="107">
        <v>745.54499999999996</v>
      </c>
      <c r="AO100" s="107">
        <v>789.47500000000002</v>
      </c>
      <c r="AP100" s="107">
        <v>0.43299999999999272</v>
      </c>
      <c r="AQ100" s="107">
        <v>789.04200000000003</v>
      </c>
      <c r="AR100" s="116"/>
      <c r="AS100" s="107"/>
      <c r="AT100" s="107">
        <v>421.03500000000003</v>
      </c>
      <c r="AU100" s="107"/>
      <c r="AV100" s="107">
        <v>497.85399999999998</v>
      </c>
      <c r="AW100" s="107">
        <v>491.899</v>
      </c>
      <c r="AX100" s="107">
        <v>5.9549999999999841</v>
      </c>
      <c r="AY100" s="107">
        <v>412.66899999999998</v>
      </c>
      <c r="AZ100" s="107">
        <v>413.87900000000002</v>
      </c>
      <c r="BA100" s="106">
        <v>4.7980000000000018</v>
      </c>
      <c r="BB100" s="107">
        <v>409.08100000000002</v>
      </c>
      <c r="BC100" s="116"/>
      <c r="BD100" s="107">
        <v>16209.926000000001</v>
      </c>
      <c r="BE100" s="107">
        <v>1141.682</v>
      </c>
      <c r="BF100" s="107">
        <v>1141.682</v>
      </c>
      <c r="BG100" s="107">
        <v>58.359000000000002</v>
      </c>
      <c r="BH100" s="107">
        <v>58.359000000000002</v>
      </c>
      <c r="BI100" s="107">
        <v>0</v>
      </c>
      <c r="BJ100" s="107">
        <v>54.790999999999997</v>
      </c>
      <c r="BK100" s="107">
        <v>54.939</v>
      </c>
      <c r="BL100" s="106">
        <v>1.2000000000000455E-2</v>
      </c>
      <c r="BM100" s="107">
        <v>54.927</v>
      </c>
      <c r="BO100" s="136">
        <v>82.000502693880648</v>
      </c>
      <c r="BP100" s="136">
        <v>68.5</v>
      </c>
      <c r="BQ100" s="136"/>
      <c r="BR100" s="136">
        <v>2.0188844157849108</v>
      </c>
      <c r="BS100" s="136"/>
      <c r="BT100" s="136">
        <v>8.5876271119312939</v>
      </c>
      <c r="BV100" s="136">
        <v>32.559547150696197</v>
      </c>
      <c r="BW100" s="136">
        <v>31.996362962297972</v>
      </c>
      <c r="BX100" s="136"/>
      <c r="BY100" s="136">
        <v>0.40050559362396232</v>
      </c>
      <c r="BZ100" s="136"/>
      <c r="CA100" s="136">
        <v>7.0431043300259351</v>
      </c>
    </row>
    <row r="101" spans="1:79" ht="11.25" customHeight="1">
      <c r="A101" s="67"/>
      <c r="B101" s="67" t="s">
        <v>332</v>
      </c>
      <c r="C101" s="107">
        <v>4093.1789999999996</v>
      </c>
      <c r="D101" s="107">
        <v>184.10900000000001</v>
      </c>
      <c r="E101" s="107">
        <v>330.62299999999999</v>
      </c>
      <c r="F101" s="107">
        <v>1726.682</v>
      </c>
      <c r="G101" s="107">
        <v>673.50099999999998</v>
      </c>
      <c r="H101" s="107">
        <v>1169.057</v>
      </c>
      <c r="I101" s="116"/>
      <c r="J101" s="107">
        <v>8.5229999999999997</v>
      </c>
      <c r="K101" s="107">
        <v>62.484000000000002</v>
      </c>
      <c r="L101" s="107">
        <v>62.484000000000002</v>
      </c>
      <c r="M101" s="107">
        <v>0</v>
      </c>
      <c r="N101" s="107">
        <v>72.290999999999997</v>
      </c>
      <c r="O101" s="107">
        <v>77.474000000000004</v>
      </c>
      <c r="P101" s="107">
        <v>1.8590000000000089</v>
      </c>
      <c r="Q101" s="107">
        <v>75.614999999999995</v>
      </c>
      <c r="R101" s="116"/>
      <c r="S101" s="107">
        <v>286.017</v>
      </c>
      <c r="T101" s="107">
        <v>22.882000000000001</v>
      </c>
      <c r="U101" s="107">
        <v>22.882000000000001</v>
      </c>
      <c r="V101" s="107">
        <v>0</v>
      </c>
      <c r="W101" s="107">
        <v>22.587</v>
      </c>
      <c r="X101" s="107">
        <v>22.954000000000001</v>
      </c>
      <c r="Y101" s="107">
        <v>3.8000000000000256E-2</v>
      </c>
      <c r="Z101" s="107">
        <v>22.916</v>
      </c>
      <c r="AA101" s="117"/>
      <c r="AB101" s="107">
        <v>2895.4429999999998</v>
      </c>
      <c r="AC101" s="107">
        <v>900.5920000000001</v>
      </c>
      <c r="AD101" s="107">
        <v>1602.635</v>
      </c>
      <c r="AE101" s="107">
        <v>392.21600000000001</v>
      </c>
      <c r="AF101" s="107"/>
      <c r="AG101" s="107">
        <v>808.80499999999995</v>
      </c>
      <c r="AH101" s="107">
        <v>342.91200000000003</v>
      </c>
      <c r="AI101" s="107">
        <v>433.488</v>
      </c>
      <c r="AJ101" s="107">
        <v>30.873000000000001</v>
      </c>
      <c r="AK101" s="107"/>
      <c r="AL101" s="107"/>
      <c r="AM101" s="118">
        <v>1.5319999999998117</v>
      </c>
      <c r="AN101" s="107">
        <v>858.71699999999998</v>
      </c>
      <c r="AO101" s="107">
        <v>859.44100000000003</v>
      </c>
      <c r="AP101" s="107">
        <v>0.69900000000006912</v>
      </c>
      <c r="AQ101" s="107">
        <v>858.74199999999996</v>
      </c>
      <c r="AR101" s="116"/>
      <c r="AS101" s="107"/>
      <c r="AT101" s="107">
        <v>386.54700000000003</v>
      </c>
      <c r="AU101" s="107"/>
      <c r="AV101" s="107">
        <v>457.334</v>
      </c>
      <c r="AW101" s="107">
        <v>452.108</v>
      </c>
      <c r="AX101" s="107">
        <v>5.2259999999999991</v>
      </c>
      <c r="AY101" s="107">
        <v>497.85399999999998</v>
      </c>
      <c r="AZ101" s="107">
        <v>499.27100000000002</v>
      </c>
      <c r="BA101" s="106">
        <v>1.0000000000331966E-3</v>
      </c>
      <c r="BB101" s="107">
        <v>499.27</v>
      </c>
      <c r="BC101" s="116"/>
      <c r="BD101" s="107">
        <v>16320.98</v>
      </c>
      <c r="BE101" s="107">
        <v>1112.2</v>
      </c>
      <c r="BF101" s="107">
        <v>1112.2</v>
      </c>
      <c r="BG101" s="107">
        <v>56.856999999999999</v>
      </c>
      <c r="BH101" s="107">
        <v>56.856999999999999</v>
      </c>
      <c r="BI101" s="107">
        <v>0</v>
      </c>
      <c r="BJ101" s="107">
        <v>58.359000000000002</v>
      </c>
      <c r="BK101" s="107">
        <v>58.26</v>
      </c>
      <c r="BL101" s="106">
        <v>0</v>
      </c>
      <c r="BM101" s="107">
        <v>58.26</v>
      </c>
      <c r="BO101" s="136">
        <v>82.100618512120178</v>
      </c>
      <c r="BP101" s="136">
        <v>68.8</v>
      </c>
      <c r="BQ101" s="136"/>
      <c r="BR101" s="136">
        <v>2.0212910719783101</v>
      </c>
      <c r="BS101" s="136"/>
      <c r="BT101" s="136">
        <v>8.3089740934674268</v>
      </c>
      <c r="BV101" s="136">
        <v>32.64335152036881</v>
      </c>
      <c r="BW101" s="136">
        <v>32.192551919012779</v>
      </c>
      <c r="BX101" s="136"/>
      <c r="BY101" s="136">
        <v>0.40107798132144312</v>
      </c>
      <c r="BZ101" s="136"/>
      <c r="CA101" s="136">
        <v>6.8145417738395615</v>
      </c>
    </row>
    <row r="102" spans="1:79" ht="11.25" customHeight="1">
      <c r="A102" s="67"/>
      <c r="B102" s="67" t="s">
        <v>333</v>
      </c>
      <c r="C102" s="107">
        <v>4078.2679999999996</v>
      </c>
      <c r="D102" s="107">
        <v>269.14699999999999</v>
      </c>
      <c r="E102" s="107">
        <v>267.33600000000013</v>
      </c>
      <c r="F102" s="107">
        <v>1665.547</v>
      </c>
      <c r="G102" s="107">
        <v>635.27300000000002</v>
      </c>
      <c r="H102" s="107">
        <v>1213.24</v>
      </c>
      <c r="I102" s="116"/>
      <c r="J102" s="107">
        <v>11.061</v>
      </c>
      <c r="K102" s="107">
        <v>79.751999999999995</v>
      </c>
      <c r="L102" s="107">
        <v>46.518999999999998</v>
      </c>
      <c r="M102" s="107">
        <v>33.232999999999997</v>
      </c>
      <c r="N102" s="107">
        <v>49.959000000000003</v>
      </c>
      <c r="O102" s="107">
        <v>59.372</v>
      </c>
      <c r="P102" s="107">
        <v>1.5510000000000019</v>
      </c>
      <c r="Q102" s="107">
        <v>57.820999999999998</v>
      </c>
      <c r="R102" s="116"/>
      <c r="S102" s="107">
        <v>230.70099999999999</v>
      </c>
      <c r="T102" s="107">
        <v>18.605</v>
      </c>
      <c r="U102" s="107">
        <v>16.89</v>
      </c>
      <c r="V102" s="107">
        <v>1.7150000000000001</v>
      </c>
      <c r="W102" s="107">
        <v>20.388999999999999</v>
      </c>
      <c r="X102" s="107">
        <v>21.463000000000001</v>
      </c>
      <c r="Y102" s="107">
        <v>0.23000000000000043</v>
      </c>
      <c r="Z102" s="107">
        <v>21.233000000000001</v>
      </c>
      <c r="AA102" s="117"/>
      <c r="AB102" s="107">
        <v>2815.27</v>
      </c>
      <c r="AC102" s="107">
        <v>744.947</v>
      </c>
      <c r="AD102" s="107">
        <v>1575.4190000000001</v>
      </c>
      <c r="AE102" s="107">
        <v>494.904</v>
      </c>
      <c r="AF102" s="107"/>
      <c r="AG102" s="107">
        <v>747.45999999999981</v>
      </c>
      <c r="AH102" s="107">
        <v>283.52300000000002</v>
      </c>
      <c r="AI102" s="107">
        <v>424.14700000000033</v>
      </c>
      <c r="AJ102" s="107">
        <v>38.956000000000003</v>
      </c>
      <c r="AK102" s="107"/>
      <c r="AL102" s="107"/>
      <c r="AM102" s="118">
        <v>0.83399999999949159</v>
      </c>
      <c r="AN102" s="107">
        <v>808.40899999999999</v>
      </c>
      <c r="AO102" s="107">
        <v>823.65099999999995</v>
      </c>
      <c r="AP102" s="107">
        <v>0.4959999999999809</v>
      </c>
      <c r="AQ102" s="107">
        <v>823.15499999999997</v>
      </c>
      <c r="AR102" s="116"/>
      <c r="AS102" s="107"/>
      <c r="AT102" s="107">
        <v>365.56900000000002</v>
      </c>
      <c r="AU102" s="107"/>
      <c r="AV102" s="107">
        <v>433.94300000000004</v>
      </c>
      <c r="AW102" s="107">
        <v>426.52100000000002</v>
      </c>
      <c r="AX102" s="107">
        <v>7.4220000000000255</v>
      </c>
      <c r="AY102" s="107">
        <v>457.334</v>
      </c>
      <c r="AZ102" s="107">
        <v>458.54700000000003</v>
      </c>
      <c r="BA102" s="106">
        <v>29.584000000000003</v>
      </c>
      <c r="BB102" s="107">
        <v>428.96300000000002</v>
      </c>
      <c r="BC102" s="116"/>
      <c r="BD102" s="107">
        <v>15583.803</v>
      </c>
      <c r="BE102" s="107">
        <v>1154.2239999999999</v>
      </c>
      <c r="BF102" s="107">
        <v>1154.2239999999999</v>
      </c>
      <c r="BG102" s="107">
        <v>59.015999999999998</v>
      </c>
      <c r="BH102" s="107">
        <v>54.837000000000003</v>
      </c>
      <c r="BI102" s="107">
        <v>4.1789999999999949</v>
      </c>
      <c r="BJ102" s="107">
        <v>56.856999999999999</v>
      </c>
      <c r="BK102" s="107">
        <v>57.031999999999996</v>
      </c>
      <c r="BL102" s="106">
        <v>0</v>
      </c>
      <c r="BM102" s="107">
        <v>57.031999999999996</v>
      </c>
      <c r="BO102" s="136">
        <v>82.80031939854311</v>
      </c>
      <c r="BP102" s="136">
        <v>70.3</v>
      </c>
      <c r="BQ102" s="136"/>
      <c r="BR102" s="136">
        <v>2.0159696254332284</v>
      </c>
      <c r="BS102" s="136"/>
      <c r="BT102" s="136">
        <v>9.0309021488528813</v>
      </c>
      <c r="BV102" s="136">
        <v>33.263343426097883</v>
      </c>
      <c r="BW102" s="136">
        <v>33.61128692145072</v>
      </c>
      <c r="BX102" s="136"/>
      <c r="BY102" s="136">
        <v>0.39981778340380725</v>
      </c>
      <c r="BZ102" s="136"/>
      <c r="CA102" s="136">
        <v>7.4065618000946234</v>
      </c>
    </row>
    <row r="103" spans="1:79" ht="11.25" customHeight="1">
      <c r="A103" s="67"/>
      <c r="B103" s="67" t="s">
        <v>334</v>
      </c>
      <c r="C103" s="107">
        <v>4223.74</v>
      </c>
      <c r="D103" s="107">
        <v>151.03299999999999</v>
      </c>
      <c r="E103" s="107">
        <v>267.334</v>
      </c>
      <c r="F103" s="107">
        <v>1897.9999999999998</v>
      </c>
      <c r="G103" s="107">
        <v>657.20700000000011</v>
      </c>
      <c r="H103" s="107">
        <v>1236.309</v>
      </c>
      <c r="I103" s="116"/>
      <c r="J103" s="107">
        <v>6.7110000000000003</v>
      </c>
      <c r="K103" s="107">
        <v>49.112000000000002</v>
      </c>
      <c r="L103" s="107">
        <v>49.112000000000002</v>
      </c>
      <c r="M103" s="107">
        <v>0</v>
      </c>
      <c r="N103" s="107">
        <v>68.308000000000007</v>
      </c>
      <c r="O103" s="107">
        <v>74.924000000000007</v>
      </c>
      <c r="P103" s="107">
        <v>10.993000000000009</v>
      </c>
      <c r="Q103" s="107">
        <v>63.930999999999997</v>
      </c>
      <c r="R103" s="116"/>
      <c r="S103" s="107">
        <v>231.541</v>
      </c>
      <c r="T103" s="107">
        <v>18.798999999999999</v>
      </c>
      <c r="U103" s="107">
        <v>18.798999999999999</v>
      </c>
      <c r="V103" s="107">
        <v>0</v>
      </c>
      <c r="W103" s="107">
        <v>24.972999999999999</v>
      </c>
      <c r="X103" s="107">
        <v>25.361000000000001</v>
      </c>
      <c r="Y103" s="107">
        <v>2.8629999999999995</v>
      </c>
      <c r="Z103" s="107">
        <v>22.498000000000001</v>
      </c>
      <c r="AA103" s="117"/>
      <c r="AB103" s="107">
        <v>3172.1659999999997</v>
      </c>
      <c r="AC103" s="107">
        <v>782.755</v>
      </c>
      <c r="AD103" s="107">
        <v>1756.3109999999999</v>
      </c>
      <c r="AE103" s="107">
        <v>633.1</v>
      </c>
      <c r="AF103" s="107"/>
      <c r="AG103" s="107">
        <v>823.86099999999999</v>
      </c>
      <c r="AH103" s="107">
        <v>297.96000000000004</v>
      </c>
      <c r="AI103" s="107">
        <v>473.959</v>
      </c>
      <c r="AJ103" s="107">
        <v>49.834000000000003</v>
      </c>
      <c r="AK103" s="107"/>
      <c r="AL103" s="107"/>
      <c r="AM103" s="118">
        <v>2.1079999999998336</v>
      </c>
      <c r="AN103" s="107">
        <v>747.46100000000001</v>
      </c>
      <c r="AO103" s="107">
        <v>785.08399999999995</v>
      </c>
      <c r="AP103" s="107">
        <v>0.40999999999996817</v>
      </c>
      <c r="AQ103" s="107">
        <v>784.67399999999998</v>
      </c>
      <c r="AR103" s="116"/>
      <c r="AS103" s="107"/>
      <c r="AT103" s="107">
        <v>379.32499999999999</v>
      </c>
      <c r="AU103" s="107"/>
      <c r="AV103" s="107">
        <v>448.68599999999998</v>
      </c>
      <c r="AW103" s="107">
        <v>441.33699999999999</v>
      </c>
      <c r="AX103" s="107">
        <v>7.3489999999999895</v>
      </c>
      <c r="AY103" s="107">
        <v>433.94400000000002</v>
      </c>
      <c r="AZ103" s="107">
        <v>435.315</v>
      </c>
      <c r="BA103" s="106">
        <v>11.73599999999999</v>
      </c>
      <c r="BB103" s="107">
        <v>423.57900000000001</v>
      </c>
      <c r="BC103" s="116"/>
      <c r="BD103" s="107">
        <v>15653.956</v>
      </c>
      <c r="BE103" s="107">
        <v>1176.1849999999999</v>
      </c>
      <c r="BF103" s="107">
        <v>1176.1849999999999</v>
      </c>
      <c r="BG103" s="107">
        <v>60.124000000000002</v>
      </c>
      <c r="BH103" s="107">
        <v>60.124000000000002</v>
      </c>
      <c r="BI103" s="107">
        <v>0</v>
      </c>
      <c r="BJ103" s="107">
        <v>58.988999999999997</v>
      </c>
      <c r="BK103" s="107">
        <v>58.988999999999997</v>
      </c>
      <c r="BL103" s="106">
        <v>0</v>
      </c>
      <c r="BM103" s="107">
        <v>58.988999999999997</v>
      </c>
      <c r="BO103" s="136">
        <v>83.700444975733731</v>
      </c>
      <c r="BP103" s="136">
        <v>71.8</v>
      </c>
      <c r="BQ103" s="136"/>
      <c r="BR103" s="136">
        <v>2.0099413431753774</v>
      </c>
      <c r="BS103" s="136"/>
      <c r="BT103" s="136">
        <v>9.1613774818327069</v>
      </c>
      <c r="BV103" s="136">
        <v>33.9830942183209</v>
      </c>
      <c r="BW103" s="136">
        <v>34.76567892049637</v>
      </c>
      <c r="BX103" s="136"/>
      <c r="BY103" s="136">
        <v>0.39838538201238305</v>
      </c>
      <c r="BZ103" s="136"/>
      <c r="CA103" s="136">
        <v>7.5136598058663253</v>
      </c>
    </row>
    <row r="104" spans="1:79" ht="11.25" customHeight="1">
      <c r="A104" s="67"/>
      <c r="B104" s="67" t="s">
        <v>335</v>
      </c>
      <c r="C104" s="107">
        <v>3920.5799999999995</v>
      </c>
      <c r="D104" s="107">
        <v>218.34899999999999</v>
      </c>
      <c r="E104" s="107">
        <v>198.096</v>
      </c>
      <c r="F104" s="107">
        <v>1723.0859999999998</v>
      </c>
      <c r="G104" s="107">
        <v>604.61800000000005</v>
      </c>
      <c r="H104" s="107">
        <v>1162.6420000000001</v>
      </c>
      <c r="I104" s="116"/>
      <c r="J104" s="107">
        <v>9.9410000000000007</v>
      </c>
      <c r="K104" s="107">
        <v>72.852000000000004</v>
      </c>
      <c r="L104" s="107">
        <v>72.852000000000004</v>
      </c>
      <c r="M104" s="107">
        <v>0</v>
      </c>
      <c r="N104" s="107">
        <v>94.084000000000003</v>
      </c>
      <c r="O104" s="107">
        <v>95.644000000000005</v>
      </c>
      <c r="P104" s="107">
        <v>1.1550000000000011</v>
      </c>
      <c r="Q104" s="107">
        <v>94.489000000000004</v>
      </c>
      <c r="R104" s="116"/>
      <c r="S104" s="107">
        <v>171.505</v>
      </c>
      <c r="T104" s="107">
        <v>13.853</v>
      </c>
      <c r="U104" s="107">
        <v>13.853</v>
      </c>
      <c r="V104" s="107">
        <v>0</v>
      </c>
      <c r="W104" s="107">
        <v>23.945</v>
      </c>
      <c r="X104" s="107">
        <v>24.201000000000001</v>
      </c>
      <c r="Y104" s="107">
        <v>3.8000000000000256E-2</v>
      </c>
      <c r="Z104" s="107">
        <v>24.163</v>
      </c>
      <c r="AA104" s="117"/>
      <c r="AB104" s="107">
        <v>3040.5439999999999</v>
      </c>
      <c r="AC104" s="107">
        <v>712.86299999999994</v>
      </c>
      <c r="AD104" s="107">
        <v>1646.2719999999999</v>
      </c>
      <c r="AE104" s="107">
        <v>681.40899999999999</v>
      </c>
      <c r="AF104" s="107"/>
      <c r="AG104" s="107">
        <v>772.26800000000003</v>
      </c>
      <c r="AH104" s="107">
        <v>271.262</v>
      </c>
      <c r="AI104" s="107">
        <v>445.26400000000001</v>
      </c>
      <c r="AJ104" s="107">
        <v>53.637</v>
      </c>
      <c r="AK104" s="107"/>
      <c r="AL104" s="107"/>
      <c r="AM104" s="118">
        <v>2.1050000000000182</v>
      </c>
      <c r="AN104" s="107">
        <v>822.99199999999996</v>
      </c>
      <c r="AO104" s="107">
        <v>822.95699999999999</v>
      </c>
      <c r="AP104" s="107">
        <v>0.51199999999994361</v>
      </c>
      <c r="AQ104" s="107">
        <v>822.44500000000005</v>
      </c>
      <c r="AR104" s="116"/>
      <c r="AS104" s="107"/>
      <c r="AT104" s="107">
        <v>350.41300000000001</v>
      </c>
      <c r="AU104" s="107"/>
      <c r="AV104" s="107">
        <v>411.47800000000001</v>
      </c>
      <c r="AW104" s="107">
        <v>406.13400000000001</v>
      </c>
      <c r="AX104" s="107">
        <v>5.3439999999999941</v>
      </c>
      <c r="AY104" s="107">
        <v>448.68599999999998</v>
      </c>
      <c r="AZ104" s="107">
        <v>450.07799999999997</v>
      </c>
      <c r="BA104" s="106">
        <v>2.2999999999967713E-2</v>
      </c>
      <c r="BB104" s="107">
        <v>450.05500000000001</v>
      </c>
      <c r="BC104" s="116"/>
      <c r="BD104" s="107">
        <v>16110.733999999999</v>
      </c>
      <c r="BE104" s="107">
        <v>1106.1000000000001</v>
      </c>
      <c r="BF104" s="107">
        <v>1106.1000000000001</v>
      </c>
      <c r="BG104" s="107">
        <v>56.542000000000002</v>
      </c>
      <c r="BH104" s="107">
        <v>56.542000000000002</v>
      </c>
      <c r="BI104" s="107">
        <v>0</v>
      </c>
      <c r="BJ104" s="107">
        <v>60.124000000000002</v>
      </c>
      <c r="BK104" s="107">
        <v>60.16</v>
      </c>
      <c r="BL104" s="106">
        <v>0</v>
      </c>
      <c r="BM104" s="107">
        <v>60.16</v>
      </c>
      <c r="BO104" s="136">
        <v>80.30017381228275</v>
      </c>
      <c r="BP104" s="136">
        <v>68.899999999999991</v>
      </c>
      <c r="BQ104" s="136"/>
      <c r="BR104" s="136">
        <v>2.0016751661610725</v>
      </c>
      <c r="BS104" s="136"/>
      <c r="BT104" s="136">
        <v>8.3712200822135117</v>
      </c>
      <c r="BV104" s="136">
        <v>31.064903581884987</v>
      </c>
      <c r="BW104" s="136">
        <v>32.204924575135315</v>
      </c>
      <c r="BX104" s="136"/>
      <c r="BY104" s="136">
        <v>0.39642662967979825</v>
      </c>
      <c r="BZ104" s="136"/>
      <c r="CA104" s="136">
        <v>6.8656089784611938</v>
      </c>
    </row>
    <row r="105" spans="1:79" ht="11.25" customHeight="1">
      <c r="A105" s="67"/>
      <c r="B105" s="67" t="s">
        <v>336</v>
      </c>
      <c r="C105" s="107">
        <v>4276.6560000000009</v>
      </c>
      <c r="D105" s="107">
        <v>360.81100000000004</v>
      </c>
      <c r="E105" s="107">
        <v>234.63600000000002</v>
      </c>
      <c r="F105" s="107">
        <v>1749.4550000000006</v>
      </c>
      <c r="G105" s="107">
        <v>626.41899999999998</v>
      </c>
      <c r="H105" s="107">
        <v>1264.0640000000001</v>
      </c>
      <c r="I105" s="116"/>
      <c r="J105" s="107">
        <v>16.002000000000002</v>
      </c>
      <c r="K105" s="107">
        <v>115.34</v>
      </c>
      <c r="L105" s="107">
        <v>80.325999999999993</v>
      </c>
      <c r="M105" s="107">
        <v>35.014000000000003</v>
      </c>
      <c r="N105" s="107">
        <v>44.966999999999999</v>
      </c>
      <c r="O105" s="107">
        <v>66.466999999999999</v>
      </c>
      <c r="P105" s="107">
        <v>25.853999999999999</v>
      </c>
      <c r="Q105" s="107">
        <v>40.613</v>
      </c>
      <c r="R105" s="116"/>
      <c r="S105" s="107">
        <v>202.55100000000002</v>
      </c>
      <c r="T105" s="107">
        <v>16.330999999999996</v>
      </c>
      <c r="U105" s="107">
        <v>15.235999999999995</v>
      </c>
      <c r="V105" s="107">
        <v>1.095</v>
      </c>
      <c r="W105" s="107">
        <v>16.507000000000001</v>
      </c>
      <c r="X105" s="107">
        <v>18.196999999999999</v>
      </c>
      <c r="Y105" s="107">
        <v>2.129999999999999</v>
      </c>
      <c r="Z105" s="107">
        <v>16.067</v>
      </c>
      <c r="AA105" s="117"/>
      <c r="AB105" s="107">
        <v>3078.4710000000005</v>
      </c>
      <c r="AC105" s="107">
        <v>756.14699999999993</v>
      </c>
      <c r="AD105" s="107">
        <v>1569.2470000000001</v>
      </c>
      <c r="AE105" s="107">
        <v>753.077</v>
      </c>
      <c r="AF105" s="107"/>
      <c r="AG105" s="107">
        <v>770.09900000000027</v>
      </c>
      <c r="AH105" s="107">
        <v>287.78800000000001</v>
      </c>
      <c r="AI105" s="107">
        <v>422.47600000000006</v>
      </c>
      <c r="AJ105" s="107">
        <v>59.277999999999999</v>
      </c>
      <c r="AK105" s="107"/>
      <c r="AL105" s="107"/>
      <c r="AM105" s="118">
        <v>0.55700000000013006</v>
      </c>
      <c r="AN105" s="107">
        <v>770.32299999999998</v>
      </c>
      <c r="AO105" s="107">
        <v>832.91800000000001</v>
      </c>
      <c r="AP105" s="107">
        <v>1.8680000000000518</v>
      </c>
      <c r="AQ105" s="107">
        <v>831.05</v>
      </c>
      <c r="AR105" s="116"/>
      <c r="AS105" s="107"/>
      <c r="AT105" s="107">
        <v>368.15199999999999</v>
      </c>
      <c r="AU105" s="107"/>
      <c r="AV105" s="107">
        <v>426.43700000000024</v>
      </c>
      <c r="AW105" s="107">
        <v>420.91399999999999</v>
      </c>
      <c r="AX105" s="107">
        <v>5.5230000000002519</v>
      </c>
      <c r="AY105" s="107">
        <v>411.47800000000001</v>
      </c>
      <c r="AZ105" s="107">
        <v>461.15899999999999</v>
      </c>
      <c r="BA105" s="106">
        <v>31.44599999999997</v>
      </c>
      <c r="BB105" s="107">
        <v>429.71300000000002</v>
      </c>
      <c r="BC105" s="116"/>
      <c r="BD105" s="107">
        <v>16485.867000000002</v>
      </c>
      <c r="BE105" s="107">
        <v>1202.5440000000001</v>
      </c>
      <c r="BF105" s="107">
        <v>1202.5440000000001</v>
      </c>
      <c r="BG105" s="107">
        <v>61.519999999999996</v>
      </c>
      <c r="BH105" s="107">
        <v>55.848999999999997</v>
      </c>
      <c r="BI105" s="107">
        <v>5.6709999999999994</v>
      </c>
      <c r="BJ105" s="107">
        <v>56.542000000000002</v>
      </c>
      <c r="BK105" s="107">
        <v>56.563000000000002</v>
      </c>
      <c r="BL105" s="106">
        <v>0.15700000000000358</v>
      </c>
      <c r="BM105" s="107">
        <v>56.405999999999999</v>
      </c>
      <c r="BO105" s="136">
        <v>80.400183112522456</v>
      </c>
      <c r="BP105" s="136">
        <v>69.8</v>
      </c>
      <c r="BQ105" s="136"/>
      <c r="BR105" s="136">
        <v>1.9739238140767943</v>
      </c>
      <c r="BS105" s="136"/>
      <c r="BT105" s="136">
        <v>8.8943699473009197</v>
      </c>
      <c r="BV105" s="136">
        <v>31.143796159985502</v>
      </c>
      <c r="BW105" s="136">
        <v>33.105381268220462</v>
      </c>
      <c r="BX105" s="136"/>
      <c r="BY105" s="136">
        <v>0.39056129959060115</v>
      </c>
      <c r="BZ105" s="136"/>
      <c r="CA105" s="136">
        <v>7.2943934340850856</v>
      </c>
    </row>
    <row r="106" spans="1:79" ht="11.25" customHeight="1">
      <c r="A106" s="67"/>
      <c r="B106" s="67" t="s">
        <v>337</v>
      </c>
      <c r="C106" s="107">
        <v>4125.9409999999998</v>
      </c>
      <c r="D106" s="107">
        <v>103.916</v>
      </c>
      <c r="E106" s="107">
        <v>213.96</v>
      </c>
      <c r="F106" s="107">
        <v>1836.578</v>
      </c>
      <c r="G106" s="107">
        <v>683.17200000000003</v>
      </c>
      <c r="H106" s="107">
        <v>1279.9659999999999</v>
      </c>
      <c r="I106" s="116"/>
      <c r="J106" s="107">
        <v>4.7679999999999998</v>
      </c>
      <c r="K106" s="107">
        <v>34.866999999999997</v>
      </c>
      <c r="L106" s="107">
        <v>34.866999999999997</v>
      </c>
      <c r="M106" s="107">
        <v>0</v>
      </c>
      <c r="N106" s="107">
        <v>47.15</v>
      </c>
      <c r="O106" s="107">
        <v>49.578000000000003</v>
      </c>
      <c r="P106" s="107">
        <v>0.92100000000000648</v>
      </c>
      <c r="Q106" s="107">
        <v>48.656999999999996</v>
      </c>
      <c r="R106" s="116"/>
      <c r="S106" s="107">
        <v>185.83699999999999</v>
      </c>
      <c r="T106" s="107">
        <v>15.013999999999999</v>
      </c>
      <c r="U106" s="107">
        <v>15.013999999999999</v>
      </c>
      <c r="V106" s="107">
        <v>0</v>
      </c>
      <c r="W106" s="107">
        <v>18.798999999999999</v>
      </c>
      <c r="X106" s="107">
        <v>19.297999999999998</v>
      </c>
      <c r="Y106" s="107">
        <v>6.3999999999996504E-2</v>
      </c>
      <c r="Z106" s="107">
        <v>19.234000000000002</v>
      </c>
      <c r="AA106" s="117"/>
      <c r="AB106" s="107">
        <v>3178.7840000000001</v>
      </c>
      <c r="AC106" s="107">
        <v>688.53899999999999</v>
      </c>
      <c r="AD106" s="107">
        <v>1572.425</v>
      </c>
      <c r="AE106" s="107">
        <v>917.82</v>
      </c>
      <c r="AF106" s="107"/>
      <c r="AG106" s="107">
        <v>761.21400000000006</v>
      </c>
      <c r="AH106" s="107">
        <v>261.79399999999998</v>
      </c>
      <c r="AI106" s="107">
        <v>425.33499999999998</v>
      </c>
      <c r="AJ106" s="107">
        <v>72.245999999999995</v>
      </c>
      <c r="AK106" s="107"/>
      <c r="AL106" s="107"/>
      <c r="AM106" s="121">
        <v>1.8390000000001692</v>
      </c>
      <c r="AN106" s="107">
        <v>770.1</v>
      </c>
      <c r="AO106" s="107">
        <v>771.548</v>
      </c>
      <c r="AP106" s="107">
        <v>0.39499999999998181</v>
      </c>
      <c r="AQ106" s="107">
        <v>771.15300000000002</v>
      </c>
      <c r="AR106" s="116"/>
      <c r="AS106" s="107"/>
      <c r="AT106" s="107">
        <v>406.69299999999998</v>
      </c>
      <c r="AU106" s="107"/>
      <c r="AV106" s="107">
        <v>463.82600000000002</v>
      </c>
      <c r="AW106" s="107">
        <v>459.74200000000002</v>
      </c>
      <c r="AX106" s="107">
        <v>4.0840000000000032</v>
      </c>
      <c r="AY106" s="107">
        <v>426.43799999999999</v>
      </c>
      <c r="AZ106" s="107">
        <v>427.76600000000002</v>
      </c>
      <c r="BA106" s="106">
        <v>0.2610000000000241</v>
      </c>
      <c r="BB106" s="107">
        <v>427.505</v>
      </c>
      <c r="BC106" s="116"/>
      <c r="BD106" s="107">
        <v>17418.355000000003</v>
      </c>
      <c r="BE106" s="107">
        <v>1217.7099999999998</v>
      </c>
      <c r="BF106" s="107">
        <v>1217.7099999999998</v>
      </c>
      <c r="BG106" s="107">
        <v>62.256</v>
      </c>
      <c r="BH106" s="107">
        <v>62.256</v>
      </c>
      <c r="BI106" s="107">
        <v>0</v>
      </c>
      <c r="BJ106" s="107">
        <v>61.47</v>
      </c>
      <c r="BK106" s="107">
        <v>61.347000000000001</v>
      </c>
      <c r="BL106" s="106">
        <v>0</v>
      </c>
      <c r="BM106" s="107">
        <v>61.347000000000001</v>
      </c>
      <c r="BO106" s="136">
        <v>82.902008871908052</v>
      </c>
      <c r="BP106" s="136">
        <v>72.7</v>
      </c>
      <c r="BQ106" s="136"/>
      <c r="BR106" s="136">
        <v>1.948750039956429</v>
      </c>
      <c r="BS106" s="136"/>
      <c r="BT106" s="136">
        <v>8.5241172315066471</v>
      </c>
      <c r="BV106" s="136">
        <v>33.266999102583171</v>
      </c>
      <c r="BW106" s="136">
        <v>35.375480653243038</v>
      </c>
      <c r="BX106" s="136"/>
      <c r="BY106" s="136">
        <v>0.38387540353644112</v>
      </c>
      <c r="BZ106" s="136"/>
      <c r="CA106" s="136">
        <v>6.9909586754891588</v>
      </c>
    </row>
    <row r="107" spans="1:79" ht="11.25" customHeight="1">
      <c r="A107" s="67"/>
      <c r="B107" s="67" t="s">
        <v>338</v>
      </c>
      <c r="C107" s="107">
        <v>3974.4500000000003</v>
      </c>
      <c r="D107" s="107">
        <v>124.851</v>
      </c>
      <c r="E107" s="107">
        <v>189.214</v>
      </c>
      <c r="F107" s="107">
        <v>1805.384</v>
      </c>
      <c r="G107" s="107">
        <v>525.96400000000006</v>
      </c>
      <c r="H107" s="107">
        <v>1319.0740000000001</v>
      </c>
      <c r="I107" s="116"/>
      <c r="J107" s="107">
        <v>5.3440000000000003</v>
      </c>
      <c r="K107" s="107">
        <v>39.179000000000002</v>
      </c>
      <c r="L107" s="107">
        <v>39.179000000000002</v>
      </c>
      <c r="M107" s="107">
        <v>0</v>
      </c>
      <c r="N107" s="107">
        <v>104.02800000000001</v>
      </c>
      <c r="O107" s="107">
        <v>107.22499999999999</v>
      </c>
      <c r="P107" s="107">
        <v>1.73599999999999</v>
      </c>
      <c r="Q107" s="107">
        <v>105.489</v>
      </c>
      <c r="R107" s="116"/>
      <c r="S107" s="107">
        <v>162.91200000000001</v>
      </c>
      <c r="T107" s="107">
        <v>13.156000000000001</v>
      </c>
      <c r="U107" s="107">
        <v>13.156000000000001</v>
      </c>
      <c r="V107" s="107">
        <v>0</v>
      </c>
      <c r="W107" s="107">
        <v>14.818</v>
      </c>
      <c r="X107" s="107">
        <v>15.236000000000001</v>
      </c>
      <c r="Y107" s="107">
        <v>4.1000000000000369E-2</v>
      </c>
      <c r="Z107" s="107">
        <v>15.195</v>
      </c>
      <c r="AA107" s="117"/>
      <c r="AB107" s="107">
        <v>3088.049</v>
      </c>
      <c r="AC107" s="107">
        <v>643.17499999999995</v>
      </c>
      <c r="AD107" s="107">
        <v>1559.0119999999999</v>
      </c>
      <c r="AE107" s="107">
        <v>885.86199999999997</v>
      </c>
      <c r="AF107" s="107"/>
      <c r="AG107" s="107">
        <v>734.11300000000006</v>
      </c>
      <c r="AH107" s="107">
        <v>244.524</v>
      </c>
      <c r="AI107" s="107">
        <v>419.71600000000001</v>
      </c>
      <c r="AJ107" s="107">
        <v>69.73</v>
      </c>
      <c r="AK107" s="107"/>
      <c r="AL107" s="107"/>
      <c r="AM107" s="121">
        <v>0.1430000000000291</v>
      </c>
      <c r="AN107" s="107">
        <v>758.81500000000005</v>
      </c>
      <c r="AO107" s="107">
        <v>769.08900000000006</v>
      </c>
      <c r="AP107" s="107">
        <v>0.33900000000005548</v>
      </c>
      <c r="AQ107" s="107">
        <v>768.75</v>
      </c>
      <c r="AR107" s="116"/>
      <c r="AS107" s="107"/>
      <c r="AT107" s="107">
        <v>295.39100000000002</v>
      </c>
      <c r="AU107" s="107"/>
      <c r="AV107" s="107">
        <v>357.06</v>
      </c>
      <c r="AW107" s="107">
        <v>352.56299999999999</v>
      </c>
      <c r="AX107" s="107">
        <v>4.4970000000000141</v>
      </c>
      <c r="AY107" s="107">
        <v>463.82600000000002</v>
      </c>
      <c r="AZ107" s="107">
        <v>464.75400000000002</v>
      </c>
      <c r="BA107" s="106">
        <v>2.0000000000095497E-3</v>
      </c>
      <c r="BB107" s="107">
        <v>464.75200000000001</v>
      </c>
      <c r="BC107" s="116"/>
      <c r="BD107" s="107">
        <v>18029.396000000001</v>
      </c>
      <c r="BE107" s="107">
        <v>1254.8800000000001</v>
      </c>
      <c r="BF107" s="107">
        <v>1254.8800000000001</v>
      </c>
      <c r="BG107" s="107">
        <v>64.194000000000003</v>
      </c>
      <c r="BH107" s="107">
        <v>64.194000000000003</v>
      </c>
      <c r="BI107" s="107">
        <v>0</v>
      </c>
      <c r="BJ107" s="107">
        <v>62.213000000000001</v>
      </c>
      <c r="BK107" s="107">
        <v>62.468000000000004</v>
      </c>
      <c r="BL107" s="106">
        <v>0</v>
      </c>
      <c r="BM107" s="107">
        <v>62.468000000000004</v>
      </c>
      <c r="BO107" s="136">
        <v>84.306066794351111</v>
      </c>
      <c r="BP107" s="136">
        <v>73.400000000000006</v>
      </c>
      <c r="BQ107" s="136"/>
      <c r="BR107" s="136">
        <v>2.0656248836288174</v>
      </c>
      <c r="BS107" s="136"/>
      <c r="BT107" s="136">
        <v>8.486840047220662</v>
      </c>
      <c r="BV107" s="136">
        <v>34.480791284017307</v>
      </c>
      <c r="BW107" s="136">
        <v>36.106627392038</v>
      </c>
      <c r="BX107" s="136"/>
      <c r="BY107" s="136">
        <v>0.41158840165793875</v>
      </c>
      <c r="BZ107" s="136"/>
      <c r="CA107" s="136">
        <v>6.960188793900806</v>
      </c>
    </row>
    <row r="108" spans="1:79" ht="11.25" customHeight="1">
      <c r="A108" s="67"/>
      <c r="B108" s="67" t="s">
        <v>339</v>
      </c>
      <c r="C108" s="107">
        <v>4448.8429999999989</v>
      </c>
      <c r="D108" s="107">
        <v>231.42400000000001</v>
      </c>
      <c r="E108" s="107">
        <v>251.9989999999998</v>
      </c>
      <c r="F108" s="107">
        <v>1946.9399999999996</v>
      </c>
      <c r="G108" s="107">
        <v>574.56700000000001</v>
      </c>
      <c r="H108" s="107">
        <v>1415.9259999999999</v>
      </c>
      <c r="I108" s="116"/>
      <c r="J108" s="107">
        <v>10.043999999999997</v>
      </c>
      <c r="K108" s="107">
        <v>72.629999999999981</v>
      </c>
      <c r="L108" s="107">
        <v>46.53599999999998</v>
      </c>
      <c r="M108" s="107">
        <v>26.094000000000001</v>
      </c>
      <c r="N108" s="107">
        <v>78.769000000000005</v>
      </c>
      <c r="O108" s="107">
        <v>81.926000000000002</v>
      </c>
      <c r="P108" s="107">
        <v>3.0280000000000058</v>
      </c>
      <c r="Q108" s="107">
        <v>78.897999999999996</v>
      </c>
      <c r="R108" s="116"/>
      <c r="S108" s="107">
        <v>216.078</v>
      </c>
      <c r="T108" s="107">
        <v>17.482999999999997</v>
      </c>
      <c r="U108" s="107">
        <v>16.175999999999998</v>
      </c>
      <c r="V108" s="107">
        <v>1.3069999999999999</v>
      </c>
      <c r="W108" s="107">
        <v>14.881</v>
      </c>
      <c r="X108" s="107">
        <v>15.282999999999999</v>
      </c>
      <c r="Y108" s="107">
        <v>7.0000000000000284E-2</v>
      </c>
      <c r="Z108" s="107">
        <v>15.212999999999999</v>
      </c>
      <c r="AA108" s="117"/>
      <c r="AB108" s="107">
        <v>3081.9720000000002</v>
      </c>
      <c r="AC108" s="107">
        <v>724.14300000000003</v>
      </c>
      <c r="AD108" s="107">
        <v>1699.693</v>
      </c>
      <c r="AE108" s="107">
        <v>658.13599999999997</v>
      </c>
      <c r="AF108" s="107"/>
      <c r="AG108" s="107">
        <v>788.20299999999975</v>
      </c>
      <c r="AH108" s="107">
        <v>275.16899999999998</v>
      </c>
      <c r="AI108" s="107">
        <v>458.68</v>
      </c>
      <c r="AJ108" s="107">
        <v>51.805</v>
      </c>
      <c r="AK108" s="107"/>
      <c r="AL108" s="107"/>
      <c r="AM108" s="121">
        <v>2.5489999999998645</v>
      </c>
      <c r="AN108" s="107">
        <v>731.33799999999997</v>
      </c>
      <c r="AO108" s="107">
        <v>737.38499999999999</v>
      </c>
      <c r="AP108" s="107">
        <v>1.3899999999999864</v>
      </c>
      <c r="AQ108" s="107">
        <v>735.995</v>
      </c>
      <c r="AR108" s="116"/>
      <c r="AS108" s="107"/>
      <c r="AT108" s="107">
        <v>322.29000000000002</v>
      </c>
      <c r="AU108" s="107"/>
      <c r="AV108" s="107">
        <v>391.77700000000004</v>
      </c>
      <c r="AW108" s="107">
        <v>385.11099999999999</v>
      </c>
      <c r="AX108" s="107">
        <v>6.6660000000000545</v>
      </c>
      <c r="AY108" s="107">
        <v>357.06</v>
      </c>
      <c r="AZ108" s="107">
        <v>357.92899999999997</v>
      </c>
      <c r="BA108" s="106">
        <v>9.9999999997635314E-4</v>
      </c>
      <c r="BB108" s="107">
        <v>357.928</v>
      </c>
      <c r="BC108" s="116"/>
      <c r="BD108" s="107">
        <v>17446.577000000001</v>
      </c>
      <c r="BE108" s="107">
        <v>1346.933</v>
      </c>
      <c r="BF108" s="107">
        <v>1346.933</v>
      </c>
      <c r="BG108" s="107">
        <v>68.992999999999995</v>
      </c>
      <c r="BH108" s="107">
        <v>65.315999999999988</v>
      </c>
      <c r="BI108" s="107">
        <v>3.6770000000000067</v>
      </c>
      <c r="BJ108" s="107">
        <v>64.113</v>
      </c>
      <c r="BK108" s="107">
        <v>64.207999999999998</v>
      </c>
      <c r="BL108" s="106">
        <v>0</v>
      </c>
      <c r="BM108" s="107">
        <v>64.207999999999998</v>
      </c>
      <c r="BO108" s="136">
        <v>85.806725453316716</v>
      </c>
      <c r="BP108" s="136">
        <v>77</v>
      </c>
      <c r="BQ108" s="136"/>
      <c r="BR108" s="136">
        <v>2.0681715225418102</v>
      </c>
      <c r="BS108" s="136"/>
      <c r="BT108" s="136">
        <v>9.4143051671396627</v>
      </c>
      <c r="BV108" s="136">
        <v>35.793468710054107</v>
      </c>
      <c r="BW108" s="136">
        <v>39.145948179885529</v>
      </c>
      <c r="BX108" s="136"/>
      <c r="BY108" s="136">
        <v>0.41219345318029665</v>
      </c>
      <c r="BZ108" s="136"/>
      <c r="CA108" s="136">
        <v>7.7203281766962073</v>
      </c>
    </row>
    <row r="109" spans="1:79" ht="11.25" customHeight="1">
      <c r="A109" s="67"/>
      <c r="B109" s="67" t="s">
        <v>340</v>
      </c>
      <c r="C109" s="107">
        <v>4175.2750000000005</v>
      </c>
      <c r="D109" s="107">
        <v>178.40799999999999</v>
      </c>
      <c r="E109" s="107">
        <v>272.96600000000001</v>
      </c>
      <c r="F109" s="107">
        <v>1854.501</v>
      </c>
      <c r="G109" s="107">
        <v>664.50199999999995</v>
      </c>
      <c r="H109" s="107">
        <v>1182.2080000000001</v>
      </c>
      <c r="I109" s="116"/>
      <c r="J109" s="107">
        <v>8.0779999999999994</v>
      </c>
      <c r="K109" s="107">
        <v>59.423000000000002</v>
      </c>
      <c r="L109" s="107">
        <v>59.423000000000002</v>
      </c>
      <c r="M109" s="107">
        <v>0</v>
      </c>
      <c r="N109" s="107">
        <v>33.993000000000002</v>
      </c>
      <c r="O109" s="107">
        <v>54.316000000000003</v>
      </c>
      <c r="P109" s="107">
        <v>14.830000000000005</v>
      </c>
      <c r="Q109" s="107">
        <v>39.485999999999997</v>
      </c>
      <c r="R109" s="116"/>
      <c r="S109" s="107">
        <v>234.26300000000001</v>
      </c>
      <c r="T109" s="107">
        <v>18.856999999999999</v>
      </c>
      <c r="U109" s="107">
        <v>18.856999999999999</v>
      </c>
      <c r="V109" s="107">
        <v>0</v>
      </c>
      <c r="W109" s="107">
        <v>14.645</v>
      </c>
      <c r="X109" s="107">
        <v>15.28</v>
      </c>
      <c r="Y109" s="107">
        <v>5.4449999999999985</v>
      </c>
      <c r="Z109" s="107">
        <v>9.8350000000000009</v>
      </c>
      <c r="AA109" s="117"/>
      <c r="AB109" s="107">
        <v>3040.8069999999998</v>
      </c>
      <c r="AC109" s="107">
        <v>778.21199999999999</v>
      </c>
      <c r="AD109" s="107">
        <v>1710.8820000000001</v>
      </c>
      <c r="AE109" s="107">
        <v>551.71299999999997</v>
      </c>
      <c r="AF109" s="107"/>
      <c r="AG109" s="107">
        <v>799.50300000000004</v>
      </c>
      <c r="AH109" s="107">
        <v>295.70699999999999</v>
      </c>
      <c r="AI109" s="107">
        <v>459.69900000000001</v>
      </c>
      <c r="AJ109" s="107">
        <v>43.427999999999997</v>
      </c>
      <c r="AK109" s="107"/>
      <c r="AL109" s="107"/>
      <c r="AM109" s="121">
        <v>0.66900000000009641</v>
      </c>
      <c r="AN109" s="107">
        <v>785.71900000000005</v>
      </c>
      <c r="AO109" s="107">
        <v>840.06</v>
      </c>
      <c r="AP109" s="107">
        <v>30.438999999999965</v>
      </c>
      <c r="AQ109" s="107">
        <v>809.62099999999998</v>
      </c>
      <c r="AR109" s="116"/>
      <c r="AS109" s="107"/>
      <c r="AT109" s="107">
        <v>371.666</v>
      </c>
      <c r="AU109" s="107"/>
      <c r="AV109" s="107">
        <v>454.51499999999999</v>
      </c>
      <c r="AW109" s="107">
        <v>445.30799999999999</v>
      </c>
      <c r="AX109" s="107">
        <v>9.2069999999999936</v>
      </c>
      <c r="AY109" s="107">
        <v>391.77800000000002</v>
      </c>
      <c r="AZ109" s="107">
        <v>392.79199999999997</v>
      </c>
      <c r="BA109" s="106">
        <v>25.284999999999968</v>
      </c>
      <c r="BB109" s="107">
        <v>367.50700000000001</v>
      </c>
      <c r="BC109" s="116"/>
      <c r="BD109" s="107">
        <v>16796.416999999998</v>
      </c>
      <c r="BE109" s="107">
        <v>1124.7140000000002</v>
      </c>
      <c r="BF109" s="107">
        <v>1124.7140000000002</v>
      </c>
      <c r="BG109" s="107">
        <v>57.494</v>
      </c>
      <c r="BH109" s="107">
        <v>57.494</v>
      </c>
      <c r="BI109" s="107">
        <v>0</v>
      </c>
      <c r="BJ109" s="107">
        <v>68.911000000000001</v>
      </c>
      <c r="BK109" s="107">
        <v>69.159000000000006</v>
      </c>
      <c r="BL109" s="106">
        <v>0</v>
      </c>
      <c r="BM109" s="107">
        <v>69.159000000000006</v>
      </c>
      <c r="BO109" s="136">
        <v>82.600645628363168</v>
      </c>
      <c r="BP109" s="136">
        <v>73.5</v>
      </c>
      <c r="BQ109" s="136"/>
      <c r="BR109" s="136">
        <v>2.0741310746745736</v>
      </c>
      <c r="BS109" s="136"/>
      <c r="BT109" s="136">
        <v>8.1646043915199318</v>
      </c>
      <c r="BV109" s="136">
        <v>33.039375146228608</v>
      </c>
      <c r="BW109" s="136">
        <v>36.262667288297514</v>
      </c>
      <c r="BX109" s="136"/>
      <c r="BY109" s="136">
        <v>0.41360490058518073</v>
      </c>
      <c r="BZ109" s="136"/>
      <c r="CA109" s="136">
        <v>6.6961543048139394</v>
      </c>
    </row>
    <row r="110" spans="1:79" ht="11.25" customHeight="1">
      <c r="A110" s="67"/>
      <c r="B110" s="67" t="s">
        <v>341</v>
      </c>
      <c r="C110" s="107">
        <v>4177.1940000000004</v>
      </c>
      <c r="D110" s="107">
        <v>163.44999999999999</v>
      </c>
      <c r="E110" s="107">
        <v>314.01</v>
      </c>
      <c r="F110" s="107">
        <v>1763.623</v>
      </c>
      <c r="G110" s="107">
        <v>662.58500000000004</v>
      </c>
      <c r="H110" s="107">
        <v>1260.546</v>
      </c>
      <c r="I110" s="116"/>
      <c r="J110" s="107">
        <v>7.2930000000000001</v>
      </c>
      <c r="K110" s="107">
        <v>53.643000000000001</v>
      </c>
      <c r="L110" s="107">
        <v>53.643000000000001</v>
      </c>
      <c r="M110" s="107">
        <v>0</v>
      </c>
      <c r="N110" s="107">
        <v>62.707999999999998</v>
      </c>
      <c r="O110" s="107">
        <v>65.02</v>
      </c>
      <c r="P110" s="107">
        <v>2.7139999999999986</v>
      </c>
      <c r="Q110" s="107">
        <v>62.305999999999997</v>
      </c>
      <c r="R110" s="116"/>
      <c r="S110" s="107">
        <v>269.27</v>
      </c>
      <c r="T110" s="107">
        <v>21.594000000000001</v>
      </c>
      <c r="U110" s="107">
        <v>21.594000000000001</v>
      </c>
      <c r="V110" s="107">
        <v>0</v>
      </c>
      <c r="W110" s="107">
        <v>14.326000000000001</v>
      </c>
      <c r="X110" s="107">
        <v>14.45</v>
      </c>
      <c r="Y110" s="107">
        <v>5.5999999999999162E-2</v>
      </c>
      <c r="Z110" s="107">
        <v>14.394</v>
      </c>
      <c r="AA110" s="117"/>
      <c r="AB110" s="107">
        <v>3039.0190000000002</v>
      </c>
      <c r="AC110" s="107">
        <v>772.48400000000004</v>
      </c>
      <c r="AD110" s="107">
        <v>1791.8979999999999</v>
      </c>
      <c r="AE110" s="107">
        <v>474.637</v>
      </c>
      <c r="AF110" s="107"/>
      <c r="AG110" s="107">
        <v>817.72500000000002</v>
      </c>
      <c r="AH110" s="107">
        <v>293.44299999999998</v>
      </c>
      <c r="AI110" s="107">
        <v>485.56200000000001</v>
      </c>
      <c r="AJ110" s="107">
        <v>37.360999999999997</v>
      </c>
      <c r="AK110" s="107"/>
      <c r="AL110" s="107"/>
      <c r="AM110" s="121">
        <v>1.3590000000000373</v>
      </c>
      <c r="AN110" s="107">
        <v>797.23099999999999</v>
      </c>
      <c r="AO110" s="107">
        <v>798.976</v>
      </c>
      <c r="AP110" s="107">
        <v>0.73599999999999</v>
      </c>
      <c r="AQ110" s="107">
        <v>798.24</v>
      </c>
      <c r="AR110" s="116"/>
      <c r="AS110" s="107"/>
      <c r="AT110" s="107">
        <v>373.86099999999999</v>
      </c>
      <c r="AU110" s="107"/>
      <c r="AV110" s="107">
        <v>449.57100000000003</v>
      </c>
      <c r="AW110" s="107">
        <v>444.27800000000002</v>
      </c>
      <c r="AX110" s="107">
        <v>5.2930000000000064</v>
      </c>
      <c r="AY110" s="107">
        <v>454.51499999999999</v>
      </c>
      <c r="AZ110" s="107">
        <v>456.053</v>
      </c>
      <c r="BA110" s="106">
        <v>0</v>
      </c>
      <c r="BB110" s="107">
        <v>456.053</v>
      </c>
      <c r="BC110" s="116"/>
      <c r="BD110" s="107">
        <v>16158.480000000001</v>
      </c>
      <c r="BE110" s="107">
        <v>1199.1760000000002</v>
      </c>
      <c r="BF110" s="107">
        <v>1199.1760000000002</v>
      </c>
      <c r="BG110" s="107">
        <v>61.37</v>
      </c>
      <c r="BH110" s="107">
        <v>61.37</v>
      </c>
      <c r="BI110" s="107">
        <v>0</v>
      </c>
      <c r="BJ110" s="107">
        <v>57.460999999999999</v>
      </c>
      <c r="BK110" s="107">
        <v>57.496000000000002</v>
      </c>
      <c r="BL110" s="106">
        <v>0</v>
      </c>
      <c r="BM110" s="107">
        <v>57.496000000000002</v>
      </c>
      <c r="BO110" s="136">
        <v>79.900579127236171</v>
      </c>
      <c r="BP110" s="136">
        <v>69.099999999999994</v>
      </c>
      <c r="BQ110" s="136"/>
      <c r="BR110" s="136">
        <v>2.0560047718269625</v>
      </c>
      <c r="BS110" s="136"/>
      <c r="BT110" s="136">
        <v>9.0493227085715979</v>
      </c>
      <c r="BV110" s="136">
        <v>30.723053503249378</v>
      </c>
      <c r="BW110" s="136">
        <v>32.241051347247542</v>
      </c>
      <c r="BX110" s="136"/>
      <c r="BY110" s="136">
        <v>0.40930900831923012</v>
      </c>
      <c r="BZ110" s="136"/>
      <c r="CA110" s="136">
        <v>7.4213416113396811</v>
      </c>
    </row>
    <row r="111" spans="1:79" ht="11.25" customHeight="1">
      <c r="A111" s="67"/>
      <c r="B111" s="67" t="s">
        <v>342</v>
      </c>
      <c r="C111" s="107">
        <v>4490.8990000000003</v>
      </c>
      <c r="D111" s="107">
        <v>321.30200000000002</v>
      </c>
      <c r="E111" s="107">
        <v>374.08900000000011</v>
      </c>
      <c r="F111" s="107">
        <v>1675.1320000000005</v>
      </c>
      <c r="G111" s="107">
        <v>819.36199999999997</v>
      </c>
      <c r="H111" s="107">
        <v>1267.5829999999999</v>
      </c>
      <c r="I111" s="116"/>
      <c r="J111" s="107">
        <v>13.285</v>
      </c>
      <c r="K111" s="107">
        <v>96.258999999999972</v>
      </c>
      <c r="L111" s="107">
        <v>59.773999999999972</v>
      </c>
      <c r="M111" s="107">
        <v>36.484999999999999</v>
      </c>
      <c r="N111" s="107">
        <v>45.774000000000001</v>
      </c>
      <c r="O111" s="107">
        <v>61.764000000000003</v>
      </c>
      <c r="P111" s="107">
        <v>1.1490000000000009</v>
      </c>
      <c r="Q111" s="107">
        <v>60.615000000000002</v>
      </c>
      <c r="R111" s="116"/>
      <c r="S111" s="107">
        <v>320.43799999999999</v>
      </c>
      <c r="T111" s="107">
        <v>25.675999999999998</v>
      </c>
      <c r="U111" s="107">
        <v>24.187999999999999</v>
      </c>
      <c r="V111" s="107">
        <v>1.488</v>
      </c>
      <c r="W111" s="107">
        <v>16.177</v>
      </c>
      <c r="X111" s="107">
        <v>16.800999999999998</v>
      </c>
      <c r="Y111" s="107">
        <v>1.8999999999998352E-2</v>
      </c>
      <c r="Z111" s="107">
        <v>16.782</v>
      </c>
      <c r="AA111" s="117"/>
      <c r="AB111" s="107">
        <v>2945.69</v>
      </c>
      <c r="AC111" s="107">
        <v>763.51400000000001</v>
      </c>
      <c r="AD111" s="107">
        <v>1748.9570000000001</v>
      </c>
      <c r="AE111" s="107">
        <v>433.21899999999999</v>
      </c>
      <c r="AF111" s="107"/>
      <c r="AG111" s="107">
        <v>797.54900000000021</v>
      </c>
      <c r="AH111" s="107">
        <v>289.983</v>
      </c>
      <c r="AI111" s="107">
        <v>471.97399999999999</v>
      </c>
      <c r="AJ111" s="107">
        <v>34.100999999999999</v>
      </c>
      <c r="AK111" s="107"/>
      <c r="AL111" s="107"/>
      <c r="AM111" s="121">
        <v>1.4910000000002128</v>
      </c>
      <c r="AN111" s="107">
        <v>816.35799999999995</v>
      </c>
      <c r="AO111" s="107">
        <v>841.32500000000005</v>
      </c>
      <c r="AP111" s="107">
        <v>0.42000000000007276</v>
      </c>
      <c r="AQ111" s="107">
        <v>840.90499999999997</v>
      </c>
      <c r="AR111" s="116"/>
      <c r="AS111" s="107"/>
      <c r="AT111" s="107">
        <v>474.84199999999998</v>
      </c>
      <c r="AU111" s="107"/>
      <c r="AV111" s="107">
        <v>558.12599999999998</v>
      </c>
      <c r="AW111" s="107">
        <v>550.38</v>
      </c>
      <c r="AX111" s="107">
        <v>7.74599999999998</v>
      </c>
      <c r="AY111" s="107">
        <v>449.57100000000003</v>
      </c>
      <c r="AZ111" s="107">
        <v>451.00400000000002</v>
      </c>
      <c r="BA111" s="106">
        <v>32.201000000000022</v>
      </c>
      <c r="BB111" s="107">
        <v>418.803</v>
      </c>
      <c r="BC111" s="116"/>
      <c r="BD111" s="107">
        <v>16643.741000000002</v>
      </c>
      <c r="BE111" s="107">
        <v>1205.9009999999998</v>
      </c>
      <c r="BF111" s="107">
        <v>1205.9009999999998</v>
      </c>
      <c r="BG111" s="107">
        <v>61.682000000000002</v>
      </c>
      <c r="BH111" s="107">
        <v>57.369000000000007</v>
      </c>
      <c r="BI111" s="107">
        <v>4.3129999999999953</v>
      </c>
      <c r="BJ111" s="107">
        <v>61.335999999999999</v>
      </c>
      <c r="BK111" s="107">
        <v>61.521999999999998</v>
      </c>
      <c r="BL111" s="106">
        <v>1.099999999999568E-2</v>
      </c>
      <c r="BM111" s="107">
        <v>61.511000000000003</v>
      </c>
      <c r="BO111" s="136">
        <v>79.200459924118974</v>
      </c>
      <c r="BP111" s="136">
        <v>67</v>
      </c>
      <c r="BQ111" s="136"/>
      <c r="BR111" s="136">
        <v>2.0017942810450635</v>
      </c>
      <c r="BS111" s="136"/>
      <c r="BT111" s="136">
        <v>8.8345282469848545</v>
      </c>
      <c r="BV111" s="136">
        <v>30.126387981215817</v>
      </c>
      <c r="BW111" s="136">
        <v>30.542331558252389</v>
      </c>
      <c r="BX111" s="136"/>
      <c r="BY111" s="136">
        <v>0.39645412592755958</v>
      </c>
      <c r="BZ111" s="136"/>
      <c r="CA111" s="136">
        <v>7.2453722994127316</v>
      </c>
    </row>
    <row r="112" spans="1:79" ht="11.25" customHeight="1">
      <c r="A112" s="67"/>
      <c r="B112" s="67" t="s">
        <v>343</v>
      </c>
      <c r="C112" s="107">
        <v>4576.2080000000005</v>
      </c>
      <c r="D112" s="107">
        <v>235.67599999999999</v>
      </c>
      <c r="E112" s="107">
        <v>409.14400000000001</v>
      </c>
      <c r="F112" s="107">
        <v>1890.9290000000001</v>
      </c>
      <c r="G112" s="107">
        <v>701.09100000000001</v>
      </c>
      <c r="H112" s="107">
        <v>1325.2660000000001</v>
      </c>
      <c r="I112" s="116"/>
      <c r="J112" s="107">
        <v>10.452999999999999</v>
      </c>
      <c r="K112" s="107">
        <v>76.822000000000003</v>
      </c>
      <c r="L112" s="107">
        <v>76.822000000000003</v>
      </c>
      <c r="M112" s="107">
        <v>0</v>
      </c>
      <c r="N112" s="107">
        <v>58.61</v>
      </c>
      <c r="O112" s="107">
        <v>60.914999999999999</v>
      </c>
      <c r="P112" s="107">
        <v>12.045999999999999</v>
      </c>
      <c r="Q112" s="107">
        <v>48.869</v>
      </c>
      <c r="R112" s="116"/>
      <c r="S112" s="107">
        <v>350.31799999999998</v>
      </c>
      <c r="T112" s="107">
        <v>27.952000000000002</v>
      </c>
      <c r="U112" s="107">
        <v>27.952000000000002</v>
      </c>
      <c r="V112" s="107">
        <v>0</v>
      </c>
      <c r="W112" s="107">
        <v>18.856999999999999</v>
      </c>
      <c r="X112" s="107">
        <v>19.259</v>
      </c>
      <c r="Y112" s="107">
        <v>2.5470000000000006</v>
      </c>
      <c r="Z112" s="107">
        <v>16.712</v>
      </c>
      <c r="AA112" s="117"/>
      <c r="AB112" s="107">
        <v>3275.7930000000001</v>
      </c>
      <c r="AC112" s="107">
        <v>865.79100000000005</v>
      </c>
      <c r="AD112" s="107">
        <v>1930.537</v>
      </c>
      <c r="AE112" s="107">
        <v>479.46499999999997</v>
      </c>
      <c r="AF112" s="107"/>
      <c r="AG112" s="107">
        <v>895.88800000000003</v>
      </c>
      <c r="AH112" s="107">
        <v>328.76</v>
      </c>
      <c r="AI112" s="107">
        <v>520.97500000000002</v>
      </c>
      <c r="AJ112" s="107">
        <v>37.741</v>
      </c>
      <c r="AK112" s="107"/>
      <c r="AL112" s="107"/>
      <c r="AM112" s="121">
        <v>8.4120000000000346</v>
      </c>
      <c r="AN112" s="107">
        <v>797.548</v>
      </c>
      <c r="AO112" s="107">
        <v>842.16300000000001</v>
      </c>
      <c r="AP112" s="107">
        <v>0.15600000000006276</v>
      </c>
      <c r="AQ112" s="107">
        <v>842.00699999999995</v>
      </c>
      <c r="AR112" s="116"/>
      <c r="AS112" s="107"/>
      <c r="AT112" s="107">
        <v>382.61500000000001</v>
      </c>
      <c r="AU112" s="107"/>
      <c r="AV112" s="107">
        <v>477.30900000000003</v>
      </c>
      <c r="AW112" s="107">
        <v>469.08300000000003</v>
      </c>
      <c r="AX112" s="107">
        <v>8.2259999999999991</v>
      </c>
      <c r="AY112" s="107">
        <v>558.12699999999995</v>
      </c>
      <c r="AZ112" s="107">
        <v>559.85500000000002</v>
      </c>
      <c r="BA112" s="106">
        <v>9.6680000000000064</v>
      </c>
      <c r="BB112" s="107">
        <v>550.18700000000001</v>
      </c>
      <c r="BC112" s="116"/>
      <c r="BD112" s="107">
        <v>17769.505000000001</v>
      </c>
      <c r="BE112" s="107">
        <v>1260.865</v>
      </c>
      <c r="BF112" s="107">
        <v>1260.865</v>
      </c>
      <c r="BG112" s="107">
        <v>64.400999999999996</v>
      </c>
      <c r="BH112" s="107">
        <v>64.400999999999996</v>
      </c>
      <c r="BI112" s="107">
        <v>0</v>
      </c>
      <c r="BJ112" s="107">
        <v>61.582999999999998</v>
      </c>
      <c r="BK112" s="107">
        <v>61.6</v>
      </c>
      <c r="BL112" s="106">
        <v>0</v>
      </c>
      <c r="BM112" s="107">
        <v>61.6</v>
      </c>
      <c r="BO112" s="136">
        <v>80.600397867882862</v>
      </c>
      <c r="BP112" s="136">
        <v>67.400000000000006</v>
      </c>
      <c r="BQ112" s="136"/>
      <c r="BR112" s="136">
        <v>2.1257164512630191</v>
      </c>
      <c r="BS112" s="136"/>
      <c r="BT112" s="136">
        <v>8.6513889947975464</v>
      </c>
      <c r="BV112" s="136">
        <v>31.34508422198131</v>
      </c>
      <c r="BW112" s="136">
        <v>30.919548638298735</v>
      </c>
      <c r="BX112" s="136"/>
      <c r="BY112" s="136">
        <v>0.42583843282286971</v>
      </c>
      <c r="BZ112" s="136"/>
      <c r="CA112" s="136">
        <v>7.0956675495462589</v>
      </c>
    </row>
    <row r="113" spans="1:79" ht="11.25" customHeight="1">
      <c r="A113" s="67"/>
      <c r="B113" s="67" t="s">
        <v>344</v>
      </c>
      <c r="C113" s="107">
        <v>4286.8770000000004</v>
      </c>
      <c r="D113" s="107">
        <v>179.66800000000001</v>
      </c>
      <c r="E113" s="107">
        <v>375.839</v>
      </c>
      <c r="F113" s="107">
        <v>1750.5720000000001</v>
      </c>
      <c r="G113" s="107">
        <v>646.13800000000003</v>
      </c>
      <c r="H113" s="107">
        <v>1322.55</v>
      </c>
      <c r="I113" s="116"/>
      <c r="J113" s="107">
        <v>8.0020000000000007</v>
      </c>
      <c r="K113" s="107">
        <v>58.832000000000001</v>
      </c>
      <c r="L113" s="107">
        <v>58.832000000000001</v>
      </c>
      <c r="M113" s="107">
        <v>0</v>
      </c>
      <c r="N113" s="107">
        <v>88.061999999999998</v>
      </c>
      <c r="O113" s="107">
        <v>88.338999999999999</v>
      </c>
      <c r="P113" s="107">
        <v>0.40699999999999648</v>
      </c>
      <c r="Q113" s="107">
        <v>87.932000000000002</v>
      </c>
      <c r="R113" s="116"/>
      <c r="S113" s="107">
        <v>321.53899999999999</v>
      </c>
      <c r="T113" s="107">
        <v>25.704999999999998</v>
      </c>
      <c r="U113" s="107">
        <v>25.704999999999998</v>
      </c>
      <c r="V113" s="107">
        <v>0</v>
      </c>
      <c r="W113" s="107">
        <v>22.908000000000001</v>
      </c>
      <c r="X113" s="107">
        <v>23.443000000000001</v>
      </c>
      <c r="Y113" s="107">
        <v>1.7000000000003013E-2</v>
      </c>
      <c r="Z113" s="107">
        <v>23.425999999999998</v>
      </c>
      <c r="AA113" s="117"/>
      <c r="AB113" s="107">
        <v>2923.4450000000002</v>
      </c>
      <c r="AC113" s="107">
        <v>867.04600000000005</v>
      </c>
      <c r="AD113" s="107">
        <v>1685.55</v>
      </c>
      <c r="AE113" s="107">
        <v>370.84899999999999</v>
      </c>
      <c r="AF113" s="107"/>
      <c r="AG113" s="107">
        <v>817.99699999999996</v>
      </c>
      <c r="AH113" s="107">
        <v>329.15800000000002</v>
      </c>
      <c r="AI113" s="107">
        <v>458.59399999999954</v>
      </c>
      <c r="AJ113" s="107">
        <v>29.190999999999999</v>
      </c>
      <c r="AK113" s="107"/>
      <c r="AL113" s="107"/>
      <c r="AM113" s="121">
        <v>1.0540000000004284</v>
      </c>
      <c r="AN113" s="107">
        <v>895.88800000000003</v>
      </c>
      <c r="AO113" s="107">
        <v>896.25599999999997</v>
      </c>
      <c r="AP113" s="107">
        <v>5.999999999994543E-2</v>
      </c>
      <c r="AQ113" s="107">
        <v>896.19600000000003</v>
      </c>
      <c r="AR113" s="116"/>
      <c r="AS113" s="107"/>
      <c r="AT113" s="107">
        <v>356.041</v>
      </c>
      <c r="AU113" s="107"/>
      <c r="AV113" s="107">
        <v>439.00700000000001</v>
      </c>
      <c r="AW113" s="107">
        <v>432.58199999999999</v>
      </c>
      <c r="AX113" s="107">
        <v>6.4250000000000105</v>
      </c>
      <c r="AY113" s="107">
        <v>477.30900000000003</v>
      </c>
      <c r="AZ113" s="107">
        <v>478.464</v>
      </c>
      <c r="BA113" s="106">
        <v>9.9999999997635314E-4</v>
      </c>
      <c r="BB113" s="107">
        <v>478.46300000000002</v>
      </c>
      <c r="BC113" s="116"/>
      <c r="BD113" s="107">
        <v>18187.688999999998</v>
      </c>
      <c r="BE113" s="107">
        <v>1258.2759999999998</v>
      </c>
      <c r="BF113" s="107">
        <v>1258.2759999999998</v>
      </c>
      <c r="BG113" s="107">
        <v>64.274000000000001</v>
      </c>
      <c r="BH113" s="107">
        <v>64.274000000000001</v>
      </c>
      <c r="BI113" s="107">
        <v>0</v>
      </c>
      <c r="BJ113" s="107">
        <v>64.400999999999996</v>
      </c>
      <c r="BK113" s="107">
        <v>64.313999999999993</v>
      </c>
      <c r="BL113" s="106">
        <v>0</v>
      </c>
      <c r="BM113" s="107">
        <v>64.313999999999993</v>
      </c>
      <c r="BO113" s="136">
        <v>82.700364846888931</v>
      </c>
      <c r="BP113" s="136">
        <v>68.7</v>
      </c>
      <c r="BQ113" s="136"/>
      <c r="BR113" s="136">
        <v>2.1053193312006204</v>
      </c>
      <c r="BS113" s="136"/>
      <c r="BT113" s="136">
        <v>8.4351453337474585</v>
      </c>
      <c r="BV113" s="136">
        <v>33.164460225853887</v>
      </c>
      <c r="BW113" s="136">
        <v>31.818872685235522</v>
      </c>
      <c r="BX113" s="136"/>
      <c r="BY113" s="136">
        <v>0.42100257651211281</v>
      </c>
      <c r="BZ113" s="136"/>
      <c r="CA113" s="136">
        <v>6.9182841206488623</v>
      </c>
    </row>
    <row r="114" spans="1:79" ht="11.25" customHeight="1">
      <c r="B114" s="67" t="s">
        <v>345</v>
      </c>
      <c r="C114" s="107">
        <v>4518.6509999999998</v>
      </c>
      <c r="D114" s="107">
        <v>313.23499999999996</v>
      </c>
      <c r="E114" s="107">
        <v>327.25700000000001</v>
      </c>
      <c r="F114" s="107">
        <v>1750.8149999999996</v>
      </c>
      <c r="G114" s="107">
        <v>680.66600000000005</v>
      </c>
      <c r="H114" s="107">
        <v>1413.19</v>
      </c>
      <c r="I114" s="119"/>
      <c r="J114" s="107">
        <v>12.542999999999999</v>
      </c>
      <c r="K114" s="107">
        <v>90.994</v>
      </c>
      <c r="L114" s="107">
        <v>54.768999999999998</v>
      </c>
      <c r="M114" s="107">
        <v>36.225000000000001</v>
      </c>
      <c r="N114" s="107">
        <v>59.194000000000003</v>
      </c>
      <c r="O114" s="107">
        <v>68.287000000000006</v>
      </c>
      <c r="P114" s="107">
        <v>3.3730000000000047</v>
      </c>
      <c r="Q114" s="107">
        <v>64.914000000000001</v>
      </c>
      <c r="R114" s="119"/>
      <c r="S114" s="107">
        <v>280.90199999999999</v>
      </c>
      <c r="T114" s="107">
        <v>22.563000000000006</v>
      </c>
      <c r="U114" s="107">
        <v>20.956000000000007</v>
      </c>
      <c r="V114" s="107">
        <v>1.607</v>
      </c>
      <c r="W114" s="107">
        <v>24.187999999999999</v>
      </c>
      <c r="X114" s="107">
        <v>24.908999999999999</v>
      </c>
      <c r="Y114" s="107">
        <v>7.6000000000000512E-2</v>
      </c>
      <c r="Z114" s="107">
        <v>24.832999999999998</v>
      </c>
      <c r="AA114" s="117"/>
      <c r="AB114" s="107">
        <v>3016.806</v>
      </c>
      <c r="AC114" s="107">
        <v>751.81299999999987</v>
      </c>
      <c r="AD114" s="107">
        <v>1750.567</v>
      </c>
      <c r="AE114" s="107">
        <v>514.42600000000004</v>
      </c>
      <c r="AF114" s="107"/>
      <c r="AG114" s="107">
        <v>794.36599999999999</v>
      </c>
      <c r="AH114" s="107">
        <v>285.19299999999998</v>
      </c>
      <c r="AI114" s="107">
        <v>468.67999999999995</v>
      </c>
      <c r="AJ114" s="107">
        <v>40.493000000000002</v>
      </c>
      <c r="AK114" s="107"/>
      <c r="AL114" s="107"/>
      <c r="AM114" s="121">
        <v>0</v>
      </c>
      <c r="AN114" s="107">
        <v>817.99699999999996</v>
      </c>
      <c r="AO114" s="107">
        <v>830.53899999999999</v>
      </c>
      <c r="AP114" s="107">
        <v>1.3369999999999891</v>
      </c>
      <c r="AQ114" s="107">
        <v>829.202</v>
      </c>
      <c r="AR114" s="119"/>
      <c r="AS114" s="107"/>
      <c r="AT114" s="107">
        <v>378.34</v>
      </c>
      <c r="AU114" s="107"/>
      <c r="AV114" s="107">
        <v>464.80199999999979</v>
      </c>
      <c r="AW114" s="107">
        <v>455.95699999999999</v>
      </c>
      <c r="AX114" s="107">
        <v>8.8449999999997999</v>
      </c>
      <c r="AY114" s="107">
        <v>439.00700000000001</v>
      </c>
      <c r="AZ114" s="107">
        <v>440.108</v>
      </c>
      <c r="BA114" s="106">
        <v>20.615000000000009</v>
      </c>
      <c r="BB114" s="107">
        <v>419.49299999999999</v>
      </c>
      <c r="BC114" s="119"/>
      <c r="BD114" s="107">
        <v>17495.912000000004</v>
      </c>
      <c r="BE114" s="107">
        <v>1344.4870000000001</v>
      </c>
      <c r="BF114" s="107">
        <v>1344.4870000000001</v>
      </c>
      <c r="BG114" s="107">
        <v>68.703000000000003</v>
      </c>
      <c r="BH114" s="107">
        <v>64.243000000000009</v>
      </c>
      <c r="BI114" s="107">
        <v>4.4599999999999937</v>
      </c>
      <c r="BJ114" s="107">
        <v>64.274000000000001</v>
      </c>
      <c r="BK114" s="107">
        <v>64.460999999999999</v>
      </c>
      <c r="BL114" s="106">
        <v>4.0000000000048885E-3</v>
      </c>
      <c r="BM114" s="107">
        <v>64.456999999999994</v>
      </c>
      <c r="BO114" s="136">
        <v>82.600370130507315</v>
      </c>
      <c r="BP114" s="136">
        <v>68.300000000000011</v>
      </c>
      <c r="BQ114" s="136"/>
      <c r="BR114" s="136">
        <v>2.0871068351218485</v>
      </c>
      <c r="BS114" s="136"/>
      <c r="BT114" s="136">
        <v>9.3696173140331283</v>
      </c>
      <c r="BV114" s="136">
        <v>33.107376806681273</v>
      </c>
      <c r="BW114" s="136">
        <v>31.908370364574157</v>
      </c>
      <c r="BX114" s="136"/>
      <c r="BY114" s="136">
        <v>0.41667679022912396</v>
      </c>
      <c r="BZ114" s="136"/>
      <c r="CA114" s="136">
        <v>7.6845779745577127</v>
      </c>
    </row>
    <row r="115" spans="1:79" ht="11.25" customHeight="1">
      <c r="B115" s="67" t="s">
        <v>346</v>
      </c>
      <c r="C115" s="107">
        <v>4289.3719999999994</v>
      </c>
      <c r="D115" s="107">
        <v>159.52099999999999</v>
      </c>
      <c r="E115" s="107">
        <v>264.065</v>
      </c>
      <c r="F115" s="107">
        <v>1855.8979999999997</v>
      </c>
      <c r="G115" s="107">
        <v>696.52700000000004</v>
      </c>
      <c r="H115" s="107">
        <v>1301.855</v>
      </c>
      <c r="I115" s="108"/>
      <c r="J115" s="107">
        <v>7.141</v>
      </c>
      <c r="K115" s="107">
        <v>52.317</v>
      </c>
      <c r="L115" s="107">
        <v>52.317</v>
      </c>
      <c r="M115" s="107">
        <v>0</v>
      </c>
      <c r="N115" s="107">
        <v>75.543000000000006</v>
      </c>
      <c r="O115" s="107">
        <v>79.287000000000006</v>
      </c>
      <c r="P115" s="107">
        <v>13.366</v>
      </c>
      <c r="Q115" s="107">
        <v>65.921000000000006</v>
      </c>
      <c r="R115" s="108"/>
      <c r="S115" s="107">
        <v>225.86</v>
      </c>
      <c r="T115" s="107">
        <v>18.148</v>
      </c>
      <c r="U115" s="107">
        <v>18.148</v>
      </c>
      <c r="V115" s="107">
        <v>0</v>
      </c>
      <c r="W115" s="107">
        <v>27.95</v>
      </c>
      <c r="X115" s="107">
        <v>29.117999999999999</v>
      </c>
      <c r="Y115" s="107">
        <v>3.4029999999999987</v>
      </c>
      <c r="Z115" s="107">
        <v>25.715</v>
      </c>
      <c r="AA115" s="117"/>
      <c r="AB115" s="107">
        <v>3280.3450000000003</v>
      </c>
      <c r="AC115" s="107">
        <v>748.35299999999995</v>
      </c>
      <c r="AD115" s="107">
        <v>1840</v>
      </c>
      <c r="AE115" s="107">
        <v>691.99199999999996</v>
      </c>
      <c r="AF115" s="107"/>
      <c r="AG115" s="107">
        <v>837.17200000000003</v>
      </c>
      <c r="AH115" s="107">
        <v>283.916</v>
      </c>
      <c r="AI115" s="107">
        <v>496.54300000000001</v>
      </c>
      <c r="AJ115" s="107">
        <v>54.47</v>
      </c>
      <c r="AK115" s="107"/>
      <c r="AL115" s="107"/>
      <c r="AM115" s="121">
        <v>2.2429999999999382</v>
      </c>
      <c r="AN115" s="107">
        <v>794.36599999999999</v>
      </c>
      <c r="AO115" s="107">
        <v>830.55600000000004</v>
      </c>
      <c r="AP115" s="107">
        <v>1.3559999999999945</v>
      </c>
      <c r="AQ115" s="107">
        <v>829.2</v>
      </c>
      <c r="AR115" s="108"/>
      <c r="AS115" s="107"/>
      <c r="AT115" s="107">
        <v>388.298</v>
      </c>
      <c r="AU115" s="107"/>
      <c r="AV115" s="107">
        <v>476.08699999999999</v>
      </c>
      <c r="AW115" s="107">
        <v>466.66899999999998</v>
      </c>
      <c r="AX115" s="107">
        <v>9.4180000000000064</v>
      </c>
      <c r="AY115" s="107">
        <v>464.80200000000002</v>
      </c>
      <c r="AZ115" s="107">
        <v>466.33800000000002</v>
      </c>
      <c r="BA115" s="106">
        <v>15.986000000000047</v>
      </c>
      <c r="BB115" s="107">
        <v>450.35199999999998</v>
      </c>
      <c r="BC115" s="108"/>
      <c r="BD115" s="107">
        <v>17093.654999999999</v>
      </c>
      <c r="BE115" s="107">
        <v>1238.5899999999999</v>
      </c>
      <c r="BF115" s="107">
        <v>1238.5899999999999</v>
      </c>
      <c r="BG115" s="107">
        <v>63.265000000000001</v>
      </c>
      <c r="BH115" s="107">
        <v>63.265000000000001</v>
      </c>
      <c r="BI115" s="107">
        <v>0</v>
      </c>
      <c r="BJ115" s="107">
        <v>68.66</v>
      </c>
      <c r="BK115" s="107">
        <v>68.947999999999993</v>
      </c>
      <c r="BL115" s="106">
        <v>9.0000000000003411E-3</v>
      </c>
      <c r="BM115" s="107">
        <v>68.938999999999993</v>
      </c>
      <c r="BO115" s="136">
        <v>80.000202306025955</v>
      </c>
      <c r="BP115" s="136">
        <v>68.7</v>
      </c>
      <c r="BQ115" s="136"/>
      <c r="BR115" s="136">
        <v>2.0809687405034278</v>
      </c>
      <c r="BS115" s="136"/>
      <c r="BT115" s="136">
        <v>8.8345763384132887</v>
      </c>
      <c r="BV115" s="136">
        <v>30.850668336182331</v>
      </c>
      <c r="BW115" s="136">
        <v>31.995270540498986</v>
      </c>
      <c r="BX115" s="136"/>
      <c r="BY115" s="136">
        <v>0.41522641370097468</v>
      </c>
      <c r="BZ115" s="136"/>
      <c r="CA115" s="136">
        <v>7.2459049863823735</v>
      </c>
    </row>
    <row r="116" spans="1:79" ht="11.25" customHeight="1">
      <c r="B116" s="67" t="s">
        <v>347</v>
      </c>
      <c r="C116" s="107">
        <v>4027.6419999999998</v>
      </c>
      <c r="D116" s="107">
        <v>224.61099999999999</v>
      </c>
      <c r="E116" s="107">
        <v>236.935</v>
      </c>
      <c r="F116" s="107">
        <v>1723.6990000000001</v>
      </c>
      <c r="G116" s="107">
        <v>592.28499999999997</v>
      </c>
      <c r="H116" s="107">
        <v>1234.873</v>
      </c>
      <c r="I116" s="108"/>
      <c r="J116" s="107">
        <v>10.212</v>
      </c>
      <c r="K116" s="107">
        <v>74.876000000000005</v>
      </c>
      <c r="L116" s="107">
        <v>74.876000000000005</v>
      </c>
      <c r="M116" s="107">
        <v>0</v>
      </c>
      <c r="N116" s="107">
        <v>92.379000000000005</v>
      </c>
      <c r="O116" s="107">
        <v>94.632999999999996</v>
      </c>
      <c r="P116" s="107">
        <v>2.414999999999992</v>
      </c>
      <c r="Q116" s="107">
        <v>92.218000000000004</v>
      </c>
      <c r="R116" s="108"/>
      <c r="S116" s="107">
        <v>202.82</v>
      </c>
      <c r="T116" s="107">
        <v>16.366</v>
      </c>
      <c r="U116" s="107">
        <v>16.366</v>
      </c>
      <c r="V116" s="107">
        <v>0</v>
      </c>
      <c r="W116" s="107">
        <v>27.12</v>
      </c>
      <c r="X116" s="107">
        <v>27.492000000000001</v>
      </c>
      <c r="Y116" s="107">
        <v>3.4000000000002473E-2</v>
      </c>
      <c r="Z116" s="107">
        <v>27.457999999999998</v>
      </c>
      <c r="AA116" s="117"/>
      <c r="AB116" s="107">
        <v>3032.3039999999996</v>
      </c>
      <c r="AC116" s="107">
        <v>661.98299999999995</v>
      </c>
      <c r="AD116" s="107">
        <v>1683.8820000000001</v>
      </c>
      <c r="AE116" s="107">
        <v>686.43899999999996</v>
      </c>
      <c r="AF116" s="107"/>
      <c r="AG116" s="107">
        <v>762.03099999999995</v>
      </c>
      <c r="AH116" s="107">
        <v>251.09299999999999</v>
      </c>
      <c r="AI116" s="107">
        <v>454.41300000000001</v>
      </c>
      <c r="AJ116" s="107">
        <v>54.033000000000001</v>
      </c>
      <c r="AK116" s="107"/>
      <c r="AL116" s="107"/>
      <c r="AM116" s="121">
        <v>2.4919999999999618</v>
      </c>
      <c r="AN116" s="107">
        <v>837.17200000000003</v>
      </c>
      <c r="AO116" s="107">
        <v>837.44399999999996</v>
      </c>
      <c r="AP116" s="107">
        <v>2.7039999999999509</v>
      </c>
      <c r="AQ116" s="107">
        <v>834.74</v>
      </c>
      <c r="AR116" s="108"/>
      <c r="AS116" s="107"/>
      <c r="AT116" s="107">
        <v>335.11500000000001</v>
      </c>
      <c r="AU116" s="107"/>
      <c r="AV116" s="107">
        <v>404.62400000000002</v>
      </c>
      <c r="AW116" s="107">
        <v>397.21300000000002</v>
      </c>
      <c r="AX116" s="107">
        <v>7.4110000000000005</v>
      </c>
      <c r="AY116" s="107">
        <v>476.08699999999999</v>
      </c>
      <c r="AZ116" s="107">
        <v>477.67</v>
      </c>
      <c r="BA116" s="106">
        <v>0.27199999999999136</v>
      </c>
      <c r="BB116" s="107">
        <v>477.39800000000002</v>
      </c>
      <c r="BC116" s="108"/>
      <c r="BD116" s="107">
        <v>17347.814000000002</v>
      </c>
      <c r="BE116" s="107">
        <v>1174.8620000000001</v>
      </c>
      <c r="BF116" s="107">
        <v>1174.8620000000001</v>
      </c>
      <c r="BG116" s="107">
        <v>60.011000000000003</v>
      </c>
      <c r="BH116" s="107">
        <v>60.011000000000003</v>
      </c>
      <c r="BI116" s="107">
        <v>0</v>
      </c>
      <c r="BJ116" s="107">
        <v>63.265000000000001</v>
      </c>
      <c r="BK116" s="107">
        <v>63.393000000000001</v>
      </c>
      <c r="BL116" s="106">
        <v>0</v>
      </c>
      <c r="BM116" s="107">
        <v>63.393000000000001</v>
      </c>
      <c r="BO116" s="136">
        <v>80.100114399646998</v>
      </c>
      <c r="BP116" s="136">
        <v>69.5</v>
      </c>
      <c r="BQ116" s="136"/>
      <c r="BR116" s="136">
        <v>2.0503588320427317</v>
      </c>
      <c r="BS116" s="136"/>
      <c r="BT116" s="136">
        <v>8.2572536228483884</v>
      </c>
      <c r="BV116" s="136">
        <v>30.945149441785833</v>
      </c>
      <c r="BW116" s="136">
        <v>32.684922482992661</v>
      </c>
      <c r="BX116" s="136"/>
      <c r="BY116" s="136">
        <v>0.40796891569972504</v>
      </c>
      <c r="BZ116" s="136"/>
      <c r="CA116" s="136">
        <v>6.7723921872807722</v>
      </c>
    </row>
    <row r="117" spans="1:79" ht="11.25" customHeight="1">
      <c r="B117" s="67" t="s">
        <v>348</v>
      </c>
      <c r="C117" s="107">
        <v>4766.6130000000003</v>
      </c>
      <c r="D117" s="107">
        <v>470.40500000000014</v>
      </c>
      <c r="E117" s="107">
        <v>260.93799999999993</v>
      </c>
      <c r="F117" s="107">
        <v>1907.1959999999999</v>
      </c>
      <c r="G117" s="107">
        <v>691.02300000000002</v>
      </c>
      <c r="H117" s="107">
        <v>1388.9559999999999</v>
      </c>
      <c r="I117" s="108"/>
      <c r="J117" s="107">
        <v>17.943999999999999</v>
      </c>
      <c r="K117" s="107">
        <v>129.27000000000001</v>
      </c>
      <c r="L117" s="107">
        <v>90.328000000000003</v>
      </c>
      <c r="M117" s="107">
        <v>38.942</v>
      </c>
      <c r="N117" s="107">
        <v>53.515000000000001</v>
      </c>
      <c r="O117" s="107">
        <v>67.069999999999993</v>
      </c>
      <c r="P117" s="107">
        <v>7.8689999999999927</v>
      </c>
      <c r="Q117" s="107">
        <v>59.201000000000001</v>
      </c>
      <c r="R117" s="108"/>
      <c r="S117" s="107">
        <v>223.25899999999999</v>
      </c>
      <c r="T117" s="107">
        <v>18.045000000000002</v>
      </c>
      <c r="U117" s="107">
        <v>17.034000000000002</v>
      </c>
      <c r="V117" s="107">
        <v>1.0109999999999999</v>
      </c>
      <c r="W117" s="107">
        <v>20.954999999999998</v>
      </c>
      <c r="X117" s="107">
        <v>21.82</v>
      </c>
      <c r="Y117" s="107">
        <v>1.6099999999999994</v>
      </c>
      <c r="Z117" s="107">
        <v>20.21</v>
      </c>
      <c r="AA117" s="117"/>
      <c r="AB117" s="107">
        <v>3426.0070000000001</v>
      </c>
      <c r="AC117" s="107">
        <v>762.75800000000004</v>
      </c>
      <c r="AD117" s="107">
        <v>1757.8</v>
      </c>
      <c r="AE117" s="107">
        <v>905.44899999999996</v>
      </c>
      <c r="AF117" s="107"/>
      <c r="AG117" s="107">
        <v>839.13599999999997</v>
      </c>
      <c r="AH117" s="107">
        <v>289.36399999999998</v>
      </c>
      <c r="AI117" s="107">
        <v>474.36099999999999</v>
      </c>
      <c r="AJ117" s="107">
        <v>71.272000000000006</v>
      </c>
      <c r="AK117" s="107"/>
      <c r="AL117" s="107"/>
      <c r="AM117" s="121">
        <v>4.13900000000001</v>
      </c>
      <c r="AN117" s="107">
        <v>762.03099999999995</v>
      </c>
      <c r="AO117" s="107">
        <v>834.40200000000004</v>
      </c>
      <c r="AP117" s="107">
        <v>0.45000000000004547</v>
      </c>
      <c r="AQ117" s="107">
        <v>833.952</v>
      </c>
      <c r="AR117" s="108"/>
      <c r="AS117" s="107"/>
      <c r="AT117" s="107">
        <v>383.23200000000003</v>
      </c>
      <c r="AU117" s="107"/>
      <c r="AV117" s="107">
        <v>470.55400000000003</v>
      </c>
      <c r="AW117" s="107">
        <v>462.82499999999999</v>
      </c>
      <c r="AX117" s="107">
        <v>7.7290000000000427</v>
      </c>
      <c r="AY117" s="107">
        <v>404.62299999999999</v>
      </c>
      <c r="AZ117" s="107">
        <v>405.83800000000002</v>
      </c>
      <c r="BA117" s="106">
        <v>31.430000000000007</v>
      </c>
      <c r="BB117" s="107">
        <v>374.40800000000002</v>
      </c>
      <c r="BC117" s="108"/>
      <c r="BD117" s="107">
        <v>17826.439000000002</v>
      </c>
      <c r="BE117" s="107">
        <v>1321.3969999999999</v>
      </c>
      <c r="BF117" s="107">
        <v>1321.3969999999999</v>
      </c>
      <c r="BG117" s="107">
        <v>67.558999999999997</v>
      </c>
      <c r="BH117" s="107">
        <v>62.038000000000004</v>
      </c>
      <c r="BI117" s="107">
        <v>5.5209999999999937</v>
      </c>
      <c r="BJ117" s="107">
        <v>60.01</v>
      </c>
      <c r="BK117" s="107">
        <v>60.4</v>
      </c>
      <c r="BL117" s="106">
        <v>0.77499999999999858</v>
      </c>
      <c r="BM117" s="107">
        <v>59.625</v>
      </c>
      <c r="BO117" s="136">
        <v>79.600126361284978</v>
      </c>
      <c r="BP117" s="136">
        <v>69.5</v>
      </c>
      <c r="BQ117" s="136"/>
      <c r="BR117" s="136">
        <v>2.0918164453907817</v>
      </c>
      <c r="BS117" s="136"/>
      <c r="BT117" s="136">
        <v>9.0381988236685942</v>
      </c>
      <c r="BV117" s="136">
        <v>30.50801469206532</v>
      </c>
      <c r="BW117" s="136">
        <v>32.684865494104947</v>
      </c>
      <c r="BX117" s="136"/>
      <c r="BY117" s="136">
        <v>0.41779912332627056</v>
      </c>
      <c r="BZ117" s="136"/>
      <c r="CA117" s="136">
        <v>7.412568488860841</v>
      </c>
    </row>
    <row r="118" spans="1:79" ht="11.25" customHeight="1">
      <c r="B118" s="67" t="s">
        <v>349</v>
      </c>
      <c r="C118" s="107">
        <v>4054.605</v>
      </c>
      <c r="D118" s="107">
        <v>105.928</v>
      </c>
      <c r="E118" s="107">
        <v>227.874</v>
      </c>
      <c r="F118" s="107">
        <v>1784.1369999999999</v>
      </c>
      <c r="G118" s="107">
        <v>554.64599999999996</v>
      </c>
      <c r="H118" s="107">
        <v>1373.8910000000001</v>
      </c>
      <c r="I118" s="108"/>
      <c r="J118" s="107">
        <v>4.72</v>
      </c>
      <c r="K118" s="107">
        <v>34.685000000000002</v>
      </c>
      <c r="L118" s="107">
        <v>34.685000000000002</v>
      </c>
      <c r="M118" s="107">
        <v>0</v>
      </c>
      <c r="N118" s="107">
        <v>50.441000000000003</v>
      </c>
      <c r="O118" s="107">
        <v>52.188000000000002</v>
      </c>
      <c r="P118" s="107">
        <v>3.3270000000000053</v>
      </c>
      <c r="Q118" s="107">
        <v>48.860999999999997</v>
      </c>
      <c r="R118" s="108"/>
      <c r="S118" s="107">
        <v>194.88399999999999</v>
      </c>
      <c r="T118" s="107">
        <v>15.776</v>
      </c>
      <c r="U118" s="107">
        <v>15.776</v>
      </c>
      <c r="V118" s="107">
        <v>0</v>
      </c>
      <c r="W118" s="107">
        <v>17.693999999999999</v>
      </c>
      <c r="X118" s="107">
        <v>17.940000000000001</v>
      </c>
      <c r="Y118" s="107">
        <v>6.3000000000002387E-2</v>
      </c>
      <c r="Z118" s="107">
        <v>17.876999999999999</v>
      </c>
      <c r="AA118" s="117"/>
      <c r="AB118" s="107">
        <v>3247.75</v>
      </c>
      <c r="AC118" s="107">
        <v>673.798</v>
      </c>
      <c r="AD118" s="107">
        <v>1664.04</v>
      </c>
      <c r="AE118" s="107">
        <v>909.91200000000003</v>
      </c>
      <c r="AF118" s="107"/>
      <c r="AG118" s="107">
        <v>780.12300000000005</v>
      </c>
      <c r="AH118" s="107">
        <v>255.399</v>
      </c>
      <c r="AI118" s="107">
        <v>450.05799999999999</v>
      </c>
      <c r="AJ118" s="107">
        <v>71.623000000000005</v>
      </c>
      <c r="AK118" s="107"/>
      <c r="AL118" s="107"/>
      <c r="AM118" s="121">
        <v>3.0430000000000064</v>
      </c>
      <c r="AN118" s="107">
        <v>839.13599999999997</v>
      </c>
      <c r="AO118" s="107">
        <v>839.55100000000004</v>
      </c>
      <c r="AP118" s="107">
        <v>0.5220000000000482</v>
      </c>
      <c r="AQ118" s="107">
        <v>839.029</v>
      </c>
      <c r="AR118" s="108"/>
      <c r="AS118" s="107">
        <v>4569.6350000000002</v>
      </c>
      <c r="AT118" s="107">
        <v>308.65600000000001</v>
      </c>
      <c r="AU118" s="107">
        <v>248.45099999999999</v>
      </c>
      <c r="AV118" s="107">
        <v>375.87099999999998</v>
      </c>
      <c r="AW118" s="107">
        <v>371.56700000000001</v>
      </c>
      <c r="AX118" s="107">
        <v>4.3040000000000003</v>
      </c>
      <c r="AY118" s="107">
        <v>470.55500000000001</v>
      </c>
      <c r="AZ118" s="107">
        <v>472.34500000000003</v>
      </c>
      <c r="BA118" s="106">
        <v>4.0000000000190994E-3</v>
      </c>
      <c r="BB118" s="107">
        <v>472.34100000000001</v>
      </c>
      <c r="BC118" s="108"/>
      <c r="BD118" s="107">
        <v>18966.913</v>
      </c>
      <c r="BE118" s="107">
        <v>1307.076</v>
      </c>
      <c r="BF118" s="107">
        <v>1307.076</v>
      </c>
      <c r="BG118" s="107">
        <v>66.814999999999998</v>
      </c>
      <c r="BH118" s="107">
        <v>66.814999999999998</v>
      </c>
      <c r="BI118" s="107">
        <v>0</v>
      </c>
      <c r="BJ118" s="107">
        <v>67.486999999999995</v>
      </c>
      <c r="BK118" s="107">
        <v>67.207999999999998</v>
      </c>
      <c r="BL118" s="106">
        <v>4.0589999999999975</v>
      </c>
      <c r="BM118" s="107">
        <v>63.149000000000001</v>
      </c>
      <c r="BO118" s="136">
        <v>80.010082175431123</v>
      </c>
      <c r="BP118" s="136">
        <v>69.510000000000005</v>
      </c>
      <c r="BQ118" s="136">
        <v>145.66896480791135</v>
      </c>
      <c r="BR118" s="136">
        <v>2.0844856409724737</v>
      </c>
      <c r="BS118" s="136">
        <v>89.615256126962663</v>
      </c>
      <c r="BT118" s="136">
        <v>8.4026008871343478</v>
      </c>
      <c r="BV118" s="136">
        <v>30.765469600691603</v>
      </c>
      <c r="BW118" s="136">
        <v>32.457001613381749</v>
      </c>
      <c r="BX118" s="136">
        <v>43.326217520655362</v>
      </c>
      <c r="BY118" s="136">
        <v>0.41596901148913679</v>
      </c>
      <c r="BZ118" s="136">
        <v>59.995733565169793</v>
      </c>
      <c r="CA118" s="136">
        <v>6.8913481070957623</v>
      </c>
    </row>
    <row r="119" spans="1:79" ht="11.25" customHeight="1">
      <c r="B119" s="67" t="s">
        <v>350</v>
      </c>
      <c r="C119" s="107">
        <v>4120.2570000000005</v>
      </c>
      <c r="D119" s="107">
        <v>113.47499999999999</v>
      </c>
      <c r="E119" s="107">
        <v>217.16200000000001</v>
      </c>
      <c r="F119" s="107">
        <v>1740.6379999999999</v>
      </c>
      <c r="G119" s="107">
        <v>567.04300000000001</v>
      </c>
      <c r="H119" s="107">
        <v>1472.37</v>
      </c>
      <c r="I119" s="108"/>
      <c r="J119" s="107">
        <v>5.1580000000000004</v>
      </c>
      <c r="K119" s="107">
        <v>37.847000000000001</v>
      </c>
      <c r="L119" s="107">
        <v>37.847000000000001</v>
      </c>
      <c r="M119" s="107">
        <v>0</v>
      </c>
      <c r="N119" s="107">
        <v>110.026</v>
      </c>
      <c r="O119" s="107">
        <v>111.98099999999999</v>
      </c>
      <c r="P119" s="107">
        <v>2.2289999999999992</v>
      </c>
      <c r="Q119" s="107">
        <v>109.752</v>
      </c>
      <c r="R119" s="108"/>
      <c r="S119" s="107">
        <v>184.21299999999999</v>
      </c>
      <c r="T119" s="107">
        <v>14.869</v>
      </c>
      <c r="U119" s="107">
        <v>14.869</v>
      </c>
      <c r="V119" s="107">
        <v>0</v>
      </c>
      <c r="W119" s="107">
        <v>16.785</v>
      </c>
      <c r="X119" s="107">
        <v>17.451000000000001</v>
      </c>
      <c r="Y119" s="107">
        <v>3.5000000000000142E-2</v>
      </c>
      <c r="Z119" s="107">
        <v>17.416</v>
      </c>
      <c r="AA119" s="117"/>
      <c r="AB119" s="107">
        <v>3177.9539999999997</v>
      </c>
      <c r="AC119" s="107">
        <v>637.33799999999997</v>
      </c>
      <c r="AD119" s="107">
        <v>1687.068</v>
      </c>
      <c r="AE119" s="107">
        <v>853.548</v>
      </c>
      <c r="AF119" s="107"/>
      <c r="AG119" s="107">
        <v>763.36300000000006</v>
      </c>
      <c r="AH119" s="107">
        <v>241.56299999999999</v>
      </c>
      <c r="AI119" s="107">
        <v>454.27300000000002</v>
      </c>
      <c r="AJ119" s="107">
        <v>67.186999999999998</v>
      </c>
      <c r="AK119" s="107"/>
      <c r="AL119" s="107"/>
      <c r="AM119" s="121">
        <v>0.34000000000003183</v>
      </c>
      <c r="AN119" s="107">
        <v>780.12300000000005</v>
      </c>
      <c r="AO119" s="107">
        <v>781.23699999999997</v>
      </c>
      <c r="AP119" s="107">
        <v>0.9879999999999427</v>
      </c>
      <c r="AQ119" s="107">
        <v>780.24900000000002</v>
      </c>
      <c r="AR119" s="108"/>
      <c r="AS119" s="107">
        <v>4685.83</v>
      </c>
      <c r="AT119" s="107">
        <v>315.05200000000002</v>
      </c>
      <c r="AU119" s="107">
        <v>275.10199999999998</v>
      </c>
      <c r="AV119" s="107">
        <v>384.79599999999999</v>
      </c>
      <c r="AW119" s="107">
        <v>379.83199999999999</v>
      </c>
      <c r="AX119" s="107">
        <v>4.9639999999999986</v>
      </c>
      <c r="AY119" s="107">
        <v>375.93400000000003</v>
      </c>
      <c r="AZ119" s="107">
        <v>376.86099999999999</v>
      </c>
      <c r="BA119" s="106">
        <v>0</v>
      </c>
      <c r="BB119" s="107">
        <v>376.86099999999999</v>
      </c>
      <c r="BC119" s="108"/>
      <c r="BD119" s="107">
        <v>19032.225000000002</v>
      </c>
      <c r="BE119" s="107">
        <v>1400.7649999999999</v>
      </c>
      <c r="BF119" s="107">
        <v>1400.7649999999999</v>
      </c>
      <c r="BG119" s="107">
        <v>71.605000000000004</v>
      </c>
      <c r="BH119" s="107">
        <v>71.605000000000004</v>
      </c>
      <c r="BI119" s="107">
        <v>0</v>
      </c>
      <c r="BJ119" s="107">
        <v>66.814999999999998</v>
      </c>
      <c r="BK119" s="107">
        <v>67.661000000000001</v>
      </c>
      <c r="BL119" s="106">
        <v>1.0000000000047748E-3</v>
      </c>
      <c r="BM119" s="107">
        <v>67.66</v>
      </c>
      <c r="BO119" s="136">
        <v>81.300065130082587</v>
      </c>
      <c r="BP119" s="136">
        <v>68.489999999999995</v>
      </c>
      <c r="BQ119" s="136">
        <v>145.79807632799313</v>
      </c>
      <c r="BR119" s="136">
        <v>2.0878109010576029</v>
      </c>
      <c r="BS119" s="136">
        <v>92.387550799339891</v>
      </c>
      <c r="BT119" s="136">
        <v>8.9739849124314155</v>
      </c>
      <c r="BV119" s="136">
        <v>31.880043819279262</v>
      </c>
      <c r="BW119" s="136">
        <v>31.697021193685952</v>
      </c>
      <c r="BX119" s="136">
        <v>43.573070299178596</v>
      </c>
      <c r="BY119" s="136">
        <v>0.41675849931476261</v>
      </c>
      <c r="BZ119" s="136">
        <v>61.668035855791686</v>
      </c>
      <c r="CA119" s="136">
        <v>7.3599644812942255</v>
      </c>
    </row>
    <row r="120" spans="1:79" ht="11.25" customHeight="1">
      <c r="B120" s="67" t="s">
        <v>351</v>
      </c>
      <c r="C120" s="107">
        <v>4862.0520000000006</v>
      </c>
      <c r="D120" s="107">
        <v>289.58699999999999</v>
      </c>
      <c r="E120" s="107">
        <v>289.37900000000008</v>
      </c>
      <c r="F120" s="107">
        <v>1960.6210000000005</v>
      </c>
      <c r="G120" s="107">
        <v>761.64900000000011</v>
      </c>
      <c r="H120" s="107">
        <v>1524.8979999999999</v>
      </c>
      <c r="I120" s="108"/>
      <c r="J120" s="107">
        <v>11.818</v>
      </c>
      <c r="K120" s="107">
        <v>85.82</v>
      </c>
      <c r="L120" s="107">
        <v>57.34899999999999</v>
      </c>
      <c r="M120" s="107">
        <v>28.471</v>
      </c>
      <c r="N120" s="107">
        <v>89.453999999999994</v>
      </c>
      <c r="O120" s="107">
        <v>111.053</v>
      </c>
      <c r="P120" s="107">
        <v>0.89999999999999147</v>
      </c>
      <c r="Q120" s="107">
        <v>110.15300000000001</v>
      </c>
      <c r="R120" s="108"/>
      <c r="S120" s="107">
        <v>243.96199999999999</v>
      </c>
      <c r="T120" s="107">
        <v>19.797999999999998</v>
      </c>
      <c r="U120" s="107">
        <v>18.783999999999999</v>
      </c>
      <c r="V120" s="107">
        <v>1.014</v>
      </c>
      <c r="W120" s="107">
        <v>16.622</v>
      </c>
      <c r="X120" s="107">
        <v>17.321000000000002</v>
      </c>
      <c r="Y120" s="107">
        <v>1.2000000000000455E-2</v>
      </c>
      <c r="Z120" s="107">
        <v>17.309000000000001</v>
      </c>
      <c r="AA120" s="117"/>
      <c r="AB120" s="107">
        <v>3475.7269999999999</v>
      </c>
      <c r="AC120" s="107">
        <v>714.60800000000006</v>
      </c>
      <c r="AD120" s="107">
        <v>1890.673</v>
      </c>
      <c r="AE120" s="107">
        <v>870.44600000000003</v>
      </c>
      <c r="AF120" s="107"/>
      <c r="AG120" s="107">
        <v>850.53599999999983</v>
      </c>
      <c r="AH120" s="107">
        <v>270.74</v>
      </c>
      <c r="AI120" s="107">
        <v>508.99199999999945</v>
      </c>
      <c r="AJ120" s="107">
        <v>68.516999999999996</v>
      </c>
      <c r="AK120" s="107"/>
      <c r="AL120" s="107"/>
      <c r="AM120" s="121">
        <v>2.2870000000002619</v>
      </c>
      <c r="AN120" s="107">
        <v>763.36300000000006</v>
      </c>
      <c r="AO120" s="107">
        <v>772.88400000000001</v>
      </c>
      <c r="AP120" s="107">
        <v>28.863000000000056</v>
      </c>
      <c r="AQ120" s="107">
        <v>744.02099999999996</v>
      </c>
      <c r="AR120" s="108"/>
      <c r="AS120" s="107">
        <v>6381.43</v>
      </c>
      <c r="AT120" s="107">
        <v>425.27300000000002</v>
      </c>
      <c r="AU120" s="107">
        <v>427.608</v>
      </c>
      <c r="AV120" s="107">
        <v>518.726</v>
      </c>
      <c r="AW120" s="107">
        <v>510.35199999999998</v>
      </c>
      <c r="AX120" s="107">
        <v>8.3740000000000006</v>
      </c>
      <c r="AY120" s="107">
        <v>384.93599999999998</v>
      </c>
      <c r="AZ120" s="107">
        <v>385.97300000000001</v>
      </c>
      <c r="BA120" s="106">
        <v>18.199999999999989</v>
      </c>
      <c r="BB120" s="107">
        <v>367.77300000000002</v>
      </c>
      <c r="BC120" s="108"/>
      <c r="BD120" s="107">
        <v>18896.198000000008</v>
      </c>
      <c r="BE120" s="107">
        <v>1450.7279999999998</v>
      </c>
      <c r="BF120" s="107">
        <v>1450.7279999999998</v>
      </c>
      <c r="BG120" s="107">
        <v>74.17</v>
      </c>
      <c r="BH120" s="107">
        <v>70.8</v>
      </c>
      <c r="BI120" s="107">
        <v>3.3700000000000045</v>
      </c>
      <c r="BJ120" s="107">
        <v>71.605000000000004</v>
      </c>
      <c r="BK120" s="107">
        <v>71.83</v>
      </c>
      <c r="BL120" s="106">
        <v>0.20000000000000284</v>
      </c>
      <c r="BM120" s="107">
        <v>71.63</v>
      </c>
      <c r="BO120" s="136">
        <v>83.190338013520545</v>
      </c>
      <c r="BP120" s="136">
        <v>70.03</v>
      </c>
      <c r="BQ120" s="136">
        <v>144.73574104863644</v>
      </c>
      <c r="BR120" s="136">
        <v>2.0775172653801208</v>
      </c>
      <c r="BS120" s="136">
        <v>93.798525752558419</v>
      </c>
      <c r="BT120" s="136">
        <v>9.3610471270463993</v>
      </c>
      <c r="BV120" s="136">
        <v>33.524950627115501</v>
      </c>
      <c r="BW120" s="136">
        <v>33.0301604755266</v>
      </c>
      <c r="BX120" s="136">
        <v>43.49009548016668</v>
      </c>
      <c r="BY120" s="136">
        <v>0.41431909882510731</v>
      </c>
      <c r="BZ120" s="136">
        <v>61.345905595779314</v>
      </c>
      <c r="CA120" s="136">
        <v>7.6773539311982191</v>
      </c>
    </row>
    <row r="121" spans="1:79" ht="11.25" customHeight="1">
      <c r="B121" s="67" t="s">
        <v>352</v>
      </c>
      <c r="C121" s="107">
        <v>4718.2560000000003</v>
      </c>
      <c r="D121" s="107">
        <v>353.71800000000002</v>
      </c>
      <c r="E121" s="107">
        <v>287.16699999999997</v>
      </c>
      <c r="F121" s="107">
        <v>1927.115</v>
      </c>
      <c r="G121" s="107">
        <v>778.91600000000005</v>
      </c>
      <c r="H121" s="107">
        <v>1351.9949999999999</v>
      </c>
      <c r="I121" s="108"/>
      <c r="J121" s="107">
        <v>12.154</v>
      </c>
      <c r="K121" s="107">
        <v>89.494</v>
      </c>
      <c r="L121" s="107">
        <v>89.494</v>
      </c>
      <c r="M121" s="107">
        <v>0</v>
      </c>
      <c r="N121" s="107">
        <v>32.953000000000003</v>
      </c>
      <c r="O121" s="107">
        <v>38.692999999999998</v>
      </c>
      <c r="P121" s="107">
        <v>17.867999999999999</v>
      </c>
      <c r="Q121" s="107">
        <v>20.824999999999999</v>
      </c>
      <c r="R121" s="108"/>
      <c r="S121" s="107">
        <v>242.23699999999999</v>
      </c>
      <c r="T121" s="107">
        <v>19.843</v>
      </c>
      <c r="U121" s="107">
        <v>19.843</v>
      </c>
      <c r="V121" s="107">
        <v>0</v>
      </c>
      <c r="W121" s="107">
        <v>15.776</v>
      </c>
      <c r="X121" s="107">
        <v>16.106000000000002</v>
      </c>
      <c r="Y121" s="107">
        <v>4.9280000000000008</v>
      </c>
      <c r="Z121" s="107">
        <v>11.178000000000001</v>
      </c>
      <c r="AA121" s="117"/>
      <c r="AB121" s="107">
        <v>3213.8620000000001</v>
      </c>
      <c r="AC121" s="107">
        <v>741.87300000000005</v>
      </c>
      <c r="AD121" s="107">
        <v>1823.4590000000001</v>
      </c>
      <c r="AE121" s="107">
        <v>648.53</v>
      </c>
      <c r="AF121" s="107"/>
      <c r="AG121" s="107">
        <v>827.74400000000003</v>
      </c>
      <c r="AH121" s="107">
        <v>281.05099999999999</v>
      </c>
      <c r="AI121" s="107">
        <v>492.08</v>
      </c>
      <c r="AJ121" s="107">
        <v>51.048999999999999</v>
      </c>
      <c r="AK121" s="107"/>
      <c r="AL121" s="107"/>
      <c r="AM121" s="121">
        <v>3.5640000000000782</v>
      </c>
      <c r="AN121" s="107">
        <v>850.53700000000003</v>
      </c>
      <c r="AO121" s="107">
        <v>900.50300000000004</v>
      </c>
      <c r="AP121" s="107">
        <v>0.88200000000006185</v>
      </c>
      <c r="AQ121" s="107">
        <v>899.62099999999998</v>
      </c>
      <c r="AR121" s="108"/>
      <c r="AS121" s="107">
        <v>6452.2359999999999</v>
      </c>
      <c r="AT121" s="107">
        <v>435.15300000000002</v>
      </c>
      <c r="AU121" s="107">
        <v>360.09399999999999</v>
      </c>
      <c r="AV121" s="107">
        <v>528.63499999999999</v>
      </c>
      <c r="AW121" s="107">
        <v>521.94100000000003</v>
      </c>
      <c r="AX121" s="107">
        <v>6.694</v>
      </c>
      <c r="AY121" s="107">
        <v>518.52300000000002</v>
      </c>
      <c r="AZ121" s="107">
        <v>520.72400000000005</v>
      </c>
      <c r="BA121" s="106">
        <v>5.9650000000000318</v>
      </c>
      <c r="BB121" s="107">
        <v>514.75900000000001</v>
      </c>
      <c r="BC121" s="108"/>
      <c r="BD121" s="107">
        <v>18792.095999999998</v>
      </c>
      <c r="BE121" s="107">
        <v>1286.2449999999999</v>
      </c>
      <c r="BF121" s="107">
        <v>1286.2449999999999</v>
      </c>
      <c r="BG121" s="107">
        <v>65.75</v>
      </c>
      <c r="BH121" s="107">
        <v>65.75</v>
      </c>
      <c r="BI121" s="107">
        <v>0</v>
      </c>
      <c r="BJ121" s="107">
        <v>74.126000000000005</v>
      </c>
      <c r="BK121" s="107">
        <v>74.88</v>
      </c>
      <c r="BL121" s="106">
        <v>0</v>
      </c>
      <c r="BM121" s="107">
        <v>74.88</v>
      </c>
      <c r="BO121" s="136">
        <v>85.530278202809853</v>
      </c>
      <c r="BP121" s="136">
        <v>72.11999999999999</v>
      </c>
      <c r="BQ121" s="136">
        <v>145.24453228307209</v>
      </c>
      <c r="BR121" s="136">
        <v>2.0763754357662707</v>
      </c>
      <c r="BS121" s="136">
        <v>93.339516903919531</v>
      </c>
      <c r="BT121" s="136">
        <v>8.345604449870839</v>
      </c>
      <c r="BV121" s="136">
        <v>35.541817141237992</v>
      </c>
      <c r="BW121" s="136">
        <v>34.771499494870113</v>
      </c>
      <c r="BX121" s="136">
        <v>43.284374595101596</v>
      </c>
      <c r="BY121" s="136">
        <v>0.41404669718554676</v>
      </c>
      <c r="BZ121" s="136">
        <v>61.944936599887811</v>
      </c>
      <c r="CA121" s="136">
        <v>6.8446063706783962</v>
      </c>
    </row>
    <row r="122" spans="1:79" ht="11.25" customHeight="1">
      <c r="B122" s="67" t="s">
        <v>353</v>
      </c>
      <c r="C122" s="107">
        <v>4638.366</v>
      </c>
      <c r="D122" s="107">
        <v>121.105</v>
      </c>
      <c r="E122" s="107">
        <v>298.37700000000001</v>
      </c>
      <c r="F122" s="107">
        <v>1925.6999999999998</v>
      </c>
      <c r="G122" s="107">
        <v>967.55199999999991</v>
      </c>
      <c r="H122" s="107">
        <v>1313.529</v>
      </c>
      <c r="I122" s="108"/>
      <c r="J122" s="107">
        <v>5.3410000000000002</v>
      </c>
      <c r="K122" s="107">
        <v>39.204000000000001</v>
      </c>
      <c r="L122" s="107">
        <v>39.204000000000001</v>
      </c>
      <c r="M122" s="107">
        <v>0</v>
      </c>
      <c r="N122" s="107">
        <v>63.146000000000001</v>
      </c>
      <c r="O122" s="107">
        <v>66.263000000000005</v>
      </c>
      <c r="P122" s="107">
        <v>2.1189999999999998</v>
      </c>
      <c r="Q122" s="107">
        <v>64.144000000000005</v>
      </c>
      <c r="R122" s="108"/>
      <c r="S122" s="107">
        <v>251.09100000000001</v>
      </c>
      <c r="T122" s="107">
        <v>20.43</v>
      </c>
      <c r="U122" s="107">
        <v>20.43</v>
      </c>
      <c r="V122" s="107">
        <v>0</v>
      </c>
      <c r="W122" s="107">
        <v>15.763</v>
      </c>
      <c r="X122" s="107">
        <v>16.172999999999998</v>
      </c>
      <c r="Y122" s="107">
        <v>1.3999999999999346E-2</v>
      </c>
      <c r="Z122" s="107">
        <v>16.158999999999999</v>
      </c>
      <c r="AA122" s="117"/>
      <c r="AB122" s="107">
        <v>3042.3040000000001</v>
      </c>
      <c r="AC122" s="107">
        <v>702.77099999999996</v>
      </c>
      <c r="AD122" s="107">
        <v>1845.8610000000001</v>
      </c>
      <c r="AE122" s="107">
        <v>493.67200000000003</v>
      </c>
      <c r="AF122" s="107"/>
      <c r="AG122" s="107">
        <v>805.88099999999997</v>
      </c>
      <c r="AH122" s="107">
        <v>266.06899999999996</v>
      </c>
      <c r="AI122" s="107">
        <v>499.125</v>
      </c>
      <c r="AJ122" s="107">
        <v>38.859000000000002</v>
      </c>
      <c r="AK122" s="107"/>
      <c r="AL122" s="107"/>
      <c r="AM122" s="121">
        <v>1.8279999999999745</v>
      </c>
      <c r="AN122" s="107">
        <v>827.74400000000003</v>
      </c>
      <c r="AO122" s="107">
        <v>829.24300000000005</v>
      </c>
      <c r="AP122" s="107">
        <v>1.5570000000000164</v>
      </c>
      <c r="AQ122" s="107">
        <v>827.68600000000004</v>
      </c>
      <c r="AR122" s="108"/>
      <c r="AS122" s="107">
        <v>7971.0130000000008</v>
      </c>
      <c r="AT122" s="107">
        <v>537.02200000000005</v>
      </c>
      <c r="AU122" s="107">
        <v>452.70500000000004</v>
      </c>
      <c r="AV122" s="107">
        <v>657.05199999999991</v>
      </c>
      <c r="AW122" s="107">
        <v>648.06899999999996</v>
      </c>
      <c r="AX122" s="107">
        <v>8.9830000000000005</v>
      </c>
      <c r="AY122" s="107">
        <v>528.899</v>
      </c>
      <c r="AZ122" s="107">
        <v>530.37300000000005</v>
      </c>
      <c r="BA122" s="106">
        <v>7.0000000000618456E-3</v>
      </c>
      <c r="BB122" s="107">
        <v>530.36599999999999</v>
      </c>
      <c r="BC122" s="108"/>
      <c r="BD122" s="107">
        <v>17758.514999999999</v>
      </c>
      <c r="BE122" s="107">
        <v>1249.652</v>
      </c>
      <c r="BF122" s="107">
        <v>1249.652</v>
      </c>
      <c r="BG122" s="107">
        <v>63.877000000000002</v>
      </c>
      <c r="BH122" s="107">
        <v>63.877000000000002</v>
      </c>
      <c r="BI122" s="107">
        <v>0</v>
      </c>
      <c r="BJ122" s="107">
        <v>65.75</v>
      </c>
      <c r="BK122" s="107">
        <v>66.132999999999996</v>
      </c>
      <c r="BL122" s="106">
        <v>0</v>
      </c>
      <c r="BM122" s="107">
        <v>66.132999999999996</v>
      </c>
      <c r="BO122" s="136">
        <v>89.000478230594339</v>
      </c>
      <c r="BP122" s="136">
        <v>74.72</v>
      </c>
      <c r="BQ122" s="136">
        <v>145.80116730458221</v>
      </c>
      <c r="BR122" s="136">
        <v>2.0899683811836383</v>
      </c>
      <c r="BS122" s="136">
        <v>87.968986426039024</v>
      </c>
      <c r="BT122" s="136">
        <v>8.5800755299640787</v>
      </c>
      <c r="BV122" s="136">
        <v>38.557360650365126</v>
      </c>
      <c r="BW122" s="136">
        <v>36.958726317984478</v>
      </c>
      <c r="BX122" s="136">
        <v>43.264262647670989</v>
      </c>
      <c r="BY122" s="136">
        <v>0.41726890074863654</v>
      </c>
      <c r="BZ122" s="136">
        <v>56.056372251245293</v>
      </c>
      <c r="CA122" s="136">
        <v>7.0369172197112215</v>
      </c>
    </row>
    <row r="123" spans="1:79" ht="11.25" customHeight="1">
      <c r="B123" s="67" t="s">
        <v>354</v>
      </c>
      <c r="C123" s="107">
        <v>4511.0600000000013</v>
      </c>
      <c r="D123" s="107">
        <v>361.96900000000005</v>
      </c>
      <c r="E123" s="107">
        <v>390.55400000000003</v>
      </c>
      <c r="F123" s="107">
        <v>2003.8370000000002</v>
      </c>
      <c r="G123" s="107">
        <v>395.83500000000026</v>
      </c>
      <c r="H123" s="107">
        <v>1320.1079999999999</v>
      </c>
      <c r="I123" s="108"/>
      <c r="J123" s="107">
        <v>13.773</v>
      </c>
      <c r="K123" s="107">
        <v>100.066</v>
      </c>
      <c r="L123" s="107">
        <v>60.267000000000003</v>
      </c>
      <c r="M123" s="107">
        <v>39.798999999999999</v>
      </c>
      <c r="N123" s="107">
        <v>55.771999999999998</v>
      </c>
      <c r="O123" s="107">
        <v>70.915000000000006</v>
      </c>
      <c r="P123" s="107">
        <v>1.4900000000000091</v>
      </c>
      <c r="Q123" s="107">
        <v>69.424999999999997</v>
      </c>
      <c r="R123" s="108"/>
      <c r="S123" s="107">
        <v>329.10300000000001</v>
      </c>
      <c r="T123" s="107">
        <v>26.606000000000005</v>
      </c>
      <c r="U123" s="107">
        <v>25.076000000000004</v>
      </c>
      <c r="V123" s="107">
        <v>1.53</v>
      </c>
      <c r="W123" s="107">
        <v>18.783000000000001</v>
      </c>
      <c r="X123" s="107">
        <v>19.434999999999999</v>
      </c>
      <c r="Y123" s="107">
        <v>2.3999999999997357E-2</v>
      </c>
      <c r="Z123" s="107">
        <v>19.411000000000001</v>
      </c>
      <c r="AA123" s="117"/>
      <c r="AB123" s="107">
        <v>3135.2779999999998</v>
      </c>
      <c r="AC123" s="107">
        <v>747.63499999999999</v>
      </c>
      <c r="AD123" s="107">
        <v>1933.78</v>
      </c>
      <c r="AE123" s="107">
        <v>453.863</v>
      </c>
      <c r="AF123" s="107"/>
      <c r="AG123" s="107">
        <v>844.56500000000028</v>
      </c>
      <c r="AH123" s="107">
        <v>282.97199999999998</v>
      </c>
      <c r="AI123" s="107">
        <v>525.75599999999974</v>
      </c>
      <c r="AJ123" s="107">
        <v>35.725999999999999</v>
      </c>
      <c r="AK123" s="107"/>
      <c r="AL123" s="107"/>
      <c r="AM123" s="121">
        <v>0.11100000000055843</v>
      </c>
      <c r="AN123" s="107">
        <v>805.88099999999997</v>
      </c>
      <c r="AO123" s="107">
        <v>827.27099999999996</v>
      </c>
      <c r="AP123" s="107">
        <v>0.77099999999995816</v>
      </c>
      <c r="AQ123" s="107">
        <v>826.5</v>
      </c>
      <c r="AR123" s="108"/>
      <c r="AS123" s="107">
        <v>3411.4750000000004</v>
      </c>
      <c r="AT123" s="107">
        <v>207.34100000000001</v>
      </c>
      <c r="AU123" s="107">
        <v>508.70099999999996</v>
      </c>
      <c r="AV123" s="107">
        <v>274.71800000000002</v>
      </c>
      <c r="AW123" s="107">
        <v>264.16500000000002</v>
      </c>
      <c r="AX123" s="107">
        <v>10.553000000000001</v>
      </c>
      <c r="AY123" s="107">
        <v>657.31399999999996</v>
      </c>
      <c r="AZ123" s="107">
        <v>659.21699999999998</v>
      </c>
      <c r="BA123" s="106">
        <v>5.9679999999999609</v>
      </c>
      <c r="BB123" s="107">
        <v>653.24900000000002</v>
      </c>
      <c r="BC123" s="108"/>
      <c r="BD123" s="107">
        <v>17796.457000000002</v>
      </c>
      <c r="BE123" s="107">
        <v>1255.857</v>
      </c>
      <c r="BF123" s="107">
        <v>1255.857</v>
      </c>
      <c r="BG123" s="107">
        <v>64.251000000000005</v>
      </c>
      <c r="BH123" s="107">
        <v>60.384</v>
      </c>
      <c r="BI123" s="107">
        <v>3.8670000000000044</v>
      </c>
      <c r="BJ123" s="107">
        <v>63.877000000000002</v>
      </c>
      <c r="BK123" s="107">
        <v>63.926000000000002</v>
      </c>
      <c r="BL123" s="106">
        <v>1.5000000000000568E-2</v>
      </c>
      <c r="BM123" s="107">
        <v>63.911000000000001</v>
      </c>
      <c r="BO123" s="136">
        <v>89.260342073112184</v>
      </c>
      <c r="BP123" s="136">
        <v>74.63</v>
      </c>
      <c r="BQ123" s="136">
        <v>148.14970064268394</v>
      </c>
      <c r="BR123" s="136">
        <v>2.2145547672674493</v>
      </c>
      <c r="BS123" s="136">
        <v>90.90015549409182</v>
      </c>
      <c r="BT123" s="136">
        <v>8.6046621526970224</v>
      </c>
      <c r="BV123" s="136">
        <v>38.792416532705509</v>
      </c>
      <c r="BW123" s="136">
        <v>36.733400488220198</v>
      </c>
      <c r="BX123" s="136">
        <v>47.197766362057543</v>
      </c>
      <c r="BY123" s="136">
        <v>0.44680360857895707</v>
      </c>
      <c r="BZ123" s="136">
        <v>57.684179901356586</v>
      </c>
      <c r="CA123" s="136">
        <v>7.0567810210762731</v>
      </c>
    </row>
    <row r="124" spans="1:79" ht="11.25" customHeight="1">
      <c r="B124" s="67" t="s">
        <v>355</v>
      </c>
      <c r="C124" s="107">
        <v>4876.3830000000007</v>
      </c>
      <c r="D124" s="107">
        <v>184.02600000000001</v>
      </c>
      <c r="E124" s="107">
        <v>375.83199999999999</v>
      </c>
      <c r="F124" s="107">
        <v>2174.942</v>
      </c>
      <c r="G124" s="107">
        <v>748.38099999999997</v>
      </c>
      <c r="H124" s="107">
        <v>1379.2570000000001</v>
      </c>
      <c r="I124" s="108"/>
      <c r="J124" s="107">
        <v>8.0459999999999994</v>
      </c>
      <c r="K124" s="107">
        <v>59.042999999999999</v>
      </c>
      <c r="L124" s="107">
        <v>59.042999999999999</v>
      </c>
      <c r="M124" s="107">
        <v>0</v>
      </c>
      <c r="N124" s="107">
        <v>77.893000000000001</v>
      </c>
      <c r="O124" s="107">
        <v>81.703999999999994</v>
      </c>
      <c r="P124" s="107">
        <v>12.431999999999988</v>
      </c>
      <c r="Q124" s="107">
        <v>69.272000000000006</v>
      </c>
      <c r="R124" s="108"/>
      <c r="S124" s="107">
        <v>317.54300000000001</v>
      </c>
      <c r="T124" s="107">
        <v>25.57</v>
      </c>
      <c r="U124" s="107">
        <v>25.57</v>
      </c>
      <c r="V124" s="107">
        <v>0</v>
      </c>
      <c r="W124" s="107">
        <v>19.843</v>
      </c>
      <c r="X124" s="107">
        <v>19.923999999999999</v>
      </c>
      <c r="Y124" s="107">
        <v>2.8339999999999996</v>
      </c>
      <c r="Z124" s="107">
        <v>17.09</v>
      </c>
      <c r="AA124" s="117"/>
      <c r="AB124" s="107">
        <v>3386.567</v>
      </c>
      <c r="AC124" s="107">
        <v>832.89200000000005</v>
      </c>
      <c r="AD124" s="107">
        <v>2064.7550000000001</v>
      </c>
      <c r="AE124" s="107">
        <v>488.92</v>
      </c>
      <c r="AF124" s="107"/>
      <c r="AG124" s="107">
        <v>914.92600000000004</v>
      </c>
      <c r="AH124" s="107">
        <v>315.23099999999999</v>
      </c>
      <c r="AI124" s="107">
        <v>557.19600000000003</v>
      </c>
      <c r="AJ124" s="107">
        <v>38.484999999999999</v>
      </c>
      <c r="AK124" s="107"/>
      <c r="AL124" s="107"/>
      <c r="AM124" s="121">
        <v>4.01400000000001</v>
      </c>
      <c r="AN124" s="107">
        <v>844.56600000000003</v>
      </c>
      <c r="AO124" s="107">
        <v>892.04</v>
      </c>
      <c r="AP124" s="107">
        <v>11.581999999999994</v>
      </c>
      <c r="AQ124" s="107">
        <v>880.45799999999997</v>
      </c>
      <c r="AR124" s="108"/>
      <c r="AS124" s="107">
        <v>5773.0779999999995</v>
      </c>
      <c r="AT124" s="107">
        <v>382.66699999999997</v>
      </c>
      <c r="AU124" s="107">
        <v>415.74000000000007</v>
      </c>
      <c r="AV124" s="107">
        <v>506.71799999999996</v>
      </c>
      <c r="AW124" s="107">
        <v>498.71</v>
      </c>
      <c r="AX124" s="107">
        <v>8.0079999999999991</v>
      </c>
      <c r="AY124" s="107">
        <v>274.19200000000001</v>
      </c>
      <c r="AZ124" s="107">
        <v>276.37400000000002</v>
      </c>
      <c r="BA124" s="106">
        <v>11.824000000000012</v>
      </c>
      <c r="BB124" s="107">
        <v>264.55</v>
      </c>
      <c r="BC124" s="108"/>
      <c r="BD124" s="107">
        <v>18770.825000000001</v>
      </c>
      <c r="BE124" s="107">
        <v>1312.1849999999999</v>
      </c>
      <c r="BF124" s="107">
        <v>1312.1849999999999</v>
      </c>
      <c r="BG124" s="107">
        <v>67.072000000000003</v>
      </c>
      <c r="BH124" s="107">
        <v>67.072000000000003</v>
      </c>
      <c r="BI124" s="107">
        <v>0</v>
      </c>
      <c r="BJ124" s="107">
        <v>64.180000000000007</v>
      </c>
      <c r="BK124" s="107">
        <v>64.165999999999997</v>
      </c>
      <c r="BL124" s="106">
        <v>0</v>
      </c>
      <c r="BM124" s="107">
        <v>64.165999999999997</v>
      </c>
      <c r="BO124" s="136">
        <v>88.860348567468677</v>
      </c>
      <c r="BP124" s="136">
        <v>74.95</v>
      </c>
      <c r="BQ124" s="136">
        <v>156.95093674466204</v>
      </c>
      <c r="BR124" s="136">
        <v>2.2686069088789993</v>
      </c>
      <c r="BS124" s="136">
        <v>91.328715062298542</v>
      </c>
      <c r="BT124" s="136">
        <v>8.5235358595053761</v>
      </c>
      <c r="BV124" s="136">
        <v>38.193631972075124</v>
      </c>
      <c r="BW124" s="136">
        <v>36.942405127342298</v>
      </c>
      <c r="BX124" s="136">
        <v>47.534954490481525</v>
      </c>
      <c r="BY124" s="136">
        <v>0.45961852149344251</v>
      </c>
      <c r="BZ124" s="136">
        <v>59.537210756722956</v>
      </c>
      <c r="CA124" s="136">
        <v>6.9905558226662921</v>
      </c>
    </row>
    <row r="125" spans="1:79" ht="11.25" customHeight="1">
      <c r="B125" s="67" t="s">
        <v>356</v>
      </c>
      <c r="C125" s="107">
        <v>4669.4960000000001</v>
      </c>
      <c r="D125" s="107">
        <v>191.48699999999999</v>
      </c>
      <c r="E125" s="107">
        <v>366.92200000000003</v>
      </c>
      <c r="F125" s="107">
        <v>2001.8960000000002</v>
      </c>
      <c r="G125" s="107">
        <v>681.88400000000001</v>
      </c>
      <c r="H125" s="107">
        <v>1415.6469999999999</v>
      </c>
      <c r="I125" s="108"/>
      <c r="J125" s="107">
        <v>8.5030000000000001</v>
      </c>
      <c r="K125" s="107">
        <v>62.521000000000001</v>
      </c>
      <c r="L125" s="107">
        <v>62.521000000000001</v>
      </c>
      <c r="M125" s="107">
        <v>0</v>
      </c>
      <c r="N125" s="107">
        <v>75.638999999999996</v>
      </c>
      <c r="O125" s="107">
        <v>77.259</v>
      </c>
      <c r="P125" s="107">
        <v>0.98499999999999943</v>
      </c>
      <c r="Q125" s="107">
        <v>76.274000000000001</v>
      </c>
      <c r="R125" s="108"/>
      <c r="S125" s="107">
        <v>309.637</v>
      </c>
      <c r="T125" s="107">
        <v>25.085999999999999</v>
      </c>
      <c r="U125" s="107">
        <v>25.085999999999999</v>
      </c>
      <c r="V125" s="107">
        <v>0</v>
      </c>
      <c r="W125" s="107">
        <v>21.963000000000001</v>
      </c>
      <c r="X125" s="107">
        <v>22.32</v>
      </c>
      <c r="Y125" s="107">
        <v>2.2000000000002018E-2</v>
      </c>
      <c r="Z125" s="107">
        <v>22.297999999999998</v>
      </c>
      <c r="AA125" s="117"/>
      <c r="AB125" s="107">
        <v>2979.752</v>
      </c>
      <c r="AC125" s="107">
        <v>796.56799999999998</v>
      </c>
      <c r="AD125" s="107">
        <v>1797.2270000000001</v>
      </c>
      <c r="AE125" s="107">
        <v>385.95699999999999</v>
      </c>
      <c r="AF125" s="107"/>
      <c r="AG125" s="107">
        <v>808.19399999999996</v>
      </c>
      <c r="AH125" s="107">
        <v>301.291</v>
      </c>
      <c r="AI125" s="107">
        <v>476.52300000000002</v>
      </c>
      <c r="AJ125" s="107">
        <v>30.38</v>
      </c>
      <c r="AK125" s="107"/>
      <c r="AL125" s="107"/>
      <c r="AM125" s="121">
        <v>0</v>
      </c>
      <c r="AN125" s="107">
        <v>914.92600000000004</v>
      </c>
      <c r="AO125" s="107">
        <v>915.4</v>
      </c>
      <c r="AP125" s="107">
        <v>0.42200000000002547</v>
      </c>
      <c r="AQ125" s="107">
        <v>914.97799999999995</v>
      </c>
      <c r="AR125" s="108"/>
      <c r="AS125" s="107">
        <v>5325.7950000000001</v>
      </c>
      <c r="AT125" s="107">
        <v>354.81200000000001</v>
      </c>
      <c r="AU125" s="107">
        <v>358.42699999999996</v>
      </c>
      <c r="AV125" s="107">
        <v>461.83399999999995</v>
      </c>
      <c r="AW125" s="107">
        <v>454.87799999999999</v>
      </c>
      <c r="AX125" s="107">
        <v>6.9559999999999604</v>
      </c>
      <c r="AY125" s="107">
        <v>506.923</v>
      </c>
      <c r="AZ125" s="107">
        <v>509.339</v>
      </c>
      <c r="BA125" s="106">
        <v>4.0000000000190994E-3</v>
      </c>
      <c r="BB125" s="107">
        <v>509.33499999999998</v>
      </c>
      <c r="BC125" s="108"/>
      <c r="BD125" s="107">
        <v>19139.914000000001</v>
      </c>
      <c r="BE125" s="107">
        <v>1346.8</v>
      </c>
      <c r="BF125" s="107">
        <v>1346.8</v>
      </c>
      <c r="BG125" s="107">
        <v>68.846999999999994</v>
      </c>
      <c r="BH125" s="107">
        <v>68.846999999999994</v>
      </c>
      <c r="BI125" s="107">
        <v>0</v>
      </c>
      <c r="BJ125" s="107">
        <v>67.072000000000003</v>
      </c>
      <c r="BK125" s="107">
        <v>67.046000000000006</v>
      </c>
      <c r="BL125" s="106">
        <v>0.6980000000000075</v>
      </c>
      <c r="BM125" s="107">
        <v>66.347999999999999</v>
      </c>
      <c r="BO125" s="136">
        <v>90.770372546723934</v>
      </c>
      <c r="BP125" s="136">
        <v>78.17</v>
      </c>
      <c r="BQ125" s="136">
        <v>154.55626812522826</v>
      </c>
      <c r="BR125" s="136">
        <v>2.2293045331048558</v>
      </c>
      <c r="BS125" s="136">
        <v>89.700273695899043</v>
      </c>
      <c r="BT125" s="136">
        <v>8.5797198461811259</v>
      </c>
      <c r="BV125" s="136">
        <v>39.864330135118742</v>
      </c>
      <c r="BW125" s="136">
        <v>40.189979250662013</v>
      </c>
      <c r="BX125" s="136">
        <v>46.52657490571832</v>
      </c>
      <c r="BY125" s="136">
        <v>0.45030040489370893</v>
      </c>
      <c r="BZ125" s="136">
        <v>57.989492979044677</v>
      </c>
      <c r="CA125" s="136">
        <v>7.0366042397055697</v>
      </c>
    </row>
    <row r="126" spans="1:79" ht="11.25" customHeight="1">
      <c r="B126" s="67" t="s">
        <v>357</v>
      </c>
      <c r="C126" s="107">
        <v>4894.3500000000004</v>
      </c>
      <c r="D126" s="107">
        <v>333.601</v>
      </c>
      <c r="E126" s="107">
        <v>323.71199999999982</v>
      </c>
      <c r="F126" s="107">
        <v>2060.5720000000001</v>
      </c>
      <c r="G126" s="107">
        <v>702.09500000000025</v>
      </c>
      <c r="H126" s="107">
        <v>1438.6320000000001</v>
      </c>
      <c r="I126" s="108"/>
      <c r="J126" s="107">
        <v>13.272999999999998</v>
      </c>
      <c r="K126" s="107">
        <v>96.58</v>
      </c>
      <c r="L126" s="107">
        <v>59.765000000000001</v>
      </c>
      <c r="M126" s="107">
        <v>36.814999999999998</v>
      </c>
      <c r="N126" s="107">
        <v>58.481000000000002</v>
      </c>
      <c r="O126" s="107">
        <v>73.361000000000004</v>
      </c>
      <c r="P126" s="107">
        <v>1.8580000000000041</v>
      </c>
      <c r="Q126" s="107">
        <v>71.503</v>
      </c>
      <c r="R126" s="108"/>
      <c r="S126" s="107">
        <v>272.58399999999989</v>
      </c>
      <c r="T126" s="107">
        <v>22.225000000000001</v>
      </c>
      <c r="U126" s="107">
        <v>20.445</v>
      </c>
      <c r="V126" s="107">
        <v>1.78</v>
      </c>
      <c r="W126" s="107">
        <v>25.074999999999999</v>
      </c>
      <c r="X126" s="107">
        <v>25.753</v>
      </c>
      <c r="Y126" s="107">
        <v>3.2000000000000028E-2</v>
      </c>
      <c r="Z126" s="107">
        <v>25.721</v>
      </c>
      <c r="AA126" s="117"/>
      <c r="AB126" s="107">
        <v>3081.9270000000001</v>
      </c>
      <c r="AC126" s="107">
        <v>715.12400000000002</v>
      </c>
      <c r="AD126" s="107">
        <v>1875.4590000000001</v>
      </c>
      <c r="AE126" s="107">
        <v>491.34399999999999</v>
      </c>
      <c r="AF126" s="107"/>
      <c r="AG126" s="107">
        <v>818.86999999999978</v>
      </c>
      <c r="AH126" s="107">
        <v>270.423</v>
      </c>
      <c r="AI126" s="107">
        <v>508.15300000000019</v>
      </c>
      <c r="AJ126" s="107">
        <v>38.676000000000002</v>
      </c>
      <c r="AK126" s="107"/>
      <c r="AL126" s="107"/>
      <c r="AM126" s="121">
        <v>1.6179999999994834</v>
      </c>
      <c r="AN126" s="107">
        <v>808.19399999999996</v>
      </c>
      <c r="AO126" s="107">
        <v>825.721</v>
      </c>
      <c r="AP126" s="107">
        <v>0.65499999999997272</v>
      </c>
      <c r="AQ126" s="107">
        <v>825.06600000000003</v>
      </c>
      <c r="AR126" s="108"/>
      <c r="AS126" s="107">
        <v>5656.183</v>
      </c>
      <c r="AT126" s="107">
        <v>368.471</v>
      </c>
      <c r="AU126" s="107">
        <v>497.58900000000006</v>
      </c>
      <c r="AV126" s="107">
        <v>479.3300000000001</v>
      </c>
      <c r="AW126" s="107">
        <v>468.60599999999999</v>
      </c>
      <c r="AX126" s="107">
        <v>10.724000000000046</v>
      </c>
      <c r="AY126" s="107">
        <v>462.06799999999998</v>
      </c>
      <c r="AZ126" s="107">
        <v>464.42</v>
      </c>
      <c r="BA126" s="106">
        <v>9.9070000000000391</v>
      </c>
      <c r="BB126" s="107">
        <v>454.51299999999998</v>
      </c>
      <c r="BC126" s="108"/>
      <c r="BD126" s="107">
        <v>18496.618999999999</v>
      </c>
      <c r="BE126" s="107">
        <v>1368.6380000000001</v>
      </c>
      <c r="BF126" s="107">
        <v>1368.6380000000001</v>
      </c>
      <c r="BG126" s="107">
        <v>69.994</v>
      </c>
      <c r="BH126" s="107">
        <v>66.415999999999997</v>
      </c>
      <c r="BI126" s="107">
        <v>3.578000000000003</v>
      </c>
      <c r="BJ126" s="107">
        <v>68.846999999999994</v>
      </c>
      <c r="BK126" s="107">
        <v>68.872</v>
      </c>
      <c r="BL126" s="106">
        <v>0</v>
      </c>
      <c r="BM126" s="107">
        <v>68.872</v>
      </c>
      <c r="BO126" s="136">
        <v>90.370382923424927</v>
      </c>
      <c r="BP126" s="136">
        <v>79.41</v>
      </c>
      <c r="BQ126" s="136">
        <v>151.91463925406944</v>
      </c>
      <c r="BR126" s="136">
        <v>2.2102933473733355</v>
      </c>
      <c r="BS126" s="136">
        <v>90.090415985883922</v>
      </c>
      <c r="BT126" s="136">
        <v>9.0222596897303244</v>
      </c>
      <c r="BV126" s="136">
        <v>39.528309399931921</v>
      </c>
      <c r="BW126" s="136">
        <v>40.678012109633507</v>
      </c>
      <c r="BX126" s="136">
        <v>46.222514370556986</v>
      </c>
      <c r="BY126" s="136">
        <v>0.44579463486803261</v>
      </c>
      <c r="BZ126" s="136">
        <v>56.178894629905301</v>
      </c>
      <c r="CA126" s="136">
        <v>7.3993955327727745</v>
      </c>
    </row>
    <row r="127" spans="1:79" ht="11.25" customHeight="1">
      <c r="B127" s="67" t="s">
        <v>358</v>
      </c>
      <c r="C127" s="107">
        <v>4671.0770000000002</v>
      </c>
      <c r="D127" s="107">
        <v>154.67400000000001</v>
      </c>
      <c r="E127" s="107">
        <v>260.31700000000001</v>
      </c>
      <c r="F127" s="107">
        <v>2214.9079999999999</v>
      </c>
      <c r="G127" s="107">
        <v>670.57100000000003</v>
      </c>
      <c r="H127" s="107">
        <v>1358.739</v>
      </c>
      <c r="I127" s="108"/>
      <c r="J127" s="107">
        <v>6.9050000000000002</v>
      </c>
      <c r="K127" s="107">
        <v>50.545000000000002</v>
      </c>
      <c r="L127" s="107">
        <v>50.545000000000002</v>
      </c>
      <c r="M127" s="107">
        <v>0</v>
      </c>
      <c r="N127" s="107">
        <v>57.314</v>
      </c>
      <c r="O127" s="107">
        <v>60.088999999999999</v>
      </c>
      <c r="P127" s="107">
        <v>14.417999999999999</v>
      </c>
      <c r="Q127" s="107">
        <v>45.670999999999999</v>
      </c>
      <c r="R127" s="108"/>
      <c r="S127" s="107">
        <v>219.21100000000001</v>
      </c>
      <c r="T127" s="107">
        <v>17.812000000000001</v>
      </c>
      <c r="U127" s="107">
        <v>17.812000000000001</v>
      </c>
      <c r="V127" s="107">
        <v>0</v>
      </c>
      <c r="W127" s="107">
        <v>25.57</v>
      </c>
      <c r="X127" s="107">
        <v>26.445</v>
      </c>
      <c r="Y127" s="107">
        <v>4.2370000000000019</v>
      </c>
      <c r="Z127" s="107">
        <v>22.207999999999998</v>
      </c>
      <c r="AA127" s="117"/>
      <c r="AB127" s="107">
        <v>3197.4940000000001</v>
      </c>
      <c r="AC127" s="107">
        <v>701.48699999999997</v>
      </c>
      <c r="AD127" s="107">
        <v>1861.0839999999998</v>
      </c>
      <c r="AE127" s="107">
        <v>634.923</v>
      </c>
      <c r="AF127" s="107"/>
      <c r="AG127" s="107">
        <v>818.94600000000003</v>
      </c>
      <c r="AH127" s="107">
        <v>265.20400000000001</v>
      </c>
      <c r="AI127" s="107">
        <v>502.22699999999998</v>
      </c>
      <c r="AJ127" s="107">
        <v>49.978000000000002</v>
      </c>
      <c r="AK127" s="107"/>
      <c r="AL127" s="107"/>
      <c r="AM127" s="121">
        <v>1.5370000000000346</v>
      </c>
      <c r="AN127" s="107">
        <v>818.87099999999998</v>
      </c>
      <c r="AO127" s="107">
        <v>891.53300000000002</v>
      </c>
      <c r="AP127" s="107">
        <v>0.75599999999997181</v>
      </c>
      <c r="AQ127" s="107">
        <v>890.77700000000004</v>
      </c>
      <c r="AR127" s="108"/>
      <c r="AS127" s="107">
        <v>5368.6989999999996</v>
      </c>
      <c r="AT127" s="107">
        <v>349.55099999999999</v>
      </c>
      <c r="AU127" s="107">
        <v>474.98499999999996</v>
      </c>
      <c r="AV127" s="107">
        <v>456.43599999999992</v>
      </c>
      <c r="AW127" s="107">
        <v>447.38</v>
      </c>
      <c r="AX127" s="107">
        <v>9.0559999999999281</v>
      </c>
      <c r="AY127" s="107">
        <v>478.89100000000002</v>
      </c>
      <c r="AZ127" s="107">
        <v>481.483</v>
      </c>
      <c r="BA127" s="106">
        <v>63.071000000000026</v>
      </c>
      <c r="BB127" s="107">
        <v>418.41199999999998</v>
      </c>
      <c r="BC127" s="108"/>
      <c r="BD127" s="107">
        <v>18318.965999999997</v>
      </c>
      <c r="BE127" s="107">
        <v>1292.663</v>
      </c>
      <c r="BF127" s="107">
        <v>1292.663</v>
      </c>
      <c r="BG127" s="107">
        <v>66.075999999999993</v>
      </c>
      <c r="BH127" s="107">
        <v>66.075999999999993</v>
      </c>
      <c r="BI127" s="107">
        <v>0</v>
      </c>
      <c r="BJ127" s="107">
        <v>69.905000000000001</v>
      </c>
      <c r="BK127" s="107">
        <v>69.933999999999997</v>
      </c>
      <c r="BL127" s="106">
        <v>0.45600000000000307</v>
      </c>
      <c r="BM127" s="107">
        <v>69.477999999999994</v>
      </c>
      <c r="BO127" s="136">
        <v>92.59035071713069</v>
      </c>
      <c r="BP127" s="136">
        <v>83.6</v>
      </c>
      <c r="BQ127" s="136">
        <v>152.96387448802773</v>
      </c>
      <c r="BR127" s="136">
        <v>2.2253147609361723</v>
      </c>
      <c r="BS127" s="136">
        <v>91.278671958061821</v>
      </c>
      <c r="BT127" s="136">
        <v>8.603853514439626</v>
      </c>
      <c r="BV127" s="136">
        <v>41.268568547126215</v>
      </c>
      <c r="BW127" s="136">
        <v>44.198723358689264</v>
      </c>
      <c r="BX127" s="136">
        <v>46.853623196234317</v>
      </c>
      <c r="BY127" s="136">
        <v>0.44935502062728072</v>
      </c>
      <c r="BZ127" s="136">
        <v>59.690306009663601</v>
      </c>
      <c r="CA127" s="136">
        <v>7.0564190140426062</v>
      </c>
    </row>
    <row r="128" spans="1:79" ht="11.25" customHeight="1">
      <c r="B128" s="67" t="s">
        <v>359</v>
      </c>
      <c r="C128" s="107">
        <v>4875.6659999999993</v>
      </c>
      <c r="D128" s="107">
        <v>246.999</v>
      </c>
      <c r="E128" s="107">
        <v>275.267</v>
      </c>
      <c r="F128" s="107">
        <v>2289.009</v>
      </c>
      <c r="G128" s="107">
        <v>671.35899999999992</v>
      </c>
      <c r="H128" s="107">
        <v>1377.633</v>
      </c>
      <c r="I128" s="108"/>
      <c r="J128" s="107">
        <v>11.151999999999999</v>
      </c>
      <c r="K128" s="107">
        <v>81.843000000000004</v>
      </c>
      <c r="L128" s="107">
        <v>81.843000000000004</v>
      </c>
      <c r="M128" s="107">
        <v>0</v>
      </c>
      <c r="N128" s="107">
        <v>94.662000000000006</v>
      </c>
      <c r="O128" s="107">
        <v>98.361000000000004</v>
      </c>
      <c r="P128" s="107">
        <v>1.945999999999998</v>
      </c>
      <c r="Q128" s="107">
        <v>96.415000000000006</v>
      </c>
      <c r="R128" s="108"/>
      <c r="S128" s="107">
        <v>231.626</v>
      </c>
      <c r="T128" s="107">
        <v>18.873999999999999</v>
      </c>
      <c r="U128" s="107">
        <v>18.873999999999999</v>
      </c>
      <c r="V128" s="107">
        <v>0</v>
      </c>
      <c r="W128" s="107">
        <v>26.870999999999999</v>
      </c>
      <c r="X128" s="107">
        <v>27.041</v>
      </c>
      <c r="Y128" s="107">
        <v>3.9000000000001478E-2</v>
      </c>
      <c r="Z128" s="107">
        <v>27.001999999999999</v>
      </c>
      <c r="AA128" s="117"/>
      <c r="AB128" s="107">
        <v>3384.7350000000001</v>
      </c>
      <c r="AC128" s="107">
        <v>658.99199999999996</v>
      </c>
      <c r="AD128" s="107">
        <v>1885.758</v>
      </c>
      <c r="AE128" s="107">
        <v>839.98500000000001</v>
      </c>
      <c r="AF128" s="107"/>
      <c r="AG128" s="107">
        <v>828.63599999999997</v>
      </c>
      <c r="AH128" s="107">
        <v>248.94800000000001</v>
      </c>
      <c r="AI128" s="107">
        <v>511.87599999999998</v>
      </c>
      <c r="AJ128" s="107">
        <v>66.119</v>
      </c>
      <c r="AK128" s="107"/>
      <c r="AL128" s="107"/>
      <c r="AM128" s="121">
        <v>1.6929999999999836</v>
      </c>
      <c r="AN128" s="107">
        <v>818.94600000000003</v>
      </c>
      <c r="AO128" s="107">
        <v>819.62599999999998</v>
      </c>
      <c r="AP128" s="107">
        <v>1.0670000000000073</v>
      </c>
      <c r="AQ128" s="107">
        <v>818.55899999999997</v>
      </c>
      <c r="AR128" s="108"/>
      <c r="AS128" s="107">
        <v>5357.9390000000003</v>
      </c>
      <c r="AT128" s="107">
        <v>353.00200000000001</v>
      </c>
      <c r="AU128" s="107">
        <v>415.911</v>
      </c>
      <c r="AV128" s="107">
        <v>455.68900000000002</v>
      </c>
      <c r="AW128" s="107">
        <v>448.14400000000001</v>
      </c>
      <c r="AX128" s="107">
        <v>7.5450000000000159</v>
      </c>
      <c r="AY128" s="107">
        <v>456.68599999999998</v>
      </c>
      <c r="AZ128" s="107">
        <v>458.94200000000001</v>
      </c>
      <c r="BA128" s="106">
        <v>0.15199999999998681</v>
      </c>
      <c r="BB128" s="107">
        <v>458.79</v>
      </c>
      <c r="BC128" s="108"/>
      <c r="BD128" s="107">
        <v>18562.798999999999</v>
      </c>
      <c r="BE128" s="107">
        <v>1310.6369999999999</v>
      </c>
      <c r="BF128" s="107">
        <v>1310.6369999999999</v>
      </c>
      <c r="BG128" s="107">
        <v>66.995999999999995</v>
      </c>
      <c r="BH128" s="107">
        <v>66.995999999999995</v>
      </c>
      <c r="BI128" s="107">
        <v>0</v>
      </c>
      <c r="BJ128" s="107">
        <v>66.075999999999993</v>
      </c>
      <c r="BK128" s="107">
        <v>66.369</v>
      </c>
      <c r="BL128" s="106">
        <v>0.22400000000000375</v>
      </c>
      <c r="BM128" s="107">
        <v>66.144999999999996</v>
      </c>
      <c r="BO128" s="136">
        <v>90.860288169574645</v>
      </c>
      <c r="BP128" s="136">
        <v>83.34</v>
      </c>
      <c r="BQ128" s="136">
        <v>152.47616667528314</v>
      </c>
      <c r="BR128" s="136">
        <v>2.2061518065053454</v>
      </c>
      <c r="BS128" s="136">
        <v>91.803294454823273</v>
      </c>
      <c r="BT128" s="136">
        <v>8.60890644778301</v>
      </c>
      <c r="BV128" s="136">
        <v>39.806020479656596</v>
      </c>
      <c r="BW128" s="136">
        <v>43.815498446740904</v>
      </c>
      <c r="BX128" s="136">
        <v>46.401237490759023</v>
      </c>
      <c r="BY128" s="136">
        <v>0.44481197252017513</v>
      </c>
      <c r="BZ128" s="136">
        <v>61.07075792657561</v>
      </c>
      <c r="CA128" s="136">
        <v>7.0605569774256569</v>
      </c>
    </row>
    <row r="129" spans="2:79" ht="11.25" customHeight="1">
      <c r="B129" s="67" t="s">
        <v>360</v>
      </c>
      <c r="C129" s="107">
        <v>5464.2600000000011</v>
      </c>
      <c r="D129" s="107">
        <v>562.505</v>
      </c>
      <c r="E129" s="107">
        <v>281.26799999999997</v>
      </c>
      <c r="F129" s="107">
        <v>2304.487000000001</v>
      </c>
      <c r="G129" s="107">
        <v>799.99099999999999</v>
      </c>
      <c r="H129" s="107">
        <v>1468.1959999999999</v>
      </c>
      <c r="I129" s="108"/>
      <c r="J129" s="107">
        <v>24.603000000000002</v>
      </c>
      <c r="K129" s="107">
        <v>178.32000000000002</v>
      </c>
      <c r="L129" s="107">
        <v>129.26200000000003</v>
      </c>
      <c r="M129" s="107">
        <v>49.058</v>
      </c>
      <c r="N129" s="107">
        <v>57.637999999999998</v>
      </c>
      <c r="O129" s="107">
        <v>69.691000000000003</v>
      </c>
      <c r="P129" s="107">
        <v>9.659000000000006</v>
      </c>
      <c r="Q129" s="107">
        <v>60.031999999999996</v>
      </c>
      <c r="R129" s="108"/>
      <c r="S129" s="107">
        <v>236.67800000000003</v>
      </c>
      <c r="T129" s="107">
        <v>19.297000000000001</v>
      </c>
      <c r="U129" s="107">
        <v>18.038</v>
      </c>
      <c r="V129" s="107">
        <v>1.2589999999999999</v>
      </c>
      <c r="W129" s="107">
        <v>20.445</v>
      </c>
      <c r="X129" s="107">
        <v>21.061</v>
      </c>
      <c r="Y129" s="107">
        <v>1.4869999999999983</v>
      </c>
      <c r="Z129" s="107">
        <v>19.574000000000002</v>
      </c>
      <c r="AA129" s="117"/>
      <c r="AB129" s="107">
        <v>3552.9380000000001</v>
      </c>
      <c r="AC129" s="107">
        <v>717.03600000000006</v>
      </c>
      <c r="AD129" s="107">
        <v>1888.7550000000001</v>
      </c>
      <c r="AE129" s="107">
        <v>947.14700000000005</v>
      </c>
      <c r="AF129" s="107"/>
      <c r="AG129" s="107">
        <v>856.8720000000003</v>
      </c>
      <c r="AH129" s="107">
        <v>271.09000000000003</v>
      </c>
      <c r="AI129" s="107">
        <v>509.34400000000028</v>
      </c>
      <c r="AJ129" s="107">
        <v>74.554000000000002</v>
      </c>
      <c r="AK129" s="107"/>
      <c r="AL129" s="107"/>
      <c r="AM129" s="121">
        <v>1.8840000000000146</v>
      </c>
      <c r="AN129" s="107">
        <v>828.63599999999997</v>
      </c>
      <c r="AO129" s="107">
        <v>876.37099999999998</v>
      </c>
      <c r="AP129" s="107">
        <v>0.52199999999993452</v>
      </c>
      <c r="AQ129" s="107">
        <v>875.84900000000005</v>
      </c>
      <c r="AR129" s="108"/>
      <c r="AS129" s="107">
        <v>6256.6729999999998</v>
      </c>
      <c r="AT129" s="107">
        <v>421.262</v>
      </c>
      <c r="AU129" s="107">
        <v>359.005</v>
      </c>
      <c r="AV129" s="107">
        <v>541.553</v>
      </c>
      <c r="AW129" s="107">
        <v>534.05600000000004</v>
      </c>
      <c r="AX129" s="107">
        <v>7.4969999999999573</v>
      </c>
      <c r="AY129" s="107">
        <v>455.96100000000001</v>
      </c>
      <c r="AZ129" s="107">
        <v>473.26499999999999</v>
      </c>
      <c r="BA129" s="106">
        <v>7.1769999999999641</v>
      </c>
      <c r="BB129" s="107">
        <v>466.08800000000002</v>
      </c>
      <c r="BC129" s="108"/>
      <c r="BD129" s="107">
        <v>19372.483000000004</v>
      </c>
      <c r="BE129" s="107">
        <v>1396.7569999999998</v>
      </c>
      <c r="BF129" s="107">
        <v>1396.7569999999998</v>
      </c>
      <c r="BG129" s="107">
        <v>71.438999999999993</v>
      </c>
      <c r="BH129" s="107">
        <v>67.257999999999981</v>
      </c>
      <c r="BI129" s="107">
        <v>4.1810000000000116</v>
      </c>
      <c r="BJ129" s="107">
        <v>66.995999999999995</v>
      </c>
      <c r="BK129" s="107">
        <v>67.037999999999997</v>
      </c>
      <c r="BL129" s="106">
        <v>0.39399999999999125</v>
      </c>
      <c r="BM129" s="107">
        <v>66.644000000000005</v>
      </c>
      <c r="BO129" s="136">
        <v>86.930217465218178</v>
      </c>
      <c r="BP129" s="136">
        <v>81.27</v>
      </c>
      <c r="BQ129" s="136">
        <v>153.70213530417843</v>
      </c>
      <c r="BR129" s="136">
        <v>2.2028761198494049</v>
      </c>
      <c r="BS129" s="136">
        <v>93.803707469255301</v>
      </c>
      <c r="BT129" s="136">
        <v>8.7913717616889873</v>
      </c>
      <c r="BV129" s="136">
        <v>36.388090531511317</v>
      </c>
      <c r="BW129" s="136">
        <v>42.201395130808933</v>
      </c>
      <c r="BX129" s="136">
        <v>45.949820295866502</v>
      </c>
      <c r="BY129" s="136">
        <v>0.44403647674728752</v>
      </c>
      <c r="BZ129" s="136">
        <v>60.049302934499636</v>
      </c>
      <c r="CA129" s="136">
        <v>7.210005036525259</v>
      </c>
    </row>
    <row r="130" spans="2:79" ht="11.25" customHeight="1">
      <c r="B130" s="67" t="s">
        <v>361</v>
      </c>
      <c r="C130" s="107">
        <v>4349.027000000001</v>
      </c>
      <c r="D130" s="107">
        <v>48.039000000000001</v>
      </c>
      <c r="E130" s="107">
        <v>219.91200000000001</v>
      </c>
      <c r="F130" s="107">
        <v>2083.2470000000003</v>
      </c>
      <c r="G130" s="107">
        <v>546.23099999999999</v>
      </c>
      <c r="H130" s="107">
        <v>1444.354</v>
      </c>
      <c r="I130" s="108"/>
      <c r="J130" s="107">
        <v>2.1080000000000001</v>
      </c>
      <c r="K130" s="107">
        <v>15.616</v>
      </c>
      <c r="L130" s="107">
        <v>15.616</v>
      </c>
      <c r="M130" s="107">
        <v>0</v>
      </c>
      <c r="N130" s="107">
        <v>49.246000000000002</v>
      </c>
      <c r="O130" s="107">
        <v>51.064</v>
      </c>
      <c r="P130" s="107">
        <v>0.8890000000000029</v>
      </c>
      <c r="Q130" s="107">
        <v>50.174999999999997</v>
      </c>
      <c r="R130" s="108"/>
      <c r="S130" s="107">
        <v>182.36799999999999</v>
      </c>
      <c r="T130" s="107">
        <v>14.961</v>
      </c>
      <c r="U130" s="107">
        <v>14.961</v>
      </c>
      <c r="V130" s="107">
        <v>0</v>
      </c>
      <c r="W130" s="107">
        <v>17.812000000000001</v>
      </c>
      <c r="X130" s="107">
        <v>17.934999999999999</v>
      </c>
      <c r="Y130" s="107">
        <v>5.099999999999838E-2</v>
      </c>
      <c r="Z130" s="107">
        <v>17.884</v>
      </c>
      <c r="AA130" s="117"/>
      <c r="AB130" s="107">
        <v>3331.9230000000002</v>
      </c>
      <c r="AC130" s="107">
        <v>613.73599999999999</v>
      </c>
      <c r="AD130" s="107">
        <v>1715.6659999999999</v>
      </c>
      <c r="AE130" s="107">
        <v>1002.521</v>
      </c>
      <c r="AF130" s="107"/>
      <c r="AG130" s="107">
        <v>760.88800000000003</v>
      </c>
      <c r="AH130" s="107">
        <v>231.70500000000001</v>
      </c>
      <c r="AI130" s="107">
        <v>449.97899999999998</v>
      </c>
      <c r="AJ130" s="107">
        <v>78.912999999999997</v>
      </c>
      <c r="AK130" s="107"/>
      <c r="AL130" s="107"/>
      <c r="AM130" s="121">
        <v>0.29100000000005366</v>
      </c>
      <c r="AN130" s="107">
        <v>856.87300000000005</v>
      </c>
      <c r="AO130" s="107">
        <v>857.88599999999997</v>
      </c>
      <c r="AP130" s="107">
        <v>0.28699999999992087</v>
      </c>
      <c r="AQ130" s="107">
        <v>857.59900000000005</v>
      </c>
      <c r="AR130" s="108"/>
      <c r="AS130" s="107">
        <v>4294.0240000000003</v>
      </c>
      <c r="AT130" s="107">
        <v>283.43900000000002</v>
      </c>
      <c r="AU130" s="107">
        <v>325.87799999999999</v>
      </c>
      <c r="AV130" s="107">
        <v>371.34899999999999</v>
      </c>
      <c r="AW130" s="107">
        <v>364.77699999999999</v>
      </c>
      <c r="AX130" s="107">
        <v>6.5720000000000027</v>
      </c>
      <c r="AY130" s="107">
        <v>541.03</v>
      </c>
      <c r="AZ130" s="107">
        <v>544.06799999999998</v>
      </c>
      <c r="BA130" s="106">
        <v>1.9999999999527063E-3</v>
      </c>
      <c r="BB130" s="107">
        <v>544.06600000000003</v>
      </c>
      <c r="BC130" s="108"/>
      <c r="BD130" s="107">
        <v>20322.311999999998</v>
      </c>
      <c r="BE130" s="107">
        <v>1374.037</v>
      </c>
      <c r="BF130" s="107">
        <v>1374.037</v>
      </c>
      <c r="BG130" s="107">
        <v>70.316999999999993</v>
      </c>
      <c r="BH130" s="107">
        <v>70.316999999999993</v>
      </c>
      <c r="BI130" s="107">
        <v>0</v>
      </c>
      <c r="BJ130" s="107">
        <v>71.373000000000005</v>
      </c>
      <c r="BK130" s="107">
        <v>71.525000000000006</v>
      </c>
      <c r="BL130" s="106">
        <v>1.0000000000005116E-2</v>
      </c>
      <c r="BM130" s="107">
        <v>71.515000000000001</v>
      </c>
      <c r="BO130" s="136">
        <v>84.500345999307342</v>
      </c>
      <c r="BP130" s="136">
        <v>80.81</v>
      </c>
      <c r="BQ130" s="136">
        <v>154.03733188263499</v>
      </c>
      <c r="BR130" s="136">
        <v>2.2354968793990944</v>
      </c>
      <c r="BS130" s="136">
        <v>85.347890928506999</v>
      </c>
      <c r="BT130" s="136">
        <v>8.2443916814189269</v>
      </c>
      <c r="BV130" s="136">
        <v>34.342692907970246</v>
      </c>
      <c r="BW130" s="136">
        <v>42.550580663782732</v>
      </c>
      <c r="BX130" s="136">
        <v>46.315297725396938</v>
      </c>
      <c r="BY130" s="136">
        <v>0.45016943063025061</v>
      </c>
      <c r="BZ130" s="136">
        <v>53.470930839148394</v>
      </c>
      <c r="CA130" s="136">
        <v>6.7612238213841032</v>
      </c>
    </row>
    <row r="131" spans="2:79" ht="11.25" customHeight="1">
      <c r="B131" s="67" t="s">
        <v>362</v>
      </c>
      <c r="C131" s="107">
        <v>4469.1280000000006</v>
      </c>
      <c r="D131" s="107">
        <v>96.253</v>
      </c>
      <c r="E131" s="107">
        <v>204.87</v>
      </c>
      <c r="F131" s="107">
        <v>2132.2570000000001</v>
      </c>
      <c r="G131" s="107">
        <v>534.68700000000001</v>
      </c>
      <c r="H131" s="107">
        <v>1491.855</v>
      </c>
      <c r="I131" s="108"/>
      <c r="J131" s="107">
        <v>4.2409999999999997</v>
      </c>
      <c r="K131" s="107">
        <v>31.59</v>
      </c>
      <c r="L131" s="107">
        <v>31.59</v>
      </c>
      <c r="M131" s="107">
        <v>0</v>
      </c>
      <c r="N131" s="107">
        <v>127.414</v>
      </c>
      <c r="O131" s="107">
        <v>139.26300000000001</v>
      </c>
      <c r="P131" s="107">
        <v>1.4180000000000064</v>
      </c>
      <c r="Q131" s="107">
        <v>137.845</v>
      </c>
      <c r="R131" s="108"/>
      <c r="S131" s="107">
        <v>169.05099999999999</v>
      </c>
      <c r="T131" s="107">
        <v>13.898999999999999</v>
      </c>
      <c r="U131" s="107">
        <v>13.898999999999999</v>
      </c>
      <c r="V131" s="107">
        <v>0</v>
      </c>
      <c r="W131" s="107">
        <v>20.131</v>
      </c>
      <c r="X131" s="107">
        <v>20.12</v>
      </c>
      <c r="Y131" s="107">
        <v>2.2000000000002018E-2</v>
      </c>
      <c r="Z131" s="107">
        <v>20.097999999999999</v>
      </c>
      <c r="AA131" s="117"/>
      <c r="AB131" s="107">
        <v>3346.8510000000001</v>
      </c>
      <c r="AC131" s="107">
        <v>591.77600000000007</v>
      </c>
      <c r="AD131" s="107">
        <v>1794.865</v>
      </c>
      <c r="AE131" s="107">
        <v>960.21</v>
      </c>
      <c r="AF131" s="107"/>
      <c r="AG131" s="107">
        <v>780.14499999999998</v>
      </c>
      <c r="AH131" s="107">
        <v>223.39</v>
      </c>
      <c r="AI131" s="107">
        <v>480.32600000000002</v>
      </c>
      <c r="AJ131" s="107">
        <v>75.582999999999998</v>
      </c>
      <c r="AK131" s="107"/>
      <c r="AL131" s="107"/>
      <c r="AM131" s="121">
        <v>0.84600000000000364</v>
      </c>
      <c r="AN131" s="107">
        <v>760.50900000000001</v>
      </c>
      <c r="AO131" s="107">
        <v>761.11800000000005</v>
      </c>
      <c r="AP131" s="107">
        <v>0.76900000000000546</v>
      </c>
      <c r="AQ131" s="107">
        <v>760.34900000000005</v>
      </c>
      <c r="AR131" s="108"/>
      <c r="AS131" s="107">
        <v>4263.4299999999994</v>
      </c>
      <c r="AT131" s="107">
        <v>281.88</v>
      </c>
      <c r="AU131" s="107">
        <v>317.10999999999996</v>
      </c>
      <c r="AV131" s="107">
        <v>363.50300000000004</v>
      </c>
      <c r="AW131" s="107">
        <v>357.42200000000003</v>
      </c>
      <c r="AX131" s="107">
        <v>6.0810000000000173</v>
      </c>
      <c r="AY131" s="107">
        <v>371.46499999999997</v>
      </c>
      <c r="AZ131" s="107">
        <v>373.45699999999999</v>
      </c>
      <c r="BA131" s="106">
        <v>2.9999999999859028E-3</v>
      </c>
      <c r="BB131" s="107">
        <v>373.45400000000001</v>
      </c>
      <c r="BC131" s="108"/>
      <c r="BD131" s="107">
        <v>20770.82</v>
      </c>
      <c r="BE131" s="107">
        <v>1419.2239999999999</v>
      </c>
      <c r="BF131" s="107">
        <v>1419.2239999999999</v>
      </c>
      <c r="BG131" s="107">
        <v>72.631</v>
      </c>
      <c r="BH131" s="107">
        <v>72.631</v>
      </c>
      <c r="BI131" s="107">
        <v>0</v>
      </c>
      <c r="BJ131" s="107">
        <v>70.316999999999993</v>
      </c>
      <c r="BK131" s="107">
        <v>70.314999999999998</v>
      </c>
      <c r="BL131" s="106">
        <v>0.45499999999999829</v>
      </c>
      <c r="BM131" s="107">
        <v>69.86</v>
      </c>
      <c r="BO131" s="136">
        <v>87.650170291859467</v>
      </c>
      <c r="BP131" s="136">
        <v>81.66</v>
      </c>
      <c r="BQ131" s="136">
        <v>152.4157779065213</v>
      </c>
      <c r="BR131" s="136">
        <v>2.2003547608911593</v>
      </c>
      <c r="BS131" s="136">
        <v>93.273627447888757</v>
      </c>
      <c r="BT131" s="136">
        <v>8.3316498819016296</v>
      </c>
      <c r="BV131" s="136">
        <v>37.062181275887013</v>
      </c>
      <c r="BW131" s="136">
        <v>42.748474613599242</v>
      </c>
      <c r="BX131" s="136">
        <v>46.137499618851479</v>
      </c>
      <c r="BY131" s="136">
        <v>0.44183634179607512</v>
      </c>
      <c r="BZ131" s="136">
        <v>61.300495096338757</v>
      </c>
      <c r="CA131" s="136">
        <v>6.8327779066979542</v>
      </c>
    </row>
    <row r="132" spans="2:79" ht="11.25" customHeight="1">
      <c r="B132" s="67" t="s">
        <v>363</v>
      </c>
      <c r="C132" s="107">
        <v>5343.4169999999976</v>
      </c>
      <c r="D132" s="107">
        <v>228.89400000000001</v>
      </c>
      <c r="E132" s="107">
        <v>306.63899999999961</v>
      </c>
      <c r="F132" s="107">
        <v>2393.2549999999992</v>
      </c>
      <c r="G132" s="107">
        <v>718.70199999999977</v>
      </c>
      <c r="H132" s="107">
        <v>1652.9290000000001</v>
      </c>
      <c r="I132" s="108"/>
      <c r="J132" s="107">
        <v>9.4550000000000001</v>
      </c>
      <c r="K132" s="107">
        <v>70.046999999999997</v>
      </c>
      <c r="L132" s="107">
        <v>47.620999999999995</v>
      </c>
      <c r="M132" s="107">
        <v>22.425999999999998</v>
      </c>
      <c r="N132" s="107">
        <v>127.21299999999999</v>
      </c>
      <c r="O132" s="107">
        <v>150.869</v>
      </c>
      <c r="P132" s="107">
        <v>0.53399999999999181</v>
      </c>
      <c r="Q132" s="107">
        <v>150.33500000000001</v>
      </c>
      <c r="R132" s="108"/>
      <c r="S132" s="107">
        <v>252.357</v>
      </c>
      <c r="T132" s="107">
        <v>20.740999999999996</v>
      </c>
      <c r="U132" s="107">
        <v>19.533999999999995</v>
      </c>
      <c r="V132" s="107">
        <v>1.2070000000000001</v>
      </c>
      <c r="W132" s="107">
        <v>17.806000000000001</v>
      </c>
      <c r="X132" s="107">
        <v>18.183</v>
      </c>
      <c r="Y132" s="107">
        <v>2.4000000000000909E-2</v>
      </c>
      <c r="Z132" s="107">
        <v>18.158999999999999</v>
      </c>
      <c r="AA132" s="117"/>
      <c r="AB132" s="107">
        <v>3504.0699999999997</v>
      </c>
      <c r="AC132" s="107">
        <v>699.94999999999993</v>
      </c>
      <c r="AD132" s="107">
        <v>1958.221</v>
      </c>
      <c r="AE132" s="107">
        <v>845.899</v>
      </c>
      <c r="AF132" s="107"/>
      <c r="AG132" s="107">
        <v>853.02300000000025</v>
      </c>
      <c r="AH132" s="107">
        <v>264.28100000000001</v>
      </c>
      <c r="AI132" s="107">
        <v>518.27600000000018</v>
      </c>
      <c r="AJ132" s="107">
        <v>66.584999999999994</v>
      </c>
      <c r="AK132" s="107"/>
      <c r="AL132" s="107"/>
      <c r="AM132" s="121">
        <v>3.8809999999999718</v>
      </c>
      <c r="AN132" s="107">
        <v>779.83100000000002</v>
      </c>
      <c r="AO132" s="107">
        <v>791.25400000000002</v>
      </c>
      <c r="AP132" s="107">
        <v>27.449000000000069</v>
      </c>
      <c r="AQ132" s="107">
        <v>763.80499999999995</v>
      </c>
      <c r="AR132" s="108"/>
      <c r="AS132" s="107">
        <v>5755.5740000000005</v>
      </c>
      <c r="AT132" s="107">
        <v>379.91399999999999</v>
      </c>
      <c r="AU132" s="107">
        <v>436.77799999999996</v>
      </c>
      <c r="AV132" s="107">
        <v>488.04699999999985</v>
      </c>
      <c r="AW132" s="107">
        <v>478.99900000000002</v>
      </c>
      <c r="AX132" s="107">
        <v>9.0479999999998313</v>
      </c>
      <c r="AY132" s="107">
        <v>363.65100000000001</v>
      </c>
      <c r="AZ132" s="107">
        <v>372.16699999999997</v>
      </c>
      <c r="BA132" s="106">
        <v>5.6449999999999818</v>
      </c>
      <c r="BB132" s="107">
        <v>366.52199999999999</v>
      </c>
      <c r="BC132" s="108"/>
      <c r="BD132" s="107">
        <v>20180.514000000006</v>
      </c>
      <c r="BE132" s="107">
        <v>1572.404</v>
      </c>
      <c r="BF132" s="107">
        <v>1572.404</v>
      </c>
      <c r="BG132" s="107">
        <v>80.52500000000002</v>
      </c>
      <c r="BH132" s="107">
        <v>77.036000000000016</v>
      </c>
      <c r="BI132" s="107">
        <v>3.4890000000000043</v>
      </c>
      <c r="BJ132" s="107">
        <v>72.631</v>
      </c>
      <c r="BK132" s="107">
        <v>72.706999999999994</v>
      </c>
      <c r="BL132" s="106">
        <v>8.1999999999993634E-2</v>
      </c>
      <c r="BM132" s="107">
        <v>72.625</v>
      </c>
      <c r="BO132" s="136">
        <v>89.99037936758539</v>
      </c>
      <c r="BP132" s="136">
        <v>85.75</v>
      </c>
      <c r="BQ132" s="136">
        <v>151.81439766042442</v>
      </c>
      <c r="BR132" s="136">
        <v>2.1944071553035682</v>
      </c>
      <c r="BS132" s="136">
        <v>91.792626918022435</v>
      </c>
      <c r="BT132" s="136">
        <v>9.5012347059148201</v>
      </c>
      <c r="BV132" s="136">
        <v>39.071558117177602</v>
      </c>
      <c r="BW132" s="136">
        <v>46.567635090569048</v>
      </c>
      <c r="BX132" s="136">
        <v>46.085412158717745</v>
      </c>
      <c r="BY132" s="136">
        <v>0.44439908274245976</v>
      </c>
      <c r="BZ132" s="136">
        <v>58.485088534679335</v>
      </c>
      <c r="CA132" s="136">
        <v>7.7916945029249476</v>
      </c>
    </row>
    <row r="133" spans="2:79" ht="11.25" customHeight="1">
      <c r="B133" s="67" t="s">
        <v>364</v>
      </c>
      <c r="C133" s="107">
        <v>5178.8190000000004</v>
      </c>
      <c r="D133" s="107">
        <v>152.33000000000001</v>
      </c>
      <c r="E133" s="107">
        <v>292.745</v>
      </c>
      <c r="F133" s="107">
        <v>2339.395</v>
      </c>
      <c r="G133" s="107">
        <v>903.01600000000008</v>
      </c>
      <c r="H133" s="107">
        <v>1474.3150000000001</v>
      </c>
      <c r="I133" s="108"/>
      <c r="J133" s="107">
        <v>6.6269999999999998</v>
      </c>
      <c r="K133" s="107">
        <v>49.540999999999997</v>
      </c>
      <c r="L133" s="107">
        <v>49.540999999999997</v>
      </c>
      <c r="M133" s="107">
        <v>0</v>
      </c>
      <c r="N133" s="107">
        <v>14.622999999999999</v>
      </c>
      <c r="O133" s="107">
        <v>17.925000000000001</v>
      </c>
      <c r="P133" s="107">
        <v>18.581</v>
      </c>
      <c r="Q133" s="107">
        <v>-0.65600000000000003</v>
      </c>
      <c r="R133" s="108"/>
      <c r="S133" s="107">
        <v>240.398</v>
      </c>
      <c r="T133" s="107">
        <v>19.591000000000001</v>
      </c>
      <c r="U133" s="107">
        <v>19.591000000000001</v>
      </c>
      <c r="V133" s="107">
        <v>0</v>
      </c>
      <c r="W133" s="107">
        <v>14.961</v>
      </c>
      <c r="X133" s="107">
        <v>15.263999999999999</v>
      </c>
      <c r="Y133" s="107">
        <v>5.516</v>
      </c>
      <c r="Z133" s="107">
        <v>9.7479999999999993</v>
      </c>
      <c r="AA133" s="117"/>
      <c r="AB133" s="107">
        <v>3227.2420000000002</v>
      </c>
      <c r="AC133" s="107">
        <v>669.94299999999998</v>
      </c>
      <c r="AD133" s="107">
        <v>1996.2450000000001</v>
      </c>
      <c r="AE133" s="107">
        <v>561.05399999999997</v>
      </c>
      <c r="AF133" s="107"/>
      <c r="AG133" s="107">
        <v>832.702</v>
      </c>
      <c r="AH133" s="107">
        <v>249.608</v>
      </c>
      <c r="AI133" s="107">
        <v>538.61300000000006</v>
      </c>
      <c r="AJ133" s="107">
        <v>44.162999999999997</v>
      </c>
      <c r="AK133" s="107"/>
      <c r="AL133" s="107"/>
      <c r="AM133" s="121">
        <v>0.31799999999998363</v>
      </c>
      <c r="AN133" s="107">
        <v>853.024</v>
      </c>
      <c r="AO133" s="107">
        <v>899.99400000000003</v>
      </c>
      <c r="AP133" s="107">
        <v>1.01400000000001</v>
      </c>
      <c r="AQ133" s="107">
        <v>898.98</v>
      </c>
      <c r="AR133" s="108"/>
      <c r="AS133" s="107">
        <v>7038.652</v>
      </c>
      <c r="AT133" s="107">
        <v>473.77800000000002</v>
      </c>
      <c r="AU133" s="107">
        <v>405.76</v>
      </c>
      <c r="AV133" s="107">
        <v>611.702</v>
      </c>
      <c r="AW133" s="107">
        <v>603.45600000000002</v>
      </c>
      <c r="AX133" s="107">
        <v>8.2459999999999809</v>
      </c>
      <c r="AY133" s="107">
        <v>487.78300000000002</v>
      </c>
      <c r="AZ133" s="107">
        <v>491.83699999999999</v>
      </c>
      <c r="BA133" s="106">
        <v>1.1340000000000146</v>
      </c>
      <c r="BB133" s="107">
        <v>490.70299999999997</v>
      </c>
      <c r="BC133" s="108"/>
      <c r="BD133" s="107">
        <v>19537.602999999999</v>
      </c>
      <c r="BE133" s="107">
        <v>1402.539</v>
      </c>
      <c r="BF133" s="107">
        <v>1402.539</v>
      </c>
      <c r="BG133" s="107">
        <v>71.775999999999996</v>
      </c>
      <c r="BH133" s="107">
        <v>71.775999999999996</v>
      </c>
      <c r="BI133" s="107">
        <v>0</v>
      </c>
      <c r="BJ133" s="107">
        <v>80.471000000000004</v>
      </c>
      <c r="BK133" s="107">
        <v>80.617999999999995</v>
      </c>
      <c r="BL133" s="106">
        <v>8.5999999999998522E-2</v>
      </c>
      <c r="BM133" s="107">
        <v>80.531999999999996</v>
      </c>
      <c r="BO133" s="136">
        <v>92.530565437820187</v>
      </c>
      <c r="BP133" s="136">
        <v>87.9</v>
      </c>
      <c r="BQ133" s="136">
        <v>154.28422942347484</v>
      </c>
      <c r="BR133" s="136">
        <v>2.2109447884874349</v>
      </c>
      <c r="BS133" s="136">
        <v>94.775236593059915</v>
      </c>
      <c r="BT133" s="136">
        <v>8.7534023493055919</v>
      </c>
      <c r="BV133" s="136">
        <v>41.310077848188477</v>
      </c>
      <c r="BW133" s="136">
        <v>47.908403276850507</v>
      </c>
      <c r="BX133" s="136">
        <v>46.101725159874363</v>
      </c>
      <c r="BY133" s="136">
        <v>0.444348535621228</v>
      </c>
      <c r="BZ133" s="136">
        <v>61.450118296529993</v>
      </c>
      <c r="CA133" s="136">
        <v>7.178664649906132</v>
      </c>
    </row>
    <row r="134" spans="2:79" ht="11.25" customHeight="1">
      <c r="B134" s="67" t="s">
        <v>365</v>
      </c>
      <c r="C134" s="107">
        <v>4640.7849999999999</v>
      </c>
      <c r="D134" s="107">
        <v>177.083</v>
      </c>
      <c r="E134" s="107">
        <v>344.95100000000002</v>
      </c>
      <c r="F134" s="107">
        <v>2278.3470000000002</v>
      </c>
      <c r="G134" s="107">
        <v>537.45400000000006</v>
      </c>
      <c r="H134" s="107">
        <v>1291.1769999999999</v>
      </c>
      <c r="I134" s="108"/>
      <c r="J134" s="107">
        <v>7.6150000000000002</v>
      </c>
      <c r="K134" s="107">
        <v>57.082999999999998</v>
      </c>
      <c r="L134" s="107">
        <v>57.082999999999998</v>
      </c>
      <c r="M134" s="107">
        <v>0</v>
      </c>
      <c r="N134" s="107">
        <v>51.856000000000002</v>
      </c>
      <c r="O134" s="107">
        <v>52.805999999999997</v>
      </c>
      <c r="P134" s="107">
        <v>2.4450000000000003</v>
      </c>
      <c r="Q134" s="107">
        <v>50.360999999999997</v>
      </c>
      <c r="R134" s="108"/>
      <c r="S134" s="107">
        <v>282.67899999999997</v>
      </c>
      <c r="T134" s="107">
        <v>23.035</v>
      </c>
      <c r="U134" s="107">
        <v>23.035</v>
      </c>
      <c r="V134" s="107">
        <v>0</v>
      </c>
      <c r="W134" s="107">
        <v>15.106</v>
      </c>
      <c r="X134" s="107">
        <v>15.574999999999999</v>
      </c>
      <c r="Y134" s="107">
        <v>4.2999999999999261E-2</v>
      </c>
      <c r="Z134" s="107">
        <v>15.532</v>
      </c>
      <c r="AA134" s="117"/>
      <c r="AB134" s="107">
        <v>3153.2190000000001</v>
      </c>
      <c r="AC134" s="107">
        <v>693.32299999999998</v>
      </c>
      <c r="AD134" s="107">
        <v>2007.4939999999999</v>
      </c>
      <c r="AE134" s="107">
        <v>452.40199999999999</v>
      </c>
      <c r="AF134" s="107"/>
      <c r="AG134" s="107">
        <v>834.58199999999999</v>
      </c>
      <c r="AH134" s="107">
        <v>258.505</v>
      </c>
      <c r="AI134" s="107">
        <v>540.46600000000001</v>
      </c>
      <c r="AJ134" s="107">
        <v>35.610999999999997</v>
      </c>
      <c r="AK134" s="107"/>
      <c r="AL134" s="107"/>
      <c r="AM134" s="121">
        <v>0</v>
      </c>
      <c r="AN134" s="107">
        <v>832.702</v>
      </c>
      <c r="AO134" s="107">
        <v>834.04300000000001</v>
      </c>
      <c r="AP134" s="107">
        <v>0.96100000000001273</v>
      </c>
      <c r="AQ134" s="107">
        <v>833.08199999999999</v>
      </c>
      <c r="AR134" s="108"/>
      <c r="AS134" s="107">
        <v>4315.1350000000002</v>
      </c>
      <c r="AT134" s="107">
        <v>272.72000000000003</v>
      </c>
      <c r="AU134" s="107">
        <v>497.05500000000001</v>
      </c>
      <c r="AV134" s="107">
        <v>368.94899999999996</v>
      </c>
      <c r="AW134" s="107">
        <v>358.42399999999998</v>
      </c>
      <c r="AX134" s="107">
        <v>10.524999999999977</v>
      </c>
      <c r="AY134" s="107">
        <v>611.9</v>
      </c>
      <c r="AZ134" s="107">
        <v>614.22900000000004</v>
      </c>
      <c r="BA134" s="106">
        <v>0.84900000000004638</v>
      </c>
      <c r="BB134" s="107">
        <v>613.38</v>
      </c>
      <c r="BC134" s="108"/>
      <c r="BD134" s="107">
        <v>18508.744999999999</v>
      </c>
      <c r="BE134" s="107">
        <v>1228.317</v>
      </c>
      <c r="BF134" s="107">
        <v>1228.317</v>
      </c>
      <c r="BG134" s="107">
        <v>62.86</v>
      </c>
      <c r="BH134" s="107">
        <v>62.86</v>
      </c>
      <c r="BI134" s="107">
        <v>0</v>
      </c>
      <c r="BJ134" s="107">
        <v>71.775999999999996</v>
      </c>
      <c r="BK134" s="107">
        <v>71.762</v>
      </c>
      <c r="BL134" s="106">
        <v>4.9999999999954525E-3</v>
      </c>
      <c r="BM134" s="107">
        <v>71.757000000000005</v>
      </c>
      <c r="BO134" s="136">
        <v>93.420795088525523</v>
      </c>
      <c r="BP134" s="136">
        <v>86.72</v>
      </c>
      <c r="BQ134" s="136">
        <v>154.92493282365442</v>
      </c>
      <c r="BR134" s="136">
        <v>2.286029627456732</v>
      </c>
      <c r="BS134" s="136">
        <v>90.686141372685114</v>
      </c>
      <c r="BT134" s="136">
        <v>8.0922018213552569</v>
      </c>
      <c r="BV134" s="136">
        <v>42.091373759021806</v>
      </c>
      <c r="BW134" s="136">
        <v>46.948984378653392</v>
      </c>
      <c r="BX134" s="136">
        <v>48.062690970270936</v>
      </c>
      <c r="BY134" s="136">
        <v>0.46214880804464786</v>
      </c>
      <c r="BZ134" s="136">
        <v>57.070143143112986</v>
      </c>
      <c r="CA134" s="136">
        <v>6.6364143003753089</v>
      </c>
    </row>
    <row r="135" spans="2:79" ht="11.25" customHeight="1">
      <c r="B135" s="67" t="s">
        <v>366</v>
      </c>
      <c r="C135" s="107">
        <v>5633.463999999999</v>
      </c>
      <c r="D135" s="107">
        <v>372.54700000000003</v>
      </c>
      <c r="E135" s="107">
        <v>438.12599999999986</v>
      </c>
      <c r="F135" s="107">
        <v>2390.9070000000002</v>
      </c>
      <c r="G135" s="107">
        <v>885.14299999999957</v>
      </c>
      <c r="H135" s="107">
        <v>1512.2950000000001</v>
      </c>
      <c r="I135" s="108"/>
      <c r="J135" s="107">
        <v>15.248999999999997</v>
      </c>
      <c r="K135" s="107">
        <v>112.93100000000003</v>
      </c>
      <c r="L135" s="107">
        <v>74.379000000000019</v>
      </c>
      <c r="M135" s="107">
        <v>38.552</v>
      </c>
      <c r="N135" s="107">
        <v>46.25</v>
      </c>
      <c r="O135" s="107">
        <v>62.774000000000001</v>
      </c>
      <c r="P135" s="107">
        <v>2.1450000000000031</v>
      </c>
      <c r="Q135" s="107">
        <v>60.628999999999998</v>
      </c>
      <c r="R135" s="108"/>
      <c r="S135" s="107">
        <v>359.49900000000002</v>
      </c>
      <c r="T135" s="107">
        <v>29.108000000000001</v>
      </c>
      <c r="U135" s="107">
        <v>26.934000000000001</v>
      </c>
      <c r="V135" s="107">
        <v>2.1739999999999999</v>
      </c>
      <c r="W135" s="107">
        <v>19.533999999999999</v>
      </c>
      <c r="X135" s="107">
        <v>20.081</v>
      </c>
      <c r="Y135" s="107">
        <v>1.5999999999998238E-2</v>
      </c>
      <c r="Z135" s="107">
        <v>20.065000000000001</v>
      </c>
      <c r="AA135" s="117"/>
      <c r="AB135" s="107">
        <v>3203.6970000000006</v>
      </c>
      <c r="AC135" s="107">
        <v>706.84800000000007</v>
      </c>
      <c r="AD135" s="107">
        <v>2052.8360000000002</v>
      </c>
      <c r="AE135" s="107">
        <v>444.01299999999998</v>
      </c>
      <c r="AF135" s="107"/>
      <c r="AG135" s="107">
        <v>850.36600000000021</v>
      </c>
      <c r="AH135" s="107">
        <v>264.17</v>
      </c>
      <c r="AI135" s="107">
        <v>546.43299999999999</v>
      </c>
      <c r="AJ135" s="107">
        <v>34.950000000000003</v>
      </c>
      <c r="AK135" s="107"/>
      <c r="AL135" s="107"/>
      <c r="AM135" s="121">
        <v>4.8130000000001019</v>
      </c>
      <c r="AN135" s="107">
        <v>834.58199999999999</v>
      </c>
      <c r="AO135" s="107">
        <v>856.55</v>
      </c>
      <c r="AP135" s="107">
        <v>0.60199999999997544</v>
      </c>
      <c r="AQ135" s="107">
        <v>855.94799999999998</v>
      </c>
      <c r="AR135" s="108"/>
      <c r="AS135" s="107">
        <v>6930.7039999999997</v>
      </c>
      <c r="AT135" s="107">
        <v>459.01</v>
      </c>
      <c r="AU135" s="107">
        <v>504.56400000000002</v>
      </c>
      <c r="AV135" s="107">
        <v>600.26300000000003</v>
      </c>
      <c r="AW135" s="107">
        <v>589.15300000000002</v>
      </c>
      <c r="AX135" s="107">
        <v>11.110000000000014</v>
      </c>
      <c r="AY135" s="107">
        <v>369.19400000000002</v>
      </c>
      <c r="AZ135" s="107">
        <v>371.74400000000003</v>
      </c>
      <c r="BA135" s="106">
        <v>2.5370000000000346</v>
      </c>
      <c r="BB135" s="107">
        <v>369.20699999999999</v>
      </c>
      <c r="BC135" s="108"/>
      <c r="BD135" s="107">
        <v>18655.637999999995</v>
      </c>
      <c r="BE135" s="107">
        <v>1438.5170000000001</v>
      </c>
      <c r="BF135" s="107">
        <v>1438.5170000000001</v>
      </c>
      <c r="BG135" s="107">
        <v>73.778000000000006</v>
      </c>
      <c r="BH135" s="107">
        <v>69.887</v>
      </c>
      <c r="BI135" s="107">
        <v>3.8910000000000053</v>
      </c>
      <c r="BJ135" s="107">
        <v>62.857999999999997</v>
      </c>
      <c r="BK135" s="107">
        <v>63.14</v>
      </c>
      <c r="BL135" s="106">
        <v>3.9999999999977831E-3</v>
      </c>
      <c r="BM135" s="107">
        <v>63.136000000000003</v>
      </c>
      <c r="BO135" s="136">
        <v>94.850892512483313</v>
      </c>
      <c r="BP135" s="136">
        <v>88.79</v>
      </c>
      <c r="BQ135" s="136">
        <v>154.96953844804216</v>
      </c>
      <c r="BR135" s="136">
        <v>2.2368924424304475</v>
      </c>
      <c r="BS135" s="136">
        <v>93.728446738173943</v>
      </c>
      <c r="BT135" s="136">
        <v>9.4033878659094938</v>
      </c>
      <c r="BV135" s="136">
        <v>43.326661165347332</v>
      </c>
      <c r="BW135" s="136">
        <v>49.046066543545145</v>
      </c>
      <c r="BX135" s="136">
        <v>46.991474459160209</v>
      </c>
      <c r="BY135" s="136">
        <v>0.45469238212342011</v>
      </c>
      <c r="BZ135" s="136">
        <v>58.850809808071894</v>
      </c>
      <c r="CA135" s="136">
        <v>7.7108968345119075</v>
      </c>
    </row>
    <row r="136" spans="2:79" ht="11.25" customHeight="1">
      <c r="B136" s="67" t="s">
        <v>367</v>
      </c>
      <c r="C136" s="107">
        <v>5227.3949999999995</v>
      </c>
      <c r="D136" s="107">
        <v>185.14</v>
      </c>
      <c r="E136" s="107">
        <v>398.94499999999999</v>
      </c>
      <c r="F136" s="107">
        <v>2550.4799999999996</v>
      </c>
      <c r="G136" s="107">
        <v>693.27300000000002</v>
      </c>
      <c r="H136" s="107">
        <v>1387.722</v>
      </c>
      <c r="I136" s="108"/>
      <c r="J136" s="107">
        <v>7.867</v>
      </c>
      <c r="K136" s="107">
        <v>58.869</v>
      </c>
      <c r="L136" s="107">
        <v>58.869</v>
      </c>
      <c r="M136" s="107">
        <v>0</v>
      </c>
      <c r="N136" s="107">
        <v>48.081000000000003</v>
      </c>
      <c r="O136" s="107">
        <v>49.555</v>
      </c>
      <c r="P136" s="107">
        <v>16.351999999999997</v>
      </c>
      <c r="Q136" s="107">
        <v>33.203000000000003</v>
      </c>
      <c r="R136" s="108"/>
      <c r="S136" s="107">
        <v>327.38099999999997</v>
      </c>
      <c r="T136" s="107">
        <v>26.427</v>
      </c>
      <c r="U136" s="107">
        <v>26.427</v>
      </c>
      <c r="V136" s="107">
        <v>0</v>
      </c>
      <c r="W136" s="107">
        <v>19.588999999999999</v>
      </c>
      <c r="X136" s="107">
        <v>19.974</v>
      </c>
      <c r="Y136" s="107">
        <v>3.7729999999999997</v>
      </c>
      <c r="Z136" s="107">
        <v>16.201000000000001</v>
      </c>
      <c r="AA136" s="117"/>
      <c r="AB136" s="107">
        <v>3255.5920000000001</v>
      </c>
      <c r="AC136" s="107">
        <v>710.67399999999998</v>
      </c>
      <c r="AD136" s="107">
        <v>2115.31</v>
      </c>
      <c r="AE136" s="107">
        <v>429.608</v>
      </c>
      <c r="AF136" s="107"/>
      <c r="AG136" s="107">
        <v>890.72900000000004</v>
      </c>
      <c r="AH136" s="107">
        <v>264.99599999999998</v>
      </c>
      <c r="AI136" s="107">
        <v>587.44999999999948</v>
      </c>
      <c r="AJ136" s="107">
        <v>33.816000000000003</v>
      </c>
      <c r="AK136" s="107"/>
      <c r="AL136" s="107"/>
      <c r="AM136" s="121">
        <v>4.467000000000553</v>
      </c>
      <c r="AN136" s="107">
        <v>850.36699999999996</v>
      </c>
      <c r="AO136" s="107">
        <v>913.08299999999997</v>
      </c>
      <c r="AP136" s="107">
        <v>0.33899999999994179</v>
      </c>
      <c r="AQ136" s="107">
        <v>912.74400000000003</v>
      </c>
      <c r="AR136" s="108"/>
      <c r="AS136" s="107">
        <v>5389.3090000000002</v>
      </c>
      <c r="AT136" s="107">
        <v>353.97800000000001</v>
      </c>
      <c r="AU136" s="107">
        <v>433.61699999999996</v>
      </c>
      <c r="AV136" s="107">
        <v>471.471</v>
      </c>
      <c r="AW136" s="107">
        <v>462.51400000000001</v>
      </c>
      <c r="AX136" s="107">
        <v>8.9569999999999936</v>
      </c>
      <c r="AY136" s="107">
        <v>599.82000000000005</v>
      </c>
      <c r="AZ136" s="107">
        <v>602.67200000000003</v>
      </c>
      <c r="BA136" s="106">
        <v>38.995000000000005</v>
      </c>
      <c r="BB136" s="107">
        <v>563.67700000000002</v>
      </c>
      <c r="BC136" s="108"/>
      <c r="BD136" s="107">
        <v>19789.418000000001</v>
      </c>
      <c r="BE136" s="107">
        <v>1320.116</v>
      </c>
      <c r="BF136" s="107">
        <v>1320.116</v>
      </c>
      <c r="BG136" s="107">
        <v>67.605999999999995</v>
      </c>
      <c r="BH136" s="107">
        <v>67.605999999999995</v>
      </c>
      <c r="BI136" s="107">
        <v>0</v>
      </c>
      <c r="BJ136" s="107">
        <v>73.622</v>
      </c>
      <c r="BK136" s="107">
        <v>73.510999999999996</v>
      </c>
      <c r="BL136" s="106">
        <v>4.9999999999997158E-2</v>
      </c>
      <c r="BM136" s="107">
        <v>73.460999999999999</v>
      </c>
      <c r="BO136" s="136">
        <v>99.280674871661944</v>
      </c>
      <c r="BP136" s="136">
        <v>92.99</v>
      </c>
      <c r="BQ136" s="136">
        <v>156.55587757168868</v>
      </c>
      <c r="BR136" s="136">
        <v>2.2718813033578358</v>
      </c>
      <c r="BS136" s="136">
        <v>91.168012324240067</v>
      </c>
      <c r="BT136" s="136">
        <v>8.1344383144567463</v>
      </c>
      <c r="BV136" s="136">
        <v>47.169068442314185</v>
      </c>
      <c r="BW136" s="136">
        <v>51.53203558783455</v>
      </c>
      <c r="BX136" s="136">
        <v>47.484937308289432</v>
      </c>
      <c r="BY136" s="136">
        <v>0.45879302369829511</v>
      </c>
      <c r="BZ136" s="136">
        <v>58.005105888376171</v>
      </c>
      <c r="CA136" s="136">
        <v>6.6708177067157806</v>
      </c>
    </row>
    <row r="137" spans="2:79" ht="11.25" customHeight="1">
      <c r="B137" s="67" t="s">
        <v>368</v>
      </c>
      <c r="C137" s="107">
        <v>5383.1149999999998</v>
      </c>
      <c r="D137" s="107">
        <v>178.958</v>
      </c>
      <c r="E137" s="107">
        <v>411.86700000000002</v>
      </c>
      <c r="F137" s="107">
        <v>2537.8310000000001</v>
      </c>
      <c r="G137" s="107">
        <v>748.33400000000006</v>
      </c>
      <c r="H137" s="107">
        <v>1495.4749999999999</v>
      </c>
      <c r="I137" s="108"/>
      <c r="J137" s="107">
        <v>7.5490000000000004</v>
      </c>
      <c r="K137" s="107">
        <v>56.499000000000002</v>
      </c>
      <c r="L137" s="107">
        <v>56.499000000000002</v>
      </c>
      <c r="M137" s="107">
        <v>0</v>
      </c>
      <c r="N137" s="107">
        <v>93.730999999999995</v>
      </c>
      <c r="O137" s="107">
        <v>94.694999999999993</v>
      </c>
      <c r="P137" s="107">
        <v>1.3349999999999937</v>
      </c>
      <c r="Q137" s="107">
        <v>93.36</v>
      </c>
      <c r="R137" s="108"/>
      <c r="S137" s="107">
        <v>337.11799999999999</v>
      </c>
      <c r="T137" s="107">
        <v>27.431999999999999</v>
      </c>
      <c r="U137" s="107">
        <v>27.431999999999999</v>
      </c>
      <c r="V137" s="107">
        <v>0</v>
      </c>
      <c r="W137" s="107">
        <v>25.206</v>
      </c>
      <c r="X137" s="107">
        <v>25.565999999999999</v>
      </c>
      <c r="Y137" s="107">
        <v>3.2999999999997698E-2</v>
      </c>
      <c r="Z137" s="107">
        <v>25.533000000000001</v>
      </c>
      <c r="AA137" s="117"/>
      <c r="AB137" s="107">
        <v>3189.8530000000005</v>
      </c>
      <c r="AC137" s="107">
        <v>770.18600000000004</v>
      </c>
      <c r="AD137" s="107">
        <v>1985.3579999999999</v>
      </c>
      <c r="AE137" s="107">
        <v>434.30900000000003</v>
      </c>
      <c r="AF137" s="107"/>
      <c r="AG137" s="107">
        <v>856.91099999999994</v>
      </c>
      <c r="AH137" s="107">
        <v>286.41800000000001</v>
      </c>
      <c r="AI137" s="107">
        <v>535.28399999999999</v>
      </c>
      <c r="AJ137" s="107">
        <v>34.186</v>
      </c>
      <c r="AK137" s="107"/>
      <c r="AL137" s="107"/>
      <c r="AM137" s="121">
        <v>1.0229999999999109</v>
      </c>
      <c r="AN137" s="107">
        <v>890.72900000000004</v>
      </c>
      <c r="AO137" s="107">
        <v>891.51099999999997</v>
      </c>
      <c r="AP137" s="107">
        <v>0.90300000000002001</v>
      </c>
      <c r="AQ137" s="107">
        <v>890.60799999999995</v>
      </c>
      <c r="AR137" s="108"/>
      <c r="AS137" s="107">
        <v>5771.226999999999</v>
      </c>
      <c r="AT137" s="107">
        <v>384.37599999999998</v>
      </c>
      <c r="AU137" s="107">
        <v>389.96299999999997</v>
      </c>
      <c r="AV137" s="107">
        <v>507.37800000000004</v>
      </c>
      <c r="AW137" s="107">
        <v>499.42899999999997</v>
      </c>
      <c r="AX137" s="107">
        <v>7.9490000000000691</v>
      </c>
      <c r="AY137" s="107">
        <v>471.74299999999999</v>
      </c>
      <c r="AZ137" s="107">
        <v>474.584</v>
      </c>
      <c r="BA137" s="106">
        <v>2.0000000000095497E-3</v>
      </c>
      <c r="BB137" s="107">
        <v>474.58199999999999</v>
      </c>
      <c r="BC137" s="108"/>
      <c r="BD137" s="107">
        <v>20009.328000000001</v>
      </c>
      <c r="BE137" s="107">
        <v>1422.6669999999999</v>
      </c>
      <c r="BF137" s="107">
        <v>1422.6669999999999</v>
      </c>
      <c r="BG137" s="107">
        <v>72.808000000000007</v>
      </c>
      <c r="BH137" s="107">
        <v>72.808000000000007</v>
      </c>
      <c r="BI137" s="107">
        <v>0</v>
      </c>
      <c r="BJ137" s="107">
        <v>67.558000000000007</v>
      </c>
      <c r="BK137" s="107">
        <v>67.474999999999994</v>
      </c>
      <c r="BL137" s="106">
        <v>1.2000000000000455E-2</v>
      </c>
      <c r="BM137" s="107">
        <v>67.462999999999994</v>
      </c>
      <c r="BO137" s="136">
        <v>102.37156384701545</v>
      </c>
      <c r="BP137" s="136">
        <v>94.04</v>
      </c>
      <c r="BQ137" s="136">
        <v>156.54989831451789</v>
      </c>
      <c r="BR137" s="136">
        <v>2.2583772139779801</v>
      </c>
      <c r="BS137" s="136">
        <v>90.826565597248972</v>
      </c>
      <c r="BT137" s="136">
        <v>8.6697114465813137</v>
      </c>
      <c r="BV137" s="136">
        <v>49.910648309523523</v>
      </c>
      <c r="BW137" s="136">
        <v>53.235423559726264</v>
      </c>
      <c r="BX137" s="136">
        <v>47.046667892287033</v>
      </c>
      <c r="BY137" s="136">
        <v>0.45559322619213516</v>
      </c>
      <c r="BZ137" s="136">
        <v>57.984988319404493</v>
      </c>
      <c r="CA137" s="136">
        <v>7.1100188871910124</v>
      </c>
    </row>
    <row r="138" spans="2:79" ht="11.25" customHeight="1">
      <c r="B138" s="67" t="s">
        <v>369</v>
      </c>
      <c r="C138" s="107">
        <v>6140.4429999999993</v>
      </c>
      <c r="D138" s="107">
        <v>460.59900000000005</v>
      </c>
      <c r="E138" s="107">
        <v>346.77399999999989</v>
      </c>
      <c r="F138" s="107">
        <v>2584.9350000000004</v>
      </c>
      <c r="G138" s="107">
        <v>1200.8629999999998</v>
      </c>
      <c r="H138" s="107">
        <v>1511</v>
      </c>
      <c r="I138" s="108"/>
      <c r="J138" s="107">
        <v>18.242000000000004</v>
      </c>
      <c r="K138" s="107">
        <v>142.62499999999997</v>
      </c>
      <c r="L138" s="107">
        <v>93.414999999999964</v>
      </c>
      <c r="M138" s="107">
        <v>49.21</v>
      </c>
      <c r="N138" s="107">
        <v>73.757000000000005</v>
      </c>
      <c r="O138" s="107">
        <v>84.682000000000002</v>
      </c>
      <c r="P138" s="107">
        <v>0.80700000000000216</v>
      </c>
      <c r="Q138" s="107">
        <v>83.875</v>
      </c>
      <c r="R138" s="108"/>
      <c r="S138" s="107">
        <v>283.685</v>
      </c>
      <c r="T138" s="107">
        <v>24.242999999999999</v>
      </c>
      <c r="U138" s="107">
        <v>21.796999999999997</v>
      </c>
      <c r="V138" s="107">
        <v>2.4460000000000002</v>
      </c>
      <c r="W138" s="107">
        <v>26.934000000000001</v>
      </c>
      <c r="X138" s="107">
        <v>27.542000000000002</v>
      </c>
      <c r="Y138" s="107">
        <v>2.8999999999999915E-2</v>
      </c>
      <c r="Z138" s="107">
        <v>27.513000000000002</v>
      </c>
      <c r="AA138" s="117"/>
      <c r="AB138" s="107">
        <v>3131.6549999999997</v>
      </c>
      <c r="AC138" s="107">
        <v>669.04399999999987</v>
      </c>
      <c r="AD138" s="107">
        <v>1944.152</v>
      </c>
      <c r="AE138" s="107">
        <v>518.45899999999995</v>
      </c>
      <c r="AF138" s="107"/>
      <c r="AG138" s="107">
        <v>822.75099999999998</v>
      </c>
      <c r="AH138" s="107">
        <v>249.93200000000002</v>
      </c>
      <c r="AI138" s="107">
        <v>532.00900000000001</v>
      </c>
      <c r="AJ138" s="107">
        <v>40.81</v>
      </c>
      <c r="AK138" s="107"/>
      <c r="AL138" s="107"/>
      <c r="AM138" s="121">
        <v>0</v>
      </c>
      <c r="AN138" s="107">
        <v>856.91099999999994</v>
      </c>
      <c r="AO138" s="107">
        <v>875.17899999999997</v>
      </c>
      <c r="AP138" s="107">
        <v>0.31399999999996453</v>
      </c>
      <c r="AQ138" s="107">
        <v>874.86500000000001</v>
      </c>
      <c r="AR138" s="108"/>
      <c r="AS138" s="107">
        <v>9168.5679999999993</v>
      </c>
      <c r="AT138" s="107">
        <v>623.024</v>
      </c>
      <c r="AU138" s="107">
        <v>446.23200000000003</v>
      </c>
      <c r="AV138" s="107">
        <v>818.41599999999994</v>
      </c>
      <c r="AW138" s="107">
        <v>808.66600000000005</v>
      </c>
      <c r="AX138" s="107">
        <v>9.7500000000001137</v>
      </c>
      <c r="AY138" s="107">
        <v>507.66199999999998</v>
      </c>
      <c r="AZ138" s="107">
        <v>510.90199999999999</v>
      </c>
      <c r="BA138" s="106">
        <v>9.1309999999999718</v>
      </c>
      <c r="BB138" s="107">
        <v>501.77100000000002</v>
      </c>
      <c r="BC138" s="108"/>
      <c r="BD138" s="107">
        <v>19054.596999999994</v>
      </c>
      <c r="BE138" s="107">
        <v>1437.394</v>
      </c>
      <c r="BF138" s="107">
        <v>1437.394</v>
      </c>
      <c r="BG138" s="107">
        <v>73.605999999999995</v>
      </c>
      <c r="BH138" s="107">
        <v>70.080999999999989</v>
      </c>
      <c r="BI138" s="107">
        <v>3.5250000000000057</v>
      </c>
      <c r="BJ138" s="107">
        <v>72.804000000000002</v>
      </c>
      <c r="BK138" s="107">
        <v>73.024000000000001</v>
      </c>
      <c r="BL138" s="106">
        <v>1.099999999999568E-2</v>
      </c>
      <c r="BM138" s="107">
        <v>73.013000000000005</v>
      </c>
      <c r="BO138" s="136">
        <v>108.03064362024566</v>
      </c>
      <c r="BP138" s="136">
        <v>97.45</v>
      </c>
      <c r="BQ138" s="136">
        <v>156.57297846293989</v>
      </c>
      <c r="BR138" s="136">
        <v>2.2358673181129456</v>
      </c>
      <c r="BS138" s="136">
        <v>95.356227253984457</v>
      </c>
      <c r="BT138" s="136">
        <v>9.1986201544960551</v>
      </c>
      <c r="BV138" s="136">
        <v>54.838874394577843</v>
      </c>
      <c r="BW138" s="136">
        <v>55.793610518668409</v>
      </c>
      <c r="BX138" s="136">
        <v>45.717171972766081</v>
      </c>
      <c r="BY138" s="136">
        <v>0.43945629968677058</v>
      </c>
      <c r="BZ138" s="136">
        <v>60.425966761684236</v>
      </c>
      <c r="CA138" s="136">
        <v>7.5435549752114959</v>
      </c>
    </row>
    <row r="139" spans="2:79" ht="11.25" customHeight="1">
      <c r="B139" s="67" t="s">
        <v>370</v>
      </c>
      <c r="C139" s="107">
        <v>4865.6269999999995</v>
      </c>
      <c r="D139" s="107">
        <v>134.524</v>
      </c>
      <c r="E139" s="107">
        <v>271.08699999999999</v>
      </c>
      <c r="F139" s="107">
        <v>2580.0699999999997</v>
      </c>
      <c r="G139" s="107">
        <v>461.15300000000002</v>
      </c>
      <c r="H139" s="107">
        <v>1403.7</v>
      </c>
      <c r="I139" s="108"/>
      <c r="J139" s="107">
        <v>5.758</v>
      </c>
      <c r="K139" s="107">
        <v>47.451999999999998</v>
      </c>
      <c r="L139" s="107">
        <v>47.451999999999998</v>
      </c>
      <c r="M139" s="107">
        <v>0</v>
      </c>
      <c r="N139" s="107">
        <v>53.725000000000001</v>
      </c>
      <c r="O139" s="107">
        <v>55.33</v>
      </c>
      <c r="P139" s="107">
        <v>14.199999999999996</v>
      </c>
      <c r="Q139" s="107">
        <v>41.13</v>
      </c>
      <c r="R139" s="108"/>
      <c r="S139" s="107">
        <v>221.46100000000001</v>
      </c>
      <c r="T139" s="107">
        <v>19.916</v>
      </c>
      <c r="U139" s="107">
        <v>19.916</v>
      </c>
      <c r="V139" s="107">
        <v>0</v>
      </c>
      <c r="W139" s="107">
        <v>26.427</v>
      </c>
      <c r="X139" s="107">
        <v>26.815000000000001</v>
      </c>
      <c r="Y139" s="107">
        <v>3.6180000000000021</v>
      </c>
      <c r="Z139" s="107">
        <v>23.196999999999999</v>
      </c>
      <c r="AA139" s="117"/>
      <c r="AB139" s="107">
        <v>3160.4060000000004</v>
      </c>
      <c r="AC139" s="107">
        <v>659.07800000000009</v>
      </c>
      <c r="AD139" s="107">
        <v>1912.6569999999999</v>
      </c>
      <c r="AE139" s="107">
        <v>588.67100000000005</v>
      </c>
      <c r="AF139" s="107"/>
      <c r="AG139" s="107">
        <v>814.85400000000004</v>
      </c>
      <c r="AH139" s="107">
        <v>244.76900000000001</v>
      </c>
      <c r="AI139" s="107">
        <v>522.64400000000001</v>
      </c>
      <c r="AJ139" s="107">
        <v>46.337000000000003</v>
      </c>
      <c r="AK139" s="107"/>
      <c r="AL139" s="107"/>
      <c r="AM139" s="121">
        <v>1.1040000000000418</v>
      </c>
      <c r="AN139" s="107">
        <v>822.75099999999998</v>
      </c>
      <c r="AO139" s="107">
        <v>871.678</v>
      </c>
      <c r="AP139" s="107">
        <v>1.8079999999999927</v>
      </c>
      <c r="AQ139" s="107">
        <v>869.87</v>
      </c>
      <c r="AR139" s="108"/>
      <c r="AS139" s="107">
        <v>3850.0479999999998</v>
      </c>
      <c r="AT139" s="107">
        <v>249.767</v>
      </c>
      <c r="AU139" s="107">
        <v>353.31</v>
      </c>
      <c r="AV139" s="107">
        <v>321.13799999999998</v>
      </c>
      <c r="AW139" s="107">
        <v>314.65699999999998</v>
      </c>
      <c r="AX139" s="107">
        <v>6.4809999999999945</v>
      </c>
      <c r="AY139" s="107">
        <v>817.86099999999999</v>
      </c>
      <c r="AZ139" s="107">
        <v>821.66200000000003</v>
      </c>
      <c r="BA139" s="106">
        <v>35.302000000000021</v>
      </c>
      <c r="BB139" s="107">
        <v>786.36</v>
      </c>
      <c r="BC139" s="108"/>
      <c r="BD139" s="107">
        <v>18608.294999999998</v>
      </c>
      <c r="BE139" s="107">
        <v>1335.3620000000001</v>
      </c>
      <c r="BF139" s="107">
        <v>1335.3620000000001</v>
      </c>
      <c r="BG139" s="107">
        <v>68.337999999999994</v>
      </c>
      <c r="BH139" s="107">
        <v>68.337999999999994</v>
      </c>
      <c r="BI139" s="107">
        <v>0</v>
      </c>
      <c r="BJ139" s="107">
        <v>73.557000000000002</v>
      </c>
      <c r="BK139" s="107">
        <v>73.602999999999994</v>
      </c>
      <c r="BL139" s="106">
        <v>9.9999999999056399E-4</v>
      </c>
      <c r="BM139" s="107">
        <v>73.602000000000004</v>
      </c>
      <c r="BO139" s="136">
        <v>105.37045274228443</v>
      </c>
      <c r="BP139" s="136">
        <v>97.39</v>
      </c>
      <c r="BQ139" s="136">
        <v>148.01347931246571</v>
      </c>
      <c r="BR139" s="136">
        <v>2.1417441055063318</v>
      </c>
      <c r="BS139" s="136">
        <v>98.842376383346064</v>
      </c>
      <c r="BT139" s="136">
        <v>8.7503556881487548</v>
      </c>
      <c r="BV139" s="136">
        <v>52.556829045972911</v>
      </c>
      <c r="BW139" s="136">
        <v>55.719383314145681</v>
      </c>
      <c r="BX139" s="136">
        <v>44.193215253420199</v>
      </c>
      <c r="BY139" s="136">
        <v>0.40448309289225715</v>
      </c>
      <c r="BZ139" s="136">
        <v>66.938382723387406</v>
      </c>
      <c r="CA139" s="136">
        <v>7.1761652531841325</v>
      </c>
    </row>
    <row r="140" spans="2:79" ht="11.25" customHeight="1">
      <c r="B140" s="67" t="s">
        <v>371</v>
      </c>
      <c r="C140" s="107">
        <v>5178.2180000000008</v>
      </c>
      <c r="D140" s="107">
        <v>258.88299999999998</v>
      </c>
      <c r="E140" s="107">
        <v>291.67899999999997</v>
      </c>
      <c r="F140" s="107">
        <v>2619.2779999999998</v>
      </c>
      <c r="G140" s="107">
        <v>567.40899999999999</v>
      </c>
      <c r="H140" s="107">
        <v>1423.729</v>
      </c>
      <c r="I140" s="108"/>
      <c r="J140" s="107">
        <v>10.965999999999999</v>
      </c>
      <c r="K140" s="107">
        <v>90.492999999999995</v>
      </c>
      <c r="L140" s="107">
        <v>90.492999999999995</v>
      </c>
      <c r="M140" s="107">
        <v>0</v>
      </c>
      <c r="N140" s="107">
        <v>102.681</v>
      </c>
      <c r="O140" s="107">
        <v>104.358</v>
      </c>
      <c r="P140" s="107">
        <v>4.13900000000001</v>
      </c>
      <c r="Q140" s="107">
        <v>100.21899999999999</v>
      </c>
      <c r="R140" s="108"/>
      <c r="S140" s="107">
        <v>238.33500000000001</v>
      </c>
      <c r="T140" s="107">
        <v>21.664999999999999</v>
      </c>
      <c r="U140" s="107">
        <v>21.664999999999999</v>
      </c>
      <c r="V140" s="107">
        <v>0</v>
      </c>
      <c r="W140" s="107">
        <v>29.872</v>
      </c>
      <c r="X140" s="107">
        <v>30.436</v>
      </c>
      <c r="Y140" s="107">
        <v>7.9000000000000625E-2</v>
      </c>
      <c r="Z140" s="107">
        <v>30.356999999999999</v>
      </c>
      <c r="AA140" s="117"/>
      <c r="AB140" s="107">
        <v>3385.9360000000001</v>
      </c>
      <c r="AC140" s="107">
        <v>610.77099999999984</v>
      </c>
      <c r="AD140" s="107">
        <v>1971.905</v>
      </c>
      <c r="AE140" s="107">
        <v>803.26</v>
      </c>
      <c r="AF140" s="107"/>
      <c r="AG140" s="107">
        <v>829.60900000000004</v>
      </c>
      <c r="AH140" s="107">
        <v>226.31</v>
      </c>
      <c r="AI140" s="107">
        <v>536.28300000000013</v>
      </c>
      <c r="AJ140" s="107">
        <v>63.228000000000002</v>
      </c>
      <c r="AK140" s="107"/>
      <c r="AL140" s="107"/>
      <c r="AM140" s="121">
        <v>3.7880000000000109</v>
      </c>
      <c r="AN140" s="107">
        <v>814.827</v>
      </c>
      <c r="AO140" s="107">
        <v>815.77599999999995</v>
      </c>
      <c r="AP140" s="107">
        <v>0.77599999999995362</v>
      </c>
      <c r="AQ140" s="107">
        <v>815</v>
      </c>
      <c r="AR140" s="108"/>
      <c r="AS140" s="107">
        <v>4693.2640000000001</v>
      </c>
      <c r="AT140" s="107">
        <v>313.447</v>
      </c>
      <c r="AU140" s="107">
        <v>305.00599999999997</v>
      </c>
      <c r="AV140" s="107">
        <v>393.00600000000009</v>
      </c>
      <c r="AW140" s="107">
        <v>387.67200000000003</v>
      </c>
      <c r="AX140" s="107">
        <v>5.33400000000006</v>
      </c>
      <c r="AY140" s="107">
        <v>321.37799999999999</v>
      </c>
      <c r="AZ140" s="107">
        <v>324.77300000000002</v>
      </c>
      <c r="BA140" s="106">
        <v>0.28800000000001091</v>
      </c>
      <c r="BB140" s="107">
        <v>324.48500000000001</v>
      </c>
      <c r="BC140" s="108"/>
      <c r="BD140" s="107">
        <v>18840.108</v>
      </c>
      <c r="BE140" s="107">
        <v>1354.4110000000001</v>
      </c>
      <c r="BF140" s="107">
        <v>1354.4110000000001</v>
      </c>
      <c r="BG140" s="107">
        <v>69.317999999999998</v>
      </c>
      <c r="BH140" s="107">
        <v>69.317999999999998</v>
      </c>
      <c r="BI140" s="107">
        <v>0</v>
      </c>
      <c r="BJ140" s="107">
        <v>68.337000000000003</v>
      </c>
      <c r="BK140" s="107">
        <v>68.338999999999999</v>
      </c>
      <c r="BL140" s="106">
        <v>1.5000000000000568E-2</v>
      </c>
      <c r="BM140" s="107">
        <v>68.323999999999998</v>
      </c>
      <c r="BO140" s="136">
        <v>99.510311099283882</v>
      </c>
      <c r="BP140" s="136">
        <v>94.72</v>
      </c>
      <c r="BQ140" s="136">
        <v>147.05053881477795</v>
      </c>
      <c r="BR140" s="136">
        <v>2.099857392158802</v>
      </c>
      <c r="BS140" s="136">
        <v>104.76187353691404</v>
      </c>
      <c r="BT140" s="136">
        <v>8.7660113201049583</v>
      </c>
      <c r="BV140" s="136">
        <v>47.531166712702394</v>
      </c>
      <c r="BW140" s="136">
        <v>53.547797399307775</v>
      </c>
      <c r="BX140" s="136">
        <v>43.034655625594468</v>
      </c>
      <c r="BY140" s="136">
        <v>0.39493392344857248</v>
      </c>
      <c r="BZ140" s="136">
        <v>72.903483865890976</v>
      </c>
      <c r="CA140" s="136">
        <v>7.1889768360138913</v>
      </c>
    </row>
    <row r="141" spans="2:79" ht="11.25" customHeight="1">
      <c r="B141" s="67" t="s">
        <v>372</v>
      </c>
      <c r="C141" s="107">
        <v>5633.7689999999993</v>
      </c>
      <c r="D141" s="107">
        <v>434.34800000000001</v>
      </c>
      <c r="E141" s="107">
        <v>288.22800000000007</v>
      </c>
      <c r="F141" s="107">
        <v>2684.3199999999993</v>
      </c>
      <c r="G141" s="107">
        <v>588.82300000000009</v>
      </c>
      <c r="H141" s="107">
        <v>1592.164</v>
      </c>
      <c r="I141" s="108"/>
      <c r="J141" s="107">
        <v>16.837000000000003</v>
      </c>
      <c r="K141" s="107">
        <v>136.83699999999999</v>
      </c>
      <c r="L141" s="107">
        <v>93.870999999999981</v>
      </c>
      <c r="M141" s="107">
        <v>42.966000000000001</v>
      </c>
      <c r="N141" s="107">
        <v>91.594999999999999</v>
      </c>
      <c r="O141" s="107">
        <v>108.977</v>
      </c>
      <c r="P141" s="107">
        <v>9.7760000000000105</v>
      </c>
      <c r="Q141" s="107">
        <v>99.200999999999993</v>
      </c>
      <c r="R141" s="108"/>
      <c r="S141" s="107">
        <v>232.87899999999999</v>
      </c>
      <c r="T141" s="107">
        <v>21.051999999999996</v>
      </c>
      <c r="U141" s="107">
        <v>19.299999999999997</v>
      </c>
      <c r="V141" s="107">
        <v>1.752</v>
      </c>
      <c r="W141" s="107">
        <v>21.241</v>
      </c>
      <c r="X141" s="107">
        <v>22.093</v>
      </c>
      <c r="Y141" s="107">
        <v>3.2079999999999984</v>
      </c>
      <c r="Z141" s="107">
        <v>18.885000000000002</v>
      </c>
      <c r="AA141" s="117"/>
      <c r="AB141" s="107">
        <v>3639.451</v>
      </c>
      <c r="AC141" s="107">
        <v>662.14</v>
      </c>
      <c r="AD141" s="107">
        <v>1993.6970000000001</v>
      </c>
      <c r="AE141" s="107">
        <v>983.61400000000003</v>
      </c>
      <c r="AF141" s="107"/>
      <c r="AG141" s="107">
        <v>859.51299999999981</v>
      </c>
      <c r="AH141" s="107">
        <v>245.387</v>
      </c>
      <c r="AI141" s="107">
        <v>536.70099999999991</v>
      </c>
      <c r="AJ141" s="107">
        <v>77.424999999999997</v>
      </c>
      <c r="AK141" s="107"/>
      <c r="AL141" s="107"/>
      <c r="AM141" s="121">
        <v>0</v>
      </c>
      <c r="AN141" s="107">
        <v>829.58299999999997</v>
      </c>
      <c r="AO141" s="107">
        <v>878.13699999999994</v>
      </c>
      <c r="AP141" s="107">
        <v>0.97699999999997544</v>
      </c>
      <c r="AQ141" s="107">
        <v>877.16</v>
      </c>
      <c r="AR141" s="108"/>
      <c r="AS141" s="107">
        <v>4929.7640000000001</v>
      </c>
      <c r="AT141" s="107">
        <v>328.92</v>
      </c>
      <c r="AU141" s="107">
        <v>324.88400000000001</v>
      </c>
      <c r="AV141" s="107">
        <v>410.38899999999995</v>
      </c>
      <c r="AW141" s="107">
        <v>403.56200000000001</v>
      </c>
      <c r="AX141" s="107">
        <v>6.8269999999999413</v>
      </c>
      <c r="AY141" s="107">
        <v>393.24700000000001</v>
      </c>
      <c r="AZ141" s="107">
        <v>400.56</v>
      </c>
      <c r="BA141" s="106">
        <v>16.740999999999985</v>
      </c>
      <c r="BB141" s="107">
        <v>383.81900000000002</v>
      </c>
      <c r="BC141" s="108"/>
      <c r="BD141" s="107">
        <v>20077.622999999996</v>
      </c>
      <c r="BE141" s="107">
        <v>1515.7450000000001</v>
      </c>
      <c r="BF141" s="107">
        <v>1515.7450000000001</v>
      </c>
      <c r="BG141" s="107">
        <v>76.418999999999969</v>
      </c>
      <c r="BH141" s="107">
        <v>72.128999999999976</v>
      </c>
      <c r="BI141" s="107">
        <v>4.289999999999992</v>
      </c>
      <c r="BJ141" s="107">
        <v>69.311999999999998</v>
      </c>
      <c r="BK141" s="107">
        <v>69.616</v>
      </c>
      <c r="BL141" s="106">
        <v>1.6999999999995907E-2</v>
      </c>
      <c r="BM141" s="107">
        <v>69.599000000000004</v>
      </c>
      <c r="BO141" s="136">
        <v>96.920258885281513</v>
      </c>
      <c r="BP141" s="136">
        <v>91.28</v>
      </c>
      <c r="BQ141" s="136">
        <v>145.21445651353699</v>
      </c>
      <c r="BR141" s="136">
        <v>2.0766082938100454</v>
      </c>
      <c r="BS141" s="136">
        <v>101.06684231910467</v>
      </c>
      <c r="BT141" s="136">
        <v>9.1988478915058831</v>
      </c>
      <c r="BV141" s="136">
        <v>45.330465891965687</v>
      </c>
      <c r="BW141" s="136">
        <v>50.873406064404051</v>
      </c>
      <c r="BX141" s="136">
        <v>41.941967201675411</v>
      </c>
      <c r="BY141" s="136">
        <v>0.38673957851637253</v>
      </c>
      <c r="BZ141" s="136">
        <v>66.186700483865181</v>
      </c>
      <c r="CA141" s="136">
        <v>7.5494245509042592</v>
      </c>
    </row>
    <row r="142" spans="2:79" ht="11.25" customHeight="1">
      <c r="B142" s="67" t="s">
        <v>373</v>
      </c>
      <c r="C142" s="107">
        <v>5143.299</v>
      </c>
      <c r="D142" s="107">
        <v>105.931</v>
      </c>
      <c r="E142" s="107">
        <v>234.94300000000001</v>
      </c>
      <c r="F142" s="107">
        <v>2521.846</v>
      </c>
      <c r="G142" s="107">
        <v>669.14800000000002</v>
      </c>
      <c r="H142" s="107">
        <v>1601.203</v>
      </c>
      <c r="I142" s="108"/>
      <c r="J142" s="107">
        <v>4.4139999999999997</v>
      </c>
      <c r="K142" s="107">
        <v>36.113</v>
      </c>
      <c r="L142" s="107">
        <v>36.113</v>
      </c>
      <c r="M142" s="107">
        <v>0</v>
      </c>
      <c r="N142" s="107">
        <v>46.558</v>
      </c>
      <c r="O142" s="107">
        <v>48.585999999999999</v>
      </c>
      <c r="P142" s="107">
        <v>1.9149999999999991</v>
      </c>
      <c r="Q142" s="107">
        <v>46.670999999999999</v>
      </c>
      <c r="R142" s="108"/>
      <c r="S142" s="107">
        <v>189.166</v>
      </c>
      <c r="T142" s="107">
        <v>17.154</v>
      </c>
      <c r="U142" s="107">
        <v>17.154</v>
      </c>
      <c r="V142" s="107">
        <v>0</v>
      </c>
      <c r="W142" s="107">
        <v>19.916</v>
      </c>
      <c r="X142" s="107">
        <v>20.321999999999999</v>
      </c>
      <c r="Y142" s="107">
        <v>1.8000000000000682E-2</v>
      </c>
      <c r="Z142" s="107">
        <v>20.303999999999998</v>
      </c>
      <c r="AA142" s="117"/>
      <c r="AB142" s="107">
        <v>3408.221</v>
      </c>
      <c r="AC142" s="107">
        <v>587.24700000000007</v>
      </c>
      <c r="AD142" s="107">
        <v>1865.1589999999999</v>
      </c>
      <c r="AE142" s="107">
        <v>955.81500000000005</v>
      </c>
      <c r="AF142" s="107"/>
      <c r="AG142" s="107">
        <v>796.10599999999999</v>
      </c>
      <c r="AH142" s="107">
        <v>217.399</v>
      </c>
      <c r="AI142" s="107">
        <v>502.79</v>
      </c>
      <c r="AJ142" s="107">
        <v>75.236999999999995</v>
      </c>
      <c r="AK142" s="107"/>
      <c r="AL142" s="107"/>
      <c r="AM142" s="121">
        <v>0.67999999999994998</v>
      </c>
      <c r="AN142" s="107">
        <v>859.49099999999999</v>
      </c>
      <c r="AO142" s="107">
        <v>861.43899999999996</v>
      </c>
      <c r="AP142" s="107">
        <v>9.5639999999999645</v>
      </c>
      <c r="AQ142" s="107">
        <v>851.875</v>
      </c>
      <c r="AR142" s="108"/>
      <c r="AS142" s="107">
        <v>5546.8549999999996</v>
      </c>
      <c r="AT142" s="107">
        <v>381.88900000000001</v>
      </c>
      <c r="AU142" s="107">
        <v>200.40899999999999</v>
      </c>
      <c r="AV142" s="107">
        <v>470.53800000000001</v>
      </c>
      <c r="AW142" s="107">
        <v>466.27300000000002</v>
      </c>
      <c r="AX142" s="107">
        <v>4.2649999999999864</v>
      </c>
      <c r="AY142" s="107">
        <v>409.90800000000002</v>
      </c>
      <c r="AZ142" s="107">
        <v>413.15199999999999</v>
      </c>
      <c r="BA142" s="106">
        <v>1.2999999999976808E-2</v>
      </c>
      <c r="BB142" s="107">
        <v>413.13900000000001</v>
      </c>
      <c r="BC142" s="108"/>
      <c r="BD142" s="107">
        <v>20739.414000000001</v>
      </c>
      <c r="BE142" s="107">
        <v>1523.3319999999999</v>
      </c>
      <c r="BF142" s="107">
        <v>1523.3319999999999</v>
      </c>
      <c r="BG142" s="107">
        <v>77.870999999999995</v>
      </c>
      <c r="BH142" s="107">
        <v>77.870999999999995</v>
      </c>
      <c r="BI142" s="107">
        <v>0</v>
      </c>
      <c r="BJ142" s="107">
        <v>76.349999999999994</v>
      </c>
      <c r="BK142" s="107">
        <v>76.379000000000005</v>
      </c>
      <c r="BL142" s="106">
        <v>3.0000000000001137E-3</v>
      </c>
      <c r="BM142" s="107">
        <v>76.376000000000005</v>
      </c>
      <c r="BO142" s="136">
        <v>99.266498469182096</v>
      </c>
      <c r="BP142" s="136">
        <v>92.85</v>
      </c>
      <c r="BQ142" s="136">
        <v>143.1975416700094</v>
      </c>
      <c r="BR142" s="136">
        <v>2.0325565805770784</v>
      </c>
      <c r="BS142" s="136">
        <v>90.240458262852457</v>
      </c>
      <c r="BT142" s="136">
        <v>8.9558702092547051</v>
      </c>
      <c r="BV142" s="136">
        <v>47.051870792039658</v>
      </c>
      <c r="BW142" s="136">
        <v>51.735534532035906</v>
      </c>
      <c r="BX142" s="136">
        <v>38.619001217807202</v>
      </c>
      <c r="BY142" s="136">
        <v>0.35847414094197805</v>
      </c>
      <c r="BZ142" s="136">
        <v>56.57929534102766</v>
      </c>
      <c r="CA142" s="136">
        <v>7.3451062792805999</v>
      </c>
    </row>
    <row r="143" spans="2:79" ht="11.25" customHeight="1">
      <c r="B143" s="67" t="s">
        <v>374</v>
      </c>
      <c r="C143" s="107">
        <v>5119.0690000000004</v>
      </c>
      <c r="D143" s="107">
        <v>112.164</v>
      </c>
      <c r="E143" s="107">
        <v>227.54</v>
      </c>
      <c r="F143" s="107">
        <v>2527.0410000000002</v>
      </c>
      <c r="G143" s="107">
        <v>586.02199999999993</v>
      </c>
      <c r="H143" s="107">
        <v>1653.9880000000001</v>
      </c>
      <c r="I143" s="108"/>
      <c r="J143" s="107">
        <v>4.8540000000000001</v>
      </c>
      <c r="K143" s="107">
        <v>39.738999999999997</v>
      </c>
      <c r="L143" s="107">
        <v>39.738999999999997</v>
      </c>
      <c r="M143" s="107">
        <v>0</v>
      </c>
      <c r="N143" s="107">
        <v>131.34299999999999</v>
      </c>
      <c r="O143" s="107">
        <v>136.03299999999999</v>
      </c>
      <c r="P143" s="107">
        <v>2.5849999999999795</v>
      </c>
      <c r="Q143" s="107">
        <v>133.44800000000001</v>
      </c>
      <c r="R143" s="108"/>
      <c r="S143" s="107">
        <v>182.32499999999999</v>
      </c>
      <c r="T143" s="107">
        <v>16.54</v>
      </c>
      <c r="U143" s="107">
        <v>16.54</v>
      </c>
      <c r="V143" s="107">
        <v>0</v>
      </c>
      <c r="W143" s="107">
        <v>22.864000000000001</v>
      </c>
      <c r="X143" s="107">
        <v>22.832999999999998</v>
      </c>
      <c r="Y143" s="107">
        <v>1.699999999999946E-2</v>
      </c>
      <c r="Z143" s="107">
        <v>22.815999999999999</v>
      </c>
      <c r="AA143" s="117"/>
      <c r="AB143" s="107">
        <v>3342.6280000000002</v>
      </c>
      <c r="AC143" s="107">
        <v>561.596</v>
      </c>
      <c r="AD143" s="107">
        <v>1886.3720000000001</v>
      </c>
      <c r="AE143" s="107">
        <v>894.66</v>
      </c>
      <c r="AF143" s="107"/>
      <c r="AG143" s="107">
        <v>789.23500000000001</v>
      </c>
      <c r="AH143" s="107">
        <v>207.64699999999999</v>
      </c>
      <c r="AI143" s="107">
        <v>508.52</v>
      </c>
      <c r="AJ143" s="107">
        <v>70.423000000000002</v>
      </c>
      <c r="AK143" s="107"/>
      <c r="AL143" s="107"/>
      <c r="AM143" s="121">
        <v>2.6450000000000955</v>
      </c>
      <c r="AN143" s="107">
        <v>796.08600000000001</v>
      </c>
      <c r="AO143" s="107">
        <v>796.69399999999996</v>
      </c>
      <c r="AP143" s="107">
        <v>0.84699999999997999</v>
      </c>
      <c r="AQ143" s="107">
        <v>795.84699999999998</v>
      </c>
      <c r="AR143" s="108"/>
      <c r="AS143" s="107">
        <v>5338.1120000000001</v>
      </c>
      <c r="AT143" s="107">
        <v>363.10899999999998</v>
      </c>
      <c r="AU143" s="107">
        <v>254.58600000000001</v>
      </c>
      <c r="AV143" s="107">
        <v>445.18400000000003</v>
      </c>
      <c r="AW143" s="107">
        <v>439.798</v>
      </c>
      <c r="AX143" s="107">
        <v>5.3860000000000241</v>
      </c>
      <c r="AY143" s="107">
        <v>470.61799999999999</v>
      </c>
      <c r="AZ143" s="107">
        <v>472.839</v>
      </c>
      <c r="BA143" s="106">
        <v>4.9999999999954525E-3</v>
      </c>
      <c r="BB143" s="107">
        <v>472.834</v>
      </c>
      <c r="BC143" s="108"/>
      <c r="BD143" s="107">
        <v>21520.181999999997</v>
      </c>
      <c r="BE143" s="107">
        <v>1573.482</v>
      </c>
      <c r="BF143" s="107">
        <v>1573.482</v>
      </c>
      <c r="BG143" s="107">
        <v>80.506</v>
      </c>
      <c r="BH143" s="107">
        <v>80.506</v>
      </c>
      <c r="BI143" s="107">
        <v>0</v>
      </c>
      <c r="BJ143" s="107">
        <v>77.867000000000004</v>
      </c>
      <c r="BK143" s="107">
        <v>77.977000000000004</v>
      </c>
      <c r="BL143" s="106">
        <v>0</v>
      </c>
      <c r="BM143" s="107">
        <v>77.977000000000004</v>
      </c>
      <c r="BO143" s="136">
        <v>99.965048443003184</v>
      </c>
      <c r="BP143" s="136">
        <v>94.31</v>
      </c>
      <c r="BQ143" s="136">
        <v>131.60121031555727</v>
      </c>
      <c r="BR143" s="136">
        <v>1.8721237975373786</v>
      </c>
      <c r="BS143" s="136">
        <v>89.231143896365069</v>
      </c>
      <c r="BT143" s="136">
        <v>8.9154729267624244</v>
      </c>
      <c r="BV143" s="136">
        <v>47.647588552820025</v>
      </c>
      <c r="BW143" s="136">
        <v>52.994137947117331</v>
      </c>
      <c r="BX143" s="136">
        <v>30.055382876942264</v>
      </c>
      <c r="BY143" s="136">
        <v>0.24357031428140763</v>
      </c>
      <c r="BZ143" s="136">
        <v>55.835749019977428</v>
      </c>
      <c r="CA143" s="136">
        <v>7.3116574943464716</v>
      </c>
    </row>
    <row r="144" spans="2:79" ht="11.25" customHeight="1">
      <c r="B144" s="67" t="s">
        <v>375</v>
      </c>
      <c r="C144" s="107">
        <v>5765.0309999999999</v>
      </c>
      <c r="D144" s="107">
        <v>267.87699999999995</v>
      </c>
      <c r="E144" s="107">
        <v>337.15300000000025</v>
      </c>
      <c r="F144" s="107">
        <v>2801.1969999999997</v>
      </c>
      <c r="G144" s="107">
        <v>481.58799999999997</v>
      </c>
      <c r="H144" s="107">
        <v>1841.3780000000006</v>
      </c>
      <c r="I144" s="108"/>
      <c r="J144" s="107">
        <v>11.432</v>
      </c>
      <c r="K144" s="107">
        <v>93.539000000000001</v>
      </c>
      <c r="L144" s="107">
        <v>62.938000000000002</v>
      </c>
      <c r="M144" s="107">
        <v>30.600999999999999</v>
      </c>
      <c r="N144" s="107">
        <v>92.28</v>
      </c>
      <c r="O144" s="107">
        <v>121.42700000000001</v>
      </c>
      <c r="P144" s="107">
        <v>1.159000000000006</v>
      </c>
      <c r="Q144" s="107">
        <v>120.268</v>
      </c>
      <c r="R144" s="108"/>
      <c r="S144" s="107">
        <v>269.12200000000001</v>
      </c>
      <c r="T144" s="107">
        <v>24.443999999999999</v>
      </c>
      <c r="U144" s="107">
        <v>23.230999999999998</v>
      </c>
      <c r="V144" s="107">
        <v>1.2130000000000001</v>
      </c>
      <c r="W144" s="107">
        <v>18.797000000000001</v>
      </c>
      <c r="X144" s="107">
        <v>19.745999999999999</v>
      </c>
      <c r="Y144" s="107">
        <v>0.47299999999999898</v>
      </c>
      <c r="Z144" s="107">
        <v>19.273</v>
      </c>
      <c r="AA144" s="117"/>
      <c r="AB144" s="107">
        <v>3639.9269999999997</v>
      </c>
      <c r="AC144" s="107">
        <v>645.73800000000006</v>
      </c>
      <c r="AD144" s="107">
        <v>2177.1489999999999</v>
      </c>
      <c r="AE144" s="107">
        <v>817.04</v>
      </c>
      <c r="AF144" s="107"/>
      <c r="AG144" s="107">
        <v>890.5930000000003</v>
      </c>
      <c r="AH144" s="107">
        <v>239.58700000000002</v>
      </c>
      <c r="AI144" s="107">
        <v>585.07199999999966</v>
      </c>
      <c r="AJ144" s="107">
        <v>64.313000000000002</v>
      </c>
      <c r="AK144" s="107"/>
      <c r="AL144" s="107"/>
      <c r="AM144" s="121">
        <v>1.621000000000663</v>
      </c>
      <c r="AN144" s="107">
        <v>789.23500000000001</v>
      </c>
      <c r="AO144" s="107">
        <v>803.10799999999995</v>
      </c>
      <c r="AP144" s="107">
        <v>24.781999999999925</v>
      </c>
      <c r="AQ144" s="107">
        <v>778.32600000000002</v>
      </c>
      <c r="AR144" s="108"/>
      <c r="AS144" s="107">
        <v>3805.0830000000001</v>
      </c>
      <c r="AT144" s="107">
        <v>242.875</v>
      </c>
      <c r="AU144" s="107">
        <v>404.83300000000003</v>
      </c>
      <c r="AV144" s="107">
        <v>370.68000000000029</v>
      </c>
      <c r="AW144" s="107">
        <v>360.87599999999998</v>
      </c>
      <c r="AX144" s="107">
        <v>9.8040000000003129</v>
      </c>
      <c r="AY144" s="107">
        <v>445.39</v>
      </c>
      <c r="AZ144" s="107">
        <v>455.91800000000001</v>
      </c>
      <c r="BA144" s="106">
        <v>5.2760000000000105</v>
      </c>
      <c r="BB144" s="107">
        <v>450.642</v>
      </c>
      <c r="BC144" s="108"/>
      <c r="BD144" s="107">
        <v>20819.052999999996</v>
      </c>
      <c r="BE144" s="107">
        <v>1751.7960000000007</v>
      </c>
      <c r="BF144" s="107">
        <v>1751.7960000000007</v>
      </c>
      <c r="BG144" s="107">
        <v>89.581999999999979</v>
      </c>
      <c r="BH144" s="107">
        <v>85.746999999999971</v>
      </c>
      <c r="BI144" s="107">
        <v>3.835000000000008</v>
      </c>
      <c r="BJ144" s="107">
        <v>80.433999999999997</v>
      </c>
      <c r="BK144" s="107">
        <v>80.472999999999999</v>
      </c>
      <c r="BL144" s="106">
        <v>3.4999999999996589E-2</v>
      </c>
      <c r="BM144" s="107">
        <v>80.438000000000002</v>
      </c>
      <c r="BO144" s="136">
        <v>100.79</v>
      </c>
      <c r="BP144" s="136">
        <v>95.04</v>
      </c>
      <c r="BQ144" s="136">
        <v>157.51877160103999</v>
      </c>
      <c r="BR144" s="136">
        <v>2.3034606278950078</v>
      </c>
      <c r="BS144" s="136">
        <v>98.606091894682493</v>
      </c>
      <c r="BT144" s="136">
        <v>10.259823057273552</v>
      </c>
      <c r="BV144" s="136">
        <v>48.354396935427978</v>
      </c>
      <c r="BW144" s="136">
        <v>53.711849929529293</v>
      </c>
      <c r="BX144" s="136">
        <v>38.198903939808858</v>
      </c>
      <c r="BY144" s="136">
        <v>0.30409955056695459</v>
      </c>
      <c r="BZ144" s="136">
        <v>60.859663120347605</v>
      </c>
      <c r="CA144" s="136">
        <v>8.414388493078917</v>
      </c>
    </row>
    <row r="145" spans="2:79" ht="11.25" customHeight="1">
      <c r="B145" s="67" t="s">
        <v>376</v>
      </c>
      <c r="C145" s="107">
        <v>5153.7020000000002</v>
      </c>
      <c r="D145" s="107">
        <v>142.196</v>
      </c>
      <c r="E145" s="107">
        <v>318.06200000000001</v>
      </c>
      <c r="F145" s="107">
        <v>2543.1849999999999</v>
      </c>
      <c r="G145" s="107">
        <v>614.077</v>
      </c>
      <c r="H145" s="107">
        <v>1516.0509999999999</v>
      </c>
      <c r="I145" s="108"/>
      <c r="J145" s="107">
        <v>5.9370000000000003</v>
      </c>
      <c r="K145" s="107">
        <v>48.786999999999999</v>
      </c>
      <c r="L145" s="107">
        <v>48.786999999999999</v>
      </c>
      <c r="M145" s="107">
        <v>0</v>
      </c>
      <c r="N145" s="107">
        <v>35.264000000000003</v>
      </c>
      <c r="O145" s="107">
        <v>34.149000000000001</v>
      </c>
      <c r="P145" s="107">
        <v>24.471</v>
      </c>
      <c r="Q145" s="107">
        <v>9.6780000000000008</v>
      </c>
      <c r="R145" s="108"/>
      <c r="S145" s="107">
        <v>254.74600000000001</v>
      </c>
      <c r="T145" s="107">
        <v>22.968</v>
      </c>
      <c r="U145" s="107">
        <v>22.968</v>
      </c>
      <c r="V145" s="107">
        <v>0</v>
      </c>
      <c r="W145" s="107">
        <v>17.154</v>
      </c>
      <c r="X145" s="107">
        <v>18.11</v>
      </c>
      <c r="Y145" s="107">
        <v>4.8040000000000003</v>
      </c>
      <c r="Z145" s="107">
        <v>13.305999999999999</v>
      </c>
      <c r="AA145" s="117"/>
      <c r="AB145" s="107">
        <v>3109.6320000000001</v>
      </c>
      <c r="AC145" s="107">
        <v>649.70300000000009</v>
      </c>
      <c r="AD145" s="107">
        <v>1970.5329999999999</v>
      </c>
      <c r="AE145" s="107">
        <v>489.39600000000002</v>
      </c>
      <c r="AF145" s="107"/>
      <c r="AG145" s="107">
        <v>812.19399999999996</v>
      </c>
      <c r="AH145" s="107">
        <v>239.85600000000002</v>
      </c>
      <c r="AI145" s="107">
        <v>533.30799999999999</v>
      </c>
      <c r="AJ145" s="107">
        <v>38.523000000000003</v>
      </c>
      <c r="AK145" s="107"/>
      <c r="AL145" s="107"/>
      <c r="AM145" s="121">
        <v>0.50699999999994816</v>
      </c>
      <c r="AN145" s="107">
        <v>890.56299999999999</v>
      </c>
      <c r="AO145" s="107">
        <v>955.99300000000005</v>
      </c>
      <c r="AP145" s="107">
        <v>0.54200000000003001</v>
      </c>
      <c r="AQ145" s="107">
        <v>955.45100000000002</v>
      </c>
      <c r="AR145" s="108"/>
      <c r="AS145" s="107">
        <v>4705.3429999999998</v>
      </c>
      <c r="AT145" s="107">
        <v>313.37099999999998</v>
      </c>
      <c r="AU145" s="107">
        <v>318.149</v>
      </c>
      <c r="AV145" s="107">
        <v>464.71</v>
      </c>
      <c r="AW145" s="107">
        <v>457.43200000000002</v>
      </c>
      <c r="AX145" s="107">
        <v>7.27800000000002</v>
      </c>
      <c r="AY145" s="107">
        <v>370.39299999999997</v>
      </c>
      <c r="AZ145" s="107">
        <v>372.39499999999998</v>
      </c>
      <c r="BA145" s="106">
        <v>36.575999999999965</v>
      </c>
      <c r="BB145" s="107">
        <v>335.81900000000002</v>
      </c>
      <c r="BC145" s="108"/>
      <c r="BD145" s="107">
        <v>19746.481</v>
      </c>
      <c r="BE145" s="107">
        <v>1442.3219999999999</v>
      </c>
      <c r="BF145" s="107">
        <v>1442.3219999999999</v>
      </c>
      <c r="BG145" s="107">
        <v>73.728999999999999</v>
      </c>
      <c r="BH145" s="107">
        <v>73.728999999999999</v>
      </c>
      <c r="BI145" s="107">
        <v>0</v>
      </c>
      <c r="BJ145" s="107">
        <v>89.548000000000002</v>
      </c>
      <c r="BK145" s="107">
        <v>89.759</v>
      </c>
      <c r="BL145" s="106">
        <v>0</v>
      </c>
      <c r="BM145" s="107">
        <v>89.759</v>
      </c>
      <c r="BO145" s="136">
        <v>105.84999999999998</v>
      </c>
      <c r="BP145" s="136">
        <v>97.509999999999991</v>
      </c>
      <c r="BQ145" s="136">
        <v>158.06477869944868</v>
      </c>
      <c r="BR145" s="136">
        <v>2.2731171678298248</v>
      </c>
      <c r="BS145" s="136">
        <v>98.758757689007339</v>
      </c>
      <c r="BT145" s="136">
        <v>8.9059868439343699</v>
      </c>
      <c r="BV145" s="136">
        <v>52.723998949246521</v>
      </c>
      <c r="BW145" s="136">
        <v>55.643840234888991</v>
      </c>
      <c r="BX145" s="136">
        <v>37.505661117584822</v>
      </c>
      <c r="BY145" s="136">
        <v>0.30665741693160453</v>
      </c>
      <c r="BZ145" s="136">
        <v>62.335572326174137</v>
      </c>
      <c r="CA145" s="136">
        <v>7.304197644127072</v>
      </c>
    </row>
    <row r="146" spans="2:79" ht="11.25" customHeight="1">
      <c r="B146" s="67" t="s">
        <v>377</v>
      </c>
      <c r="C146" s="107">
        <v>5731.6389999999992</v>
      </c>
      <c r="D146" s="107">
        <v>193.87200000000001</v>
      </c>
      <c r="E146" s="107">
        <v>397.99099999999999</v>
      </c>
      <c r="F146" s="107">
        <v>2804.5149999999994</v>
      </c>
      <c r="G146" s="107">
        <v>768.197</v>
      </c>
      <c r="H146" s="107">
        <v>1551.769</v>
      </c>
      <c r="I146" s="108"/>
      <c r="J146" s="107">
        <v>8.1300000000000008</v>
      </c>
      <c r="K146" s="107">
        <v>66.968999999999994</v>
      </c>
      <c r="L146" s="107">
        <v>66.968999999999994</v>
      </c>
      <c r="M146" s="107">
        <v>0</v>
      </c>
      <c r="N146" s="107">
        <v>68.564999999999998</v>
      </c>
      <c r="O146" s="107">
        <v>73.13</v>
      </c>
      <c r="P146" s="107">
        <v>2.054000000000002</v>
      </c>
      <c r="Q146" s="107">
        <v>71.075999999999993</v>
      </c>
      <c r="R146" s="108"/>
      <c r="S146" s="107">
        <v>317.108</v>
      </c>
      <c r="T146" s="107">
        <v>28.498000000000001</v>
      </c>
      <c r="U146" s="107">
        <v>28.498000000000001</v>
      </c>
      <c r="V146" s="107">
        <v>0</v>
      </c>
      <c r="W146" s="107">
        <v>17.753</v>
      </c>
      <c r="X146" s="107">
        <v>18.440999999999999</v>
      </c>
      <c r="Y146" s="107">
        <v>3.8000000000000256E-2</v>
      </c>
      <c r="Z146" s="107">
        <v>18.402999999999999</v>
      </c>
      <c r="AA146" s="117"/>
      <c r="AB146" s="107">
        <v>3325.5390000000002</v>
      </c>
      <c r="AC146" s="107">
        <v>667.93000000000006</v>
      </c>
      <c r="AD146" s="107">
        <v>2186.4609999999998</v>
      </c>
      <c r="AE146" s="107">
        <v>471.14800000000002</v>
      </c>
      <c r="AF146" s="107"/>
      <c r="AG146" s="107">
        <v>870.11</v>
      </c>
      <c r="AH146" s="107">
        <v>246.49299999999999</v>
      </c>
      <c r="AI146" s="107">
        <v>586.53099999999995</v>
      </c>
      <c r="AJ146" s="107">
        <v>37.085999999999999</v>
      </c>
      <c r="AK146" s="107"/>
      <c r="AL146" s="107"/>
      <c r="AM146" s="121">
        <v>0</v>
      </c>
      <c r="AN146" s="107">
        <v>812.15</v>
      </c>
      <c r="AO146" s="107">
        <v>812.37199999999996</v>
      </c>
      <c r="AP146" s="107">
        <v>0.79999999999995453</v>
      </c>
      <c r="AQ146" s="107">
        <v>811.572</v>
      </c>
      <c r="AR146" s="108"/>
      <c r="AS146" s="107">
        <v>6027.8329999999996</v>
      </c>
      <c r="AT146" s="107">
        <v>396.49599999999998</v>
      </c>
      <c r="AU146" s="107">
        <v>476.88900000000007</v>
      </c>
      <c r="AV146" s="107">
        <v>584.71199999999988</v>
      </c>
      <c r="AW146" s="107">
        <v>573.005</v>
      </c>
      <c r="AX146" s="107">
        <v>11.70699999999988</v>
      </c>
      <c r="AY146" s="107">
        <v>464.988</v>
      </c>
      <c r="AZ146" s="107">
        <v>468.142</v>
      </c>
      <c r="BA146" s="106">
        <v>0</v>
      </c>
      <c r="BB146" s="107">
        <v>468.142</v>
      </c>
      <c r="BC146" s="108"/>
      <c r="BD146" s="107">
        <v>18572.438999999998</v>
      </c>
      <c r="BE146" s="107">
        <v>1476.3009999999999</v>
      </c>
      <c r="BF146" s="107">
        <v>1476.3009999999999</v>
      </c>
      <c r="BG146" s="107">
        <v>75.468000000000004</v>
      </c>
      <c r="BH146" s="107">
        <v>75.468000000000004</v>
      </c>
      <c r="BI146" s="107">
        <v>0</v>
      </c>
      <c r="BJ146" s="107">
        <v>73.725999999999999</v>
      </c>
      <c r="BK146" s="107">
        <v>76.064999999999998</v>
      </c>
      <c r="BL146" s="106">
        <v>0</v>
      </c>
      <c r="BM146" s="107">
        <v>76.064999999999998</v>
      </c>
      <c r="BO146" s="136">
        <v>109.41000000000003</v>
      </c>
      <c r="BP146" s="136">
        <v>99.64</v>
      </c>
      <c r="BQ146" s="136">
        <v>155.39697267658215</v>
      </c>
      <c r="BR146" s="136">
        <v>2.2473543238771643</v>
      </c>
      <c r="BS146" s="136">
        <v>95.703612371012952</v>
      </c>
      <c r="BT146" s="136">
        <v>9.6920603696692726</v>
      </c>
      <c r="BV146" s="136">
        <v>55.814118248644832</v>
      </c>
      <c r="BW146" s="136">
        <v>57.716590443512416</v>
      </c>
      <c r="BX146" s="136">
        <v>36.97249077736565</v>
      </c>
      <c r="BY146" s="136">
        <v>0.30117955905194527</v>
      </c>
      <c r="BZ146" s="136">
        <v>58.026081540987775</v>
      </c>
      <c r="CA146" s="136">
        <v>7.9488805966733835</v>
      </c>
    </row>
    <row r="147" spans="2:79" ht="11.25" customHeight="1">
      <c r="B147" s="67" t="s">
        <v>378</v>
      </c>
      <c r="C147" s="107">
        <v>5754.1230000000014</v>
      </c>
      <c r="D147" s="107">
        <v>178.42600000000002</v>
      </c>
      <c r="E147" s="107">
        <v>459.46200000000005</v>
      </c>
      <c r="F147" s="107">
        <v>2733.8120000000008</v>
      </c>
      <c r="G147" s="107">
        <v>707.08199999999999</v>
      </c>
      <c r="H147" s="107">
        <v>1635.913</v>
      </c>
      <c r="I147" s="108"/>
      <c r="J147" s="107">
        <v>14.826000000000001</v>
      </c>
      <c r="K147" s="107">
        <v>121.923</v>
      </c>
      <c r="L147" s="107">
        <v>75.484000000000009</v>
      </c>
      <c r="M147" s="107">
        <v>46.439</v>
      </c>
      <c r="N147" s="107">
        <v>61.914999999999999</v>
      </c>
      <c r="O147" s="107">
        <v>77.924999999999997</v>
      </c>
      <c r="P147" s="107">
        <v>0.46699999999999875</v>
      </c>
      <c r="Q147" s="107">
        <v>77.457999999999998</v>
      </c>
      <c r="R147" s="108"/>
      <c r="S147" s="107">
        <v>366.125</v>
      </c>
      <c r="T147" s="107">
        <v>32.878999999999998</v>
      </c>
      <c r="U147" s="107">
        <v>30.790999999999997</v>
      </c>
      <c r="V147" s="107">
        <v>2.0880000000000001</v>
      </c>
      <c r="W147" s="107">
        <v>23.231000000000002</v>
      </c>
      <c r="X147" s="107">
        <v>23.597999999999999</v>
      </c>
      <c r="Y147" s="107">
        <v>6.0000000000002274E-3</v>
      </c>
      <c r="Z147" s="107">
        <v>23.591999999999999</v>
      </c>
      <c r="AA147" s="117"/>
      <c r="AB147" s="107">
        <v>3292.355</v>
      </c>
      <c r="AC147" s="107">
        <v>650.00300000000004</v>
      </c>
      <c r="AD147" s="107">
        <v>2183.2860000000001</v>
      </c>
      <c r="AE147" s="107">
        <v>459.06599999999997</v>
      </c>
      <c r="AF147" s="107"/>
      <c r="AG147" s="107">
        <v>871.80999999999983</v>
      </c>
      <c r="AH147" s="107">
        <v>239.798</v>
      </c>
      <c r="AI147" s="107">
        <v>591.5</v>
      </c>
      <c r="AJ147" s="107">
        <v>36.134999999999998</v>
      </c>
      <c r="AK147" s="107"/>
      <c r="AL147" s="107"/>
      <c r="AM147" s="121">
        <v>4.376999999999839</v>
      </c>
      <c r="AN147" s="107">
        <v>870.06799999999998</v>
      </c>
      <c r="AO147" s="107">
        <v>893.76</v>
      </c>
      <c r="AP147" s="107">
        <v>0.62000000000000455</v>
      </c>
      <c r="AQ147" s="107">
        <v>893.14</v>
      </c>
      <c r="AR147" s="108"/>
      <c r="AS147" s="107">
        <v>5403.1769999999997</v>
      </c>
      <c r="AT147" s="107">
        <v>353.822</v>
      </c>
      <c r="AU147" s="107">
        <v>449.66899999999998</v>
      </c>
      <c r="AV147" s="107">
        <v>537.23500000000013</v>
      </c>
      <c r="AW147" s="107">
        <v>525.54899999999998</v>
      </c>
      <c r="AX147" s="107">
        <v>11.686000000000149</v>
      </c>
      <c r="AY147" s="107">
        <v>585.03800000000001</v>
      </c>
      <c r="AZ147" s="107">
        <v>591.16999999999996</v>
      </c>
      <c r="BA147" s="106">
        <v>10.147999999999911</v>
      </c>
      <c r="BB147" s="107">
        <v>581.02200000000005</v>
      </c>
      <c r="BC147" s="108"/>
      <c r="BD147" s="107">
        <v>19161.835000000006</v>
      </c>
      <c r="BE147" s="107">
        <v>1556.345</v>
      </c>
      <c r="BF147" s="107">
        <v>1556.345</v>
      </c>
      <c r="BG147" s="107">
        <v>79.567999999999998</v>
      </c>
      <c r="BH147" s="107">
        <v>75.448999999999998</v>
      </c>
      <c r="BI147" s="107">
        <v>4.1189999999999998</v>
      </c>
      <c r="BJ147" s="107">
        <v>75.463999999999999</v>
      </c>
      <c r="BK147" s="107">
        <v>75.756</v>
      </c>
      <c r="BL147" s="106">
        <v>2.7000000000001023E-2</v>
      </c>
      <c r="BM147" s="107">
        <v>75.728999999999999</v>
      </c>
      <c r="BO147" s="136">
        <v>108.87</v>
      </c>
      <c r="BP147" s="136">
        <v>98.17</v>
      </c>
      <c r="BQ147" s="136">
        <v>159.96977333890783</v>
      </c>
      <c r="BR147" s="136">
        <v>2.3191180876259812</v>
      </c>
      <c r="BS147" s="136">
        <v>97.382741527657018</v>
      </c>
      <c r="BT147" s="136">
        <v>9.9033260645444408</v>
      </c>
      <c r="BV147" s="136">
        <v>55.330185326568341</v>
      </c>
      <c r="BW147" s="136">
        <v>56.184062285882248</v>
      </c>
      <c r="BX147" s="136">
        <v>38.427391884441292</v>
      </c>
      <c r="BY147" s="136">
        <v>0.31676867496834471</v>
      </c>
      <c r="BZ147" s="136">
        <v>58.036022051775525</v>
      </c>
      <c r="CA147" s="136">
        <v>8.122108347138985</v>
      </c>
    </row>
    <row r="148" spans="2:79" ht="11.25" customHeight="1">
      <c r="B148" s="67" t="s">
        <v>379</v>
      </c>
      <c r="C148" s="107">
        <v>5725.2760000000007</v>
      </c>
      <c r="D148" s="107">
        <v>104.77500000000001</v>
      </c>
      <c r="E148" s="107">
        <v>424.29300000000001</v>
      </c>
      <c r="F148" s="107">
        <v>2847.6010000000001</v>
      </c>
      <c r="G148" s="107">
        <v>721.69400000000007</v>
      </c>
      <c r="H148" s="107">
        <v>1612.5530000000001</v>
      </c>
      <c r="I148" s="108"/>
      <c r="J148" s="107">
        <v>7.0759999999999996</v>
      </c>
      <c r="K148" s="107">
        <v>58.406999999999996</v>
      </c>
      <c r="L148" s="107">
        <v>58.406999999999996</v>
      </c>
      <c r="M148" s="107">
        <v>0</v>
      </c>
      <c r="N148" s="107">
        <v>48.39</v>
      </c>
      <c r="O148" s="107">
        <v>51.438000000000002</v>
      </c>
      <c r="P148" s="107">
        <v>10.245000000000005</v>
      </c>
      <c r="Q148" s="107">
        <v>41.192999999999998</v>
      </c>
      <c r="R148" s="108"/>
      <c r="S148" s="107">
        <v>338.66199999999998</v>
      </c>
      <c r="T148" s="107">
        <v>30.146000000000001</v>
      </c>
      <c r="U148" s="107">
        <v>30.146000000000001</v>
      </c>
      <c r="V148" s="107">
        <v>0</v>
      </c>
      <c r="W148" s="107">
        <v>22.968</v>
      </c>
      <c r="X148" s="107">
        <v>23.167999999999999</v>
      </c>
      <c r="Y148" s="107">
        <v>2.1129999999999995</v>
      </c>
      <c r="Z148" s="107">
        <v>21.055</v>
      </c>
      <c r="AA148" s="117"/>
      <c r="AB148" s="107">
        <v>3345.4970000000003</v>
      </c>
      <c r="AC148" s="107">
        <v>710.31299999999999</v>
      </c>
      <c r="AD148" s="107">
        <v>2193.77</v>
      </c>
      <c r="AE148" s="107">
        <v>441.41399999999999</v>
      </c>
      <c r="AF148" s="107"/>
      <c r="AG148" s="107">
        <v>887.04700000000003</v>
      </c>
      <c r="AH148" s="107">
        <v>262.71299999999997</v>
      </c>
      <c r="AI148" s="107">
        <v>589.553</v>
      </c>
      <c r="AJ148" s="107">
        <v>34.746000000000002</v>
      </c>
      <c r="AK148" s="107"/>
      <c r="AL148" s="107"/>
      <c r="AM148" s="121">
        <v>3.5000000000081855E-2</v>
      </c>
      <c r="AN148" s="107">
        <v>871.76099999999997</v>
      </c>
      <c r="AO148" s="107">
        <v>904.173</v>
      </c>
      <c r="AP148" s="107">
        <v>0.375</v>
      </c>
      <c r="AQ148" s="107">
        <v>903.798</v>
      </c>
      <c r="AR148" s="108"/>
      <c r="AS148" s="107">
        <v>5496.9339999999993</v>
      </c>
      <c r="AT148" s="107">
        <v>363.70400000000001</v>
      </c>
      <c r="AU148" s="107">
        <v>405.07799999999997</v>
      </c>
      <c r="AV148" s="107">
        <v>546.55399999999997</v>
      </c>
      <c r="AW148" s="107">
        <v>536.84500000000003</v>
      </c>
      <c r="AX148" s="107">
        <v>9.7089999999999463</v>
      </c>
      <c r="AY148" s="107">
        <v>536.63</v>
      </c>
      <c r="AZ148" s="107">
        <v>546.33100000000002</v>
      </c>
      <c r="BA148" s="106">
        <v>6.2999999999988177E-2</v>
      </c>
      <c r="BB148" s="107">
        <v>546.26800000000003</v>
      </c>
      <c r="BC148" s="108"/>
      <c r="BD148" s="107">
        <v>20275.542000000001</v>
      </c>
      <c r="BE148" s="107">
        <v>1534.1290000000001</v>
      </c>
      <c r="BF148" s="107">
        <v>1534.1290000000001</v>
      </c>
      <c r="BG148" s="107">
        <v>78.424000000000007</v>
      </c>
      <c r="BH148" s="107">
        <v>78.424000000000007</v>
      </c>
      <c r="BI148" s="107">
        <v>0</v>
      </c>
      <c r="BJ148" s="107">
        <v>79.555999999999997</v>
      </c>
      <c r="BK148" s="107">
        <v>80.751000000000005</v>
      </c>
      <c r="BL148" s="106">
        <v>4.0000000000048885E-3</v>
      </c>
      <c r="BM148" s="107">
        <v>80.747</v>
      </c>
      <c r="BO148" s="136">
        <v>111.76999999999998</v>
      </c>
      <c r="BP148" s="136">
        <v>99.62</v>
      </c>
      <c r="BQ148" s="136">
        <v>159.44088104386921</v>
      </c>
      <c r="BR148" s="136">
        <v>2.3017728702461344</v>
      </c>
      <c r="BS148" s="136">
        <v>96.94922953110266</v>
      </c>
      <c r="BT148" s="136">
        <v>9.2257015866702865</v>
      </c>
      <c r="BV148" s="136">
        <v>57.853942407539769</v>
      </c>
      <c r="BW148" s="136">
        <v>57.656751188380383</v>
      </c>
      <c r="BX148" s="136">
        <v>38.02556115827479</v>
      </c>
      <c r="BY148" s="136">
        <v>0.31258958604400244</v>
      </c>
      <c r="BZ148" s="136">
        <v>59.679864124934113</v>
      </c>
      <c r="CA148" s="136">
        <v>7.5664019240521423</v>
      </c>
    </row>
    <row r="149" spans="2:79" ht="11.25" customHeight="1">
      <c r="B149" s="67" t="s">
        <v>380</v>
      </c>
      <c r="C149" s="107">
        <v>5929.0590000000002</v>
      </c>
      <c r="D149" s="107">
        <v>192.839</v>
      </c>
      <c r="E149" s="107">
        <v>429.11599999999999</v>
      </c>
      <c r="F149" s="107">
        <v>2737.1390000000001</v>
      </c>
      <c r="G149" s="107">
        <v>772.79899999999998</v>
      </c>
      <c r="H149" s="107">
        <v>1782.5889999999999</v>
      </c>
      <c r="I149" s="108"/>
      <c r="J149" s="107">
        <v>7.9279999999999999</v>
      </c>
      <c r="K149" s="107">
        <v>65.347999999999999</v>
      </c>
      <c r="L149" s="107">
        <v>65.347999999999999</v>
      </c>
      <c r="M149" s="107">
        <v>0</v>
      </c>
      <c r="N149" s="107">
        <v>109.41200000000001</v>
      </c>
      <c r="O149" s="107">
        <v>110.631</v>
      </c>
      <c r="P149" s="107">
        <v>1.5450000000000017</v>
      </c>
      <c r="Q149" s="107">
        <v>109.086</v>
      </c>
      <c r="R149" s="108"/>
      <c r="S149" s="107">
        <v>343.81400000000002</v>
      </c>
      <c r="T149" s="107">
        <v>30.783999999999999</v>
      </c>
      <c r="U149" s="107">
        <v>30.783999999999999</v>
      </c>
      <c r="V149" s="107">
        <v>0</v>
      </c>
      <c r="W149" s="107">
        <v>30.585999999999999</v>
      </c>
      <c r="X149" s="107">
        <v>30.634</v>
      </c>
      <c r="Y149" s="107">
        <v>2.4000000000000909E-2</v>
      </c>
      <c r="Z149" s="107">
        <v>30.61</v>
      </c>
      <c r="AA149" s="117"/>
      <c r="AB149" s="107">
        <v>3189.3040000000001</v>
      </c>
      <c r="AC149" s="107">
        <v>716.45299999999997</v>
      </c>
      <c r="AD149" s="107">
        <v>2064.9839999999999</v>
      </c>
      <c r="AE149" s="107">
        <v>407.86700000000002</v>
      </c>
      <c r="AF149" s="107"/>
      <c r="AG149" s="107">
        <v>855.27300000000002</v>
      </c>
      <c r="AH149" s="107">
        <v>264.76</v>
      </c>
      <c r="AI149" s="107">
        <v>556.82100000000003</v>
      </c>
      <c r="AJ149" s="107">
        <v>32.104999999999997</v>
      </c>
      <c r="AK149" s="107"/>
      <c r="AL149" s="107"/>
      <c r="AM149" s="121">
        <v>1.5869999999999891</v>
      </c>
      <c r="AN149" s="107">
        <v>887.00699999999995</v>
      </c>
      <c r="AO149" s="107">
        <v>887.31500000000005</v>
      </c>
      <c r="AP149" s="107">
        <v>0.32100000000002638</v>
      </c>
      <c r="AQ149" s="107">
        <v>886.99400000000003</v>
      </c>
      <c r="AR149" s="108"/>
      <c r="AS149" s="107">
        <v>5806.1809999999996</v>
      </c>
      <c r="AT149" s="107">
        <v>388.31599999999997</v>
      </c>
      <c r="AU149" s="107">
        <v>369.75700000000001</v>
      </c>
      <c r="AV149" s="107">
        <v>583.26299999999992</v>
      </c>
      <c r="AW149" s="107">
        <v>574.66700000000003</v>
      </c>
      <c r="AX149" s="107">
        <v>8.59599999999989</v>
      </c>
      <c r="AY149" s="107">
        <v>546.82600000000002</v>
      </c>
      <c r="AZ149" s="107">
        <v>550.05999999999995</v>
      </c>
      <c r="BA149" s="106">
        <v>0</v>
      </c>
      <c r="BB149" s="107">
        <v>550.05999999999995</v>
      </c>
      <c r="BC149" s="108"/>
      <c r="BD149" s="107">
        <v>20933.77</v>
      </c>
      <c r="BE149" s="107">
        <v>1695.895</v>
      </c>
      <c r="BF149" s="107">
        <v>1695.895</v>
      </c>
      <c r="BG149" s="107">
        <v>86.694000000000003</v>
      </c>
      <c r="BH149" s="107">
        <v>86.694000000000003</v>
      </c>
      <c r="BI149" s="107">
        <v>0</v>
      </c>
      <c r="BJ149" s="107">
        <v>78.42</v>
      </c>
      <c r="BK149" s="107">
        <v>78.828999999999994</v>
      </c>
      <c r="BL149" s="106">
        <v>2.7999999999991587E-2</v>
      </c>
      <c r="BM149" s="107">
        <v>78.801000000000002</v>
      </c>
      <c r="BO149" s="136">
        <v>112.04</v>
      </c>
      <c r="BP149" s="136">
        <v>100.37</v>
      </c>
      <c r="BQ149" s="136">
        <v>160.65999320379441</v>
      </c>
      <c r="BR149" s="136">
        <v>2.3085476776645826</v>
      </c>
      <c r="BS149" s="136">
        <v>98.375419532287438</v>
      </c>
      <c r="BT149" s="136">
        <v>9.8778337585633178</v>
      </c>
      <c r="BV149" s="136">
        <v>58.086721749773005</v>
      </c>
      <c r="BW149" s="136">
        <v>58.209063630384833</v>
      </c>
      <c r="BX149" s="136">
        <v>38.04927886333553</v>
      </c>
      <c r="BY149" s="136">
        <v>0.31400805096486173</v>
      </c>
      <c r="BZ149" s="136">
        <v>61.632369366908854</v>
      </c>
      <c r="CA149" s="136">
        <v>8.1012402448292882</v>
      </c>
    </row>
    <row r="150" spans="2:79" ht="11.25" customHeight="1">
      <c r="B150" s="67" t="s">
        <v>381</v>
      </c>
      <c r="C150" s="107">
        <v>5892.206000000001</v>
      </c>
      <c r="D150" s="107">
        <v>386.68299999999994</v>
      </c>
      <c r="E150" s="107">
        <v>359.67300000000012</v>
      </c>
      <c r="F150" s="107">
        <v>2617.6200000000013</v>
      </c>
      <c r="G150" s="107">
        <v>747.50900000000001</v>
      </c>
      <c r="H150" s="107">
        <v>1743.7050000000002</v>
      </c>
      <c r="I150" s="108"/>
      <c r="J150" s="107">
        <v>14.131000000000002</v>
      </c>
      <c r="K150" s="107">
        <v>115.73699999999999</v>
      </c>
      <c r="L150" s="107">
        <v>69.603999999999985</v>
      </c>
      <c r="M150" s="107">
        <v>46.133000000000003</v>
      </c>
      <c r="N150" s="107">
        <v>74.998999999999995</v>
      </c>
      <c r="O150" s="107">
        <v>88.064999999999998</v>
      </c>
      <c r="P150" s="107">
        <v>1.012999999999991</v>
      </c>
      <c r="Q150" s="107">
        <v>87.052000000000007</v>
      </c>
      <c r="R150" s="108"/>
      <c r="S150" s="107">
        <v>286.82600000000002</v>
      </c>
      <c r="T150" s="107">
        <v>25.84</v>
      </c>
      <c r="U150" s="107">
        <v>23.361000000000001</v>
      </c>
      <c r="V150" s="107">
        <v>2.4790000000000001</v>
      </c>
      <c r="W150" s="107">
        <v>30.792000000000002</v>
      </c>
      <c r="X150" s="107">
        <v>31.265000000000001</v>
      </c>
      <c r="Y150" s="107">
        <v>3.6000000000001364E-2</v>
      </c>
      <c r="Z150" s="107">
        <v>31.228999999999999</v>
      </c>
      <c r="AA150" s="117"/>
      <c r="AB150" s="107">
        <v>3242.9839999999999</v>
      </c>
      <c r="AC150" s="107">
        <v>648.93299999999999</v>
      </c>
      <c r="AD150" s="107">
        <v>2086.5679999999998</v>
      </c>
      <c r="AE150" s="107">
        <v>507.483</v>
      </c>
      <c r="AF150" s="107"/>
      <c r="AG150" s="107">
        <v>843.07699999999977</v>
      </c>
      <c r="AH150" s="107">
        <v>239.84099999999998</v>
      </c>
      <c r="AI150" s="107">
        <v>559.89000000000021</v>
      </c>
      <c r="AJ150" s="107">
        <v>39.945999999999998</v>
      </c>
      <c r="AK150" s="107"/>
      <c r="AL150" s="107"/>
      <c r="AM150" s="121">
        <v>3.3999999999995225</v>
      </c>
      <c r="AN150" s="107">
        <v>855.24</v>
      </c>
      <c r="AO150" s="107">
        <v>873.154</v>
      </c>
      <c r="AP150" s="107">
        <v>0.94700000000000273</v>
      </c>
      <c r="AQ150" s="107">
        <v>872.20699999999999</v>
      </c>
      <c r="AR150" s="108"/>
      <c r="AS150" s="107">
        <v>5804.0409999999993</v>
      </c>
      <c r="AT150" s="107">
        <v>381.14499999999998</v>
      </c>
      <c r="AU150" s="107">
        <v>468.01099999999997</v>
      </c>
      <c r="AV150" s="107">
        <v>569.04799999999989</v>
      </c>
      <c r="AW150" s="107">
        <v>556.76800000000003</v>
      </c>
      <c r="AX150" s="107">
        <v>12.280000000000086</v>
      </c>
      <c r="AY150" s="107">
        <v>583.63699999999994</v>
      </c>
      <c r="AZ150" s="107">
        <v>587.43499999999995</v>
      </c>
      <c r="BA150" s="106">
        <v>16.746999999999957</v>
      </c>
      <c r="BB150" s="107">
        <v>570.68799999999999</v>
      </c>
      <c r="BC150" s="108"/>
      <c r="BD150" s="107">
        <v>20038.729999999996</v>
      </c>
      <c r="BE150" s="107">
        <v>1658.8990000000001</v>
      </c>
      <c r="BF150" s="107">
        <v>1658.8990000000001</v>
      </c>
      <c r="BG150" s="107">
        <v>84.806000000000012</v>
      </c>
      <c r="BH150" s="107">
        <v>80.852000000000004</v>
      </c>
      <c r="BI150" s="107">
        <v>3.9540000000000077</v>
      </c>
      <c r="BJ150" s="107">
        <v>86.688000000000002</v>
      </c>
      <c r="BK150" s="107">
        <v>86.804000000000002</v>
      </c>
      <c r="BL150" s="106">
        <v>7.9999999999955662E-3</v>
      </c>
      <c r="BM150" s="107">
        <v>86.796000000000006</v>
      </c>
      <c r="BO150" s="136">
        <v>102.85</v>
      </c>
      <c r="BP150" s="136">
        <v>96.89</v>
      </c>
      <c r="BQ150" s="136">
        <v>157.20081922233149</v>
      </c>
      <c r="BR150" s="136">
        <v>2.276062915688255</v>
      </c>
      <c r="BS150" s="136">
        <v>95.91654897000285</v>
      </c>
      <c r="BT150" s="136">
        <v>10.093943079227078</v>
      </c>
      <c r="BV150" s="136">
        <v>50.178219563293908</v>
      </c>
      <c r="BW150" s="136">
        <v>55.344129933667737</v>
      </c>
      <c r="BX150" s="136">
        <v>37.420996853743816</v>
      </c>
      <c r="BY150" s="136">
        <v>0.30788296043609087</v>
      </c>
      <c r="BZ150" s="136">
        <v>56.520039058910825</v>
      </c>
      <c r="CA150" s="136">
        <v>8.2784637549385636</v>
      </c>
    </row>
    <row r="151" spans="2:79" ht="11.25" customHeight="1">
      <c r="B151" s="67" t="s">
        <v>382</v>
      </c>
      <c r="C151" s="107">
        <v>5485.5410000000011</v>
      </c>
      <c r="D151" s="107">
        <v>195.42</v>
      </c>
      <c r="E151" s="107">
        <v>312.25400000000002</v>
      </c>
      <c r="F151" s="107">
        <v>2549.5030000000002</v>
      </c>
      <c r="G151" s="107">
        <v>719.89400000000001</v>
      </c>
      <c r="H151" s="107">
        <v>1692.6880000000001</v>
      </c>
      <c r="I151" s="108"/>
      <c r="J151" s="107">
        <v>8.0180000000000007</v>
      </c>
      <c r="K151" s="107">
        <v>65.927000000000007</v>
      </c>
      <c r="L151" s="107">
        <v>65.927000000000007</v>
      </c>
      <c r="M151" s="107">
        <v>0</v>
      </c>
      <c r="N151" s="107">
        <v>57.973999999999997</v>
      </c>
      <c r="O151" s="107">
        <v>59.555999999999997</v>
      </c>
      <c r="P151" s="107">
        <v>17.849999999999994</v>
      </c>
      <c r="Q151" s="107">
        <v>41.706000000000003</v>
      </c>
      <c r="R151" s="108"/>
      <c r="S151" s="107">
        <v>248.64599999999999</v>
      </c>
      <c r="T151" s="107">
        <v>22.542999999999999</v>
      </c>
      <c r="U151" s="107">
        <v>22.542999999999999</v>
      </c>
      <c r="V151" s="107">
        <v>0</v>
      </c>
      <c r="W151" s="107">
        <v>30.146000000000001</v>
      </c>
      <c r="X151" s="107">
        <v>30.298999999999999</v>
      </c>
      <c r="Y151" s="107">
        <v>4.407</v>
      </c>
      <c r="Z151" s="107">
        <v>25.891999999999999</v>
      </c>
      <c r="AA151" s="117"/>
      <c r="AB151" s="107">
        <v>3335.011</v>
      </c>
      <c r="AC151" s="107">
        <v>637.22100000000012</v>
      </c>
      <c r="AD151" s="107">
        <v>2113.4699999999998</v>
      </c>
      <c r="AE151" s="107">
        <v>584.32000000000005</v>
      </c>
      <c r="AF151" s="107"/>
      <c r="AG151" s="107">
        <v>853.66600000000005</v>
      </c>
      <c r="AH151" s="107">
        <v>236.857</v>
      </c>
      <c r="AI151" s="107">
        <v>568.45399999999995</v>
      </c>
      <c r="AJ151" s="107">
        <v>45.994</v>
      </c>
      <c r="AK151" s="107"/>
      <c r="AL151" s="107"/>
      <c r="AM151" s="121">
        <v>2.3610000000001037</v>
      </c>
      <c r="AN151" s="107">
        <v>843.05200000000002</v>
      </c>
      <c r="AO151" s="107">
        <v>895.505</v>
      </c>
      <c r="AP151" s="107">
        <v>0.15200000000004366</v>
      </c>
      <c r="AQ151" s="107">
        <v>895.35299999999995</v>
      </c>
      <c r="AR151" s="108"/>
      <c r="AS151" s="107">
        <v>5432.04</v>
      </c>
      <c r="AT151" s="107">
        <v>356.23399999999998</v>
      </c>
      <c r="AU151" s="107">
        <v>444.76399999999995</v>
      </c>
      <c r="AV151" s="107">
        <v>536.48899999999992</v>
      </c>
      <c r="AW151" s="107">
        <v>525.64</v>
      </c>
      <c r="AX151" s="107">
        <v>10.848999999999933</v>
      </c>
      <c r="AY151" s="107">
        <v>568.40099999999995</v>
      </c>
      <c r="AZ151" s="107">
        <v>572.12300000000005</v>
      </c>
      <c r="BA151" s="106">
        <v>14.95900000000006</v>
      </c>
      <c r="BB151" s="107">
        <v>557.16399999999999</v>
      </c>
      <c r="BC151" s="108"/>
      <c r="BD151" s="107">
        <v>19676.310999999998</v>
      </c>
      <c r="BE151" s="107">
        <v>1610.3680000000002</v>
      </c>
      <c r="BF151" s="107">
        <v>1610.3680000000002</v>
      </c>
      <c r="BG151" s="107">
        <v>82.32</v>
      </c>
      <c r="BH151" s="107">
        <v>82.32</v>
      </c>
      <c r="BI151" s="107">
        <v>0</v>
      </c>
      <c r="BJ151" s="107">
        <v>84.798000000000002</v>
      </c>
      <c r="BK151" s="107">
        <v>84.89</v>
      </c>
      <c r="BL151" s="106">
        <v>9.4999999999998863E-2</v>
      </c>
      <c r="BM151" s="107">
        <v>84.795000000000002</v>
      </c>
      <c r="BO151" s="136">
        <v>96.850000000000009</v>
      </c>
      <c r="BP151" s="136">
        <v>92.27</v>
      </c>
      <c r="BQ151" s="136">
        <v>161.96051575467047</v>
      </c>
      <c r="BR151" s="136">
        <v>2.3441782648483862</v>
      </c>
      <c r="BS151" s="136">
        <v>100.50273853099623</v>
      </c>
      <c r="BT151" s="136">
        <v>9.9790961832225573</v>
      </c>
      <c r="BV151" s="136">
        <v>44.971927654424917</v>
      </c>
      <c r="BW151" s="136">
        <v>51.248449691439795</v>
      </c>
      <c r="BX151" s="136">
        <v>40.863653434069022</v>
      </c>
      <c r="BY151" s="136">
        <v>0.34604378164227501</v>
      </c>
      <c r="BZ151" s="136">
        <v>62.32293980627945</v>
      </c>
      <c r="CA151" s="136">
        <v>8.184298367717405</v>
      </c>
    </row>
    <row r="152" spans="2:79" ht="11.25" customHeight="1">
      <c r="B152" s="67" t="s">
        <v>383</v>
      </c>
      <c r="C152" s="107">
        <v>5535.6709999999994</v>
      </c>
      <c r="D152" s="107">
        <v>256.01100000000002</v>
      </c>
      <c r="E152" s="107">
        <v>320.18299999999999</v>
      </c>
      <c r="F152" s="107">
        <v>2498.9789999999994</v>
      </c>
      <c r="G152" s="107">
        <v>733.02200000000005</v>
      </c>
      <c r="H152" s="107">
        <v>1708.6859999999999</v>
      </c>
      <c r="I152" s="108"/>
      <c r="J152" s="107">
        <v>10.462</v>
      </c>
      <c r="K152" s="107">
        <v>86.126999999999995</v>
      </c>
      <c r="L152" s="107">
        <v>86.126999999999995</v>
      </c>
      <c r="M152" s="107">
        <v>0</v>
      </c>
      <c r="N152" s="107">
        <v>108.524</v>
      </c>
      <c r="O152" s="107">
        <v>110.22799999999999</v>
      </c>
      <c r="P152" s="107">
        <v>1.9949999999999903</v>
      </c>
      <c r="Q152" s="107">
        <v>108.233</v>
      </c>
      <c r="R152" s="108"/>
      <c r="S152" s="107">
        <v>254.78899999999999</v>
      </c>
      <c r="T152" s="107">
        <v>23.164999999999999</v>
      </c>
      <c r="U152" s="107">
        <v>23.164999999999999</v>
      </c>
      <c r="V152" s="107">
        <v>0</v>
      </c>
      <c r="W152" s="107">
        <v>33.262999999999998</v>
      </c>
      <c r="X152" s="107">
        <v>33.359000000000002</v>
      </c>
      <c r="Y152" s="107">
        <v>5.1000000000001933E-2</v>
      </c>
      <c r="Z152" s="107">
        <v>33.308</v>
      </c>
      <c r="AA152" s="117"/>
      <c r="AB152" s="107">
        <v>3334.6049999999996</v>
      </c>
      <c r="AC152" s="107">
        <v>589.62800000000004</v>
      </c>
      <c r="AD152" s="107">
        <v>2089.529</v>
      </c>
      <c r="AE152" s="107">
        <v>655.44799999999998</v>
      </c>
      <c r="AF152" s="107"/>
      <c r="AG152" s="107">
        <v>833.54899999999998</v>
      </c>
      <c r="AH152" s="107">
        <v>216.37200000000001</v>
      </c>
      <c r="AI152" s="107">
        <v>563.14599999999996</v>
      </c>
      <c r="AJ152" s="107">
        <v>51.593000000000004</v>
      </c>
      <c r="AK152" s="107"/>
      <c r="AL152" s="107"/>
      <c r="AM152" s="121">
        <v>2.4379999999999882</v>
      </c>
      <c r="AN152" s="107">
        <v>853.63900000000001</v>
      </c>
      <c r="AO152" s="107">
        <v>854.27599999999995</v>
      </c>
      <c r="AP152" s="107">
        <v>0.54199999999991633</v>
      </c>
      <c r="AQ152" s="107">
        <v>853.73400000000004</v>
      </c>
      <c r="AR152" s="108"/>
      <c r="AS152" s="107">
        <v>5579.7960000000003</v>
      </c>
      <c r="AT152" s="107">
        <v>370.029</v>
      </c>
      <c r="AU152" s="107">
        <v>399.39</v>
      </c>
      <c r="AV152" s="107">
        <v>558.97199999999998</v>
      </c>
      <c r="AW152" s="107">
        <v>549.90800000000002</v>
      </c>
      <c r="AX152" s="107">
        <v>9.0639999999999645</v>
      </c>
      <c r="AY152" s="107">
        <v>536.75800000000004</v>
      </c>
      <c r="AZ152" s="107">
        <v>540.43200000000002</v>
      </c>
      <c r="BA152" s="106">
        <v>0</v>
      </c>
      <c r="BB152" s="107">
        <v>540.43200000000002</v>
      </c>
      <c r="BC152" s="108"/>
      <c r="BD152" s="107">
        <v>19468.153999999999</v>
      </c>
      <c r="BE152" s="107">
        <v>1625.5909999999999</v>
      </c>
      <c r="BF152" s="107">
        <v>1625.5909999999999</v>
      </c>
      <c r="BG152" s="107">
        <v>83.094999999999999</v>
      </c>
      <c r="BH152" s="107">
        <v>83.094999999999999</v>
      </c>
      <c r="BI152" s="107">
        <v>0</v>
      </c>
      <c r="BJ152" s="107">
        <v>82.316000000000003</v>
      </c>
      <c r="BK152" s="107">
        <v>82.572000000000003</v>
      </c>
      <c r="BL152" s="106">
        <v>0</v>
      </c>
      <c r="BM152" s="107">
        <v>82.572000000000003</v>
      </c>
      <c r="BO152" s="136">
        <v>95.57</v>
      </c>
      <c r="BP152" s="136">
        <v>90.89</v>
      </c>
      <c r="BQ152" s="136">
        <v>159.42984295483203</v>
      </c>
      <c r="BR152" s="136">
        <v>2.2938850738725884</v>
      </c>
      <c r="BS152" s="136">
        <v>102.11071884624052</v>
      </c>
      <c r="BT152" s="136">
        <v>10.181119380913053</v>
      </c>
      <c r="BV152" s="136">
        <v>43.869113076045423</v>
      </c>
      <c r="BW152" s="136">
        <v>50.010789539224199</v>
      </c>
      <c r="BX152" s="136">
        <v>37.499041183584481</v>
      </c>
      <c r="BY152" s="136">
        <v>0.29638806240578175</v>
      </c>
      <c r="BZ152" s="136">
        <v>65.407246050226689</v>
      </c>
      <c r="CA152" s="136">
        <v>8.3500007242597309</v>
      </c>
    </row>
    <row r="153" spans="2:79" ht="11.25" customHeight="1">
      <c r="B153" s="67" t="s">
        <v>384</v>
      </c>
      <c r="C153" s="107">
        <v>5983.5969999999998</v>
      </c>
      <c r="D153" s="107">
        <v>529.55399999999997</v>
      </c>
      <c r="E153" s="107">
        <v>288.18700000000001</v>
      </c>
      <c r="F153" s="107">
        <v>2624.1679999999997</v>
      </c>
      <c r="G153" s="107">
        <v>823.25</v>
      </c>
      <c r="H153" s="107">
        <v>1670.7459999999999</v>
      </c>
      <c r="I153" s="108"/>
      <c r="J153" s="107">
        <v>19.623000000000001</v>
      </c>
      <c r="K153" s="107">
        <v>159.678</v>
      </c>
      <c r="L153" s="107">
        <v>107.49299999999999</v>
      </c>
      <c r="M153" s="107">
        <v>52.185000000000002</v>
      </c>
      <c r="N153" s="107">
        <v>68.462999999999994</v>
      </c>
      <c r="O153" s="107">
        <v>114.761</v>
      </c>
      <c r="P153" s="107">
        <v>46.640999999999991</v>
      </c>
      <c r="Q153" s="107">
        <v>68.12</v>
      </c>
      <c r="R153" s="108"/>
      <c r="S153" s="107">
        <v>228.90600000000001</v>
      </c>
      <c r="T153" s="107">
        <v>20.660000000000004</v>
      </c>
      <c r="U153" s="107">
        <v>18.988000000000003</v>
      </c>
      <c r="V153" s="107">
        <v>1.6719999999999999</v>
      </c>
      <c r="W153" s="107">
        <v>23.361000000000001</v>
      </c>
      <c r="X153" s="107">
        <v>39.725999999999999</v>
      </c>
      <c r="Y153" s="107">
        <v>20.058</v>
      </c>
      <c r="Z153" s="107">
        <v>19.667999999999999</v>
      </c>
      <c r="AA153" s="117"/>
      <c r="AB153" s="107">
        <v>3559.93</v>
      </c>
      <c r="AC153" s="107">
        <v>634.2940000000001</v>
      </c>
      <c r="AD153" s="107">
        <v>2053.25</v>
      </c>
      <c r="AE153" s="107">
        <v>872.38599999999997</v>
      </c>
      <c r="AF153" s="107"/>
      <c r="AG153" s="107">
        <v>855.06500000000028</v>
      </c>
      <c r="AH153" s="107">
        <v>235.13900000000001</v>
      </c>
      <c r="AI153" s="107">
        <v>551.15400000000034</v>
      </c>
      <c r="AJ153" s="107">
        <v>68.668999999999997</v>
      </c>
      <c r="AK153" s="107"/>
      <c r="AL153" s="107"/>
      <c r="AM153" s="121">
        <v>0.1029999999999518</v>
      </c>
      <c r="AN153" s="107">
        <v>833.51700000000005</v>
      </c>
      <c r="AO153" s="107">
        <v>934.39700000000005</v>
      </c>
      <c r="AP153" s="107">
        <v>18.912000000000035</v>
      </c>
      <c r="AQ153" s="107">
        <v>915.48500000000001</v>
      </c>
      <c r="AR153" s="108"/>
      <c r="AS153" s="107">
        <v>6145.9549999999999</v>
      </c>
      <c r="AT153" s="107">
        <v>415.44099999999997</v>
      </c>
      <c r="AU153" s="107">
        <v>329.78100000000001</v>
      </c>
      <c r="AV153" s="107">
        <v>626.5630000000001</v>
      </c>
      <c r="AW153" s="107">
        <v>618.10799999999995</v>
      </c>
      <c r="AX153" s="107">
        <v>8.4550000000000409</v>
      </c>
      <c r="AY153" s="107">
        <v>555.90499999999997</v>
      </c>
      <c r="AZ153" s="107">
        <v>561.30700000000002</v>
      </c>
      <c r="BA153" s="106">
        <v>47.94500000000005</v>
      </c>
      <c r="BB153" s="107">
        <v>513.36199999999997</v>
      </c>
      <c r="BC153" s="108"/>
      <c r="BD153" s="107">
        <v>20013.088000000007</v>
      </c>
      <c r="BE153" s="107">
        <v>1589.4309999999998</v>
      </c>
      <c r="BF153" s="107">
        <v>1589.4309999999998</v>
      </c>
      <c r="BG153" s="107">
        <v>81.314999999999998</v>
      </c>
      <c r="BH153" s="107">
        <v>76.560999999999993</v>
      </c>
      <c r="BI153" s="107">
        <v>4.7540000000000049</v>
      </c>
      <c r="BJ153" s="107">
        <v>83.094999999999999</v>
      </c>
      <c r="BK153" s="107">
        <v>136.72800000000001</v>
      </c>
      <c r="BL153" s="106">
        <v>53.428000000000011</v>
      </c>
      <c r="BM153" s="107">
        <v>83.3</v>
      </c>
      <c r="BO153" s="136">
        <v>96.34</v>
      </c>
      <c r="BP153" s="136">
        <v>90.94</v>
      </c>
      <c r="BQ153" s="136">
        <v>160.74296020716068</v>
      </c>
      <c r="BR153" s="136">
        <v>2.298750003008851</v>
      </c>
      <c r="BS153" s="136">
        <v>99.835951737668353</v>
      </c>
      <c r="BT153" s="136">
        <v>9.6839877983847327</v>
      </c>
      <c r="BV153" s="136">
        <v>44.523071650526425</v>
      </c>
      <c r="BW153" s="136">
        <v>50.172090455212832</v>
      </c>
      <c r="BX153" s="136">
        <v>36.624739361091976</v>
      </c>
      <c r="BY153" s="136">
        <v>0.29845399341352219</v>
      </c>
      <c r="BZ153" s="136">
        <v>60.50075656268848</v>
      </c>
      <c r="CA153" s="136">
        <v>7.9419577828269139</v>
      </c>
    </row>
    <row r="154" spans="2:79" ht="11.25" customHeight="1">
      <c r="B154" s="67" t="s">
        <v>385</v>
      </c>
      <c r="C154" s="107">
        <v>5239.6530000000012</v>
      </c>
      <c r="D154" s="107">
        <v>95.802000000000007</v>
      </c>
      <c r="E154" s="107">
        <v>268.78300000000002</v>
      </c>
      <c r="F154" s="107">
        <v>2544.3569999999995</v>
      </c>
      <c r="G154" s="107">
        <v>512.24199999999996</v>
      </c>
      <c r="H154" s="107">
        <v>1810.029</v>
      </c>
      <c r="I154" s="108"/>
      <c r="J154" s="107">
        <v>3.964</v>
      </c>
      <c r="K154" s="107">
        <v>32.463000000000001</v>
      </c>
      <c r="L154" s="107">
        <v>32.463000000000001</v>
      </c>
      <c r="M154" s="107">
        <v>0</v>
      </c>
      <c r="N154" s="107">
        <v>65.429000000000002</v>
      </c>
      <c r="O154" s="107">
        <v>66.759</v>
      </c>
      <c r="P154" s="107">
        <v>1.5529999999999973</v>
      </c>
      <c r="Q154" s="107">
        <v>65.206000000000003</v>
      </c>
      <c r="R154" s="108"/>
      <c r="S154" s="107">
        <v>209.76</v>
      </c>
      <c r="T154" s="107">
        <v>18.966999999999999</v>
      </c>
      <c r="U154" s="107">
        <v>18.966999999999999</v>
      </c>
      <c r="V154" s="107">
        <v>0</v>
      </c>
      <c r="W154" s="107">
        <v>22.542999999999999</v>
      </c>
      <c r="X154" s="107">
        <v>22.672000000000001</v>
      </c>
      <c r="Y154" s="107">
        <v>6.5000000000001279E-2</v>
      </c>
      <c r="Z154" s="107">
        <v>22.606999999999999</v>
      </c>
      <c r="AA154" s="117"/>
      <c r="AB154" s="107">
        <v>3574.3220000000001</v>
      </c>
      <c r="AC154" s="107">
        <v>575.32399999999996</v>
      </c>
      <c r="AD154" s="107">
        <v>2027.673</v>
      </c>
      <c r="AE154" s="107">
        <v>971.32500000000005</v>
      </c>
      <c r="AF154" s="107"/>
      <c r="AG154" s="107">
        <v>856.71</v>
      </c>
      <c r="AH154" s="107">
        <v>213.01300000000001</v>
      </c>
      <c r="AI154" s="107">
        <v>561.58000000000004</v>
      </c>
      <c r="AJ154" s="107">
        <v>76.456999999999994</v>
      </c>
      <c r="AK154" s="107"/>
      <c r="AL154" s="107"/>
      <c r="AM154" s="121">
        <v>5.6599999999999682</v>
      </c>
      <c r="AN154" s="107">
        <v>855.03399999999999</v>
      </c>
      <c r="AO154" s="107">
        <v>855.91700000000003</v>
      </c>
      <c r="AP154" s="107">
        <v>0.39499999999998181</v>
      </c>
      <c r="AQ154" s="107">
        <v>855.52200000000005</v>
      </c>
      <c r="AR154" s="108"/>
      <c r="AS154" s="107">
        <v>3637.346</v>
      </c>
      <c r="AT154" s="107">
        <v>239.494</v>
      </c>
      <c r="AU154" s="107">
        <v>284.42999999999995</v>
      </c>
      <c r="AV154" s="107">
        <v>385.95600000000002</v>
      </c>
      <c r="AW154" s="107">
        <v>379.14100000000002</v>
      </c>
      <c r="AX154" s="107">
        <v>6.8149999999999977</v>
      </c>
      <c r="AY154" s="107">
        <v>629.36</v>
      </c>
      <c r="AZ154" s="107">
        <v>632.63</v>
      </c>
      <c r="BA154" s="106">
        <v>0</v>
      </c>
      <c r="BB154" s="107">
        <v>632.63</v>
      </c>
      <c r="BC154" s="108"/>
      <c r="BD154" s="107">
        <v>21641.321</v>
      </c>
      <c r="BE154" s="107">
        <v>1721.7080000000001</v>
      </c>
      <c r="BF154" s="107">
        <v>1721.7080000000001</v>
      </c>
      <c r="BG154" s="107">
        <v>88.320999999999998</v>
      </c>
      <c r="BH154" s="107">
        <v>88.320999999999998</v>
      </c>
      <c r="BI154" s="107">
        <v>0</v>
      </c>
      <c r="BJ154" s="107">
        <v>81.25</v>
      </c>
      <c r="BK154" s="107">
        <v>82.575999999999993</v>
      </c>
      <c r="BL154" s="106">
        <v>7.9999999999955662E-3</v>
      </c>
      <c r="BM154" s="107">
        <v>82.567999999999998</v>
      </c>
      <c r="BO154" s="136">
        <v>95.28</v>
      </c>
      <c r="BP154" s="136">
        <v>89.53</v>
      </c>
      <c r="BQ154" s="136">
        <v>170.56859589381921</v>
      </c>
      <c r="BR154" s="136">
        <v>2.4810642437806374</v>
      </c>
      <c r="BS154" s="136">
        <v>92.173821326864285</v>
      </c>
      <c r="BT154" s="136">
        <v>9.701967823498391</v>
      </c>
      <c r="BV154" s="136">
        <v>43.635459051656511</v>
      </c>
      <c r="BW154" s="136">
        <v>48.083531000187612</v>
      </c>
      <c r="BX154" s="136">
        <v>40.938090574831136</v>
      </c>
      <c r="BY154" s="136">
        <v>0.34486889795624798</v>
      </c>
      <c r="BZ154" s="136">
        <v>55.567274900678584</v>
      </c>
      <c r="CA154" s="136">
        <v>7.9556511360836071</v>
      </c>
    </row>
    <row r="155" spans="2:79" ht="11.25" customHeight="1">
      <c r="B155" s="67" t="s">
        <v>386</v>
      </c>
      <c r="C155" s="107">
        <v>5146.6920000000009</v>
      </c>
      <c r="D155" s="107">
        <v>123.93</v>
      </c>
      <c r="E155" s="107">
        <v>241.24299999999999</v>
      </c>
      <c r="F155" s="107">
        <v>2355.1040000000003</v>
      </c>
      <c r="G155" s="107">
        <v>561.28600000000006</v>
      </c>
      <c r="H155" s="107">
        <v>1850.7829999999999</v>
      </c>
      <c r="I155" s="108"/>
      <c r="J155" s="107">
        <v>5.1740000000000004</v>
      </c>
      <c r="K155" s="107">
        <v>42.45</v>
      </c>
      <c r="L155" s="107">
        <v>42.45</v>
      </c>
      <c r="M155" s="107">
        <v>0</v>
      </c>
      <c r="N155" s="107">
        <v>135.06200000000001</v>
      </c>
      <c r="O155" s="107">
        <v>135.96799999999999</v>
      </c>
      <c r="P155" s="107">
        <v>3.2800000000000011</v>
      </c>
      <c r="Q155" s="107">
        <v>132.68799999999999</v>
      </c>
      <c r="R155" s="108"/>
      <c r="S155" s="107">
        <v>186.59200000000001</v>
      </c>
      <c r="T155" s="107">
        <v>16.881</v>
      </c>
      <c r="U155" s="107">
        <v>16.881</v>
      </c>
      <c r="V155" s="107">
        <v>0</v>
      </c>
      <c r="W155" s="107">
        <v>24.837</v>
      </c>
      <c r="X155" s="107">
        <v>25.3</v>
      </c>
      <c r="Y155" s="107">
        <v>5.4999999999999716E-2</v>
      </c>
      <c r="Z155" s="107">
        <v>25.245000000000001</v>
      </c>
      <c r="AA155" s="117"/>
      <c r="AB155" s="107">
        <v>3278.2010000000005</v>
      </c>
      <c r="AC155" s="107">
        <v>535.423</v>
      </c>
      <c r="AD155" s="107">
        <v>1976.3580000000002</v>
      </c>
      <c r="AE155" s="107">
        <v>766.42</v>
      </c>
      <c r="AF155" s="107"/>
      <c r="AG155" s="107">
        <v>810.58799999999997</v>
      </c>
      <c r="AH155" s="107">
        <v>197.68299999999999</v>
      </c>
      <c r="AI155" s="107">
        <v>549.24299999999948</v>
      </c>
      <c r="AJ155" s="107">
        <v>60.328000000000003</v>
      </c>
      <c r="AK155" s="107"/>
      <c r="AL155" s="107"/>
      <c r="AM155" s="121">
        <v>3.3340000000005148</v>
      </c>
      <c r="AN155" s="107">
        <v>856.67499999999995</v>
      </c>
      <c r="AO155" s="107">
        <v>859.125</v>
      </c>
      <c r="AP155" s="107">
        <v>0.53700000000003456</v>
      </c>
      <c r="AQ155" s="107">
        <v>858.58799999999997</v>
      </c>
      <c r="AR155" s="108"/>
      <c r="AS155" s="107">
        <v>3945.636</v>
      </c>
      <c r="AT155" s="107">
        <v>260.12799999999999</v>
      </c>
      <c r="AU155" s="107">
        <v>303.84399999999999</v>
      </c>
      <c r="AV155" s="107">
        <v>421.36299999999994</v>
      </c>
      <c r="AW155" s="107">
        <v>414.221</v>
      </c>
      <c r="AX155" s="107">
        <v>7.1419999999999391</v>
      </c>
      <c r="AY155" s="107">
        <v>386.61500000000001</v>
      </c>
      <c r="AZ155" s="107">
        <v>388.55700000000002</v>
      </c>
      <c r="BA155" s="106">
        <v>0</v>
      </c>
      <c r="BB155" s="107">
        <v>388.55700000000002</v>
      </c>
      <c r="BC155" s="108"/>
      <c r="BD155" s="107">
        <v>21858.306</v>
      </c>
      <c r="BE155" s="107">
        <v>1760.4779999999998</v>
      </c>
      <c r="BF155" s="107">
        <v>1760.4779999999998</v>
      </c>
      <c r="BG155" s="107">
        <v>90.304999999999993</v>
      </c>
      <c r="BH155" s="107">
        <v>90.304999999999993</v>
      </c>
      <c r="BI155" s="107">
        <v>0</v>
      </c>
      <c r="BJ155" s="107">
        <v>88.034000000000006</v>
      </c>
      <c r="BK155" s="107">
        <v>88.305999999999997</v>
      </c>
      <c r="BL155" s="106">
        <v>0</v>
      </c>
      <c r="BM155" s="107">
        <v>88.305999999999997</v>
      </c>
      <c r="BO155" s="136">
        <v>95.35</v>
      </c>
      <c r="BP155" s="136">
        <v>89.53</v>
      </c>
      <c r="BQ155" s="136">
        <v>172.28756023110085</v>
      </c>
      <c r="BR155" s="136">
        <v>2.5029600811907988</v>
      </c>
      <c r="BS155" s="136">
        <v>94.436618791221818</v>
      </c>
      <c r="BT155" s="136">
        <v>9.8219322210970965</v>
      </c>
      <c r="BV155" s="136">
        <v>43.68456588704283</v>
      </c>
      <c r="BW155" s="136">
        <v>48.004335721385139</v>
      </c>
      <c r="BX155" s="136">
        <v>41.737504422607643</v>
      </c>
      <c r="BY155" s="136">
        <v>0.3526015952557997</v>
      </c>
      <c r="BZ155" s="136">
        <v>57.977119837811728</v>
      </c>
      <c r="CA155" s="136">
        <v>8.0540459082236282</v>
      </c>
    </row>
    <row r="156" spans="2:79" ht="11.25" customHeight="1">
      <c r="B156" s="67" t="s">
        <v>387</v>
      </c>
      <c r="C156" s="107">
        <v>6226.52</v>
      </c>
      <c r="D156" s="107">
        <v>295.17099999999999</v>
      </c>
      <c r="E156" s="107">
        <v>379.35299999999984</v>
      </c>
      <c r="F156" s="107">
        <v>2801.0770000000002</v>
      </c>
      <c r="G156" s="107">
        <v>752.56000000000006</v>
      </c>
      <c r="H156" s="107">
        <v>1961.7049999999999</v>
      </c>
      <c r="I156" s="108"/>
      <c r="J156" s="107">
        <v>12.193</v>
      </c>
      <c r="K156" s="107">
        <v>99.864000000000004</v>
      </c>
      <c r="L156" s="107">
        <v>63.754000000000005</v>
      </c>
      <c r="M156" s="107">
        <v>36.11</v>
      </c>
      <c r="N156" s="107">
        <v>106.84</v>
      </c>
      <c r="O156" s="107">
        <v>121.65900000000001</v>
      </c>
      <c r="P156" s="107">
        <v>5.5280000000000058</v>
      </c>
      <c r="Q156" s="107">
        <v>116.131</v>
      </c>
      <c r="R156" s="108"/>
      <c r="S156" s="107">
        <v>292.29399999999998</v>
      </c>
      <c r="T156" s="107">
        <v>26.319999999999997</v>
      </c>
      <c r="U156" s="107">
        <v>24.810999999999996</v>
      </c>
      <c r="V156" s="107">
        <v>1.5089999999999999</v>
      </c>
      <c r="W156" s="107">
        <v>18.986999999999998</v>
      </c>
      <c r="X156" s="107">
        <v>19.212</v>
      </c>
      <c r="Y156" s="107">
        <v>5.9999999999998721E-2</v>
      </c>
      <c r="Z156" s="107">
        <v>19.152000000000001</v>
      </c>
      <c r="AA156" s="117"/>
      <c r="AB156" s="107">
        <v>3763.7579999999998</v>
      </c>
      <c r="AC156" s="107">
        <v>639.27400000000011</v>
      </c>
      <c r="AD156" s="107">
        <v>2311.672</v>
      </c>
      <c r="AE156" s="107">
        <v>812.81200000000001</v>
      </c>
      <c r="AF156" s="107"/>
      <c r="AG156" s="107">
        <v>938.7270000000002</v>
      </c>
      <c r="AH156" s="107">
        <v>236.03200000000001</v>
      </c>
      <c r="AI156" s="107">
        <v>638.71500000000015</v>
      </c>
      <c r="AJ156" s="107">
        <v>63.98</v>
      </c>
      <c r="AK156" s="107"/>
      <c r="AL156" s="107"/>
      <c r="AM156" s="121">
        <v>0</v>
      </c>
      <c r="AN156" s="107">
        <v>810.55399999999997</v>
      </c>
      <c r="AO156" s="107">
        <v>821.70799999999997</v>
      </c>
      <c r="AP156" s="107">
        <v>22.434999999999945</v>
      </c>
      <c r="AQ156" s="107">
        <v>799.27300000000002</v>
      </c>
      <c r="AR156" s="108"/>
      <c r="AS156" s="107">
        <v>5300.7859999999991</v>
      </c>
      <c r="AT156" s="107">
        <v>348.71499999999997</v>
      </c>
      <c r="AU156" s="107">
        <v>418.77599999999995</v>
      </c>
      <c r="AV156" s="107">
        <v>566.10700000000008</v>
      </c>
      <c r="AW156" s="107">
        <v>555.36699999999996</v>
      </c>
      <c r="AX156" s="107">
        <v>10.740000000000123</v>
      </c>
      <c r="AY156" s="107">
        <v>421.798</v>
      </c>
      <c r="AZ156" s="107">
        <v>425.86399999999998</v>
      </c>
      <c r="BA156" s="106">
        <v>0</v>
      </c>
      <c r="BB156" s="107">
        <v>425.86399999999998</v>
      </c>
      <c r="BC156" s="108"/>
      <c r="BD156" s="107">
        <v>20804.775999999991</v>
      </c>
      <c r="BE156" s="107">
        <v>1865.971</v>
      </c>
      <c r="BF156" s="107">
        <v>1865.971</v>
      </c>
      <c r="BG156" s="107">
        <v>95.734000000000037</v>
      </c>
      <c r="BH156" s="107">
        <v>91.877000000000038</v>
      </c>
      <c r="BI156" s="107">
        <v>3.8569999999999993</v>
      </c>
      <c r="BJ156" s="107">
        <v>90.016999999999996</v>
      </c>
      <c r="BK156" s="107">
        <v>89.971999999999994</v>
      </c>
      <c r="BL156" s="106">
        <v>6.6999999999993065E-2</v>
      </c>
      <c r="BM156" s="107">
        <v>89.905000000000001</v>
      </c>
      <c r="BO156" s="136">
        <v>99.83</v>
      </c>
      <c r="BP156" s="136">
        <v>91.66</v>
      </c>
      <c r="BQ156" s="136">
        <v>172.29350515187747</v>
      </c>
      <c r="BR156" s="136">
        <v>2.5033766829645989</v>
      </c>
      <c r="BS156" s="136">
        <v>96.294916614132632</v>
      </c>
      <c r="BT156" s="136">
        <v>10.937767366493162</v>
      </c>
      <c r="BV156" s="136">
        <v>47.525636222950737</v>
      </c>
      <c r="BW156" s="136">
        <v>50.003997478617613</v>
      </c>
      <c r="BX156" s="136">
        <v>41.738527078814293</v>
      </c>
      <c r="BY156" s="136">
        <v>0.35268906744151041</v>
      </c>
      <c r="BZ156" s="136">
        <v>57.438821708980178</v>
      </c>
      <c r="CA156" s="136">
        <v>8.9689550130220148</v>
      </c>
    </row>
    <row r="157" spans="2:79" ht="11.25" customHeight="1">
      <c r="B157" s="67" t="s">
        <v>388</v>
      </c>
      <c r="C157" s="107">
        <v>5490.0389999999989</v>
      </c>
      <c r="D157" s="107">
        <v>134.46600000000001</v>
      </c>
      <c r="E157" s="107">
        <v>333.00599999999997</v>
      </c>
      <c r="F157" s="107">
        <v>2523.3859999999995</v>
      </c>
      <c r="G157" s="107">
        <v>700.5089999999999</v>
      </c>
      <c r="H157" s="107">
        <v>1783.58</v>
      </c>
      <c r="I157" s="108"/>
      <c r="J157" s="107">
        <v>5.4390000000000001</v>
      </c>
      <c r="K157" s="107">
        <v>44.779000000000003</v>
      </c>
      <c r="L157" s="107">
        <v>44.779000000000003</v>
      </c>
      <c r="M157" s="107">
        <v>0</v>
      </c>
      <c r="N157" s="107">
        <v>32.021000000000001</v>
      </c>
      <c r="O157" s="107">
        <v>29.207999999999998</v>
      </c>
      <c r="P157" s="107">
        <v>19.827999999999996</v>
      </c>
      <c r="Q157" s="107">
        <v>9.3800000000000008</v>
      </c>
      <c r="R157" s="108"/>
      <c r="S157" s="107">
        <v>256.19600000000003</v>
      </c>
      <c r="T157" s="107">
        <v>23.042000000000002</v>
      </c>
      <c r="U157" s="107">
        <v>23.042000000000002</v>
      </c>
      <c r="V157" s="107">
        <v>0</v>
      </c>
      <c r="W157" s="107">
        <v>18.966999999999999</v>
      </c>
      <c r="X157" s="107">
        <v>19.45</v>
      </c>
      <c r="Y157" s="107">
        <v>5.5869999999999997</v>
      </c>
      <c r="Z157" s="107">
        <v>13.863</v>
      </c>
      <c r="AA157" s="117"/>
      <c r="AB157" s="107">
        <v>3216.46</v>
      </c>
      <c r="AC157" s="107">
        <v>605.84400000000005</v>
      </c>
      <c r="AD157" s="107">
        <v>2052.538</v>
      </c>
      <c r="AE157" s="107">
        <v>558.07799999999997</v>
      </c>
      <c r="AF157" s="107"/>
      <c r="AG157" s="107">
        <v>836.29399999999998</v>
      </c>
      <c r="AH157" s="107">
        <v>222.91399999999999</v>
      </c>
      <c r="AI157" s="107">
        <v>567.40300000000002</v>
      </c>
      <c r="AJ157" s="107">
        <v>43.929000000000002</v>
      </c>
      <c r="AK157" s="107"/>
      <c r="AL157" s="107"/>
      <c r="AM157" s="121">
        <v>2.0480000000000018</v>
      </c>
      <c r="AN157" s="107">
        <v>938.69</v>
      </c>
      <c r="AO157" s="107">
        <v>1004.8579999999999</v>
      </c>
      <c r="AP157" s="107">
        <v>36.125</v>
      </c>
      <c r="AQ157" s="107">
        <v>968.73299999999995</v>
      </c>
      <c r="AR157" s="108"/>
      <c r="AS157" s="107">
        <v>4920.3590000000004</v>
      </c>
      <c r="AT157" s="107">
        <v>324.35300000000001</v>
      </c>
      <c r="AU157" s="107">
        <v>379.41699999999997</v>
      </c>
      <c r="AV157" s="107">
        <v>525.87900000000002</v>
      </c>
      <c r="AW157" s="107">
        <v>516.69500000000005</v>
      </c>
      <c r="AX157" s="107">
        <v>9.1839999999999691</v>
      </c>
      <c r="AY157" s="107">
        <v>565.01300000000003</v>
      </c>
      <c r="AZ157" s="107">
        <v>586.04399999999998</v>
      </c>
      <c r="BA157" s="106">
        <v>32.749000000000024</v>
      </c>
      <c r="BB157" s="107">
        <v>553.29499999999996</v>
      </c>
      <c r="BC157" s="108"/>
      <c r="BD157" s="107">
        <v>20562.323</v>
      </c>
      <c r="BE157" s="107">
        <v>1696.915</v>
      </c>
      <c r="BF157" s="107">
        <v>1696.915</v>
      </c>
      <c r="BG157" s="107">
        <v>86.665000000000006</v>
      </c>
      <c r="BH157" s="107">
        <v>86.665000000000006</v>
      </c>
      <c r="BI157" s="107">
        <v>0</v>
      </c>
      <c r="BJ157" s="107">
        <v>95.411000000000001</v>
      </c>
      <c r="BK157" s="107">
        <v>96.510999999999996</v>
      </c>
      <c r="BL157" s="106">
        <v>1.2999999999991019E-2</v>
      </c>
      <c r="BM157" s="107">
        <v>96.498000000000005</v>
      </c>
      <c r="BO157" s="136">
        <v>103.76</v>
      </c>
      <c r="BP157" s="136">
        <v>94.37</v>
      </c>
      <c r="BQ157" s="136">
        <v>172.56545711400324</v>
      </c>
      <c r="BR157" s="136">
        <v>2.5052612431517511</v>
      </c>
      <c r="BS157" s="136">
        <v>96.187044860931408</v>
      </c>
      <c r="BT157" s="136">
        <v>10.06186411914646</v>
      </c>
      <c r="BV157" s="136">
        <v>50.939971261659835</v>
      </c>
      <c r="BW157" s="136">
        <v>52.248055992076033</v>
      </c>
      <c r="BX157" s="136">
        <v>41.890845769587116</v>
      </c>
      <c r="BY157" s="136">
        <v>0.3537614450529547</v>
      </c>
      <c r="BZ157" s="136">
        <v>58.784925293279009</v>
      </c>
      <c r="CA157" s="136">
        <v>8.2525452012401512</v>
      </c>
    </row>
    <row r="158" spans="2:79" ht="11.25" customHeight="1">
      <c r="B158" s="67" t="s">
        <v>389</v>
      </c>
      <c r="C158" s="107">
        <v>5956.26</v>
      </c>
      <c r="D158" s="107">
        <v>204.07</v>
      </c>
      <c r="E158" s="107">
        <v>415.78800000000001</v>
      </c>
      <c r="F158" s="107">
        <v>2707.5119999999997</v>
      </c>
      <c r="G158" s="107">
        <v>831.649</v>
      </c>
      <c r="H158" s="107">
        <v>1783.4359999999999</v>
      </c>
      <c r="I158" s="108"/>
      <c r="J158" s="107">
        <v>8.2840000000000007</v>
      </c>
      <c r="K158" s="107">
        <v>68.350999999999999</v>
      </c>
      <c r="L158" s="107">
        <v>68.350999999999999</v>
      </c>
      <c r="M158" s="107">
        <v>0</v>
      </c>
      <c r="N158" s="107">
        <v>76.665000000000006</v>
      </c>
      <c r="O158" s="107">
        <v>77.738</v>
      </c>
      <c r="P158" s="107">
        <v>3.3430000000000035</v>
      </c>
      <c r="Q158" s="107">
        <v>74.394999999999996</v>
      </c>
      <c r="R158" s="108"/>
      <c r="S158" s="107">
        <v>319.97300000000001</v>
      </c>
      <c r="T158" s="107">
        <v>28.602</v>
      </c>
      <c r="U158" s="107">
        <v>28.602</v>
      </c>
      <c r="V158" s="107">
        <v>0</v>
      </c>
      <c r="W158" s="107">
        <v>18.388999999999999</v>
      </c>
      <c r="X158" s="107">
        <v>18.553000000000001</v>
      </c>
      <c r="Y158" s="107">
        <v>7.6000000000000512E-2</v>
      </c>
      <c r="Z158" s="107">
        <v>18.477</v>
      </c>
      <c r="AA158" s="117"/>
      <c r="AB158" s="107">
        <v>3354.6980000000003</v>
      </c>
      <c r="AC158" s="107">
        <v>626.34199999999998</v>
      </c>
      <c r="AD158" s="107">
        <v>2242.9430000000002</v>
      </c>
      <c r="AE158" s="107">
        <v>485.41300000000001</v>
      </c>
      <c r="AF158" s="107"/>
      <c r="AG158" s="107">
        <v>892.24599999999998</v>
      </c>
      <c r="AH158" s="107">
        <v>229.33099999999999</v>
      </c>
      <c r="AI158" s="107">
        <v>619.74199999999996</v>
      </c>
      <c r="AJ158" s="107">
        <v>38.209000000000003</v>
      </c>
      <c r="AK158" s="107"/>
      <c r="AL158" s="107"/>
      <c r="AM158" s="121">
        <v>4.9640000000000555</v>
      </c>
      <c r="AN158" s="107">
        <v>836.11</v>
      </c>
      <c r="AO158" s="107">
        <v>837.81899999999996</v>
      </c>
      <c r="AP158" s="107">
        <v>15.481999999999971</v>
      </c>
      <c r="AQ158" s="107">
        <v>822.33699999999999</v>
      </c>
      <c r="AR158" s="108"/>
      <c r="AS158" s="107">
        <v>5949.3899999999994</v>
      </c>
      <c r="AT158" s="107">
        <v>384.51799999999997</v>
      </c>
      <c r="AU158" s="107">
        <v>566.13800000000003</v>
      </c>
      <c r="AV158" s="107">
        <v>627.947</v>
      </c>
      <c r="AW158" s="107">
        <v>613.91999999999996</v>
      </c>
      <c r="AX158" s="107">
        <v>14.027000000000044</v>
      </c>
      <c r="AY158" s="107">
        <v>526.399</v>
      </c>
      <c r="AZ158" s="107">
        <v>530.024</v>
      </c>
      <c r="BA158" s="106">
        <v>6.9999999999481588E-3</v>
      </c>
      <c r="BB158" s="107">
        <v>530.01700000000005</v>
      </c>
      <c r="BC158" s="108"/>
      <c r="BD158" s="107">
        <v>19717.315999999999</v>
      </c>
      <c r="BE158" s="107">
        <v>1696.7839999999999</v>
      </c>
      <c r="BF158" s="107">
        <v>1696.7839999999999</v>
      </c>
      <c r="BG158" s="107">
        <v>86.652000000000001</v>
      </c>
      <c r="BH158" s="107">
        <v>86.652000000000001</v>
      </c>
      <c r="BI158" s="107">
        <v>0</v>
      </c>
      <c r="BJ158" s="107">
        <v>86.748000000000005</v>
      </c>
      <c r="BK158" s="107">
        <v>87.052999999999997</v>
      </c>
      <c r="BL158" s="106">
        <v>1.2999999999991019E-2</v>
      </c>
      <c r="BM158" s="107">
        <v>87.04</v>
      </c>
      <c r="BO158" s="136">
        <v>108.1</v>
      </c>
      <c r="BP158" s="136">
        <v>95.45</v>
      </c>
      <c r="BQ158" s="136">
        <v>171.25587665290055</v>
      </c>
      <c r="BR158" s="136">
        <v>2.5088864500491526</v>
      </c>
      <c r="BS158" s="136">
        <v>95.658655663460138</v>
      </c>
      <c r="BT158" s="136">
        <v>10.492229266904278</v>
      </c>
      <c r="BV158" s="136">
        <v>54.681842015257416</v>
      </c>
      <c r="BW158" s="136">
        <v>53.179120391060316</v>
      </c>
      <c r="BX158" s="136">
        <v>42.093223002694373</v>
      </c>
      <c r="BY158" s="136">
        <v>0.35298429536881026</v>
      </c>
      <c r="BZ158" s="136">
        <v>57.75976881961634</v>
      </c>
      <c r="CA158" s="136">
        <v>8.6055526015812696</v>
      </c>
    </row>
    <row r="159" spans="2:79" ht="11.25" customHeight="1">
      <c r="B159" s="67" t="s">
        <v>390</v>
      </c>
      <c r="C159" s="107">
        <v>6225.1370000000006</v>
      </c>
      <c r="D159" s="107">
        <v>387.49900000000002</v>
      </c>
      <c r="E159" s="107">
        <v>443.76500000000004</v>
      </c>
      <c r="F159" s="107">
        <v>2763.6070000000009</v>
      </c>
      <c r="G159" s="107">
        <v>806.69899999999996</v>
      </c>
      <c r="H159" s="107">
        <v>1783.7439999999999</v>
      </c>
      <c r="I159" s="108"/>
      <c r="J159" s="107">
        <v>15.601000000000001</v>
      </c>
      <c r="K159" s="107">
        <v>127.696</v>
      </c>
      <c r="L159" s="107">
        <v>79.031999999999996</v>
      </c>
      <c r="M159" s="107">
        <v>48.664000000000001</v>
      </c>
      <c r="N159" s="107">
        <v>63.218000000000004</v>
      </c>
      <c r="O159" s="107">
        <v>81.238</v>
      </c>
      <c r="P159" s="107">
        <v>2.7279999999999944</v>
      </c>
      <c r="Q159" s="107">
        <v>78.510000000000005</v>
      </c>
      <c r="R159" s="108"/>
      <c r="S159" s="107">
        <v>341.71800000000002</v>
      </c>
      <c r="T159" s="107">
        <v>30.355</v>
      </c>
      <c r="U159" s="107">
        <v>28.294</v>
      </c>
      <c r="V159" s="107">
        <v>2.0609999999999999</v>
      </c>
      <c r="W159" s="107">
        <v>24.81</v>
      </c>
      <c r="X159" s="107">
        <v>25.268999999999998</v>
      </c>
      <c r="Y159" s="107">
        <v>0.15499999999999758</v>
      </c>
      <c r="Z159" s="107">
        <v>25.114000000000001</v>
      </c>
      <c r="AA159" s="117"/>
      <c r="AB159" s="107">
        <v>3381.7330000000002</v>
      </c>
      <c r="AC159" s="107">
        <v>644.61099999999999</v>
      </c>
      <c r="AD159" s="107">
        <v>2266.5590000000002</v>
      </c>
      <c r="AE159" s="107">
        <v>470.56299999999999</v>
      </c>
      <c r="AF159" s="107"/>
      <c r="AG159" s="107">
        <v>903.49400000000026</v>
      </c>
      <c r="AH159" s="107">
        <v>237.542</v>
      </c>
      <c r="AI159" s="107">
        <v>626.51900000000035</v>
      </c>
      <c r="AJ159" s="107">
        <v>37.04</v>
      </c>
      <c r="AK159" s="107"/>
      <c r="AL159" s="107"/>
      <c r="AM159" s="121">
        <v>2.3929999999999154</v>
      </c>
      <c r="AN159" s="107">
        <v>892.21699999999998</v>
      </c>
      <c r="AO159" s="107">
        <v>913.351</v>
      </c>
      <c r="AP159" s="107">
        <v>40.610000000000014</v>
      </c>
      <c r="AQ159" s="107">
        <v>872.74099999999999</v>
      </c>
      <c r="AR159" s="108"/>
      <c r="AS159" s="107">
        <v>5710.2289999999994</v>
      </c>
      <c r="AT159" s="107">
        <v>373.166</v>
      </c>
      <c r="AU159" s="107">
        <v>485.90499999999997</v>
      </c>
      <c r="AV159" s="107">
        <v>607.94599999999991</v>
      </c>
      <c r="AW159" s="107">
        <v>595.08399999999995</v>
      </c>
      <c r="AX159" s="107">
        <v>12.861999999999966</v>
      </c>
      <c r="AY159" s="107">
        <v>628.54300000000001</v>
      </c>
      <c r="AZ159" s="107">
        <v>634.59100000000001</v>
      </c>
      <c r="BA159" s="106">
        <v>0</v>
      </c>
      <c r="BB159" s="107">
        <v>634.59100000000001</v>
      </c>
      <c r="BC159" s="108"/>
      <c r="BD159" s="107">
        <v>19806.956999999999</v>
      </c>
      <c r="BE159" s="107">
        <v>1697.0829999999999</v>
      </c>
      <c r="BF159" s="107">
        <v>1697.0829999999999</v>
      </c>
      <c r="BG159" s="107">
        <v>86.660999999999973</v>
      </c>
      <c r="BH159" s="107">
        <v>82.498999999999967</v>
      </c>
      <c r="BI159" s="107">
        <v>4.1620000000000061</v>
      </c>
      <c r="BJ159" s="107">
        <v>86.741</v>
      </c>
      <c r="BK159" s="107">
        <v>86.742000000000004</v>
      </c>
      <c r="BL159" s="106">
        <v>0</v>
      </c>
      <c r="BM159" s="107">
        <v>86.742000000000004</v>
      </c>
      <c r="BO159" s="136">
        <v>109.28</v>
      </c>
      <c r="BP159" s="136">
        <v>96.73</v>
      </c>
      <c r="BQ159" s="136">
        <v>171.91026839729196</v>
      </c>
      <c r="BR159" s="136">
        <v>2.5076427112866657</v>
      </c>
      <c r="BS159" s="136">
        <v>94.421749107335799</v>
      </c>
      <c r="BT159" s="136">
        <v>10.446546635104019</v>
      </c>
      <c r="BV159" s="136">
        <v>55.690399024722659</v>
      </c>
      <c r="BW159" s="136">
        <v>54.231582928442108</v>
      </c>
      <c r="BX159" s="136">
        <v>41.738781404388533</v>
      </c>
      <c r="BY159" s="136">
        <v>0.35392431864905594</v>
      </c>
      <c r="BZ159" s="136">
        <v>54.996347022566212</v>
      </c>
      <c r="CA159" s="136">
        <v>8.5681157383236606</v>
      </c>
    </row>
    <row r="160" spans="2:79" ht="11.25" customHeight="1">
      <c r="B160" s="67" t="s">
        <v>391</v>
      </c>
      <c r="C160" s="107">
        <v>6216.79</v>
      </c>
      <c r="D160" s="107">
        <v>199.006</v>
      </c>
      <c r="E160" s="107">
        <v>458.18799999999999</v>
      </c>
      <c r="F160" s="107">
        <v>2923.6379999999999</v>
      </c>
      <c r="G160" s="107">
        <v>848.26600000000008</v>
      </c>
      <c r="H160" s="107">
        <v>1767.6690000000001</v>
      </c>
      <c r="I160" s="108"/>
      <c r="J160" s="107">
        <v>7.9</v>
      </c>
      <c r="K160" s="107">
        <v>65.024000000000001</v>
      </c>
      <c r="L160" s="107">
        <v>65.024000000000001</v>
      </c>
      <c r="M160" s="107">
        <v>0</v>
      </c>
      <c r="N160" s="107">
        <v>44.137</v>
      </c>
      <c r="O160" s="107">
        <v>45.832999999999998</v>
      </c>
      <c r="P160" s="107">
        <v>14.536999999999999</v>
      </c>
      <c r="Q160" s="107">
        <v>31.295999999999999</v>
      </c>
      <c r="R160" s="108"/>
      <c r="S160" s="107">
        <v>352.721</v>
      </c>
      <c r="T160" s="107">
        <v>31.273</v>
      </c>
      <c r="U160" s="107">
        <v>31.273</v>
      </c>
      <c r="V160" s="107">
        <v>0</v>
      </c>
      <c r="W160" s="107">
        <v>23.042000000000002</v>
      </c>
      <c r="X160" s="107">
        <v>23.324000000000002</v>
      </c>
      <c r="Y160" s="107">
        <v>2.7880000000000003</v>
      </c>
      <c r="Z160" s="107">
        <v>20.536000000000001</v>
      </c>
      <c r="AA160" s="117"/>
      <c r="AB160" s="107">
        <v>3525.9460000000004</v>
      </c>
      <c r="AC160" s="107">
        <v>689.44299999999998</v>
      </c>
      <c r="AD160" s="107">
        <v>2350.8970000000004</v>
      </c>
      <c r="AE160" s="107">
        <v>485.60599999999999</v>
      </c>
      <c r="AF160" s="107"/>
      <c r="AG160" s="107">
        <v>945.33199999999999</v>
      </c>
      <c r="AH160" s="107">
        <v>255.72800000000001</v>
      </c>
      <c r="AI160" s="107">
        <v>648.34199999999998</v>
      </c>
      <c r="AJ160" s="107">
        <v>38.223999999999997</v>
      </c>
      <c r="AK160" s="107"/>
      <c r="AL160" s="107"/>
      <c r="AM160" s="121">
        <v>3.0380000000000109</v>
      </c>
      <c r="AN160" s="107">
        <v>903.46600000000001</v>
      </c>
      <c r="AO160" s="107">
        <v>939.43</v>
      </c>
      <c r="AP160" s="107">
        <v>6.7949999999999591</v>
      </c>
      <c r="AQ160" s="107">
        <v>932.63499999999999</v>
      </c>
      <c r="AR160" s="108"/>
      <c r="AS160" s="107">
        <v>6042.4130000000005</v>
      </c>
      <c r="AT160" s="107">
        <v>390.81400000000002</v>
      </c>
      <c r="AU160" s="107">
        <v>571.01699999999994</v>
      </c>
      <c r="AV160" s="107">
        <v>640.78600000000006</v>
      </c>
      <c r="AW160" s="107">
        <v>625.375</v>
      </c>
      <c r="AX160" s="107">
        <v>15.411000000000058</v>
      </c>
      <c r="AY160" s="107">
        <v>606.82899999999995</v>
      </c>
      <c r="AZ160" s="107">
        <v>630.73299999999995</v>
      </c>
      <c r="BA160" s="106">
        <v>0.5</v>
      </c>
      <c r="BB160" s="107">
        <v>630.23299999999995</v>
      </c>
      <c r="BC160" s="108"/>
      <c r="BD160" s="107">
        <v>20518.741999999998</v>
      </c>
      <c r="BE160" s="107">
        <v>1681.789</v>
      </c>
      <c r="BF160" s="107">
        <v>1681.789</v>
      </c>
      <c r="BG160" s="107">
        <v>85.88000000000001</v>
      </c>
      <c r="BH160" s="107">
        <v>85.88000000000001</v>
      </c>
      <c r="BI160" s="107">
        <v>0</v>
      </c>
      <c r="BJ160" s="107">
        <v>86.756</v>
      </c>
      <c r="BK160" s="107">
        <v>87.47</v>
      </c>
      <c r="BL160" s="106">
        <v>7.9999999999955662E-3</v>
      </c>
      <c r="BM160" s="107">
        <v>87.462000000000003</v>
      </c>
      <c r="BO160" s="136">
        <v>109.04</v>
      </c>
      <c r="BP160" s="136">
        <v>97.82</v>
      </c>
      <c r="BQ160" s="136">
        <v>171.72708982322126</v>
      </c>
      <c r="BR160" s="136">
        <v>2.5177885132057702</v>
      </c>
      <c r="BS160" s="136">
        <v>93.970932564179378</v>
      </c>
      <c r="BT160" s="136">
        <v>9.9932832139514218</v>
      </c>
      <c r="BV160" s="136">
        <v>55.497547621547071</v>
      </c>
      <c r="BW160" s="136">
        <v>55.243618331936176</v>
      </c>
      <c r="BX160" s="136">
        <v>41.999446247715923</v>
      </c>
      <c r="BY160" s="136">
        <v>0.35631231420658205</v>
      </c>
      <c r="BZ160" s="136">
        <v>54.091209193421484</v>
      </c>
      <c r="CA160" s="136">
        <v>8.1963553126210176</v>
      </c>
    </row>
    <row r="161" spans="2:79" ht="11.25" customHeight="1">
      <c r="B161" s="67" t="s">
        <v>392</v>
      </c>
      <c r="C161" s="107">
        <v>6184.8090000000011</v>
      </c>
      <c r="D161" s="107">
        <v>188.90799999999999</v>
      </c>
      <c r="E161" s="107">
        <v>459.06099999999998</v>
      </c>
      <c r="F161" s="107">
        <v>2762.4690000000005</v>
      </c>
      <c r="G161" s="107">
        <v>865.39999999999986</v>
      </c>
      <c r="H161" s="107">
        <v>1896.21</v>
      </c>
      <c r="I161" s="108"/>
      <c r="J161" s="107">
        <v>7.5549999999999997</v>
      </c>
      <c r="K161" s="107">
        <v>62.220999999999997</v>
      </c>
      <c r="L161" s="107">
        <v>62.220999999999997</v>
      </c>
      <c r="M161" s="107">
        <v>0</v>
      </c>
      <c r="N161" s="107">
        <v>113.75700000000001</v>
      </c>
      <c r="O161" s="107">
        <v>116.521</v>
      </c>
      <c r="P161" s="107">
        <v>1.061000000000007</v>
      </c>
      <c r="Q161" s="107">
        <v>115.46</v>
      </c>
      <c r="R161" s="108"/>
      <c r="S161" s="107">
        <v>354.10700000000003</v>
      </c>
      <c r="T161" s="107">
        <v>31.422000000000001</v>
      </c>
      <c r="U161" s="107">
        <v>31.422000000000001</v>
      </c>
      <c r="V161" s="107">
        <v>0</v>
      </c>
      <c r="W161" s="107">
        <v>30.663</v>
      </c>
      <c r="X161" s="107">
        <v>30.763999999999999</v>
      </c>
      <c r="Y161" s="107">
        <v>0</v>
      </c>
      <c r="Z161" s="107">
        <v>30.763999999999999</v>
      </c>
      <c r="AA161" s="117"/>
      <c r="AB161" s="107">
        <v>3319.2959999999998</v>
      </c>
      <c r="AC161" s="107">
        <v>699.46299999999997</v>
      </c>
      <c r="AD161" s="107">
        <v>2189.7829999999999</v>
      </c>
      <c r="AE161" s="107">
        <v>430.05</v>
      </c>
      <c r="AF161" s="107"/>
      <c r="AG161" s="107">
        <v>898.62</v>
      </c>
      <c r="AH161" s="107">
        <v>258.09300000000002</v>
      </c>
      <c r="AI161" s="107">
        <v>603.54200000000003</v>
      </c>
      <c r="AJ161" s="107">
        <v>33.850999999999999</v>
      </c>
      <c r="AK161" s="107"/>
      <c r="AL161" s="107"/>
      <c r="AM161" s="121">
        <v>3.1340000000000146</v>
      </c>
      <c r="AN161" s="107">
        <v>945.22699999999998</v>
      </c>
      <c r="AO161" s="107">
        <v>946.04700000000003</v>
      </c>
      <c r="AP161" s="107">
        <v>3.0330000000000155</v>
      </c>
      <c r="AQ161" s="107">
        <v>943.01400000000001</v>
      </c>
      <c r="AR161" s="108"/>
      <c r="AS161" s="107">
        <v>5923.1399999999994</v>
      </c>
      <c r="AT161" s="107">
        <v>398.47</v>
      </c>
      <c r="AU161" s="107">
        <v>344.55999999999995</v>
      </c>
      <c r="AV161" s="107">
        <v>645.274</v>
      </c>
      <c r="AW161" s="107">
        <v>637.95100000000002</v>
      </c>
      <c r="AX161" s="107">
        <v>7.3229999999999791</v>
      </c>
      <c r="AY161" s="107">
        <v>641.39099999999996</v>
      </c>
      <c r="AZ161" s="107">
        <v>645.52599999999995</v>
      </c>
      <c r="BA161" s="106">
        <v>0</v>
      </c>
      <c r="BB161" s="107">
        <v>645.52599999999995</v>
      </c>
      <c r="BC161" s="108"/>
      <c r="BD161" s="107">
        <v>21103.525000000001</v>
      </c>
      <c r="BE161" s="107">
        <v>1804.085</v>
      </c>
      <c r="BF161" s="107">
        <v>1804.085</v>
      </c>
      <c r="BG161" s="107">
        <v>92.125</v>
      </c>
      <c r="BH161" s="107">
        <v>92.125</v>
      </c>
      <c r="BI161" s="107">
        <v>0</v>
      </c>
      <c r="BJ161" s="107">
        <v>85.974000000000004</v>
      </c>
      <c r="BK161" s="107">
        <v>86.456999999999994</v>
      </c>
      <c r="BL161" s="106">
        <v>1.2999999999991019E-2</v>
      </c>
      <c r="BM161" s="107">
        <v>86.444000000000003</v>
      </c>
      <c r="BO161" s="136">
        <v>106.13999999999997</v>
      </c>
      <c r="BP161" s="136">
        <v>98.570000000000007</v>
      </c>
      <c r="BQ161" s="136">
        <v>175.08973281063763</v>
      </c>
      <c r="BR161" s="136">
        <v>2.5192937987803345</v>
      </c>
      <c r="BS161" s="136">
        <v>96.407011841188776</v>
      </c>
      <c r="BT161" s="136">
        <v>10.422922236924874</v>
      </c>
      <c r="BV161" s="136">
        <v>52.982898189083777</v>
      </c>
      <c r="BW161" s="136">
        <v>55.890195380994385</v>
      </c>
      <c r="BX161" s="136">
        <v>42.002552700088138</v>
      </c>
      <c r="BY161" s="136">
        <v>0.35666646259522294</v>
      </c>
      <c r="BZ161" s="136">
        <v>61.928256326909754</v>
      </c>
      <c r="CA161" s="136">
        <v>8.5487377108800544</v>
      </c>
    </row>
    <row r="162" spans="2:79" ht="11.25" customHeight="1">
      <c r="B162" s="67" t="s">
        <v>393</v>
      </c>
      <c r="C162" s="107">
        <v>5936.8949999999995</v>
      </c>
      <c r="D162" s="107">
        <v>374.75599999999997</v>
      </c>
      <c r="E162" s="107">
        <v>367.25</v>
      </c>
      <c r="F162" s="107">
        <v>2584.1689999999994</v>
      </c>
      <c r="G162" s="107">
        <v>751.56700000000001</v>
      </c>
      <c r="H162" s="107">
        <v>1822.729</v>
      </c>
      <c r="I162" s="108"/>
      <c r="J162" s="107">
        <v>13.89</v>
      </c>
      <c r="K162" s="107">
        <v>113.9</v>
      </c>
      <c r="L162" s="107">
        <v>66.293000000000006</v>
      </c>
      <c r="M162" s="107">
        <v>47.606999999999999</v>
      </c>
      <c r="N162" s="107">
        <v>78.016000000000005</v>
      </c>
      <c r="O162" s="107">
        <v>90.233999999999995</v>
      </c>
      <c r="P162" s="107">
        <v>2.7609999999999957</v>
      </c>
      <c r="Q162" s="107">
        <v>87.472999999999999</v>
      </c>
      <c r="R162" s="108"/>
      <c r="S162" s="107">
        <v>283.84300000000002</v>
      </c>
      <c r="T162" s="107">
        <v>25.271000000000001</v>
      </c>
      <c r="U162" s="107">
        <v>22.928000000000001</v>
      </c>
      <c r="V162" s="107">
        <v>2.343</v>
      </c>
      <c r="W162" s="107">
        <v>28.294</v>
      </c>
      <c r="X162" s="107">
        <v>28.731000000000002</v>
      </c>
      <c r="Y162" s="107">
        <v>6.2000000000001165E-2</v>
      </c>
      <c r="Z162" s="107">
        <v>28.669</v>
      </c>
      <c r="AA162" s="117"/>
      <c r="AB162" s="107">
        <v>3133.2089999999998</v>
      </c>
      <c r="AC162" s="107">
        <v>595.76400000000001</v>
      </c>
      <c r="AD162" s="107">
        <v>2071.5769999999998</v>
      </c>
      <c r="AE162" s="107">
        <v>465.86799999999999</v>
      </c>
      <c r="AF162" s="107"/>
      <c r="AG162" s="107">
        <v>829.38699999999983</v>
      </c>
      <c r="AH162" s="107">
        <v>220.47400000000002</v>
      </c>
      <c r="AI162" s="107">
        <v>568.70399999999972</v>
      </c>
      <c r="AJ162" s="107">
        <v>36.670999999999999</v>
      </c>
      <c r="AK162" s="107"/>
      <c r="AL162" s="107"/>
      <c r="AM162" s="121">
        <v>3.5380000000000109</v>
      </c>
      <c r="AN162" s="107">
        <v>898.62</v>
      </c>
      <c r="AO162" s="107">
        <v>918.55399999999997</v>
      </c>
      <c r="AP162" s="107">
        <v>10.45799999999997</v>
      </c>
      <c r="AQ162" s="107">
        <v>908.096</v>
      </c>
      <c r="AR162" s="108"/>
      <c r="AS162" s="107">
        <v>5305.4709999999995</v>
      </c>
      <c r="AT162" s="107">
        <v>346.10300000000001</v>
      </c>
      <c r="AU162" s="107">
        <v>460.02899999999994</v>
      </c>
      <c r="AV162" s="107">
        <v>566.28800000000001</v>
      </c>
      <c r="AW162" s="107">
        <v>554.10500000000002</v>
      </c>
      <c r="AX162" s="107">
        <v>12.182999999999877</v>
      </c>
      <c r="AY162" s="107">
        <v>646.03200000000004</v>
      </c>
      <c r="AZ162" s="107">
        <v>649.952</v>
      </c>
      <c r="BA162" s="106">
        <v>15.68100000000004</v>
      </c>
      <c r="BB162" s="107">
        <v>634.27099999999996</v>
      </c>
      <c r="BC162" s="108"/>
      <c r="BD162" s="107">
        <v>20391.811999999994</v>
      </c>
      <c r="BE162" s="107">
        <v>1734.174</v>
      </c>
      <c r="BF162" s="107">
        <v>1734.174</v>
      </c>
      <c r="BG162" s="107">
        <v>88.555000000000021</v>
      </c>
      <c r="BH162" s="107">
        <v>84.780000000000015</v>
      </c>
      <c r="BI162" s="107">
        <v>3.7750000000000057</v>
      </c>
      <c r="BJ162" s="107">
        <v>92.225999999999999</v>
      </c>
      <c r="BK162" s="107">
        <v>92.513999999999996</v>
      </c>
      <c r="BL162" s="106">
        <v>9.9999999999056399E-4</v>
      </c>
      <c r="BM162" s="107">
        <v>92.513000000000005</v>
      </c>
      <c r="BO162" s="136">
        <v>106.17000000000002</v>
      </c>
      <c r="BP162" s="136">
        <v>98.77</v>
      </c>
      <c r="BQ162" s="136">
        <v>172.58222691255878</v>
      </c>
      <c r="BR162" s="136">
        <v>2.5189408933178852</v>
      </c>
      <c r="BS162" s="136">
        <v>95.248343039243196</v>
      </c>
      <c r="BT162" s="136">
        <v>10.368700927607614</v>
      </c>
      <c r="BV162" s="136">
        <v>53.025708154019988</v>
      </c>
      <c r="BW162" s="136">
        <v>56.051251634656559</v>
      </c>
      <c r="BX162" s="136">
        <v>42.048104682883029</v>
      </c>
      <c r="BY162" s="136">
        <v>0.35641061602901591</v>
      </c>
      <c r="BZ162" s="136">
        <v>55.698662475626811</v>
      </c>
      <c r="CA162" s="136">
        <v>8.5042663202269644</v>
      </c>
    </row>
    <row r="163" spans="2:79" ht="11.25" customHeight="1">
      <c r="B163" s="67" t="s">
        <v>394</v>
      </c>
      <c r="C163" s="107">
        <v>6309.6289999999999</v>
      </c>
      <c r="D163" s="107">
        <v>206.61500000000001</v>
      </c>
      <c r="E163" s="107">
        <v>339.11399999999998</v>
      </c>
      <c r="F163" s="107">
        <v>3060.837</v>
      </c>
      <c r="G163" s="107">
        <v>808.78899999999999</v>
      </c>
      <c r="H163" s="107">
        <v>1879.2909999999999</v>
      </c>
      <c r="I163" s="108"/>
      <c r="J163" s="107">
        <v>8.1999999999999993</v>
      </c>
      <c r="K163" s="107">
        <v>67.363</v>
      </c>
      <c r="L163" s="107">
        <v>67.363</v>
      </c>
      <c r="M163" s="107">
        <v>0</v>
      </c>
      <c r="N163" s="107">
        <v>64.135000000000005</v>
      </c>
      <c r="O163" s="107">
        <v>65.061000000000007</v>
      </c>
      <c r="P163" s="107">
        <v>12.781000000000006</v>
      </c>
      <c r="Q163" s="107">
        <v>52.28</v>
      </c>
      <c r="R163" s="108"/>
      <c r="S163" s="107">
        <v>262</v>
      </c>
      <c r="T163" s="107">
        <v>23.687000000000001</v>
      </c>
      <c r="U163" s="107">
        <v>23.687000000000001</v>
      </c>
      <c r="V163" s="107">
        <v>0</v>
      </c>
      <c r="W163" s="107">
        <v>31.273</v>
      </c>
      <c r="X163" s="107">
        <v>31.422000000000001</v>
      </c>
      <c r="Y163" s="107">
        <v>4.536999999999999</v>
      </c>
      <c r="Z163" s="107">
        <v>26.885000000000002</v>
      </c>
      <c r="AA163" s="117"/>
      <c r="AB163" s="107">
        <v>3688.4960000000001</v>
      </c>
      <c r="AC163" s="107">
        <v>632.79300000000001</v>
      </c>
      <c r="AD163" s="107">
        <v>2322.3679999999999</v>
      </c>
      <c r="AE163" s="107">
        <v>733.33500000000004</v>
      </c>
      <c r="AF163" s="107"/>
      <c r="AG163" s="107">
        <v>930.43299999999999</v>
      </c>
      <c r="AH163" s="107">
        <v>234.66699999999997</v>
      </c>
      <c r="AI163" s="107">
        <v>636.29499999999996</v>
      </c>
      <c r="AJ163" s="107">
        <v>57.723999999999997</v>
      </c>
      <c r="AK163" s="107"/>
      <c r="AL163" s="107"/>
      <c r="AM163" s="121">
        <v>1.7469999999999573</v>
      </c>
      <c r="AN163" s="107">
        <v>829.38800000000003</v>
      </c>
      <c r="AO163" s="107">
        <v>882.04700000000003</v>
      </c>
      <c r="AP163" s="107">
        <v>3.2540000000000191</v>
      </c>
      <c r="AQ163" s="107">
        <v>878.79300000000001</v>
      </c>
      <c r="AR163" s="108"/>
      <c r="AS163" s="107">
        <v>5742.0740000000005</v>
      </c>
      <c r="AT163" s="107">
        <v>373.75200000000001</v>
      </c>
      <c r="AU163" s="107">
        <v>509.54599999999999</v>
      </c>
      <c r="AV163" s="107">
        <v>609.11299999999994</v>
      </c>
      <c r="AW163" s="107">
        <v>596.46199999999999</v>
      </c>
      <c r="AX163" s="107">
        <v>12.650999999999954</v>
      </c>
      <c r="AY163" s="107">
        <v>564.92399999999998</v>
      </c>
      <c r="AZ163" s="107">
        <v>568.79999999999995</v>
      </c>
      <c r="BA163" s="106">
        <v>10.639999999999986</v>
      </c>
      <c r="BB163" s="107">
        <v>558.16</v>
      </c>
      <c r="BC163" s="108"/>
      <c r="BD163" s="107">
        <v>20058.574000000001</v>
      </c>
      <c r="BE163" s="107">
        <v>1787.9879999999998</v>
      </c>
      <c r="BF163" s="107">
        <v>1787.9879999999998</v>
      </c>
      <c r="BG163" s="107">
        <v>91.303000000000011</v>
      </c>
      <c r="BH163" s="107">
        <v>91.303000000000011</v>
      </c>
      <c r="BI163" s="107">
        <v>0</v>
      </c>
      <c r="BJ163" s="107">
        <v>88.652000000000001</v>
      </c>
      <c r="BK163" s="107">
        <v>88.691999999999993</v>
      </c>
      <c r="BL163" s="106">
        <v>3.0999999999991701E-2</v>
      </c>
      <c r="BM163" s="107">
        <v>88.661000000000001</v>
      </c>
      <c r="BO163" s="136">
        <v>106.22</v>
      </c>
      <c r="BP163" s="136">
        <v>100.27</v>
      </c>
      <c r="BQ163" s="136">
        <v>171.84696679283473</v>
      </c>
      <c r="BR163" s="136">
        <v>2.510204627667544</v>
      </c>
      <c r="BS163" s="136">
        <v>95.308372551251509</v>
      </c>
      <c r="BT163" s="136">
        <v>10.868060710596874</v>
      </c>
      <c r="BV163" s="136">
        <v>53.059776095862894</v>
      </c>
      <c r="BW163" s="136">
        <v>57.335695377739981</v>
      </c>
      <c r="BX163" s="136">
        <v>42.071558116457524</v>
      </c>
      <c r="BY163" s="136">
        <v>0.35472845988136403</v>
      </c>
      <c r="BZ163" s="136">
        <v>57.406004560922959</v>
      </c>
      <c r="CA163" s="136">
        <v>8.9138340542054468</v>
      </c>
    </row>
    <row r="164" spans="2:79" ht="11.25" customHeight="1">
      <c r="B164" s="67" t="s">
        <v>395</v>
      </c>
      <c r="C164" s="107">
        <v>6305.4839999999995</v>
      </c>
      <c r="D164" s="107">
        <v>271.59399999999999</v>
      </c>
      <c r="E164" s="107">
        <v>326.142</v>
      </c>
      <c r="F164" s="107">
        <v>3119.982</v>
      </c>
      <c r="G164" s="107">
        <v>744.49200000000008</v>
      </c>
      <c r="H164" s="107">
        <v>1825.4459999999999</v>
      </c>
      <c r="I164" s="108"/>
      <c r="J164" s="107">
        <v>11.051</v>
      </c>
      <c r="K164" s="107">
        <v>91.129000000000005</v>
      </c>
      <c r="L164" s="107">
        <v>91.129000000000005</v>
      </c>
      <c r="M164" s="107">
        <v>0</v>
      </c>
      <c r="N164" s="107">
        <v>105.77</v>
      </c>
      <c r="O164" s="107">
        <v>107.306</v>
      </c>
      <c r="P164" s="107">
        <v>6.7449999999999903</v>
      </c>
      <c r="Q164" s="107">
        <v>100.56100000000001</v>
      </c>
      <c r="R164" s="108"/>
      <c r="S164" s="107">
        <v>251.708</v>
      </c>
      <c r="T164" s="107">
        <v>22.838000000000001</v>
      </c>
      <c r="U164" s="107">
        <v>22.838000000000001</v>
      </c>
      <c r="V164" s="107">
        <v>0</v>
      </c>
      <c r="W164" s="107">
        <v>33.765000000000001</v>
      </c>
      <c r="X164" s="107">
        <v>33.707000000000001</v>
      </c>
      <c r="Y164" s="107">
        <v>7.3999999999998067E-2</v>
      </c>
      <c r="Z164" s="107">
        <v>33.633000000000003</v>
      </c>
      <c r="AA164" s="117"/>
      <c r="AB164" s="107">
        <v>3619.5610000000001</v>
      </c>
      <c r="AC164" s="107">
        <v>570.19100000000003</v>
      </c>
      <c r="AD164" s="107">
        <v>2205.8940000000002</v>
      </c>
      <c r="AE164" s="107">
        <v>843.476</v>
      </c>
      <c r="AF164" s="107"/>
      <c r="AG164" s="107">
        <v>871.86400000000003</v>
      </c>
      <c r="AH164" s="107">
        <v>210.191</v>
      </c>
      <c r="AI164" s="107">
        <v>595.279</v>
      </c>
      <c r="AJ164" s="107">
        <v>66.394000000000005</v>
      </c>
      <c r="AK164" s="107"/>
      <c r="AL164" s="107"/>
      <c r="AM164" s="121">
        <v>0</v>
      </c>
      <c r="AN164" s="107">
        <v>930.43299999999999</v>
      </c>
      <c r="AO164" s="107">
        <v>930.11500000000001</v>
      </c>
      <c r="AP164" s="107">
        <v>5.6989999999999554</v>
      </c>
      <c r="AQ164" s="107">
        <v>924.41600000000005</v>
      </c>
      <c r="AR164" s="108"/>
      <c r="AS164" s="107">
        <v>5252.9589999999998</v>
      </c>
      <c r="AT164" s="107">
        <v>344.81299999999999</v>
      </c>
      <c r="AU164" s="107">
        <v>425.577</v>
      </c>
      <c r="AV164" s="107">
        <v>559.22199999999998</v>
      </c>
      <c r="AW164" s="107">
        <v>549.14400000000001</v>
      </c>
      <c r="AX164" s="107">
        <v>10.077999999999975</v>
      </c>
      <c r="AY164" s="107">
        <v>609.59199999999998</v>
      </c>
      <c r="AZ164" s="107">
        <v>613.303</v>
      </c>
      <c r="BA164" s="106">
        <v>0</v>
      </c>
      <c r="BB164" s="107">
        <v>613.303</v>
      </c>
      <c r="BC164" s="108"/>
      <c r="BD164" s="107">
        <v>20470.986000000001</v>
      </c>
      <c r="BE164" s="107">
        <v>1736.759</v>
      </c>
      <c r="BF164" s="107">
        <v>1736.759</v>
      </c>
      <c r="BG164" s="107">
        <v>88.687000000000012</v>
      </c>
      <c r="BH164" s="107">
        <v>88.687000000000012</v>
      </c>
      <c r="BI164" s="107">
        <v>0</v>
      </c>
      <c r="BJ164" s="107">
        <v>91.403000000000006</v>
      </c>
      <c r="BK164" s="107">
        <v>91.259</v>
      </c>
      <c r="BL164" s="106">
        <v>1.6999999999995907E-2</v>
      </c>
      <c r="BM164" s="107">
        <v>91.242000000000004</v>
      </c>
      <c r="BO164" s="136">
        <v>109.00000000000001</v>
      </c>
      <c r="BP164" s="136">
        <v>104.52999999999999</v>
      </c>
      <c r="BQ164" s="136">
        <v>172.4890675902858</v>
      </c>
      <c r="BR164" s="136">
        <v>2.5045749435201112</v>
      </c>
      <c r="BS164" s="136">
        <v>99.789227331364245</v>
      </c>
      <c r="BT164" s="136">
        <v>10.343991246928701</v>
      </c>
      <c r="BV164" s="136">
        <v>55.463256126378162</v>
      </c>
      <c r="BW164" s="136">
        <v>61.157237906349572</v>
      </c>
      <c r="BX164" s="136">
        <v>42.244951845236194</v>
      </c>
      <c r="BY164" s="136">
        <v>0.35364524454416268</v>
      </c>
      <c r="BZ164" s="136">
        <v>62.41643697850219</v>
      </c>
      <c r="CA164" s="136">
        <v>8.484002675787087</v>
      </c>
    </row>
    <row r="165" spans="2:79" ht="11.25" customHeight="1">
      <c r="B165" s="67" t="s">
        <v>396</v>
      </c>
      <c r="C165" s="107">
        <v>6527.5090000000018</v>
      </c>
      <c r="D165" s="107">
        <v>495.536</v>
      </c>
      <c r="E165" s="107">
        <v>293.16700000000003</v>
      </c>
      <c r="F165" s="107">
        <v>3099.4070000000006</v>
      </c>
      <c r="G165" s="107">
        <v>674.6099999999999</v>
      </c>
      <c r="H165" s="107">
        <v>1916.0100000000007</v>
      </c>
      <c r="I165" s="108"/>
      <c r="J165" s="107">
        <v>18.764000000000006</v>
      </c>
      <c r="K165" s="107">
        <v>152.71199999999999</v>
      </c>
      <c r="L165" s="107">
        <v>98.316999999999979</v>
      </c>
      <c r="M165" s="107">
        <v>54.395000000000003</v>
      </c>
      <c r="N165" s="107">
        <v>65.069999999999993</v>
      </c>
      <c r="O165" s="107">
        <v>81.27</v>
      </c>
      <c r="P165" s="107">
        <v>10.006999999999991</v>
      </c>
      <c r="Q165" s="107">
        <v>71.263000000000005</v>
      </c>
      <c r="R165" s="108"/>
      <c r="S165" s="107">
        <v>223.89500000000001</v>
      </c>
      <c r="T165" s="107">
        <v>20.132000000000001</v>
      </c>
      <c r="U165" s="107">
        <v>18.674000000000003</v>
      </c>
      <c r="V165" s="107">
        <v>1.458</v>
      </c>
      <c r="W165" s="107">
        <v>22.928000000000001</v>
      </c>
      <c r="X165" s="107">
        <v>23.48</v>
      </c>
      <c r="Y165" s="107">
        <v>2.0689999999999991</v>
      </c>
      <c r="Z165" s="107">
        <v>21.411000000000001</v>
      </c>
      <c r="AA165" s="117"/>
      <c r="AB165" s="107">
        <v>3542.1179999999999</v>
      </c>
      <c r="AC165" s="107">
        <v>588.42899999999997</v>
      </c>
      <c r="AD165" s="107">
        <v>2058.91</v>
      </c>
      <c r="AE165" s="107">
        <v>894.779</v>
      </c>
      <c r="AF165" s="107"/>
      <c r="AG165" s="107">
        <v>855.12599999999975</v>
      </c>
      <c r="AH165" s="107">
        <v>215.84899999999999</v>
      </c>
      <c r="AI165" s="107">
        <v>561.65200000000004</v>
      </c>
      <c r="AJ165" s="107">
        <v>70.432000000000002</v>
      </c>
      <c r="AK165" s="107"/>
      <c r="AL165" s="107"/>
      <c r="AM165" s="121">
        <v>7.1929999999997563</v>
      </c>
      <c r="AN165" s="107">
        <v>871.86400000000003</v>
      </c>
      <c r="AO165" s="107">
        <v>954.07600000000002</v>
      </c>
      <c r="AP165" s="107">
        <v>3.2690000000000055</v>
      </c>
      <c r="AQ165" s="107">
        <v>950.80700000000002</v>
      </c>
      <c r="AR165" s="108"/>
      <c r="AS165" s="107">
        <v>4749.4580000000005</v>
      </c>
      <c r="AT165" s="107">
        <v>312.61500000000001</v>
      </c>
      <c r="AU165" s="107">
        <v>372.84799999999996</v>
      </c>
      <c r="AV165" s="107">
        <v>507.25700000000006</v>
      </c>
      <c r="AW165" s="107">
        <v>497.62900000000002</v>
      </c>
      <c r="AX165" s="107">
        <v>9.6280000000002115</v>
      </c>
      <c r="AY165" s="107">
        <v>559.79100000000005</v>
      </c>
      <c r="AZ165" s="107">
        <v>563.26599999999996</v>
      </c>
      <c r="BA165" s="106">
        <v>44.402999999999906</v>
      </c>
      <c r="BB165" s="107">
        <v>518.86300000000006</v>
      </c>
      <c r="BC165" s="108"/>
      <c r="BD165" s="107">
        <v>21462.634000000005</v>
      </c>
      <c r="BE165" s="107">
        <v>1822.9220000000007</v>
      </c>
      <c r="BF165" s="107">
        <v>1822.9220000000007</v>
      </c>
      <c r="BG165" s="107">
        <v>93.087999999999994</v>
      </c>
      <c r="BH165" s="107">
        <v>88.432000000000002</v>
      </c>
      <c r="BI165" s="107">
        <v>4.6559999999999917</v>
      </c>
      <c r="BJ165" s="107">
        <v>88.784000000000006</v>
      </c>
      <c r="BK165" s="107">
        <v>88.662999999999997</v>
      </c>
      <c r="BL165" s="106">
        <v>0.56199999999999761</v>
      </c>
      <c r="BM165" s="107">
        <v>88.100999999999999</v>
      </c>
      <c r="BO165" s="136">
        <v>110.19000000000001</v>
      </c>
      <c r="BP165" s="136">
        <v>107.27</v>
      </c>
      <c r="BQ165" s="136">
        <v>172.66875504531251</v>
      </c>
      <c r="BR165" s="136">
        <v>2.5032196151816128</v>
      </c>
      <c r="BS165" s="136">
        <v>100.68177917006395</v>
      </c>
      <c r="BT165" s="136">
        <v>10.355541635756357</v>
      </c>
      <c r="BV165" s="136">
        <v>56.48491750503127</v>
      </c>
      <c r="BW165" s="136">
        <v>63.308299149040451</v>
      </c>
      <c r="BX165" s="136">
        <v>42.055746150402811</v>
      </c>
      <c r="BY165" s="136">
        <v>0.35335001814873501</v>
      </c>
      <c r="BZ165" s="136">
        <v>61.046324507573573</v>
      </c>
      <c r="CA165" s="136">
        <v>8.4934682294819925</v>
      </c>
    </row>
    <row r="166" spans="2:79" ht="11.25" customHeight="1">
      <c r="B166" s="67" t="s">
        <v>397</v>
      </c>
      <c r="C166" s="107">
        <v>6459.2709999999988</v>
      </c>
      <c r="D166" s="107">
        <v>111.349</v>
      </c>
      <c r="E166" s="107">
        <v>293.13799999999998</v>
      </c>
      <c r="F166" s="107">
        <v>3079.5830000000001</v>
      </c>
      <c r="G166" s="107">
        <v>930.35899999999992</v>
      </c>
      <c r="H166" s="107">
        <v>2034.9259999999999</v>
      </c>
      <c r="I166" s="108"/>
      <c r="J166" s="107">
        <v>4.4880000000000004</v>
      </c>
      <c r="K166" s="107">
        <v>36.743000000000002</v>
      </c>
      <c r="L166" s="107">
        <v>36.743000000000002</v>
      </c>
      <c r="M166" s="107">
        <v>0</v>
      </c>
      <c r="N166" s="107">
        <v>65.745000000000005</v>
      </c>
      <c r="O166" s="107">
        <v>67.167000000000002</v>
      </c>
      <c r="P166" s="107">
        <v>2.5859999999999985</v>
      </c>
      <c r="Q166" s="107">
        <v>64.581000000000003</v>
      </c>
      <c r="R166" s="108"/>
      <c r="S166" s="107">
        <v>218.792</v>
      </c>
      <c r="T166" s="107">
        <v>19.885999999999999</v>
      </c>
      <c r="U166" s="107">
        <v>19.885999999999999</v>
      </c>
      <c r="V166" s="107">
        <v>0</v>
      </c>
      <c r="W166" s="107">
        <v>23.687000000000001</v>
      </c>
      <c r="X166" s="107">
        <v>23.783000000000001</v>
      </c>
      <c r="Y166" s="107">
        <v>0.19300000000000139</v>
      </c>
      <c r="Z166" s="107">
        <v>23.59</v>
      </c>
      <c r="AA166" s="117"/>
      <c r="AB166" s="107">
        <v>3548.3960000000002</v>
      </c>
      <c r="AC166" s="107">
        <v>542.28399999999999</v>
      </c>
      <c r="AD166" s="107">
        <v>2099.683</v>
      </c>
      <c r="AE166" s="107">
        <v>906.42899999999997</v>
      </c>
      <c r="AF166" s="107"/>
      <c r="AG166" s="107">
        <v>840.84799999999996</v>
      </c>
      <c r="AH166" s="107">
        <v>197.96100000000001</v>
      </c>
      <c r="AI166" s="107">
        <v>570.82299999999998</v>
      </c>
      <c r="AJ166" s="107">
        <v>71.349000000000004</v>
      </c>
      <c r="AK166" s="107"/>
      <c r="AL166" s="107"/>
      <c r="AM166" s="121">
        <v>0.71499999999991815</v>
      </c>
      <c r="AN166" s="107">
        <v>855.12699999999995</v>
      </c>
      <c r="AO166" s="107">
        <v>855.43899999999996</v>
      </c>
      <c r="AP166" s="107">
        <v>2.4889999999999191</v>
      </c>
      <c r="AQ166" s="107">
        <v>852.95</v>
      </c>
      <c r="AR166" s="108"/>
      <c r="AS166" s="107">
        <v>6360.2519999999995</v>
      </c>
      <c r="AT166" s="107">
        <v>429.12099999999998</v>
      </c>
      <c r="AU166" s="107">
        <v>352.55799999999999</v>
      </c>
      <c r="AV166" s="107">
        <v>694.92300000000012</v>
      </c>
      <c r="AW166" s="107">
        <v>686.14700000000005</v>
      </c>
      <c r="AX166" s="107">
        <v>8.7760000000000673</v>
      </c>
      <c r="AY166" s="107">
        <v>506.20800000000003</v>
      </c>
      <c r="AZ166" s="107">
        <v>509.82100000000003</v>
      </c>
      <c r="BA166" s="106">
        <v>0.20100000000002183</v>
      </c>
      <c r="BB166" s="107">
        <v>509.62</v>
      </c>
      <c r="BC166" s="108"/>
      <c r="BD166" s="107">
        <v>22260.055</v>
      </c>
      <c r="BE166" s="107">
        <v>1935.951</v>
      </c>
      <c r="BF166" s="107">
        <v>1935.951</v>
      </c>
      <c r="BG166" s="107">
        <v>98.974999999999994</v>
      </c>
      <c r="BH166" s="107">
        <v>98.974999999999994</v>
      </c>
      <c r="BI166" s="107">
        <v>0</v>
      </c>
      <c r="BJ166" s="107">
        <v>93.188999999999993</v>
      </c>
      <c r="BK166" s="107">
        <v>92.962000000000003</v>
      </c>
      <c r="BL166" s="106">
        <v>1.7000000000010118E-2</v>
      </c>
      <c r="BM166" s="107">
        <v>92.944999999999993</v>
      </c>
      <c r="BO166" s="136">
        <v>110.75999999999999</v>
      </c>
      <c r="BP166" s="136">
        <v>106.86</v>
      </c>
      <c r="BQ166" s="136">
        <v>174.69386433116173</v>
      </c>
      <c r="BR166" s="136">
        <v>2.5149433376600072</v>
      </c>
      <c r="BS166" s="136">
        <v>90.430510724476548</v>
      </c>
      <c r="BT166" s="136">
        <v>10.604259513285122</v>
      </c>
      <c r="BV166" s="136">
        <v>57.007377220396691</v>
      </c>
      <c r="BW166" s="136">
        <v>63.076781522508149</v>
      </c>
      <c r="BX166" s="136">
        <v>41.341915383226947</v>
      </c>
      <c r="BY166" s="136">
        <v>0.35532791168413747</v>
      </c>
      <c r="BZ166" s="136">
        <v>53.134519710231899</v>
      </c>
      <c r="CA166" s="136">
        <v>8.6969731206863603</v>
      </c>
    </row>
    <row r="167" spans="2:79" ht="11.25" customHeight="1">
      <c r="B167" s="67" t="s">
        <v>398</v>
      </c>
      <c r="C167" s="107">
        <v>6090.0740000000005</v>
      </c>
      <c r="D167" s="107">
        <v>125.652</v>
      </c>
      <c r="E167" s="107">
        <v>286.33199999999999</v>
      </c>
      <c r="F167" s="107">
        <v>3057.7310000000002</v>
      </c>
      <c r="G167" s="107">
        <v>570.91199999999992</v>
      </c>
      <c r="H167" s="107">
        <v>2039.326</v>
      </c>
      <c r="I167" s="108"/>
      <c r="J167" s="107">
        <v>5.593</v>
      </c>
      <c r="K167" s="107">
        <v>45.956000000000003</v>
      </c>
      <c r="L167" s="107">
        <v>45.956000000000003</v>
      </c>
      <c r="M167" s="107">
        <v>0</v>
      </c>
      <c r="N167" s="107">
        <v>142.13499999999999</v>
      </c>
      <c r="O167" s="107">
        <v>144.006</v>
      </c>
      <c r="P167" s="107">
        <v>4.3170000000000073</v>
      </c>
      <c r="Q167" s="107">
        <v>139.68899999999999</v>
      </c>
      <c r="R167" s="108"/>
      <c r="S167" s="107">
        <v>210.102</v>
      </c>
      <c r="T167" s="107">
        <v>19.067</v>
      </c>
      <c r="U167" s="107">
        <v>19.067</v>
      </c>
      <c r="V167" s="107">
        <v>0</v>
      </c>
      <c r="W167" s="107">
        <v>24.295999999999999</v>
      </c>
      <c r="X167" s="107">
        <v>24.33</v>
      </c>
      <c r="Y167" s="107">
        <v>5.5999999999997385E-2</v>
      </c>
      <c r="Z167" s="107">
        <v>24.274000000000001</v>
      </c>
      <c r="AA167" s="117"/>
      <c r="AB167" s="107">
        <v>3493.9700000000007</v>
      </c>
      <c r="AC167" s="107">
        <v>534.697</v>
      </c>
      <c r="AD167" s="107">
        <v>2141.4840000000004</v>
      </c>
      <c r="AE167" s="107">
        <v>817.78899999999999</v>
      </c>
      <c r="AF167" s="107"/>
      <c r="AG167" s="107">
        <v>841.02700000000004</v>
      </c>
      <c r="AH167" s="107">
        <v>195.67999999999998</v>
      </c>
      <c r="AI167" s="107">
        <v>579.74900000000002</v>
      </c>
      <c r="AJ167" s="107">
        <v>64.343000000000004</v>
      </c>
      <c r="AK167" s="107"/>
      <c r="AL167" s="107"/>
      <c r="AM167" s="121">
        <v>1.2550000000001091</v>
      </c>
      <c r="AN167" s="107">
        <v>840.84799999999996</v>
      </c>
      <c r="AO167" s="107">
        <v>841.08199999999999</v>
      </c>
      <c r="AP167" s="107">
        <v>5.9260000000000446</v>
      </c>
      <c r="AQ167" s="107">
        <v>835.15599999999995</v>
      </c>
      <c r="AR167" s="108"/>
      <c r="AS167" s="107">
        <v>3916.6820000000002</v>
      </c>
      <c r="AT167" s="107">
        <v>253.839</v>
      </c>
      <c r="AU167" s="107">
        <v>362.93599999999998</v>
      </c>
      <c r="AV167" s="107">
        <v>427.96300000000002</v>
      </c>
      <c r="AW167" s="107">
        <v>419.375</v>
      </c>
      <c r="AX167" s="107">
        <v>8.5880000000000223</v>
      </c>
      <c r="AY167" s="107">
        <v>695.40599999999995</v>
      </c>
      <c r="AZ167" s="107">
        <v>698.79200000000003</v>
      </c>
      <c r="BA167" s="106">
        <v>1.999999999998181E-2</v>
      </c>
      <c r="BB167" s="107">
        <v>698.77200000000005</v>
      </c>
      <c r="BC167" s="108"/>
      <c r="BD167" s="107">
        <v>22306.671999999999</v>
      </c>
      <c r="BE167" s="107">
        <v>1940.1369999999999</v>
      </c>
      <c r="BF167" s="107">
        <v>1940.1369999999999</v>
      </c>
      <c r="BG167" s="107">
        <v>99.188999999999993</v>
      </c>
      <c r="BH167" s="107">
        <v>99.188999999999993</v>
      </c>
      <c r="BI167" s="107">
        <v>0</v>
      </c>
      <c r="BJ167" s="107">
        <v>98.974999999999994</v>
      </c>
      <c r="BK167" s="107">
        <v>98.914000000000001</v>
      </c>
      <c r="BL167" s="106">
        <v>0</v>
      </c>
      <c r="BM167" s="107">
        <v>98.914000000000001</v>
      </c>
      <c r="BO167" s="136">
        <v>110.55999999999999</v>
      </c>
      <c r="BP167" s="136">
        <v>107.07</v>
      </c>
      <c r="BQ167" s="136">
        <v>177.6291769410945</v>
      </c>
      <c r="BR167" s="136">
        <v>2.6089647374910867</v>
      </c>
      <c r="BS167" s="136">
        <v>92.192562876099373</v>
      </c>
      <c r="BT167" s="136">
        <v>10.604979532581105</v>
      </c>
      <c r="BV167" s="136">
        <v>56.826677356444655</v>
      </c>
      <c r="BW167" s="136">
        <v>63.16112913481382</v>
      </c>
      <c r="BX167" s="136">
        <v>43.868509110517508</v>
      </c>
      <c r="BY167" s="136">
        <v>0.3752185013806959</v>
      </c>
      <c r="BZ167" s="136">
        <v>55.883130910132863</v>
      </c>
      <c r="CA167" s="136">
        <v>8.6975636706363009</v>
      </c>
    </row>
    <row r="168" spans="2:79" ht="11.25" customHeight="1">
      <c r="B168" s="67" t="s">
        <v>399</v>
      </c>
      <c r="C168" s="107">
        <v>6574.2159999999994</v>
      </c>
      <c r="D168" s="107">
        <v>286.51799999999997</v>
      </c>
      <c r="E168" s="107">
        <v>348.87599999999981</v>
      </c>
      <c r="F168" s="107">
        <v>3234.4709999999991</v>
      </c>
      <c r="G168" s="107">
        <v>686.49299999999994</v>
      </c>
      <c r="H168" s="107">
        <v>1982.4180000000003</v>
      </c>
      <c r="I168" s="108"/>
      <c r="J168" s="107">
        <v>11.328999999999999</v>
      </c>
      <c r="K168" s="107">
        <v>92.750999999999976</v>
      </c>
      <c r="L168" s="107">
        <v>55.052999999999976</v>
      </c>
      <c r="M168" s="107">
        <v>37.698</v>
      </c>
      <c r="N168" s="107">
        <v>97.557000000000002</v>
      </c>
      <c r="O168" s="107">
        <v>102.98099999999999</v>
      </c>
      <c r="P168" s="107">
        <v>0.35799999999998988</v>
      </c>
      <c r="Q168" s="107">
        <v>102.623</v>
      </c>
      <c r="R168" s="108"/>
      <c r="S168" s="107">
        <v>254.446</v>
      </c>
      <c r="T168" s="107">
        <v>22.975999999999999</v>
      </c>
      <c r="U168" s="107">
        <v>21.855999999999998</v>
      </c>
      <c r="V168" s="107">
        <v>1.1200000000000001</v>
      </c>
      <c r="W168" s="107">
        <v>18.673999999999999</v>
      </c>
      <c r="X168" s="107">
        <v>18.692</v>
      </c>
      <c r="Y168" s="107">
        <v>0.31099999999999994</v>
      </c>
      <c r="Z168" s="107">
        <v>18.381</v>
      </c>
      <c r="AA168" s="117"/>
      <c r="AB168" s="107">
        <v>3441.692</v>
      </c>
      <c r="AC168" s="107">
        <v>581.66700000000003</v>
      </c>
      <c r="AD168" s="107">
        <v>2162.2239999999997</v>
      </c>
      <c r="AE168" s="107">
        <v>697.80099999999993</v>
      </c>
      <c r="AF168" s="107"/>
      <c r="AG168" s="107">
        <v>844.82000000000028</v>
      </c>
      <c r="AH168" s="107">
        <v>212.18299999999999</v>
      </c>
      <c r="AI168" s="107">
        <v>568.8090000000002</v>
      </c>
      <c r="AJ168" s="107">
        <v>54.892000000000003</v>
      </c>
      <c r="AK168" s="107"/>
      <c r="AL168" s="107"/>
      <c r="AM168" s="121">
        <v>8.9360000000000355</v>
      </c>
      <c r="AN168" s="107">
        <v>841.02700000000004</v>
      </c>
      <c r="AO168" s="107">
        <v>855.11</v>
      </c>
      <c r="AP168" s="107">
        <v>47.908999999999992</v>
      </c>
      <c r="AQ168" s="107">
        <v>807.20100000000002</v>
      </c>
      <c r="AR168" s="108"/>
      <c r="AS168" s="107">
        <v>4744.0969999999998</v>
      </c>
      <c r="AT168" s="107">
        <v>307.15199999999999</v>
      </c>
      <c r="AU168" s="107">
        <v>443.96899999999999</v>
      </c>
      <c r="AV168" s="107">
        <v>515.97299999999962</v>
      </c>
      <c r="AW168" s="107">
        <v>504.553</v>
      </c>
      <c r="AX168" s="107">
        <v>11.419999999999563</v>
      </c>
      <c r="AY168" s="107">
        <v>428.42700000000002</v>
      </c>
      <c r="AZ168" s="107">
        <v>444.815</v>
      </c>
      <c r="BA168" s="106">
        <v>0</v>
      </c>
      <c r="BB168" s="107">
        <v>444.815</v>
      </c>
      <c r="BC168" s="108"/>
      <c r="BD168" s="107">
        <v>21343.218000000001</v>
      </c>
      <c r="BE168" s="107">
        <v>1885.9960000000003</v>
      </c>
      <c r="BF168" s="107">
        <v>1885.9960000000003</v>
      </c>
      <c r="BG168" s="107">
        <v>96.42200000000004</v>
      </c>
      <c r="BH168" s="107">
        <v>92.80100000000003</v>
      </c>
      <c r="BI168" s="107">
        <v>3.6210000000000093</v>
      </c>
      <c r="BJ168" s="107">
        <v>99.188999999999993</v>
      </c>
      <c r="BK168" s="107">
        <v>99.022999999999996</v>
      </c>
      <c r="BL168" s="106">
        <v>0</v>
      </c>
      <c r="BM168" s="107">
        <v>99.022999999999996</v>
      </c>
      <c r="BO168" s="136">
        <v>112.6</v>
      </c>
      <c r="BP168" s="136">
        <v>113.26</v>
      </c>
      <c r="BQ168" s="136">
        <v>176.85409889384638</v>
      </c>
      <c r="BR168" s="136">
        <v>2.5926186383289056</v>
      </c>
      <c r="BS168" s="136">
        <v>96.144100151136669</v>
      </c>
      <c r="BT168" s="136">
        <v>10.774406183734806</v>
      </c>
      <c r="BV168" s="136">
        <v>58.573638295478482</v>
      </c>
      <c r="BW168" s="136">
        <v>68.904481876228004</v>
      </c>
      <c r="BX168" s="136">
        <v>43.706526236710666</v>
      </c>
      <c r="BY168" s="136">
        <v>0.37196453118172301</v>
      </c>
      <c r="BZ168" s="136">
        <v>57.229220959121996</v>
      </c>
      <c r="CA168" s="136">
        <v>8.8365119074358898</v>
      </c>
    </row>
    <row r="169" spans="2:79" ht="11.25" customHeight="1">
      <c r="B169" s="67" t="s">
        <v>400</v>
      </c>
      <c r="C169" s="107">
        <v>6586.6040000000003</v>
      </c>
      <c r="D169" s="107">
        <v>132.14400000000001</v>
      </c>
      <c r="E169" s="107">
        <v>380.601</v>
      </c>
      <c r="F169" s="107">
        <v>3236.1859999999997</v>
      </c>
      <c r="G169" s="107">
        <v>792.39699999999993</v>
      </c>
      <c r="H169" s="107">
        <v>2028.8820000000001</v>
      </c>
      <c r="I169" s="108"/>
      <c r="J169" s="107">
        <v>5.1150000000000002</v>
      </c>
      <c r="K169" s="107">
        <v>41.911000000000001</v>
      </c>
      <c r="L169" s="107">
        <v>41.911000000000001</v>
      </c>
      <c r="M169" s="107">
        <v>0</v>
      </c>
      <c r="N169" s="107">
        <v>35.917000000000002</v>
      </c>
      <c r="O169" s="107">
        <v>38.610999999999997</v>
      </c>
      <c r="P169" s="107">
        <v>23.455999999999996</v>
      </c>
      <c r="Q169" s="107">
        <v>15.154999999999999</v>
      </c>
      <c r="R169" s="108"/>
      <c r="S169" s="107">
        <v>277.11500000000001</v>
      </c>
      <c r="T169" s="107">
        <v>25.125</v>
      </c>
      <c r="U169" s="107">
        <v>25.125</v>
      </c>
      <c r="V169" s="107">
        <v>0</v>
      </c>
      <c r="W169" s="107">
        <v>19.885999999999999</v>
      </c>
      <c r="X169" s="107">
        <v>20.123000000000001</v>
      </c>
      <c r="Y169" s="107">
        <v>5.7980000000000018</v>
      </c>
      <c r="Z169" s="107">
        <v>14.324999999999999</v>
      </c>
      <c r="AA169" s="117"/>
      <c r="AB169" s="107">
        <v>3400.895</v>
      </c>
      <c r="AC169" s="107">
        <v>570.26</v>
      </c>
      <c r="AD169" s="107">
        <v>2244.471</v>
      </c>
      <c r="AE169" s="107">
        <v>586.16399999999999</v>
      </c>
      <c r="AF169" s="107"/>
      <c r="AG169" s="107">
        <v>861.80499999999995</v>
      </c>
      <c r="AH169" s="107">
        <v>206.57500000000002</v>
      </c>
      <c r="AI169" s="107">
        <v>606.75199999999995</v>
      </c>
      <c r="AJ169" s="107">
        <v>46.1</v>
      </c>
      <c r="AK169" s="107"/>
      <c r="AL169" s="107"/>
      <c r="AM169" s="121">
        <v>2.3779999999999291</v>
      </c>
      <c r="AN169" s="107">
        <v>844.82100000000003</v>
      </c>
      <c r="AO169" s="107">
        <v>905.52300000000002</v>
      </c>
      <c r="AP169" s="107">
        <v>17.113000000000056</v>
      </c>
      <c r="AQ169" s="107">
        <v>888.41</v>
      </c>
      <c r="AR169" s="108"/>
      <c r="AS169" s="107">
        <v>5465.77</v>
      </c>
      <c r="AT169" s="107">
        <v>354.39800000000002</v>
      </c>
      <c r="AU169" s="107">
        <v>504.19800000000004</v>
      </c>
      <c r="AV169" s="107">
        <v>594.51099999999997</v>
      </c>
      <c r="AW169" s="107">
        <v>582.38199999999995</v>
      </c>
      <c r="AX169" s="107">
        <v>12.129000000000019</v>
      </c>
      <c r="AY169" s="107">
        <v>515.02599999999995</v>
      </c>
      <c r="AZ169" s="107">
        <v>536.43100000000004</v>
      </c>
      <c r="BA169" s="106">
        <v>7.9790000000000418</v>
      </c>
      <c r="BB169" s="107">
        <v>528.452</v>
      </c>
      <c r="BC169" s="108"/>
      <c r="BD169" s="107">
        <v>20775.159</v>
      </c>
      <c r="BE169" s="107">
        <v>1930.201</v>
      </c>
      <c r="BF169" s="107">
        <v>1930.201</v>
      </c>
      <c r="BG169" s="107">
        <v>98.680999999999997</v>
      </c>
      <c r="BH169" s="107">
        <v>98.680999999999997</v>
      </c>
      <c r="BI169" s="107">
        <v>0</v>
      </c>
      <c r="BJ169" s="107">
        <v>96.421000000000006</v>
      </c>
      <c r="BK169" s="107">
        <v>96.478999999999999</v>
      </c>
      <c r="BL169" s="106">
        <v>4.9999999999954525E-3</v>
      </c>
      <c r="BM169" s="107">
        <v>96.474000000000004</v>
      </c>
      <c r="BO169" s="136">
        <v>113.47</v>
      </c>
      <c r="BP169" s="136">
        <v>114.87</v>
      </c>
      <c r="BQ169" s="136">
        <v>176.48803370796793</v>
      </c>
      <c r="BR169" s="136">
        <v>2.5936348399257332</v>
      </c>
      <c r="BS169" s="136">
        <v>90.170924914418549</v>
      </c>
      <c r="BT169" s="136">
        <v>11.328447594552706</v>
      </c>
      <c r="BV169" s="136">
        <v>59.344420596682227</v>
      </c>
      <c r="BW169" s="136">
        <v>69.921060187630999</v>
      </c>
      <c r="BX169" s="136">
        <v>43.381444883337565</v>
      </c>
      <c r="BY169" s="136">
        <v>0.37213664884235609</v>
      </c>
      <c r="BZ169" s="136">
        <v>53.74475900340736</v>
      </c>
      <c r="CA169" s="136">
        <v>9.2909084354059583</v>
      </c>
    </row>
    <row r="170" spans="2:79" ht="11.25" customHeight="1">
      <c r="B170" s="67" t="s">
        <v>401</v>
      </c>
      <c r="C170" s="107">
        <v>6614.2560000000012</v>
      </c>
      <c r="D170" s="107">
        <v>171.60599999999999</v>
      </c>
      <c r="E170" s="107">
        <v>408.351</v>
      </c>
      <c r="F170" s="107">
        <v>3342.7110000000002</v>
      </c>
      <c r="G170" s="107">
        <v>814.13</v>
      </c>
      <c r="H170" s="107">
        <v>1864.1590000000001</v>
      </c>
      <c r="I170" s="108"/>
      <c r="J170" s="107">
        <v>6.6050000000000004</v>
      </c>
      <c r="K170" s="107">
        <v>54.457000000000001</v>
      </c>
      <c r="L170" s="107">
        <v>54.457000000000001</v>
      </c>
      <c r="M170" s="107">
        <v>0</v>
      </c>
      <c r="N170" s="107">
        <v>80.784999999999997</v>
      </c>
      <c r="O170" s="107">
        <v>82.055999999999997</v>
      </c>
      <c r="P170" s="107">
        <v>3.855000000000004</v>
      </c>
      <c r="Q170" s="107">
        <v>78.200999999999993</v>
      </c>
      <c r="R170" s="108"/>
      <c r="S170" s="107">
        <v>296.40600000000001</v>
      </c>
      <c r="T170" s="107">
        <v>26.763000000000002</v>
      </c>
      <c r="U170" s="107">
        <v>26.763000000000002</v>
      </c>
      <c r="V170" s="107">
        <v>0</v>
      </c>
      <c r="W170" s="107">
        <v>20.164999999999999</v>
      </c>
      <c r="X170" s="107">
        <v>20.414999999999999</v>
      </c>
      <c r="Y170" s="107">
        <v>0.11499999999999844</v>
      </c>
      <c r="Z170" s="107">
        <v>20.3</v>
      </c>
      <c r="AA170" s="117"/>
      <c r="AB170" s="107">
        <v>3233.6199999999994</v>
      </c>
      <c r="AC170" s="107">
        <v>582.73699999999997</v>
      </c>
      <c r="AD170" s="107">
        <v>2212.2949999999996</v>
      </c>
      <c r="AE170" s="107">
        <v>438.58800000000002</v>
      </c>
      <c r="AF170" s="107"/>
      <c r="AG170" s="107">
        <v>840.58199999999999</v>
      </c>
      <c r="AH170" s="107">
        <v>210.47</v>
      </c>
      <c r="AI170" s="107">
        <v>591.39400000000001</v>
      </c>
      <c r="AJ170" s="107">
        <v>34.51</v>
      </c>
      <c r="AK170" s="107"/>
      <c r="AL170" s="107"/>
      <c r="AM170" s="121">
        <v>4.20799999999997</v>
      </c>
      <c r="AN170" s="107">
        <v>861.80499999999995</v>
      </c>
      <c r="AO170" s="107">
        <v>862.73299999999995</v>
      </c>
      <c r="AP170" s="107">
        <v>35.306999999999903</v>
      </c>
      <c r="AQ170" s="107">
        <v>827.42600000000004</v>
      </c>
      <c r="AR170" s="108"/>
      <c r="AS170" s="107">
        <v>5592.9970000000003</v>
      </c>
      <c r="AT170" s="107">
        <v>364.16899999999998</v>
      </c>
      <c r="AU170" s="107">
        <v>494.63099999999997</v>
      </c>
      <c r="AV170" s="107">
        <v>610.15300000000002</v>
      </c>
      <c r="AW170" s="107">
        <v>598.34699999999998</v>
      </c>
      <c r="AX170" s="107">
        <v>11.80600000000004</v>
      </c>
      <c r="AY170" s="107">
        <v>595.10699999999997</v>
      </c>
      <c r="AZ170" s="107">
        <v>598.46799999999996</v>
      </c>
      <c r="BA170" s="106">
        <v>0</v>
      </c>
      <c r="BB170" s="107">
        <v>598.46799999999996</v>
      </c>
      <c r="BC170" s="108"/>
      <c r="BD170" s="107">
        <v>20185.758000000002</v>
      </c>
      <c r="BE170" s="107">
        <v>1773.49</v>
      </c>
      <c r="BF170" s="107">
        <v>1773.49</v>
      </c>
      <c r="BG170" s="107">
        <v>90.668999999999997</v>
      </c>
      <c r="BH170" s="107">
        <v>90.668999999999997</v>
      </c>
      <c r="BI170" s="107">
        <v>0</v>
      </c>
      <c r="BJ170" s="107">
        <v>98.680999999999997</v>
      </c>
      <c r="BK170" s="107">
        <v>98.512</v>
      </c>
      <c r="BL170" s="106">
        <v>1.9999999999953388E-3</v>
      </c>
      <c r="BM170" s="107">
        <v>98.51</v>
      </c>
      <c r="BO170" s="136">
        <v>119.33</v>
      </c>
      <c r="BP170" s="136">
        <v>123.95</v>
      </c>
      <c r="BQ170" s="136">
        <v>177.04461489966826</v>
      </c>
      <c r="BR170" s="136">
        <v>2.5932740019057086</v>
      </c>
      <c r="BS170" s="136">
        <v>92.634711532435276</v>
      </c>
      <c r="BT170" s="136">
        <v>10.712622235934859</v>
      </c>
      <c r="BV170" s="136">
        <v>64.398314675041746</v>
      </c>
      <c r="BW170" s="136">
        <v>77.748628436393403</v>
      </c>
      <c r="BX170" s="136">
        <v>43.538553659156243</v>
      </c>
      <c r="BY170" s="136">
        <v>0.37210799780384729</v>
      </c>
      <c r="BZ170" s="136">
        <v>56.057950269999154</v>
      </c>
      <c r="CA170" s="136">
        <v>8.7858479230752682</v>
      </c>
    </row>
    <row r="171" spans="2:79" ht="11.25" customHeight="1">
      <c r="B171" s="67" t="s">
        <v>402</v>
      </c>
      <c r="C171" s="107">
        <v>6987.0339999999997</v>
      </c>
      <c r="D171" s="107">
        <v>445.80899999999991</v>
      </c>
      <c r="E171" s="107">
        <v>431.54500000000002</v>
      </c>
      <c r="F171" s="107">
        <v>3390.2190000000001</v>
      </c>
      <c r="G171" s="107">
        <v>816.44599999999991</v>
      </c>
      <c r="H171" s="107">
        <v>1861.3840000000002</v>
      </c>
      <c r="I171" s="108"/>
      <c r="J171" s="107">
        <v>15.321999999999999</v>
      </c>
      <c r="K171" s="107">
        <v>125.339</v>
      </c>
      <c r="L171" s="107">
        <v>76.506</v>
      </c>
      <c r="M171" s="107">
        <v>48.832999999999998</v>
      </c>
      <c r="N171" s="107">
        <v>54.311</v>
      </c>
      <c r="O171" s="107">
        <v>66.778999999999996</v>
      </c>
      <c r="P171" s="107">
        <v>1.3229999999999933</v>
      </c>
      <c r="Q171" s="107">
        <v>65.456000000000003</v>
      </c>
      <c r="R171" s="108"/>
      <c r="S171" s="107">
        <v>313.4070000000001</v>
      </c>
      <c r="T171" s="107">
        <v>28.292999999999992</v>
      </c>
      <c r="U171" s="107">
        <v>26.329999999999991</v>
      </c>
      <c r="V171" s="107">
        <v>1.9630000000000001</v>
      </c>
      <c r="W171" s="107">
        <v>21.855</v>
      </c>
      <c r="X171" s="107">
        <v>22.646000000000001</v>
      </c>
      <c r="Y171" s="107">
        <v>1.6000000000001791E-2</v>
      </c>
      <c r="Z171" s="107">
        <v>22.63</v>
      </c>
      <c r="AA171" s="117"/>
      <c r="AB171" s="107">
        <v>3092.5920000000001</v>
      </c>
      <c r="AC171" s="107">
        <v>576.18400000000008</v>
      </c>
      <c r="AD171" s="107">
        <v>2086.4539999999997</v>
      </c>
      <c r="AE171" s="107">
        <v>429.95400000000001</v>
      </c>
      <c r="AF171" s="107"/>
      <c r="AG171" s="107">
        <v>796.26300000000003</v>
      </c>
      <c r="AH171" s="107">
        <v>208.49199999999999</v>
      </c>
      <c r="AI171" s="107">
        <v>548.94299999999998</v>
      </c>
      <c r="AJ171" s="107">
        <v>33.844000000000001</v>
      </c>
      <c r="AK171" s="107"/>
      <c r="AL171" s="107"/>
      <c r="AM171" s="121">
        <v>4.9840000000000373</v>
      </c>
      <c r="AN171" s="107">
        <v>840.44500000000005</v>
      </c>
      <c r="AO171" s="107">
        <v>861.50400000000002</v>
      </c>
      <c r="AP171" s="107">
        <v>13.238000000000056</v>
      </c>
      <c r="AQ171" s="107">
        <v>848.26599999999996</v>
      </c>
      <c r="AR171" s="108"/>
      <c r="AS171" s="107">
        <v>5726.4920000000011</v>
      </c>
      <c r="AT171" s="107">
        <v>365.53500000000003</v>
      </c>
      <c r="AU171" s="107">
        <v>609.00200000000007</v>
      </c>
      <c r="AV171" s="107">
        <v>615.53500000000008</v>
      </c>
      <c r="AW171" s="107">
        <v>600.14</v>
      </c>
      <c r="AX171" s="107">
        <v>15.394999999999982</v>
      </c>
      <c r="AY171" s="107">
        <v>610.72400000000005</v>
      </c>
      <c r="AZ171" s="107">
        <v>614.125</v>
      </c>
      <c r="BA171" s="106">
        <v>10.174999999999955</v>
      </c>
      <c r="BB171" s="107">
        <v>603.95000000000005</v>
      </c>
      <c r="BC171" s="108"/>
      <c r="BD171" s="107">
        <v>19857.016</v>
      </c>
      <c r="BE171" s="107">
        <v>1770.8420000000003</v>
      </c>
      <c r="BF171" s="107">
        <v>1770.8420000000003</v>
      </c>
      <c r="BG171" s="107">
        <v>90.542000000000002</v>
      </c>
      <c r="BH171" s="107">
        <v>86.48299999999999</v>
      </c>
      <c r="BI171" s="107">
        <v>4.0590000000000117</v>
      </c>
      <c r="BJ171" s="107">
        <v>90.668999999999997</v>
      </c>
      <c r="BK171" s="107">
        <v>90.793999999999997</v>
      </c>
      <c r="BL171" s="106">
        <v>1.9999999999953388E-3</v>
      </c>
      <c r="BM171" s="107">
        <v>90.792000000000002</v>
      </c>
      <c r="BO171" s="136">
        <v>124.44999999999997</v>
      </c>
      <c r="BP171" s="136">
        <v>129.69999999999999</v>
      </c>
      <c r="BQ171" s="136">
        <v>174.51364639992508</v>
      </c>
      <c r="BR171" s="136">
        <v>2.5909256295566769</v>
      </c>
      <c r="BS171" s="136">
        <v>85.840440589686082</v>
      </c>
      <c r="BT171" s="136">
        <v>10.873763711526449</v>
      </c>
      <c r="BV171" s="136">
        <v>68.77843056557775</v>
      </c>
      <c r="BW171" s="136">
        <v>82.863589362566174</v>
      </c>
      <c r="BX171" s="136">
        <v>42.961030941805177</v>
      </c>
      <c r="BY171" s="136">
        <v>0.37151805847096631</v>
      </c>
      <c r="BZ171" s="136">
        <v>48.784733055063903</v>
      </c>
      <c r="CA171" s="136">
        <v>8.9179663248496173</v>
      </c>
    </row>
    <row r="172" spans="2:79" ht="11.25" customHeight="1">
      <c r="B172" s="67" t="s">
        <v>403</v>
      </c>
      <c r="C172" s="107">
        <v>7519.8269999999993</v>
      </c>
      <c r="D172" s="107">
        <v>181.495</v>
      </c>
      <c r="E172" s="107">
        <v>531.07600000000002</v>
      </c>
      <c r="F172" s="107">
        <v>3931.3019999999997</v>
      </c>
      <c r="G172" s="107">
        <v>916.17000000000007</v>
      </c>
      <c r="H172" s="107">
        <v>1944.0329999999999</v>
      </c>
      <c r="I172" s="108"/>
      <c r="J172" s="107">
        <v>7.8440000000000003</v>
      </c>
      <c r="K172" s="107">
        <v>64.602999999999994</v>
      </c>
      <c r="L172" s="107">
        <v>64.602999999999994</v>
      </c>
      <c r="M172" s="107">
        <v>0</v>
      </c>
      <c r="N172" s="107">
        <v>40.64</v>
      </c>
      <c r="O172" s="107">
        <v>42.372</v>
      </c>
      <c r="P172" s="107">
        <v>13.673999999999999</v>
      </c>
      <c r="Q172" s="107">
        <v>28.698</v>
      </c>
      <c r="R172" s="108"/>
      <c r="S172" s="107">
        <v>387.39499999999998</v>
      </c>
      <c r="T172" s="107">
        <v>34.892000000000003</v>
      </c>
      <c r="U172" s="107">
        <v>34.892000000000003</v>
      </c>
      <c r="V172" s="107">
        <v>0</v>
      </c>
      <c r="W172" s="107">
        <v>25.125</v>
      </c>
      <c r="X172" s="107">
        <v>25.504999999999999</v>
      </c>
      <c r="Y172" s="107">
        <v>3.3249999999999993</v>
      </c>
      <c r="Z172" s="107">
        <v>22.18</v>
      </c>
      <c r="AA172" s="117"/>
      <c r="AB172" s="107">
        <v>3567.6210000000001</v>
      </c>
      <c r="AC172" s="107">
        <v>655.56</v>
      </c>
      <c r="AD172" s="107">
        <v>2432.15</v>
      </c>
      <c r="AE172" s="107">
        <v>479.911</v>
      </c>
      <c r="AF172" s="107"/>
      <c r="AG172" s="107">
        <v>914.41300000000001</v>
      </c>
      <c r="AH172" s="107">
        <v>238.01599999999999</v>
      </c>
      <c r="AI172" s="107">
        <v>636.45000000000005</v>
      </c>
      <c r="AJ172" s="107">
        <v>37.770000000000003</v>
      </c>
      <c r="AK172" s="107"/>
      <c r="AL172" s="107"/>
      <c r="AM172" s="121">
        <v>2.1770000000000209</v>
      </c>
      <c r="AN172" s="107">
        <v>796.26300000000003</v>
      </c>
      <c r="AO172" s="107">
        <v>843.92600000000004</v>
      </c>
      <c r="AP172" s="107">
        <v>20.73700000000008</v>
      </c>
      <c r="AQ172" s="107">
        <v>823.18899999999996</v>
      </c>
      <c r="AR172" s="108"/>
      <c r="AS172" s="107">
        <v>6304.7109999999993</v>
      </c>
      <c r="AT172" s="107">
        <v>408.89299999999997</v>
      </c>
      <c r="AU172" s="107">
        <v>580.20899999999995</v>
      </c>
      <c r="AV172" s="107">
        <v>686.11500000000001</v>
      </c>
      <c r="AW172" s="107">
        <v>673.19399999999996</v>
      </c>
      <c r="AX172" s="107">
        <v>12.920999999999935</v>
      </c>
      <c r="AY172" s="107">
        <v>614.36800000000005</v>
      </c>
      <c r="AZ172" s="107">
        <v>617.71799999999996</v>
      </c>
      <c r="BA172" s="106">
        <v>5.0480000000000018</v>
      </c>
      <c r="BB172" s="107">
        <v>612.66999999999996</v>
      </c>
      <c r="BC172" s="108"/>
      <c r="BD172" s="107">
        <v>20451.138999999999</v>
      </c>
      <c r="BE172" s="107">
        <v>1849.4789999999998</v>
      </c>
      <c r="BF172" s="107">
        <v>1849.4789999999998</v>
      </c>
      <c r="BG172" s="107">
        <v>94.554000000000002</v>
      </c>
      <c r="BH172" s="107">
        <v>94.554000000000002</v>
      </c>
      <c r="BI172" s="107">
        <v>0</v>
      </c>
      <c r="BJ172" s="107">
        <v>90.534000000000006</v>
      </c>
      <c r="BK172" s="107">
        <v>90.783000000000001</v>
      </c>
      <c r="BL172" s="106">
        <v>0.117999999999995</v>
      </c>
      <c r="BM172" s="107">
        <v>90.665000000000006</v>
      </c>
      <c r="BO172" s="136">
        <v>126.40000000000002</v>
      </c>
      <c r="BP172" s="136">
        <v>131.56</v>
      </c>
      <c r="BQ172" s="136">
        <v>176.31196735266693</v>
      </c>
      <c r="BR172" s="136">
        <v>2.599102943801924</v>
      </c>
      <c r="BS172" s="136">
        <v>84.178287479166997</v>
      </c>
      <c r="BT172" s="136">
        <v>11.026662133585811</v>
      </c>
      <c r="BV172" s="136">
        <v>70.520562385422622</v>
      </c>
      <c r="BW172" s="136">
        <v>84.329953148523316</v>
      </c>
      <c r="BX172" s="136">
        <v>43.1732715425021</v>
      </c>
      <c r="BY172" s="136">
        <v>0.37330327381833706</v>
      </c>
      <c r="BZ172" s="136">
        <v>50.359439443373105</v>
      </c>
      <c r="CA172" s="136">
        <v>9.0434034016393898</v>
      </c>
    </row>
    <row r="173" spans="2:79" ht="11.25" customHeight="1">
      <c r="B173" s="67" t="s">
        <v>404</v>
      </c>
      <c r="C173" s="107">
        <v>6763.2780000000002</v>
      </c>
      <c r="D173" s="107">
        <v>169.69</v>
      </c>
      <c r="E173" s="107">
        <v>442.209</v>
      </c>
      <c r="F173" s="107">
        <v>3225.2599999999998</v>
      </c>
      <c r="G173" s="107">
        <v>832.63300000000004</v>
      </c>
      <c r="H173" s="107">
        <v>2082.337</v>
      </c>
      <c r="I173" s="108"/>
      <c r="J173" s="107">
        <v>6.5369999999999999</v>
      </c>
      <c r="K173" s="107">
        <v>53.749000000000002</v>
      </c>
      <c r="L173" s="107">
        <v>53.749000000000002</v>
      </c>
      <c r="M173" s="107">
        <v>0</v>
      </c>
      <c r="N173" s="107">
        <v>97.111999999999995</v>
      </c>
      <c r="O173" s="107">
        <v>98.885000000000005</v>
      </c>
      <c r="P173" s="107">
        <v>2.51400000000001</v>
      </c>
      <c r="Q173" s="107">
        <v>96.370999999999995</v>
      </c>
      <c r="R173" s="108"/>
      <c r="S173" s="107">
        <v>324.95100000000002</v>
      </c>
      <c r="T173" s="107">
        <v>29.228000000000002</v>
      </c>
      <c r="U173" s="107">
        <v>29.228000000000002</v>
      </c>
      <c r="V173" s="107">
        <v>0</v>
      </c>
      <c r="W173" s="107">
        <v>28.69</v>
      </c>
      <c r="X173" s="107">
        <v>29.067</v>
      </c>
      <c r="Y173" s="107">
        <v>5.4999999999999716E-2</v>
      </c>
      <c r="Z173" s="107">
        <v>29.012</v>
      </c>
      <c r="AA173" s="117"/>
      <c r="AB173" s="107">
        <v>3130.681</v>
      </c>
      <c r="AC173" s="107">
        <v>641.3889999999999</v>
      </c>
      <c r="AD173" s="107">
        <v>2120.1080000000002</v>
      </c>
      <c r="AE173" s="107">
        <v>369.18399999999997</v>
      </c>
      <c r="AF173" s="107"/>
      <c r="AG173" s="107">
        <v>815.35</v>
      </c>
      <c r="AH173" s="107">
        <v>233.50099999999998</v>
      </c>
      <c r="AI173" s="107">
        <v>551.02200000000005</v>
      </c>
      <c r="AJ173" s="107">
        <v>29.058</v>
      </c>
      <c r="AK173" s="107"/>
      <c r="AL173" s="107"/>
      <c r="AM173" s="121">
        <v>1.7690000000000055</v>
      </c>
      <c r="AN173" s="107">
        <v>914.41300000000001</v>
      </c>
      <c r="AO173" s="107">
        <v>918.56399999999996</v>
      </c>
      <c r="AP173" s="107">
        <v>8.4560000000000173</v>
      </c>
      <c r="AQ173" s="107">
        <v>910.10799999999995</v>
      </c>
      <c r="AR173" s="108"/>
      <c r="AS173" s="107">
        <v>5704.1220000000003</v>
      </c>
      <c r="AT173" s="107">
        <v>371.74700000000001</v>
      </c>
      <c r="AU173" s="107">
        <v>499.66400000000004</v>
      </c>
      <c r="AV173" s="107">
        <v>622.76499999999999</v>
      </c>
      <c r="AW173" s="107">
        <v>611.62199999999996</v>
      </c>
      <c r="AX173" s="107">
        <v>11.142999999999915</v>
      </c>
      <c r="AY173" s="107">
        <v>686.73800000000006</v>
      </c>
      <c r="AZ173" s="107">
        <v>690.52200000000005</v>
      </c>
      <c r="BA173" s="106">
        <v>0</v>
      </c>
      <c r="BB173" s="107">
        <v>690.52200000000005</v>
      </c>
      <c r="BC173" s="108"/>
      <c r="BD173" s="107">
        <v>21282.619000000002</v>
      </c>
      <c r="BE173" s="107">
        <v>1981.056</v>
      </c>
      <c r="BF173" s="107">
        <v>1981.056</v>
      </c>
      <c r="BG173" s="107">
        <v>101.28100000000001</v>
      </c>
      <c r="BH173" s="107">
        <v>101.28100000000001</v>
      </c>
      <c r="BI173" s="107">
        <v>0</v>
      </c>
      <c r="BJ173" s="107">
        <v>94.554000000000002</v>
      </c>
      <c r="BK173" s="107">
        <v>94.918000000000006</v>
      </c>
      <c r="BL173" s="106">
        <v>0</v>
      </c>
      <c r="BM173" s="107">
        <v>94.918000000000006</v>
      </c>
      <c r="BO173" s="136">
        <v>120.12000000000002</v>
      </c>
      <c r="BP173" s="136">
        <v>122.64999999999999</v>
      </c>
      <c r="BQ173" s="136">
        <v>176.79285260728997</v>
      </c>
      <c r="BR173" s="136">
        <v>2.598146050943249</v>
      </c>
      <c r="BS173" s="136">
        <v>85.247286176310482</v>
      </c>
      <c r="BT173" s="136">
        <v>11.349688682581782</v>
      </c>
      <c r="BV173" s="136">
        <v>65.092326760612693</v>
      </c>
      <c r="BW173" s="136">
        <v>76.648903214677048</v>
      </c>
      <c r="BX173" s="136">
        <v>43.235400645357892</v>
      </c>
      <c r="BY173" s="136">
        <v>0.37367739949293344</v>
      </c>
      <c r="BZ173" s="136">
        <v>51.252441640782777</v>
      </c>
      <c r="CA173" s="136">
        <v>9.3083280774795618</v>
      </c>
    </row>
    <row r="174" spans="2:79" ht="11.25" customHeight="1">
      <c r="B174" s="67" t="s">
        <v>405</v>
      </c>
      <c r="C174" s="107">
        <v>7383.7429999999986</v>
      </c>
      <c r="D174" s="107">
        <v>435.73399999999998</v>
      </c>
      <c r="E174" s="107">
        <v>398.02999999999992</v>
      </c>
      <c r="F174" s="107">
        <v>3220.1479999999983</v>
      </c>
      <c r="G174" s="107">
        <v>801.64600000000007</v>
      </c>
      <c r="H174" s="107">
        <v>2489.0889999999995</v>
      </c>
      <c r="I174" s="108"/>
      <c r="J174" s="107">
        <v>14.659000000000001</v>
      </c>
      <c r="K174" s="107">
        <v>120.327</v>
      </c>
      <c r="L174" s="107">
        <v>73.061999999999998</v>
      </c>
      <c r="M174" s="107">
        <v>47.265000000000001</v>
      </c>
      <c r="N174" s="107">
        <v>75.655000000000001</v>
      </c>
      <c r="O174" s="107">
        <v>89.436000000000007</v>
      </c>
      <c r="P174" s="107">
        <v>0.99400000000001398</v>
      </c>
      <c r="Q174" s="107">
        <v>88.441999999999993</v>
      </c>
      <c r="R174" s="108"/>
      <c r="S174" s="107">
        <v>291.39800000000002</v>
      </c>
      <c r="T174" s="107">
        <v>26.417000000000005</v>
      </c>
      <c r="U174" s="107">
        <v>24.688000000000006</v>
      </c>
      <c r="V174" s="107">
        <v>1.7290000000000001</v>
      </c>
      <c r="W174" s="107">
        <v>26.329000000000001</v>
      </c>
      <c r="X174" s="107">
        <v>26.933</v>
      </c>
      <c r="Y174" s="107">
        <v>1.8999999999998352E-2</v>
      </c>
      <c r="Z174" s="107">
        <v>26.914000000000001</v>
      </c>
      <c r="AA174" s="117"/>
      <c r="AB174" s="107">
        <v>3203.8069999999998</v>
      </c>
      <c r="AC174" s="107">
        <v>573.58499999999992</v>
      </c>
      <c r="AD174" s="107">
        <v>2163.44</v>
      </c>
      <c r="AE174" s="107">
        <v>466.78199999999998</v>
      </c>
      <c r="AF174" s="107"/>
      <c r="AG174" s="107">
        <v>810.86400000000026</v>
      </c>
      <c r="AH174" s="107">
        <v>209.012</v>
      </c>
      <c r="AI174" s="107">
        <v>556.78200000000004</v>
      </c>
      <c r="AJ174" s="107">
        <v>36.738999999999997</v>
      </c>
      <c r="AK174" s="107"/>
      <c r="AL174" s="107"/>
      <c r="AM174" s="121">
        <v>8.331000000000131</v>
      </c>
      <c r="AN174" s="107">
        <v>815.35</v>
      </c>
      <c r="AO174" s="107">
        <v>831.88199999999995</v>
      </c>
      <c r="AP174" s="107">
        <v>8.0539999999999736</v>
      </c>
      <c r="AQ174" s="107">
        <v>823.82799999999997</v>
      </c>
      <c r="AR174" s="108"/>
      <c r="AS174" s="107">
        <v>5711.8939999999993</v>
      </c>
      <c r="AT174" s="107">
        <v>358.577</v>
      </c>
      <c r="AU174" s="107">
        <v>691.81599999999992</v>
      </c>
      <c r="AV174" s="107">
        <v>606.14700000000005</v>
      </c>
      <c r="AW174" s="107">
        <v>589.44899999999996</v>
      </c>
      <c r="AX174" s="107">
        <v>16.698000000000324</v>
      </c>
      <c r="AY174" s="107">
        <v>624.23900000000003</v>
      </c>
      <c r="AZ174" s="107">
        <v>627.35900000000004</v>
      </c>
      <c r="BA174" s="106">
        <v>1.8240000000000691</v>
      </c>
      <c r="BB174" s="107">
        <v>625.53499999999997</v>
      </c>
      <c r="BC174" s="108"/>
      <c r="BD174" s="107">
        <v>20652.788999999997</v>
      </c>
      <c r="BE174" s="107">
        <v>2367.9919999999993</v>
      </c>
      <c r="BF174" s="107">
        <v>2367.9919999999993</v>
      </c>
      <c r="BG174" s="107">
        <v>121.09699999999998</v>
      </c>
      <c r="BH174" s="107">
        <v>101.63199999999998</v>
      </c>
      <c r="BI174" s="107">
        <v>19.465000000000003</v>
      </c>
      <c r="BJ174" s="107">
        <v>101.28100000000001</v>
      </c>
      <c r="BK174" s="107">
        <v>101.489</v>
      </c>
      <c r="BL174" s="106">
        <v>3.1000000000005912E-2</v>
      </c>
      <c r="BM174" s="107">
        <v>101.458</v>
      </c>
      <c r="BO174" s="136">
        <v>117.88000000000001</v>
      </c>
      <c r="BP174" s="136">
        <v>118.29</v>
      </c>
      <c r="BQ174" s="136">
        <v>173.18143508965682</v>
      </c>
      <c r="BR174" s="136">
        <v>2.5933118967474211</v>
      </c>
      <c r="BS174" s="136">
        <v>85.704869502873606</v>
      </c>
      <c r="BT174" s="136">
        <v>13.980402356311293</v>
      </c>
      <c r="BV174" s="136">
        <v>63.179700060607296</v>
      </c>
      <c r="BW174" s="136">
        <v>73.490853394489307</v>
      </c>
      <c r="BX174" s="136">
        <v>43.18304926527</v>
      </c>
      <c r="BY174" s="136">
        <v>0.37132890946554542</v>
      </c>
      <c r="BZ174" s="136">
        <v>49.810932386645703</v>
      </c>
      <c r="CA174" s="136">
        <v>11.465725040816519</v>
      </c>
    </row>
    <row r="175" spans="2:79" ht="11.25" customHeight="1">
      <c r="B175" s="67" t="s">
        <v>406</v>
      </c>
      <c r="C175" s="107">
        <v>6793.1090000000013</v>
      </c>
      <c r="D175" s="107">
        <v>183.09299999999999</v>
      </c>
      <c r="E175" s="107">
        <v>353.79700000000003</v>
      </c>
      <c r="F175" s="107">
        <v>3312.3210000000008</v>
      </c>
      <c r="G175" s="107">
        <v>809.87499999999989</v>
      </c>
      <c r="H175" s="107">
        <v>2122.2849999999999</v>
      </c>
      <c r="I175" s="108"/>
      <c r="J175" s="107">
        <v>7.2290000000000001</v>
      </c>
      <c r="K175" s="107">
        <v>59.497999999999998</v>
      </c>
      <c r="L175" s="107">
        <v>59.497999999999998</v>
      </c>
      <c r="M175" s="107">
        <v>0</v>
      </c>
      <c r="N175" s="107">
        <v>63.296999999999997</v>
      </c>
      <c r="O175" s="107">
        <v>66.302999999999997</v>
      </c>
      <c r="P175" s="107">
        <v>12.262999999999998</v>
      </c>
      <c r="Q175" s="107">
        <v>54.04</v>
      </c>
      <c r="R175" s="108"/>
      <c r="S175" s="107">
        <v>260.19600000000003</v>
      </c>
      <c r="T175" s="107">
        <v>23.594000000000001</v>
      </c>
      <c r="U175" s="107">
        <v>23.594000000000001</v>
      </c>
      <c r="V175" s="107">
        <v>0</v>
      </c>
      <c r="W175" s="107">
        <v>34.892000000000003</v>
      </c>
      <c r="X175" s="107">
        <v>35.210999999999999</v>
      </c>
      <c r="Y175" s="107">
        <v>4.3499999999999979</v>
      </c>
      <c r="Z175" s="107">
        <v>30.861000000000001</v>
      </c>
      <c r="AA175" s="117"/>
      <c r="AB175" s="107">
        <v>3586.9149999999995</v>
      </c>
      <c r="AC175" s="107">
        <v>579.06899999999996</v>
      </c>
      <c r="AD175" s="107">
        <v>2336.9870000000001</v>
      </c>
      <c r="AE175" s="107">
        <v>670.85899999999992</v>
      </c>
      <c r="AF175" s="107"/>
      <c r="AG175" s="107">
        <v>851.13599999999997</v>
      </c>
      <c r="AH175" s="107">
        <v>210.88300000000001</v>
      </c>
      <c r="AI175" s="107">
        <v>586.39</v>
      </c>
      <c r="AJ175" s="107">
        <v>52.798000000000002</v>
      </c>
      <c r="AK175" s="107"/>
      <c r="AL175" s="107"/>
      <c r="AM175" s="121">
        <v>1.0649999999999409</v>
      </c>
      <c r="AN175" s="107">
        <v>810.72699999999998</v>
      </c>
      <c r="AO175" s="107">
        <v>859.35</v>
      </c>
      <c r="AP175" s="107">
        <v>6.1839999999999691</v>
      </c>
      <c r="AQ175" s="107">
        <v>853.16600000000005</v>
      </c>
      <c r="AR175" s="108"/>
      <c r="AS175" s="107">
        <v>5748.8200000000006</v>
      </c>
      <c r="AT175" s="107">
        <v>362.798</v>
      </c>
      <c r="AU175" s="107">
        <v>669.64800000000002</v>
      </c>
      <c r="AV175" s="107">
        <v>610.7399999999999</v>
      </c>
      <c r="AW175" s="107">
        <v>595.25</v>
      </c>
      <c r="AX175" s="107">
        <v>15.489999999999894</v>
      </c>
      <c r="AY175" s="107">
        <v>604.05899999999997</v>
      </c>
      <c r="AZ175" s="107">
        <v>607.58199999999999</v>
      </c>
      <c r="BA175" s="106">
        <v>14.874000000000024</v>
      </c>
      <c r="BB175" s="107">
        <v>592.70799999999997</v>
      </c>
      <c r="BC175" s="108"/>
      <c r="BD175" s="107">
        <v>20055.281999999999</v>
      </c>
      <c r="BE175" s="107">
        <v>2019.0559999999998</v>
      </c>
      <c r="BF175" s="107">
        <v>2019.0559999999998</v>
      </c>
      <c r="BG175" s="107">
        <v>103.229</v>
      </c>
      <c r="BH175" s="107">
        <v>103.229</v>
      </c>
      <c r="BI175" s="107">
        <v>0</v>
      </c>
      <c r="BJ175" s="107">
        <v>121.065</v>
      </c>
      <c r="BK175" s="107">
        <v>122.21299999999999</v>
      </c>
      <c r="BL175" s="106">
        <v>3.0999999999991701E-2</v>
      </c>
      <c r="BM175" s="107">
        <v>122.182</v>
      </c>
      <c r="BO175" s="136">
        <v>109.67</v>
      </c>
      <c r="BP175" s="136">
        <v>111.27</v>
      </c>
      <c r="BQ175" s="136">
        <v>172.65769323095867</v>
      </c>
      <c r="BR175" s="136">
        <v>2.5894657633173281</v>
      </c>
      <c r="BS175" s="136">
        <v>79.332724058012573</v>
      </c>
      <c r="BT175" s="136">
        <v>12.275324774790002</v>
      </c>
      <c r="BV175" s="136">
        <v>56.082926866917497</v>
      </c>
      <c r="BW175" s="136">
        <v>67.416519108298573</v>
      </c>
      <c r="BX175" s="136">
        <v>42.612570927599059</v>
      </c>
      <c r="BY175" s="136">
        <v>0.37147614525926498</v>
      </c>
      <c r="BZ175" s="136">
        <v>45.317838625666184</v>
      </c>
      <c r="CA175" s="136">
        <v>10.067452554394398</v>
      </c>
    </row>
    <row r="176" spans="2:79" ht="11.25" customHeight="1">
      <c r="B176" s="67" t="s">
        <v>407</v>
      </c>
      <c r="C176" s="107">
        <v>5874.0410000000002</v>
      </c>
      <c r="D176" s="107">
        <v>209.24600000000001</v>
      </c>
      <c r="E176" s="107">
        <v>247.072</v>
      </c>
      <c r="F176" s="107">
        <v>2702.8910000000001</v>
      </c>
      <c r="G176" s="107">
        <v>682.71899999999994</v>
      </c>
      <c r="H176" s="107">
        <v>2017.2249999999999</v>
      </c>
      <c r="I176" s="108"/>
      <c r="J176" s="107">
        <v>8.2370000000000001</v>
      </c>
      <c r="K176" s="107">
        <v>67.763000000000005</v>
      </c>
      <c r="L176" s="107">
        <v>67.763000000000005</v>
      </c>
      <c r="M176" s="107">
        <v>0</v>
      </c>
      <c r="N176" s="107">
        <v>89.549000000000007</v>
      </c>
      <c r="O176" s="107">
        <v>92.709000000000003</v>
      </c>
      <c r="P176" s="107">
        <v>1.5229999999999961</v>
      </c>
      <c r="Q176" s="107">
        <v>91.186000000000007</v>
      </c>
      <c r="R176" s="108"/>
      <c r="S176" s="107">
        <v>180.196</v>
      </c>
      <c r="T176" s="107">
        <v>16.34</v>
      </c>
      <c r="U176" s="107">
        <v>16.34</v>
      </c>
      <c r="V176" s="107">
        <v>0</v>
      </c>
      <c r="W176" s="107">
        <v>30.957000000000001</v>
      </c>
      <c r="X176" s="107">
        <v>31.152999999999999</v>
      </c>
      <c r="Y176" s="107">
        <v>6.0999999999999943E-2</v>
      </c>
      <c r="Z176" s="107">
        <v>31.091999999999999</v>
      </c>
      <c r="AA176" s="117"/>
      <c r="AB176" s="107">
        <v>3328.1749999999997</v>
      </c>
      <c r="AC176" s="107">
        <v>525.68600000000004</v>
      </c>
      <c r="AD176" s="107">
        <v>2013.5</v>
      </c>
      <c r="AE176" s="107">
        <v>788.98900000000003</v>
      </c>
      <c r="AF176" s="107"/>
      <c r="AG176" s="107">
        <v>789.61800000000005</v>
      </c>
      <c r="AH176" s="107">
        <v>191.24099999999999</v>
      </c>
      <c r="AI176" s="107">
        <v>528.43700000000001</v>
      </c>
      <c r="AJ176" s="107">
        <v>62.093000000000004</v>
      </c>
      <c r="AK176" s="107"/>
      <c r="AL176" s="107"/>
      <c r="AM176" s="121">
        <v>7.8470000000000937</v>
      </c>
      <c r="AN176" s="107">
        <v>850.96799999999996</v>
      </c>
      <c r="AO176" s="107">
        <v>851.24800000000005</v>
      </c>
      <c r="AP176" s="107">
        <v>5.3490000000000464</v>
      </c>
      <c r="AQ176" s="107">
        <v>845.899</v>
      </c>
      <c r="AR176" s="108"/>
      <c r="AS176" s="107">
        <v>4726.1129999999994</v>
      </c>
      <c r="AT176" s="107">
        <v>306.34899999999999</v>
      </c>
      <c r="AU176" s="107">
        <v>437.22699999999998</v>
      </c>
      <c r="AV176" s="107">
        <v>511.57799999999992</v>
      </c>
      <c r="AW176" s="107">
        <v>501.85</v>
      </c>
      <c r="AX176" s="107">
        <v>9.72799999999995</v>
      </c>
      <c r="AY176" s="107">
        <v>611.33299999999997</v>
      </c>
      <c r="AZ176" s="107">
        <v>614.66999999999996</v>
      </c>
      <c r="BA176" s="106">
        <v>0</v>
      </c>
      <c r="BB176" s="107">
        <v>614.66999999999996</v>
      </c>
      <c r="BC176" s="108"/>
      <c r="BD176" s="107">
        <v>20146.181</v>
      </c>
      <c r="BE176" s="107">
        <v>1919.105</v>
      </c>
      <c r="BF176" s="107">
        <v>1919.105</v>
      </c>
      <c r="BG176" s="107">
        <v>98.12</v>
      </c>
      <c r="BH176" s="107">
        <v>98.12</v>
      </c>
      <c r="BI176" s="107">
        <v>0</v>
      </c>
      <c r="BJ176" s="107">
        <v>103.224</v>
      </c>
      <c r="BK176" s="107">
        <v>103.285</v>
      </c>
      <c r="BL176" s="106">
        <v>9.9999999999909051E-3</v>
      </c>
      <c r="BM176" s="107">
        <v>103.27500000000001</v>
      </c>
      <c r="BO176" s="136">
        <v>95.72</v>
      </c>
      <c r="BP176" s="136">
        <v>100.19</v>
      </c>
      <c r="BQ176" s="136">
        <v>175.35467306854494</v>
      </c>
      <c r="BR176" s="136">
        <v>2.5851332956856394</v>
      </c>
      <c r="BS176" s="136">
        <v>84.150795810871699</v>
      </c>
      <c r="BT176" s="136">
        <v>11.615010308901722</v>
      </c>
      <c r="BV176" s="136">
        <v>44.057681805244023</v>
      </c>
      <c r="BW176" s="136">
        <v>56.225003840572235</v>
      </c>
      <c r="BX176" s="136">
        <v>42.928935469803648</v>
      </c>
      <c r="BY176" s="136">
        <v>0.3706653788746368</v>
      </c>
      <c r="BZ176" s="136">
        <v>50.358280710020303</v>
      </c>
      <c r="CA176" s="136">
        <v>9.5258997226322943</v>
      </c>
    </row>
    <row r="177" spans="2:79" ht="11.25" customHeight="1">
      <c r="B177" s="67" t="s">
        <v>408</v>
      </c>
      <c r="C177" s="107">
        <v>6941.7289999999994</v>
      </c>
      <c r="D177" s="107">
        <v>454.50200000000001</v>
      </c>
      <c r="E177" s="107">
        <v>318.99599999999998</v>
      </c>
      <c r="F177" s="107">
        <v>2628.5139999999997</v>
      </c>
      <c r="G177" s="107">
        <v>958.95400000000006</v>
      </c>
      <c r="H177" s="107">
        <v>2534.71</v>
      </c>
      <c r="I177" s="108"/>
      <c r="J177" s="107">
        <v>15.578000000000001</v>
      </c>
      <c r="K177" s="107">
        <v>126.723</v>
      </c>
      <c r="L177" s="107">
        <v>78.304000000000002</v>
      </c>
      <c r="M177" s="107">
        <v>48.418999999999997</v>
      </c>
      <c r="N177" s="107">
        <v>71.700999999999993</v>
      </c>
      <c r="O177" s="107">
        <v>87.277000000000001</v>
      </c>
      <c r="P177" s="107">
        <v>8.7590000000000003</v>
      </c>
      <c r="Q177" s="107">
        <v>78.518000000000001</v>
      </c>
      <c r="R177" s="108"/>
      <c r="S177" s="107">
        <v>228.96399999999991</v>
      </c>
      <c r="T177" s="107">
        <v>20.703000000000007</v>
      </c>
      <c r="U177" s="107">
        <v>19.840000000000007</v>
      </c>
      <c r="V177" s="107">
        <v>0.86299999999999999</v>
      </c>
      <c r="W177" s="107">
        <v>24.69</v>
      </c>
      <c r="X177" s="107">
        <v>25.231999999999999</v>
      </c>
      <c r="Y177" s="107">
        <v>3.8000000000000007</v>
      </c>
      <c r="Z177" s="107">
        <v>21.431999999999999</v>
      </c>
      <c r="AA177" s="117"/>
      <c r="AB177" s="107">
        <v>3615.0809999999997</v>
      </c>
      <c r="AC177" s="107">
        <v>585.37599999999998</v>
      </c>
      <c r="AD177" s="107">
        <v>2051.422</v>
      </c>
      <c r="AE177" s="107">
        <v>978.28300000000002</v>
      </c>
      <c r="AF177" s="107"/>
      <c r="AG177" s="107">
        <v>836.22199999999998</v>
      </c>
      <c r="AH177" s="107">
        <v>209.387</v>
      </c>
      <c r="AI177" s="107">
        <v>548.25799999999981</v>
      </c>
      <c r="AJ177" s="107">
        <v>76.997</v>
      </c>
      <c r="AK177" s="107"/>
      <c r="AL177" s="107"/>
      <c r="AM177" s="121">
        <v>1.5800000000002683</v>
      </c>
      <c r="AN177" s="107">
        <v>789.56799999999998</v>
      </c>
      <c r="AO177" s="107">
        <v>839.87900000000002</v>
      </c>
      <c r="AP177" s="107">
        <v>3.5149999999999864</v>
      </c>
      <c r="AQ177" s="107">
        <v>836.36400000000003</v>
      </c>
      <c r="AR177" s="108"/>
      <c r="AS177" s="107">
        <v>6464.0079999999998</v>
      </c>
      <c r="AT177" s="107">
        <v>427.50700000000001</v>
      </c>
      <c r="AU177" s="107">
        <v>478.91</v>
      </c>
      <c r="AV177" s="107">
        <v>715.93300000000022</v>
      </c>
      <c r="AW177" s="107">
        <v>704.39800000000002</v>
      </c>
      <c r="AX177" s="107">
        <v>11.535000000000082</v>
      </c>
      <c r="AY177" s="107">
        <v>512.07299999999998</v>
      </c>
      <c r="AZ177" s="107">
        <v>515.18399999999997</v>
      </c>
      <c r="BA177" s="106">
        <v>11.677999999999997</v>
      </c>
      <c r="BB177" s="107">
        <v>503.50599999999997</v>
      </c>
      <c r="BC177" s="108"/>
      <c r="BD177" s="107">
        <v>20876.300999999999</v>
      </c>
      <c r="BE177" s="107">
        <v>2411.4090000000001</v>
      </c>
      <c r="BF177" s="107">
        <v>2411.4090000000001</v>
      </c>
      <c r="BG177" s="107">
        <v>123.301</v>
      </c>
      <c r="BH177" s="107">
        <v>107.929</v>
      </c>
      <c r="BI177" s="107">
        <v>15.372</v>
      </c>
      <c r="BJ177" s="107">
        <v>98.114000000000004</v>
      </c>
      <c r="BK177" s="107">
        <v>98.206999999999994</v>
      </c>
      <c r="BL177" s="106">
        <v>6.0000000000002274E-3</v>
      </c>
      <c r="BM177" s="107">
        <v>98.200999999999993</v>
      </c>
      <c r="BO177" s="136">
        <v>86.960000000000008</v>
      </c>
      <c r="BP177" s="136">
        <v>90.05</v>
      </c>
      <c r="BQ177" s="136">
        <v>178.44362197571542</v>
      </c>
      <c r="BR177" s="136">
        <v>2.6020228908532492</v>
      </c>
      <c r="BS177" s="136">
        <v>85.773945000104405</v>
      </c>
      <c r="BT177" s="136">
        <v>14.084219230217078</v>
      </c>
      <c r="BV177" s="136">
        <v>36.499944498485227</v>
      </c>
      <c r="BW177" s="136">
        <v>47.650810070191994</v>
      </c>
      <c r="BX177" s="136">
        <v>43.079154605006678</v>
      </c>
      <c r="BY177" s="136">
        <v>0.37426645332689401</v>
      </c>
      <c r="BZ177" s="136">
        <v>49.92169718736281</v>
      </c>
      <c r="CA177" s="136">
        <v>11.550939986925846</v>
      </c>
    </row>
    <row r="178" spans="2:79" ht="11.25" customHeight="1">
      <c r="B178" s="67" t="s">
        <v>409</v>
      </c>
      <c r="C178" s="107">
        <v>5551.5549999999994</v>
      </c>
      <c r="D178" s="107">
        <v>89.042000000000002</v>
      </c>
      <c r="E178" s="107">
        <v>274.00099999999998</v>
      </c>
      <c r="F178" s="107">
        <v>2267.8069999999998</v>
      </c>
      <c r="G178" s="107">
        <v>633.69400000000007</v>
      </c>
      <c r="H178" s="107">
        <v>2279.0680000000002</v>
      </c>
      <c r="I178" s="108"/>
      <c r="J178" s="107">
        <v>3.468</v>
      </c>
      <c r="K178" s="107">
        <v>28.417000000000002</v>
      </c>
      <c r="L178" s="107">
        <v>28.417000000000002</v>
      </c>
      <c r="M178" s="107">
        <v>0</v>
      </c>
      <c r="N178" s="107">
        <v>54.469000000000001</v>
      </c>
      <c r="O178" s="107">
        <v>56.557000000000002</v>
      </c>
      <c r="P178" s="107">
        <v>1.4600000000000009</v>
      </c>
      <c r="Q178" s="107">
        <v>55.097000000000001</v>
      </c>
      <c r="R178" s="108"/>
      <c r="S178" s="107">
        <v>194.22</v>
      </c>
      <c r="T178" s="107">
        <v>17.643999999999998</v>
      </c>
      <c r="U178" s="107">
        <v>17.643999999999998</v>
      </c>
      <c r="V178" s="107">
        <v>0</v>
      </c>
      <c r="W178" s="107">
        <v>23.594000000000001</v>
      </c>
      <c r="X178" s="107">
        <v>23.803999999999998</v>
      </c>
      <c r="Y178" s="107">
        <v>2.0999999999997243E-2</v>
      </c>
      <c r="Z178" s="107">
        <v>23.783000000000001</v>
      </c>
      <c r="AA178" s="117"/>
      <c r="AB178" s="107">
        <v>3347.0390000000002</v>
      </c>
      <c r="AC178" s="107">
        <v>504.29200000000003</v>
      </c>
      <c r="AD178" s="107">
        <v>1894.6849999999999</v>
      </c>
      <c r="AE178" s="107">
        <v>948.0619999999999</v>
      </c>
      <c r="AF178" s="107"/>
      <c r="AG178" s="107">
        <v>750.52499999999998</v>
      </c>
      <c r="AH178" s="107">
        <v>183.00300000000001</v>
      </c>
      <c r="AI178" s="107">
        <v>492.63400000000001</v>
      </c>
      <c r="AJ178" s="107">
        <v>74.582999999999998</v>
      </c>
      <c r="AK178" s="107"/>
      <c r="AL178" s="107"/>
      <c r="AM178" s="121">
        <v>0.30499999999994998</v>
      </c>
      <c r="AN178" s="107">
        <v>836.01499999999999</v>
      </c>
      <c r="AO178" s="107">
        <v>835.78899999999999</v>
      </c>
      <c r="AP178" s="107">
        <v>1.3590000000000373</v>
      </c>
      <c r="AQ178" s="107">
        <v>834.43</v>
      </c>
      <c r="AR178" s="108"/>
      <c r="AS178" s="107">
        <v>4523.4369999999999</v>
      </c>
      <c r="AT178" s="107">
        <v>284.44</v>
      </c>
      <c r="AU178" s="107">
        <v>541.27700000000004</v>
      </c>
      <c r="AV178" s="107">
        <v>474.524</v>
      </c>
      <c r="AW178" s="107">
        <v>465.84899999999999</v>
      </c>
      <c r="AX178" s="107">
        <v>8.6750000000000114</v>
      </c>
      <c r="AY178" s="107">
        <v>714.83399999999995</v>
      </c>
      <c r="AZ178" s="107">
        <v>718.73800000000006</v>
      </c>
      <c r="BA178" s="106">
        <v>0</v>
      </c>
      <c r="BB178" s="107">
        <v>718.73800000000006</v>
      </c>
      <c r="BC178" s="108"/>
      <c r="BD178" s="107">
        <v>21750.175000000003</v>
      </c>
      <c r="BE178" s="107">
        <v>2168.2190000000001</v>
      </c>
      <c r="BF178" s="107">
        <v>2168.2190000000001</v>
      </c>
      <c r="BG178" s="107">
        <v>110.849</v>
      </c>
      <c r="BH178" s="107">
        <v>110.849</v>
      </c>
      <c r="BI178" s="107">
        <v>0</v>
      </c>
      <c r="BJ178" s="107">
        <v>123.28400000000001</v>
      </c>
      <c r="BK178" s="107">
        <v>123.05</v>
      </c>
      <c r="BL178" s="106">
        <v>1.2000000000000455E-2</v>
      </c>
      <c r="BM178" s="107">
        <v>123.038</v>
      </c>
      <c r="BO178" s="136">
        <v>86.08</v>
      </c>
      <c r="BP178" s="136">
        <v>86.460000000000008</v>
      </c>
      <c r="BQ178" s="136">
        <v>169.38314825651381</v>
      </c>
      <c r="BR178" s="136">
        <v>2.5843200675010549</v>
      </c>
      <c r="BS178" s="136">
        <v>57.475192923401508</v>
      </c>
      <c r="BT178" s="136">
        <v>12.154932086753323</v>
      </c>
      <c r="BV178" s="136">
        <v>35.757100778581645</v>
      </c>
      <c r="BW178" s="136">
        <v>45.706210243019136</v>
      </c>
      <c r="BX178" s="136">
        <v>41.122049450451073</v>
      </c>
      <c r="BY178" s="136">
        <v>0.37042177858471725</v>
      </c>
      <c r="BZ178" s="136">
        <v>33.565069271371193</v>
      </c>
      <c r="CA178" s="136">
        <v>9.9687427802305031</v>
      </c>
    </row>
    <row r="179" spans="2:79" ht="11.25" customHeight="1">
      <c r="B179" s="67" t="s">
        <v>410</v>
      </c>
      <c r="C179" s="107">
        <v>5231.2159999999994</v>
      </c>
      <c r="D179" s="107">
        <v>109.129</v>
      </c>
      <c r="E179" s="107">
        <v>278.904</v>
      </c>
      <c r="F179" s="107">
        <v>1841.4299999999994</v>
      </c>
      <c r="G179" s="107">
        <v>521.98200000000008</v>
      </c>
      <c r="H179" s="107">
        <v>2469.9580000000001</v>
      </c>
      <c r="I179" s="108"/>
      <c r="J179" s="107">
        <v>4.3490000000000002</v>
      </c>
      <c r="K179" s="107">
        <v>35.713999999999999</v>
      </c>
      <c r="L179" s="107">
        <v>35.713999999999999</v>
      </c>
      <c r="M179" s="107">
        <v>0</v>
      </c>
      <c r="N179" s="107">
        <v>107.66800000000001</v>
      </c>
      <c r="O179" s="107">
        <v>110.51600000000001</v>
      </c>
      <c r="P179" s="107">
        <v>3.7420000000000044</v>
      </c>
      <c r="Q179" s="107">
        <v>106.774</v>
      </c>
      <c r="R179" s="108"/>
      <c r="S179" s="107">
        <v>196.68899999999999</v>
      </c>
      <c r="T179" s="107">
        <v>17.791</v>
      </c>
      <c r="U179" s="107">
        <v>17.791</v>
      </c>
      <c r="V179" s="107">
        <v>0</v>
      </c>
      <c r="W179" s="107">
        <v>17.172999999999998</v>
      </c>
      <c r="X179" s="107">
        <v>17.407</v>
      </c>
      <c r="Y179" s="107">
        <v>0.14499999999999957</v>
      </c>
      <c r="Z179" s="107">
        <v>17.262</v>
      </c>
      <c r="AA179" s="117"/>
      <c r="AB179" s="107">
        <v>2704.1580000000004</v>
      </c>
      <c r="AC179" s="107">
        <v>488.09799999999996</v>
      </c>
      <c r="AD179" s="107">
        <v>1436.067</v>
      </c>
      <c r="AE179" s="107">
        <v>779.99300000000005</v>
      </c>
      <c r="AF179" s="107"/>
      <c r="AG179" s="107">
        <v>768.81200000000001</v>
      </c>
      <c r="AH179" s="107">
        <v>175.79500000000002</v>
      </c>
      <c r="AI179" s="107">
        <v>528.46499999999992</v>
      </c>
      <c r="AJ179" s="107">
        <v>61.384</v>
      </c>
      <c r="AK179" s="107"/>
      <c r="AL179" s="107"/>
      <c r="AM179" s="121">
        <v>3.1680000000000064</v>
      </c>
      <c r="AN179" s="107">
        <v>750.096</v>
      </c>
      <c r="AO179" s="107">
        <v>757.13499999999999</v>
      </c>
      <c r="AP179" s="107">
        <v>6.3310000000000173</v>
      </c>
      <c r="AQ179" s="107">
        <v>750.80399999999997</v>
      </c>
      <c r="AR179" s="108"/>
      <c r="AS179" s="107">
        <v>3621.2259999999997</v>
      </c>
      <c r="AT179" s="107">
        <v>224.57599999999999</v>
      </c>
      <c r="AU179" s="107">
        <v>477.16199999999998</v>
      </c>
      <c r="AV179" s="107">
        <v>392.601</v>
      </c>
      <c r="AW179" s="107">
        <v>382.18299999999999</v>
      </c>
      <c r="AX179" s="107">
        <v>10.418000000000006</v>
      </c>
      <c r="AY179" s="107">
        <v>474.98700000000002</v>
      </c>
      <c r="AZ179" s="107">
        <v>477.68200000000002</v>
      </c>
      <c r="BA179" s="106">
        <v>0</v>
      </c>
      <c r="BB179" s="107">
        <v>477.68200000000002</v>
      </c>
      <c r="BC179" s="108"/>
      <c r="BD179" s="107">
        <v>21470.135999999999</v>
      </c>
      <c r="BE179" s="107">
        <v>2349.8250000000003</v>
      </c>
      <c r="BF179" s="107">
        <v>2349.8250000000003</v>
      </c>
      <c r="BG179" s="107">
        <v>120.133</v>
      </c>
      <c r="BH179" s="107">
        <v>120.133</v>
      </c>
      <c r="BI179" s="107">
        <v>0</v>
      </c>
      <c r="BJ179" s="107">
        <v>110.82899999999999</v>
      </c>
      <c r="BK179" s="107">
        <v>110.637</v>
      </c>
      <c r="BL179" s="106">
        <v>4.9000000000006594E-2</v>
      </c>
      <c r="BM179" s="107">
        <v>110.58799999999999</v>
      </c>
      <c r="BO179" s="136">
        <v>90.909999999999982</v>
      </c>
      <c r="BP179" s="136">
        <v>86.63</v>
      </c>
      <c r="BQ179" s="136">
        <v>177.7326242548794</v>
      </c>
      <c r="BR179" s="136">
        <v>2.696187482188658</v>
      </c>
      <c r="BS179" s="136">
        <v>79.870148922169008</v>
      </c>
      <c r="BT179" s="136">
        <v>13.344819986235768</v>
      </c>
      <c r="BV179" s="136">
        <v>39.912084275288528</v>
      </c>
      <c r="BW179" s="136">
        <v>34.555285430908881</v>
      </c>
      <c r="BX179" s="136">
        <v>44.809133702232302</v>
      </c>
      <c r="BY179" s="136">
        <v>0.39332852351460224</v>
      </c>
      <c r="BZ179" s="136">
        <v>47.080446473105567</v>
      </c>
      <c r="CA179" s="136">
        <v>10.944620937659643</v>
      </c>
    </row>
    <row r="180" spans="2:79" ht="11.25" customHeight="1">
      <c r="B180" s="67" t="s">
        <v>411</v>
      </c>
      <c r="C180" s="107">
        <v>6347.0660000000007</v>
      </c>
      <c r="D180" s="107">
        <v>285.464</v>
      </c>
      <c r="E180" s="107">
        <v>383.0679999999993</v>
      </c>
      <c r="F180" s="107">
        <v>2543.3110000000006</v>
      </c>
      <c r="G180" s="107">
        <v>762.23199999999997</v>
      </c>
      <c r="H180" s="107">
        <v>2338.1950000000002</v>
      </c>
      <c r="I180" s="108"/>
      <c r="J180" s="107">
        <v>10.825000000000001</v>
      </c>
      <c r="K180" s="107">
        <v>88.544999999999987</v>
      </c>
      <c r="L180" s="107">
        <v>53.205999999999989</v>
      </c>
      <c r="M180" s="107">
        <v>35.338999999999999</v>
      </c>
      <c r="N180" s="107">
        <v>77.272999999999996</v>
      </c>
      <c r="O180" s="107">
        <v>89.616</v>
      </c>
      <c r="P180" s="107">
        <v>1.1119999999999948</v>
      </c>
      <c r="Q180" s="107">
        <v>88.504000000000005</v>
      </c>
      <c r="R180" s="108"/>
      <c r="S180" s="107">
        <v>268.678</v>
      </c>
      <c r="T180" s="107">
        <v>24.32</v>
      </c>
      <c r="U180" s="107">
        <v>23.361000000000001</v>
      </c>
      <c r="V180" s="107">
        <v>0.95899999999999996</v>
      </c>
      <c r="W180" s="107">
        <v>19.838999999999999</v>
      </c>
      <c r="X180" s="107">
        <v>20.169</v>
      </c>
      <c r="Y180" s="107">
        <v>0.65700000000000003</v>
      </c>
      <c r="Z180" s="107">
        <v>19.512</v>
      </c>
      <c r="AA180" s="117"/>
      <c r="AB180" s="107">
        <v>3720.9879999999998</v>
      </c>
      <c r="AC180" s="107">
        <v>542.26699999999994</v>
      </c>
      <c r="AD180" s="107">
        <v>2480.1</v>
      </c>
      <c r="AE180" s="107">
        <v>698.62099999999998</v>
      </c>
      <c r="AF180" s="107"/>
      <c r="AG180" s="107">
        <v>780.68299999999999</v>
      </c>
      <c r="AH180" s="107">
        <v>195.233</v>
      </c>
      <c r="AI180" s="107">
        <v>529.47099999999978</v>
      </c>
      <c r="AJ180" s="107">
        <v>54.981000000000002</v>
      </c>
      <c r="AK180" s="107"/>
      <c r="AL180" s="107"/>
      <c r="AM180" s="121">
        <v>0.99800000000027467</v>
      </c>
      <c r="AN180" s="107">
        <v>768.41200000000003</v>
      </c>
      <c r="AO180" s="107">
        <v>746.71199999999999</v>
      </c>
      <c r="AP180" s="107">
        <v>43.482999999999947</v>
      </c>
      <c r="AQ180" s="107">
        <v>703.22900000000004</v>
      </c>
      <c r="AR180" s="108"/>
      <c r="AS180" s="107">
        <v>5275.8890000000001</v>
      </c>
      <c r="AT180" s="107">
        <v>327.88400000000001</v>
      </c>
      <c r="AU180" s="107">
        <v>685.51299999999992</v>
      </c>
      <c r="AV180" s="107">
        <v>574.14199999999994</v>
      </c>
      <c r="AW180" s="107">
        <v>558.03200000000004</v>
      </c>
      <c r="AX180" s="107">
        <v>16.109999999999673</v>
      </c>
      <c r="AY180" s="107">
        <v>393.113</v>
      </c>
      <c r="AZ180" s="107">
        <v>404.28800000000001</v>
      </c>
      <c r="BA180" s="106">
        <v>13.100999999999999</v>
      </c>
      <c r="BB180" s="107">
        <v>391.18700000000001</v>
      </c>
      <c r="BC180" s="108"/>
      <c r="BD180" s="107">
        <v>20027.999</v>
      </c>
      <c r="BE180" s="107">
        <v>2224.4140000000002</v>
      </c>
      <c r="BF180" s="107">
        <v>2224.4140000000002</v>
      </c>
      <c r="BG180" s="107">
        <v>113.78099999999996</v>
      </c>
      <c r="BH180" s="107">
        <v>109.74299999999997</v>
      </c>
      <c r="BI180" s="107">
        <v>4.0379999999999967</v>
      </c>
      <c r="BJ180" s="107">
        <v>120.11199999999999</v>
      </c>
      <c r="BK180" s="107">
        <v>119.485</v>
      </c>
      <c r="BL180" s="106">
        <v>0.22599999999999909</v>
      </c>
      <c r="BM180" s="107">
        <v>119.259</v>
      </c>
      <c r="BO180" s="136">
        <v>90.97</v>
      </c>
      <c r="BP180" s="136">
        <v>84</v>
      </c>
      <c r="BQ180" s="136">
        <v>177.45331639843064</v>
      </c>
      <c r="BR180" s="136">
        <v>2.6966427151065617</v>
      </c>
      <c r="BS180" s="136">
        <v>75.911033051160231</v>
      </c>
      <c r="BT180" s="136">
        <v>13.542571077619886</v>
      </c>
      <c r="BV180" s="136">
        <v>39.958292814285933</v>
      </c>
      <c r="BW180" s="136">
        <v>47.752643405101253</v>
      </c>
      <c r="BX180" s="136">
        <v>44.161088301895646</v>
      </c>
      <c r="BY180" s="136">
        <v>0.39356135504501477</v>
      </c>
      <c r="BZ180" s="136">
        <v>41.99628599311805</v>
      </c>
      <c r="CA180" s="136">
        <v>11.106521425330609</v>
      </c>
    </row>
    <row r="181" spans="2:79" ht="11.25" customHeight="1">
      <c r="B181" s="67" t="s">
        <v>412</v>
      </c>
      <c r="C181" s="107">
        <v>5670.5779999999995</v>
      </c>
      <c r="D181" s="107">
        <v>168.345</v>
      </c>
      <c r="E181" s="107">
        <v>388.46899999999999</v>
      </c>
      <c r="F181" s="107">
        <v>2249.4230000000002</v>
      </c>
      <c r="G181" s="107">
        <v>782.4620000000001</v>
      </c>
      <c r="H181" s="107">
        <v>2065.5010000000002</v>
      </c>
      <c r="I181" s="108"/>
      <c r="J181" s="107">
        <v>6.298</v>
      </c>
      <c r="K181" s="107">
        <v>51.887999999999998</v>
      </c>
      <c r="L181" s="107">
        <v>51.887999999999998</v>
      </c>
      <c r="M181" s="107">
        <v>0</v>
      </c>
      <c r="N181" s="107">
        <v>27.552</v>
      </c>
      <c r="O181" s="107">
        <v>32.268000000000001</v>
      </c>
      <c r="P181" s="107">
        <v>25.612000000000002</v>
      </c>
      <c r="Q181" s="107">
        <v>6.6559999999999997</v>
      </c>
      <c r="R181" s="108"/>
      <c r="S181" s="107">
        <v>271.31900000000002</v>
      </c>
      <c r="T181" s="107">
        <v>24.414999999999999</v>
      </c>
      <c r="U181" s="107">
        <v>24.414999999999999</v>
      </c>
      <c r="V181" s="107">
        <v>0</v>
      </c>
      <c r="W181" s="107">
        <v>17.643999999999998</v>
      </c>
      <c r="X181" s="107">
        <v>17.815999999999999</v>
      </c>
      <c r="Y181" s="107">
        <v>4.6579999999999995</v>
      </c>
      <c r="Z181" s="107">
        <v>13.157999999999999</v>
      </c>
      <c r="AA181" s="117"/>
      <c r="AB181" s="107">
        <v>3155.3030000000003</v>
      </c>
      <c r="AC181" s="107">
        <v>537.59699999999998</v>
      </c>
      <c r="AD181" s="107">
        <v>2045.6669999999999</v>
      </c>
      <c r="AE181" s="107">
        <v>572.03899999999999</v>
      </c>
      <c r="AF181" s="107"/>
      <c r="AG181" s="107">
        <v>774.80399999999997</v>
      </c>
      <c r="AH181" s="107">
        <v>192.56300000000002</v>
      </c>
      <c r="AI181" s="107">
        <v>534.13400000000001</v>
      </c>
      <c r="AJ181" s="107">
        <v>45.017000000000003</v>
      </c>
      <c r="AK181" s="107"/>
      <c r="AL181" s="107"/>
      <c r="AM181" s="121">
        <v>3.0899999999999181</v>
      </c>
      <c r="AN181" s="107">
        <v>780.18899999999996</v>
      </c>
      <c r="AO181" s="107">
        <v>889.96500000000003</v>
      </c>
      <c r="AP181" s="107">
        <v>4.7690000000000055</v>
      </c>
      <c r="AQ181" s="107">
        <v>885.19600000000003</v>
      </c>
      <c r="AR181" s="108"/>
      <c r="AS181" s="107">
        <v>5455.6849999999995</v>
      </c>
      <c r="AT181" s="107">
        <v>336.11799999999999</v>
      </c>
      <c r="AU181" s="107">
        <v>750.0329999999999</v>
      </c>
      <c r="AV181" s="107">
        <v>589.06000000000006</v>
      </c>
      <c r="AW181" s="107">
        <v>572.74400000000003</v>
      </c>
      <c r="AX181" s="107">
        <v>16.316000000000031</v>
      </c>
      <c r="AY181" s="107">
        <v>573.16700000000003</v>
      </c>
      <c r="AZ181" s="107">
        <v>576</v>
      </c>
      <c r="BA181" s="106">
        <v>20.927999999999997</v>
      </c>
      <c r="BB181" s="107">
        <v>555.072</v>
      </c>
      <c r="BC181" s="108"/>
      <c r="BD181" s="107">
        <v>19247.285</v>
      </c>
      <c r="BE181" s="107">
        <v>1965.0410000000002</v>
      </c>
      <c r="BF181" s="107">
        <v>1965.0410000000002</v>
      </c>
      <c r="BG181" s="107">
        <v>100.46</v>
      </c>
      <c r="BH181" s="107">
        <v>100.46</v>
      </c>
      <c r="BI181" s="107">
        <v>0</v>
      </c>
      <c r="BJ181" s="107">
        <v>113.70399999999999</v>
      </c>
      <c r="BK181" s="107">
        <v>105.087</v>
      </c>
      <c r="BL181" s="106">
        <v>0.11299999999999955</v>
      </c>
      <c r="BM181" s="107">
        <v>104.974</v>
      </c>
      <c r="BO181" s="136">
        <v>94.740000000000009</v>
      </c>
      <c r="BP181" s="136">
        <v>86.49</v>
      </c>
      <c r="BQ181" s="136">
        <v>176.36740390986651</v>
      </c>
      <c r="BR181" s="136">
        <v>2.7004058098643933</v>
      </c>
      <c r="BS181" s="136">
        <v>72.730133207472221</v>
      </c>
      <c r="BT181" s="136">
        <v>12.448410256303681</v>
      </c>
      <c r="BV181" s="136">
        <v>43.208380652891776</v>
      </c>
      <c r="BW181" s="136">
        <v>43.985429833131469</v>
      </c>
      <c r="BX181" s="136">
        <v>44.07659166539122</v>
      </c>
      <c r="BY181" s="136">
        <v>0.39440770402781289</v>
      </c>
      <c r="BZ181" s="136">
        <v>40.998196079372477</v>
      </c>
      <c r="CA181" s="136">
        <v>10.209445124338316</v>
      </c>
    </row>
    <row r="182" spans="2:79" ht="11.25" customHeight="1">
      <c r="B182" s="67" t="s">
        <v>413</v>
      </c>
      <c r="C182" s="107">
        <v>5701.0039999999999</v>
      </c>
      <c r="D182" s="107">
        <v>164.64099999999999</v>
      </c>
      <c r="E182" s="107">
        <v>420.06700000000001</v>
      </c>
      <c r="F182" s="107">
        <v>2271.2950000000001</v>
      </c>
      <c r="G182" s="107">
        <v>773.62400000000014</v>
      </c>
      <c r="H182" s="107">
        <v>2059.0250000000001</v>
      </c>
      <c r="I182" s="108"/>
      <c r="J182" s="107">
        <v>6.0789999999999997</v>
      </c>
      <c r="K182" s="107">
        <v>50.148000000000003</v>
      </c>
      <c r="L182" s="107">
        <v>50.148000000000003</v>
      </c>
      <c r="M182" s="107">
        <v>0</v>
      </c>
      <c r="N182" s="107">
        <v>61.688000000000002</v>
      </c>
      <c r="O182" s="107">
        <v>63.628999999999998</v>
      </c>
      <c r="P182" s="107">
        <v>1.4489999999999981</v>
      </c>
      <c r="Q182" s="107">
        <v>62.18</v>
      </c>
      <c r="R182" s="108"/>
      <c r="S182" s="107">
        <v>294.12599999999998</v>
      </c>
      <c r="T182" s="107">
        <v>26.422000000000001</v>
      </c>
      <c r="U182" s="107">
        <v>26.422000000000001</v>
      </c>
      <c r="V182" s="107">
        <v>0</v>
      </c>
      <c r="W182" s="107">
        <v>18.734000000000002</v>
      </c>
      <c r="X182" s="107">
        <v>18.911000000000001</v>
      </c>
      <c r="Y182" s="107">
        <v>3.0000000000001137E-2</v>
      </c>
      <c r="Z182" s="107">
        <v>18.881</v>
      </c>
      <c r="AA182" s="117"/>
      <c r="AB182" s="107">
        <v>3103.1489999999999</v>
      </c>
      <c r="AC182" s="107">
        <v>548.16499999999996</v>
      </c>
      <c r="AD182" s="107">
        <v>2130.4270000000001</v>
      </c>
      <c r="AE182" s="107">
        <v>424.55700000000002</v>
      </c>
      <c r="AF182" s="107"/>
      <c r="AG182" s="107">
        <v>761.19399999999996</v>
      </c>
      <c r="AH182" s="107">
        <v>197.10599999999999</v>
      </c>
      <c r="AI182" s="107">
        <v>530.03599999999994</v>
      </c>
      <c r="AJ182" s="107">
        <v>33.409999999999997</v>
      </c>
      <c r="AK182" s="107"/>
      <c r="AL182" s="107"/>
      <c r="AM182" s="121">
        <v>0.64200000000005275</v>
      </c>
      <c r="AN182" s="107">
        <v>774.404</v>
      </c>
      <c r="AO182" s="107">
        <v>780.5</v>
      </c>
      <c r="AP182" s="107">
        <v>45.562999999999988</v>
      </c>
      <c r="AQ182" s="107">
        <v>734.93700000000001</v>
      </c>
      <c r="AR182" s="108"/>
      <c r="AS182" s="107">
        <v>5528.6130000000003</v>
      </c>
      <c r="AT182" s="107">
        <v>332.81599999999997</v>
      </c>
      <c r="AU182" s="107">
        <v>869.18899999999996</v>
      </c>
      <c r="AV182" s="107">
        <v>585.54500000000007</v>
      </c>
      <c r="AW182" s="107">
        <v>566.36500000000001</v>
      </c>
      <c r="AX182" s="107">
        <v>19.180000000000064</v>
      </c>
      <c r="AY182" s="107">
        <v>589.76400000000001</v>
      </c>
      <c r="AZ182" s="107">
        <v>592.846</v>
      </c>
      <c r="BA182" s="106">
        <v>0</v>
      </c>
      <c r="BB182" s="107">
        <v>592.846</v>
      </c>
      <c r="BC182" s="108"/>
      <c r="BD182" s="107">
        <v>18480.39</v>
      </c>
      <c r="BE182" s="107">
        <v>1958.885</v>
      </c>
      <c r="BF182" s="107">
        <v>1958.885</v>
      </c>
      <c r="BG182" s="107">
        <v>100.14</v>
      </c>
      <c r="BH182" s="107">
        <v>100.14</v>
      </c>
      <c r="BI182" s="107">
        <v>0</v>
      </c>
      <c r="BJ182" s="107">
        <v>100.443</v>
      </c>
      <c r="BK182" s="107">
        <v>100.44799999999999</v>
      </c>
      <c r="BL182" s="106">
        <v>4.1999999999987381E-2</v>
      </c>
      <c r="BM182" s="107">
        <v>100.40600000000001</v>
      </c>
      <c r="BO182" s="136">
        <v>97.55</v>
      </c>
      <c r="BP182" s="136">
        <v>86.97</v>
      </c>
      <c r="BQ182" s="136">
        <v>173.74936534714945</v>
      </c>
      <c r="BR182" s="136">
        <v>2.6963907985193023</v>
      </c>
      <c r="BS182" s="136">
        <v>72.701104132703023</v>
      </c>
      <c r="BT182" s="136">
        <v>12.924343046872927</v>
      </c>
      <c r="BV182" s="136">
        <v>45.64858276482294</v>
      </c>
      <c r="BW182" s="136">
        <v>46.241646287698892</v>
      </c>
      <c r="BX182" s="136">
        <v>43.881168748834448</v>
      </c>
      <c r="BY182" s="136">
        <v>0.39354847513149327</v>
      </c>
      <c r="BZ182" s="136">
        <v>40.662042432658417</v>
      </c>
      <c r="CA182" s="136">
        <v>10.599803359128243</v>
      </c>
    </row>
    <row r="183" spans="2:79" ht="11.25" customHeight="1">
      <c r="B183" s="67" t="s">
        <v>414</v>
      </c>
      <c r="C183" s="107">
        <v>6557.1559999999999</v>
      </c>
      <c r="D183" s="107">
        <v>387.24399999999997</v>
      </c>
      <c r="E183" s="107">
        <v>506.9140000000001</v>
      </c>
      <c r="F183" s="107">
        <v>2593.6189999999992</v>
      </c>
      <c r="G183" s="107">
        <v>916.0809999999999</v>
      </c>
      <c r="H183" s="107">
        <v>2115.7869999999998</v>
      </c>
      <c r="I183" s="108"/>
      <c r="J183" s="107">
        <v>13.407</v>
      </c>
      <c r="K183" s="107">
        <v>109.80799999999999</v>
      </c>
      <c r="L183" s="107">
        <v>66.513999999999996</v>
      </c>
      <c r="M183" s="107">
        <v>43.293999999999997</v>
      </c>
      <c r="N183" s="107">
        <v>52.064</v>
      </c>
      <c r="O183" s="107">
        <v>67.53</v>
      </c>
      <c r="P183" s="107">
        <v>1.1140000000000043</v>
      </c>
      <c r="Q183" s="107">
        <v>66.415999999999997</v>
      </c>
      <c r="R183" s="108"/>
      <c r="S183" s="107">
        <v>354.77300000000002</v>
      </c>
      <c r="T183" s="107">
        <v>31.777999999999995</v>
      </c>
      <c r="U183" s="107">
        <v>30.035999999999994</v>
      </c>
      <c r="V183" s="107">
        <v>1.742</v>
      </c>
      <c r="W183" s="107">
        <v>23.361000000000001</v>
      </c>
      <c r="X183" s="107">
        <v>24</v>
      </c>
      <c r="Y183" s="107">
        <v>2.4999999999998579E-2</v>
      </c>
      <c r="Z183" s="107">
        <v>23.975000000000001</v>
      </c>
      <c r="AA183" s="117"/>
      <c r="AB183" s="107">
        <v>3308.2589999999996</v>
      </c>
      <c r="AC183" s="107">
        <v>575.745</v>
      </c>
      <c r="AD183" s="107">
        <v>2310.5299999999997</v>
      </c>
      <c r="AE183" s="107">
        <v>421.98400000000004</v>
      </c>
      <c r="AF183" s="107"/>
      <c r="AG183" s="107">
        <v>833.79200000000003</v>
      </c>
      <c r="AH183" s="107">
        <v>217.32599999999999</v>
      </c>
      <c r="AI183" s="107">
        <v>582.35900000000004</v>
      </c>
      <c r="AJ183" s="107">
        <v>33.204000000000001</v>
      </c>
      <c r="AK183" s="107"/>
      <c r="AL183" s="107"/>
      <c r="AM183" s="121">
        <v>0.90300000000002001</v>
      </c>
      <c r="AN183" s="107">
        <v>760.72500000000002</v>
      </c>
      <c r="AO183" s="107">
        <v>784.21400000000006</v>
      </c>
      <c r="AP183" s="107">
        <v>39.938000000000102</v>
      </c>
      <c r="AQ183" s="107">
        <v>744.27599999999995</v>
      </c>
      <c r="AR183" s="108"/>
      <c r="AS183" s="107">
        <v>5998.5039999999999</v>
      </c>
      <c r="AT183" s="107">
        <v>376.23500000000001</v>
      </c>
      <c r="AU183" s="107">
        <v>731.21400000000006</v>
      </c>
      <c r="AV183" s="107">
        <v>699.86099999999999</v>
      </c>
      <c r="AW183" s="107">
        <v>675.04600000000005</v>
      </c>
      <c r="AX183" s="107">
        <v>24.815000000000051</v>
      </c>
      <c r="AY183" s="107">
        <v>580.83100000000002</v>
      </c>
      <c r="AZ183" s="107">
        <v>583.72</v>
      </c>
      <c r="BA183" s="106">
        <v>3.8770000000000664</v>
      </c>
      <c r="BB183" s="107">
        <v>579.84299999999996</v>
      </c>
      <c r="BC183" s="108"/>
      <c r="BD183" s="107">
        <v>18719.063999999998</v>
      </c>
      <c r="BE183" s="107">
        <v>2012.8739999999998</v>
      </c>
      <c r="BF183" s="107">
        <v>2012.8739999999998</v>
      </c>
      <c r="BG183" s="107">
        <v>102.91299999999997</v>
      </c>
      <c r="BH183" s="107">
        <v>99.163999999999973</v>
      </c>
      <c r="BI183" s="107">
        <v>3.7489999999999952</v>
      </c>
      <c r="BJ183" s="107">
        <v>100.128</v>
      </c>
      <c r="BK183" s="107">
        <v>100.252</v>
      </c>
      <c r="BL183" s="106">
        <v>9.7999999999998977E-2</v>
      </c>
      <c r="BM183" s="107">
        <v>100.154</v>
      </c>
      <c r="BO183" s="136">
        <v>105.35000000000001</v>
      </c>
      <c r="BP183" s="136">
        <v>92.46</v>
      </c>
      <c r="BQ183" s="136">
        <v>187.4340668940122</v>
      </c>
      <c r="BR183" s="136">
        <v>2.8244209071457997</v>
      </c>
      <c r="BS183" s="136">
        <v>84.350135528039658</v>
      </c>
      <c r="BT183" s="136">
        <v>13.111301932617996</v>
      </c>
      <c r="BV183" s="136">
        <v>50.623181896436485</v>
      </c>
      <c r="BW183" s="136">
        <v>50.086587767836789</v>
      </c>
      <c r="BX183" s="136">
        <v>44.914698731550374</v>
      </c>
      <c r="BY183" s="136">
        <v>0.40055921140898243</v>
      </c>
      <c r="BZ183" s="136">
        <v>38.820372695271075</v>
      </c>
      <c r="CA183" s="136">
        <v>10.753069704767288</v>
      </c>
    </row>
    <row r="184" spans="2:79" ht="11.25" customHeight="1">
      <c r="B184" s="67" t="s">
        <v>415</v>
      </c>
      <c r="C184" s="107">
        <v>6191.625</v>
      </c>
      <c r="D184" s="107">
        <v>186.16499999999999</v>
      </c>
      <c r="E184" s="107">
        <v>535.90200000000004</v>
      </c>
      <c r="F184" s="107">
        <v>2624.5990000000002</v>
      </c>
      <c r="G184" s="107">
        <v>851.35599999999999</v>
      </c>
      <c r="H184" s="107">
        <v>1979.873</v>
      </c>
      <c r="I184" s="108"/>
      <c r="J184" s="107">
        <v>6.9909999999999997</v>
      </c>
      <c r="K184" s="107">
        <v>57.494999999999997</v>
      </c>
      <c r="L184" s="107">
        <v>57.494999999999997</v>
      </c>
      <c r="M184" s="107">
        <v>0</v>
      </c>
      <c r="N184" s="107">
        <v>51.887999999999998</v>
      </c>
      <c r="O184" s="107">
        <v>53.901000000000003</v>
      </c>
      <c r="P184" s="107">
        <v>11.454000000000001</v>
      </c>
      <c r="Q184" s="107">
        <v>42.447000000000003</v>
      </c>
      <c r="R184" s="108"/>
      <c r="S184" s="107">
        <v>375.44</v>
      </c>
      <c r="T184" s="107">
        <v>33.712000000000003</v>
      </c>
      <c r="U184" s="107">
        <v>33.712000000000003</v>
      </c>
      <c r="V184" s="107">
        <v>0</v>
      </c>
      <c r="W184" s="107">
        <v>24.414999999999999</v>
      </c>
      <c r="X184" s="107">
        <v>24.634</v>
      </c>
      <c r="Y184" s="107">
        <v>3.1780000000000008</v>
      </c>
      <c r="Z184" s="107">
        <v>21.456</v>
      </c>
      <c r="AA184" s="117"/>
      <c r="AB184" s="107">
        <v>3321.6550000000002</v>
      </c>
      <c r="AC184" s="107">
        <v>643.178</v>
      </c>
      <c r="AD184" s="107">
        <v>2266.232</v>
      </c>
      <c r="AE184" s="107">
        <v>412.245</v>
      </c>
      <c r="AF184" s="107"/>
      <c r="AG184" s="107">
        <v>938.18</v>
      </c>
      <c r="AH184" s="107">
        <v>250.131</v>
      </c>
      <c r="AI184" s="107">
        <v>655.40700000000004</v>
      </c>
      <c r="AJ184" s="107">
        <v>32.442</v>
      </c>
      <c r="AK184" s="107"/>
      <c r="AL184" s="107"/>
      <c r="AM184" s="121">
        <v>0.19999999999993179</v>
      </c>
      <c r="AN184" s="107">
        <v>832.92700000000002</v>
      </c>
      <c r="AO184" s="107">
        <v>881.1</v>
      </c>
      <c r="AP184" s="107">
        <v>32.382000000000062</v>
      </c>
      <c r="AQ184" s="107">
        <v>848.71799999999996</v>
      </c>
      <c r="AR184" s="108"/>
      <c r="AS184" s="107">
        <v>5178.0710000000008</v>
      </c>
      <c r="AT184" s="107">
        <v>324.74</v>
      </c>
      <c r="AU184" s="107">
        <v>631.71100000000001</v>
      </c>
      <c r="AV184" s="107">
        <v>657.32999999999981</v>
      </c>
      <c r="AW184" s="107">
        <v>632.22699999999998</v>
      </c>
      <c r="AX184" s="107">
        <v>25.102999999999835</v>
      </c>
      <c r="AY184" s="107">
        <v>698.55499999999995</v>
      </c>
      <c r="AZ184" s="107">
        <v>707.27200000000005</v>
      </c>
      <c r="BA184" s="106">
        <v>8.91700000000003</v>
      </c>
      <c r="BB184" s="107">
        <v>698.35500000000002</v>
      </c>
      <c r="BC184" s="108"/>
      <c r="BD184" s="107">
        <v>19797.491999999998</v>
      </c>
      <c r="BE184" s="107">
        <v>1883.5720000000001</v>
      </c>
      <c r="BF184" s="107">
        <v>1883.5720000000001</v>
      </c>
      <c r="BG184" s="107">
        <v>96.301000000000002</v>
      </c>
      <c r="BH184" s="107">
        <v>96.301000000000002</v>
      </c>
      <c r="BI184" s="107">
        <v>0</v>
      </c>
      <c r="BJ184" s="107">
        <v>102.889</v>
      </c>
      <c r="BK184" s="107">
        <v>101.383</v>
      </c>
      <c r="BL184" s="106">
        <v>3.9999999999906777E-3</v>
      </c>
      <c r="BM184" s="107">
        <v>101.379</v>
      </c>
      <c r="BO184" s="136">
        <v>105.5</v>
      </c>
      <c r="BP184" s="136">
        <v>92.93</v>
      </c>
      <c r="BQ184" s="136">
        <v>203.23205301742678</v>
      </c>
      <c r="BR184" s="136">
        <v>3.0411159696988359</v>
      </c>
      <c r="BS184" s="136">
        <v>102.54372648252127</v>
      </c>
      <c r="BT184" s="136">
        <v>11.600727001177725</v>
      </c>
      <c r="BV184" s="136">
        <v>49.599639087364032</v>
      </c>
      <c r="BW184" s="136">
        <v>48.452719537266674</v>
      </c>
      <c r="BX184" s="136">
        <v>48.259091078511766</v>
      </c>
      <c r="BY184" s="136">
        <v>0.41628883704709962</v>
      </c>
      <c r="BZ184" s="136">
        <v>48.693152406717871</v>
      </c>
      <c r="CA184" s="136">
        <v>9.5141950303604119</v>
      </c>
    </row>
    <row r="185" spans="2:79" ht="11.25" customHeight="1">
      <c r="B185" s="67" t="s">
        <v>416</v>
      </c>
      <c r="C185" s="107">
        <v>6153.85</v>
      </c>
      <c r="D185" s="107">
        <v>170.50700000000001</v>
      </c>
      <c r="E185" s="107">
        <v>458.13099999999997</v>
      </c>
      <c r="F185" s="107">
        <v>2407.4939999999997</v>
      </c>
      <c r="G185" s="107">
        <v>791.77099999999996</v>
      </c>
      <c r="H185" s="107">
        <v>2314.223</v>
      </c>
      <c r="I185" s="108"/>
      <c r="J185" s="107">
        <v>5.93</v>
      </c>
      <c r="K185" s="107">
        <v>48.691000000000003</v>
      </c>
      <c r="L185" s="107">
        <v>48.691000000000003</v>
      </c>
      <c r="M185" s="107">
        <v>0</v>
      </c>
      <c r="N185" s="107">
        <v>85.305000000000007</v>
      </c>
      <c r="O185" s="107">
        <v>86.266999999999996</v>
      </c>
      <c r="P185" s="107">
        <v>0.46999999999999886</v>
      </c>
      <c r="Q185" s="107">
        <v>85.796999999999997</v>
      </c>
      <c r="R185" s="108"/>
      <c r="S185" s="107">
        <v>320.30099999999999</v>
      </c>
      <c r="T185" s="107">
        <v>28.733000000000001</v>
      </c>
      <c r="U185" s="107">
        <v>28.733000000000001</v>
      </c>
      <c r="V185" s="107">
        <v>0</v>
      </c>
      <c r="W185" s="107">
        <v>28.109000000000002</v>
      </c>
      <c r="X185" s="107">
        <v>28.395</v>
      </c>
      <c r="Y185" s="107">
        <v>1.5000000000000568E-2</v>
      </c>
      <c r="Z185" s="107">
        <v>28.38</v>
      </c>
      <c r="AA185" s="117"/>
      <c r="AB185" s="107">
        <v>2926.3960000000002</v>
      </c>
      <c r="AC185" s="107">
        <v>611.77800000000002</v>
      </c>
      <c r="AD185" s="107">
        <v>1989.018</v>
      </c>
      <c r="AE185" s="107">
        <v>325.59999999999997</v>
      </c>
      <c r="AF185" s="107"/>
      <c r="AG185" s="107">
        <v>837.55499999999995</v>
      </c>
      <c r="AH185" s="107">
        <v>237.922</v>
      </c>
      <c r="AI185" s="107">
        <v>572.779</v>
      </c>
      <c r="AJ185" s="107">
        <v>25.619</v>
      </c>
      <c r="AK185" s="107"/>
      <c r="AL185" s="107"/>
      <c r="AM185" s="121">
        <v>1.2349999999999</v>
      </c>
      <c r="AN185" s="107">
        <v>937.69600000000003</v>
      </c>
      <c r="AO185" s="107">
        <v>946.06200000000001</v>
      </c>
      <c r="AP185" s="107">
        <v>9.8999999999999773</v>
      </c>
      <c r="AQ185" s="107">
        <v>936.16200000000003</v>
      </c>
      <c r="AR185" s="108"/>
      <c r="AS185" s="107">
        <v>4724.9389999999994</v>
      </c>
      <c r="AT185" s="107">
        <v>300.976</v>
      </c>
      <c r="AU185" s="107">
        <v>511.27499999999998</v>
      </c>
      <c r="AV185" s="107">
        <v>607.60700000000008</v>
      </c>
      <c r="AW185" s="107">
        <v>587.42600000000004</v>
      </c>
      <c r="AX185" s="107">
        <v>20.18100000000004</v>
      </c>
      <c r="AY185" s="107">
        <v>660.62300000000005</v>
      </c>
      <c r="AZ185" s="107">
        <v>664.89599999999996</v>
      </c>
      <c r="BA185" s="106">
        <v>0</v>
      </c>
      <c r="BB185" s="107">
        <v>664.89599999999996</v>
      </c>
      <c r="BC185" s="108"/>
      <c r="BD185" s="107">
        <v>20665.582999999999</v>
      </c>
      <c r="BE185" s="107">
        <v>2201.6660000000002</v>
      </c>
      <c r="BF185" s="107">
        <v>2201.6660000000002</v>
      </c>
      <c r="BG185" s="107">
        <v>112.557</v>
      </c>
      <c r="BH185" s="107">
        <v>112.557</v>
      </c>
      <c r="BI185" s="107">
        <v>0</v>
      </c>
      <c r="BJ185" s="107">
        <v>96.278999999999996</v>
      </c>
      <c r="BK185" s="107">
        <v>87.802999999999997</v>
      </c>
      <c r="BL185" s="106">
        <v>4.8999999999992383E-2</v>
      </c>
      <c r="BM185" s="107">
        <v>87.754000000000005</v>
      </c>
      <c r="BO185" s="136">
        <v>108.72999999999999</v>
      </c>
      <c r="BP185" s="136">
        <v>96.15</v>
      </c>
      <c r="BQ185" s="136">
        <v>205.53365874141443</v>
      </c>
      <c r="BR185" s="136">
        <v>3.0515855084790813</v>
      </c>
      <c r="BS185" s="136">
        <v>103.03652633123073</v>
      </c>
      <c r="BT185" s="136">
        <v>12.990192437348611</v>
      </c>
      <c r="BV185" s="136">
        <v>52.379157271394803</v>
      </c>
      <c r="BW185" s="136">
        <v>51.274795315664882</v>
      </c>
      <c r="BX185" s="136">
        <v>48.591950075969194</v>
      </c>
      <c r="BY185" s="136">
        <v>0.41955872986635034</v>
      </c>
      <c r="BZ185" s="136">
        <v>49.384382181800305</v>
      </c>
      <c r="CA185" s="136">
        <v>10.653781216818322</v>
      </c>
    </row>
    <row r="186" spans="2:79" ht="11.25" customHeight="1">
      <c r="B186" s="67" t="s">
        <v>417</v>
      </c>
      <c r="C186" s="107">
        <v>6414.9999999999991</v>
      </c>
      <c r="D186" s="107">
        <v>452.60799999999989</v>
      </c>
      <c r="E186" s="107">
        <v>405.98300000000012</v>
      </c>
      <c r="F186" s="107">
        <v>2386.2039999999997</v>
      </c>
      <c r="G186" s="107">
        <v>1006.5529999999999</v>
      </c>
      <c r="H186" s="107">
        <v>2127.2190000000001</v>
      </c>
      <c r="I186" s="108"/>
      <c r="J186" s="107">
        <v>15.517000000000001</v>
      </c>
      <c r="K186" s="107">
        <v>127.48099999999998</v>
      </c>
      <c r="L186" s="107">
        <v>77.686999999999983</v>
      </c>
      <c r="M186" s="107">
        <v>49.793999999999997</v>
      </c>
      <c r="N186" s="107">
        <v>64.594999999999999</v>
      </c>
      <c r="O186" s="107">
        <v>75.320999999999998</v>
      </c>
      <c r="P186" s="107">
        <v>1.6760000000000019</v>
      </c>
      <c r="Q186" s="107">
        <v>73.644999999999996</v>
      </c>
      <c r="R186" s="108"/>
      <c r="S186" s="107">
        <v>284.01499999999993</v>
      </c>
      <c r="T186" s="107">
        <v>25.593</v>
      </c>
      <c r="U186" s="107">
        <v>24.111999999999998</v>
      </c>
      <c r="V186" s="107">
        <v>1.4810000000000001</v>
      </c>
      <c r="W186" s="107">
        <v>30.036999999999999</v>
      </c>
      <c r="X186" s="107">
        <v>30.388000000000002</v>
      </c>
      <c r="Y186" s="107">
        <v>4.4000000000000483E-2</v>
      </c>
      <c r="Z186" s="107">
        <v>30.344000000000001</v>
      </c>
      <c r="AA186" s="117"/>
      <c r="AB186" s="107">
        <v>3001.7710000000006</v>
      </c>
      <c r="AC186" s="107">
        <v>547.17899999999997</v>
      </c>
      <c r="AD186" s="107">
        <v>1999.202</v>
      </c>
      <c r="AE186" s="107">
        <v>455.39</v>
      </c>
      <c r="AF186" s="107"/>
      <c r="AG186" s="107">
        <v>826.23499999999979</v>
      </c>
      <c r="AH186" s="107">
        <v>212.84699999999998</v>
      </c>
      <c r="AI186" s="107">
        <v>574.06899999999996</v>
      </c>
      <c r="AJ186" s="107">
        <v>35.835999999999999</v>
      </c>
      <c r="AK186" s="107"/>
      <c r="AL186" s="107"/>
      <c r="AM186" s="121">
        <v>3.4829999999998336</v>
      </c>
      <c r="AN186" s="107">
        <v>837.14300000000003</v>
      </c>
      <c r="AO186" s="107">
        <v>858.67600000000004</v>
      </c>
      <c r="AP186" s="107">
        <v>20.230999999999995</v>
      </c>
      <c r="AQ186" s="107">
        <v>838.44500000000005</v>
      </c>
      <c r="AR186" s="108"/>
      <c r="AS186" s="107">
        <v>6062.8220000000001</v>
      </c>
      <c r="AT186" s="107">
        <v>383.34500000000003</v>
      </c>
      <c r="AU186" s="107">
        <v>695.99199999999996</v>
      </c>
      <c r="AV186" s="107">
        <v>777.0920000000001</v>
      </c>
      <c r="AW186" s="107">
        <v>746.97900000000004</v>
      </c>
      <c r="AX186" s="107">
        <v>30.112999999999825</v>
      </c>
      <c r="AY186" s="107">
        <v>604.33500000000004</v>
      </c>
      <c r="AZ186" s="107">
        <v>607.899</v>
      </c>
      <c r="BA186" s="106">
        <v>4.8619999999999663</v>
      </c>
      <c r="BB186" s="107">
        <v>603.03700000000003</v>
      </c>
      <c r="BC186" s="108"/>
      <c r="BD186" s="107">
        <v>20066.012000000002</v>
      </c>
      <c r="BE186" s="107">
        <v>2023.74</v>
      </c>
      <c r="BF186" s="107">
        <v>2023.74</v>
      </c>
      <c r="BG186" s="107">
        <v>103.479</v>
      </c>
      <c r="BH186" s="107">
        <v>100.10600000000001</v>
      </c>
      <c r="BI186" s="107">
        <v>3.3729999999999905</v>
      </c>
      <c r="BJ186" s="107">
        <v>112.538</v>
      </c>
      <c r="BK186" s="107">
        <v>112.42400000000001</v>
      </c>
      <c r="BL186" s="106">
        <v>2.7000000000001023E-2</v>
      </c>
      <c r="BM186" s="107">
        <v>112.39700000000001</v>
      </c>
      <c r="BO186" s="136">
        <v>105.91</v>
      </c>
      <c r="BP186" s="136">
        <v>94.399999999999991</v>
      </c>
      <c r="BQ186" s="136">
        <v>204.27467605019572</v>
      </c>
      <c r="BR186" s="136">
        <v>3.0457499119592009</v>
      </c>
      <c r="BS186" s="136">
        <v>101.88048138484351</v>
      </c>
      <c r="BT186" s="136">
        <v>12.297281592376201</v>
      </c>
      <c r="BV186" s="136">
        <v>49.964255242605127</v>
      </c>
      <c r="BW186" s="136">
        <v>49.891690422872649</v>
      </c>
      <c r="BX186" s="136">
        <v>47.932959272101293</v>
      </c>
      <c r="BY186" s="136">
        <v>0.41817951317405178</v>
      </c>
      <c r="BZ186" s="136">
        <v>44.591029781951768</v>
      </c>
      <c r="CA186" s="136">
        <v>10.08541208885951</v>
      </c>
    </row>
    <row r="187" spans="2:79" ht="11.25" customHeight="1">
      <c r="B187" s="67" t="s">
        <v>418</v>
      </c>
      <c r="C187" s="107">
        <v>5819.4840000000004</v>
      </c>
      <c r="D187" s="107">
        <v>152.322</v>
      </c>
      <c r="E187" s="107">
        <v>370.779</v>
      </c>
      <c r="F187" s="107">
        <v>2510.8339999999998</v>
      </c>
      <c r="G187" s="107">
        <v>716.34199999999998</v>
      </c>
      <c r="H187" s="107">
        <v>2057.442</v>
      </c>
      <c r="I187" s="108"/>
      <c r="J187" s="107">
        <v>5.3570000000000002</v>
      </c>
      <c r="K187" s="107">
        <v>43.89</v>
      </c>
      <c r="L187" s="107">
        <v>43.89</v>
      </c>
      <c r="M187" s="107">
        <v>0</v>
      </c>
      <c r="N187" s="107">
        <v>56.432000000000002</v>
      </c>
      <c r="O187" s="107">
        <v>59.536000000000001</v>
      </c>
      <c r="P187" s="107">
        <v>10.759999999999998</v>
      </c>
      <c r="Q187" s="107">
        <v>48.776000000000003</v>
      </c>
      <c r="R187" s="108"/>
      <c r="S187" s="107">
        <v>258.762</v>
      </c>
      <c r="T187" s="107">
        <v>23.295000000000002</v>
      </c>
      <c r="U187" s="107">
        <v>23.295000000000002</v>
      </c>
      <c r="V187" s="107">
        <v>0</v>
      </c>
      <c r="W187" s="107">
        <v>33.712000000000003</v>
      </c>
      <c r="X187" s="107">
        <v>34.039000000000001</v>
      </c>
      <c r="Y187" s="107">
        <v>4.2900000000000027</v>
      </c>
      <c r="Z187" s="107">
        <v>29.748999999999999</v>
      </c>
      <c r="AA187" s="117"/>
      <c r="AB187" s="107">
        <v>3204.2809999999999</v>
      </c>
      <c r="AC187" s="107">
        <v>556.1</v>
      </c>
      <c r="AD187" s="107">
        <v>2075.9190000000003</v>
      </c>
      <c r="AE187" s="107">
        <v>572.26199999999994</v>
      </c>
      <c r="AF187" s="107"/>
      <c r="AG187" s="107">
        <v>859.05200000000002</v>
      </c>
      <c r="AH187" s="107">
        <v>214.874</v>
      </c>
      <c r="AI187" s="107">
        <v>598.49699999999996</v>
      </c>
      <c r="AJ187" s="107">
        <v>45.034999999999997</v>
      </c>
      <c r="AK187" s="107"/>
      <c r="AL187" s="107"/>
      <c r="AM187" s="121">
        <v>0.64600000000007185</v>
      </c>
      <c r="AN187" s="107">
        <v>825.65200000000004</v>
      </c>
      <c r="AO187" s="107">
        <v>879.58799999999997</v>
      </c>
      <c r="AP187" s="107">
        <v>6.4449999999999363</v>
      </c>
      <c r="AQ187" s="107">
        <v>873.14300000000003</v>
      </c>
      <c r="AR187" s="108"/>
      <c r="AS187" s="107">
        <v>4467.1310000000003</v>
      </c>
      <c r="AT187" s="107">
        <v>273.38400000000001</v>
      </c>
      <c r="AU187" s="107">
        <v>639.755</v>
      </c>
      <c r="AV187" s="107">
        <v>557.61300000000006</v>
      </c>
      <c r="AW187" s="107">
        <v>531.98900000000003</v>
      </c>
      <c r="AX187" s="107">
        <v>25.624000000000024</v>
      </c>
      <c r="AY187" s="107">
        <v>770.72699999999998</v>
      </c>
      <c r="AZ187" s="107">
        <v>780.94500000000005</v>
      </c>
      <c r="BA187" s="106">
        <v>18.168000000000006</v>
      </c>
      <c r="BB187" s="107">
        <v>762.77700000000004</v>
      </c>
      <c r="BC187" s="108"/>
      <c r="BD187" s="107">
        <v>19399.55</v>
      </c>
      <c r="BE187" s="107">
        <v>1957.3789999999999</v>
      </c>
      <c r="BF187" s="107">
        <v>1957.3789999999999</v>
      </c>
      <c r="BG187" s="107">
        <v>100.063</v>
      </c>
      <c r="BH187" s="107">
        <v>100.063</v>
      </c>
      <c r="BI187" s="107">
        <v>0</v>
      </c>
      <c r="BJ187" s="107">
        <v>103.44499999999999</v>
      </c>
      <c r="BK187" s="107">
        <v>91.055999999999997</v>
      </c>
      <c r="BL187" s="106">
        <v>1.3999999999995794E-2</v>
      </c>
      <c r="BM187" s="107">
        <v>91.042000000000002</v>
      </c>
      <c r="BO187" s="136">
        <v>104.49</v>
      </c>
      <c r="BP187" s="136">
        <v>94.39</v>
      </c>
      <c r="BQ187" s="136">
        <v>200.67331806477134</v>
      </c>
      <c r="BR187" s="136">
        <v>3.0395195037017526</v>
      </c>
      <c r="BS187" s="136">
        <v>102.34855530632819</v>
      </c>
      <c r="BT187" s="136">
        <v>12.302517326432829</v>
      </c>
      <c r="BV187" s="136">
        <v>48.710830923478916</v>
      </c>
      <c r="BW187" s="136">
        <v>49.714508646809627</v>
      </c>
      <c r="BX187" s="136">
        <v>48.172977241992697</v>
      </c>
      <c r="BY187" s="136">
        <v>0.4159791057528377</v>
      </c>
      <c r="BZ187" s="136">
        <v>48.209080038452178</v>
      </c>
      <c r="CA187" s="136">
        <v>10.089816516362493</v>
      </c>
    </row>
    <row r="188" spans="2:79" ht="11.25" customHeight="1">
      <c r="B188" s="67" t="s">
        <v>419</v>
      </c>
      <c r="C188" s="107">
        <v>6170.5249999999996</v>
      </c>
      <c r="D188" s="107">
        <v>228.06800000000001</v>
      </c>
      <c r="E188" s="107">
        <v>307.94799999999998</v>
      </c>
      <c r="F188" s="107">
        <v>2423.549</v>
      </c>
      <c r="G188" s="107">
        <v>702.40599999999995</v>
      </c>
      <c r="H188" s="107">
        <v>2493.7449999999999</v>
      </c>
      <c r="I188" s="108"/>
      <c r="J188" s="107">
        <v>8.8160000000000007</v>
      </c>
      <c r="K188" s="107">
        <v>72.543000000000006</v>
      </c>
      <c r="L188" s="107">
        <v>72.543000000000006</v>
      </c>
      <c r="M188" s="107">
        <v>0</v>
      </c>
      <c r="N188" s="107">
        <v>89.769000000000005</v>
      </c>
      <c r="O188" s="107">
        <v>95.811000000000007</v>
      </c>
      <c r="P188" s="107">
        <v>2.291000000000011</v>
      </c>
      <c r="Q188" s="107">
        <v>93.52</v>
      </c>
      <c r="R188" s="108"/>
      <c r="S188" s="107">
        <v>215.10300000000001</v>
      </c>
      <c r="T188" s="107">
        <v>19.405999999999999</v>
      </c>
      <c r="U188" s="107">
        <v>19.405999999999999</v>
      </c>
      <c r="V188" s="107">
        <v>0</v>
      </c>
      <c r="W188" s="107">
        <v>30.212</v>
      </c>
      <c r="X188" s="107">
        <v>30.45</v>
      </c>
      <c r="Y188" s="107">
        <v>5.9999999999998721E-2</v>
      </c>
      <c r="Z188" s="107">
        <v>30.39</v>
      </c>
      <c r="AA188" s="117"/>
      <c r="AB188" s="107">
        <v>3016.1509999999998</v>
      </c>
      <c r="AC188" s="107">
        <v>491.24400000000003</v>
      </c>
      <c r="AD188" s="107">
        <v>1928.915</v>
      </c>
      <c r="AE188" s="107">
        <v>595.99199999999996</v>
      </c>
      <c r="AF188" s="107"/>
      <c r="AG188" s="107">
        <v>799.11900000000003</v>
      </c>
      <c r="AH188" s="107">
        <v>188.941</v>
      </c>
      <c r="AI188" s="107">
        <v>561.94000000000005</v>
      </c>
      <c r="AJ188" s="107">
        <v>46.9</v>
      </c>
      <c r="AK188" s="107"/>
      <c r="AL188" s="107"/>
      <c r="AM188" s="121">
        <v>1.3379999999999654</v>
      </c>
      <c r="AN188" s="107">
        <v>858.05399999999997</v>
      </c>
      <c r="AO188" s="107">
        <v>869.077</v>
      </c>
      <c r="AP188" s="107">
        <v>20.827999999999975</v>
      </c>
      <c r="AQ188" s="107">
        <v>848.24900000000002</v>
      </c>
      <c r="AR188" s="108"/>
      <c r="AS188" s="107">
        <v>4238.47</v>
      </c>
      <c r="AT188" s="107">
        <v>268.012</v>
      </c>
      <c r="AU188" s="107">
        <v>486.30199999999996</v>
      </c>
      <c r="AV188" s="107">
        <v>540.52400000000011</v>
      </c>
      <c r="AW188" s="107">
        <v>521.43600000000004</v>
      </c>
      <c r="AX188" s="107">
        <v>19.088000000000079</v>
      </c>
      <c r="AY188" s="107">
        <v>559.86800000000005</v>
      </c>
      <c r="AZ188" s="107">
        <v>563.38599999999997</v>
      </c>
      <c r="BA188" s="106">
        <v>0.17599999999993088</v>
      </c>
      <c r="BB188" s="107">
        <v>563.21</v>
      </c>
      <c r="BC188" s="108"/>
      <c r="BD188" s="107">
        <v>19271.675000000003</v>
      </c>
      <c r="BE188" s="107">
        <v>2372.4629999999997</v>
      </c>
      <c r="BF188" s="107">
        <v>2372.4629999999997</v>
      </c>
      <c r="BG188" s="107">
        <v>121.28200000000001</v>
      </c>
      <c r="BH188" s="107">
        <v>121.28200000000001</v>
      </c>
      <c r="BI188" s="107">
        <v>0</v>
      </c>
      <c r="BJ188" s="107">
        <v>100.051</v>
      </c>
      <c r="BK188" s="107">
        <v>98.317999999999998</v>
      </c>
      <c r="BL188" s="106">
        <v>4.9999999999954525E-3</v>
      </c>
      <c r="BM188" s="107">
        <v>98.313000000000002</v>
      </c>
      <c r="BO188" s="136">
        <v>107.52999999999999</v>
      </c>
      <c r="BP188" s="136">
        <v>97.2</v>
      </c>
      <c r="BQ188" s="136">
        <v>203.90848584512807</v>
      </c>
      <c r="BR188" s="136">
        <v>3.0401288002029756</v>
      </c>
      <c r="BS188" s="136">
        <v>101.72485410300595</v>
      </c>
      <c r="BT188" s="136">
        <v>15.010340305136939</v>
      </c>
      <c r="BV188" s="136">
        <v>51.346107720326323</v>
      </c>
      <c r="BW188" s="136">
        <v>51.781981968257547</v>
      </c>
      <c r="BX188" s="136">
        <v>48.258687686830363</v>
      </c>
      <c r="BY188" s="136">
        <v>0.41682347905137007</v>
      </c>
      <c r="BZ188" s="136">
        <v>48.473993526656102</v>
      </c>
      <c r="CA188" s="136">
        <v>12.310621676631634</v>
      </c>
    </row>
    <row r="189" spans="2:79" ht="11.25" customHeight="1">
      <c r="B189" s="67" t="s">
        <v>420</v>
      </c>
      <c r="C189" s="107">
        <v>6714.0249999999996</v>
      </c>
      <c r="D189" s="107">
        <v>411.286</v>
      </c>
      <c r="E189" s="107">
        <v>371.96100000000007</v>
      </c>
      <c r="F189" s="107">
        <v>2637.2030000000004</v>
      </c>
      <c r="G189" s="107">
        <v>832.29500000000007</v>
      </c>
      <c r="H189" s="107">
        <v>2415.9899999999998</v>
      </c>
      <c r="I189" s="108"/>
      <c r="J189" s="107">
        <v>15.646999999999998</v>
      </c>
      <c r="K189" s="107">
        <v>127.49199999999999</v>
      </c>
      <c r="L189" s="107">
        <v>79.073999999999984</v>
      </c>
      <c r="M189" s="107">
        <v>48.417999999999999</v>
      </c>
      <c r="N189" s="107">
        <v>67.218999999999994</v>
      </c>
      <c r="O189" s="107">
        <v>80.168000000000006</v>
      </c>
      <c r="P189" s="107">
        <v>7.5620000000000118</v>
      </c>
      <c r="Q189" s="107">
        <v>72.605999999999995</v>
      </c>
      <c r="R189" s="108"/>
      <c r="S189" s="107">
        <v>259.31</v>
      </c>
      <c r="T189" s="107">
        <v>23.462</v>
      </c>
      <c r="U189" s="107">
        <v>22.074999999999999</v>
      </c>
      <c r="V189" s="107">
        <v>1.387</v>
      </c>
      <c r="W189" s="107">
        <v>24.111999999999998</v>
      </c>
      <c r="X189" s="107">
        <v>24.353000000000002</v>
      </c>
      <c r="Y189" s="107">
        <v>4.5840000000000032</v>
      </c>
      <c r="Z189" s="107">
        <v>19.768999999999998</v>
      </c>
      <c r="AA189" s="117"/>
      <c r="AB189" s="107">
        <v>3372.7750000000005</v>
      </c>
      <c r="AC189" s="107">
        <v>535.63099999999997</v>
      </c>
      <c r="AD189" s="107">
        <v>1978.865</v>
      </c>
      <c r="AE189" s="107">
        <v>858.279</v>
      </c>
      <c r="AF189" s="107"/>
      <c r="AG189" s="107">
        <v>841.71</v>
      </c>
      <c r="AH189" s="107">
        <v>204.94400000000002</v>
      </c>
      <c r="AI189" s="107">
        <v>566.85500000000025</v>
      </c>
      <c r="AJ189" s="107">
        <v>67.548000000000002</v>
      </c>
      <c r="AK189" s="107"/>
      <c r="AL189" s="107"/>
      <c r="AM189" s="121">
        <v>2.362999999999829</v>
      </c>
      <c r="AN189" s="107">
        <v>792.12199999999996</v>
      </c>
      <c r="AO189" s="107">
        <v>865.59199999999998</v>
      </c>
      <c r="AP189" s="107">
        <v>11.90199999999993</v>
      </c>
      <c r="AQ189" s="107">
        <v>853.69</v>
      </c>
      <c r="AR189" s="108"/>
      <c r="AS189" s="107">
        <v>4959.5</v>
      </c>
      <c r="AT189" s="107">
        <v>317.71899999999999</v>
      </c>
      <c r="AU189" s="107">
        <v>511.43400000000003</v>
      </c>
      <c r="AV189" s="107">
        <v>639.53999999999962</v>
      </c>
      <c r="AW189" s="107">
        <v>618.04100000000005</v>
      </c>
      <c r="AX189" s="107">
        <v>21.498999999999796</v>
      </c>
      <c r="AY189" s="107">
        <v>540.03899999999999</v>
      </c>
      <c r="AZ189" s="107">
        <v>543.88300000000004</v>
      </c>
      <c r="BA189" s="106">
        <v>20.519000000000005</v>
      </c>
      <c r="BB189" s="107">
        <v>523.36400000000003</v>
      </c>
      <c r="BC189" s="108"/>
      <c r="BD189" s="107">
        <v>19900.106</v>
      </c>
      <c r="BE189" s="107">
        <v>2298.4829999999997</v>
      </c>
      <c r="BF189" s="107">
        <v>2298.4829999999997</v>
      </c>
      <c r="BG189" s="107">
        <v>117.50699999999993</v>
      </c>
      <c r="BH189" s="107">
        <v>106.29199999999994</v>
      </c>
      <c r="BI189" s="107">
        <v>11.214999999999989</v>
      </c>
      <c r="BJ189" s="107">
        <v>121.268</v>
      </c>
      <c r="BK189" s="107">
        <v>121.426</v>
      </c>
      <c r="BL189" s="106">
        <v>7.9999999999955662E-3</v>
      </c>
      <c r="BM189" s="107">
        <v>121.41800000000001</v>
      </c>
      <c r="BO189" s="136">
        <v>106.32</v>
      </c>
      <c r="BP189" s="136">
        <v>96.13000000000001</v>
      </c>
      <c r="BQ189" s="136">
        <v>205.38985784857346</v>
      </c>
      <c r="BR189" s="136">
        <v>3.0386568005061081</v>
      </c>
      <c r="BS189" s="136">
        <v>104.00559994055928</v>
      </c>
      <c r="BT189" s="136">
        <v>14.083080763489399</v>
      </c>
      <c r="BV189" s="136">
        <v>50.301146228901601</v>
      </c>
      <c r="BW189" s="136">
        <v>51.335160047355679</v>
      </c>
      <c r="BX189" s="136">
        <v>48.115535840306563</v>
      </c>
      <c r="BY189" s="136">
        <v>0.41600516564300505</v>
      </c>
      <c r="BZ189" s="136">
        <v>47.660108635718778</v>
      </c>
      <c r="CA189" s="136">
        <v>11.550104305977062</v>
      </c>
    </row>
    <row r="190" spans="2:79" ht="11.25" customHeight="1">
      <c r="B190" s="67" t="s">
        <v>421</v>
      </c>
      <c r="C190" s="107">
        <v>5984.6889999999994</v>
      </c>
      <c r="D190" s="107">
        <v>79.453000000000003</v>
      </c>
      <c r="E190" s="107">
        <v>276.10199999999998</v>
      </c>
      <c r="F190" s="107">
        <v>2375.9489999999996</v>
      </c>
      <c r="G190" s="107">
        <v>844.78399999999999</v>
      </c>
      <c r="H190" s="107">
        <v>2400.4050000000002</v>
      </c>
      <c r="I190" s="108"/>
      <c r="J190" s="107">
        <v>3.0630000000000002</v>
      </c>
      <c r="K190" s="107">
        <v>24.997</v>
      </c>
      <c r="L190" s="107">
        <v>24.997</v>
      </c>
      <c r="M190" s="107">
        <v>0</v>
      </c>
      <c r="N190" s="107">
        <v>42.387</v>
      </c>
      <c r="O190" s="107">
        <v>46.637</v>
      </c>
      <c r="P190" s="107">
        <v>0.30100000000000193</v>
      </c>
      <c r="Q190" s="107">
        <v>46.335999999999999</v>
      </c>
      <c r="R190" s="108"/>
      <c r="S190" s="107">
        <v>192.77600000000001</v>
      </c>
      <c r="T190" s="107">
        <v>17.356999999999999</v>
      </c>
      <c r="U190" s="107">
        <v>17.356999999999999</v>
      </c>
      <c r="V190" s="107">
        <v>0</v>
      </c>
      <c r="W190" s="107">
        <v>23.295000000000002</v>
      </c>
      <c r="X190" s="107">
        <v>23.472999999999999</v>
      </c>
      <c r="Y190" s="107">
        <v>7.9999999999991189E-3</v>
      </c>
      <c r="Z190" s="107">
        <v>23.465</v>
      </c>
      <c r="AA190" s="117"/>
      <c r="AB190" s="107">
        <v>2960.538</v>
      </c>
      <c r="AC190" s="107">
        <v>455.39299999999997</v>
      </c>
      <c r="AD190" s="107">
        <v>1740.6610000000001</v>
      </c>
      <c r="AE190" s="107">
        <v>764.48399999999992</v>
      </c>
      <c r="AF190" s="107"/>
      <c r="AG190" s="107">
        <v>733.93299999999999</v>
      </c>
      <c r="AH190" s="107">
        <v>172.49299999999999</v>
      </c>
      <c r="AI190" s="107">
        <v>500.75599999999997</v>
      </c>
      <c r="AJ190" s="107">
        <v>60.167000000000002</v>
      </c>
      <c r="AK190" s="107"/>
      <c r="AL190" s="107"/>
      <c r="AM190" s="121">
        <v>0.51699999999993906</v>
      </c>
      <c r="AN190" s="107">
        <v>841.26400000000001</v>
      </c>
      <c r="AO190" s="107">
        <v>848.94399999999996</v>
      </c>
      <c r="AP190" s="107">
        <v>3.2039999999999509</v>
      </c>
      <c r="AQ190" s="107">
        <v>845.74</v>
      </c>
      <c r="AR190" s="108"/>
      <c r="AS190" s="107">
        <v>4906.6819999999998</v>
      </c>
      <c r="AT190" s="107">
        <v>319.24599999999998</v>
      </c>
      <c r="AU190" s="107">
        <v>437.23799999999994</v>
      </c>
      <c r="AV190" s="107">
        <v>642.79900000000009</v>
      </c>
      <c r="AW190" s="107">
        <v>625.58600000000001</v>
      </c>
      <c r="AX190" s="107">
        <v>17.213000000000079</v>
      </c>
      <c r="AY190" s="107">
        <v>634.923</v>
      </c>
      <c r="AZ190" s="107">
        <v>641.553</v>
      </c>
      <c r="BA190" s="106">
        <v>7.6999999999998181E-2</v>
      </c>
      <c r="BB190" s="107">
        <v>641.476</v>
      </c>
      <c r="BC190" s="108"/>
      <c r="BD190" s="107">
        <v>21479.303</v>
      </c>
      <c r="BE190" s="107">
        <v>2283.6560000000004</v>
      </c>
      <c r="BF190" s="107">
        <v>2283.6560000000004</v>
      </c>
      <c r="BG190" s="107">
        <v>116.749</v>
      </c>
      <c r="BH190" s="107">
        <v>116.749</v>
      </c>
      <c r="BI190" s="107">
        <v>0</v>
      </c>
      <c r="BJ190" s="107">
        <v>117.48699999999999</v>
      </c>
      <c r="BK190" s="107">
        <v>117.499</v>
      </c>
      <c r="BL190" s="106">
        <v>3.4999999999996589E-2</v>
      </c>
      <c r="BM190" s="107">
        <v>117.464</v>
      </c>
      <c r="BO190" s="136">
        <v>109.78000000000002</v>
      </c>
      <c r="BP190" s="136">
        <v>99.56</v>
      </c>
      <c r="BQ190" s="136">
        <v>208.62468772176391</v>
      </c>
      <c r="BR190" s="136">
        <v>3.0695733071048661</v>
      </c>
      <c r="BS190" s="136">
        <v>99.959289906183827</v>
      </c>
      <c r="BT190" s="136">
        <v>12.963502586652837</v>
      </c>
      <c r="BV190" s="136">
        <v>53.310302730334392</v>
      </c>
      <c r="BW190" s="136">
        <v>54.124793571179332</v>
      </c>
      <c r="BX190" s="136">
        <v>48.846654419422293</v>
      </c>
      <c r="BY190" s="136">
        <v>0.42570003021849501</v>
      </c>
      <c r="BZ190" s="136">
        <v>46.832617476065487</v>
      </c>
      <c r="CA190" s="136">
        <v>10.63189061581747</v>
      </c>
    </row>
    <row r="191" spans="2:79" ht="11.25" customHeight="1">
      <c r="B191" s="67" t="s">
        <v>422</v>
      </c>
      <c r="C191" s="107">
        <v>5851.6810000000005</v>
      </c>
      <c r="D191" s="107">
        <v>95.844999999999999</v>
      </c>
      <c r="E191" s="107">
        <v>279.00400000000002</v>
      </c>
      <c r="F191" s="107">
        <v>2477.3820000000001</v>
      </c>
      <c r="G191" s="107">
        <v>527.15499999999997</v>
      </c>
      <c r="H191" s="107">
        <v>2462.498</v>
      </c>
      <c r="I191" s="108"/>
      <c r="J191" s="107">
        <v>3.7330000000000001</v>
      </c>
      <c r="K191" s="107">
        <v>30.585000000000001</v>
      </c>
      <c r="L191" s="107">
        <v>30.585000000000001</v>
      </c>
      <c r="M191" s="107">
        <v>0</v>
      </c>
      <c r="N191" s="107">
        <v>114.203</v>
      </c>
      <c r="O191" s="107">
        <v>115.898</v>
      </c>
      <c r="P191" s="107">
        <v>2.179000000000002</v>
      </c>
      <c r="Q191" s="107">
        <v>113.71899999999999</v>
      </c>
      <c r="R191" s="108"/>
      <c r="S191" s="107">
        <v>193.916</v>
      </c>
      <c r="T191" s="107">
        <v>17.617999999999999</v>
      </c>
      <c r="U191" s="107">
        <v>17.617999999999999</v>
      </c>
      <c r="V191" s="107">
        <v>0</v>
      </c>
      <c r="W191" s="107">
        <v>20.695</v>
      </c>
      <c r="X191" s="107">
        <v>20.794</v>
      </c>
      <c r="Y191" s="107">
        <v>5.0000000000000711E-2</v>
      </c>
      <c r="Z191" s="107">
        <v>20.744</v>
      </c>
      <c r="AA191" s="117"/>
      <c r="AB191" s="107">
        <v>3100.8779999999992</v>
      </c>
      <c r="AC191" s="107">
        <v>455.94200000000001</v>
      </c>
      <c r="AD191" s="107">
        <v>1838.4849999999999</v>
      </c>
      <c r="AE191" s="107">
        <v>806.45100000000002</v>
      </c>
      <c r="AF191" s="107"/>
      <c r="AG191" s="107">
        <v>823.78099999999995</v>
      </c>
      <c r="AH191" s="107">
        <v>172.74</v>
      </c>
      <c r="AI191" s="107">
        <v>584.928</v>
      </c>
      <c r="AJ191" s="107">
        <v>63.478000000000002</v>
      </c>
      <c r="AK191" s="107"/>
      <c r="AL191" s="107"/>
      <c r="AM191" s="121">
        <v>2.6349999999999909</v>
      </c>
      <c r="AN191" s="107">
        <v>733.56500000000005</v>
      </c>
      <c r="AO191" s="107">
        <v>736.995</v>
      </c>
      <c r="AP191" s="107">
        <v>21.659999999999968</v>
      </c>
      <c r="AQ191" s="107">
        <v>715.33500000000004</v>
      </c>
      <c r="AR191" s="108"/>
      <c r="AS191" s="107">
        <v>3160.3270000000002</v>
      </c>
      <c r="AT191" s="107">
        <v>192.125</v>
      </c>
      <c r="AU191" s="107">
        <v>470.577</v>
      </c>
      <c r="AV191" s="107">
        <v>406.99500000000006</v>
      </c>
      <c r="AW191" s="107">
        <v>388.30099999999999</v>
      </c>
      <c r="AX191" s="107">
        <v>18.694000000000013</v>
      </c>
      <c r="AY191" s="107">
        <v>644.35400000000004</v>
      </c>
      <c r="AZ191" s="107">
        <v>647.54</v>
      </c>
      <c r="BA191" s="106">
        <v>0</v>
      </c>
      <c r="BB191" s="107">
        <v>647.54</v>
      </c>
      <c r="BC191" s="108"/>
      <c r="BD191" s="107">
        <v>21823.234999999997</v>
      </c>
      <c r="BE191" s="107">
        <v>2342.7260000000001</v>
      </c>
      <c r="BF191" s="107">
        <v>2342.7260000000001</v>
      </c>
      <c r="BG191" s="107">
        <v>119.77200000000001</v>
      </c>
      <c r="BH191" s="107">
        <v>119.77200000000001</v>
      </c>
      <c r="BI191" s="107">
        <v>0</v>
      </c>
      <c r="BJ191" s="107">
        <v>116.738</v>
      </c>
      <c r="BK191" s="107">
        <v>101.209</v>
      </c>
      <c r="BL191" s="106">
        <v>2.2000000000005571E-2</v>
      </c>
      <c r="BM191" s="107">
        <v>101.187</v>
      </c>
      <c r="BO191" s="136">
        <v>110.17999999999999</v>
      </c>
      <c r="BP191" s="136">
        <v>99.37</v>
      </c>
      <c r="BQ191" s="136">
        <v>208.58316243857038</v>
      </c>
      <c r="BR191" s="136">
        <v>3.1828132726089784</v>
      </c>
      <c r="BS191" s="136">
        <v>101.35004473231798</v>
      </c>
      <c r="BT191" s="136">
        <v>13.089250974935661</v>
      </c>
      <c r="BV191" s="136">
        <v>53.644128436819955</v>
      </c>
      <c r="BW191" s="136">
        <v>50.787935006131846</v>
      </c>
      <c r="BX191" s="136">
        <v>51.035541575286281</v>
      </c>
      <c r="BY191" s="136">
        <v>0.45218368150379806</v>
      </c>
      <c r="BZ191" s="136">
        <v>47.675513252878886</v>
      </c>
      <c r="CA191" s="136">
        <v>10.735007894109193</v>
      </c>
    </row>
    <row r="192" spans="2:79" ht="11.25" customHeight="1">
      <c r="B192" s="67" t="s">
        <v>423</v>
      </c>
      <c r="C192" s="107">
        <v>7132.4890000000014</v>
      </c>
      <c r="D192" s="107">
        <v>331.49900000000002</v>
      </c>
      <c r="E192" s="107">
        <v>414.86600000000004</v>
      </c>
      <c r="F192" s="107">
        <v>2914.2530000000002</v>
      </c>
      <c r="G192" s="107">
        <v>781.851</v>
      </c>
      <c r="H192" s="107">
        <v>2656.556</v>
      </c>
      <c r="I192" s="108"/>
      <c r="J192" s="107">
        <v>11.297000000000001</v>
      </c>
      <c r="K192" s="107">
        <v>92.486999999999995</v>
      </c>
      <c r="L192" s="107">
        <v>57.629999999999995</v>
      </c>
      <c r="M192" s="107">
        <v>34.856999999999999</v>
      </c>
      <c r="N192" s="107">
        <v>77.69</v>
      </c>
      <c r="O192" s="107">
        <v>98.460999999999999</v>
      </c>
      <c r="P192" s="107">
        <v>1.4890000000000043</v>
      </c>
      <c r="Q192" s="107">
        <v>96.971999999999994</v>
      </c>
      <c r="R192" s="108"/>
      <c r="S192" s="107">
        <v>288.39300000000003</v>
      </c>
      <c r="T192" s="107">
        <v>26.114000000000008</v>
      </c>
      <c r="U192" s="107">
        <v>24.701000000000008</v>
      </c>
      <c r="V192" s="107">
        <v>1.413</v>
      </c>
      <c r="W192" s="107">
        <v>22.074999999999999</v>
      </c>
      <c r="X192" s="107">
        <v>22.414999999999999</v>
      </c>
      <c r="Y192" s="107">
        <v>2.7629999999999981</v>
      </c>
      <c r="Z192" s="107">
        <v>19.652000000000001</v>
      </c>
      <c r="AA192" s="117"/>
      <c r="AB192" s="107">
        <v>3457.92</v>
      </c>
      <c r="AC192" s="107">
        <v>539.57999999999993</v>
      </c>
      <c r="AD192" s="107">
        <v>2124.4810000000002</v>
      </c>
      <c r="AE192" s="107">
        <v>793.85900000000004</v>
      </c>
      <c r="AF192" s="107"/>
      <c r="AG192" s="107">
        <v>878.14599999999996</v>
      </c>
      <c r="AH192" s="107">
        <v>204.02499999999998</v>
      </c>
      <c r="AI192" s="107">
        <v>610.65300000000025</v>
      </c>
      <c r="AJ192" s="107">
        <v>62.488</v>
      </c>
      <c r="AK192" s="107"/>
      <c r="AL192" s="107"/>
      <c r="AM192" s="121">
        <v>0.97999999999979082</v>
      </c>
      <c r="AN192" s="107">
        <v>823.28</v>
      </c>
      <c r="AO192" s="107">
        <v>779.49599999999998</v>
      </c>
      <c r="AP192" s="107">
        <v>45.663000000000011</v>
      </c>
      <c r="AQ192" s="107">
        <v>733.83299999999997</v>
      </c>
      <c r="AR192" s="108"/>
      <c r="AS192" s="107">
        <v>4695.9110000000001</v>
      </c>
      <c r="AT192" s="107">
        <v>291.03899999999999</v>
      </c>
      <c r="AU192" s="107">
        <v>621.36500000000012</v>
      </c>
      <c r="AV192" s="107">
        <v>614.005</v>
      </c>
      <c r="AW192" s="107">
        <v>587.07399999999996</v>
      </c>
      <c r="AX192" s="107">
        <v>26.930999999999923</v>
      </c>
      <c r="AY192" s="107">
        <v>406.06099999999998</v>
      </c>
      <c r="AZ192" s="107">
        <v>423.02699999999999</v>
      </c>
      <c r="BA192" s="106">
        <v>13.125</v>
      </c>
      <c r="BB192" s="107">
        <v>409.90199999999999</v>
      </c>
      <c r="BC192" s="108"/>
      <c r="BD192" s="107">
        <v>21200.516</v>
      </c>
      <c r="BE192" s="107">
        <v>2527.3380000000002</v>
      </c>
      <c r="BF192" s="107">
        <v>2527.3380000000002</v>
      </c>
      <c r="BG192" s="107">
        <v>129.21799999999993</v>
      </c>
      <c r="BH192" s="107">
        <v>126.34199999999993</v>
      </c>
      <c r="BI192" s="107">
        <v>2.8760000000000048</v>
      </c>
      <c r="BJ192" s="107">
        <v>119.758</v>
      </c>
      <c r="BK192" s="107">
        <v>116.65</v>
      </c>
      <c r="BL192" s="106">
        <v>0.13400000000000034</v>
      </c>
      <c r="BM192" s="107">
        <v>116.51600000000001</v>
      </c>
      <c r="BO192" s="136">
        <v>114.5</v>
      </c>
      <c r="BP192" s="136">
        <v>103.10999999999999</v>
      </c>
      <c r="BQ192" s="136">
        <v>210.17689645310568</v>
      </c>
      <c r="BR192" s="136">
        <v>3.1782235370517355</v>
      </c>
      <c r="BS192" s="136">
        <v>99.756181954245875</v>
      </c>
      <c r="BT192" s="136">
        <v>14.535518852465668</v>
      </c>
      <c r="BV192" s="136">
        <v>57.351470610158167</v>
      </c>
      <c r="BW192" s="136">
        <v>57.240863230144662</v>
      </c>
      <c r="BX192" s="136">
        <v>47.126106095281628</v>
      </c>
      <c r="BY192" s="136">
        <v>0.45253628210091978</v>
      </c>
      <c r="BZ192" s="136">
        <v>42.685056287367445</v>
      </c>
      <c r="CA192" s="136">
        <v>11.921115504924504</v>
      </c>
    </row>
    <row r="193" spans="2:79" ht="11.25" customHeight="1">
      <c r="B193" s="67" t="s">
        <v>424</v>
      </c>
      <c r="C193" s="107">
        <v>6280.915</v>
      </c>
      <c r="D193" s="107">
        <v>146.22499999999999</v>
      </c>
      <c r="E193" s="107">
        <v>373.589</v>
      </c>
      <c r="F193" s="107">
        <v>2700.7150000000001</v>
      </c>
      <c r="G193" s="107">
        <v>770.02599999999995</v>
      </c>
      <c r="H193" s="107">
        <v>2273.386</v>
      </c>
      <c r="I193" s="108"/>
      <c r="J193" s="107">
        <v>5.2329999999999997</v>
      </c>
      <c r="K193" s="107">
        <v>42.948</v>
      </c>
      <c r="L193" s="107">
        <v>42.948</v>
      </c>
      <c r="M193" s="107">
        <v>0</v>
      </c>
      <c r="N193" s="107">
        <v>24.417999999999999</v>
      </c>
      <c r="O193" s="107">
        <v>28.928000000000001</v>
      </c>
      <c r="P193" s="107">
        <v>19.084000000000003</v>
      </c>
      <c r="Q193" s="107">
        <v>9.8439999999999994</v>
      </c>
      <c r="R193" s="108"/>
      <c r="S193" s="107">
        <v>260.50200000000001</v>
      </c>
      <c r="T193" s="107">
        <v>23.452000000000002</v>
      </c>
      <c r="U193" s="107">
        <v>23.452000000000002</v>
      </c>
      <c r="V193" s="107">
        <v>0</v>
      </c>
      <c r="W193" s="107">
        <v>17.356999999999999</v>
      </c>
      <c r="X193" s="107">
        <v>17.574000000000002</v>
      </c>
      <c r="Y193" s="107">
        <v>4.4920000000000009</v>
      </c>
      <c r="Z193" s="107">
        <v>13.082000000000001</v>
      </c>
      <c r="AA193" s="117"/>
      <c r="AB193" s="107">
        <v>3005.4360000000001</v>
      </c>
      <c r="AC193" s="107">
        <v>515.65200000000004</v>
      </c>
      <c r="AD193" s="107">
        <v>1980.8519999999999</v>
      </c>
      <c r="AE193" s="107">
        <v>508.93199999999996</v>
      </c>
      <c r="AF193" s="107"/>
      <c r="AG193" s="107">
        <v>805.197</v>
      </c>
      <c r="AH193" s="107">
        <v>194.40700000000001</v>
      </c>
      <c r="AI193" s="107">
        <v>569.71799999999996</v>
      </c>
      <c r="AJ193" s="107">
        <v>40.055</v>
      </c>
      <c r="AK193" s="107"/>
      <c r="AL193" s="107"/>
      <c r="AM193" s="121">
        <v>1.0170000000000528</v>
      </c>
      <c r="AN193" s="107">
        <v>877.61599999999999</v>
      </c>
      <c r="AO193" s="107">
        <v>994.36</v>
      </c>
      <c r="AP193" s="107">
        <v>6.6699999999999591</v>
      </c>
      <c r="AQ193" s="107">
        <v>987.69</v>
      </c>
      <c r="AR193" s="108"/>
      <c r="AS193" s="107">
        <v>4519.732</v>
      </c>
      <c r="AT193" s="107">
        <v>280.57299999999998</v>
      </c>
      <c r="AU193" s="107">
        <v>591.71</v>
      </c>
      <c r="AV193" s="107">
        <v>590.22100000000012</v>
      </c>
      <c r="AW193" s="107">
        <v>566.99900000000002</v>
      </c>
      <c r="AX193" s="107">
        <v>23.22200000000009</v>
      </c>
      <c r="AY193" s="107">
        <v>611.49099999999999</v>
      </c>
      <c r="AZ193" s="107">
        <v>616.69600000000003</v>
      </c>
      <c r="BA193" s="106">
        <v>19.377000000000066</v>
      </c>
      <c r="BB193" s="107">
        <v>597.31899999999996</v>
      </c>
      <c r="BC193" s="108"/>
      <c r="BD193" s="107">
        <v>20706.932000000001</v>
      </c>
      <c r="BE193" s="107">
        <v>2162.819</v>
      </c>
      <c r="BF193" s="107">
        <v>2162.819</v>
      </c>
      <c r="BG193" s="107">
        <v>110.56699999999999</v>
      </c>
      <c r="BH193" s="107">
        <v>110.56699999999999</v>
      </c>
      <c r="BI193" s="107">
        <v>0</v>
      </c>
      <c r="BJ193" s="107">
        <v>129.196</v>
      </c>
      <c r="BK193" s="107">
        <v>148.61099999999999</v>
      </c>
      <c r="BL193" s="106">
        <v>0.61099999999999</v>
      </c>
      <c r="BM193" s="107">
        <v>148</v>
      </c>
      <c r="BO193" s="136">
        <v>117.75999999999999</v>
      </c>
      <c r="BP193" s="136">
        <v>107.52999999999999</v>
      </c>
      <c r="BQ193" s="136">
        <v>210.72886622481155</v>
      </c>
      <c r="BR193" s="136">
        <v>3.1835885847889855</v>
      </c>
      <c r="BS193" s="136">
        <v>100.06422064862855</v>
      </c>
      <c r="BT193" s="136">
        <v>12.735483943251467</v>
      </c>
      <c r="BV193" s="136">
        <v>60.177070068159608</v>
      </c>
      <c r="BW193" s="136">
        <v>61.021836365368415</v>
      </c>
      <c r="BX193" s="136">
        <v>51.079356032614285</v>
      </c>
      <c r="BY193" s="136">
        <v>0.45301050323290859</v>
      </c>
      <c r="BZ193" s="136">
        <v>47.046695171621081</v>
      </c>
      <c r="CA193" s="136">
        <v>10.44490318507831</v>
      </c>
    </row>
    <row r="194" spans="2:79" ht="11.25" customHeight="1">
      <c r="B194" s="67" t="s">
        <v>425</v>
      </c>
      <c r="C194" s="107">
        <v>6513.820999999999</v>
      </c>
      <c r="D194" s="107">
        <v>180.697</v>
      </c>
      <c r="E194" s="107">
        <v>400.15100000000001</v>
      </c>
      <c r="F194" s="107">
        <v>2758.377</v>
      </c>
      <c r="G194" s="107">
        <v>1063.18</v>
      </c>
      <c r="H194" s="107">
        <v>2098.645</v>
      </c>
      <c r="I194" s="108"/>
      <c r="J194" s="107">
        <v>6.7560000000000002</v>
      </c>
      <c r="K194" s="107">
        <v>55.673000000000002</v>
      </c>
      <c r="L194" s="107">
        <v>55.673000000000002</v>
      </c>
      <c r="M194" s="107">
        <v>0</v>
      </c>
      <c r="N194" s="107">
        <v>61.670999999999999</v>
      </c>
      <c r="O194" s="107">
        <v>63.764000000000003</v>
      </c>
      <c r="P194" s="107">
        <v>2.8370000000000033</v>
      </c>
      <c r="Q194" s="107">
        <v>60.927</v>
      </c>
      <c r="R194" s="108"/>
      <c r="S194" s="107">
        <v>278.15199999999999</v>
      </c>
      <c r="T194" s="107">
        <v>25.141999999999999</v>
      </c>
      <c r="U194" s="107">
        <v>25.141999999999999</v>
      </c>
      <c r="V194" s="107">
        <v>0</v>
      </c>
      <c r="W194" s="107">
        <v>18.785</v>
      </c>
      <c r="X194" s="107">
        <v>19.37</v>
      </c>
      <c r="Y194" s="107">
        <v>1.699999999999946E-2</v>
      </c>
      <c r="Z194" s="107">
        <v>19.353000000000002</v>
      </c>
      <c r="AA194" s="117"/>
      <c r="AB194" s="107">
        <v>3014.4739999999997</v>
      </c>
      <c r="AC194" s="107">
        <v>520.39400000000001</v>
      </c>
      <c r="AD194" s="107">
        <v>2045.2060000000001</v>
      </c>
      <c r="AE194" s="107">
        <v>448.87400000000002</v>
      </c>
      <c r="AF194" s="107"/>
      <c r="AG194" s="107">
        <v>820.11199999999997</v>
      </c>
      <c r="AH194" s="107">
        <v>195.995</v>
      </c>
      <c r="AI194" s="107">
        <v>587.44200000000001</v>
      </c>
      <c r="AJ194" s="107">
        <v>35.33</v>
      </c>
      <c r="AK194" s="107"/>
      <c r="AL194" s="107"/>
      <c r="AM194" s="121">
        <v>1.3449999999999136</v>
      </c>
      <c r="AN194" s="107">
        <v>804.79899999999998</v>
      </c>
      <c r="AO194" s="107">
        <v>808.12199999999996</v>
      </c>
      <c r="AP194" s="107">
        <v>23.209999999999923</v>
      </c>
      <c r="AQ194" s="107">
        <v>784.91200000000003</v>
      </c>
      <c r="AR194" s="108"/>
      <c r="AS194" s="107">
        <v>6195.326</v>
      </c>
      <c r="AT194" s="107">
        <v>388.63099999999997</v>
      </c>
      <c r="AU194" s="107">
        <v>754.49199999999996</v>
      </c>
      <c r="AV194" s="107">
        <v>813.55199999999991</v>
      </c>
      <c r="AW194" s="107">
        <v>782.952</v>
      </c>
      <c r="AX194" s="107">
        <v>30.599999999999909</v>
      </c>
      <c r="AY194" s="107">
        <v>591.43200000000002</v>
      </c>
      <c r="AZ194" s="107">
        <v>594.59699999999998</v>
      </c>
      <c r="BA194" s="106">
        <v>0</v>
      </c>
      <c r="BB194" s="107">
        <v>594.59699999999998</v>
      </c>
      <c r="BC194" s="108"/>
      <c r="BD194" s="107">
        <v>19447.156999999999</v>
      </c>
      <c r="BE194" s="107">
        <v>1996.5729999999999</v>
      </c>
      <c r="BF194" s="107">
        <v>1996.5729999999999</v>
      </c>
      <c r="BG194" s="107">
        <v>102.072</v>
      </c>
      <c r="BH194" s="107">
        <v>102.072</v>
      </c>
      <c r="BI194" s="107">
        <v>0</v>
      </c>
      <c r="BJ194" s="107">
        <v>110.56100000000001</v>
      </c>
      <c r="BK194" s="107">
        <v>120.23099999999999</v>
      </c>
      <c r="BL194" s="106">
        <v>6.9739999999999895</v>
      </c>
      <c r="BM194" s="107">
        <v>113.25700000000001</v>
      </c>
      <c r="BO194" s="136">
        <v>117.88000000000001</v>
      </c>
      <c r="BP194" s="136">
        <v>109.06</v>
      </c>
      <c r="BQ194" s="136">
        <v>211.02408493112392</v>
      </c>
      <c r="BR194" s="136">
        <v>3.1734138553023308</v>
      </c>
      <c r="BS194" s="136">
        <v>98.179967448296338</v>
      </c>
      <c r="BT194" s="136">
        <v>12.518169108214634</v>
      </c>
      <c r="BV194" s="136">
        <v>60.299327736413687</v>
      </c>
      <c r="BW194" s="136">
        <v>62.331279641581325</v>
      </c>
      <c r="BX194" s="136">
        <v>50.603471068350629</v>
      </c>
      <c r="BY194" s="136">
        <v>0.45132376893071324</v>
      </c>
      <c r="BZ194" s="136">
        <v>44.105172751997493</v>
      </c>
      <c r="CA194" s="136">
        <v>10.266657486233077</v>
      </c>
    </row>
    <row r="195" spans="2:79" ht="11.25" customHeight="1">
      <c r="B195" s="67" t="s">
        <v>426</v>
      </c>
      <c r="C195" s="107">
        <v>6853.9309999999996</v>
      </c>
      <c r="D195" s="107">
        <v>459.04399999999998</v>
      </c>
      <c r="E195" s="107">
        <v>497.17</v>
      </c>
      <c r="F195" s="107">
        <v>2792.3630000000003</v>
      </c>
      <c r="G195" s="107">
        <v>797.34900000000005</v>
      </c>
      <c r="H195" s="107">
        <v>2270.8919999999998</v>
      </c>
      <c r="I195" s="108"/>
      <c r="J195" s="107">
        <v>15.036</v>
      </c>
      <c r="K195" s="107">
        <v>123.33199999999999</v>
      </c>
      <c r="L195" s="107">
        <v>82.35499999999999</v>
      </c>
      <c r="M195" s="107">
        <v>40.976999999999997</v>
      </c>
      <c r="N195" s="107">
        <v>56.088999999999999</v>
      </c>
      <c r="O195" s="107">
        <v>68.504000000000005</v>
      </c>
      <c r="P195" s="107">
        <v>1.453000000000003</v>
      </c>
      <c r="Q195" s="107">
        <v>67.051000000000002</v>
      </c>
      <c r="R195" s="108"/>
      <c r="S195" s="107">
        <v>345.04900000000004</v>
      </c>
      <c r="T195" s="107">
        <v>31.038999999999991</v>
      </c>
      <c r="U195" s="107">
        <v>29.644999999999992</v>
      </c>
      <c r="V195" s="107">
        <v>1.3939999999999999</v>
      </c>
      <c r="W195" s="107">
        <v>24.702000000000002</v>
      </c>
      <c r="X195" s="107">
        <v>24.925000000000001</v>
      </c>
      <c r="Y195" s="107">
        <v>2.7000000000001023E-2</v>
      </c>
      <c r="Z195" s="107">
        <v>24.898</v>
      </c>
      <c r="AA195" s="117"/>
      <c r="AB195" s="107">
        <v>3062.7279999999996</v>
      </c>
      <c r="AC195" s="107">
        <v>541.19799999999998</v>
      </c>
      <c r="AD195" s="107">
        <v>2096.2640000000001</v>
      </c>
      <c r="AE195" s="107">
        <v>425.26599999999996</v>
      </c>
      <c r="AF195" s="107"/>
      <c r="AG195" s="107">
        <v>839.68299999999999</v>
      </c>
      <c r="AH195" s="107">
        <v>203.78</v>
      </c>
      <c r="AI195" s="107">
        <v>599.17099999999994</v>
      </c>
      <c r="AJ195" s="107">
        <v>33.472000000000001</v>
      </c>
      <c r="AK195" s="107"/>
      <c r="AL195" s="107"/>
      <c r="AM195" s="121">
        <v>3.2600000000001046</v>
      </c>
      <c r="AN195" s="107">
        <v>820.04399999999998</v>
      </c>
      <c r="AO195" s="107">
        <v>841.51099999999997</v>
      </c>
      <c r="AP195" s="107">
        <v>30.608999999999924</v>
      </c>
      <c r="AQ195" s="107">
        <v>810.90200000000004</v>
      </c>
      <c r="AR195" s="108"/>
      <c r="AS195" s="107">
        <v>4653.67</v>
      </c>
      <c r="AT195" s="107">
        <v>284.572</v>
      </c>
      <c r="AU195" s="107">
        <v>669.66199999999992</v>
      </c>
      <c r="AV195" s="107">
        <v>632.26599999999962</v>
      </c>
      <c r="AW195" s="107">
        <v>602.63400000000001</v>
      </c>
      <c r="AX195" s="107">
        <v>29.631999999999604</v>
      </c>
      <c r="AY195" s="107">
        <v>810.26700000000005</v>
      </c>
      <c r="AZ195" s="107">
        <v>813.64</v>
      </c>
      <c r="BA195" s="106">
        <v>8.7189999999999372</v>
      </c>
      <c r="BB195" s="107">
        <v>804.92100000000005</v>
      </c>
      <c r="BC195" s="108"/>
      <c r="BD195" s="107">
        <v>19326.373999999996</v>
      </c>
      <c r="BE195" s="107">
        <v>2160.4369999999999</v>
      </c>
      <c r="BF195" s="107">
        <v>2160.4369999999999</v>
      </c>
      <c r="BG195" s="107">
        <v>110.455</v>
      </c>
      <c r="BH195" s="107">
        <v>108.01600000000001</v>
      </c>
      <c r="BI195" s="107">
        <v>2.438999999999993</v>
      </c>
      <c r="BJ195" s="107">
        <v>102.063</v>
      </c>
      <c r="BK195" s="107">
        <v>99.271000000000001</v>
      </c>
      <c r="BL195" s="106">
        <v>1.2000000000000455E-2</v>
      </c>
      <c r="BM195" s="107">
        <v>99.259</v>
      </c>
      <c r="BO195" s="136">
        <v>116.55</v>
      </c>
      <c r="BP195" s="136">
        <v>108.47</v>
      </c>
      <c r="BQ195" s="136">
        <v>218.03329415278697</v>
      </c>
      <c r="BR195" s="136">
        <v>3.3277834783464293</v>
      </c>
      <c r="BS195" s="136">
        <v>101.0375383402373</v>
      </c>
      <c r="BT195" s="136">
        <v>13.630259871820758</v>
      </c>
      <c r="BV195" s="136">
        <v>59.13517149620354</v>
      </c>
      <c r="BW195" s="136">
        <v>61.947463757743471</v>
      </c>
      <c r="BX195" s="136">
        <v>48.011784247701399</v>
      </c>
      <c r="BY195" s="136">
        <v>0.46823541282378134</v>
      </c>
      <c r="BZ195" s="136">
        <v>42.881334165594566</v>
      </c>
      <c r="CA195" s="136">
        <v>11.178698083768845</v>
      </c>
    </row>
    <row r="196" spans="2:79" ht="11.25" customHeight="1">
      <c r="B196" s="67" t="s">
        <v>427</v>
      </c>
      <c r="C196" s="107">
        <v>6869.0679999999984</v>
      </c>
      <c r="D196" s="107">
        <v>178.73500000000001</v>
      </c>
      <c r="E196" s="107">
        <v>542.351</v>
      </c>
      <c r="F196" s="107">
        <v>2920.4</v>
      </c>
      <c r="G196" s="107">
        <v>814.65099999999995</v>
      </c>
      <c r="H196" s="107">
        <v>2398.904</v>
      </c>
      <c r="I196" s="108"/>
      <c r="J196" s="107">
        <v>6.5140000000000002</v>
      </c>
      <c r="K196" s="107">
        <v>53.494999999999997</v>
      </c>
      <c r="L196" s="107">
        <v>53.494999999999997</v>
      </c>
      <c r="M196" s="107">
        <v>0</v>
      </c>
      <c r="N196" s="107">
        <v>41.908999999999999</v>
      </c>
      <c r="O196" s="107">
        <v>44.280999999999999</v>
      </c>
      <c r="P196" s="107">
        <v>11.894999999999996</v>
      </c>
      <c r="Q196" s="107">
        <v>32.386000000000003</v>
      </c>
      <c r="R196" s="108"/>
      <c r="S196" s="107">
        <v>375.51499999999999</v>
      </c>
      <c r="T196" s="107">
        <v>33.567999999999998</v>
      </c>
      <c r="U196" s="107">
        <v>33.567999999999998</v>
      </c>
      <c r="V196" s="107">
        <v>0</v>
      </c>
      <c r="W196" s="107">
        <v>23.45</v>
      </c>
      <c r="X196" s="107">
        <v>23.655999999999999</v>
      </c>
      <c r="Y196" s="107">
        <v>3.282</v>
      </c>
      <c r="Z196" s="107">
        <v>20.373999999999999</v>
      </c>
      <c r="AA196" s="117"/>
      <c r="AB196" s="107">
        <v>3235.1529999999998</v>
      </c>
      <c r="AC196" s="107">
        <v>603.56899999999996</v>
      </c>
      <c r="AD196" s="107">
        <v>2225.3689999999997</v>
      </c>
      <c r="AE196" s="107">
        <v>406.21499999999997</v>
      </c>
      <c r="AF196" s="107"/>
      <c r="AG196" s="107">
        <v>898.89700000000005</v>
      </c>
      <c r="AH196" s="107">
        <v>226.44500000000002</v>
      </c>
      <c r="AI196" s="107">
        <v>639.47400000000005</v>
      </c>
      <c r="AJ196" s="107">
        <v>31.972000000000001</v>
      </c>
      <c r="AK196" s="107"/>
      <c r="AL196" s="107"/>
      <c r="AM196" s="121">
        <v>1.0059999999999718</v>
      </c>
      <c r="AN196" s="107">
        <v>839.38599999999997</v>
      </c>
      <c r="AO196" s="107">
        <v>888.40899999999999</v>
      </c>
      <c r="AP196" s="107">
        <v>23.394999999999982</v>
      </c>
      <c r="AQ196" s="107">
        <v>865.01400000000001</v>
      </c>
      <c r="AR196" s="108"/>
      <c r="AS196" s="107">
        <v>4706.0530000000008</v>
      </c>
      <c r="AT196" s="107">
        <v>279.10000000000002</v>
      </c>
      <c r="AU196" s="107">
        <v>798.65299999999991</v>
      </c>
      <c r="AV196" s="107">
        <v>635.79100000000005</v>
      </c>
      <c r="AW196" s="107">
        <v>604.12</v>
      </c>
      <c r="AX196" s="107">
        <v>31.671000000000049</v>
      </c>
      <c r="AY196" s="107">
        <v>629.73900000000003</v>
      </c>
      <c r="AZ196" s="107">
        <v>640.83799999999997</v>
      </c>
      <c r="BA196" s="106">
        <v>4.0459999999999354</v>
      </c>
      <c r="BB196" s="107">
        <v>636.79200000000003</v>
      </c>
      <c r="BC196" s="108"/>
      <c r="BD196" s="107">
        <v>20156.204000000002</v>
      </c>
      <c r="BE196" s="107">
        <v>2282.2179999999998</v>
      </c>
      <c r="BF196" s="107">
        <v>2282.2179999999998</v>
      </c>
      <c r="BG196" s="107">
        <v>116.68600000000001</v>
      </c>
      <c r="BH196" s="107">
        <v>116.68600000000001</v>
      </c>
      <c r="BI196" s="107">
        <v>0</v>
      </c>
      <c r="BJ196" s="107">
        <v>110.44</v>
      </c>
      <c r="BK196" s="107">
        <v>120.149</v>
      </c>
      <c r="BL196" s="106">
        <v>0.14400000000000546</v>
      </c>
      <c r="BM196" s="107">
        <v>120.005</v>
      </c>
      <c r="BO196" s="136">
        <v>117.13</v>
      </c>
      <c r="BP196" s="136">
        <v>108.42</v>
      </c>
      <c r="BQ196" s="136">
        <v>220.38914563860624</v>
      </c>
      <c r="BR196" s="136">
        <v>3.4376173414546751</v>
      </c>
      <c r="BS196" s="136">
        <v>97.31886063158845</v>
      </c>
      <c r="BT196" s="136">
        <v>14.043849724878751</v>
      </c>
      <c r="BV196" s="136">
        <v>57.565403007859672</v>
      </c>
      <c r="BW196" s="136">
        <v>59.760243308151402</v>
      </c>
      <c r="BX196" s="136">
        <v>52.034688092123062</v>
      </c>
      <c r="BY196" s="136">
        <v>0.46212657894559639</v>
      </c>
      <c r="BZ196" s="136">
        <v>43.006161624635425</v>
      </c>
      <c r="CA196" s="136">
        <v>11.32265777822054</v>
      </c>
    </row>
    <row r="197" spans="2:79" ht="11.25" customHeight="1">
      <c r="B197" s="67" t="s">
        <v>428</v>
      </c>
      <c r="C197" s="107">
        <v>6634.7790000000005</v>
      </c>
      <c r="D197" s="107">
        <v>171.286</v>
      </c>
      <c r="E197" s="107">
        <v>468.339</v>
      </c>
      <c r="F197" s="107">
        <v>2649.9320000000002</v>
      </c>
      <c r="G197" s="107">
        <v>829.02499999999998</v>
      </c>
      <c r="H197" s="107">
        <v>2503.33</v>
      </c>
      <c r="I197" s="108"/>
      <c r="J197" s="107">
        <v>6.335</v>
      </c>
      <c r="K197" s="107">
        <v>52.1</v>
      </c>
      <c r="L197" s="107">
        <v>52.1</v>
      </c>
      <c r="M197" s="107">
        <v>0</v>
      </c>
      <c r="N197" s="107">
        <v>91.6</v>
      </c>
      <c r="O197" s="107">
        <v>96.373999999999995</v>
      </c>
      <c r="P197" s="107">
        <v>0.93599999999999284</v>
      </c>
      <c r="Q197" s="107">
        <v>95.438000000000002</v>
      </c>
      <c r="R197" s="108"/>
      <c r="S197" s="107">
        <v>326.17500000000001</v>
      </c>
      <c r="T197" s="107">
        <v>29.311</v>
      </c>
      <c r="U197" s="107">
        <v>29.311</v>
      </c>
      <c r="V197" s="107">
        <v>0</v>
      </c>
      <c r="W197" s="107">
        <v>26.456</v>
      </c>
      <c r="X197" s="107">
        <v>26.827999999999999</v>
      </c>
      <c r="Y197" s="107">
        <v>3.8000000000000256E-2</v>
      </c>
      <c r="Z197" s="107">
        <v>26.79</v>
      </c>
      <c r="AA197" s="117"/>
      <c r="AB197" s="107">
        <v>2929.3219999999997</v>
      </c>
      <c r="AC197" s="107">
        <v>580.91899999999998</v>
      </c>
      <c r="AD197" s="107">
        <v>2004.614</v>
      </c>
      <c r="AE197" s="107">
        <v>343.78900000000004</v>
      </c>
      <c r="AF197" s="107"/>
      <c r="AG197" s="107">
        <v>822.27099999999996</v>
      </c>
      <c r="AH197" s="107">
        <v>218.63900000000001</v>
      </c>
      <c r="AI197" s="107">
        <v>575.10799999999995</v>
      </c>
      <c r="AJ197" s="107">
        <v>27.058</v>
      </c>
      <c r="AK197" s="107"/>
      <c r="AL197" s="107"/>
      <c r="AM197" s="121">
        <v>1.4660000000000082</v>
      </c>
      <c r="AN197" s="107">
        <v>898.46699999999998</v>
      </c>
      <c r="AO197" s="107">
        <v>900.35900000000004</v>
      </c>
      <c r="AP197" s="107">
        <v>21.940000000000055</v>
      </c>
      <c r="AQ197" s="107">
        <v>878.41899999999998</v>
      </c>
      <c r="AR197" s="108"/>
      <c r="AS197" s="107">
        <v>4610.7510000000002</v>
      </c>
      <c r="AT197" s="107">
        <v>283.58999999999997</v>
      </c>
      <c r="AU197" s="107">
        <v>640.49099999999999</v>
      </c>
      <c r="AV197" s="107">
        <v>639.05199999999991</v>
      </c>
      <c r="AW197" s="107">
        <v>614.66300000000001</v>
      </c>
      <c r="AX197" s="107">
        <v>24.388999999999896</v>
      </c>
      <c r="AY197" s="107">
        <v>636.85299999999995</v>
      </c>
      <c r="AZ197" s="107">
        <v>640.33000000000004</v>
      </c>
      <c r="BA197" s="106">
        <v>4.8000000000001819E-2</v>
      </c>
      <c r="BB197" s="107">
        <v>640.28200000000004</v>
      </c>
      <c r="BC197" s="108"/>
      <c r="BD197" s="107">
        <v>21227.439999999999</v>
      </c>
      <c r="BE197" s="107">
        <v>2381.5729999999999</v>
      </c>
      <c r="BF197" s="107">
        <v>2381.5729999999999</v>
      </c>
      <c r="BG197" s="107">
        <v>121.75700000000001</v>
      </c>
      <c r="BH197" s="107">
        <v>121.75700000000001</v>
      </c>
      <c r="BI197" s="107">
        <v>0</v>
      </c>
      <c r="BJ197" s="107">
        <v>116.666</v>
      </c>
      <c r="BK197" s="107">
        <v>113.884</v>
      </c>
      <c r="BL197" s="106">
        <v>4.0000000000048885E-3</v>
      </c>
      <c r="BM197" s="107">
        <v>113.88</v>
      </c>
      <c r="BO197" s="136">
        <v>116.51</v>
      </c>
      <c r="BP197" s="136">
        <v>108.64</v>
      </c>
      <c r="BQ197" s="136">
        <v>225.45134187467508</v>
      </c>
      <c r="BR197" s="136">
        <v>3.4428823301244758</v>
      </c>
      <c r="BS197" s="136">
        <v>98.569691065135956</v>
      </c>
      <c r="BT197" s="136">
        <v>13.915615825554093</v>
      </c>
      <c r="BV197" s="136">
        <v>57.03512092051627</v>
      </c>
      <c r="BW197" s="136">
        <v>60.077688755205507</v>
      </c>
      <c r="BX197" s="136">
        <v>52.833041732247118</v>
      </c>
      <c r="BY197" s="136">
        <v>0.46324297456389907</v>
      </c>
      <c r="BZ197" s="136">
        <v>45.649353386698792</v>
      </c>
      <c r="CA197" s="136">
        <v>11.219313303912294</v>
      </c>
    </row>
    <row r="198" spans="2:79" ht="11.25" customHeight="1">
      <c r="B198" s="67" t="s">
        <v>429</v>
      </c>
      <c r="C198" s="107">
        <v>6595.027000000001</v>
      </c>
      <c r="D198" s="107">
        <v>347.99299999999999</v>
      </c>
      <c r="E198" s="107">
        <v>409.41300000000012</v>
      </c>
      <c r="F198" s="107">
        <v>2658.8740000000003</v>
      </c>
      <c r="G198" s="107">
        <v>846.27500000000009</v>
      </c>
      <c r="H198" s="107">
        <v>2301.4749999999995</v>
      </c>
      <c r="I198" s="108"/>
      <c r="J198" s="107">
        <v>12.643999999999998</v>
      </c>
      <c r="K198" s="107">
        <v>103.65</v>
      </c>
      <c r="L198" s="107">
        <v>61.056000000000004</v>
      </c>
      <c r="M198" s="107">
        <v>42.594000000000001</v>
      </c>
      <c r="N198" s="107">
        <v>81.012</v>
      </c>
      <c r="O198" s="107">
        <v>94.322000000000003</v>
      </c>
      <c r="P198" s="107">
        <v>1.7060000000000031</v>
      </c>
      <c r="Q198" s="107">
        <v>92.616</v>
      </c>
      <c r="R198" s="108"/>
      <c r="S198" s="107">
        <v>284.03300000000002</v>
      </c>
      <c r="T198" s="107">
        <v>25.529000000000003</v>
      </c>
      <c r="U198" s="107">
        <v>23.885000000000005</v>
      </c>
      <c r="V198" s="107">
        <v>1.6439999999999999</v>
      </c>
      <c r="W198" s="107">
        <v>29.643999999999998</v>
      </c>
      <c r="X198" s="107">
        <v>30.015000000000001</v>
      </c>
      <c r="Y198" s="107">
        <v>2.2000000000002018E-2</v>
      </c>
      <c r="Z198" s="107">
        <v>29.992999999999999</v>
      </c>
      <c r="AA198" s="117"/>
      <c r="AB198" s="107">
        <v>2956.0329999999994</v>
      </c>
      <c r="AC198" s="107">
        <v>533.45500000000004</v>
      </c>
      <c r="AD198" s="107">
        <v>1989.338</v>
      </c>
      <c r="AE198" s="107">
        <v>433.24</v>
      </c>
      <c r="AF198" s="107"/>
      <c r="AG198" s="107">
        <v>797.48299999999995</v>
      </c>
      <c r="AH198" s="107">
        <v>200.77699999999999</v>
      </c>
      <c r="AI198" s="107">
        <v>559.98900000000015</v>
      </c>
      <c r="AJ198" s="107">
        <v>34.1</v>
      </c>
      <c r="AK198" s="107"/>
      <c r="AL198" s="107"/>
      <c r="AM198" s="121">
        <v>2.6169999999998481</v>
      </c>
      <c r="AN198" s="107">
        <v>821.91700000000003</v>
      </c>
      <c r="AO198" s="107">
        <v>841.16600000000005</v>
      </c>
      <c r="AP198" s="107">
        <v>18.134000000000015</v>
      </c>
      <c r="AQ198" s="107">
        <v>823.03200000000004</v>
      </c>
      <c r="AR198" s="108"/>
      <c r="AS198" s="107">
        <v>4729.0599999999995</v>
      </c>
      <c r="AT198" s="107">
        <v>284.43799999999999</v>
      </c>
      <c r="AU198" s="107">
        <v>746.92799999999988</v>
      </c>
      <c r="AV198" s="107">
        <v>645.99500000000023</v>
      </c>
      <c r="AW198" s="107">
        <v>612.85699999999997</v>
      </c>
      <c r="AX198" s="107">
        <v>33.138000000000261</v>
      </c>
      <c r="AY198" s="107">
        <v>640.42499999999995</v>
      </c>
      <c r="AZ198" s="107">
        <v>642.19899999999996</v>
      </c>
      <c r="BA198" s="106">
        <v>12.197000000000003</v>
      </c>
      <c r="BB198" s="107">
        <v>630.00199999999995</v>
      </c>
      <c r="BC198" s="108"/>
      <c r="BD198" s="107">
        <v>20543.841</v>
      </c>
      <c r="BE198" s="107">
        <v>2189.5119999999993</v>
      </c>
      <c r="BF198" s="107">
        <v>2189.5119999999993</v>
      </c>
      <c r="BG198" s="107">
        <v>111.96299999999999</v>
      </c>
      <c r="BH198" s="107">
        <v>109.449</v>
      </c>
      <c r="BI198" s="107">
        <v>2.5139999999999958</v>
      </c>
      <c r="BJ198" s="107">
        <v>121.744</v>
      </c>
      <c r="BK198" s="107">
        <v>118.49299999999999</v>
      </c>
      <c r="BL198" s="106">
        <v>2.4999999999991473E-2</v>
      </c>
      <c r="BM198" s="107">
        <v>118.468</v>
      </c>
      <c r="BO198" s="136">
        <v>116.63</v>
      </c>
      <c r="BP198" s="136">
        <v>109.16999999999999</v>
      </c>
      <c r="BQ198" s="136">
        <v>221.51188608306941</v>
      </c>
      <c r="BR198" s="136">
        <v>3.4228900498526924</v>
      </c>
      <c r="BS198" s="136">
        <v>98.996154917207562</v>
      </c>
      <c r="BT198" s="136">
        <v>13.219246585874565</v>
      </c>
      <c r="BV198" s="136">
        <v>57.137062848255837</v>
      </c>
      <c r="BW198" s="136">
        <v>60.663121663588733</v>
      </c>
      <c r="BX198" s="136">
        <v>55.632197519168685</v>
      </c>
      <c r="BY198" s="136">
        <v>0.46077821172060762</v>
      </c>
      <c r="BZ198" s="136">
        <v>39.722704196388058</v>
      </c>
      <c r="CA198" s="136">
        <v>10.657753825100182</v>
      </c>
    </row>
    <row r="199" spans="2:79" ht="11.25" customHeight="1">
      <c r="B199" s="67" t="s">
        <v>430</v>
      </c>
      <c r="C199" s="107">
        <v>6381.5250000000005</v>
      </c>
      <c r="D199" s="107">
        <v>172.23099999999999</v>
      </c>
      <c r="E199" s="107">
        <v>363.33600000000001</v>
      </c>
      <c r="F199" s="107">
        <v>2796.3879999999999</v>
      </c>
      <c r="G199" s="107">
        <v>809.43200000000002</v>
      </c>
      <c r="H199" s="107">
        <v>2228.1579999999999</v>
      </c>
      <c r="I199" s="108"/>
      <c r="J199" s="107">
        <v>6.1520000000000001</v>
      </c>
      <c r="K199" s="107">
        <v>50.582000000000001</v>
      </c>
      <c r="L199" s="107">
        <v>50.582000000000001</v>
      </c>
      <c r="M199" s="107">
        <v>0</v>
      </c>
      <c r="N199" s="107">
        <v>52.698</v>
      </c>
      <c r="O199" s="107">
        <v>55.899000000000001</v>
      </c>
      <c r="P199" s="107">
        <v>10.474000000000004</v>
      </c>
      <c r="Q199" s="107">
        <v>45.424999999999997</v>
      </c>
      <c r="R199" s="108"/>
      <c r="S199" s="107">
        <v>253.34800000000001</v>
      </c>
      <c r="T199" s="107">
        <v>22.905999999999999</v>
      </c>
      <c r="U199" s="107">
        <v>22.905999999999999</v>
      </c>
      <c r="V199" s="107">
        <v>0</v>
      </c>
      <c r="W199" s="107">
        <v>33.567999999999998</v>
      </c>
      <c r="X199" s="107">
        <v>34.026000000000003</v>
      </c>
      <c r="Y199" s="107">
        <v>5.2700000000000031</v>
      </c>
      <c r="Z199" s="107">
        <v>28.756</v>
      </c>
      <c r="AA199" s="117"/>
      <c r="AB199" s="107">
        <v>3143.0039999999999</v>
      </c>
      <c r="AC199" s="107">
        <v>512.66499999999996</v>
      </c>
      <c r="AD199" s="107">
        <v>2010.3679999999999</v>
      </c>
      <c r="AE199" s="107">
        <v>619.971</v>
      </c>
      <c r="AF199" s="107"/>
      <c r="AG199" s="107">
        <v>809.93399999999997</v>
      </c>
      <c r="AH199" s="107">
        <v>192.63400000000001</v>
      </c>
      <c r="AI199" s="107">
        <v>566.84699999999998</v>
      </c>
      <c r="AJ199" s="107">
        <v>48.796999999999997</v>
      </c>
      <c r="AK199" s="107"/>
      <c r="AL199" s="107"/>
      <c r="AM199" s="121">
        <v>1.6559999999999491</v>
      </c>
      <c r="AN199" s="107">
        <v>797.30899999999997</v>
      </c>
      <c r="AO199" s="107">
        <v>862.91200000000003</v>
      </c>
      <c r="AP199" s="107">
        <v>14.846000000000004</v>
      </c>
      <c r="AQ199" s="107">
        <v>848.06600000000003</v>
      </c>
      <c r="AR199" s="108"/>
      <c r="AS199" s="107">
        <v>4644.7939999999999</v>
      </c>
      <c r="AT199" s="107">
        <v>279.78199999999998</v>
      </c>
      <c r="AU199" s="107">
        <v>727.846</v>
      </c>
      <c r="AV199" s="107">
        <v>629.53399999999999</v>
      </c>
      <c r="AW199" s="107">
        <v>600.80999999999995</v>
      </c>
      <c r="AX199" s="107">
        <v>28.724000000000043</v>
      </c>
      <c r="AY199" s="107">
        <v>643.55999999999995</v>
      </c>
      <c r="AZ199" s="107">
        <v>646.31600000000003</v>
      </c>
      <c r="BA199" s="106">
        <v>57.504999999999995</v>
      </c>
      <c r="BB199" s="107">
        <v>588.81100000000004</v>
      </c>
      <c r="BC199" s="108"/>
      <c r="BD199" s="107">
        <v>19800.359</v>
      </c>
      <c r="BE199" s="107">
        <v>2119.7829999999999</v>
      </c>
      <c r="BF199" s="107">
        <v>2119.7829999999999</v>
      </c>
      <c r="BG199" s="107">
        <v>108.375</v>
      </c>
      <c r="BH199" s="107">
        <v>108.375</v>
      </c>
      <c r="BI199" s="107">
        <v>0</v>
      </c>
      <c r="BJ199" s="107">
        <v>111.928</v>
      </c>
      <c r="BK199" s="107">
        <v>109.083</v>
      </c>
      <c r="BL199" s="106">
        <v>6.5079999999999956</v>
      </c>
      <c r="BM199" s="107">
        <v>102.575</v>
      </c>
      <c r="BO199" s="136">
        <v>116.74</v>
      </c>
      <c r="BP199" s="136">
        <v>109.57</v>
      </c>
      <c r="BQ199" s="136">
        <v>220.51182463635632</v>
      </c>
      <c r="BR199" s="136">
        <v>3.4072670865173604</v>
      </c>
      <c r="BS199" s="136">
        <v>97.465672683507222</v>
      </c>
      <c r="BT199" s="136">
        <v>13.278678432042568</v>
      </c>
      <c r="BV199" s="136">
        <v>57.178655496949389</v>
      </c>
      <c r="BW199" s="136">
        <v>60.674987222946768</v>
      </c>
      <c r="BX199" s="136">
        <v>51.703907643697448</v>
      </c>
      <c r="BY199" s="136">
        <v>0.45604311761428251</v>
      </c>
      <c r="BZ199" s="136">
        <v>43.322351156700663</v>
      </c>
      <c r="CA199" s="136">
        <v>10.705780637613691</v>
      </c>
    </row>
    <row r="200" spans="2:79" ht="11.25" customHeight="1">
      <c r="B200" s="67" t="s">
        <v>431</v>
      </c>
      <c r="C200" s="107">
        <v>6424.9739999999993</v>
      </c>
      <c r="D200" s="107">
        <v>222.79300000000001</v>
      </c>
      <c r="E200" s="107">
        <v>316.339</v>
      </c>
      <c r="F200" s="107">
        <v>2858.5309999999999</v>
      </c>
      <c r="G200" s="107">
        <v>746.351</v>
      </c>
      <c r="H200" s="107">
        <v>2265.8829999999998</v>
      </c>
      <c r="I200" s="108"/>
      <c r="J200" s="107">
        <v>8.3859999999999992</v>
      </c>
      <c r="K200" s="107">
        <v>68.86</v>
      </c>
      <c r="L200" s="107">
        <v>68.86</v>
      </c>
      <c r="M200" s="107">
        <v>0</v>
      </c>
      <c r="N200" s="107">
        <v>88.805999999999997</v>
      </c>
      <c r="O200" s="107">
        <v>93.203000000000003</v>
      </c>
      <c r="P200" s="107">
        <v>0.96099999999999852</v>
      </c>
      <c r="Q200" s="107">
        <v>92.242000000000004</v>
      </c>
      <c r="R200" s="108"/>
      <c r="S200" s="107">
        <v>220.59700000000001</v>
      </c>
      <c r="T200" s="107">
        <v>20.082000000000001</v>
      </c>
      <c r="U200" s="107">
        <v>20.082000000000001</v>
      </c>
      <c r="V200" s="107">
        <v>0</v>
      </c>
      <c r="W200" s="107">
        <v>30.940999999999999</v>
      </c>
      <c r="X200" s="107">
        <v>31.335999999999999</v>
      </c>
      <c r="Y200" s="107">
        <v>0.12999999999999901</v>
      </c>
      <c r="Z200" s="107">
        <v>31.206</v>
      </c>
      <c r="AA200" s="117"/>
      <c r="AB200" s="107">
        <v>3198.6340000000005</v>
      </c>
      <c r="AC200" s="107">
        <v>475.63899999999995</v>
      </c>
      <c r="AD200" s="107">
        <v>1981.1880000000001</v>
      </c>
      <c r="AE200" s="107">
        <v>741.8069999999999</v>
      </c>
      <c r="AF200" s="107"/>
      <c r="AG200" s="107">
        <v>794.78499999999997</v>
      </c>
      <c r="AH200" s="107">
        <v>178.85499999999999</v>
      </c>
      <c r="AI200" s="107">
        <v>556.09</v>
      </c>
      <c r="AJ200" s="107">
        <v>58.387</v>
      </c>
      <c r="AK200" s="107"/>
      <c r="AL200" s="107"/>
      <c r="AM200" s="121">
        <v>1.4529999999998608</v>
      </c>
      <c r="AN200" s="107">
        <v>808.89300000000003</v>
      </c>
      <c r="AO200" s="107">
        <v>817.13199999999995</v>
      </c>
      <c r="AP200" s="107">
        <v>23.367999999999938</v>
      </c>
      <c r="AQ200" s="107">
        <v>793.76400000000001</v>
      </c>
      <c r="AR200" s="108"/>
      <c r="AS200" s="107">
        <v>4273.2079999999996</v>
      </c>
      <c r="AT200" s="107">
        <v>256.35399999999998</v>
      </c>
      <c r="AU200" s="107">
        <v>684.25199999999995</v>
      </c>
      <c r="AV200" s="107">
        <v>580.07600000000002</v>
      </c>
      <c r="AW200" s="107">
        <v>553.63900000000001</v>
      </c>
      <c r="AX200" s="107">
        <v>26.437000000000126</v>
      </c>
      <c r="AY200" s="107">
        <v>630.60799999999995</v>
      </c>
      <c r="AZ200" s="107">
        <v>633.95899999999995</v>
      </c>
      <c r="BA200" s="106">
        <v>0</v>
      </c>
      <c r="BB200" s="107">
        <v>633.95899999999995</v>
      </c>
      <c r="BC200" s="108"/>
      <c r="BD200" s="107">
        <v>19903.037</v>
      </c>
      <c r="BE200" s="107">
        <v>2155.6729999999998</v>
      </c>
      <c r="BF200" s="107">
        <v>2155.6729999999998</v>
      </c>
      <c r="BG200" s="107">
        <v>110.21</v>
      </c>
      <c r="BH200" s="107">
        <v>110.21</v>
      </c>
      <c r="BI200" s="107">
        <v>0</v>
      </c>
      <c r="BJ200" s="107">
        <v>108.36199999999999</v>
      </c>
      <c r="BK200" s="107">
        <v>105.48399999999999</v>
      </c>
      <c r="BL200" s="106">
        <v>1.099999999999568E-2</v>
      </c>
      <c r="BM200" s="107">
        <v>105.473</v>
      </c>
      <c r="BO200" s="136">
        <v>118.41999999999999</v>
      </c>
      <c r="BP200" s="136">
        <v>111.45</v>
      </c>
      <c r="BQ200" s="136">
        <v>220.93822720541573</v>
      </c>
      <c r="BR200" s="136">
        <v>3.4288483893366206</v>
      </c>
      <c r="BS200" s="136">
        <v>95.163770073014049</v>
      </c>
      <c r="BT200" s="136">
        <v>13.433839267846409</v>
      </c>
      <c r="BV200" s="136">
        <v>58.615182126211899</v>
      </c>
      <c r="BW200" s="136">
        <v>62.327464357757982</v>
      </c>
      <c r="BX200" s="136">
        <v>51.854250951509975</v>
      </c>
      <c r="BY200" s="136">
        <v>0.46028920603217927</v>
      </c>
      <c r="BZ200" s="136">
        <v>42.194980796548471</v>
      </c>
      <c r="CA200" s="136">
        <v>10.830874705202024</v>
      </c>
    </row>
    <row r="201" spans="2:79" ht="11.25" customHeight="1">
      <c r="B201" s="67" t="s">
        <v>432</v>
      </c>
      <c r="C201" s="107">
        <v>7133.9460000000008</v>
      </c>
      <c r="D201" s="107">
        <v>454.18600000000004</v>
      </c>
      <c r="E201" s="107">
        <v>360.2419999999999</v>
      </c>
      <c r="F201" s="107">
        <v>3023.7940000000008</v>
      </c>
      <c r="G201" s="107">
        <v>935.38200000000006</v>
      </c>
      <c r="H201" s="107">
        <v>2316.7330000000002</v>
      </c>
      <c r="I201" s="108"/>
      <c r="J201" s="107">
        <v>15.898</v>
      </c>
      <c r="K201" s="107">
        <v>129.726</v>
      </c>
      <c r="L201" s="107">
        <v>86.497</v>
      </c>
      <c r="M201" s="107">
        <v>43.228999999999999</v>
      </c>
      <c r="N201" s="107">
        <v>53.341000000000001</v>
      </c>
      <c r="O201" s="107">
        <v>66.122</v>
      </c>
      <c r="P201" s="107">
        <v>9.1129999999999995</v>
      </c>
      <c r="Q201" s="107">
        <v>57.009</v>
      </c>
      <c r="R201" s="108"/>
      <c r="S201" s="107">
        <v>250.6</v>
      </c>
      <c r="T201" s="107">
        <v>22.70099999999999</v>
      </c>
      <c r="U201" s="107">
        <v>21.783999999999988</v>
      </c>
      <c r="V201" s="107">
        <v>0.91700000000000004</v>
      </c>
      <c r="W201" s="107">
        <v>23.884</v>
      </c>
      <c r="X201" s="107">
        <v>24.157</v>
      </c>
      <c r="Y201" s="107">
        <v>3.7169999999999987</v>
      </c>
      <c r="Z201" s="107">
        <v>20.440000000000001</v>
      </c>
      <c r="AA201" s="117"/>
      <c r="AB201" s="107">
        <v>3253.5699999999997</v>
      </c>
      <c r="AC201" s="107">
        <v>502.18200000000002</v>
      </c>
      <c r="AD201" s="107">
        <v>1924.6669999999999</v>
      </c>
      <c r="AE201" s="107">
        <v>826.721</v>
      </c>
      <c r="AF201" s="107"/>
      <c r="AG201" s="107">
        <v>819.51599999999996</v>
      </c>
      <c r="AH201" s="107">
        <v>191.18700000000001</v>
      </c>
      <c r="AI201" s="107">
        <v>562.04499999999996</v>
      </c>
      <c r="AJ201" s="107">
        <v>65.070999999999998</v>
      </c>
      <c r="AK201" s="107"/>
      <c r="AL201" s="107"/>
      <c r="AM201" s="121">
        <v>1.2129999999999654</v>
      </c>
      <c r="AN201" s="107">
        <v>793.97400000000005</v>
      </c>
      <c r="AO201" s="107">
        <v>841.61800000000005</v>
      </c>
      <c r="AP201" s="107">
        <v>15.400000000000091</v>
      </c>
      <c r="AQ201" s="107">
        <v>826.21799999999996</v>
      </c>
      <c r="AR201" s="108"/>
      <c r="AS201" s="107">
        <v>4862.5960000000005</v>
      </c>
      <c r="AT201" s="107">
        <v>299.19600000000003</v>
      </c>
      <c r="AU201" s="107">
        <v>673.85199999999998</v>
      </c>
      <c r="AV201" s="107">
        <v>738.57599999999968</v>
      </c>
      <c r="AW201" s="107">
        <v>700.62400000000002</v>
      </c>
      <c r="AX201" s="107">
        <v>37.951999999999657</v>
      </c>
      <c r="AY201" s="107">
        <v>581.07899999999995</v>
      </c>
      <c r="AZ201" s="107">
        <v>600.27700000000004</v>
      </c>
      <c r="BA201" s="106">
        <v>2.9110000000000582</v>
      </c>
      <c r="BB201" s="107">
        <v>597.36599999999999</v>
      </c>
      <c r="BC201" s="108"/>
      <c r="BD201" s="107">
        <v>20984.773000000001</v>
      </c>
      <c r="BE201" s="107">
        <v>2203.9740000000002</v>
      </c>
      <c r="BF201" s="107">
        <v>2203.9740000000002</v>
      </c>
      <c r="BG201" s="107">
        <v>112.759</v>
      </c>
      <c r="BH201" s="107">
        <v>109.48399999999999</v>
      </c>
      <c r="BI201" s="107">
        <v>3.2750000000000057</v>
      </c>
      <c r="BJ201" s="107">
        <v>110.196</v>
      </c>
      <c r="BK201" s="107">
        <v>107.35</v>
      </c>
      <c r="BL201" s="106">
        <v>2.1000000000000796E-2</v>
      </c>
      <c r="BM201" s="107">
        <v>107.32899999999999</v>
      </c>
      <c r="BO201" s="136">
        <v>123.44999999999999</v>
      </c>
      <c r="BP201" s="136">
        <v>115.92</v>
      </c>
      <c r="BQ201" s="136">
        <v>238.47508614739942</v>
      </c>
      <c r="BR201" s="136">
        <v>3.6248044759956684</v>
      </c>
      <c r="BS201" s="136">
        <v>111.42060867965073</v>
      </c>
      <c r="BT201" s="136">
        <v>13.027279351556484</v>
      </c>
      <c r="BV201" s="136">
        <v>62.878832231951101</v>
      </c>
      <c r="BW201" s="136">
        <v>64.92412557270022</v>
      </c>
      <c r="BX201" s="136">
        <v>53.588453575004024</v>
      </c>
      <c r="BY201" s="136">
        <v>0.42799452707228935</v>
      </c>
      <c r="BZ201" s="136">
        <v>38.318503172804029</v>
      </c>
      <c r="CA201" s="136">
        <v>10.502729765053928</v>
      </c>
    </row>
    <row r="202" spans="2:79" ht="11.25" customHeight="1">
      <c r="B202" s="67" t="s">
        <v>433</v>
      </c>
      <c r="C202" s="107">
        <v>6188.9320000000007</v>
      </c>
      <c r="D202" s="107">
        <v>67.093000000000004</v>
      </c>
      <c r="E202" s="107">
        <v>272.30900000000003</v>
      </c>
      <c r="F202" s="107">
        <v>2809.9180000000001</v>
      </c>
      <c r="G202" s="107">
        <v>527.66200000000003</v>
      </c>
      <c r="H202" s="107">
        <v>2503.5729999999999</v>
      </c>
      <c r="I202" s="108"/>
      <c r="J202" s="107">
        <v>2.617</v>
      </c>
      <c r="K202" s="107">
        <v>21.327000000000002</v>
      </c>
      <c r="L202" s="107">
        <v>21.327000000000002</v>
      </c>
      <c r="M202" s="107">
        <v>0</v>
      </c>
      <c r="N202" s="107">
        <v>49.616999999999997</v>
      </c>
      <c r="O202" s="107">
        <v>52.911000000000001</v>
      </c>
      <c r="P202" s="107">
        <v>1.0960000000000036</v>
      </c>
      <c r="Q202" s="107">
        <v>51.814999999999998</v>
      </c>
      <c r="R202" s="108"/>
      <c r="S202" s="107">
        <v>193.54300000000001</v>
      </c>
      <c r="T202" s="107">
        <v>17.417000000000002</v>
      </c>
      <c r="U202" s="107">
        <v>17.417000000000002</v>
      </c>
      <c r="V202" s="107">
        <v>0</v>
      </c>
      <c r="W202" s="107">
        <v>22.905999999999999</v>
      </c>
      <c r="X202" s="107">
        <v>23.074999999999999</v>
      </c>
      <c r="Y202" s="107">
        <v>1.5000000000000568E-2</v>
      </c>
      <c r="Z202" s="107">
        <v>23.06</v>
      </c>
      <c r="AA202" s="117"/>
      <c r="AB202" s="107">
        <v>2946.9990000000003</v>
      </c>
      <c r="AC202" s="107">
        <v>440.56399999999996</v>
      </c>
      <c r="AD202" s="107">
        <v>1754.6880000000001</v>
      </c>
      <c r="AE202" s="107">
        <v>751.74700000000007</v>
      </c>
      <c r="AF202" s="107"/>
      <c r="AG202" s="107">
        <v>725.447</v>
      </c>
      <c r="AH202" s="107">
        <v>166.34100000000001</v>
      </c>
      <c r="AI202" s="107">
        <v>498.43200000000002</v>
      </c>
      <c r="AJ202" s="107">
        <v>59.17</v>
      </c>
      <c r="AK202" s="107"/>
      <c r="AL202" s="107"/>
      <c r="AM202" s="118">
        <v>1.5040000000000191</v>
      </c>
      <c r="AN202" s="107">
        <v>819.36300000000006</v>
      </c>
      <c r="AO202" s="107">
        <v>821.803</v>
      </c>
      <c r="AP202" s="107">
        <v>6.3389999999999418</v>
      </c>
      <c r="AQ202" s="107">
        <v>815.46400000000006</v>
      </c>
      <c r="AR202" s="108"/>
      <c r="AS202" s="107">
        <v>2832.578</v>
      </c>
      <c r="AT202" s="107">
        <v>163.76900000000001</v>
      </c>
      <c r="AU202" s="107">
        <v>539.8119999999999</v>
      </c>
      <c r="AV202" s="107">
        <v>427.35700000000003</v>
      </c>
      <c r="AW202" s="107">
        <v>399.05799999999999</v>
      </c>
      <c r="AX202" s="107">
        <v>28.299000000000035</v>
      </c>
      <c r="AY202" s="107">
        <v>736.49900000000002</v>
      </c>
      <c r="AZ202" s="107">
        <v>740.29700000000003</v>
      </c>
      <c r="BA202" s="106">
        <v>0</v>
      </c>
      <c r="BB202" s="107">
        <v>740.29700000000003</v>
      </c>
      <c r="BC202" s="108"/>
      <c r="BD202" s="107">
        <v>21750.902000000002</v>
      </c>
      <c r="BE202" s="107">
        <v>2381.4299999999998</v>
      </c>
      <c r="BF202" s="107">
        <v>2381.4299999999998</v>
      </c>
      <c r="BG202" s="107">
        <v>122.143</v>
      </c>
      <c r="BH202" s="107">
        <v>122.143</v>
      </c>
      <c r="BI202" s="107">
        <v>0</v>
      </c>
      <c r="BJ202" s="107">
        <v>112.67100000000001</v>
      </c>
      <c r="BK202" s="107">
        <v>109.696</v>
      </c>
      <c r="BL202" s="106">
        <v>3.6000000000001364E-2</v>
      </c>
      <c r="BM202" s="107">
        <v>109.66</v>
      </c>
      <c r="BO202" s="136">
        <v>126.88</v>
      </c>
      <c r="BP202" s="136">
        <v>120.16</v>
      </c>
      <c r="BQ202" s="136">
        <v>240.83290910259134</v>
      </c>
      <c r="BR202" s="136">
        <v>3.7946314626089186</v>
      </c>
      <c r="BS202" s="136">
        <v>112.51139285529038</v>
      </c>
      <c r="BT202" s="136">
        <v>13.582039034519118</v>
      </c>
      <c r="BV202" s="136">
        <v>65.682092027530956</v>
      </c>
      <c r="BW202" s="136">
        <v>69.226449379182512</v>
      </c>
      <c r="BX202" s="136">
        <v>53.622177394585428</v>
      </c>
      <c r="BY202" s="136">
        <v>0.46273431806048038</v>
      </c>
      <c r="BZ202" s="136">
        <v>43.13538787577891</v>
      </c>
      <c r="CA202" s="136">
        <v>10.948649393942373</v>
      </c>
    </row>
    <row r="203" spans="2:79" ht="11.25" customHeight="1">
      <c r="B203" s="67" t="s">
        <v>434</v>
      </c>
      <c r="C203" s="107">
        <v>6548.030999999999</v>
      </c>
      <c r="D203" s="107">
        <v>92.807000000000002</v>
      </c>
      <c r="E203" s="107">
        <v>281.22800000000001</v>
      </c>
      <c r="F203" s="107">
        <v>2922.636</v>
      </c>
      <c r="G203" s="107">
        <v>540.43799999999999</v>
      </c>
      <c r="H203" s="107">
        <v>2701.2759999999998</v>
      </c>
      <c r="I203" s="108"/>
      <c r="J203" s="107">
        <v>3.4119999999999999</v>
      </c>
      <c r="K203" s="107">
        <v>27.922000000000001</v>
      </c>
      <c r="L203" s="107">
        <v>27.922000000000001</v>
      </c>
      <c r="M203" s="107">
        <v>0</v>
      </c>
      <c r="N203" s="107">
        <v>106.76600000000001</v>
      </c>
      <c r="O203" s="107">
        <v>108.002</v>
      </c>
      <c r="P203" s="107">
        <v>3.1709999999999923</v>
      </c>
      <c r="Q203" s="107">
        <v>104.831</v>
      </c>
      <c r="R203" s="108"/>
      <c r="S203" s="107">
        <v>198.15899999999999</v>
      </c>
      <c r="T203" s="107">
        <v>17.951000000000001</v>
      </c>
      <c r="U203" s="107">
        <v>17.951000000000001</v>
      </c>
      <c r="V203" s="107">
        <v>0</v>
      </c>
      <c r="W203" s="107">
        <v>20.975999999999999</v>
      </c>
      <c r="X203" s="107">
        <v>21.114999999999998</v>
      </c>
      <c r="Y203" s="107">
        <v>4.0999999999996817E-2</v>
      </c>
      <c r="Z203" s="107">
        <v>21.074000000000002</v>
      </c>
      <c r="AA203" s="117"/>
      <c r="AB203" s="107">
        <v>2982.9169999999999</v>
      </c>
      <c r="AC203" s="107">
        <v>434.02199999999999</v>
      </c>
      <c r="AD203" s="107">
        <v>1810.98</v>
      </c>
      <c r="AE203" s="107">
        <v>737.91500000000008</v>
      </c>
      <c r="AF203" s="107"/>
      <c r="AG203" s="107">
        <v>739.80100000000004</v>
      </c>
      <c r="AH203" s="107">
        <v>164.73600000000002</v>
      </c>
      <c r="AI203" s="107">
        <v>515.42200000000003</v>
      </c>
      <c r="AJ203" s="107">
        <v>58.08</v>
      </c>
      <c r="AK203" s="107"/>
      <c r="AL203" s="107"/>
      <c r="AM203" s="107">
        <v>1.5629999999999882</v>
      </c>
      <c r="AN203" s="107">
        <v>724.53700000000003</v>
      </c>
      <c r="AO203" s="107">
        <v>727.18499999999995</v>
      </c>
      <c r="AP203" s="107">
        <v>17.967999999999961</v>
      </c>
      <c r="AQ203" s="107">
        <v>709.21699999999998</v>
      </c>
      <c r="AR203" s="108"/>
      <c r="AS203" s="107">
        <v>2911.5740000000001</v>
      </c>
      <c r="AT203" s="107">
        <v>167.904</v>
      </c>
      <c r="AU203" s="107">
        <v>560.91800000000001</v>
      </c>
      <c r="AV203" s="107">
        <v>437.60999999999996</v>
      </c>
      <c r="AW203" s="107">
        <v>408.803</v>
      </c>
      <c r="AX203" s="107">
        <v>28.80699999999996</v>
      </c>
      <c r="AY203" s="107">
        <v>430.61599999999999</v>
      </c>
      <c r="AZ203" s="107">
        <v>432.68700000000001</v>
      </c>
      <c r="BA203" s="106">
        <v>0</v>
      </c>
      <c r="BB203" s="107">
        <v>432.68700000000001</v>
      </c>
      <c r="BC203" s="108"/>
      <c r="BD203" s="107">
        <v>21484.249</v>
      </c>
      <c r="BE203" s="107">
        <v>2570.4459999999999</v>
      </c>
      <c r="BF203" s="107">
        <v>2570.4459999999999</v>
      </c>
      <c r="BG203" s="107">
        <v>130.83000000000001</v>
      </c>
      <c r="BH203" s="107">
        <v>130.83000000000001</v>
      </c>
      <c r="BI203" s="107">
        <v>0</v>
      </c>
      <c r="BJ203" s="107">
        <v>121.261</v>
      </c>
      <c r="BK203" s="107">
        <v>121.783</v>
      </c>
      <c r="BL203" s="106">
        <v>0.27299999999999613</v>
      </c>
      <c r="BM203" s="107">
        <v>121.51</v>
      </c>
      <c r="BO203" s="136">
        <v>127.30999999999999</v>
      </c>
      <c r="BP203" s="136">
        <v>123.31</v>
      </c>
      <c r="BQ203" s="136">
        <v>240.59529313010762</v>
      </c>
      <c r="BR203" s="136">
        <v>3.7907911663807892</v>
      </c>
      <c r="BS203" s="136">
        <v>114.13789537864716</v>
      </c>
      <c r="BT203" s="136">
        <v>14.836478575536896</v>
      </c>
      <c r="BV203" s="136">
        <v>66.045332951164099</v>
      </c>
      <c r="BW203" s="136">
        <v>71.89593992595475</v>
      </c>
      <c r="BX203" s="136">
        <v>53.99313223706492</v>
      </c>
      <c r="BY203" s="136">
        <v>0.4617701938636376</v>
      </c>
      <c r="BZ203" s="136">
        <v>45.585985830371015</v>
      </c>
      <c r="CA203" s="136">
        <v>11.964327912974756</v>
      </c>
    </row>
    <row r="204" spans="2:79" ht="11.25" customHeight="1">
      <c r="B204" s="67" t="s">
        <v>435</v>
      </c>
      <c r="C204" s="107">
        <v>7253.3750000000009</v>
      </c>
      <c r="D204" s="107">
        <v>276.43600000000004</v>
      </c>
      <c r="E204" s="107">
        <v>385.96800000000002</v>
      </c>
      <c r="F204" s="107">
        <v>3204.8710000000001</v>
      </c>
      <c r="G204" s="107">
        <v>722.93600000000004</v>
      </c>
      <c r="H204" s="107">
        <v>2631.9329999999995</v>
      </c>
      <c r="I204" s="108"/>
      <c r="J204" s="107">
        <v>9.9819999999999993</v>
      </c>
      <c r="K204" s="107">
        <v>81.497</v>
      </c>
      <c r="L204" s="107">
        <v>50.173999999999999</v>
      </c>
      <c r="M204" s="107">
        <v>31.323</v>
      </c>
      <c r="N204" s="107">
        <v>84.596999999999994</v>
      </c>
      <c r="O204" s="107">
        <v>102.292</v>
      </c>
      <c r="P204" s="107">
        <v>0.99399999999999977</v>
      </c>
      <c r="Q204" s="107">
        <v>101.298</v>
      </c>
      <c r="R204" s="108"/>
      <c r="S204" s="107">
        <v>269.03700000000009</v>
      </c>
      <c r="T204" s="107">
        <v>24.31</v>
      </c>
      <c r="U204" s="107">
        <v>23.477</v>
      </c>
      <c r="V204" s="107">
        <v>0.83299999999999996</v>
      </c>
      <c r="W204" s="107">
        <v>21.783000000000001</v>
      </c>
      <c r="X204" s="107">
        <v>21.896000000000001</v>
      </c>
      <c r="Y204" s="107">
        <v>4.240000000000002</v>
      </c>
      <c r="Z204" s="107">
        <v>17.655999999999999</v>
      </c>
      <c r="AA204" s="117"/>
      <c r="AB204" s="107">
        <v>3094.136</v>
      </c>
      <c r="AC204" s="107">
        <v>471.661</v>
      </c>
      <c r="AD204" s="107">
        <v>1970.9110000000001</v>
      </c>
      <c r="AE204" s="107">
        <v>651.56400000000008</v>
      </c>
      <c r="AF204" s="107"/>
      <c r="AG204" s="107">
        <v>792.20299999999975</v>
      </c>
      <c r="AH204" s="107">
        <v>178.99499999999998</v>
      </c>
      <c r="AI204" s="107">
        <v>560.22199999999975</v>
      </c>
      <c r="AJ204" s="107">
        <v>51.283999999999999</v>
      </c>
      <c r="AK204" s="107"/>
      <c r="AL204" s="107"/>
      <c r="AM204" s="107">
        <v>1.7029999999997472</v>
      </c>
      <c r="AN204" s="107">
        <v>737.76800000000003</v>
      </c>
      <c r="AO204" s="107">
        <v>750.57100000000003</v>
      </c>
      <c r="AP204" s="107">
        <v>41.918000000000006</v>
      </c>
      <c r="AQ204" s="107">
        <v>708.65300000000002</v>
      </c>
      <c r="AR204" s="108"/>
      <c r="AS204" s="107">
        <v>3852.3130000000001</v>
      </c>
      <c r="AT204" s="107">
        <v>224.541</v>
      </c>
      <c r="AU204" s="107">
        <v>708.73900000000003</v>
      </c>
      <c r="AV204" s="107">
        <v>583.9910000000001</v>
      </c>
      <c r="AW204" s="107">
        <v>545.26099999999997</v>
      </c>
      <c r="AX204" s="107">
        <v>38.730000000000132</v>
      </c>
      <c r="AY204" s="107">
        <v>441.31599999999997</v>
      </c>
      <c r="AZ204" s="107">
        <v>445.69600000000003</v>
      </c>
      <c r="BA204" s="106">
        <v>13.330000000000041</v>
      </c>
      <c r="BB204" s="107">
        <v>432.36599999999999</v>
      </c>
      <c r="BC204" s="108"/>
      <c r="BD204" s="107">
        <v>20650.816999999992</v>
      </c>
      <c r="BE204" s="107">
        <v>2504.4109999999996</v>
      </c>
      <c r="BF204" s="107">
        <v>2504.4109999999996</v>
      </c>
      <c r="BG204" s="107">
        <v>127.52199999999999</v>
      </c>
      <c r="BH204" s="107">
        <v>125.584</v>
      </c>
      <c r="BI204" s="107">
        <v>1.9379999999999882</v>
      </c>
      <c r="BJ204" s="107">
        <v>130.83699999999999</v>
      </c>
      <c r="BK204" s="107">
        <v>131.55000000000001</v>
      </c>
      <c r="BL204" s="106">
        <v>0.9410000000000025</v>
      </c>
      <c r="BM204" s="107">
        <v>130.60900000000001</v>
      </c>
      <c r="BO204" s="136">
        <v>131.72999999999999</v>
      </c>
      <c r="BP204" s="136">
        <v>128.63</v>
      </c>
      <c r="BQ204" s="136">
        <v>241.63327330878877</v>
      </c>
      <c r="BR204" s="136">
        <v>3.7916104408548996</v>
      </c>
      <c r="BS204" s="136">
        <v>112.1357791796416</v>
      </c>
      <c r="BT204" s="136">
        <v>15.039022427054586</v>
      </c>
      <c r="BV204" s="136">
        <v>69.795133975302136</v>
      </c>
      <c r="BW204" s="136">
        <v>76.404323256403686</v>
      </c>
      <c r="BX204" s="136">
        <v>53.590401403001245</v>
      </c>
      <c r="BY204" s="136">
        <v>0.4688026389887332</v>
      </c>
      <c r="BZ204" s="136">
        <v>40.596044524147651</v>
      </c>
      <c r="CA204" s="136">
        <v>12.12741849390269</v>
      </c>
    </row>
    <row r="205" spans="2:79" ht="11.25" customHeight="1">
      <c r="B205" s="67" t="s">
        <v>436</v>
      </c>
      <c r="C205" s="107">
        <v>6492.6839999999993</v>
      </c>
      <c r="D205" s="107">
        <v>117.309</v>
      </c>
      <c r="E205" s="107">
        <v>409.79399999999998</v>
      </c>
      <c r="F205" s="107">
        <v>2969.8440000000001</v>
      </c>
      <c r="G205" s="107">
        <v>795.76700000000005</v>
      </c>
      <c r="H205" s="107">
        <v>2183.7739999999999</v>
      </c>
      <c r="I205" s="108"/>
      <c r="J205" s="107">
        <v>4.4279999999999999</v>
      </c>
      <c r="K205" s="107">
        <v>36.283999999999999</v>
      </c>
      <c r="L205" s="107">
        <v>36.283999999999999</v>
      </c>
      <c r="M205" s="107">
        <v>0</v>
      </c>
      <c r="N205" s="107">
        <v>20.382000000000001</v>
      </c>
      <c r="O205" s="107">
        <v>27.812000000000001</v>
      </c>
      <c r="P205" s="107">
        <v>19.471000000000004</v>
      </c>
      <c r="Q205" s="107">
        <v>8.3409999999999993</v>
      </c>
      <c r="R205" s="108"/>
      <c r="S205" s="107">
        <v>284.024</v>
      </c>
      <c r="T205" s="107">
        <v>25.693000000000001</v>
      </c>
      <c r="U205" s="107">
        <v>25.693000000000001</v>
      </c>
      <c r="V205" s="107">
        <v>0</v>
      </c>
      <c r="W205" s="107">
        <v>17.417000000000002</v>
      </c>
      <c r="X205" s="107">
        <v>17.568000000000001</v>
      </c>
      <c r="Y205" s="107">
        <v>4.7570000000000014</v>
      </c>
      <c r="Z205" s="107">
        <v>12.811</v>
      </c>
      <c r="AA205" s="117"/>
      <c r="AB205" s="107">
        <v>2770.0079999999998</v>
      </c>
      <c r="AC205" s="107">
        <v>491.29400000000004</v>
      </c>
      <c r="AD205" s="107">
        <v>1886.866</v>
      </c>
      <c r="AE205" s="107">
        <v>391.84800000000001</v>
      </c>
      <c r="AF205" s="107"/>
      <c r="AG205" s="107">
        <v>756.65</v>
      </c>
      <c r="AH205" s="107">
        <v>184.98</v>
      </c>
      <c r="AI205" s="107">
        <v>539.10900000000004</v>
      </c>
      <c r="AJ205" s="107">
        <v>30.841000000000001</v>
      </c>
      <c r="AK205" s="107"/>
      <c r="AL205" s="107"/>
      <c r="AM205" s="107">
        <v>1.7199999999999136</v>
      </c>
      <c r="AN205" s="107">
        <v>791.25099999999998</v>
      </c>
      <c r="AO205" s="107">
        <v>912.83</v>
      </c>
      <c r="AP205" s="107">
        <v>3.2730000000000246</v>
      </c>
      <c r="AQ205" s="107">
        <v>909.55700000000002</v>
      </c>
      <c r="AR205" s="108"/>
      <c r="AS205" s="107">
        <v>4122.482</v>
      </c>
      <c r="AT205" s="107">
        <v>247.05699999999999</v>
      </c>
      <c r="AU205" s="107">
        <v>663.68399999999997</v>
      </c>
      <c r="AV205" s="107">
        <v>635.33299999999997</v>
      </c>
      <c r="AW205" s="107">
        <v>601.66200000000003</v>
      </c>
      <c r="AX205" s="107">
        <v>33.670999999999935</v>
      </c>
      <c r="AY205" s="107">
        <v>577.02599999999995</v>
      </c>
      <c r="AZ205" s="107">
        <v>579.54200000000003</v>
      </c>
      <c r="BA205" s="106">
        <v>46.858000000000061</v>
      </c>
      <c r="BB205" s="107">
        <v>532.68399999999997</v>
      </c>
      <c r="BC205" s="108"/>
      <c r="BD205" s="107">
        <v>20166.127</v>
      </c>
      <c r="BE205" s="107">
        <v>2078.0050000000001</v>
      </c>
      <c r="BF205" s="107">
        <v>2078.0050000000001</v>
      </c>
      <c r="BG205" s="107">
        <v>105.76899999999999</v>
      </c>
      <c r="BH205" s="107">
        <v>105.76899999999999</v>
      </c>
      <c r="BI205" s="107">
        <v>0</v>
      </c>
      <c r="BJ205" s="107">
        <v>127.47799999999999</v>
      </c>
      <c r="BK205" s="107">
        <v>127.78100000000001</v>
      </c>
      <c r="BL205" s="106">
        <v>1.0000000000047748E-3</v>
      </c>
      <c r="BM205" s="107">
        <v>127.78</v>
      </c>
      <c r="BO205" s="136">
        <v>135.27000000000001</v>
      </c>
      <c r="BP205" s="136">
        <v>129.87</v>
      </c>
      <c r="BQ205" s="136">
        <v>245.68791325225919</v>
      </c>
      <c r="BR205" s="136">
        <v>3.7934444278041104</v>
      </c>
      <c r="BS205" s="136">
        <v>113.9804485267085</v>
      </c>
      <c r="BT205" s="136">
        <v>12.778125417934739</v>
      </c>
      <c r="BV205" s="136">
        <v>72.777264919719244</v>
      </c>
      <c r="BW205" s="136">
        <v>77.481491655201367</v>
      </c>
      <c r="BX205" s="136">
        <v>54.502603043506305</v>
      </c>
      <c r="BY205" s="136">
        <v>0.46322345481910787</v>
      </c>
      <c r="BZ205" s="136">
        <v>46.077651412419272</v>
      </c>
      <c r="CA205" s="136">
        <v>10.304432774820867</v>
      </c>
    </row>
    <row r="206" spans="2:79" ht="11.25" customHeight="1">
      <c r="B206" s="67" t="s">
        <v>437</v>
      </c>
      <c r="C206" s="107">
        <v>6726.5990000000002</v>
      </c>
      <c r="D206" s="107">
        <v>165.512</v>
      </c>
      <c r="E206" s="107">
        <v>438.911</v>
      </c>
      <c r="F206" s="107">
        <v>2887.7200000000003</v>
      </c>
      <c r="G206" s="107">
        <v>974.44999999999982</v>
      </c>
      <c r="H206" s="107">
        <v>2246.88</v>
      </c>
      <c r="I206" s="108"/>
      <c r="J206" s="107">
        <v>5.9039999999999999</v>
      </c>
      <c r="K206" s="107">
        <v>48.555999999999997</v>
      </c>
      <c r="L206" s="107">
        <v>48.555999999999997</v>
      </c>
      <c r="M206" s="107">
        <v>0</v>
      </c>
      <c r="N206" s="107">
        <v>54.58</v>
      </c>
      <c r="O206" s="107">
        <v>59.456000000000003</v>
      </c>
      <c r="P206" s="107">
        <v>5.1480000000000032</v>
      </c>
      <c r="Q206" s="107">
        <v>54.308</v>
      </c>
      <c r="R206" s="108"/>
      <c r="S206" s="107">
        <v>303.95699999999999</v>
      </c>
      <c r="T206" s="107">
        <v>27.347999999999999</v>
      </c>
      <c r="U206" s="107">
        <v>27.347999999999999</v>
      </c>
      <c r="V206" s="107">
        <v>0</v>
      </c>
      <c r="W206" s="107">
        <v>18.765000000000001</v>
      </c>
      <c r="X206" s="107">
        <v>18.937999999999999</v>
      </c>
      <c r="Y206" s="107">
        <v>1.699999999999946E-2</v>
      </c>
      <c r="Z206" s="107">
        <v>18.920999999999999</v>
      </c>
      <c r="AA206" s="117"/>
      <c r="AB206" s="107">
        <v>2762.8679999999999</v>
      </c>
      <c r="AC206" s="107">
        <v>465.44900000000007</v>
      </c>
      <c r="AD206" s="107">
        <v>1934.5929999999998</v>
      </c>
      <c r="AE206" s="107">
        <v>362.82600000000002</v>
      </c>
      <c r="AF206" s="107"/>
      <c r="AG206" s="107">
        <v>751.255</v>
      </c>
      <c r="AH206" s="107">
        <v>175.744</v>
      </c>
      <c r="AI206" s="107">
        <v>545.15</v>
      </c>
      <c r="AJ206" s="107">
        <v>28.556999999999999</v>
      </c>
      <c r="AK206" s="107"/>
      <c r="AL206" s="107"/>
      <c r="AM206" s="107">
        <v>1.8039999999999736</v>
      </c>
      <c r="AN206" s="107">
        <v>754.53399999999999</v>
      </c>
      <c r="AO206" s="107">
        <v>756.36800000000005</v>
      </c>
      <c r="AP206" s="107">
        <v>19.621000000000095</v>
      </c>
      <c r="AQ206" s="107">
        <v>736.74699999999996</v>
      </c>
      <c r="AR206" s="108"/>
      <c r="AS206" s="107">
        <v>4980.7330000000002</v>
      </c>
      <c r="AT206" s="107">
        <v>302.17599999999999</v>
      </c>
      <c r="AU206" s="107">
        <v>750.26900000000001</v>
      </c>
      <c r="AV206" s="107">
        <v>775.8180000000001</v>
      </c>
      <c r="AW206" s="107">
        <v>736.39400000000001</v>
      </c>
      <c r="AX206" s="107">
        <v>39.424000000000092</v>
      </c>
      <c r="AY206" s="107">
        <v>640.56600000000003</v>
      </c>
      <c r="AZ206" s="107">
        <v>643.05399999999997</v>
      </c>
      <c r="BA206" s="106">
        <v>7.2999999999979082E-2</v>
      </c>
      <c r="BB206" s="107">
        <v>642.98099999999999</v>
      </c>
      <c r="BC206" s="108"/>
      <c r="BD206" s="107">
        <v>18832.366999999998</v>
      </c>
      <c r="BE206" s="107">
        <v>2138.0550000000003</v>
      </c>
      <c r="BF206" s="107">
        <v>2138.0550000000003</v>
      </c>
      <c r="BG206" s="107">
        <v>108.825</v>
      </c>
      <c r="BH206" s="107">
        <v>108.825</v>
      </c>
      <c r="BI206" s="107">
        <v>0</v>
      </c>
      <c r="BJ206" s="107">
        <v>105.771</v>
      </c>
      <c r="BK206" s="107">
        <v>106.46299999999999</v>
      </c>
      <c r="BL206" s="106">
        <v>0</v>
      </c>
      <c r="BM206" s="107">
        <v>106.46299999999999</v>
      </c>
      <c r="BO206" s="136">
        <v>135.02000000000001</v>
      </c>
      <c r="BP206" s="136">
        <v>125.67999999999999</v>
      </c>
      <c r="BQ206" s="136">
        <v>248.19017602429196</v>
      </c>
      <c r="BR206" s="136">
        <v>3.7979124748490944</v>
      </c>
      <c r="BS206" s="136">
        <v>117.99901102138033</v>
      </c>
      <c r="BT206" s="136">
        <v>14.078517055237935</v>
      </c>
      <c r="BV206" s="136">
        <v>72.604950048734835</v>
      </c>
      <c r="BW206" s="136">
        <v>73.930635009740101</v>
      </c>
      <c r="BX206" s="136">
        <v>54.977048558916877</v>
      </c>
      <c r="BY206" s="136">
        <v>0.46498349231749092</v>
      </c>
      <c r="BZ206" s="136">
        <v>47.67623345759975</v>
      </c>
      <c r="CA206" s="136">
        <v>11.353086948656005</v>
      </c>
    </row>
    <row r="207" spans="2:79" ht="11.25" customHeight="1">
      <c r="B207" s="67" t="s">
        <v>438</v>
      </c>
      <c r="C207" s="107">
        <v>7175.9389999999994</v>
      </c>
      <c r="D207" s="107">
        <v>422.56400000000002</v>
      </c>
      <c r="E207" s="107">
        <v>500.30800000000005</v>
      </c>
      <c r="F207" s="107">
        <v>2979.5229999999997</v>
      </c>
      <c r="G207" s="107">
        <v>945.83600000000001</v>
      </c>
      <c r="H207" s="107">
        <v>2291.2369999999992</v>
      </c>
      <c r="I207" s="108"/>
      <c r="J207" s="107">
        <v>13.480999999999998</v>
      </c>
      <c r="K207" s="107">
        <v>110.58799999999999</v>
      </c>
      <c r="L207" s="107">
        <v>69.971000000000004</v>
      </c>
      <c r="M207" s="107">
        <v>40.616999999999997</v>
      </c>
      <c r="N207" s="107">
        <v>48.709000000000003</v>
      </c>
      <c r="O207" s="107">
        <v>62.212000000000003</v>
      </c>
      <c r="P207" s="107">
        <v>1.6700000000000017</v>
      </c>
      <c r="Q207" s="107">
        <v>60.542000000000002</v>
      </c>
      <c r="R207" s="108"/>
      <c r="S207" s="107">
        <v>346.59799999999996</v>
      </c>
      <c r="T207" s="107">
        <v>31.198000000000004</v>
      </c>
      <c r="U207" s="107">
        <v>29.817000000000004</v>
      </c>
      <c r="V207" s="107">
        <v>1.381</v>
      </c>
      <c r="W207" s="107">
        <v>23.477</v>
      </c>
      <c r="X207" s="107">
        <v>23.821000000000002</v>
      </c>
      <c r="Y207" s="107">
        <v>7.7000000000001734E-2</v>
      </c>
      <c r="Z207" s="107">
        <v>23.744</v>
      </c>
      <c r="AA207" s="117"/>
      <c r="AB207" s="107">
        <v>2861.3009999999999</v>
      </c>
      <c r="AC207" s="107">
        <v>501.286</v>
      </c>
      <c r="AD207" s="107">
        <v>1966.0819999999999</v>
      </c>
      <c r="AE207" s="107">
        <v>393.93300000000005</v>
      </c>
      <c r="AF207" s="107"/>
      <c r="AG207" s="107">
        <v>784.74699999999996</v>
      </c>
      <c r="AH207" s="107">
        <v>189.31399999999999</v>
      </c>
      <c r="AI207" s="107">
        <v>562.66999999999996</v>
      </c>
      <c r="AJ207" s="107">
        <v>31.004999999999999</v>
      </c>
      <c r="AK207" s="107"/>
      <c r="AL207" s="107"/>
      <c r="AM207" s="107">
        <v>1.7580000000000382</v>
      </c>
      <c r="AN207" s="107">
        <v>749.23500000000001</v>
      </c>
      <c r="AO207" s="107">
        <v>772.87300000000005</v>
      </c>
      <c r="AP207" s="107">
        <v>24.940000000000055</v>
      </c>
      <c r="AQ207" s="107">
        <v>747.93299999999999</v>
      </c>
      <c r="AR207" s="108"/>
      <c r="AS207" s="107">
        <v>5175.3980000000001</v>
      </c>
      <c r="AT207" s="107">
        <v>314.42500000000001</v>
      </c>
      <c r="AU207" s="107">
        <v>773.44799999999998</v>
      </c>
      <c r="AV207" s="107">
        <v>783.48699999999985</v>
      </c>
      <c r="AW207" s="107">
        <v>740.63699999999994</v>
      </c>
      <c r="AX207" s="107">
        <v>42.849999999999568</v>
      </c>
      <c r="AY207" s="107">
        <v>779.44200000000001</v>
      </c>
      <c r="AZ207" s="107">
        <v>782.47699999999998</v>
      </c>
      <c r="BA207" s="106">
        <v>0.9879999999999427</v>
      </c>
      <c r="BB207" s="107">
        <v>781.48900000000003</v>
      </c>
      <c r="BC207" s="108"/>
      <c r="BD207" s="107">
        <v>19061.277999999991</v>
      </c>
      <c r="BE207" s="107">
        <v>2180.2409999999991</v>
      </c>
      <c r="BF207" s="107">
        <v>2180.2409999999991</v>
      </c>
      <c r="BG207" s="107">
        <v>110.99599999999998</v>
      </c>
      <c r="BH207" s="107">
        <v>108.76099999999998</v>
      </c>
      <c r="BI207" s="107">
        <v>2.2349999999999994</v>
      </c>
      <c r="BJ207" s="107">
        <v>108.828</v>
      </c>
      <c r="BK207" s="107">
        <v>108.92</v>
      </c>
      <c r="BL207" s="106">
        <v>0.66899999999999693</v>
      </c>
      <c r="BM207" s="107">
        <v>108.251</v>
      </c>
      <c r="BO207" s="136">
        <v>132.43</v>
      </c>
      <c r="BP207" s="136">
        <v>125.96000000000001</v>
      </c>
      <c r="BQ207" s="136">
        <v>232.48646770741109</v>
      </c>
      <c r="BR207" s="136">
        <v>3.5424632265246081</v>
      </c>
      <c r="BS207" s="136">
        <v>115.54881517568084</v>
      </c>
      <c r="BT207" s="136">
        <v>14.184043693187837</v>
      </c>
      <c r="BV207" s="136">
        <v>70.398211317195702</v>
      </c>
      <c r="BW207" s="136">
        <v>74.167933075686605</v>
      </c>
      <c r="BX207" s="136">
        <v>46.03645941819358</v>
      </c>
      <c r="BY207" s="136">
        <v>0.35123896339259986</v>
      </c>
      <c r="BZ207" s="136">
        <v>42.741076323166425</v>
      </c>
      <c r="CA207" s="136">
        <v>11.43806307216127</v>
      </c>
    </row>
    <row r="208" spans="2:79" ht="11.25" customHeight="1">
      <c r="B208" s="67" t="s">
        <v>439</v>
      </c>
      <c r="C208" s="107">
        <v>6818.3039999999992</v>
      </c>
      <c r="D208" s="107">
        <v>198.00899999999999</v>
      </c>
      <c r="E208" s="107">
        <v>498.99700000000001</v>
      </c>
      <c r="F208" s="107">
        <v>3072.4650000000001</v>
      </c>
      <c r="G208" s="107">
        <v>646.67599999999993</v>
      </c>
      <c r="H208" s="107">
        <v>2390.1909999999998</v>
      </c>
      <c r="I208" s="108"/>
      <c r="J208" s="107">
        <v>6.7750000000000004</v>
      </c>
      <c r="K208" s="107">
        <v>55.628999999999998</v>
      </c>
      <c r="L208" s="107">
        <v>55.628999999999998</v>
      </c>
      <c r="M208" s="107">
        <v>0</v>
      </c>
      <c r="N208" s="107">
        <v>35.054000000000002</v>
      </c>
      <c r="O208" s="107">
        <v>36.409999999999997</v>
      </c>
      <c r="P208" s="107">
        <v>8.2719999999999949</v>
      </c>
      <c r="Q208" s="107">
        <v>28.138000000000002</v>
      </c>
      <c r="R208" s="108"/>
      <c r="S208" s="107">
        <v>346.52100000000002</v>
      </c>
      <c r="T208" s="107">
        <v>31.010999999999999</v>
      </c>
      <c r="U208" s="107">
        <v>31.010999999999999</v>
      </c>
      <c r="V208" s="107">
        <v>0</v>
      </c>
      <c r="W208" s="107">
        <v>25.693000000000001</v>
      </c>
      <c r="X208" s="107">
        <v>25.992999999999999</v>
      </c>
      <c r="Y208" s="107">
        <v>2.0779999999999994</v>
      </c>
      <c r="Z208" s="107">
        <v>23.914999999999999</v>
      </c>
      <c r="AA208" s="117"/>
      <c r="AB208" s="107">
        <v>2923.0499999999993</v>
      </c>
      <c r="AC208" s="107">
        <v>543.42499999999995</v>
      </c>
      <c r="AD208" s="107">
        <v>2016.4659999999999</v>
      </c>
      <c r="AE208" s="107">
        <v>363.15899999999999</v>
      </c>
      <c r="AF208" s="107"/>
      <c r="AG208" s="107">
        <v>811.45299999999997</v>
      </c>
      <c r="AH208" s="107">
        <v>204.85499999999999</v>
      </c>
      <c r="AI208" s="107">
        <v>576.04300000000001</v>
      </c>
      <c r="AJ208" s="107">
        <v>28.585000000000001</v>
      </c>
      <c r="AK208" s="107"/>
      <c r="AL208" s="107"/>
      <c r="AM208" s="107">
        <v>1.9699999999999136</v>
      </c>
      <c r="AN208" s="107">
        <v>782.74199999999996</v>
      </c>
      <c r="AO208" s="107">
        <v>784.72900000000004</v>
      </c>
      <c r="AP208" s="107">
        <v>29.365999999999985</v>
      </c>
      <c r="AQ208" s="107">
        <v>755.36300000000006</v>
      </c>
      <c r="AR208" s="108"/>
      <c r="AS208" s="107">
        <v>3692.29</v>
      </c>
      <c r="AT208" s="107">
        <v>211.00899999999999</v>
      </c>
      <c r="AU208" s="107">
        <v>738.16399999999999</v>
      </c>
      <c r="AV208" s="107">
        <v>538.67200000000003</v>
      </c>
      <c r="AW208" s="107">
        <v>501.83100000000002</v>
      </c>
      <c r="AX208" s="107">
        <v>36.841000000000001</v>
      </c>
      <c r="AY208" s="107">
        <v>774.63</v>
      </c>
      <c r="AZ208" s="107">
        <v>786.64</v>
      </c>
      <c r="BA208" s="106">
        <v>0</v>
      </c>
      <c r="BB208" s="107">
        <v>786.64</v>
      </c>
      <c r="BC208" s="108"/>
      <c r="BD208" s="107">
        <v>19802.403999999999</v>
      </c>
      <c r="BE208" s="107">
        <v>2273.8879999999999</v>
      </c>
      <c r="BF208" s="107">
        <v>2273.8879999999999</v>
      </c>
      <c r="BG208" s="107">
        <v>116.303</v>
      </c>
      <c r="BH208" s="107">
        <v>116.303</v>
      </c>
      <c r="BI208" s="107">
        <v>0</v>
      </c>
      <c r="BJ208" s="107">
        <v>110.976</v>
      </c>
      <c r="BK208" s="107">
        <v>111.361</v>
      </c>
      <c r="BL208" s="106">
        <v>6.799999999999784E-2</v>
      </c>
      <c r="BM208" s="107">
        <v>111.29300000000001</v>
      </c>
      <c r="BO208" s="136">
        <v>133.56</v>
      </c>
      <c r="BP208" s="136">
        <v>126.47</v>
      </c>
      <c r="BQ208" s="136">
        <v>229.18811902640363</v>
      </c>
      <c r="BR208" s="136">
        <v>3.6093673729556559</v>
      </c>
      <c r="BS208" s="136">
        <v>114.63577199646691</v>
      </c>
      <c r="BT208" s="136">
        <v>14.242841424707828</v>
      </c>
      <c r="BV208" s="136">
        <v>71.367728046775568</v>
      </c>
      <c r="BW208" s="136">
        <v>74.621246715328965</v>
      </c>
      <c r="BX208" s="136">
        <v>48.716920935246115</v>
      </c>
      <c r="BY208" s="136">
        <v>0.37964369248772289</v>
      </c>
      <c r="BZ208" s="136">
        <v>47.458288402035322</v>
      </c>
      <c r="CA208" s="136">
        <v>11.482888643217258</v>
      </c>
    </row>
    <row r="209" spans="2:79" ht="11.25" customHeight="1">
      <c r="B209" s="67" t="s">
        <v>440</v>
      </c>
      <c r="C209" s="107">
        <v>7205.4950000000017</v>
      </c>
      <c r="D209" s="107">
        <v>195.465</v>
      </c>
      <c r="E209" s="107">
        <v>482.27699999999999</v>
      </c>
      <c r="F209" s="107">
        <v>3000.9870000000005</v>
      </c>
      <c r="G209" s="107">
        <v>958.8309999999999</v>
      </c>
      <c r="H209" s="107">
        <v>2556.0100000000002</v>
      </c>
      <c r="I209" s="108"/>
      <c r="J209" s="107">
        <v>7.202</v>
      </c>
      <c r="K209" s="107">
        <v>59.209000000000003</v>
      </c>
      <c r="L209" s="107">
        <v>59.209000000000003</v>
      </c>
      <c r="M209" s="107">
        <v>0</v>
      </c>
      <c r="N209" s="107">
        <v>83.316999999999993</v>
      </c>
      <c r="O209" s="107">
        <v>84.888999999999996</v>
      </c>
      <c r="P209" s="107">
        <v>1.4050000000000011</v>
      </c>
      <c r="Q209" s="107">
        <v>83.483999999999995</v>
      </c>
      <c r="R209" s="108"/>
      <c r="S209" s="107">
        <v>334.98399999999998</v>
      </c>
      <c r="T209" s="107">
        <v>30.196999999999999</v>
      </c>
      <c r="U209" s="107">
        <v>30.196999999999999</v>
      </c>
      <c r="V209" s="107">
        <v>0</v>
      </c>
      <c r="W209" s="107">
        <v>28.715</v>
      </c>
      <c r="X209" s="107">
        <v>29.030999999999999</v>
      </c>
      <c r="Y209" s="107">
        <v>9.9999999999980105E-3</v>
      </c>
      <c r="Z209" s="107">
        <v>29.021000000000001</v>
      </c>
      <c r="AA209" s="117"/>
      <c r="AB209" s="107">
        <v>2866.1019999999999</v>
      </c>
      <c r="AC209" s="107">
        <v>554.97900000000004</v>
      </c>
      <c r="AD209" s="107">
        <v>1965.2249999999999</v>
      </c>
      <c r="AE209" s="107">
        <v>345.89800000000002</v>
      </c>
      <c r="AF209" s="107"/>
      <c r="AG209" s="107">
        <v>800.41399999999999</v>
      </c>
      <c r="AH209" s="107">
        <v>209.089</v>
      </c>
      <c r="AI209" s="107">
        <v>562.47799999999995</v>
      </c>
      <c r="AJ209" s="107">
        <v>27.222000000000001</v>
      </c>
      <c r="AK209" s="107"/>
      <c r="AL209" s="107"/>
      <c r="AM209" s="107">
        <v>1.625</v>
      </c>
      <c r="AN209" s="107">
        <v>809.58199999999999</v>
      </c>
      <c r="AO209" s="107">
        <v>840.76900000000001</v>
      </c>
      <c r="AP209" s="107">
        <v>23.599000000000046</v>
      </c>
      <c r="AQ209" s="107">
        <v>817.17</v>
      </c>
      <c r="AR209" s="108"/>
      <c r="AS209" s="107">
        <v>5273.415</v>
      </c>
      <c r="AT209" s="107">
        <v>308.36</v>
      </c>
      <c r="AU209" s="107">
        <v>956.375</v>
      </c>
      <c r="AV209" s="107">
        <v>785.25799999999992</v>
      </c>
      <c r="AW209" s="107">
        <v>733.67499999999995</v>
      </c>
      <c r="AX209" s="107">
        <v>51.58299999999997</v>
      </c>
      <c r="AY209" s="107">
        <v>545.78700000000003</v>
      </c>
      <c r="AZ209" s="107">
        <v>549.94600000000003</v>
      </c>
      <c r="BA209" s="106">
        <v>0</v>
      </c>
      <c r="BB209" s="107">
        <v>549.94600000000003</v>
      </c>
      <c r="BC209" s="108"/>
      <c r="BD209" s="107">
        <v>20477.312000000002</v>
      </c>
      <c r="BE209" s="107">
        <v>2431.2960000000003</v>
      </c>
      <c r="BF209" s="107">
        <v>2431.2960000000003</v>
      </c>
      <c r="BG209" s="107">
        <v>124.714</v>
      </c>
      <c r="BH209" s="107">
        <v>124.714</v>
      </c>
      <c r="BI209" s="107">
        <v>0</v>
      </c>
      <c r="BJ209" s="107">
        <v>115.76900000000001</v>
      </c>
      <c r="BK209" s="107">
        <v>115.702</v>
      </c>
      <c r="BL209" s="106">
        <v>0</v>
      </c>
      <c r="BM209" s="107">
        <v>115.702</v>
      </c>
      <c r="BO209" s="136">
        <v>132.94</v>
      </c>
      <c r="BP209" s="136">
        <v>125.56</v>
      </c>
      <c r="BQ209" s="136">
        <v>235.33232260309492</v>
      </c>
      <c r="BR209" s="136">
        <v>3.662093008172266</v>
      </c>
      <c r="BS209" s="136">
        <v>116.86001829826166</v>
      </c>
      <c r="BT209" s="136">
        <v>14.728944892767176</v>
      </c>
      <c r="BV209" s="136">
        <v>70.836680180063667</v>
      </c>
      <c r="BW209" s="136">
        <v>73.850104358675111</v>
      </c>
      <c r="BX209" s="136">
        <v>50.914635013553813</v>
      </c>
      <c r="BY209" s="136">
        <v>0.41889474006333227</v>
      </c>
      <c r="BZ209" s="136">
        <v>45.314860802509507</v>
      </c>
      <c r="CA209" s="136">
        <v>11.873120847111185</v>
      </c>
    </row>
    <row r="210" spans="2:79" ht="11.25" customHeight="1">
      <c r="B210" s="67" t="s">
        <v>441</v>
      </c>
      <c r="C210" s="107">
        <v>7037.0649999999978</v>
      </c>
      <c r="D210" s="107">
        <v>358.07200000000012</v>
      </c>
      <c r="E210" s="107">
        <v>411.07199999999995</v>
      </c>
      <c r="F210" s="107">
        <v>2922.3349999999982</v>
      </c>
      <c r="G210" s="107">
        <v>790.05</v>
      </c>
      <c r="H210" s="107">
        <v>2519.5839999999998</v>
      </c>
      <c r="I210" s="108"/>
      <c r="J210" s="107">
        <v>12.93</v>
      </c>
      <c r="K210" s="107">
        <v>105.95000000000002</v>
      </c>
      <c r="L210" s="107">
        <v>62.945000000000014</v>
      </c>
      <c r="M210" s="107">
        <v>43.005000000000003</v>
      </c>
      <c r="N210" s="107">
        <v>68.846999999999994</v>
      </c>
      <c r="O210" s="107">
        <v>80.543999999999997</v>
      </c>
      <c r="P210" s="107">
        <v>6.2039999999999935</v>
      </c>
      <c r="Q210" s="107">
        <v>74.34</v>
      </c>
      <c r="R210" s="108"/>
      <c r="S210" s="107">
        <v>284.75899999999996</v>
      </c>
      <c r="T210" s="107">
        <v>25.780000000000005</v>
      </c>
      <c r="U210" s="107">
        <v>24.373000000000005</v>
      </c>
      <c r="V210" s="107">
        <v>1.407</v>
      </c>
      <c r="W210" s="107">
        <v>29.809000000000001</v>
      </c>
      <c r="X210" s="107">
        <v>30.164999999999999</v>
      </c>
      <c r="Y210" s="107">
        <v>7.1999999999999176E-2</v>
      </c>
      <c r="Z210" s="107">
        <v>30.093</v>
      </c>
      <c r="AA210" s="117"/>
      <c r="AB210" s="107">
        <v>2778.4690000000001</v>
      </c>
      <c r="AC210" s="107">
        <v>491.87199999999996</v>
      </c>
      <c r="AD210" s="107">
        <v>1889.2389999999998</v>
      </c>
      <c r="AE210" s="107">
        <v>397.358</v>
      </c>
      <c r="AF210" s="107"/>
      <c r="AG210" s="107">
        <v>754.77499999999998</v>
      </c>
      <c r="AH210" s="107">
        <v>186.46100000000001</v>
      </c>
      <c r="AI210" s="107">
        <v>535.44100000000026</v>
      </c>
      <c r="AJ210" s="107">
        <v>31.273</v>
      </c>
      <c r="AK210" s="107"/>
      <c r="AL210" s="107"/>
      <c r="AM210" s="107">
        <v>1.5989999999999327</v>
      </c>
      <c r="AN210" s="107">
        <v>798.17100000000005</v>
      </c>
      <c r="AO210" s="107">
        <v>817.83900000000006</v>
      </c>
      <c r="AP210" s="107">
        <v>21.062000000000012</v>
      </c>
      <c r="AQ210" s="107">
        <v>796.77700000000004</v>
      </c>
      <c r="AR210" s="108"/>
      <c r="AS210" s="107">
        <v>4214.6239999999998</v>
      </c>
      <c r="AT210" s="107">
        <v>247.89400000000001</v>
      </c>
      <c r="AU210" s="107">
        <v>744.10799999999995</v>
      </c>
      <c r="AV210" s="107">
        <v>634.91400000000033</v>
      </c>
      <c r="AW210" s="107">
        <v>596.66999999999996</v>
      </c>
      <c r="AX210" s="107">
        <v>38.244000000000021</v>
      </c>
      <c r="AY210" s="107">
        <v>795.45600000000002</v>
      </c>
      <c r="AZ210" s="107">
        <v>798.39200000000005</v>
      </c>
      <c r="BA210" s="106">
        <v>18.198000000000093</v>
      </c>
      <c r="BB210" s="107">
        <v>780.19399999999996</v>
      </c>
      <c r="BC210" s="108"/>
      <c r="BD210" s="107">
        <v>20317.538999999993</v>
      </c>
      <c r="BE210" s="107">
        <v>2396.9279999999999</v>
      </c>
      <c r="BF210" s="107">
        <v>2396.9279999999999</v>
      </c>
      <c r="BG210" s="107">
        <v>122.65599999999999</v>
      </c>
      <c r="BH210" s="107">
        <v>119.91199999999999</v>
      </c>
      <c r="BI210" s="107">
        <v>2.7439999999999998</v>
      </c>
      <c r="BJ210" s="107">
        <v>123.801</v>
      </c>
      <c r="BK210" s="107">
        <v>124.465</v>
      </c>
      <c r="BL210" s="106">
        <v>35.575000000000003</v>
      </c>
      <c r="BM210" s="107">
        <v>88.89</v>
      </c>
      <c r="BO210" s="136">
        <v>134.54999999999998</v>
      </c>
      <c r="BP210" s="136">
        <v>126.92000000000002</v>
      </c>
      <c r="BQ210" s="136">
        <v>240.52252348014915</v>
      </c>
      <c r="BR210" s="136">
        <v>3.7529790959038944</v>
      </c>
      <c r="BS210" s="136">
        <v>112.04153160562714</v>
      </c>
      <c r="BT210" s="136">
        <v>14.633214189966612</v>
      </c>
      <c r="BV210" s="136">
        <v>72.213907760040968</v>
      </c>
      <c r="BW210" s="136">
        <v>75.002637173377536</v>
      </c>
      <c r="BX210" s="136">
        <v>53.61118809174905</v>
      </c>
      <c r="BY210" s="136">
        <v>0.4606645715448483</v>
      </c>
      <c r="BZ210" s="136">
        <v>43.771871825057616</v>
      </c>
      <c r="CA210" s="136">
        <v>11.797334312979542</v>
      </c>
    </row>
    <row r="211" spans="2:79" ht="11.25" customHeight="1">
      <c r="B211" s="67" t="s">
        <v>442</v>
      </c>
      <c r="C211" s="107">
        <v>6511.7669999999989</v>
      </c>
      <c r="D211" s="107">
        <v>155.22900000000001</v>
      </c>
      <c r="E211" s="107">
        <v>368.37700000000001</v>
      </c>
      <c r="F211" s="107">
        <v>2973.8159999999993</v>
      </c>
      <c r="G211" s="107">
        <v>622.4</v>
      </c>
      <c r="H211" s="107">
        <v>2381.0839999999998</v>
      </c>
      <c r="I211" s="108"/>
      <c r="J211" s="107">
        <v>5.6909999999999998</v>
      </c>
      <c r="K211" s="107">
        <v>46.646000000000001</v>
      </c>
      <c r="L211" s="107">
        <v>46.646000000000001</v>
      </c>
      <c r="M211" s="107">
        <v>0</v>
      </c>
      <c r="N211" s="107">
        <v>54.343000000000004</v>
      </c>
      <c r="O211" s="107">
        <v>56.706000000000003</v>
      </c>
      <c r="P211" s="107">
        <v>12.706000000000003</v>
      </c>
      <c r="Q211" s="107">
        <v>44</v>
      </c>
      <c r="R211" s="108"/>
      <c r="S211" s="107">
        <v>256.20400000000001</v>
      </c>
      <c r="T211" s="107">
        <v>23.184000000000001</v>
      </c>
      <c r="U211" s="107">
        <v>23.184000000000001</v>
      </c>
      <c r="V211" s="107">
        <v>0</v>
      </c>
      <c r="W211" s="107">
        <v>31.007999999999999</v>
      </c>
      <c r="X211" s="107">
        <v>31.225999999999999</v>
      </c>
      <c r="Y211" s="107">
        <v>5.98</v>
      </c>
      <c r="Z211" s="107">
        <v>25.245999999999999</v>
      </c>
      <c r="AA211" s="117"/>
      <c r="AB211" s="107">
        <v>2851.7159999999999</v>
      </c>
      <c r="AC211" s="107">
        <v>476.97199999999998</v>
      </c>
      <c r="AD211" s="107">
        <v>1859.6869999999999</v>
      </c>
      <c r="AE211" s="107">
        <v>515.0569999999999</v>
      </c>
      <c r="AF211" s="107"/>
      <c r="AG211" s="107">
        <v>751.59400000000005</v>
      </c>
      <c r="AH211" s="107">
        <v>181.124</v>
      </c>
      <c r="AI211" s="107">
        <v>528.36</v>
      </c>
      <c r="AJ211" s="107">
        <v>40.537999999999997</v>
      </c>
      <c r="AK211" s="107"/>
      <c r="AL211" s="107"/>
      <c r="AM211" s="107">
        <v>1.5720000000000027</v>
      </c>
      <c r="AN211" s="107">
        <v>752.05600000000004</v>
      </c>
      <c r="AO211" s="107">
        <v>812.31</v>
      </c>
      <c r="AP211" s="107">
        <v>13.175999999999931</v>
      </c>
      <c r="AQ211" s="107">
        <v>799.13400000000001</v>
      </c>
      <c r="AR211" s="108"/>
      <c r="AS211" s="107">
        <v>3321.8119999999999</v>
      </c>
      <c r="AT211" s="107">
        <v>188.14599999999999</v>
      </c>
      <c r="AU211" s="107">
        <v>687.76800000000003</v>
      </c>
      <c r="AV211" s="107">
        <v>497.98500000000001</v>
      </c>
      <c r="AW211" s="107">
        <v>466.78399999999999</v>
      </c>
      <c r="AX211" s="107">
        <v>31.200999999999965</v>
      </c>
      <c r="AY211" s="107">
        <v>617.601</v>
      </c>
      <c r="AZ211" s="107">
        <v>620.39400000000001</v>
      </c>
      <c r="BA211" s="106">
        <v>84.144999999999982</v>
      </c>
      <c r="BB211" s="107">
        <v>536.24900000000002</v>
      </c>
      <c r="BC211" s="108"/>
      <c r="BD211" s="107">
        <v>19731.752999999997</v>
      </c>
      <c r="BE211" s="107">
        <v>2265.0459999999998</v>
      </c>
      <c r="BF211" s="107">
        <v>2265.0459999999998</v>
      </c>
      <c r="BG211" s="107">
        <v>116.038</v>
      </c>
      <c r="BH211" s="107">
        <v>116.038</v>
      </c>
      <c r="BI211" s="107">
        <v>0</v>
      </c>
      <c r="BJ211" s="107">
        <v>122.03700000000001</v>
      </c>
      <c r="BK211" s="107">
        <v>123.986</v>
      </c>
      <c r="BL211" s="106">
        <v>6.4000000000007162E-2</v>
      </c>
      <c r="BM211" s="107">
        <v>123.922</v>
      </c>
      <c r="BO211" s="136">
        <v>131.86000000000001</v>
      </c>
      <c r="BP211" s="136">
        <v>127.60000000000001</v>
      </c>
      <c r="BQ211" s="136">
        <v>243.78441645704214</v>
      </c>
      <c r="BR211" s="136">
        <v>3.8960062929852355</v>
      </c>
      <c r="BS211" s="136">
        <v>111.64811389887289</v>
      </c>
      <c r="BT211" s="136">
        <v>14.23937852860818</v>
      </c>
      <c r="BV211" s="136">
        <v>69.910621764856131</v>
      </c>
      <c r="BW211" s="136">
        <v>75.540318284797209</v>
      </c>
      <c r="BX211" s="136">
        <v>57.089022497359892</v>
      </c>
      <c r="BY211" s="136">
        <v>0.49593977865588235</v>
      </c>
      <c r="BZ211" s="136">
        <v>49.468716194996055</v>
      </c>
      <c r="CA211" s="136">
        <v>11.479192953611371</v>
      </c>
    </row>
    <row r="212" spans="2:79" ht="11.25" customHeight="1">
      <c r="B212" s="67" t="s">
        <v>443</v>
      </c>
      <c r="C212" s="107">
        <v>6599.4890000000005</v>
      </c>
      <c r="D212" s="107">
        <v>240.624</v>
      </c>
      <c r="E212" s="107">
        <v>315.96899999999999</v>
      </c>
      <c r="F212" s="107">
        <v>3010.1460000000002</v>
      </c>
      <c r="G212" s="107">
        <v>681.10800000000006</v>
      </c>
      <c r="H212" s="107">
        <v>2336.8519999999999</v>
      </c>
      <c r="I212" s="108"/>
      <c r="J212" s="107">
        <v>8.7769999999999992</v>
      </c>
      <c r="K212" s="107">
        <v>72.061999999999998</v>
      </c>
      <c r="L212" s="107">
        <v>72.061999999999998</v>
      </c>
      <c r="M212" s="107">
        <v>0</v>
      </c>
      <c r="N212" s="107">
        <v>94.656999999999996</v>
      </c>
      <c r="O212" s="107">
        <v>98.31</v>
      </c>
      <c r="P212" s="107">
        <v>3.8829999999999956</v>
      </c>
      <c r="Q212" s="107">
        <v>94.427000000000007</v>
      </c>
      <c r="R212" s="108"/>
      <c r="S212" s="107">
        <v>219.429</v>
      </c>
      <c r="T212" s="107">
        <v>19.927</v>
      </c>
      <c r="U212" s="107">
        <v>19.927</v>
      </c>
      <c r="V212" s="107">
        <v>0</v>
      </c>
      <c r="W212" s="107">
        <v>31.585000000000001</v>
      </c>
      <c r="X212" s="107">
        <v>31.82</v>
      </c>
      <c r="Y212" s="107">
        <v>1.699999999999946E-2</v>
      </c>
      <c r="Z212" s="107">
        <v>31.803000000000001</v>
      </c>
      <c r="AA212" s="117"/>
      <c r="AB212" s="107">
        <v>2850.2379999999994</v>
      </c>
      <c r="AC212" s="107">
        <v>432.01900000000001</v>
      </c>
      <c r="AD212" s="107">
        <v>1805.0419999999999</v>
      </c>
      <c r="AE212" s="107">
        <v>613.17700000000002</v>
      </c>
      <c r="AF212" s="107"/>
      <c r="AG212" s="107">
        <v>724.63699999999994</v>
      </c>
      <c r="AH212" s="107">
        <v>164.06699999999998</v>
      </c>
      <c r="AI212" s="107">
        <v>510.74200000000002</v>
      </c>
      <c r="AJ212" s="107">
        <v>48.262</v>
      </c>
      <c r="AK212" s="107"/>
      <c r="AL212" s="107"/>
      <c r="AM212" s="107">
        <v>1.5660000000000309</v>
      </c>
      <c r="AN212" s="107">
        <v>748.47900000000004</v>
      </c>
      <c r="AO212" s="107">
        <v>750.28700000000003</v>
      </c>
      <c r="AP212" s="107">
        <v>20.420000000000073</v>
      </c>
      <c r="AQ212" s="107">
        <v>729.86699999999996</v>
      </c>
      <c r="AR212" s="108"/>
      <c r="AS212" s="107">
        <v>3598.817</v>
      </c>
      <c r="AT212" s="107">
        <v>206.33099999999999</v>
      </c>
      <c r="AU212" s="107">
        <v>710.18299999999999</v>
      </c>
      <c r="AV212" s="107">
        <v>542.92899999999997</v>
      </c>
      <c r="AW212" s="107">
        <v>510.786</v>
      </c>
      <c r="AX212" s="107">
        <v>32.142999999999972</v>
      </c>
      <c r="AY212" s="107">
        <v>500.04199999999997</v>
      </c>
      <c r="AZ212" s="107">
        <v>502.81900000000002</v>
      </c>
      <c r="BA212" s="106">
        <v>2.4950000000000045</v>
      </c>
      <c r="BB212" s="107">
        <v>500.32400000000001</v>
      </c>
      <c r="BC212" s="108"/>
      <c r="BD212" s="107">
        <v>19291.928</v>
      </c>
      <c r="BE212" s="107">
        <v>2223.6790000000001</v>
      </c>
      <c r="BF212" s="107">
        <v>2223.6790000000001</v>
      </c>
      <c r="BG212" s="107">
        <v>113.173</v>
      </c>
      <c r="BH212" s="107">
        <v>113.173</v>
      </c>
      <c r="BI212" s="107">
        <v>0</v>
      </c>
      <c r="BJ212" s="107">
        <v>115.328</v>
      </c>
      <c r="BK212" s="107">
        <v>115.271</v>
      </c>
      <c r="BL212" s="106">
        <v>0.12099999999999511</v>
      </c>
      <c r="BM212" s="107">
        <v>115.15</v>
      </c>
      <c r="BO212" s="136">
        <v>130.39000000000001</v>
      </c>
      <c r="BP212" s="136">
        <v>130.69999999999999</v>
      </c>
      <c r="BQ212" s="136">
        <v>244.57370296961471</v>
      </c>
      <c r="BR212" s="136">
        <v>3.8877386335548225</v>
      </c>
      <c r="BS212" s="136">
        <v>109.85196773226053</v>
      </c>
      <c r="BT212" s="136">
        <v>14.293465121785651</v>
      </c>
      <c r="BV212" s="136">
        <v>68.682049898056817</v>
      </c>
      <c r="BW212" s="136">
        <v>78.16748448853248</v>
      </c>
      <c r="BX212" s="136">
        <v>56.808945828587539</v>
      </c>
      <c r="BY212" s="136">
        <v>0.49502347652694878</v>
      </c>
      <c r="BZ212" s="136">
        <v>48.048179131294347</v>
      </c>
      <c r="CA212" s="136">
        <v>11.526473662974485</v>
      </c>
    </row>
    <row r="213" spans="2:79" ht="11.25" customHeight="1">
      <c r="B213" s="67" t="s">
        <v>444</v>
      </c>
      <c r="C213" s="107">
        <v>7276.021999999999</v>
      </c>
      <c r="D213" s="107">
        <v>436.61400000000003</v>
      </c>
      <c r="E213" s="107">
        <v>365.85599999999988</v>
      </c>
      <c r="F213" s="107">
        <v>3204.364</v>
      </c>
      <c r="G213" s="107">
        <v>851.55799999999999</v>
      </c>
      <c r="H213" s="107">
        <v>2373.3409999999999</v>
      </c>
      <c r="I213" s="108"/>
      <c r="J213" s="107">
        <v>15.135999999999999</v>
      </c>
      <c r="K213" s="107">
        <v>123.467</v>
      </c>
      <c r="L213" s="107">
        <v>84.036000000000001</v>
      </c>
      <c r="M213" s="107">
        <v>39.430999999999997</v>
      </c>
      <c r="N213" s="107">
        <v>59.595999999999997</v>
      </c>
      <c r="O213" s="107">
        <v>74.789000000000001</v>
      </c>
      <c r="P213" s="107">
        <v>8.3010000000000019</v>
      </c>
      <c r="Q213" s="107">
        <v>66.488</v>
      </c>
      <c r="R213" s="108"/>
      <c r="S213" s="107">
        <v>252.81699999999998</v>
      </c>
      <c r="T213" s="107">
        <v>22.875999999999991</v>
      </c>
      <c r="U213" s="107">
        <v>21.82599999999999</v>
      </c>
      <c r="V213" s="107">
        <v>1.05</v>
      </c>
      <c r="W213" s="107">
        <v>24.37</v>
      </c>
      <c r="X213" s="107">
        <v>24.567</v>
      </c>
      <c r="Y213" s="107">
        <v>2.9860000000000007</v>
      </c>
      <c r="Z213" s="107">
        <v>21.581</v>
      </c>
      <c r="AA213" s="117"/>
      <c r="AB213" s="107">
        <v>3073.721</v>
      </c>
      <c r="AC213" s="107">
        <v>472.60599999999999</v>
      </c>
      <c r="AD213" s="107">
        <v>1841.182</v>
      </c>
      <c r="AE213" s="107">
        <v>759.93299999999999</v>
      </c>
      <c r="AF213" s="107"/>
      <c r="AG213" s="107">
        <v>758.93000000000018</v>
      </c>
      <c r="AH213" s="107">
        <v>179.565</v>
      </c>
      <c r="AI213" s="107">
        <v>518.25400000000002</v>
      </c>
      <c r="AJ213" s="107">
        <v>59.814</v>
      </c>
      <c r="AK213" s="107"/>
      <c r="AL213" s="107"/>
      <c r="AM213" s="107">
        <v>1.2970000000002528</v>
      </c>
      <c r="AN213" s="107">
        <v>721.34199999999998</v>
      </c>
      <c r="AO213" s="107">
        <v>777.46400000000006</v>
      </c>
      <c r="AP213" s="107">
        <v>14.297000000000025</v>
      </c>
      <c r="AQ213" s="107">
        <v>763.16700000000003</v>
      </c>
      <c r="AR213" s="108"/>
      <c r="AS213" s="107">
        <v>4355.9670000000006</v>
      </c>
      <c r="AT213" s="107">
        <v>258.73599999999999</v>
      </c>
      <c r="AU213" s="107">
        <v>733.66300000000001</v>
      </c>
      <c r="AV213" s="107">
        <v>675.11500000000012</v>
      </c>
      <c r="AW213" s="107">
        <v>637.84199999999998</v>
      </c>
      <c r="AX213" s="107">
        <v>37.273000000000138</v>
      </c>
      <c r="AY213" s="107">
        <v>545.12800000000004</v>
      </c>
      <c r="AZ213" s="107">
        <v>552.02800000000002</v>
      </c>
      <c r="BA213" s="106">
        <v>14.938999999999965</v>
      </c>
      <c r="BB213" s="107">
        <v>537.08900000000006</v>
      </c>
      <c r="BC213" s="108"/>
      <c r="BD213" s="107">
        <v>19597.54800000001</v>
      </c>
      <c r="BE213" s="107">
        <v>2256.31</v>
      </c>
      <c r="BF213" s="107">
        <v>2256.31</v>
      </c>
      <c r="BG213" s="107">
        <v>117.03100000000002</v>
      </c>
      <c r="BH213" s="107">
        <v>114.42500000000001</v>
      </c>
      <c r="BI213" s="107">
        <v>2.6060000000000088</v>
      </c>
      <c r="BJ213" s="107">
        <v>113.18600000000001</v>
      </c>
      <c r="BK213" s="107">
        <v>113.36799999999999</v>
      </c>
      <c r="BL213" s="106">
        <v>0.26200000000000045</v>
      </c>
      <c r="BM213" s="107">
        <v>113.10599999999999</v>
      </c>
      <c r="BO213" s="136">
        <v>129.66</v>
      </c>
      <c r="BP213" s="136">
        <v>129.51999999999998</v>
      </c>
      <c r="BQ213" s="136">
        <v>248.85427277112061</v>
      </c>
      <c r="BR213" s="136">
        <v>3.8761015088739099</v>
      </c>
      <c r="BS213" s="136">
        <v>110.56029812052672</v>
      </c>
      <c r="BT213" s="136">
        <v>14.290267333443953</v>
      </c>
      <c r="BV213" s="136">
        <v>68.054080262475395</v>
      </c>
      <c r="BW213" s="136">
        <v>77.167501325797048</v>
      </c>
      <c r="BX213" s="136">
        <v>56.322740737016581</v>
      </c>
      <c r="BY213" s="136">
        <v>0.4964743647259473</v>
      </c>
      <c r="BZ213" s="136">
        <v>43.104259039913231</v>
      </c>
      <c r="CA213" s="136">
        <v>11.513226042359987</v>
      </c>
    </row>
    <row r="214" spans="2:79" ht="11.25" customHeight="1">
      <c r="B214" s="67" t="s">
        <v>445</v>
      </c>
      <c r="C214" s="107">
        <v>6595.8450000000012</v>
      </c>
      <c r="D214" s="107">
        <v>78.472999999999999</v>
      </c>
      <c r="E214" s="107">
        <v>282.815</v>
      </c>
      <c r="F214" s="107">
        <v>3056.75</v>
      </c>
      <c r="G214" s="107">
        <v>623.47</v>
      </c>
      <c r="H214" s="107">
        <v>2546.7939999999999</v>
      </c>
      <c r="I214" s="108"/>
      <c r="J214" s="107">
        <v>2.5910000000000002</v>
      </c>
      <c r="K214" s="107">
        <v>21.173999999999999</v>
      </c>
      <c r="L214" s="107">
        <v>21.173999999999999</v>
      </c>
      <c r="M214" s="107">
        <v>0</v>
      </c>
      <c r="N214" s="107">
        <v>42.503999999999998</v>
      </c>
      <c r="O214" s="107">
        <v>44.875999999999998</v>
      </c>
      <c r="P214" s="107">
        <v>2.036999999999999</v>
      </c>
      <c r="Q214" s="107">
        <v>42.838999999999999</v>
      </c>
      <c r="R214" s="108"/>
      <c r="S214" s="107">
        <v>195.261</v>
      </c>
      <c r="T214" s="107">
        <v>17.701000000000001</v>
      </c>
      <c r="U214" s="107">
        <v>17.701000000000001</v>
      </c>
      <c r="V214" s="107">
        <v>0</v>
      </c>
      <c r="W214" s="107">
        <v>23.181999999999999</v>
      </c>
      <c r="X214" s="107">
        <v>23.518999999999998</v>
      </c>
      <c r="Y214" s="107">
        <v>3.2000000000000028E-2</v>
      </c>
      <c r="Z214" s="107">
        <v>23.486999999999998</v>
      </c>
      <c r="AA214" s="117"/>
      <c r="AB214" s="107">
        <v>2871.3190000000004</v>
      </c>
      <c r="AC214" s="107">
        <v>415.44100000000003</v>
      </c>
      <c r="AD214" s="107">
        <v>1742.731</v>
      </c>
      <c r="AE214" s="107">
        <v>713.14699999999993</v>
      </c>
      <c r="AF214" s="107"/>
      <c r="AG214" s="107">
        <v>686.93</v>
      </c>
      <c r="AH214" s="107">
        <v>157.477</v>
      </c>
      <c r="AI214" s="107">
        <v>471.92700000000002</v>
      </c>
      <c r="AJ214" s="107">
        <v>56.125999999999998</v>
      </c>
      <c r="AK214" s="107"/>
      <c r="AL214" s="107"/>
      <c r="AM214" s="107">
        <v>1.3999999999999773</v>
      </c>
      <c r="AN214" s="107">
        <v>753.85400000000004</v>
      </c>
      <c r="AO214" s="107">
        <v>756.70299999999997</v>
      </c>
      <c r="AP214" s="107">
        <v>9.2110000000000003</v>
      </c>
      <c r="AQ214" s="107">
        <v>747.49199999999996</v>
      </c>
      <c r="AR214" s="108"/>
      <c r="AS214" s="107">
        <v>3266.8910000000005</v>
      </c>
      <c r="AT214" s="107">
        <v>188.81200000000001</v>
      </c>
      <c r="AU214" s="107">
        <v>623.52300000000002</v>
      </c>
      <c r="AV214" s="107">
        <v>496.233</v>
      </c>
      <c r="AW214" s="107">
        <v>467.447</v>
      </c>
      <c r="AX214" s="107">
        <v>28.786000000000001</v>
      </c>
      <c r="AY214" s="107">
        <v>670.85900000000004</v>
      </c>
      <c r="AZ214" s="107">
        <v>673.40899999999999</v>
      </c>
      <c r="BA214" s="106">
        <v>0</v>
      </c>
      <c r="BB214" s="107">
        <v>673.40899999999999</v>
      </c>
      <c r="BC214" s="108"/>
      <c r="BD214" s="107">
        <v>20686.48</v>
      </c>
      <c r="BE214" s="107">
        <v>2422.433</v>
      </c>
      <c r="BF214" s="107">
        <v>2422.433</v>
      </c>
      <c r="BG214" s="107">
        <v>124.361</v>
      </c>
      <c r="BH214" s="107">
        <v>124.361</v>
      </c>
      <c r="BI214" s="107">
        <v>0</v>
      </c>
      <c r="BJ214" s="107">
        <v>114.953</v>
      </c>
      <c r="BK214" s="107">
        <v>116.492</v>
      </c>
      <c r="BL214" s="106">
        <v>0</v>
      </c>
      <c r="BM214" s="107">
        <v>116.492</v>
      </c>
      <c r="BO214" s="136">
        <v>135.67000000000002</v>
      </c>
      <c r="BP214" s="136">
        <v>133.35</v>
      </c>
      <c r="BQ214" s="136">
        <v>245.25519829097448</v>
      </c>
      <c r="BR214" s="136">
        <v>3.8889424400991461</v>
      </c>
      <c r="BS214" s="136">
        <v>107.36251910514929</v>
      </c>
      <c r="BT214" s="136">
        <v>14.527444978556041</v>
      </c>
      <c r="BV214" s="136">
        <v>72.661977114434734</v>
      </c>
      <c r="BW214" s="136">
        <v>80.027088867923851</v>
      </c>
      <c r="BX214" s="136">
        <v>56.352354578098875</v>
      </c>
      <c r="BY214" s="136">
        <v>0.49578207649924222</v>
      </c>
      <c r="BZ214" s="136">
        <v>45.024802613536309</v>
      </c>
      <c r="CA214" s="136">
        <v>11.710223295601764</v>
      </c>
    </row>
    <row r="215" spans="2:79" ht="11.25" customHeight="1">
      <c r="B215" s="67" t="s">
        <v>446</v>
      </c>
      <c r="C215" s="107">
        <v>6776.7809999999999</v>
      </c>
      <c r="D215" s="107">
        <v>104.634</v>
      </c>
      <c r="E215" s="107">
        <v>289.202</v>
      </c>
      <c r="F215" s="107">
        <v>3137.3629999999998</v>
      </c>
      <c r="G215" s="107">
        <v>563.68399999999997</v>
      </c>
      <c r="H215" s="107">
        <v>2672.8110000000001</v>
      </c>
      <c r="I215" s="108"/>
      <c r="J215" s="107">
        <v>4.0540000000000003</v>
      </c>
      <c r="K215" s="107">
        <v>33.139000000000003</v>
      </c>
      <c r="L215" s="107">
        <v>33.139000000000003</v>
      </c>
      <c r="M215" s="107">
        <v>0</v>
      </c>
      <c r="N215" s="107">
        <v>104.64100000000001</v>
      </c>
      <c r="O215" s="107">
        <v>108.08</v>
      </c>
      <c r="P215" s="107">
        <v>1.9410000000000025</v>
      </c>
      <c r="Q215" s="107">
        <v>106.139</v>
      </c>
      <c r="R215" s="108"/>
      <c r="S215" s="107">
        <v>198.35599999999999</v>
      </c>
      <c r="T215" s="107">
        <v>18.044</v>
      </c>
      <c r="U215" s="107">
        <v>18.044</v>
      </c>
      <c r="V215" s="107">
        <v>0</v>
      </c>
      <c r="W215" s="107">
        <v>20.96</v>
      </c>
      <c r="X215" s="107">
        <v>21.416</v>
      </c>
      <c r="Y215" s="107">
        <v>1.0999999999999233E-2</v>
      </c>
      <c r="Z215" s="107">
        <v>21.405000000000001</v>
      </c>
      <c r="AA215" s="117"/>
      <c r="AB215" s="107">
        <v>2914.4690000000001</v>
      </c>
      <c r="AC215" s="107">
        <v>407.76799999999997</v>
      </c>
      <c r="AD215" s="107">
        <v>1728.0049999999999</v>
      </c>
      <c r="AE215" s="107">
        <v>778.69600000000003</v>
      </c>
      <c r="AF215" s="107"/>
      <c r="AG215" s="107">
        <v>702.77800000000002</v>
      </c>
      <c r="AH215" s="107">
        <v>154.60900000000001</v>
      </c>
      <c r="AI215" s="107">
        <v>485.38</v>
      </c>
      <c r="AJ215" s="107">
        <v>61.29</v>
      </c>
      <c r="AK215" s="107"/>
      <c r="AL215" s="107"/>
      <c r="AM215" s="107">
        <v>1.4990000000000236</v>
      </c>
      <c r="AN215" s="107">
        <v>683.86599999999999</v>
      </c>
      <c r="AO215" s="107">
        <v>686.93</v>
      </c>
      <c r="AP215" s="107">
        <v>16.588999999999999</v>
      </c>
      <c r="AQ215" s="107">
        <v>670.34100000000001</v>
      </c>
      <c r="AR215" s="108"/>
      <c r="AS215" s="107">
        <v>3088.0520000000001</v>
      </c>
      <c r="AT215" s="107">
        <v>170.72200000000001</v>
      </c>
      <c r="AU215" s="107">
        <v>697.94399999999996</v>
      </c>
      <c r="AV215" s="107">
        <v>453.51800000000003</v>
      </c>
      <c r="AW215" s="107">
        <v>422.76600000000002</v>
      </c>
      <c r="AX215" s="107">
        <v>30.75200000000001</v>
      </c>
      <c r="AY215" s="107">
        <v>496.20600000000002</v>
      </c>
      <c r="AZ215" s="107">
        <v>498.59199999999998</v>
      </c>
      <c r="BA215" s="106">
        <v>4.6999999999968622E-2</v>
      </c>
      <c r="BB215" s="107">
        <v>498.54500000000002</v>
      </c>
      <c r="BC215" s="108"/>
      <c r="BD215" s="107">
        <v>21476.003000000001</v>
      </c>
      <c r="BE215" s="107">
        <v>2543.3270000000002</v>
      </c>
      <c r="BF215" s="107">
        <v>2543.3270000000002</v>
      </c>
      <c r="BG215" s="107">
        <v>129.48400000000001</v>
      </c>
      <c r="BH215" s="107">
        <v>129.48400000000001</v>
      </c>
      <c r="BI215" s="107">
        <v>0</v>
      </c>
      <c r="BJ215" s="107">
        <v>123.239</v>
      </c>
      <c r="BK215" s="107">
        <v>125.458</v>
      </c>
      <c r="BL215" s="106">
        <v>6.0000000000002274E-3</v>
      </c>
      <c r="BM215" s="107">
        <v>125.452</v>
      </c>
      <c r="BO215" s="136">
        <v>139.49</v>
      </c>
      <c r="BP215" s="136">
        <v>134.60000000000002</v>
      </c>
      <c r="BQ215" s="136">
        <v>238.97298361556082</v>
      </c>
      <c r="BR215" s="136">
        <v>3.8885849509729264</v>
      </c>
      <c r="BS215" s="136">
        <v>106.16037962931127</v>
      </c>
      <c r="BT215" s="136">
        <v>14.685772766934331</v>
      </c>
      <c r="BV215" s="136">
        <v>75.898514782780182</v>
      </c>
      <c r="BW215" s="136">
        <v>81.086413596877335</v>
      </c>
      <c r="BX215" s="136">
        <v>56.054755554634397</v>
      </c>
      <c r="BY215" s="136">
        <v>0.49489444547177852</v>
      </c>
      <c r="BZ215" s="136">
        <v>46.109716538862727</v>
      </c>
      <c r="CA215" s="136">
        <v>11.842645952321762</v>
      </c>
    </row>
    <row r="216" spans="2:79" ht="11.25" customHeight="1">
      <c r="B216" s="67" t="s">
        <v>447</v>
      </c>
      <c r="C216" s="107">
        <v>7498.9500000000016</v>
      </c>
      <c r="D216" s="107">
        <v>260.07299999999998</v>
      </c>
      <c r="E216" s="107">
        <v>417.34300000000002</v>
      </c>
      <c r="F216" s="107">
        <v>3215.3370000000014</v>
      </c>
      <c r="G216" s="107">
        <v>848.572</v>
      </c>
      <c r="H216" s="107">
        <v>2722.2640000000001</v>
      </c>
      <c r="I216" s="108"/>
      <c r="J216" s="107">
        <v>9.4949999999999992</v>
      </c>
      <c r="K216" s="107">
        <v>77.647000000000006</v>
      </c>
      <c r="L216" s="107">
        <v>48.878000000000007</v>
      </c>
      <c r="M216" s="107">
        <v>28.768999999999998</v>
      </c>
      <c r="N216" s="107">
        <v>81.322000000000003</v>
      </c>
      <c r="O216" s="107">
        <v>95.935000000000002</v>
      </c>
      <c r="P216" s="107">
        <v>1.0910000000000082</v>
      </c>
      <c r="Q216" s="107">
        <v>94.843999999999994</v>
      </c>
      <c r="R216" s="108"/>
      <c r="S216" s="107">
        <v>286.97699999999998</v>
      </c>
      <c r="T216" s="107">
        <v>26.030999999999999</v>
      </c>
      <c r="U216" s="107">
        <v>24.721999999999998</v>
      </c>
      <c r="V216" s="107">
        <v>1.3089999999999999</v>
      </c>
      <c r="W216" s="107">
        <v>21.827999999999999</v>
      </c>
      <c r="X216" s="107">
        <v>22.091000000000001</v>
      </c>
      <c r="Y216" s="107">
        <v>4.2409999999999997</v>
      </c>
      <c r="Z216" s="107">
        <v>17.850000000000001</v>
      </c>
      <c r="AA216" s="117"/>
      <c r="AB216" s="107">
        <v>2838.8880000000004</v>
      </c>
      <c r="AC216" s="107">
        <v>457.32100000000003</v>
      </c>
      <c r="AD216" s="107">
        <v>1849.7529999999999</v>
      </c>
      <c r="AE216" s="107">
        <v>531.81399999999996</v>
      </c>
      <c r="AF216" s="107"/>
      <c r="AG216" s="107">
        <v>731.8449999999998</v>
      </c>
      <c r="AH216" s="107">
        <v>173.917</v>
      </c>
      <c r="AI216" s="107">
        <v>514.42700000000025</v>
      </c>
      <c r="AJ216" s="107">
        <v>41.856000000000002</v>
      </c>
      <c r="AK216" s="107"/>
      <c r="AL216" s="107"/>
      <c r="AM216" s="107">
        <v>1.6459999999997308</v>
      </c>
      <c r="AN216" s="107">
        <v>700.125</v>
      </c>
      <c r="AO216" s="107">
        <v>713.13900000000001</v>
      </c>
      <c r="AP216" s="107">
        <v>20.582000000000001</v>
      </c>
      <c r="AQ216" s="107">
        <v>692.55700000000002</v>
      </c>
      <c r="AR216" s="108"/>
      <c r="AS216" s="107">
        <v>4726.1189999999997</v>
      </c>
      <c r="AT216" s="107">
        <v>262.017</v>
      </c>
      <c r="AU216" s="107">
        <v>1057.8809999999999</v>
      </c>
      <c r="AV216" s="107">
        <v>702.53600000000017</v>
      </c>
      <c r="AW216" s="107">
        <v>648.28099999999995</v>
      </c>
      <c r="AX216" s="107">
        <v>54.255000000000216</v>
      </c>
      <c r="AY216" s="107">
        <v>453.49200000000002</v>
      </c>
      <c r="AZ216" s="107">
        <v>468.29399999999998</v>
      </c>
      <c r="BA216" s="106">
        <v>9.4099999999999682</v>
      </c>
      <c r="BB216" s="107">
        <v>458.88400000000001</v>
      </c>
      <c r="BC216" s="108"/>
      <c r="BD216" s="107">
        <v>21142.647000000001</v>
      </c>
      <c r="BE216" s="107">
        <v>2590.0039999999999</v>
      </c>
      <c r="BF216" s="107">
        <v>2590.0039999999999</v>
      </c>
      <c r="BG216" s="107">
        <v>132.26000000000002</v>
      </c>
      <c r="BH216" s="107">
        <v>130.35200000000003</v>
      </c>
      <c r="BI216" s="107">
        <v>1.907999999999987</v>
      </c>
      <c r="BJ216" s="107">
        <v>129.33699999999999</v>
      </c>
      <c r="BK216" s="107">
        <v>131.01</v>
      </c>
      <c r="BL216" s="106">
        <v>0.98900000000000432</v>
      </c>
      <c r="BM216" s="107">
        <v>130.02099999999999</v>
      </c>
      <c r="BO216" s="136">
        <v>145.79</v>
      </c>
      <c r="BP216" s="136">
        <v>138.46</v>
      </c>
      <c r="BQ216" s="136">
        <v>240.91416233912014</v>
      </c>
      <c r="BR216" s="136">
        <v>3.8907818958311866</v>
      </c>
      <c r="BS216" s="136">
        <v>112.61947232250132</v>
      </c>
      <c r="BT216" s="136">
        <v>15.193329387753575</v>
      </c>
      <c r="BV216" s="136">
        <v>81.226145246912964</v>
      </c>
      <c r="BW216" s="136">
        <v>84.357569361325147</v>
      </c>
      <c r="BX216" s="136">
        <v>52.309093359688966</v>
      </c>
      <c r="BY216" s="136">
        <v>0.49872034550531952</v>
      </c>
      <c r="BZ216" s="136">
        <v>44.360377017830729</v>
      </c>
      <c r="CA216" s="136">
        <v>12.250140675384685</v>
      </c>
    </row>
    <row r="217" spans="2:79" ht="11.25" customHeight="1">
      <c r="B217" s="67" t="s">
        <v>448</v>
      </c>
      <c r="C217" s="107">
        <v>6398.0300000000007</v>
      </c>
      <c r="D217" s="107">
        <v>116.765</v>
      </c>
      <c r="E217" s="107">
        <v>380.20699999999999</v>
      </c>
      <c r="F217" s="107">
        <v>2950.4620000000004</v>
      </c>
      <c r="G217" s="107">
        <v>673.02199999999993</v>
      </c>
      <c r="H217" s="107">
        <v>2263.018</v>
      </c>
      <c r="I217" s="108"/>
      <c r="J217" s="107">
        <v>4.03</v>
      </c>
      <c r="K217" s="107">
        <v>33.088999999999999</v>
      </c>
      <c r="L217" s="107">
        <v>33.088999999999999</v>
      </c>
      <c r="M217" s="107">
        <v>0</v>
      </c>
      <c r="N217" s="107">
        <v>20.396999999999998</v>
      </c>
      <c r="O217" s="107">
        <v>26.628</v>
      </c>
      <c r="P217" s="107">
        <v>14.962</v>
      </c>
      <c r="Q217" s="107">
        <v>11.666</v>
      </c>
      <c r="R217" s="108"/>
      <c r="S217" s="107">
        <v>261.30399999999997</v>
      </c>
      <c r="T217" s="107">
        <v>23.677</v>
      </c>
      <c r="U217" s="107">
        <v>23.677</v>
      </c>
      <c r="V217" s="107">
        <v>0</v>
      </c>
      <c r="W217" s="107">
        <v>17.696999999999999</v>
      </c>
      <c r="X217" s="107">
        <v>17.870999999999999</v>
      </c>
      <c r="Y217" s="107">
        <v>4.9839999999999982</v>
      </c>
      <c r="Z217" s="107">
        <v>12.887</v>
      </c>
      <c r="AA217" s="117"/>
      <c r="AB217" s="107">
        <v>2578.3479999999995</v>
      </c>
      <c r="AC217" s="107">
        <v>426.54700000000003</v>
      </c>
      <c r="AD217" s="107">
        <v>1716.481</v>
      </c>
      <c r="AE217" s="107">
        <v>435.32</v>
      </c>
      <c r="AF217" s="107"/>
      <c r="AG217" s="107">
        <v>672.85</v>
      </c>
      <c r="AH217" s="107">
        <v>160.42699999999999</v>
      </c>
      <c r="AI217" s="107">
        <v>476.63299999999998</v>
      </c>
      <c r="AJ217" s="107">
        <v>34.26</v>
      </c>
      <c r="AK217" s="107"/>
      <c r="AL217" s="107"/>
      <c r="AM217" s="107">
        <v>1.5300000000000864</v>
      </c>
      <c r="AN217" s="107">
        <v>727.66899999999998</v>
      </c>
      <c r="AO217" s="107">
        <v>840.85</v>
      </c>
      <c r="AP217" s="107">
        <v>2.327</v>
      </c>
      <c r="AQ217" s="107">
        <v>838.52300000000002</v>
      </c>
      <c r="AR217" s="108"/>
      <c r="AS217" s="107">
        <v>3364.7820000000002</v>
      </c>
      <c r="AT217" s="107">
        <v>199.96700000000001</v>
      </c>
      <c r="AU217" s="107">
        <v>565.24400000000003</v>
      </c>
      <c r="AV217" s="107">
        <v>542.02400000000011</v>
      </c>
      <c r="AW217" s="107">
        <v>512.53700000000003</v>
      </c>
      <c r="AX217" s="107">
        <v>29.48700000000008</v>
      </c>
      <c r="AY217" s="107">
        <v>702.58900000000006</v>
      </c>
      <c r="AZ217" s="107">
        <v>708.69100000000003</v>
      </c>
      <c r="BA217" s="106">
        <v>35.296000000000049</v>
      </c>
      <c r="BB217" s="107">
        <v>673.39499999999998</v>
      </c>
      <c r="BC217" s="108"/>
      <c r="BD217" s="107">
        <v>19792.565999999999</v>
      </c>
      <c r="BE217" s="107">
        <v>2152.3330000000001</v>
      </c>
      <c r="BF217" s="107">
        <v>2152.3330000000001</v>
      </c>
      <c r="BG217" s="107">
        <v>110.685</v>
      </c>
      <c r="BH217" s="107">
        <v>110.685</v>
      </c>
      <c r="BI217" s="107">
        <v>0</v>
      </c>
      <c r="BJ217" s="107">
        <v>131.72999999999999</v>
      </c>
      <c r="BK217" s="107">
        <v>131.786</v>
      </c>
      <c r="BL217" s="106">
        <v>9.8000000000013188E-2</v>
      </c>
      <c r="BM217" s="107">
        <v>131.68799999999999</v>
      </c>
      <c r="BO217" s="136">
        <v>149.60999999999999</v>
      </c>
      <c r="BP217" s="136">
        <v>138.31</v>
      </c>
      <c r="BQ217" s="136">
        <v>256.56283230236011</v>
      </c>
      <c r="BR217" s="136">
        <v>3.9638390334405171</v>
      </c>
      <c r="BS217" s="136">
        <v>124.97434736149344</v>
      </c>
      <c r="BT217" s="136">
        <v>13.491737251248779</v>
      </c>
      <c r="BV217" s="136">
        <v>83.502243883258913</v>
      </c>
      <c r="BW217" s="136">
        <v>83.206810930905945</v>
      </c>
      <c r="BX217" s="136">
        <v>56.764747314982003</v>
      </c>
      <c r="BY217" s="136">
        <v>0.4656292192178304</v>
      </c>
      <c r="BZ217" s="136">
        <v>53.987304597660334</v>
      </c>
      <c r="CA217" s="136">
        <v>10.874451549132136</v>
      </c>
    </row>
    <row r="218" spans="2:79" ht="11.25" customHeight="1">
      <c r="B218" s="67" t="s">
        <v>449</v>
      </c>
      <c r="C218" s="107">
        <v>6566.8059999999987</v>
      </c>
      <c r="D218" s="107">
        <v>145.97300000000001</v>
      </c>
      <c r="E218" s="107">
        <v>426.91699999999997</v>
      </c>
      <c r="F218" s="107">
        <v>2947.991</v>
      </c>
      <c r="G218" s="107">
        <v>647.11299999999994</v>
      </c>
      <c r="H218" s="107">
        <v>2385.212</v>
      </c>
      <c r="I218" s="108"/>
      <c r="J218" s="107">
        <v>5.3360000000000003</v>
      </c>
      <c r="K218" s="107">
        <v>43.841999999999999</v>
      </c>
      <c r="L218" s="107">
        <v>43.841999999999999</v>
      </c>
      <c r="M218" s="107">
        <v>0</v>
      </c>
      <c r="N218" s="107">
        <v>53.466999999999999</v>
      </c>
      <c r="O218" s="107">
        <v>55.250999999999998</v>
      </c>
      <c r="P218" s="107">
        <v>9.2079999999999984</v>
      </c>
      <c r="Q218" s="107">
        <v>46.042999999999999</v>
      </c>
      <c r="R218" s="108"/>
      <c r="S218" s="107">
        <v>293.91199999999998</v>
      </c>
      <c r="T218" s="107">
        <v>26.573</v>
      </c>
      <c r="U218" s="107">
        <v>26.573</v>
      </c>
      <c r="V218" s="107">
        <v>0</v>
      </c>
      <c r="W218" s="107">
        <v>19.347000000000001</v>
      </c>
      <c r="X218" s="107">
        <v>19.582000000000001</v>
      </c>
      <c r="Y218" s="107">
        <v>0.18200000000000216</v>
      </c>
      <c r="Z218" s="107">
        <v>19.399999999999999</v>
      </c>
      <c r="AA218" s="117"/>
      <c r="AB218" s="107">
        <v>2623.3139999999999</v>
      </c>
      <c r="AC218" s="107">
        <v>446.58199999999999</v>
      </c>
      <c r="AD218" s="107">
        <v>1808.896</v>
      </c>
      <c r="AE218" s="107">
        <v>367.83600000000001</v>
      </c>
      <c r="AF218" s="107"/>
      <c r="AG218" s="107">
        <v>700.63199999999995</v>
      </c>
      <c r="AH218" s="107">
        <v>168.89600000000002</v>
      </c>
      <c r="AI218" s="107">
        <v>501.24799999999999</v>
      </c>
      <c r="AJ218" s="107">
        <v>28.946000000000002</v>
      </c>
      <c r="AK218" s="107"/>
      <c r="AL218" s="107"/>
      <c r="AM218" s="107">
        <v>1.5419999999999163</v>
      </c>
      <c r="AN218" s="107">
        <v>670.62199999999996</v>
      </c>
      <c r="AO218" s="107">
        <v>672.38300000000004</v>
      </c>
      <c r="AP218" s="107">
        <v>22.004000000000001</v>
      </c>
      <c r="AQ218" s="107">
        <v>650.37900000000002</v>
      </c>
      <c r="AR218" s="108"/>
      <c r="AS218" s="107">
        <v>3536.1000000000004</v>
      </c>
      <c r="AT218" s="107">
        <v>185.49100000000001</v>
      </c>
      <c r="AU218" s="107">
        <v>939.226</v>
      </c>
      <c r="AV218" s="107">
        <v>539.13</v>
      </c>
      <c r="AW218" s="107">
        <v>490.435</v>
      </c>
      <c r="AX218" s="107">
        <v>48.695</v>
      </c>
      <c r="AY218" s="107">
        <v>542.00199999999995</v>
      </c>
      <c r="AZ218" s="107">
        <v>544.56500000000005</v>
      </c>
      <c r="BA218" s="106">
        <v>0</v>
      </c>
      <c r="BB218" s="107">
        <v>544.56500000000005</v>
      </c>
      <c r="BC218" s="108"/>
      <c r="BD218" s="107">
        <v>18784.366999999998</v>
      </c>
      <c r="BE218" s="107">
        <v>2269.087</v>
      </c>
      <c r="BF218" s="107">
        <v>2269.087</v>
      </c>
      <c r="BG218" s="107">
        <v>116.125</v>
      </c>
      <c r="BH218" s="107">
        <v>116.125</v>
      </c>
      <c r="BI218" s="107">
        <v>0</v>
      </c>
      <c r="BJ218" s="107">
        <v>109.50700000000001</v>
      </c>
      <c r="BK218" s="107">
        <v>111.023</v>
      </c>
      <c r="BL218" s="106">
        <v>9.9999999999056399E-4</v>
      </c>
      <c r="BM218" s="107">
        <v>111.02200000000001</v>
      </c>
      <c r="BO218" s="136">
        <v>142.59</v>
      </c>
      <c r="BP218" s="136">
        <v>135.69999999999999</v>
      </c>
      <c r="BQ218" s="136">
        <v>246.97180509600975</v>
      </c>
      <c r="BR218" s="136">
        <v>4.1086791272891947</v>
      </c>
      <c r="BS218" s="136">
        <v>118.38897134449003</v>
      </c>
      <c r="BT218" s="136">
        <v>14.983470031223305</v>
      </c>
      <c r="BV218" s="136">
        <v>77.561052480097857</v>
      </c>
      <c r="BW218" s="136">
        <v>80.99496195176782</v>
      </c>
      <c r="BX218" s="136">
        <v>57.2455530103787</v>
      </c>
      <c r="BY218" s="136">
        <v>0.49542554152586016</v>
      </c>
      <c r="BZ218" s="136">
        <v>48.708191638647151</v>
      </c>
      <c r="CA218" s="136">
        <v>12.079656450494181</v>
      </c>
    </row>
    <row r="219" spans="2:79" ht="11.25" customHeight="1">
      <c r="B219" s="67" t="s">
        <v>450</v>
      </c>
      <c r="C219" s="107">
        <v>7018.6540000000014</v>
      </c>
      <c r="D219" s="107">
        <v>408.53500000000003</v>
      </c>
      <c r="E219" s="107">
        <v>516.577</v>
      </c>
      <c r="F219" s="107">
        <v>2912.8800000000006</v>
      </c>
      <c r="G219" s="107">
        <v>760.98599999999999</v>
      </c>
      <c r="H219" s="107">
        <v>2379.757000000001</v>
      </c>
      <c r="I219" s="108"/>
      <c r="J219" s="107">
        <v>13.365</v>
      </c>
      <c r="K219" s="107">
        <v>109.58799999999999</v>
      </c>
      <c r="L219" s="107">
        <v>69.561999999999983</v>
      </c>
      <c r="M219" s="107">
        <v>40.026000000000003</v>
      </c>
      <c r="N219" s="107">
        <v>44.033000000000001</v>
      </c>
      <c r="O219" s="107">
        <v>61.03</v>
      </c>
      <c r="P219" s="107">
        <v>0.43200000000000216</v>
      </c>
      <c r="Q219" s="107">
        <v>60.597999999999999</v>
      </c>
      <c r="R219" s="108"/>
      <c r="S219" s="107">
        <v>354.18300000000011</v>
      </c>
      <c r="T219" s="107">
        <v>31.954999999999998</v>
      </c>
      <c r="U219" s="107">
        <v>30.229999999999997</v>
      </c>
      <c r="V219" s="107">
        <v>1.7250000000000001</v>
      </c>
      <c r="W219" s="107">
        <v>24.721</v>
      </c>
      <c r="X219" s="107">
        <v>24.920999999999999</v>
      </c>
      <c r="Y219" s="107">
        <v>7.9999999999998295E-2</v>
      </c>
      <c r="Z219" s="107">
        <v>24.841000000000001</v>
      </c>
      <c r="AA219" s="117"/>
      <c r="AB219" s="107">
        <v>2691.1030000000001</v>
      </c>
      <c r="AC219" s="107">
        <v>483.61699999999996</v>
      </c>
      <c r="AD219" s="107">
        <v>1862.9459999999999</v>
      </c>
      <c r="AE219" s="107">
        <v>344.53999999999996</v>
      </c>
      <c r="AF219" s="107"/>
      <c r="AG219" s="107">
        <v>721.95299999999997</v>
      </c>
      <c r="AH219" s="107">
        <v>182.49300000000002</v>
      </c>
      <c r="AI219" s="107">
        <v>510.69499999999999</v>
      </c>
      <c r="AJ219" s="107">
        <v>27.111000000000001</v>
      </c>
      <c r="AK219" s="107"/>
      <c r="AL219" s="107"/>
      <c r="AM219" s="107">
        <v>1.6539999999999964</v>
      </c>
      <c r="AN219" s="107">
        <v>699.24400000000003</v>
      </c>
      <c r="AO219" s="107">
        <v>721.72699999999998</v>
      </c>
      <c r="AP219" s="107">
        <v>24.425999999999998</v>
      </c>
      <c r="AQ219" s="107">
        <v>697.30100000000004</v>
      </c>
      <c r="AR219" s="108"/>
      <c r="AS219" s="107">
        <v>4203.6270000000004</v>
      </c>
      <c r="AT219" s="107">
        <v>224.071</v>
      </c>
      <c r="AU219" s="107">
        <v>1066.633</v>
      </c>
      <c r="AV219" s="107">
        <v>652.298</v>
      </c>
      <c r="AW219" s="107">
        <v>588.83799999999997</v>
      </c>
      <c r="AX219" s="107">
        <v>63.460000000000043</v>
      </c>
      <c r="AY219" s="107">
        <v>539.09299999999996</v>
      </c>
      <c r="AZ219" s="107">
        <v>542.28200000000004</v>
      </c>
      <c r="BA219" s="106">
        <v>18.788999999999987</v>
      </c>
      <c r="BB219" s="107">
        <v>523.49300000000005</v>
      </c>
      <c r="BC219" s="108"/>
      <c r="BD219" s="107">
        <v>19089.823000000004</v>
      </c>
      <c r="BE219" s="107">
        <v>2264.2410000000009</v>
      </c>
      <c r="BF219" s="107">
        <v>2264.2410000000009</v>
      </c>
      <c r="BG219" s="107">
        <v>115.51600000000001</v>
      </c>
      <c r="BH219" s="107">
        <v>113.196</v>
      </c>
      <c r="BI219" s="107">
        <v>2.3200000000000074</v>
      </c>
      <c r="BJ219" s="107">
        <v>115.42</v>
      </c>
      <c r="BK219" s="107">
        <v>115.877</v>
      </c>
      <c r="BL219" s="106">
        <v>1.2000000000000455E-2</v>
      </c>
      <c r="BM219" s="107">
        <v>115.86499999999999</v>
      </c>
      <c r="BO219" s="136">
        <v>137.64000000000001</v>
      </c>
      <c r="BP219" s="136">
        <v>130.18</v>
      </c>
      <c r="BQ219" s="136">
        <v>250.09259860591814</v>
      </c>
      <c r="BR219" s="136">
        <v>4.0893288288087257</v>
      </c>
      <c r="BS219" s="136">
        <v>126.56274463662756</v>
      </c>
      <c r="BT219" s="136">
        <v>14.710000192249035</v>
      </c>
      <c r="BV219" s="136">
        <v>73.335036518505873</v>
      </c>
      <c r="BW219" s="136">
        <v>76.316921797839854</v>
      </c>
      <c r="BX219" s="136">
        <v>53.130784439247321</v>
      </c>
      <c r="BY219" s="136">
        <v>0.49671474452219622</v>
      </c>
      <c r="BZ219" s="136">
        <v>47.995889870273956</v>
      </c>
      <c r="CA219" s="136">
        <v>11.860984777072058</v>
      </c>
    </row>
    <row r="220" spans="2:79" ht="11.25" customHeight="1">
      <c r="B220" s="67" t="s">
        <v>451</v>
      </c>
      <c r="C220" s="107">
        <v>7200.7029999999995</v>
      </c>
      <c r="D220" s="107">
        <v>188.78100000000001</v>
      </c>
      <c r="E220" s="107">
        <v>519.40200000000004</v>
      </c>
      <c r="F220" s="107">
        <v>3024.3519999999999</v>
      </c>
      <c r="G220" s="107">
        <v>822.39499999999998</v>
      </c>
      <c r="H220" s="107">
        <v>2634.7460000000001</v>
      </c>
      <c r="I220" s="108"/>
      <c r="J220" s="107">
        <v>6.7850000000000001</v>
      </c>
      <c r="K220" s="107">
        <v>55.773000000000003</v>
      </c>
      <c r="L220" s="107">
        <v>55.773000000000003</v>
      </c>
      <c r="M220" s="107">
        <v>0</v>
      </c>
      <c r="N220" s="107">
        <v>31.785</v>
      </c>
      <c r="O220" s="107">
        <v>34.731999999999999</v>
      </c>
      <c r="P220" s="107">
        <v>8.6660000000000004</v>
      </c>
      <c r="Q220" s="107">
        <v>26.065999999999999</v>
      </c>
      <c r="R220" s="108"/>
      <c r="S220" s="107">
        <v>354.87400000000002</v>
      </c>
      <c r="T220" s="107">
        <v>31.933</v>
      </c>
      <c r="U220" s="107">
        <v>31.933</v>
      </c>
      <c r="V220" s="107">
        <v>0</v>
      </c>
      <c r="W220" s="107">
        <v>23.672999999999998</v>
      </c>
      <c r="X220" s="107">
        <v>23.95</v>
      </c>
      <c r="Y220" s="107">
        <v>2.0909999999999975</v>
      </c>
      <c r="Z220" s="107">
        <v>21.859000000000002</v>
      </c>
      <c r="AA220" s="117"/>
      <c r="AB220" s="107">
        <v>2737.694</v>
      </c>
      <c r="AC220" s="107">
        <v>498.54700000000003</v>
      </c>
      <c r="AD220" s="107">
        <v>1881.4269999999999</v>
      </c>
      <c r="AE220" s="107">
        <v>357.71999999999997</v>
      </c>
      <c r="AF220" s="107"/>
      <c r="AG220" s="107">
        <v>734.12599999999998</v>
      </c>
      <c r="AH220" s="107">
        <v>188.393</v>
      </c>
      <c r="AI220" s="107">
        <v>515.70799999999997</v>
      </c>
      <c r="AJ220" s="107">
        <v>28.146000000000001</v>
      </c>
      <c r="AK220" s="107"/>
      <c r="AL220" s="107"/>
      <c r="AM220" s="107">
        <v>1.8790000000000191</v>
      </c>
      <c r="AN220" s="107">
        <v>719.45799999999997</v>
      </c>
      <c r="AO220" s="107">
        <v>751.23900000000003</v>
      </c>
      <c r="AP220" s="107">
        <v>19.015999999999998</v>
      </c>
      <c r="AQ220" s="107">
        <v>732.22299999999996</v>
      </c>
      <c r="AR220" s="108"/>
      <c r="AS220" s="107">
        <v>4212.4850000000006</v>
      </c>
      <c r="AT220" s="107">
        <v>235.703</v>
      </c>
      <c r="AU220" s="107">
        <v>912.64300000000003</v>
      </c>
      <c r="AV220" s="107">
        <v>677.92900000000009</v>
      </c>
      <c r="AW220" s="107">
        <v>622.60299999999995</v>
      </c>
      <c r="AX220" s="107">
        <v>55.326000000000029</v>
      </c>
      <c r="AY220" s="107">
        <v>652.35699999999997</v>
      </c>
      <c r="AZ220" s="107">
        <v>663.02099999999996</v>
      </c>
      <c r="BA220" s="106">
        <v>0</v>
      </c>
      <c r="BB220" s="107">
        <v>663.02099999999996</v>
      </c>
      <c r="BC220" s="108"/>
      <c r="BD220" s="107">
        <v>19785.753000000001</v>
      </c>
      <c r="BE220" s="107">
        <v>2507.0010000000002</v>
      </c>
      <c r="BF220" s="107">
        <v>2507.0010000000002</v>
      </c>
      <c r="BG220" s="107">
        <v>127.745</v>
      </c>
      <c r="BH220" s="107">
        <v>127.745</v>
      </c>
      <c r="BI220" s="107">
        <v>0</v>
      </c>
      <c r="BJ220" s="107">
        <v>115.15600000000001</v>
      </c>
      <c r="BK220" s="107">
        <v>117.41200000000001</v>
      </c>
      <c r="BL220" s="106">
        <v>0</v>
      </c>
      <c r="BM220" s="107">
        <v>117.41200000000001</v>
      </c>
      <c r="BO220" s="136">
        <v>139.59</v>
      </c>
      <c r="BP220" s="136">
        <v>133.29</v>
      </c>
      <c r="BQ220" s="136">
        <v>259.01860778139263</v>
      </c>
      <c r="BR220" s="136">
        <v>4.1092306843782218</v>
      </c>
      <c r="BS220" s="136">
        <v>134.28470935513664</v>
      </c>
      <c r="BT220" s="136">
        <v>15.713326654790446</v>
      </c>
      <c r="BV220" s="136">
        <v>74.123646307870359</v>
      </c>
      <c r="BW220" s="136">
        <v>78.317902418322646</v>
      </c>
      <c r="BX220" s="136">
        <v>59.005788744648292</v>
      </c>
      <c r="BY220" s="136">
        <v>0.49835717762251974</v>
      </c>
      <c r="BZ220" s="136">
        <v>53.43710519885645</v>
      </c>
      <c r="CA220" s="136">
        <v>12.670738384331393</v>
      </c>
    </row>
    <row r="221" spans="2:79" ht="11.25" customHeight="1">
      <c r="B221" s="67" t="s">
        <v>452</v>
      </c>
      <c r="C221" s="107">
        <v>7539.1050000000014</v>
      </c>
      <c r="D221" s="107">
        <v>176.28</v>
      </c>
      <c r="E221" s="107">
        <v>527.00599999999997</v>
      </c>
      <c r="F221" s="107">
        <v>3225.1690000000008</v>
      </c>
      <c r="G221" s="107">
        <v>851.9</v>
      </c>
      <c r="H221" s="107">
        <v>2746.855</v>
      </c>
      <c r="I221" s="108"/>
      <c r="J221" s="107">
        <v>6.4249999999999998</v>
      </c>
      <c r="K221" s="107">
        <v>52.847000000000001</v>
      </c>
      <c r="L221" s="107">
        <v>52.847000000000001</v>
      </c>
      <c r="M221" s="107">
        <v>0</v>
      </c>
      <c r="N221" s="107">
        <v>76.921000000000006</v>
      </c>
      <c r="O221" s="107">
        <v>78.697999999999993</v>
      </c>
      <c r="P221" s="107">
        <v>0.67599999999998772</v>
      </c>
      <c r="Q221" s="107">
        <v>78.022000000000006</v>
      </c>
      <c r="R221" s="108"/>
      <c r="S221" s="107">
        <v>360.47800000000001</v>
      </c>
      <c r="T221" s="107">
        <v>32.46</v>
      </c>
      <c r="U221" s="107">
        <v>32.46</v>
      </c>
      <c r="V221" s="107">
        <v>0</v>
      </c>
      <c r="W221" s="107">
        <v>28.277000000000001</v>
      </c>
      <c r="X221" s="107">
        <v>28.623999999999999</v>
      </c>
      <c r="Y221" s="107">
        <v>2.9999999999997584E-2</v>
      </c>
      <c r="Z221" s="107">
        <v>28.594000000000001</v>
      </c>
      <c r="AA221" s="117"/>
      <c r="AB221" s="107">
        <v>2786.8550000000005</v>
      </c>
      <c r="AC221" s="107">
        <v>524.16999999999996</v>
      </c>
      <c r="AD221" s="107">
        <v>1872.4839999999999</v>
      </c>
      <c r="AE221" s="107">
        <v>390.20099999999996</v>
      </c>
      <c r="AF221" s="107"/>
      <c r="AG221" s="107">
        <v>747.24800000000005</v>
      </c>
      <c r="AH221" s="107">
        <v>197.99900000000002</v>
      </c>
      <c r="AI221" s="107">
        <v>516.99699999999996</v>
      </c>
      <c r="AJ221" s="107">
        <v>30.7</v>
      </c>
      <c r="AK221" s="107"/>
      <c r="AL221" s="107"/>
      <c r="AM221" s="107">
        <v>1.5520000000000209</v>
      </c>
      <c r="AN221" s="107">
        <v>732.89200000000005</v>
      </c>
      <c r="AO221" s="107">
        <v>735.66800000000001</v>
      </c>
      <c r="AP221" s="107">
        <v>9.5449999999999999</v>
      </c>
      <c r="AQ221" s="107">
        <v>726.12300000000005</v>
      </c>
      <c r="AR221" s="108"/>
      <c r="AS221" s="107">
        <v>4173.8389999999999</v>
      </c>
      <c r="AT221" s="107">
        <v>244.339</v>
      </c>
      <c r="AU221" s="107">
        <v>753.09300000000007</v>
      </c>
      <c r="AV221" s="107">
        <v>691.83399999999995</v>
      </c>
      <c r="AW221" s="107">
        <v>645.16399999999999</v>
      </c>
      <c r="AX221" s="107">
        <v>46.669999999999959</v>
      </c>
      <c r="AY221" s="107">
        <v>677.88800000000003</v>
      </c>
      <c r="AZ221" s="107">
        <v>681.93</v>
      </c>
      <c r="BA221" s="106">
        <v>0</v>
      </c>
      <c r="BB221" s="107">
        <v>681.93</v>
      </c>
      <c r="BC221" s="108"/>
      <c r="BD221" s="107">
        <v>20367.856</v>
      </c>
      <c r="BE221" s="107">
        <v>2613.6149999999998</v>
      </c>
      <c r="BF221" s="107">
        <v>2613.6149999999998</v>
      </c>
      <c r="BG221" s="107">
        <v>133.24</v>
      </c>
      <c r="BH221" s="107">
        <v>133.24</v>
      </c>
      <c r="BI221" s="107">
        <v>0</v>
      </c>
      <c r="BJ221" s="107">
        <v>127.495</v>
      </c>
      <c r="BK221" s="107">
        <v>127.65</v>
      </c>
      <c r="BL221" s="106">
        <v>0</v>
      </c>
      <c r="BM221" s="107">
        <v>127.65</v>
      </c>
      <c r="BO221" s="136">
        <v>147.33000000000001</v>
      </c>
      <c r="BP221" s="136">
        <v>139.43</v>
      </c>
      <c r="BQ221" s="136">
        <v>264.42131572396534</v>
      </c>
      <c r="BR221" s="136">
        <v>4.1062130891916562</v>
      </c>
      <c r="BS221" s="136">
        <v>133.24250789743098</v>
      </c>
      <c r="BT221" s="136">
        <v>15.913746640785362</v>
      </c>
      <c r="BV221" s="136">
        <v>80.676854355030059</v>
      </c>
      <c r="BW221" s="136">
        <v>83.521316029586089</v>
      </c>
      <c r="BX221" s="136">
        <v>58.769875886444034</v>
      </c>
      <c r="BY221" s="136">
        <v>0.49707772358881197</v>
      </c>
      <c r="BZ221" s="136">
        <v>51.202175561318512</v>
      </c>
      <c r="CA221" s="136">
        <v>12.832057532221357</v>
      </c>
    </row>
    <row r="222" spans="2:79" ht="11.25" customHeight="1">
      <c r="B222" s="67" t="s">
        <v>453</v>
      </c>
      <c r="C222" s="107">
        <v>6833.1759999999986</v>
      </c>
      <c r="D222" s="107">
        <v>299.09199999999998</v>
      </c>
      <c r="E222" s="107">
        <v>395.459</v>
      </c>
      <c r="F222" s="107">
        <v>2738.4149999999981</v>
      </c>
      <c r="G222" s="107">
        <v>648.57499999999993</v>
      </c>
      <c r="H222" s="107">
        <v>2716.5390000000002</v>
      </c>
      <c r="I222" s="108"/>
      <c r="J222" s="107">
        <v>10.978</v>
      </c>
      <c r="K222" s="107">
        <v>89.918999999999997</v>
      </c>
      <c r="L222" s="107">
        <v>50.465999999999994</v>
      </c>
      <c r="M222" s="107">
        <v>39.453000000000003</v>
      </c>
      <c r="N222" s="107">
        <v>68.653000000000006</v>
      </c>
      <c r="O222" s="107">
        <v>85.483000000000004</v>
      </c>
      <c r="P222" s="107">
        <v>2.3430000000000035</v>
      </c>
      <c r="Q222" s="107">
        <v>83.14</v>
      </c>
      <c r="R222" s="108"/>
      <c r="S222" s="107">
        <v>275.41899999999998</v>
      </c>
      <c r="T222" s="107">
        <v>24.965</v>
      </c>
      <c r="U222" s="107">
        <v>23.248000000000001</v>
      </c>
      <c r="V222" s="107">
        <v>1.7170000000000001</v>
      </c>
      <c r="W222" s="107">
        <v>30.224</v>
      </c>
      <c r="X222" s="107">
        <v>30.571999999999999</v>
      </c>
      <c r="Y222" s="107">
        <v>7.6999999999998181E-2</v>
      </c>
      <c r="Z222" s="107">
        <v>30.495000000000001</v>
      </c>
      <c r="AA222" s="117"/>
      <c r="AB222" s="107">
        <v>2350.067</v>
      </c>
      <c r="AC222" s="107">
        <v>426.12200000000001</v>
      </c>
      <c r="AD222" s="107">
        <v>1635.502</v>
      </c>
      <c r="AE222" s="107">
        <v>288.44299999999998</v>
      </c>
      <c r="AF222" s="107"/>
      <c r="AG222" s="107">
        <v>639.98400000000015</v>
      </c>
      <c r="AH222" s="107">
        <v>162.05600000000001</v>
      </c>
      <c r="AI222" s="107">
        <v>453.66700000000003</v>
      </c>
      <c r="AJ222" s="107">
        <v>22.693000000000001</v>
      </c>
      <c r="AK222" s="107"/>
      <c r="AL222" s="107"/>
      <c r="AM222" s="107">
        <v>1.5660000000001446</v>
      </c>
      <c r="AN222" s="107">
        <v>745.68299999999999</v>
      </c>
      <c r="AO222" s="107">
        <v>762.596</v>
      </c>
      <c r="AP222" s="107">
        <v>10.802</v>
      </c>
      <c r="AQ222" s="107">
        <v>751.79399999999998</v>
      </c>
      <c r="AR222" s="108"/>
      <c r="AS222" s="107">
        <v>3417.7330000000002</v>
      </c>
      <c r="AT222" s="107">
        <v>190.83600000000001</v>
      </c>
      <c r="AU222" s="107">
        <v>746.029</v>
      </c>
      <c r="AV222" s="107">
        <v>536.55700000000002</v>
      </c>
      <c r="AW222" s="107">
        <v>490.56299999999999</v>
      </c>
      <c r="AX222" s="107">
        <v>45.994000000000256</v>
      </c>
      <c r="AY222" s="107">
        <v>691.79600000000005</v>
      </c>
      <c r="AZ222" s="107">
        <v>696.54499999999996</v>
      </c>
      <c r="BA222" s="106">
        <v>9.1879999999999882</v>
      </c>
      <c r="BB222" s="107">
        <v>687.35699999999997</v>
      </c>
      <c r="BC222" s="108"/>
      <c r="BD222" s="107">
        <v>19978.023000000001</v>
      </c>
      <c r="BE222" s="107">
        <v>2584.395</v>
      </c>
      <c r="BF222" s="107">
        <v>2584.395</v>
      </c>
      <c r="BG222" s="107">
        <v>132.14400000000003</v>
      </c>
      <c r="BH222" s="107">
        <v>129.57900000000004</v>
      </c>
      <c r="BI222" s="107">
        <v>2.5649999999999977</v>
      </c>
      <c r="BJ222" s="107">
        <v>132.91999999999999</v>
      </c>
      <c r="BK222" s="107">
        <v>135.34100000000001</v>
      </c>
      <c r="BL222" s="106">
        <v>0</v>
      </c>
      <c r="BM222" s="107">
        <v>135.34100000000001</v>
      </c>
      <c r="BO222" s="136">
        <v>150.25</v>
      </c>
      <c r="BP222" s="136">
        <v>143.32</v>
      </c>
      <c r="BQ222" s="136">
        <v>257.50987569830636</v>
      </c>
      <c r="BR222" s="136">
        <v>4.0927393154331462</v>
      </c>
      <c r="BS222" s="136">
        <v>132.78036108515889</v>
      </c>
      <c r="BT222" s="136">
        <v>16.45313953237515</v>
      </c>
      <c r="BV222" s="136">
        <v>79.99727147162919</v>
      </c>
      <c r="BW222" s="136">
        <v>83.806678311080191</v>
      </c>
      <c r="BX222" s="136">
        <v>56.852305314663155</v>
      </c>
      <c r="BY222" s="136">
        <v>0.48019968436446314</v>
      </c>
      <c r="BZ222" s="136">
        <v>48.649583327189347</v>
      </c>
      <c r="CA222" s="136">
        <v>12.936189932307116</v>
      </c>
    </row>
    <row r="223" spans="2:79" ht="11.25" customHeight="1">
      <c r="B223" s="67" t="s">
        <v>454</v>
      </c>
      <c r="C223" s="107">
        <v>7017.0460000000012</v>
      </c>
      <c r="D223" s="107">
        <v>128.983</v>
      </c>
      <c r="E223" s="107">
        <v>386.71</v>
      </c>
      <c r="F223" s="107">
        <v>3094.4560000000001</v>
      </c>
      <c r="G223" s="107">
        <v>709.27100000000007</v>
      </c>
      <c r="H223" s="107">
        <v>2686.0990000000002</v>
      </c>
      <c r="I223" s="108"/>
      <c r="J223" s="107">
        <v>4.8029999999999999</v>
      </c>
      <c r="K223" s="107">
        <v>39.220999999999997</v>
      </c>
      <c r="L223" s="107">
        <v>39.220999999999997</v>
      </c>
      <c r="M223" s="107">
        <v>0</v>
      </c>
      <c r="N223" s="107">
        <v>54.738999999999997</v>
      </c>
      <c r="O223" s="107">
        <v>61.048999999999999</v>
      </c>
      <c r="P223" s="107">
        <v>11.045000000000002</v>
      </c>
      <c r="Q223" s="107">
        <v>50.003999999999998</v>
      </c>
      <c r="R223" s="108"/>
      <c r="S223" s="107">
        <v>267.87700000000001</v>
      </c>
      <c r="T223" s="107">
        <v>24.277000000000001</v>
      </c>
      <c r="U223" s="107">
        <v>24.277000000000001</v>
      </c>
      <c r="V223" s="107">
        <v>0</v>
      </c>
      <c r="W223" s="107">
        <v>31.928000000000001</v>
      </c>
      <c r="X223" s="107">
        <v>32.325000000000003</v>
      </c>
      <c r="Y223" s="107">
        <v>4.3050000000000033</v>
      </c>
      <c r="Z223" s="107">
        <v>28.02</v>
      </c>
      <c r="AA223" s="117"/>
      <c r="AB223" s="107">
        <v>2736.5129999999995</v>
      </c>
      <c r="AC223" s="107">
        <v>438.94200000000001</v>
      </c>
      <c r="AD223" s="107">
        <v>1794.239</v>
      </c>
      <c r="AE223" s="107">
        <v>503.33199999999999</v>
      </c>
      <c r="AF223" s="107"/>
      <c r="AG223" s="107">
        <v>702.80700000000002</v>
      </c>
      <c r="AH223" s="107">
        <v>166.40799999999999</v>
      </c>
      <c r="AI223" s="107">
        <v>495.13</v>
      </c>
      <c r="AJ223" s="107">
        <v>39.604999999999997</v>
      </c>
      <c r="AK223" s="107"/>
      <c r="AL223" s="107"/>
      <c r="AM223" s="107">
        <v>1.6639999999999873</v>
      </c>
      <c r="AN223" s="107">
        <v>637.47</v>
      </c>
      <c r="AO223" s="107">
        <v>681.46199999999999</v>
      </c>
      <c r="AP223" s="107">
        <v>6.8849999999999998</v>
      </c>
      <c r="AQ223" s="107">
        <v>674.577</v>
      </c>
      <c r="AR223" s="108"/>
      <c r="AS223" s="107">
        <v>3846.1439999999998</v>
      </c>
      <c r="AT223" s="107">
        <v>207.95099999999999</v>
      </c>
      <c r="AU223" s="107">
        <v>934.83</v>
      </c>
      <c r="AV223" s="107">
        <v>592.73899999999992</v>
      </c>
      <c r="AW223" s="107">
        <v>533.92999999999995</v>
      </c>
      <c r="AX223" s="107">
        <v>58.808999999999855</v>
      </c>
      <c r="AY223" s="107">
        <v>536.63599999999997</v>
      </c>
      <c r="AZ223" s="107">
        <v>539.06700000000001</v>
      </c>
      <c r="BA223" s="106">
        <v>9.3630000000000564</v>
      </c>
      <c r="BB223" s="107">
        <v>529.70399999999995</v>
      </c>
      <c r="BC223" s="108"/>
      <c r="BD223" s="107">
        <v>18987.003000000001</v>
      </c>
      <c r="BE223" s="107">
        <v>2555.8990000000003</v>
      </c>
      <c r="BF223" s="107">
        <v>2555.8990000000003</v>
      </c>
      <c r="BG223" s="107">
        <v>130.19999999999999</v>
      </c>
      <c r="BH223" s="107">
        <v>130.19999999999999</v>
      </c>
      <c r="BI223" s="107">
        <v>0</v>
      </c>
      <c r="BJ223" s="107">
        <v>131.453</v>
      </c>
      <c r="BK223" s="107">
        <v>132.82400000000001</v>
      </c>
      <c r="BL223" s="106">
        <v>2.5000000000005684E-2</v>
      </c>
      <c r="BM223" s="107">
        <v>132.79900000000001</v>
      </c>
      <c r="BO223" s="136">
        <v>146.41</v>
      </c>
      <c r="BP223" s="136">
        <v>141.34</v>
      </c>
      <c r="BQ223" s="136">
        <v>254.4844914802982</v>
      </c>
      <c r="BR223" s="136">
        <v>4.107280080403557</v>
      </c>
      <c r="BS223" s="136">
        <v>133.36221559000029</v>
      </c>
      <c r="BT223" s="136">
        <v>17.117920084596818</v>
      </c>
      <c r="BV223" s="136">
        <v>76.87157653992476</v>
      </c>
      <c r="BW223" s="136">
        <v>82.187844673340905</v>
      </c>
      <c r="BX223" s="136">
        <v>57.22458649494147</v>
      </c>
      <c r="BY223" s="136">
        <v>0.49406249656906054</v>
      </c>
      <c r="BZ223" s="136">
        <v>47.872875282136988</v>
      </c>
      <c r="CA223" s="136">
        <v>13.461308243328345</v>
      </c>
    </row>
    <row r="224" spans="2:79" ht="11.25" customHeight="1">
      <c r="B224" s="67" t="s">
        <v>455</v>
      </c>
      <c r="C224" s="107">
        <v>6746.8180000000002</v>
      </c>
      <c r="D224" s="107">
        <v>177.82</v>
      </c>
      <c r="E224" s="107">
        <v>307.79700000000003</v>
      </c>
      <c r="F224" s="107">
        <v>2862.2960000000003</v>
      </c>
      <c r="G224" s="107">
        <v>699.55500000000018</v>
      </c>
      <c r="H224" s="107">
        <v>2685.6030000000001</v>
      </c>
      <c r="I224" s="108"/>
      <c r="J224" s="107">
        <v>6.6769999999999996</v>
      </c>
      <c r="K224" s="107">
        <v>54.77</v>
      </c>
      <c r="L224" s="107">
        <v>54.77</v>
      </c>
      <c r="M224" s="107">
        <v>0</v>
      </c>
      <c r="N224" s="107">
        <v>85.49</v>
      </c>
      <c r="O224" s="107">
        <v>87.043999999999997</v>
      </c>
      <c r="P224" s="107">
        <v>2.1059999999999945</v>
      </c>
      <c r="Q224" s="107">
        <v>84.938000000000002</v>
      </c>
      <c r="R224" s="108"/>
      <c r="S224" s="107">
        <v>212.71700000000001</v>
      </c>
      <c r="T224" s="107">
        <v>19.280999999999999</v>
      </c>
      <c r="U224" s="107">
        <v>19.280999999999999</v>
      </c>
      <c r="V224" s="107">
        <v>0</v>
      </c>
      <c r="W224" s="107">
        <v>34.143000000000001</v>
      </c>
      <c r="X224" s="107">
        <v>34.389000000000003</v>
      </c>
      <c r="Y224" s="107">
        <v>7.0000000000000284E-2</v>
      </c>
      <c r="Z224" s="107">
        <v>34.319000000000003</v>
      </c>
      <c r="AA224" s="117"/>
      <c r="AB224" s="107">
        <v>2656.8729999999996</v>
      </c>
      <c r="AC224" s="107">
        <v>397.46699999999998</v>
      </c>
      <c r="AD224" s="107">
        <v>1680.3809999999999</v>
      </c>
      <c r="AE224" s="107">
        <v>579.02499999999998</v>
      </c>
      <c r="AF224" s="107"/>
      <c r="AG224" s="107">
        <v>650.48</v>
      </c>
      <c r="AH224" s="107">
        <v>151.82999999999998</v>
      </c>
      <c r="AI224" s="107">
        <v>451.548</v>
      </c>
      <c r="AJ224" s="107">
        <v>45.567</v>
      </c>
      <c r="AK224" s="107"/>
      <c r="AL224" s="107"/>
      <c r="AM224" s="107">
        <v>1.5350000000000819</v>
      </c>
      <c r="AN224" s="107">
        <v>701.13800000000003</v>
      </c>
      <c r="AO224" s="107">
        <v>702.33100000000002</v>
      </c>
      <c r="AP224" s="107">
        <v>5.5970000000000004</v>
      </c>
      <c r="AQ224" s="107">
        <v>696.73400000000004</v>
      </c>
      <c r="AR224" s="108"/>
      <c r="AS224" s="107">
        <v>3711.38</v>
      </c>
      <c r="AT224" s="107">
        <v>204.94399999999999</v>
      </c>
      <c r="AU224" s="107">
        <v>842.16399999999999</v>
      </c>
      <c r="AV224" s="107">
        <v>579.77499999999998</v>
      </c>
      <c r="AW224" s="107">
        <v>526.62099999999998</v>
      </c>
      <c r="AX224" s="107">
        <v>53.153999999999996</v>
      </c>
      <c r="AY224" s="107">
        <v>592.69600000000003</v>
      </c>
      <c r="AZ224" s="107">
        <v>595.36400000000003</v>
      </c>
      <c r="BA224" s="106">
        <v>0</v>
      </c>
      <c r="BB224" s="107">
        <v>595.36400000000003</v>
      </c>
      <c r="BC224" s="108"/>
      <c r="BD224" s="107">
        <v>18776.571</v>
      </c>
      <c r="BE224" s="107">
        <v>2555.453</v>
      </c>
      <c r="BF224" s="107">
        <v>2555.453</v>
      </c>
      <c r="BG224" s="107">
        <v>130.15</v>
      </c>
      <c r="BH224" s="107">
        <v>130.15</v>
      </c>
      <c r="BI224" s="107">
        <v>0</v>
      </c>
      <c r="BJ224" s="107">
        <v>129.97999999999999</v>
      </c>
      <c r="BK224" s="107">
        <v>131.053</v>
      </c>
      <c r="BL224" s="106">
        <v>0.38800000000000523</v>
      </c>
      <c r="BM224" s="107">
        <v>130.66499999999999</v>
      </c>
      <c r="BO224" s="136">
        <v>137.51</v>
      </c>
      <c r="BP224" s="136">
        <v>135.79000000000002</v>
      </c>
      <c r="BQ224" s="136">
        <v>257.1482844656166</v>
      </c>
      <c r="BR224" s="136">
        <v>4.1104594425794367</v>
      </c>
      <c r="BS224" s="136">
        <v>132.94441462707974</v>
      </c>
      <c r="BT224" s="136">
        <v>17.306567849901882</v>
      </c>
      <c r="BV224" s="136">
        <v>69.513964954091492</v>
      </c>
      <c r="BW224" s="136">
        <v>77.601067258818802</v>
      </c>
      <c r="BX224" s="136">
        <v>57.332582489532257</v>
      </c>
      <c r="BY224" s="136">
        <v>0.49442360211975478</v>
      </c>
      <c r="BZ224" s="136">
        <v>47.317387112248895</v>
      </c>
      <c r="CA224" s="136">
        <v>13.60979595262628</v>
      </c>
    </row>
    <row r="225" spans="2:79" ht="11.25" customHeight="1">
      <c r="B225" s="67" t="s">
        <v>456</v>
      </c>
      <c r="C225" s="107">
        <v>7072.6160000000018</v>
      </c>
      <c r="D225" s="107">
        <v>367.26800000000003</v>
      </c>
      <c r="E225" s="107">
        <v>347.07799999999997</v>
      </c>
      <c r="F225" s="107">
        <v>2952.3850000000011</v>
      </c>
      <c r="G225" s="107">
        <v>948.976</v>
      </c>
      <c r="H225" s="107">
        <v>2409.0189999999998</v>
      </c>
      <c r="I225" s="108"/>
      <c r="J225" s="107">
        <v>12.802</v>
      </c>
      <c r="K225" s="107">
        <v>104.417</v>
      </c>
      <c r="L225" s="107">
        <v>69.375</v>
      </c>
      <c r="M225" s="107">
        <v>35.042000000000002</v>
      </c>
      <c r="N225" s="107">
        <v>48.29</v>
      </c>
      <c r="O225" s="107">
        <v>66.290000000000006</v>
      </c>
      <c r="P225" s="107">
        <v>5.9380000000000095</v>
      </c>
      <c r="Q225" s="107">
        <v>60.351999999999997</v>
      </c>
      <c r="R225" s="108"/>
      <c r="S225" s="107">
        <v>239.75200000000001</v>
      </c>
      <c r="T225" s="107">
        <v>21.710999999999999</v>
      </c>
      <c r="U225" s="107">
        <v>20.239999999999998</v>
      </c>
      <c r="V225" s="107">
        <v>1.4710000000000001</v>
      </c>
      <c r="W225" s="107">
        <v>23.248000000000001</v>
      </c>
      <c r="X225" s="107">
        <v>23.515000000000001</v>
      </c>
      <c r="Y225" s="107">
        <v>3.7210000000000001</v>
      </c>
      <c r="Z225" s="107">
        <v>19.794</v>
      </c>
      <c r="AA225" s="117"/>
      <c r="AB225" s="107">
        <v>2771.991</v>
      </c>
      <c r="AC225" s="107">
        <v>434.59899999999993</v>
      </c>
      <c r="AD225" s="107">
        <v>1700.8440000000001</v>
      </c>
      <c r="AE225" s="107">
        <v>636.548</v>
      </c>
      <c r="AF225" s="107"/>
      <c r="AG225" s="107">
        <v>678.51499999999999</v>
      </c>
      <c r="AH225" s="107">
        <v>165.49600000000001</v>
      </c>
      <c r="AI225" s="107">
        <v>461.38399999999996</v>
      </c>
      <c r="AJ225" s="107">
        <v>50.097000000000001</v>
      </c>
      <c r="AK225" s="107"/>
      <c r="AL225" s="107"/>
      <c r="AM225" s="107">
        <v>1.5399999999999636</v>
      </c>
      <c r="AN225" s="107">
        <v>649.68799999999999</v>
      </c>
      <c r="AO225" s="107">
        <v>719.65899999999999</v>
      </c>
      <c r="AP225" s="107">
        <v>2.976</v>
      </c>
      <c r="AQ225" s="107">
        <v>716.68299999999999</v>
      </c>
      <c r="AR225" s="108"/>
      <c r="AS225" s="107">
        <v>4980.2879999999996</v>
      </c>
      <c r="AT225" s="107">
        <v>269.38799999999998</v>
      </c>
      <c r="AU225" s="107">
        <v>1208.856</v>
      </c>
      <c r="AV225" s="107">
        <v>764.63100000000009</v>
      </c>
      <c r="AW225" s="107">
        <v>689.36300000000006</v>
      </c>
      <c r="AX225" s="107">
        <v>75.267999999999915</v>
      </c>
      <c r="AY225" s="107">
        <v>579.73599999999999</v>
      </c>
      <c r="AZ225" s="107">
        <v>582.95000000000005</v>
      </c>
      <c r="BA225" s="106">
        <v>49.012000000000057</v>
      </c>
      <c r="BB225" s="107">
        <v>533.93799999999999</v>
      </c>
      <c r="BC225" s="108"/>
      <c r="BD225" s="107">
        <v>19255</v>
      </c>
      <c r="BE225" s="107">
        <v>2290.4479999999999</v>
      </c>
      <c r="BF225" s="107">
        <v>2290.4479999999999</v>
      </c>
      <c r="BG225" s="107">
        <v>118.571</v>
      </c>
      <c r="BH225" s="107">
        <v>115.81599999999999</v>
      </c>
      <c r="BI225" s="107">
        <v>2.7550000000000097</v>
      </c>
      <c r="BJ225" s="107">
        <v>129.95599999999999</v>
      </c>
      <c r="BK225" s="107">
        <v>132.10499999999999</v>
      </c>
      <c r="BL225" s="106">
        <v>9.9999999997635314E-4</v>
      </c>
      <c r="BM225" s="107">
        <v>132.10400000000001</v>
      </c>
      <c r="BO225" s="136">
        <v>137.74</v>
      </c>
      <c r="BP225" s="136">
        <v>134.72999999999999</v>
      </c>
      <c r="BQ225" s="136">
        <v>252.94842386625029</v>
      </c>
      <c r="BR225" s="136">
        <v>4.0928660519399527</v>
      </c>
      <c r="BS225" s="136">
        <v>130.02954859801329</v>
      </c>
      <c r="BT225" s="136">
        <v>15.13847312386393</v>
      </c>
      <c r="BV225" s="136">
        <v>69.689410941235124</v>
      </c>
      <c r="BW225" s="136">
        <v>76.717880864336607</v>
      </c>
      <c r="BX225" s="136">
        <v>63.23228696814315</v>
      </c>
      <c r="BY225" s="136">
        <v>0.49189735399938117</v>
      </c>
      <c r="BZ225" s="136">
        <v>45.747384303837727</v>
      </c>
      <c r="CA225" s="136">
        <v>11.895341469748116</v>
      </c>
    </row>
    <row r="226" spans="2:79" ht="11.25" customHeight="1">
      <c r="B226" s="67" t="s">
        <v>457</v>
      </c>
      <c r="C226" s="107">
        <v>6413.1069999999991</v>
      </c>
      <c r="D226" s="107">
        <v>101.67100000000001</v>
      </c>
      <c r="E226" s="107">
        <v>315.68299999999999</v>
      </c>
      <c r="F226" s="107">
        <v>2809.1949999999997</v>
      </c>
      <c r="G226" s="107">
        <v>419.94000000000005</v>
      </c>
      <c r="H226" s="107">
        <v>2758.8220000000001</v>
      </c>
      <c r="I226" s="108"/>
      <c r="J226" s="107">
        <v>3.5510000000000002</v>
      </c>
      <c r="K226" s="107">
        <v>28.997</v>
      </c>
      <c r="L226" s="107">
        <v>28.997</v>
      </c>
      <c r="M226" s="107">
        <v>0</v>
      </c>
      <c r="N226" s="107">
        <v>34.997999999999998</v>
      </c>
      <c r="O226" s="107">
        <v>39.997</v>
      </c>
      <c r="P226" s="107">
        <v>1.8819999999999979</v>
      </c>
      <c r="Q226" s="107">
        <v>38.115000000000002</v>
      </c>
      <c r="R226" s="108"/>
      <c r="S226" s="107">
        <v>216.90100000000001</v>
      </c>
      <c r="T226" s="107">
        <v>19.643000000000001</v>
      </c>
      <c r="U226" s="107">
        <v>19.643000000000001</v>
      </c>
      <c r="V226" s="107">
        <v>0</v>
      </c>
      <c r="W226" s="107">
        <v>24.274000000000001</v>
      </c>
      <c r="X226" s="107">
        <v>24.425000000000001</v>
      </c>
      <c r="Y226" s="107">
        <v>2.2999999999999687E-2</v>
      </c>
      <c r="Z226" s="107">
        <v>24.402000000000001</v>
      </c>
      <c r="AA226" s="117"/>
      <c r="AB226" s="107">
        <v>2636.2799999999997</v>
      </c>
      <c r="AC226" s="107">
        <v>373.48</v>
      </c>
      <c r="AD226" s="107">
        <v>1596.367</v>
      </c>
      <c r="AE226" s="107">
        <v>666.43299999999999</v>
      </c>
      <c r="AF226" s="107">
        <v>39.442999999999998</v>
      </c>
      <c r="AG226" s="107">
        <v>770.16499999999996</v>
      </c>
      <c r="AH226" s="107">
        <v>150.11799999999997</v>
      </c>
      <c r="AI226" s="107">
        <v>490.084</v>
      </c>
      <c r="AJ226" s="107">
        <v>52.454999999999998</v>
      </c>
      <c r="AK226" s="107">
        <v>51.274999999999999</v>
      </c>
      <c r="AL226" s="107">
        <v>20.640999999999998</v>
      </c>
      <c r="AM226" s="107">
        <v>5.5920000000001551</v>
      </c>
      <c r="AN226" s="107">
        <v>677.64</v>
      </c>
      <c r="AO226" s="107">
        <v>678.7</v>
      </c>
      <c r="AP226" s="107">
        <v>3.3439999999999999</v>
      </c>
      <c r="AQ226" s="107">
        <v>675.35599999999999</v>
      </c>
      <c r="AR226" s="108"/>
      <c r="AS226" s="107">
        <v>2307.13</v>
      </c>
      <c r="AT226" s="107">
        <v>120.261</v>
      </c>
      <c r="AU226" s="107">
        <v>623.476</v>
      </c>
      <c r="AV226" s="107">
        <v>354.09800000000001</v>
      </c>
      <c r="AW226" s="107">
        <v>315.012</v>
      </c>
      <c r="AX226" s="107">
        <v>39.08600000000002</v>
      </c>
      <c r="AY226" s="107">
        <v>764.71299999999997</v>
      </c>
      <c r="AZ226" s="107">
        <v>769.19399999999996</v>
      </c>
      <c r="BA226" s="106">
        <v>0</v>
      </c>
      <c r="BB226" s="107">
        <v>769.19399999999996</v>
      </c>
      <c r="BC226" s="108"/>
      <c r="BD226" s="107">
        <v>20192.371999999999</v>
      </c>
      <c r="BE226" s="107">
        <v>2625.029</v>
      </c>
      <c r="BF226" s="107">
        <v>2625.029</v>
      </c>
      <c r="BG226" s="107">
        <v>133.79300000000001</v>
      </c>
      <c r="BH226" s="107">
        <v>133.79300000000001</v>
      </c>
      <c r="BI226" s="107">
        <v>0</v>
      </c>
      <c r="BJ226" s="107">
        <v>116.572</v>
      </c>
      <c r="BK226" s="107">
        <v>118.22799999999999</v>
      </c>
      <c r="BL226" s="106">
        <v>0.71299999999999386</v>
      </c>
      <c r="BM226" s="107">
        <v>117.515</v>
      </c>
      <c r="BO226" s="136">
        <v>141.32</v>
      </c>
      <c r="BP226" s="136">
        <v>136.95999999999998</v>
      </c>
      <c r="BQ226" s="136">
        <v>256.47059333457588</v>
      </c>
      <c r="BR226" s="136">
        <v>4.2049958007999271</v>
      </c>
      <c r="BS226" s="136">
        <v>137.95879873483503</v>
      </c>
      <c r="BT226" s="136">
        <v>16.531861635671135</v>
      </c>
      <c r="BV226" s="136">
        <v>70.202458911825545</v>
      </c>
      <c r="BW226" s="136">
        <v>76.240615625128839</v>
      </c>
      <c r="BX226" s="136">
        <v>59.509867237650262</v>
      </c>
      <c r="BY226" s="136">
        <v>0.51507472266151044</v>
      </c>
      <c r="BZ226" s="136">
        <v>51.916994399142837</v>
      </c>
      <c r="CA226" s="136">
        <v>13.000102216817323</v>
      </c>
    </row>
    <row r="227" spans="2:79" ht="11.25" customHeight="1">
      <c r="B227" s="67" t="s">
        <v>458</v>
      </c>
      <c r="C227" s="107">
        <v>6255.4489999999996</v>
      </c>
      <c r="D227" s="107">
        <v>98.492999999999995</v>
      </c>
      <c r="E227" s="107">
        <v>295.827</v>
      </c>
      <c r="F227" s="107">
        <v>2725.7669999999998</v>
      </c>
      <c r="G227" s="107">
        <v>444.3839999999999</v>
      </c>
      <c r="H227" s="107">
        <v>2682.3380000000002</v>
      </c>
      <c r="I227" s="108"/>
      <c r="J227" s="107">
        <v>3.702</v>
      </c>
      <c r="K227" s="107">
        <v>30.201000000000001</v>
      </c>
      <c r="L227" s="107">
        <v>30.201000000000001</v>
      </c>
      <c r="M227" s="107">
        <v>0</v>
      </c>
      <c r="N227" s="107">
        <v>83.953000000000003</v>
      </c>
      <c r="O227" s="107">
        <v>86.402000000000001</v>
      </c>
      <c r="P227" s="107">
        <v>2.1820000000000022</v>
      </c>
      <c r="Q227" s="107">
        <v>84.22</v>
      </c>
      <c r="R227" s="108"/>
      <c r="S227" s="107">
        <v>202.828</v>
      </c>
      <c r="T227" s="107">
        <v>18.481000000000002</v>
      </c>
      <c r="U227" s="107">
        <v>18.481000000000002</v>
      </c>
      <c r="V227" s="107">
        <v>0</v>
      </c>
      <c r="W227" s="107">
        <v>20.725000000000001</v>
      </c>
      <c r="X227" s="107">
        <v>20.908000000000001</v>
      </c>
      <c r="Y227" s="107">
        <v>0.10700000000000287</v>
      </c>
      <c r="Z227" s="107">
        <v>20.800999999999998</v>
      </c>
      <c r="AA227" s="117"/>
      <c r="AB227" s="107">
        <v>2503.4169999999999</v>
      </c>
      <c r="AC227" s="107">
        <v>357.77100000000002</v>
      </c>
      <c r="AD227" s="107">
        <v>1545.5719999999999</v>
      </c>
      <c r="AE227" s="107">
        <v>600.07399999999996</v>
      </c>
      <c r="AF227" s="107">
        <v>90.840999999999994</v>
      </c>
      <c r="AG227" s="107">
        <v>761.09900000000005</v>
      </c>
      <c r="AH227" s="107">
        <v>143.83099999999999</v>
      </c>
      <c r="AI227" s="107">
        <v>474.49</v>
      </c>
      <c r="AJ227" s="107">
        <v>47.231999999999999</v>
      </c>
      <c r="AK227" s="107">
        <v>49.279999999999994</v>
      </c>
      <c r="AL227" s="107">
        <v>41.122999999999998</v>
      </c>
      <c r="AM227" s="107">
        <v>5.1429999999999438</v>
      </c>
      <c r="AN227" s="107">
        <v>767.67200000000003</v>
      </c>
      <c r="AO227" s="107">
        <v>769.06899999999996</v>
      </c>
      <c r="AP227" s="107">
        <v>3.2090000000000001</v>
      </c>
      <c r="AQ227" s="107">
        <v>765.86</v>
      </c>
      <c r="AR227" s="108"/>
      <c r="AS227" s="107">
        <v>2368.0860000000002</v>
      </c>
      <c r="AT227" s="107">
        <v>125.795</v>
      </c>
      <c r="AU227" s="107">
        <v>606.9559999999999</v>
      </c>
      <c r="AV227" s="107">
        <v>372.55099999999999</v>
      </c>
      <c r="AW227" s="107">
        <v>332.86200000000002</v>
      </c>
      <c r="AX227" s="107">
        <v>39.689000000000021</v>
      </c>
      <c r="AY227" s="107">
        <v>354.09800000000001</v>
      </c>
      <c r="AZ227" s="107">
        <v>356.05</v>
      </c>
      <c r="BA227" s="106">
        <v>0</v>
      </c>
      <c r="BB227" s="107">
        <v>356.05</v>
      </c>
      <c r="BC227" s="108"/>
      <c r="BD227" s="107">
        <v>20471.689999999999</v>
      </c>
      <c r="BE227" s="107">
        <v>2552.1560000000004</v>
      </c>
      <c r="BF227" s="107">
        <v>2552.1560000000004</v>
      </c>
      <c r="BG227" s="107">
        <v>130.18199999999999</v>
      </c>
      <c r="BH227" s="107">
        <v>130.18199999999999</v>
      </c>
      <c r="BI227" s="107">
        <v>0</v>
      </c>
      <c r="BJ227" s="107">
        <v>133.785</v>
      </c>
      <c r="BK227" s="107">
        <v>135.37200000000001</v>
      </c>
      <c r="BL227" s="106">
        <v>0.11800000000002342</v>
      </c>
      <c r="BM227" s="107">
        <v>135.25399999999999</v>
      </c>
      <c r="BO227" s="136">
        <v>146.82999999999998</v>
      </c>
      <c r="BP227" s="136">
        <v>139.38</v>
      </c>
      <c r="BQ227" s="136">
        <v>261.6573046755903</v>
      </c>
      <c r="BR227" s="136">
        <v>4.2540085059024593</v>
      </c>
      <c r="BS227" s="136">
        <v>139.20943198518512</v>
      </c>
      <c r="BT227" s="136">
        <v>15.854230891538514</v>
      </c>
      <c r="BV227" s="136">
        <v>74.751790796748878</v>
      </c>
      <c r="BW227" s="136">
        <v>78.238481367308822</v>
      </c>
      <c r="BX227" s="136">
        <v>59.973750953301519</v>
      </c>
      <c r="BY227" s="136">
        <v>0.52494543663602844</v>
      </c>
      <c r="BZ227" s="136">
        <v>50.252407093759658</v>
      </c>
      <c r="CA227" s="136">
        <v>12.466757751802614</v>
      </c>
    </row>
    <row r="228" spans="2:79" ht="11.25" customHeight="1">
      <c r="B228" s="67" t="s">
        <v>459</v>
      </c>
      <c r="C228" s="107">
        <v>6631.6790000000019</v>
      </c>
      <c r="D228" s="107">
        <v>239.75299999999999</v>
      </c>
      <c r="E228" s="107">
        <v>376.471</v>
      </c>
      <c r="F228" s="107">
        <v>2885.6190000000006</v>
      </c>
      <c r="G228" s="107">
        <v>546.60299999999995</v>
      </c>
      <c r="H228" s="107">
        <v>2550.0540000000001</v>
      </c>
      <c r="I228" s="108"/>
      <c r="J228" s="107">
        <v>8.673</v>
      </c>
      <c r="K228" s="107">
        <v>70.870999999999995</v>
      </c>
      <c r="L228" s="107">
        <v>43.69</v>
      </c>
      <c r="M228" s="107">
        <v>27.181000000000001</v>
      </c>
      <c r="N228" s="107">
        <v>67.462000000000003</v>
      </c>
      <c r="O228" s="107">
        <v>74.2</v>
      </c>
      <c r="P228" s="107">
        <v>0.94299999999999784</v>
      </c>
      <c r="Q228" s="107">
        <v>73.257000000000005</v>
      </c>
      <c r="R228" s="108"/>
      <c r="S228" s="107">
        <v>258.62799999999999</v>
      </c>
      <c r="T228" s="107">
        <v>23.533000000000001</v>
      </c>
      <c r="U228" s="107">
        <v>22.323</v>
      </c>
      <c r="V228" s="107">
        <v>1.21</v>
      </c>
      <c r="W228" s="107">
        <v>20.236999999999998</v>
      </c>
      <c r="X228" s="107">
        <v>20.446000000000002</v>
      </c>
      <c r="Y228" s="107">
        <v>4.2950000000000017</v>
      </c>
      <c r="Z228" s="107">
        <v>16.151</v>
      </c>
      <c r="AA228" s="117"/>
      <c r="AB228" s="107">
        <v>2634.5889999999999</v>
      </c>
      <c r="AC228" s="107">
        <v>410.03100000000001</v>
      </c>
      <c r="AD228" s="107">
        <v>1689.848</v>
      </c>
      <c r="AE228" s="107">
        <v>534.70999999999992</v>
      </c>
      <c r="AF228" s="107">
        <v>112.598</v>
      </c>
      <c r="AG228" s="107">
        <v>835.76499999999976</v>
      </c>
      <c r="AH228" s="107">
        <v>164.90599999999998</v>
      </c>
      <c r="AI228" s="107">
        <v>518.76400000000024</v>
      </c>
      <c r="AJ228" s="107">
        <v>42.087000000000003</v>
      </c>
      <c r="AK228" s="107">
        <v>53.605999999999995</v>
      </c>
      <c r="AL228" s="107">
        <v>51.612000000000002</v>
      </c>
      <c r="AM228" s="107">
        <v>4.7709999999996953</v>
      </c>
      <c r="AN228" s="107">
        <v>760.02599999999995</v>
      </c>
      <c r="AO228" s="107">
        <v>772.41499999999996</v>
      </c>
      <c r="AP228" s="107">
        <v>28.312999999999999</v>
      </c>
      <c r="AQ228" s="107">
        <v>744.10199999999998</v>
      </c>
      <c r="AR228" s="108"/>
      <c r="AS228" s="107">
        <v>2900.9650000000001</v>
      </c>
      <c r="AT228" s="107">
        <v>154.74799999999999</v>
      </c>
      <c r="AU228" s="107">
        <v>734.49300000000017</v>
      </c>
      <c r="AV228" s="107">
        <v>457.11299999999994</v>
      </c>
      <c r="AW228" s="107">
        <v>409.35199999999998</v>
      </c>
      <c r="AX228" s="107">
        <v>47.76099999999969</v>
      </c>
      <c r="AY228" s="107">
        <v>371.38</v>
      </c>
      <c r="AZ228" s="107">
        <v>377.26799999999997</v>
      </c>
      <c r="BA228" s="106">
        <v>5.375</v>
      </c>
      <c r="BB228" s="107">
        <v>371.89299999999997</v>
      </c>
      <c r="BC228" s="108"/>
      <c r="BD228" s="107">
        <v>19757.423999999999</v>
      </c>
      <c r="BE228" s="107">
        <v>2425.8240000000001</v>
      </c>
      <c r="BF228" s="107">
        <v>2425.8240000000001</v>
      </c>
      <c r="BG228" s="107">
        <v>124.23</v>
      </c>
      <c r="BH228" s="107">
        <v>121.26900000000001</v>
      </c>
      <c r="BI228" s="107">
        <v>2.9609999999999985</v>
      </c>
      <c r="BJ228" s="107">
        <v>130.07599999999999</v>
      </c>
      <c r="BK228" s="107">
        <v>131.85900000000001</v>
      </c>
      <c r="BL228" s="106">
        <v>2.0000000000095497E-3</v>
      </c>
      <c r="BM228" s="107">
        <v>131.857</v>
      </c>
      <c r="BO228" s="136">
        <v>146.45999999999998</v>
      </c>
      <c r="BP228" s="136">
        <v>138.06</v>
      </c>
      <c r="BQ228" s="136">
        <v>262.4623185733023</v>
      </c>
      <c r="BR228" s="136">
        <v>4.2535412412438287</v>
      </c>
      <c r="BS228" s="136">
        <v>140.46015414714637</v>
      </c>
      <c r="BT228" s="136">
        <v>15.61724342201696</v>
      </c>
      <c r="BV228" s="136">
        <v>74.413922025996285</v>
      </c>
      <c r="BW228" s="136">
        <v>77.137715478553019</v>
      </c>
      <c r="BX228" s="136">
        <v>60.389904738595597</v>
      </c>
      <c r="BY228" s="136">
        <v>0.52538278250370851</v>
      </c>
      <c r="BZ228" s="136">
        <v>51.651955838926042</v>
      </c>
      <c r="CA228" s="136">
        <v>12.278037865665079</v>
      </c>
    </row>
    <row r="229" spans="2:79" ht="11.25" customHeight="1">
      <c r="B229" s="67" t="s">
        <v>460</v>
      </c>
      <c r="C229" s="107">
        <v>6091.2030000000004</v>
      </c>
      <c r="D229" s="107">
        <v>128.32499999999999</v>
      </c>
      <c r="E229" s="107">
        <v>391.07799999999997</v>
      </c>
      <c r="F229" s="107">
        <v>2816.1970000000001</v>
      </c>
      <c r="G229" s="107">
        <v>631.71399999999994</v>
      </c>
      <c r="H229" s="107">
        <v>2109.5030000000002</v>
      </c>
      <c r="I229" s="108"/>
      <c r="J229" s="107">
        <v>4.8010000000000002</v>
      </c>
      <c r="K229" s="107">
        <v>39.408999999999999</v>
      </c>
      <c r="L229" s="107">
        <v>39.408999999999999</v>
      </c>
      <c r="M229" s="107">
        <v>0</v>
      </c>
      <c r="N229" s="107">
        <v>28.741</v>
      </c>
      <c r="O229" s="107">
        <v>35.262</v>
      </c>
      <c r="P229" s="107">
        <v>16.736000000000001</v>
      </c>
      <c r="Q229" s="107">
        <v>18.526</v>
      </c>
      <c r="R229" s="108"/>
      <c r="S229" s="107">
        <v>269.40499999999997</v>
      </c>
      <c r="T229" s="107">
        <v>24.373999999999999</v>
      </c>
      <c r="U229" s="107">
        <v>24.373999999999999</v>
      </c>
      <c r="V229" s="107">
        <v>0</v>
      </c>
      <c r="W229" s="107">
        <v>19.641999999999999</v>
      </c>
      <c r="X229" s="107">
        <v>19.899000000000001</v>
      </c>
      <c r="Y229" s="107">
        <v>5.4770000000000003</v>
      </c>
      <c r="Z229" s="107">
        <v>14.422000000000001</v>
      </c>
      <c r="AA229" s="117"/>
      <c r="AB229" s="107">
        <v>2612.9610000000002</v>
      </c>
      <c r="AC229" s="107">
        <v>417.84</v>
      </c>
      <c r="AD229" s="107">
        <v>1736.855</v>
      </c>
      <c r="AE229" s="107">
        <v>458.26600000000002</v>
      </c>
      <c r="AF229" s="107">
        <v>117.58499999999999</v>
      </c>
      <c r="AG229" s="107">
        <v>844.27300000000002</v>
      </c>
      <c r="AH229" s="107">
        <v>168.01499999999999</v>
      </c>
      <c r="AI229" s="107">
        <v>533.21399999999994</v>
      </c>
      <c r="AJ229" s="107">
        <v>36.07</v>
      </c>
      <c r="AK229" s="107">
        <v>54.46200000000001</v>
      </c>
      <c r="AL229" s="107">
        <v>47.850999999999999</v>
      </c>
      <c r="AM229" s="107">
        <v>4.6610000000000369</v>
      </c>
      <c r="AN229" s="107">
        <v>833.16200000000003</v>
      </c>
      <c r="AO229" s="107">
        <v>930.9</v>
      </c>
      <c r="AP229" s="107">
        <v>2.9390000000000001</v>
      </c>
      <c r="AQ229" s="107">
        <v>927.96100000000001</v>
      </c>
      <c r="AR229" s="108"/>
      <c r="AS229" s="107">
        <v>3445.7649999999999</v>
      </c>
      <c r="AT229" s="107">
        <v>178.489</v>
      </c>
      <c r="AU229" s="107">
        <v>946.91899999999998</v>
      </c>
      <c r="AV229" s="107">
        <v>535.41700000000014</v>
      </c>
      <c r="AW229" s="107">
        <v>472.959</v>
      </c>
      <c r="AX229" s="107">
        <v>62.458000000000133</v>
      </c>
      <c r="AY229" s="107">
        <v>457.11200000000002</v>
      </c>
      <c r="AZ229" s="107">
        <v>477.04300000000001</v>
      </c>
      <c r="BA229" s="106">
        <v>8.2800000000000296</v>
      </c>
      <c r="BB229" s="107">
        <v>468.76299999999998</v>
      </c>
      <c r="BC229" s="108"/>
      <c r="BD229" s="107">
        <v>19394.82</v>
      </c>
      <c r="BE229" s="107">
        <v>2007.1870000000001</v>
      </c>
      <c r="BF229" s="107">
        <v>2007.1870000000001</v>
      </c>
      <c r="BG229" s="107">
        <v>102.316</v>
      </c>
      <c r="BH229" s="107">
        <v>102.316</v>
      </c>
      <c r="BI229" s="107">
        <v>0</v>
      </c>
      <c r="BJ229" s="107">
        <v>123.661</v>
      </c>
      <c r="BK229" s="107">
        <v>125.291</v>
      </c>
      <c r="BL229" s="106">
        <v>3.7999999999996703E-2</v>
      </c>
      <c r="BM229" s="107">
        <v>125.253</v>
      </c>
      <c r="BO229" s="136">
        <v>143.97999999999999</v>
      </c>
      <c r="BP229" s="136">
        <v>134.9</v>
      </c>
      <c r="BQ229" s="136">
        <v>259.40625666579126</v>
      </c>
      <c r="BR229" s="136">
        <v>4.2619937363086802</v>
      </c>
      <c r="BS229" s="136">
        <v>140.59703100265176</v>
      </c>
      <c r="BT229" s="136">
        <v>13.160725389562781</v>
      </c>
      <c r="BV229" s="136">
        <v>72.367737536019661</v>
      </c>
      <c r="BW229" s="136">
        <v>74.532555437425856</v>
      </c>
      <c r="BX229" s="136">
        <v>60.040948816881041</v>
      </c>
      <c r="BY229" s="136">
        <v>0.52717123633637941</v>
      </c>
      <c r="BZ229" s="136">
        <v>50.830113240942325</v>
      </c>
      <c r="CA229" s="136">
        <v>10.349088055470482</v>
      </c>
    </row>
    <row r="230" spans="2:79" ht="11.25" customHeight="1">
      <c r="B230" s="67" t="s">
        <v>461</v>
      </c>
      <c r="C230" s="107">
        <v>6743.6519999999991</v>
      </c>
      <c r="D230" s="107">
        <v>246.17599999999999</v>
      </c>
      <c r="E230" s="107">
        <v>427.05</v>
      </c>
      <c r="F230" s="107">
        <v>2724.0739999999996</v>
      </c>
      <c r="G230" s="107">
        <v>1088.095</v>
      </c>
      <c r="H230" s="107">
        <v>2242.489</v>
      </c>
      <c r="I230" s="108"/>
      <c r="J230" s="107">
        <v>9.1389999999999993</v>
      </c>
      <c r="K230" s="107">
        <v>75.275000000000006</v>
      </c>
      <c r="L230" s="107">
        <v>75.275000000000006</v>
      </c>
      <c r="M230" s="107">
        <v>0</v>
      </c>
      <c r="N230" s="107">
        <v>53.304000000000002</v>
      </c>
      <c r="O230" s="107">
        <v>55.155999999999999</v>
      </c>
      <c r="P230" s="107">
        <v>2.7819999999999965</v>
      </c>
      <c r="Q230" s="107">
        <v>52.374000000000002</v>
      </c>
      <c r="R230" s="108"/>
      <c r="S230" s="107">
        <v>295.02499999999998</v>
      </c>
      <c r="T230" s="107">
        <v>26.695</v>
      </c>
      <c r="U230" s="107">
        <v>26.695</v>
      </c>
      <c r="V230" s="107">
        <v>0</v>
      </c>
      <c r="W230" s="107">
        <v>19.672000000000001</v>
      </c>
      <c r="X230" s="107">
        <v>19.808</v>
      </c>
      <c r="Y230" s="107">
        <v>2.4000000000000909E-2</v>
      </c>
      <c r="Z230" s="107">
        <v>19.783999999999999</v>
      </c>
      <c r="AA230" s="117"/>
      <c r="AB230" s="107">
        <v>2561.3940000000002</v>
      </c>
      <c r="AC230" s="107">
        <v>427.23900000000003</v>
      </c>
      <c r="AD230" s="107">
        <v>1752.0609999999999</v>
      </c>
      <c r="AE230" s="107">
        <v>382.09399999999999</v>
      </c>
      <c r="AF230" s="107">
        <v>104.057</v>
      </c>
      <c r="AG230" s="107">
        <v>840.65099999999995</v>
      </c>
      <c r="AH230" s="107">
        <v>171.82</v>
      </c>
      <c r="AI230" s="107">
        <v>537.88199999999995</v>
      </c>
      <c r="AJ230" s="107">
        <v>30.074000000000002</v>
      </c>
      <c r="AK230" s="107">
        <v>54.594999999999999</v>
      </c>
      <c r="AL230" s="107">
        <v>41.713999999999999</v>
      </c>
      <c r="AM230" s="107">
        <v>4.5660000000001162</v>
      </c>
      <c r="AN230" s="107">
        <v>841.09100000000001</v>
      </c>
      <c r="AO230" s="107">
        <v>844.35799999999995</v>
      </c>
      <c r="AP230" s="107">
        <v>16.866</v>
      </c>
      <c r="AQ230" s="107">
        <v>827.49199999999996</v>
      </c>
      <c r="AR230" s="108"/>
      <c r="AS230" s="107">
        <v>5851.8819999999996</v>
      </c>
      <c r="AT230" s="107">
        <v>308.29399999999998</v>
      </c>
      <c r="AU230" s="107">
        <v>1535.7660000000001</v>
      </c>
      <c r="AV230" s="107">
        <v>922.08500000000015</v>
      </c>
      <c r="AW230" s="107">
        <v>814.89200000000005</v>
      </c>
      <c r="AX230" s="107">
        <v>107.19300000000011</v>
      </c>
      <c r="AY230" s="107">
        <v>535.41700000000003</v>
      </c>
      <c r="AZ230" s="107">
        <v>538.32500000000005</v>
      </c>
      <c r="BA230" s="106">
        <v>0</v>
      </c>
      <c r="BB230" s="107">
        <v>538.32500000000005</v>
      </c>
      <c r="BC230" s="108"/>
      <c r="BD230" s="107">
        <v>18596.523999999998</v>
      </c>
      <c r="BE230" s="107">
        <v>2133.723</v>
      </c>
      <c r="BF230" s="107">
        <v>2133.723</v>
      </c>
      <c r="BG230" s="107">
        <v>108.76600000000001</v>
      </c>
      <c r="BH230" s="107">
        <v>108.76600000000001</v>
      </c>
      <c r="BI230" s="107">
        <v>0</v>
      </c>
      <c r="BJ230" s="107">
        <v>102.297</v>
      </c>
      <c r="BK230" s="107">
        <v>103.41500000000001</v>
      </c>
      <c r="BL230" s="106">
        <v>0.43300000000000693</v>
      </c>
      <c r="BM230" s="107">
        <v>102.982</v>
      </c>
      <c r="BO230" s="136">
        <v>140.97</v>
      </c>
      <c r="BP230" s="136">
        <v>132.25</v>
      </c>
      <c r="BQ230" s="136">
        <v>260.58761950428942</v>
      </c>
      <c r="BR230" s="136">
        <v>4.2501573173658915</v>
      </c>
      <c r="BS230" s="136">
        <v>139.75436362049948</v>
      </c>
      <c r="BT230" s="136">
        <v>14.590963343472147</v>
      </c>
      <c r="BV230" s="136">
        <v>69.858859127101681</v>
      </c>
      <c r="BW230" s="136">
        <v>72.322912389952123</v>
      </c>
      <c r="BX230" s="136">
        <v>58.832867785098877</v>
      </c>
      <c r="BY230" s="136">
        <v>0.52491154362308423</v>
      </c>
      <c r="BZ230" s="136">
        <v>46.283092606555876</v>
      </c>
      <c r="CA230" s="136">
        <v>11.473773270746728</v>
      </c>
    </row>
    <row r="231" spans="2:79" ht="11.25" customHeight="1">
      <c r="B231" s="67" t="s">
        <v>462</v>
      </c>
      <c r="C231" s="107">
        <v>6426.0239999999994</v>
      </c>
      <c r="D231" s="107">
        <v>414.464</v>
      </c>
      <c r="E231" s="107">
        <v>459.53699999999998</v>
      </c>
      <c r="F231" s="107">
        <v>2651.7519999999995</v>
      </c>
      <c r="G231" s="107">
        <v>634.84399999999994</v>
      </c>
      <c r="H231" s="107">
        <v>2224.2190000000001</v>
      </c>
      <c r="I231" s="108"/>
      <c r="J231" s="107">
        <v>14.872000000000002</v>
      </c>
      <c r="K231" s="107">
        <v>121.45699999999999</v>
      </c>
      <c r="L231" s="107">
        <v>75.896999999999991</v>
      </c>
      <c r="M231" s="107">
        <v>45.56</v>
      </c>
      <c r="N231" s="107">
        <v>42.347999999999999</v>
      </c>
      <c r="O231" s="107">
        <v>56.174999999999997</v>
      </c>
      <c r="P231" s="107">
        <v>0.51500000000000057</v>
      </c>
      <c r="Q231" s="107">
        <v>55.66</v>
      </c>
      <c r="R231" s="108"/>
      <c r="S231" s="107">
        <v>316.87799999999999</v>
      </c>
      <c r="T231" s="107">
        <v>28.579000000000001</v>
      </c>
      <c r="U231" s="107">
        <v>26.536000000000001</v>
      </c>
      <c r="V231" s="107">
        <v>2.0430000000000001</v>
      </c>
      <c r="W231" s="107">
        <v>22.323</v>
      </c>
      <c r="X231" s="107">
        <v>22.536000000000001</v>
      </c>
      <c r="Y231" s="107">
        <v>4.8000000000001819E-2</v>
      </c>
      <c r="Z231" s="107">
        <v>22.488</v>
      </c>
      <c r="AA231" s="117"/>
      <c r="AB231" s="107">
        <v>2458.8720000000003</v>
      </c>
      <c r="AC231" s="107">
        <v>424.84999999999997</v>
      </c>
      <c r="AD231" s="107">
        <v>1707.174</v>
      </c>
      <c r="AE231" s="107">
        <v>326.84800000000001</v>
      </c>
      <c r="AF231" s="107">
        <v>89.894999999999996</v>
      </c>
      <c r="AG231" s="107">
        <v>814.15400000000022</v>
      </c>
      <c r="AH231" s="107">
        <v>170.87299999999999</v>
      </c>
      <c r="AI231" s="107">
        <v>524.08500000000015</v>
      </c>
      <c r="AJ231" s="107">
        <v>25.727</v>
      </c>
      <c r="AK231" s="107">
        <v>53.13</v>
      </c>
      <c r="AL231" s="107">
        <v>36.404000000000003</v>
      </c>
      <c r="AM231" s="107">
        <v>3.9180000000003332</v>
      </c>
      <c r="AN231" s="107">
        <v>838.86500000000001</v>
      </c>
      <c r="AO231" s="107">
        <v>850.61800000000005</v>
      </c>
      <c r="AP231" s="107">
        <v>21.715</v>
      </c>
      <c r="AQ231" s="107">
        <v>828.90300000000002</v>
      </c>
      <c r="AR231" s="108"/>
      <c r="AS231" s="107">
        <v>3482.991</v>
      </c>
      <c r="AT231" s="107">
        <v>179.941</v>
      </c>
      <c r="AU231" s="107">
        <v>963.81700000000001</v>
      </c>
      <c r="AV231" s="107">
        <v>538.84499999999957</v>
      </c>
      <c r="AW231" s="107">
        <v>475.56299999999999</v>
      </c>
      <c r="AX231" s="107">
        <v>63.281999999999584</v>
      </c>
      <c r="AY231" s="107">
        <v>922.08600000000001</v>
      </c>
      <c r="AZ231" s="107">
        <v>925.62599999999998</v>
      </c>
      <c r="BA231" s="106">
        <v>14.346000000000004</v>
      </c>
      <c r="BB231" s="107">
        <v>911.28</v>
      </c>
      <c r="BC231" s="108"/>
      <c r="BD231" s="107">
        <v>18291.329000000012</v>
      </c>
      <c r="BE231" s="107">
        <v>2115.761</v>
      </c>
      <c r="BF231" s="107">
        <v>2115.761</v>
      </c>
      <c r="BG231" s="107">
        <v>108.45800000000003</v>
      </c>
      <c r="BH231" s="107">
        <v>105.60800000000003</v>
      </c>
      <c r="BI231" s="107">
        <v>2.8499999999999943</v>
      </c>
      <c r="BJ231" s="107">
        <v>108.746</v>
      </c>
      <c r="BK231" s="107">
        <v>109.303</v>
      </c>
      <c r="BL231" s="106">
        <v>9.9999999999909051E-3</v>
      </c>
      <c r="BM231" s="107">
        <v>109.29300000000001</v>
      </c>
      <c r="BO231" s="136">
        <v>142.96</v>
      </c>
      <c r="BP231" s="136">
        <v>133.41</v>
      </c>
      <c r="BQ231" s="136">
        <v>257.75231690234051</v>
      </c>
      <c r="BR231" s="136">
        <v>4.2485425778449599</v>
      </c>
      <c r="BS231" s="136">
        <v>138.26483658204828</v>
      </c>
      <c r="BT231" s="136">
        <v>14.713556352302222</v>
      </c>
      <c r="BV231" s="136">
        <v>71.498224906589471</v>
      </c>
      <c r="BW231" s="136">
        <v>73.28510845167142</v>
      </c>
      <c r="BX231" s="136">
        <v>59.344683922525292</v>
      </c>
      <c r="BY231" s="136">
        <v>0.5240551069517223</v>
      </c>
      <c r="BZ231" s="136">
        <v>49.196061077985178</v>
      </c>
      <c r="CA231" s="136">
        <v>11.5670162621863</v>
      </c>
    </row>
    <row r="232" spans="2:79" ht="11.25" customHeight="1">
      <c r="B232" s="67" t="s">
        <v>463</v>
      </c>
      <c r="C232" s="107">
        <v>6716.0030000000006</v>
      </c>
      <c r="D232" s="107">
        <v>122.11499999999999</v>
      </c>
      <c r="E232" s="107">
        <v>544.34699999999998</v>
      </c>
      <c r="F232" s="107">
        <v>3037.377</v>
      </c>
      <c r="G232" s="107">
        <v>597.298</v>
      </c>
      <c r="H232" s="107">
        <v>2405.0039999999999</v>
      </c>
      <c r="I232" s="108"/>
      <c r="J232" s="107">
        <v>4.2370000000000001</v>
      </c>
      <c r="K232" s="107">
        <v>38.326999999999998</v>
      </c>
      <c r="L232" s="107">
        <v>38.326999999999998</v>
      </c>
      <c r="M232" s="107">
        <v>0</v>
      </c>
      <c r="N232" s="107">
        <v>38.371000000000002</v>
      </c>
      <c r="O232" s="107">
        <v>41.875999999999998</v>
      </c>
      <c r="P232" s="107">
        <v>12.165999999999997</v>
      </c>
      <c r="Q232" s="107">
        <v>29.71</v>
      </c>
      <c r="R232" s="108"/>
      <c r="S232" s="107">
        <v>378.21600000000001</v>
      </c>
      <c r="T232" s="107">
        <v>34.179000000000002</v>
      </c>
      <c r="U232" s="107">
        <v>34.179000000000002</v>
      </c>
      <c r="V232" s="107">
        <v>0</v>
      </c>
      <c r="W232" s="107">
        <v>24.369</v>
      </c>
      <c r="X232" s="107">
        <v>24.739000000000001</v>
      </c>
      <c r="Y232" s="107">
        <v>3.3569999999999993</v>
      </c>
      <c r="Z232" s="107">
        <v>21.382000000000001</v>
      </c>
      <c r="AA232" s="117"/>
      <c r="AB232" s="107">
        <v>2769.0309999999999</v>
      </c>
      <c r="AC232" s="107">
        <v>495.54299999999995</v>
      </c>
      <c r="AD232" s="107">
        <v>1914.712</v>
      </c>
      <c r="AE232" s="107">
        <v>358.77600000000001</v>
      </c>
      <c r="AF232" s="107">
        <v>95.867000000000004</v>
      </c>
      <c r="AG232" s="107">
        <v>915.15099999999995</v>
      </c>
      <c r="AH232" s="107">
        <v>199.31799999999998</v>
      </c>
      <c r="AI232" s="107">
        <v>587.81700000000001</v>
      </c>
      <c r="AJ232" s="107">
        <v>28.239000000000001</v>
      </c>
      <c r="AK232" s="107">
        <v>59.997999999999998</v>
      </c>
      <c r="AL232" s="107">
        <v>35.070999999999998</v>
      </c>
      <c r="AM232" s="107">
        <v>4.7079999999999345</v>
      </c>
      <c r="AN232" s="107">
        <v>812.33799999999997</v>
      </c>
      <c r="AO232" s="107">
        <v>888.19200000000001</v>
      </c>
      <c r="AP232" s="107">
        <v>20.013000000000002</v>
      </c>
      <c r="AQ232" s="107">
        <v>868.17899999999997</v>
      </c>
      <c r="AR232" s="108"/>
      <c r="AS232" s="107">
        <v>3003.4279999999999</v>
      </c>
      <c r="AT232" s="107">
        <v>164.511</v>
      </c>
      <c r="AU232" s="107">
        <v>700.274</v>
      </c>
      <c r="AV232" s="107">
        <v>493.39400000000001</v>
      </c>
      <c r="AW232" s="107">
        <v>447.61200000000002</v>
      </c>
      <c r="AX232" s="107">
        <v>45.781999999999982</v>
      </c>
      <c r="AY232" s="107">
        <v>538.84400000000005</v>
      </c>
      <c r="AZ232" s="107">
        <v>545.97199999999998</v>
      </c>
      <c r="BA232" s="106">
        <v>9.9999999997635314E-4</v>
      </c>
      <c r="BB232" s="107">
        <v>545.971</v>
      </c>
      <c r="BC232" s="108"/>
      <c r="BD232" s="107">
        <v>18821.028000000002</v>
      </c>
      <c r="BE232" s="107">
        <v>2288.3679999999999</v>
      </c>
      <c r="BF232" s="107">
        <v>2288.3679999999999</v>
      </c>
      <c r="BG232" s="107">
        <v>116.636</v>
      </c>
      <c r="BH232" s="107">
        <v>116.636</v>
      </c>
      <c r="BI232" s="107">
        <v>0</v>
      </c>
      <c r="BJ232" s="107">
        <v>107.86</v>
      </c>
      <c r="BK232" s="107">
        <v>109.029</v>
      </c>
      <c r="BL232" s="106">
        <v>9.8999999999989541E-2</v>
      </c>
      <c r="BM232" s="107">
        <v>108.93</v>
      </c>
      <c r="BO232" s="136">
        <v>144.47</v>
      </c>
      <c r="BP232" s="136">
        <v>135.46</v>
      </c>
      <c r="BQ232" s="136">
        <v>273.07396747982642</v>
      </c>
      <c r="BR232" s="136">
        <v>4.3721939566351189</v>
      </c>
      <c r="BS232" s="136">
        <v>144.06360938718271</v>
      </c>
      <c r="BT232" s="136">
        <v>15.461721857063278</v>
      </c>
      <c r="BV232" s="136">
        <v>72.70597489232415</v>
      </c>
      <c r="BW232" s="136">
        <v>74.959421592418266</v>
      </c>
      <c r="BX232" s="136">
        <v>62.501581526176118</v>
      </c>
      <c r="BY232" s="136">
        <v>0.53824630500011361</v>
      </c>
      <c r="BZ232" s="136">
        <v>54.311598031627618</v>
      </c>
      <c r="CA232" s="136">
        <v>12.158570722066827</v>
      </c>
    </row>
    <row r="233" spans="2:79" ht="11.25" customHeight="1">
      <c r="B233" s="67" t="s">
        <v>464</v>
      </c>
      <c r="C233" s="107">
        <v>6707.030999999999</v>
      </c>
      <c r="D233" s="107">
        <v>135.15</v>
      </c>
      <c r="E233" s="107">
        <v>504.30599999999998</v>
      </c>
      <c r="F233" s="107">
        <v>2884.8319999999999</v>
      </c>
      <c r="G233" s="107">
        <v>614.92600000000004</v>
      </c>
      <c r="H233" s="107">
        <v>2558.0129999999999</v>
      </c>
      <c r="I233" s="108"/>
      <c r="J233" s="107">
        <v>4.91</v>
      </c>
      <c r="K233" s="107">
        <v>44.408999999999999</v>
      </c>
      <c r="L233" s="107">
        <v>44.408999999999999</v>
      </c>
      <c r="M233" s="107">
        <v>0</v>
      </c>
      <c r="N233" s="107">
        <v>113.239</v>
      </c>
      <c r="O233" s="107">
        <v>114.39100000000001</v>
      </c>
      <c r="P233" s="107">
        <v>0.49699999999999989</v>
      </c>
      <c r="Q233" s="107">
        <v>113.89400000000001</v>
      </c>
      <c r="R233" s="108"/>
      <c r="S233" s="107">
        <v>349.15300000000002</v>
      </c>
      <c r="T233" s="107">
        <v>31.558</v>
      </c>
      <c r="U233" s="107">
        <v>31.558</v>
      </c>
      <c r="V233" s="107">
        <v>0</v>
      </c>
      <c r="W233" s="107">
        <v>28.693999999999999</v>
      </c>
      <c r="X233" s="107">
        <v>28.977</v>
      </c>
      <c r="Y233" s="107">
        <v>1.0000000000001563E-2</v>
      </c>
      <c r="Z233" s="107">
        <v>28.966999999999999</v>
      </c>
      <c r="AA233" s="117"/>
      <c r="AB233" s="107">
        <v>2604.7129999999997</v>
      </c>
      <c r="AC233" s="107">
        <v>494.39499999999998</v>
      </c>
      <c r="AD233" s="107">
        <v>1799.385</v>
      </c>
      <c r="AE233" s="107">
        <v>310.93299999999999</v>
      </c>
      <c r="AF233" s="107">
        <v>69.805000000000007</v>
      </c>
      <c r="AG233" s="107">
        <v>866.048</v>
      </c>
      <c r="AH233" s="107">
        <v>198.91700000000003</v>
      </c>
      <c r="AI233" s="107">
        <v>552.41099999999994</v>
      </c>
      <c r="AJ233" s="107">
        <v>24.474</v>
      </c>
      <c r="AK233" s="107">
        <v>56.917000000000002</v>
      </c>
      <c r="AL233" s="107">
        <v>29.167999999999999</v>
      </c>
      <c r="AM233" s="107">
        <v>4.16099999999998</v>
      </c>
      <c r="AN233" s="107">
        <v>913.19100000000003</v>
      </c>
      <c r="AO233" s="107">
        <v>915.47199999999998</v>
      </c>
      <c r="AP233" s="107">
        <v>9.7029999999999994</v>
      </c>
      <c r="AQ233" s="107">
        <v>905.76900000000001</v>
      </c>
      <c r="AR233" s="108"/>
      <c r="AS233" s="107">
        <v>3002.2809999999999</v>
      </c>
      <c r="AT233" s="107">
        <v>168.72200000000001</v>
      </c>
      <c r="AU233" s="107">
        <v>640.173</v>
      </c>
      <c r="AV233" s="107">
        <v>502.97300000000001</v>
      </c>
      <c r="AW233" s="107">
        <v>459.89299999999997</v>
      </c>
      <c r="AX233" s="107">
        <v>43.079999999999984</v>
      </c>
      <c r="AY233" s="107">
        <v>493.39400000000001</v>
      </c>
      <c r="AZ233" s="107">
        <v>496.54599999999999</v>
      </c>
      <c r="BA233" s="106">
        <v>0</v>
      </c>
      <c r="BB233" s="107">
        <v>496.54599999999999</v>
      </c>
      <c r="BC233" s="108"/>
      <c r="BD233" s="107">
        <v>19906.64</v>
      </c>
      <c r="BE233" s="107">
        <v>2433.9659999999999</v>
      </c>
      <c r="BF233" s="107">
        <v>2433.9659999999999</v>
      </c>
      <c r="BG233" s="107">
        <v>124.047</v>
      </c>
      <c r="BH233" s="107">
        <v>124.047</v>
      </c>
      <c r="BI233" s="107">
        <v>0</v>
      </c>
      <c r="BJ233" s="107">
        <v>116.627</v>
      </c>
      <c r="BK233" s="107">
        <v>117.13800000000001</v>
      </c>
      <c r="BL233" s="106">
        <v>0.17800000000001148</v>
      </c>
      <c r="BM233" s="107">
        <v>116.96</v>
      </c>
      <c r="BO233" s="136">
        <v>145.57999999999998</v>
      </c>
      <c r="BP233" s="136">
        <v>136.51</v>
      </c>
      <c r="BQ233" s="136">
        <v>277.83008985501363</v>
      </c>
      <c r="BR233" s="136">
        <v>4.3888941572527589</v>
      </c>
      <c r="BS233" s="136">
        <v>146.24328111307412</v>
      </c>
      <c r="BT233" s="136">
        <v>15.548560681260122</v>
      </c>
      <c r="BV233" s="136">
        <v>73.561324952044771</v>
      </c>
      <c r="BW233" s="136">
        <v>75.799143510222834</v>
      </c>
      <c r="BX233" s="136">
        <v>63.195283852510862</v>
      </c>
      <c r="BY233" s="136">
        <v>0.5458144540347174</v>
      </c>
      <c r="BZ233" s="136">
        <v>54.199411721519041</v>
      </c>
      <c r="CA233" s="136">
        <v>12.226905193442992</v>
      </c>
    </row>
    <row r="234" spans="2:79" ht="11.25" customHeight="1">
      <c r="B234" s="67" t="s">
        <v>465</v>
      </c>
      <c r="C234" s="107">
        <v>6657.1660000000002</v>
      </c>
      <c r="D234" s="107">
        <v>261.06700000000001</v>
      </c>
      <c r="E234" s="107">
        <v>396.22899999999998</v>
      </c>
      <c r="F234" s="107">
        <v>2686.0530000000003</v>
      </c>
      <c r="G234" s="107">
        <v>677.97299999999996</v>
      </c>
      <c r="H234" s="107">
        <v>2598.2869999999998</v>
      </c>
      <c r="I234" s="108"/>
      <c r="J234" s="107">
        <v>9.3810000000000002</v>
      </c>
      <c r="K234" s="107">
        <v>84.415999999999997</v>
      </c>
      <c r="L234" s="107">
        <v>49.706999999999994</v>
      </c>
      <c r="M234" s="107">
        <v>34.709000000000003</v>
      </c>
      <c r="N234" s="107">
        <v>73.753</v>
      </c>
      <c r="O234" s="107">
        <v>87.875</v>
      </c>
      <c r="P234" s="107">
        <v>1.1260000000000048</v>
      </c>
      <c r="Q234" s="107">
        <v>86.748999999999995</v>
      </c>
      <c r="R234" s="108"/>
      <c r="S234" s="107">
        <v>274.41500000000002</v>
      </c>
      <c r="T234" s="107">
        <v>25.012</v>
      </c>
      <c r="U234" s="107">
        <v>22.792000000000002</v>
      </c>
      <c r="V234" s="107">
        <v>2.2200000000000002</v>
      </c>
      <c r="W234" s="107">
        <v>26.533999999999999</v>
      </c>
      <c r="X234" s="107">
        <v>26.913</v>
      </c>
      <c r="Y234" s="107">
        <v>0.11599999999999966</v>
      </c>
      <c r="Z234" s="107">
        <v>26.797000000000001</v>
      </c>
      <c r="AA234" s="117"/>
      <c r="AB234" s="107">
        <v>2411.3750000000005</v>
      </c>
      <c r="AC234" s="107">
        <v>415.69099999999997</v>
      </c>
      <c r="AD234" s="107">
        <v>1653.2530000000002</v>
      </c>
      <c r="AE234" s="107">
        <v>342.43099999999998</v>
      </c>
      <c r="AF234" s="107">
        <v>71.989999999999995</v>
      </c>
      <c r="AG234" s="107">
        <v>789.20299999999997</v>
      </c>
      <c r="AH234" s="107">
        <v>167.18399999999997</v>
      </c>
      <c r="AI234" s="107">
        <v>507.53900000000044</v>
      </c>
      <c r="AJ234" s="107">
        <v>26.951999999999998</v>
      </c>
      <c r="AK234" s="107">
        <v>51.70900000000001</v>
      </c>
      <c r="AL234" s="107">
        <v>31.599</v>
      </c>
      <c r="AM234" s="107">
        <v>4.2109999999999914</v>
      </c>
      <c r="AN234" s="107">
        <v>863.28700000000003</v>
      </c>
      <c r="AO234" s="107">
        <v>880.99400000000003</v>
      </c>
      <c r="AP234" s="107">
        <v>7.4740000000000002</v>
      </c>
      <c r="AQ234" s="107">
        <v>873.52</v>
      </c>
      <c r="AR234" s="108"/>
      <c r="AS234" s="107">
        <v>3421.9009999999998</v>
      </c>
      <c r="AT234" s="107">
        <v>187.54499999999999</v>
      </c>
      <c r="AU234" s="107">
        <v>796.27100000000007</v>
      </c>
      <c r="AV234" s="107">
        <v>563.30099999999993</v>
      </c>
      <c r="AW234" s="107">
        <v>507.97399999999999</v>
      </c>
      <c r="AX234" s="107">
        <v>55.326999999999941</v>
      </c>
      <c r="AY234" s="107">
        <v>502.97199999999998</v>
      </c>
      <c r="AZ234" s="107">
        <v>505.04700000000003</v>
      </c>
      <c r="BA234" s="106">
        <v>6.9480000000000359</v>
      </c>
      <c r="BB234" s="107">
        <v>498.09899999999999</v>
      </c>
      <c r="BC234" s="108"/>
      <c r="BD234" s="107">
        <v>19495.373000000003</v>
      </c>
      <c r="BE234" s="107">
        <v>2471.413</v>
      </c>
      <c r="BF234" s="107">
        <v>2471.413</v>
      </c>
      <c r="BG234" s="107">
        <v>126.874</v>
      </c>
      <c r="BH234" s="107">
        <v>123.336</v>
      </c>
      <c r="BI234" s="107">
        <v>3.5379999999999967</v>
      </c>
      <c r="BJ234" s="107">
        <v>124.047</v>
      </c>
      <c r="BK234" s="107">
        <v>124.723</v>
      </c>
      <c r="BL234" s="106">
        <v>3.7999999999996703E-2</v>
      </c>
      <c r="BM234" s="107">
        <v>124.685</v>
      </c>
      <c r="BO234" s="136">
        <v>144.47</v>
      </c>
      <c r="BP234" s="136">
        <v>138.47</v>
      </c>
      <c r="BQ234" s="136">
        <v>272.65370915172593</v>
      </c>
      <c r="BR234" s="136">
        <v>4.3532165613586074</v>
      </c>
      <c r="BS234" s="136">
        <v>146.39488314907862</v>
      </c>
      <c r="BT234" s="136">
        <v>16.12652910000747</v>
      </c>
      <c r="BV234" s="136">
        <v>72.745244466505909</v>
      </c>
      <c r="BW234" s="136">
        <v>77.485653783255003</v>
      </c>
      <c r="BX234" s="136">
        <v>61.810671904301216</v>
      </c>
      <c r="BY234" s="136">
        <v>0.5364192566628545</v>
      </c>
      <c r="BZ234" s="136">
        <v>52.131749115564986</v>
      </c>
      <c r="CA234" s="136">
        <v>12.67692082629042</v>
      </c>
    </row>
    <row r="235" spans="2:79" ht="11.25" customHeight="1">
      <c r="B235" s="67" t="s">
        <v>466</v>
      </c>
      <c r="C235" s="107">
        <v>6816.9539999999997</v>
      </c>
      <c r="D235" s="107">
        <v>133.88900000000001</v>
      </c>
      <c r="E235" s="107">
        <v>398.35399999999998</v>
      </c>
      <c r="F235" s="107">
        <v>2976.634</v>
      </c>
      <c r="G235" s="107">
        <v>666.31100000000004</v>
      </c>
      <c r="H235" s="107">
        <v>2632.806</v>
      </c>
      <c r="I235" s="108"/>
      <c r="J235" s="107">
        <v>4.6820000000000004</v>
      </c>
      <c r="K235" s="107">
        <v>42.182000000000002</v>
      </c>
      <c r="L235" s="107">
        <v>42.182000000000002</v>
      </c>
      <c r="M235" s="107">
        <v>0</v>
      </c>
      <c r="N235" s="107">
        <v>37.03</v>
      </c>
      <c r="O235" s="107">
        <v>42.8</v>
      </c>
      <c r="P235" s="107">
        <v>7.9159999999999968</v>
      </c>
      <c r="Q235" s="107">
        <v>34.884</v>
      </c>
      <c r="R235" s="108"/>
      <c r="S235" s="107">
        <v>273.51799999999997</v>
      </c>
      <c r="T235" s="107">
        <v>24.908999999999999</v>
      </c>
      <c r="U235" s="107">
        <v>24.908999999999999</v>
      </c>
      <c r="V235" s="107">
        <v>0</v>
      </c>
      <c r="W235" s="107">
        <v>34.177</v>
      </c>
      <c r="X235" s="107">
        <v>34.65</v>
      </c>
      <c r="Y235" s="107">
        <v>4.232999999999997</v>
      </c>
      <c r="Z235" s="107">
        <v>30.417000000000002</v>
      </c>
      <c r="AA235" s="117"/>
      <c r="AB235" s="107">
        <v>2770.239</v>
      </c>
      <c r="AC235" s="107">
        <v>434.22300000000001</v>
      </c>
      <c r="AD235" s="107">
        <v>1806.3330000000001</v>
      </c>
      <c r="AE235" s="107">
        <v>529.68299999999999</v>
      </c>
      <c r="AF235" s="107">
        <v>81.137</v>
      </c>
      <c r="AG235" s="107">
        <v>867.28899999999999</v>
      </c>
      <c r="AH235" s="107">
        <v>174.626</v>
      </c>
      <c r="AI235" s="107">
        <v>554.54399999999998</v>
      </c>
      <c r="AJ235" s="107">
        <v>41.692</v>
      </c>
      <c r="AK235" s="107">
        <v>56.950999999999993</v>
      </c>
      <c r="AL235" s="107">
        <v>34.883000000000003</v>
      </c>
      <c r="AM235" s="107">
        <v>4.5929999999999112</v>
      </c>
      <c r="AN235" s="107">
        <v>786.56500000000005</v>
      </c>
      <c r="AO235" s="107">
        <v>839.19899999999996</v>
      </c>
      <c r="AP235" s="107">
        <v>3.7650000000000001</v>
      </c>
      <c r="AQ235" s="107">
        <v>835.43399999999997</v>
      </c>
      <c r="AR235" s="108"/>
      <c r="AS235" s="107">
        <v>3485.6030000000001</v>
      </c>
      <c r="AT235" s="107">
        <v>184.05799999999999</v>
      </c>
      <c r="AU235" s="107">
        <v>908.79100000000005</v>
      </c>
      <c r="AV235" s="107">
        <v>559.53499999999997</v>
      </c>
      <c r="AW235" s="107">
        <v>499.12200000000001</v>
      </c>
      <c r="AX235" s="107">
        <v>60.413000000000004</v>
      </c>
      <c r="AY235" s="107">
        <v>563.30200000000002</v>
      </c>
      <c r="AZ235" s="107">
        <v>565.61400000000003</v>
      </c>
      <c r="BA235" s="106">
        <v>26.278999999999996</v>
      </c>
      <c r="BB235" s="107">
        <v>539.33500000000004</v>
      </c>
      <c r="BC235" s="108"/>
      <c r="BD235" s="107">
        <v>18830.636999999999</v>
      </c>
      <c r="BE235" s="107">
        <v>2505.105</v>
      </c>
      <c r="BF235" s="107">
        <v>2505.105</v>
      </c>
      <c r="BG235" s="107">
        <v>127.70099999999999</v>
      </c>
      <c r="BH235" s="107">
        <v>127.70099999999999</v>
      </c>
      <c r="BI235" s="107">
        <v>0</v>
      </c>
      <c r="BJ235" s="107">
        <v>126</v>
      </c>
      <c r="BK235" s="107">
        <v>127.003</v>
      </c>
      <c r="BL235" s="106">
        <v>0</v>
      </c>
      <c r="BM235" s="107">
        <v>127.003</v>
      </c>
      <c r="BO235" s="136">
        <v>140.41999999999999</v>
      </c>
      <c r="BP235" s="136">
        <v>135.51</v>
      </c>
      <c r="BQ235" s="136">
        <v>266.71253151893666</v>
      </c>
      <c r="BR235" s="136">
        <v>4.3593921481272213</v>
      </c>
      <c r="BS235" s="136">
        <v>140.04650134079233</v>
      </c>
      <c r="BT235" s="136">
        <v>16.917616754016343</v>
      </c>
      <c r="BV235" s="136">
        <v>69.408061213764014</v>
      </c>
      <c r="BW235" s="136">
        <v>75.037744033611858</v>
      </c>
      <c r="BX235" s="136">
        <v>60.967069399469814</v>
      </c>
      <c r="BY235" s="136">
        <v>0.53780249336529184</v>
      </c>
      <c r="BZ235" s="136">
        <v>49.866250876164045</v>
      </c>
      <c r="CA235" s="136">
        <v>13.303347093356429</v>
      </c>
    </row>
    <row r="236" spans="2:79" ht="11.25" customHeight="1">
      <c r="B236" s="67" t="s">
        <v>467</v>
      </c>
      <c r="C236" s="107">
        <v>6238.576</v>
      </c>
      <c r="D236" s="107">
        <v>168.209</v>
      </c>
      <c r="E236" s="107">
        <v>301.35599999999999</v>
      </c>
      <c r="F236" s="107">
        <v>2803.95</v>
      </c>
      <c r="G236" s="107">
        <v>575.48699999999997</v>
      </c>
      <c r="H236" s="107">
        <v>2376.0320000000002</v>
      </c>
      <c r="I236" s="108"/>
      <c r="J236" s="107">
        <v>6.24</v>
      </c>
      <c r="K236" s="107">
        <v>56.271999999999998</v>
      </c>
      <c r="L236" s="107">
        <v>56.271999999999998</v>
      </c>
      <c r="M236" s="107">
        <v>0</v>
      </c>
      <c r="N236" s="107">
        <v>75.040000000000006</v>
      </c>
      <c r="O236" s="107">
        <v>76.814999999999998</v>
      </c>
      <c r="P236" s="107">
        <v>3.3689999999999998</v>
      </c>
      <c r="Q236" s="107">
        <v>73.445999999999998</v>
      </c>
      <c r="R236" s="108"/>
      <c r="S236" s="107">
        <v>206.31399999999999</v>
      </c>
      <c r="T236" s="107">
        <v>18.698</v>
      </c>
      <c r="U236" s="107">
        <v>18.698</v>
      </c>
      <c r="V236" s="107">
        <v>0</v>
      </c>
      <c r="W236" s="107">
        <v>33.728999999999999</v>
      </c>
      <c r="X236" s="107">
        <v>33.857999999999997</v>
      </c>
      <c r="Y236" s="107">
        <v>8.0999999999995964E-2</v>
      </c>
      <c r="Z236" s="107">
        <v>33.777000000000001</v>
      </c>
      <c r="AA236" s="117"/>
      <c r="AB236" s="107">
        <v>2661.4839999999999</v>
      </c>
      <c r="AC236" s="107">
        <v>391.61800000000005</v>
      </c>
      <c r="AD236" s="107">
        <v>1661.9479999999999</v>
      </c>
      <c r="AE236" s="107">
        <v>607.91800000000001</v>
      </c>
      <c r="AF236" s="107">
        <v>82.531999999999996</v>
      </c>
      <c r="AG236" s="107">
        <v>808.84299999999996</v>
      </c>
      <c r="AH236" s="107">
        <v>157.49600000000001</v>
      </c>
      <c r="AI236" s="107">
        <v>510.21800000000002</v>
      </c>
      <c r="AJ236" s="107">
        <v>47.848999999999997</v>
      </c>
      <c r="AK236" s="107">
        <v>52.934000000000005</v>
      </c>
      <c r="AL236" s="107">
        <v>35.348999999999997</v>
      </c>
      <c r="AM236" s="107">
        <v>4.9969999999999715</v>
      </c>
      <c r="AN236" s="107">
        <v>866.41800000000001</v>
      </c>
      <c r="AO236" s="107">
        <v>872.28300000000002</v>
      </c>
      <c r="AP236" s="107">
        <v>6.7539999999999996</v>
      </c>
      <c r="AQ236" s="107">
        <v>865.529</v>
      </c>
      <c r="AR236" s="108"/>
      <c r="AS236" s="107">
        <v>2983.7900000000004</v>
      </c>
      <c r="AT236" s="107">
        <v>159.24100000000001</v>
      </c>
      <c r="AU236" s="107">
        <v>754.41600000000005</v>
      </c>
      <c r="AV236" s="107">
        <v>482.95499999999993</v>
      </c>
      <c r="AW236" s="107">
        <v>431.35300000000001</v>
      </c>
      <c r="AX236" s="107">
        <v>51.601999999999919</v>
      </c>
      <c r="AY236" s="107">
        <v>559.53499999999997</v>
      </c>
      <c r="AZ236" s="107">
        <v>562.60199999999998</v>
      </c>
      <c r="BA236" s="106">
        <v>1.5539999999999736</v>
      </c>
      <c r="BB236" s="107">
        <v>561.048</v>
      </c>
      <c r="BC236" s="108"/>
      <c r="BD236" s="107">
        <v>18860.100999999999</v>
      </c>
      <c r="BE236" s="107">
        <v>2260.3180000000002</v>
      </c>
      <c r="BF236" s="107">
        <v>2260.3180000000002</v>
      </c>
      <c r="BG236" s="107">
        <v>115.714</v>
      </c>
      <c r="BH236" s="107">
        <v>115.714</v>
      </c>
      <c r="BI236" s="107">
        <v>0</v>
      </c>
      <c r="BJ236" s="107">
        <v>127.67400000000001</v>
      </c>
      <c r="BK236" s="107">
        <v>129.05799999999999</v>
      </c>
      <c r="BL236" s="106">
        <v>0.19999999999998863</v>
      </c>
      <c r="BM236" s="107">
        <v>128.858</v>
      </c>
      <c r="BO236" s="136">
        <v>139.18</v>
      </c>
      <c r="BP236" s="136">
        <v>134.21</v>
      </c>
      <c r="BQ236" s="136">
        <v>268.28831787759862</v>
      </c>
      <c r="BR236" s="136">
        <v>4.3519508166866574</v>
      </c>
      <c r="BS236" s="136">
        <v>142.50360543784859</v>
      </c>
      <c r="BT236" s="136">
        <v>15.243815502366612</v>
      </c>
      <c r="BV236" s="136">
        <v>68.412635834850974</v>
      </c>
      <c r="BW236" s="136">
        <v>73.970701762677848</v>
      </c>
      <c r="BX236" s="136">
        <v>60.943296947841539</v>
      </c>
      <c r="BY236" s="136">
        <v>0.53521421520322798</v>
      </c>
      <c r="BZ236" s="136">
        <v>49.983033233653678</v>
      </c>
      <c r="CA236" s="136">
        <v>11.984654801159339</v>
      </c>
    </row>
    <row r="237" spans="2:79" ht="11.25" customHeight="1">
      <c r="B237" s="67" t="s">
        <v>468</v>
      </c>
      <c r="C237" s="107">
        <v>6930.759</v>
      </c>
      <c r="D237" s="107">
        <v>380.851</v>
      </c>
      <c r="E237" s="107">
        <v>368.63999999999976</v>
      </c>
      <c r="F237" s="107">
        <v>2934.8640000000009</v>
      </c>
      <c r="G237" s="107">
        <v>794.72</v>
      </c>
      <c r="H237" s="107">
        <v>2401.4580000000001</v>
      </c>
      <c r="I237" s="108"/>
      <c r="J237" s="107">
        <v>12.672000000000001</v>
      </c>
      <c r="K237" s="107">
        <v>113.75999999999998</v>
      </c>
      <c r="L237" s="107">
        <v>73.372999999999976</v>
      </c>
      <c r="M237" s="107">
        <v>40.387</v>
      </c>
      <c r="N237" s="107">
        <v>47.16</v>
      </c>
      <c r="O237" s="107">
        <v>61.701000000000001</v>
      </c>
      <c r="P237" s="107">
        <v>6.7210000000000036</v>
      </c>
      <c r="Q237" s="107">
        <v>54.98</v>
      </c>
      <c r="R237" s="108"/>
      <c r="S237" s="107">
        <v>252.22599999999997</v>
      </c>
      <c r="T237" s="107">
        <v>22.806000000000001</v>
      </c>
      <c r="U237" s="107">
        <v>20.989000000000001</v>
      </c>
      <c r="V237" s="107">
        <v>1.8169999999999999</v>
      </c>
      <c r="W237" s="107">
        <v>22.79</v>
      </c>
      <c r="X237" s="107">
        <v>23.03</v>
      </c>
      <c r="Y237" s="107">
        <v>7.5850000000000009</v>
      </c>
      <c r="Z237" s="107">
        <v>15.445</v>
      </c>
      <c r="AA237" s="117"/>
      <c r="AB237" s="107">
        <v>2772.5729999999999</v>
      </c>
      <c r="AC237" s="107">
        <v>413.56399999999996</v>
      </c>
      <c r="AD237" s="107">
        <v>1684.0990000000002</v>
      </c>
      <c r="AE237" s="107">
        <v>674.91</v>
      </c>
      <c r="AF237" s="107">
        <v>91.468000000000004</v>
      </c>
      <c r="AG237" s="107">
        <v>836.07599999999979</v>
      </c>
      <c r="AH237" s="107">
        <v>166.32499999999999</v>
      </c>
      <c r="AI237" s="107">
        <v>517.06600000000003</v>
      </c>
      <c r="AJ237" s="107">
        <v>53.122</v>
      </c>
      <c r="AK237" s="107">
        <v>54.393000000000001</v>
      </c>
      <c r="AL237" s="107">
        <v>39.890999999999998</v>
      </c>
      <c r="AM237" s="107">
        <v>5.3259999999996737</v>
      </c>
      <c r="AN237" s="107">
        <v>807.08500000000004</v>
      </c>
      <c r="AO237" s="107">
        <v>869.14700000000005</v>
      </c>
      <c r="AP237" s="107">
        <v>53.784999999999997</v>
      </c>
      <c r="AQ237" s="107">
        <v>815.36199999999997</v>
      </c>
      <c r="AR237" s="108"/>
      <c r="AS237" s="107">
        <v>4308.8119999999999</v>
      </c>
      <c r="AT237" s="107">
        <v>220.27199999999999</v>
      </c>
      <c r="AU237" s="107">
        <v>1225.0039999999999</v>
      </c>
      <c r="AV237" s="107">
        <v>685.52800000000002</v>
      </c>
      <c r="AW237" s="107">
        <v>595.70100000000002</v>
      </c>
      <c r="AX237" s="107">
        <v>89.827000000000098</v>
      </c>
      <c r="AY237" s="107">
        <v>482.95400000000001</v>
      </c>
      <c r="AZ237" s="107">
        <v>496.411</v>
      </c>
      <c r="BA237" s="106">
        <v>13.437000000000012</v>
      </c>
      <c r="BB237" s="107">
        <v>482.97399999999999</v>
      </c>
      <c r="BC237" s="108"/>
      <c r="BD237" s="107">
        <v>19497.613000000008</v>
      </c>
      <c r="BE237" s="107">
        <v>2283.444</v>
      </c>
      <c r="BF237" s="107">
        <v>2283.444</v>
      </c>
      <c r="BG237" s="107">
        <v>118.01399999999998</v>
      </c>
      <c r="BH237" s="107">
        <v>113.74499999999999</v>
      </c>
      <c r="BI237" s="107">
        <v>4.2689999999999912</v>
      </c>
      <c r="BJ237" s="107">
        <v>115.22199999999999</v>
      </c>
      <c r="BK237" s="107">
        <v>116.197</v>
      </c>
      <c r="BL237" s="106">
        <v>0.10500000000000398</v>
      </c>
      <c r="BM237" s="107">
        <v>116.092</v>
      </c>
      <c r="BO237" s="136">
        <v>140.03</v>
      </c>
      <c r="BP237" s="136">
        <v>135.44</v>
      </c>
      <c r="BQ237" s="136">
        <v>263.55176322383056</v>
      </c>
      <c r="BR237" s="136">
        <v>4.3446829374591411</v>
      </c>
      <c r="BS237" s="136">
        <v>145.78156479489047</v>
      </c>
      <c r="BT237" s="136">
        <v>14.903178148012266</v>
      </c>
      <c r="BV237" s="136">
        <v>69.11701314164489</v>
      </c>
      <c r="BW237" s="136">
        <v>74.987890431208726</v>
      </c>
      <c r="BX237" s="136">
        <v>59.770999523766591</v>
      </c>
      <c r="BY237" s="136">
        <v>0.53421454895905685</v>
      </c>
      <c r="BZ237" s="136">
        <v>47.77372155519484</v>
      </c>
      <c r="CA237" s="136">
        <v>11.711402826592153</v>
      </c>
    </row>
    <row r="238" spans="2:79" ht="11.25" customHeight="1">
      <c r="B238" s="67" t="s">
        <v>469</v>
      </c>
      <c r="C238" s="107">
        <v>6487.9299999999994</v>
      </c>
      <c r="D238" s="107">
        <v>91.69</v>
      </c>
      <c r="E238" s="107">
        <v>316.29000000000002</v>
      </c>
      <c r="F238" s="107">
        <v>2714.6299999999997</v>
      </c>
      <c r="G238" s="107">
        <v>569.99099999999999</v>
      </c>
      <c r="H238" s="107">
        <v>2786.9459999999999</v>
      </c>
      <c r="I238" s="108"/>
      <c r="J238" s="107">
        <v>3.2530000000000001</v>
      </c>
      <c r="K238" s="107">
        <v>29.131</v>
      </c>
      <c r="L238" s="107">
        <v>29.131</v>
      </c>
      <c r="M238" s="107">
        <v>0</v>
      </c>
      <c r="N238" s="107">
        <v>38.744</v>
      </c>
      <c r="O238" s="107">
        <v>39.518000000000001</v>
      </c>
      <c r="P238" s="107">
        <v>1.5810000000000031</v>
      </c>
      <c r="Q238" s="107">
        <v>37.936999999999998</v>
      </c>
      <c r="R238" s="108"/>
      <c r="S238" s="107">
        <v>216.755</v>
      </c>
      <c r="T238" s="107">
        <v>19.707999999999998</v>
      </c>
      <c r="U238" s="107">
        <v>19.707999999999998</v>
      </c>
      <c r="V238" s="107">
        <v>0</v>
      </c>
      <c r="W238" s="107">
        <v>24.904</v>
      </c>
      <c r="X238" s="107">
        <v>25.15</v>
      </c>
      <c r="Y238" s="107">
        <v>0.10799999999999699</v>
      </c>
      <c r="Z238" s="107">
        <v>25.042000000000002</v>
      </c>
      <c r="AA238" s="117"/>
      <c r="AB238" s="107">
        <v>2598.8820000000001</v>
      </c>
      <c r="AC238" s="107">
        <v>372.78800000000001</v>
      </c>
      <c r="AD238" s="107">
        <v>1609.1589999999999</v>
      </c>
      <c r="AE238" s="107">
        <v>616.93499999999995</v>
      </c>
      <c r="AF238" s="107">
        <v>104.73699999999999</v>
      </c>
      <c r="AG238" s="107">
        <v>796.47299999999996</v>
      </c>
      <c r="AH238" s="107">
        <v>149.85899999999998</v>
      </c>
      <c r="AI238" s="107">
        <v>494.012</v>
      </c>
      <c r="AJ238" s="107">
        <v>48.559000000000005</v>
      </c>
      <c r="AK238" s="107">
        <v>51.265999999999998</v>
      </c>
      <c r="AL238" s="107">
        <v>47.52</v>
      </c>
      <c r="AM238" s="107">
        <v>5.2569999999998913</v>
      </c>
      <c r="AN238" s="107">
        <v>833.89400000000001</v>
      </c>
      <c r="AO238" s="107">
        <v>836.13499999999999</v>
      </c>
      <c r="AP238" s="107">
        <v>2.931</v>
      </c>
      <c r="AQ238" s="107">
        <v>833.20399999999995</v>
      </c>
      <c r="AR238" s="108"/>
      <c r="AS238" s="107">
        <v>2884.415</v>
      </c>
      <c r="AT238" s="107">
        <v>157.983</v>
      </c>
      <c r="AU238" s="107">
        <v>672.65300000000002</v>
      </c>
      <c r="AV238" s="107">
        <v>471.05</v>
      </c>
      <c r="AW238" s="107">
        <v>427.452</v>
      </c>
      <c r="AX238" s="107">
        <v>43.598000000000013</v>
      </c>
      <c r="AY238" s="107">
        <v>685.529</v>
      </c>
      <c r="AZ238" s="107">
        <v>688.78800000000001</v>
      </c>
      <c r="BA238" s="106">
        <v>3.0000000000427463E-3</v>
      </c>
      <c r="BB238" s="107">
        <v>688.78499999999997</v>
      </c>
      <c r="BC238" s="108"/>
      <c r="BD238" s="107">
        <v>20321.911</v>
      </c>
      <c r="BE238" s="107">
        <v>2616.5259999999998</v>
      </c>
      <c r="BF238" s="107">
        <v>2568.547</v>
      </c>
      <c r="BG238" s="107">
        <v>131.322</v>
      </c>
      <c r="BH238" s="107">
        <v>131.322</v>
      </c>
      <c r="BI238" s="107">
        <v>0</v>
      </c>
      <c r="BJ238" s="107">
        <v>116.455</v>
      </c>
      <c r="BK238" s="107">
        <v>116.96599999999999</v>
      </c>
      <c r="BL238" s="106">
        <v>3.7999999999996703E-2</v>
      </c>
      <c r="BM238" s="107">
        <v>116.928</v>
      </c>
      <c r="BO238" s="136">
        <v>139.34</v>
      </c>
      <c r="BP238" s="136">
        <v>134.21</v>
      </c>
      <c r="BQ238" s="136">
        <v>270.79945153523335</v>
      </c>
      <c r="BR238" s="136">
        <v>4.3447079749086921</v>
      </c>
      <c r="BS238" s="136">
        <v>140.79770699008253</v>
      </c>
      <c r="BT238" s="136">
        <v>16.593936465916023</v>
      </c>
      <c r="BV238" s="136">
        <v>68.409090936384885</v>
      </c>
      <c r="BW238" s="136">
        <v>73.696865495604882</v>
      </c>
      <c r="BX238" s="136">
        <v>61.579557726610091</v>
      </c>
      <c r="BY238" s="136">
        <v>0.53293790034099997</v>
      </c>
      <c r="BZ238" s="136">
        <v>52.154677077185369</v>
      </c>
      <c r="CA238" s="136">
        <v>13.067786784421994</v>
      </c>
    </row>
    <row r="239" spans="2:79" ht="11.25" customHeight="1">
      <c r="B239" s="67" t="s">
        <v>470</v>
      </c>
      <c r="C239" s="107">
        <v>6039.2309999999989</v>
      </c>
      <c r="D239" s="107">
        <v>107.593</v>
      </c>
      <c r="E239" s="107">
        <v>305.29300000000001</v>
      </c>
      <c r="F239" s="107">
        <v>2572.8109999999997</v>
      </c>
      <c r="G239" s="107">
        <v>532.43000000000006</v>
      </c>
      <c r="H239" s="107">
        <v>2512.56</v>
      </c>
      <c r="I239" s="108"/>
      <c r="J239" s="107">
        <v>3.9020000000000001</v>
      </c>
      <c r="K239" s="107">
        <v>35.018999999999998</v>
      </c>
      <c r="L239" s="107">
        <v>35.018999999999998</v>
      </c>
      <c r="M239" s="107">
        <v>0</v>
      </c>
      <c r="N239" s="107">
        <v>92.248000000000005</v>
      </c>
      <c r="O239" s="107">
        <v>95.171000000000006</v>
      </c>
      <c r="P239" s="107">
        <v>2.2800000000000011</v>
      </c>
      <c r="Q239" s="107">
        <v>92.891000000000005</v>
      </c>
      <c r="R239" s="108"/>
      <c r="S239" s="107">
        <v>208.25800000000001</v>
      </c>
      <c r="T239" s="107">
        <v>18.920000000000002</v>
      </c>
      <c r="U239" s="107">
        <v>18.920000000000002</v>
      </c>
      <c r="V239" s="107">
        <v>0</v>
      </c>
      <c r="W239" s="107">
        <v>20.469000000000001</v>
      </c>
      <c r="X239" s="107">
        <v>20.670999999999999</v>
      </c>
      <c r="Y239" s="107">
        <v>5.0000000000000711E-2</v>
      </c>
      <c r="Z239" s="107">
        <v>20.620999999999999</v>
      </c>
      <c r="AA239" s="117"/>
      <c r="AB239" s="107">
        <v>2461.2509999999997</v>
      </c>
      <c r="AC239" s="107">
        <v>353.06299999999999</v>
      </c>
      <c r="AD239" s="107">
        <v>1550.991</v>
      </c>
      <c r="AE239" s="107">
        <v>557.197</v>
      </c>
      <c r="AF239" s="107">
        <v>86.183999999999997</v>
      </c>
      <c r="AG239" s="107">
        <v>752.05100000000004</v>
      </c>
      <c r="AH239" s="107">
        <v>141.95300000000003</v>
      </c>
      <c r="AI239" s="107">
        <v>476.154</v>
      </c>
      <c r="AJ239" s="107">
        <v>43.856999999999999</v>
      </c>
      <c r="AK239" s="107">
        <v>49.04</v>
      </c>
      <c r="AL239" s="107">
        <v>36.229999999999997</v>
      </c>
      <c r="AM239" s="107">
        <v>4.8169999999998794</v>
      </c>
      <c r="AN239" s="107">
        <v>794.56500000000005</v>
      </c>
      <c r="AO239" s="107">
        <v>801.03</v>
      </c>
      <c r="AP239" s="107">
        <v>4.0330000000000004</v>
      </c>
      <c r="AQ239" s="107">
        <v>796.99699999999996</v>
      </c>
      <c r="AR239" s="108"/>
      <c r="AS239" s="107">
        <v>2617.4549999999999</v>
      </c>
      <c r="AT239" s="107">
        <v>147.58799999999999</v>
      </c>
      <c r="AU239" s="107">
        <v>551.22299999999996</v>
      </c>
      <c r="AV239" s="107">
        <v>432.98100000000011</v>
      </c>
      <c r="AW239" s="107">
        <v>399.29399999999998</v>
      </c>
      <c r="AX239" s="107">
        <v>33.687000000000069</v>
      </c>
      <c r="AY239" s="107">
        <v>471.05</v>
      </c>
      <c r="AZ239" s="107">
        <v>515.20699999999999</v>
      </c>
      <c r="BA239" s="106">
        <v>0.19600000000002638</v>
      </c>
      <c r="BB239" s="107">
        <v>515.01099999999997</v>
      </c>
      <c r="BC239" s="108"/>
      <c r="BD239" s="107">
        <v>20202.809999999998</v>
      </c>
      <c r="BE239" s="107">
        <v>2354.3939999999998</v>
      </c>
      <c r="BF239" s="107">
        <v>2316.3319999999999</v>
      </c>
      <c r="BG239" s="107">
        <v>118.42700000000001</v>
      </c>
      <c r="BH239" s="107">
        <v>118.42700000000001</v>
      </c>
      <c r="BI239" s="107">
        <v>0</v>
      </c>
      <c r="BJ239" s="107">
        <v>131.239</v>
      </c>
      <c r="BK239" s="107">
        <v>132.542</v>
      </c>
      <c r="BL239" s="106">
        <v>5.6999999999987949E-2</v>
      </c>
      <c r="BM239" s="107">
        <v>132.48500000000001</v>
      </c>
      <c r="BO239" s="136">
        <v>139.74</v>
      </c>
      <c r="BP239" s="136">
        <v>133.9</v>
      </c>
      <c r="BQ239" s="136">
        <v>273.73345482539344</v>
      </c>
      <c r="BR239" s="136">
        <v>4.3442556305390694</v>
      </c>
      <c r="BS239" s="136">
        <v>136.65068402443296</v>
      </c>
      <c r="BT239" s="136">
        <v>15.04839178312324</v>
      </c>
      <c r="BV239" s="136">
        <v>68.736523342667539</v>
      </c>
      <c r="BW239" s="136">
        <v>73.446124067436898</v>
      </c>
      <c r="BX239" s="136">
        <v>61.903643042573826</v>
      </c>
      <c r="BY239" s="136">
        <v>0.53282037898532719</v>
      </c>
      <c r="BZ239" s="136">
        <v>52.417986912737568</v>
      </c>
      <c r="CA239" s="136">
        <v>11.850495054895829</v>
      </c>
    </row>
    <row r="240" spans="2:79" ht="11.25" customHeight="1">
      <c r="B240" s="67" t="s">
        <v>471</v>
      </c>
      <c r="C240" s="107">
        <v>6569.5820000000012</v>
      </c>
      <c r="D240" s="107">
        <v>255.19900000000001</v>
      </c>
      <c r="E240" s="107">
        <v>397.79599999999999</v>
      </c>
      <c r="F240" s="107">
        <v>2790.8040000000005</v>
      </c>
      <c r="G240" s="107">
        <v>576.54000000000008</v>
      </c>
      <c r="H240" s="107">
        <v>2515.025000000001</v>
      </c>
      <c r="I240" s="108"/>
      <c r="J240" s="107">
        <v>8.8780000000000001</v>
      </c>
      <c r="K240" s="107">
        <v>79.605000000000004</v>
      </c>
      <c r="L240" s="107">
        <v>49.517000000000003</v>
      </c>
      <c r="M240" s="107">
        <v>30.088000000000001</v>
      </c>
      <c r="N240" s="107">
        <v>71.14</v>
      </c>
      <c r="O240" s="107">
        <v>82.843999999999994</v>
      </c>
      <c r="P240" s="107">
        <v>0.79099999999999682</v>
      </c>
      <c r="Q240" s="107">
        <v>82.052999999999997</v>
      </c>
      <c r="R240" s="108"/>
      <c r="S240" s="107">
        <v>270.2</v>
      </c>
      <c r="T240" s="107">
        <v>24.510999999999999</v>
      </c>
      <c r="U240" s="107">
        <v>22.614999999999998</v>
      </c>
      <c r="V240" s="107">
        <v>1.8959999999999999</v>
      </c>
      <c r="W240" s="107">
        <v>20.988</v>
      </c>
      <c r="X240" s="107">
        <v>21.254999999999999</v>
      </c>
      <c r="Y240" s="107">
        <v>6.8999999999999062E-2</v>
      </c>
      <c r="Z240" s="107">
        <v>21.186</v>
      </c>
      <c r="AA240" s="117"/>
      <c r="AB240" s="107">
        <v>2663.9429999999998</v>
      </c>
      <c r="AC240" s="107">
        <v>404.35199999999998</v>
      </c>
      <c r="AD240" s="107">
        <v>1729.201</v>
      </c>
      <c r="AE240" s="107">
        <v>530.39</v>
      </c>
      <c r="AF240" s="107">
        <v>61.581000000000003</v>
      </c>
      <c r="AG240" s="107">
        <v>822.5419999999998</v>
      </c>
      <c r="AH240" s="107">
        <v>162.595</v>
      </c>
      <c r="AI240" s="107">
        <v>530.86500000000001</v>
      </c>
      <c r="AJ240" s="107">
        <v>41.747</v>
      </c>
      <c r="AK240" s="107">
        <v>54.387</v>
      </c>
      <c r="AL240" s="107">
        <v>28.379000000000001</v>
      </c>
      <c r="AM240" s="107">
        <v>4.5689999999998037</v>
      </c>
      <c r="AN240" s="107">
        <v>750.35900000000004</v>
      </c>
      <c r="AO240" s="107">
        <v>787.34100000000001</v>
      </c>
      <c r="AP240" s="107">
        <v>1.6870000000000001</v>
      </c>
      <c r="AQ240" s="107">
        <v>785.654</v>
      </c>
      <c r="AR240" s="108"/>
      <c r="AS240" s="107">
        <v>2994.3240000000001</v>
      </c>
      <c r="AT240" s="107">
        <v>159.98599999999999</v>
      </c>
      <c r="AU240" s="107">
        <v>754.5200000000001</v>
      </c>
      <c r="AV240" s="107">
        <v>483.82799999999975</v>
      </c>
      <c r="AW240" s="107">
        <v>432.61599999999999</v>
      </c>
      <c r="AX240" s="107">
        <v>51.211999999999769</v>
      </c>
      <c r="AY240" s="107">
        <v>432.98</v>
      </c>
      <c r="AZ240" s="107">
        <v>435.48899999999998</v>
      </c>
      <c r="BA240" s="106">
        <v>5.9219999999999686</v>
      </c>
      <c r="BB240" s="107">
        <v>429.56700000000001</v>
      </c>
      <c r="BC240" s="108"/>
      <c r="BD240" s="107">
        <v>19490.365000000002</v>
      </c>
      <c r="BE240" s="107">
        <v>2383.9089999999997</v>
      </c>
      <c r="BF240" s="107">
        <v>2323.4319999999998</v>
      </c>
      <c r="BG240" s="107">
        <v>118.79</v>
      </c>
      <c r="BH240" s="107">
        <v>115.72600000000001</v>
      </c>
      <c r="BI240" s="107">
        <v>3.063999999999993</v>
      </c>
      <c r="BJ240" s="107">
        <v>118.318</v>
      </c>
      <c r="BK240" s="107">
        <v>119.691</v>
      </c>
      <c r="BL240" s="106">
        <v>0.16200000000000614</v>
      </c>
      <c r="BM240" s="107">
        <v>119.529</v>
      </c>
      <c r="BO240" s="136">
        <v>139.68</v>
      </c>
      <c r="BP240" s="136">
        <v>132.5</v>
      </c>
      <c r="BQ240" s="136">
        <v>267.60464131470076</v>
      </c>
      <c r="BR240" s="136">
        <v>4.3396109659595217</v>
      </c>
      <c r="BS240" s="136">
        <v>141.83586916185121</v>
      </c>
      <c r="BT240" s="136">
        <v>15.613766083908644</v>
      </c>
      <c r="BV240" s="136">
        <v>68.677324868908769</v>
      </c>
      <c r="BW240" s="136">
        <v>72.280465207613375</v>
      </c>
      <c r="BX240" s="136">
        <v>60.654090873265645</v>
      </c>
      <c r="BY240" s="136">
        <v>0.53073541592730544</v>
      </c>
      <c r="BZ240" s="136">
        <v>49.957588930711211</v>
      </c>
      <c r="CA240" s="136">
        <v>12.294459339268407</v>
      </c>
    </row>
    <row r="241" spans="2:79" ht="11.25" customHeight="1">
      <c r="B241" s="67" t="s">
        <v>472</v>
      </c>
      <c r="C241" s="107">
        <v>6156.0520000000006</v>
      </c>
      <c r="D241" s="107">
        <v>126.09099999999999</v>
      </c>
      <c r="E241" s="107">
        <v>437.755</v>
      </c>
      <c r="F241" s="107">
        <v>2693.2470000000003</v>
      </c>
      <c r="G241" s="107">
        <v>612.94400000000007</v>
      </c>
      <c r="H241" s="107">
        <v>2270.665</v>
      </c>
      <c r="I241" s="108"/>
      <c r="J241" s="107">
        <v>4.5389999999999997</v>
      </c>
      <c r="K241" s="107">
        <v>40.844999999999999</v>
      </c>
      <c r="L241" s="107">
        <v>40.844999999999999</v>
      </c>
      <c r="M241" s="107">
        <v>0</v>
      </c>
      <c r="N241" s="107">
        <v>28.574999999999999</v>
      </c>
      <c r="O241" s="107">
        <v>33.347999999999999</v>
      </c>
      <c r="P241" s="107">
        <v>19.391999999999999</v>
      </c>
      <c r="Q241" s="107">
        <v>13.956</v>
      </c>
      <c r="R241" s="108"/>
      <c r="S241" s="107">
        <v>297.57900000000001</v>
      </c>
      <c r="T241" s="107">
        <v>26.849</v>
      </c>
      <c r="U241" s="107">
        <v>26.849</v>
      </c>
      <c r="V241" s="107">
        <v>0</v>
      </c>
      <c r="W241" s="107">
        <v>19.707000000000001</v>
      </c>
      <c r="X241" s="107">
        <v>19.120999999999999</v>
      </c>
      <c r="Y241" s="107">
        <v>4.7349999999999994</v>
      </c>
      <c r="Z241" s="107">
        <v>14.385999999999999</v>
      </c>
      <c r="AA241" s="117"/>
      <c r="AB241" s="107">
        <v>2533.9759999999997</v>
      </c>
      <c r="AC241" s="107">
        <v>420.32099999999997</v>
      </c>
      <c r="AD241" s="107">
        <v>1730.3870000000002</v>
      </c>
      <c r="AE241" s="107">
        <v>383.26799999999997</v>
      </c>
      <c r="AF241" s="107">
        <v>38.488</v>
      </c>
      <c r="AG241" s="107">
        <v>805.04</v>
      </c>
      <c r="AH241" s="107">
        <v>169.05100000000002</v>
      </c>
      <c r="AI241" s="107">
        <v>531.22900000000004</v>
      </c>
      <c r="AJ241" s="107">
        <v>30.167000000000002</v>
      </c>
      <c r="AK241" s="107">
        <v>53.916000000000004</v>
      </c>
      <c r="AL241" s="107">
        <v>16.358000000000001</v>
      </c>
      <c r="AM241" s="107">
        <v>4.3189999999999529</v>
      </c>
      <c r="AN241" s="107">
        <v>820.68799999999999</v>
      </c>
      <c r="AO241" s="107">
        <v>911.54499999999996</v>
      </c>
      <c r="AP241" s="107">
        <v>2.073</v>
      </c>
      <c r="AQ241" s="107">
        <v>909.47199999999998</v>
      </c>
      <c r="AR241" s="108"/>
      <c r="AS241" s="107">
        <v>3198.5150000000003</v>
      </c>
      <c r="AT241" s="107">
        <v>169.078</v>
      </c>
      <c r="AU241" s="107">
        <v>831.42300000000012</v>
      </c>
      <c r="AV241" s="107">
        <v>515.197</v>
      </c>
      <c r="AW241" s="107">
        <v>459.036</v>
      </c>
      <c r="AX241" s="107">
        <v>56.160999999999994</v>
      </c>
      <c r="AY241" s="107">
        <v>483.82900000000001</v>
      </c>
      <c r="AZ241" s="107">
        <v>484.94799999999998</v>
      </c>
      <c r="BA241" s="106">
        <v>35.480999999999995</v>
      </c>
      <c r="BB241" s="107">
        <v>449.46699999999998</v>
      </c>
      <c r="BC241" s="108"/>
      <c r="BD241" s="107">
        <v>19018.231</v>
      </c>
      <c r="BE241" s="107">
        <v>2141.1989999999996</v>
      </c>
      <c r="BF241" s="107">
        <v>2093.2399999999998</v>
      </c>
      <c r="BG241" s="107">
        <v>107.021</v>
      </c>
      <c r="BH241" s="107">
        <v>107.021</v>
      </c>
      <c r="BI241" s="107">
        <v>0</v>
      </c>
      <c r="BJ241" s="107">
        <v>118.434</v>
      </c>
      <c r="BK241" s="107">
        <v>71.248000000000005</v>
      </c>
      <c r="BL241" s="106">
        <v>6.1999999999997613E-2</v>
      </c>
      <c r="BM241" s="107">
        <v>71.186000000000007</v>
      </c>
      <c r="BO241" s="136">
        <v>141.63</v>
      </c>
      <c r="BP241" s="136">
        <v>132.41</v>
      </c>
      <c r="BQ241" s="136">
        <v>267.88462771004663</v>
      </c>
      <c r="BR241" s="136">
        <v>4.3655354333502876</v>
      </c>
      <c r="BS241" s="136">
        <v>142.7877265844221</v>
      </c>
      <c r="BT241" s="136">
        <v>14.446690651722548</v>
      </c>
      <c r="BV241" s="136">
        <v>70.252377873266042</v>
      </c>
      <c r="BW241" s="136">
        <v>72.188372725758057</v>
      </c>
      <c r="BX241" s="136">
        <v>61.394428351906996</v>
      </c>
      <c r="BY241" s="136">
        <v>0.53921027398410359</v>
      </c>
      <c r="BZ241" s="136">
        <v>51.072679009361053</v>
      </c>
      <c r="CA241" s="136">
        <v>11.376683772533838</v>
      </c>
    </row>
    <row r="242" spans="2:79" ht="11.25" customHeight="1">
      <c r="B242" s="67" t="s">
        <v>473</v>
      </c>
      <c r="C242" s="107">
        <v>6304.8670000000002</v>
      </c>
      <c r="D242" s="107">
        <v>146.917</v>
      </c>
      <c r="E242" s="107">
        <v>460.29199999999997</v>
      </c>
      <c r="F242" s="107">
        <v>2702.7609999999995</v>
      </c>
      <c r="G242" s="107">
        <v>670.01099999999997</v>
      </c>
      <c r="H242" s="107">
        <v>2311.395</v>
      </c>
      <c r="I242" s="108"/>
      <c r="J242" s="107">
        <v>5.2949999999999999</v>
      </c>
      <c r="K242" s="107">
        <v>47.884</v>
      </c>
      <c r="L242" s="107">
        <v>47.884</v>
      </c>
      <c r="M242" s="107">
        <v>0</v>
      </c>
      <c r="N242" s="107">
        <v>62.281999999999996</v>
      </c>
      <c r="O242" s="107">
        <v>70.137</v>
      </c>
      <c r="P242" s="107">
        <v>4.8100000000000023</v>
      </c>
      <c r="Q242" s="107">
        <v>65.326999999999998</v>
      </c>
      <c r="R242" s="108"/>
      <c r="S242" s="107">
        <v>312.04700000000003</v>
      </c>
      <c r="T242" s="107">
        <v>28.134</v>
      </c>
      <c r="U242" s="107">
        <v>28.134</v>
      </c>
      <c r="V242" s="107">
        <v>0</v>
      </c>
      <c r="W242" s="107">
        <v>20.783000000000001</v>
      </c>
      <c r="X242" s="107">
        <v>21.803000000000001</v>
      </c>
      <c r="Y242" s="107">
        <v>0.15399999999999991</v>
      </c>
      <c r="Z242" s="107">
        <v>21.649000000000001</v>
      </c>
      <c r="AA242" s="117"/>
      <c r="AB242" s="107">
        <v>2525.7250000000004</v>
      </c>
      <c r="AC242" s="107">
        <v>423.53899999999999</v>
      </c>
      <c r="AD242" s="107">
        <v>1776.1410000000001</v>
      </c>
      <c r="AE242" s="107">
        <v>326.04499999999996</v>
      </c>
      <c r="AF242" s="107">
        <v>52.93</v>
      </c>
      <c r="AG242" s="107">
        <v>818.47699999999998</v>
      </c>
      <c r="AH242" s="107">
        <v>170.327</v>
      </c>
      <c r="AI242" s="107">
        <v>545.27499999999998</v>
      </c>
      <c r="AJ242" s="107">
        <v>25.663</v>
      </c>
      <c r="AK242" s="107">
        <v>54.749000000000002</v>
      </c>
      <c r="AL242" s="107">
        <v>18.552</v>
      </c>
      <c r="AM242" s="107">
        <v>3.9109999999999872</v>
      </c>
      <c r="AN242" s="107">
        <v>802.55799999999999</v>
      </c>
      <c r="AO242" s="107">
        <v>859.42700000000002</v>
      </c>
      <c r="AP242" s="107">
        <v>10.252000000000001</v>
      </c>
      <c r="AQ242" s="107">
        <v>849.17499999999995</v>
      </c>
      <c r="AR242" s="108"/>
      <c r="AS242" s="107">
        <v>3505.3109999999997</v>
      </c>
      <c r="AT242" s="107">
        <v>184.90799999999999</v>
      </c>
      <c r="AU242" s="107">
        <v>916.59899999999993</v>
      </c>
      <c r="AV242" s="107">
        <v>563.83499999999992</v>
      </c>
      <c r="AW242" s="107">
        <v>501.82600000000002</v>
      </c>
      <c r="AX242" s="107">
        <v>62.008999999999958</v>
      </c>
      <c r="AY242" s="107">
        <v>515.197</v>
      </c>
      <c r="AZ242" s="107">
        <v>517.53599999999994</v>
      </c>
      <c r="BA242" s="106">
        <v>0.21299999999996544</v>
      </c>
      <c r="BB242" s="107">
        <v>517.32299999999998</v>
      </c>
      <c r="BC242" s="108"/>
      <c r="BD242" s="107">
        <v>18174.019</v>
      </c>
      <c r="BE242" s="107">
        <v>2202.7510000000002</v>
      </c>
      <c r="BF242" s="107">
        <v>2142.509</v>
      </c>
      <c r="BG242" s="107">
        <v>109.54</v>
      </c>
      <c r="BH242" s="107">
        <v>109.54</v>
      </c>
      <c r="BI242" s="107">
        <v>0</v>
      </c>
      <c r="BJ242" s="107">
        <v>106.92700000000001</v>
      </c>
      <c r="BK242" s="107">
        <v>156.08000000000001</v>
      </c>
      <c r="BL242" s="106">
        <v>1.0000000000047748E-3</v>
      </c>
      <c r="BM242" s="107">
        <v>156.07900000000001</v>
      </c>
      <c r="BO242" s="136">
        <v>142.16999999999999</v>
      </c>
      <c r="BP242" s="136">
        <v>132.27000000000001</v>
      </c>
      <c r="BQ242" s="136">
        <v>267.28955005704199</v>
      </c>
      <c r="BR242" s="136">
        <v>4.3634510134769728</v>
      </c>
      <c r="BS242" s="136">
        <v>141.93338635542915</v>
      </c>
      <c r="BT242" s="136">
        <v>15.38893516068185</v>
      </c>
      <c r="BV242" s="136">
        <v>70.695424427159097</v>
      </c>
      <c r="BW242" s="136">
        <v>72.063630237122041</v>
      </c>
      <c r="BX242" s="136">
        <v>61.121823427364944</v>
      </c>
      <c r="BY242" s="136">
        <v>0.53867021314326058</v>
      </c>
      <c r="BZ242" s="136">
        <v>50.25752810116532</v>
      </c>
      <c r="CA242" s="136">
        <v>12.115399461175869</v>
      </c>
    </row>
    <row r="243" spans="2:79" ht="11.25" customHeight="1">
      <c r="B243" s="67" t="s">
        <v>474</v>
      </c>
      <c r="C243" s="107">
        <v>6705.4960000000001</v>
      </c>
      <c r="D243" s="107">
        <v>347.47500000000002</v>
      </c>
      <c r="E243" s="107">
        <v>506.452</v>
      </c>
      <c r="F243" s="107">
        <v>2671.1610000000001</v>
      </c>
      <c r="G243" s="107">
        <v>925.94800000000009</v>
      </c>
      <c r="H243" s="107">
        <v>2215.6860000000001</v>
      </c>
      <c r="I243" s="108"/>
      <c r="J243" s="107">
        <v>12.189000000000002</v>
      </c>
      <c r="K243" s="107">
        <v>109.86799999999999</v>
      </c>
      <c r="L243" s="107">
        <v>68.459999999999994</v>
      </c>
      <c r="M243" s="107">
        <v>41.408000000000001</v>
      </c>
      <c r="N243" s="107">
        <v>48.707000000000001</v>
      </c>
      <c r="O243" s="107">
        <v>59.517000000000003</v>
      </c>
      <c r="P243" s="107">
        <v>0.74099999999999966</v>
      </c>
      <c r="Q243" s="107">
        <v>58.776000000000003</v>
      </c>
      <c r="R243" s="108"/>
      <c r="S243" s="107">
        <v>343.75400000000002</v>
      </c>
      <c r="T243" s="107">
        <v>30.911999999999999</v>
      </c>
      <c r="U243" s="107">
        <v>28.820999999999998</v>
      </c>
      <c r="V243" s="107">
        <v>2.0910000000000002</v>
      </c>
      <c r="W243" s="107">
        <v>22.614000000000001</v>
      </c>
      <c r="X243" s="107">
        <v>22.809000000000001</v>
      </c>
      <c r="Y243" s="107">
        <v>6.4000000000000057E-2</v>
      </c>
      <c r="Z243" s="107">
        <v>22.745000000000001</v>
      </c>
      <c r="AA243" s="117"/>
      <c r="AB243" s="107">
        <v>2468.125</v>
      </c>
      <c r="AC243" s="107">
        <v>420.57000000000005</v>
      </c>
      <c r="AD243" s="107">
        <v>1733.7059999999999</v>
      </c>
      <c r="AE243" s="107">
        <v>313.84899999999999</v>
      </c>
      <c r="AF243" s="107">
        <v>55.868000000000002</v>
      </c>
      <c r="AG243" s="107">
        <v>805.27</v>
      </c>
      <c r="AH243" s="107">
        <v>169.17099999999999</v>
      </c>
      <c r="AI243" s="107">
        <v>532.2470000000003</v>
      </c>
      <c r="AJ243" s="107">
        <v>24.703000000000003</v>
      </c>
      <c r="AK243" s="107">
        <v>53.586000000000006</v>
      </c>
      <c r="AL243" s="107">
        <v>21.352</v>
      </c>
      <c r="AM243" s="107">
        <v>4.2099999999999014</v>
      </c>
      <c r="AN243" s="107">
        <v>816.54200000000003</v>
      </c>
      <c r="AO243" s="107">
        <v>838.20500000000004</v>
      </c>
      <c r="AP243" s="107">
        <v>22.094999999999999</v>
      </c>
      <c r="AQ243" s="107">
        <v>816.11</v>
      </c>
      <c r="AR243" s="108"/>
      <c r="AS243" s="107">
        <v>4455.9639999999999</v>
      </c>
      <c r="AT243" s="107">
        <v>256.47699999999998</v>
      </c>
      <c r="AU243" s="107">
        <v>865.28600000000006</v>
      </c>
      <c r="AV243" s="107">
        <v>753.53800000000001</v>
      </c>
      <c r="AW243" s="107">
        <v>694.42399999999998</v>
      </c>
      <c r="AX243" s="107">
        <v>59.113999999999685</v>
      </c>
      <c r="AY243" s="107">
        <v>563.83600000000001</v>
      </c>
      <c r="AZ243" s="107">
        <v>566.12699999999995</v>
      </c>
      <c r="BA243" s="106">
        <v>0</v>
      </c>
      <c r="BB243" s="107">
        <v>566.12699999999995</v>
      </c>
      <c r="BC243" s="108"/>
      <c r="BD243" s="107">
        <v>18322.506000000001</v>
      </c>
      <c r="BE243" s="107">
        <v>2127.9579999999996</v>
      </c>
      <c r="BF243" s="107">
        <v>2053.6329999999998</v>
      </c>
      <c r="BG243" s="107">
        <v>104.996</v>
      </c>
      <c r="BH243" s="107">
        <v>101.887</v>
      </c>
      <c r="BI243" s="107">
        <v>3.1089999999999947</v>
      </c>
      <c r="BJ243" s="107">
        <v>108.845</v>
      </c>
      <c r="BK243" s="107">
        <v>109.694</v>
      </c>
      <c r="BL243" s="106">
        <v>7.0000000000050022E-3</v>
      </c>
      <c r="BM243" s="107">
        <v>109.687</v>
      </c>
      <c r="BO243" s="136">
        <v>143.79</v>
      </c>
      <c r="BP243" s="136">
        <v>133.06</v>
      </c>
      <c r="BQ243" s="136">
        <v>278.5009035081971</v>
      </c>
      <c r="BR243" s="136">
        <v>4.3475204404293564</v>
      </c>
      <c r="BS243" s="136">
        <v>145.55996514447247</v>
      </c>
      <c r="BT243" s="136">
        <v>14.632168765560779</v>
      </c>
      <c r="BV243" s="136">
        <v>72.024956288512129</v>
      </c>
      <c r="BW243" s="136">
        <v>72.724541072655228</v>
      </c>
      <c r="BX243" s="136">
        <v>62.173303015913049</v>
      </c>
      <c r="BY243" s="136">
        <v>0.53316905927106095</v>
      </c>
      <c r="BZ243" s="136">
        <v>52.604572361046323</v>
      </c>
      <c r="CA243" s="136">
        <v>11.519657845930027</v>
      </c>
    </row>
    <row r="244" spans="2:79" ht="11.25" customHeight="1">
      <c r="B244" s="67" t="s">
        <v>475</v>
      </c>
      <c r="C244" s="107">
        <v>6649.1799999999985</v>
      </c>
      <c r="D244" s="107">
        <v>207.57599999999999</v>
      </c>
      <c r="E244" s="107">
        <v>556.96299999999997</v>
      </c>
      <c r="F244" s="107">
        <v>2981.1239999999998</v>
      </c>
      <c r="G244" s="107">
        <v>596.46</v>
      </c>
      <c r="H244" s="107">
        <v>2295.0219999999999</v>
      </c>
      <c r="I244" s="108"/>
      <c r="J244" s="107">
        <v>7.23</v>
      </c>
      <c r="K244" s="107">
        <v>65.287999999999997</v>
      </c>
      <c r="L244" s="107">
        <v>65.287999999999997</v>
      </c>
      <c r="M244" s="107">
        <v>0</v>
      </c>
      <c r="N244" s="107">
        <v>40.220999999999997</v>
      </c>
      <c r="O244" s="107">
        <v>42.012999999999998</v>
      </c>
      <c r="P244" s="107">
        <v>9.1060000000000016</v>
      </c>
      <c r="Q244" s="107">
        <v>32.906999999999996</v>
      </c>
      <c r="R244" s="108"/>
      <c r="S244" s="107">
        <v>377.69200000000001</v>
      </c>
      <c r="T244" s="107">
        <v>33.902999999999999</v>
      </c>
      <c r="U244" s="107">
        <v>33.902999999999999</v>
      </c>
      <c r="V244" s="107">
        <v>0</v>
      </c>
      <c r="W244" s="107">
        <v>26.841000000000001</v>
      </c>
      <c r="X244" s="107">
        <v>27.120999999999999</v>
      </c>
      <c r="Y244" s="107">
        <v>2.3759999999999977</v>
      </c>
      <c r="Z244" s="107">
        <v>24.745000000000001</v>
      </c>
      <c r="AA244" s="117"/>
      <c r="AB244" s="107">
        <v>2767.9919999999997</v>
      </c>
      <c r="AC244" s="107">
        <v>481.56200000000001</v>
      </c>
      <c r="AD244" s="107">
        <v>1942.9159999999999</v>
      </c>
      <c r="AE244" s="107">
        <v>343.51400000000001</v>
      </c>
      <c r="AF244" s="107">
        <v>61.969000000000001</v>
      </c>
      <c r="AG244" s="107">
        <v>906.34400000000005</v>
      </c>
      <c r="AH244" s="107">
        <v>193.71199999999999</v>
      </c>
      <c r="AI244" s="107">
        <v>596.47500000000002</v>
      </c>
      <c r="AJ244" s="107">
        <v>27.038</v>
      </c>
      <c r="AK244" s="107">
        <v>60.247999999999998</v>
      </c>
      <c r="AL244" s="107">
        <v>24.053000000000001</v>
      </c>
      <c r="AM244" s="107">
        <v>4.8180000000000334</v>
      </c>
      <c r="AN244" s="107">
        <v>803.57799999999997</v>
      </c>
      <c r="AO244" s="107">
        <v>856.71799999999996</v>
      </c>
      <c r="AP244" s="107">
        <v>17.152999999999999</v>
      </c>
      <c r="AQ244" s="107">
        <v>839.56500000000005</v>
      </c>
      <c r="AR244" s="108"/>
      <c r="AS244" s="107">
        <v>3258.8510000000001</v>
      </c>
      <c r="AT244" s="107">
        <v>163.279</v>
      </c>
      <c r="AU244" s="107">
        <v>972.94500000000005</v>
      </c>
      <c r="AV244" s="107">
        <v>511.613</v>
      </c>
      <c r="AW244" s="107">
        <v>446.089</v>
      </c>
      <c r="AX244" s="107">
        <v>65.524000000000015</v>
      </c>
      <c r="AY244" s="107">
        <v>753.53700000000003</v>
      </c>
      <c r="AZ244" s="107">
        <v>755.65300000000002</v>
      </c>
      <c r="BA244" s="106">
        <v>7.7950000000000728</v>
      </c>
      <c r="BB244" s="107">
        <v>747.85799999999995</v>
      </c>
      <c r="BC244" s="108"/>
      <c r="BD244" s="107">
        <v>18934.861000000001</v>
      </c>
      <c r="BE244" s="107">
        <v>2197.6660000000002</v>
      </c>
      <c r="BF244" s="107">
        <v>2115.8310000000001</v>
      </c>
      <c r="BG244" s="107">
        <v>108.176</v>
      </c>
      <c r="BH244" s="107">
        <v>108.176</v>
      </c>
      <c r="BI244" s="107">
        <v>0</v>
      </c>
      <c r="BJ244" s="107">
        <v>104.33799999999999</v>
      </c>
      <c r="BK244" s="107">
        <v>105.163</v>
      </c>
      <c r="BL244" s="106">
        <v>0.13799999999999102</v>
      </c>
      <c r="BM244" s="107">
        <v>105.02500000000001</v>
      </c>
      <c r="BO244" s="136">
        <v>143.69</v>
      </c>
      <c r="BP244" s="136">
        <v>132.54999999999998</v>
      </c>
      <c r="BQ244" s="136">
        <v>263.54503473770353</v>
      </c>
      <c r="BR244" s="136">
        <v>4.3990041585262034</v>
      </c>
      <c r="BS244" s="136">
        <v>144.49840432912447</v>
      </c>
      <c r="BT244" s="136">
        <v>14.665948696428243</v>
      </c>
      <c r="BV244" s="136">
        <v>71.901239407668101</v>
      </c>
      <c r="BW244" s="136">
        <v>72.286916537936648</v>
      </c>
      <c r="BX244" s="136">
        <v>61.874875531283863</v>
      </c>
      <c r="BY244" s="136">
        <v>0.54702877656625315</v>
      </c>
      <c r="BZ244" s="136">
        <v>52.695681667514606</v>
      </c>
      <c r="CA244" s="136">
        <v>11.549311082875127</v>
      </c>
    </row>
    <row r="245" spans="2:79" ht="11.25" customHeight="1">
      <c r="B245" s="67" t="s">
        <v>476</v>
      </c>
      <c r="C245" s="107">
        <v>6381.1360000000013</v>
      </c>
      <c r="D245" s="107">
        <v>156.489</v>
      </c>
      <c r="E245" s="107">
        <v>483.89699999999999</v>
      </c>
      <c r="F245" s="107">
        <v>2687.2520000000004</v>
      </c>
      <c r="G245" s="107">
        <v>654.46899999999994</v>
      </c>
      <c r="H245" s="107">
        <v>2388.3960000000002</v>
      </c>
      <c r="I245" s="108"/>
      <c r="J245" s="107">
        <v>5.5270000000000001</v>
      </c>
      <c r="K245" s="107">
        <v>49.966999999999999</v>
      </c>
      <c r="L245" s="107">
        <v>49.966999999999999</v>
      </c>
      <c r="M245" s="107">
        <v>0</v>
      </c>
      <c r="N245" s="107">
        <v>86.227999999999994</v>
      </c>
      <c r="O245" s="107">
        <v>88.997</v>
      </c>
      <c r="P245" s="107">
        <v>1.7810000000000059</v>
      </c>
      <c r="Q245" s="107">
        <v>87.215999999999994</v>
      </c>
      <c r="R245" s="108"/>
      <c r="S245" s="107">
        <v>327.48099999999999</v>
      </c>
      <c r="T245" s="107">
        <v>29.393999999999998</v>
      </c>
      <c r="U245" s="107">
        <v>29.393999999999998</v>
      </c>
      <c r="V245" s="107">
        <v>0</v>
      </c>
      <c r="W245" s="107">
        <v>30.196999999999999</v>
      </c>
      <c r="X245" s="107">
        <v>30.632000000000001</v>
      </c>
      <c r="Y245" s="107">
        <v>6.5000000000001279E-2</v>
      </c>
      <c r="Z245" s="107">
        <v>30.567</v>
      </c>
      <c r="AA245" s="117"/>
      <c r="AB245" s="107">
        <v>2496.0650000000005</v>
      </c>
      <c r="AC245" s="107">
        <v>470.18600000000004</v>
      </c>
      <c r="AD245" s="107">
        <v>1757.222</v>
      </c>
      <c r="AE245" s="107">
        <v>268.65699999999998</v>
      </c>
      <c r="AF245" s="107">
        <v>55.927</v>
      </c>
      <c r="AG245" s="107">
        <v>830.99099999999999</v>
      </c>
      <c r="AH245" s="107">
        <v>189.166</v>
      </c>
      <c r="AI245" s="107">
        <v>539.46699999999998</v>
      </c>
      <c r="AJ245" s="107">
        <v>21.146000000000001</v>
      </c>
      <c r="AK245" s="107">
        <v>55.070000000000007</v>
      </c>
      <c r="AL245" s="107">
        <v>21.539000000000001</v>
      </c>
      <c r="AM245" s="107">
        <v>4.6029999999999802</v>
      </c>
      <c r="AN245" s="107">
        <v>904.65300000000002</v>
      </c>
      <c r="AO245" s="107">
        <v>906.56500000000005</v>
      </c>
      <c r="AP245" s="107">
        <v>13.407</v>
      </c>
      <c r="AQ245" s="107">
        <v>893.15800000000002</v>
      </c>
      <c r="AR245" s="108"/>
      <c r="AS245" s="107">
        <v>3284.761</v>
      </c>
      <c r="AT245" s="107">
        <v>178.30500000000001</v>
      </c>
      <c r="AU245" s="107">
        <v>788.49099999999999</v>
      </c>
      <c r="AV245" s="107">
        <v>541.529</v>
      </c>
      <c r="AW245" s="107">
        <v>488.73</v>
      </c>
      <c r="AX245" s="107">
        <v>52.798999999999971</v>
      </c>
      <c r="AY245" s="107">
        <v>511.613</v>
      </c>
      <c r="AZ245" s="107">
        <v>514.53499999999997</v>
      </c>
      <c r="BA245" s="106">
        <v>1.9999999999527063E-3</v>
      </c>
      <c r="BB245" s="107">
        <v>514.53300000000002</v>
      </c>
      <c r="BC245" s="108"/>
      <c r="BD245" s="107">
        <v>19576.879000000001</v>
      </c>
      <c r="BE245" s="107">
        <v>2283.297</v>
      </c>
      <c r="BF245" s="107">
        <v>2201.9110000000001</v>
      </c>
      <c r="BG245" s="107">
        <v>112.577</v>
      </c>
      <c r="BH245" s="107">
        <v>112.577</v>
      </c>
      <c r="BI245" s="107">
        <v>0</v>
      </c>
      <c r="BJ245" s="107">
        <v>108.074</v>
      </c>
      <c r="BK245" s="107">
        <v>109.887</v>
      </c>
      <c r="BL245" s="106">
        <v>2.2000000000005571E-2</v>
      </c>
      <c r="BM245" s="107">
        <v>109.86499999999999</v>
      </c>
      <c r="BO245" s="136">
        <v>140.98999999999998</v>
      </c>
      <c r="BP245" s="136">
        <v>132.25</v>
      </c>
      <c r="BQ245" s="136">
        <v>275.01787801304266</v>
      </c>
      <c r="BR245" s="136">
        <v>4.4200723479431305</v>
      </c>
      <c r="BS245" s="136">
        <v>146.16146538134234</v>
      </c>
      <c r="BT245" s="136">
        <v>14.762102784616488</v>
      </c>
      <c r="BV245" s="136">
        <v>69.597054763934764</v>
      </c>
      <c r="BW245" s="136">
        <v>71.987025209477395</v>
      </c>
      <c r="BX245" s="136">
        <v>63.530040693980467</v>
      </c>
      <c r="BY245" s="136">
        <v>0.55382180845185491</v>
      </c>
      <c r="BZ245" s="136">
        <v>54.460989408883592</v>
      </c>
      <c r="CA245" s="136">
        <v>11.625034817858355</v>
      </c>
    </row>
    <row r="246" spans="2:79" ht="11.25" customHeight="1">
      <c r="B246" s="67" t="s">
        <v>477</v>
      </c>
      <c r="C246" s="107">
        <v>6776.1409999999996</v>
      </c>
      <c r="D246" s="107">
        <v>325.23200000000003</v>
      </c>
      <c r="E246" s="107">
        <v>456.05200000000002</v>
      </c>
      <c r="F246" s="107">
        <v>2718.4830000000002</v>
      </c>
      <c r="G246" s="107">
        <v>712.44500000000005</v>
      </c>
      <c r="H246" s="107">
        <v>2526.0450000000001</v>
      </c>
      <c r="I246" s="108"/>
      <c r="J246" s="107">
        <v>11.339</v>
      </c>
      <c r="K246" s="107">
        <v>101.92100000000001</v>
      </c>
      <c r="L246" s="107">
        <v>58.673000000000009</v>
      </c>
      <c r="M246" s="107">
        <v>43.247999999999998</v>
      </c>
      <c r="N246" s="107">
        <v>67.099000000000004</v>
      </c>
      <c r="O246" s="107">
        <v>78.361000000000004</v>
      </c>
      <c r="P246" s="107">
        <v>1.1530000000000058</v>
      </c>
      <c r="Q246" s="107">
        <v>77.207999999999998</v>
      </c>
      <c r="R246" s="108"/>
      <c r="S246" s="107">
        <v>308.548</v>
      </c>
      <c r="T246" s="107">
        <v>27.709</v>
      </c>
      <c r="U246" s="107">
        <v>25.141999999999999</v>
      </c>
      <c r="V246" s="107">
        <v>2.5670000000000002</v>
      </c>
      <c r="W246" s="107">
        <v>28.815999999999999</v>
      </c>
      <c r="X246" s="107">
        <v>29.274000000000001</v>
      </c>
      <c r="Y246" s="107">
        <v>0.12900000000000134</v>
      </c>
      <c r="Z246" s="107">
        <v>29.145</v>
      </c>
      <c r="AA246" s="117"/>
      <c r="AB246" s="107">
        <v>2542.2170000000001</v>
      </c>
      <c r="AC246" s="107">
        <v>429.25899999999996</v>
      </c>
      <c r="AD246" s="107">
        <v>1762.85</v>
      </c>
      <c r="AE246" s="107">
        <v>350.108</v>
      </c>
      <c r="AF246" s="107">
        <v>55.012999999999998</v>
      </c>
      <c r="AG246" s="107">
        <v>821.08299999999997</v>
      </c>
      <c r="AH246" s="107">
        <v>172.649</v>
      </c>
      <c r="AI246" s="107">
        <v>541.19600000000025</v>
      </c>
      <c r="AJ246" s="107">
        <v>27.556999999999999</v>
      </c>
      <c r="AK246" s="107">
        <v>54.711999999999996</v>
      </c>
      <c r="AL246" s="107">
        <v>20.239999999999998</v>
      </c>
      <c r="AM246" s="107">
        <v>4.7300000000000253</v>
      </c>
      <c r="AN246" s="107">
        <v>829.45100000000002</v>
      </c>
      <c r="AO246" s="107">
        <v>848.11400000000003</v>
      </c>
      <c r="AP246" s="107">
        <v>11.366</v>
      </c>
      <c r="AQ246" s="107">
        <v>836.74800000000005</v>
      </c>
      <c r="AR246" s="108"/>
      <c r="AS246" s="107">
        <v>3679.6240000000003</v>
      </c>
      <c r="AT246" s="107">
        <v>195.108</v>
      </c>
      <c r="AU246" s="107">
        <v>948.11200000000008</v>
      </c>
      <c r="AV246" s="107">
        <v>595.89200000000017</v>
      </c>
      <c r="AW246" s="107">
        <v>532.851</v>
      </c>
      <c r="AX246" s="107">
        <v>63.041000000000054</v>
      </c>
      <c r="AY246" s="107">
        <v>541.529</v>
      </c>
      <c r="AZ246" s="107">
        <v>546.423</v>
      </c>
      <c r="BA246" s="106">
        <v>0</v>
      </c>
      <c r="BB246" s="107">
        <v>546.423</v>
      </c>
      <c r="BC246" s="108"/>
      <c r="BD246" s="107">
        <v>19347.509999999995</v>
      </c>
      <c r="BE246" s="107">
        <v>2419.8589999999999</v>
      </c>
      <c r="BF246" s="107">
        <v>2345.5729999999999</v>
      </c>
      <c r="BG246" s="107">
        <v>119.922</v>
      </c>
      <c r="BH246" s="107">
        <v>116.017</v>
      </c>
      <c r="BI246" s="107">
        <v>3.9050000000000011</v>
      </c>
      <c r="BJ246" s="107">
        <v>112.471</v>
      </c>
      <c r="BK246" s="107">
        <v>113.798</v>
      </c>
      <c r="BL246" s="106">
        <v>9.3000000000003524E-2</v>
      </c>
      <c r="BM246" s="107">
        <v>113.705</v>
      </c>
      <c r="BO246" s="136">
        <v>141</v>
      </c>
      <c r="BP246" s="136">
        <v>132.13999999999999</v>
      </c>
      <c r="BQ246" s="136">
        <v>269.84604948766503</v>
      </c>
      <c r="BR246" s="136">
        <v>4.3972312770363082</v>
      </c>
      <c r="BS246" s="136">
        <v>142.38507686855561</v>
      </c>
      <c r="BT246" s="136">
        <v>15.797970901681927</v>
      </c>
      <c r="BV246" s="136">
        <v>69.715231057785275</v>
      </c>
      <c r="BW246" s="136">
        <v>71.969790966568581</v>
      </c>
      <c r="BX246" s="136">
        <v>62.153089554802307</v>
      </c>
      <c r="BY246" s="136">
        <v>0.54671656706753957</v>
      </c>
      <c r="BZ246" s="136">
        <v>51.79345900062436</v>
      </c>
      <c r="CA246" s="136">
        <v>12.436344521853204</v>
      </c>
    </row>
    <row r="247" spans="2:79" ht="11.25" customHeight="1">
      <c r="B247" s="67" t="s">
        <v>478</v>
      </c>
      <c r="C247" s="107">
        <v>6578.5220000000008</v>
      </c>
      <c r="D247" s="107">
        <v>139.24799999999999</v>
      </c>
      <c r="E247" s="107">
        <v>400.70600000000002</v>
      </c>
      <c r="F247" s="107">
        <v>2826.2390000000005</v>
      </c>
      <c r="G247" s="107">
        <v>667.01</v>
      </c>
      <c r="H247" s="107">
        <v>2534.4969999999998</v>
      </c>
      <c r="I247" s="108"/>
      <c r="J247" s="107">
        <v>5.0640000000000001</v>
      </c>
      <c r="K247" s="107">
        <v>45.493000000000002</v>
      </c>
      <c r="L247" s="107">
        <v>45.493000000000002</v>
      </c>
      <c r="M247" s="107">
        <v>0</v>
      </c>
      <c r="N247" s="107">
        <v>63.741999999999997</v>
      </c>
      <c r="O247" s="107">
        <v>65.575999999999993</v>
      </c>
      <c r="P247" s="107">
        <v>7.8749999999999929</v>
      </c>
      <c r="Q247" s="107">
        <v>57.701000000000001</v>
      </c>
      <c r="R247" s="108"/>
      <c r="S247" s="107">
        <v>270.25599999999997</v>
      </c>
      <c r="T247" s="107">
        <v>24.459</v>
      </c>
      <c r="U247" s="107">
        <v>24.459</v>
      </c>
      <c r="V247" s="107">
        <v>0</v>
      </c>
      <c r="W247" s="107">
        <v>33.896999999999998</v>
      </c>
      <c r="X247" s="107">
        <v>34.186999999999998</v>
      </c>
      <c r="Y247" s="107">
        <v>2.4279999999999973</v>
      </c>
      <c r="Z247" s="107">
        <v>31.759</v>
      </c>
      <c r="AA247" s="117"/>
      <c r="AB247" s="107">
        <v>2771.3960000000002</v>
      </c>
      <c r="AC247" s="107">
        <v>430.95899999999995</v>
      </c>
      <c r="AD247" s="107">
        <v>1837.3630000000001</v>
      </c>
      <c r="AE247" s="107">
        <v>503.07399999999996</v>
      </c>
      <c r="AF247" s="107">
        <v>65.653999999999996</v>
      </c>
      <c r="AG247" s="107">
        <v>866.18799999999999</v>
      </c>
      <c r="AH247" s="107">
        <v>173.33599999999998</v>
      </c>
      <c r="AI247" s="107">
        <v>564.06999999999994</v>
      </c>
      <c r="AJ247" s="107">
        <v>39.597000000000001</v>
      </c>
      <c r="AK247" s="107">
        <v>57.458999999999989</v>
      </c>
      <c r="AL247" s="107">
        <v>27.021999999999998</v>
      </c>
      <c r="AM247" s="107">
        <v>4.7040000000000717</v>
      </c>
      <c r="AN247" s="107">
        <v>819.50800000000004</v>
      </c>
      <c r="AO247" s="107">
        <v>869.03399999999999</v>
      </c>
      <c r="AP247" s="107">
        <v>8.1609999999999996</v>
      </c>
      <c r="AQ247" s="107">
        <v>860.87300000000005</v>
      </c>
      <c r="AR247" s="108"/>
      <c r="AS247" s="107">
        <v>3489.6570000000002</v>
      </c>
      <c r="AT247" s="107">
        <v>182.595</v>
      </c>
      <c r="AU247" s="107">
        <v>933.327</v>
      </c>
      <c r="AV247" s="107">
        <v>561.00900000000001</v>
      </c>
      <c r="AW247" s="107">
        <v>498.76900000000001</v>
      </c>
      <c r="AX247" s="107">
        <v>62.240000000000009</v>
      </c>
      <c r="AY247" s="107">
        <v>595.89300000000003</v>
      </c>
      <c r="AZ247" s="107">
        <v>614.71600000000001</v>
      </c>
      <c r="BA247" s="106">
        <v>0</v>
      </c>
      <c r="BB247" s="107">
        <v>614.71600000000001</v>
      </c>
      <c r="BC247" s="108"/>
      <c r="BD247" s="107">
        <v>19072.725999999999</v>
      </c>
      <c r="BE247" s="107">
        <v>2423.4380000000001</v>
      </c>
      <c r="BF247" s="107">
        <v>2336.067</v>
      </c>
      <c r="BG247" s="107">
        <v>119.43600000000001</v>
      </c>
      <c r="BH247" s="107">
        <v>119.43600000000001</v>
      </c>
      <c r="BI247" s="107">
        <v>0</v>
      </c>
      <c r="BJ247" s="107">
        <v>118.953</v>
      </c>
      <c r="BK247" s="107">
        <v>119.374</v>
      </c>
      <c r="BL247" s="106">
        <v>0</v>
      </c>
      <c r="BM247" s="107">
        <v>119.374</v>
      </c>
      <c r="BO247" s="136">
        <v>136.32999999999998</v>
      </c>
      <c r="BP247" s="136">
        <v>128.22999999999999</v>
      </c>
      <c r="BQ247" s="136">
        <v>268.41205310435947</v>
      </c>
      <c r="BR247" s="136">
        <v>4.3989320627618502</v>
      </c>
      <c r="BS247" s="136">
        <v>142.97561304880281</v>
      </c>
      <c r="BT247" s="136">
        <v>16.079196020537388</v>
      </c>
      <c r="BV247" s="136">
        <v>65.879027655336586</v>
      </c>
      <c r="BW247" s="136">
        <v>68.749637003677336</v>
      </c>
      <c r="BX247" s="136">
        <v>62.142497099285052</v>
      </c>
      <c r="BY247" s="136">
        <v>0.54748209354960675</v>
      </c>
      <c r="BZ247" s="136">
        <v>52.08785345329126</v>
      </c>
      <c r="CA247" s="136">
        <v>12.66237977727987</v>
      </c>
    </row>
    <row r="248" spans="2:79" ht="11.25" customHeight="1">
      <c r="B248" s="67" t="s">
        <v>479</v>
      </c>
      <c r="C248" s="107">
        <v>5941.5920000000006</v>
      </c>
      <c r="D248" s="107">
        <v>164.57</v>
      </c>
      <c r="E248" s="107">
        <v>318.2</v>
      </c>
      <c r="F248" s="107">
        <v>2494.2449999999999</v>
      </c>
      <c r="G248" s="107">
        <v>674.25099999999998</v>
      </c>
      <c r="H248" s="107">
        <v>2278.48</v>
      </c>
      <c r="I248" s="108"/>
      <c r="J248" s="107">
        <v>5.9260000000000002</v>
      </c>
      <c r="K248" s="107">
        <v>53.354999999999997</v>
      </c>
      <c r="L248" s="107">
        <v>53.354999999999997</v>
      </c>
      <c r="M248" s="107">
        <v>0</v>
      </c>
      <c r="N248" s="107">
        <v>89.483999999999995</v>
      </c>
      <c r="O248" s="107">
        <v>91.816000000000003</v>
      </c>
      <c r="P248" s="107">
        <v>2.7160000000000082</v>
      </c>
      <c r="Q248" s="107">
        <v>89.1</v>
      </c>
      <c r="R248" s="108"/>
      <c r="S248" s="107">
        <v>214.15</v>
      </c>
      <c r="T248" s="107">
        <v>19.399999999999999</v>
      </c>
      <c r="U248" s="107">
        <v>19.399999999999999</v>
      </c>
      <c r="V248" s="107">
        <v>0</v>
      </c>
      <c r="W248" s="107">
        <v>31.917000000000002</v>
      </c>
      <c r="X248" s="107">
        <v>32.194000000000003</v>
      </c>
      <c r="Y248" s="107">
        <v>6.9000000000002615E-2</v>
      </c>
      <c r="Z248" s="107">
        <v>32.125</v>
      </c>
      <c r="AA248" s="117"/>
      <c r="AB248" s="107">
        <v>2525.0059999999999</v>
      </c>
      <c r="AC248" s="107">
        <v>372.57199999999995</v>
      </c>
      <c r="AD248" s="107">
        <v>1648.3050000000001</v>
      </c>
      <c r="AE248" s="107">
        <v>504.12899999999996</v>
      </c>
      <c r="AF248" s="107">
        <v>56.411999999999999</v>
      </c>
      <c r="AG248" s="107">
        <v>773.06700000000001</v>
      </c>
      <c r="AH248" s="107">
        <v>149.833</v>
      </c>
      <c r="AI248" s="107">
        <v>506.03</v>
      </c>
      <c r="AJ248" s="107">
        <v>39.68</v>
      </c>
      <c r="AK248" s="107">
        <v>51.524999999999999</v>
      </c>
      <c r="AL248" s="107">
        <v>21.518000000000001</v>
      </c>
      <c r="AM248" s="107">
        <v>4.4810000000001153</v>
      </c>
      <c r="AN248" s="107">
        <v>863.76400000000001</v>
      </c>
      <c r="AO248" s="107">
        <v>842.21500000000003</v>
      </c>
      <c r="AP248" s="107">
        <v>7.181</v>
      </c>
      <c r="AQ248" s="107">
        <v>835.03399999999999</v>
      </c>
      <c r="AR248" s="108"/>
      <c r="AS248" s="107">
        <v>3390.9119999999998</v>
      </c>
      <c r="AT248" s="107">
        <v>185.709</v>
      </c>
      <c r="AU248" s="107">
        <v>790.98599999999999</v>
      </c>
      <c r="AV248" s="107">
        <v>558.00700000000006</v>
      </c>
      <c r="AW248" s="107">
        <v>505.06900000000002</v>
      </c>
      <c r="AX248" s="107">
        <v>52.938000000000045</v>
      </c>
      <c r="AY248" s="107">
        <v>561.00699999999995</v>
      </c>
      <c r="AZ248" s="107">
        <v>562.96699999999998</v>
      </c>
      <c r="BA248" s="106">
        <v>0</v>
      </c>
      <c r="BB248" s="107">
        <v>562.96699999999998</v>
      </c>
      <c r="BC248" s="108"/>
      <c r="BD248" s="107">
        <v>18717.984</v>
      </c>
      <c r="BE248" s="107">
        <v>2180.0830000000001</v>
      </c>
      <c r="BF248" s="107">
        <v>2099.9490000000001</v>
      </c>
      <c r="BG248" s="107">
        <v>107.364</v>
      </c>
      <c r="BH248" s="107">
        <v>107.364</v>
      </c>
      <c r="BI248" s="107">
        <v>0</v>
      </c>
      <c r="BJ248" s="107">
        <v>119.351</v>
      </c>
      <c r="BK248" s="107">
        <v>120.27500000000001</v>
      </c>
      <c r="BL248" s="106">
        <v>1.0000000000005116E-2</v>
      </c>
      <c r="BM248" s="107">
        <v>120.265</v>
      </c>
      <c r="BO248" s="136">
        <v>131.87</v>
      </c>
      <c r="BP248" s="136">
        <v>125.25999999999999</v>
      </c>
      <c r="BQ248" s="136">
        <v>272.61633448464607</v>
      </c>
      <c r="BR248" s="136">
        <v>4.3721252066404963</v>
      </c>
      <c r="BS248" s="136">
        <v>142.19594278533376</v>
      </c>
      <c r="BT248" s="136">
        <v>14.728941962980629</v>
      </c>
      <c r="BV248" s="136">
        <v>62.218731661725435</v>
      </c>
      <c r="BW248" s="136">
        <v>66.298300221364514</v>
      </c>
      <c r="BX248" s="136">
        <v>61.836166789347523</v>
      </c>
      <c r="BY248" s="136">
        <v>0.53937899404384249</v>
      </c>
      <c r="BZ248" s="136">
        <v>51.200653361753503</v>
      </c>
      <c r="CA248" s="136">
        <v>11.599091013220228</v>
      </c>
    </row>
    <row r="249" spans="2:79" ht="11.25" customHeight="1">
      <c r="B249" s="67" t="s">
        <v>480</v>
      </c>
      <c r="C249" s="107">
        <v>6518.0829999999996</v>
      </c>
      <c r="D249" s="107">
        <v>372.37500000000006</v>
      </c>
      <c r="E249" s="107">
        <v>416.79200000000003</v>
      </c>
      <c r="F249" s="107">
        <v>2574.9029999999993</v>
      </c>
      <c r="G249" s="107">
        <v>714.91300000000001</v>
      </c>
      <c r="H249" s="107">
        <v>2389.5839999999998</v>
      </c>
      <c r="I249" s="108"/>
      <c r="J249" s="107">
        <v>12.984999999999999</v>
      </c>
      <c r="K249" s="107">
        <v>116.44799999999999</v>
      </c>
      <c r="L249" s="107">
        <v>73.11999999999999</v>
      </c>
      <c r="M249" s="107">
        <v>43.328000000000003</v>
      </c>
      <c r="N249" s="107">
        <v>56.371000000000002</v>
      </c>
      <c r="O249" s="107">
        <v>74.555000000000007</v>
      </c>
      <c r="P249" s="107">
        <v>8.6530000000000058</v>
      </c>
      <c r="Q249" s="107">
        <v>65.902000000000001</v>
      </c>
      <c r="R249" s="108"/>
      <c r="S249" s="107">
        <v>281.40800000000002</v>
      </c>
      <c r="T249" s="107">
        <v>25.605</v>
      </c>
      <c r="U249" s="107">
        <v>23.330000000000002</v>
      </c>
      <c r="V249" s="107">
        <v>2.2749999999999999</v>
      </c>
      <c r="W249" s="107">
        <v>25.137</v>
      </c>
      <c r="X249" s="107">
        <v>25.395</v>
      </c>
      <c r="Y249" s="107">
        <v>6.6780000000000008</v>
      </c>
      <c r="Z249" s="107">
        <v>18.716999999999999</v>
      </c>
      <c r="AA249" s="117"/>
      <c r="AB249" s="107">
        <v>2860.7669999999998</v>
      </c>
      <c r="AC249" s="107">
        <v>424.66900000000004</v>
      </c>
      <c r="AD249" s="107">
        <v>1784.008</v>
      </c>
      <c r="AE249" s="107">
        <v>652.09</v>
      </c>
      <c r="AF249" s="107">
        <v>66.087999999999994</v>
      </c>
      <c r="AG249" s="107">
        <v>859.8599999999999</v>
      </c>
      <c r="AH249" s="107">
        <v>170.81</v>
      </c>
      <c r="AI249" s="107">
        <v>547.69100000000014</v>
      </c>
      <c r="AJ249" s="107">
        <v>51.326000000000001</v>
      </c>
      <c r="AK249" s="107">
        <v>56.919999999999995</v>
      </c>
      <c r="AL249" s="107">
        <v>27.727</v>
      </c>
      <c r="AM249" s="107">
        <v>5.3869999999998797</v>
      </c>
      <c r="AN249" s="107">
        <v>765.22</v>
      </c>
      <c r="AO249" s="107">
        <v>855.25300000000004</v>
      </c>
      <c r="AP249" s="107">
        <v>387.36900000000003</v>
      </c>
      <c r="AQ249" s="107">
        <v>467.88400000000001</v>
      </c>
      <c r="AR249" s="108"/>
      <c r="AS249" s="107">
        <v>3763.4230000000002</v>
      </c>
      <c r="AT249" s="107">
        <v>196.339</v>
      </c>
      <c r="AU249" s="107">
        <v>1014.677</v>
      </c>
      <c r="AV249" s="107">
        <v>601.17399999999998</v>
      </c>
      <c r="AW249" s="107">
        <v>534.94399999999996</v>
      </c>
      <c r="AX249" s="107">
        <v>66.230000000000018</v>
      </c>
      <c r="AY249" s="107">
        <v>558.00800000000004</v>
      </c>
      <c r="AZ249" s="107">
        <v>560.58199999999999</v>
      </c>
      <c r="BA249" s="106">
        <v>52.796999999999969</v>
      </c>
      <c r="BB249" s="107">
        <v>507.78500000000003</v>
      </c>
      <c r="BC249" s="108"/>
      <c r="BD249" s="107">
        <v>19001.019</v>
      </c>
      <c r="BE249" s="107">
        <v>2321.4360000000001</v>
      </c>
      <c r="BF249" s="107">
        <v>2234.0070000000001</v>
      </c>
      <c r="BG249" s="107">
        <v>114.218</v>
      </c>
      <c r="BH249" s="107">
        <v>109.569</v>
      </c>
      <c r="BI249" s="107">
        <v>4.6490000000000009</v>
      </c>
      <c r="BJ249" s="107">
        <v>107.295</v>
      </c>
      <c r="BK249" s="107">
        <v>108.60899999999999</v>
      </c>
      <c r="BL249" s="106">
        <v>0.10199999999998965</v>
      </c>
      <c r="BM249" s="107">
        <v>108.50700000000001</v>
      </c>
      <c r="BO249" s="136">
        <v>120.15</v>
      </c>
      <c r="BP249" s="136">
        <v>114.92</v>
      </c>
      <c r="BQ249" s="136">
        <v>266.79089754194518</v>
      </c>
      <c r="BR249" s="136">
        <v>4.3847987409531477</v>
      </c>
      <c r="BS249" s="136">
        <v>141.06952261655678</v>
      </c>
      <c r="BT249" s="136">
        <v>15.217062832261785</v>
      </c>
      <c r="BV249" s="136">
        <v>52.521283972781688</v>
      </c>
      <c r="BW249" s="136">
        <v>57.749834800181709</v>
      </c>
      <c r="BX249" s="136">
        <v>61.820316238700784</v>
      </c>
      <c r="BY249" s="136">
        <v>0.54391209501327165</v>
      </c>
      <c r="BZ249" s="136">
        <v>51.924898268118795</v>
      </c>
      <c r="CA249" s="136">
        <v>11.974968289858559</v>
      </c>
    </row>
    <row r="250" spans="2:79" ht="11.25" customHeight="1">
      <c r="B250" s="67" t="s">
        <v>481</v>
      </c>
      <c r="C250" s="107">
        <v>5973.6809999999996</v>
      </c>
      <c r="D250" s="107">
        <v>103.54</v>
      </c>
      <c r="E250" s="107">
        <v>315.65800000000002</v>
      </c>
      <c r="F250" s="107">
        <v>2233.2800000000002</v>
      </c>
      <c r="G250" s="107">
        <v>622.88599999999997</v>
      </c>
      <c r="H250" s="107">
        <v>2689.9940000000001</v>
      </c>
      <c r="I250" s="108"/>
      <c r="J250" s="107">
        <v>3.6819999999999999</v>
      </c>
      <c r="K250" s="107">
        <v>33.085999999999999</v>
      </c>
      <c r="L250" s="107">
        <v>33.085999999999999</v>
      </c>
      <c r="M250" s="107">
        <v>0</v>
      </c>
      <c r="N250" s="107">
        <v>40.235999999999997</v>
      </c>
      <c r="O250" s="107">
        <v>41.320999999999998</v>
      </c>
      <c r="P250" s="107">
        <v>0.63499999999999801</v>
      </c>
      <c r="Q250" s="107">
        <v>40.686</v>
      </c>
      <c r="R250" s="108"/>
      <c r="S250" s="107">
        <v>212.80199999999999</v>
      </c>
      <c r="T250" s="107">
        <v>19.341999999999999</v>
      </c>
      <c r="U250" s="107">
        <v>19.341999999999999</v>
      </c>
      <c r="V250" s="107">
        <v>0</v>
      </c>
      <c r="W250" s="107">
        <v>24.451000000000001</v>
      </c>
      <c r="X250" s="107">
        <v>24.599</v>
      </c>
      <c r="Y250" s="107">
        <v>7.7999999999999403E-2</v>
      </c>
      <c r="Z250" s="107">
        <v>24.521000000000001</v>
      </c>
      <c r="AA250" s="117"/>
      <c r="AB250" s="107">
        <v>2750.21</v>
      </c>
      <c r="AC250" s="107">
        <v>379.69299999999998</v>
      </c>
      <c r="AD250" s="107">
        <v>1660.857</v>
      </c>
      <c r="AE250" s="107">
        <v>709.66</v>
      </c>
      <c r="AF250" s="107">
        <v>89.346999999999994</v>
      </c>
      <c r="AG250" s="107">
        <v>818.78599999999994</v>
      </c>
      <c r="AH250" s="107">
        <v>152.69499999999999</v>
      </c>
      <c r="AI250" s="107">
        <v>509.88299999999998</v>
      </c>
      <c r="AJ250" s="107">
        <v>55.856999999999999</v>
      </c>
      <c r="AK250" s="107">
        <v>53.232000000000006</v>
      </c>
      <c r="AL250" s="107">
        <v>41.228000000000002</v>
      </c>
      <c r="AM250" s="107">
        <v>5.8910000000001048</v>
      </c>
      <c r="AN250" s="107">
        <v>858.20699999999999</v>
      </c>
      <c r="AO250" s="107">
        <v>845.96</v>
      </c>
      <c r="AP250" s="107">
        <v>87.17</v>
      </c>
      <c r="AQ250" s="107">
        <v>758.79</v>
      </c>
      <c r="AR250" s="108"/>
      <c r="AS250" s="107">
        <v>3125.0150000000003</v>
      </c>
      <c r="AT250" s="107">
        <v>170.20400000000001</v>
      </c>
      <c r="AU250" s="107">
        <v>742.15899999999999</v>
      </c>
      <c r="AV250" s="107">
        <v>515.34900000000005</v>
      </c>
      <c r="AW250" s="107">
        <v>465.43299999999999</v>
      </c>
      <c r="AX250" s="107">
        <v>49.916000000000004</v>
      </c>
      <c r="AY250" s="107">
        <v>601.17399999999998</v>
      </c>
      <c r="AZ250" s="107">
        <v>603.82299999999998</v>
      </c>
      <c r="BA250" s="106">
        <v>0</v>
      </c>
      <c r="BB250" s="107">
        <v>603.82299999999998</v>
      </c>
      <c r="BC250" s="108"/>
      <c r="BD250" s="107">
        <v>20156.776999999998</v>
      </c>
      <c r="BE250" s="107">
        <v>2564.3450000000003</v>
      </c>
      <c r="BF250" s="107">
        <v>2457.5880000000002</v>
      </c>
      <c r="BG250" s="107">
        <v>125.649</v>
      </c>
      <c r="BH250" s="107">
        <v>125.649</v>
      </c>
      <c r="BI250" s="107">
        <v>0</v>
      </c>
      <c r="BJ250" s="107">
        <v>112.527</v>
      </c>
      <c r="BK250" s="107">
        <v>112.782</v>
      </c>
      <c r="BL250" s="106">
        <v>6.4299999999999926</v>
      </c>
      <c r="BM250" s="107">
        <v>106.352</v>
      </c>
      <c r="BO250" s="136">
        <v>112.92000000000002</v>
      </c>
      <c r="BP250" s="136">
        <v>107.14999999999999</v>
      </c>
      <c r="BQ250" s="136">
        <v>273.61052666947194</v>
      </c>
      <c r="BR250" s="136">
        <v>4.4069939601889496</v>
      </c>
      <c r="BS250" s="136">
        <v>141.41039858035811</v>
      </c>
      <c r="BT250" s="136">
        <v>16.147884158265978</v>
      </c>
      <c r="BV250" s="136">
        <v>46.752593398701869</v>
      </c>
      <c r="BW250" s="136">
        <v>51.576380524641216</v>
      </c>
      <c r="BX250" s="136">
        <v>62.310420909979584</v>
      </c>
      <c r="BY250" s="136">
        <v>0.55049078281095642</v>
      </c>
      <c r="BZ250" s="136">
        <v>50.215654596925972</v>
      </c>
      <c r="CA250" s="136">
        <v>12.721999156908867</v>
      </c>
    </row>
    <row r="251" spans="2:79" ht="11.25" customHeight="1">
      <c r="B251" s="67" t="s">
        <v>482</v>
      </c>
      <c r="C251" s="107">
        <v>5781.4660000000003</v>
      </c>
      <c r="D251" s="107">
        <v>102.468</v>
      </c>
      <c r="E251" s="107">
        <v>310.101</v>
      </c>
      <c r="F251" s="107">
        <v>2277.634</v>
      </c>
      <c r="G251" s="107">
        <v>415.94</v>
      </c>
      <c r="H251" s="107">
        <v>2666.8980000000001</v>
      </c>
      <c r="I251" s="108"/>
      <c r="J251" s="107">
        <v>3.7170000000000001</v>
      </c>
      <c r="K251" s="107">
        <v>33.378999999999998</v>
      </c>
      <c r="L251" s="107">
        <v>33.378999999999998</v>
      </c>
      <c r="M251" s="107">
        <v>0</v>
      </c>
      <c r="N251" s="107">
        <v>93.569000000000003</v>
      </c>
      <c r="O251" s="107">
        <v>96.444999999999993</v>
      </c>
      <c r="P251" s="107">
        <v>4.2709999999999866</v>
      </c>
      <c r="Q251" s="107">
        <v>92.174000000000007</v>
      </c>
      <c r="R251" s="108"/>
      <c r="S251" s="107">
        <v>208.089</v>
      </c>
      <c r="T251" s="107">
        <v>18.949000000000002</v>
      </c>
      <c r="U251" s="107">
        <v>18.949000000000002</v>
      </c>
      <c r="V251" s="107">
        <v>0</v>
      </c>
      <c r="W251" s="107">
        <v>21.597000000000001</v>
      </c>
      <c r="X251" s="107">
        <v>21.722999999999999</v>
      </c>
      <c r="Y251" s="107">
        <v>0.18099999999999739</v>
      </c>
      <c r="Z251" s="107">
        <v>21.542000000000002</v>
      </c>
      <c r="AA251" s="117"/>
      <c r="AB251" s="107">
        <v>2632.9399999999996</v>
      </c>
      <c r="AC251" s="107">
        <v>350.858</v>
      </c>
      <c r="AD251" s="107">
        <v>1621.9669999999999</v>
      </c>
      <c r="AE251" s="107">
        <v>660.11500000000001</v>
      </c>
      <c r="AF251" s="107">
        <v>80.748999999999995</v>
      </c>
      <c r="AG251" s="107">
        <v>788.20399999999995</v>
      </c>
      <c r="AH251" s="107">
        <v>141.136</v>
      </c>
      <c r="AI251" s="107">
        <v>497.94400000000002</v>
      </c>
      <c r="AJ251" s="107">
        <v>51.957999999999998</v>
      </c>
      <c r="AK251" s="107">
        <v>51.308999999999997</v>
      </c>
      <c r="AL251" s="107">
        <v>40.429000000000002</v>
      </c>
      <c r="AM251" s="107">
        <v>5.4279999999999404</v>
      </c>
      <c r="AN251" s="107">
        <v>817.13800000000003</v>
      </c>
      <c r="AO251" s="107">
        <v>803.94899999999996</v>
      </c>
      <c r="AP251" s="107">
        <v>99.07</v>
      </c>
      <c r="AQ251" s="107">
        <v>704.87900000000002</v>
      </c>
      <c r="AR251" s="108"/>
      <c r="AS251" s="107">
        <v>2227.1799999999998</v>
      </c>
      <c r="AT251" s="107">
        <v>112.395</v>
      </c>
      <c r="AU251" s="107">
        <v>653.65</v>
      </c>
      <c r="AV251" s="107">
        <v>352.39599999999996</v>
      </c>
      <c r="AW251" s="107">
        <v>310.23599999999999</v>
      </c>
      <c r="AX251" s="107">
        <v>42.16</v>
      </c>
      <c r="AY251" s="107">
        <v>515.34900000000005</v>
      </c>
      <c r="AZ251" s="107">
        <v>516.87699999999995</v>
      </c>
      <c r="BA251" s="106">
        <v>0.22899999999992815</v>
      </c>
      <c r="BB251" s="107">
        <v>516.64800000000002</v>
      </c>
      <c r="BC251" s="108"/>
      <c r="BD251" s="107">
        <v>20617.505000000001</v>
      </c>
      <c r="BE251" s="107">
        <v>2542.64</v>
      </c>
      <c r="BF251" s="107">
        <v>2430.4009999999998</v>
      </c>
      <c r="BG251" s="107">
        <v>124.259</v>
      </c>
      <c r="BH251" s="107">
        <v>124.259</v>
      </c>
      <c r="BI251" s="107">
        <v>0</v>
      </c>
      <c r="BJ251" s="107">
        <v>125.51</v>
      </c>
      <c r="BK251" s="107">
        <v>131.08000000000001</v>
      </c>
      <c r="BL251" s="106">
        <v>1.8000000000000682E-2</v>
      </c>
      <c r="BM251" s="107">
        <v>131.06200000000001</v>
      </c>
      <c r="BO251" s="136">
        <v>120.52000000000002</v>
      </c>
      <c r="BP251" s="136">
        <v>113.85000000000001</v>
      </c>
      <c r="BQ251" s="136">
        <v>265.47158289855332</v>
      </c>
      <c r="BR251" s="136">
        <v>4.4564348947906938</v>
      </c>
      <c r="BS251" s="136">
        <v>138.25747724317299</v>
      </c>
      <c r="BT251" s="136">
        <v>15.651491293442151</v>
      </c>
      <c r="BV251" s="136">
        <v>53.019064773672852</v>
      </c>
      <c r="BW251" s="136">
        <v>57.108111807939395</v>
      </c>
      <c r="BX251" s="136">
        <v>62.239244246086983</v>
      </c>
      <c r="BY251" s="136">
        <v>0.56167507868171862</v>
      </c>
      <c r="BZ251" s="136">
        <v>50.354165073051355</v>
      </c>
      <c r="CA251" s="136">
        <v>12.332428196331225</v>
      </c>
    </row>
    <row r="252" spans="2:79" ht="11.25" customHeight="1">
      <c r="B252" s="67" t="s">
        <v>483</v>
      </c>
      <c r="C252" s="107">
        <v>6612.7090000000007</v>
      </c>
      <c r="D252" s="107">
        <v>278.84899999999999</v>
      </c>
      <c r="E252" s="107">
        <v>445.108</v>
      </c>
      <c r="F252" s="107">
        <v>2502.1490000000003</v>
      </c>
      <c r="G252" s="107">
        <v>733.05499999999995</v>
      </c>
      <c r="H252" s="107">
        <v>2615.125</v>
      </c>
      <c r="I252" s="108"/>
      <c r="J252" s="107">
        <v>9.65</v>
      </c>
      <c r="K252" s="107">
        <v>86.513999999999996</v>
      </c>
      <c r="L252" s="107">
        <v>52.561999999999998</v>
      </c>
      <c r="M252" s="107">
        <v>33.951999999999998</v>
      </c>
      <c r="N252" s="107">
        <v>70.861999999999995</v>
      </c>
      <c r="O252" s="107">
        <v>84.528999999999996</v>
      </c>
      <c r="P252" s="107">
        <v>0.69799999999999329</v>
      </c>
      <c r="Q252" s="107">
        <v>83.831000000000003</v>
      </c>
      <c r="R252" s="108"/>
      <c r="S252" s="107">
        <v>298.37400000000002</v>
      </c>
      <c r="T252" s="107">
        <v>26.994</v>
      </c>
      <c r="U252" s="107">
        <v>25.082000000000001</v>
      </c>
      <c r="V252" s="107">
        <v>1.9119999999999999</v>
      </c>
      <c r="W252" s="107">
        <v>23.329000000000001</v>
      </c>
      <c r="X252" s="107">
        <v>23.638999999999999</v>
      </c>
      <c r="Y252" s="107">
        <v>0.23699999999999832</v>
      </c>
      <c r="Z252" s="107">
        <v>23.402000000000001</v>
      </c>
      <c r="AA252" s="117"/>
      <c r="AB252" s="107">
        <v>2733.0569999999998</v>
      </c>
      <c r="AC252" s="107">
        <v>402.38399999999996</v>
      </c>
      <c r="AD252" s="107">
        <v>1809.008</v>
      </c>
      <c r="AE252" s="107">
        <v>521.66500000000008</v>
      </c>
      <c r="AF252" s="107">
        <v>83.563000000000002</v>
      </c>
      <c r="AG252" s="107">
        <v>858.298</v>
      </c>
      <c r="AH252" s="107">
        <v>161.846</v>
      </c>
      <c r="AI252" s="107">
        <v>555.36500000000001</v>
      </c>
      <c r="AJ252" s="107">
        <v>41.06</v>
      </c>
      <c r="AK252" s="107">
        <v>56.204000000000008</v>
      </c>
      <c r="AL252" s="107">
        <v>38.691000000000003</v>
      </c>
      <c r="AM252" s="107">
        <v>5.1320000000000334</v>
      </c>
      <c r="AN252" s="107">
        <v>786.47</v>
      </c>
      <c r="AO252" s="107">
        <v>819.11599999999999</v>
      </c>
      <c r="AP252" s="107">
        <v>93.061999999999998</v>
      </c>
      <c r="AQ252" s="107">
        <v>726.05399999999997</v>
      </c>
      <c r="AR252" s="108"/>
      <c r="AS252" s="107">
        <v>3835.4969999999994</v>
      </c>
      <c r="AT252" s="107">
        <v>200.03399999999999</v>
      </c>
      <c r="AU252" s="107">
        <v>1035.021</v>
      </c>
      <c r="AV252" s="107">
        <v>616.83600000000001</v>
      </c>
      <c r="AW252" s="107">
        <v>548.14</v>
      </c>
      <c r="AX252" s="107">
        <v>68.695999999999998</v>
      </c>
      <c r="AY252" s="107">
        <v>352.39699999999999</v>
      </c>
      <c r="AZ252" s="107">
        <v>353.76</v>
      </c>
      <c r="BA252" s="106">
        <v>7.875</v>
      </c>
      <c r="BB252" s="107">
        <v>345.88499999999999</v>
      </c>
      <c r="BC252" s="108"/>
      <c r="BD252" s="107">
        <v>19928.205999999998</v>
      </c>
      <c r="BE252" s="107">
        <v>2495.4259999999999</v>
      </c>
      <c r="BF252" s="107">
        <v>2341.2109999999998</v>
      </c>
      <c r="BG252" s="107">
        <v>119.699</v>
      </c>
      <c r="BH252" s="107">
        <v>116.53100000000001</v>
      </c>
      <c r="BI252" s="107">
        <v>3.1680000000000001</v>
      </c>
      <c r="BJ252" s="107">
        <v>124.02200000000001</v>
      </c>
      <c r="BK252" s="107">
        <v>126.13</v>
      </c>
      <c r="BL252" s="106">
        <v>1.099999999999568E-2</v>
      </c>
      <c r="BM252" s="107">
        <v>126.119</v>
      </c>
      <c r="BO252" s="136">
        <v>126.33000000000001</v>
      </c>
      <c r="BP252" s="136">
        <v>116.82999999999998</v>
      </c>
      <c r="BQ252" s="136">
        <v>267.67691383932777</v>
      </c>
      <c r="BR252" s="136">
        <v>4.4130247857864164</v>
      </c>
      <c r="BS252" s="136">
        <v>139.04935262183088</v>
      </c>
      <c r="BT252" s="136">
        <v>15.878504066045888</v>
      </c>
      <c r="BV252" s="136">
        <v>57.826468584017483</v>
      </c>
      <c r="BW252" s="136">
        <v>59.568674393130806</v>
      </c>
      <c r="BX252" s="136">
        <v>61.47312851502685</v>
      </c>
      <c r="BY252" s="136">
        <v>0.54931181047490796</v>
      </c>
      <c r="BZ252" s="136">
        <v>49.143930413006132</v>
      </c>
      <c r="CA252" s="136">
        <v>12.522080512415419</v>
      </c>
    </row>
    <row r="253" spans="2:79" ht="11.25" customHeight="1">
      <c r="B253" s="67" t="s">
        <v>484</v>
      </c>
      <c r="C253" s="107">
        <v>5921.7759999999989</v>
      </c>
      <c r="D253" s="107">
        <v>116.988</v>
      </c>
      <c r="E253" s="107">
        <v>419.92700000000002</v>
      </c>
      <c r="F253" s="107">
        <v>2403.605</v>
      </c>
      <c r="G253" s="107">
        <v>599.59000000000015</v>
      </c>
      <c r="H253" s="107">
        <v>2366.681</v>
      </c>
      <c r="I253" s="108"/>
      <c r="J253" s="107">
        <v>4.181</v>
      </c>
      <c r="K253" s="107">
        <v>37.677</v>
      </c>
      <c r="L253" s="107">
        <v>37.677</v>
      </c>
      <c r="M253" s="107">
        <v>0</v>
      </c>
      <c r="N253" s="107">
        <v>32.585000000000001</v>
      </c>
      <c r="O253" s="107">
        <v>39.893000000000001</v>
      </c>
      <c r="P253" s="107">
        <v>27.518000000000001</v>
      </c>
      <c r="Q253" s="107">
        <v>12.375</v>
      </c>
      <c r="R253" s="108"/>
      <c r="S253" s="107">
        <v>282.024</v>
      </c>
      <c r="T253" s="107">
        <v>25.52</v>
      </c>
      <c r="U253" s="107">
        <v>25.52</v>
      </c>
      <c r="V253" s="107">
        <v>0</v>
      </c>
      <c r="W253" s="107">
        <v>19.34</v>
      </c>
      <c r="X253" s="107">
        <v>19.626999999999999</v>
      </c>
      <c r="Y253" s="107">
        <v>9.3649999999999984</v>
      </c>
      <c r="Z253" s="107">
        <v>10.262</v>
      </c>
      <c r="AA253" s="117"/>
      <c r="AB253" s="107">
        <v>2551.7440000000001</v>
      </c>
      <c r="AC253" s="107">
        <v>413.42899999999997</v>
      </c>
      <c r="AD253" s="107">
        <v>1784.683</v>
      </c>
      <c r="AE253" s="107">
        <v>353.63200000000001</v>
      </c>
      <c r="AF253" s="107">
        <v>87.847999999999999</v>
      </c>
      <c r="AG253" s="107">
        <v>831.89599999999996</v>
      </c>
      <c r="AH253" s="107">
        <v>166.30199999999996</v>
      </c>
      <c r="AI253" s="107">
        <v>547.89800000000002</v>
      </c>
      <c r="AJ253" s="107">
        <v>27.834</v>
      </c>
      <c r="AK253" s="107">
        <v>54.876999999999995</v>
      </c>
      <c r="AL253" s="107">
        <v>30.884</v>
      </c>
      <c r="AM253" s="107">
        <v>4.1009999999999707</v>
      </c>
      <c r="AN253" s="107">
        <v>856.51800000000003</v>
      </c>
      <c r="AO253" s="107">
        <v>1038.249</v>
      </c>
      <c r="AP253" s="107">
        <v>86.786000000000001</v>
      </c>
      <c r="AQ253" s="107">
        <v>951.46299999999997</v>
      </c>
      <c r="AR253" s="108"/>
      <c r="AS253" s="107">
        <v>3119.1620000000003</v>
      </c>
      <c r="AT253" s="107">
        <v>162.46299999999999</v>
      </c>
      <c r="AU253" s="107">
        <v>844.68000000000006</v>
      </c>
      <c r="AV253" s="107">
        <v>501.459</v>
      </c>
      <c r="AW253" s="107">
        <v>447.36500000000001</v>
      </c>
      <c r="AX253" s="107">
        <v>54.094000000000001</v>
      </c>
      <c r="AY253" s="107">
        <v>616.83600000000001</v>
      </c>
      <c r="AZ253" s="107">
        <v>632.77599999999995</v>
      </c>
      <c r="BA253" s="106">
        <v>23.025999999999954</v>
      </c>
      <c r="BB253" s="107">
        <v>609.75</v>
      </c>
      <c r="BC253" s="108"/>
      <c r="BD253" s="107">
        <v>19190.893</v>
      </c>
      <c r="BE253" s="107">
        <v>2259.2309999999998</v>
      </c>
      <c r="BF253" s="107">
        <v>2101.6309999999999</v>
      </c>
      <c r="BG253" s="107">
        <v>107.45</v>
      </c>
      <c r="BH253" s="107">
        <v>107.45</v>
      </c>
      <c r="BI253" s="107">
        <v>0</v>
      </c>
      <c r="BJ253" s="107">
        <v>119.27</v>
      </c>
      <c r="BK253" s="107">
        <v>121.91200000000001</v>
      </c>
      <c r="BL253" s="106">
        <v>1.4000000000010004E-2</v>
      </c>
      <c r="BM253" s="107">
        <v>121.898</v>
      </c>
      <c r="BO253" s="136">
        <v>128.47</v>
      </c>
      <c r="BP253" s="136">
        <v>117.45000000000002</v>
      </c>
      <c r="BQ253" s="136">
        <v>269.74392481057419</v>
      </c>
      <c r="BR253" s="136">
        <v>4.4442980863335046</v>
      </c>
      <c r="BS253" s="136">
        <v>141.28545721456646</v>
      </c>
      <c r="BT253" s="136">
        <v>14.922098726724183</v>
      </c>
      <c r="BV253" s="136">
        <v>59.596585961818747</v>
      </c>
      <c r="BW253" s="136">
        <v>60.09469666557839</v>
      </c>
      <c r="BX253" s="136">
        <v>63.24519213814488</v>
      </c>
      <c r="BY253" s="136">
        <v>0.5592152688552634</v>
      </c>
      <c r="BZ253" s="136">
        <v>53.330255244589665</v>
      </c>
      <c r="CA253" s="136">
        <v>11.772412049819675</v>
      </c>
    </row>
    <row r="254" spans="2:79" ht="11.25" customHeight="1">
      <c r="B254" s="67" t="s">
        <v>485</v>
      </c>
      <c r="C254" s="107">
        <v>6066.415</v>
      </c>
      <c r="D254" s="107">
        <v>145.00800000000001</v>
      </c>
      <c r="E254" s="107">
        <v>464.68799999999999</v>
      </c>
      <c r="F254" s="107">
        <v>2454.9899999999998</v>
      </c>
      <c r="G254" s="107">
        <v>648.7059999999999</v>
      </c>
      <c r="H254" s="107">
        <v>2341.056</v>
      </c>
      <c r="I254" s="108"/>
      <c r="J254" s="107">
        <v>5.2089999999999996</v>
      </c>
      <c r="K254" s="107">
        <v>47.107999999999997</v>
      </c>
      <c r="L254" s="107">
        <v>47.107999999999997</v>
      </c>
      <c r="M254" s="107">
        <v>0</v>
      </c>
      <c r="N254" s="107">
        <v>63.524000000000001</v>
      </c>
      <c r="O254" s="107">
        <v>67.003</v>
      </c>
      <c r="P254" s="107">
        <v>0.71899999999999409</v>
      </c>
      <c r="Q254" s="107">
        <v>66.284000000000006</v>
      </c>
      <c r="R254" s="108"/>
      <c r="S254" s="107">
        <v>311.63400000000001</v>
      </c>
      <c r="T254" s="107">
        <v>28.207999999999998</v>
      </c>
      <c r="U254" s="107">
        <v>28.207999999999998</v>
      </c>
      <c r="V254" s="107">
        <v>0</v>
      </c>
      <c r="W254" s="107">
        <v>20.617000000000001</v>
      </c>
      <c r="X254" s="107">
        <v>20.911000000000001</v>
      </c>
      <c r="Y254" s="107">
        <v>0.12100000000000222</v>
      </c>
      <c r="Z254" s="107">
        <v>20.79</v>
      </c>
      <c r="AA254" s="117"/>
      <c r="AB254" s="107">
        <v>2526.1600000000003</v>
      </c>
      <c r="AC254" s="107">
        <v>418.74200000000002</v>
      </c>
      <c r="AD254" s="107">
        <v>1798.798</v>
      </c>
      <c r="AE254" s="107">
        <v>308.61999999999995</v>
      </c>
      <c r="AF254" s="107">
        <v>100.77200000000001</v>
      </c>
      <c r="AG254" s="107">
        <v>840.93500000000006</v>
      </c>
      <c r="AH254" s="107">
        <v>168.44</v>
      </c>
      <c r="AI254" s="107">
        <v>552.23099999999999</v>
      </c>
      <c r="AJ254" s="107">
        <v>24.291</v>
      </c>
      <c r="AK254" s="107">
        <v>55.073</v>
      </c>
      <c r="AL254" s="107">
        <v>36.536999999999999</v>
      </c>
      <c r="AM254" s="107">
        <v>4.3629999999999569</v>
      </c>
      <c r="AN254" s="107">
        <v>830.46600000000001</v>
      </c>
      <c r="AO254" s="107">
        <v>832.99900000000002</v>
      </c>
      <c r="AP254" s="107">
        <v>78.718999999999994</v>
      </c>
      <c r="AQ254" s="107">
        <v>754.28</v>
      </c>
      <c r="AR254" s="108"/>
      <c r="AS254" s="107">
        <v>3330.8580000000002</v>
      </c>
      <c r="AT254" s="107">
        <v>175.78299999999999</v>
      </c>
      <c r="AU254" s="107">
        <v>869.89600000000007</v>
      </c>
      <c r="AV254" s="107">
        <v>540.00900000000001</v>
      </c>
      <c r="AW254" s="107">
        <v>484.05900000000003</v>
      </c>
      <c r="AX254" s="107">
        <v>55.949999999999996</v>
      </c>
      <c r="AY254" s="107">
        <v>501.45800000000003</v>
      </c>
      <c r="AZ254" s="107">
        <v>504.26600000000002</v>
      </c>
      <c r="BA254" s="106">
        <v>5.25</v>
      </c>
      <c r="BB254" s="107">
        <v>499.01600000000002</v>
      </c>
      <c r="BC254" s="108"/>
      <c r="BD254" s="107">
        <v>18278.339</v>
      </c>
      <c r="BE254" s="107">
        <v>2236.0419999999999</v>
      </c>
      <c r="BF254" s="107">
        <v>2053.9850000000001</v>
      </c>
      <c r="BG254" s="107">
        <v>105.014</v>
      </c>
      <c r="BH254" s="107">
        <v>105.014</v>
      </c>
      <c r="BI254" s="107">
        <v>0</v>
      </c>
      <c r="BJ254" s="107">
        <v>107.295</v>
      </c>
      <c r="BK254" s="107">
        <v>108.435</v>
      </c>
      <c r="BL254" s="106">
        <v>1.0000000000005116E-2</v>
      </c>
      <c r="BM254" s="107">
        <v>108.425</v>
      </c>
      <c r="BO254" s="136">
        <v>131.5</v>
      </c>
      <c r="BP254" s="136">
        <v>120.28000000000002</v>
      </c>
      <c r="BQ254" s="136">
        <v>270.33034731591681</v>
      </c>
      <c r="BR254" s="136">
        <v>4.4440019797136241</v>
      </c>
      <c r="BS254" s="136">
        <v>137.08765185723351</v>
      </c>
      <c r="BT254" s="136">
        <v>15.497458494450726</v>
      </c>
      <c r="BV254" s="136">
        <v>62.093232944676615</v>
      </c>
      <c r="BW254" s="136">
        <v>62.434308593162491</v>
      </c>
      <c r="BX254" s="136">
        <v>62.376120507088601</v>
      </c>
      <c r="BY254" s="136">
        <v>0.55890646184491422</v>
      </c>
      <c r="BZ254" s="136">
        <v>49.567994334954989</v>
      </c>
      <c r="CA254" s="136">
        <v>12.233288812511901</v>
      </c>
    </row>
    <row r="255" spans="2:79" ht="11.25" customHeight="1">
      <c r="B255" s="67" t="s">
        <v>486</v>
      </c>
      <c r="C255" s="107">
        <v>6649.4189999999999</v>
      </c>
      <c r="D255" s="107">
        <v>357.56</v>
      </c>
      <c r="E255" s="107">
        <v>545.45799999999997</v>
      </c>
      <c r="F255" s="107">
        <v>2548.0049999999997</v>
      </c>
      <c r="G255" s="107">
        <v>694.64800000000002</v>
      </c>
      <c r="H255" s="107">
        <v>2462.944</v>
      </c>
      <c r="I255" s="108"/>
      <c r="J255" s="107">
        <v>12.38</v>
      </c>
      <c r="K255" s="107">
        <v>111.634</v>
      </c>
      <c r="L255" s="107">
        <v>71.346000000000004</v>
      </c>
      <c r="M255" s="107">
        <v>40.287999999999997</v>
      </c>
      <c r="N255" s="107">
        <v>51.332999999999998</v>
      </c>
      <c r="O255" s="107">
        <v>72.034999999999997</v>
      </c>
      <c r="P255" s="107">
        <v>2.5939999999999941</v>
      </c>
      <c r="Q255" s="107">
        <v>69.441000000000003</v>
      </c>
      <c r="R255" s="108"/>
      <c r="S255" s="107">
        <v>366.02699999999999</v>
      </c>
      <c r="T255" s="107">
        <v>32.774999999999999</v>
      </c>
      <c r="U255" s="107">
        <v>30.45</v>
      </c>
      <c r="V255" s="107">
        <v>2.3250000000000002</v>
      </c>
      <c r="W255" s="107">
        <v>25.077000000000002</v>
      </c>
      <c r="X255" s="107">
        <v>25.61</v>
      </c>
      <c r="Y255" s="107">
        <v>0.25</v>
      </c>
      <c r="Z255" s="107">
        <v>25.36</v>
      </c>
      <c r="AA255" s="117"/>
      <c r="AB255" s="107">
        <v>2650.5490000000004</v>
      </c>
      <c r="AC255" s="107">
        <v>439.435</v>
      </c>
      <c r="AD255" s="107">
        <v>1881.962</v>
      </c>
      <c r="AE255" s="107">
        <v>329.15199999999999</v>
      </c>
      <c r="AF255" s="107">
        <v>72.105999999999995</v>
      </c>
      <c r="AG255" s="107">
        <v>867.96</v>
      </c>
      <c r="AH255" s="107">
        <v>176.779</v>
      </c>
      <c r="AI255" s="107">
        <v>577.76199999999994</v>
      </c>
      <c r="AJ255" s="107">
        <v>25.908000000000001</v>
      </c>
      <c r="AK255" s="107">
        <v>57.689</v>
      </c>
      <c r="AL255" s="107">
        <v>25.481999999999999</v>
      </c>
      <c r="AM255" s="107">
        <v>4.3400000000000816</v>
      </c>
      <c r="AN255" s="107">
        <v>839.27599999999995</v>
      </c>
      <c r="AO255" s="107">
        <v>864.375</v>
      </c>
      <c r="AP255" s="107">
        <v>81.813999999999993</v>
      </c>
      <c r="AQ255" s="107">
        <v>782.56100000000004</v>
      </c>
      <c r="AR255" s="108"/>
      <c r="AS255" s="107">
        <v>3474.7739999999999</v>
      </c>
      <c r="AT255" s="107">
        <v>188.13499999999999</v>
      </c>
      <c r="AU255" s="107">
        <v>840.8839999999999</v>
      </c>
      <c r="AV255" s="107">
        <v>577.697</v>
      </c>
      <c r="AW255" s="107">
        <v>518.27599999999995</v>
      </c>
      <c r="AX255" s="107">
        <v>59.420999999999999</v>
      </c>
      <c r="AY255" s="107">
        <v>540.00800000000004</v>
      </c>
      <c r="AZ255" s="107">
        <v>542.12900000000002</v>
      </c>
      <c r="BA255" s="106">
        <v>3.47199999999998</v>
      </c>
      <c r="BB255" s="107">
        <v>538.65700000000004</v>
      </c>
      <c r="BC255" s="108"/>
      <c r="BD255" s="107">
        <v>18702.107</v>
      </c>
      <c r="BE255" s="107">
        <v>2353.7870000000003</v>
      </c>
      <c r="BF255" s="107">
        <v>2135.018</v>
      </c>
      <c r="BG255" s="107">
        <v>109.157</v>
      </c>
      <c r="BH255" s="107">
        <v>105.718</v>
      </c>
      <c r="BI255" s="107">
        <v>3.4390000000000001</v>
      </c>
      <c r="BJ255" s="107">
        <v>104.855</v>
      </c>
      <c r="BK255" s="107">
        <v>105.89700000000001</v>
      </c>
      <c r="BL255" s="106">
        <v>1.0000000000005116E-2</v>
      </c>
      <c r="BM255" s="107">
        <v>105.887</v>
      </c>
      <c r="BO255" s="136">
        <v>132.85</v>
      </c>
      <c r="BP255" s="136">
        <v>118.51</v>
      </c>
      <c r="BQ255" s="136">
        <v>277.73835075317129</v>
      </c>
      <c r="BR255" s="136">
        <v>4.4462965423764853</v>
      </c>
      <c r="BS255" s="136">
        <v>152.90337311686272</v>
      </c>
      <c r="BT255" s="136">
        <v>15.934899741510407</v>
      </c>
      <c r="BV255" s="136">
        <v>63.196603972029862</v>
      </c>
      <c r="BW255" s="136">
        <v>60.969129803496536</v>
      </c>
      <c r="BX255" s="136">
        <v>64.396706087935499</v>
      </c>
      <c r="BY255" s="136">
        <v>0.55953827409868495</v>
      </c>
      <c r="BZ255" s="136">
        <v>56.359735706708634</v>
      </c>
      <c r="CA255" s="136">
        <v>12.585678180538695</v>
      </c>
    </row>
    <row r="256" spans="2:79" ht="11.25" customHeight="1">
      <c r="B256" s="67" t="s">
        <v>487</v>
      </c>
      <c r="C256" s="107">
        <v>6978.8630000000003</v>
      </c>
      <c r="D256" s="107">
        <v>198.428</v>
      </c>
      <c r="E256" s="107">
        <v>614.48900000000003</v>
      </c>
      <c r="F256" s="107">
        <v>2735.2339999999999</v>
      </c>
      <c r="G256" s="107">
        <v>776.61</v>
      </c>
      <c r="H256" s="107">
        <v>2642.0320000000002</v>
      </c>
      <c r="I256" s="108"/>
      <c r="J256" s="107">
        <v>6.89</v>
      </c>
      <c r="K256" s="107">
        <v>62.076999999999998</v>
      </c>
      <c r="L256" s="107">
        <v>62.076999999999998</v>
      </c>
      <c r="M256" s="107">
        <v>0</v>
      </c>
      <c r="N256" s="107">
        <v>36.926000000000002</v>
      </c>
      <c r="O256" s="107">
        <v>38.79</v>
      </c>
      <c r="P256" s="107">
        <v>6.6670000000000016</v>
      </c>
      <c r="Q256" s="107">
        <v>32.122999999999998</v>
      </c>
      <c r="R256" s="108"/>
      <c r="S256" s="107">
        <v>410.41699999999997</v>
      </c>
      <c r="T256" s="107">
        <v>36.340000000000003</v>
      </c>
      <c r="U256" s="107">
        <v>36.340000000000003</v>
      </c>
      <c r="V256" s="107">
        <v>0</v>
      </c>
      <c r="W256" s="107">
        <v>25.510999999999999</v>
      </c>
      <c r="X256" s="107">
        <v>25.913</v>
      </c>
      <c r="Y256" s="107">
        <v>2.4559999999999995</v>
      </c>
      <c r="Z256" s="107">
        <v>23.457000000000001</v>
      </c>
      <c r="AA256" s="117"/>
      <c r="AB256" s="107">
        <v>2910.3020000000001</v>
      </c>
      <c r="AC256" s="107">
        <v>503.16399999999999</v>
      </c>
      <c r="AD256" s="107">
        <v>2067.2740000000003</v>
      </c>
      <c r="AE256" s="107">
        <v>339.86400000000003</v>
      </c>
      <c r="AF256" s="107">
        <v>64.058999999999997</v>
      </c>
      <c r="AG256" s="107">
        <v>958.6</v>
      </c>
      <c r="AH256" s="107">
        <v>202.45200000000003</v>
      </c>
      <c r="AI256" s="107">
        <v>634.65299999999991</v>
      </c>
      <c r="AJ256" s="107">
        <v>26.751000000000001</v>
      </c>
      <c r="AK256" s="107">
        <v>63.728999999999999</v>
      </c>
      <c r="AL256" s="107">
        <v>26.087</v>
      </c>
      <c r="AM256" s="107">
        <v>4.9280000000001394</v>
      </c>
      <c r="AN256" s="107">
        <v>866.31399999999996</v>
      </c>
      <c r="AO256" s="107">
        <v>901.57100000000003</v>
      </c>
      <c r="AP256" s="107">
        <v>66.813999999999993</v>
      </c>
      <c r="AQ256" s="107">
        <v>834.75699999999995</v>
      </c>
      <c r="AR256" s="108"/>
      <c r="AS256" s="107">
        <v>3835.9840000000004</v>
      </c>
      <c r="AT256" s="107">
        <v>210.09</v>
      </c>
      <c r="AU256" s="107">
        <v>894.72400000000005</v>
      </c>
      <c r="AV256" s="107">
        <v>642.17099999999994</v>
      </c>
      <c r="AW256" s="107">
        <v>579.28700000000003</v>
      </c>
      <c r="AX256" s="107">
        <v>62.884</v>
      </c>
      <c r="AY256" s="107">
        <v>577.697</v>
      </c>
      <c r="AZ256" s="107">
        <v>579.64200000000005</v>
      </c>
      <c r="BA256" s="106">
        <v>14.11200000000008</v>
      </c>
      <c r="BB256" s="107">
        <v>565.53</v>
      </c>
      <c r="BC256" s="108"/>
      <c r="BD256" s="107">
        <v>19999.510999999999</v>
      </c>
      <c r="BE256" s="107">
        <v>2523.7289999999998</v>
      </c>
      <c r="BF256" s="107">
        <v>2313.9059999999999</v>
      </c>
      <c r="BG256" s="107">
        <v>118.303</v>
      </c>
      <c r="BH256" s="107">
        <v>118.303</v>
      </c>
      <c r="BI256" s="107">
        <v>0</v>
      </c>
      <c r="BJ256" s="107">
        <v>108.467</v>
      </c>
      <c r="BK256" s="107">
        <v>109.36499999999999</v>
      </c>
      <c r="BL256" s="106">
        <v>0.43799999999998818</v>
      </c>
      <c r="BM256" s="107">
        <v>108.92700000000001</v>
      </c>
      <c r="BO256" s="136">
        <v>131.69999999999999</v>
      </c>
      <c r="BP256" s="136">
        <v>114.96</v>
      </c>
      <c r="BQ256" s="136">
        <v>279.23604478016591</v>
      </c>
      <c r="BR256" s="136">
        <v>4.4514493788376415</v>
      </c>
      <c r="BS256" s="136">
        <v>151.93512189233775</v>
      </c>
      <c r="BT256" s="136">
        <v>15.984685825568437</v>
      </c>
      <c r="BV256" s="136">
        <v>62.217738076060371</v>
      </c>
      <c r="BW256" s="136">
        <v>58.03222365616066</v>
      </c>
      <c r="BX256" s="136">
        <v>64.48697387684625</v>
      </c>
      <c r="BY256" s="136">
        <v>0.56086052345522797</v>
      </c>
      <c r="BZ256" s="136">
        <v>55.936802857641027</v>
      </c>
      <c r="CA256" s="136">
        <v>12.618953533413894</v>
      </c>
    </row>
    <row r="257" spans="2:79" ht="11.25" customHeight="1">
      <c r="B257" s="67" t="s">
        <v>488</v>
      </c>
      <c r="C257" s="107">
        <v>6558.6790000000001</v>
      </c>
      <c r="D257" s="107">
        <v>164.815</v>
      </c>
      <c r="E257" s="107">
        <v>519.702</v>
      </c>
      <c r="F257" s="107">
        <v>2357.0209999999997</v>
      </c>
      <c r="G257" s="107">
        <v>705.01099999999997</v>
      </c>
      <c r="H257" s="107">
        <v>2801.0819999999999</v>
      </c>
      <c r="I257" s="108"/>
      <c r="J257" s="107">
        <v>5.8570000000000002</v>
      </c>
      <c r="K257" s="107">
        <v>52.86</v>
      </c>
      <c r="L257" s="107">
        <v>52.86</v>
      </c>
      <c r="M257" s="107">
        <v>0</v>
      </c>
      <c r="N257" s="107">
        <v>84.27</v>
      </c>
      <c r="O257" s="107">
        <v>86.213999999999999</v>
      </c>
      <c r="P257" s="107">
        <v>1.6490000000000009</v>
      </c>
      <c r="Q257" s="107">
        <v>84.564999999999998</v>
      </c>
      <c r="R257" s="108"/>
      <c r="S257" s="107">
        <v>347.29500000000002</v>
      </c>
      <c r="T257" s="107">
        <v>30.893999999999998</v>
      </c>
      <c r="U257" s="107">
        <v>30.893999999999998</v>
      </c>
      <c r="V257" s="107">
        <v>0</v>
      </c>
      <c r="W257" s="107">
        <v>30.498999999999999</v>
      </c>
      <c r="X257" s="107">
        <v>30.838999999999999</v>
      </c>
      <c r="Y257" s="107">
        <v>0.32000000000000028</v>
      </c>
      <c r="Z257" s="107">
        <v>30.518999999999998</v>
      </c>
      <c r="AA257" s="117"/>
      <c r="AB257" s="107">
        <v>2660.4880000000003</v>
      </c>
      <c r="AC257" s="107">
        <v>474.66899999999998</v>
      </c>
      <c r="AD257" s="107">
        <v>1857.6580000000001</v>
      </c>
      <c r="AE257" s="107">
        <v>328.161</v>
      </c>
      <c r="AF257" s="107">
        <v>62.335999999999999</v>
      </c>
      <c r="AG257" s="107">
        <v>876.26600000000008</v>
      </c>
      <c r="AH257" s="107">
        <v>191.024</v>
      </c>
      <c r="AI257" s="107">
        <v>570.30099999999993</v>
      </c>
      <c r="AJ257" s="107">
        <v>25.830000000000002</v>
      </c>
      <c r="AK257" s="107">
        <v>57.945</v>
      </c>
      <c r="AL257" s="107">
        <v>26.456</v>
      </c>
      <c r="AM257" s="107">
        <v>4.710000000000214</v>
      </c>
      <c r="AN257" s="107">
        <v>956.78</v>
      </c>
      <c r="AO257" s="107">
        <v>976.49900000000002</v>
      </c>
      <c r="AP257" s="107">
        <v>37.073</v>
      </c>
      <c r="AQ257" s="107">
        <v>939.42600000000004</v>
      </c>
      <c r="AR257" s="108"/>
      <c r="AS257" s="107">
        <v>3427.7370000000005</v>
      </c>
      <c r="AT257" s="107">
        <v>190.83</v>
      </c>
      <c r="AU257" s="107">
        <v>756.11700000000008</v>
      </c>
      <c r="AV257" s="107">
        <v>578.76199999999994</v>
      </c>
      <c r="AW257" s="107">
        <v>525.96199999999999</v>
      </c>
      <c r="AX257" s="107">
        <v>52.8</v>
      </c>
      <c r="AY257" s="107">
        <v>642.17200000000003</v>
      </c>
      <c r="AZ257" s="107">
        <v>645.07600000000002</v>
      </c>
      <c r="BA257" s="106">
        <v>0</v>
      </c>
      <c r="BB257" s="107">
        <v>645.07600000000002</v>
      </c>
      <c r="BC257" s="108"/>
      <c r="BD257" s="107">
        <v>21125.955999999998</v>
      </c>
      <c r="BE257" s="107">
        <v>2676.645</v>
      </c>
      <c r="BF257" s="107">
        <v>2433.902</v>
      </c>
      <c r="BG257" s="107">
        <v>124.438</v>
      </c>
      <c r="BH257" s="107">
        <v>124.438</v>
      </c>
      <c r="BI257" s="107">
        <v>0</v>
      </c>
      <c r="BJ257" s="107">
        <v>118.074</v>
      </c>
      <c r="BK257" s="107">
        <v>120.78700000000001</v>
      </c>
      <c r="BL257" s="106">
        <v>1.0000000000047748E-3</v>
      </c>
      <c r="BM257" s="107">
        <v>120.786</v>
      </c>
      <c r="BO257" s="136">
        <v>123.97</v>
      </c>
      <c r="BP257" s="136">
        <v>108.89</v>
      </c>
      <c r="BQ257" s="136">
        <v>281.27712248635169</v>
      </c>
      <c r="BR257" s="136">
        <v>4.448902164229942</v>
      </c>
      <c r="BS257" s="136">
        <v>152.30447139794498</v>
      </c>
      <c r="BT257" s="136">
        <v>16.043340239845239</v>
      </c>
      <c r="BV257" s="136">
        <v>55.792323815295376</v>
      </c>
      <c r="BW257" s="136">
        <v>52.994373809033895</v>
      </c>
      <c r="BX257" s="136">
        <v>64.742715091618692</v>
      </c>
      <c r="BY257" s="136">
        <v>0.56010870297221249</v>
      </c>
      <c r="BZ257" s="136">
        <v>56.700219674997342</v>
      </c>
      <c r="CA257" s="136">
        <v>12.669930771416924</v>
      </c>
    </row>
    <row r="258" spans="2:79" ht="11.25" customHeight="1">
      <c r="B258" s="67" t="s">
        <v>489</v>
      </c>
      <c r="C258" s="107">
        <v>6465.1269999999995</v>
      </c>
      <c r="D258" s="107">
        <v>320.49400000000003</v>
      </c>
      <c r="E258" s="107">
        <v>459.661</v>
      </c>
      <c r="F258" s="107">
        <v>2253.1680000000006</v>
      </c>
      <c r="G258" s="107">
        <v>721.77</v>
      </c>
      <c r="H258" s="107">
        <v>2671.1680000000001</v>
      </c>
      <c r="I258" s="108"/>
      <c r="J258" s="107">
        <v>11.125999999999999</v>
      </c>
      <c r="K258" s="107">
        <v>99.986999999999995</v>
      </c>
      <c r="L258" s="107">
        <v>54.987999999999992</v>
      </c>
      <c r="M258" s="107">
        <v>44.999000000000002</v>
      </c>
      <c r="N258" s="107">
        <v>70.432000000000002</v>
      </c>
      <c r="O258" s="107">
        <v>84.697999999999993</v>
      </c>
      <c r="P258" s="107">
        <v>2.4569999999999936</v>
      </c>
      <c r="Q258" s="107">
        <v>82.241</v>
      </c>
      <c r="R258" s="108"/>
      <c r="S258" s="107">
        <v>306.59500000000003</v>
      </c>
      <c r="T258" s="107">
        <v>27.6</v>
      </c>
      <c r="U258" s="107">
        <v>25.156000000000002</v>
      </c>
      <c r="V258" s="107">
        <v>2.444</v>
      </c>
      <c r="W258" s="107">
        <v>30.443000000000001</v>
      </c>
      <c r="X258" s="107">
        <v>30.7</v>
      </c>
      <c r="Y258" s="107">
        <v>0.18699999999999761</v>
      </c>
      <c r="Z258" s="107">
        <v>30.513000000000002</v>
      </c>
      <c r="AA258" s="117"/>
      <c r="AB258" s="107">
        <v>2634.1789999999996</v>
      </c>
      <c r="AC258" s="107">
        <v>425.55000000000007</v>
      </c>
      <c r="AD258" s="107">
        <v>1791.85</v>
      </c>
      <c r="AE258" s="107">
        <v>416.779</v>
      </c>
      <c r="AF258" s="107">
        <v>60.534999999999997</v>
      </c>
      <c r="AG258" s="107">
        <v>839.52099999999996</v>
      </c>
      <c r="AH258" s="107">
        <v>171.22</v>
      </c>
      <c r="AI258" s="107">
        <v>550.09799999999996</v>
      </c>
      <c r="AJ258" s="107">
        <v>32.805</v>
      </c>
      <c r="AK258" s="107">
        <v>55.718000000000004</v>
      </c>
      <c r="AL258" s="107">
        <v>25.111999999999998</v>
      </c>
      <c r="AM258" s="107">
        <v>4.5680000000000263</v>
      </c>
      <c r="AN258" s="107">
        <v>873.63800000000003</v>
      </c>
      <c r="AO258" s="107">
        <v>889.93700000000001</v>
      </c>
      <c r="AP258" s="107">
        <v>42.124000000000002</v>
      </c>
      <c r="AQ258" s="107">
        <v>847.81299999999999</v>
      </c>
      <c r="AR258" s="108"/>
      <c r="AS258" s="107">
        <v>3588.4679999999998</v>
      </c>
      <c r="AT258" s="107">
        <v>195.815</v>
      </c>
      <c r="AU258" s="107">
        <v>847.05799999999999</v>
      </c>
      <c r="AV258" s="107">
        <v>599.36199999999997</v>
      </c>
      <c r="AW258" s="107">
        <v>538.77499999999998</v>
      </c>
      <c r="AX258" s="107">
        <v>60.587000000000003</v>
      </c>
      <c r="AY258" s="107">
        <v>578.76199999999994</v>
      </c>
      <c r="AZ258" s="107">
        <v>581.46799999999996</v>
      </c>
      <c r="BA258" s="106">
        <v>2.5369999999999209</v>
      </c>
      <c r="BB258" s="107">
        <v>578.93100000000004</v>
      </c>
      <c r="BC258" s="108"/>
      <c r="BD258" s="107">
        <v>19879.221000000001</v>
      </c>
      <c r="BE258" s="107">
        <v>2552.2569999999996</v>
      </c>
      <c r="BF258" s="107">
        <v>2325.7979999999998</v>
      </c>
      <c r="BG258" s="107">
        <v>118.911</v>
      </c>
      <c r="BH258" s="107">
        <v>114.27800000000001</v>
      </c>
      <c r="BI258" s="107">
        <v>4.633</v>
      </c>
      <c r="BJ258" s="107">
        <v>124.14700000000001</v>
      </c>
      <c r="BK258" s="107">
        <v>125.587</v>
      </c>
      <c r="BL258" s="106">
        <v>4.5000000000001705E-2</v>
      </c>
      <c r="BM258" s="107">
        <v>125.542</v>
      </c>
      <c r="BO258" s="136">
        <v>118.46000000000001</v>
      </c>
      <c r="BP258" s="136">
        <v>107.69</v>
      </c>
      <c r="BQ258" s="136">
        <v>278.29201765210109</v>
      </c>
      <c r="BR258" s="136">
        <v>4.4387049000331942</v>
      </c>
      <c r="BS258" s="136">
        <v>152.85494027563635</v>
      </c>
      <c r="BT258" s="136">
        <v>16.258750783041247</v>
      </c>
      <c r="BV258" s="136">
        <v>51.309445855386691</v>
      </c>
      <c r="BW258" s="136">
        <v>52.051764407308944</v>
      </c>
      <c r="BX258" s="136">
        <v>64.085565204984391</v>
      </c>
      <c r="BY258" s="136">
        <v>0.55723930579348391</v>
      </c>
      <c r="BZ258" s="136">
        <v>55.455470581707473</v>
      </c>
      <c r="CA258" s="136">
        <v>12.83881797983935</v>
      </c>
    </row>
    <row r="259" spans="2:79" ht="11.25" customHeight="1">
      <c r="B259" s="67" t="s">
        <v>490</v>
      </c>
      <c r="C259" s="107">
        <v>6025.4420000000009</v>
      </c>
      <c r="D259" s="107">
        <v>133.66399999999999</v>
      </c>
      <c r="E259" s="107">
        <v>401.40800000000002</v>
      </c>
      <c r="F259" s="107">
        <v>2337.6730000000007</v>
      </c>
      <c r="G259" s="107">
        <v>699.03400000000011</v>
      </c>
      <c r="H259" s="107">
        <v>2442.8820000000001</v>
      </c>
      <c r="I259" s="108"/>
      <c r="J259" s="107">
        <v>4.79</v>
      </c>
      <c r="K259" s="107">
        <v>43.018000000000001</v>
      </c>
      <c r="L259" s="107">
        <v>43.018000000000001</v>
      </c>
      <c r="M259" s="107">
        <v>0</v>
      </c>
      <c r="N259" s="107">
        <v>59.973999999999997</v>
      </c>
      <c r="O259" s="107">
        <v>62.79</v>
      </c>
      <c r="P259" s="107">
        <v>8.4059999999999988</v>
      </c>
      <c r="Q259" s="107">
        <v>54.384</v>
      </c>
      <c r="R259" s="108"/>
      <c r="S259" s="107">
        <v>267.3</v>
      </c>
      <c r="T259" s="107">
        <v>23.957000000000001</v>
      </c>
      <c r="U259" s="107">
        <v>23.957000000000001</v>
      </c>
      <c r="V259" s="107">
        <v>0</v>
      </c>
      <c r="W259" s="107">
        <v>36.335000000000001</v>
      </c>
      <c r="X259" s="107">
        <v>36.567999999999998</v>
      </c>
      <c r="Y259" s="107">
        <v>2.9399999999999977</v>
      </c>
      <c r="Z259" s="107">
        <v>33.628</v>
      </c>
      <c r="AA259" s="117"/>
      <c r="AB259" s="107">
        <v>2781.3359999999998</v>
      </c>
      <c r="AC259" s="107">
        <v>431.55699999999996</v>
      </c>
      <c r="AD259" s="107">
        <v>1875.7149999999999</v>
      </c>
      <c r="AE259" s="107">
        <v>474.06400000000002</v>
      </c>
      <c r="AF259" s="107">
        <v>66.555000000000007</v>
      </c>
      <c r="AG259" s="107">
        <v>877.53899999999999</v>
      </c>
      <c r="AH259" s="107">
        <v>173.648</v>
      </c>
      <c r="AI259" s="107">
        <v>575.84499999999991</v>
      </c>
      <c r="AJ259" s="107">
        <v>37.314</v>
      </c>
      <c r="AK259" s="107">
        <v>58.218000000000004</v>
      </c>
      <c r="AL259" s="107">
        <v>27.885000000000002</v>
      </c>
      <c r="AM259" s="107">
        <v>4.6290000000000759</v>
      </c>
      <c r="AN259" s="107">
        <v>837.91200000000003</v>
      </c>
      <c r="AO259" s="107">
        <v>890.63900000000001</v>
      </c>
      <c r="AP259" s="107">
        <v>47.16</v>
      </c>
      <c r="AQ259" s="107">
        <v>843.47900000000004</v>
      </c>
      <c r="AR259" s="108"/>
      <c r="AS259" s="107">
        <v>3486.8820000000001</v>
      </c>
      <c r="AT259" s="107">
        <v>190.149</v>
      </c>
      <c r="AU259" s="107">
        <v>824.79599999999994</v>
      </c>
      <c r="AV259" s="107">
        <v>580.59700000000009</v>
      </c>
      <c r="AW259" s="107">
        <v>522.10400000000004</v>
      </c>
      <c r="AX259" s="107">
        <v>58.493000000000002</v>
      </c>
      <c r="AY259" s="107">
        <v>599.36099999999999</v>
      </c>
      <c r="AZ259" s="107">
        <v>601.63800000000003</v>
      </c>
      <c r="BA259" s="106">
        <v>8.5270000000000437</v>
      </c>
      <c r="BB259" s="107">
        <v>593.11099999999999</v>
      </c>
      <c r="BC259" s="108"/>
      <c r="BD259" s="107">
        <v>18812.563999999998</v>
      </c>
      <c r="BE259" s="107">
        <v>2335.1079999999997</v>
      </c>
      <c r="BF259" s="107">
        <v>2107.9679999999998</v>
      </c>
      <c r="BG259" s="107">
        <v>107.774</v>
      </c>
      <c r="BH259" s="107">
        <v>107.774</v>
      </c>
      <c r="BI259" s="107">
        <v>0</v>
      </c>
      <c r="BJ259" s="107">
        <v>117.806</v>
      </c>
      <c r="BK259" s="107">
        <v>118.818</v>
      </c>
      <c r="BL259" s="106">
        <v>8.7999999999993861E-2</v>
      </c>
      <c r="BM259" s="107">
        <v>118.73</v>
      </c>
      <c r="BO259" s="136">
        <v>116.4</v>
      </c>
      <c r="BP259" s="136">
        <v>106.30999999999999</v>
      </c>
      <c r="BQ259" s="136">
        <v>277.32742318208653</v>
      </c>
      <c r="BR259" s="136">
        <v>4.4269809465208869</v>
      </c>
      <c r="BS259" s="136">
        <v>151.82178381078478</v>
      </c>
      <c r="BT259" s="136">
        <v>15.712302693030043</v>
      </c>
      <c r="BV259" s="136">
        <v>49.6212057195619</v>
      </c>
      <c r="BW259" s="136">
        <v>50.92125050978558</v>
      </c>
      <c r="BX259" s="136">
        <v>63.80026625506688</v>
      </c>
      <c r="BY259" s="136">
        <v>0.55418660373306317</v>
      </c>
      <c r="BZ259" s="136">
        <v>55.206378304453509</v>
      </c>
      <c r="CA259" s="136">
        <v>12.412491992053823</v>
      </c>
    </row>
    <row r="260" spans="2:79" ht="11.25" customHeight="1">
      <c r="B260" s="67" t="s">
        <v>491</v>
      </c>
      <c r="C260" s="107">
        <v>5642.84</v>
      </c>
      <c r="D260" s="107">
        <v>176.542</v>
      </c>
      <c r="E260" s="107">
        <v>347.19799999999998</v>
      </c>
      <c r="F260" s="107">
        <v>2169.1910000000003</v>
      </c>
      <c r="G260" s="107">
        <v>612.37099999999998</v>
      </c>
      <c r="H260" s="107">
        <v>2322.4789999999998</v>
      </c>
      <c r="I260" s="108"/>
      <c r="J260" s="107">
        <v>6.4160000000000004</v>
      </c>
      <c r="K260" s="107">
        <v>57.863999999999997</v>
      </c>
      <c r="L260" s="107">
        <v>57.863999999999997</v>
      </c>
      <c r="M260" s="107">
        <v>0</v>
      </c>
      <c r="N260" s="107">
        <v>94.840999999999994</v>
      </c>
      <c r="O260" s="107">
        <v>96.978999999999999</v>
      </c>
      <c r="P260" s="107">
        <v>2.8109999999999928</v>
      </c>
      <c r="Q260" s="107">
        <v>94.168000000000006</v>
      </c>
      <c r="R260" s="108"/>
      <c r="S260" s="107">
        <v>231.667</v>
      </c>
      <c r="T260" s="107">
        <v>20.811</v>
      </c>
      <c r="U260" s="107">
        <v>20.811</v>
      </c>
      <c r="V260" s="107">
        <v>0</v>
      </c>
      <c r="W260" s="107">
        <v>33.055</v>
      </c>
      <c r="X260" s="107">
        <v>33.194000000000003</v>
      </c>
      <c r="Y260" s="107">
        <v>0.20900000000000318</v>
      </c>
      <c r="Z260" s="107">
        <v>32.984999999999999</v>
      </c>
      <c r="AA260" s="117"/>
      <c r="AB260" s="107">
        <v>2607.5920000000001</v>
      </c>
      <c r="AC260" s="107">
        <v>384.44699999999995</v>
      </c>
      <c r="AD260" s="107">
        <v>1737.1410000000001</v>
      </c>
      <c r="AE260" s="107">
        <v>486.00400000000002</v>
      </c>
      <c r="AF260" s="107">
        <v>65.245999999999995</v>
      </c>
      <c r="AG260" s="107">
        <v>810.95399999999995</v>
      </c>
      <c r="AH260" s="107">
        <v>154.684</v>
      </c>
      <c r="AI260" s="107">
        <v>533.30200000000002</v>
      </c>
      <c r="AJ260" s="107">
        <v>38.253</v>
      </c>
      <c r="AK260" s="107">
        <v>53.834000000000003</v>
      </c>
      <c r="AL260" s="107">
        <v>26.288</v>
      </c>
      <c r="AM260" s="107">
        <v>4.5929999999999183</v>
      </c>
      <c r="AN260" s="107">
        <v>875.75800000000004</v>
      </c>
      <c r="AO260" s="107">
        <v>877.45699999999999</v>
      </c>
      <c r="AP260" s="107">
        <v>43.74</v>
      </c>
      <c r="AQ260" s="107">
        <v>833.71699999999998</v>
      </c>
      <c r="AR260" s="108"/>
      <c r="AS260" s="107">
        <v>3059.5939999999996</v>
      </c>
      <c r="AT260" s="107">
        <v>166.14099999999999</v>
      </c>
      <c r="AU260" s="107">
        <v>733.62</v>
      </c>
      <c r="AV260" s="107">
        <v>508.65700000000004</v>
      </c>
      <c r="AW260" s="107">
        <v>457.08100000000002</v>
      </c>
      <c r="AX260" s="107">
        <v>51.576000000000001</v>
      </c>
      <c r="AY260" s="107">
        <v>580.57899999999995</v>
      </c>
      <c r="AZ260" s="107">
        <v>585.97799999999995</v>
      </c>
      <c r="BA260" s="106">
        <v>0</v>
      </c>
      <c r="BB260" s="107">
        <v>585.97799999999995</v>
      </c>
      <c r="BC260" s="108"/>
      <c r="BD260" s="107">
        <v>18662.174999999999</v>
      </c>
      <c r="BE260" s="107">
        <v>2219.6480000000001</v>
      </c>
      <c r="BF260" s="107">
        <v>2011.287</v>
      </c>
      <c r="BG260" s="107">
        <v>102.831</v>
      </c>
      <c r="BH260" s="107">
        <v>102.831</v>
      </c>
      <c r="BI260" s="107">
        <v>0</v>
      </c>
      <c r="BJ260" s="107">
        <v>107.447</v>
      </c>
      <c r="BK260" s="107">
        <v>108.23399999999999</v>
      </c>
      <c r="BL260" s="106">
        <v>0.3469999999999942</v>
      </c>
      <c r="BM260" s="107">
        <v>107.887</v>
      </c>
      <c r="BO260" s="136">
        <v>116.54999999999998</v>
      </c>
      <c r="BP260" s="136">
        <v>105.91999999999999</v>
      </c>
      <c r="BQ260" s="136">
        <v>277.0204151269744</v>
      </c>
      <c r="BR260" s="136">
        <v>4.438555203110611</v>
      </c>
      <c r="BS260" s="136">
        <v>150.13767345492218</v>
      </c>
      <c r="BT260" s="136">
        <v>15.058266252459855</v>
      </c>
      <c r="BV260" s="136">
        <v>49.754582229211394</v>
      </c>
      <c r="BW260" s="136">
        <v>50.586282946723522</v>
      </c>
      <c r="BX260" s="136">
        <v>63.804217160838974</v>
      </c>
      <c r="BY260" s="136">
        <v>0.55741362227953717</v>
      </c>
      <c r="BZ260" s="136">
        <v>54.421907799678323</v>
      </c>
      <c r="CA260" s="136">
        <v>11.893833382229026</v>
      </c>
    </row>
    <row r="261" spans="2:79" ht="11.25" customHeight="1">
      <c r="B261" s="67" t="s">
        <v>492</v>
      </c>
      <c r="C261" s="107">
        <v>6288.8580000000011</v>
      </c>
      <c r="D261" s="107">
        <v>372.649</v>
      </c>
      <c r="E261" s="107">
        <v>442.077</v>
      </c>
      <c r="F261" s="107">
        <v>2261.3610000000003</v>
      </c>
      <c r="G261" s="107">
        <v>667.10300000000007</v>
      </c>
      <c r="H261" s="107">
        <v>2496.65</v>
      </c>
      <c r="I261" s="108"/>
      <c r="J261" s="107">
        <v>12.914</v>
      </c>
      <c r="K261" s="107">
        <v>115.68599999999999</v>
      </c>
      <c r="L261" s="107">
        <v>71.679000000000002</v>
      </c>
      <c r="M261" s="107">
        <v>44.006999999999998</v>
      </c>
      <c r="N261" s="107">
        <v>52.965000000000003</v>
      </c>
      <c r="O261" s="107">
        <v>68.364999999999995</v>
      </c>
      <c r="P261" s="107">
        <v>6.8529999999999944</v>
      </c>
      <c r="Q261" s="107">
        <v>61.512</v>
      </c>
      <c r="R261" s="108"/>
      <c r="S261" s="107">
        <v>294.21899999999999</v>
      </c>
      <c r="T261" s="107">
        <v>26.469000000000001</v>
      </c>
      <c r="U261" s="107">
        <v>24.863</v>
      </c>
      <c r="V261" s="107">
        <v>1.6060000000000001</v>
      </c>
      <c r="W261" s="107">
        <v>25.138000000000002</v>
      </c>
      <c r="X261" s="107">
        <v>25.29</v>
      </c>
      <c r="Y261" s="107">
        <v>5.7390000000000008</v>
      </c>
      <c r="Z261" s="107">
        <v>19.550999999999998</v>
      </c>
      <c r="AA261" s="117"/>
      <c r="AB261" s="107">
        <v>2911.2999999999997</v>
      </c>
      <c r="AC261" s="107">
        <v>429.12599999999998</v>
      </c>
      <c r="AD261" s="107">
        <v>1863.76</v>
      </c>
      <c r="AE261" s="107">
        <v>618.41399999999999</v>
      </c>
      <c r="AF261" s="107">
        <v>71.165000000000006</v>
      </c>
      <c r="AG261" s="107">
        <v>887.87099999999998</v>
      </c>
      <c r="AH261" s="107">
        <v>172.68</v>
      </c>
      <c r="AI261" s="107">
        <v>572.17399999999998</v>
      </c>
      <c r="AJ261" s="107">
        <v>48.674999999999997</v>
      </c>
      <c r="AK261" s="107">
        <v>58.739000000000004</v>
      </c>
      <c r="AL261" s="107">
        <v>30.603999999999999</v>
      </c>
      <c r="AM261" s="107">
        <v>4.9990000000000947</v>
      </c>
      <c r="AN261" s="107">
        <v>802.47500000000002</v>
      </c>
      <c r="AO261" s="107">
        <v>867.78</v>
      </c>
      <c r="AP261" s="107">
        <v>62.482999999999997</v>
      </c>
      <c r="AQ261" s="107">
        <v>805.29700000000003</v>
      </c>
      <c r="AR261" s="108"/>
      <c r="AS261" s="107">
        <v>3312.4470000000001</v>
      </c>
      <c r="AT261" s="107">
        <v>181.31</v>
      </c>
      <c r="AU261" s="107">
        <v>774.10699999999997</v>
      </c>
      <c r="AV261" s="107">
        <v>551.99</v>
      </c>
      <c r="AW261" s="107">
        <v>498.17200000000003</v>
      </c>
      <c r="AX261" s="107">
        <v>53.817999999999998</v>
      </c>
      <c r="AY261" s="107">
        <v>508.64400000000001</v>
      </c>
      <c r="AZ261" s="107">
        <v>510.38</v>
      </c>
      <c r="BA261" s="106">
        <v>12.387999999999977</v>
      </c>
      <c r="BB261" s="107">
        <v>497.99200000000002</v>
      </c>
      <c r="BC261" s="108"/>
      <c r="BD261" s="107">
        <v>18955.036</v>
      </c>
      <c r="BE261" s="107">
        <v>2385.3049999999998</v>
      </c>
      <c r="BF261" s="107">
        <v>2177.8139999999999</v>
      </c>
      <c r="BG261" s="107">
        <v>111.345</v>
      </c>
      <c r="BH261" s="107">
        <v>106.825</v>
      </c>
      <c r="BI261" s="107">
        <v>4.5209999999999999</v>
      </c>
      <c r="BJ261" s="107">
        <v>102.504</v>
      </c>
      <c r="BK261" s="107">
        <v>103.449</v>
      </c>
      <c r="BL261" s="106">
        <v>0.10500000000000398</v>
      </c>
      <c r="BM261" s="107">
        <v>103.34399999999999</v>
      </c>
      <c r="BO261" s="136">
        <v>114.25</v>
      </c>
      <c r="BP261" s="136">
        <v>99.49</v>
      </c>
      <c r="BQ261" s="136">
        <v>277.69017889191889</v>
      </c>
      <c r="BR261" s="136">
        <v>4.4307153494015781</v>
      </c>
      <c r="BS261" s="136">
        <v>150.49728267539243</v>
      </c>
      <c r="BT261" s="136">
        <v>15.937437417686786</v>
      </c>
      <c r="BV261" s="136">
        <v>47.852980308053127</v>
      </c>
      <c r="BW261" s="136">
        <v>45.266841166088881</v>
      </c>
      <c r="BX261" s="136">
        <v>63.969929179244247</v>
      </c>
      <c r="BY261" s="136">
        <v>0.55510721305151822</v>
      </c>
      <c r="BZ261" s="136">
        <v>55.503954879622583</v>
      </c>
      <c r="CA261" s="136">
        <v>12.584017250085942</v>
      </c>
    </row>
    <row r="262" spans="2:79" ht="11.25" customHeight="1">
      <c r="B262" s="67" t="s">
        <v>493</v>
      </c>
      <c r="C262" s="107">
        <v>5387.3970000000008</v>
      </c>
      <c r="D262" s="107">
        <v>103.121</v>
      </c>
      <c r="E262" s="107">
        <v>334.50299999999999</v>
      </c>
      <c r="F262" s="107">
        <v>1858.2650000000003</v>
      </c>
      <c r="G262" s="107">
        <v>562.8599999999999</v>
      </c>
      <c r="H262" s="107">
        <v>2520.73</v>
      </c>
      <c r="I262" s="108"/>
      <c r="J262" s="107">
        <v>3.641</v>
      </c>
      <c r="K262" s="107">
        <v>32.683</v>
      </c>
      <c r="L262" s="107">
        <v>32.683</v>
      </c>
      <c r="M262" s="107">
        <v>0</v>
      </c>
      <c r="N262" s="107">
        <v>38.889000000000003</v>
      </c>
      <c r="O262" s="107">
        <v>40.411000000000001</v>
      </c>
      <c r="P262" s="107">
        <v>2.8840000000000003</v>
      </c>
      <c r="Q262" s="107">
        <v>37.527000000000001</v>
      </c>
      <c r="R262" s="108"/>
      <c r="S262" s="107">
        <v>223.61699999999999</v>
      </c>
      <c r="T262" s="107">
        <v>20.183</v>
      </c>
      <c r="U262" s="107">
        <v>20.183</v>
      </c>
      <c r="V262" s="107">
        <v>0</v>
      </c>
      <c r="W262" s="107">
        <v>23.951000000000001</v>
      </c>
      <c r="X262" s="107">
        <v>24.145</v>
      </c>
      <c r="Y262" s="107">
        <v>0.42299999999999827</v>
      </c>
      <c r="Z262" s="107">
        <v>23.722000000000001</v>
      </c>
      <c r="AA262" s="117"/>
      <c r="AB262" s="107">
        <v>2577.6480000000001</v>
      </c>
      <c r="AC262" s="107">
        <v>368.09199999999993</v>
      </c>
      <c r="AD262" s="107">
        <v>1639.394</v>
      </c>
      <c r="AE262" s="107">
        <v>570.16199999999992</v>
      </c>
      <c r="AF262" s="107">
        <v>86.843999999999994</v>
      </c>
      <c r="AG262" s="107">
        <v>792.68899999999996</v>
      </c>
      <c r="AH262" s="107">
        <v>148.08600000000001</v>
      </c>
      <c r="AI262" s="107">
        <v>503.29399999999998</v>
      </c>
      <c r="AJ262" s="107">
        <v>44.877000000000002</v>
      </c>
      <c r="AK262" s="107">
        <v>51.600999999999999</v>
      </c>
      <c r="AL262" s="107">
        <v>40.054000000000002</v>
      </c>
      <c r="AM262" s="107">
        <v>4.7769999999999015</v>
      </c>
      <c r="AN262" s="107">
        <v>886.04700000000003</v>
      </c>
      <c r="AO262" s="107">
        <v>889.26199999999994</v>
      </c>
      <c r="AP262" s="107">
        <v>21.940999999999999</v>
      </c>
      <c r="AQ262" s="107">
        <v>867.32100000000003</v>
      </c>
      <c r="AR262" s="108"/>
      <c r="AS262" s="107">
        <v>2809.5590000000002</v>
      </c>
      <c r="AT262" s="107">
        <v>152.81200000000001</v>
      </c>
      <c r="AU262" s="107">
        <v>670.19100000000003</v>
      </c>
      <c r="AV262" s="107">
        <v>467.37400000000002</v>
      </c>
      <c r="AW262" s="107">
        <v>420.245</v>
      </c>
      <c r="AX262" s="107">
        <v>47.128999999999998</v>
      </c>
      <c r="AY262" s="107">
        <v>551.98099999999999</v>
      </c>
      <c r="AZ262" s="107">
        <v>554.13</v>
      </c>
      <c r="BA262" s="106">
        <v>1.2210000000000036</v>
      </c>
      <c r="BB262" s="107">
        <v>552.90899999999999</v>
      </c>
      <c r="BC262" s="108"/>
      <c r="BD262" s="107">
        <v>19620.016</v>
      </c>
      <c r="BE262" s="107">
        <v>2217.7730000000001</v>
      </c>
      <c r="BF262" s="107">
        <v>2217.7730000000001</v>
      </c>
      <c r="BG262" s="107">
        <v>113.38800000000001</v>
      </c>
      <c r="BH262" s="107">
        <v>113.38800000000001</v>
      </c>
      <c r="BI262" s="107">
        <v>0</v>
      </c>
      <c r="BJ262" s="107">
        <v>109.745</v>
      </c>
      <c r="BK262" s="107">
        <v>111.03700000000001</v>
      </c>
      <c r="BL262" s="106">
        <v>9.200000000001296E-2</v>
      </c>
      <c r="BM262" s="107">
        <v>110.94499999999999</v>
      </c>
      <c r="BO262" s="136">
        <v>111.3</v>
      </c>
      <c r="BP262" s="136">
        <v>93.38</v>
      </c>
      <c r="BQ262" s="136">
        <v>276.64788842205252</v>
      </c>
      <c r="BR262" s="136">
        <v>4.4355417113839222</v>
      </c>
      <c r="BS262" s="136">
        <v>148.39734455875066</v>
      </c>
      <c r="BT262" s="136">
        <v>15.54577223586362</v>
      </c>
      <c r="BV262" s="136">
        <v>45.444679686077571</v>
      </c>
      <c r="BW262" s="136">
        <v>40.229488335219379</v>
      </c>
      <c r="BX262" s="136">
        <v>63.392712075871508</v>
      </c>
      <c r="BY262" s="136">
        <v>0.556251953533895</v>
      </c>
      <c r="BZ262" s="136">
        <v>52.955895777731527</v>
      </c>
      <c r="CA262" s="136">
        <v>12.269826895146263</v>
      </c>
    </row>
    <row r="263" spans="2:79" ht="11.25" customHeight="1">
      <c r="B263" s="67" t="s">
        <v>494</v>
      </c>
      <c r="C263" s="107">
        <v>5384.8109999999997</v>
      </c>
      <c r="D263" s="107">
        <v>120.759</v>
      </c>
      <c r="E263" s="107">
        <v>351.38900000000001</v>
      </c>
      <c r="F263" s="107">
        <v>1925.0179999999998</v>
      </c>
      <c r="G263" s="107">
        <v>543.11199999999985</v>
      </c>
      <c r="H263" s="107">
        <v>2435.7559999999999</v>
      </c>
      <c r="I263" s="108"/>
      <c r="J263" s="107">
        <v>4.3639999999999999</v>
      </c>
      <c r="K263" s="107">
        <v>39.222000000000001</v>
      </c>
      <c r="L263" s="107">
        <v>39.222000000000001</v>
      </c>
      <c r="M263" s="107">
        <v>0</v>
      </c>
      <c r="N263" s="107">
        <v>98.152000000000001</v>
      </c>
      <c r="O263" s="107">
        <v>100.474</v>
      </c>
      <c r="P263" s="107">
        <v>1.4399999999999977</v>
      </c>
      <c r="Q263" s="107">
        <v>99.034000000000006</v>
      </c>
      <c r="R263" s="108"/>
      <c r="S263" s="107">
        <v>233.685</v>
      </c>
      <c r="T263" s="107">
        <v>20.986000000000001</v>
      </c>
      <c r="U263" s="107">
        <v>20.986000000000001</v>
      </c>
      <c r="V263" s="107">
        <v>0</v>
      </c>
      <c r="W263" s="107">
        <v>22.358000000000001</v>
      </c>
      <c r="X263" s="107">
        <v>22.553999999999998</v>
      </c>
      <c r="Y263" s="107">
        <v>0.20499999999999829</v>
      </c>
      <c r="Z263" s="107">
        <v>22.349</v>
      </c>
      <c r="AA263" s="117"/>
      <c r="AB263" s="107">
        <v>2709.0569999999998</v>
      </c>
      <c r="AC263" s="107">
        <v>378.49799999999993</v>
      </c>
      <c r="AD263" s="107">
        <v>1736.8780000000002</v>
      </c>
      <c r="AE263" s="107">
        <v>593.68100000000004</v>
      </c>
      <c r="AF263" s="107">
        <v>81.254000000000005</v>
      </c>
      <c r="AG263" s="107">
        <v>828.625</v>
      </c>
      <c r="AH263" s="107">
        <v>152.27799999999999</v>
      </c>
      <c r="AI263" s="107">
        <v>533.221</v>
      </c>
      <c r="AJ263" s="107">
        <v>46.728999999999999</v>
      </c>
      <c r="AK263" s="107">
        <v>54.332000000000001</v>
      </c>
      <c r="AL263" s="107">
        <v>37.155000000000001</v>
      </c>
      <c r="AM263" s="107">
        <v>4.9100000000000463</v>
      </c>
      <c r="AN263" s="107">
        <v>790.66200000000003</v>
      </c>
      <c r="AO263" s="107">
        <v>794.17</v>
      </c>
      <c r="AP263" s="107">
        <v>37.673000000000002</v>
      </c>
      <c r="AQ263" s="107">
        <v>756.49699999999996</v>
      </c>
      <c r="AR263" s="108"/>
      <c r="AS263" s="107">
        <v>2766.4720000000002</v>
      </c>
      <c r="AT263" s="107">
        <v>147.637</v>
      </c>
      <c r="AU263" s="107">
        <v>699.55400000000009</v>
      </c>
      <c r="AV263" s="107">
        <v>454.76700000000005</v>
      </c>
      <c r="AW263" s="107">
        <v>405.61599999999999</v>
      </c>
      <c r="AX263" s="107">
        <v>49.151000000000003</v>
      </c>
      <c r="AY263" s="107">
        <v>467.37099999999998</v>
      </c>
      <c r="AZ263" s="107">
        <v>469.23399999999998</v>
      </c>
      <c r="BA263" s="106">
        <v>0</v>
      </c>
      <c r="BB263" s="107">
        <v>469.23399999999998</v>
      </c>
      <c r="BC263" s="108"/>
      <c r="BD263" s="107">
        <v>19866.066999999999</v>
      </c>
      <c r="BE263" s="107">
        <v>2147.125</v>
      </c>
      <c r="BF263" s="107">
        <v>2147.125</v>
      </c>
      <c r="BG263" s="107">
        <v>109.776</v>
      </c>
      <c r="BH263" s="107">
        <v>109.776</v>
      </c>
      <c r="BI263" s="107">
        <v>0</v>
      </c>
      <c r="BJ263" s="107">
        <v>113.08799999999999</v>
      </c>
      <c r="BK263" s="107">
        <v>114.557</v>
      </c>
      <c r="BL263" s="106">
        <v>0.24899999999999523</v>
      </c>
      <c r="BM263" s="107">
        <v>114.30800000000001</v>
      </c>
      <c r="BO263" s="136">
        <v>107.69</v>
      </c>
      <c r="BP263" s="136">
        <v>92.7</v>
      </c>
      <c r="BQ263" s="136">
        <v>273.62142974879191</v>
      </c>
      <c r="BR263" s="136">
        <v>4.42994642264473</v>
      </c>
      <c r="BS263" s="136">
        <v>147.15379227336274</v>
      </c>
      <c r="BT263" s="136">
        <v>14.835674318424479</v>
      </c>
      <c r="BV263" s="136">
        <v>42.440774174920328</v>
      </c>
      <c r="BW263" s="136">
        <v>39.660476530272085</v>
      </c>
      <c r="BX263" s="136">
        <v>62.846117365366375</v>
      </c>
      <c r="BY263" s="136">
        <v>0.55477248257674772</v>
      </c>
      <c r="BZ263" s="136">
        <v>51.984584463815523</v>
      </c>
      <c r="CA263" s="136">
        <v>11.708306430256176</v>
      </c>
    </row>
    <row r="264" spans="2:79" ht="11.25" customHeight="1">
      <c r="B264" s="67" t="s">
        <v>495</v>
      </c>
      <c r="C264" s="107">
        <v>5876.871000000001</v>
      </c>
      <c r="D264" s="107">
        <v>280.80099999999999</v>
      </c>
      <c r="E264" s="107">
        <v>457.86700000000002</v>
      </c>
      <c r="F264" s="107">
        <v>2165.5899999999997</v>
      </c>
      <c r="G264" s="107">
        <v>622.43200000000002</v>
      </c>
      <c r="H264" s="107">
        <v>2310.6860000000001</v>
      </c>
      <c r="I264" s="108"/>
      <c r="J264" s="107">
        <v>9.7840000000000007</v>
      </c>
      <c r="K264" s="107">
        <v>87.744</v>
      </c>
      <c r="L264" s="107">
        <v>55.405000000000001</v>
      </c>
      <c r="M264" s="107">
        <v>32.338999999999999</v>
      </c>
      <c r="N264" s="107">
        <v>70.162999999999997</v>
      </c>
      <c r="O264" s="107">
        <v>83.067999999999998</v>
      </c>
      <c r="P264" s="107">
        <v>1.1370000000000005</v>
      </c>
      <c r="Q264" s="107">
        <v>81.930999999999997</v>
      </c>
      <c r="R264" s="108"/>
      <c r="S264" s="107">
        <v>303.95100000000002</v>
      </c>
      <c r="T264" s="107">
        <v>27.390999999999998</v>
      </c>
      <c r="U264" s="107">
        <v>25.581</v>
      </c>
      <c r="V264" s="107">
        <v>1.81</v>
      </c>
      <c r="W264" s="107">
        <v>24.861000000000001</v>
      </c>
      <c r="X264" s="107">
        <v>25.157</v>
      </c>
      <c r="Y264" s="107">
        <v>0.10099999999999909</v>
      </c>
      <c r="Z264" s="107">
        <v>25.056000000000001</v>
      </c>
      <c r="AA264" s="117"/>
      <c r="AB264" s="107">
        <v>2886.672</v>
      </c>
      <c r="AC264" s="107">
        <v>420.44499999999999</v>
      </c>
      <c r="AD264" s="107">
        <v>1881.4780000000001</v>
      </c>
      <c r="AE264" s="107">
        <v>584.74900000000002</v>
      </c>
      <c r="AF264" s="107">
        <v>83.394000000000005</v>
      </c>
      <c r="AG264" s="107">
        <v>894.601</v>
      </c>
      <c r="AH264" s="107">
        <v>169.215</v>
      </c>
      <c r="AI264" s="107">
        <v>577.61400000000003</v>
      </c>
      <c r="AJ264" s="107">
        <v>46.025999999999996</v>
      </c>
      <c r="AK264" s="107">
        <v>58.754000000000005</v>
      </c>
      <c r="AL264" s="107">
        <v>37.981999999999999</v>
      </c>
      <c r="AM264" s="107">
        <v>5.0099999999999767</v>
      </c>
      <c r="AN264" s="107">
        <v>827.05100000000004</v>
      </c>
      <c r="AO264" s="107">
        <v>843.48699999999997</v>
      </c>
      <c r="AP264" s="107">
        <v>29.943999999999999</v>
      </c>
      <c r="AQ264" s="107">
        <v>813.54300000000001</v>
      </c>
      <c r="AR264" s="108"/>
      <c r="AS264" s="107">
        <v>3140.0810000000001</v>
      </c>
      <c r="AT264" s="107">
        <v>169.07400000000001</v>
      </c>
      <c r="AU264" s="107">
        <v>773.04500000000007</v>
      </c>
      <c r="AV264" s="107">
        <v>519.91599999999994</v>
      </c>
      <c r="AW264" s="107">
        <v>464.82</v>
      </c>
      <c r="AX264" s="107">
        <v>55.095999999999989</v>
      </c>
      <c r="AY264" s="107">
        <v>454.76299999999998</v>
      </c>
      <c r="AZ264" s="107">
        <v>457.56299999999999</v>
      </c>
      <c r="BA264" s="106">
        <v>0.88900000000001</v>
      </c>
      <c r="BB264" s="107">
        <v>456.67399999999998</v>
      </c>
      <c r="BC264" s="108"/>
      <c r="BD264" s="107">
        <v>19753.287</v>
      </c>
      <c r="BE264" s="107">
        <v>2034.915</v>
      </c>
      <c r="BF264" s="107">
        <v>2034.915</v>
      </c>
      <c r="BG264" s="107">
        <v>104.039</v>
      </c>
      <c r="BH264" s="107">
        <v>99.62</v>
      </c>
      <c r="BI264" s="107">
        <v>4.4189999999999996</v>
      </c>
      <c r="BJ264" s="107">
        <v>108.651</v>
      </c>
      <c r="BK264" s="107">
        <v>110.5</v>
      </c>
      <c r="BL264" s="106">
        <v>1.9999999999996021E-2</v>
      </c>
      <c r="BM264" s="107">
        <v>110.48</v>
      </c>
      <c r="BO264" s="136">
        <v>111.02000000000001</v>
      </c>
      <c r="BP264" s="136">
        <v>97.1</v>
      </c>
      <c r="BQ264" s="136">
        <v>275.95997555477072</v>
      </c>
      <c r="BR264" s="136">
        <v>4.4332126761063195</v>
      </c>
      <c r="BS264" s="136">
        <v>151.34393987413409</v>
      </c>
      <c r="BT264" s="136">
        <v>14.154251897418387</v>
      </c>
      <c r="BV264" s="136">
        <v>45.185692581871479</v>
      </c>
      <c r="BW264" s="136">
        <v>43.306350726131797</v>
      </c>
      <c r="BX264" s="136">
        <v>63.60048546518388</v>
      </c>
      <c r="BY264" s="136">
        <v>0.55538397279712148</v>
      </c>
      <c r="BZ264" s="136">
        <v>54.458247579377655</v>
      </c>
      <c r="CA264" s="136">
        <v>11.171037002601135</v>
      </c>
    </row>
    <row r="265" spans="2:79" ht="11.25" customHeight="1">
      <c r="B265" s="67" t="s">
        <v>496</v>
      </c>
      <c r="C265" s="107">
        <v>5627.6040000000003</v>
      </c>
      <c r="D265" s="107">
        <v>127.503</v>
      </c>
      <c r="E265" s="107">
        <v>419.053</v>
      </c>
      <c r="F265" s="107">
        <v>2104.7660000000001</v>
      </c>
      <c r="G265" s="107">
        <v>624.04300000000001</v>
      </c>
      <c r="H265" s="107">
        <v>2335.4740000000002</v>
      </c>
      <c r="I265" s="108"/>
      <c r="J265" s="107">
        <v>4.5229999999999997</v>
      </c>
      <c r="K265" s="107">
        <v>40.697000000000003</v>
      </c>
      <c r="L265" s="107">
        <v>40.697000000000003</v>
      </c>
      <c r="M265" s="107">
        <v>0</v>
      </c>
      <c r="N265" s="107">
        <v>31.5</v>
      </c>
      <c r="O265" s="107">
        <v>35.423999999999999</v>
      </c>
      <c r="P265" s="107">
        <v>31.091999999999999</v>
      </c>
      <c r="Q265" s="107">
        <v>4.3319999999999999</v>
      </c>
      <c r="R265" s="108"/>
      <c r="S265" s="107">
        <v>278.55599999999998</v>
      </c>
      <c r="T265" s="107">
        <v>25.091999999999999</v>
      </c>
      <c r="U265" s="107">
        <v>25.091999999999999</v>
      </c>
      <c r="V265" s="107">
        <v>0</v>
      </c>
      <c r="W265" s="107">
        <v>20.178999999999998</v>
      </c>
      <c r="X265" s="107">
        <v>20.34</v>
      </c>
      <c r="Y265" s="107">
        <v>12.061999999999999</v>
      </c>
      <c r="Z265" s="107">
        <v>8.2780000000000005</v>
      </c>
      <c r="AA265" s="117"/>
      <c r="AB265" s="107">
        <v>2715.6529999999998</v>
      </c>
      <c r="AC265" s="107">
        <v>414.24699999999996</v>
      </c>
      <c r="AD265" s="107">
        <v>1864.759</v>
      </c>
      <c r="AE265" s="107">
        <v>436.64699999999999</v>
      </c>
      <c r="AF265" s="107">
        <v>81.281000000000006</v>
      </c>
      <c r="AG265" s="107">
        <v>872.50400000000002</v>
      </c>
      <c r="AH265" s="107">
        <v>166.70099999999999</v>
      </c>
      <c r="AI265" s="107">
        <v>572.48099999999999</v>
      </c>
      <c r="AJ265" s="107">
        <v>34.368000000000002</v>
      </c>
      <c r="AK265" s="107">
        <v>57.315999999999995</v>
      </c>
      <c r="AL265" s="107">
        <v>37.197000000000003</v>
      </c>
      <c r="AM265" s="107">
        <v>4.4410000000000664</v>
      </c>
      <c r="AN265" s="107">
        <v>891.90099999999995</v>
      </c>
      <c r="AO265" s="107">
        <v>1071.3889999999999</v>
      </c>
      <c r="AP265" s="107">
        <v>31.603999999999999</v>
      </c>
      <c r="AQ265" s="107">
        <v>1039.7850000000001</v>
      </c>
      <c r="AR265" s="108"/>
      <c r="AS265" s="107">
        <v>3150.5319999999997</v>
      </c>
      <c r="AT265" s="107">
        <v>169.529</v>
      </c>
      <c r="AU265" s="107">
        <v>777.12599999999986</v>
      </c>
      <c r="AV265" s="107">
        <v>521.58600000000001</v>
      </c>
      <c r="AW265" s="107">
        <v>466.01100000000002</v>
      </c>
      <c r="AX265" s="107">
        <v>55.57500000000001</v>
      </c>
      <c r="AY265" s="107">
        <v>519.90700000000004</v>
      </c>
      <c r="AZ265" s="107">
        <v>538.846</v>
      </c>
      <c r="BA265" s="106">
        <v>16.278999999999996</v>
      </c>
      <c r="BB265" s="107">
        <v>522.56700000000001</v>
      </c>
      <c r="BC265" s="108"/>
      <c r="BD265" s="107">
        <v>19624.763999999999</v>
      </c>
      <c r="BE265" s="107">
        <v>2062.806</v>
      </c>
      <c r="BF265" s="107">
        <v>2062.806</v>
      </c>
      <c r="BG265" s="107">
        <v>105.465</v>
      </c>
      <c r="BH265" s="107">
        <v>105.465</v>
      </c>
      <c r="BI265" s="107">
        <v>0</v>
      </c>
      <c r="BJ265" s="107">
        <v>103.621</v>
      </c>
      <c r="BK265" s="107">
        <v>107.44799999999999</v>
      </c>
      <c r="BL265" s="106">
        <v>3.299999999998704E-2</v>
      </c>
      <c r="BM265" s="107">
        <v>107.41500000000001</v>
      </c>
      <c r="BO265" s="136">
        <v>114.52</v>
      </c>
      <c r="BP265" s="136">
        <v>97.6</v>
      </c>
      <c r="BQ265" s="136">
        <v>276.18251933324274</v>
      </c>
      <c r="BR265" s="136">
        <v>4.4327578172466069</v>
      </c>
      <c r="BS265" s="136">
        <v>152.66618926660541</v>
      </c>
      <c r="BT265" s="136">
        <v>14.399785903157866</v>
      </c>
      <c r="BV265" s="136">
        <v>48.076252446894358</v>
      </c>
      <c r="BW265" s="136">
        <v>43.706763430736785</v>
      </c>
      <c r="BX265" s="136">
        <v>63.804736787310802</v>
      </c>
      <c r="BY265" s="136">
        <v>0.5553981902585039</v>
      </c>
      <c r="BZ265" s="136">
        <v>55.315180549872196</v>
      </c>
      <c r="CA265" s="136">
        <v>11.363239833100668</v>
      </c>
    </row>
    <row r="266" spans="2:79" ht="11.25" customHeight="1">
      <c r="B266" s="67" t="s">
        <v>497</v>
      </c>
      <c r="C266" s="107">
        <v>5639.4940000000015</v>
      </c>
      <c r="D266" s="107">
        <v>163.81299999999999</v>
      </c>
      <c r="E266" s="107">
        <v>464.82900000000001</v>
      </c>
      <c r="F266" s="107">
        <v>2165.2660000000005</v>
      </c>
      <c r="G266" s="107">
        <v>684.5390000000001</v>
      </c>
      <c r="H266" s="107">
        <v>2146.7420000000002</v>
      </c>
      <c r="I266" s="108"/>
      <c r="J266" s="107">
        <v>5.7560000000000002</v>
      </c>
      <c r="K266" s="107">
        <v>51.921999999999997</v>
      </c>
      <c r="L266" s="107">
        <v>51.921999999999997</v>
      </c>
      <c r="M266" s="107">
        <v>0</v>
      </c>
      <c r="N266" s="107">
        <v>68.363</v>
      </c>
      <c r="O266" s="107">
        <v>69.866</v>
      </c>
      <c r="P266" s="107">
        <v>2.1400000000000006</v>
      </c>
      <c r="Q266" s="107">
        <v>67.725999999999999</v>
      </c>
      <c r="R266" s="108"/>
      <c r="S266" s="107">
        <v>307.72500000000002</v>
      </c>
      <c r="T266" s="107">
        <v>27.594999999999999</v>
      </c>
      <c r="U266" s="107">
        <v>27.594999999999999</v>
      </c>
      <c r="V266" s="107">
        <v>0</v>
      </c>
      <c r="W266" s="107">
        <v>22.771999999999998</v>
      </c>
      <c r="X266" s="107">
        <v>23.06</v>
      </c>
      <c r="Y266" s="107">
        <v>0.27399999999999736</v>
      </c>
      <c r="Z266" s="107">
        <v>22.786000000000001</v>
      </c>
      <c r="AA266" s="117"/>
      <c r="AB266" s="107">
        <v>2635.518</v>
      </c>
      <c r="AC266" s="107">
        <v>424.108</v>
      </c>
      <c r="AD266" s="107">
        <v>1863.3419999999999</v>
      </c>
      <c r="AE266" s="107">
        <v>348.06799999999998</v>
      </c>
      <c r="AF266" s="107">
        <v>70.460999999999999</v>
      </c>
      <c r="AG266" s="107">
        <v>861.88599999999997</v>
      </c>
      <c r="AH266" s="107">
        <v>170.68099999999998</v>
      </c>
      <c r="AI266" s="107">
        <v>572.04600000000005</v>
      </c>
      <c r="AJ266" s="107">
        <v>27.396000000000001</v>
      </c>
      <c r="AK266" s="107">
        <v>56.986000000000004</v>
      </c>
      <c r="AL266" s="107">
        <v>30.117999999999999</v>
      </c>
      <c r="AM266" s="107">
        <v>4.6589999999999208</v>
      </c>
      <c r="AN266" s="107">
        <v>869.92200000000003</v>
      </c>
      <c r="AO266" s="107">
        <v>874.14700000000005</v>
      </c>
      <c r="AP266" s="107">
        <v>39.436</v>
      </c>
      <c r="AQ266" s="107">
        <v>834.71100000000001</v>
      </c>
      <c r="AR266" s="108"/>
      <c r="AS266" s="107">
        <v>3436.7610000000004</v>
      </c>
      <c r="AT266" s="107">
        <v>185.791</v>
      </c>
      <c r="AU266" s="107">
        <v>835.68700000000013</v>
      </c>
      <c r="AV266" s="107">
        <v>571.52</v>
      </c>
      <c r="AW266" s="107">
        <v>511.06</v>
      </c>
      <c r="AX266" s="107">
        <v>60.459999999999994</v>
      </c>
      <c r="AY266" s="107">
        <v>521.56899999999996</v>
      </c>
      <c r="AZ266" s="107">
        <v>523.29</v>
      </c>
      <c r="BA266" s="106">
        <v>0.21600000000000819</v>
      </c>
      <c r="BB266" s="107">
        <v>523.07399999999996</v>
      </c>
      <c r="BC266" s="108"/>
      <c r="BD266" s="107">
        <v>18877.84</v>
      </c>
      <c r="BE266" s="107">
        <v>1888.847</v>
      </c>
      <c r="BF266" s="107">
        <v>1888.847</v>
      </c>
      <c r="BG266" s="107">
        <v>96.570999999999998</v>
      </c>
      <c r="BH266" s="107">
        <v>96.570999999999998</v>
      </c>
      <c r="BI266" s="107">
        <v>0</v>
      </c>
      <c r="BJ266" s="107">
        <v>105.113</v>
      </c>
      <c r="BK266" s="107">
        <v>106.46899999999999</v>
      </c>
      <c r="BL266" s="106">
        <v>0.64199999999999591</v>
      </c>
      <c r="BM266" s="107">
        <v>105.827</v>
      </c>
      <c r="BO266" s="136">
        <v>117.16</v>
      </c>
      <c r="BP266" s="136">
        <v>102.35000000000001</v>
      </c>
      <c r="BQ266" s="136">
        <v>277.18385101553469</v>
      </c>
      <c r="BR266" s="136">
        <v>4.4368726149275259</v>
      </c>
      <c r="BS266" s="136">
        <v>153.50681415410313</v>
      </c>
      <c r="BT266" s="136">
        <v>13.759826336063874</v>
      </c>
      <c r="BV266" s="136">
        <v>50.238417704090672</v>
      </c>
      <c r="BW266" s="136">
        <v>47.620114631540311</v>
      </c>
      <c r="BX266" s="136">
        <v>63.894070317953471</v>
      </c>
      <c r="BY266" s="136">
        <v>0.55659728288299171</v>
      </c>
      <c r="BZ266" s="136">
        <v>55.175740438704928</v>
      </c>
      <c r="CA266" s="136">
        <v>10.860199048196193</v>
      </c>
    </row>
    <row r="267" spans="2:79" ht="11.25" customHeight="1">
      <c r="B267" s="67" t="s">
        <v>498</v>
      </c>
      <c r="C267" s="107">
        <v>6346.6619999999994</v>
      </c>
      <c r="D267" s="107">
        <v>361.41</v>
      </c>
      <c r="E267" s="107">
        <v>590.53599999999994</v>
      </c>
      <c r="F267" s="107">
        <v>2343.346</v>
      </c>
      <c r="G267" s="107">
        <v>732.39800000000002</v>
      </c>
      <c r="H267" s="107">
        <v>2276.06</v>
      </c>
      <c r="I267" s="108"/>
      <c r="J267" s="107">
        <v>12.545</v>
      </c>
      <c r="K267" s="107">
        <v>112.73</v>
      </c>
      <c r="L267" s="107">
        <v>71.532000000000011</v>
      </c>
      <c r="M267" s="107">
        <v>41.198</v>
      </c>
      <c r="N267" s="107">
        <v>53.942</v>
      </c>
      <c r="O267" s="107">
        <v>66.963999999999999</v>
      </c>
      <c r="P267" s="107">
        <v>4.5039999999999978</v>
      </c>
      <c r="Q267" s="107">
        <v>62.46</v>
      </c>
      <c r="R267" s="108"/>
      <c r="S267" s="107">
        <v>392.10399999999998</v>
      </c>
      <c r="T267" s="107">
        <v>34.950000000000003</v>
      </c>
      <c r="U267" s="107">
        <v>32.878</v>
      </c>
      <c r="V267" s="107">
        <v>2.0720000000000001</v>
      </c>
      <c r="W267" s="107">
        <v>25.576000000000001</v>
      </c>
      <c r="X267" s="107">
        <v>26.140999999999998</v>
      </c>
      <c r="Y267" s="107">
        <v>0.49799999999999756</v>
      </c>
      <c r="Z267" s="107">
        <v>25.643000000000001</v>
      </c>
      <c r="AA267" s="117"/>
      <c r="AB267" s="107">
        <v>2766.6400000000003</v>
      </c>
      <c r="AC267" s="107">
        <v>456.34300000000002</v>
      </c>
      <c r="AD267" s="107">
        <v>1958.492</v>
      </c>
      <c r="AE267" s="107">
        <v>351.80500000000001</v>
      </c>
      <c r="AF267" s="107">
        <v>67.23</v>
      </c>
      <c r="AG267" s="107">
        <v>905.22</v>
      </c>
      <c r="AH267" s="107">
        <v>183.68199999999999</v>
      </c>
      <c r="AI267" s="107">
        <v>601.25699999999995</v>
      </c>
      <c r="AJ267" s="107">
        <v>27.691000000000003</v>
      </c>
      <c r="AK267" s="107">
        <v>60.065999999999995</v>
      </c>
      <c r="AL267" s="107">
        <v>27.855</v>
      </c>
      <c r="AM267" s="107">
        <v>4.6690000000000325</v>
      </c>
      <c r="AN267" s="107">
        <v>859.54399999999998</v>
      </c>
      <c r="AO267" s="107">
        <v>882.84100000000001</v>
      </c>
      <c r="AP267" s="107">
        <v>33.869</v>
      </c>
      <c r="AQ267" s="107">
        <v>848.97199999999998</v>
      </c>
      <c r="AR267" s="108"/>
      <c r="AS267" s="107">
        <v>3634.3530000000001</v>
      </c>
      <c r="AT267" s="107">
        <v>198.845</v>
      </c>
      <c r="AU267" s="107">
        <v>850.52300000000002</v>
      </c>
      <c r="AV267" s="107">
        <v>607.65300000000002</v>
      </c>
      <c r="AW267" s="107">
        <v>546.90300000000002</v>
      </c>
      <c r="AX267" s="107">
        <v>60.75</v>
      </c>
      <c r="AY267" s="107">
        <v>571.495</v>
      </c>
      <c r="AZ267" s="107">
        <v>573.80600000000004</v>
      </c>
      <c r="BA267" s="106">
        <v>1.7599999999999909</v>
      </c>
      <c r="BB267" s="107">
        <v>572.04600000000005</v>
      </c>
      <c r="BC267" s="108"/>
      <c r="BD267" s="107">
        <v>18741.735000000001</v>
      </c>
      <c r="BE267" s="107">
        <v>1994.838</v>
      </c>
      <c r="BF267" s="107">
        <v>1994.838</v>
      </c>
      <c r="BG267" s="107">
        <v>101.99</v>
      </c>
      <c r="BH267" s="107">
        <v>97.268000000000001</v>
      </c>
      <c r="BI267" s="107">
        <v>4.7220000000000004</v>
      </c>
      <c r="BJ267" s="107">
        <v>96.227999999999994</v>
      </c>
      <c r="BK267" s="107">
        <v>96.881</v>
      </c>
      <c r="BL267" s="106">
        <v>2.8999999999996362E-2</v>
      </c>
      <c r="BM267" s="107">
        <v>96.852000000000004</v>
      </c>
      <c r="BO267" s="136">
        <v>118.49000000000001</v>
      </c>
      <c r="BP267" s="136">
        <v>105.25999999999999</v>
      </c>
      <c r="BQ267" s="136">
        <v>278.81059544848841</v>
      </c>
      <c r="BR267" s="136">
        <v>4.4354296059745035</v>
      </c>
      <c r="BS267" s="136">
        <v>154.41454728443557</v>
      </c>
      <c r="BT267" s="136">
        <v>14.694653403220141</v>
      </c>
      <c r="BV267" s="136">
        <v>51.330750624548209</v>
      </c>
      <c r="BW267" s="136">
        <v>50.03433768361613</v>
      </c>
      <c r="BX267" s="136">
        <v>64.344086554057981</v>
      </c>
      <c r="BY267" s="136">
        <v>0.55584836442676488</v>
      </c>
      <c r="BZ267" s="136">
        <v>56.852223866961857</v>
      </c>
      <c r="CA267" s="136">
        <v>11.600153347595622</v>
      </c>
    </row>
    <row r="268" spans="2:79" ht="11.25" customHeight="1">
      <c r="B268" s="67" t="s">
        <v>499</v>
      </c>
      <c r="C268" s="107">
        <v>6228.0750000000007</v>
      </c>
      <c r="D268" s="107">
        <v>198.309</v>
      </c>
      <c r="E268" s="107">
        <v>580.49199999999996</v>
      </c>
      <c r="F268" s="107">
        <v>2378.248</v>
      </c>
      <c r="G268" s="107">
        <v>740.82500000000005</v>
      </c>
      <c r="H268" s="107">
        <v>2318.558</v>
      </c>
      <c r="I268" s="108"/>
      <c r="J268" s="107">
        <v>6.92</v>
      </c>
      <c r="K268" s="107">
        <v>62.347000000000001</v>
      </c>
      <c r="L268" s="107">
        <v>62.347000000000001</v>
      </c>
      <c r="M268" s="107">
        <v>0</v>
      </c>
      <c r="N268" s="107">
        <v>39.295999999999999</v>
      </c>
      <c r="O268" s="107">
        <v>41.627000000000002</v>
      </c>
      <c r="P268" s="107">
        <v>9.0220000000000056</v>
      </c>
      <c r="Q268" s="107">
        <v>32.604999999999997</v>
      </c>
      <c r="R268" s="108"/>
      <c r="S268" s="107">
        <v>386.55500000000001</v>
      </c>
      <c r="T268" s="107">
        <v>34.503</v>
      </c>
      <c r="U268" s="107">
        <v>34.503</v>
      </c>
      <c r="V268" s="107">
        <v>0</v>
      </c>
      <c r="W268" s="107">
        <v>25.077999999999999</v>
      </c>
      <c r="X268" s="107">
        <v>25.215</v>
      </c>
      <c r="Y268" s="107">
        <v>2.588000000000001</v>
      </c>
      <c r="Z268" s="107">
        <v>22.626999999999999</v>
      </c>
      <c r="AA268" s="117"/>
      <c r="AB268" s="107">
        <v>2845.7110000000002</v>
      </c>
      <c r="AC268" s="107">
        <v>501.04700000000003</v>
      </c>
      <c r="AD268" s="107">
        <v>2022.9780000000001</v>
      </c>
      <c r="AE268" s="107">
        <v>321.68600000000004</v>
      </c>
      <c r="AF268" s="107">
        <v>61.808</v>
      </c>
      <c r="AG268" s="107">
        <v>940.61500000000001</v>
      </c>
      <c r="AH268" s="107">
        <v>201.79</v>
      </c>
      <c r="AI268" s="107">
        <v>621.05399999999997</v>
      </c>
      <c r="AJ268" s="107">
        <v>25.32</v>
      </c>
      <c r="AK268" s="107">
        <v>62.506999999999998</v>
      </c>
      <c r="AL268" s="107">
        <v>25.149000000000001</v>
      </c>
      <c r="AM268" s="107">
        <v>4.7950000000001367</v>
      </c>
      <c r="AN268" s="107">
        <v>901.51800000000003</v>
      </c>
      <c r="AO268" s="107">
        <v>953.44500000000005</v>
      </c>
      <c r="AP268" s="107">
        <v>31.163</v>
      </c>
      <c r="AQ268" s="107">
        <v>922.28200000000004</v>
      </c>
      <c r="AR268" s="108"/>
      <c r="AS268" s="107">
        <v>3619.3810000000003</v>
      </c>
      <c r="AT268" s="107">
        <v>200.83</v>
      </c>
      <c r="AU268" s="107">
        <v>807.76099999999997</v>
      </c>
      <c r="AV268" s="107">
        <v>610.601</v>
      </c>
      <c r="AW268" s="107">
        <v>552.91899999999998</v>
      </c>
      <c r="AX268" s="107">
        <v>57.682000000000002</v>
      </c>
      <c r="AY268" s="107">
        <v>607.625</v>
      </c>
      <c r="AZ268" s="107">
        <v>632.173</v>
      </c>
      <c r="BA268" s="106">
        <v>0</v>
      </c>
      <c r="BB268" s="107">
        <v>632.173</v>
      </c>
      <c r="BC268" s="108"/>
      <c r="BD268" s="107">
        <v>19560.808000000001</v>
      </c>
      <c r="BE268" s="107">
        <v>2015.5309999999999</v>
      </c>
      <c r="BF268" s="107">
        <v>2015.5309999999999</v>
      </c>
      <c r="BG268" s="107">
        <v>103.048</v>
      </c>
      <c r="BH268" s="107">
        <v>103.048</v>
      </c>
      <c r="BI268" s="107">
        <v>0</v>
      </c>
      <c r="BJ268" s="107">
        <v>101.577</v>
      </c>
      <c r="BK268" s="107">
        <v>102.815</v>
      </c>
      <c r="BL268" s="106">
        <v>9.9999999999909051E-3</v>
      </c>
      <c r="BM268" s="107">
        <v>102.80500000000001</v>
      </c>
      <c r="BO268" s="136">
        <v>115.41</v>
      </c>
      <c r="BP268" s="136">
        <v>103.22</v>
      </c>
      <c r="BQ268" s="136">
        <v>281.36370611438804</v>
      </c>
      <c r="BR268" s="136">
        <v>4.4421251805009208</v>
      </c>
      <c r="BS268" s="136">
        <v>156.29679075865261</v>
      </c>
      <c r="BT268" s="136">
        <v>14.342224513425007</v>
      </c>
      <c r="BV268" s="136">
        <v>48.736199216294366</v>
      </c>
      <c r="BW268" s="136">
        <v>48.334464412217677</v>
      </c>
      <c r="BX268" s="136">
        <v>64.958469970417596</v>
      </c>
      <c r="BY268" s="136">
        <v>0.55806856738019883</v>
      </c>
      <c r="BZ268" s="136">
        <v>58.437399181193427</v>
      </c>
      <c r="CA268" s="136">
        <v>11.326270366745588</v>
      </c>
    </row>
    <row r="269" spans="2:79" ht="11.25" customHeight="1">
      <c r="B269" s="67" t="s">
        <v>500</v>
      </c>
      <c r="C269" s="107">
        <v>6466.9160000000002</v>
      </c>
      <c r="D269" s="107">
        <v>198.20699999999999</v>
      </c>
      <c r="E269" s="107">
        <v>574.91300000000001</v>
      </c>
      <c r="F269" s="107">
        <v>2316.0709999999999</v>
      </c>
      <c r="G269" s="107">
        <v>780.10299999999995</v>
      </c>
      <c r="H269" s="107">
        <v>2585.8760000000002</v>
      </c>
      <c r="I269" s="108"/>
      <c r="J269" s="107">
        <v>6.9939999999999998</v>
      </c>
      <c r="K269" s="107">
        <v>63.091000000000001</v>
      </c>
      <c r="L269" s="107">
        <v>63.091000000000001</v>
      </c>
      <c r="M269" s="107">
        <v>0</v>
      </c>
      <c r="N269" s="107">
        <v>88.414000000000001</v>
      </c>
      <c r="O269" s="107">
        <v>91.671999999999997</v>
      </c>
      <c r="P269" s="107">
        <v>1.3699999999999903</v>
      </c>
      <c r="Q269" s="107">
        <v>90.302000000000007</v>
      </c>
      <c r="R269" s="108"/>
      <c r="S269" s="107">
        <v>384.09500000000003</v>
      </c>
      <c r="T269" s="107">
        <v>34.143000000000001</v>
      </c>
      <c r="U269" s="107">
        <v>34.143000000000001</v>
      </c>
      <c r="V269" s="107">
        <v>0</v>
      </c>
      <c r="W269" s="107">
        <v>29.63</v>
      </c>
      <c r="X269" s="107">
        <v>30.172999999999998</v>
      </c>
      <c r="Y269" s="107">
        <v>0.3279999999999994</v>
      </c>
      <c r="Z269" s="107">
        <v>29.844999999999999</v>
      </c>
      <c r="AA269" s="117"/>
      <c r="AB269" s="107">
        <v>2796.3889999999997</v>
      </c>
      <c r="AC269" s="107">
        <v>500.709</v>
      </c>
      <c r="AD269" s="107">
        <v>1983.4479999999999</v>
      </c>
      <c r="AE269" s="107">
        <v>312.23199999999997</v>
      </c>
      <c r="AF269" s="107">
        <v>57.654000000000003</v>
      </c>
      <c r="AG269" s="107">
        <v>924.72199999999998</v>
      </c>
      <c r="AH269" s="107">
        <v>201.56599999999997</v>
      </c>
      <c r="AI269" s="107">
        <v>608.9190000000001</v>
      </c>
      <c r="AJ269" s="107">
        <v>24.576000000000001</v>
      </c>
      <c r="AK269" s="107">
        <v>61.492000000000004</v>
      </c>
      <c r="AL269" s="107">
        <v>23.352</v>
      </c>
      <c r="AM269" s="107">
        <v>4.8169999999998225</v>
      </c>
      <c r="AN269" s="107">
        <v>938.66</v>
      </c>
      <c r="AO269" s="107">
        <v>942.06899999999996</v>
      </c>
      <c r="AP269" s="107">
        <v>20.126999999999999</v>
      </c>
      <c r="AQ269" s="107">
        <v>921.94200000000001</v>
      </c>
      <c r="AR269" s="108"/>
      <c r="AS269" s="107">
        <v>3770.6979999999999</v>
      </c>
      <c r="AT269" s="107">
        <v>211.316</v>
      </c>
      <c r="AU269" s="107">
        <v>812.274</v>
      </c>
      <c r="AV269" s="107">
        <v>639.20499999999993</v>
      </c>
      <c r="AW269" s="107">
        <v>582.11300000000006</v>
      </c>
      <c r="AX269" s="107">
        <v>57.091999999999992</v>
      </c>
      <c r="AY269" s="107">
        <v>610.57899999999995</v>
      </c>
      <c r="AZ269" s="107">
        <v>618.88499999999999</v>
      </c>
      <c r="BA269" s="106">
        <v>0</v>
      </c>
      <c r="BB269" s="107">
        <v>618.88499999999999</v>
      </c>
      <c r="BC269" s="108"/>
      <c r="BD269" s="107">
        <v>20547.971000000001</v>
      </c>
      <c r="BE269" s="107">
        <v>2262.7199999999998</v>
      </c>
      <c r="BF269" s="107">
        <v>2262.7199999999998</v>
      </c>
      <c r="BG269" s="107">
        <v>115.68600000000001</v>
      </c>
      <c r="BH269" s="107">
        <v>115.68600000000001</v>
      </c>
      <c r="BI269" s="107">
        <v>0</v>
      </c>
      <c r="BJ269" s="107">
        <v>102.73699999999999</v>
      </c>
      <c r="BK269" s="107">
        <v>103.42</v>
      </c>
      <c r="BL269" s="106">
        <v>2.5999999999996248E-2</v>
      </c>
      <c r="BM269" s="107">
        <v>103.39400000000001</v>
      </c>
      <c r="BO269" s="136">
        <v>113.99</v>
      </c>
      <c r="BP269" s="136">
        <v>101.66</v>
      </c>
      <c r="BQ269" s="136">
        <v>282.22983224856506</v>
      </c>
      <c r="BR269" s="136">
        <v>4.4455270779306817</v>
      </c>
      <c r="BS269" s="136">
        <v>153.63345866050125</v>
      </c>
      <c r="BT269" s="136">
        <v>15.227342884608898</v>
      </c>
      <c r="BV269" s="136">
        <v>47.559582118673141</v>
      </c>
      <c r="BW269" s="136">
        <v>47.04652504988556</v>
      </c>
      <c r="BX269" s="136">
        <v>64.860793412784545</v>
      </c>
      <c r="BY269" s="136">
        <v>0.55906989268183693</v>
      </c>
      <c r="BZ269" s="136">
        <v>57.345752787852369</v>
      </c>
      <c r="CA269" s="136">
        <v>12.021576242247956</v>
      </c>
    </row>
    <row r="270" spans="2:79" ht="11.25" customHeight="1">
      <c r="B270" s="67" t="s">
        <v>501</v>
      </c>
      <c r="C270" s="107">
        <v>6388.1850000000004</v>
      </c>
      <c r="D270" s="107">
        <v>332.55399999999997</v>
      </c>
      <c r="E270" s="107">
        <v>498.13799999999998</v>
      </c>
      <c r="F270" s="107">
        <v>2252.1459999999997</v>
      </c>
      <c r="G270" s="107">
        <v>714.81100000000004</v>
      </c>
      <c r="H270" s="107">
        <v>2546.0909999999999</v>
      </c>
      <c r="I270" s="108"/>
      <c r="J270" s="107">
        <v>11.548999999999999</v>
      </c>
      <c r="K270" s="107">
        <v>103.586</v>
      </c>
      <c r="L270" s="107">
        <v>60.519999999999996</v>
      </c>
      <c r="M270" s="107">
        <v>43.066000000000003</v>
      </c>
      <c r="N270" s="107">
        <v>70.016999999999996</v>
      </c>
      <c r="O270" s="107">
        <v>78.599000000000004</v>
      </c>
      <c r="P270" s="107">
        <v>1.203000000000003</v>
      </c>
      <c r="Q270" s="107">
        <v>77.396000000000001</v>
      </c>
      <c r="R270" s="108"/>
      <c r="S270" s="107">
        <v>333.27199999999999</v>
      </c>
      <c r="T270" s="107">
        <v>29.969000000000001</v>
      </c>
      <c r="U270" s="107">
        <v>27.768000000000001</v>
      </c>
      <c r="V270" s="107">
        <v>2.2010000000000001</v>
      </c>
      <c r="W270" s="107">
        <v>32.872999999999998</v>
      </c>
      <c r="X270" s="107">
        <v>33.091999999999999</v>
      </c>
      <c r="Y270" s="107">
        <v>0.17999999999999972</v>
      </c>
      <c r="Z270" s="107">
        <v>32.911999999999999</v>
      </c>
      <c r="AA270" s="117"/>
      <c r="AB270" s="107">
        <v>2717.6849999999995</v>
      </c>
      <c r="AC270" s="107">
        <v>448.65900000000005</v>
      </c>
      <c r="AD270" s="107">
        <v>1910.386</v>
      </c>
      <c r="AE270" s="107">
        <v>358.64</v>
      </c>
      <c r="AF270" s="107">
        <v>62.194000000000003</v>
      </c>
      <c r="AG270" s="107">
        <v>884.20100000000002</v>
      </c>
      <c r="AH270" s="107">
        <v>180.578</v>
      </c>
      <c r="AI270" s="107">
        <v>586.48800000000006</v>
      </c>
      <c r="AJ270" s="107">
        <v>28.229000000000003</v>
      </c>
      <c r="AK270" s="107">
        <v>58.77</v>
      </c>
      <c r="AL270" s="107">
        <v>25.611000000000001</v>
      </c>
      <c r="AM270" s="107">
        <v>4.5249999999999417</v>
      </c>
      <c r="AN270" s="107">
        <v>923.01</v>
      </c>
      <c r="AO270" s="107">
        <v>940.471</v>
      </c>
      <c r="AP270" s="107">
        <v>22.408000000000001</v>
      </c>
      <c r="AQ270" s="107">
        <v>918.06299999999999</v>
      </c>
      <c r="AR270" s="108"/>
      <c r="AS270" s="107">
        <v>3539.22</v>
      </c>
      <c r="AT270" s="107">
        <v>194.15</v>
      </c>
      <c r="AU270" s="107">
        <v>821.12</v>
      </c>
      <c r="AV270" s="107">
        <v>592.91200000000003</v>
      </c>
      <c r="AW270" s="107">
        <v>533.75099999999998</v>
      </c>
      <c r="AX270" s="107">
        <v>59.161000000000001</v>
      </c>
      <c r="AY270" s="107">
        <v>639.18499999999995</v>
      </c>
      <c r="AZ270" s="107">
        <v>650.00300000000004</v>
      </c>
      <c r="BA270" s="106">
        <v>0</v>
      </c>
      <c r="BB270" s="107">
        <v>650.00300000000004</v>
      </c>
      <c r="BC270" s="108"/>
      <c r="BD270" s="107">
        <v>20276.724999999999</v>
      </c>
      <c r="BE270" s="107">
        <v>2233.5569999999998</v>
      </c>
      <c r="BF270" s="107">
        <v>2233.5569999999998</v>
      </c>
      <c r="BG270" s="107">
        <v>114.19499999999999</v>
      </c>
      <c r="BH270" s="107">
        <v>108.652</v>
      </c>
      <c r="BI270" s="107">
        <v>5.5430000000000001</v>
      </c>
      <c r="BJ270" s="107">
        <v>115.377</v>
      </c>
      <c r="BK270" s="107">
        <v>115.80500000000001</v>
      </c>
      <c r="BL270" s="106">
        <v>0.44500000000000739</v>
      </c>
      <c r="BM270" s="107">
        <v>115.36</v>
      </c>
      <c r="BO270" s="136">
        <v>115.65</v>
      </c>
      <c r="BP270" s="136">
        <v>102.89999999999999</v>
      </c>
      <c r="BQ270" s="136">
        <v>279.09903566322527</v>
      </c>
      <c r="BR270" s="136">
        <v>4.4336080350244655</v>
      </c>
      <c r="BS270" s="136">
        <v>154.67640417965706</v>
      </c>
      <c r="BT270" s="136">
        <v>15.19362717598626</v>
      </c>
      <c r="BV270" s="136">
        <v>48.984012684437687</v>
      </c>
      <c r="BW270" s="136">
        <v>48.099030084196848</v>
      </c>
      <c r="BX270" s="136">
        <v>64.25367425590953</v>
      </c>
      <c r="BY270" s="136">
        <v>0.55572091622944653</v>
      </c>
      <c r="BZ270" s="136">
        <v>56.444720625487136</v>
      </c>
      <c r="CA270" s="136">
        <v>11.993534458843822</v>
      </c>
    </row>
    <row r="271" spans="2:79" ht="11.25" customHeight="1">
      <c r="B271" s="67" t="s">
        <v>502</v>
      </c>
      <c r="C271" s="107">
        <v>5900.7220000000007</v>
      </c>
      <c r="D271" s="107">
        <v>151.90600000000001</v>
      </c>
      <c r="E271" s="107">
        <v>397.79300000000001</v>
      </c>
      <c r="F271" s="107">
        <v>2267.471</v>
      </c>
      <c r="G271" s="107">
        <v>635.03200000000004</v>
      </c>
      <c r="H271" s="107">
        <v>2437.672</v>
      </c>
      <c r="I271" s="108"/>
      <c r="J271" s="107">
        <v>5.4320000000000004</v>
      </c>
      <c r="K271" s="107">
        <v>48.780999999999999</v>
      </c>
      <c r="L271" s="107">
        <v>48.780999999999999</v>
      </c>
      <c r="M271" s="107">
        <v>0</v>
      </c>
      <c r="N271" s="107">
        <v>60.210999999999999</v>
      </c>
      <c r="O271" s="107">
        <v>63.87</v>
      </c>
      <c r="P271" s="107">
        <v>7.7889999999999944</v>
      </c>
      <c r="Q271" s="107">
        <v>56.081000000000003</v>
      </c>
      <c r="R271" s="108"/>
      <c r="S271" s="107">
        <v>265.85500000000002</v>
      </c>
      <c r="T271" s="107">
        <v>23.995000000000001</v>
      </c>
      <c r="U271" s="107">
        <v>23.995000000000001</v>
      </c>
      <c r="V271" s="107">
        <v>0</v>
      </c>
      <c r="W271" s="107">
        <v>34.499000000000002</v>
      </c>
      <c r="X271" s="107">
        <v>34.761000000000003</v>
      </c>
      <c r="Y271" s="107">
        <v>3.0810000000000031</v>
      </c>
      <c r="Z271" s="107">
        <v>31.68</v>
      </c>
      <c r="AA271" s="117"/>
      <c r="AB271" s="107">
        <v>2677.9660000000003</v>
      </c>
      <c r="AC271" s="107">
        <v>423.577</v>
      </c>
      <c r="AD271" s="107">
        <v>1834.8519999999999</v>
      </c>
      <c r="AE271" s="107">
        <v>419.53699999999998</v>
      </c>
      <c r="AF271" s="107">
        <v>67.406999999999996</v>
      </c>
      <c r="AG271" s="107">
        <v>856.65300000000002</v>
      </c>
      <c r="AH271" s="107">
        <v>170.49</v>
      </c>
      <c r="AI271" s="107">
        <v>563.30000000000007</v>
      </c>
      <c r="AJ271" s="107">
        <v>33.021999999999998</v>
      </c>
      <c r="AK271" s="107">
        <v>56.719000000000008</v>
      </c>
      <c r="AL271" s="107">
        <v>28.626999999999999</v>
      </c>
      <c r="AM271" s="107">
        <v>4.4950000000000045</v>
      </c>
      <c r="AN271" s="107">
        <v>882.95100000000002</v>
      </c>
      <c r="AO271" s="107">
        <v>937.08299999999997</v>
      </c>
      <c r="AP271" s="107">
        <v>15.742000000000001</v>
      </c>
      <c r="AQ271" s="107">
        <v>921.34100000000001</v>
      </c>
      <c r="AR271" s="108"/>
      <c r="AS271" s="107">
        <v>3177.6010000000001</v>
      </c>
      <c r="AT271" s="107">
        <v>172.636</v>
      </c>
      <c r="AU271" s="107">
        <v>760.69700000000012</v>
      </c>
      <c r="AV271" s="107">
        <v>528.64</v>
      </c>
      <c r="AW271" s="107">
        <v>474.29199999999997</v>
      </c>
      <c r="AX271" s="107">
        <v>54.347999999999999</v>
      </c>
      <c r="AY271" s="107">
        <v>592.875</v>
      </c>
      <c r="AZ271" s="107">
        <v>594.64</v>
      </c>
      <c r="BA271" s="106">
        <v>39.609000000000037</v>
      </c>
      <c r="BB271" s="107">
        <v>555.03099999999995</v>
      </c>
      <c r="BC271" s="108"/>
      <c r="BD271" s="107">
        <v>19534.996999999999</v>
      </c>
      <c r="BE271" s="107">
        <v>2117.2979999999998</v>
      </c>
      <c r="BF271" s="107">
        <v>2117.2979999999998</v>
      </c>
      <c r="BG271" s="107">
        <v>108.251</v>
      </c>
      <c r="BH271" s="107">
        <v>108.251</v>
      </c>
      <c r="BI271" s="107">
        <v>0</v>
      </c>
      <c r="BJ271" s="107">
        <v>113.627</v>
      </c>
      <c r="BK271" s="107">
        <v>114.29600000000001</v>
      </c>
      <c r="BL271" s="106">
        <v>9.0000000000003411E-3</v>
      </c>
      <c r="BM271" s="107">
        <v>114.28700000000001</v>
      </c>
      <c r="BO271" s="136">
        <v>118.38</v>
      </c>
      <c r="BP271" s="136">
        <v>106.44</v>
      </c>
      <c r="BQ271" s="136">
        <v>277.49425336912969</v>
      </c>
      <c r="BR271" s="136">
        <v>4.4296380824393529</v>
      </c>
      <c r="BS271" s="136">
        <v>153.87337796783737</v>
      </c>
      <c r="BT271" s="136">
        <v>15.098968277292286</v>
      </c>
      <c r="BV271" s="136">
        <v>51.256755275861849</v>
      </c>
      <c r="BW271" s="136">
        <v>51.028466413091678</v>
      </c>
      <c r="BX271" s="136">
        <v>64.082626169868377</v>
      </c>
      <c r="BY271" s="136">
        <v>0.55457700128294674</v>
      </c>
      <c r="BZ271" s="136">
        <v>56.381209601194684</v>
      </c>
      <c r="CA271" s="136">
        <v>11.92434787678749</v>
      </c>
    </row>
    <row r="272" spans="2:79" ht="11.25" customHeight="1">
      <c r="B272" s="67" t="s">
        <v>503</v>
      </c>
      <c r="C272" s="107">
        <v>6000.8449999999993</v>
      </c>
      <c r="D272" s="107">
        <v>214.57400000000001</v>
      </c>
      <c r="E272" s="107">
        <v>378.13400000000001</v>
      </c>
      <c r="F272" s="107">
        <v>2315.623</v>
      </c>
      <c r="G272" s="107">
        <v>741.73200000000008</v>
      </c>
      <c r="H272" s="107">
        <v>2334.0259999999998</v>
      </c>
      <c r="I272" s="108"/>
      <c r="J272" s="107">
        <v>7.6449999999999996</v>
      </c>
      <c r="K272" s="107">
        <v>68.533000000000001</v>
      </c>
      <c r="L272" s="107">
        <v>68.533000000000001</v>
      </c>
      <c r="M272" s="107">
        <v>0</v>
      </c>
      <c r="N272" s="107">
        <v>101.762</v>
      </c>
      <c r="O272" s="107">
        <v>105.84399999999999</v>
      </c>
      <c r="P272" s="107">
        <v>2.4819999999999993</v>
      </c>
      <c r="Q272" s="107">
        <v>103.36199999999999</v>
      </c>
      <c r="R272" s="108"/>
      <c r="S272" s="107">
        <v>252.10300000000001</v>
      </c>
      <c r="T272" s="107">
        <v>22.905999999999999</v>
      </c>
      <c r="U272" s="107">
        <v>22.905999999999999</v>
      </c>
      <c r="V272" s="107">
        <v>0</v>
      </c>
      <c r="W272" s="107">
        <v>36.19</v>
      </c>
      <c r="X272" s="107">
        <v>36.377000000000002</v>
      </c>
      <c r="Y272" s="107">
        <v>0.39000000000000057</v>
      </c>
      <c r="Z272" s="107">
        <v>35.987000000000002</v>
      </c>
      <c r="AA272" s="117"/>
      <c r="AB272" s="107">
        <v>2822.71</v>
      </c>
      <c r="AC272" s="107">
        <v>398.90700000000004</v>
      </c>
      <c r="AD272" s="107">
        <v>1845.3709999999999</v>
      </c>
      <c r="AE272" s="107">
        <v>578.43200000000002</v>
      </c>
      <c r="AF272" s="107">
        <v>72.087999999999994</v>
      </c>
      <c r="AG272" s="107">
        <v>866.08800000000008</v>
      </c>
      <c r="AH272" s="107">
        <v>160.54399999999998</v>
      </c>
      <c r="AI272" s="107">
        <v>566.529</v>
      </c>
      <c r="AJ272" s="107">
        <v>45.527999999999999</v>
      </c>
      <c r="AK272" s="107">
        <v>57.333999999999996</v>
      </c>
      <c r="AL272" s="107">
        <v>31.346</v>
      </c>
      <c r="AM272" s="107">
        <v>4.8070000000000803</v>
      </c>
      <c r="AN272" s="107">
        <v>851.91</v>
      </c>
      <c r="AO272" s="107">
        <v>854.51599999999996</v>
      </c>
      <c r="AP272" s="107">
        <v>17.414999999999999</v>
      </c>
      <c r="AQ272" s="107">
        <v>837.101</v>
      </c>
      <c r="AR272" s="108"/>
      <c r="AS272" s="107">
        <v>3647.1699999999996</v>
      </c>
      <c r="AT272" s="107">
        <v>201.78399999999999</v>
      </c>
      <c r="AU272" s="107">
        <v>822.19399999999996</v>
      </c>
      <c r="AV272" s="107">
        <v>613.197</v>
      </c>
      <c r="AW272" s="107">
        <v>554.05799999999999</v>
      </c>
      <c r="AX272" s="107">
        <v>59.138999999999996</v>
      </c>
      <c r="AY272" s="107">
        <v>528.60199999999998</v>
      </c>
      <c r="AZ272" s="107">
        <v>530.22199999999998</v>
      </c>
      <c r="BA272" s="106">
        <v>0</v>
      </c>
      <c r="BB272" s="107">
        <v>530.22199999999998</v>
      </c>
      <c r="BC272" s="108"/>
      <c r="BD272" s="107">
        <v>19061.699000000001</v>
      </c>
      <c r="BE272" s="107">
        <v>2032.1759999999999</v>
      </c>
      <c r="BF272" s="107">
        <v>2032.1759999999999</v>
      </c>
      <c r="BG272" s="107">
        <v>103.899</v>
      </c>
      <c r="BH272" s="107">
        <v>103.899</v>
      </c>
      <c r="BI272" s="107">
        <v>0</v>
      </c>
      <c r="BJ272" s="107">
        <v>107.973</v>
      </c>
      <c r="BK272" s="107">
        <v>108.788</v>
      </c>
      <c r="BL272" s="106">
        <v>2.2999999999996135E-2</v>
      </c>
      <c r="BM272" s="107">
        <v>108.765</v>
      </c>
      <c r="BO272" s="136">
        <v>116.91</v>
      </c>
      <c r="BP272" s="136">
        <v>105.17</v>
      </c>
      <c r="BQ272" s="136">
        <v>279.43644990499484</v>
      </c>
      <c r="BR272" s="136">
        <v>4.4265353050786986</v>
      </c>
      <c r="BS272" s="136">
        <v>153.18554623361396</v>
      </c>
      <c r="BT272" s="136">
        <v>14.815945839875027</v>
      </c>
      <c r="BV272" s="136">
        <v>50.065465273481578</v>
      </c>
      <c r="BW272" s="136">
        <v>49.978361491159383</v>
      </c>
      <c r="BX272" s="136">
        <v>63.929632290241472</v>
      </c>
      <c r="BY272" s="136">
        <v>0.55381946196747833</v>
      </c>
      <c r="BZ272" s="136">
        <v>55.325430494506165</v>
      </c>
      <c r="CA272" s="136">
        <v>11.699518495177161</v>
      </c>
    </row>
    <row r="273" spans="2:79" ht="11.25" customHeight="1">
      <c r="B273" s="67" t="s">
        <v>504</v>
      </c>
      <c r="C273" s="107">
        <v>6743.6720000000005</v>
      </c>
      <c r="D273" s="107">
        <v>426.06599999999997</v>
      </c>
      <c r="E273" s="107">
        <v>432.41</v>
      </c>
      <c r="F273" s="107">
        <v>2516.3380000000002</v>
      </c>
      <c r="G273" s="107">
        <v>778.44400000000007</v>
      </c>
      <c r="H273" s="107">
        <v>2538.6</v>
      </c>
      <c r="I273" s="108"/>
      <c r="J273" s="107">
        <v>14.582000000000001</v>
      </c>
      <c r="K273" s="107">
        <v>136.91300000000001</v>
      </c>
      <c r="L273" s="107">
        <v>89.78400000000002</v>
      </c>
      <c r="M273" s="107">
        <v>47.128999999999998</v>
      </c>
      <c r="N273" s="107">
        <v>59.095999999999997</v>
      </c>
      <c r="O273" s="107">
        <v>77.665999999999997</v>
      </c>
      <c r="P273" s="107">
        <v>7.1119999999999948</v>
      </c>
      <c r="Q273" s="107">
        <v>70.554000000000002</v>
      </c>
      <c r="R273" s="108"/>
      <c r="S273" s="107">
        <v>287.68</v>
      </c>
      <c r="T273" s="107">
        <v>26.105</v>
      </c>
      <c r="U273" s="107">
        <v>24.076000000000001</v>
      </c>
      <c r="V273" s="107">
        <v>2.0289999999999999</v>
      </c>
      <c r="W273" s="107">
        <v>27.766999999999999</v>
      </c>
      <c r="X273" s="107">
        <v>28.009</v>
      </c>
      <c r="Y273" s="107">
        <v>5.6509999999999998</v>
      </c>
      <c r="Z273" s="107">
        <v>22.358000000000001</v>
      </c>
      <c r="AA273" s="117"/>
      <c r="AB273" s="107">
        <v>2930.194</v>
      </c>
      <c r="AC273" s="107">
        <v>426.46099999999996</v>
      </c>
      <c r="AD273" s="107">
        <v>1874.5700000000002</v>
      </c>
      <c r="AE273" s="107">
        <v>629.16300000000001</v>
      </c>
      <c r="AF273" s="107">
        <v>82.805000000000007</v>
      </c>
      <c r="AG273" s="107">
        <v>898.91899999999998</v>
      </c>
      <c r="AH273" s="107">
        <v>171.67699999999999</v>
      </c>
      <c r="AI273" s="107">
        <v>575.49300000000005</v>
      </c>
      <c r="AJ273" s="107">
        <v>49.521000000000001</v>
      </c>
      <c r="AK273" s="107">
        <v>59</v>
      </c>
      <c r="AL273" s="107">
        <v>37.853999999999999</v>
      </c>
      <c r="AM273" s="107">
        <v>5.3739999999999526</v>
      </c>
      <c r="AN273" s="107">
        <v>864.44500000000005</v>
      </c>
      <c r="AO273" s="107">
        <v>936.39599999999996</v>
      </c>
      <c r="AP273" s="107">
        <v>62.081000000000003</v>
      </c>
      <c r="AQ273" s="107">
        <v>874.31500000000005</v>
      </c>
      <c r="AR273" s="108"/>
      <c r="AS273" s="107">
        <v>3762.6529999999998</v>
      </c>
      <c r="AT273" s="107">
        <v>210.27699999999999</v>
      </c>
      <c r="AU273" s="107">
        <v>818.77499999999998</v>
      </c>
      <c r="AV273" s="107">
        <v>640.81700000000001</v>
      </c>
      <c r="AW273" s="107">
        <v>583.94899999999996</v>
      </c>
      <c r="AX273" s="107">
        <v>56.868000000000002</v>
      </c>
      <c r="AY273" s="107">
        <v>613.18899999999996</v>
      </c>
      <c r="AZ273" s="107">
        <v>614.94100000000003</v>
      </c>
      <c r="BA273" s="106">
        <v>20.418999999999983</v>
      </c>
      <c r="BB273" s="107">
        <v>594.52200000000005</v>
      </c>
      <c r="BC273" s="108"/>
      <c r="BD273" s="107">
        <v>19443.453000000001</v>
      </c>
      <c r="BE273" s="107">
        <v>2212.4140000000002</v>
      </c>
      <c r="BF273" s="107">
        <v>2212.4140000000002</v>
      </c>
      <c r="BG273" s="107">
        <v>113.114</v>
      </c>
      <c r="BH273" s="107">
        <v>107.571</v>
      </c>
      <c r="BI273" s="107">
        <v>5.5430000000000001</v>
      </c>
      <c r="BJ273" s="107">
        <v>103.649</v>
      </c>
      <c r="BK273" s="107">
        <v>102.786</v>
      </c>
      <c r="BL273" s="106">
        <v>2.9759999999999991</v>
      </c>
      <c r="BM273" s="107">
        <v>99.81</v>
      </c>
      <c r="BO273" s="136">
        <v>121.41999999999999</v>
      </c>
      <c r="BP273" s="136">
        <v>110.28999999999999</v>
      </c>
      <c r="BQ273" s="136">
        <v>282.34336092113733</v>
      </c>
      <c r="BR273" s="136">
        <v>4.4579911259909553</v>
      </c>
      <c r="BS273" s="136">
        <v>152.60247809227201</v>
      </c>
      <c r="BT273" s="136">
        <v>15.798150667990916</v>
      </c>
      <c r="BV273" s="136">
        <v>53.801448967058462</v>
      </c>
      <c r="BW273" s="136">
        <v>54.21726774172987</v>
      </c>
      <c r="BX273" s="136">
        <v>64.16406030532184</v>
      </c>
      <c r="BY273" s="136">
        <v>0.54601820097507536</v>
      </c>
      <c r="BZ273" s="136">
        <v>57.319891301028989</v>
      </c>
      <c r="CA273" s="136">
        <v>12.474564060200622</v>
      </c>
    </row>
    <row r="274" spans="2:79" ht="11.25" customHeight="1">
      <c r="B274" s="67" t="s">
        <v>505</v>
      </c>
      <c r="C274" s="107">
        <v>5845.3079999999991</v>
      </c>
      <c r="D274" s="107">
        <v>91.406999999999996</v>
      </c>
      <c r="E274" s="107">
        <v>320.82900000000001</v>
      </c>
      <c r="F274" s="107">
        <v>2436.8229999999994</v>
      </c>
      <c r="G274" s="107">
        <v>342.72300000000001</v>
      </c>
      <c r="H274" s="107">
        <v>2645.9229999999998</v>
      </c>
      <c r="I274" s="108"/>
      <c r="J274" s="107">
        <v>3.2669999999999999</v>
      </c>
      <c r="K274" s="107">
        <v>30.806000000000001</v>
      </c>
      <c r="L274" s="107">
        <v>30.806000000000001</v>
      </c>
      <c r="M274" s="107">
        <v>0</v>
      </c>
      <c r="N274" s="107">
        <v>48.738999999999997</v>
      </c>
      <c r="O274" s="107">
        <v>50.472000000000001</v>
      </c>
      <c r="P274" s="107">
        <v>3.7590000000000003</v>
      </c>
      <c r="Q274" s="107">
        <v>46.713000000000001</v>
      </c>
      <c r="R274" s="108"/>
      <c r="S274" s="107">
        <v>213.976</v>
      </c>
      <c r="T274" s="107">
        <v>19.423999999999999</v>
      </c>
      <c r="U274" s="107">
        <v>19.423999999999999</v>
      </c>
      <c r="V274" s="107">
        <v>0</v>
      </c>
      <c r="W274" s="107">
        <v>23.994</v>
      </c>
      <c r="X274" s="107">
        <v>21.123999999999999</v>
      </c>
      <c r="Y274" s="107">
        <v>0.16499999999999915</v>
      </c>
      <c r="Z274" s="107">
        <v>20.959</v>
      </c>
      <c r="AA274" s="117"/>
      <c r="AB274" s="107">
        <v>2787.3009999999999</v>
      </c>
      <c r="AC274" s="107">
        <v>375.88200000000001</v>
      </c>
      <c r="AD274" s="107">
        <v>1721.27</v>
      </c>
      <c r="AE274" s="107">
        <v>690.149</v>
      </c>
      <c r="AF274" s="107">
        <v>96.68</v>
      </c>
      <c r="AG274" s="107">
        <v>840.19499999999994</v>
      </c>
      <c r="AH274" s="107">
        <v>151.19400000000002</v>
      </c>
      <c r="AI274" s="107">
        <v>528.42999999999995</v>
      </c>
      <c r="AJ274" s="107">
        <v>54.321999999999996</v>
      </c>
      <c r="AK274" s="107">
        <v>54.472999999999999</v>
      </c>
      <c r="AL274" s="107">
        <v>46.234999999999999</v>
      </c>
      <c r="AM274" s="107">
        <v>5.5409999999999116</v>
      </c>
      <c r="AN274" s="107">
        <v>897.68799999999999</v>
      </c>
      <c r="AO274" s="107">
        <v>902.96</v>
      </c>
      <c r="AP274" s="107">
        <v>7.1559999999999997</v>
      </c>
      <c r="AQ274" s="107">
        <v>895.80399999999997</v>
      </c>
      <c r="AR274" s="108"/>
      <c r="AS274" s="107">
        <v>1809.42</v>
      </c>
      <c r="AT274" s="107">
        <v>91.894000000000005</v>
      </c>
      <c r="AU274" s="107">
        <v>522.904</v>
      </c>
      <c r="AV274" s="107">
        <v>293.94799999999998</v>
      </c>
      <c r="AW274" s="107">
        <v>256.57400000000001</v>
      </c>
      <c r="AX274" s="107">
        <v>37.373999999999995</v>
      </c>
      <c r="AY274" s="107">
        <v>640.81500000000005</v>
      </c>
      <c r="AZ274" s="107">
        <v>643.62599999999998</v>
      </c>
      <c r="BA274" s="106">
        <v>2.9999999999290594E-3</v>
      </c>
      <c r="BB274" s="107">
        <v>643.62300000000005</v>
      </c>
      <c r="BC274" s="108"/>
      <c r="BD274" s="107">
        <v>20361.274000000001</v>
      </c>
      <c r="BE274" s="107">
        <v>2261.9769999999999</v>
      </c>
      <c r="BF274" s="107">
        <v>2261.9769999999999</v>
      </c>
      <c r="BG274" s="107">
        <v>115.648</v>
      </c>
      <c r="BH274" s="107">
        <v>115.648</v>
      </c>
      <c r="BI274" s="107">
        <v>0</v>
      </c>
      <c r="BJ274" s="107">
        <v>112.95699999999999</v>
      </c>
      <c r="BK274" s="107">
        <v>113.154</v>
      </c>
      <c r="BL274" s="106">
        <v>9.9999999999056399E-4</v>
      </c>
      <c r="BM274" s="107">
        <v>113.15300000000001</v>
      </c>
      <c r="BO274" s="136">
        <v>124.36</v>
      </c>
      <c r="BP274" s="136">
        <v>112.82000000000001</v>
      </c>
      <c r="BQ274" s="136">
        <v>272.51218622542024</v>
      </c>
      <c r="BR274" s="136">
        <v>4.4911637321261448</v>
      </c>
      <c r="BS274" s="136">
        <v>153.7146397809158</v>
      </c>
      <c r="BT274" s="136">
        <v>15.72380490533156</v>
      </c>
      <c r="BV274" s="136">
        <v>56.242640676024507</v>
      </c>
      <c r="BW274" s="136">
        <v>56.295073332262341</v>
      </c>
      <c r="BX274" s="136">
        <v>63.858584518796015</v>
      </c>
      <c r="BY274" s="136">
        <v>0.55572733961563836</v>
      </c>
      <c r="BZ274" s="136">
        <v>56.220644707250287</v>
      </c>
      <c r="CA274" s="136">
        <v>12.426899220549753</v>
      </c>
    </row>
    <row r="275" spans="2:79" ht="11.25" customHeight="1">
      <c r="B275" s="67" t="s">
        <v>506</v>
      </c>
      <c r="C275" s="107">
        <v>5968.9030000000002</v>
      </c>
      <c r="D275" s="107">
        <v>108.58799999999999</v>
      </c>
      <c r="E275" s="107">
        <v>337.78699999999998</v>
      </c>
      <c r="F275" s="107">
        <v>2318.4260000000004</v>
      </c>
      <c r="G275" s="107">
        <v>499.81399999999996</v>
      </c>
      <c r="H275" s="107">
        <v>2695.4659999999999</v>
      </c>
      <c r="I275" s="108"/>
      <c r="J275" s="107">
        <v>3.8620000000000001</v>
      </c>
      <c r="K275" s="107">
        <v>36.366999999999997</v>
      </c>
      <c r="L275" s="107">
        <v>36.366999999999997</v>
      </c>
      <c r="M275" s="107">
        <v>0</v>
      </c>
      <c r="N275" s="107">
        <v>113.13800000000001</v>
      </c>
      <c r="O275" s="107">
        <v>116.239</v>
      </c>
      <c r="P275" s="107">
        <v>1.8940000000000055</v>
      </c>
      <c r="Q275" s="107">
        <v>114.345</v>
      </c>
      <c r="R275" s="108"/>
      <c r="S275" s="107">
        <v>224.88300000000001</v>
      </c>
      <c r="T275" s="107">
        <v>20.384</v>
      </c>
      <c r="U275" s="107">
        <v>20.384</v>
      </c>
      <c r="V275" s="107">
        <v>0</v>
      </c>
      <c r="W275" s="107">
        <v>24.677</v>
      </c>
      <c r="X275" s="107">
        <v>27.904</v>
      </c>
      <c r="Y275" s="107">
        <v>0.36799999999999855</v>
      </c>
      <c r="Z275" s="107">
        <v>27.536000000000001</v>
      </c>
      <c r="AA275" s="117"/>
      <c r="AB275" s="107">
        <v>2615.4009999999998</v>
      </c>
      <c r="AC275" s="107">
        <v>365.68700000000007</v>
      </c>
      <c r="AD275" s="107">
        <v>1719.2280000000001</v>
      </c>
      <c r="AE275" s="107">
        <v>530.48599999999999</v>
      </c>
      <c r="AF275" s="107">
        <v>93.38</v>
      </c>
      <c r="AG275" s="107">
        <v>819.93200000000002</v>
      </c>
      <c r="AH275" s="107">
        <v>147.14000000000001</v>
      </c>
      <c r="AI275" s="107">
        <v>527.803</v>
      </c>
      <c r="AJ275" s="107">
        <v>41.754999999999995</v>
      </c>
      <c r="AK275" s="107">
        <v>53.220999999999997</v>
      </c>
      <c r="AL275" s="107">
        <v>44.927</v>
      </c>
      <c r="AM275" s="107">
        <v>5.0859999999999275</v>
      </c>
      <c r="AN275" s="107">
        <v>839.524</v>
      </c>
      <c r="AO275" s="107">
        <v>841.495</v>
      </c>
      <c r="AP275" s="107">
        <v>15.542</v>
      </c>
      <c r="AQ275" s="107">
        <v>825.95299999999997</v>
      </c>
      <c r="AR275" s="108"/>
      <c r="AS275" s="107">
        <v>2471.9920000000002</v>
      </c>
      <c r="AT275" s="107">
        <v>133.29900000000001</v>
      </c>
      <c r="AU275" s="107">
        <v>605.80600000000004</v>
      </c>
      <c r="AV275" s="107">
        <v>417.53399999999999</v>
      </c>
      <c r="AW275" s="107">
        <v>373.68900000000002</v>
      </c>
      <c r="AX275" s="107">
        <v>43.844999999999992</v>
      </c>
      <c r="AY275" s="107">
        <v>293.94600000000003</v>
      </c>
      <c r="AZ275" s="107">
        <v>294.89400000000001</v>
      </c>
      <c r="BA275" s="106">
        <v>3.7069999999999936</v>
      </c>
      <c r="BB275" s="107">
        <v>291.18700000000001</v>
      </c>
      <c r="BC275" s="108"/>
      <c r="BD275" s="107">
        <v>20572.699000000001</v>
      </c>
      <c r="BE275" s="107">
        <v>2349.6799999999998</v>
      </c>
      <c r="BF275" s="107">
        <v>2349.6799999999998</v>
      </c>
      <c r="BG275" s="107">
        <v>120.13200000000001</v>
      </c>
      <c r="BH275" s="107">
        <v>120.13200000000001</v>
      </c>
      <c r="BI275" s="107">
        <v>0</v>
      </c>
      <c r="BJ275" s="107">
        <v>115.648</v>
      </c>
      <c r="BK275" s="107">
        <v>116.322</v>
      </c>
      <c r="BL275" s="106">
        <v>4.5000000000001705E-2</v>
      </c>
      <c r="BM275" s="107">
        <v>116.277</v>
      </c>
      <c r="BO275" s="136">
        <v>125.05999999999999</v>
      </c>
      <c r="BP275" s="136">
        <v>112.97</v>
      </c>
      <c r="BQ275" s="136">
        <v>280.8710545988821</v>
      </c>
      <c r="BR275" s="136">
        <v>4.5152851859353778</v>
      </c>
      <c r="BS275" s="136">
        <v>152.57029478083746</v>
      </c>
      <c r="BT275" s="136">
        <v>15.853602874372488</v>
      </c>
      <c r="BV275" s="136">
        <v>56.812768985968113</v>
      </c>
      <c r="BW275" s="136">
        <v>56.421827300530751</v>
      </c>
      <c r="BX275" s="136">
        <v>64.345677494101849</v>
      </c>
      <c r="BY275" s="136">
        <v>0.56238329129424969</v>
      </c>
      <c r="BZ275" s="136">
        <v>54.368890370844838</v>
      </c>
      <c r="CA275" s="136">
        <v>12.518211635721691</v>
      </c>
    </row>
    <row r="276" spans="2:79" ht="11.25" customHeight="1">
      <c r="B276" s="67" t="s">
        <v>507</v>
      </c>
      <c r="C276" s="107">
        <v>6601.7079999999996</v>
      </c>
      <c r="D276" s="107">
        <v>265.24700000000001</v>
      </c>
      <c r="E276" s="107">
        <v>480.77199999999999</v>
      </c>
      <c r="F276" s="107">
        <v>2609.7379999999998</v>
      </c>
      <c r="G276" s="107">
        <v>666.37</v>
      </c>
      <c r="H276" s="107">
        <v>2540.1779999999999</v>
      </c>
      <c r="I276" s="108"/>
      <c r="J276" s="107">
        <v>9.0079999999999991</v>
      </c>
      <c r="K276" s="107">
        <v>84.578000000000003</v>
      </c>
      <c r="L276" s="107">
        <v>55.922000000000004</v>
      </c>
      <c r="M276" s="107">
        <v>28.655999999999999</v>
      </c>
      <c r="N276" s="107">
        <v>89.748999999999995</v>
      </c>
      <c r="O276" s="107">
        <v>101.351</v>
      </c>
      <c r="P276" s="107">
        <v>1.8790000000000049</v>
      </c>
      <c r="Q276" s="107">
        <v>99.471999999999994</v>
      </c>
      <c r="R276" s="108"/>
      <c r="S276" s="107">
        <v>322.34100000000001</v>
      </c>
      <c r="T276" s="107">
        <v>29.251000000000001</v>
      </c>
      <c r="U276" s="107">
        <v>27.422000000000001</v>
      </c>
      <c r="V276" s="107">
        <v>1.829</v>
      </c>
      <c r="W276" s="107">
        <v>24.074000000000002</v>
      </c>
      <c r="X276" s="107">
        <v>24.303000000000001</v>
      </c>
      <c r="Y276" s="107">
        <v>0.24800000000000111</v>
      </c>
      <c r="Z276" s="107">
        <v>24.055</v>
      </c>
      <c r="AA276" s="117"/>
      <c r="AB276" s="107">
        <v>2980.9169999999999</v>
      </c>
      <c r="AC276" s="107">
        <v>433.64699999999999</v>
      </c>
      <c r="AD276" s="107">
        <v>2002.3589999999999</v>
      </c>
      <c r="AE276" s="107">
        <v>544.91099999999994</v>
      </c>
      <c r="AF276" s="107">
        <v>91.778999999999996</v>
      </c>
      <c r="AG276" s="107">
        <v>939.822</v>
      </c>
      <c r="AH276" s="107">
        <v>174.51500000000001</v>
      </c>
      <c r="AI276" s="107">
        <v>614.72399999999993</v>
      </c>
      <c r="AJ276" s="107">
        <v>42.89</v>
      </c>
      <c r="AK276" s="107">
        <v>61.732999999999997</v>
      </c>
      <c r="AL276" s="107">
        <v>40.905999999999999</v>
      </c>
      <c r="AM276" s="107">
        <v>5.0540000000000944</v>
      </c>
      <c r="AN276" s="107">
        <v>818.51700000000005</v>
      </c>
      <c r="AO276" s="107">
        <v>832.53300000000002</v>
      </c>
      <c r="AP276" s="107">
        <v>14.9</v>
      </c>
      <c r="AQ276" s="107">
        <v>817.63300000000004</v>
      </c>
      <c r="AR276" s="108"/>
      <c r="AS276" s="107">
        <v>3280.2929999999997</v>
      </c>
      <c r="AT276" s="107">
        <v>177.56899999999999</v>
      </c>
      <c r="AU276" s="107">
        <v>794.327</v>
      </c>
      <c r="AV276" s="107">
        <v>555.22300000000007</v>
      </c>
      <c r="AW276" s="107">
        <v>498.08600000000001</v>
      </c>
      <c r="AX276" s="107">
        <v>57.137000000000008</v>
      </c>
      <c r="AY276" s="107">
        <v>417.53300000000002</v>
      </c>
      <c r="AZ276" s="107">
        <v>418.76499999999999</v>
      </c>
      <c r="BA276" s="106">
        <v>4.2139999999999986</v>
      </c>
      <c r="BB276" s="107">
        <v>414.55099999999999</v>
      </c>
      <c r="BC276" s="108"/>
      <c r="BD276" s="107">
        <v>19454.685000000001</v>
      </c>
      <c r="BE276" s="107">
        <v>2222.0169999999998</v>
      </c>
      <c r="BF276" s="107">
        <v>2222.0169999999998</v>
      </c>
      <c r="BG276" s="107">
        <v>113.605</v>
      </c>
      <c r="BH276" s="107">
        <v>109.18600000000001</v>
      </c>
      <c r="BI276" s="107">
        <v>4.4189999999999996</v>
      </c>
      <c r="BJ276" s="107">
        <v>120.13200000000001</v>
      </c>
      <c r="BK276" s="107">
        <v>120.499</v>
      </c>
      <c r="BL276" s="106">
        <v>3.9000000000001478E-2</v>
      </c>
      <c r="BM276" s="107">
        <v>120.46</v>
      </c>
      <c r="BO276" s="136">
        <v>122.63999999999999</v>
      </c>
      <c r="BP276" s="136">
        <v>111.13</v>
      </c>
      <c r="BQ276" s="136">
        <v>281.67666729770787</v>
      </c>
      <c r="BR276" s="136">
        <v>4.5190996176134348</v>
      </c>
      <c r="BS276" s="136">
        <v>152.99744311851416</v>
      </c>
      <c r="BT276" s="136">
        <v>15.79884228400511</v>
      </c>
      <c r="BV276" s="136">
        <v>54.800430575196373</v>
      </c>
      <c r="BW276" s="136">
        <v>54.892245957252896</v>
      </c>
      <c r="BX276" s="136">
        <v>64.660687322748259</v>
      </c>
      <c r="BY276" s="136">
        <v>0.56358810359586053</v>
      </c>
      <c r="BZ276" s="136">
        <v>55.168715151316761</v>
      </c>
      <c r="CA276" s="136">
        <v>12.472949317863536</v>
      </c>
    </row>
    <row r="277" spans="2:79" ht="11.25" customHeight="1">
      <c r="B277" s="67" t="s">
        <v>508</v>
      </c>
      <c r="C277" s="107">
        <v>5684.7920000000004</v>
      </c>
      <c r="D277" s="107">
        <v>138.34800000000001</v>
      </c>
      <c r="E277" s="107">
        <v>453.97500000000002</v>
      </c>
      <c r="F277" s="107">
        <v>2359.3660000000004</v>
      </c>
      <c r="G277" s="107">
        <v>618.69200000000001</v>
      </c>
      <c r="H277" s="107">
        <v>2099.9299999999998</v>
      </c>
      <c r="I277" s="108"/>
      <c r="J277" s="107">
        <v>4.6959999999999997</v>
      </c>
      <c r="K277" s="107">
        <v>44.481999999999999</v>
      </c>
      <c r="L277" s="107">
        <v>44.481999999999999</v>
      </c>
      <c r="M277" s="107">
        <v>0</v>
      </c>
      <c r="N277" s="107">
        <v>30.805</v>
      </c>
      <c r="O277" s="107">
        <v>32.22</v>
      </c>
      <c r="P277" s="107">
        <v>34.616</v>
      </c>
      <c r="Q277" s="107">
        <v>-2.3959999999999999</v>
      </c>
      <c r="R277" s="108"/>
      <c r="S277" s="107">
        <v>304.38900000000001</v>
      </c>
      <c r="T277" s="107">
        <v>27.495999999999999</v>
      </c>
      <c r="U277" s="107">
        <v>27.495999999999999</v>
      </c>
      <c r="V277" s="107">
        <v>0</v>
      </c>
      <c r="W277" s="107">
        <v>19.422999999999998</v>
      </c>
      <c r="X277" s="107">
        <v>19.84</v>
      </c>
      <c r="Y277" s="107">
        <v>11.992999999999999</v>
      </c>
      <c r="Z277" s="107">
        <v>7.8470000000000004</v>
      </c>
      <c r="AA277" s="117"/>
      <c r="AB277" s="107">
        <v>2628.4920000000002</v>
      </c>
      <c r="AC277" s="107">
        <v>434.30000000000007</v>
      </c>
      <c r="AD277" s="107">
        <v>1836.037</v>
      </c>
      <c r="AE277" s="107">
        <v>358.15499999999997</v>
      </c>
      <c r="AF277" s="107">
        <v>56.15</v>
      </c>
      <c r="AG277" s="107">
        <v>852.91</v>
      </c>
      <c r="AH277" s="107">
        <v>174.845</v>
      </c>
      <c r="AI277" s="107">
        <v>563.66300000000001</v>
      </c>
      <c r="AJ277" s="107">
        <v>28.19</v>
      </c>
      <c r="AK277" s="107">
        <v>56.637000000000008</v>
      </c>
      <c r="AL277" s="107">
        <v>25.561</v>
      </c>
      <c r="AM277" s="107">
        <v>4.0139999999999816</v>
      </c>
      <c r="AN277" s="107">
        <v>939.40599999999995</v>
      </c>
      <c r="AO277" s="107">
        <v>1133.963</v>
      </c>
      <c r="AP277" s="107">
        <v>7.4450000000000003</v>
      </c>
      <c r="AQ277" s="107">
        <v>1126.518</v>
      </c>
      <c r="AR277" s="108"/>
      <c r="AS277" s="107">
        <v>3019.0860000000002</v>
      </c>
      <c r="AT277" s="107">
        <v>164.59700000000001</v>
      </c>
      <c r="AU277" s="107">
        <v>714.72800000000007</v>
      </c>
      <c r="AV277" s="107">
        <v>513.39599999999996</v>
      </c>
      <c r="AW277" s="107">
        <v>462.22899999999998</v>
      </c>
      <c r="AX277" s="107">
        <v>51.166999999999994</v>
      </c>
      <c r="AY277" s="107">
        <v>555.221</v>
      </c>
      <c r="AZ277" s="107">
        <v>569.79499999999996</v>
      </c>
      <c r="BA277" s="106">
        <v>22.112999999999943</v>
      </c>
      <c r="BB277" s="107">
        <v>547.68200000000002</v>
      </c>
      <c r="BC277" s="108"/>
      <c r="BD277" s="107">
        <v>16549.830999999998</v>
      </c>
      <c r="BE277" s="107">
        <v>1811.2750000000001</v>
      </c>
      <c r="BF277" s="107">
        <v>1811.2750000000001</v>
      </c>
      <c r="BG277" s="107">
        <v>92.605000000000004</v>
      </c>
      <c r="BH277" s="107">
        <v>92.605000000000004</v>
      </c>
      <c r="BI277" s="107">
        <v>0</v>
      </c>
      <c r="BJ277" s="107">
        <v>113.43899999999999</v>
      </c>
      <c r="BK277" s="107">
        <v>113.63</v>
      </c>
      <c r="BL277" s="106">
        <v>9.9999999999909051E-3</v>
      </c>
      <c r="BM277" s="107">
        <v>113.62</v>
      </c>
      <c r="BO277" s="136">
        <v>124.49</v>
      </c>
      <c r="BP277" s="136">
        <v>111.53999999999999</v>
      </c>
      <c r="BQ277" s="136">
        <v>283.59245149028538</v>
      </c>
      <c r="BR277" s="136">
        <v>4.5264312229262984</v>
      </c>
      <c r="BS277" s="136">
        <v>155.51790331426776</v>
      </c>
      <c r="BT277" s="136">
        <v>15.353117503133417</v>
      </c>
      <c r="BV277" s="136">
        <v>56.320490124993874</v>
      </c>
      <c r="BW277" s="136">
        <v>55.238843186138965</v>
      </c>
      <c r="BX277" s="136">
        <v>65.461864948530746</v>
      </c>
      <c r="BY277" s="136">
        <v>0.56583430638409116</v>
      </c>
      <c r="BZ277" s="136">
        <v>57.60513090294485</v>
      </c>
      <c r="CA277" s="136">
        <v>12.128975818544612</v>
      </c>
    </row>
    <row r="278" spans="2:79" ht="11.25" customHeight="1">
      <c r="B278" s="67" t="s">
        <v>509</v>
      </c>
      <c r="C278" s="107">
        <v>6157.3620000000001</v>
      </c>
      <c r="D278" s="107">
        <v>170.45</v>
      </c>
      <c r="E278" s="107">
        <v>522.31100000000004</v>
      </c>
      <c r="F278" s="107">
        <v>2440.165</v>
      </c>
      <c r="G278" s="107">
        <v>730.19400000000019</v>
      </c>
      <c r="H278" s="107">
        <v>2279.8490000000002</v>
      </c>
      <c r="I278" s="108"/>
      <c r="J278" s="107">
        <v>5.8849999999999998</v>
      </c>
      <c r="K278" s="107">
        <v>55.837000000000003</v>
      </c>
      <c r="L278" s="107">
        <v>55.837000000000003</v>
      </c>
      <c r="M278" s="107">
        <v>0</v>
      </c>
      <c r="N278" s="107">
        <v>63.655999999999999</v>
      </c>
      <c r="O278" s="107">
        <v>65.784000000000006</v>
      </c>
      <c r="P278" s="107">
        <v>1.9960000000000093</v>
      </c>
      <c r="Q278" s="107">
        <v>63.787999999999997</v>
      </c>
      <c r="R278" s="108"/>
      <c r="S278" s="107">
        <v>349.423</v>
      </c>
      <c r="T278" s="107">
        <v>31.597999999999999</v>
      </c>
      <c r="U278" s="107">
        <v>31.597999999999999</v>
      </c>
      <c r="V278" s="107">
        <v>0</v>
      </c>
      <c r="W278" s="107">
        <v>22.178000000000001</v>
      </c>
      <c r="X278" s="107">
        <v>22.495000000000001</v>
      </c>
      <c r="Y278" s="107">
        <v>0.31099999999999994</v>
      </c>
      <c r="Z278" s="107">
        <v>22.184000000000001</v>
      </c>
      <c r="AA278" s="117"/>
      <c r="AB278" s="107">
        <v>2782.13</v>
      </c>
      <c r="AC278" s="107">
        <v>443.84199999999998</v>
      </c>
      <c r="AD278" s="107">
        <v>1985.0229999999999</v>
      </c>
      <c r="AE278" s="107">
        <v>353.26499999999999</v>
      </c>
      <c r="AF278" s="107">
        <v>70.641999999999996</v>
      </c>
      <c r="AG278" s="107">
        <v>910.70100000000002</v>
      </c>
      <c r="AH278" s="107">
        <v>178.626</v>
      </c>
      <c r="AI278" s="107">
        <v>609.40200000000004</v>
      </c>
      <c r="AJ278" s="107">
        <v>27.806000000000001</v>
      </c>
      <c r="AK278" s="107">
        <v>60.411999999999999</v>
      </c>
      <c r="AL278" s="107">
        <v>29.518999999999998</v>
      </c>
      <c r="AM278" s="107">
        <v>4.936000000000071</v>
      </c>
      <c r="AN278" s="107">
        <v>852.24699999999996</v>
      </c>
      <c r="AO278" s="107">
        <v>863.59</v>
      </c>
      <c r="AP278" s="107">
        <v>6.7210000000000001</v>
      </c>
      <c r="AQ278" s="107">
        <v>856.86900000000003</v>
      </c>
      <c r="AR278" s="108"/>
      <c r="AS278" s="107">
        <v>3571.7529999999997</v>
      </c>
      <c r="AT278" s="107">
        <v>194.53399999999999</v>
      </c>
      <c r="AU278" s="107">
        <v>848.27699999999993</v>
      </c>
      <c r="AV278" s="107">
        <v>608.245</v>
      </c>
      <c r="AW278" s="107">
        <v>545.73199999999997</v>
      </c>
      <c r="AX278" s="107">
        <v>62.512999999999998</v>
      </c>
      <c r="AY278" s="107">
        <v>513.38199999999995</v>
      </c>
      <c r="AZ278" s="107">
        <v>515.04200000000003</v>
      </c>
      <c r="BA278" s="106">
        <v>2.4150000000000773</v>
      </c>
      <c r="BB278" s="107">
        <v>512.62699999999995</v>
      </c>
      <c r="BC278" s="108"/>
      <c r="BD278" s="107">
        <v>18500.057000000001</v>
      </c>
      <c r="BE278" s="107">
        <v>1975.6110000000001</v>
      </c>
      <c r="BF278" s="107">
        <v>1975.6110000000001</v>
      </c>
      <c r="BG278" s="107">
        <v>101.00700000000001</v>
      </c>
      <c r="BH278" s="107">
        <v>101.00700000000001</v>
      </c>
      <c r="BI278" s="107">
        <v>0</v>
      </c>
      <c r="BJ278" s="107">
        <v>92.605000000000004</v>
      </c>
      <c r="BK278" s="107">
        <v>92.766000000000005</v>
      </c>
      <c r="BL278" s="106">
        <v>0.54300000000000637</v>
      </c>
      <c r="BM278" s="107">
        <v>92.222999999999999</v>
      </c>
      <c r="BO278" s="136">
        <v>121.39</v>
      </c>
      <c r="BP278" s="136">
        <v>108.63000000000001</v>
      </c>
      <c r="BQ278" s="136">
        <v>283.40453553199234</v>
      </c>
      <c r="BR278" s="136">
        <v>4.5200787523003694</v>
      </c>
      <c r="BS278" s="136">
        <v>156.72003366824754</v>
      </c>
      <c r="BT278" s="136">
        <v>14.911397300019129</v>
      </c>
      <c r="BV278" s="136">
        <v>53.735468238709863</v>
      </c>
      <c r="BW278" s="136">
        <v>52.816155905656458</v>
      </c>
      <c r="BX278" s="136">
        <v>65.061889777932635</v>
      </c>
      <c r="BY278" s="136">
        <v>0.56401621279005365</v>
      </c>
      <c r="BZ278" s="136">
        <v>56.494517710606331</v>
      </c>
      <c r="CA278" s="136">
        <v>11.777488036928752</v>
      </c>
    </row>
    <row r="279" spans="2:79" ht="11.25" customHeight="1">
      <c r="B279" s="67" t="s">
        <v>510</v>
      </c>
      <c r="C279" s="107">
        <v>6655.3990000000003</v>
      </c>
      <c r="D279" s="107">
        <v>364.79199999999997</v>
      </c>
      <c r="E279" s="107">
        <v>628.97</v>
      </c>
      <c r="F279" s="107">
        <v>2473.7709999999997</v>
      </c>
      <c r="G279" s="107">
        <v>744.92299999999989</v>
      </c>
      <c r="H279" s="107">
        <v>2398.1799999999998</v>
      </c>
      <c r="I279" s="108"/>
      <c r="J279" s="107">
        <v>12.439</v>
      </c>
      <c r="K279" s="107">
        <v>117.202</v>
      </c>
      <c r="L279" s="107">
        <v>75.497</v>
      </c>
      <c r="M279" s="107">
        <v>41.704999999999998</v>
      </c>
      <c r="N279" s="107">
        <v>55.773000000000003</v>
      </c>
      <c r="O279" s="107">
        <v>66.259</v>
      </c>
      <c r="P279" s="107">
        <v>2.5090000000000003</v>
      </c>
      <c r="Q279" s="107">
        <v>63.75</v>
      </c>
      <c r="R279" s="108"/>
      <c r="S279" s="107">
        <v>420.125</v>
      </c>
      <c r="T279" s="107">
        <v>37.618000000000002</v>
      </c>
      <c r="U279" s="107">
        <v>34.995000000000005</v>
      </c>
      <c r="V279" s="107">
        <v>2.6230000000000002</v>
      </c>
      <c r="W279" s="107">
        <v>27.420999999999999</v>
      </c>
      <c r="X279" s="107">
        <v>27.873000000000001</v>
      </c>
      <c r="Y279" s="107">
        <v>0.2759999999999998</v>
      </c>
      <c r="Z279" s="107">
        <v>27.597000000000001</v>
      </c>
      <c r="AA279" s="117"/>
      <c r="AB279" s="107">
        <v>2911.2919999999995</v>
      </c>
      <c r="AC279" s="107">
        <v>481.82399999999996</v>
      </c>
      <c r="AD279" s="107">
        <v>2064.8969999999999</v>
      </c>
      <c r="AE279" s="107">
        <v>364.57099999999997</v>
      </c>
      <c r="AF279" s="107">
        <v>70.248000000000005</v>
      </c>
      <c r="AG279" s="107">
        <v>953.71100000000001</v>
      </c>
      <c r="AH279" s="107">
        <v>193.94</v>
      </c>
      <c r="AI279" s="107">
        <v>633.923</v>
      </c>
      <c r="AJ279" s="107">
        <v>28.695</v>
      </c>
      <c r="AK279" s="107">
        <v>63.308999999999997</v>
      </c>
      <c r="AL279" s="107">
        <v>29.172000000000001</v>
      </c>
      <c r="AM279" s="107">
        <v>4.6719999999999118</v>
      </c>
      <c r="AN279" s="107">
        <v>910.16700000000003</v>
      </c>
      <c r="AO279" s="107">
        <v>931.40899999999999</v>
      </c>
      <c r="AP279" s="107">
        <v>7.2960000000000003</v>
      </c>
      <c r="AQ279" s="107">
        <v>924.11300000000006</v>
      </c>
      <c r="AR279" s="108"/>
      <c r="AS279" s="107">
        <v>3608.2080000000001</v>
      </c>
      <c r="AT279" s="107">
        <v>198.37200000000001</v>
      </c>
      <c r="AU279" s="107">
        <v>831</v>
      </c>
      <c r="AV279" s="107">
        <v>617.18200000000002</v>
      </c>
      <c r="AW279" s="107">
        <v>556.65200000000004</v>
      </c>
      <c r="AX279" s="107">
        <v>60.530000000000008</v>
      </c>
      <c r="AY279" s="107">
        <v>608.22199999999998</v>
      </c>
      <c r="AZ279" s="107">
        <v>610.51800000000003</v>
      </c>
      <c r="BA279" s="106">
        <v>0.98500000000001364</v>
      </c>
      <c r="BB279" s="107">
        <v>609.53300000000002</v>
      </c>
      <c r="BC279" s="108"/>
      <c r="BD279" s="107">
        <v>19281.740000000002</v>
      </c>
      <c r="BE279" s="107">
        <v>2079.4899999999998</v>
      </c>
      <c r="BF279" s="107">
        <v>2079.4899999999998</v>
      </c>
      <c r="BG279" s="107">
        <v>106.318</v>
      </c>
      <c r="BH279" s="107">
        <v>101.596</v>
      </c>
      <c r="BI279" s="107">
        <v>4.7220000000000004</v>
      </c>
      <c r="BJ279" s="107">
        <v>101.00700000000001</v>
      </c>
      <c r="BK279" s="107">
        <v>101.35299999999999</v>
      </c>
      <c r="BL279" s="106">
        <v>0.29599999999999227</v>
      </c>
      <c r="BM279" s="107">
        <v>101.057</v>
      </c>
      <c r="BO279" s="136">
        <v>118.49000000000001</v>
      </c>
      <c r="BP279" s="136">
        <v>105.35000000000001</v>
      </c>
      <c r="BQ279" s="136">
        <v>284.86218089422778</v>
      </c>
      <c r="BR279" s="136">
        <v>4.5220394007218756</v>
      </c>
      <c r="BS279" s="136">
        <v>157.39590854392296</v>
      </c>
      <c r="BT279" s="136">
        <v>15.04946130380349</v>
      </c>
      <c r="BV279" s="136">
        <v>51.339811533140796</v>
      </c>
      <c r="BW279" s="136">
        <v>50.112511452904748</v>
      </c>
      <c r="BX279" s="136">
        <v>65.516732959962354</v>
      </c>
      <c r="BY279" s="136">
        <v>0.56470570648746721</v>
      </c>
      <c r="BZ279" s="136">
        <v>57.914560770156399</v>
      </c>
      <c r="CA279" s="136">
        <v>11.886178322080887</v>
      </c>
    </row>
    <row r="280" spans="2:79" ht="11.25" customHeight="1">
      <c r="B280" s="67" t="s">
        <v>511</v>
      </c>
      <c r="C280" s="107">
        <v>6363.2420000000002</v>
      </c>
      <c r="D280" s="107">
        <v>196.14099999999999</v>
      </c>
      <c r="E280" s="107">
        <v>569.96600000000001</v>
      </c>
      <c r="F280" s="107">
        <v>2458.6169999999997</v>
      </c>
      <c r="G280" s="107">
        <v>716.1099999999999</v>
      </c>
      <c r="H280" s="107">
        <v>2408.5169999999998</v>
      </c>
      <c r="I280" s="108"/>
      <c r="J280" s="107">
        <v>6.6749999999999998</v>
      </c>
      <c r="K280" s="107">
        <v>63.145000000000003</v>
      </c>
      <c r="L280" s="107">
        <v>63.145000000000003</v>
      </c>
      <c r="M280" s="107">
        <v>0</v>
      </c>
      <c r="N280" s="107">
        <v>44.472999999999999</v>
      </c>
      <c r="O280" s="107">
        <v>46.52</v>
      </c>
      <c r="P280" s="107">
        <v>8.2310000000000016</v>
      </c>
      <c r="Q280" s="107">
        <v>38.289000000000001</v>
      </c>
      <c r="R280" s="108"/>
      <c r="S280" s="107">
        <v>381.02699999999999</v>
      </c>
      <c r="T280" s="107">
        <v>34.174999999999997</v>
      </c>
      <c r="U280" s="107">
        <v>34.174999999999997</v>
      </c>
      <c r="V280" s="107">
        <v>0</v>
      </c>
      <c r="W280" s="107">
        <v>27.494</v>
      </c>
      <c r="X280" s="107">
        <v>27.827999999999999</v>
      </c>
      <c r="Y280" s="107">
        <v>2.320999999999998</v>
      </c>
      <c r="Z280" s="107">
        <v>25.507000000000001</v>
      </c>
      <c r="AA280" s="117"/>
      <c r="AB280" s="107">
        <v>2893.1559999999999</v>
      </c>
      <c r="AC280" s="107">
        <v>500.71700000000004</v>
      </c>
      <c r="AD280" s="107">
        <v>2050.6089999999999</v>
      </c>
      <c r="AE280" s="107">
        <v>341.83</v>
      </c>
      <c r="AF280" s="107">
        <v>69.978999999999999</v>
      </c>
      <c r="AG280" s="107">
        <v>956.69499999999994</v>
      </c>
      <c r="AH280" s="107">
        <v>201.61199999999999</v>
      </c>
      <c r="AI280" s="107">
        <v>629.53700000000003</v>
      </c>
      <c r="AJ280" s="107">
        <v>26.906000000000002</v>
      </c>
      <c r="AK280" s="107">
        <v>63.282000000000011</v>
      </c>
      <c r="AL280" s="107">
        <v>30.408999999999999</v>
      </c>
      <c r="AM280" s="107">
        <v>4.9489999999998702</v>
      </c>
      <c r="AN280" s="107">
        <v>953.4</v>
      </c>
      <c r="AO280" s="107">
        <v>1005.689</v>
      </c>
      <c r="AP280" s="107">
        <v>18.908000000000001</v>
      </c>
      <c r="AQ280" s="107">
        <v>986.78099999999995</v>
      </c>
      <c r="AR280" s="108"/>
      <c r="AS280" s="107">
        <v>3444.5070000000001</v>
      </c>
      <c r="AT280" s="107">
        <v>190.386</v>
      </c>
      <c r="AU280" s="107">
        <v>779.10299999999995</v>
      </c>
      <c r="AV280" s="107">
        <v>591.024</v>
      </c>
      <c r="AW280" s="107">
        <v>534.94000000000005</v>
      </c>
      <c r="AX280" s="107">
        <v>56.083999999999996</v>
      </c>
      <c r="AY280" s="107">
        <v>616.52700000000004</v>
      </c>
      <c r="AZ280" s="107">
        <v>618.44500000000005</v>
      </c>
      <c r="BA280" s="106">
        <v>9.1030000000000655</v>
      </c>
      <c r="BB280" s="107">
        <v>609.34199999999998</v>
      </c>
      <c r="BC280" s="108"/>
      <c r="BD280" s="107">
        <v>20475.347000000002</v>
      </c>
      <c r="BE280" s="107">
        <v>2077.9639999999999</v>
      </c>
      <c r="BF280" s="107">
        <v>2077.9639999999999</v>
      </c>
      <c r="BG280" s="107">
        <v>106.24</v>
      </c>
      <c r="BH280" s="107">
        <v>106.24</v>
      </c>
      <c r="BI280" s="107">
        <v>0</v>
      </c>
      <c r="BJ280" s="107">
        <v>106.14</v>
      </c>
      <c r="BK280" s="107">
        <v>106.23</v>
      </c>
      <c r="BL280" s="106">
        <v>0</v>
      </c>
      <c r="BM280" s="107">
        <v>106.23</v>
      </c>
      <c r="BO280" s="136">
        <v>117.54</v>
      </c>
      <c r="BP280" s="136">
        <v>105.18</v>
      </c>
      <c r="BQ280" s="136">
        <v>285.63826405346254</v>
      </c>
      <c r="BR280" s="136">
        <v>4.5294822098263525</v>
      </c>
      <c r="BS280" s="136">
        <v>155.99092802877158</v>
      </c>
      <c r="BT280" s="136">
        <v>14.233243519633636</v>
      </c>
      <c r="BV280" s="136">
        <v>50.520806974791618</v>
      </c>
      <c r="BW280" s="136">
        <v>49.97078218490995</v>
      </c>
      <c r="BX280" s="136">
        <v>65.625646863252157</v>
      </c>
      <c r="BY280" s="136">
        <v>0.56658995040261484</v>
      </c>
      <c r="BZ280" s="136">
        <v>57.602139896778766</v>
      </c>
      <c r="CA280" s="136">
        <v>11.244141552277478</v>
      </c>
    </row>
    <row r="281" spans="2:79" ht="11.25" customHeight="1">
      <c r="B281" s="67" t="s">
        <v>512</v>
      </c>
      <c r="C281" s="107">
        <v>6644.2289999999994</v>
      </c>
      <c r="D281" s="107">
        <v>194.881</v>
      </c>
      <c r="E281" s="107">
        <v>585.47900000000004</v>
      </c>
      <c r="F281" s="107">
        <v>2442.0659999999998</v>
      </c>
      <c r="G281" s="107">
        <v>772.07900000000006</v>
      </c>
      <c r="H281" s="107">
        <v>2638.8150000000001</v>
      </c>
      <c r="I281" s="108"/>
      <c r="J281" s="107">
        <v>6.5960000000000001</v>
      </c>
      <c r="K281" s="107">
        <v>62.466999999999999</v>
      </c>
      <c r="L281" s="107">
        <v>62.466999999999999</v>
      </c>
      <c r="M281" s="107">
        <v>0</v>
      </c>
      <c r="N281" s="107">
        <v>95.492000000000004</v>
      </c>
      <c r="O281" s="107">
        <v>96.623000000000005</v>
      </c>
      <c r="P281" s="107">
        <v>1.5430000000000064</v>
      </c>
      <c r="Q281" s="107">
        <v>95.08</v>
      </c>
      <c r="R281" s="108"/>
      <c r="S281" s="107">
        <v>392.61500000000001</v>
      </c>
      <c r="T281" s="107">
        <v>35.113999999999997</v>
      </c>
      <c r="U281" s="107">
        <v>35.113999999999997</v>
      </c>
      <c r="V281" s="107">
        <v>0</v>
      </c>
      <c r="W281" s="107">
        <v>33.808</v>
      </c>
      <c r="X281" s="107">
        <v>34.161000000000001</v>
      </c>
      <c r="Y281" s="107">
        <v>0.17000000000000171</v>
      </c>
      <c r="Z281" s="107">
        <v>33.991</v>
      </c>
      <c r="AA281" s="117"/>
      <c r="AB281" s="107">
        <v>2809.1580000000004</v>
      </c>
      <c r="AC281" s="107">
        <v>510.65900000000005</v>
      </c>
      <c r="AD281" s="107">
        <v>1997.2719999999999</v>
      </c>
      <c r="AE281" s="107">
        <v>301.22700000000003</v>
      </c>
      <c r="AF281" s="107">
        <v>75.075000000000003</v>
      </c>
      <c r="AG281" s="107">
        <v>941.91800000000001</v>
      </c>
      <c r="AH281" s="107">
        <v>205.619</v>
      </c>
      <c r="AI281" s="107">
        <v>613.16300000000001</v>
      </c>
      <c r="AJ281" s="107">
        <v>23.71</v>
      </c>
      <c r="AK281" s="107">
        <v>61.997000000000007</v>
      </c>
      <c r="AL281" s="107">
        <v>32.426000000000002</v>
      </c>
      <c r="AM281" s="107">
        <v>5.0030000000000356</v>
      </c>
      <c r="AN281" s="107">
        <v>956.35</v>
      </c>
      <c r="AO281" s="107">
        <v>960.97199999999998</v>
      </c>
      <c r="AP281" s="107">
        <v>21.693999999999999</v>
      </c>
      <c r="AQ281" s="107">
        <v>939.27800000000002</v>
      </c>
      <c r="AR281" s="108"/>
      <c r="AS281" s="107">
        <v>3684.7000000000003</v>
      </c>
      <c r="AT281" s="107">
        <v>205.167</v>
      </c>
      <c r="AU281" s="107">
        <v>812.36200000000008</v>
      </c>
      <c r="AV281" s="107">
        <v>634.83699999999999</v>
      </c>
      <c r="AW281" s="107">
        <v>576.66200000000003</v>
      </c>
      <c r="AX281" s="107">
        <v>58.175000000000004</v>
      </c>
      <c r="AY281" s="107">
        <v>591.00900000000001</v>
      </c>
      <c r="AZ281" s="107">
        <v>593.00800000000004</v>
      </c>
      <c r="BA281" s="106">
        <v>0</v>
      </c>
      <c r="BB281" s="107">
        <v>593.00800000000004</v>
      </c>
      <c r="BC281" s="108"/>
      <c r="BD281" s="107">
        <v>20984.951000000001</v>
      </c>
      <c r="BE281" s="107">
        <v>2291.8040000000001</v>
      </c>
      <c r="BF281" s="107">
        <v>2291.8040000000001</v>
      </c>
      <c r="BG281" s="107">
        <v>117.173</v>
      </c>
      <c r="BH281" s="107">
        <v>117.173</v>
      </c>
      <c r="BI281" s="107">
        <v>0</v>
      </c>
      <c r="BJ281" s="107">
        <v>106.24</v>
      </c>
      <c r="BK281" s="107">
        <v>106.59699999999999</v>
      </c>
      <c r="BL281" s="106">
        <v>0.19499999999999318</v>
      </c>
      <c r="BM281" s="107">
        <v>106.402</v>
      </c>
      <c r="BO281" s="136">
        <v>119.00999999999999</v>
      </c>
      <c r="BP281" s="136">
        <v>107.05</v>
      </c>
      <c r="BQ281" s="136">
        <v>286.58072570358513</v>
      </c>
      <c r="BR281" s="136">
        <v>4.5316644489610907</v>
      </c>
      <c r="BS281" s="136">
        <v>155.36915808469621</v>
      </c>
      <c r="BT281" s="136">
        <v>15.215503719784715</v>
      </c>
      <c r="BV281" s="136">
        <v>51.717799646026549</v>
      </c>
      <c r="BW281" s="136">
        <v>51.511234529038354</v>
      </c>
      <c r="BX281" s="136">
        <v>65.70249952506316</v>
      </c>
      <c r="BY281" s="136">
        <v>0.56728637642434387</v>
      </c>
      <c r="BZ281" s="136">
        <v>57.458374468525101</v>
      </c>
      <c r="CA281" s="136">
        <v>12.016430250420884</v>
      </c>
    </row>
    <row r="282" spans="2:79" ht="11.25" customHeight="1">
      <c r="B282" s="67" t="s">
        <v>513</v>
      </c>
      <c r="C282" s="107">
        <v>6407.7330000000002</v>
      </c>
      <c r="D282" s="107">
        <v>327.887</v>
      </c>
      <c r="E282" s="107">
        <v>484.80900000000003</v>
      </c>
      <c r="F282" s="107">
        <v>2393.6480000000001</v>
      </c>
      <c r="G282" s="107">
        <v>677.95300000000009</v>
      </c>
      <c r="H282" s="107">
        <v>2482.7020000000002</v>
      </c>
      <c r="I282" s="108"/>
      <c r="J282" s="107">
        <v>11.161</v>
      </c>
      <c r="K282" s="107">
        <v>105.16200000000001</v>
      </c>
      <c r="L282" s="107">
        <v>63.954000000000008</v>
      </c>
      <c r="M282" s="107">
        <v>41.207999999999998</v>
      </c>
      <c r="N282" s="107">
        <v>75.495000000000005</v>
      </c>
      <c r="O282" s="107">
        <v>85.853999999999999</v>
      </c>
      <c r="P282" s="107">
        <v>1.7600000000000051</v>
      </c>
      <c r="Q282" s="107">
        <v>84.093999999999994</v>
      </c>
      <c r="R282" s="108"/>
      <c r="S282" s="107">
        <v>326.55799999999999</v>
      </c>
      <c r="T282" s="107">
        <v>29.7</v>
      </c>
      <c r="U282" s="107">
        <v>26.783999999999999</v>
      </c>
      <c r="V282" s="107">
        <v>2.9159999999999999</v>
      </c>
      <c r="W282" s="107">
        <v>34.993000000000002</v>
      </c>
      <c r="X282" s="107">
        <v>35.601999999999997</v>
      </c>
      <c r="Y282" s="107">
        <v>0.22099999999999653</v>
      </c>
      <c r="Z282" s="107">
        <v>35.381</v>
      </c>
      <c r="AA282" s="117"/>
      <c r="AB282" s="107">
        <v>2735.4059999999995</v>
      </c>
      <c r="AC282" s="107">
        <v>453.91399999999999</v>
      </c>
      <c r="AD282" s="107">
        <v>1909.451</v>
      </c>
      <c r="AE282" s="107">
        <v>372.041</v>
      </c>
      <c r="AF282" s="107">
        <v>62.064</v>
      </c>
      <c r="AG282" s="107">
        <v>887.87400000000002</v>
      </c>
      <c r="AH282" s="107">
        <v>182.709</v>
      </c>
      <c r="AI282" s="107">
        <v>586.20100000000002</v>
      </c>
      <c r="AJ282" s="107">
        <v>29.283000000000001</v>
      </c>
      <c r="AK282" s="107">
        <v>58.952999999999996</v>
      </c>
      <c r="AL282" s="107">
        <v>26.015999999999998</v>
      </c>
      <c r="AM282" s="107">
        <v>4.7119999999999322</v>
      </c>
      <c r="AN282" s="107">
        <v>941.57</v>
      </c>
      <c r="AO282" s="107">
        <v>958.85900000000004</v>
      </c>
      <c r="AP282" s="107">
        <v>23.369</v>
      </c>
      <c r="AQ282" s="107">
        <v>935.49</v>
      </c>
      <c r="AR282" s="108"/>
      <c r="AS282" s="107">
        <v>3303.8630000000003</v>
      </c>
      <c r="AT282" s="107">
        <v>180.501</v>
      </c>
      <c r="AU282" s="107">
        <v>776.84900000000005</v>
      </c>
      <c r="AV282" s="107">
        <v>563.38499999999999</v>
      </c>
      <c r="AW282" s="107">
        <v>506.58300000000003</v>
      </c>
      <c r="AX282" s="107">
        <v>56.802</v>
      </c>
      <c r="AY282" s="107">
        <v>634.81500000000005</v>
      </c>
      <c r="AZ282" s="107">
        <v>636.76099999999997</v>
      </c>
      <c r="BA282" s="106">
        <v>4.6069999999999709</v>
      </c>
      <c r="BB282" s="107">
        <v>632.154</v>
      </c>
      <c r="BC282" s="108"/>
      <c r="BD282" s="107">
        <v>20350.223999999998</v>
      </c>
      <c r="BE282" s="107">
        <v>2168.4450000000002</v>
      </c>
      <c r="BF282" s="107">
        <v>2168.4450000000002</v>
      </c>
      <c r="BG282" s="107">
        <v>110.866</v>
      </c>
      <c r="BH282" s="107">
        <v>105.32299999999999</v>
      </c>
      <c r="BI282" s="107">
        <v>5.5430000000000001</v>
      </c>
      <c r="BJ282" s="107">
        <v>117.126</v>
      </c>
      <c r="BK282" s="107">
        <v>117.211</v>
      </c>
      <c r="BL282" s="106">
        <v>4.5000000000001705E-2</v>
      </c>
      <c r="BM282" s="107">
        <v>117.166</v>
      </c>
      <c r="BO282" s="136">
        <v>121.29</v>
      </c>
      <c r="BP282" s="136">
        <v>109.04</v>
      </c>
      <c r="BQ282" s="136">
        <v>283.94337174392524</v>
      </c>
      <c r="BR282" s="136">
        <v>4.5229721718993252</v>
      </c>
      <c r="BS282" s="136">
        <v>156.67008646467971</v>
      </c>
      <c r="BT282" s="136">
        <v>14.761847338879416</v>
      </c>
      <c r="BV282" s="136">
        <v>53.657729466403275</v>
      </c>
      <c r="BW282" s="136">
        <v>53.184250205719842</v>
      </c>
      <c r="BX282" s="136">
        <v>65.278735831358659</v>
      </c>
      <c r="BY282" s="136">
        <v>0.56496421010400866</v>
      </c>
      <c r="BZ282" s="136">
        <v>57.027813642033365</v>
      </c>
      <c r="CA282" s="136">
        <v>11.6550854673639</v>
      </c>
    </row>
    <row r="283" spans="2:79" ht="11.25" customHeight="1">
      <c r="B283" s="67" t="s">
        <v>514</v>
      </c>
      <c r="C283" s="107">
        <v>6124.4850000000006</v>
      </c>
      <c r="D283" s="107">
        <v>157.40700000000001</v>
      </c>
      <c r="E283" s="107">
        <v>448.02199999999999</v>
      </c>
      <c r="F283" s="107">
        <v>2451.0590000000007</v>
      </c>
      <c r="G283" s="107">
        <v>677.13100000000009</v>
      </c>
      <c r="H283" s="107">
        <v>2377.404</v>
      </c>
      <c r="I283" s="108"/>
      <c r="J283" s="107">
        <v>5.47</v>
      </c>
      <c r="K283" s="107">
        <v>51.649000000000001</v>
      </c>
      <c r="L283" s="107">
        <v>51.649000000000001</v>
      </c>
      <c r="M283" s="107">
        <v>0</v>
      </c>
      <c r="N283" s="107">
        <v>63.143000000000001</v>
      </c>
      <c r="O283" s="107">
        <v>66.475999999999999</v>
      </c>
      <c r="P283" s="107">
        <v>7.9600000000000009</v>
      </c>
      <c r="Q283" s="107">
        <v>58.515999999999998</v>
      </c>
      <c r="R283" s="108"/>
      <c r="S283" s="107">
        <v>301.75700000000001</v>
      </c>
      <c r="T283" s="107">
        <v>27.231999999999999</v>
      </c>
      <c r="U283" s="107">
        <v>27.231999999999999</v>
      </c>
      <c r="V283" s="107">
        <v>0</v>
      </c>
      <c r="W283" s="107">
        <v>34.173000000000002</v>
      </c>
      <c r="X283" s="107">
        <v>34.584000000000003</v>
      </c>
      <c r="Y283" s="107">
        <v>2.7880000000000038</v>
      </c>
      <c r="Z283" s="107">
        <v>31.795999999999999</v>
      </c>
      <c r="AA283" s="117"/>
      <c r="AB283" s="107">
        <v>2778.92</v>
      </c>
      <c r="AC283" s="107">
        <v>444.553</v>
      </c>
      <c r="AD283" s="107">
        <v>1916.5400000000002</v>
      </c>
      <c r="AE283" s="107">
        <v>417.827</v>
      </c>
      <c r="AF283" s="107">
        <v>73.811000000000007</v>
      </c>
      <c r="AG283" s="107">
        <v>895.851</v>
      </c>
      <c r="AH283" s="107">
        <v>178.95</v>
      </c>
      <c r="AI283" s="107">
        <v>588.37799999999993</v>
      </c>
      <c r="AJ283" s="107">
        <v>32.887</v>
      </c>
      <c r="AK283" s="107">
        <v>59.173999999999999</v>
      </c>
      <c r="AL283" s="107">
        <v>31.706</v>
      </c>
      <c r="AM283" s="107">
        <v>4.7560000000001921</v>
      </c>
      <c r="AN283" s="107">
        <v>887.49599999999998</v>
      </c>
      <c r="AO283" s="107">
        <v>945.36699999999996</v>
      </c>
      <c r="AP283" s="107">
        <v>10.106</v>
      </c>
      <c r="AQ283" s="107">
        <v>935.26099999999997</v>
      </c>
      <c r="AR283" s="108"/>
      <c r="AS283" s="107">
        <v>3340.1860000000001</v>
      </c>
      <c r="AT283" s="107">
        <v>180.43</v>
      </c>
      <c r="AU283" s="107">
        <v>814.16600000000005</v>
      </c>
      <c r="AV283" s="107">
        <v>565.80600000000004</v>
      </c>
      <c r="AW283" s="107">
        <v>506.15100000000001</v>
      </c>
      <c r="AX283" s="107">
        <v>59.655000000000001</v>
      </c>
      <c r="AY283" s="107">
        <v>562.99300000000005</v>
      </c>
      <c r="AZ283" s="107">
        <v>564.76599999999996</v>
      </c>
      <c r="BA283" s="106">
        <v>9.0679999999999836</v>
      </c>
      <c r="BB283" s="107">
        <v>555.69799999999998</v>
      </c>
      <c r="BC283" s="108"/>
      <c r="BD283" s="107">
        <v>19333.675999999999</v>
      </c>
      <c r="BE283" s="107">
        <v>2035.6969999999999</v>
      </c>
      <c r="BF283" s="107">
        <v>2035.6969999999999</v>
      </c>
      <c r="BG283" s="107">
        <v>104.07899999999999</v>
      </c>
      <c r="BH283" s="107">
        <v>104.07899999999999</v>
      </c>
      <c r="BI283" s="107">
        <v>0</v>
      </c>
      <c r="BJ283" s="107">
        <v>110.649</v>
      </c>
      <c r="BK283" s="107">
        <v>110.441</v>
      </c>
      <c r="BL283" s="106">
        <v>0.10200000000000387</v>
      </c>
      <c r="BM283" s="107">
        <v>110.339</v>
      </c>
      <c r="BO283" s="136">
        <v>120.56</v>
      </c>
      <c r="BP283" s="136">
        <v>110.86</v>
      </c>
      <c r="BQ283" s="136">
        <v>282.62048879912675</v>
      </c>
      <c r="BR283" s="136">
        <v>4.5192096657983711</v>
      </c>
      <c r="BS283" s="136">
        <v>157.95795943333425</v>
      </c>
      <c r="BT283" s="136">
        <v>14.879006972083323</v>
      </c>
      <c r="BV283" s="136">
        <v>53.070816671109135</v>
      </c>
      <c r="BW283" s="136">
        <v>54.699046860927368</v>
      </c>
      <c r="BX283" s="136">
        <v>65.312829884323818</v>
      </c>
      <c r="BY283" s="136">
        <v>0.56344946723221634</v>
      </c>
      <c r="BZ283" s="136">
        <v>57.945185625535849</v>
      </c>
      <c r="CA283" s="136">
        <v>11.758369179249719</v>
      </c>
    </row>
    <row r="284" spans="2:79" ht="11.25" customHeight="1">
      <c r="B284" s="67" t="s">
        <v>515</v>
      </c>
      <c r="C284" s="107">
        <v>6381.7579999999998</v>
      </c>
      <c r="D284" s="107">
        <v>202.751</v>
      </c>
      <c r="E284" s="107">
        <v>389.52</v>
      </c>
      <c r="F284" s="107">
        <v>2528.75</v>
      </c>
      <c r="G284" s="107">
        <v>809.94600000000003</v>
      </c>
      <c r="H284" s="107">
        <v>2431.9810000000002</v>
      </c>
      <c r="I284" s="108"/>
      <c r="J284" s="107">
        <v>7.335</v>
      </c>
      <c r="K284" s="107">
        <v>69.474999999999994</v>
      </c>
      <c r="L284" s="107">
        <v>69.474999999999994</v>
      </c>
      <c r="M284" s="107">
        <v>0</v>
      </c>
      <c r="N284" s="107">
        <v>101.54</v>
      </c>
      <c r="O284" s="107">
        <v>102.893</v>
      </c>
      <c r="P284" s="107">
        <v>1.6950000000000074</v>
      </c>
      <c r="Q284" s="107">
        <v>101.19799999999999</v>
      </c>
      <c r="R284" s="108"/>
      <c r="S284" s="107">
        <v>261.68400000000003</v>
      </c>
      <c r="T284" s="107">
        <v>23.757000000000001</v>
      </c>
      <c r="U284" s="107">
        <v>23.757000000000001</v>
      </c>
      <c r="V284" s="107">
        <v>0</v>
      </c>
      <c r="W284" s="107">
        <v>37.456000000000003</v>
      </c>
      <c r="X284" s="107">
        <v>28.474</v>
      </c>
      <c r="Y284" s="107">
        <v>0.17899999999999849</v>
      </c>
      <c r="Z284" s="107">
        <v>28.295000000000002</v>
      </c>
      <c r="AA284" s="117"/>
      <c r="AB284" s="107">
        <v>2853.9829999999997</v>
      </c>
      <c r="AC284" s="107">
        <v>406.46599999999995</v>
      </c>
      <c r="AD284" s="107">
        <v>1858.0729999999999</v>
      </c>
      <c r="AE284" s="107">
        <v>589.44399999999996</v>
      </c>
      <c r="AF284" s="107">
        <v>80.200999999999993</v>
      </c>
      <c r="AG284" s="107">
        <v>879.053</v>
      </c>
      <c r="AH284" s="107">
        <v>163.60599999999999</v>
      </c>
      <c r="AI284" s="107">
        <v>570.428</v>
      </c>
      <c r="AJ284" s="107">
        <v>46.395000000000003</v>
      </c>
      <c r="AK284" s="107">
        <v>57.885999999999996</v>
      </c>
      <c r="AL284" s="107">
        <v>35.512</v>
      </c>
      <c r="AM284" s="107">
        <v>5.2260000000000275</v>
      </c>
      <c r="AN284" s="107">
        <v>895.55499999999995</v>
      </c>
      <c r="AO284" s="107">
        <v>899.08199999999999</v>
      </c>
      <c r="AP284" s="107">
        <v>10.031000000000001</v>
      </c>
      <c r="AQ284" s="107">
        <v>889.05100000000004</v>
      </c>
      <c r="AR284" s="108"/>
      <c r="AS284" s="107">
        <v>3751.1990000000001</v>
      </c>
      <c r="AT284" s="107">
        <v>215.53800000000001</v>
      </c>
      <c r="AU284" s="107">
        <v>733.66699999999992</v>
      </c>
      <c r="AV284" s="107">
        <v>657.62500000000011</v>
      </c>
      <c r="AW284" s="107">
        <v>605.10199999999998</v>
      </c>
      <c r="AX284" s="107">
        <v>52.52300000000001</v>
      </c>
      <c r="AY284" s="107">
        <v>565.29499999999996</v>
      </c>
      <c r="AZ284" s="107">
        <v>567.28300000000002</v>
      </c>
      <c r="BA284" s="106">
        <v>0.57299999999997908</v>
      </c>
      <c r="BB284" s="107">
        <v>566.71</v>
      </c>
      <c r="BC284" s="108"/>
      <c r="BD284" s="107">
        <v>19231.84</v>
      </c>
      <c r="BE284" s="107">
        <v>2098.13</v>
      </c>
      <c r="BF284" s="107">
        <v>2098.13</v>
      </c>
      <c r="BG284" s="107">
        <v>107.271</v>
      </c>
      <c r="BH284" s="107">
        <v>107.271</v>
      </c>
      <c r="BI284" s="107">
        <v>0</v>
      </c>
      <c r="BJ284" s="107">
        <v>103.706</v>
      </c>
      <c r="BK284" s="107">
        <v>103.086</v>
      </c>
      <c r="BL284" s="106">
        <v>0.14900000000000091</v>
      </c>
      <c r="BM284" s="107">
        <v>102.937</v>
      </c>
      <c r="BO284" s="136">
        <v>123.58</v>
      </c>
      <c r="BP284" s="136">
        <v>113.28</v>
      </c>
      <c r="BQ284" s="136">
        <v>290.54790215075229</v>
      </c>
      <c r="BR284" s="136">
        <v>4.5251788547727081</v>
      </c>
      <c r="BS284" s="136">
        <v>156.14031979085883</v>
      </c>
      <c r="BT284" s="136">
        <v>15.301172430719058</v>
      </c>
      <c r="BV284" s="136">
        <v>55.579988356740124</v>
      </c>
      <c r="BW284" s="136">
        <v>56.69170397428401</v>
      </c>
      <c r="BX284" s="136">
        <v>65.974639042076873</v>
      </c>
      <c r="BY284" s="136">
        <v>0.56574470714394254</v>
      </c>
      <c r="BZ284" s="136">
        <v>58.119010395724501</v>
      </c>
      <c r="CA284" s="136">
        <v>12.08781895024085</v>
      </c>
    </row>
    <row r="285" spans="2:79" ht="11.25" customHeight="1">
      <c r="B285" s="67" t="s">
        <v>516</v>
      </c>
      <c r="C285" s="107">
        <v>6526.7609999999995</v>
      </c>
      <c r="D285" s="107">
        <v>368.27499999999998</v>
      </c>
      <c r="E285" s="107">
        <v>436.94600000000003</v>
      </c>
      <c r="F285" s="107">
        <v>2649.4309999999996</v>
      </c>
      <c r="G285" s="107">
        <v>508.04399999999998</v>
      </c>
      <c r="H285" s="107">
        <v>2514.4850000000001</v>
      </c>
      <c r="I285" s="108"/>
      <c r="J285" s="107">
        <v>12.432</v>
      </c>
      <c r="K285" s="107">
        <v>116.949</v>
      </c>
      <c r="L285" s="107">
        <v>76.921999999999997</v>
      </c>
      <c r="M285" s="107">
        <v>40.027000000000001</v>
      </c>
      <c r="N285" s="107">
        <v>63.951000000000001</v>
      </c>
      <c r="O285" s="107">
        <v>80.010000000000005</v>
      </c>
      <c r="P285" s="107">
        <v>2.953000000000003</v>
      </c>
      <c r="Q285" s="107">
        <v>77.057000000000002</v>
      </c>
      <c r="R285" s="108"/>
      <c r="S285" s="107">
        <v>293.42099999999999</v>
      </c>
      <c r="T285" s="107">
        <v>27.207999999999998</v>
      </c>
      <c r="U285" s="107">
        <v>23.904</v>
      </c>
      <c r="V285" s="107">
        <v>3.3039999999999998</v>
      </c>
      <c r="W285" s="107">
        <v>26.785</v>
      </c>
      <c r="X285" s="107">
        <v>36.473999999999997</v>
      </c>
      <c r="Y285" s="107">
        <v>7.7019999999999982</v>
      </c>
      <c r="Z285" s="107">
        <v>28.771999999999998</v>
      </c>
      <c r="AA285" s="117"/>
      <c r="AB285" s="107">
        <v>2984.3850000000002</v>
      </c>
      <c r="AC285" s="107">
        <v>433.26600000000002</v>
      </c>
      <c r="AD285" s="107">
        <v>1890.6670000000001</v>
      </c>
      <c r="AE285" s="107">
        <v>660.452</v>
      </c>
      <c r="AF285" s="107">
        <v>99.13</v>
      </c>
      <c r="AG285" s="107">
        <v>918.65899999999999</v>
      </c>
      <c r="AH285" s="107">
        <v>174.42</v>
      </c>
      <c r="AI285" s="107">
        <v>580.43500000000006</v>
      </c>
      <c r="AJ285" s="107">
        <v>51.984000000000002</v>
      </c>
      <c r="AK285" s="107">
        <v>59.737000000000002</v>
      </c>
      <c r="AL285" s="107">
        <v>46.683</v>
      </c>
      <c r="AM285" s="107">
        <v>5.3999999999999417</v>
      </c>
      <c r="AN285" s="107">
        <v>878.59799999999996</v>
      </c>
      <c r="AO285" s="107">
        <v>931.59900000000005</v>
      </c>
      <c r="AP285" s="107">
        <v>183.27600000000001</v>
      </c>
      <c r="AQ285" s="107">
        <v>748.32299999999998</v>
      </c>
      <c r="AR285" s="108"/>
      <c r="AS285" s="107">
        <v>2566.8219999999997</v>
      </c>
      <c r="AT285" s="107">
        <v>135.28299999999999</v>
      </c>
      <c r="AU285" s="107">
        <v>672.8599999999999</v>
      </c>
      <c r="AV285" s="107">
        <v>427.57799999999997</v>
      </c>
      <c r="AW285" s="107">
        <v>379.798</v>
      </c>
      <c r="AX285" s="107">
        <v>47.78</v>
      </c>
      <c r="AY285" s="107">
        <v>657.12</v>
      </c>
      <c r="AZ285" s="107">
        <v>659.274</v>
      </c>
      <c r="BA285" s="106">
        <v>7.0380000000000109</v>
      </c>
      <c r="BB285" s="107">
        <v>652.23599999999999</v>
      </c>
      <c r="BC285" s="108"/>
      <c r="BD285" s="107">
        <v>19870.323</v>
      </c>
      <c r="BE285" s="107">
        <v>2143.8589999999999</v>
      </c>
      <c r="BF285" s="107">
        <v>2143.8589999999999</v>
      </c>
      <c r="BG285" s="107">
        <v>109.60899999999999</v>
      </c>
      <c r="BH285" s="107">
        <v>104.066</v>
      </c>
      <c r="BI285" s="107">
        <v>5.5430000000000001</v>
      </c>
      <c r="BJ285" s="107">
        <v>107.233</v>
      </c>
      <c r="BK285" s="107">
        <v>106.114</v>
      </c>
      <c r="BL285" s="106">
        <v>1.0000000000047748E-3</v>
      </c>
      <c r="BM285" s="107">
        <v>106.113</v>
      </c>
      <c r="BO285" s="136">
        <v>123.70000000000002</v>
      </c>
      <c r="BP285" s="136">
        <v>113.83000000000001</v>
      </c>
      <c r="BQ285" s="136">
        <v>279.25426850790592</v>
      </c>
      <c r="BR285" s="136">
        <v>4.5223198775899416</v>
      </c>
      <c r="BS285" s="136">
        <v>156.05475135986688</v>
      </c>
      <c r="BT285" s="136">
        <v>15.311915161117412</v>
      </c>
      <c r="BV285" s="136">
        <v>55.695198270631828</v>
      </c>
      <c r="BW285" s="136">
        <v>57.146694737259494</v>
      </c>
      <c r="BX285" s="136">
        <v>65.331760441510966</v>
      </c>
      <c r="BY285" s="136">
        <v>0.56358313995555198</v>
      </c>
      <c r="BZ285" s="136">
        <v>58.628838094105802</v>
      </c>
      <c r="CA285" s="136">
        <v>12.10285308396849</v>
      </c>
    </row>
    <row r="286" spans="2:79" ht="11.25" customHeight="1">
      <c r="B286" s="67" t="s">
        <v>517</v>
      </c>
      <c r="C286" s="107">
        <v>6201.3710000000001</v>
      </c>
      <c r="D286" s="107">
        <v>102.79600000000001</v>
      </c>
      <c r="E286" s="107">
        <v>356.17099999999999</v>
      </c>
      <c r="F286" s="107">
        <v>2540.8759999999997</v>
      </c>
      <c r="G286" s="107">
        <v>514.34399999999994</v>
      </c>
      <c r="H286" s="107">
        <v>2679.5039999999999</v>
      </c>
      <c r="I286" s="108"/>
      <c r="J286" s="107">
        <v>3.548</v>
      </c>
      <c r="K286" s="107">
        <v>33.276000000000003</v>
      </c>
      <c r="L286" s="107">
        <v>33.276000000000003</v>
      </c>
      <c r="M286" s="107">
        <v>0</v>
      </c>
      <c r="N286" s="107">
        <v>51.646000000000001</v>
      </c>
      <c r="O286" s="107">
        <v>52.936999999999998</v>
      </c>
      <c r="P286" s="107">
        <v>1.4739999999999966</v>
      </c>
      <c r="Q286" s="107">
        <v>51.463000000000001</v>
      </c>
      <c r="R286" s="108"/>
      <c r="S286" s="107">
        <v>239.50299999999999</v>
      </c>
      <c r="T286" s="107">
        <v>21.88</v>
      </c>
      <c r="U286" s="107">
        <v>21.88</v>
      </c>
      <c r="V286" s="107">
        <v>0</v>
      </c>
      <c r="W286" s="107">
        <v>27.228999999999999</v>
      </c>
      <c r="X286" s="107">
        <v>27.774000000000001</v>
      </c>
      <c r="Y286" s="107">
        <v>9.9000000000000199E-2</v>
      </c>
      <c r="Z286" s="107">
        <v>27.675000000000001</v>
      </c>
      <c r="AA286" s="117"/>
      <c r="AB286" s="107">
        <v>2817.3480000000004</v>
      </c>
      <c r="AC286" s="107">
        <v>393.20699999999999</v>
      </c>
      <c r="AD286" s="107">
        <v>1803.607</v>
      </c>
      <c r="AE286" s="107">
        <v>620.53399999999999</v>
      </c>
      <c r="AF286" s="107">
        <v>103.596</v>
      </c>
      <c r="AG286" s="107">
        <v>873.47300000000007</v>
      </c>
      <c r="AH286" s="107">
        <v>158.20600000000002</v>
      </c>
      <c r="AI286" s="107">
        <v>553.70699999999999</v>
      </c>
      <c r="AJ286" s="107">
        <v>48.841999999999999</v>
      </c>
      <c r="AK286" s="107">
        <v>56.447000000000003</v>
      </c>
      <c r="AL286" s="107">
        <v>50.661999999999999</v>
      </c>
      <c r="AM286" s="107">
        <v>5.6090000000000728</v>
      </c>
      <c r="AN286" s="107">
        <v>918.64700000000005</v>
      </c>
      <c r="AO286" s="107">
        <v>920.72900000000004</v>
      </c>
      <c r="AP286" s="107">
        <v>7.2480000000000002</v>
      </c>
      <c r="AQ286" s="107">
        <v>913.48099999999999</v>
      </c>
      <c r="AR286" s="108"/>
      <c r="AS286" s="107">
        <v>2584.9010000000003</v>
      </c>
      <c r="AT286" s="107">
        <v>135.61000000000001</v>
      </c>
      <c r="AU286" s="107">
        <v>686.3610000000001</v>
      </c>
      <c r="AV286" s="107">
        <v>432.75200000000001</v>
      </c>
      <c r="AW286" s="107">
        <v>383.577</v>
      </c>
      <c r="AX286" s="107">
        <v>49.174999999999997</v>
      </c>
      <c r="AY286" s="107">
        <v>427.221</v>
      </c>
      <c r="AZ286" s="107">
        <v>429.06200000000001</v>
      </c>
      <c r="BA286" s="106">
        <v>2.6000000000010459E-2</v>
      </c>
      <c r="BB286" s="107">
        <v>429.036</v>
      </c>
      <c r="BC286" s="108"/>
      <c r="BD286" s="107">
        <v>20729.036</v>
      </c>
      <c r="BE286" s="107">
        <v>2559.5569999999998</v>
      </c>
      <c r="BF286" s="107">
        <v>2346.0619999999999</v>
      </c>
      <c r="BG286" s="107">
        <v>119.947</v>
      </c>
      <c r="BH286" s="107">
        <v>119.947</v>
      </c>
      <c r="BI286" s="107">
        <v>0</v>
      </c>
      <c r="BJ286" s="107">
        <v>109.375</v>
      </c>
      <c r="BK286" s="107">
        <v>109.057</v>
      </c>
      <c r="BL286" s="106">
        <v>2.5000000000005684E-2</v>
      </c>
      <c r="BM286" s="107">
        <v>109.032</v>
      </c>
      <c r="BO286" s="136">
        <v>125.35000000000001</v>
      </c>
      <c r="BP286" s="136">
        <v>116.17999999999999</v>
      </c>
      <c r="BQ286" s="136">
        <v>280.6424694794888</v>
      </c>
      <c r="BR286" s="136">
        <v>4.5673622889167458</v>
      </c>
      <c r="BS286" s="136">
        <v>154.5148981366948</v>
      </c>
      <c r="BT286" s="136">
        <v>15.640862411546779</v>
      </c>
      <c r="BV286" s="136">
        <v>57.060825854823634</v>
      </c>
      <c r="BW286" s="136">
        <v>59.074476695824501</v>
      </c>
      <c r="BX286" s="136">
        <v>65.646614705940436</v>
      </c>
      <c r="BY286" s="136">
        <v>0.57606150439494064</v>
      </c>
      <c r="BZ286" s="136">
        <v>56.709224446027648</v>
      </c>
      <c r="CA286" s="136">
        <v>12.347689492169341</v>
      </c>
    </row>
    <row r="287" spans="2:79" ht="11.25" customHeight="1">
      <c r="B287" s="67" t="s">
        <v>518</v>
      </c>
      <c r="C287" s="107">
        <v>6008.3310000000001</v>
      </c>
      <c r="D287" s="107">
        <v>117.77</v>
      </c>
      <c r="E287" s="107">
        <v>331.36900000000003</v>
      </c>
      <c r="F287" s="107">
        <v>2473.4480000000003</v>
      </c>
      <c r="G287" s="107">
        <v>513.97299999999996</v>
      </c>
      <c r="H287" s="107">
        <v>2562.5549999999998</v>
      </c>
      <c r="I287" s="108"/>
      <c r="J287" s="107">
        <v>4.0910000000000002</v>
      </c>
      <c r="K287" s="107">
        <v>38.598999999999997</v>
      </c>
      <c r="L287" s="107">
        <v>38.598999999999997</v>
      </c>
      <c r="M287" s="107">
        <v>0</v>
      </c>
      <c r="N287" s="107">
        <v>107.32599999999999</v>
      </c>
      <c r="O287" s="107">
        <v>109.075</v>
      </c>
      <c r="P287" s="107">
        <v>4.9429999999999978</v>
      </c>
      <c r="Q287" s="107">
        <v>104.13200000000001</v>
      </c>
      <c r="R287" s="108"/>
      <c r="S287" s="107">
        <v>222.483</v>
      </c>
      <c r="T287" s="107">
        <v>20.286999999999999</v>
      </c>
      <c r="U287" s="107">
        <v>20.286999999999999</v>
      </c>
      <c r="V287" s="107">
        <v>0</v>
      </c>
      <c r="W287" s="107">
        <v>26.437999999999999</v>
      </c>
      <c r="X287" s="107">
        <v>25.398</v>
      </c>
      <c r="Y287" s="107">
        <v>0.22500000000000142</v>
      </c>
      <c r="Z287" s="107">
        <v>25.172999999999998</v>
      </c>
      <c r="AA287" s="117"/>
      <c r="AB287" s="107">
        <v>2805.4180000000006</v>
      </c>
      <c r="AC287" s="107">
        <v>380.88600000000002</v>
      </c>
      <c r="AD287" s="107">
        <v>1771.029</v>
      </c>
      <c r="AE287" s="107">
        <v>653.50300000000004</v>
      </c>
      <c r="AF287" s="107">
        <v>97.64</v>
      </c>
      <c r="AG287" s="107">
        <v>854.87099999999998</v>
      </c>
      <c r="AH287" s="107">
        <v>153.273</v>
      </c>
      <c r="AI287" s="107">
        <v>543.70600000000002</v>
      </c>
      <c r="AJ287" s="107">
        <v>51.436999999999998</v>
      </c>
      <c r="AK287" s="107">
        <v>55.567</v>
      </c>
      <c r="AL287" s="107">
        <v>45.539000000000001</v>
      </c>
      <c r="AM287" s="107">
        <v>5.3489999999999256</v>
      </c>
      <c r="AN287" s="107">
        <v>873.45799999999997</v>
      </c>
      <c r="AO287" s="107">
        <v>874.88699999999994</v>
      </c>
      <c r="AP287" s="107">
        <v>20.411000000000001</v>
      </c>
      <c r="AQ287" s="107">
        <v>854.476</v>
      </c>
      <c r="AR287" s="108"/>
      <c r="AS287" s="107">
        <v>2543.5169999999998</v>
      </c>
      <c r="AT287" s="107">
        <v>135.923</v>
      </c>
      <c r="AU287" s="107">
        <v>640.59500000000003</v>
      </c>
      <c r="AV287" s="107">
        <v>429.62900000000002</v>
      </c>
      <c r="AW287" s="107">
        <v>383.57100000000003</v>
      </c>
      <c r="AX287" s="107">
        <v>46.058</v>
      </c>
      <c r="AY287" s="107">
        <v>432.75200000000001</v>
      </c>
      <c r="AZ287" s="107">
        <v>434.31400000000002</v>
      </c>
      <c r="BA287" s="106">
        <v>0</v>
      </c>
      <c r="BB287" s="107">
        <v>434.31400000000002</v>
      </c>
      <c r="BC287" s="108"/>
      <c r="BD287" s="107">
        <v>20779.883999999998</v>
      </c>
      <c r="BE287" s="107">
        <v>2449.6229999999996</v>
      </c>
      <c r="BF287" s="107">
        <v>2208.8539999999998</v>
      </c>
      <c r="BG287" s="107">
        <v>112.932</v>
      </c>
      <c r="BH287" s="107">
        <v>112.932</v>
      </c>
      <c r="BI287" s="107">
        <v>0</v>
      </c>
      <c r="BJ287" s="107">
        <v>119.892</v>
      </c>
      <c r="BK287" s="107">
        <v>120.593</v>
      </c>
      <c r="BL287" s="106">
        <v>0.14100000000000534</v>
      </c>
      <c r="BM287" s="107">
        <v>120.452</v>
      </c>
      <c r="BO287" s="136">
        <v>123.72000000000001</v>
      </c>
      <c r="BP287" s="136">
        <v>114.28</v>
      </c>
      <c r="BQ287" s="136">
        <v>282.74511237786095</v>
      </c>
      <c r="BR287" s="136">
        <v>4.5535560574737168</v>
      </c>
      <c r="BS287" s="136">
        <v>156.47015665123828</v>
      </c>
      <c r="BT287" s="136">
        <v>14.921603989704659</v>
      </c>
      <c r="BV287" s="136">
        <v>55.699609367731298</v>
      </c>
      <c r="BW287" s="136">
        <v>57.506353325568696</v>
      </c>
      <c r="BX287" s="136">
        <v>65.896158743975235</v>
      </c>
      <c r="BY287" s="136">
        <v>0.57232770746429962</v>
      </c>
      <c r="BZ287" s="136">
        <v>58.080378398207905</v>
      </c>
      <c r="CA287" s="136">
        <v>11.788434430144077</v>
      </c>
    </row>
    <row r="288" spans="2:79" ht="11.25" customHeight="1">
      <c r="B288" s="67" t="s">
        <v>519</v>
      </c>
      <c r="C288" s="107">
        <v>6713.6100000000006</v>
      </c>
      <c r="D288" s="107">
        <v>284.62700000000001</v>
      </c>
      <c r="E288" s="107">
        <v>484.91800000000001</v>
      </c>
      <c r="F288" s="107">
        <v>2670.7659999999996</v>
      </c>
      <c r="G288" s="107">
        <v>599.19800000000009</v>
      </c>
      <c r="H288" s="107">
        <v>2629.518</v>
      </c>
      <c r="I288" s="108"/>
      <c r="J288" s="107">
        <v>9.6300000000000008</v>
      </c>
      <c r="K288" s="107">
        <v>90.682000000000002</v>
      </c>
      <c r="L288" s="107">
        <v>62.005000000000003</v>
      </c>
      <c r="M288" s="107">
        <v>28.677</v>
      </c>
      <c r="N288" s="107">
        <v>76.923000000000002</v>
      </c>
      <c r="O288" s="107">
        <v>85.462000000000003</v>
      </c>
      <c r="P288" s="107">
        <v>1.3780000000000001</v>
      </c>
      <c r="Q288" s="107">
        <v>84.084000000000003</v>
      </c>
      <c r="R288" s="108"/>
      <c r="S288" s="107">
        <v>324.05599999999998</v>
      </c>
      <c r="T288" s="107">
        <v>29.766999999999999</v>
      </c>
      <c r="U288" s="107">
        <v>26.698</v>
      </c>
      <c r="V288" s="107">
        <v>3.069</v>
      </c>
      <c r="W288" s="107">
        <v>23.905000000000001</v>
      </c>
      <c r="X288" s="107">
        <v>25.565999999999999</v>
      </c>
      <c r="Y288" s="107">
        <v>0.43799999999999883</v>
      </c>
      <c r="Z288" s="107">
        <v>25.128</v>
      </c>
      <c r="AA288" s="117"/>
      <c r="AB288" s="107">
        <v>3007.067</v>
      </c>
      <c r="AC288" s="107">
        <v>442.59300000000002</v>
      </c>
      <c r="AD288" s="107">
        <v>1984.0340000000001</v>
      </c>
      <c r="AE288" s="107">
        <v>580.43999999999994</v>
      </c>
      <c r="AF288" s="107">
        <v>95.41</v>
      </c>
      <c r="AG288" s="107">
        <v>944.25099999999998</v>
      </c>
      <c r="AH288" s="107">
        <v>178.16900000000001</v>
      </c>
      <c r="AI288" s="107">
        <v>609.09799999999996</v>
      </c>
      <c r="AJ288" s="107">
        <v>45.686</v>
      </c>
      <c r="AK288" s="107">
        <v>61.721999999999994</v>
      </c>
      <c r="AL288" s="107">
        <v>44.274000000000001</v>
      </c>
      <c r="AM288" s="107">
        <v>5.3020000000000067</v>
      </c>
      <c r="AN288" s="107">
        <v>854.63599999999997</v>
      </c>
      <c r="AO288" s="107">
        <v>857.31399999999996</v>
      </c>
      <c r="AP288" s="107">
        <v>12.835000000000001</v>
      </c>
      <c r="AQ288" s="107">
        <v>844.47900000000004</v>
      </c>
      <c r="AR288" s="108"/>
      <c r="AS288" s="107">
        <v>2924.8240000000001</v>
      </c>
      <c r="AT288" s="107">
        <v>158.46299999999999</v>
      </c>
      <c r="AU288" s="107">
        <v>706.3420000000001</v>
      </c>
      <c r="AV288" s="107">
        <v>498.411</v>
      </c>
      <c r="AW288" s="107">
        <v>447.22300000000001</v>
      </c>
      <c r="AX288" s="107">
        <v>51.187999999999988</v>
      </c>
      <c r="AY288" s="107">
        <v>429.34199999999998</v>
      </c>
      <c r="AZ288" s="107">
        <v>430.84399999999999</v>
      </c>
      <c r="BA288" s="106">
        <v>2.089999999999975</v>
      </c>
      <c r="BB288" s="107">
        <v>428.75400000000002</v>
      </c>
      <c r="BC288" s="108"/>
      <c r="BD288" s="107">
        <v>20352.244999999999</v>
      </c>
      <c r="BE288" s="107">
        <v>2513.098</v>
      </c>
      <c r="BF288" s="107">
        <v>2277.076</v>
      </c>
      <c r="BG288" s="107">
        <v>116.42</v>
      </c>
      <c r="BH288" s="107">
        <v>111.998</v>
      </c>
      <c r="BI288" s="107">
        <v>4.4219999999999997</v>
      </c>
      <c r="BJ288" s="107">
        <v>112.919</v>
      </c>
      <c r="BK288" s="107">
        <v>113.07599999999999</v>
      </c>
      <c r="BL288" s="106">
        <v>5.1999999999992497E-2</v>
      </c>
      <c r="BM288" s="107">
        <v>113.024</v>
      </c>
      <c r="BO288" s="136">
        <v>123.02</v>
      </c>
      <c r="BP288" s="136">
        <v>113.7</v>
      </c>
      <c r="BQ288" s="136">
        <v>284.53575326241855</v>
      </c>
      <c r="BR288" s="136">
        <v>4.5535046035983164</v>
      </c>
      <c r="BS288" s="136">
        <v>156.65923872571642</v>
      </c>
      <c r="BT288" s="136">
        <v>15.633248322236687</v>
      </c>
      <c r="BV288" s="136">
        <v>55.114074358272326</v>
      </c>
      <c r="BW288" s="136">
        <v>57.022067714035487</v>
      </c>
      <c r="BX288" s="136">
        <v>65.88669950738921</v>
      </c>
      <c r="BY288" s="136">
        <v>0.57200704995376084</v>
      </c>
      <c r="BZ288" s="136">
        <v>57.666116413861857</v>
      </c>
      <c r="CA288" s="136">
        <v>12.348013695786387</v>
      </c>
    </row>
    <row r="289" spans="2:79" ht="11.25" customHeight="1">
      <c r="B289" s="67" t="s">
        <v>520</v>
      </c>
      <c r="C289" s="107">
        <v>6300.5479999999989</v>
      </c>
      <c r="D289" s="107">
        <v>142.624</v>
      </c>
      <c r="E289" s="107">
        <v>442.99799999999999</v>
      </c>
      <c r="F289" s="107">
        <v>2582.2689999999998</v>
      </c>
      <c r="G289" s="107">
        <v>652.86400000000015</v>
      </c>
      <c r="H289" s="107">
        <v>2462.6109999999999</v>
      </c>
      <c r="I289" s="108"/>
      <c r="J289" s="107">
        <v>4.8630000000000004</v>
      </c>
      <c r="K289" s="107">
        <v>45.948</v>
      </c>
      <c r="L289" s="107">
        <v>45.948</v>
      </c>
      <c r="M289" s="107">
        <v>0</v>
      </c>
      <c r="N289" s="107">
        <v>33.274999999999999</v>
      </c>
      <c r="O289" s="107">
        <v>33.270000000000003</v>
      </c>
      <c r="P289" s="107">
        <v>40.222000000000001</v>
      </c>
      <c r="Q289" s="107">
        <v>-6.952</v>
      </c>
      <c r="R289" s="108"/>
      <c r="S289" s="107">
        <v>295.84100000000001</v>
      </c>
      <c r="T289" s="107">
        <v>26.986000000000001</v>
      </c>
      <c r="U289" s="107">
        <v>26.986000000000001</v>
      </c>
      <c r="V289" s="107">
        <v>0</v>
      </c>
      <c r="W289" s="107">
        <v>21.879000000000001</v>
      </c>
      <c r="X289" s="107">
        <v>22.553000000000001</v>
      </c>
      <c r="Y289" s="107">
        <v>13.817</v>
      </c>
      <c r="Z289" s="107">
        <v>8.7360000000000007</v>
      </c>
      <c r="AA289" s="117"/>
      <c r="AB289" s="107">
        <v>2784.6010000000001</v>
      </c>
      <c r="AC289" s="107">
        <v>431.09199999999998</v>
      </c>
      <c r="AD289" s="107">
        <v>1901.0980000000002</v>
      </c>
      <c r="AE289" s="107">
        <v>452.411</v>
      </c>
      <c r="AF289" s="107">
        <v>87.233000000000004</v>
      </c>
      <c r="AG289" s="107">
        <v>896.27099999999996</v>
      </c>
      <c r="AH289" s="107">
        <v>173.49699999999999</v>
      </c>
      <c r="AI289" s="107">
        <v>583.63699999999994</v>
      </c>
      <c r="AJ289" s="107">
        <v>35.609000000000002</v>
      </c>
      <c r="AK289" s="107">
        <v>58.685999999999993</v>
      </c>
      <c r="AL289" s="107">
        <v>40.008000000000003</v>
      </c>
      <c r="AM289" s="107">
        <v>4.8340000000000245</v>
      </c>
      <c r="AN289" s="107">
        <v>943.84799999999996</v>
      </c>
      <c r="AO289" s="107">
        <v>1180.9469999999999</v>
      </c>
      <c r="AP289" s="107">
        <v>6.8159999999999998</v>
      </c>
      <c r="AQ289" s="107">
        <v>1174.1310000000001</v>
      </c>
      <c r="AR289" s="108"/>
      <c r="AS289" s="107">
        <v>3189.0749999999998</v>
      </c>
      <c r="AT289" s="107">
        <v>172.613</v>
      </c>
      <c r="AU289" s="107">
        <v>772.49300000000005</v>
      </c>
      <c r="AV289" s="107">
        <v>543.87900000000002</v>
      </c>
      <c r="AW289" s="107">
        <v>487.24</v>
      </c>
      <c r="AX289" s="107">
        <v>56.638999999999996</v>
      </c>
      <c r="AY289" s="107">
        <v>497.73399999999998</v>
      </c>
      <c r="AZ289" s="107">
        <v>507.56299999999999</v>
      </c>
      <c r="BA289" s="106">
        <v>14.913000000000011</v>
      </c>
      <c r="BB289" s="107">
        <v>492.65</v>
      </c>
      <c r="BC289" s="108"/>
      <c r="BD289" s="107">
        <v>20049.916000000001</v>
      </c>
      <c r="BE289" s="107">
        <v>2354.0520000000001</v>
      </c>
      <c r="BF289" s="107">
        <v>2123.3220000000001</v>
      </c>
      <c r="BG289" s="107">
        <v>108.559</v>
      </c>
      <c r="BH289" s="107">
        <v>108.559</v>
      </c>
      <c r="BI289" s="107">
        <v>0</v>
      </c>
      <c r="BJ289" s="107">
        <v>116.236</v>
      </c>
      <c r="BK289" s="107">
        <v>117.59399999999999</v>
      </c>
      <c r="BL289" s="106">
        <v>0.39300000000000068</v>
      </c>
      <c r="BM289" s="107">
        <v>117.20099999999999</v>
      </c>
      <c r="BO289" s="136">
        <v>126.46</v>
      </c>
      <c r="BP289" s="136">
        <v>116.78999999999999</v>
      </c>
      <c r="BQ289" s="136">
        <v>285.19680471610116</v>
      </c>
      <c r="BR289" s="136">
        <v>4.5546279828286407</v>
      </c>
      <c r="BS289" s="136">
        <v>159.6467540806195</v>
      </c>
      <c r="BT289" s="136">
        <v>14.861703161250148</v>
      </c>
      <c r="BV289" s="136">
        <v>57.960057561661266</v>
      </c>
      <c r="BW289" s="136">
        <v>59.579559056689483</v>
      </c>
      <c r="BX289" s="136">
        <v>66.299475553256116</v>
      </c>
      <c r="BY289" s="136">
        <v>0.57236885691681261</v>
      </c>
      <c r="BZ289" s="136">
        <v>59.301508233731589</v>
      </c>
      <c r="CA289" s="136">
        <v>11.740956919719761</v>
      </c>
    </row>
    <row r="290" spans="2:79" ht="11.25" customHeight="1">
      <c r="B290" s="67" t="s">
        <v>521</v>
      </c>
      <c r="C290" s="107">
        <v>6570.259</v>
      </c>
      <c r="D290" s="107">
        <v>181.82499999999999</v>
      </c>
      <c r="E290" s="107">
        <v>532.93499999999995</v>
      </c>
      <c r="F290" s="107">
        <v>2790.4370000000004</v>
      </c>
      <c r="G290" s="107">
        <v>725.24800000000005</v>
      </c>
      <c r="H290" s="107">
        <v>2325.0160000000001</v>
      </c>
      <c r="I290" s="108"/>
      <c r="J290" s="107">
        <v>6.2569999999999997</v>
      </c>
      <c r="K290" s="107">
        <v>59.274000000000001</v>
      </c>
      <c r="L290" s="107">
        <v>59.274000000000001</v>
      </c>
      <c r="M290" s="107">
        <v>0</v>
      </c>
      <c r="N290" s="107">
        <v>65.89</v>
      </c>
      <c r="O290" s="107">
        <v>68.83</v>
      </c>
      <c r="P290" s="107">
        <v>4.8029999999999973</v>
      </c>
      <c r="Q290" s="107">
        <v>64.027000000000001</v>
      </c>
      <c r="R290" s="108"/>
      <c r="S290" s="107">
        <v>354.23099999999999</v>
      </c>
      <c r="T290" s="107">
        <v>32.293999999999997</v>
      </c>
      <c r="U290" s="107">
        <v>32.293999999999997</v>
      </c>
      <c r="V290" s="107">
        <v>0</v>
      </c>
      <c r="W290" s="107">
        <v>22.507999999999999</v>
      </c>
      <c r="X290" s="107">
        <v>20.82</v>
      </c>
      <c r="Y290" s="107">
        <v>0.13899999999999935</v>
      </c>
      <c r="Z290" s="107">
        <v>20.681000000000001</v>
      </c>
      <c r="AA290" s="117"/>
      <c r="AB290" s="107">
        <v>2851.8179999999998</v>
      </c>
      <c r="AC290" s="107">
        <v>464.59100000000001</v>
      </c>
      <c r="AD290" s="107">
        <v>2000.0429999999999</v>
      </c>
      <c r="AE290" s="107">
        <v>387.18399999999997</v>
      </c>
      <c r="AF290" s="107">
        <v>86.173000000000002</v>
      </c>
      <c r="AG290" s="107">
        <v>932.85</v>
      </c>
      <c r="AH290" s="107">
        <v>187.01500000000001</v>
      </c>
      <c r="AI290" s="107">
        <v>614.01300000000003</v>
      </c>
      <c r="AJ290" s="107">
        <v>30.475000000000001</v>
      </c>
      <c r="AK290" s="107">
        <v>61.474000000000004</v>
      </c>
      <c r="AL290" s="107">
        <v>34.843000000000004</v>
      </c>
      <c r="AM290" s="107">
        <v>5.0299999999999727</v>
      </c>
      <c r="AN290" s="107">
        <v>895.91300000000001</v>
      </c>
      <c r="AO290" s="107">
        <v>887.47299999999996</v>
      </c>
      <c r="AP290" s="107">
        <v>29.536999999999999</v>
      </c>
      <c r="AQ290" s="107">
        <v>857.93600000000004</v>
      </c>
      <c r="AR290" s="108"/>
      <c r="AS290" s="107">
        <v>3542.4290000000001</v>
      </c>
      <c r="AT290" s="107">
        <v>191.678</v>
      </c>
      <c r="AU290" s="107">
        <v>858.93700000000001</v>
      </c>
      <c r="AV290" s="107">
        <v>604.577</v>
      </c>
      <c r="AW290" s="107">
        <v>541.24300000000005</v>
      </c>
      <c r="AX290" s="107">
        <v>63.334000000000003</v>
      </c>
      <c r="AY290" s="107">
        <v>543.54499999999996</v>
      </c>
      <c r="AZ290" s="107">
        <v>545.29499999999996</v>
      </c>
      <c r="BA290" s="106">
        <v>0</v>
      </c>
      <c r="BB290" s="107">
        <v>545.29499999999996</v>
      </c>
      <c r="BC290" s="108"/>
      <c r="BD290" s="107">
        <v>19096.830999999998</v>
      </c>
      <c r="BE290" s="107">
        <v>2222.9470000000001</v>
      </c>
      <c r="BF290" s="107">
        <v>1996.383</v>
      </c>
      <c r="BG290" s="107">
        <v>102.069</v>
      </c>
      <c r="BH290" s="107">
        <v>102.069</v>
      </c>
      <c r="BI290" s="107">
        <v>0</v>
      </c>
      <c r="BJ290" s="107">
        <v>108.55800000000001</v>
      </c>
      <c r="BK290" s="107">
        <v>107.584</v>
      </c>
      <c r="BL290" s="106">
        <v>4.9999999999997158E-2</v>
      </c>
      <c r="BM290" s="107">
        <v>107.53400000000001</v>
      </c>
      <c r="BO290" s="136">
        <v>131.41</v>
      </c>
      <c r="BP290" s="136">
        <v>121.91000000000001</v>
      </c>
      <c r="BQ290" s="136">
        <v>285.41545927949437</v>
      </c>
      <c r="BR290" s="136">
        <v>4.5563601456609524</v>
      </c>
      <c r="BS290" s="136">
        <v>160.32607746551841</v>
      </c>
      <c r="BT290" s="136">
        <v>14.731601279814438</v>
      </c>
      <c r="BV290" s="136">
        <v>62.012454581368424</v>
      </c>
      <c r="BW290" s="136">
        <v>63.785808216258971</v>
      </c>
      <c r="BX290" s="136">
        <v>66.357293258382896</v>
      </c>
      <c r="BY290" s="136">
        <v>0.57268110391092275</v>
      </c>
      <c r="BZ290" s="136">
        <v>59.446734743060304</v>
      </c>
      <c r="CA290" s="136">
        <v>11.640397299426278</v>
      </c>
    </row>
    <row r="291" spans="2:79" ht="11.25" customHeight="1">
      <c r="B291" s="67" t="s">
        <v>522</v>
      </c>
      <c r="C291" s="107">
        <v>6986.0479999999998</v>
      </c>
      <c r="D291" s="107">
        <v>360.30799999999999</v>
      </c>
      <c r="E291" s="107">
        <v>605.55200000000002</v>
      </c>
      <c r="F291" s="107">
        <v>2825.6659999999997</v>
      </c>
      <c r="G291" s="107">
        <v>676.33900000000006</v>
      </c>
      <c r="H291" s="107">
        <v>2468.8330000000001</v>
      </c>
      <c r="I291" s="108"/>
      <c r="J291" s="107">
        <v>12.169</v>
      </c>
      <c r="K291" s="107">
        <v>114.89700000000001</v>
      </c>
      <c r="L291" s="107">
        <v>75.046999999999997</v>
      </c>
      <c r="M291" s="107">
        <v>39.85</v>
      </c>
      <c r="N291" s="107">
        <v>62.005000000000003</v>
      </c>
      <c r="O291" s="107">
        <v>70.626999999999995</v>
      </c>
      <c r="P291" s="107">
        <v>0.39300000000000068</v>
      </c>
      <c r="Q291" s="107">
        <v>70.233999999999995</v>
      </c>
      <c r="R291" s="108"/>
      <c r="S291" s="107">
        <v>402.32799999999997</v>
      </c>
      <c r="T291" s="107">
        <v>36.993000000000002</v>
      </c>
      <c r="U291" s="107">
        <v>32.499000000000002</v>
      </c>
      <c r="V291" s="107">
        <v>4.4939999999999998</v>
      </c>
      <c r="W291" s="107">
        <v>26.696000000000002</v>
      </c>
      <c r="X291" s="107">
        <v>29.43</v>
      </c>
      <c r="Y291" s="107">
        <v>2.0360000000000014</v>
      </c>
      <c r="Z291" s="107">
        <v>27.393999999999998</v>
      </c>
      <c r="AA291" s="117"/>
      <c r="AB291" s="107">
        <v>2837.5749999999998</v>
      </c>
      <c r="AC291" s="107">
        <v>484.98099999999999</v>
      </c>
      <c r="AD291" s="107">
        <v>2017.971</v>
      </c>
      <c r="AE291" s="107">
        <v>334.62299999999999</v>
      </c>
      <c r="AF291" s="107">
        <v>75.457999999999998</v>
      </c>
      <c r="AG291" s="107">
        <v>938.96699999999998</v>
      </c>
      <c r="AH291" s="107">
        <v>195.18600000000001</v>
      </c>
      <c r="AI291" s="107">
        <v>619.51700000000005</v>
      </c>
      <c r="AJ291" s="107">
        <v>26.338000000000001</v>
      </c>
      <c r="AK291" s="107">
        <v>62.079000000000001</v>
      </c>
      <c r="AL291" s="107">
        <v>31.012</v>
      </c>
      <c r="AM291" s="107">
        <v>4.8349999999999298</v>
      </c>
      <c r="AN291" s="107">
        <v>932.57399999999996</v>
      </c>
      <c r="AO291" s="107">
        <v>946.83600000000001</v>
      </c>
      <c r="AP291" s="107">
        <v>30.071000000000002</v>
      </c>
      <c r="AQ291" s="107">
        <v>916.76499999999999</v>
      </c>
      <c r="AR291" s="108"/>
      <c r="AS291" s="107">
        <v>3308.6719999999996</v>
      </c>
      <c r="AT291" s="107">
        <v>178.75899999999999</v>
      </c>
      <c r="AU291" s="107">
        <v>806.04600000000005</v>
      </c>
      <c r="AV291" s="107">
        <v>563.78599999999994</v>
      </c>
      <c r="AW291" s="107">
        <v>504.79899999999998</v>
      </c>
      <c r="AX291" s="107">
        <v>58.987000000000002</v>
      </c>
      <c r="AY291" s="107">
        <v>604.38300000000004</v>
      </c>
      <c r="AZ291" s="107">
        <v>606.38900000000001</v>
      </c>
      <c r="BA291" s="106">
        <v>2.1009999999999991</v>
      </c>
      <c r="BB291" s="107">
        <v>604.28800000000001</v>
      </c>
      <c r="BC291" s="108"/>
      <c r="BD291" s="107">
        <v>18987.990000000002</v>
      </c>
      <c r="BE291" s="107">
        <v>2362.364</v>
      </c>
      <c r="BF291" s="107">
        <v>2082.4430000000002</v>
      </c>
      <c r="BG291" s="107">
        <v>106.46899999999999</v>
      </c>
      <c r="BH291" s="107">
        <v>101.794</v>
      </c>
      <c r="BI291" s="107">
        <v>4.6749999999999998</v>
      </c>
      <c r="BJ291" s="107">
        <v>102.032</v>
      </c>
      <c r="BK291" s="107">
        <v>103.459</v>
      </c>
      <c r="BL291" s="106">
        <v>5.8999999999997499E-2</v>
      </c>
      <c r="BM291" s="107">
        <v>103.4</v>
      </c>
      <c r="BO291" s="136">
        <v>132.69</v>
      </c>
      <c r="BP291" s="136">
        <v>123.10000000000001</v>
      </c>
      <c r="BQ291" s="136">
        <v>285.31930635614532</v>
      </c>
      <c r="BR291" s="136">
        <v>4.5561678013414717</v>
      </c>
      <c r="BS291" s="136">
        <v>160.75013088583032</v>
      </c>
      <c r="BT291" s="136">
        <v>15.732513025338648</v>
      </c>
      <c r="BV291" s="136">
        <v>63.071175769881236</v>
      </c>
      <c r="BW291" s="136">
        <v>64.772184532183417</v>
      </c>
      <c r="BX291" s="136">
        <v>66.54875430384152</v>
      </c>
      <c r="BY291" s="136">
        <v>0.57233911479015864</v>
      </c>
      <c r="BZ291" s="136">
        <v>60.353875585264355</v>
      </c>
      <c r="CA291" s="136">
        <v>12.441358985337573</v>
      </c>
    </row>
    <row r="292" spans="2:79" ht="11.25" customHeight="1">
      <c r="B292" s="67" t="s">
        <v>523</v>
      </c>
      <c r="C292" s="107">
        <v>7073.3860000000013</v>
      </c>
      <c r="D292" s="107">
        <v>202.96700000000001</v>
      </c>
      <c r="E292" s="107">
        <v>589.28599999999994</v>
      </c>
      <c r="F292" s="107">
        <v>2958.5710000000008</v>
      </c>
      <c r="G292" s="107">
        <v>782.02500000000009</v>
      </c>
      <c r="H292" s="107">
        <v>2527.1190000000001</v>
      </c>
      <c r="I292" s="108"/>
      <c r="J292" s="107">
        <v>6.8860000000000001</v>
      </c>
      <c r="K292" s="107">
        <v>65.218000000000004</v>
      </c>
      <c r="L292" s="107">
        <v>65.218000000000004</v>
      </c>
      <c r="M292" s="107">
        <v>0</v>
      </c>
      <c r="N292" s="107">
        <v>45.945999999999998</v>
      </c>
      <c r="O292" s="107">
        <v>48.298000000000002</v>
      </c>
      <c r="P292" s="107">
        <v>5.0459999999999994</v>
      </c>
      <c r="Q292" s="107">
        <v>43.252000000000002</v>
      </c>
      <c r="R292" s="108"/>
      <c r="S292" s="107">
        <v>394.59699999999998</v>
      </c>
      <c r="T292" s="107">
        <v>35.649000000000001</v>
      </c>
      <c r="U292" s="107">
        <v>35.649000000000001</v>
      </c>
      <c r="V292" s="107">
        <v>0</v>
      </c>
      <c r="W292" s="107">
        <v>26.986000000000001</v>
      </c>
      <c r="X292" s="107">
        <v>27.555</v>
      </c>
      <c r="Y292" s="107">
        <v>2.8979999999999997</v>
      </c>
      <c r="Z292" s="107">
        <v>24.657</v>
      </c>
      <c r="AA292" s="117"/>
      <c r="AB292" s="107">
        <v>2981.3530000000001</v>
      </c>
      <c r="AC292" s="107">
        <v>528.19499999999994</v>
      </c>
      <c r="AD292" s="107">
        <v>2091.4839999999999</v>
      </c>
      <c r="AE292" s="107">
        <v>361.67399999999998</v>
      </c>
      <c r="AF292" s="107">
        <v>70.379000000000005</v>
      </c>
      <c r="AG292" s="107">
        <v>982.42700000000002</v>
      </c>
      <c r="AH292" s="107">
        <v>212.61699999999999</v>
      </c>
      <c r="AI292" s="107">
        <v>642.08600000000001</v>
      </c>
      <c r="AJ292" s="107">
        <v>28.466999999999999</v>
      </c>
      <c r="AK292" s="107">
        <v>65.042000000000002</v>
      </c>
      <c r="AL292" s="107">
        <v>29.166</v>
      </c>
      <c r="AM292" s="107">
        <v>5.0490000000000634</v>
      </c>
      <c r="AN292" s="107">
        <v>938.63900000000001</v>
      </c>
      <c r="AO292" s="107">
        <v>991.05399999999997</v>
      </c>
      <c r="AP292" s="107">
        <v>12.265000000000001</v>
      </c>
      <c r="AQ292" s="107">
        <v>978.78899999999999</v>
      </c>
      <c r="AR292" s="108"/>
      <c r="AS292" s="107">
        <v>3739.7179999999998</v>
      </c>
      <c r="AT292" s="107">
        <v>206.50899999999999</v>
      </c>
      <c r="AU292" s="107">
        <v>848.59199999999998</v>
      </c>
      <c r="AV292" s="107">
        <v>645.67099999999994</v>
      </c>
      <c r="AW292" s="107">
        <v>583.61800000000005</v>
      </c>
      <c r="AX292" s="107">
        <v>62.052999999999997</v>
      </c>
      <c r="AY292" s="107">
        <v>563.78</v>
      </c>
      <c r="AZ292" s="107">
        <v>565.66399999999999</v>
      </c>
      <c r="BA292" s="106">
        <v>9.1150000000000091</v>
      </c>
      <c r="BB292" s="107">
        <v>556.54899999999998</v>
      </c>
      <c r="BC292" s="108"/>
      <c r="BD292" s="107">
        <v>19680.71</v>
      </c>
      <c r="BE292" s="107">
        <v>2417.5389999999998</v>
      </c>
      <c r="BF292" s="107">
        <v>2143.2919999999999</v>
      </c>
      <c r="BG292" s="107">
        <v>109.58</v>
      </c>
      <c r="BH292" s="107">
        <v>109.58</v>
      </c>
      <c r="BI292" s="107">
        <v>0</v>
      </c>
      <c r="BJ292" s="107">
        <v>106.214</v>
      </c>
      <c r="BK292" s="107">
        <v>106.361</v>
      </c>
      <c r="BL292" s="106">
        <v>8.0000000000097771E-3</v>
      </c>
      <c r="BM292" s="107">
        <v>106.35299999999999</v>
      </c>
      <c r="BO292" s="136">
        <v>132.22</v>
      </c>
      <c r="BP292" s="136">
        <v>122.53</v>
      </c>
      <c r="BQ292" s="136">
        <v>288.05835092378624</v>
      </c>
      <c r="BR292" s="136">
        <v>4.5602128720782149</v>
      </c>
      <c r="BS292" s="136">
        <v>159.71397326394782</v>
      </c>
      <c r="BT292" s="136">
        <v>15.537112228166567</v>
      </c>
      <c r="BV292" s="136">
        <v>62.656849745829248</v>
      </c>
      <c r="BW292" s="136">
        <v>64.300717839598093</v>
      </c>
      <c r="BX292" s="136">
        <v>66.566516512742439</v>
      </c>
      <c r="BY292" s="136">
        <v>0.57314843213758904</v>
      </c>
      <c r="BZ292" s="136">
        <v>59.549229782981712</v>
      </c>
      <c r="CA292" s="136">
        <v>12.283799720640161</v>
      </c>
    </row>
    <row r="293" spans="2:79" ht="11.25" customHeight="1">
      <c r="B293" s="67" t="s">
        <v>524</v>
      </c>
      <c r="C293" s="107">
        <v>7359.0280000000002</v>
      </c>
      <c r="D293" s="107">
        <v>214.35499999999999</v>
      </c>
      <c r="E293" s="107">
        <v>607.45100000000002</v>
      </c>
      <c r="F293" s="107">
        <v>2908.317</v>
      </c>
      <c r="G293" s="107">
        <v>761.21400000000006</v>
      </c>
      <c r="H293" s="107">
        <v>2853.3829999999998</v>
      </c>
      <c r="I293" s="108"/>
      <c r="J293" s="107">
        <v>6.7679999999999998</v>
      </c>
      <c r="K293" s="107">
        <v>64.11</v>
      </c>
      <c r="L293" s="107">
        <v>64.11</v>
      </c>
      <c r="M293" s="107">
        <v>0</v>
      </c>
      <c r="N293" s="107">
        <v>97.581999999999994</v>
      </c>
      <c r="O293" s="107">
        <v>97.671999999999997</v>
      </c>
      <c r="P293" s="107">
        <v>1.8509999999999991</v>
      </c>
      <c r="Q293" s="107">
        <v>95.820999999999998</v>
      </c>
      <c r="R293" s="108"/>
      <c r="S293" s="107">
        <v>407.66199999999998</v>
      </c>
      <c r="T293" s="107">
        <v>36.756999999999998</v>
      </c>
      <c r="U293" s="107">
        <v>36.756999999999998</v>
      </c>
      <c r="V293" s="107">
        <v>0</v>
      </c>
      <c r="W293" s="107">
        <v>34.499000000000002</v>
      </c>
      <c r="X293" s="107">
        <v>31.923999999999999</v>
      </c>
      <c r="Y293" s="107">
        <v>0.26999999999999957</v>
      </c>
      <c r="Z293" s="107">
        <v>31.654</v>
      </c>
      <c r="AA293" s="117"/>
      <c r="AB293" s="107">
        <v>2911.1360000000004</v>
      </c>
      <c r="AC293" s="107">
        <v>548.50300000000004</v>
      </c>
      <c r="AD293" s="107">
        <v>2033.865</v>
      </c>
      <c r="AE293" s="107">
        <v>328.76800000000003</v>
      </c>
      <c r="AF293" s="107">
        <v>64.558999999999997</v>
      </c>
      <c r="AG293" s="107">
        <v>965.92700000000002</v>
      </c>
      <c r="AH293" s="107">
        <v>220.79400000000001</v>
      </c>
      <c r="AI293" s="107">
        <v>624.39599999999996</v>
      </c>
      <c r="AJ293" s="107">
        <v>25.876999999999999</v>
      </c>
      <c r="AK293" s="107">
        <v>63.95</v>
      </c>
      <c r="AL293" s="107">
        <v>26.015999999999998</v>
      </c>
      <c r="AM293" s="107">
        <v>4.8940000000001334</v>
      </c>
      <c r="AN293" s="107">
        <v>982.25599999999997</v>
      </c>
      <c r="AO293" s="107">
        <v>981.72699999999998</v>
      </c>
      <c r="AP293" s="107">
        <v>14.339</v>
      </c>
      <c r="AQ293" s="107">
        <v>967.38800000000003</v>
      </c>
      <c r="AR293" s="108"/>
      <c r="AS293" s="107">
        <v>3634.0390000000002</v>
      </c>
      <c r="AT293" s="107">
        <v>200.733</v>
      </c>
      <c r="AU293" s="107">
        <v>823.77700000000004</v>
      </c>
      <c r="AV293" s="107">
        <v>627.64400000000001</v>
      </c>
      <c r="AW293" s="107">
        <v>567.93399999999997</v>
      </c>
      <c r="AX293" s="107">
        <v>59.709999999999994</v>
      </c>
      <c r="AY293" s="107">
        <v>645.66800000000001</v>
      </c>
      <c r="AZ293" s="107">
        <v>647.84</v>
      </c>
      <c r="BA293" s="106">
        <v>0</v>
      </c>
      <c r="BB293" s="107">
        <v>647.84</v>
      </c>
      <c r="BC293" s="108"/>
      <c r="BD293" s="107">
        <v>20722.749</v>
      </c>
      <c r="BE293" s="107">
        <v>2729.1080000000002</v>
      </c>
      <c r="BF293" s="107">
        <v>2430.7139999999999</v>
      </c>
      <c r="BG293" s="107">
        <v>124.27500000000001</v>
      </c>
      <c r="BH293" s="107">
        <v>124.27500000000001</v>
      </c>
      <c r="BI293" s="107">
        <v>0</v>
      </c>
      <c r="BJ293" s="107">
        <v>109.509</v>
      </c>
      <c r="BK293" s="107">
        <v>108.935</v>
      </c>
      <c r="BL293" s="106">
        <v>0</v>
      </c>
      <c r="BM293" s="107">
        <v>108.935</v>
      </c>
      <c r="BO293" s="136">
        <v>132.85</v>
      </c>
      <c r="BP293" s="136">
        <v>122.91000000000001</v>
      </c>
      <c r="BQ293" s="136">
        <v>288.12156391277034</v>
      </c>
      <c r="BR293" s="136">
        <v>4.5665884533185874</v>
      </c>
      <c r="BS293" s="136">
        <v>158.2709883864201</v>
      </c>
      <c r="BT293" s="136">
        <v>16.660883167575886</v>
      </c>
      <c r="BV293" s="136">
        <v>63.172181620805247</v>
      </c>
      <c r="BW293" s="136">
        <v>64.617702580676848</v>
      </c>
      <c r="BX293" s="136">
        <v>66.559274680321295</v>
      </c>
      <c r="BY293" s="136">
        <v>0.57471440490358461</v>
      </c>
      <c r="BZ293" s="136">
        <v>58.995334902528228</v>
      </c>
      <c r="CA293" s="136">
        <v>13.169623393112564</v>
      </c>
    </row>
    <row r="294" spans="2:79" ht="11.25" customHeight="1">
      <c r="B294" s="67" t="s">
        <v>525</v>
      </c>
      <c r="C294" s="107">
        <v>6976.4710000000005</v>
      </c>
      <c r="D294" s="107">
        <v>315.25299999999999</v>
      </c>
      <c r="E294" s="107">
        <v>494.45100000000002</v>
      </c>
      <c r="F294" s="107">
        <v>2691.0470000000005</v>
      </c>
      <c r="G294" s="107">
        <v>726.74499999999989</v>
      </c>
      <c r="H294" s="107">
        <v>2705.7539999999999</v>
      </c>
      <c r="I294" s="108"/>
      <c r="J294" s="107">
        <v>10.638999999999999</v>
      </c>
      <c r="K294" s="107">
        <v>100.129</v>
      </c>
      <c r="L294" s="107">
        <v>60.121000000000002</v>
      </c>
      <c r="M294" s="107">
        <v>40.008000000000003</v>
      </c>
      <c r="N294" s="107">
        <v>75.043999999999997</v>
      </c>
      <c r="O294" s="107">
        <v>84.292000000000002</v>
      </c>
      <c r="P294" s="107">
        <v>1.2420000000000044</v>
      </c>
      <c r="Q294" s="107">
        <v>83.05</v>
      </c>
      <c r="R294" s="108"/>
      <c r="S294" s="107">
        <v>331.28100000000001</v>
      </c>
      <c r="T294" s="107">
        <v>30.317</v>
      </c>
      <c r="U294" s="107">
        <v>26.968</v>
      </c>
      <c r="V294" s="107">
        <v>3.3490000000000002</v>
      </c>
      <c r="W294" s="107">
        <v>32.499000000000002</v>
      </c>
      <c r="X294" s="107">
        <v>35.648000000000003</v>
      </c>
      <c r="Y294" s="107">
        <v>1.5510000000000019</v>
      </c>
      <c r="Z294" s="107">
        <v>34.097000000000001</v>
      </c>
      <c r="AA294" s="117"/>
      <c r="AB294" s="107">
        <v>2674.7379999999998</v>
      </c>
      <c r="AC294" s="107">
        <v>468.40499999999997</v>
      </c>
      <c r="AD294" s="107">
        <v>1860.8969999999999</v>
      </c>
      <c r="AE294" s="107">
        <v>345.43599999999998</v>
      </c>
      <c r="AF294" s="107">
        <v>67.945999999999998</v>
      </c>
      <c r="AG294" s="107">
        <v>878.36699999999996</v>
      </c>
      <c r="AH294" s="107">
        <v>188.51299999999998</v>
      </c>
      <c r="AI294" s="107">
        <v>571.29599999999994</v>
      </c>
      <c r="AJ294" s="107">
        <v>27.189</v>
      </c>
      <c r="AK294" s="107">
        <v>57.974999999999994</v>
      </c>
      <c r="AL294" s="107">
        <v>28.977</v>
      </c>
      <c r="AM294" s="107">
        <v>4.41700000000003</v>
      </c>
      <c r="AN294" s="107">
        <v>965.60299999999995</v>
      </c>
      <c r="AO294" s="107">
        <v>968.23299999999995</v>
      </c>
      <c r="AP294" s="107">
        <v>22.427</v>
      </c>
      <c r="AQ294" s="107">
        <v>945.80600000000004</v>
      </c>
      <c r="AR294" s="108"/>
      <c r="AS294" s="107">
        <v>3460.0099999999998</v>
      </c>
      <c r="AT294" s="107">
        <v>192.05699999999999</v>
      </c>
      <c r="AU294" s="107">
        <v>771.2120000000001</v>
      </c>
      <c r="AV294" s="107">
        <v>599.98599999999999</v>
      </c>
      <c r="AW294" s="107">
        <v>542.43200000000002</v>
      </c>
      <c r="AX294" s="107">
        <v>57.554000000000009</v>
      </c>
      <c r="AY294" s="107">
        <v>627.64099999999996</v>
      </c>
      <c r="AZ294" s="107">
        <v>641.73800000000006</v>
      </c>
      <c r="BA294" s="106">
        <v>2.8000000000020009E-2</v>
      </c>
      <c r="BB294" s="107">
        <v>641.71</v>
      </c>
      <c r="BC294" s="108"/>
      <c r="BD294" s="107">
        <v>20572.901000000002</v>
      </c>
      <c r="BE294" s="107">
        <v>2588.1179999999999</v>
      </c>
      <c r="BF294" s="107">
        <v>2300.86</v>
      </c>
      <c r="BG294" s="107">
        <v>117.636</v>
      </c>
      <c r="BH294" s="107">
        <v>111.369</v>
      </c>
      <c r="BI294" s="107">
        <v>6.2670000000000003</v>
      </c>
      <c r="BJ294" s="107">
        <v>124.27500000000001</v>
      </c>
      <c r="BK294" s="107">
        <v>126.492</v>
      </c>
      <c r="BL294" s="106">
        <v>0.68800000000000239</v>
      </c>
      <c r="BM294" s="107">
        <v>125.804</v>
      </c>
      <c r="BO294" s="136">
        <v>133.65</v>
      </c>
      <c r="BP294" s="136">
        <v>124.64</v>
      </c>
      <c r="BQ294" s="136">
        <v>288.88760437108562</v>
      </c>
      <c r="BR294" s="136">
        <v>4.5567513811004021</v>
      </c>
      <c r="BS294" s="136">
        <v>161.30195069578789</v>
      </c>
      <c r="BT294" s="136">
        <v>15.913953992195847</v>
      </c>
      <c r="BV294" s="136">
        <v>63.887072316586661</v>
      </c>
      <c r="BW294" s="136">
        <v>66.069011238055339</v>
      </c>
      <c r="BX294" s="136">
        <v>66.501252886552322</v>
      </c>
      <c r="BY294" s="136">
        <v>0.57235409799155068</v>
      </c>
      <c r="BZ294" s="136">
        <v>59.363702846947376</v>
      </c>
      <c r="CA294" s="136">
        <v>12.580228719323539</v>
      </c>
    </row>
    <row r="295" spans="2:79" ht="11.25" customHeight="1">
      <c r="B295" s="67" t="s">
        <v>526</v>
      </c>
      <c r="C295" s="107">
        <v>7189.5920000000006</v>
      </c>
      <c r="D295" s="107">
        <v>160.33600000000001</v>
      </c>
      <c r="E295" s="107">
        <v>475.30500000000001</v>
      </c>
      <c r="F295" s="107">
        <v>3063.3700000000003</v>
      </c>
      <c r="G295" s="107">
        <v>782.57900000000006</v>
      </c>
      <c r="H295" s="107">
        <v>2695.3760000000002</v>
      </c>
      <c r="I295" s="108"/>
      <c r="J295" s="107">
        <v>5.5060000000000002</v>
      </c>
      <c r="K295" s="107">
        <v>51.920999999999999</v>
      </c>
      <c r="L295" s="107">
        <v>51.920999999999999</v>
      </c>
      <c r="M295" s="107">
        <v>0</v>
      </c>
      <c r="N295" s="107">
        <v>65.016000000000005</v>
      </c>
      <c r="O295" s="107">
        <v>66.358999999999995</v>
      </c>
      <c r="P295" s="107">
        <v>5.7279999999999944</v>
      </c>
      <c r="Q295" s="107">
        <v>60.631</v>
      </c>
      <c r="R295" s="108"/>
      <c r="S295" s="107">
        <v>317.61700000000002</v>
      </c>
      <c r="T295" s="107">
        <v>28.844000000000001</v>
      </c>
      <c r="U295" s="107">
        <v>28.844000000000001</v>
      </c>
      <c r="V295" s="107">
        <v>0</v>
      </c>
      <c r="W295" s="107">
        <v>35.648000000000003</v>
      </c>
      <c r="X295" s="107">
        <v>35.896999999999998</v>
      </c>
      <c r="Y295" s="107">
        <v>3.027000000000001</v>
      </c>
      <c r="Z295" s="107">
        <v>32.869999999999997</v>
      </c>
      <c r="AA295" s="117"/>
      <c r="AB295" s="107">
        <v>3006.674</v>
      </c>
      <c r="AC295" s="107">
        <v>478.916</v>
      </c>
      <c r="AD295" s="107">
        <v>1998.28</v>
      </c>
      <c r="AE295" s="107">
        <v>529.47800000000007</v>
      </c>
      <c r="AF295" s="107">
        <v>71.061000000000007</v>
      </c>
      <c r="AG295" s="107">
        <v>944.18</v>
      </c>
      <c r="AH295" s="107">
        <v>192.71600000000001</v>
      </c>
      <c r="AI295" s="107">
        <v>613.47199999999998</v>
      </c>
      <c r="AJ295" s="107">
        <v>41.674999999999997</v>
      </c>
      <c r="AK295" s="107">
        <v>62.63</v>
      </c>
      <c r="AL295" s="107">
        <v>29.677</v>
      </c>
      <c r="AM295" s="107">
        <v>4.0100000000000122</v>
      </c>
      <c r="AN295" s="107">
        <v>877.96900000000005</v>
      </c>
      <c r="AO295" s="107">
        <v>933.23299999999995</v>
      </c>
      <c r="AP295" s="107">
        <v>7.2510000000000003</v>
      </c>
      <c r="AQ295" s="107">
        <v>925.98199999999997</v>
      </c>
      <c r="AR295" s="108"/>
      <c r="AS295" s="107">
        <v>3735.8069999999998</v>
      </c>
      <c r="AT295" s="107">
        <v>207.477</v>
      </c>
      <c r="AU295" s="107">
        <v>831.12900000000013</v>
      </c>
      <c r="AV295" s="107">
        <v>645.98100000000011</v>
      </c>
      <c r="AW295" s="107">
        <v>584.55499999999995</v>
      </c>
      <c r="AX295" s="107">
        <v>61.426000000000002</v>
      </c>
      <c r="AY295" s="107">
        <v>599.98400000000004</v>
      </c>
      <c r="AZ295" s="107">
        <v>601.85799999999995</v>
      </c>
      <c r="BA295" s="106">
        <v>6.6059999999999945</v>
      </c>
      <c r="BB295" s="107">
        <v>595.25199999999995</v>
      </c>
      <c r="BC295" s="108"/>
      <c r="BD295" s="107">
        <v>19716.661</v>
      </c>
      <c r="BE295" s="107">
        <v>2578.0550000000003</v>
      </c>
      <c r="BF295" s="107">
        <v>2294.6990000000001</v>
      </c>
      <c r="BG295" s="107">
        <v>117.321</v>
      </c>
      <c r="BH295" s="107">
        <v>117.321</v>
      </c>
      <c r="BI295" s="107">
        <v>0</v>
      </c>
      <c r="BJ295" s="107">
        <v>117.30200000000001</v>
      </c>
      <c r="BK295" s="107">
        <v>116.861</v>
      </c>
      <c r="BL295" s="106">
        <v>9.0000000000003411E-3</v>
      </c>
      <c r="BM295" s="107">
        <v>116.852</v>
      </c>
      <c r="BO295" s="136">
        <v>134.69999999999999</v>
      </c>
      <c r="BP295" s="136">
        <v>127.64</v>
      </c>
      <c r="BQ295" s="136">
        <v>287.99533808893233</v>
      </c>
      <c r="BR295" s="136">
        <v>4.5421516601840208</v>
      </c>
      <c r="BS295" s="136">
        <v>160.62849449363455</v>
      </c>
      <c r="BT295" s="136">
        <v>16.541365700815163</v>
      </c>
      <c r="BV295" s="136">
        <v>64.780055907322193</v>
      </c>
      <c r="BW295" s="136">
        <v>68.559030338073001</v>
      </c>
      <c r="BX295" s="136">
        <v>66.25021046322783</v>
      </c>
      <c r="BY295" s="136">
        <v>0.56835457932681654</v>
      </c>
      <c r="BZ295" s="136">
        <v>59.526258859936306</v>
      </c>
      <c r="CA295" s="136">
        <v>13.075515169632425</v>
      </c>
    </row>
    <row r="296" spans="2:79" s="89" customFormat="1" ht="11.25" customHeight="1">
      <c r="B296" s="87" t="s">
        <v>527</v>
      </c>
      <c r="C296" s="107">
        <v>6547.9030000000002</v>
      </c>
      <c r="D296" s="107">
        <v>210.67699999999999</v>
      </c>
      <c r="E296" s="107">
        <v>378.92899999999997</v>
      </c>
      <c r="F296" s="107">
        <v>2838.7709999999997</v>
      </c>
      <c r="G296" s="107">
        <v>633.88499999999999</v>
      </c>
      <c r="H296" s="107">
        <v>2468.0120000000002</v>
      </c>
      <c r="I296" s="108"/>
      <c r="J296" s="107">
        <v>7.2839999999999998</v>
      </c>
      <c r="K296" s="107">
        <v>68.885999999999996</v>
      </c>
      <c r="L296" s="107">
        <v>68.885999999999996</v>
      </c>
      <c r="M296" s="107">
        <v>0</v>
      </c>
      <c r="N296" s="107">
        <v>102.331</v>
      </c>
      <c r="O296" s="107">
        <v>103.2</v>
      </c>
      <c r="P296" s="107">
        <v>3.179000000000002</v>
      </c>
      <c r="Q296" s="107">
        <v>100.021</v>
      </c>
      <c r="R296" s="108"/>
      <c r="S296" s="107">
        <v>252.97800000000001</v>
      </c>
      <c r="T296" s="107">
        <v>23.134</v>
      </c>
      <c r="U296" s="107">
        <v>23.134</v>
      </c>
      <c r="V296" s="107">
        <v>0</v>
      </c>
      <c r="W296" s="107">
        <v>38.524999999999999</v>
      </c>
      <c r="X296" s="107">
        <v>38.779000000000003</v>
      </c>
      <c r="Y296" s="107">
        <v>0.31800000000000495</v>
      </c>
      <c r="Z296" s="107">
        <v>38.460999999999999</v>
      </c>
      <c r="AA296" s="117"/>
      <c r="AB296" s="107">
        <v>2881.2729999999997</v>
      </c>
      <c r="AC296" s="107">
        <v>433.99999999999994</v>
      </c>
      <c r="AD296" s="107">
        <v>1894.7239999999999</v>
      </c>
      <c r="AE296" s="107">
        <v>552.54899999999998</v>
      </c>
      <c r="AF296" s="107">
        <v>41.698999999999998</v>
      </c>
      <c r="AG296" s="107">
        <v>876.90700000000004</v>
      </c>
      <c r="AH296" s="107">
        <v>174.636</v>
      </c>
      <c r="AI296" s="107">
        <v>581.68000000000006</v>
      </c>
      <c r="AJ296" s="107">
        <v>43.491</v>
      </c>
      <c r="AK296" s="107">
        <v>59.205000000000005</v>
      </c>
      <c r="AL296" s="107">
        <v>13.795999999999999</v>
      </c>
      <c r="AM296" s="107">
        <v>4.099000000000018</v>
      </c>
      <c r="AN296" s="107">
        <v>943.54399999999998</v>
      </c>
      <c r="AO296" s="107">
        <v>945.10900000000004</v>
      </c>
      <c r="AP296" s="107">
        <v>7.2770000000000001</v>
      </c>
      <c r="AQ296" s="107">
        <v>937.83199999999999</v>
      </c>
      <c r="AR296" s="108"/>
      <c r="AS296" s="107">
        <v>3085.527</v>
      </c>
      <c r="AT296" s="107">
        <v>167.654</v>
      </c>
      <c r="AU296" s="107">
        <v>738.37099999999998</v>
      </c>
      <c r="AV296" s="107">
        <v>527.01599999999996</v>
      </c>
      <c r="AW296" s="107">
        <v>473.26400000000001</v>
      </c>
      <c r="AX296" s="107">
        <v>53.752000000000002</v>
      </c>
      <c r="AY296" s="107">
        <v>645.98</v>
      </c>
      <c r="AZ296" s="107">
        <v>647.96600000000001</v>
      </c>
      <c r="BA296" s="106">
        <v>0.11300000000005639</v>
      </c>
      <c r="BB296" s="107">
        <v>647.85299999999995</v>
      </c>
      <c r="BC296" s="108"/>
      <c r="BD296" s="107">
        <v>19377.264999999999</v>
      </c>
      <c r="BE296" s="107">
        <v>2361.2130000000002</v>
      </c>
      <c r="BF296" s="107">
        <v>2088.8980000000001</v>
      </c>
      <c r="BG296" s="107">
        <v>106.79900000000001</v>
      </c>
      <c r="BH296" s="107">
        <v>106.79900000000001</v>
      </c>
      <c r="BI296" s="107">
        <v>0</v>
      </c>
      <c r="BJ296" s="107">
        <v>117.23</v>
      </c>
      <c r="BK296" s="107">
        <v>117.79</v>
      </c>
      <c r="BL296" s="106">
        <v>1.1930000000000121</v>
      </c>
      <c r="BM296" s="107">
        <v>116.59699999999999</v>
      </c>
      <c r="BO296" s="136">
        <v>129.47</v>
      </c>
      <c r="BP296" s="136">
        <v>124.42</v>
      </c>
      <c r="BQ296" s="136">
        <v>285.75410294578529</v>
      </c>
      <c r="BR296" s="136">
        <v>4.5530199100528472</v>
      </c>
      <c r="BS296" s="136">
        <v>160.31236329704171</v>
      </c>
      <c r="BT296" s="136">
        <v>15.411333849230013</v>
      </c>
      <c r="BV296" s="136">
        <v>60.46956410670046</v>
      </c>
      <c r="BW296" s="136">
        <v>65.886741405875156</v>
      </c>
      <c r="BX296" s="136">
        <v>66.503064144309889</v>
      </c>
      <c r="BY296" s="136">
        <v>0.57103941910039335</v>
      </c>
      <c r="BZ296" s="136">
        <v>60.370735036993565</v>
      </c>
      <c r="CA296" s="136">
        <v>12.185481284381465</v>
      </c>
    </row>
    <row r="297" spans="2:79" s="89" customFormat="1" ht="11.25" customHeight="1">
      <c r="B297" s="87" t="s">
        <v>528</v>
      </c>
      <c r="C297" s="107">
        <v>6888.0570000000007</v>
      </c>
      <c r="D297" s="107">
        <v>356.09</v>
      </c>
      <c r="E297" s="107">
        <v>423.47699999999998</v>
      </c>
      <c r="F297" s="107">
        <v>2722.0390000000007</v>
      </c>
      <c r="G297" s="107">
        <v>577.87099999999998</v>
      </c>
      <c r="H297" s="107">
        <v>2752.5320000000002</v>
      </c>
      <c r="I297" s="108"/>
      <c r="J297" s="107">
        <v>12.077999999999999</v>
      </c>
      <c r="K297" s="107">
        <v>113.64700000000001</v>
      </c>
      <c r="L297" s="107">
        <v>74.557000000000002</v>
      </c>
      <c r="M297" s="107">
        <v>39.090000000000003</v>
      </c>
      <c r="N297" s="107">
        <v>60.151000000000003</v>
      </c>
      <c r="O297" s="107">
        <v>74.662999999999997</v>
      </c>
      <c r="P297" s="107">
        <v>3.2620000000000005</v>
      </c>
      <c r="Q297" s="107">
        <v>71.400999999999996</v>
      </c>
      <c r="R297" s="108"/>
      <c r="S297" s="107">
        <v>283.52100000000002</v>
      </c>
      <c r="T297" s="107">
        <v>25.99</v>
      </c>
      <c r="U297" s="107">
        <v>24.233999999999998</v>
      </c>
      <c r="V297" s="107">
        <v>1.756</v>
      </c>
      <c r="W297" s="107">
        <v>26.968</v>
      </c>
      <c r="X297" s="107">
        <v>27.364999999999998</v>
      </c>
      <c r="Y297" s="107">
        <v>4.195999999999998</v>
      </c>
      <c r="Z297" s="107">
        <v>23.169</v>
      </c>
      <c r="AA297" s="117"/>
      <c r="AB297" s="107">
        <v>3006.7749999999996</v>
      </c>
      <c r="AC297" s="107">
        <v>466.04999999999995</v>
      </c>
      <c r="AD297" s="107">
        <v>1892.5329999999999</v>
      </c>
      <c r="AE297" s="107">
        <v>648.19200000000001</v>
      </c>
      <c r="AF297" s="107">
        <v>45.408000000000001</v>
      </c>
      <c r="AG297" s="107">
        <v>901.04</v>
      </c>
      <c r="AH297" s="107">
        <v>187.60599999999999</v>
      </c>
      <c r="AI297" s="107">
        <v>581.00699999999995</v>
      </c>
      <c r="AJ297" s="107">
        <v>51.018999999999998</v>
      </c>
      <c r="AK297" s="107">
        <v>60.494000000000007</v>
      </c>
      <c r="AL297" s="107">
        <v>16.957000000000001</v>
      </c>
      <c r="AM297" s="107">
        <v>3.9570000000000149</v>
      </c>
      <c r="AN297" s="107">
        <v>876.46400000000006</v>
      </c>
      <c r="AO297" s="107">
        <v>929.80100000000004</v>
      </c>
      <c r="AP297" s="107">
        <v>36.972999999999999</v>
      </c>
      <c r="AQ297" s="107">
        <v>892.82799999999997</v>
      </c>
      <c r="AR297" s="108"/>
      <c r="AS297" s="107">
        <v>2817.7669999999998</v>
      </c>
      <c r="AT297" s="107">
        <v>152.80500000000001</v>
      </c>
      <c r="AU297" s="107">
        <v>678.49700000000007</v>
      </c>
      <c r="AV297" s="107">
        <v>480.39299999999997</v>
      </c>
      <c r="AW297" s="107">
        <v>431.42899999999997</v>
      </c>
      <c r="AX297" s="107">
        <v>48.964000000000006</v>
      </c>
      <c r="AY297" s="107">
        <v>527.01499999999999</v>
      </c>
      <c r="AZ297" s="107">
        <v>530.13</v>
      </c>
      <c r="BA297" s="106">
        <v>20.689000000000021</v>
      </c>
      <c r="BB297" s="107">
        <v>509.44099999999997</v>
      </c>
      <c r="BC297" s="108"/>
      <c r="BD297" s="107">
        <v>19622.845000000001</v>
      </c>
      <c r="BE297" s="107">
        <v>2631.2129999999997</v>
      </c>
      <c r="BF297" s="107">
        <v>2372.8969999999999</v>
      </c>
      <c r="BG297" s="107">
        <v>121.319</v>
      </c>
      <c r="BH297" s="107">
        <v>114.595</v>
      </c>
      <c r="BI297" s="107">
        <v>6.7240000000000002</v>
      </c>
      <c r="BJ297" s="107">
        <v>106.57599999999999</v>
      </c>
      <c r="BK297" s="107">
        <v>106.684</v>
      </c>
      <c r="BL297" s="106">
        <v>2.5999999999996248E-2</v>
      </c>
      <c r="BM297" s="107">
        <v>106.658</v>
      </c>
      <c r="BO297" s="136">
        <v>120.53</v>
      </c>
      <c r="BP297" s="136">
        <v>115.71000000000001</v>
      </c>
      <c r="BQ297" s="136">
        <v>285.61481485161835</v>
      </c>
      <c r="BR297" s="136">
        <v>4.5540394620594871</v>
      </c>
      <c r="BS297" s="136">
        <v>160.52539657507697</v>
      </c>
      <c r="BT297" s="136">
        <v>16.972890526322765</v>
      </c>
      <c r="BV297" s="136">
        <v>53.098817421583803</v>
      </c>
      <c r="BW297" s="136">
        <v>58.713052199798931</v>
      </c>
      <c r="BX297" s="136">
        <v>66.703882897343902</v>
      </c>
      <c r="BY297" s="136">
        <v>0.57126494898420566</v>
      </c>
      <c r="BZ297" s="136">
        <v>61.185237370246277</v>
      </c>
      <c r="CA297" s="136">
        <v>13.40892719684633</v>
      </c>
    </row>
    <row r="298" spans="2:79" s="89" customFormat="1" ht="11.25" customHeight="1">
      <c r="B298" s="87" t="s">
        <v>529</v>
      </c>
      <c r="C298" s="107">
        <v>6485.3938349999999</v>
      </c>
      <c r="D298" s="107">
        <v>125.202</v>
      </c>
      <c r="E298" s="107">
        <v>376.63099999999997</v>
      </c>
      <c r="F298" s="107">
        <v>2659.2100000000005</v>
      </c>
      <c r="G298" s="107">
        <v>592.04883500000005</v>
      </c>
      <c r="H298" s="107">
        <v>2722.3829999999998</v>
      </c>
      <c r="J298" s="107">
        <v>4.3070000000000004</v>
      </c>
      <c r="K298" s="107">
        <v>40.616</v>
      </c>
      <c r="L298" s="107">
        <v>40.616</v>
      </c>
      <c r="M298" s="107">
        <v>0</v>
      </c>
      <c r="N298" s="107">
        <v>51.646000000000001</v>
      </c>
      <c r="O298" s="107">
        <v>52.552999999999997</v>
      </c>
      <c r="P298" s="85">
        <v>7.965999999999994</v>
      </c>
      <c r="Q298" s="107">
        <v>44.587000000000003</v>
      </c>
      <c r="S298" s="107">
        <v>250.12299999999999</v>
      </c>
      <c r="T298" s="107">
        <v>22.372</v>
      </c>
      <c r="U298" s="107">
        <v>22.372</v>
      </c>
      <c r="V298" s="107">
        <v>0</v>
      </c>
      <c r="W298" s="107">
        <v>28.841999999999999</v>
      </c>
      <c r="X298" s="107">
        <v>29.096</v>
      </c>
      <c r="Y298" s="85">
        <v>0.15299999999999869</v>
      </c>
      <c r="Z298" s="107">
        <v>28.943000000000001</v>
      </c>
      <c r="AA298" s="120"/>
      <c r="AB298" s="107">
        <v>3008.8740000000003</v>
      </c>
      <c r="AC298" s="107">
        <v>423.33099999999996</v>
      </c>
      <c r="AD298" s="107">
        <v>1824.6420000000001</v>
      </c>
      <c r="AE298" s="107">
        <v>760.90099999999995</v>
      </c>
      <c r="AF298" s="107">
        <v>54.643999999999998</v>
      </c>
      <c r="AG298" s="107">
        <v>995.72</v>
      </c>
      <c r="AH298" s="107">
        <v>170.32399999999998</v>
      </c>
      <c r="AI298" s="107">
        <v>560.16500000000008</v>
      </c>
      <c r="AJ298" s="107">
        <v>59.89</v>
      </c>
      <c r="AK298" s="107">
        <v>176.49599999999998</v>
      </c>
      <c r="AL298" s="107">
        <v>24.216000000000001</v>
      </c>
      <c r="AM298" s="107">
        <v>4.6290000000000191</v>
      </c>
      <c r="AN298" s="107">
        <v>900.69500000000005</v>
      </c>
      <c r="AO298" s="107">
        <v>904.80200000000002</v>
      </c>
      <c r="AP298" s="107">
        <v>5.4580000000000002</v>
      </c>
      <c r="AQ298" s="107">
        <v>899.34400000000005</v>
      </c>
      <c r="AS298" s="107">
        <v>2920.7910000000002</v>
      </c>
      <c r="AT298" s="107">
        <v>156.77199999999999</v>
      </c>
      <c r="AU298" s="107">
        <v>725.98300000000006</v>
      </c>
      <c r="AV298" s="107">
        <v>495.44996664000001</v>
      </c>
      <c r="AW298" s="107">
        <v>442.18299999999999</v>
      </c>
      <c r="AX298" s="107">
        <v>53.267000000000003</v>
      </c>
      <c r="AY298" s="107">
        <v>480.39299999999997</v>
      </c>
      <c r="AZ298" s="107">
        <v>482.13799999999998</v>
      </c>
      <c r="BA298" s="55">
        <v>0</v>
      </c>
      <c r="BB298" s="107">
        <v>482.13799999999998</v>
      </c>
      <c r="BD298" s="107">
        <v>20391.341</v>
      </c>
      <c r="BE298" s="107">
        <v>2602.2159999999999</v>
      </c>
      <c r="BF298" s="107">
        <v>2350.3649999999998</v>
      </c>
      <c r="BG298" s="107">
        <v>120.167</v>
      </c>
      <c r="BH298" s="107">
        <v>120.167</v>
      </c>
      <c r="BI298" s="107">
        <v>0</v>
      </c>
      <c r="BJ298" s="107">
        <v>120.73399999999999</v>
      </c>
      <c r="BK298" s="107">
        <v>120.538</v>
      </c>
      <c r="BL298" s="55">
        <v>0</v>
      </c>
      <c r="BM298" s="107">
        <v>120.538</v>
      </c>
      <c r="BO298" s="136">
        <v>120.49000000000001</v>
      </c>
      <c r="BP298" s="136">
        <v>115.80999999999999</v>
      </c>
      <c r="BQ298" s="136">
        <v>283.58750591877339</v>
      </c>
      <c r="BR298" s="136">
        <v>4.5477051705661733</v>
      </c>
      <c r="BS298" s="136">
        <v>158.88388571082243</v>
      </c>
      <c r="BT298" s="136">
        <v>16.15432256269953</v>
      </c>
      <c r="BV298" s="136">
        <v>52.102082255629504</v>
      </c>
      <c r="BW298" s="136">
        <v>57.768632554456893</v>
      </c>
      <c r="BX298" s="136">
        <v>65.877999610379533</v>
      </c>
      <c r="BY298" s="136">
        <v>0.56939077624786805</v>
      </c>
      <c r="BZ298" s="136">
        <v>58.610187841864061</v>
      </c>
      <c r="CA298" s="136">
        <v>12.761377488611464</v>
      </c>
    </row>
    <row r="299" spans="2:79" s="89" customFormat="1" ht="11.25" customHeight="1">
      <c r="B299" s="87" t="s">
        <v>530</v>
      </c>
      <c r="C299" s="107">
        <v>6229.1974559999999</v>
      </c>
      <c r="D299" s="107">
        <v>118.99</v>
      </c>
      <c r="E299" s="107">
        <v>367.59300000000002</v>
      </c>
      <c r="F299" s="107">
        <v>2544.6730000000002</v>
      </c>
      <c r="G299" s="107">
        <v>484.81645600000002</v>
      </c>
      <c r="H299" s="107">
        <v>2702.027</v>
      </c>
      <c r="J299" s="107">
        <v>4.1219999999999999</v>
      </c>
      <c r="K299" s="107">
        <v>38.901000000000003</v>
      </c>
      <c r="L299" s="107">
        <v>38.901000000000003</v>
      </c>
      <c r="M299" s="107">
        <v>0</v>
      </c>
      <c r="N299" s="107">
        <v>105.923</v>
      </c>
      <c r="O299" s="107">
        <v>106.87</v>
      </c>
      <c r="P299" s="85">
        <v>5.4630000000000081</v>
      </c>
      <c r="Q299" s="107">
        <v>101.407</v>
      </c>
      <c r="S299" s="107">
        <v>241.21</v>
      </c>
      <c r="T299" s="107">
        <v>21.677</v>
      </c>
      <c r="U299" s="107">
        <v>21.677</v>
      </c>
      <c r="V299" s="107">
        <v>0</v>
      </c>
      <c r="W299" s="107">
        <v>24.83</v>
      </c>
      <c r="X299" s="107">
        <v>25.207999999999998</v>
      </c>
      <c r="Y299" s="85">
        <v>0.14899999999999736</v>
      </c>
      <c r="Z299" s="107">
        <v>25.059000000000001</v>
      </c>
      <c r="AA299" s="120"/>
      <c r="AB299" s="107">
        <v>2721.9089999999997</v>
      </c>
      <c r="AC299" s="107">
        <v>407.44500000000005</v>
      </c>
      <c r="AD299" s="107">
        <v>1758.2260000000001</v>
      </c>
      <c r="AE299" s="107">
        <v>556.23799999999994</v>
      </c>
      <c r="AF299" s="107">
        <v>59.674999999999997</v>
      </c>
      <c r="AG299" s="107">
        <v>944.6</v>
      </c>
      <c r="AH299" s="107">
        <v>163.953</v>
      </c>
      <c r="AI299" s="107">
        <v>539.77499999999998</v>
      </c>
      <c r="AJ299" s="107">
        <v>43.780999999999999</v>
      </c>
      <c r="AK299" s="107">
        <v>167.44499999999999</v>
      </c>
      <c r="AL299" s="107">
        <v>25.632999999999999</v>
      </c>
      <c r="AM299" s="107">
        <v>4.0130000000000052</v>
      </c>
      <c r="AN299" s="107">
        <v>994.94299999999998</v>
      </c>
      <c r="AO299" s="107">
        <v>995.73</v>
      </c>
      <c r="AP299" s="107">
        <v>5.1420000000000003</v>
      </c>
      <c r="AQ299" s="107">
        <v>990.58799999999997</v>
      </c>
      <c r="AS299" s="107">
        <v>2444.8809999999999</v>
      </c>
      <c r="AT299" s="107">
        <v>128.494</v>
      </c>
      <c r="AU299" s="107">
        <v>645.96500000000003</v>
      </c>
      <c r="AV299" s="107">
        <v>409.85273516000001</v>
      </c>
      <c r="AW299" s="107">
        <v>362.27800000000002</v>
      </c>
      <c r="AX299" s="107">
        <v>47.574999999999996</v>
      </c>
      <c r="AY299" s="107">
        <v>495.45</v>
      </c>
      <c r="AZ299" s="107">
        <v>497.21600000000001</v>
      </c>
      <c r="BA299" s="55">
        <v>0.15300000000002001</v>
      </c>
      <c r="BB299" s="107">
        <v>497.06299999999999</v>
      </c>
      <c r="BD299" s="107">
        <v>20726.168000000001</v>
      </c>
      <c r="BE299" s="107">
        <v>2582.9569999999999</v>
      </c>
      <c r="BF299" s="107">
        <v>2328.9079999999999</v>
      </c>
      <c r="BG299" s="107">
        <v>119.07</v>
      </c>
      <c r="BH299" s="107">
        <v>119.07</v>
      </c>
      <c r="BI299" s="107">
        <v>0</v>
      </c>
      <c r="BJ299" s="107">
        <v>120.14100000000001</v>
      </c>
      <c r="BK299" s="107">
        <v>121.124</v>
      </c>
      <c r="BL299" s="55">
        <v>1.019999999999996</v>
      </c>
      <c r="BM299" s="107">
        <v>120.104</v>
      </c>
      <c r="BO299" s="136">
        <v>124</v>
      </c>
      <c r="BP299" s="136">
        <v>120.36</v>
      </c>
      <c r="BQ299" s="136">
        <v>280.88788615887648</v>
      </c>
      <c r="BR299" s="136">
        <v>4.5435775678241788</v>
      </c>
      <c r="BS299" s="136">
        <v>159.3197773873197</v>
      </c>
      <c r="BT299" s="136">
        <v>15.774517508494574</v>
      </c>
      <c r="BV299" s="136">
        <v>54.970304887084488</v>
      </c>
      <c r="BW299" s="136">
        <v>61.501594421256527</v>
      </c>
      <c r="BX299" s="136">
        <v>65.62802886520862</v>
      </c>
      <c r="BY299" s="136">
        <v>0.56744660850497519</v>
      </c>
      <c r="BZ299" s="136">
        <v>58.693582469638422</v>
      </c>
      <c r="CA299" s="136">
        <v>12.462298867788776</v>
      </c>
    </row>
    <row r="300" spans="2:79" s="89" customFormat="1" ht="11.25" customHeight="1">
      <c r="B300" s="87" t="s">
        <v>531</v>
      </c>
      <c r="C300" s="107">
        <v>6870.5069929999991</v>
      </c>
      <c r="D300" s="107">
        <v>302.76799999999997</v>
      </c>
      <c r="E300" s="107">
        <v>502.77600000000001</v>
      </c>
      <c r="F300" s="107">
        <v>2769.6080000000002</v>
      </c>
      <c r="G300" s="107">
        <v>575.75899299999992</v>
      </c>
      <c r="H300" s="107">
        <v>2672.3719999999998</v>
      </c>
      <c r="J300" s="107">
        <v>9.2970000000000006</v>
      </c>
      <c r="K300" s="107">
        <v>87.552999999999997</v>
      </c>
      <c r="L300" s="107">
        <v>59.977999999999994</v>
      </c>
      <c r="M300" s="107">
        <v>27.574999999999999</v>
      </c>
      <c r="N300" s="107">
        <v>74.278999999999996</v>
      </c>
      <c r="O300" s="107">
        <v>82.968999999999994</v>
      </c>
      <c r="P300" s="85">
        <v>1.5309999999999917</v>
      </c>
      <c r="Q300" s="107">
        <v>81.438000000000002</v>
      </c>
      <c r="S300" s="107">
        <v>327.56400000000002</v>
      </c>
      <c r="T300" s="107">
        <v>29.411999999999999</v>
      </c>
      <c r="U300" s="107">
        <v>27.157</v>
      </c>
      <c r="V300" s="107">
        <v>2.2549999999999999</v>
      </c>
      <c r="W300" s="107">
        <v>24.231999999999999</v>
      </c>
      <c r="X300" s="107">
        <v>24.655999999999999</v>
      </c>
      <c r="Y300" s="85">
        <v>0.48000000000000043</v>
      </c>
      <c r="Z300" s="107">
        <v>24.175999999999998</v>
      </c>
      <c r="AA300" s="120"/>
      <c r="AB300" s="107">
        <v>2860.0520000000006</v>
      </c>
      <c r="AC300" s="107">
        <v>461.10499999999996</v>
      </c>
      <c r="AD300" s="107">
        <v>1922.903</v>
      </c>
      <c r="AE300" s="107">
        <v>476.04399999999998</v>
      </c>
      <c r="AF300" s="107">
        <v>52.386000000000003</v>
      </c>
      <c r="AG300" s="107">
        <v>1021</v>
      </c>
      <c r="AH300" s="107">
        <v>185.57899999999998</v>
      </c>
      <c r="AI300" s="107">
        <v>590.33100000000002</v>
      </c>
      <c r="AJ300" s="107">
        <v>37.469000000000001</v>
      </c>
      <c r="AK300" s="107">
        <v>181.52499999999995</v>
      </c>
      <c r="AL300" s="107">
        <v>22.286000000000001</v>
      </c>
      <c r="AM300" s="107">
        <v>3.8100000000000307</v>
      </c>
      <c r="AN300" s="107">
        <v>943.68600000000004</v>
      </c>
      <c r="AO300" s="107">
        <v>945.26900000000001</v>
      </c>
      <c r="AP300" s="107">
        <v>18.581</v>
      </c>
      <c r="AQ300" s="107">
        <v>926.68799999999999</v>
      </c>
      <c r="AS300" s="107">
        <v>2851.3470000000002</v>
      </c>
      <c r="AT300" s="107">
        <v>152.465</v>
      </c>
      <c r="AU300" s="107">
        <v>716.83699999999999</v>
      </c>
      <c r="AV300" s="107">
        <v>483.41882223000005</v>
      </c>
      <c r="AW300" s="107">
        <v>430.22399999999999</v>
      </c>
      <c r="AX300" s="107">
        <v>53.195</v>
      </c>
      <c r="AY300" s="107">
        <v>409.85300000000001</v>
      </c>
      <c r="AZ300" s="107">
        <v>412.95100000000002</v>
      </c>
      <c r="BA300" s="55">
        <v>2.3530000000000086</v>
      </c>
      <c r="BB300" s="107">
        <v>410.59800000000001</v>
      </c>
      <c r="BD300" s="107">
        <v>19517.509999999998</v>
      </c>
      <c r="BE300" s="107">
        <v>2554.902</v>
      </c>
      <c r="BF300" s="107">
        <v>2297.6129999999998</v>
      </c>
      <c r="BG300" s="107">
        <v>117.47</v>
      </c>
      <c r="BH300" s="107">
        <v>113.166</v>
      </c>
      <c r="BI300" s="107">
        <v>4.3040000000000003</v>
      </c>
      <c r="BJ300" s="107">
        <v>119.07</v>
      </c>
      <c r="BK300" s="107">
        <v>119.589</v>
      </c>
      <c r="BL300" s="55">
        <v>0.40299999999999159</v>
      </c>
      <c r="BM300" s="107">
        <v>119.18600000000001</v>
      </c>
      <c r="BO300" s="136">
        <v>127.17</v>
      </c>
      <c r="BP300" s="136">
        <v>122.85</v>
      </c>
      <c r="BQ300" s="136">
        <v>283.65716028249096</v>
      </c>
      <c r="BR300" s="136">
        <v>4.5475157773915313</v>
      </c>
      <c r="BS300" s="136">
        <v>161.07985497400387</v>
      </c>
      <c r="BT300" s="136">
        <v>16.567533460979398</v>
      </c>
      <c r="BV300" s="136">
        <v>57.597590218216723</v>
      </c>
      <c r="BW300" s="136">
        <v>63.574077927547037</v>
      </c>
      <c r="BX300" s="136">
        <v>66.024293349774609</v>
      </c>
      <c r="BY300" s="136">
        <v>0.56800930423549367</v>
      </c>
      <c r="BZ300" s="136">
        <v>59.599323137617077</v>
      </c>
      <c r="CA300" s="136">
        <v>13.090307113970995</v>
      </c>
    </row>
    <row r="301" spans="2:79" s="89" customFormat="1" ht="11.25" customHeight="1">
      <c r="B301" s="87" t="s">
        <v>532</v>
      </c>
      <c r="C301" s="107">
        <v>6649.169077999999</v>
      </c>
      <c r="D301" s="107">
        <v>150.20500000000001</v>
      </c>
      <c r="E301" s="107">
        <v>506.61399999999998</v>
      </c>
      <c r="F301" s="107">
        <v>2888.123</v>
      </c>
      <c r="G301" s="107">
        <v>634.67107799999997</v>
      </c>
      <c r="H301" s="107">
        <v>2450.7530000000002</v>
      </c>
      <c r="J301" s="107">
        <v>5.0990000000000002</v>
      </c>
      <c r="K301" s="107">
        <v>48.298000000000002</v>
      </c>
      <c r="L301" s="107">
        <v>48.298000000000002</v>
      </c>
      <c r="M301" s="107">
        <v>0</v>
      </c>
      <c r="N301" s="107">
        <v>40.616</v>
      </c>
      <c r="O301" s="107">
        <v>38.453000000000003</v>
      </c>
      <c r="P301" s="85">
        <v>52.916000000000004</v>
      </c>
      <c r="Q301" s="107">
        <v>-14.462999999999999</v>
      </c>
      <c r="S301" s="107">
        <v>328.35</v>
      </c>
      <c r="T301" s="107">
        <v>29.425000000000001</v>
      </c>
      <c r="U301" s="107">
        <v>29.425000000000001</v>
      </c>
      <c r="V301" s="107">
        <v>0</v>
      </c>
      <c r="W301" s="107">
        <v>22.370999999999999</v>
      </c>
      <c r="X301" s="107">
        <v>17.734999999999999</v>
      </c>
      <c r="Y301" s="85">
        <v>12.151999999999999</v>
      </c>
      <c r="Z301" s="107">
        <v>5.5830000000000002</v>
      </c>
      <c r="AA301" s="120"/>
      <c r="AB301" s="107">
        <v>2902.6040000000003</v>
      </c>
      <c r="AC301" s="107">
        <v>484.24899999999997</v>
      </c>
      <c r="AD301" s="107">
        <v>1969.2239999999999</v>
      </c>
      <c r="AE301" s="107">
        <v>449.13099999999997</v>
      </c>
      <c r="AF301" s="107">
        <v>46.58</v>
      </c>
      <c r="AG301" s="107">
        <v>1042.3809999999999</v>
      </c>
      <c r="AH301" s="107">
        <v>194.892</v>
      </c>
      <c r="AI301" s="107">
        <v>604.55200000000002</v>
      </c>
      <c r="AJ301" s="107">
        <v>35.350999999999999</v>
      </c>
      <c r="AK301" s="107">
        <v>184.73499999999999</v>
      </c>
      <c r="AL301" s="107">
        <v>18.885000000000002</v>
      </c>
      <c r="AM301" s="107">
        <v>3.9659999999998092</v>
      </c>
      <c r="AN301" s="107">
        <v>1016.587</v>
      </c>
      <c r="AO301" s="107">
        <v>1226.386</v>
      </c>
      <c r="AP301" s="107">
        <v>3.774</v>
      </c>
      <c r="AQ301" s="107">
        <v>1222.6120000000001</v>
      </c>
      <c r="AS301" s="107">
        <v>3138.1619999999998</v>
      </c>
      <c r="AT301" s="107">
        <v>167.96299999999999</v>
      </c>
      <c r="AU301" s="107">
        <v>786.68</v>
      </c>
      <c r="AV301" s="107">
        <v>532.58333907999997</v>
      </c>
      <c r="AW301" s="107">
        <v>474.19799999999998</v>
      </c>
      <c r="AX301" s="107">
        <v>58.385000000000005</v>
      </c>
      <c r="AY301" s="107">
        <v>483.41899999999998</v>
      </c>
      <c r="AZ301" s="107">
        <v>489.57100000000003</v>
      </c>
      <c r="BA301" s="55">
        <v>16.397000000000048</v>
      </c>
      <c r="BB301" s="107">
        <v>473.17399999999998</v>
      </c>
      <c r="BD301" s="107">
        <v>19102.712</v>
      </c>
      <c r="BE301" s="107">
        <v>2342.56</v>
      </c>
      <c r="BF301" s="107">
        <v>2116.163</v>
      </c>
      <c r="BG301" s="107">
        <v>108.193</v>
      </c>
      <c r="BH301" s="107">
        <v>108.193</v>
      </c>
      <c r="BI301" s="107">
        <v>0</v>
      </c>
      <c r="BJ301" s="107">
        <v>117.10899999999999</v>
      </c>
      <c r="BK301" s="107">
        <v>112.749</v>
      </c>
      <c r="BL301" s="55">
        <v>0.25199999999999534</v>
      </c>
      <c r="BM301" s="107">
        <v>112.497</v>
      </c>
      <c r="BO301" s="136">
        <v>133.17000000000002</v>
      </c>
      <c r="BP301" s="136">
        <v>124.47</v>
      </c>
      <c r="BQ301" s="136">
        <v>283.96911249323648</v>
      </c>
      <c r="BR301" s="136">
        <v>4.5502883254049999</v>
      </c>
      <c r="BS301" s="136">
        <v>161.26124980932528</v>
      </c>
      <c r="BT301" s="136">
        <v>15.523507866317621</v>
      </c>
      <c r="BV301" s="136">
        <v>62.611579703880061</v>
      </c>
      <c r="BW301" s="136">
        <v>64.967721378936417</v>
      </c>
      <c r="BX301" s="136">
        <v>66.112182519576749</v>
      </c>
      <c r="BY301" s="136">
        <v>0.56863569188990626</v>
      </c>
      <c r="BZ301" s="136">
        <v>59.742207759190521</v>
      </c>
      <c r="CA301" s="136">
        <v>12.26297082843525</v>
      </c>
    </row>
    <row r="302" spans="2:79" s="89" customFormat="1" ht="11.25" customHeight="1">
      <c r="B302" s="87" t="s">
        <v>533</v>
      </c>
      <c r="C302" s="107">
        <v>6891.7035740000001</v>
      </c>
      <c r="D302" s="107">
        <v>188.536</v>
      </c>
      <c r="E302" s="107">
        <v>549.33600000000001</v>
      </c>
      <c r="F302" s="107">
        <v>2942.0830000000005</v>
      </c>
      <c r="G302" s="107">
        <v>721.52857399999982</v>
      </c>
      <c r="H302" s="107">
        <v>2472.0259999999998</v>
      </c>
      <c r="J302" s="107">
        <v>6.415</v>
      </c>
      <c r="K302" s="107">
        <v>60.825000000000003</v>
      </c>
      <c r="L302" s="107">
        <v>60.825000000000003</v>
      </c>
      <c r="M302" s="107">
        <v>0</v>
      </c>
      <c r="N302" s="107">
        <v>65.245999999999995</v>
      </c>
      <c r="O302" s="107">
        <v>69.137</v>
      </c>
      <c r="P302" s="85">
        <v>2.1920000000000073</v>
      </c>
      <c r="Q302" s="107">
        <v>66.944999999999993</v>
      </c>
      <c r="S302" s="107">
        <v>356.053</v>
      </c>
      <c r="T302" s="107">
        <v>31.914000000000001</v>
      </c>
      <c r="U302" s="107">
        <v>31.914000000000001</v>
      </c>
      <c r="V302" s="107">
        <v>0</v>
      </c>
      <c r="W302" s="107">
        <v>23.712</v>
      </c>
      <c r="X302" s="107">
        <v>29.050999999999998</v>
      </c>
      <c r="Y302" s="85">
        <v>0.77299999999999969</v>
      </c>
      <c r="Z302" s="107">
        <v>28.277999999999999</v>
      </c>
      <c r="AA302" s="120"/>
      <c r="AB302" s="107">
        <v>2895.0619999999999</v>
      </c>
      <c r="AC302" s="107">
        <v>498.57400000000001</v>
      </c>
      <c r="AD302" s="107">
        <v>2024.4209999999998</v>
      </c>
      <c r="AE302" s="107">
        <v>372.06699999999995</v>
      </c>
      <c r="AF302" s="107">
        <v>41.415999999999997</v>
      </c>
      <c r="AG302" s="107">
        <v>1060.4949999999999</v>
      </c>
      <c r="AH302" s="107">
        <v>200.62300000000002</v>
      </c>
      <c r="AI302" s="107">
        <v>621.49700000000007</v>
      </c>
      <c r="AJ302" s="107">
        <v>29.285</v>
      </c>
      <c r="AK302" s="107">
        <v>189.07300000000001</v>
      </c>
      <c r="AL302" s="107">
        <v>16.032</v>
      </c>
      <c r="AM302" s="107">
        <v>3.9849999999997863</v>
      </c>
      <c r="AN302" s="107">
        <v>1027.7429999999999</v>
      </c>
      <c r="AO302" s="107">
        <v>1061.5139999999999</v>
      </c>
      <c r="AP302" s="107">
        <v>56.268000000000001</v>
      </c>
      <c r="AQ302" s="107">
        <v>1005.246</v>
      </c>
      <c r="AS302" s="107">
        <v>3533.4349999999999</v>
      </c>
      <c r="AT302" s="107">
        <v>190.96700000000001</v>
      </c>
      <c r="AU302" s="107">
        <v>859.89700000000005</v>
      </c>
      <c r="AV302" s="107">
        <v>604.60688585999992</v>
      </c>
      <c r="AW302" s="107">
        <v>539.40700000000004</v>
      </c>
      <c r="AX302" s="107">
        <v>65.199999999999989</v>
      </c>
      <c r="AY302" s="107">
        <v>532.57899999999995</v>
      </c>
      <c r="AZ302" s="107">
        <v>534.75</v>
      </c>
      <c r="BA302" s="55">
        <v>1.1999999999943611E-2</v>
      </c>
      <c r="BB302" s="107">
        <v>534.73800000000006</v>
      </c>
      <c r="BD302" s="107">
        <v>18670.162</v>
      </c>
      <c r="BE302" s="107">
        <v>2363.4079999999999</v>
      </c>
      <c r="BF302" s="107">
        <v>2124.4760000000001</v>
      </c>
      <c r="BG302" s="107">
        <v>108.61799999999999</v>
      </c>
      <c r="BH302" s="107">
        <v>108.61799999999999</v>
      </c>
      <c r="BI302" s="107">
        <v>0</v>
      </c>
      <c r="BJ302" s="107">
        <v>108.193</v>
      </c>
      <c r="BK302" s="107">
        <v>116.062</v>
      </c>
      <c r="BL302" s="55">
        <v>0.10500000000000398</v>
      </c>
      <c r="BM302" s="107">
        <v>115.95699999999999</v>
      </c>
      <c r="BO302" s="136">
        <v>135.56</v>
      </c>
      <c r="BP302" s="136">
        <v>125.78</v>
      </c>
      <c r="BQ302" s="136">
        <v>285.51694710671063</v>
      </c>
      <c r="BR302" s="136">
        <v>4.5498676420533384</v>
      </c>
      <c r="BS302" s="136">
        <v>162.78810136562868</v>
      </c>
      <c r="BT302" s="136">
        <v>16.021023277676967</v>
      </c>
      <c r="BV302" s="136">
        <v>64.56512237746297</v>
      </c>
      <c r="BW302" s="136">
        <v>66.021805305951077</v>
      </c>
      <c r="BX302" s="136">
        <v>65.998578759762154</v>
      </c>
      <c r="BY302" s="136">
        <v>0.56694259236758038</v>
      </c>
      <c r="BZ302" s="136">
        <v>59.402463318281164</v>
      </c>
      <c r="CA302" s="136">
        <v>12.658743935912286</v>
      </c>
    </row>
    <row r="303" spans="2:79" s="89" customFormat="1" ht="11.25" customHeight="1">
      <c r="B303" s="87" t="s">
        <v>534</v>
      </c>
      <c r="C303" s="107">
        <v>6834.6990379999997</v>
      </c>
      <c r="D303" s="107">
        <v>402.74599999999998</v>
      </c>
      <c r="E303" s="107">
        <v>594.04399999999998</v>
      </c>
      <c r="F303" s="107">
        <v>2728.0560000000005</v>
      </c>
      <c r="G303" s="107">
        <v>666.81303800000001</v>
      </c>
      <c r="H303" s="107">
        <v>2393.808</v>
      </c>
      <c r="J303" s="107">
        <v>11.615</v>
      </c>
      <c r="K303" s="107">
        <v>109.746</v>
      </c>
      <c r="L303" s="107">
        <v>72</v>
      </c>
      <c r="M303" s="107">
        <v>37.746000000000002</v>
      </c>
      <c r="N303" s="107">
        <v>59.978000000000002</v>
      </c>
      <c r="O303" s="107">
        <v>67.540999999999997</v>
      </c>
      <c r="P303" s="85">
        <v>1.0099999999999909</v>
      </c>
      <c r="Q303" s="107">
        <v>66.531000000000006</v>
      </c>
      <c r="S303" s="107">
        <v>386.1</v>
      </c>
      <c r="T303" s="107">
        <v>34.540999999999997</v>
      </c>
      <c r="U303" s="107">
        <v>31.879999999999995</v>
      </c>
      <c r="V303" s="107">
        <v>2.661</v>
      </c>
      <c r="W303" s="107">
        <v>27.155999999999999</v>
      </c>
      <c r="X303" s="107">
        <v>21.157</v>
      </c>
      <c r="Y303" s="85">
        <v>2.2669999999999995</v>
      </c>
      <c r="Z303" s="107">
        <v>18.89</v>
      </c>
      <c r="AA303" s="120"/>
      <c r="AB303" s="107">
        <v>2789.482</v>
      </c>
      <c r="AC303" s="107">
        <v>502.90800000000002</v>
      </c>
      <c r="AD303" s="107">
        <v>1949.288</v>
      </c>
      <c r="AE303" s="107">
        <v>337.286</v>
      </c>
      <c r="AF303" s="107">
        <v>35.482999999999997</v>
      </c>
      <c r="AG303" s="107">
        <v>1025.704</v>
      </c>
      <c r="AH303" s="107">
        <v>202.40200000000002</v>
      </c>
      <c r="AI303" s="107">
        <v>598.43100000000004</v>
      </c>
      <c r="AJ303" s="107">
        <v>26.547999999999998</v>
      </c>
      <c r="AK303" s="107">
        <v>183.24</v>
      </c>
      <c r="AL303" s="107">
        <v>11.079000000000001</v>
      </c>
      <c r="AM303" s="107">
        <v>4.0039999999999623</v>
      </c>
      <c r="AN303" s="107">
        <v>1057.665</v>
      </c>
      <c r="AO303" s="107">
        <v>1058.9179999999999</v>
      </c>
      <c r="AP303" s="107">
        <v>40.686999999999998</v>
      </c>
      <c r="AQ303" s="107">
        <v>1018.231</v>
      </c>
      <c r="AS303" s="107">
        <v>3247.9230000000002</v>
      </c>
      <c r="AT303" s="107">
        <v>176.559</v>
      </c>
      <c r="AU303" s="107">
        <v>776.09700000000009</v>
      </c>
      <c r="AV303" s="107">
        <v>556.06936433999999</v>
      </c>
      <c r="AW303" s="107">
        <v>498.291</v>
      </c>
      <c r="AX303" s="107">
        <v>57.777999999999999</v>
      </c>
      <c r="AY303" s="107">
        <v>604.596</v>
      </c>
      <c r="AZ303" s="107">
        <v>606.553</v>
      </c>
      <c r="BA303" s="55">
        <v>1.0960000000000036</v>
      </c>
      <c r="BB303" s="107">
        <v>605.45699999999999</v>
      </c>
      <c r="BD303" s="107">
        <v>18759.321</v>
      </c>
      <c r="BE303" s="107">
        <v>2287.8779999999997</v>
      </c>
      <c r="BF303" s="107">
        <v>2071.9009999999998</v>
      </c>
      <c r="BG303" s="107">
        <v>105.93</v>
      </c>
      <c r="BH303" s="107">
        <v>101.622</v>
      </c>
      <c r="BI303" s="107">
        <v>4.3079999999999998</v>
      </c>
      <c r="BJ303" s="107">
        <v>108.544</v>
      </c>
      <c r="BK303" s="107">
        <v>109.432</v>
      </c>
      <c r="BL303" s="55">
        <v>0.257000000000005</v>
      </c>
      <c r="BM303" s="107">
        <v>109.175</v>
      </c>
      <c r="BO303" s="136">
        <v>131.4</v>
      </c>
      <c r="BP303" s="136">
        <v>120.74000000000001</v>
      </c>
      <c r="BQ303" s="136">
        <v>286.2928209812855</v>
      </c>
      <c r="BR303" s="136">
        <v>4.5479700156888061</v>
      </c>
      <c r="BS303" s="136">
        <v>163.4744110594423</v>
      </c>
      <c r="BT303" s="136">
        <v>15.440366951447764</v>
      </c>
      <c r="BV303" s="136">
        <v>61.123951821573272</v>
      </c>
      <c r="BW303" s="136">
        <v>61.860198971076244</v>
      </c>
      <c r="BX303" s="136">
        <v>66.546119984987271</v>
      </c>
      <c r="BY303" s="136">
        <v>0.56790144840489853</v>
      </c>
      <c r="BZ303" s="136">
        <v>61.351867099086846</v>
      </c>
      <c r="CA303" s="136">
        <v>12.195953147771181</v>
      </c>
    </row>
    <row r="304" spans="2:79" s="89" customFormat="1" ht="11.25" customHeight="1">
      <c r="B304" s="87" t="s">
        <v>535</v>
      </c>
      <c r="C304" s="107">
        <v>7291.9523820000013</v>
      </c>
      <c r="D304" s="107">
        <v>215.63900000000001</v>
      </c>
      <c r="E304" s="107">
        <v>678.09100000000001</v>
      </c>
      <c r="F304" s="107">
        <v>3061.7430000000004</v>
      </c>
      <c r="G304" s="107">
        <v>806.070382</v>
      </c>
      <c r="H304" s="107">
        <v>2518.0250000000001</v>
      </c>
      <c r="J304" s="107">
        <v>7.0540000000000003</v>
      </c>
      <c r="K304" s="107">
        <v>66.869</v>
      </c>
      <c r="L304" s="107">
        <v>66.869</v>
      </c>
      <c r="M304" s="107">
        <v>0</v>
      </c>
      <c r="N304" s="107">
        <v>48.296999999999997</v>
      </c>
      <c r="O304" s="107">
        <v>49.195999999999998</v>
      </c>
      <c r="P304" s="85">
        <v>5.7040000000000006</v>
      </c>
      <c r="Q304" s="107">
        <v>43.491999999999997</v>
      </c>
      <c r="S304" s="107">
        <v>440.31099999999998</v>
      </c>
      <c r="T304" s="107">
        <v>39.195999999999998</v>
      </c>
      <c r="U304" s="107">
        <v>39.195999999999998</v>
      </c>
      <c r="V304" s="107">
        <v>0</v>
      </c>
      <c r="W304" s="107">
        <v>29.423999999999999</v>
      </c>
      <c r="X304" s="107">
        <v>36.356999999999999</v>
      </c>
      <c r="Y304" s="85">
        <v>2.3299999999999983</v>
      </c>
      <c r="Z304" s="107">
        <v>34.027000000000001</v>
      </c>
      <c r="AA304" s="120"/>
      <c r="AB304" s="107">
        <v>3107.5689999999995</v>
      </c>
      <c r="AC304" s="107">
        <v>582.76300000000003</v>
      </c>
      <c r="AD304" s="107">
        <v>2165.8129999999996</v>
      </c>
      <c r="AE304" s="107">
        <v>358.99299999999999</v>
      </c>
      <c r="AF304" s="107">
        <v>30.699000000000002</v>
      </c>
      <c r="AG304" s="107">
        <v>1145.04</v>
      </c>
      <c r="AH304" s="107">
        <v>234.548</v>
      </c>
      <c r="AI304" s="107">
        <v>664.90499999999997</v>
      </c>
      <c r="AJ304" s="107">
        <v>28.256</v>
      </c>
      <c r="AK304" s="107">
        <v>204.697</v>
      </c>
      <c r="AL304" s="107">
        <v>8.4649999999999999</v>
      </c>
      <c r="AM304" s="107">
        <v>4.1690000000000111</v>
      </c>
      <c r="AN304" s="107">
        <v>1024.001</v>
      </c>
      <c r="AO304" s="107">
        <v>1084.3910000000001</v>
      </c>
      <c r="AP304" s="107">
        <v>31.329000000000001</v>
      </c>
      <c r="AQ304" s="107">
        <v>1053.0619999999999</v>
      </c>
      <c r="AS304" s="107">
        <v>3870.4009999999998</v>
      </c>
      <c r="AT304" s="107">
        <v>213.16800000000001</v>
      </c>
      <c r="AU304" s="107">
        <v>886.04899999999986</v>
      </c>
      <c r="AV304" s="107">
        <v>667.96125270999994</v>
      </c>
      <c r="AW304" s="107">
        <v>602.16300000000001</v>
      </c>
      <c r="AX304" s="107">
        <v>65.798000000000002</v>
      </c>
      <c r="AY304" s="107">
        <v>556.06399999999996</v>
      </c>
      <c r="AZ304" s="107">
        <v>557.37199999999996</v>
      </c>
      <c r="BA304" s="55">
        <v>8.3659999999999854</v>
      </c>
      <c r="BB304" s="107">
        <v>549.00599999999997</v>
      </c>
      <c r="BD304" s="107">
        <v>19618.451000000001</v>
      </c>
      <c r="BE304" s="107">
        <v>2406.39</v>
      </c>
      <c r="BF304" s="107">
        <v>2183.4859999999999</v>
      </c>
      <c r="BG304" s="107">
        <v>111.63500000000001</v>
      </c>
      <c r="BH304" s="107">
        <v>111.63500000000001</v>
      </c>
      <c r="BI304" s="107">
        <v>0</v>
      </c>
      <c r="BJ304" s="107">
        <v>104.82899999999999</v>
      </c>
      <c r="BK304" s="107">
        <v>105.74299999999999</v>
      </c>
      <c r="BL304" s="55">
        <v>1.9999999999953388E-3</v>
      </c>
      <c r="BM304" s="107">
        <v>105.741</v>
      </c>
      <c r="BO304" s="136">
        <v>132.27000000000001</v>
      </c>
      <c r="BP304" s="136">
        <v>121.03999999999999</v>
      </c>
      <c r="BQ304" s="136">
        <v>288.10823012912613</v>
      </c>
      <c r="BR304" s="136">
        <v>4.5535980165878556</v>
      </c>
      <c r="BS304" s="136">
        <v>162.9853427970688</v>
      </c>
      <c r="BT304" s="136">
        <v>15.530329076439315</v>
      </c>
      <c r="BV304" s="136">
        <v>61.854121665033261</v>
      </c>
      <c r="BW304" s="136">
        <v>62.120785079012315</v>
      </c>
      <c r="BX304" s="136">
        <v>66.678137301535415</v>
      </c>
      <c r="BY304" s="136">
        <v>0.56950341464991761</v>
      </c>
      <c r="BZ304" s="136">
        <v>61.129802076408865</v>
      </c>
      <c r="CA304" s="136">
        <v>12.265953107103103</v>
      </c>
    </row>
    <row r="305" spans="2:79" s="89" customFormat="1" ht="11.25" customHeight="1">
      <c r="B305" s="87" t="s">
        <v>536</v>
      </c>
      <c r="C305" s="107">
        <v>7185.8761000000004</v>
      </c>
      <c r="D305" s="107">
        <v>202.715</v>
      </c>
      <c r="E305" s="107">
        <v>623.68399999999997</v>
      </c>
      <c r="F305" s="107">
        <v>2820.9850000000006</v>
      </c>
      <c r="G305" s="107">
        <v>722.79909999999995</v>
      </c>
      <c r="H305" s="107">
        <v>2803.0349999999999</v>
      </c>
      <c r="J305" s="107">
        <v>6.7960000000000003</v>
      </c>
      <c r="K305" s="107">
        <v>64.430999999999997</v>
      </c>
      <c r="L305" s="107">
        <v>64.430999999999997</v>
      </c>
      <c r="M305" s="107">
        <v>0</v>
      </c>
      <c r="N305" s="107">
        <v>97.16</v>
      </c>
      <c r="O305" s="107">
        <v>98.832999999999998</v>
      </c>
      <c r="P305" s="85">
        <v>2.5829999999999984</v>
      </c>
      <c r="Q305" s="107">
        <v>96.25</v>
      </c>
      <c r="S305" s="107">
        <v>402.875</v>
      </c>
      <c r="T305" s="107">
        <v>35.866999999999997</v>
      </c>
      <c r="U305" s="107">
        <v>35.866999999999997</v>
      </c>
      <c r="V305" s="107">
        <v>0</v>
      </c>
      <c r="W305" s="107">
        <v>34.520000000000003</v>
      </c>
      <c r="X305" s="107">
        <v>35.896999999999998</v>
      </c>
      <c r="Y305" s="85">
        <v>0.15699999999999648</v>
      </c>
      <c r="Z305" s="107">
        <v>35.74</v>
      </c>
      <c r="AA305" s="120"/>
      <c r="AB305" s="107">
        <v>2863.0969999999998</v>
      </c>
      <c r="AC305" s="107">
        <v>580.73900000000003</v>
      </c>
      <c r="AD305" s="107">
        <v>1987.9670000000001</v>
      </c>
      <c r="AE305" s="107">
        <v>294.39099999999996</v>
      </c>
      <c r="AF305" s="107">
        <v>26.533000000000001</v>
      </c>
      <c r="AG305" s="107">
        <v>1068.48</v>
      </c>
      <c r="AH305" s="107">
        <v>233.774</v>
      </c>
      <c r="AI305" s="107">
        <v>610.30600000000004</v>
      </c>
      <c r="AJ305" s="107">
        <v>23.170999999999999</v>
      </c>
      <c r="AK305" s="107">
        <v>190.63199999999998</v>
      </c>
      <c r="AL305" s="107">
        <v>6.9850000000000003</v>
      </c>
      <c r="AM305" s="107">
        <v>3.6119999999999379</v>
      </c>
      <c r="AN305" s="107">
        <v>1143.23</v>
      </c>
      <c r="AO305" s="107">
        <v>1145.2670000000001</v>
      </c>
      <c r="AP305" s="107">
        <v>34.378999999999998</v>
      </c>
      <c r="AQ305" s="107">
        <v>1110.8879999999999</v>
      </c>
      <c r="AS305" s="107">
        <v>3479.2430000000004</v>
      </c>
      <c r="AT305" s="107">
        <v>191.059</v>
      </c>
      <c r="AU305" s="107">
        <v>804.41700000000014</v>
      </c>
      <c r="AV305" s="107">
        <v>599.17932269999994</v>
      </c>
      <c r="AW305" s="107">
        <v>539.88400000000001</v>
      </c>
      <c r="AX305" s="107">
        <v>59.295000000000002</v>
      </c>
      <c r="AY305" s="107">
        <v>667.952</v>
      </c>
      <c r="AZ305" s="107">
        <v>670.16499999999996</v>
      </c>
      <c r="BA305" s="55">
        <v>0.28099999999994907</v>
      </c>
      <c r="BB305" s="107">
        <v>669.88400000000001</v>
      </c>
      <c r="BD305" s="107">
        <v>20760.437000000002</v>
      </c>
      <c r="BE305" s="107">
        <v>2678.665</v>
      </c>
      <c r="BF305" s="107">
        <v>2432.5720000000001</v>
      </c>
      <c r="BG305" s="107">
        <v>124.37</v>
      </c>
      <c r="BH305" s="107">
        <v>124.37</v>
      </c>
      <c r="BI305" s="107">
        <v>0</v>
      </c>
      <c r="BJ305" s="107">
        <v>111.63500000000001</v>
      </c>
      <c r="BK305" s="107">
        <v>111.952</v>
      </c>
      <c r="BL305" s="55">
        <v>1.0000000000005116E-2</v>
      </c>
      <c r="BM305" s="107">
        <v>111.94199999999999</v>
      </c>
      <c r="BO305" s="136">
        <v>131.62</v>
      </c>
      <c r="BP305" s="136">
        <v>120.39999999999999</v>
      </c>
      <c r="BQ305" s="136">
        <v>287.77211019753429</v>
      </c>
      <c r="BR305" s="136">
        <v>4.5556875101408467</v>
      </c>
      <c r="BS305" s="136">
        <v>162.63206769623216</v>
      </c>
      <c r="BT305" s="136">
        <v>16.337189819270179</v>
      </c>
      <c r="BV305" s="136">
        <v>61.307288716175805</v>
      </c>
      <c r="BW305" s="136">
        <v>61.589078825773356</v>
      </c>
      <c r="BX305" s="136">
        <v>66.765896288359272</v>
      </c>
      <c r="BY305" s="136">
        <v>0.57014433721857438</v>
      </c>
      <c r="BZ305" s="136">
        <v>61.386072149146528</v>
      </c>
      <c r="CA305" s="136">
        <v>12.902738993403654</v>
      </c>
    </row>
    <row r="306" spans="2:79" s="89" customFormat="1" ht="11.25" customHeight="1">
      <c r="B306" s="87" t="s">
        <v>537</v>
      </c>
      <c r="C306" s="107">
        <v>6877.3363330000002</v>
      </c>
      <c r="D306" s="107">
        <v>378.61099999999999</v>
      </c>
      <c r="E306" s="107">
        <v>520.64700000000005</v>
      </c>
      <c r="F306" s="107">
        <v>2645.6390000000001</v>
      </c>
      <c r="G306" s="107">
        <v>676.73133299999995</v>
      </c>
      <c r="H306" s="107">
        <v>2611.5230000000001</v>
      </c>
      <c r="J306" s="107">
        <v>10.842000000000001</v>
      </c>
      <c r="K306" s="107">
        <v>102.18899999999999</v>
      </c>
      <c r="L306" s="107">
        <v>63.316999999999993</v>
      </c>
      <c r="M306" s="107">
        <v>38.872</v>
      </c>
      <c r="N306" s="107">
        <v>71.998000000000005</v>
      </c>
      <c r="O306" s="107">
        <v>80.912000000000006</v>
      </c>
      <c r="P306" s="85">
        <v>4.5190000000000055</v>
      </c>
      <c r="Q306" s="107">
        <v>76.393000000000001</v>
      </c>
      <c r="S306" s="107">
        <v>338.00200000000001</v>
      </c>
      <c r="T306" s="107">
        <v>30.457999999999998</v>
      </c>
      <c r="U306" s="107">
        <v>27.797999999999998</v>
      </c>
      <c r="V306" s="107">
        <v>2.66</v>
      </c>
      <c r="W306" s="107">
        <v>31.88</v>
      </c>
      <c r="X306" s="107">
        <v>32.557000000000002</v>
      </c>
      <c r="Y306" s="85">
        <v>2.2420000000000009</v>
      </c>
      <c r="Z306" s="107">
        <v>30.315000000000001</v>
      </c>
      <c r="AA306" s="120"/>
      <c r="AB306" s="107">
        <v>2697.181</v>
      </c>
      <c r="AC306" s="107">
        <v>485.608</v>
      </c>
      <c r="AD306" s="107">
        <v>1839.79</v>
      </c>
      <c r="AE306" s="107">
        <v>371.78299999999996</v>
      </c>
      <c r="AF306" s="107">
        <v>25.387</v>
      </c>
      <c r="AG306" s="107">
        <v>974.07399999999996</v>
      </c>
      <c r="AH306" s="107">
        <v>195.41</v>
      </c>
      <c r="AI306" s="107">
        <v>564.81600000000003</v>
      </c>
      <c r="AJ306" s="107">
        <v>29.263000000000002</v>
      </c>
      <c r="AK306" s="107">
        <v>174.41800000000001</v>
      </c>
      <c r="AL306" s="107">
        <v>6.6390000000000002</v>
      </c>
      <c r="AM306" s="107">
        <v>3.5279999999999063</v>
      </c>
      <c r="AN306" s="107">
        <v>1064.5250000000001</v>
      </c>
      <c r="AO306" s="107">
        <v>1068.0419999999999</v>
      </c>
      <c r="AP306" s="107">
        <v>42.808</v>
      </c>
      <c r="AQ306" s="107">
        <v>1025.2339999999999</v>
      </c>
      <c r="AS306" s="107">
        <v>3315.277</v>
      </c>
      <c r="AT306" s="107">
        <v>179.08799999999999</v>
      </c>
      <c r="AU306" s="107">
        <v>808.04499999999996</v>
      </c>
      <c r="AV306" s="107">
        <v>565.60865063000006</v>
      </c>
      <c r="AW306" s="107">
        <v>505.56799999999998</v>
      </c>
      <c r="AX306" s="107">
        <v>60.041000000000004</v>
      </c>
      <c r="AY306" s="107">
        <v>599.16999999999996</v>
      </c>
      <c r="AZ306" s="107">
        <v>600.35</v>
      </c>
      <c r="BA306" s="55">
        <v>4.6970000000000027</v>
      </c>
      <c r="BB306" s="107">
        <v>595.65300000000002</v>
      </c>
      <c r="BD306" s="107">
        <v>20036.791000000001</v>
      </c>
      <c r="BE306" s="107">
        <v>2494.817</v>
      </c>
      <c r="BF306" s="107">
        <v>2282.67</v>
      </c>
      <c r="BG306" s="107">
        <v>116.706</v>
      </c>
      <c r="BH306" s="107">
        <v>111.13</v>
      </c>
      <c r="BI306" s="107">
        <v>5.5759999999999996</v>
      </c>
      <c r="BJ306" s="107">
        <v>124.37</v>
      </c>
      <c r="BK306" s="107">
        <v>124.503</v>
      </c>
      <c r="BL306" s="55">
        <v>4.0000000000006253E-2</v>
      </c>
      <c r="BM306" s="107">
        <v>124.46299999999999</v>
      </c>
      <c r="BO306" s="136">
        <v>131.12</v>
      </c>
      <c r="BP306" s="136">
        <v>121.51</v>
      </c>
      <c r="BQ306" s="136">
        <v>285.65285283854109</v>
      </c>
      <c r="BR306" s="136">
        <v>4.5504351659519342</v>
      </c>
      <c r="BS306" s="136">
        <v>163.4686187031663</v>
      </c>
      <c r="BT306" s="136">
        <v>15.770704001454124</v>
      </c>
      <c r="BV306" s="136">
        <v>60.910400316624255</v>
      </c>
      <c r="BW306" s="136">
        <v>62.508681698244622</v>
      </c>
      <c r="BX306" s="136">
        <v>66.615453963575277</v>
      </c>
      <c r="BY306" s="136">
        <v>0.56895969083364761</v>
      </c>
      <c r="BZ306" s="136">
        <v>61.487912183108627</v>
      </c>
      <c r="CA306" s="136">
        <v>12.451180431038084</v>
      </c>
    </row>
    <row r="307" spans="2:79" s="89" customFormat="1" ht="11.25" customHeight="1">
      <c r="B307" s="87" t="s">
        <v>538</v>
      </c>
      <c r="C307" s="107">
        <v>6788.188357</v>
      </c>
      <c r="D307" s="107">
        <v>167.631</v>
      </c>
      <c r="E307" s="107">
        <v>499.548</v>
      </c>
      <c r="F307" s="107">
        <v>2948.6550000000002</v>
      </c>
      <c r="G307" s="107">
        <v>690.63935700000002</v>
      </c>
      <c r="H307" s="107">
        <v>2468.172</v>
      </c>
      <c r="J307" s="107">
        <v>5.8710000000000004</v>
      </c>
      <c r="K307" s="107">
        <v>55.481999999999999</v>
      </c>
      <c r="L307" s="107">
        <v>55.481999999999999</v>
      </c>
      <c r="M307" s="107">
        <v>0</v>
      </c>
      <c r="N307" s="107">
        <v>66.340999999999994</v>
      </c>
      <c r="O307" s="107">
        <v>67.704999999999998</v>
      </c>
      <c r="P307" s="85">
        <v>7.6469999999999985</v>
      </c>
      <c r="Q307" s="107">
        <v>60.058</v>
      </c>
      <c r="S307" s="107">
        <v>324.892</v>
      </c>
      <c r="T307" s="107">
        <v>29.247</v>
      </c>
      <c r="U307" s="107">
        <v>29.247</v>
      </c>
      <c r="V307" s="107">
        <v>0</v>
      </c>
      <c r="W307" s="107">
        <v>39.195</v>
      </c>
      <c r="X307" s="107">
        <v>39.46</v>
      </c>
      <c r="Y307" s="85">
        <v>1.7349999999999994</v>
      </c>
      <c r="Z307" s="107">
        <v>37.725000000000001</v>
      </c>
      <c r="AA307" s="120"/>
      <c r="AB307" s="107">
        <v>3040.07</v>
      </c>
      <c r="AC307" s="107">
        <v>514.85599999999999</v>
      </c>
      <c r="AD307" s="107">
        <v>2021.0119999999999</v>
      </c>
      <c r="AE307" s="107">
        <v>504.202</v>
      </c>
      <c r="AF307" s="107">
        <v>29.952999999999999</v>
      </c>
      <c r="AG307" s="107">
        <v>1071.682</v>
      </c>
      <c r="AH307" s="107">
        <v>207.196</v>
      </c>
      <c r="AI307" s="107">
        <v>620.45099999999991</v>
      </c>
      <c r="AJ307" s="107">
        <v>39.686</v>
      </c>
      <c r="AK307" s="107">
        <v>192.08099999999999</v>
      </c>
      <c r="AL307" s="107">
        <v>8.1720000000000006</v>
      </c>
      <c r="AM307" s="107">
        <v>4.0960000000000605</v>
      </c>
      <c r="AN307" s="107">
        <v>972.298</v>
      </c>
      <c r="AO307" s="107">
        <v>1035.078</v>
      </c>
      <c r="AP307" s="107">
        <v>19.673999999999999</v>
      </c>
      <c r="AQ307" s="107">
        <v>1015.404</v>
      </c>
      <c r="AS307" s="107">
        <v>3410.9450000000002</v>
      </c>
      <c r="AT307" s="107">
        <v>183.149</v>
      </c>
      <c r="AU307" s="107">
        <v>846.85900000000004</v>
      </c>
      <c r="AV307" s="107">
        <v>579.72319517000005</v>
      </c>
      <c r="AW307" s="107">
        <v>516.28</v>
      </c>
      <c r="AX307" s="107">
        <v>63.442999999999998</v>
      </c>
      <c r="AY307" s="107">
        <v>565.596</v>
      </c>
      <c r="AZ307" s="107">
        <v>588.13599999999997</v>
      </c>
      <c r="BA307" s="55">
        <v>0.11599999999998545</v>
      </c>
      <c r="BB307" s="107">
        <v>588.02</v>
      </c>
      <c r="BD307" s="107">
        <v>19157.383999999998</v>
      </c>
      <c r="BE307" s="107">
        <v>2358.9190000000003</v>
      </c>
      <c r="BF307" s="107">
        <v>2136.8960000000002</v>
      </c>
      <c r="BG307" s="107">
        <v>109.253</v>
      </c>
      <c r="BH307" s="107">
        <v>109.253</v>
      </c>
      <c r="BI307" s="107">
        <v>0</v>
      </c>
      <c r="BJ307" s="107">
        <v>116.354</v>
      </c>
      <c r="BK307" s="107">
        <v>117.962</v>
      </c>
      <c r="BL307" s="55">
        <v>0</v>
      </c>
      <c r="BM307" s="107">
        <v>117.962</v>
      </c>
      <c r="BO307" s="136">
        <v>130.44</v>
      </c>
      <c r="BP307" s="136">
        <v>121.44999999999999</v>
      </c>
      <c r="BQ307" s="136">
        <v>283.92787248108664</v>
      </c>
      <c r="BR307" s="136">
        <v>4.5409822439652965</v>
      </c>
      <c r="BS307" s="136">
        <v>161.52157561057979</v>
      </c>
      <c r="BT307" s="136">
        <v>15.589226587513203</v>
      </c>
      <c r="BV307" s="136">
        <v>60.341385380548026</v>
      </c>
      <c r="BW307" s="136">
        <v>62.45524468436976</v>
      </c>
      <c r="BX307" s="136">
        <v>65.829311768439538</v>
      </c>
      <c r="BY307" s="136">
        <v>0.56602069106498831</v>
      </c>
      <c r="BZ307" s="136">
        <v>59.255436855485968</v>
      </c>
      <c r="CA307" s="136">
        <v>12.31336700250932</v>
      </c>
    </row>
    <row r="308" spans="2:79" s="89" customFormat="1" ht="11.25" customHeight="1">
      <c r="B308" s="87" t="s">
        <v>539</v>
      </c>
      <c r="C308" s="107">
        <v>6467.1124530000016</v>
      </c>
      <c r="D308" s="107">
        <v>194.416</v>
      </c>
      <c r="E308" s="107">
        <v>404.35199999999998</v>
      </c>
      <c r="F308" s="107">
        <v>2793.639000000001</v>
      </c>
      <c r="G308" s="107">
        <v>586.66245299999991</v>
      </c>
      <c r="H308" s="107">
        <v>2470.0390000000002</v>
      </c>
      <c r="J308" s="107">
        <v>6.633</v>
      </c>
      <c r="K308" s="107">
        <v>62.79</v>
      </c>
      <c r="L308" s="107">
        <v>62.79</v>
      </c>
      <c r="M308" s="107">
        <v>0</v>
      </c>
      <c r="N308" s="107">
        <v>102.422</v>
      </c>
      <c r="O308" s="107">
        <v>103.379</v>
      </c>
      <c r="P308" s="85">
        <v>1.8530000000000086</v>
      </c>
      <c r="Q308" s="107">
        <v>101.526</v>
      </c>
      <c r="S308" s="107">
        <v>262.28399999999999</v>
      </c>
      <c r="T308" s="107">
        <v>23.827999999999999</v>
      </c>
      <c r="U308" s="107">
        <v>23.827999999999999</v>
      </c>
      <c r="V308" s="107">
        <v>0</v>
      </c>
      <c r="W308" s="107">
        <v>38.457999999999998</v>
      </c>
      <c r="X308" s="107">
        <v>38.726999999999997</v>
      </c>
      <c r="Y308" s="85">
        <v>0.21099999999999852</v>
      </c>
      <c r="Z308" s="107">
        <v>38.515999999999998</v>
      </c>
      <c r="AA308" s="120"/>
      <c r="AB308" s="107">
        <v>2909.2550000000001</v>
      </c>
      <c r="AC308" s="107">
        <v>458.20300000000003</v>
      </c>
      <c r="AD308" s="107">
        <v>1880.5410000000002</v>
      </c>
      <c r="AE308" s="107">
        <v>570.51100000000008</v>
      </c>
      <c r="AF308" s="107">
        <v>34.612000000000002</v>
      </c>
      <c r="AG308" s="107">
        <v>1000.633</v>
      </c>
      <c r="AH308" s="107">
        <v>184.35900000000001</v>
      </c>
      <c r="AI308" s="107">
        <v>577.32600000000002</v>
      </c>
      <c r="AJ308" s="107">
        <v>44.905000000000001</v>
      </c>
      <c r="AK308" s="107">
        <v>179.24600000000001</v>
      </c>
      <c r="AL308" s="107">
        <v>10.571999999999999</v>
      </c>
      <c r="AM308" s="107">
        <v>4.225000000000108</v>
      </c>
      <c r="AN308" s="107">
        <v>1069.405</v>
      </c>
      <c r="AO308" s="107">
        <v>1072.7860000000001</v>
      </c>
      <c r="AP308" s="107">
        <v>46.694000000000003</v>
      </c>
      <c r="AQ308" s="107">
        <v>1026.0920000000001</v>
      </c>
      <c r="AS308" s="107">
        <v>2913.5070000000001</v>
      </c>
      <c r="AT308" s="107">
        <v>155.679</v>
      </c>
      <c r="AU308" s="107">
        <v>734.00100000000009</v>
      </c>
      <c r="AV308" s="107">
        <v>492.88093469000006</v>
      </c>
      <c r="AW308" s="107">
        <v>438.483</v>
      </c>
      <c r="AX308" s="107">
        <v>54.398000000000003</v>
      </c>
      <c r="AY308" s="107">
        <v>579.71799999999996</v>
      </c>
      <c r="AZ308" s="107">
        <v>581.00199999999995</v>
      </c>
      <c r="BA308" s="55">
        <v>2.8999999999996362E-2</v>
      </c>
      <c r="BB308" s="107">
        <v>580.97299999999996</v>
      </c>
      <c r="BD308" s="107">
        <v>19183.509999999998</v>
      </c>
      <c r="BE308" s="107">
        <v>2360.7579999999998</v>
      </c>
      <c r="BF308" s="107">
        <v>2137.444</v>
      </c>
      <c r="BG308" s="107">
        <v>109.28100000000001</v>
      </c>
      <c r="BH308" s="107">
        <v>109.28100000000001</v>
      </c>
      <c r="BI308" s="107">
        <v>0</v>
      </c>
      <c r="BJ308" s="107">
        <v>109.196</v>
      </c>
      <c r="BK308" s="107">
        <v>109.16500000000001</v>
      </c>
      <c r="BL308" s="55">
        <v>3.6000000000001364E-2</v>
      </c>
      <c r="BM308" s="107">
        <v>109.129</v>
      </c>
      <c r="BO308" s="136">
        <v>129.96</v>
      </c>
      <c r="BP308" s="136">
        <v>121.54</v>
      </c>
      <c r="BQ308" s="136">
        <v>283.19460121427545</v>
      </c>
      <c r="BR308" s="136">
        <v>4.5379752760487921</v>
      </c>
      <c r="BS308" s="136">
        <v>161.61013404613891</v>
      </c>
      <c r="BT308" s="136">
        <v>15.579771376562476</v>
      </c>
      <c r="BV308" s="136">
        <v>59.944612461465617</v>
      </c>
      <c r="BW308" s="136">
        <v>62.521131201888473</v>
      </c>
      <c r="BX308" s="136">
        <v>66.008943280383377</v>
      </c>
      <c r="BY308" s="136">
        <v>0.56610212962494444</v>
      </c>
      <c r="BZ308" s="136">
        <v>60.133433060717913</v>
      </c>
      <c r="CA308" s="136">
        <v>12.306183800566217</v>
      </c>
    </row>
    <row r="309" spans="2:79" s="89" customFormat="1" ht="11.25" customHeight="1">
      <c r="B309" s="87" t="s">
        <v>540</v>
      </c>
      <c r="C309" s="107">
        <v>7007.9571370000003</v>
      </c>
      <c r="D309" s="107">
        <v>420.92899999999997</v>
      </c>
      <c r="E309" s="107">
        <v>506.50400000000002</v>
      </c>
      <c r="F309" s="107">
        <v>2842.9360000000006</v>
      </c>
      <c r="G309" s="107">
        <v>622.95013700000004</v>
      </c>
      <c r="H309" s="107">
        <v>2558.3589999999999</v>
      </c>
      <c r="J309" s="107">
        <v>12.843999999999999</v>
      </c>
      <c r="K309" s="107">
        <v>120.866</v>
      </c>
      <c r="L309" s="107">
        <v>80.28</v>
      </c>
      <c r="M309" s="107">
        <v>40.585999999999999</v>
      </c>
      <c r="N309" s="107">
        <v>62.844999999999999</v>
      </c>
      <c r="O309" s="107">
        <v>79.281000000000006</v>
      </c>
      <c r="P309" s="85">
        <v>2.3629999999999995</v>
      </c>
      <c r="Q309" s="107">
        <v>76.918000000000006</v>
      </c>
      <c r="S309" s="107">
        <v>329.12400000000002</v>
      </c>
      <c r="T309" s="107">
        <v>29.943999999999999</v>
      </c>
      <c r="U309" s="107">
        <v>26.896999999999998</v>
      </c>
      <c r="V309" s="107">
        <v>3.0470000000000002</v>
      </c>
      <c r="W309" s="107">
        <v>27.797000000000001</v>
      </c>
      <c r="X309" s="107">
        <v>28.122</v>
      </c>
      <c r="Y309" s="85">
        <v>2.8730000000000011</v>
      </c>
      <c r="Z309" s="107">
        <v>25.248999999999999</v>
      </c>
      <c r="AA309" s="120"/>
      <c r="AB309" s="107">
        <v>2933.4470000000001</v>
      </c>
      <c r="AC309" s="107">
        <v>489.85000000000008</v>
      </c>
      <c r="AD309" s="107">
        <v>1864.51</v>
      </c>
      <c r="AE309" s="107">
        <v>579.08699999999999</v>
      </c>
      <c r="AF309" s="107">
        <v>46.2</v>
      </c>
      <c r="AG309" s="107">
        <v>1016.769</v>
      </c>
      <c r="AH309" s="107">
        <v>197.167</v>
      </c>
      <c r="AI309" s="107">
        <v>572.40499999999997</v>
      </c>
      <c r="AJ309" s="107">
        <v>45.58</v>
      </c>
      <c r="AK309" s="107">
        <v>180.815</v>
      </c>
      <c r="AL309" s="107">
        <v>16.609000000000002</v>
      </c>
      <c r="AM309" s="107">
        <v>4.1929999999999552</v>
      </c>
      <c r="AN309" s="107">
        <v>998.68799999999999</v>
      </c>
      <c r="AO309" s="107">
        <v>1055.068</v>
      </c>
      <c r="AP309" s="107">
        <v>84.832999999999998</v>
      </c>
      <c r="AQ309" s="107">
        <v>970.23500000000001</v>
      </c>
      <c r="AS309" s="107">
        <v>3066.8850000000002</v>
      </c>
      <c r="AT309" s="107">
        <v>165.20599999999999</v>
      </c>
      <c r="AU309" s="107">
        <v>754.00099999999998</v>
      </c>
      <c r="AV309" s="107">
        <v>520.70376972000008</v>
      </c>
      <c r="AW309" s="107">
        <v>465.71300000000002</v>
      </c>
      <c r="AX309" s="107">
        <v>54.991</v>
      </c>
      <c r="AY309" s="107">
        <v>492.88</v>
      </c>
      <c r="AZ309" s="107">
        <v>494.04899999999998</v>
      </c>
      <c r="BA309" s="55">
        <v>35.376999999999953</v>
      </c>
      <c r="BB309" s="107">
        <v>458.67200000000003</v>
      </c>
      <c r="BD309" s="107">
        <v>19506.001</v>
      </c>
      <c r="BE309" s="107">
        <v>2444.2330000000002</v>
      </c>
      <c r="BF309" s="107">
        <v>2232.2080000000001</v>
      </c>
      <c r="BG309" s="107">
        <v>114.126</v>
      </c>
      <c r="BH309" s="107">
        <v>107.81699999999999</v>
      </c>
      <c r="BI309" s="107">
        <v>6.3090000000000002</v>
      </c>
      <c r="BJ309" s="107">
        <v>109.28100000000001</v>
      </c>
      <c r="BK309" s="107">
        <v>109.876</v>
      </c>
      <c r="BL309" s="55">
        <v>0.32900000000000773</v>
      </c>
      <c r="BM309" s="107">
        <v>109.547</v>
      </c>
      <c r="BO309" s="136">
        <v>130.70999999999998</v>
      </c>
      <c r="BP309" s="136">
        <v>122.66</v>
      </c>
      <c r="BQ309" s="136">
        <v>284.26013267533665</v>
      </c>
      <c r="BR309" s="136">
        <v>4.5407862728956578</v>
      </c>
      <c r="BS309" s="136">
        <v>161.31013088842056</v>
      </c>
      <c r="BT309" s="136">
        <v>15.870059680608032</v>
      </c>
      <c r="BV309" s="136">
        <v>60.536991996053104</v>
      </c>
      <c r="BW309" s="136">
        <v>63.43461537941117</v>
      </c>
      <c r="BX309" s="136">
        <v>66.282683335045107</v>
      </c>
      <c r="BY309" s="136">
        <v>0.56579804891124885</v>
      </c>
      <c r="BZ309" s="136">
        <v>61.066232007649845</v>
      </c>
      <c r="CA309" s="136">
        <v>12.5306719711539</v>
      </c>
    </row>
    <row r="310" spans="2:79" s="89" customFormat="1" ht="11.25" customHeight="1">
      <c r="B310" s="87" t="s">
        <v>541</v>
      </c>
      <c r="C310" s="107">
        <v>6715.4430000000002</v>
      </c>
      <c r="D310" s="107">
        <v>113.023</v>
      </c>
      <c r="E310" s="107">
        <v>420.726</v>
      </c>
      <c r="F310" s="107">
        <v>2817.6620000000003</v>
      </c>
      <c r="G310" s="107">
        <v>757.87300000000005</v>
      </c>
      <c r="H310" s="107">
        <v>2595.7280000000001</v>
      </c>
      <c r="J310" s="107">
        <v>4.3019999999999996</v>
      </c>
      <c r="K310" s="107">
        <v>40.646999999999998</v>
      </c>
      <c r="L310" s="107">
        <v>40.646999999999998</v>
      </c>
      <c r="M310" s="107">
        <v>0</v>
      </c>
      <c r="N310" s="107">
        <v>55.219000000000001</v>
      </c>
      <c r="O310" s="107">
        <v>55.59</v>
      </c>
      <c r="P310" s="85">
        <v>5.1190000000000069</v>
      </c>
      <c r="Q310" s="107">
        <v>50.470999999999997</v>
      </c>
      <c r="S310" s="107">
        <v>272.09500000000003</v>
      </c>
      <c r="T310" s="107">
        <v>24.574000000000002</v>
      </c>
      <c r="U310" s="107">
        <v>24.574000000000002</v>
      </c>
      <c r="V310" s="107">
        <v>0</v>
      </c>
      <c r="W310" s="107">
        <v>29.245000000000001</v>
      </c>
      <c r="X310" s="107">
        <v>29.526</v>
      </c>
      <c r="Y310" s="85">
        <v>0.16499999999999915</v>
      </c>
      <c r="Z310" s="107">
        <v>29.361000000000001</v>
      </c>
      <c r="AA310" s="120"/>
      <c r="AB310" s="107">
        <v>2926.8030000000003</v>
      </c>
      <c r="AC310" s="107">
        <v>451.65700000000004</v>
      </c>
      <c r="AD310" s="107">
        <v>1802.8339999999998</v>
      </c>
      <c r="AE310" s="107">
        <v>672.3119999999999</v>
      </c>
      <c r="AF310" s="107">
        <v>52.738999999999997</v>
      </c>
      <c r="AG310" s="107">
        <v>991.36800000000005</v>
      </c>
      <c r="AH310" s="107">
        <v>181.70599999999999</v>
      </c>
      <c r="AI310" s="107">
        <v>553.47</v>
      </c>
      <c r="AJ310" s="107">
        <v>52.917999999999999</v>
      </c>
      <c r="AK310" s="107">
        <v>175.447</v>
      </c>
      <c r="AL310" s="107">
        <v>23.146000000000001</v>
      </c>
      <c r="AM310" s="107">
        <v>4.6809999999999832</v>
      </c>
      <c r="AN310" s="107">
        <v>1013.98</v>
      </c>
      <c r="AO310" s="107">
        <v>1016.434</v>
      </c>
      <c r="AP310" s="107">
        <v>10.779</v>
      </c>
      <c r="AQ310" s="107">
        <v>1005.655</v>
      </c>
      <c r="AS310" s="107">
        <v>3542.3269999999998</v>
      </c>
      <c r="AT310" s="107">
        <v>198.49600000000001</v>
      </c>
      <c r="AU310" s="107">
        <v>763.38299999999992</v>
      </c>
      <c r="AV310" s="107">
        <v>619.88300000000004</v>
      </c>
      <c r="AW310" s="107">
        <v>564.09199999999998</v>
      </c>
      <c r="AX310" s="107">
        <v>55.791000000000004</v>
      </c>
      <c r="AY310" s="107">
        <v>520.70399999999995</v>
      </c>
      <c r="AZ310" s="107">
        <v>521.63499999999999</v>
      </c>
      <c r="BA310" s="55">
        <v>0.17899999999997362</v>
      </c>
      <c r="BB310" s="107">
        <v>521.45600000000002</v>
      </c>
      <c r="BD310" s="107">
        <v>20062.695</v>
      </c>
      <c r="BE310" s="107">
        <v>2479.2110000000002</v>
      </c>
      <c r="BF310" s="107">
        <v>2278.9740000000002</v>
      </c>
      <c r="BG310" s="107">
        <v>116.517</v>
      </c>
      <c r="BH310" s="107">
        <v>116.517</v>
      </c>
      <c r="BI310" s="107">
        <v>0</v>
      </c>
      <c r="BJ310" s="107">
        <v>113.90900000000001</v>
      </c>
      <c r="BK310" s="107">
        <v>113.52500000000001</v>
      </c>
      <c r="BL310" s="55">
        <v>2.0000000000095497E-3</v>
      </c>
      <c r="BM310" s="107">
        <v>113.523</v>
      </c>
      <c r="BO310" s="136">
        <v>131.88</v>
      </c>
      <c r="BP310" s="136">
        <v>124.08999999999999</v>
      </c>
      <c r="BQ310" s="136">
        <v>291.868311423536</v>
      </c>
      <c r="BR310" s="136">
        <v>4.5977752700306302</v>
      </c>
      <c r="BS310" s="136">
        <v>158.83639012134145</v>
      </c>
      <c r="BT310" s="136">
        <v>15.655080237226358</v>
      </c>
      <c r="BV310" s="136">
        <v>61.515549911284999</v>
      </c>
      <c r="BW310" s="136">
        <v>64.608332375470667</v>
      </c>
      <c r="BX310" s="136">
        <v>67.38818861161036</v>
      </c>
      <c r="BY310" s="136">
        <v>0.58543165172360911</v>
      </c>
      <c r="BZ310" s="136">
        <v>58.856432485397221</v>
      </c>
      <c r="CA310" s="136">
        <v>12.357317897720124</v>
      </c>
    </row>
    <row r="311" spans="2:79" s="89" customFormat="1" ht="11.25" customHeight="1">
      <c r="B311" s="87" t="s">
        <v>542</v>
      </c>
      <c r="C311" s="107">
        <v>6241.5890000000009</v>
      </c>
      <c r="D311" s="107">
        <v>148.15700000000001</v>
      </c>
      <c r="E311" s="107">
        <v>408.46800000000002</v>
      </c>
      <c r="F311" s="107">
        <v>2622.8250000000003</v>
      </c>
      <c r="G311" s="107">
        <v>558.40099999999995</v>
      </c>
      <c r="H311" s="107">
        <v>2493.2379999999998</v>
      </c>
      <c r="J311" s="107">
        <v>4.67</v>
      </c>
      <c r="K311" s="107">
        <v>44.180999999999997</v>
      </c>
      <c r="L311" s="107">
        <v>44.180999999999997</v>
      </c>
      <c r="M311" s="107">
        <v>0</v>
      </c>
      <c r="N311" s="107">
        <v>101.83799999999999</v>
      </c>
      <c r="O311" s="107">
        <v>103.277</v>
      </c>
      <c r="P311" s="85">
        <v>2.9159999999999968</v>
      </c>
      <c r="Q311" s="107">
        <v>100.361</v>
      </c>
      <c r="S311" s="107">
        <v>260.04700000000003</v>
      </c>
      <c r="T311" s="107">
        <v>23.547000000000001</v>
      </c>
      <c r="U311" s="107">
        <v>23.547000000000001</v>
      </c>
      <c r="V311" s="107">
        <v>0</v>
      </c>
      <c r="W311" s="107">
        <v>26.263000000000002</v>
      </c>
      <c r="X311" s="107">
        <v>26.471</v>
      </c>
      <c r="Y311" s="85">
        <v>0.11199999999999832</v>
      </c>
      <c r="Z311" s="107">
        <v>26.359000000000002</v>
      </c>
      <c r="AA311" s="120"/>
      <c r="AB311" s="107">
        <v>2781.319</v>
      </c>
      <c r="AC311" s="107">
        <v>454.73599999999999</v>
      </c>
      <c r="AD311" s="107">
        <v>1812.0309999999999</v>
      </c>
      <c r="AE311" s="107">
        <v>514.55199999999991</v>
      </c>
      <c r="AF311" s="107">
        <v>55.377000000000002</v>
      </c>
      <c r="AG311" s="107">
        <v>982.17</v>
      </c>
      <c r="AH311" s="107">
        <v>182.971</v>
      </c>
      <c r="AI311" s="107">
        <v>556.29399999999998</v>
      </c>
      <c r="AJ311" s="107">
        <v>40.5</v>
      </c>
      <c r="AK311" s="107">
        <v>174.13399999999999</v>
      </c>
      <c r="AL311" s="107">
        <v>24.393999999999998</v>
      </c>
      <c r="AM311" s="107">
        <v>3.8769999999999811</v>
      </c>
      <c r="AN311" s="107">
        <v>989.17700000000002</v>
      </c>
      <c r="AO311" s="107">
        <v>992.03700000000003</v>
      </c>
      <c r="AP311" s="107">
        <v>49.585999999999999</v>
      </c>
      <c r="AQ311" s="107">
        <v>942.45100000000002</v>
      </c>
      <c r="AS311" s="107">
        <v>2734.05</v>
      </c>
      <c r="AT311" s="107">
        <v>145.88</v>
      </c>
      <c r="AU311" s="107">
        <v>691.73</v>
      </c>
      <c r="AV311" s="107">
        <v>466.92700000000002</v>
      </c>
      <c r="AW311" s="107">
        <v>415.94900000000001</v>
      </c>
      <c r="AX311" s="107">
        <v>50.978000000000002</v>
      </c>
      <c r="AY311" s="107">
        <v>619.88099999999997</v>
      </c>
      <c r="AZ311" s="107">
        <v>621.02300000000002</v>
      </c>
      <c r="BA311" s="55">
        <v>2.3000000000024556E-2</v>
      </c>
      <c r="BB311" s="107">
        <v>621</v>
      </c>
      <c r="BD311" s="107">
        <v>20241.965</v>
      </c>
      <c r="BE311" s="107">
        <v>2381.694</v>
      </c>
      <c r="BF311" s="107">
        <v>2181.7060000000001</v>
      </c>
      <c r="BG311" s="107">
        <v>111.544</v>
      </c>
      <c r="BH311" s="107">
        <v>111.544</v>
      </c>
      <c r="BI311" s="107">
        <v>0</v>
      </c>
      <c r="BJ311" s="107">
        <v>116.492</v>
      </c>
      <c r="BK311" s="107">
        <v>117.145</v>
      </c>
      <c r="BL311" s="55">
        <v>3.9999999999906777E-3</v>
      </c>
      <c r="BM311" s="107">
        <v>117.14100000000001</v>
      </c>
      <c r="BO311" s="136">
        <v>129.88</v>
      </c>
      <c r="BP311" s="136">
        <v>120.27000000000001</v>
      </c>
      <c r="BQ311" s="136">
        <v>286.86271282529577</v>
      </c>
      <c r="BR311" s="136">
        <v>4.6095078146421713</v>
      </c>
      <c r="BS311" s="136">
        <v>161.71338528038399</v>
      </c>
      <c r="BT311" s="136">
        <v>14.903780339507552</v>
      </c>
      <c r="BV311" s="136">
        <v>59.82856672044786</v>
      </c>
      <c r="BW311" s="136">
        <v>61.423199530745414</v>
      </c>
      <c r="BX311" s="136">
        <v>67.444267661527732</v>
      </c>
      <c r="BY311" s="136">
        <v>0.58469856651981322</v>
      </c>
      <c r="BZ311" s="136">
        <v>60.636375464415337</v>
      </c>
      <c r="CA311" s="136">
        <v>11.766120532270458</v>
      </c>
    </row>
    <row r="312" spans="2:79" s="89" customFormat="1" ht="11.25" customHeight="1">
      <c r="B312" s="87" t="s">
        <v>543</v>
      </c>
      <c r="C312" s="107">
        <v>5708.067</v>
      </c>
      <c r="D312" s="107">
        <v>232.54</v>
      </c>
      <c r="E312" s="107">
        <v>428.53800000000001</v>
      </c>
      <c r="F312" s="107">
        <v>1978.5440000000003</v>
      </c>
      <c r="G312" s="107">
        <v>608.29799999999989</v>
      </c>
      <c r="H312" s="107">
        <v>2422.7130000000002</v>
      </c>
      <c r="J312" s="107">
        <v>6.8609999999999998</v>
      </c>
      <c r="K312" s="107">
        <v>64.546999999999997</v>
      </c>
      <c r="L312" s="107">
        <v>37.935999999999993</v>
      </c>
      <c r="M312" s="107">
        <v>26.611000000000001</v>
      </c>
      <c r="N312" s="107">
        <v>75.739999999999995</v>
      </c>
      <c r="O312" s="107">
        <v>83.033000000000001</v>
      </c>
      <c r="P312" s="85">
        <v>1.7150000000000034</v>
      </c>
      <c r="Q312" s="107">
        <v>81.317999999999998</v>
      </c>
      <c r="S312" s="107">
        <v>272.81900000000002</v>
      </c>
      <c r="T312" s="107">
        <v>24.552</v>
      </c>
      <c r="U312" s="107">
        <v>22.707000000000001</v>
      </c>
      <c r="V312" s="107">
        <v>1.845</v>
      </c>
      <c r="W312" s="107">
        <v>26.896000000000001</v>
      </c>
      <c r="X312" s="107">
        <v>27.059000000000001</v>
      </c>
      <c r="Y312" s="85">
        <v>0.67300000000000182</v>
      </c>
      <c r="Z312" s="107">
        <v>26.385999999999999</v>
      </c>
      <c r="AA312" s="120"/>
      <c r="AB312" s="107">
        <v>2374.9820000000004</v>
      </c>
      <c r="AC312" s="107">
        <v>303.40199999999999</v>
      </c>
      <c r="AD312" s="107">
        <v>1449.0029999999999</v>
      </c>
      <c r="AE312" s="107">
        <v>622.577</v>
      </c>
      <c r="AF312" s="107">
        <v>52.546999999999997</v>
      </c>
      <c r="AG312" s="107">
        <v>779.76800000000003</v>
      </c>
      <c r="AH312" s="107">
        <v>122.113</v>
      </c>
      <c r="AI312" s="107">
        <v>444.84399999999999</v>
      </c>
      <c r="AJ312" s="107">
        <v>49.003</v>
      </c>
      <c r="AK312" s="107">
        <v>138.80999999999997</v>
      </c>
      <c r="AL312" s="107">
        <v>21.378</v>
      </c>
      <c r="AM312" s="107">
        <v>3.6200000000001467</v>
      </c>
      <c r="AN312" s="107">
        <v>962.33399999999995</v>
      </c>
      <c r="AO312" s="107">
        <v>967.00300000000004</v>
      </c>
      <c r="AP312" s="107">
        <v>21.983000000000001</v>
      </c>
      <c r="AQ312" s="107">
        <v>945.02</v>
      </c>
      <c r="AS312" s="107">
        <v>3124.6979999999999</v>
      </c>
      <c r="AT312" s="107">
        <v>159.92699999999999</v>
      </c>
      <c r="AU312" s="107">
        <v>885.71999999999991</v>
      </c>
      <c r="AV312" s="107">
        <v>520.80100000000004</v>
      </c>
      <c r="AW312" s="107">
        <v>453.899</v>
      </c>
      <c r="AX312" s="107">
        <v>66.902000000000001</v>
      </c>
      <c r="AY312" s="107">
        <v>466.92700000000002</v>
      </c>
      <c r="AZ312" s="107">
        <v>470.75</v>
      </c>
      <c r="BA312" s="55">
        <v>3.6329999999999814</v>
      </c>
      <c r="BB312" s="107">
        <v>467.11700000000002</v>
      </c>
      <c r="BD312" s="107">
        <v>19016.225999999999</v>
      </c>
      <c r="BE312" s="107">
        <v>2314.2850000000003</v>
      </c>
      <c r="BF312" s="107">
        <v>2120.7600000000002</v>
      </c>
      <c r="BG312" s="107">
        <v>108.428</v>
      </c>
      <c r="BH312" s="107">
        <v>103.833</v>
      </c>
      <c r="BI312" s="107">
        <v>4.5949999999999998</v>
      </c>
      <c r="BJ312" s="107">
        <v>111.375</v>
      </c>
      <c r="BK312" s="107">
        <v>111.44</v>
      </c>
      <c r="BL312" s="55">
        <v>0</v>
      </c>
      <c r="BM312" s="107">
        <v>111.44</v>
      </c>
      <c r="BO312" s="136">
        <v>121.02999999999999</v>
      </c>
      <c r="BP312" s="136">
        <v>111.28</v>
      </c>
      <c r="BQ312" s="136">
        <v>279.99665887711393</v>
      </c>
      <c r="BR312" s="136">
        <v>4.5803460328775003</v>
      </c>
      <c r="BS312" s="136">
        <v>160.7550919026329</v>
      </c>
      <c r="BT312" s="136">
        <v>15.415692893006216</v>
      </c>
      <c r="BV312" s="136">
        <v>52.495190814522196</v>
      </c>
      <c r="BW312" s="136">
        <v>53.985217105104567</v>
      </c>
      <c r="BX312" s="136">
        <v>65.851803918330688</v>
      </c>
      <c r="BY312" s="136">
        <v>0.57610649675615067</v>
      </c>
      <c r="BZ312" s="136">
        <v>57.995754866097656</v>
      </c>
      <c r="CA312" s="136">
        <v>12.170054142183631</v>
      </c>
    </row>
    <row r="313" spans="2:79" s="89" customFormat="1" ht="11.25" customHeight="1">
      <c r="B313" s="87" t="s">
        <v>544</v>
      </c>
      <c r="C313" s="107">
        <v>4061.8739999999998</v>
      </c>
      <c r="D313" s="107">
        <v>74.510000000000005</v>
      </c>
      <c r="E313" s="107">
        <v>335.88600000000002</v>
      </c>
      <c r="F313" s="107">
        <v>1046.4269999999999</v>
      </c>
      <c r="G313" s="107">
        <v>437.57400000000001</v>
      </c>
      <c r="H313" s="107">
        <v>2155.7579999999998</v>
      </c>
      <c r="J313" s="107">
        <v>2.4929999999999999</v>
      </c>
      <c r="K313" s="107">
        <v>23.797000000000001</v>
      </c>
      <c r="L313" s="107">
        <v>23.797000000000001</v>
      </c>
      <c r="M313" s="107">
        <v>0</v>
      </c>
      <c r="N313" s="107">
        <v>34.244999999999997</v>
      </c>
      <c r="O313" s="107">
        <v>33.567</v>
      </c>
      <c r="P313" s="85">
        <v>47.683</v>
      </c>
      <c r="Q313" s="107">
        <v>-14.116</v>
      </c>
      <c r="S313" s="107">
        <v>210.58199999999999</v>
      </c>
      <c r="T313" s="107">
        <v>18.875</v>
      </c>
      <c r="U313" s="107">
        <v>18.875</v>
      </c>
      <c r="V313" s="107">
        <v>0</v>
      </c>
      <c r="W313" s="107">
        <v>24.574000000000002</v>
      </c>
      <c r="X313" s="107">
        <v>24.673999999999999</v>
      </c>
      <c r="Y313" s="85">
        <v>15.196999999999999</v>
      </c>
      <c r="Z313" s="107">
        <v>9.4770000000000003</v>
      </c>
      <c r="AA313" s="120"/>
      <c r="AB313" s="107">
        <v>1459.2570000000003</v>
      </c>
      <c r="AC313" s="107">
        <v>104.801</v>
      </c>
      <c r="AD313" s="107">
        <v>853.84400000000005</v>
      </c>
      <c r="AE313" s="107">
        <v>500.61200000000002</v>
      </c>
      <c r="AF313" s="107">
        <v>43.822000000000003</v>
      </c>
      <c r="AG313" s="107">
        <v>441.63200000000001</v>
      </c>
      <c r="AH313" s="107">
        <v>42.143999999999998</v>
      </c>
      <c r="AI313" s="107">
        <v>262.13</v>
      </c>
      <c r="AJ313" s="107">
        <v>39.402999999999999</v>
      </c>
      <c r="AK313" s="107">
        <v>78.613</v>
      </c>
      <c r="AL313" s="107">
        <v>16.783999999999999</v>
      </c>
      <c r="AM313" s="107">
        <v>2.5579999999999927</v>
      </c>
      <c r="AN313" s="107">
        <v>766.90300000000002</v>
      </c>
      <c r="AO313" s="107">
        <v>1078.252</v>
      </c>
      <c r="AP313" s="107">
        <v>12.907999999999999</v>
      </c>
      <c r="AQ313" s="107">
        <v>1065.3440000000001</v>
      </c>
      <c r="AS313" s="107">
        <v>2391.2020000000002</v>
      </c>
      <c r="AT313" s="107">
        <v>115.111</v>
      </c>
      <c r="AU313" s="107">
        <v>779.64800000000002</v>
      </c>
      <c r="AV313" s="107">
        <v>384.15999999999997</v>
      </c>
      <c r="AW313" s="107">
        <v>326.48099999999999</v>
      </c>
      <c r="AX313" s="107">
        <v>57.679000000000002</v>
      </c>
      <c r="AY313" s="107">
        <v>520.80100000000004</v>
      </c>
      <c r="AZ313" s="107">
        <v>539.71400000000006</v>
      </c>
      <c r="BA313" s="55">
        <v>22.393000000000029</v>
      </c>
      <c r="BB313" s="107">
        <v>517.32100000000003</v>
      </c>
      <c r="BD313" s="107">
        <v>17646.268</v>
      </c>
      <c r="BE313" s="107">
        <v>2058.9369999999999</v>
      </c>
      <c r="BF313" s="107">
        <v>1893.7370000000001</v>
      </c>
      <c r="BG313" s="107">
        <v>96.820999999999998</v>
      </c>
      <c r="BH313" s="107">
        <v>96.820999999999998</v>
      </c>
      <c r="BI313" s="107">
        <v>0</v>
      </c>
      <c r="BJ313" s="107">
        <v>107.976</v>
      </c>
      <c r="BK313" s="107">
        <v>106.798</v>
      </c>
      <c r="BL313" s="55">
        <v>7.2000000000002728E-2</v>
      </c>
      <c r="BM313" s="107">
        <v>106.726</v>
      </c>
      <c r="BO313" s="136">
        <v>110.46000000000001</v>
      </c>
      <c r="BP313" s="136">
        <v>101.83</v>
      </c>
      <c r="BQ313" s="136">
        <v>272.07989956515598</v>
      </c>
      <c r="BR313" s="136">
        <v>4.5776077003935329</v>
      </c>
      <c r="BS313" s="136">
        <v>158.61645255294695</v>
      </c>
      <c r="BT313" s="136">
        <v>14.781975429592251</v>
      </c>
      <c r="BV313" s="136">
        <v>43.816166649526593</v>
      </c>
      <c r="BW313" s="136">
        <v>46.196461994353086</v>
      </c>
      <c r="BX313" s="136">
        <v>65.294776434613311</v>
      </c>
      <c r="BY313" s="136">
        <v>0.57600131678444955</v>
      </c>
      <c r="BZ313" s="136">
        <v>57.769660154326047</v>
      </c>
      <c r="CA313" s="136">
        <v>11.66783254113561</v>
      </c>
    </row>
    <row r="314" spans="2:79" s="89" customFormat="1" ht="11.25" customHeight="1">
      <c r="B314" s="87" t="s">
        <v>545</v>
      </c>
      <c r="C314" s="107">
        <v>4233.7619999999997</v>
      </c>
      <c r="D314" s="107">
        <v>78.814999999999998</v>
      </c>
      <c r="E314" s="107">
        <v>376.94</v>
      </c>
      <c r="F314" s="107">
        <v>1348.8919999999998</v>
      </c>
      <c r="G314" s="107">
        <v>554.28600000000006</v>
      </c>
      <c r="H314" s="107">
        <v>1863.2819999999999</v>
      </c>
      <c r="J314" s="107">
        <v>2.7040000000000002</v>
      </c>
      <c r="K314" s="107">
        <v>25.78</v>
      </c>
      <c r="L314" s="107">
        <v>25.78</v>
      </c>
      <c r="M314" s="107">
        <v>0</v>
      </c>
      <c r="N314" s="107">
        <v>59.439</v>
      </c>
      <c r="O314" s="107">
        <v>62.401000000000003</v>
      </c>
      <c r="P314" s="85">
        <v>3.375</v>
      </c>
      <c r="Q314" s="107">
        <v>59.026000000000003</v>
      </c>
      <c r="S314" s="107">
        <v>235.34</v>
      </c>
      <c r="T314" s="107">
        <v>20.888999999999999</v>
      </c>
      <c r="U314" s="107">
        <v>20.888999999999999</v>
      </c>
      <c r="V314" s="107">
        <v>0</v>
      </c>
      <c r="W314" s="107">
        <v>25.298999999999999</v>
      </c>
      <c r="X314" s="107">
        <v>25.576000000000001</v>
      </c>
      <c r="Y314" s="85">
        <v>0.10200000000000031</v>
      </c>
      <c r="Z314" s="107">
        <v>25.474</v>
      </c>
      <c r="AA314" s="120"/>
      <c r="AB314" s="107">
        <v>1847.48</v>
      </c>
      <c r="AC314" s="107">
        <v>209.08500000000001</v>
      </c>
      <c r="AD314" s="107">
        <v>1180.4769999999999</v>
      </c>
      <c r="AE314" s="107">
        <v>457.91800000000001</v>
      </c>
      <c r="AF314" s="107">
        <v>32.518000000000001</v>
      </c>
      <c r="AG314" s="107">
        <v>606.39599999999996</v>
      </c>
      <c r="AH314" s="107">
        <v>84.14800000000001</v>
      </c>
      <c r="AI314" s="107">
        <v>362.40699999999998</v>
      </c>
      <c r="AJ314" s="107">
        <v>36.042000000000002</v>
      </c>
      <c r="AK314" s="107">
        <v>109.22</v>
      </c>
      <c r="AL314" s="107">
        <v>12.553000000000001</v>
      </c>
      <c r="AM314" s="107">
        <v>2.0259999999999252</v>
      </c>
      <c r="AN314" s="107">
        <v>432.50099999999998</v>
      </c>
      <c r="AO314" s="107">
        <v>436.11500000000001</v>
      </c>
      <c r="AP314" s="107">
        <v>62.375999999999998</v>
      </c>
      <c r="AQ314" s="107">
        <v>373.73899999999998</v>
      </c>
      <c r="AS314" s="107">
        <v>2840.5120000000002</v>
      </c>
      <c r="AT314" s="107">
        <v>146.494</v>
      </c>
      <c r="AU314" s="107">
        <v>789.596</v>
      </c>
      <c r="AV314" s="107">
        <v>471.73900000000003</v>
      </c>
      <c r="AW314" s="107">
        <v>413.51900000000001</v>
      </c>
      <c r="AX314" s="107">
        <v>58.22</v>
      </c>
      <c r="AY314" s="107">
        <v>384.15899999999999</v>
      </c>
      <c r="AZ314" s="107">
        <v>385.32799999999997</v>
      </c>
      <c r="BA314" s="55">
        <v>0</v>
      </c>
      <c r="BB314" s="107">
        <v>385.32799999999997</v>
      </c>
      <c r="BD314" s="107">
        <v>15992.16</v>
      </c>
      <c r="BE314" s="107">
        <v>1778.7260000000001</v>
      </c>
      <c r="BF314" s="107">
        <v>1653.8440000000001</v>
      </c>
      <c r="BG314" s="107">
        <v>84.555999999999997</v>
      </c>
      <c r="BH314" s="107">
        <v>84.555999999999997</v>
      </c>
      <c r="BI314" s="107">
        <v>0</v>
      </c>
      <c r="BJ314" s="107">
        <v>96.820999999999998</v>
      </c>
      <c r="BK314" s="107">
        <v>97.718999999999994</v>
      </c>
      <c r="BL314" s="55">
        <v>0.36599999999999966</v>
      </c>
      <c r="BM314" s="107">
        <v>97.352999999999994</v>
      </c>
      <c r="BO314" s="136">
        <v>108.24000000000001</v>
      </c>
      <c r="BP314" s="136">
        <v>98.97</v>
      </c>
      <c r="BQ314" s="136">
        <v>278.99406867494309</v>
      </c>
      <c r="BR314" s="136">
        <v>4.556357256952503</v>
      </c>
      <c r="BS314" s="136">
        <v>158.31767131545755</v>
      </c>
      <c r="BT314" s="136">
        <v>14.097976758611718</v>
      </c>
      <c r="BV314" s="136">
        <v>41.941785166189248</v>
      </c>
      <c r="BW314" s="136">
        <v>43.826459777950916</v>
      </c>
      <c r="BX314" s="136">
        <v>65.617043687898487</v>
      </c>
      <c r="BY314" s="136">
        <v>0.57361760671568573</v>
      </c>
      <c r="BZ314" s="136">
        <v>57.775115375457844</v>
      </c>
      <c r="CA314" s="136">
        <v>11.122487518884252</v>
      </c>
    </row>
    <row r="315" spans="2:79" s="89" customFormat="1" ht="11.25" customHeight="1">
      <c r="B315" s="87" t="s">
        <v>546</v>
      </c>
      <c r="C315" s="107">
        <v>5326.1420000000007</v>
      </c>
      <c r="D315" s="107">
        <v>174.80500000000001</v>
      </c>
      <c r="E315" s="107">
        <v>595.54600000000005</v>
      </c>
      <c r="F315" s="107">
        <v>1879.02</v>
      </c>
      <c r="G315" s="107">
        <v>672.36199999999997</v>
      </c>
      <c r="H315" s="107">
        <v>1966.922</v>
      </c>
      <c r="J315" s="107">
        <v>5.4980000000000002</v>
      </c>
      <c r="K315" s="107">
        <v>52.210999999999999</v>
      </c>
      <c r="L315" s="107">
        <v>37.354999999999997</v>
      </c>
      <c r="M315" s="107">
        <v>14.856</v>
      </c>
      <c r="N315" s="107">
        <v>32.246000000000002</v>
      </c>
      <c r="O315" s="107">
        <v>39.933999999999997</v>
      </c>
      <c r="P315" s="85">
        <v>0.99099999999999966</v>
      </c>
      <c r="Q315" s="107">
        <v>38.942999999999998</v>
      </c>
      <c r="S315" s="107">
        <v>373.226</v>
      </c>
      <c r="T315" s="107">
        <v>33.463000000000001</v>
      </c>
      <c r="U315" s="107">
        <v>32.392000000000003</v>
      </c>
      <c r="V315" s="107">
        <v>1.071</v>
      </c>
      <c r="W315" s="107">
        <v>22.699000000000002</v>
      </c>
      <c r="X315" s="107">
        <v>22.949000000000002</v>
      </c>
      <c r="Y315" s="85">
        <v>1.6760000000000019</v>
      </c>
      <c r="Z315" s="107">
        <v>21.273</v>
      </c>
      <c r="AA315" s="120"/>
      <c r="AB315" s="107">
        <v>2338.5679999999998</v>
      </c>
      <c r="AC315" s="107">
        <v>383.30200000000002</v>
      </c>
      <c r="AD315" s="107">
        <v>1600.48</v>
      </c>
      <c r="AE315" s="107">
        <v>354.786</v>
      </c>
      <c r="AF315" s="107">
        <v>31.533999999999999</v>
      </c>
      <c r="AG315" s="107">
        <v>836.11500000000001</v>
      </c>
      <c r="AH315" s="107">
        <v>154.32400000000001</v>
      </c>
      <c r="AI315" s="107">
        <v>491.34699999999998</v>
      </c>
      <c r="AJ315" s="107">
        <v>27.925000000000001</v>
      </c>
      <c r="AK315" s="107">
        <v>149.727</v>
      </c>
      <c r="AL315" s="107">
        <v>10.243</v>
      </c>
      <c r="AM315" s="107">
        <v>2.5490000000000066</v>
      </c>
      <c r="AN315" s="107">
        <v>596.399</v>
      </c>
      <c r="AO315" s="107">
        <v>610.26099999999997</v>
      </c>
      <c r="AP315" s="107">
        <v>36.603999999999999</v>
      </c>
      <c r="AQ315" s="107">
        <v>573.65700000000004</v>
      </c>
      <c r="AS315" s="107">
        <v>3371.3310000000001</v>
      </c>
      <c r="AT315" s="107">
        <v>176.91399999999999</v>
      </c>
      <c r="AU315" s="107">
        <v>894.53500000000008</v>
      </c>
      <c r="AV315" s="107">
        <v>566.73900000000003</v>
      </c>
      <c r="AW315" s="107">
        <v>501.13600000000002</v>
      </c>
      <c r="AX315" s="107">
        <v>65.602999999999994</v>
      </c>
      <c r="AY315" s="107">
        <v>471.73899999999998</v>
      </c>
      <c r="AZ315" s="107">
        <v>484.28399999999999</v>
      </c>
      <c r="BA315" s="55">
        <v>9.9999999997635314E-4</v>
      </c>
      <c r="BB315" s="107">
        <v>484.28300000000002</v>
      </c>
      <c r="BD315" s="107">
        <v>16368.630999999999</v>
      </c>
      <c r="BE315" s="107">
        <v>1878.2329999999999</v>
      </c>
      <c r="BF315" s="107">
        <v>1734.682</v>
      </c>
      <c r="BG315" s="107">
        <v>88.688999999999993</v>
      </c>
      <c r="BH315" s="107">
        <v>84.637</v>
      </c>
      <c r="BI315" s="107">
        <v>4.0519999999999996</v>
      </c>
      <c r="BJ315" s="107">
        <v>84.555999999999997</v>
      </c>
      <c r="BK315" s="107">
        <v>85.634</v>
      </c>
      <c r="BL315" s="55">
        <v>6.4000000000007162E-2</v>
      </c>
      <c r="BM315" s="107">
        <v>85.57</v>
      </c>
      <c r="BO315" s="136">
        <v>112.43</v>
      </c>
      <c r="BP315" s="136">
        <v>102.37</v>
      </c>
      <c r="BQ315" s="136">
        <v>282.21346405915057</v>
      </c>
      <c r="BR315" s="136">
        <v>4.5766134958228299</v>
      </c>
      <c r="BS315" s="136">
        <v>158.48233998669699</v>
      </c>
      <c r="BT315" s="136">
        <v>14.539859808679175</v>
      </c>
      <c r="BV315" s="136">
        <v>45.429996854750677</v>
      </c>
      <c r="BW315" s="136">
        <v>46.677657882307372</v>
      </c>
      <c r="BX315" s="136">
        <v>66.259587088897575</v>
      </c>
      <c r="BY315" s="136">
        <v>0.57883470692043693</v>
      </c>
      <c r="BZ315" s="136">
        <v>58.306270855807767</v>
      </c>
      <c r="CA315" s="136">
        <v>11.474588192500644</v>
      </c>
    </row>
    <row r="316" spans="2:79" s="89" customFormat="1" ht="11.25" customHeight="1">
      <c r="B316" s="87" t="s">
        <v>547</v>
      </c>
      <c r="C316" s="107">
        <v>6199.9950000000008</v>
      </c>
      <c r="D316" s="107">
        <v>188.11</v>
      </c>
      <c r="E316" s="107">
        <v>687.404</v>
      </c>
      <c r="F316" s="107">
        <v>2396.0709999999999</v>
      </c>
      <c r="G316" s="107">
        <v>737.15699999999993</v>
      </c>
      <c r="H316" s="107">
        <v>2175.9490000000001</v>
      </c>
      <c r="J316" s="107">
        <v>6.2290000000000001</v>
      </c>
      <c r="K316" s="107">
        <v>59.32</v>
      </c>
      <c r="L316" s="107">
        <v>59.32</v>
      </c>
      <c r="M316" s="107">
        <v>0</v>
      </c>
      <c r="N316" s="107">
        <v>23.701000000000001</v>
      </c>
      <c r="O316" s="107">
        <v>42.923999999999999</v>
      </c>
      <c r="P316" s="85">
        <v>2.634999999999998</v>
      </c>
      <c r="Q316" s="107">
        <v>40.289000000000001</v>
      </c>
      <c r="S316" s="107">
        <v>434.29899999999998</v>
      </c>
      <c r="T316" s="107">
        <v>39.143999999999998</v>
      </c>
      <c r="U316" s="107">
        <v>39.143999999999998</v>
      </c>
      <c r="V316" s="107">
        <v>0</v>
      </c>
      <c r="W316" s="107">
        <v>18.875</v>
      </c>
      <c r="X316" s="107">
        <v>19.036999999999999</v>
      </c>
      <c r="Y316" s="85">
        <v>0.91099999999999781</v>
      </c>
      <c r="Z316" s="107">
        <v>18.126000000000001</v>
      </c>
      <c r="AA316" s="120"/>
      <c r="AB316" s="107">
        <v>2840.1730000000002</v>
      </c>
      <c r="AC316" s="107">
        <v>545.60400000000004</v>
      </c>
      <c r="AD316" s="107">
        <v>1955.0509999999999</v>
      </c>
      <c r="AE316" s="107">
        <v>339.51800000000003</v>
      </c>
      <c r="AF316" s="107">
        <v>27.395</v>
      </c>
      <c r="AG316" s="107">
        <v>1043.71</v>
      </c>
      <c r="AH316" s="107">
        <v>219.696</v>
      </c>
      <c r="AI316" s="107">
        <v>600.20099999999991</v>
      </c>
      <c r="AJ316" s="107">
        <v>26.722999999999999</v>
      </c>
      <c r="AK316" s="107">
        <v>186.55600000000001</v>
      </c>
      <c r="AL316" s="107">
        <v>7.3710000000000004</v>
      </c>
      <c r="AM316" s="107">
        <v>3.1630000000001246</v>
      </c>
      <c r="AN316" s="107">
        <v>819.87300000000005</v>
      </c>
      <c r="AO316" s="107">
        <v>875.673</v>
      </c>
      <c r="AP316" s="107">
        <v>30.218</v>
      </c>
      <c r="AQ316" s="107">
        <v>845.45500000000004</v>
      </c>
      <c r="AS316" s="107">
        <v>3689.2089999999998</v>
      </c>
      <c r="AT316" s="107">
        <v>193.43799999999999</v>
      </c>
      <c r="AU316" s="107">
        <v>981.077</v>
      </c>
      <c r="AV316" s="107">
        <v>620.45299999999997</v>
      </c>
      <c r="AW316" s="107">
        <v>549.49300000000005</v>
      </c>
      <c r="AX316" s="107">
        <v>70.960000000000008</v>
      </c>
      <c r="AY316" s="107">
        <v>566.73900000000003</v>
      </c>
      <c r="AZ316" s="107">
        <v>572.48199999999997</v>
      </c>
      <c r="BA316" s="55">
        <v>2.9999999999290594E-3</v>
      </c>
      <c r="BB316" s="107">
        <v>572.47900000000004</v>
      </c>
      <c r="BD316" s="107">
        <v>18019.297999999999</v>
      </c>
      <c r="BE316" s="107">
        <v>2078.4560000000001</v>
      </c>
      <c r="BF316" s="107">
        <v>1906.88</v>
      </c>
      <c r="BG316" s="107">
        <v>97.492999999999995</v>
      </c>
      <c r="BH316" s="107">
        <v>97.492999999999995</v>
      </c>
      <c r="BI316" s="107">
        <v>0</v>
      </c>
      <c r="BJ316" s="107">
        <v>88.573999999999998</v>
      </c>
      <c r="BK316" s="107">
        <v>90.067999999999998</v>
      </c>
      <c r="BL316" s="55">
        <v>1.2360000000000042</v>
      </c>
      <c r="BM316" s="107">
        <v>88.831999999999994</v>
      </c>
      <c r="BO316" s="136">
        <v>116.13</v>
      </c>
      <c r="BP316" s="136">
        <v>105.77000000000001</v>
      </c>
      <c r="BQ316" s="136">
        <v>282.92867115959007</v>
      </c>
      <c r="BR316" s="136">
        <v>4.5890414499736352</v>
      </c>
      <c r="BS316" s="136">
        <v>159.09862324771652</v>
      </c>
      <c r="BT316" s="136">
        <v>14.611545910390074</v>
      </c>
      <c r="BV316" s="136">
        <v>48.492660801767315</v>
      </c>
      <c r="BW316" s="136">
        <v>49.497258887709819</v>
      </c>
      <c r="BX316" s="136">
        <v>66.778813561389455</v>
      </c>
      <c r="BY316" s="136">
        <v>0.58008458121980055</v>
      </c>
      <c r="BZ316" s="136">
        <v>59.829146947691122</v>
      </c>
      <c r="CA316" s="136">
        <v>11.534611392741272</v>
      </c>
    </row>
    <row r="317" spans="2:79" s="89" customFormat="1" ht="11.25" customHeight="1">
      <c r="B317" s="87" t="s">
        <v>548</v>
      </c>
      <c r="C317" s="107">
        <v>5938.5389999999989</v>
      </c>
      <c r="D317" s="107">
        <v>145.29300000000001</v>
      </c>
      <c r="E317" s="107">
        <v>590.10500000000002</v>
      </c>
      <c r="F317" s="107">
        <v>2179.3559999999998</v>
      </c>
      <c r="G317" s="107">
        <v>558.04999999999995</v>
      </c>
      <c r="H317" s="107">
        <v>2453.723</v>
      </c>
      <c r="J317" s="107">
        <v>4.7389999999999999</v>
      </c>
      <c r="K317" s="107">
        <v>45.143999999999998</v>
      </c>
      <c r="L317" s="107">
        <v>45.143999999999998</v>
      </c>
      <c r="M317" s="107">
        <v>0</v>
      </c>
      <c r="N317" s="107">
        <v>40.158999999999999</v>
      </c>
      <c r="O317" s="107">
        <v>45.692</v>
      </c>
      <c r="P317" s="85">
        <v>6.445999999999998</v>
      </c>
      <c r="Q317" s="107">
        <v>39.246000000000002</v>
      </c>
      <c r="S317" s="107">
        <v>370.39600000000002</v>
      </c>
      <c r="T317" s="107">
        <v>33.222999999999999</v>
      </c>
      <c r="U317" s="107">
        <v>33.222999999999999</v>
      </c>
      <c r="V317" s="107">
        <v>0</v>
      </c>
      <c r="W317" s="107">
        <v>21.928999999999998</v>
      </c>
      <c r="X317" s="107">
        <v>22.085999999999999</v>
      </c>
      <c r="Y317" s="85">
        <v>0.16399999999999793</v>
      </c>
      <c r="Z317" s="107">
        <v>21.922000000000001</v>
      </c>
      <c r="AA317" s="120"/>
      <c r="AB317" s="107">
        <v>2546.9299999999998</v>
      </c>
      <c r="AC317" s="107">
        <v>524.62</v>
      </c>
      <c r="AD317" s="107">
        <v>1753.789</v>
      </c>
      <c r="AE317" s="107">
        <v>268.52099999999996</v>
      </c>
      <c r="AF317" s="107">
        <v>27.78</v>
      </c>
      <c r="AG317" s="107">
        <v>949.952</v>
      </c>
      <c r="AH317" s="107">
        <v>211.24299999999999</v>
      </c>
      <c r="AI317" s="107">
        <v>538.41399999999999</v>
      </c>
      <c r="AJ317" s="107">
        <v>21.136000000000003</v>
      </c>
      <c r="AK317" s="107">
        <v>169.22200000000001</v>
      </c>
      <c r="AL317" s="107">
        <v>7.0650000000000004</v>
      </c>
      <c r="AM317" s="107">
        <v>2.8720000000000994</v>
      </c>
      <c r="AN317" s="107">
        <v>1022.627</v>
      </c>
      <c r="AO317" s="107">
        <v>1048.6300000000001</v>
      </c>
      <c r="AP317" s="107">
        <v>36.231999999999999</v>
      </c>
      <c r="AQ317" s="107">
        <v>1012.398</v>
      </c>
      <c r="AS317" s="107">
        <v>2848.38</v>
      </c>
      <c r="AT317" s="107">
        <v>145.26599999999999</v>
      </c>
      <c r="AU317" s="107">
        <v>814.65600000000018</v>
      </c>
      <c r="AV317" s="107">
        <v>472.58000000000004</v>
      </c>
      <c r="AW317" s="107">
        <v>415.71300000000002</v>
      </c>
      <c r="AX317" s="107">
        <v>56.867000000000004</v>
      </c>
      <c r="AY317" s="107">
        <v>620.45299999999997</v>
      </c>
      <c r="AZ317" s="107">
        <v>622.51700000000005</v>
      </c>
      <c r="BA317" s="55">
        <v>1.0000000000104592E-2</v>
      </c>
      <c r="BB317" s="107">
        <v>622.50699999999995</v>
      </c>
      <c r="BD317" s="107">
        <v>19823.062000000002</v>
      </c>
      <c r="BE317" s="107">
        <v>2343.5260000000003</v>
      </c>
      <c r="BF317" s="107">
        <v>2155.36</v>
      </c>
      <c r="BG317" s="107">
        <v>110.197</v>
      </c>
      <c r="BH317" s="107">
        <v>110.197</v>
      </c>
      <c r="BI317" s="107">
        <v>0</v>
      </c>
      <c r="BJ317" s="107">
        <v>97.488</v>
      </c>
      <c r="BK317" s="107">
        <v>98.569000000000003</v>
      </c>
      <c r="BL317" s="55">
        <v>0.16700000000000159</v>
      </c>
      <c r="BM317" s="107">
        <v>98.402000000000001</v>
      </c>
      <c r="BO317" s="136">
        <v>116.46000000000001</v>
      </c>
      <c r="BP317" s="136">
        <v>106.03</v>
      </c>
      <c r="BQ317" s="136">
        <v>280.43730120278894</v>
      </c>
      <c r="BR317" s="136">
        <v>4.6260721710517263</v>
      </c>
      <c r="BS317" s="136">
        <v>155.62519640191684</v>
      </c>
      <c r="BT317" s="136">
        <v>14.977529707569898</v>
      </c>
      <c r="BV317" s="136">
        <v>48.766934328451377</v>
      </c>
      <c r="BW317" s="136">
        <v>49.713007816081301</v>
      </c>
      <c r="BX317" s="136">
        <v>66.980178206559486</v>
      </c>
      <c r="BY317" s="136">
        <v>0.58661882241841701</v>
      </c>
      <c r="BZ317" s="136">
        <v>59.470500432084194</v>
      </c>
      <c r="CA317" s="136">
        <v>11.822219998101199</v>
      </c>
    </row>
    <row r="318" spans="2:79" s="89" customFormat="1" ht="11.25" customHeight="1">
      <c r="B318" s="87" t="s">
        <v>549</v>
      </c>
      <c r="C318" s="107">
        <v>6081.4759999999997</v>
      </c>
      <c r="D318" s="107">
        <v>277.83800000000002</v>
      </c>
      <c r="E318" s="107">
        <v>511.392</v>
      </c>
      <c r="F318" s="107">
        <v>2121.0769999999998</v>
      </c>
      <c r="G318" s="107">
        <v>659.45300000000009</v>
      </c>
      <c r="H318" s="107">
        <v>2469.9940000000001</v>
      </c>
      <c r="J318" s="107">
        <v>8.0660000000000007</v>
      </c>
      <c r="K318" s="107">
        <v>76.625</v>
      </c>
      <c r="L318" s="107">
        <v>44.975000000000001</v>
      </c>
      <c r="M318" s="107">
        <v>31.65</v>
      </c>
      <c r="N318" s="107">
        <v>35.880000000000003</v>
      </c>
      <c r="O318" s="107">
        <v>39.155000000000001</v>
      </c>
      <c r="P318" s="85">
        <v>0.57099999999999795</v>
      </c>
      <c r="Q318" s="107">
        <v>38.584000000000003</v>
      </c>
      <c r="S318" s="107">
        <v>321.95100000000002</v>
      </c>
      <c r="T318" s="107">
        <v>29.277000000000001</v>
      </c>
      <c r="U318" s="107">
        <v>27.494</v>
      </c>
      <c r="V318" s="107">
        <v>1.7829999999999999</v>
      </c>
      <c r="W318" s="107">
        <v>32.384</v>
      </c>
      <c r="X318" s="107">
        <v>32.494999999999997</v>
      </c>
      <c r="Y318" s="85">
        <v>1.1559999999999988</v>
      </c>
      <c r="Z318" s="107">
        <v>31.338999999999999</v>
      </c>
      <c r="AA318" s="120"/>
      <c r="AB318" s="107">
        <v>2562.3420000000001</v>
      </c>
      <c r="AC318" s="107">
        <v>465.59300000000002</v>
      </c>
      <c r="AD318" s="107">
        <v>1752.3620000000001</v>
      </c>
      <c r="AE318" s="107">
        <v>344.387</v>
      </c>
      <c r="AF318" s="107">
        <v>24.167999999999999</v>
      </c>
      <c r="AG318" s="107">
        <v>927.96900000000005</v>
      </c>
      <c r="AH318" s="107">
        <v>187.42500000000001</v>
      </c>
      <c r="AI318" s="107">
        <v>537.97500000000002</v>
      </c>
      <c r="AJ318" s="107">
        <v>27.106000000000002</v>
      </c>
      <c r="AK318" s="107">
        <v>166.209</v>
      </c>
      <c r="AL318" s="107">
        <v>6.3449999999999998</v>
      </c>
      <c r="AM318" s="107">
        <v>2.9089999999999634</v>
      </c>
      <c r="AN318" s="107">
        <v>933.92499999999995</v>
      </c>
      <c r="AO318" s="107">
        <v>949.41399999999999</v>
      </c>
      <c r="AP318" s="107">
        <v>30.346</v>
      </c>
      <c r="AQ318" s="107">
        <v>919.06799999999998</v>
      </c>
      <c r="AS318" s="107">
        <v>3307.7930000000001</v>
      </c>
      <c r="AT318" s="107">
        <v>173.31899999999999</v>
      </c>
      <c r="AU318" s="107">
        <v>881.32700000000011</v>
      </c>
      <c r="AV318" s="107">
        <v>556.423</v>
      </c>
      <c r="AW318" s="107">
        <v>491.72800000000001</v>
      </c>
      <c r="AX318" s="107">
        <v>64.695000000000007</v>
      </c>
      <c r="AY318" s="107">
        <v>472.58</v>
      </c>
      <c r="AZ318" s="107">
        <v>475.65499999999997</v>
      </c>
      <c r="BA318" s="55">
        <v>13.639999999999986</v>
      </c>
      <c r="BB318" s="107">
        <v>462.01499999999999</v>
      </c>
      <c r="BD318" s="107">
        <v>19373.251</v>
      </c>
      <c r="BE318" s="107">
        <v>2359.221</v>
      </c>
      <c r="BF318" s="107">
        <v>2166.6260000000002</v>
      </c>
      <c r="BG318" s="107">
        <v>110.773</v>
      </c>
      <c r="BH318" s="107">
        <v>104.705</v>
      </c>
      <c r="BI318" s="107">
        <v>6.0679999999999996</v>
      </c>
      <c r="BJ318" s="107">
        <v>110.133</v>
      </c>
      <c r="BK318" s="107">
        <v>108.449</v>
      </c>
      <c r="BL318" s="55">
        <v>8.5999999999998522E-2</v>
      </c>
      <c r="BM318" s="107">
        <v>108.363</v>
      </c>
      <c r="BO318" s="136">
        <v>116.41999999999999</v>
      </c>
      <c r="BP318" s="136">
        <v>103.91</v>
      </c>
      <c r="BQ318" s="136">
        <v>282.55818910070855</v>
      </c>
      <c r="BR318" s="136">
        <v>4.5818577305431027</v>
      </c>
      <c r="BS318" s="136">
        <v>159.44252246895874</v>
      </c>
      <c r="BT318" s="136">
        <v>15.426904859695465</v>
      </c>
      <c r="BV318" s="136">
        <v>48.745311712179436</v>
      </c>
      <c r="BW318" s="136">
        <v>47.961709749752323</v>
      </c>
      <c r="BX318" s="136">
        <v>66.43493108546997</v>
      </c>
      <c r="BY318" s="136">
        <v>0.57827008858052675</v>
      </c>
      <c r="BZ318" s="136">
        <v>59.033707125732001</v>
      </c>
      <c r="CA318" s="136">
        <v>12.17772381104235</v>
      </c>
    </row>
    <row r="319" spans="2:79" s="89" customFormat="1" ht="11.25" customHeight="1">
      <c r="B319" s="87" t="s">
        <v>550</v>
      </c>
      <c r="C319" s="107">
        <v>5658.3350000000009</v>
      </c>
      <c r="D319" s="107">
        <v>137.25399999999999</v>
      </c>
      <c r="E319" s="107">
        <v>419.12299999999999</v>
      </c>
      <c r="F319" s="107">
        <v>2173.3810000000003</v>
      </c>
      <c r="G319" s="107">
        <v>653.98299999999995</v>
      </c>
      <c r="H319" s="107">
        <v>2260.1320000000001</v>
      </c>
      <c r="J319" s="107">
        <v>4.5970000000000004</v>
      </c>
      <c r="K319" s="107">
        <v>43.771999999999998</v>
      </c>
      <c r="L319" s="107">
        <v>43.771999999999998</v>
      </c>
      <c r="M319" s="107">
        <v>0</v>
      </c>
      <c r="N319" s="107">
        <v>57.603000000000002</v>
      </c>
      <c r="O319" s="107">
        <v>59.381999999999998</v>
      </c>
      <c r="P319" s="85">
        <v>3.732999999999997</v>
      </c>
      <c r="Q319" s="107">
        <v>55.649000000000001</v>
      </c>
      <c r="S319" s="107">
        <v>264.8</v>
      </c>
      <c r="T319" s="107">
        <v>24.103000000000002</v>
      </c>
      <c r="U319" s="107">
        <v>24.103000000000002</v>
      </c>
      <c r="V319" s="107">
        <v>0</v>
      </c>
      <c r="W319" s="107">
        <v>39.136000000000003</v>
      </c>
      <c r="X319" s="107">
        <v>39.323999999999998</v>
      </c>
      <c r="Y319" s="85">
        <v>1.2169999999999987</v>
      </c>
      <c r="Z319" s="107">
        <v>38.106999999999999</v>
      </c>
      <c r="AA319" s="120"/>
      <c r="AB319" s="107">
        <v>2703.0940000000001</v>
      </c>
      <c r="AC319" s="107">
        <v>447.04899999999998</v>
      </c>
      <c r="AD319" s="107">
        <v>1790.414</v>
      </c>
      <c r="AE319" s="107">
        <v>465.63099999999997</v>
      </c>
      <c r="AF319" s="107">
        <v>28.068999999999999</v>
      </c>
      <c r="AG319" s="107">
        <v>946.88800000000003</v>
      </c>
      <c r="AH319" s="107">
        <v>179.96899999999999</v>
      </c>
      <c r="AI319" s="107">
        <v>549.65700000000004</v>
      </c>
      <c r="AJ319" s="107">
        <v>36.649000000000001</v>
      </c>
      <c r="AK319" s="107">
        <v>169.52300000000002</v>
      </c>
      <c r="AL319" s="107">
        <v>7.7119999999999997</v>
      </c>
      <c r="AM319" s="107">
        <v>3.3779999999999291</v>
      </c>
      <c r="AN319" s="107">
        <v>911.73400000000004</v>
      </c>
      <c r="AO319" s="107">
        <v>967.37800000000004</v>
      </c>
      <c r="AP319" s="107">
        <v>14.65</v>
      </c>
      <c r="AQ319" s="107">
        <v>952.72799999999995</v>
      </c>
      <c r="AS319" s="107">
        <v>3281.0070000000001</v>
      </c>
      <c r="AT319" s="107">
        <v>171.684</v>
      </c>
      <c r="AU319" s="107">
        <v>877.43100000000004</v>
      </c>
      <c r="AV319" s="107">
        <v>552.35299999999995</v>
      </c>
      <c r="AW319" s="107">
        <v>487.14600000000002</v>
      </c>
      <c r="AX319" s="107">
        <v>65.207000000000008</v>
      </c>
      <c r="AY319" s="107">
        <v>556.423</v>
      </c>
      <c r="AZ319" s="107">
        <v>557.36300000000006</v>
      </c>
      <c r="BA319" s="55">
        <v>11.535000000000082</v>
      </c>
      <c r="BB319" s="107">
        <v>545.82799999999997</v>
      </c>
      <c r="BD319" s="107">
        <v>18475.310000000001</v>
      </c>
      <c r="BE319" s="107">
        <v>2159.8229999999999</v>
      </c>
      <c r="BF319" s="107">
        <v>1961.9590000000001</v>
      </c>
      <c r="BG319" s="107">
        <v>100.309</v>
      </c>
      <c r="BH319" s="107">
        <v>100.309</v>
      </c>
      <c r="BI319" s="107">
        <v>0</v>
      </c>
      <c r="BJ319" s="107">
        <v>110.563</v>
      </c>
      <c r="BK319" s="107">
        <v>113.15900000000001</v>
      </c>
      <c r="BL319" s="55">
        <v>8.2000000000007844E-2</v>
      </c>
      <c r="BM319" s="107">
        <v>113.077</v>
      </c>
      <c r="BO319" s="136">
        <v>115.78999999999999</v>
      </c>
      <c r="BP319" s="136">
        <v>102.69</v>
      </c>
      <c r="BQ319" s="136">
        <v>282.804638941642</v>
      </c>
      <c r="BR319" s="136">
        <v>4.5871193588220214</v>
      </c>
      <c r="BS319" s="136">
        <v>159.95445795737783</v>
      </c>
      <c r="BT319" s="136">
        <v>14.80224147795084</v>
      </c>
      <c r="BV319" s="136">
        <v>48.23504464703737</v>
      </c>
      <c r="BW319" s="136">
        <v>46.965792719602348</v>
      </c>
      <c r="BX319" s="136">
        <v>66.5070205580177</v>
      </c>
      <c r="BY319" s="136">
        <v>0.58186192593402408</v>
      </c>
      <c r="BZ319" s="136">
        <v>58.549333223922993</v>
      </c>
      <c r="CA319" s="136">
        <v>11.690320757811369</v>
      </c>
    </row>
    <row r="320" spans="2:79" s="89" customFormat="1" ht="11.25" customHeight="1">
      <c r="B320" s="78" t="s">
        <v>655</v>
      </c>
      <c r="C320" s="107">
        <v>5186.7719999999999</v>
      </c>
      <c r="D320" s="107">
        <v>147.071</v>
      </c>
      <c r="E320" s="107">
        <v>369.077</v>
      </c>
      <c r="F320" s="107">
        <v>1888.3570000000004</v>
      </c>
      <c r="G320" s="107">
        <v>598.54899999999998</v>
      </c>
      <c r="H320" s="107">
        <v>2168.4960000000001</v>
      </c>
      <c r="J320" s="107">
        <v>4.8559999999999999</v>
      </c>
      <c r="K320" s="107">
        <v>46.207000000000001</v>
      </c>
      <c r="L320" s="107">
        <v>46.207000000000001</v>
      </c>
      <c r="M320" s="107">
        <v>0</v>
      </c>
      <c r="N320" s="107">
        <v>73.944000000000003</v>
      </c>
      <c r="O320" s="107">
        <v>75.191999999999993</v>
      </c>
      <c r="P320" s="85">
        <v>4.3859999999999957</v>
      </c>
      <c r="Q320" s="107">
        <v>70.805999999999997</v>
      </c>
      <c r="S320" s="107">
        <v>231.53299999999999</v>
      </c>
      <c r="T320" s="107">
        <v>21.187000000000001</v>
      </c>
      <c r="U320" s="107">
        <v>21.187000000000001</v>
      </c>
      <c r="V320" s="107">
        <v>0</v>
      </c>
      <c r="W320" s="107">
        <v>34.938000000000002</v>
      </c>
      <c r="X320" s="107">
        <v>35.097999999999999</v>
      </c>
      <c r="Y320" s="85">
        <v>9.2999999999996419E-2</v>
      </c>
      <c r="Z320" s="107">
        <v>35.005000000000003</v>
      </c>
      <c r="AB320" s="107">
        <v>2390.8830000000003</v>
      </c>
      <c r="AC320" s="107">
        <v>346.07</v>
      </c>
      <c r="AD320" s="107">
        <v>1552.9170000000001</v>
      </c>
      <c r="AE320" s="107">
        <v>491.89600000000002</v>
      </c>
      <c r="AF320" s="107">
        <v>36.174999999999997</v>
      </c>
      <c r="AG320" s="107">
        <v>815.83299999999997</v>
      </c>
      <c r="AH320" s="107">
        <v>139.28700000000001</v>
      </c>
      <c r="AI320" s="107">
        <v>476.74600000000004</v>
      </c>
      <c r="AJ320" s="107">
        <v>38.716999999999999</v>
      </c>
      <c r="AK320" s="107">
        <v>146.11799999999999</v>
      </c>
      <c r="AL320" s="107">
        <v>11.443</v>
      </c>
      <c r="AM320" s="107">
        <v>3.5219999999999629</v>
      </c>
      <c r="AN320" s="107">
        <v>936.52</v>
      </c>
      <c r="AO320" s="107">
        <v>956.93799999999999</v>
      </c>
      <c r="AP320" s="107">
        <v>57.779000000000003</v>
      </c>
      <c r="AQ320" s="107">
        <v>899.15899999999999</v>
      </c>
      <c r="AS320" s="107">
        <v>2995.5789999999997</v>
      </c>
      <c r="AT320" s="107">
        <v>156.959</v>
      </c>
      <c r="AU320" s="107">
        <v>798.15300000000002</v>
      </c>
      <c r="AV320" s="107">
        <v>504.35</v>
      </c>
      <c r="AW320" s="107">
        <v>445.88900000000001</v>
      </c>
      <c r="AX320" s="107">
        <v>58.460999999999999</v>
      </c>
      <c r="AY320" s="107">
        <v>552.35299999999995</v>
      </c>
      <c r="AZ320" s="107">
        <v>553.51800000000003</v>
      </c>
      <c r="BA320" s="55">
        <v>0.54399999999998272</v>
      </c>
      <c r="BB320" s="107">
        <v>552.97400000000005</v>
      </c>
      <c r="BD320" s="107">
        <v>18362.084999999999</v>
      </c>
      <c r="BE320" s="107">
        <v>2072.393</v>
      </c>
      <c r="BF320" s="107">
        <v>1879.693</v>
      </c>
      <c r="BG320" s="107">
        <v>96.102999999999994</v>
      </c>
      <c r="BH320" s="107">
        <v>96.102999999999994</v>
      </c>
      <c r="BI320" s="107">
        <v>0</v>
      </c>
      <c r="BJ320" s="107">
        <v>100.28400000000001</v>
      </c>
      <c r="BK320" s="107">
        <v>100.56</v>
      </c>
      <c r="BL320" s="55">
        <v>1.0000000000047748E-3</v>
      </c>
      <c r="BM320" s="107">
        <v>100.559</v>
      </c>
      <c r="BO320" s="136">
        <v>115.35</v>
      </c>
      <c r="BP320" s="136">
        <v>102.76</v>
      </c>
      <c r="BQ320" s="136">
        <v>283.24641079404017</v>
      </c>
      <c r="BR320" s="136">
        <v>4.5921546391095758</v>
      </c>
      <c r="BS320" s="136">
        <v>160.00315728939188</v>
      </c>
      <c r="BT320" s="136">
        <v>14.289662639073939</v>
      </c>
      <c r="BV320" s="136">
        <v>47.853957042294617</v>
      </c>
      <c r="BW320" s="136">
        <v>46.997321323861811</v>
      </c>
      <c r="BX320" s="136">
        <v>66.858527182891834</v>
      </c>
      <c r="BY320" s="136">
        <v>0.58227331124610693</v>
      </c>
      <c r="BZ320" s="136">
        <v>59.662746365671751</v>
      </c>
      <c r="CA320" s="136">
        <v>11.286261881480234</v>
      </c>
    </row>
    <row r="321" spans="2:79" s="89" customFormat="1" ht="11.25" customHeight="1">
      <c r="B321" s="78" t="s">
        <v>656</v>
      </c>
      <c r="C321" s="107">
        <v>6106.3660000000009</v>
      </c>
      <c r="D321" s="107">
        <v>314.27</v>
      </c>
      <c r="E321" s="107">
        <v>497.15699999999998</v>
      </c>
      <c r="F321" s="107">
        <v>2261.0970000000002</v>
      </c>
      <c r="G321" s="107">
        <v>583.52700000000004</v>
      </c>
      <c r="H321" s="107">
        <v>2397.7220000000002</v>
      </c>
      <c r="J321" s="107">
        <v>9.6460000000000008</v>
      </c>
      <c r="K321" s="107">
        <v>91.334999999999994</v>
      </c>
      <c r="L321" s="107">
        <v>62.663999999999994</v>
      </c>
      <c r="M321" s="107">
        <v>28.670999999999999</v>
      </c>
      <c r="N321" s="107">
        <v>43.250999999999998</v>
      </c>
      <c r="O321" s="107">
        <v>56.39</v>
      </c>
      <c r="P321" s="85">
        <v>3.0320000000000036</v>
      </c>
      <c r="Q321" s="107">
        <v>53.357999999999997</v>
      </c>
      <c r="S321" s="107">
        <v>314.14800000000002</v>
      </c>
      <c r="T321" s="107">
        <v>28.931000000000001</v>
      </c>
      <c r="U321" s="107">
        <v>27.048999999999999</v>
      </c>
      <c r="V321" s="107">
        <v>1.8819999999999999</v>
      </c>
      <c r="W321" s="107">
        <v>27.494</v>
      </c>
      <c r="X321" s="107">
        <v>27.637</v>
      </c>
      <c r="Y321" s="85">
        <v>3.9230000000000018</v>
      </c>
      <c r="Z321" s="107">
        <v>23.713999999999999</v>
      </c>
      <c r="AB321" s="107">
        <v>2778.4690000000001</v>
      </c>
      <c r="AC321" s="107">
        <v>419.99399999999997</v>
      </c>
      <c r="AD321" s="107">
        <v>1714.3420000000001</v>
      </c>
      <c r="AE321" s="107">
        <v>644.13300000000004</v>
      </c>
      <c r="AF321" s="107">
        <v>43.661000000000001</v>
      </c>
      <c r="AG321" s="107">
        <v>931.59400000000005</v>
      </c>
      <c r="AH321" s="107">
        <v>169.083</v>
      </c>
      <c r="AI321" s="107">
        <v>526.303</v>
      </c>
      <c r="AJ321" s="107">
        <v>50.698999999999998</v>
      </c>
      <c r="AK321" s="107">
        <v>166.096</v>
      </c>
      <c r="AL321" s="107">
        <v>15.247999999999999</v>
      </c>
      <c r="AM321" s="107">
        <v>4.1650000000001342</v>
      </c>
      <c r="AN321" s="107">
        <v>802.71500000000003</v>
      </c>
      <c r="AO321" s="107">
        <v>867.06500000000005</v>
      </c>
      <c r="AP321" s="107">
        <v>75.539000000000001</v>
      </c>
      <c r="AQ321" s="107">
        <v>791.52599999999995</v>
      </c>
      <c r="AS321" s="107">
        <v>3004.8419999999996</v>
      </c>
      <c r="AT321" s="107">
        <v>153.69</v>
      </c>
      <c r="AU321" s="107">
        <v>853.18200000000002</v>
      </c>
      <c r="AV321" s="107">
        <v>495.82799999999997</v>
      </c>
      <c r="AW321" s="107">
        <v>435.44499999999999</v>
      </c>
      <c r="AX321" s="107">
        <v>60.383000000000003</v>
      </c>
      <c r="AY321" s="107">
        <v>504.35</v>
      </c>
      <c r="AZ321" s="107">
        <v>504.75400000000002</v>
      </c>
      <c r="BA321" s="55">
        <v>12.531000000000006</v>
      </c>
      <c r="BB321" s="107">
        <v>492.22300000000001</v>
      </c>
      <c r="BD321" s="107">
        <v>18830.650000000001</v>
      </c>
      <c r="BE321" s="107">
        <v>2290.0059999999999</v>
      </c>
      <c r="BF321" s="107">
        <v>2106.8339999999998</v>
      </c>
      <c r="BG321" s="107">
        <v>107.71599999999999</v>
      </c>
      <c r="BH321" s="107">
        <v>101.03</v>
      </c>
      <c r="BI321" s="107">
        <v>6.6859999999999999</v>
      </c>
      <c r="BJ321" s="107">
        <v>96.102999999999994</v>
      </c>
      <c r="BK321" s="107">
        <v>96.275999999999996</v>
      </c>
      <c r="BL321" s="55">
        <v>7.2000000000002728E-2</v>
      </c>
      <c r="BM321" s="107">
        <v>96.203999999999994</v>
      </c>
      <c r="BO321" s="136">
        <v>118.21</v>
      </c>
      <c r="BP321" s="136">
        <v>106.49</v>
      </c>
      <c r="BQ321" s="136">
        <v>278.58003848455263</v>
      </c>
      <c r="BR321" s="136">
        <v>4.5721322141974108</v>
      </c>
      <c r="BS321" s="136">
        <v>157.52559242928237</v>
      </c>
      <c r="BT321" s="136">
        <v>15.407030559221271</v>
      </c>
      <c r="BV321" s="136">
        <v>50.196953101662835</v>
      </c>
      <c r="BW321" s="136">
        <v>50.069419351379182</v>
      </c>
      <c r="BX321" s="136">
        <v>66.339594561045146</v>
      </c>
      <c r="BY321" s="136">
        <v>0.57487916732428479</v>
      </c>
      <c r="BZ321" s="136">
        <v>60.078623318354097</v>
      </c>
      <c r="CA321" s="136">
        <v>12.161056575317369</v>
      </c>
    </row>
    <row r="322" spans="2:79" s="89" customFormat="1" ht="11.25" customHeight="1">
      <c r="B322" s="87" t="s">
        <v>737</v>
      </c>
      <c r="C322" s="107">
        <v>5499.09</v>
      </c>
      <c r="D322" s="107">
        <v>85.218000000000004</v>
      </c>
      <c r="E322" s="107">
        <v>344.82900000000001</v>
      </c>
      <c r="F322" s="107">
        <v>1943.105</v>
      </c>
      <c r="G322" s="107">
        <v>517.73599999999999</v>
      </c>
      <c r="H322" s="107">
        <v>2597.0120000000002</v>
      </c>
      <c r="J322" s="107">
        <v>2.96</v>
      </c>
      <c r="K322" s="107">
        <v>28.167000000000002</v>
      </c>
      <c r="L322" s="107">
        <v>28.167000000000002</v>
      </c>
      <c r="M322" s="107">
        <v>0</v>
      </c>
      <c r="N322" s="107">
        <v>42.18</v>
      </c>
      <c r="O322" s="107">
        <v>44.076000000000001</v>
      </c>
      <c r="P322" s="85">
        <v>5.6259999999999977</v>
      </c>
      <c r="Q322" s="107">
        <v>38.450000000000003</v>
      </c>
      <c r="S322" s="107">
        <v>217.32599999999999</v>
      </c>
      <c r="T322" s="107">
        <v>20.045999999999999</v>
      </c>
      <c r="U322" s="107">
        <v>20.045999999999999</v>
      </c>
      <c r="V322" s="107">
        <v>0</v>
      </c>
      <c r="W322" s="107">
        <v>24.100999999999999</v>
      </c>
      <c r="X322" s="107">
        <v>24.279</v>
      </c>
      <c r="Y322" s="85">
        <v>0.10500000000000043</v>
      </c>
      <c r="Z322" s="107">
        <v>24.173999999999999</v>
      </c>
      <c r="AB322" s="107">
        <v>2385.9759999999997</v>
      </c>
      <c r="AC322" s="107">
        <v>312.92500000000001</v>
      </c>
      <c r="AD322" s="107">
        <v>1391.442</v>
      </c>
      <c r="AE322" s="107">
        <v>681.60900000000004</v>
      </c>
      <c r="AF322" s="107">
        <v>55.322000000000003</v>
      </c>
      <c r="AG322" s="107">
        <v>771.81899999999996</v>
      </c>
      <c r="AH322" s="107">
        <v>125.93700000000001</v>
      </c>
      <c r="AI322" s="107">
        <v>427.173</v>
      </c>
      <c r="AJ322" s="107">
        <v>53.65</v>
      </c>
      <c r="AK322" s="107">
        <v>136.32299999999998</v>
      </c>
      <c r="AL322" s="107">
        <v>24.378</v>
      </c>
      <c r="AM322" s="107">
        <v>4.3580000000000041</v>
      </c>
      <c r="AN322" s="107">
        <v>912.79300000000001</v>
      </c>
      <c r="AO322" s="107">
        <v>917.93</v>
      </c>
      <c r="AP322" s="107">
        <v>9.2620000000000005</v>
      </c>
      <c r="AQ322" s="107">
        <v>908.66800000000001</v>
      </c>
      <c r="AS322" s="107">
        <v>2691.375</v>
      </c>
      <c r="AT322" s="107">
        <v>137.77000000000001</v>
      </c>
      <c r="AU322" s="107">
        <v>762.59500000000003</v>
      </c>
      <c r="AV322" s="107">
        <v>441.745</v>
      </c>
      <c r="AW322" s="107">
        <v>386.14800000000002</v>
      </c>
      <c r="AX322" s="107">
        <v>55.597000000000001</v>
      </c>
      <c r="AY322" s="107">
        <v>495.82799999999997</v>
      </c>
      <c r="AZ322" s="107">
        <v>496.10300000000001</v>
      </c>
      <c r="BA322" s="55">
        <v>6.100000000003547E-2</v>
      </c>
      <c r="BB322" s="107">
        <v>496.04199999999997</v>
      </c>
      <c r="BD322" s="107">
        <v>20080.717000000001</v>
      </c>
      <c r="BE322" s="107">
        <v>2480.511</v>
      </c>
      <c r="BF322" s="107">
        <v>2278.6610000000001</v>
      </c>
      <c r="BG322" s="107">
        <v>116.501</v>
      </c>
      <c r="BH322" s="107">
        <v>116.501</v>
      </c>
      <c r="BI322" s="107">
        <v>0</v>
      </c>
      <c r="BJ322" s="107">
        <v>107.208</v>
      </c>
      <c r="BK322" s="107">
        <v>107.34</v>
      </c>
      <c r="BL322" s="55">
        <v>0</v>
      </c>
      <c r="BM322" s="107">
        <v>107.34</v>
      </c>
      <c r="BO322" s="136">
        <v>121.36</v>
      </c>
      <c r="BP322" s="136">
        <v>109.69</v>
      </c>
      <c r="BQ322" s="136">
        <v>278.0285170219683</v>
      </c>
      <c r="BR322" s="136">
        <v>4.5253974014662113</v>
      </c>
      <c r="BS322" s="136">
        <v>163.671411430707</v>
      </c>
      <c r="BT322" s="136">
        <v>15.64876891597048</v>
      </c>
      <c r="BV322" s="136">
        <v>52.773904099523868</v>
      </c>
      <c r="BW322" s="136">
        <v>52.674253583079967</v>
      </c>
      <c r="BX322" s="136">
        <v>66.756211973433622</v>
      </c>
      <c r="BY322" s="136">
        <v>0.57046516471932041</v>
      </c>
      <c r="BZ322" s="136">
        <v>63.045259934827797</v>
      </c>
      <c r="CA322" s="136">
        <v>12.352701350255572</v>
      </c>
    </row>
    <row r="323" spans="2:79" s="89" customFormat="1" ht="11.25" customHeight="1">
      <c r="B323" s="87" t="s">
        <v>738</v>
      </c>
      <c r="C323" s="107">
        <v>5498.9669999999996</v>
      </c>
      <c r="D323" s="107">
        <v>93.566000000000003</v>
      </c>
      <c r="E323" s="107">
        <v>338.6</v>
      </c>
      <c r="F323" s="107">
        <v>2006.5529999999997</v>
      </c>
      <c r="G323" s="107">
        <v>564.18100000000004</v>
      </c>
      <c r="H323" s="107">
        <v>2481.5369999999998</v>
      </c>
      <c r="J323" s="107">
        <v>3.3290000000000002</v>
      </c>
      <c r="K323" s="107">
        <v>31.677</v>
      </c>
      <c r="L323" s="107">
        <v>31.677</v>
      </c>
      <c r="M323" s="107">
        <v>0</v>
      </c>
      <c r="N323" s="107">
        <v>72.599999999999994</v>
      </c>
      <c r="O323" s="107">
        <v>74.527000000000001</v>
      </c>
      <c r="P323" s="85">
        <v>1.3619999999999948</v>
      </c>
      <c r="Q323" s="107">
        <v>73.165000000000006</v>
      </c>
      <c r="S323" s="107">
        <v>210.773</v>
      </c>
      <c r="T323" s="107">
        <v>19.227</v>
      </c>
      <c r="U323" s="107">
        <v>19.227</v>
      </c>
      <c r="V323" s="107">
        <v>0</v>
      </c>
      <c r="W323" s="107">
        <v>23.024000000000001</v>
      </c>
      <c r="X323" s="107">
        <v>23.202999999999999</v>
      </c>
      <c r="Y323" s="85">
        <v>0.14799999999999969</v>
      </c>
      <c r="Z323" s="107">
        <v>23.055</v>
      </c>
      <c r="AB323" s="107">
        <v>2295.761</v>
      </c>
      <c r="AC323" s="107">
        <v>320.48199999999997</v>
      </c>
      <c r="AD323" s="107">
        <v>1468.1479999999999</v>
      </c>
      <c r="AE323" s="107">
        <v>507.13099999999997</v>
      </c>
      <c r="AF323" s="107">
        <v>60.436999999999998</v>
      </c>
      <c r="AG323" s="107">
        <v>789.53</v>
      </c>
      <c r="AH323" s="107">
        <v>128.97899999999998</v>
      </c>
      <c r="AI323" s="107">
        <v>450.72199999999998</v>
      </c>
      <c r="AJ323" s="107">
        <v>39.915999999999997</v>
      </c>
      <c r="AK323" s="107">
        <v>139.41299999999998</v>
      </c>
      <c r="AL323" s="107">
        <v>26.905000000000001</v>
      </c>
      <c r="AM323" s="107">
        <v>3.5949999999999136</v>
      </c>
      <c r="AN323" s="107">
        <v>756.24900000000002</v>
      </c>
      <c r="AO323" s="107">
        <v>755.68899999999996</v>
      </c>
      <c r="AP323" s="107">
        <v>54.3</v>
      </c>
      <c r="AQ323" s="107">
        <v>701.38900000000001</v>
      </c>
      <c r="AS323" s="107">
        <v>2856.2219999999998</v>
      </c>
      <c r="AT323" s="107">
        <v>149.66800000000001</v>
      </c>
      <c r="AU323" s="107">
        <v>760.86999999999989</v>
      </c>
      <c r="AV323" s="107">
        <v>476.18800000000005</v>
      </c>
      <c r="AW323" s="107">
        <v>420.09500000000003</v>
      </c>
      <c r="AX323" s="107">
        <v>56.092999999999996</v>
      </c>
      <c r="AY323" s="107">
        <v>441.745</v>
      </c>
      <c r="AZ323" s="107">
        <v>442.26499999999999</v>
      </c>
      <c r="BA323" s="55">
        <v>0.13700000000000045</v>
      </c>
      <c r="BB323" s="107">
        <v>442.12799999999999</v>
      </c>
      <c r="BD323" s="107">
        <v>20128.871999999999</v>
      </c>
      <c r="BE323" s="107">
        <v>2370.7689999999998</v>
      </c>
      <c r="BF323" s="107">
        <v>2166.5279999999998</v>
      </c>
      <c r="BG323" s="107">
        <v>110.768</v>
      </c>
      <c r="BH323" s="107">
        <v>110.768</v>
      </c>
      <c r="BI323" s="107">
        <v>0</v>
      </c>
      <c r="BJ323" s="107">
        <v>116.501</v>
      </c>
      <c r="BK323" s="107">
        <v>116.578</v>
      </c>
      <c r="BL323" s="55">
        <v>9.0000000000003411E-3</v>
      </c>
      <c r="BM323" s="107">
        <v>116.569</v>
      </c>
      <c r="BO323" s="136">
        <v>125.81</v>
      </c>
      <c r="BP323" s="136">
        <v>113.99999999999999</v>
      </c>
      <c r="BQ323" s="136">
        <v>280.77929516683236</v>
      </c>
      <c r="BR323" s="136">
        <v>4.5393404067669776</v>
      </c>
      <c r="BS323" s="136">
        <v>161.09716508733425</v>
      </c>
      <c r="BT323" s="136">
        <v>14.917179661135506</v>
      </c>
      <c r="BV323" s="136">
        <v>56.445937283828655</v>
      </c>
      <c r="BW323" s="136">
        <v>56.230793971601678</v>
      </c>
      <c r="BX323" s="136">
        <v>66.454568307365506</v>
      </c>
      <c r="BY323" s="136">
        <v>0.57685802825392729</v>
      </c>
      <c r="BZ323" s="136">
        <v>60.093051375399213</v>
      </c>
      <c r="CA323" s="136">
        <v>11.777952584725064</v>
      </c>
    </row>
    <row r="324" spans="2:79" s="89" customFormat="1" ht="11.25" customHeight="1">
      <c r="B324" s="87" t="s">
        <v>757</v>
      </c>
      <c r="C324" s="107">
        <v>6318.884</v>
      </c>
      <c r="D324" s="107">
        <v>220.649</v>
      </c>
      <c r="E324" s="107">
        <v>499.98200000000003</v>
      </c>
      <c r="F324" s="107">
        <v>2625.3469999999998</v>
      </c>
      <c r="G324" s="107">
        <v>602.08400000000006</v>
      </c>
      <c r="H324" s="107">
        <v>2327.567</v>
      </c>
      <c r="J324" s="107">
        <v>7.4080000000000004</v>
      </c>
      <c r="K324" s="107">
        <v>70.438000000000002</v>
      </c>
      <c r="L324" s="107">
        <v>53.427000000000007</v>
      </c>
      <c r="M324" s="107">
        <v>17.010999999999999</v>
      </c>
      <c r="N324" s="107">
        <v>61.485999999999997</v>
      </c>
      <c r="O324" s="107">
        <v>69.55</v>
      </c>
      <c r="P324" s="85">
        <v>2.5799999999999983</v>
      </c>
      <c r="Q324" s="107">
        <v>66.97</v>
      </c>
      <c r="S324" s="107">
        <v>313.12799999999999</v>
      </c>
      <c r="T324" s="107">
        <v>28.66</v>
      </c>
      <c r="U324" s="107">
        <v>27.559000000000001</v>
      </c>
      <c r="V324" s="107">
        <v>1.101</v>
      </c>
      <c r="W324" s="107">
        <v>27.05</v>
      </c>
      <c r="X324" s="107">
        <v>27.242000000000001</v>
      </c>
      <c r="Y324" s="85">
        <v>0.2430000000000021</v>
      </c>
      <c r="Z324" s="107">
        <v>26.998999999999999</v>
      </c>
      <c r="AB324" s="107">
        <v>2864.223</v>
      </c>
      <c r="AC324" s="107">
        <v>442.16800000000001</v>
      </c>
      <c r="AD324" s="107">
        <v>1813.0259999999998</v>
      </c>
      <c r="AE324" s="107">
        <v>609.029</v>
      </c>
      <c r="AF324" s="107">
        <v>55.170999999999999</v>
      </c>
      <c r="AG324" s="107">
        <v>985.28700000000003</v>
      </c>
      <c r="AH324" s="107">
        <v>177.98000000000002</v>
      </c>
      <c r="AI324" s="107">
        <v>556.59899999999993</v>
      </c>
      <c r="AJ324" s="107">
        <v>47.936999999999998</v>
      </c>
      <c r="AK324" s="107">
        <v>174.995</v>
      </c>
      <c r="AL324" s="107">
        <v>23.690999999999999</v>
      </c>
      <c r="AM324" s="107">
        <v>4.0850000000000648</v>
      </c>
      <c r="AN324" s="107">
        <v>772.59100000000001</v>
      </c>
      <c r="AO324" s="107">
        <v>807.55</v>
      </c>
      <c r="AP324" s="107">
        <v>22.585000000000001</v>
      </c>
      <c r="AQ324" s="107">
        <v>784.96500000000003</v>
      </c>
      <c r="AS324" s="107">
        <v>3178.4369999999999</v>
      </c>
      <c r="AT324" s="107">
        <v>160.61799999999999</v>
      </c>
      <c r="AU324" s="107">
        <v>929.78500000000008</v>
      </c>
      <c r="AV324" s="107">
        <v>513.52199999999993</v>
      </c>
      <c r="AW324" s="107">
        <v>449.13799999999998</v>
      </c>
      <c r="AX324" s="107">
        <v>64.384</v>
      </c>
      <c r="AY324" s="107">
        <v>476.18799999999999</v>
      </c>
      <c r="AZ324" s="107">
        <v>476.75</v>
      </c>
      <c r="BA324" s="55">
        <v>8.4420000000000073</v>
      </c>
      <c r="BB324" s="107">
        <v>468.30799999999999</v>
      </c>
      <c r="BD324" s="107">
        <v>18844.812000000002</v>
      </c>
      <c r="BE324" s="107">
        <v>2223.5079999999998</v>
      </c>
      <c r="BF324" s="107">
        <v>2035.306</v>
      </c>
      <c r="BG324" s="107">
        <v>104.059</v>
      </c>
      <c r="BH324" s="107">
        <v>99.224000000000004</v>
      </c>
      <c r="BI324" s="107">
        <v>4.835</v>
      </c>
      <c r="BJ324" s="107">
        <v>110.768</v>
      </c>
      <c r="BK324" s="107">
        <v>110.73699999999999</v>
      </c>
      <c r="BL324" s="55">
        <v>0.14799999999999613</v>
      </c>
      <c r="BM324" s="107">
        <v>110.589</v>
      </c>
      <c r="BO324" s="136">
        <v>131.05000000000001</v>
      </c>
      <c r="BP324" s="136">
        <v>118.38</v>
      </c>
      <c r="BQ324" s="136">
        <v>272.00696442937203</v>
      </c>
      <c r="BR324" s="136">
        <v>4.5140519742494618</v>
      </c>
      <c r="BS324" s="136">
        <v>150.05512026973977</v>
      </c>
      <c r="BT324" s="136">
        <v>14.944993879482585</v>
      </c>
      <c r="BV324" s="136">
        <v>60.780414602398345</v>
      </c>
      <c r="BW324" s="136">
        <v>59.861184311058018</v>
      </c>
      <c r="BX324" s="136">
        <v>64.32532719698392</v>
      </c>
      <c r="BY324" s="136">
        <v>0.56854166058547984</v>
      </c>
      <c r="BZ324" s="136">
        <v>55.397753244029545</v>
      </c>
      <c r="CA324" s="136">
        <v>11.799045806347124</v>
      </c>
    </row>
    <row r="325" spans="2:79" s="89" customFormat="1" ht="11.25" customHeight="1">
      <c r="B325" s="87" t="s">
        <v>758</v>
      </c>
      <c r="C325" s="107">
        <v>5780.9530000000004</v>
      </c>
      <c r="D325" s="107">
        <v>137.97399999999999</v>
      </c>
      <c r="E325" s="107">
        <v>441.2</v>
      </c>
      <c r="F325" s="107">
        <v>2317.6059999999998</v>
      </c>
      <c r="G325" s="107">
        <v>542.0920000000001</v>
      </c>
      <c r="H325" s="107">
        <v>2322.1550000000002</v>
      </c>
      <c r="J325" s="107">
        <v>4.7619999999999996</v>
      </c>
      <c r="K325" s="107">
        <v>45.423000000000002</v>
      </c>
      <c r="L325" s="107">
        <v>45.423000000000002</v>
      </c>
      <c r="M325" s="107">
        <v>0</v>
      </c>
      <c r="N325" s="107">
        <v>26.95</v>
      </c>
      <c r="O325" s="107">
        <v>28.553999999999998</v>
      </c>
      <c r="P325" s="85">
        <v>44.021999999999998</v>
      </c>
      <c r="Q325" s="107">
        <v>-15.468</v>
      </c>
      <c r="S325" s="107">
        <v>275.61099999999999</v>
      </c>
      <c r="T325" s="107">
        <v>25.001000000000001</v>
      </c>
      <c r="U325" s="107">
        <v>25.001000000000001</v>
      </c>
      <c r="V325" s="107">
        <v>0</v>
      </c>
      <c r="W325" s="107">
        <v>20.045999999999999</v>
      </c>
      <c r="X325" s="107">
        <v>20.196000000000002</v>
      </c>
      <c r="Y325" s="85">
        <v>15.957000000000001</v>
      </c>
      <c r="Z325" s="107">
        <v>4.2389999999999999</v>
      </c>
      <c r="AB325" s="107">
        <v>2473.1149999999998</v>
      </c>
      <c r="AC325" s="107">
        <v>413.66300000000001</v>
      </c>
      <c r="AD325" s="107">
        <v>1652.691</v>
      </c>
      <c r="AE325" s="107">
        <v>406.76100000000002</v>
      </c>
      <c r="AF325" s="107">
        <v>50.220999999999997</v>
      </c>
      <c r="AG325" s="107">
        <v>885.31399999999996</v>
      </c>
      <c r="AH325" s="107">
        <v>166.47899999999998</v>
      </c>
      <c r="AI325" s="107">
        <v>507.37599999999998</v>
      </c>
      <c r="AJ325" s="107">
        <v>32.016999999999996</v>
      </c>
      <c r="AK325" s="107">
        <v>157.02100000000002</v>
      </c>
      <c r="AL325" s="107">
        <v>18.846</v>
      </c>
      <c r="AM325" s="107">
        <v>3.5749999999999886</v>
      </c>
      <c r="AN325" s="107">
        <v>964.94299999999998</v>
      </c>
      <c r="AO325" s="107">
        <v>1287.107</v>
      </c>
      <c r="AP325" s="107">
        <v>8.4749999999999996</v>
      </c>
      <c r="AQ325" s="107">
        <v>1278.6320000000001</v>
      </c>
      <c r="AS325" s="107">
        <v>2847.7749999999996</v>
      </c>
      <c r="AT325" s="107">
        <v>144.38999999999999</v>
      </c>
      <c r="AU325" s="107">
        <v>826.31499999999994</v>
      </c>
      <c r="AV325" s="107">
        <v>464.03300000000002</v>
      </c>
      <c r="AW325" s="107">
        <v>404.00200000000001</v>
      </c>
      <c r="AX325" s="107">
        <v>60.030999999999999</v>
      </c>
      <c r="AY325" s="107">
        <v>513.52200000000005</v>
      </c>
      <c r="AZ325" s="107">
        <v>526.43399999999997</v>
      </c>
      <c r="BA325" s="55">
        <v>17.114999999999952</v>
      </c>
      <c r="BB325" s="107">
        <v>509.31900000000002</v>
      </c>
      <c r="BD325" s="107">
        <v>18707.936000000002</v>
      </c>
      <c r="BE325" s="107">
        <v>2219.8379999999997</v>
      </c>
      <c r="BF325" s="107">
        <v>2001.2339999999999</v>
      </c>
      <c r="BG325" s="107">
        <v>102.31699999999999</v>
      </c>
      <c r="BH325" s="107">
        <v>102.31699999999999</v>
      </c>
      <c r="BI325" s="107">
        <v>0</v>
      </c>
      <c r="BJ325" s="107">
        <v>103.753</v>
      </c>
      <c r="BK325" s="107">
        <v>104.474</v>
      </c>
      <c r="BL325" s="55">
        <v>3.1000000000005912E-2</v>
      </c>
      <c r="BM325" s="107">
        <v>104.443</v>
      </c>
      <c r="BO325" s="136">
        <v>132.12</v>
      </c>
      <c r="BP325" s="136">
        <v>118.17999999999999</v>
      </c>
      <c r="BQ325" s="136">
        <v>276.00811159589506</v>
      </c>
      <c r="BR325" s="136">
        <v>4.5210540896183957</v>
      </c>
      <c r="BS325" s="136">
        <v>161.21454893109771</v>
      </c>
      <c r="BT325" s="136">
        <v>15.019337248106901</v>
      </c>
      <c r="BV325" s="136">
        <v>61.700381056835354</v>
      </c>
      <c r="BW325" s="136">
        <v>59.724826348328598</v>
      </c>
      <c r="BX325" s="136">
        <v>66.266822343759571</v>
      </c>
      <c r="BY325" s="136">
        <v>0.57208135524558834</v>
      </c>
      <c r="BZ325" s="136">
        <v>61.26356171677871</v>
      </c>
      <c r="CA325" s="136">
        <v>11.865755794760043</v>
      </c>
    </row>
    <row r="326" spans="2:79" s="89" customFormat="1" ht="11.25" customHeight="1">
      <c r="B326" s="87" t="s">
        <v>760</v>
      </c>
      <c r="C326" s="107">
        <v>6030.1399999999985</v>
      </c>
      <c r="D326" s="107">
        <v>157.09200000000001</v>
      </c>
      <c r="E326" s="107">
        <v>498.834</v>
      </c>
      <c r="F326" s="107">
        <v>2553.0019999999995</v>
      </c>
      <c r="G326" s="107">
        <v>686.66099999999994</v>
      </c>
      <c r="H326" s="107">
        <v>2118.3890000000001</v>
      </c>
      <c r="J326" s="107">
        <v>5.4690000000000003</v>
      </c>
      <c r="K326" s="107">
        <v>52.182000000000002</v>
      </c>
      <c r="L326" s="107">
        <v>52.182000000000002</v>
      </c>
      <c r="M326" s="107">
        <v>0</v>
      </c>
      <c r="N326" s="107">
        <v>47.238</v>
      </c>
      <c r="O326" s="107">
        <v>48.817</v>
      </c>
      <c r="P326" s="85">
        <v>1.8419999999999987</v>
      </c>
      <c r="Q326" s="107">
        <v>46.975000000000001</v>
      </c>
      <c r="S326" s="107">
        <v>311.86</v>
      </c>
      <c r="T326" s="107">
        <v>28.341000000000001</v>
      </c>
      <c r="U326" s="107">
        <v>28.341000000000001</v>
      </c>
      <c r="V326" s="107">
        <v>0</v>
      </c>
      <c r="W326" s="107">
        <v>20.277999999999999</v>
      </c>
      <c r="X326" s="107">
        <v>20.331</v>
      </c>
      <c r="Y326" s="85">
        <v>0.49599999999999866</v>
      </c>
      <c r="Z326" s="107">
        <v>19.835000000000001</v>
      </c>
      <c r="AB326" s="107">
        <v>2639.904</v>
      </c>
      <c r="AC326" s="107">
        <v>475.26899999999995</v>
      </c>
      <c r="AD326" s="107">
        <v>1795.509</v>
      </c>
      <c r="AE326" s="107">
        <v>369.12599999999998</v>
      </c>
      <c r="AF326" s="107">
        <v>43.515999999999998</v>
      </c>
      <c r="AG326" s="107">
        <v>961.69</v>
      </c>
      <c r="AH326" s="107">
        <v>191.27199999999999</v>
      </c>
      <c r="AI326" s="107">
        <v>551.221</v>
      </c>
      <c r="AJ326" s="107">
        <v>29.053000000000001</v>
      </c>
      <c r="AK326" s="107">
        <v>171.16300000000001</v>
      </c>
      <c r="AL326" s="107">
        <v>15.423</v>
      </c>
      <c r="AM326" s="107">
        <v>3.5580000000001064</v>
      </c>
      <c r="AN326" s="107">
        <v>872.23900000000003</v>
      </c>
      <c r="AO326" s="107">
        <v>876.45</v>
      </c>
      <c r="AP326" s="107">
        <v>72.19</v>
      </c>
      <c r="AQ326" s="107">
        <v>804.26</v>
      </c>
      <c r="AS326" s="107">
        <v>3359.0460000000003</v>
      </c>
      <c r="AT326" s="107">
        <v>182.358</v>
      </c>
      <c r="AU326" s="107">
        <v>806.03399999999999</v>
      </c>
      <c r="AV326" s="107">
        <v>568.39300000000003</v>
      </c>
      <c r="AW326" s="107">
        <v>511.47899999999998</v>
      </c>
      <c r="AX326" s="107">
        <v>56.914000000000001</v>
      </c>
      <c r="AY326" s="107">
        <v>464.03300000000002</v>
      </c>
      <c r="AZ326" s="107">
        <v>464.27699999999999</v>
      </c>
      <c r="BA326" s="55">
        <v>0.35399999999998499</v>
      </c>
      <c r="BB326" s="107">
        <v>463.923</v>
      </c>
      <c r="BD326" s="107">
        <v>18071.547999999999</v>
      </c>
      <c r="BE326" s="107">
        <v>2027.153</v>
      </c>
      <c r="BF326" s="107">
        <v>1784.499</v>
      </c>
      <c r="BG326" s="107">
        <v>91.236000000000004</v>
      </c>
      <c r="BH326" s="107">
        <v>91.236000000000004</v>
      </c>
      <c r="BI326" s="107">
        <v>0</v>
      </c>
      <c r="BJ326" s="107">
        <v>102.292</v>
      </c>
      <c r="BK326" s="107">
        <v>102.851</v>
      </c>
      <c r="BL326" s="55">
        <v>0.22400000000000375</v>
      </c>
      <c r="BM326" s="107">
        <v>102.627</v>
      </c>
      <c r="BO326" s="136">
        <v>134.79000000000002</v>
      </c>
      <c r="BP326" s="136">
        <v>120.61</v>
      </c>
      <c r="BQ326" s="136">
        <v>283.95651622514242</v>
      </c>
      <c r="BR326" s="136">
        <v>4.5344103357132672</v>
      </c>
      <c r="BS326" s="136">
        <v>157.48343122002296</v>
      </c>
      <c r="BT326" s="136">
        <v>14.183903891354522</v>
      </c>
      <c r="BV326" s="136">
        <v>63.906567695454171</v>
      </c>
      <c r="BW326" s="136">
        <v>61.732567691352372</v>
      </c>
      <c r="BX326" s="136">
        <v>66.599564281048785</v>
      </c>
      <c r="BY326" s="136">
        <v>0.5752218577503676</v>
      </c>
      <c r="BZ326" s="136">
        <v>60.207137664167995</v>
      </c>
      <c r="CA326" s="136">
        <v>11.217373298623892</v>
      </c>
    </row>
    <row r="327" spans="2:79" s="89" customFormat="1" ht="11.25" customHeight="1">
      <c r="B327" s="87" t="s">
        <v>761</v>
      </c>
      <c r="C327" s="107">
        <v>6689.3869999999988</v>
      </c>
      <c r="D327" s="107">
        <v>289.84500000000003</v>
      </c>
      <c r="E327" s="107">
        <v>676.87</v>
      </c>
      <c r="F327" s="107">
        <v>2807.9639999999995</v>
      </c>
      <c r="G327" s="107">
        <v>670.40200000000004</v>
      </c>
      <c r="H327" s="107">
        <v>2198.0819999999999</v>
      </c>
      <c r="J327" s="107">
        <v>9.7479999999999993</v>
      </c>
      <c r="K327" s="107">
        <v>92.629000000000005</v>
      </c>
      <c r="L327" s="107">
        <v>64.39500000000001</v>
      </c>
      <c r="M327" s="107">
        <v>28.234000000000002</v>
      </c>
      <c r="N327" s="107">
        <v>52.252000000000002</v>
      </c>
      <c r="O327" s="107">
        <v>57.747999999999998</v>
      </c>
      <c r="P327" s="85">
        <v>2.5769999999999982</v>
      </c>
      <c r="Q327" s="107">
        <v>55.170999999999999</v>
      </c>
      <c r="S327" s="107">
        <v>425.31700000000001</v>
      </c>
      <c r="T327" s="107">
        <v>38.938000000000002</v>
      </c>
      <c r="U327" s="107">
        <v>33.948</v>
      </c>
      <c r="V327" s="107">
        <v>4.99</v>
      </c>
      <c r="W327" s="107">
        <v>27.56</v>
      </c>
      <c r="X327" s="107">
        <v>27.849</v>
      </c>
      <c r="Y327" s="85">
        <v>1.6030000000000015</v>
      </c>
      <c r="Z327" s="107">
        <v>26.245999999999999</v>
      </c>
      <c r="AB327" s="107">
        <v>2816.4680000000003</v>
      </c>
      <c r="AC327" s="107">
        <v>535.59900000000005</v>
      </c>
      <c r="AD327" s="107">
        <v>1932.2639999999999</v>
      </c>
      <c r="AE327" s="107">
        <v>348.60500000000002</v>
      </c>
      <c r="AF327" s="107">
        <v>36.372999999999998</v>
      </c>
      <c r="AG327" s="107">
        <v>1035.318</v>
      </c>
      <c r="AH327" s="107">
        <v>215.53900000000002</v>
      </c>
      <c r="AI327" s="107">
        <v>593.20499999999993</v>
      </c>
      <c r="AJ327" s="107">
        <v>27.437999999999999</v>
      </c>
      <c r="AK327" s="107">
        <v>184.51400000000004</v>
      </c>
      <c r="AL327" s="107">
        <v>11.1</v>
      </c>
      <c r="AM327" s="107">
        <v>3.5220000000000482</v>
      </c>
      <c r="AN327" s="107">
        <v>958.30200000000002</v>
      </c>
      <c r="AO327" s="107">
        <v>963.73800000000006</v>
      </c>
      <c r="AP327" s="107">
        <v>42.764000000000003</v>
      </c>
      <c r="AQ327" s="107">
        <v>920.97400000000005</v>
      </c>
      <c r="AS327" s="107">
        <v>3324.9690000000001</v>
      </c>
      <c r="AT327" s="107">
        <v>178.89500000000001</v>
      </c>
      <c r="AU327" s="107">
        <v>820.43899999999996</v>
      </c>
      <c r="AV327" s="107">
        <v>556.23800000000006</v>
      </c>
      <c r="AW327" s="107">
        <v>500.16800000000001</v>
      </c>
      <c r="AX327" s="107">
        <v>56.07</v>
      </c>
      <c r="AY327" s="107">
        <v>568.39300000000003</v>
      </c>
      <c r="AZ327" s="107">
        <v>568.86400000000003</v>
      </c>
      <c r="BA327" s="55">
        <v>6.0210000000000719</v>
      </c>
      <c r="BB327" s="107">
        <v>562.84299999999996</v>
      </c>
      <c r="BD327" s="107">
        <v>18120.941999999999</v>
      </c>
      <c r="BE327" s="107">
        <v>2104.8959999999997</v>
      </c>
      <c r="BF327" s="107">
        <v>1822.6389999999999</v>
      </c>
      <c r="BG327" s="107">
        <v>93.186000000000007</v>
      </c>
      <c r="BH327" s="107">
        <v>87.828000000000003</v>
      </c>
      <c r="BI327" s="107">
        <v>5.3579999999999997</v>
      </c>
      <c r="BJ327" s="107">
        <v>91.078000000000003</v>
      </c>
      <c r="BK327" s="107">
        <v>103.651</v>
      </c>
      <c r="BL327" s="55">
        <v>5.8999999999997499E-2</v>
      </c>
      <c r="BM327" s="107">
        <v>103.592</v>
      </c>
      <c r="BO327" s="136">
        <v>137.20000000000002</v>
      </c>
      <c r="BP327" s="136">
        <v>123.55000000000001</v>
      </c>
      <c r="BQ327" s="136">
        <v>280.7181059432433</v>
      </c>
      <c r="BR327" s="136">
        <v>4.5127421112943349</v>
      </c>
      <c r="BS327" s="136">
        <v>153.66407496474449</v>
      </c>
      <c r="BT327" s="136">
        <v>14.677377147391123</v>
      </c>
      <c r="BV327" s="136">
        <v>65.923476393787496</v>
      </c>
      <c r="BW327" s="136">
        <v>64.185035660636586</v>
      </c>
      <c r="BX327" s="136">
        <v>65.832794230562669</v>
      </c>
      <c r="BY327" s="136">
        <v>0.56800233658891131</v>
      </c>
      <c r="BZ327" s="136">
        <v>59.30727330124482</v>
      </c>
      <c r="CA327" s="136">
        <v>11.615819972272964</v>
      </c>
    </row>
    <row r="328" spans="2:79" s="89" customFormat="1" ht="11.25" customHeight="1">
      <c r="B328" s="87" t="s">
        <v>762</v>
      </c>
      <c r="C328" s="107">
        <v>6776.9850000000006</v>
      </c>
      <c r="D328" s="107">
        <v>206.93600000000001</v>
      </c>
      <c r="E328" s="107">
        <v>605.94500000000005</v>
      </c>
      <c r="F328" s="107">
        <v>3071.1740000000004</v>
      </c>
      <c r="G328" s="107">
        <v>622.14100000000008</v>
      </c>
      <c r="H328" s="107">
        <v>2252.9760000000001</v>
      </c>
      <c r="J328" s="107">
        <v>7.0579999999999998</v>
      </c>
      <c r="K328" s="107">
        <v>67.233000000000004</v>
      </c>
      <c r="L328" s="107">
        <v>67.233000000000004</v>
      </c>
      <c r="M328" s="107">
        <v>0</v>
      </c>
      <c r="N328" s="107">
        <v>43.914000000000001</v>
      </c>
      <c r="O328" s="107">
        <v>46.302</v>
      </c>
      <c r="P328" s="85">
        <v>9.1640000000000015</v>
      </c>
      <c r="Q328" s="107">
        <v>37.137999999999998</v>
      </c>
      <c r="S328" s="107">
        <v>382.73599999999999</v>
      </c>
      <c r="T328" s="107">
        <v>34.594999999999999</v>
      </c>
      <c r="U328" s="107">
        <v>34.594999999999999</v>
      </c>
      <c r="V328" s="107">
        <v>0</v>
      </c>
      <c r="W328" s="107">
        <v>25.001000000000001</v>
      </c>
      <c r="X328" s="107">
        <v>25.207999999999998</v>
      </c>
      <c r="Y328" s="85">
        <v>1.3809999999999967</v>
      </c>
      <c r="Z328" s="107">
        <v>23.827000000000002</v>
      </c>
      <c r="AB328" s="107">
        <v>2995.4939999999997</v>
      </c>
      <c r="AC328" s="107">
        <v>602.69999999999993</v>
      </c>
      <c r="AD328" s="107">
        <v>2036.4889999999998</v>
      </c>
      <c r="AE328" s="107">
        <v>356.30500000000001</v>
      </c>
      <c r="AF328" s="107">
        <v>32.002000000000002</v>
      </c>
      <c r="AG328" s="107">
        <v>1105.297</v>
      </c>
      <c r="AH328" s="107">
        <v>242.54599999999999</v>
      </c>
      <c r="AI328" s="107">
        <v>625.202</v>
      </c>
      <c r="AJ328" s="107">
        <v>28.045000000000002</v>
      </c>
      <c r="AK328" s="107">
        <v>196.97200000000001</v>
      </c>
      <c r="AL328" s="107">
        <v>8.6159999999999997</v>
      </c>
      <c r="AM328" s="107">
        <v>3.9160000000001389</v>
      </c>
      <c r="AN328" s="107">
        <v>1006.45</v>
      </c>
      <c r="AO328" s="107">
        <v>1056.3889999999999</v>
      </c>
      <c r="AP328" s="107">
        <v>16.085000000000001</v>
      </c>
      <c r="AQ328" s="107">
        <v>1040.3040000000001</v>
      </c>
      <c r="AS328" s="107">
        <v>3198.203</v>
      </c>
      <c r="AT328" s="107">
        <v>165.834</v>
      </c>
      <c r="AU328" s="107">
        <v>876.52700000000004</v>
      </c>
      <c r="AV328" s="107">
        <v>528.80899999999997</v>
      </c>
      <c r="AW328" s="107">
        <v>464.25599999999997</v>
      </c>
      <c r="AX328" s="107">
        <v>64.552999999999997</v>
      </c>
      <c r="AY328" s="107">
        <v>556.23800000000006</v>
      </c>
      <c r="AZ328" s="107">
        <v>557.25300000000004</v>
      </c>
      <c r="BA328" s="55">
        <v>15.924000000000092</v>
      </c>
      <c r="BB328" s="107">
        <v>541.32899999999995</v>
      </c>
      <c r="BD328" s="107">
        <v>18903.476999999999</v>
      </c>
      <c r="BE328" s="107">
        <v>2152.6860000000001</v>
      </c>
      <c r="BF328" s="107">
        <v>1961.587</v>
      </c>
      <c r="BG328" s="107">
        <v>100.29</v>
      </c>
      <c r="BH328" s="107">
        <v>100.29</v>
      </c>
      <c r="BI328" s="107">
        <v>0</v>
      </c>
      <c r="BJ328" s="107">
        <v>92.741</v>
      </c>
      <c r="BK328" s="107">
        <v>93.186000000000007</v>
      </c>
      <c r="BL328" s="55">
        <v>2.6000000000010459E-2</v>
      </c>
      <c r="BM328" s="107">
        <v>93.16</v>
      </c>
      <c r="BO328" s="136">
        <v>140.52000000000001</v>
      </c>
      <c r="BP328" s="136">
        <v>126.37</v>
      </c>
      <c r="BQ328" s="136">
        <v>279.30465952286335</v>
      </c>
      <c r="BR328" s="136">
        <v>4.5177104815659037</v>
      </c>
      <c r="BS328" s="136">
        <v>164.37942014336124</v>
      </c>
      <c r="BT328" s="136">
        <v>13.110148995340911</v>
      </c>
      <c r="BV328" s="136">
        <v>68.668718187418492</v>
      </c>
      <c r="BW328" s="136">
        <v>66.517629514535372</v>
      </c>
      <c r="BX328" s="136">
        <v>66.605215491324373</v>
      </c>
      <c r="BY328" s="136">
        <v>0.56805810792020406</v>
      </c>
      <c r="BZ328" s="136">
        <v>62.89823359691146</v>
      </c>
      <c r="CA328" s="136">
        <v>11.387778026232953</v>
      </c>
    </row>
    <row r="329" spans="2:79" s="89" customFormat="1" ht="11.25" customHeight="1">
      <c r="B329" s="67" t="s">
        <v>764</v>
      </c>
      <c r="C329" s="107">
        <v>7352.0930000000008</v>
      </c>
      <c r="D329" s="107">
        <v>198.83</v>
      </c>
      <c r="E329" s="107">
        <v>600.928</v>
      </c>
      <c r="F329" s="107">
        <v>2865.5409999999997</v>
      </c>
      <c r="G329" s="107">
        <v>779.96800000000007</v>
      </c>
      <c r="H329" s="107">
        <v>2894.4059999999999</v>
      </c>
      <c r="J329" s="107">
        <v>6.7489999999999997</v>
      </c>
      <c r="K329" s="107">
        <v>64.247</v>
      </c>
      <c r="L329" s="107">
        <v>64.247</v>
      </c>
      <c r="M329" s="107">
        <v>0</v>
      </c>
      <c r="N329" s="107">
        <v>76.355000000000004</v>
      </c>
      <c r="O329" s="107">
        <v>77.340999999999994</v>
      </c>
      <c r="P329" s="85">
        <v>1.9889999999999901</v>
      </c>
      <c r="Q329" s="107">
        <v>75.352000000000004</v>
      </c>
      <c r="S329" s="107">
        <v>377.976</v>
      </c>
      <c r="T329" s="107">
        <v>34.281999999999996</v>
      </c>
      <c r="U329" s="107">
        <v>34.281999999999996</v>
      </c>
      <c r="V329" s="107">
        <v>0</v>
      </c>
      <c r="W329" s="107">
        <v>33.203000000000003</v>
      </c>
      <c r="X329" s="107">
        <v>33.353000000000002</v>
      </c>
      <c r="Y329" s="85">
        <v>0.1460000000000008</v>
      </c>
      <c r="Z329" s="107">
        <v>33.207000000000001</v>
      </c>
      <c r="AB329" s="107">
        <v>2771.0509999999999</v>
      </c>
      <c r="AC329" s="107">
        <v>598.399</v>
      </c>
      <c r="AD329" s="107">
        <v>1874.7190000000001</v>
      </c>
      <c r="AE329" s="107">
        <v>297.93299999999999</v>
      </c>
      <c r="AF329" s="107">
        <v>29.541</v>
      </c>
      <c r="AG329" s="107">
        <v>1034.6869999999999</v>
      </c>
      <c r="AH329" s="107">
        <v>240.80299999999997</v>
      </c>
      <c r="AI329" s="107">
        <v>575.53899999999999</v>
      </c>
      <c r="AJ329" s="107">
        <v>23.45</v>
      </c>
      <c r="AK329" s="107">
        <v>183.89600000000002</v>
      </c>
      <c r="AL329" s="107">
        <v>7.4009999999999998</v>
      </c>
      <c r="AM329" s="107">
        <v>3.5979999999998427</v>
      </c>
      <c r="AN329" s="107">
        <v>1101.49</v>
      </c>
      <c r="AO329" s="107">
        <v>1104.337</v>
      </c>
      <c r="AP329" s="107">
        <v>50.85</v>
      </c>
      <c r="AQ329" s="107">
        <v>1053.4870000000001</v>
      </c>
      <c r="AS329" s="107">
        <v>3834.0749999999998</v>
      </c>
      <c r="AT329" s="107">
        <v>207.28299999999999</v>
      </c>
      <c r="AU329" s="107">
        <v>932.11300000000006</v>
      </c>
      <c r="AV329" s="107">
        <v>648.65599999999995</v>
      </c>
      <c r="AW329" s="107">
        <v>581.36199999999997</v>
      </c>
      <c r="AX329" s="107">
        <v>67.293999999999997</v>
      </c>
      <c r="AY329" s="107">
        <v>528.80799999999999</v>
      </c>
      <c r="AZ329" s="107">
        <v>530.32299999999998</v>
      </c>
      <c r="BA329" s="55">
        <v>2.9999999999290594E-3</v>
      </c>
      <c r="BB329" s="107">
        <v>530.32000000000005</v>
      </c>
      <c r="BD329" s="107">
        <v>19828.977999999999</v>
      </c>
      <c r="BE329" s="107">
        <v>2764.1559999999999</v>
      </c>
      <c r="BF329" s="107">
        <v>2547.5790000000002</v>
      </c>
      <c r="BG329" s="107">
        <v>130.25</v>
      </c>
      <c r="BH329" s="107">
        <v>130.25</v>
      </c>
      <c r="BI329" s="107">
        <v>0</v>
      </c>
      <c r="BJ329" s="107">
        <v>99.899000000000001</v>
      </c>
      <c r="BK329" s="107">
        <v>100.014</v>
      </c>
      <c r="BL329" s="55">
        <v>0.14199999999999591</v>
      </c>
      <c r="BM329" s="107">
        <v>99.872</v>
      </c>
      <c r="BO329" s="136">
        <v>141.71</v>
      </c>
      <c r="BP329" s="136">
        <v>126.44999999999999</v>
      </c>
      <c r="BQ329" s="136">
        <v>283.7758781453154</v>
      </c>
      <c r="BR329" s="136">
        <v>4.5312350747528747</v>
      </c>
      <c r="BS329" s="136">
        <v>159.60511225570286</v>
      </c>
      <c r="BT329" s="136">
        <v>16.05653604537763</v>
      </c>
      <c r="BV329" s="136">
        <v>69.655509161246371</v>
      </c>
      <c r="BW329" s="136">
        <v>66.585220609285244</v>
      </c>
      <c r="BX329" s="136">
        <v>66.479920189354701</v>
      </c>
      <c r="BY329" s="136">
        <v>0.57298432764368235</v>
      </c>
      <c r="BZ329" s="136">
        <v>60.382163965098613</v>
      </c>
      <c r="CA329" s="136">
        <v>13.939982181633365</v>
      </c>
    </row>
    <row r="330" spans="2:79" s="89" customFormat="1" ht="11.25" customHeight="1">
      <c r="B330" s="67" t="s">
        <v>765</v>
      </c>
      <c r="C330" s="107">
        <v>8035.2640000000001</v>
      </c>
      <c r="D330" s="107">
        <v>300.47699999999998</v>
      </c>
      <c r="E330" s="107">
        <v>588.08500000000004</v>
      </c>
      <c r="F330" s="107">
        <v>2892.2980000000002</v>
      </c>
      <c r="G330" s="107">
        <v>710.97199999999998</v>
      </c>
      <c r="H330" s="107">
        <v>3501.9870000000001</v>
      </c>
      <c r="J330" s="107">
        <v>10.157</v>
      </c>
      <c r="K330" s="107">
        <v>95.718000000000004</v>
      </c>
      <c r="L330" s="107">
        <v>62.461000000000006</v>
      </c>
      <c r="M330" s="107">
        <v>33.256999999999998</v>
      </c>
      <c r="N330" s="107">
        <v>63.366999999999997</v>
      </c>
      <c r="O330" s="107">
        <v>73.078000000000003</v>
      </c>
      <c r="P330" s="85">
        <v>1.0229999999999961</v>
      </c>
      <c r="Q330" s="107">
        <v>72.055000000000007</v>
      </c>
      <c r="S330" s="107">
        <v>370.53300000000002</v>
      </c>
      <c r="T330" s="107">
        <v>34.154000000000003</v>
      </c>
      <c r="U330" s="107">
        <v>28.479000000000003</v>
      </c>
      <c r="V330" s="107">
        <v>5.6749999999999998</v>
      </c>
      <c r="W330" s="107">
        <v>33.948</v>
      </c>
      <c r="X330" s="107">
        <v>34.215000000000003</v>
      </c>
      <c r="Y330" s="85">
        <v>1.4570000000000007</v>
      </c>
      <c r="Z330" s="107">
        <v>32.758000000000003</v>
      </c>
      <c r="AB330" s="107">
        <v>2807.0360000000001</v>
      </c>
      <c r="AC330" s="107">
        <v>537.44599999999991</v>
      </c>
      <c r="AD330" s="107">
        <v>1867.673</v>
      </c>
      <c r="AE330" s="107">
        <v>401.91699999999997</v>
      </c>
      <c r="AF330" s="107">
        <v>28.445</v>
      </c>
      <c r="AG330" s="107">
        <v>1012.93</v>
      </c>
      <c r="AH330" s="107">
        <v>216.209</v>
      </c>
      <c r="AI330" s="107">
        <v>573.37599999999998</v>
      </c>
      <c r="AJ330" s="107">
        <v>31.635000000000002</v>
      </c>
      <c r="AK330" s="107">
        <v>180.70500000000001</v>
      </c>
      <c r="AL330" s="107">
        <v>7.101</v>
      </c>
      <c r="AM330" s="107">
        <v>3.9040000000000248</v>
      </c>
      <c r="AN330" s="107">
        <v>1031.56</v>
      </c>
      <c r="AO330" s="107">
        <v>1045.979</v>
      </c>
      <c r="AP330" s="107">
        <v>40.143000000000001</v>
      </c>
      <c r="AQ330" s="107">
        <v>1005.836</v>
      </c>
      <c r="AS330" s="107">
        <v>3523.2979999999998</v>
      </c>
      <c r="AT330" s="107">
        <v>188.114</v>
      </c>
      <c r="AU330" s="107">
        <v>889.70199999999988</v>
      </c>
      <c r="AV330" s="107">
        <v>594.44599999999991</v>
      </c>
      <c r="AW330" s="107">
        <v>529.38699999999994</v>
      </c>
      <c r="AX330" s="107">
        <v>65.059000000000012</v>
      </c>
      <c r="AY330" s="107">
        <v>648.65599999999995</v>
      </c>
      <c r="AZ330" s="107">
        <v>649.21500000000003</v>
      </c>
      <c r="BA330" s="55">
        <v>4.6090000000000373</v>
      </c>
      <c r="BB330" s="107">
        <v>644.60599999999999</v>
      </c>
      <c r="BD330" s="107">
        <v>19410.757000000001</v>
      </c>
      <c r="BE330" s="107">
        <v>3413.4360000000001</v>
      </c>
      <c r="BF330" s="107">
        <v>3155.3820000000001</v>
      </c>
      <c r="BG330" s="107">
        <v>88.551000000000002</v>
      </c>
      <c r="BH330" s="107">
        <v>81.435000000000002</v>
      </c>
      <c r="BI330" s="107">
        <v>7.1159999999999997</v>
      </c>
      <c r="BJ330" s="107">
        <v>130.07400000000001</v>
      </c>
      <c r="BK330" s="107">
        <v>130.714</v>
      </c>
      <c r="BL330" s="55">
        <v>0.14599999999998658</v>
      </c>
      <c r="BM330" s="107">
        <v>130.56800000000001</v>
      </c>
      <c r="BO330" s="136">
        <v>143.29000000000002</v>
      </c>
      <c r="BP330" s="136">
        <v>128.01</v>
      </c>
      <c r="BQ330" s="136">
        <v>283.93851442597253</v>
      </c>
      <c r="BR330" s="136">
        <v>4.5512880487364047</v>
      </c>
      <c r="BS330" s="136">
        <v>162.12057520383232</v>
      </c>
      <c r="BT330" s="136">
        <v>19.845624773933338</v>
      </c>
      <c r="BV330" s="136">
        <v>70.97991272983154</v>
      </c>
      <c r="BW330" s="136">
        <v>67.880759062987792</v>
      </c>
      <c r="BX330" s="136">
        <v>67.080615945628267</v>
      </c>
      <c r="BY330" s="136">
        <v>0.5784280026755888</v>
      </c>
      <c r="BZ330" s="136">
        <v>61.548698328204274</v>
      </c>
      <c r="CA330" s="136">
        <v>17.585280161922586</v>
      </c>
    </row>
    <row r="331" spans="2:79" s="89" customFormat="1" ht="11.25" customHeight="1">
      <c r="B331" s="67" t="s">
        <v>766</v>
      </c>
      <c r="C331" s="107">
        <v>7486.5309999999999</v>
      </c>
      <c r="D331" s="107">
        <v>190.19900000000001</v>
      </c>
      <c r="E331" s="107">
        <v>463.87700000000001</v>
      </c>
      <c r="F331" s="107">
        <v>3109.5639999999999</v>
      </c>
      <c r="G331" s="107">
        <v>469.04199999999997</v>
      </c>
      <c r="H331" s="107">
        <v>3235.9650000000001</v>
      </c>
      <c r="J331" s="107">
        <v>6.5979999999999999</v>
      </c>
      <c r="K331" s="107">
        <v>62.676000000000002</v>
      </c>
      <c r="L331" s="107">
        <v>62.676000000000002</v>
      </c>
      <c r="M331" s="107">
        <v>0</v>
      </c>
      <c r="N331" s="107">
        <v>66.113</v>
      </c>
      <c r="O331" s="107">
        <v>69.506</v>
      </c>
      <c r="P331" s="85">
        <v>9.6540000000000035</v>
      </c>
      <c r="Q331" s="107">
        <v>59.851999999999997</v>
      </c>
      <c r="S331" s="107">
        <v>292.55599999999998</v>
      </c>
      <c r="T331" s="107">
        <v>26.751999999999999</v>
      </c>
      <c r="U331" s="107">
        <v>26.751999999999999</v>
      </c>
      <c r="V331" s="107">
        <v>0</v>
      </c>
      <c r="W331" s="107">
        <v>34.594999999999999</v>
      </c>
      <c r="X331" s="107">
        <v>34.758000000000003</v>
      </c>
      <c r="Y331" s="85">
        <v>2.1750000000000043</v>
      </c>
      <c r="Z331" s="107">
        <v>32.582999999999998</v>
      </c>
      <c r="AB331" s="107">
        <v>2877.0619999999999</v>
      </c>
      <c r="AC331" s="107">
        <v>532.34799999999996</v>
      </c>
      <c r="AD331" s="107">
        <v>1855.702</v>
      </c>
      <c r="AE331" s="107">
        <v>489.012</v>
      </c>
      <c r="AF331" s="107">
        <v>30.158000000000001</v>
      </c>
      <c r="AG331" s="107">
        <v>1014.966</v>
      </c>
      <c r="AH331" s="107">
        <v>214.15000000000003</v>
      </c>
      <c r="AI331" s="107">
        <v>569.70100000000002</v>
      </c>
      <c r="AJ331" s="107">
        <v>38.49</v>
      </c>
      <c r="AK331" s="107">
        <v>181.12099999999998</v>
      </c>
      <c r="AL331" s="107">
        <v>7.4189999999999996</v>
      </c>
      <c r="AM331" s="107">
        <v>4.085000000000008</v>
      </c>
      <c r="AN331" s="107">
        <v>1001.537</v>
      </c>
      <c r="AO331" s="107">
        <v>1069.7449999999999</v>
      </c>
      <c r="AP331" s="107">
        <v>15.698</v>
      </c>
      <c r="AQ331" s="107">
        <v>1054.047</v>
      </c>
      <c r="AS331" s="107">
        <v>2533.268</v>
      </c>
      <c r="AT331" s="107">
        <v>122.456</v>
      </c>
      <c r="AU331" s="107">
        <v>818.88400000000001</v>
      </c>
      <c r="AV331" s="107">
        <v>408.19299999999998</v>
      </c>
      <c r="AW331" s="107">
        <v>348.07799999999997</v>
      </c>
      <c r="AX331" s="107">
        <v>60.114999999999995</v>
      </c>
      <c r="AY331" s="107">
        <v>594.44600000000003</v>
      </c>
      <c r="AZ331" s="107">
        <v>595.31399999999996</v>
      </c>
      <c r="BA331" s="55">
        <v>0.98000000000001819</v>
      </c>
      <c r="BB331" s="107">
        <v>594.33399999999995</v>
      </c>
      <c r="BD331" s="107">
        <v>18571.561000000002</v>
      </c>
      <c r="BE331" s="107">
        <v>3221.5950000000003</v>
      </c>
      <c r="BF331" s="107">
        <v>2874</v>
      </c>
      <c r="BG331" s="107">
        <v>14.37</v>
      </c>
      <c r="BH331" s="107">
        <v>14.37</v>
      </c>
      <c r="BI331" s="107">
        <v>0</v>
      </c>
      <c r="BJ331" s="107">
        <v>87.460999999999999</v>
      </c>
      <c r="BK331" s="107">
        <v>88.117000000000004</v>
      </c>
      <c r="BL331" s="55">
        <v>3.0000000000001137E-2</v>
      </c>
      <c r="BM331" s="107">
        <v>88.087000000000003</v>
      </c>
      <c r="BO331" s="136">
        <v>148.28</v>
      </c>
      <c r="BP331" s="136">
        <v>135.51</v>
      </c>
      <c r="BQ331" s="136">
        <v>276.16856961047938</v>
      </c>
      <c r="BR331" s="136">
        <v>4.6124893839419876</v>
      </c>
      <c r="BS331" s="136">
        <v>164.59229878712975</v>
      </c>
      <c r="BT331" s="136">
        <v>19.166735634123594</v>
      </c>
      <c r="BV331" s="136">
        <v>75.102037902583461</v>
      </c>
      <c r="BW331" s="136">
        <v>74.075833557224186</v>
      </c>
      <c r="BX331" s="136">
        <v>68.218996174111794</v>
      </c>
      <c r="BY331" s="136">
        <v>0.59575634432125613</v>
      </c>
      <c r="BZ331" s="136">
        <v>63.321544931882869</v>
      </c>
      <c r="CA331" s="136">
        <v>17.346926303071669</v>
      </c>
    </row>
    <row r="332" spans="2:79" s="89" customFormat="1" ht="11.25" customHeight="1">
      <c r="B332" s="67" t="s">
        <v>768</v>
      </c>
      <c r="C332" s="107">
        <v>7671.9139999999998</v>
      </c>
      <c r="D332" s="107">
        <v>260.13099999999997</v>
      </c>
      <c r="E332" s="107">
        <v>438.00299999999999</v>
      </c>
      <c r="F332" s="107">
        <v>3212.23</v>
      </c>
      <c r="G332" s="107">
        <v>555.09900000000005</v>
      </c>
      <c r="H332" s="107">
        <v>3181.7</v>
      </c>
      <c r="J332" s="107">
        <v>8.8439999999999994</v>
      </c>
      <c r="K332" s="107">
        <v>84.010999999999996</v>
      </c>
      <c r="L332" s="107">
        <v>84.010999999999996</v>
      </c>
      <c r="M332" s="107">
        <v>0</v>
      </c>
      <c r="N332" s="107">
        <v>94.87</v>
      </c>
      <c r="O332" s="107">
        <v>101.214</v>
      </c>
      <c r="P332" s="85">
        <v>2.2630000000000052</v>
      </c>
      <c r="Q332" s="107">
        <v>98.950999999999993</v>
      </c>
      <c r="S332" s="107">
        <v>274.67700000000002</v>
      </c>
      <c r="T332" s="107">
        <v>25.17</v>
      </c>
      <c r="U332" s="107">
        <v>25.17</v>
      </c>
      <c r="V332" s="107">
        <v>0</v>
      </c>
      <c r="W332" s="107">
        <v>39.898000000000003</v>
      </c>
      <c r="X332" s="107">
        <v>40.090000000000003</v>
      </c>
      <c r="Y332" s="85">
        <v>0.22000000000000597</v>
      </c>
      <c r="Z332" s="107">
        <v>39.869999999999997</v>
      </c>
      <c r="AB332" s="107">
        <v>2942.9669999999996</v>
      </c>
      <c r="AC332" s="107">
        <v>489.80799999999999</v>
      </c>
      <c r="AD332" s="107">
        <v>1858.008</v>
      </c>
      <c r="AE332" s="107">
        <v>595.15099999999995</v>
      </c>
      <c r="AF332" s="107">
        <v>35.079000000000001</v>
      </c>
      <c r="AG332" s="107">
        <v>1009.694</v>
      </c>
      <c r="AH332" s="107">
        <v>196.97300000000001</v>
      </c>
      <c r="AI332" s="107">
        <v>570.40800000000002</v>
      </c>
      <c r="AJ332" s="107">
        <v>46.844999999999999</v>
      </c>
      <c r="AK332" s="107">
        <v>180.316</v>
      </c>
      <c r="AL332" s="107">
        <v>10.401</v>
      </c>
      <c r="AM332" s="107">
        <v>4.7509999999999479</v>
      </c>
      <c r="AN332" s="107">
        <v>1013.6079999999999</v>
      </c>
      <c r="AO332" s="107">
        <v>1011.6130000000001</v>
      </c>
      <c r="AP332" s="107">
        <v>56.878999999999998</v>
      </c>
      <c r="AQ332" s="107">
        <v>954.73400000000004</v>
      </c>
      <c r="AS332" s="107">
        <v>2859.2640000000001</v>
      </c>
      <c r="AT332" s="107">
        <v>144.74600000000001</v>
      </c>
      <c r="AU332" s="107">
        <v>832.82</v>
      </c>
      <c r="AV332" s="107">
        <v>472.84999999999997</v>
      </c>
      <c r="AW332" s="107">
        <v>411.48200000000003</v>
      </c>
      <c r="AX332" s="107">
        <v>61.367999999999995</v>
      </c>
      <c r="AY332" s="107">
        <v>408.19299999999998</v>
      </c>
      <c r="AZ332" s="107">
        <v>409.13099999999997</v>
      </c>
      <c r="BA332" s="55">
        <v>5.4999999999949978E-2</v>
      </c>
      <c r="BB332" s="107">
        <v>409.07600000000002</v>
      </c>
      <c r="BD332" s="107">
        <v>18377.098999999998</v>
      </c>
      <c r="BE332" s="107">
        <v>3167.424</v>
      </c>
      <c r="BF332" s="107">
        <v>2855.2</v>
      </c>
      <c r="BG332" s="107">
        <v>14.276</v>
      </c>
      <c r="BH332" s="107">
        <v>14.276</v>
      </c>
      <c r="BI332" s="107">
        <v>0</v>
      </c>
      <c r="BJ332" s="107">
        <v>14.353999999999999</v>
      </c>
      <c r="BK332" s="107">
        <v>15.199</v>
      </c>
      <c r="BL332" s="55">
        <v>0.80499999999999972</v>
      </c>
      <c r="BM332" s="107">
        <v>14.394</v>
      </c>
      <c r="BO332" s="136">
        <v>151.07</v>
      </c>
      <c r="BP332" s="136">
        <v>138.13</v>
      </c>
      <c r="BQ332" s="136">
        <v>282.19744661563254</v>
      </c>
      <c r="BR332" s="136">
        <v>4.6181379796332882</v>
      </c>
      <c r="BS332" s="136">
        <v>166.20638313200931</v>
      </c>
      <c r="BT332" s="136">
        <v>19.044736059810095</v>
      </c>
      <c r="BV332" s="136">
        <v>77.413036183459042</v>
      </c>
      <c r="BW332" s="136">
        <v>76.233171082038837</v>
      </c>
      <c r="BX332" s="136">
        <v>68.982437438445743</v>
      </c>
      <c r="BY332" s="136">
        <v>0.59965426338652916</v>
      </c>
      <c r="BZ332" s="136">
        <v>64.386061814077465</v>
      </c>
      <c r="CA332" s="136">
        <v>17.235712774905334</v>
      </c>
    </row>
    <row r="333" spans="2:79" s="89" customFormat="1" ht="11.25" customHeight="1">
      <c r="B333" s="67" t="s">
        <v>769</v>
      </c>
      <c r="C333" s="107">
        <v>8558.8790000000026</v>
      </c>
      <c r="D333" s="107">
        <v>371.34500000000003</v>
      </c>
      <c r="E333" s="107">
        <v>588.95500000000004</v>
      </c>
      <c r="F333" s="107">
        <v>3218.9190000000003</v>
      </c>
      <c r="G333" s="107">
        <v>607.41899999999998</v>
      </c>
      <c r="H333" s="107">
        <v>3715.8009999999999</v>
      </c>
      <c r="J333" s="107">
        <v>12.41</v>
      </c>
      <c r="K333" s="107">
        <v>116.54</v>
      </c>
      <c r="L333" s="107">
        <v>78.457999999999998</v>
      </c>
      <c r="M333" s="107">
        <v>38.082000000000001</v>
      </c>
      <c r="N333" s="107">
        <v>61.293999999999997</v>
      </c>
      <c r="O333" s="107">
        <v>70.622</v>
      </c>
      <c r="P333" s="85">
        <v>6.1700000000000017</v>
      </c>
      <c r="Q333" s="107">
        <v>64.451999999999998</v>
      </c>
      <c r="S333" s="107">
        <v>368.601</v>
      </c>
      <c r="T333" s="107">
        <v>34.314</v>
      </c>
      <c r="U333" s="107">
        <v>28.113</v>
      </c>
      <c r="V333" s="107">
        <v>6.2009999999999996</v>
      </c>
      <c r="W333" s="107">
        <v>28.478999999999999</v>
      </c>
      <c r="X333" s="107">
        <v>28.658000000000001</v>
      </c>
      <c r="Y333" s="85">
        <v>3.9080000000000013</v>
      </c>
      <c r="Z333" s="107">
        <v>24.75</v>
      </c>
      <c r="AB333" s="107">
        <v>3037.4790000000003</v>
      </c>
      <c r="AC333" s="107">
        <v>515.05899999999997</v>
      </c>
      <c r="AD333" s="107">
        <v>1876.364</v>
      </c>
      <c r="AE333" s="107">
        <v>646.05599999999993</v>
      </c>
      <c r="AF333" s="107">
        <v>44.56</v>
      </c>
      <c r="AG333" s="107">
        <v>1040.2180000000001</v>
      </c>
      <c r="AH333" s="107">
        <v>207.19900000000001</v>
      </c>
      <c r="AI333" s="107">
        <v>576.0440000000001</v>
      </c>
      <c r="AJ333" s="107">
        <v>50.850999999999999</v>
      </c>
      <c r="AK333" s="107">
        <v>185.02699999999999</v>
      </c>
      <c r="AL333" s="107">
        <v>16.013999999999999</v>
      </c>
      <c r="AM333" s="107">
        <v>5.0830000000000268</v>
      </c>
      <c r="AN333" s="107">
        <v>1007.259</v>
      </c>
      <c r="AO333" s="107">
        <v>1082.5340000000001</v>
      </c>
      <c r="AP333" s="107">
        <v>97.923000000000002</v>
      </c>
      <c r="AQ333" s="107">
        <v>984.61099999999999</v>
      </c>
      <c r="AS333" s="107">
        <v>3059.402</v>
      </c>
      <c r="AT333" s="107">
        <v>159.411</v>
      </c>
      <c r="AU333" s="107">
        <v>827.64799999999991</v>
      </c>
      <c r="AV333" s="107">
        <v>511.59700000000004</v>
      </c>
      <c r="AW333" s="107">
        <v>451.05</v>
      </c>
      <c r="AX333" s="107">
        <v>60.547000000000004</v>
      </c>
      <c r="AY333" s="107">
        <v>472.85</v>
      </c>
      <c r="AZ333" s="107">
        <v>474.99700000000001</v>
      </c>
      <c r="BA333" s="55">
        <v>22.187999999999988</v>
      </c>
      <c r="BB333" s="107">
        <v>452.80900000000003</v>
      </c>
      <c r="BD333" s="107">
        <v>19065.449000000001</v>
      </c>
      <c r="BE333" s="107">
        <v>3698.3029999999999</v>
      </c>
      <c r="BF333" s="107">
        <v>3499.6</v>
      </c>
      <c r="BG333" s="107">
        <v>17.498000000000001</v>
      </c>
      <c r="BH333" s="107">
        <v>16.204000000000001</v>
      </c>
      <c r="BI333" s="107">
        <v>1.294</v>
      </c>
      <c r="BJ333" s="107">
        <v>14.260999999999999</v>
      </c>
      <c r="BK333" s="107">
        <v>15</v>
      </c>
      <c r="BL333" s="55">
        <v>4.8999999999999488E-2</v>
      </c>
      <c r="BM333" s="107">
        <v>14.951000000000001</v>
      </c>
      <c r="BO333" s="136">
        <v>147.95000000000002</v>
      </c>
      <c r="BP333" s="136">
        <v>134.69</v>
      </c>
      <c r="BQ333" s="136">
        <v>283.90352101489111</v>
      </c>
      <c r="BR333" s="136">
        <v>4.5885290224639457</v>
      </c>
      <c r="BS333" s="136">
        <v>165.66583861738323</v>
      </c>
      <c r="BT333" s="136">
        <v>21.438682089260002</v>
      </c>
      <c r="BV333" s="136">
        <v>74.793594543488254</v>
      </c>
      <c r="BW333" s="136">
        <v>73.363227948297791</v>
      </c>
      <c r="BX333" s="136">
        <v>68.550978263072267</v>
      </c>
      <c r="BY333" s="136">
        <v>0.59089138489843718</v>
      </c>
      <c r="BZ333" s="136">
        <v>64.467019795855222</v>
      </c>
      <c r="CA333" s="136">
        <v>19.397932878475611</v>
      </c>
    </row>
    <row r="334" spans="2:79" s="89" customFormat="1" ht="11.25" customHeight="1">
      <c r="B334" s="67" t="s">
        <v>770</v>
      </c>
      <c r="C334" s="107">
        <v>7505.6709999999994</v>
      </c>
      <c r="D334" s="107">
        <v>127.011</v>
      </c>
      <c r="E334" s="107">
        <v>360.15100000000001</v>
      </c>
      <c r="F334" s="107">
        <v>2863.7329999999993</v>
      </c>
      <c r="G334" s="107">
        <v>553.86099999999999</v>
      </c>
      <c r="H334" s="107">
        <v>3589.5210000000002</v>
      </c>
      <c r="J334" s="107">
        <v>4.4080000000000004</v>
      </c>
      <c r="K334" s="107">
        <v>41.914999999999999</v>
      </c>
      <c r="L334" s="107">
        <v>41.914999999999999</v>
      </c>
      <c r="M334" s="107">
        <v>0</v>
      </c>
      <c r="N334" s="107">
        <v>61.61</v>
      </c>
      <c r="O334" s="107">
        <v>66.652000000000001</v>
      </c>
      <c r="P334" s="85">
        <v>5.4089999999999989</v>
      </c>
      <c r="Q334" s="107">
        <v>61.243000000000002</v>
      </c>
      <c r="S334" s="107">
        <v>223.14599999999999</v>
      </c>
      <c r="T334" s="107">
        <v>20.574999999999999</v>
      </c>
      <c r="U334" s="107">
        <v>20.574999999999999</v>
      </c>
      <c r="V334" s="107">
        <v>0</v>
      </c>
      <c r="W334" s="107">
        <v>26.751999999999999</v>
      </c>
      <c r="X334" s="107">
        <v>27.08</v>
      </c>
      <c r="Y334" s="85">
        <v>0.33199999999999719</v>
      </c>
      <c r="Z334" s="107">
        <v>26.748000000000001</v>
      </c>
      <c r="AB334" s="107">
        <v>2655.578</v>
      </c>
      <c r="AC334" s="107">
        <v>427.83699999999999</v>
      </c>
      <c r="AD334" s="107">
        <v>1614.9720000000002</v>
      </c>
      <c r="AE334" s="107">
        <v>612.76900000000001</v>
      </c>
      <c r="AF334" s="107">
        <v>52.911000000000001</v>
      </c>
      <c r="AG334" s="107">
        <v>902.54899999999998</v>
      </c>
      <c r="AH334" s="107">
        <v>171.98099999999999</v>
      </c>
      <c r="AI334" s="107">
        <v>495.79600000000005</v>
      </c>
      <c r="AJ334" s="107">
        <v>48.231000000000002</v>
      </c>
      <c r="AK334" s="107">
        <v>159.37300000000002</v>
      </c>
      <c r="AL334" s="107">
        <v>22.379000000000001</v>
      </c>
      <c r="AM334" s="107">
        <v>4.7890000000000441</v>
      </c>
      <c r="AN334" s="107">
        <v>1020.568</v>
      </c>
      <c r="AO334" s="107">
        <v>1067.4949999999999</v>
      </c>
      <c r="AP334" s="107">
        <v>10.9</v>
      </c>
      <c r="AQ334" s="107">
        <v>1056.595</v>
      </c>
      <c r="AS334" s="107">
        <v>2729.4030000000002</v>
      </c>
      <c r="AT334" s="107">
        <v>145.27000000000001</v>
      </c>
      <c r="AU334" s="107">
        <v>695.62300000000005</v>
      </c>
      <c r="AV334" s="107">
        <v>462.995</v>
      </c>
      <c r="AW334" s="107">
        <v>411.28</v>
      </c>
      <c r="AX334" s="107">
        <v>51.715000000000003</v>
      </c>
      <c r="AY334" s="107">
        <v>511.59699999999998</v>
      </c>
      <c r="AZ334" s="107">
        <v>512.49</v>
      </c>
      <c r="BA334" s="55">
        <v>1.3000000000033651E-2</v>
      </c>
      <c r="BB334" s="107">
        <v>512.47699999999998</v>
      </c>
      <c r="BD334" s="107">
        <v>19656.971000000001</v>
      </c>
      <c r="BE334" s="107">
        <v>3572.8870000000002</v>
      </c>
      <c r="BF334" s="107">
        <v>3326.8</v>
      </c>
      <c r="BG334" s="107">
        <v>16.634</v>
      </c>
      <c r="BH334" s="107">
        <v>16.634</v>
      </c>
      <c r="BI334" s="107">
        <v>0</v>
      </c>
      <c r="BJ334" s="107">
        <v>17.341999999999999</v>
      </c>
      <c r="BK334" s="107">
        <v>17.863</v>
      </c>
      <c r="BL334" s="55">
        <v>1.2000000000000455E-2</v>
      </c>
      <c r="BM334" s="107">
        <v>17.850999999999999</v>
      </c>
      <c r="BO334" s="136">
        <v>150.97</v>
      </c>
      <c r="BP334" s="136">
        <v>138.76</v>
      </c>
      <c r="BQ334" s="136">
        <v>286.87262379355474</v>
      </c>
      <c r="BR334" s="136">
        <v>4.591223239485096</v>
      </c>
      <c r="BS334" s="136">
        <v>166.79149481831391</v>
      </c>
      <c r="BT334" s="136">
        <v>20.086884189837789</v>
      </c>
      <c r="BV334" s="136">
        <v>77.309133560220047</v>
      </c>
      <c r="BW334" s="136">
        <v>76.715903931286263</v>
      </c>
      <c r="BX334" s="136">
        <v>68.604746166102899</v>
      </c>
      <c r="BY334" s="136">
        <v>0.59123620782258479</v>
      </c>
      <c r="BZ334" s="136">
        <v>64.214380490581789</v>
      </c>
      <c r="CA334" s="136">
        <v>18.176182892064091</v>
      </c>
    </row>
    <row r="335" spans="2:79" s="89" customFormat="1" ht="11.25" customHeight="1">
      <c r="B335" s="67" t="s">
        <v>771</v>
      </c>
      <c r="C335" s="107">
        <v>8338.4790000000012</v>
      </c>
      <c r="D335" s="107">
        <v>179.97</v>
      </c>
      <c r="E335" s="107">
        <v>420.173</v>
      </c>
      <c r="F335" s="107">
        <v>3183.2939999999994</v>
      </c>
      <c r="G335" s="107">
        <v>542.65200000000004</v>
      </c>
      <c r="H335" s="107">
        <v>3997.5070000000001</v>
      </c>
      <c r="J335" s="107">
        <v>6.2</v>
      </c>
      <c r="K335" s="107">
        <v>59.006</v>
      </c>
      <c r="L335" s="107">
        <v>59.006</v>
      </c>
      <c r="M335" s="107">
        <v>0</v>
      </c>
      <c r="N335" s="107">
        <v>119.229</v>
      </c>
      <c r="O335" s="107">
        <v>115.386</v>
      </c>
      <c r="P335" s="85">
        <v>5.4599999999999937</v>
      </c>
      <c r="Q335" s="107">
        <v>109.926</v>
      </c>
      <c r="S335" s="107">
        <v>256.20999999999998</v>
      </c>
      <c r="T335" s="107">
        <v>23.553999999999998</v>
      </c>
      <c r="U335" s="107">
        <v>23.553999999999998</v>
      </c>
      <c r="V335" s="107">
        <v>0</v>
      </c>
      <c r="W335" s="107">
        <v>31.306000000000001</v>
      </c>
      <c r="X335" s="107">
        <v>31.427</v>
      </c>
      <c r="Y335" s="85">
        <v>0.20700000000000074</v>
      </c>
      <c r="Z335" s="107">
        <v>31.22</v>
      </c>
      <c r="AB335" s="107">
        <v>2749.0360000000001</v>
      </c>
      <c r="AC335" s="107">
        <v>455.85200000000003</v>
      </c>
      <c r="AD335" s="107">
        <v>1731.8229999999999</v>
      </c>
      <c r="AE335" s="107">
        <v>561.36099999999999</v>
      </c>
      <c r="AF335" s="107">
        <v>58.618000000000002</v>
      </c>
      <c r="AG335" s="107">
        <v>957.41399999999999</v>
      </c>
      <c r="AH335" s="107">
        <v>183.26599999999999</v>
      </c>
      <c r="AI335" s="107">
        <v>531.66899999999998</v>
      </c>
      <c r="AJ335" s="107">
        <v>44.183999999999997</v>
      </c>
      <c r="AK335" s="107">
        <v>168.696</v>
      </c>
      <c r="AL335" s="107">
        <v>25.033999999999999</v>
      </c>
      <c r="AM335" s="107">
        <v>4.565000000000083</v>
      </c>
      <c r="AN335" s="107">
        <v>892.83600000000001</v>
      </c>
      <c r="AO335" s="107">
        <v>923.31799999999998</v>
      </c>
      <c r="AP335" s="107">
        <v>44.162999999999997</v>
      </c>
      <c r="AQ335" s="107">
        <v>879.15499999999997</v>
      </c>
      <c r="AS335" s="107">
        <v>2721.2249999999999</v>
      </c>
      <c r="AT335" s="107">
        <v>142.471</v>
      </c>
      <c r="AU335" s="107">
        <v>726.63099999999997</v>
      </c>
      <c r="AV335" s="107">
        <v>458.28199999999998</v>
      </c>
      <c r="AW335" s="107">
        <v>403.17399999999998</v>
      </c>
      <c r="AX335" s="107">
        <v>55.107999999999997</v>
      </c>
      <c r="AY335" s="107">
        <v>462.995</v>
      </c>
      <c r="AZ335" s="107">
        <v>463.90100000000001</v>
      </c>
      <c r="BA335" s="55">
        <v>0</v>
      </c>
      <c r="BB335" s="107">
        <v>463.90100000000001</v>
      </c>
      <c r="BD335" s="107">
        <v>19444.544999999998</v>
      </c>
      <c r="BE335" s="107">
        <v>3978.6509999999998</v>
      </c>
      <c r="BF335" s="107">
        <v>3771.2</v>
      </c>
      <c r="BG335" s="107">
        <v>18.856000000000002</v>
      </c>
      <c r="BH335" s="107">
        <v>18.856000000000002</v>
      </c>
      <c r="BI335" s="107">
        <v>0</v>
      </c>
      <c r="BJ335" s="107">
        <v>16.631</v>
      </c>
      <c r="BK335" s="107">
        <v>17.273</v>
      </c>
      <c r="BL335" s="55">
        <v>0.12999999999999901</v>
      </c>
      <c r="BM335" s="107">
        <v>17.143000000000001</v>
      </c>
      <c r="BO335" s="136">
        <v>158.37</v>
      </c>
      <c r="BP335" s="136">
        <v>147.08000000000001</v>
      </c>
      <c r="BQ335" s="136">
        <v>285.9833347113892</v>
      </c>
      <c r="BR335" s="136">
        <v>4.5866807981975279</v>
      </c>
      <c r="BS335" s="136">
        <v>171.69099584245649</v>
      </c>
      <c r="BT335" s="136">
        <v>22.614352765775699</v>
      </c>
      <c r="BV335" s="136">
        <v>83.43210664832695</v>
      </c>
      <c r="BW335" s="136">
        <v>83.604350281867198</v>
      </c>
      <c r="BX335" s="136">
        <v>69.089472572095303</v>
      </c>
      <c r="BY335" s="136">
        <v>0.58912507309702145</v>
      </c>
      <c r="BZ335" s="136">
        <v>66.787681780711253</v>
      </c>
      <c r="CA335" s="136">
        <v>20.461527898955723</v>
      </c>
    </row>
    <row r="336" spans="2:79" s="89" customFormat="1" ht="11.25" customHeight="1">
      <c r="B336" s="67" t="s">
        <v>777</v>
      </c>
      <c r="C336" s="107">
        <v>9669.7870000000003</v>
      </c>
      <c r="D336" s="107">
        <v>268.596</v>
      </c>
      <c r="E336" s="107">
        <v>517.53700000000003</v>
      </c>
      <c r="F336" s="107">
        <v>3730.5710000000004</v>
      </c>
      <c r="G336" s="107">
        <v>746.72200000000009</v>
      </c>
      <c r="H336" s="107">
        <v>4363.1949999999997</v>
      </c>
      <c r="J336" s="107">
        <v>8.8490000000000002</v>
      </c>
      <c r="K336" s="107">
        <v>83.128</v>
      </c>
      <c r="L336" s="107">
        <v>58.218000000000004</v>
      </c>
      <c r="M336" s="107">
        <v>24.91</v>
      </c>
      <c r="N336" s="107">
        <v>77.197000000000003</v>
      </c>
      <c r="O336" s="107">
        <v>88.090999999999994</v>
      </c>
      <c r="P336" s="85">
        <v>1.7459999999999951</v>
      </c>
      <c r="Q336" s="107">
        <v>86.344999999999999</v>
      </c>
      <c r="S336" s="107">
        <v>314.33600000000001</v>
      </c>
      <c r="T336" s="107">
        <v>28.966999999999999</v>
      </c>
      <c r="U336" s="107">
        <v>27.116999999999997</v>
      </c>
      <c r="V336" s="107">
        <v>1.85</v>
      </c>
      <c r="W336" s="107">
        <v>28.111999999999998</v>
      </c>
      <c r="X336" s="107">
        <v>28.878</v>
      </c>
      <c r="Y336" s="85">
        <v>0.33299999999999841</v>
      </c>
      <c r="Z336" s="107">
        <v>28.545000000000002</v>
      </c>
      <c r="AB336" s="107">
        <v>2652.2740000000003</v>
      </c>
      <c r="AC336" s="107">
        <v>473.68100000000004</v>
      </c>
      <c r="AD336" s="107">
        <v>1710.0620000000001</v>
      </c>
      <c r="AE336" s="107">
        <v>468.53099999999995</v>
      </c>
      <c r="AF336" s="107">
        <v>56.35</v>
      </c>
      <c r="AG336" s="107">
        <v>949.40300000000002</v>
      </c>
      <c r="AH336" s="107">
        <v>190.37199999999999</v>
      </c>
      <c r="AI336" s="107">
        <v>524.98900000000003</v>
      </c>
      <c r="AJ336" s="107">
        <v>36.878</v>
      </c>
      <c r="AK336" s="107">
        <v>167.49099999999999</v>
      </c>
      <c r="AL336" s="107">
        <v>24.640999999999998</v>
      </c>
      <c r="AM336" s="107">
        <v>5.0320000000000107</v>
      </c>
      <c r="AN336" s="107">
        <v>954.00400000000002</v>
      </c>
      <c r="AO336" s="107">
        <v>957.05200000000002</v>
      </c>
      <c r="AP336" s="107">
        <v>38.073</v>
      </c>
      <c r="AQ336" s="107">
        <v>918.97900000000004</v>
      </c>
      <c r="AS336" s="107">
        <v>3632.6989999999996</v>
      </c>
      <c r="AT336" s="107">
        <v>195.81899999999999</v>
      </c>
      <c r="AU336" s="107">
        <v>891.23299999999995</v>
      </c>
      <c r="AV336" s="107">
        <v>621.93499999999995</v>
      </c>
      <c r="AW336" s="107">
        <v>554.51</v>
      </c>
      <c r="AX336" s="107">
        <v>67.424999999999983</v>
      </c>
      <c r="AY336" s="107">
        <v>458.28199999999998</v>
      </c>
      <c r="AZ336" s="107">
        <v>469.96800000000002</v>
      </c>
      <c r="BA336" s="55">
        <v>0.17700000000002092</v>
      </c>
      <c r="BB336" s="107">
        <v>469.791</v>
      </c>
      <c r="BD336" s="107">
        <v>18558.999</v>
      </c>
      <c r="BE336" s="107">
        <v>4342.9310000000005</v>
      </c>
      <c r="BF336" s="107">
        <v>4052.8</v>
      </c>
      <c r="BG336" s="107">
        <v>20.263999999999999</v>
      </c>
      <c r="BH336" s="107">
        <v>19.664000000000001</v>
      </c>
      <c r="BI336" s="107">
        <v>0.6</v>
      </c>
      <c r="BJ336" s="107">
        <v>18.834</v>
      </c>
      <c r="BK336" s="107">
        <v>20.314</v>
      </c>
      <c r="BL336" s="55">
        <v>0.39799999999999969</v>
      </c>
      <c r="BM336" s="107">
        <v>19.916</v>
      </c>
      <c r="BO336" s="136">
        <v>179.23</v>
      </c>
      <c r="BP336" s="136">
        <v>176.82</v>
      </c>
      <c r="BQ336" s="136">
        <v>289.89162052787759</v>
      </c>
      <c r="BR336" s="136">
        <v>4.5920569505512745</v>
      </c>
      <c r="BS336" s="136">
        <v>172.65630873183557</v>
      </c>
      <c r="BT336" s="136">
        <v>25.860850577124339</v>
      </c>
      <c r="BV336" s="136">
        <v>100.6502367276201</v>
      </c>
      <c r="BW336" s="136">
        <v>108.14850258267394</v>
      </c>
      <c r="BX336" s="136">
        <v>69.539755427025568</v>
      </c>
      <c r="BY336" s="136">
        <v>0.59125199671848749</v>
      </c>
      <c r="BZ336" s="136">
        <v>67.776888871933622</v>
      </c>
      <c r="CA336" s="136">
        <v>23.40067478854867</v>
      </c>
    </row>
    <row r="337" spans="2:79" s="89" customFormat="1" ht="11.25" customHeight="1">
      <c r="B337" s="67" t="s">
        <v>778</v>
      </c>
      <c r="C337" s="107">
        <v>9643.0710000000017</v>
      </c>
      <c r="D337" s="107">
        <v>213.60599999999999</v>
      </c>
      <c r="E337" s="107">
        <v>536.68700000000001</v>
      </c>
      <c r="F337" s="107">
        <v>4084.9569999999999</v>
      </c>
      <c r="G337" s="107">
        <v>644.52999999999986</v>
      </c>
      <c r="H337" s="107">
        <v>4142.9620000000004</v>
      </c>
      <c r="J337" s="107">
        <v>7.1369999999999996</v>
      </c>
      <c r="K337" s="107">
        <v>67.918999999999997</v>
      </c>
      <c r="L337" s="107">
        <v>67.918999999999997</v>
      </c>
      <c r="M337" s="107">
        <v>0</v>
      </c>
      <c r="N337" s="107">
        <v>40.79</v>
      </c>
      <c r="O337" s="107">
        <v>42.904000000000003</v>
      </c>
      <c r="P337" s="85">
        <v>42.127000000000002</v>
      </c>
      <c r="Q337" s="107">
        <v>0.77700000000000002</v>
      </c>
      <c r="S337" s="107">
        <v>322.928</v>
      </c>
      <c r="T337" s="107">
        <v>29.556000000000001</v>
      </c>
      <c r="U337" s="107">
        <v>29.556000000000001</v>
      </c>
      <c r="V337" s="107">
        <v>0</v>
      </c>
      <c r="W337" s="107">
        <v>20.574999999999999</v>
      </c>
      <c r="X337" s="107">
        <v>20.719000000000001</v>
      </c>
      <c r="Y337" s="85">
        <v>16.935000000000002</v>
      </c>
      <c r="Z337" s="107">
        <v>3.7839999999999998</v>
      </c>
      <c r="AB337" s="107">
        <v>2782.4690000000001</v>
      </c>
      <c r="AC337" s="107">
        <v>521.64</v>
      </c>
      <c r="AD337" s="107">
        <v>1854.4280000000001</v>
      </c>
      <c r="AE337" s="107">
        <v>406.40100000000001</v>
      </c>
      <c r="AF337" s="107">
        <v>49.509</v>
      </c>
      <c r="AG337" s="107">
        <v>1013.9690000000001</v>
      </c>
      <c r="AH337" s="107">
        <v>209.64400000000001</v>
      </c>
      <c r="AI337" s="107">
        <v>569.30899999999997</v>
      </c>
      <c r="AJ337" s="107">
        <v>31.988</v>
      </c>
      <c r="AK337" s="107">
        <v>179.18200000000002</v>
      </c>
      <c r="AL337" s="107">
        <v>19.422999999999998</v>
      </c>
      <c r="AM337" s="107">
        <v>4.4230000000000018</v>
      </c>
      <c r="AN337" s="107">
        <v>946.51599999999996</v>
      </c>
      <c r="AO337" s="107">
        <v>1380.1780000000001</v>
      </c>
      <c r="AP337" s="107">
        <v>25.094000000000001</v>
      </c>
      <c r="AQ337" s="107">
        <v>1355.0840000000001</v>
      </c>
      <c r="AS337" s="107">
        <v>3198.8090000000002</v>
      </c>
      <c r="AT337" s="107">
        <v>168.78700000000001</v>
      </c>
      <c r="AU337" s="107">
        <v>835.79100000000005</v>
      </c>
      <c r="AV337" s="107">
        <v>540.60500000000002</v>
      </c>
      <c r="AW337" s="107">
        <v>478.59699999999998</v>
      </c>
      <c r="AX337" s="107">
        <v>62.007999999999996</v>
      </c>
      <c r="AY337" s="107">
        <v>621.93499999999995</v>
      </c>
      <c r="AZ337" s="107">
        <v>632.18899999999996</v>
      </c>
      <c r="BA337" s="55">
        <v>17.384999999999991</v>
      </c>
      <c r="BB337" s="107">
        <v>614.80399999999997</v>
      </c>
      <c r="BD337" s="107">
        <v>18404.752</v>
      </c>
      <c r="BE337" s="107">
        <v>4123.5430000000006</v>
      </c>
      <c r="BF337" s="107">
        <v>3883.8</v>
      </c>
      <c r="BG337" s="107">
        <v>19.419</v>
      </c>
      <c r="BH337" s="107">
        <v>19.419</v>
      </c>
      <c r="BI337" s="107">
        <v>0</v>
      </c>
      <c r="BJ337" s="107">
        <v>20.245000000000001</v>
      </c>
      <c r="BK337" s="107">
        <v>20.917999999999999</v>
      </c>
      <c r="BL337" s="55">
        <v>0.31299999999999883</v>
      </c>
      <c r="BM337" s="107">
        <v>20.605</v>
      </c>
      <c r="BO337" s="136">
        <v>180.49</v>
      </c>
      <c r="BP337" s="136">
        <v>183.07999999999998</v>
      </c>
      <c r="BQ337" s="136">
        <v>286.83456874105332</v>
      </c>
      <c r="BR337" s="136">
        <v>4.5984110150663255</v>
      </c>
      <c r="BS337" s="136">
        <v>169.15353240223928</v>
      </c>
      <c r="BT337" s="136">
        <v>24.761311643862417</v>
      </c>
      <c r="BV337" s="136">
        <v>101.74269383049716</v>
      </c>
      <c r="BW337" s="136">
        <v>113.3725074222166</v>
      </c>
      <c r="BX337" s="136">
        <v>69.205132285172425</v>
      </c>
      <c r="BY337" s="136">
        <v>0.59222745422148781</v>
      </c>
      <c r="BZ337" s="136">
        <v>66.33356903819255</v>
      </c>
      <c r="CA337" s="136">
        <v>22.404773506320545</v>
      </c>
    </row>
    <row r="338" spans="2:79" s="89" customFormat="1" ht="11.25" customHeight="1">
      <c r="B338" s="67" t="s">
        <v>779</v>
      </c>
      <c r="C338" s="107">
        <v>9227.1550000000007</v>
      </c>
      <c r="D338" s="107">
        <v>214.80199999999999</v>
      </c>
      <c r="E338" s="107">
        <v>628.42399999999998</v>
      </c>
      <c r="F338" s="107">
        <v>4202.7700000000004</v>
      </c>
      <c r="G338" s="107">
        <v>694.25200000000007</v>
      </c>
      <c r="H338" s="107">
        <v>3465.3319999999999</v>
      </c>
      <c r="J338" s="107">
        <v>7.1509999999999998</v>
      </c>
      <c r="K338" s="107">
        <v>67.971000000000004</v>
      </c>
      <c r="L338" s="107">
        <v>67.971000000000004</v>
      </c>
      <c r="M338" s="107">
        <v>0</v>
      </c>
      <c r="N338" s="107">
        <v>82.103999999999999</v>
      </c>
      <c r="O338" s="107">
        <v>83.78</v>
      </c>
      <c r="P338" s="85">
        <v>2.972999999999999</v>
      </c>
      <c r="Q338" s="107">
        <v>80.807000000000002</v>
      </c>
      <c r="S338" s="107">
        <v>379.524</v>
      </c>
      <c r="T338" s="107">
        <v>34.759</v>
      </c>
      <c r="U338" s="107">
        <v>34.759</v>
      </c>
      <c r="V338" s="107">
        <v>0</v>
      </c>
      <c r="W338" s="107">
        <v>25.356000000000002</v>
      </c>
      <c r="X338" s="107">
        <v>25.617999999999999</v>
      </c>
      <c r="Y338" s="85">
        <v>0.20799999999999841</v>
      </c>
      <c r="Z338" s="107">
        <v>25.41</v>
      </c>
      <c r="AB338" s="107">
        <v>2761.2780000000002</v>
      </c>
      <c r="AC338" s="107">
        <v>526.16099999999994</v>
      </c>
      <c r="AD338" s="107">
        <v>1883.421</v>
      </c>
      <c r="AE338" s="107">
        <v>351.69600000000003</v>
      </c>
      <c r="AF338" s="107">
        <v>43.893000000000001</v>
      </c>
      <c r="AG338" s="107">
        <v>1019.0650000000001</v>
      </c>
      <c r="AH338" s="107">
        <v>211.453</v>
      </c>
      <c r="AI338" s="107">
        <v>578.20999999999992</v>
      </c>
      <c r="AJ338" s="107">
        <v>27.681999999999999</v>
      </c>
      <c r="AK338" s="107">
        <v>180.392</v>
      </c>
      <c r="AL338" s="107">
        <v>16.928000000000001</v>
      </c>
      <c r="AM338" s="107">
        <v>4.4000000000000341</v>
      </c>
      <c r="AN338" s="107">
        <v>1010.431</v>
      </c>
      <c r="AO338" s="107">
        <v>1014.627</v>
      </c>
      <c r="AP338" s="107">
        <v>70.834999999999994</v>
      </c>
      <c r="AQ338" s="107">
        <v>943.79200000000003</v>
      </c>
      <c r="AS338" s="107">
        <v>3471.3609999999999</v>
      </c>
      <c r="AT338" s="107">
        <v>181.452</v>
      </c>
      <c r="AU338" s="107">
        <v>931.0329999999999</v>
      </c>
      <c r="AV338" s="107">
        <v>585.1160000000001</v>
      </c>
      <c r="AW338" s="107">
        <v>515.42999999999995</v>
      </c>
      <c r="AX338" s="107">
        <v>69.685999999999993</v>
      </c>
      <c r="AY338" s="107">
        <v>540.60500000000002</v>
      </c>
      <c r="AZ338" s="107">
        <v>540.68600000000004</v>
      </c>
      <c r="BA338" s="55">
        <v>0.31000000000005912</v>
      </c>
      <c r="BB338" s="107">
        <v>540.37599999999998</v>
      </c>
      <c r="BD338" s="107">
        <v>17826.189999999999</v>
      </c>
      <c r="BE338" s="107">
        <v>3449.2640000000001</v>
      </c>
      <c r="BF338" s="107">
        <v>3213.6</v>
      </c>
      <c r="BG338" s="107">
        <v>16.068000000000001</v>
      </c>
      <c r="BH338" s="107">
        <v>16.068000000000001</v>
      </c>
      <c r="BI338" s="107">
        <v>0</v>
      </c>
      <c r="BJ338" s="107">
        <v>19.417999999999999</v>
      </c>
      <c r="BK338" s="107">
        <v>19.548999999999999</v>
      </c>
      <c r="BL338" s="55">
        <v>0.90700000000000003</v>
      </c>
      <c r="BM338" s="107">
        <v>18.641999999999999</v>
      </c>
      <c r="BO338" s="136">
        <v>191.93</v>
      </c>
      <c r="BP338" s="136">
        <v>188</v>
      </c>
      <c r="BQ338" s="136">
        <v>286.37643852079918</v>
      </c>
      <c r="BR338" s="136">
        <v>4.6074333708088089</v>
      </c>
      <c r="BS338" s="136">
        <v>169.79849264204381</v>
      </c>
      <c r="BT338" s="136">
        <v>21.383509319714417</v>
      </c>
      <c r="BV338" s="136">
        <v>111.20820930994822</v>
      </c>
      <c r="BW338" s="136">
        <v>117.44812227845445</v>
      </c>
      <c r="BX338" s="136">
        <v>69.271677592736609</v>
      </c>
      <c r="BY338" s="136">
        <v>0.59387559497985798</v>
      </c>
      <c r="BZ338" s="136">
        <v>66.211401744084228</v>
      </c>
      <c r="CA338" s="136">
        <v>19.349417907023316</v>
      </c>
    </row>
    <row r="339" spans="2:79" s="89" customFormat="1" ht="11.25" customHeight="1">
      <c r="B339" s="67" t="s">
        <v>782</v>
      </c>
      <c r="C339" s="107">
        <v>10238.310000000001</v>
      </c>
      <c r="D339" s="107">
        <v>374.041</v>
      </c>
      <c r="E339" s="107">
        <v>763.87900000000002</v>
      </c>
      <c r="F339" s="107">
        <v>4669.7049999999999</v>
      </c>
      <c r="G339" s="107">
        <v>740.77199999999993</v>
      </c>
      <c r="H339" s="107">
        <v>3637.1320000000001</v>
      </c>
      <c r="J339" s="107">
        <v>12.196</v>
      </c>
      <c r="K339" s="107">
        <v>115.08499999999999</v>
      </c>
      <c r="L339" s="107">
        <v>83.457999999999998</v>
      </c>
      <c r="M339" s="107">
        <v>31.626999999999999</v>
      </c>
      <c r="N339" s="107">
        <v>56.972999999999999</v>
      </c>
      <c r="O339" s="107">
        <v>64.695999999999998</v>
      </c>
      <c r="P339" s="85">
        <v>0.42000000000000171</v>
      </c>
      <c r="Q339" s="107">
        <v>64.275999999999996</v>
      </c>
      <c r="S339" s="107">
        <v>457.37</v>
      </c>
      <c r="T339" s="107">
        <v>41.801000000000002</v>
      </c>
      <c r="U339" s="107">
        <v>39.624000000000002</v>
      </c>
      <c r="V339" s="107">
        <v>2.177</v>
      </c>
      <c r="W339" s="107">
        <v>27.117000000000001</v>
      </c>
      <c r="X339" s="107">
        <v>27.245999999999999</v>
      </c>
      <c r="Y339" s="85">
        <v>2.171999999999997</v>
      </c>
      <c r="Z339" s="107">
        <v>25.074000000000002</v>
      </c>
      <c r="AB339" s="107">
        <v>2815.4159999999993</v>
      </c>
      <c r="AC339" s="107">
        <v>559.851</v>
      </c>
      <c r="AD339" s="107">
        <v>1904.3</v>
      </c>
      <c r="AE339" s="107">
        <v>351.26499999999999</v>
      </c>
      <c r="AF339" s="107">
        <v>34.82</v>
      </c>
      <c r="AG339" s="107">
        <v>1038.0840000000001</v>
      </c>
      <c r="AH339" s="107">
        <v>224.976</v>
      </c>
      <c r="AI339" s="107">
        <v>584.62</v>
      </c>
      <c r="AJ339" s="107">
        <v>27.648</v>
      </c>
      <c r="AK339" s="107">
        <v>185.04899999999998</v>
      </c>
      <c r="AL339" s="107">
        <v>10.840999999999999</v>
      </c>
      <c r="AM339" s="107">
        <v>4.9500000000001592</v>
      </c>
      <c r="AN339" s="107">
        <v>1016.006</v>
      </c>
      <c r="AO339" s="107">
        <v>1018.92</v>
      </c>
      <c r="AP339" s="107">
        <v>68.974999999999994</v>
      </c>
      <c r="AQ339" s="107">
        <v>949.94500000000005</v>
      </c>
      <c r="AS339" s="107">
        <v>3671.6970000000001</v>
      </c>
      <c r="AT339" s="107">
        <v>193.268</v>
      </c>
      <c r="AU339" s="107">
        <v>965.94500000000016</v>
      </c>
      <c r="AV339" s="107">
        <v>622.09199999999998</v>
      </c>
      <c r="AW339" s="107">
        <v>549.76800000000003</v>
      </c>
      <c r="AX339" s="107">
        <v>72.323999999999998</v>
      </c>
      <c r="AY339" s="107">
        <v>585.11599999999999</v>
      </c>
      <c r="AZ339" s="107">
        <v>585.22400000000005</v>
      </c>
      <c r="BA339" s="55">
        <v>11.98700000000008</v>
      </c>
      <c r="BB339" s="107">
        <v>573.23699999999997</v>
      </c>
      <c r="BD339" s="107">
        <v>18201.341</v>
      </c>
      <c r="BE339" s="107">
        <v>3620.3089999999997</v>
      </c>
      <c r="BF339" s="107">
        <v>3364.6</v>
      </c>
      <c r="BG339" s="107">
        <v>16.823</v>
      </c>
      <c r="BH339" s="107">
        <v>16.286999999999999</v>
      </c>
      <c r="BI339" s="107">
        <v>0.53600000000000003</v>
      </c>
      <c r="BJ339" s="107">
        <v>16.068000000000001</v>
      </c>
      <c r="BK339" s="107">
        <v>16.385999999999999</v>
      </c>
      <c r="BL339" s="55">
        <v>4.6529999999999987</v>
      </c>
      <c r="BM339" s="107">
        <v>11.733000000000001</v>
      </c>
      <c r="BO339" s="136">
        <v>211.37</v>
      </c>
      <c r="BP339" s="136">
        <v>203.62</v>
      </c>
      <c r="BQ339" s="136">
        <v>288.44482537638589</v>
      </c>
      <c r="BR339" s="136">
        <v>4.6156011341763765</v>
      </c>
      <c r="BS339" s="136">
        <v>172.92288898436249</v>
      </c>
      <c r="BT339" s="136">
        <v>21.981045242765358</v>
      </c>
      <c r="BV339" s="136">
        <v>127.24795986602523</v>
      </c>
      <c r="BW339" s="136">
        <v>130.3279096824424</v>
      </c>
      <c r="BX339" s="136">
        <v>70.11499042540818</v>
      </c>
      <c r="BY339" s="136">
        <v>0.59596106787459746</v>
      </c>
      <c r="BZ339" s="136">
        <v>68.779278323300019</v>
      </c>
      <c r="CA339" s="136">
        <v>19.890342145669379</v>
      </c>
    </row>
    <row r="340" spans="2:79" s="89" customFormat="1" ht="11.25" customHeight="1">
      <c r="B340" s="67" t="s">
        <v>783</v>
      </c>
      <c r="C340" s="107">
        <v>9542.4529999999977</v>
      </c>
      <c r="D340" s="107">
        <v>239.80500000000001</v>
      </c>
      <c r="E340" s="107">
        <v>661.88499999999999</v>
      </c>
      <c r="F340" s="107">
        <v>4530.9899999999989</v>
      </c>
      <c r="G340" s="107">
        <v>693.78100000000006</v>
      </c>
      <c r="H340" s="107">
        <v>3396.27</v>
      </c>
      <c r="J340" s="107">
        <v>8.07</v>
      </c>
      <c r="K340" s="107">
        <v>76.796000000000006</v>
      </c>
      <c r="L340" s="107">
        <v>76.796000000000006</v>
      </c>
      <c r="M340" s="107">
        <v>0</v>
      </c>
      <c r="N340" s="107">
        <v>65.891000000000005</v>
      </c>
      <c r="O340" s="107">
        <v>68.212000000000003</v>
      </c>
      <c r="P340" s="85">
        <v>7.0160000000000053</v>
      </c>
      <c r="Q340" s="107">
        <v>61.195999999999998</v>
      </c>
      <c r="S340" s="107">
        <v>390.88900000000001</v>
      </c>
      <c r="T340" s="107">
        <v>35.473999999999997</v>
      </c>
      <c r="U340" s="107">
        <v>35.473999999999997</v>
      </c>
      <c r="V340" s="107">
        <v>0</v>
      </c>
      <c r="W340" s="107">
        <v>29.556000000000001</v>
      </c>
      <c r="X340" s="107">
        <v>29.763999999999999</v>
      </c>
      <c r="Y340" s="85">
        <v>2.2719999999999985</v>
      </c>
      <c r="Z340" s="107">
        <v>27.492000000000001</v>
      </c>
      <c r="AB340" s="107">
        <v>2814.5349999999994</v>
      </c>
      <c r="AC340" s="107">
        <v>594.971</v>
      </c>
      <c r="AD340" s="107">
        <v>1901.421</v>
      </c>
      <c r="AE340" s="107">
        <v>318.14299999999997</v>
      </c>
      <c r="AF340" s="107">
        <v>29.167999999999999</v>
      </c>
      <c r="AG340" s="107">
        <v>1045.6969999999999</v>
      </c>
      <c r="AH340" s="107">
        <v>239.11200000000002</v>
      </c>
      <c r="AI340" s="107">
        <v>583.73599999999999</v>
      </c>
      <c r="AJ340" s="107">
        <v>25.041</v>
      </c>
      <c r="AK340" s="107">
        <v>185.19800000000001</v>
      </c>
      <c r="AL340" s="107">
        <v>8.2949999999999999</v>
      </c>
      <c r="AM340" s="107">
        <v>4.3149999999997704</v>
      </c>
      <c r="AN340" s="107">
        <v>1036.827</v>
      </c>
      <c r="AO340" s="107">
        <v>1090.085</v>
      </c>
      <c r="AP340" s="107">
        <v>35.976999999999997</v>
      </c>
      <c r="AQ340" s="107">
        <v>1054.1079999999999</v>
      </c>
      <c r="AS340" s="107">
        <v>3426.0730000000003</v>
      </c>
      <c r="AT340" s="107">
        <v>181.91300000000001</v>
      </c>
      <c r="AU340" s="107">
        <v>879.29099999999994</v>
      </c>
      <c r="AV340" s="107">
        <v>581.779</v>
      </c>
      <c r="AW340" s="107">
        <v>515.649</v>
      </c>
      <c r="AX340" s="107">
        <v>66.13</v>
      </c>
      <c r="AY340" s="107">
        <v>622.09100000000001</v>
      </c>
      <c r="AZ340" s="107">
        <v>622.42200000000003</v>
      </c>
      <c r="BA340" s="55">
        <v>10.634000000000015</v>
      </c>
      <c r="BB340" s="107">
        <v>611.78800000000001</v>
      </c>
      <c r="BD340" s="107">
        <v>19335.02</v>
      </c>
      <c r="BE340" s="107">
        <v>3380.5309999999999</v>
      </c>
      <c r="BF340" s="107">
        <v>3147.8</v>
      </c>
      <c r="BG340" s="107">
        <v>15.739000000000001</v>
      </c>
      <c r="BH340" s="107">
        <v>15.739000000000001</v>
      </c>
      <c r="BI340" s="107">
        <v>0</v>
      </c>
      <c r="BJ340" s="107">
        <v>16.779</v>
      </c>
      <c r="BK340" s="107">
        <v>16.905000000000001</v>
      </c>
      <c r="BL340" s="55">
        <v>0.84100000000000108</v>
      </c>
      <c r="BM340" s="107">
        <v>16.064</v>
      </c>
      <c r="BO340" s="136">
        <v>200.73</v>
      </c>
      <c r="BP340" s="136">
        <v>197.14000000000001</v>
      </c>
      <c r="BQ340" s="136">
        <v>289.04433735066351</v>
      </c>
      <c r="BR340" s="136">
        <v>4.5926404380115766</v>
      </c>
      <c r="BS340" s="136">
        <v>176.08050122200726</v>
      </c>
      <c r="BT340" s="136">
        <v>18.443653019236596</v>
      </c>
      <c r="BV340" s="136">
        <v>118.51454261717032</v>
      </c>
      <c r="BW340" s="136">
        <v>125.03637296123128</v>
      </c>
      <c r="BX340" s="136">
        <v>70.233763261903604</v>
      </c>
      <c r="BY340" s="136">
        <v>0.58884336319627639</v>
      </c>
      <c r="BZ340" s="136">
        <v>71.073171452909193</v>
      </c>
      <c r="CA340" s="136">
        <v>17.483979845896201</v>
      </c>
    </row>
    <row r="341" spans="2:79" s="89" customFormat="1" ht="11.25" customHeight="1">
      <c r="B341" s="67" t="s">
        <v>784</v>
      </c>
      <c r="C341" s="107">
        <v>11124.394000000002</v>
      </c>
      <c r="D341" s="107">
        <v>255.66900000000001</v>
      </c>
      <c r="E341" s="107">
        <v>706.88300000000004</v>
      </c>
      <c r="F341" s="107">
        <v>4190.8300000000008</v>
      </c>
      <c r="G341" s="107">
        <v>763.07400000000007</v>
      </c>
      <c r="H341" s="107">
        <v>5187.6940000000004</v>
      </c>
      <c r="J341" s="107">
        <v>8.4060000000000006</v>
      </c>
      <c r="K341" s="107">
        <v>79.966999999999999</v>
      </c>
      <c r="L341" s="107">
        <v>79.966999999999999</v>
      </c>
      <c r="M341" s="107">
        <v>0</v>
      </c>
      <c r="N341" s="107">
        <v>97.043000000000006</v>
      </c>
      <c r="O341" s="107">
        <v>99.748999999999995</v>
      </c>
      <c r="P341" s="85">
        <v>8.6679999999999922</v>
      </c>
      <c r="Q341" s="107">
        <v>91.081000000000003</v>
      </c>
      <c r="S341" s="107">
        <v>411.32600000000002</v>
      </c>
      <c r="T341" s="107">
        <v>37.279000000000003</v>
      </c>
      <c r="U341" s="107">
        <v>37.279000000000003</v>
      </c>
      <c r="V341" s="107">
        <v>0</v>
      </c>
      <c r="W341" s="107">
        <v>36.848999999999997</v>
      </c>
      <c r="X341" s="107">
        <v>36.947000000000003</v>
      </c>
      <c r="Y341" s="85">
        <v>0.14400000000000546</v>
      </c>
      <c r="Z341" s="107">
        <v>36.802999999999997</v>
      </c>
      <c r="AB341" s="107">
        <v>2818.7420000000002</v>
      </c>
      <c r="AC341" s="107">
        <v>627.77400000000011</v>
      </c>
      <c r="AD341" s="107">
        <v>1859.819</v>
      </c>
      <c r="AE341" s="107">
        <v>331.149</v>
      </c>
      <c r="AF341" s="107">
        <v>28.131</v>
      </c>
      <c r="AG341" s="107">
        <v>1046.8520000000001</v>
      </c>
      <c r="AH341" s="107">
        <v>252.35399999999998</v>
      </c>
      <c r="AI341" s="107">
        <v>570.96500000000003</v>
      </c>
      <c r="AJ341" s="107">
        <v>26.065000000000001</v>
      </c>
      <c r="AK341" s="107">
        <v>185.18900000000002</v>
      </c>
      <c r="AL341" s="107">
        <v>7.5540000000000003</v>
      </c>
      <c r="AM341" s="107">
        <v>4.7250000000000512</v>
      </c>
      <c r="AN341" s="107">
        <v>1044.0820000000001</v>
      </c>
      <c r="AO341" s="107">
        <v>1044.6690000000001</v>
      </c>
      <c r="AP341" s="107">
        <v>34.073</v>
      </c>
      <c r="AQ341" s="107">
        <v>1010.596</v>
      </c>
      <c r="AS341" s="107">
        <v>3756.2200000000003</v>
      </c>
      <c r="AT341" s="107">
        <v>199.387</v>
      </c>
      <c r="AU341" s="107">
        <v>964.80199999999991</v>
      </c>
      <c r="AV341" s="107">
        <v>639.88799999999992</v>
      </c>
      <c r="AW341" s="107">
        <v>566.48699999999997</v>
      </c>
      <c r="AX341" s="107">
        <v>73.40100000000001</v>
      </c>
      <c r="AY341" s="107">
        <v>581.779</v>
      </c>
      <c r="AZ341" s="107">
        <v>582.13599999999997</v>
      </c>
      <c r="BA341" s="55">
        <v>9.9999999997635314E-4</v>
      </c>
      <c r="BB341" s="107">
        <v>582.13499999999999</v>
      </c>
      <c r="BD341" s="107">
        <v>20215.067999999999</v>
      </c>
      <c r="BE341" s="107">
        <v>5163.3069999999998</v>
      </c>
      <c r="BF341" s="107">
        <v>4877.3999999999996</v>
      </c>
      <c r="BG341" s="107">
        <v>24.387</v>
      </c>
      <c r="BH341" s="107">
        <v>24.387</v>
      </c>
      <c r="BI341" s="107">
        <v>0</v>
      </c>
      <c r="BJ341" s="107">
        <v>15.739000000000001</v>
      </c>
      <c r="BK341" s="107">
        <v>15.871</v>
      </c>
      <c r="BL341" s="55">
        <v>7.9000000000000625E-2</v>
      </c>
      <c r="BM341" s="107">
        <v>15.792</v>
      </c>
      <c r="BO341" s="136">
        <v>181.13</v>
      </c>
      <c r="BP341" s="136">
        <v>184.67</v>
      </c>
      <c r="BQ341" s="136">
        <v>289.39412494475829</v>
      </c>
      <c r="BR341" s="136">
        <v>4.6086454984527574</v>
      </c>
      <c r="BS341" s="136">
        <v>174.25751604992533</v>
      </c>
      <c r="BT341" s="136">
        <v>26.94563777871042</v>
      </c>
      <c r="BV341" s="136">
        <v>102.29104235633623</v>
      </c>
      <c r="BW341" s="136">
        <v>114.71498030317319</v>
      </c>
      <c r="BX341" s="136">
        <v>69.977796827661905</v>
      </c>
      <c r="BY341" s="136">
        <v>0.59422197262716114</v>
      </c>
      <c r="BZ341" s="136">
        <v>68.68248614741681</v>
      </c>
      <c r="CA341" s="136">
        <v>25.541873022638367</v>
      </c>
    </row>
    <row r="342" spans="2:79" s="89" customFormat="1" ht="11.25" customHeight="1">
      <c r="B342" s="67" t="s">
        <v>786</v>
      </c>
      <c r="C342" s="107">
        <v>11406.285</v>
      </c>
      <c r="D342" s="107">
        <v>320.65300000000002</v>
      </c>
      <c r="E342" s="107">
        <v>644.52099999999996</v>
      </c>
      <c r="F342" s="107">
        <v>4096.7110000000002</v>
      </c>
      <c r="G342" s="107">
        <v>694.44699999999989</v>
      </c>
      <c r="H342" s="107">
        <v>5599.5910000000003</v>
      </c>
      <c r="J342" s="107">
        <v>10.497</v>
      </c>
      <c r="K342" s="107">
        <v>98.561000000000007</v>
      </c>
      <c r="L342" s="107">
        <v>67.331000000000003</v>
      </c>
      <c r="M342" s="107">
        <v>31.23</v>
      </c>
      <c r="N342" s="107">
        <v>82.075000000000003</v>
      </c>
      <c r="O342" s="107">
        <v>90.4</v>
      </c>
      <c r="P342" s="85">
        <v>0.26900000000000546</v>
      </c>
      <c r="Q342" s="107">
        <v>90.131</v>
      </c>
      <c r="S342" s="107">
        <v>372.98899999999998</v>
      </c>
      <c r="T342" s="107">
        <v>34.354999999999997</v>
      </c>
      <c r="U342" s="107">
        <v>31.571999999999996</v>
      </c>
      <c r="V342" s="107">
        <v>2.7829999999999999</v>
      </c>
      <c r="W342" s="107">
        <v>39.624000000000002</v>
      </c>
      <c r="X342" s="107">
        <v>39.79</v>
      </c>
      <c r="Y342" s="85">
        <v>1.4540000000000006</v>
      </c>
      <c r="Z342" s="107">
        <v>38.335999999999999</v>
      </c>
      <c r="AB342" s="107">
        <v>2777.4029999999998</v>
      </c>
      <c r="AC342" s="107">
        <v>553.25099999999998</v>
      </c>
      <c r="AD342" s="107">
        <v>1803.8100000000002</v>
      </c>
      <c r="AE342" s="107">
        <v>420.34199999999998</v>
      </c>
      <c r="AF342" s="107">
        <v>25.344000000000001</v>
      </c>
      <c r="AG342" s="107">
        <v>998.08299999999997</v>
      </c>
      <c r="AH342" s="107">
        <v>222.37699999999998</v>
      </c>
      <c r="AI342" s="107">
        <v>553.7700000000001</v>
      </c>
      <c r="AJ342" s="107">
        <v>33.085999999999999</v>
      </c>
      <c r="AK342" s="107">
        <v>177.42500000000001</v>
      </c>
      <c r="AL342" s="107">
        <v>6.9269999999999996</v>
      </c>
      <c r="AM342" s="107">
        <v>4.4979999999997915</v>
      </c>
      <c r="AN342" s="107">
        <v>1045.232</v>
      </c>
      <c r="AO342" s="107">
        <v>1047.5909999999999</v>
      </c>
      <c r="AP342" s="107">
        <v>45.902999999999999</v>
      </c>
      <c r="AQ342" s="107">
        <v>1001.688</v>
      </c>
      <c r="AS342" s="107">
        <v>3441.7139999999995</v>
      </c>
      <c r="AT342" s="107">
        <v>182.60499999999999</v>
      </c>
      <c r="AU342" s="107">
        <v>885.2439999999998</v>
      </c>
      <c r="AV342" s="107">
        <v>583.83299999999997</v>
      </c>
      <c r="AW342" s="107">
        <v>516.28</v>
      </c>
      <c r="AX342" s="107">
        <v>67.552999999999997</v>
      </c>
      <c r="AY342" s="107">
        <v>639.88800000000003</v>
      </c>
      <c r="AZ342" s="107">
        <v>640.38199999999995</v>
      </c>
      <c r="BA342" s="55">
        <v>5.7389999999999191</v>
      </c>
      <c r="BB342" s="107">
        <v>634.64300000000003</v>
      </c>
      <c r="BD342" s="107">
        <v>19296.300999999999</v>
      </c>
      <c r="BE342" s="107">
        <v>5573.1350000000002</v>
      </c>
      <c r="BF342" s="107">
        <v>5291.2</v>
      </c>
      <c r="BG342" s="107">
        <v>26.456</v>
      </c>
      <c r="BH342" s="107">
        <v>25.734999999999999</v>
      </c>
      <c r="BI342" s="107">
        <v>0.72099999999999997</v>
      </c>
      <c r="BJ342" s="107">
        <v>24.370999999999999</v>
      </c>
      <c r="BK342" s="107">
        <v>24.768000000000001</v>
      </c>
      <c r="BL342" s="55">
        <v>0.46000000000000085</v>
      </c>
      <c r="BM342" s="107">
        <v>24.308</v>
      </c>
      <c r="BO342" s="136">
        <v>171.64999999999998</v>
      </c>
      <c r="BP342" s="136">
        <v>186.5</v>
      </c>
      <c r="BQ342" s="136">
        <v>288.18954741736246</v>
      </c>
      <c r="BR342" s="136">
        <v>4.57962268284001</v>
      </c>
      <c r="BS342" s="136">
        <v>175.77526648020211</v>
      </c>
      <c r="BT342" s="136">
        <v>30.469938253968987</v>
      </c>
      <c r="BV342" s="136">
        <v>94.458623871225882</v>
      </c>
      <c r="BW342" s="136">
        <v>116.22585520299894</v>
      </c>
      <c r="BX342" s="136">
        <v>69.699283554647508</v>
      </c>
      <c r="BY342" s="136">
        <v>0.58642612282719186</v>
      </c>
      <c r="BZ342" s="136">
        <v>69.718631247430096</v>
      </c>
      <c r="CA342" s="136">
        <v>28.881882595011344</v>
      </c>
    </row>
    <row r="343" spans="2:79" s="89" customFormat="1" ht="11.25" customHeight="1">
      <c r="B343" s="67" t="s">
        <v>787</v>
      </c>
      <c r="C343" s="107">
        <v>10232.019999999999</v>
      </c>
      <c r="D343" s="107">
        <v>196.56100000000001</v>
      </c>
      <c r="E343" s="107">
        <v>526.83100000000002</v>
      </c>
      <c r="F343" s="107">
        <v>4118.4600000000009</v>
      </c>
      <c r="G343" s="107">
        <v>590.02300000000002</v>
      </c>
      <c r="H343" s="107">
        <v>4785.7929999999997</v>
      </c>
      <c r="J343" s="107">
        <v>6.6630000000000003</v>
      </c>
      <c r="K343" s="107">
        <v>63.29</v>
      </c>
      <c r="L343" s="107">
        <v>63.29</v>
      </c>
      <c r="M343" s="107">
        <v>0</v>
      </c>
      <c r="N343" s="107">
        <v>75.259</v>
      </c>
      <c r="O343" s="107">
        <v>77.591999999999999</v>
      </c>
      <c r="P343" s="85">
        <v>6.0480000000000018</v>
      </c>
      <c r="Q343" s="107">
        <v>71.543999999999997</v>
      </c>
      <c r="S343" s="107">
        <v>301.90199999999999</v>
      </c>
      <c r="T343" s="107">
        <v>27.428999999999998</v>
      </c>
      <c r="U343" s="107">
        <v>27.428999999999998</v>
      </c>
      <c r="V343" s="107">
        <v>0</v>
      </c>
      <c r="W343" s="107">
        <v>35.473999999999997</v>
      </c>
      <c r="X343" s="107">
        <v>35.651000000000003</v>
      </c>
      <c r="Y343" s="85">
        <v>3.088000000000001</v>
      </c>
      <c r="Z343" s="107">
        <v>32.563000000000002</v>
      </c>
      <c r="AB343" s="107">
        <v>2710.0049999999997</v>
      </c>
      <c r="AC343" s="107">
        <v>531.82700000000011</v>
      </c>
      <c r="AD343" s="107">
        <v>1766.9850000000001</v>
      </c>
      <c r="AE343" s="107">
        <v>411.19299999999998</v>
      </c>
      <c r="AF343" s="107">
        <v>27.094000000000001</v>
      </c>
      <c r="AG343" s="107">
        <v>973.40300000000002</v>
      </c>
      <c r="AH343" s="107">
        <v>213.773</v>
      </c>
      <c r="AI343" s="107">
        <v>542.46399999999994</v>
      </c>
      <c r="AJ343" s="107">
        <v>32.364999999999995</v>
      </c>
      <c r="AK343" s="107">
        <v>173.18800000000002</v>
      </c>
      <c r="AL343" s="107">
        <v>7.02</v>
      </c>
      <c r="AM343" s="107">
        <v>4.5930000000001314</v>
      </c>
      <c r="AN343" s="107">
        <v>996.42499999999995</v>
      </c>
      <c r="AO343" s="107">
        <v>1054.7059999999999</v>
      </c>
      <c r="AP343" s="107">
        <v>33.302999999999997</v>
      </c>
      <c r="AQ343" s="107">
        <v>1021.403</v>
      </c>
      <c r="AS343" s="107">
        <v>2988.1840000000002</v>
      </c>
      <c r="AT343" s="107">
        <v>154.12</v>
      </c>
      <c r="AU343" s="107">
        <v>830.50400000000002</v>
      </c>
      <c r="AV343" s="107">
        <v>501.25700000000001</v>
      </c>
      <c r="AW343" s="107">
        <v>437.88299999999998</v>
      </c>
      <c r="AX343" s="107">
        <v>63.374000000000002</v>
      </c>
      <c r="AY343" s="107">
        <v>583.83299999999997</v>
      </c>
      <c r="AZ343" s="107">
        <v>584.25300000000004</v>
      </c>
      <c r="BA343" s="55">
        <v>11.113000000000056</v>
      </c>
      <c r="BB343" s="107">
        <v>573.14</v>
      </c>
      <c r="BD343" s="107">
        <v>18005.688999999998</v>
      </c>
      <c r="BE343" s="107">
        <v>4763.1759999999995</v>
      </c>
      <c r="BF343" s="107">
        <v>4523.3999999999996</v>
      </c>
      <c r="BG343" s="107">
        <v>22.617000000000001</v>
      </c>
      <c r="BH343" s="107">
        <v>22.617000000000001</v>
      </c>
      <c r="BI343" s="107">
        <v>0</v>
      </c>
      <c r="BJ343" s="107">
        <v>26.414000000000001</v>
      </c>
      <c r="BK343" s="107">
        <v>27.475000000000001</v>
      </c>
      <c r="BL343" s="55">
        <v>0.84600000000000009</v>
      </c>
      <c r="BM343" s="107">
        <v>26.629000000000001</v>
      </c>
      <c r="BO343" s="136">
        <v>174.11</v>
      </c>
      <c r="BP343" s="136">
        <v>192.52</v>
      </c>
      <c r="BQ343" s="136">
        <v>286.7079135689101</v>
      </c>
      <c r="BR343" s="136">
        <v>4.6101284713210484</v>
      </c>
      <c r="BS343" s="136">
        <v>176.06537716856269</v>
      </c>
      <c r="BT343" s="136">
        <v>27.908307202240358</v>
      </c>
      <c r="BV343" s="136">
        <v>96.484703294706691</v>
      </c>
      <c r="BW343" s="136">
        <v>121.19566207223151</v>
      </c>
      <c r="BX343" s="136">
        <v>70.357447868002794</v>
      </c>
      <c r="BY343" s="136">
        <v>0.59528831449876662</v>
      </c>
      <c r="BZ343" s="136">
        <v>69.958723859246902</v>
      </c>
      <c r="CA343" s="136">
        <v>26.453728041176319</v>
      </c>
    </row>
    <row r="344" spans="2:79" s="89" customFormat="1" ht="11.25" customHeight="1">
      <c r="B344" s="67" t="s">
        <v>788</v>
      </c>
      <c r="C344" s="107">
        <v>9226.1760000000013</v>
      </c>
      <c r="D344" s="107">
        <v>231.49</v>
      </c>
      <c r="E344" s="107">
        <v>527.69299999999998</v>
      </c>
      <c r="F344" s="107">
        <v>4106.2819999999992</v>
      </c>
      <c r="G344" s="107">
        <v>730.01499999999987</v>
      </c>
      <c r="H344" s="107">
        <v>3607.0729999999999</v>
      </c>
      <c r="J344" s="107">
        <v>7.657</v>
      </c>
      <c r="K344" s="107">
        <v>72.63</v>
      </c>
      <c r="L344" s="107">
        <v>72.63</v>
      </c>
      <c r="M344" s="107">
        <v>0</v>
      </c>
      <c r="N344" s="107">
        <v>107.502</v>
      </c>
      <c r="O344" s="107">
        <v>104.03700000000001</v>
      </c>
      <c r="P344" s="85">
        <v>7.9660000000000082</v>
      </c>
      <c r="Q344" s="107">
        <v>96.070999999999998</v>
      </c>
      <c r="S344" s="107">
        <v>299.447</v>
      </c>
      <c r="T344" s="107">
        <v>27.297999999999998</v>
      </c>
      <c r="U344" s="107">
        <v>27.297999999999998</v>
      </c>
      <c r="V344" s="107">
        <v>0</v>
      </c>
      <c r="W344" s="107">
        <v>39.069000000000003</v>
      </c>
      <c r="X344" s="107">
        <v>39.36</v>
      </c>
      <c r="Y344" s="85">
        <v>0.32500000000000284</v>
      </c>
      <c r="Z344" s="107">
        <v>39.034999999999997</v>
      </c>
      <c r="AB344" s="107">
        <v>2746.6859999999997</v>
      </c>
      <c r="AC344" s="107">
        <v>500.29900000000004</v>
      </c>
      <c r="AD344" s="107">
        <v>1775.78</v>
      </c>
      <c r="AE344" s="107">
        <v>470.60699999999997</v>
      </c>
      <c r="AF344" s="107">
        <v>27.242000000000001</v>
      </c>
      <c r="AG344" s="107">
        <v>968.32399999999996</v>
      </c>
      <c r="AH344" s="107">
        <v>201.10199999999998</v>
      </c>
      <c r="AI344" s="107">
        <v>545.16499999999996</v>
      </c>
      <c r="AJ344" s="107">
        <v>37.041000000000004</v>
      </c>
      <c r="AK344" s="107">
        <v>172.44300000000001</v>
      </c>
      <c r="AL344" s="107">
        <v>7.681</v>
      </c>
      <c r="AM344" s="107">
        <v>4.8920000000000528</v>
      </c>
      <c r="AN344" s="107">
        <v>972.52200000000005</v>
      </c>
      <c r="AO344" s="107">
        <v>974.70100000000002</v>
      </c>
      <c r="AP344" s="107">
        <v>39.875999999999998</v>
      </c>
      <c r="AQ344" s="107">
        <v>934.82500000000005</v>
      </c>
      <c r="AS344" s="107">
        <v>3551.5</v>
      </c>
      <c r="AT344" s="107">
        <v>191.363</v>
      </c>
      <c r="AU344" s="107">
        <v>872.41800000000001</v>
      </c>
      <c r="AV344" s="107">
        <v>608.56799999999998</v>
      </c>
      <c r="AW344" s="107">
        <v>542.41399999999999</v>
      </c>
      <c r="AX344" s="107">
        <v>66.153999999999996</v>
      </c>
      <c r="AY344" s="107">
        <v>501.25700000000001</v>
      </c>
      <c r="AZ344" s="107">
        <v>501.673</v>
      </c>
      <c r="BA344" s="55">
        <v>2.4000000000000909E-2</v>
      </c>
      <c r="BB344" s="107">
        <v>501.649</v>
      </c>
      <c r="BD344" s="107">
        <v>17302.203000000001</v>
      </c>
      <c r="BE344" s="107">
        <v>3589.9760000000001</v>
      </c>
      <c r="BF344" s="107">
        <v>3419.4</v>
      </c>
      <c r="BG344" s="107">
        <v>17.097000000000001</v>
      </c>
      <c r="BH344" s="107">
        <v>17.097000000000001</v>
      </c>
      <c r="BI344" s="107">
        <v>0</v>
      </c>
      <c r="BJ344" s="107">
        <v>22.609000000000002</v>
      </c>
      <c r="BK344" s="107">
        <v>22.648</v>
      </c>
      <c r="BL344" s="55">
        <v>0.21900000000000119</v>
      </c>
      <c r="BM344" s="107">
        <v>22.428999999999998</v>
      </c>
      <c r="BO344" s="136">
        <v>175.87</v>
      </c>
      <c r="BP344" s="136">
        <v>189.26000000000002</v>
      </c>
      <c r="BQ344" s="136">
        <v>290.76165000703924</v>
      </c>
      <c r="BR344" s="136">
        <v>4.5938556565271238</v>
      </c>
      <c r="BS344" s="136">
        <v>176.00049517547779</v>
      </c>
      <c r="BT344" s="136">
        <v>21.889854141695132</v>
      </c>
      <c r="BV344" s="136">
        <v>97.946610124469146</v>
      </c>
      <c r="BW344" s="136">
        <v>118.50906022657443</v>
      </c>
      <c r="BX344" s="136">
        <v>70.112910038012075</v>
      </c>
      <c r="BY344" s="136">
        <v>0.58986358477404721</v>
      </c>
      <c r="BZ344" s="136">
        <v>70.384838460462746</v>
      </c>
      <c r="CA344" s="136">
        <v>20.748664201893824</v>
      </c>
    </row>
    <row r="345" spans="2:79" s="89" customFormat="1" ht="11.25" customHeight="1">
      <c r="B345" s="67" t="s">
        <v>798</v>
      </c>
      <c r="C345" s="107">
        <v>9615.0610000000015</v>
      </c>
      <c r="D345" s="107">
        <v>352.85399999999998</v>
      </c>
      <c r="E345" s="107">
        <v>572.00400000000002</v>
      </c>
      <c r="F345" s="107">
        <v>4121.7970000000014</v>
      </c>
      <c r="G345" s="107">
        <v>562.97500000000002</v>
      </c>
      <c r="H345" s="107">
        <v>3953.5610000000001</v>
      </c>
      <c r="J345" s="107">
        <v>11.494</v>
      </c>
      <c r="K345" s="107">
        <v>107.818</v>
      </c>
      <c r="L345" s="107">
        <v>78.691999999999993</v>
      </c>
      <c r="M345" s="107">
        <v>29.126000000000001</v>
      </c>
      <c r="N345" s="107">
        <v>65.747</v>
      </c>
      <c r="O345" s="107">
        <v>101.069</v>
      </c>
      <c r="P345" s="85">
        <v>9.0460000000000065</v>
      </c>
      <c r="Q345" s="107">
        <v>92.022999999999996</v>
      </c>
      <c r="S345" s="107">
        <v>320.63099999999997</v>
      </c>
      <c r="T345" s="107">
        <v>29.652999999999999</v>
      </c>
      <c r="U345" s="107">
        <v>27.354999999999997</v>
      </c>
      <c r="V345" s="107">
        <v>2.298</v>
      </c>
      <c r="W345" s="107">
        <v>31.571999999999999</v>
      </c>
      <c r="X345" s="107">
        <v>31.414999999999999</v>
      </c>
      <c r="Y345" s="85">
        <v>5.2159999999999975</v>
      </c>
      <c r="Z345" s="107">
        <v>26.199000000000002</v>
      </c>
      <c r="AB345" s="107">
        <v>3116.806</v>
      </c>
      <c r="AC345" s="107">
        <v>579.28099999999995</v>
      </c>
      <c r="AD345" s="107">
        <v>1895.6659999999999</v>
      </c>
      <c r="AE345" s="107">
        <v>641.85899999999992</v>
      </c>
      <c r="AF345" s="107">
        <v>32.618000000000002</v>
      </c>
      <c r="AG345" s="107">
        <v>1071.2449999999999</v>
      </c>
      <c r="AH345" s="107">
        <v>232.90999999999997</v>
      </c>
      <c r="AI345" s="107">
        <v>581.96899999999994</v>
      </c>
      <c r="AJ345" s="107">
        <v>50.52</v>
      </c>
      <c r="AK345" s="107">
        <v>190.255</v>
      </c>
      <c r="AL345" s="107">
        <v>11.134</v>
      </c>
      <c r="AM345" s="107">
        <v>4.4569999999999936</v>
      </c>
      <c r="AN345" s="107">
        <v>967.62599999999998</v>
      </c>
      <c r="AO345" s="107">
        <v>1024.067</v>
      </c>
      <c r="AP345" s="107">
        <v>166.113</v>
      </c>
      <c r="AQ345" s="107">
        <v>857.95399999999995</v>
      </c>
      <c r="AS345" s="107">
        <v>2920.4740000000002</v>
      </c>
      <c r="AT345" s="107">
        <v>144.54900000000001</v>
      </c>
      <c r="AU345" s="107">
        <v>896.7879999999999</v>
      </c>
      <c r="AV345" s="107">
        <v>485.68999999999994</v>
      </c>
      <c r="AW345" s="107">
        <v>416.76600000000002</v>
      </c>
      <c r="AX345" s="107">
        <v>68.924000000000007</v>
      </c>
      <c r="AY345" s="107">
        <v>608.56799999999998</v>
      </c>
      <c r="AZ345" s="107">
        <v>610.34199999999998</v>
      </c>
      <c r="BA345" s="55">
        <v>6.4969999999999573</v>
      </c>
      <c r="BB345" s="107">
        <v>603.84500000000003</v>
      </c>
      <c r="BD345" s="107">
        <v>17411.699000000001</v>
      </c>
      <c r="BE345" s="107">
        <v>3935.7490000000003</v>
      </c>
      <c r="BF345" s="107">
        <v>3562.4</v>
      </c>
      <c r="BG345" s="107">
        <v>17.812000000000001</v>
      </c>
      <c r="BH345" s="107">
        <v>17.259</v>
      </c>
      <c r="BI345" s="107">
        <v>0.55300000000000005</v>
      </c>
      <c r="BJ345" s="107">
        <v>17.094000000000001</v>
      </c>
      <c r="BK345" s="107">
        <v>17.143000000000001</v>
      </c>
      <c r="BL345" s="55">
        <v>0.51399999999999935</v>
      </c>
      <c r="BM345" s="107">
        <v>16.629000000000001</v>
      </c>
      <c r="BO345" s="136">
        <v>160.94</v>
      </c>
      <c r="BP345" s="136">
        <v>168.31</v>
      </c>
      <c r="BQ345" s="136">
        <v>286.7397552589066</v>
      </c>
      <c r="BR345" s="136">
        <v>4.6900497409183046</v>
      </c>
      <c r="BS345" s="136">
        <v>177.82798164114598</v>
      </c>
      <c r="BT345" s="136">
        <v>23.84166530790591</v>
      </c>
      <c r="BV345" s="136">
        <v>85.580985301106395</v>
      </c>
      <c r="BW345" s="136">
        <v>101.17879171914232</v>
      </c>
      <c r="BX345" s="136">
        <v>71.837311340556397</v>
      </c>
      <c r="BY345" s="136">
        <v>0.61282915233263191</v>
      </c>
      <c r="BZ345" s="136">
        <v>70.908620543539854</v>
      </c>
      <c r="CA345" s="136">
        <v>22.604049151090884</v>
      </c>
    </row>
    <row r="346" spans="2:79" s="89" customFormat="1" ht="11.25" customHeight="1">
      <c r="B346" s="67" t="s">
        <v>799</v>
      </c>
      <c r="C346" s="107">
        <v>7989.1509999999998</v>
      </c>
      <c r="D346" s="107">
        <v>136.97800000000001</v>
      </c>
      <c r="E346" s="107">
        <v>468.685</v>
      </c>
      <c r="F346" s="107">
        <v>3203.877</v>
      </c>
      <c r="G346" s="107">
        <v>490.90199999999993</v>
      </c>
      <c r="H346" s="107">
        <v>3678.0010000000002</v>
      </c>
      <c r="J346" s="107">
        <v>4.8449999999999998</v>
      </c>
      <c r="K346" s="107">
        <v>45.878</v>
      </c>
      <c r="L346" s="107">
        <v>45.878</v>
      </c>
      <c r="M346" s="107">
        <v>0</v>
      </c>
      <c r="N346" s="107">
        <v>61.667999999999999</v>
      </c>
      <c r="O346" s="107">
        <v>64.340999999999994</v>
      </c>
      <c r="P346" s="85">
        <v>0.37699999999999534</v>
      </c>
      <c r="Q346" s="107">
        <v>63.963999999999999</v>
      </c>
      <c r="S346" s="107">
        <v>256.95299999999997</v>
      </c>
      <c r="T346" s="107">
        <v>23.71</v>
      </c>
      <c r="U346" s="107">
        <v>23.71</v>
      </c>
      <c r="V346" s="107">
        <v>0</v>
      </c>
      <c r="W346" s="107">
        <v>27.428999999999998</v>
      </c>
      <c r="X346" s="107">
        <v>27.672999999999998</v>
      </c>
      <c r="Y346" s="85">
        <v>7.8999999999997073E-2</v>
      </c>
      <c r="Z346" s="107">
        <v>27.594000000000001</v>
      </c>
      <c r="AB346" s="107">
        <v>2423.7440000000001</v>
      </c>
      <c r="AC346" s="107">
        <v>435.89899999999994</v>
      </c>
      <c r="AD346" s="107">
        <v>1524.6000000000001</v>
      </c>
      <c r="AE346" s="107">
        <v>463.245</v>
      </c>
      <c r="AF346" s="107">
        <v>40.880000000000003</v>
      </c>
      <c r="AG346" s="107">
        <v>852.70399999999995</v>
      </c>
      <c r="AH346" s="107">
        <v>175.166</v>
      </c>
      <c r="AI346" s="107">
        <v>468.05199999999996</v>
      </c>
      <c r="AJ346" s="107">
        <v>36.462000000000003</v>
      </c>
      <c r="AK346" s="107">
        <v>150.446</v>
      </c>
      <c r="AL346" s="107">
        <v>17.224</v>
      </c>
      <c r="AM346" s="107">
        <v>5.3539999999998997</v>
      </c>
      <c r="AN346" s="107">
        <v>1069.4780000000001</v>
      </c>
      <c r="AO346" s="107">
        <v>1070.242</v>
      </c>
      <c r="AP346" s="107">
        <v>26.111000000000001</v>
      </c>
      <c r="AQ346" s="107">
        <v>1044.1310000000001</v>
      </c>
      <c r="AS346" s="107">
        <v>2412.2860000000001</v>
      </c>
      <c r="AT346" s="107">
        <v>120.81</v>
      </c>
      <c r="AU346" s="107">
        <v>720.94599999999991</v>
      </c>
      <c r="AV346" s="107">
        <v>415.16700000000003</v>
      </c>
      <c r="AW346" s="107">
        <v>360.12400000000002</v>
      </c>
      <c r="AX346" s="107">
        <v>55.042999999999999</v>
      </c>
      <c r="AY346" s="107">
        <v>485.69</v>
      </c>
      <c r="AZ346" s="107">
        <v>485.82100000000003</v>
      </c>
      <c r="BA346" s="55">
        <v>3.0000000000427463E-3</v>
      </c>
      <c r="BB346" s="107">
        <v>485.81799999999998</v>
      </c>
      <c r="BD346" s="107">
        <v>18298.665000000001</v>
      </c>
      <c r="BE346" s="107">
        <v>3661.5140000000001</v>
      </c>
      <c r="BF346" s="107">
        <v>3297.4</v>
      </c>
      <c r="BG346" s="107">
        <v>16.486999999999998</v>
      </c>
      <c r="BH346" s="107">
        <v>16.486999999999998</v>
      </c>
      <c r="BI346" s="107">
        <v>0</v>
      </c>
      <c r="BJ346" s="107">
        <v>17.789000000000001</v>
      </c>
      <c r="BK346" s="107">
        <v>18.042999999999999</v>
      </c>
      <c r="BL346" s="55">
        <v>1.8999999999998352E-2</v>
      </c>
      <c r="BM346" s="107">
        <v>18.024000000000001</v>
      </c>
      <c r="BO346" s="136">
        <v>163.21</v>
      </c>
      <c r="BP346" s="136">
        <v>168.77</v>
      </c>
      <c r="BQ346" s="136">
        <v>298.68846397151907</v>
      </c>
      <c r="BR346" s="136">
        <v>4.8932290373313458</v>
      </c>
      <c r="BS346" s="136">
        <v>179.4461721127519</v>
      </c>
      <c r="BT346" s="136">
        <v>21.104823767198319</v>
      </c>
      <c r="BV346" s="136">
        <v>87.450867756934741</v>
      </c>
      <c r="BW346" s="136">
        <v>101.5307544550207</v>
      </c>
      <c r="BX346" s="136">
        <v>75.967360420779215</v>
      </c>
      <c r="BY346" s="136">
        <v>0.66658645453440357</v>
      </c>
      <c r="BZ346" s="136">
        <v>72.789085451614994</v>
      </c>
      <c r="CA346" s="136">
        <v>20.009732950463874</v>
      </c>
    </row>
    <row r="347" spans="2:79" s="89" customFormat="1" ht="11.25" customHeight="1">
      <c r="B347" s="67" t="s">
        <v>800</v>
      </c>
      <c r="C347" s="107">
        <v>7837.0959999999995</v>
      </c>
      <c r="D347" s="107">
        <v>179.58699999999999</v>
      </c>
      <c r="E347" s="107">
        <v>463.51600000000002</v>
      </c>
      <c r="F347" s="107">
        <v>3403.5940000000001</v>
      </c>
      <c r="G347" s="107">
        <v>520.94499999999994</v>
      </c>
      <c r="H347" s="107">
        <v>3257.0949999999998</v>
      </c>
      <c r="J347" s="107">
        <v>6.109</v>
      </c>
      <c r="K347" s="107">
        <v>57.984999999999999</v>
      </c>
      <c r="L347" s="107">
        <v>57.984999999999999</v>
      </c>
      <c r="M347" s="107">
        <v>0</v>
      </c>
      <c r="N347" s="107">
        <v>99.049000000000007</v>
      </c>
      <c r="O347" s="107">
        <v>100.601</v>
      </c>
      <c r="P347" s="85">
        <v>8.8059999999999974</v>
      </c>
      <c r="Q347" s="107">
        <v>91.795000000000002</v>
      </c>
      <c r="S347" s="107">
        <v>248.739</v>
      </c>
      <c r="T347" s="107">
        <v>22.701000000000001</v>
      </c>
      <c r="U347" s="107">
        <v>22.701000000000001</v>
      </c>
      <c r="V347" s="107">
        <v>0</v>
      </c>
      <c r="W347" s="107">
        <v>29.494</v>
      </c>
      <c r="X347" s="107">
        <v>29.626999999999999</v>
      </c>
      <c r="Y347" s="85">
        <v>0.21999999999999886</v>
      </c>
      <c r="Z347" s="107">
        <v>29.407</v>
      </c>
      <c r="AB347" s="107">
        <v>2677.1030000000001</v>
      </c>
      <c r="AC347" s="107">
        <v>466.10999999999996</v>
      </c>
      <c r="AD347" s="107">
        <v>1644.6470000000002</v>
      </c>
      <c r="AE347" s="107">
        <v>566.346</v>
      </c>
      <c r="AF347" s="107">
        <v>48.756999999999998</v>
      </c>
      <c r="AG347" s="107">
        <v>926.62800000000004</v>
      </c>
      <c r="AH347" s="107">
        <v>187.32200000000003</v>
      </c>
      <c r="AI347" s="107">
        <v>504.90599999999995</v>
      </c>
      <c r="AJ347" s="107">
        <v>44.576999999999998</v>
      </c>
      <c r="AK347" s="107">
        <v>163.63300000000001</v>
      </c>
      <c r="AL347" s="107">
        <v>21.256</v>
      </c>
      <c r="AM347" s="107">
        <v>4.9340000000000828</v>
      </c>
      <c r="AN347" s="107">
        <v>851.43799999999999</v>
      </c>
      <c r="AO347" s="107">
        <v>853.85500000000002</v>
      </c>
      <c r="AP347" s="107">
        <v>25.6</v>
      </c>
      <c r="AQ347" s="107">
        <v>828.255</v>
      </c>
      <c r="AS347" s="107">
        <v>2523.221</v>
      </c>
      <c r="AT347" s="107">
        <v>128.58799999999999</v>
      </c>
      <c r="AU347" s="107">
        <v>722.98900000000003</v>
      </c>
      <c r="AV347" s="107">
        <v>439.00099999999998</v>
      </c>
      <c r="AW347" s="107">
        <v>382.262</v>
      </c>
      <c r="AX347" s="107">
        <v>56.739000000000004</v>
      </c>
      <c r="AY347" s="107">
        <v>415.16699999999997</v>
      </c>
      <c r="AZ347" s="107">
        <v>415.44200000000001</v>
      </c>
      <c r="BA347" s="55">
        <v>2.9999999999859028E-3</v>
      </c>
      <c r="BB347" s="107">
        <v>415.43900000000002</v>
      </c>
      <c r="BD347" s="107">
        <v>18850.063999999998</v>
      </c>
      <c r="BE347" s="107">
        <v>3241.33</v>
      </c>
      <c r="BF347" s="107">
        <v>3153</v>
      </c>
      <c r="BG347" s="107">
        <v>15.765000000000001</v>
      </c>
      <c r="BH347" s="107">
        <v>15.765000000000001</v>
      </c>
      <c r="BI347" s="107">
        <v>0</v>
      </c>
      <c r="BJ347" s="107">
        <v>16.48</v>
      </c>
      <c r="BK347" s="107">
        <v>16.539000000000001</v>
      </c>
      <c r="BL347" s="55">
        <v>0.37900000000000134</v>
      </c>
      <c r="BM347" s="107">
        <v>16.16</v>
      </c>
      <c r="BO347" s="136">
        <v>163.83000000000001</v>
      </c>
      <c r="BP347" s="136">
        <v>162.26</v>
      </c>
      <c r="BQ347" s="136">
        <v>302.36828244533473</v>
      </c>
      <c r="BR347" s="136">
        <v>4.878596758639997</v>
      </c>
      <c r="BS347" s="136">
        <v>187.57270165936134</v>
      </c>
      <c r="BT347" s="136">
        <v>18.142909223013778</v>
      </c>
      <c r="BV347" s="136">
        <v>87.938830733764533</v>
      </c>
      <c r="BW347" s="136">
        <v>96.12978327911209</v>
      </c>
      <c r="BX347" s="136">
        <v>77.148216505807426</v>
      </c>
      <c r="BY347" s="136">
        <v>0.6638257414371358</v>
      </c>
      <c r="BZ347" s="136">
        <v>77.427180773151463</v>
      </c>
      <c r="CA347" s="136">
        <v>17.195326233375123</v>
      </c>
    </row>
    <row r="348" spans="2:79" s="89" customFormat="1" ht="11.25" customHeight="1">
      <c r="B348" s="67" t="s">
        <v>836</v>
      </c>
      <c r="C348" s="107">
        <v>9045.9179999999978</v>
      </c>
      <c r="D348" s="107">
        <v>281.702</v>
      </c>
      <c r="E348" s="107">
        <v>662.19799999999998</v>
      </c>
      <c r="F348" s="107">
        <v>3629.8359999999998</v>
      </c>
      <c r="G348" s="107">
        <v>689.89599999999996</v>
      </c>
      <c r="H348" s="107">
        <v>3733.7930000000001</v>
      </c>
      <c r="J348" s="107">
        <v>8.8260000000000005</v>
      </c>
      <c r="K348" s="107">
        <v>82.733000000000004</v>
      </c>
      <c r="L348" s="107">
        <v>58.040000000000006</v>
      </c>
      <c r="M348" s="107">
        <v>24.693000000000001</v>
      </c>
      <c r="N348" s="107">
        <v>77.215000000000003</v>
      </c>
      <c r="O348" s="107">
        <v>88.212000000000003</v>
      </c>
      <c r="P348" s="85">
        <v>1.5120000000000005</v>
      </c>
      <c r="Q348" s="107">
        <v>86.7</v>
      </c>
      <c r="S348" s="107">
        <v>349.55200000000002</v>
      </c>
      <c r="T348" s="107">
        <v>32.290999999999997</v>
      </c>
      <c r="U348" s="107">
        <v>30.065999999999995</v>
      </c>
      <c r="V348" s="107">
        <v>2.2250000000000001</v>
      </c>
      <c r="W348" s="107">
        <v>27.355</v>
      </c>
      <c r="X348" s="107">
        <v>27.516999999999999</v>
      </c>
      <c r="Y348" s="85">
        <v>1.4199999999999982</v>
      </c>
      <c r="Z348" s="107">
        <v>26.097000000000001</v>
      </c>
      <c r="AB348" s="107">
        <v>2897.8229999999999</v>
      </c>
      <c r="AC348" s="107">
        <v>543.77699999999993</v>
      </c>
      <c r="AD348" s="107">
        <v>1884.5529999999999</v>
      </c>
      <c r="AE348" s="107">
        <v>469.49299999999999</v>
      </c>
      <c r="AF348" s="107">
        <v>52.625</v>
      </c>
      <c r="AG348" s="107">
        <v>1046.5319999999999</v>
      </c>
      <c r="AH348" s="107">
        <v>218.58199999999999</v>
      </c>
      <c r="AI348" s="107">
        <v>578.55800000000011</v>
      </c>
      <c r="AJ348" s="107">
        <v>36.954000000000001</v>
      </c>
      <c r="AK348" s="107">
        <v>184.25400000000002</v>
      </c>
      <c r="AL348" s="107">
        <v>23.312999999999999</v>
      </c>
      <c r="AM348" s="107">
        <v>4.8709999999998672</v>
      </c>
      <c r="AN348" s="107">
        <v>925.10199999999998</v>
      </c>
      <c r="AO348" s="107">
        <v>937.23199999999997</v>
      </c>
      <c r="AP348" s="107">
        <v>59.709000000000003</v>
      </c>
      <c r="AQ348" s="107">
        <v>877.52300000000002</v>
      </c>
      <c r="AS348" s="107">
        <v>3302.7570000000001</v>
      </c>
      <c r="AT348" s="107">
        <v>170.523</v>
      </c>
      <c r="AU348" s="107">
        <v>915.43499999999995</v>
      </c>
      <c r="AV348" s="107">
        <v>578.17099999999994</v>
      </c>
      <c r="AW348" s="107">
        <v>506.31700000000001</v>
      </c>
      <c r="AX348" s="107">
        <v>71.853999999999999</v>
      </c>
      <c r="AY348" s="107">
        <v>439.00099999999998</v>
      </c>
      <c r="AZ348" s="107">
        <v>440.90100000000001</v>
      </c>
      <c r="BA348" s="55">
        <v>2.6370000000000005</v>
      </c>
      <c r="BB348" s="107">
        <v>438.26400000000001</v>
      </c>
      <c r="BD348" s="107">
        <v>18266.442999999999</v>
      </c>
      <c r="BE348" s="107">
        <v>3716.0240000000003</v>
      </c>
      <c r="BF348" s="107">
        <v>3553.8</v>
      </c>
      <c r="BG348" s="107">
        <v>17.768999999999998</v>
      </c>
      <c r="BH348" s="107">
        <v>17.216000000000001</v>
      </c>
      <c r="BI348" s="107">
        <v>0.55300000000000005</v>
      </c>
      <c r="BJ348" s="107">
        <v>15.765000000000001</v>
      </c>
      <c r="BK348" s="107">
        <v>15.833</v>
      </c>
      <c r="BL348" s="55">
        <v>0.15399999999999991</v>
      </c>
      <c r="BM348" s="107">
        <v>15.679</v>
      </c>
      <c r="BO348" s="136">
        <v>163.53</v>
      </c>
      <c r="BP348" s="136">
        <v>156.88999999999999</v>
      </c>
      <c r="BQ348" s="136">
        <v>303.56032853764287</v>
      </c>
      <c r="BR348" s="136">
        <v>4.8719644857291975</v>
      </c>
      <c r="BS348" s="136">
        <v>187.67471202215339</v>
      </c>
      <c r="BT348" s="136">
        <v>21.462760976507578</v>
      </c>
      <c r="BV348" s="136">
        <v>87.711964579566569</v>
      </c>
      <c r="BW348" s="136">
        <v>91.721493470375705</v>
      </c>
      <c r="BX348" s="136">
        <v>77.063192962727783</v>
      </c>
      <c r="BY348" s="136">
        <v>0.66244702576867986</v>
      </c>
      <c r="BZ348" s="136">
        <v>77.495398362527084</v>
      </c>
      <c r="CA348" s="136">
        <v>20.3434461761384</v>
      </c>
    </row>
    <row r="349" spans="2:79" s="89" customFormat="1" ht="11.25" customHeight="1">
      <c r="B349" s="67" t="s">
        <v>837</v>
      </c>
      <c r="C349" s="107">
        <v>7484.8169999999991</v>
      </c>
      <c r="D349" s="107">
        <v>176.16499999999999</v>
      </c>
      <c r="E349" s="107">
        <v>594.08199999999999</v>
      </c>
      <c r="F349" s="107">
        <v>3157.7919999999999</v>
      </c>
      <c r="G349" s="107">
        <v>619.19500000000005</v>
      </c>
      <c r="H349" s="107">
        <v>2915.221</v>
      </c>
      <c r="J349" s="107">
        <v>5.6269999999999998</v>
      </c>
      <c r="K349" s="107">
        <v>53.52</v>
      </c>
      <c r="L349" s="107">
        <v>53.52</v>
      </c>
      <c r="M349" s="107">
        <v>0</v>
      </c>
      <c r="N349" s="107">
        <v>44.652000000000001</v>
      </c>
      <c r="O349" s="107">
        <v>47.218000000000004</v>
      </c>
      <c r="P349" s="85">
        <v>58.493000000000002</v>
      </c>
      <c r="Q349" s="107">
        <v>-11.275</v>
      </c>
      <c r="S349" s="107">
        <v>310.89400000000001</v>
      </c>
      <c r="T349" s="107">
        <v>28.364000000000001</v>
      </c>
      <c r="U349" s="107">
        <v>28.364000000000001</v>
      </c>
      <c r="V349" s="107">
        <v>0</v>
      </c>
      <c r="W349" s="107">
        <v>23.707999999999998</v>
      </c>
      <c r="X349" s="107">
        <v>23.922999999999998</v>
      </c>
      <c r="Y349" s="85">
        <v>15.800999999999998</v>
      </c>
      <c r="Z349" s="107">
        <v>8.1219999999999999</v>
      </c>
      <c r="AB349" s="107">
        <v>2568.1030000000005</v>
      </c>
      <c r="AC349" s="107">
        <v>545.61099999999999</v>
      </c>
      <c r="AD349" s="107">
        <v>1710.634</v>
      </c>
      <c r="AE349" s="107">
        <v>311.858</v>
      </c>
      <c r="AF349" s="107">
        <v>43.034999999999997</v>
      </c>
      <c r="AG349" s="107">
        <v>957.74699999999996</v>
      </c>
      <c r="AH349" s="107">
        <v>219.33800000000002</v>
      </c>
      <c r="AI349" s="107">
        <v>525.16500000000008</v>
      </c>
      <c r="AJ349" s="107">
        <v>24.545999999999999</v>
      </c>
      <c r="AK349" s="107">
        <v>168.78399999999999</v>
      </c>
      <c r="AL349" s="107">
        <v>16.053999999999998</v>
      </c>
      <c r="AM349" s="107">
        <v>3.8599999999998715</v>
      </c>
      <c r="AN349" s="107">
        <v>1046.527</v>
      </c>
      <c r="AO349" s="107">
        <v>1396.855</v>
      </c>
      <c r="AP349" s="107">
        <v>35.206000000000003</v>
      </c>
      <c r="AQ349" s="107">
        <v>1361.6489999999999</v>
      </c>
      <c r="AS349" s="107">
        <v>2956.1890000000003</v>
      </c>
      <c r="AT349" s="107">
        <v>152.78</v>
      </c>
      <c r="AU349" s="107">
        <v>817.26900000000001</v>
      </c>
      <c r="AV349" s="107">
        <v>518.65800000000002</v>
      </c>
      <c r="AW349" s="107">
        <v>454.10199999999998</v>
      </c>
      <c r="AX349" s="107">
        <v>64.555999999999997</v>
      </c>
      <c r="AY349" s="107">
        <v>578.17100000000005</v>
      </c>
      <c r="AZ349" s="107">
        <v>593.13199999999995</v>
      </c>
      <c r="BA349" s="55">
        <v>15.177999999999997</v>
      </c>
      <c r="BB349" s="107">
        <v>577.95399999999995</v>
      </c>
      <c r="BD349" s="107">
        <v>17562.958999999999</v>
      </c>
      <c r="BE349" s="107">
        <v>2901.355</v>
      </c>
      <c r="BF349" s="107">
        <v>2773.2</v>
      </c>
      <c r="BG349" s="107">
        <v>13.866</v>
      </c>
      <c r="BH349" s="107">
        <v>13.866</v>
      </c>
      <c r="BI349" s="107">
        <v>0</v>
      </c>
      <c r="BJ349" s="107">
        <v>17.766999999999999</v>
      </c>
      <c r="BK349" s="107">
        <v>17.844999999999999</v>
      </c>
      <c r="BL349" s="55">
        <v>0.21099999999999852</v>
      </c>
      <c r="BM349" s="107">
        <v>17.634</v>
      </c>
      <c r="BO349" s="136">
        <v>163.91</v>
      </c>
      <c r="BP349" s="136">
        <v>150.52000000000001</v>
      </c>
      <c r="BQ349" s="136">
        <v>304.20619249987055</v>
      </c>
      <c r="BR349" s="136">
        <v>4.880501374525462</v>
      </c>
      <c r="BS349" s="136">
        <v>188.00174728271844</v>
      </c>
      <c r="BT349" s="136">
        <v>17.428623502451952</v>
      </c>
      <c r="BV349" s="136">
        <v>88.030458480253003</v>
      </c>
      <c r="BW349" s="136">
        <v>86.464685931075181</v>
      </c>
      <c r="BX349" s="136">
        <v>77.209542421002141</v>
      </c>
      <c r="BY349" s="136">
        <v>0.66575044077862877</v>
      </c>
      <c r="BZ349" s="136">
        <v>77.273211145901797</v>
      </c>
      <c r="CA349" s="136">
        <v>16.51973907130342</v>
      </c>
    </row>
    <row r="350" spans="2:79" s="89" customFormat="1" ht="11.25" customHeight="1">
      <c r="B350" s="67" t="s">
        <v>838</v>
      </c>
      <c r="C350" s="107">
        <v>7840.4999999999991</v>
      </c>
      <c r="D350" s="107">
        <v>218.613</v>
      </c>
      <c r="E350" s="107">
        <v>719.32</v>
      </c>
      <c r="F350" s="107">
        <v>3207.7579999999998</v>
      </c>
      <c r="G350" s="107">
        <v>749.11</v>
      </c>
      <c r="H350" s="107">
        <v>2926.0459999999998</v>
      </c>
      <c r="J350" s="107">
        <v>6.8970000000000002</v>
      </c>
      <c r="K350" s="107">
        <v>65.590999999999994</v>
      </c>
      <c r="L350" s="107">
        <v>65.590999999999994</v>
      </c>
      <c r="M350" s="107">
        <v>0</v>
      </c>
      <c r="N350" s="107">
        <v>80.844999999999999</v>
      </c>
      <c r="O350" s="107">
        <v>81.975999999999999</v>
      </c>
      <c r="P350" s="85">
        <v>7.4539999999999935</v>
      </c>
      <c r="Q350" s="107">
        <v>74.522000000000006</v>
      </c>
      <c r="S350" s="107">
        <v>376.99400000000003</v>
      </c>
      <c r="T350" s="107">
        <v>34.363999999999997</v>
      </c>
      <c r="U350" s="107">
        <v>34.363999999999997</v>
      </c>
      <c r="V350" s="107">
        <v>0</v>
      </c>
      <c r="W350" s="107">
        <v>24.853000000000002</v>
      </c>
      <c r="X350" s="107">
        <v>25.050999999999998</v>
      </c>
      <c r="Y350" s="85">
        <v>0.27899999999999991</v>
      </c>
      <c r="Z350" s="107">
        <v>24.771999999999998</v>
      </c>
      <c r="AB350" s="107">
        <v>2754.5619999999999</v>
      </c>
      <c r="AC350" s="107">
        <v>567.24699999999996</v>
      </c>
      <c r="AD350" s="107">
        <v>1868.712</v>
      </c>
      <c r="AE350" s="107">
        <v>318.60300000000001</v>
      </c>
      <c r="AF350" s="107">
        <v>39.673999999999999</v>
      </c>
      <c r="AG350" s="107">
        <v>1025.0229999999999</v>
      </c>
      <c r="AH350" s="107">
        <v>227.98500000000001</v>
      </c>
      <c r="AI350" s="107">
        <v>573.69399999999996</v>
      </c>
      <c r="AJ350" s="107">
        <v>25.077000000000002</v>
      </c>
      <c r="AK350" s="107">
        <v>181.541</v>
      </c>
      <c r="AL350" s="107">
        <v>12.4</v>
      </c>
      <c r="AM350" s="107">
        <v>4.3259999999999366</v>
      </c>
      <c r="AN350" s="107">
        <v>957.74400000000003</v>
      </c>
      <c r="AO350" s="107">
        <v>958.69299999999998</v>
      </c>
      <c r="AP350" s="107">
        <v>46.35</v>
      </c>
      <c r="AQ350" s="107">
        <v>912.34299999999996</v>
      </c>
      <c r="AS350" s="107">
        <v>3553.5009999999997</v>
      </c>
      <c r="AT350" s="107">
        <v>184.84899999999999</v>
      </c>
      <c r="AU350" s="107">
        <v>965.6149999999999</v>
      </c>
      <c r="AV350" s="107">
        <v>626.24699999999996</v>
      </c>
      <c r="AW350" s="107">
        <v>549.298</v>
      </c>
      <c r="AX350" s="107">
        <v>76.948999999999998</v>
      </c>
      <c r="AY350" s="107">
        <v>518.65800000000002</v>
      </c>
      <c r="AZ350" s="107">
        <v>520.34299999999996</v>
      </c>
      <c r="BA350" s="55">
        <v>5.9999999999718057E-3</v>
      </c>
      <c r="BB350" s="107">
        <v>520.33699999999999</v>
      </c>
      <c r="BD350" s="107">
        <v>16649.387999999999</v>
      </c>
      <c r="BE350" s="107">
        <v>2912.1420000000003</v>
      </c>
      <c r="BF350" s="107">
        <v>2780.8</v>
      </c>
      <c r="BG350" s="107">
        <v>13.904</v>
      </c>
      <c r="BH350" s="107">
        <v>13.904</v>
      </c>
      <c r="BI350" s="107">
        <v>0</v>
      </c>
      <c r="BJ350" s="107">
        <v>13.864000000000001</v>
      </c>
      <c r="BK350" s="107">
        <v>13.983000000000001</v>
      </c>
      <c r="BL350" s="55">
        <v>0.74200000000000088</v>
      </c>
      <c r="BM350" s="107">
        <v>13.241</v>
      </c>
      <c r="BO350" s="136">
        <v>158.64000000000001</v>
      </c>
      <c r="BP350" s="136">
        <v>141.89000000000001</v>
      </c>
      <c r="BQ350" s="136">
        <v>304.53684971525269</v>
      </c>
      <c r="BR350" s="136">
        <v>4.8801400061671965</v>
      </c>
      <c r="BS350" s="136">
        <v>186.4956530294165</v>
      </c>
      <c r="BT350" s="136">
        <v>18.453218821016122</v>
      </c>
      <c r="BV350" s="136">
        <v>83.698793934389698</v>
      </c>
      <c r="BW350" s="136">
        <v>79.34738090338567</v>
      </c>
      <c r="BX350" s="136">
        <v>76.696474828626762</v>
      </c>
      <c r="BY350" s="136">
        <v>0.66613798796241008</v>
      </c>
      <c r="BZ350" s="136">
        <v>75.318838253341141</v>
      </c>
      <c r="CA350" s="136">
        <v>17.490985254232765</v>
      </c>
    </row>
    <row r="351" spans="2:79" s="89" customFormat="1" ht="11.25" customHeight="1">
      <c r="B351" s="67" t="s">
        <v>841</v>
      </c>
      <c r="C351" s="107">
        <v>8220.9210000000003</v>
      </c>
      <c r="D351" s="107">
        <v>363.68099999999998</v>
      </c>
      <c r="E351" s="107">
        <v>806.452</v>
      </c>
      <c r="F351" s="107">
        <v>3314.547</v>
      </c>
      <c r="G351" s="107">
        <v>732.68200000000002</v>
      </c>
      <c r="H351" s="107">
        <v>2948.6129999999998</v>
      </c>
      <c r="J351" s="107">
        <v>11.206</v>
      </c>
      <c r="K351" s="107">
        <v>105.675</v>
      </c>
      <c r="L351" s="107">
        <v>78.179000000000002</v>
      </c>
      <c r="M351" s="107">
        <v>27.495999999999999</v>
      </c>
      <c r="N351" s="107">
        <v>56.185000000000002</v>
      </c>
      <c r="O351" s="107">
        <v>68.659000000000006</v>
      </c>
      <c r="P351" s="85">
        <v>0.67200000000001125</v>
      </c>
      <c r="Q351" s="107">
        <v>67.986999999999995</v>
      </c>
      <c r="S351" s="107">
        <v>421.63600000000002</v>
      </c>
      <c r="T351" s="107">
        <v>38.606000000000002</v>
      </c>
      <c r="U351" s="107">
        <v>37.024000000000001</v>
      </c>
      <c r="V351" s="107">
        <v>1.5820000000000001</v>
      </c>
      <c r="W351" s="107">
        <v>30.062999999999999</v>
      </c>
      <c r="X351" s="107">
        <v>30.225999999999999</v>
      </c>
      <c r="Y351" s="85">
        <v>1.5530000000000008</v>
      </c>
      <c r="Z351" s="107">
        <v>28.672999999999998</v>
      </c>
      <c r="AB351" s="107">
        <v>2824.5520000000001</v>
      </c>
      <c r="AC351" s="107">
        <v>593.755</v>
      </c>
      <c r="AD351" s="107">
        <v>1914.5940000000001</v>
      </c>
      <c r="AE351" s="107">
        <v>316.20299999999997</v>
      </c>
      <c r="AF351" s="107">
        <v>31.164999999999999</v>
      </c>
      <c r="AG351" s="107">
        <v>1051.154</v>
      </c>
      <c r="AH351" s="107">
        <v>238.65800000000002</v>
      </c>
      <c r="AI351" s="107">
        <v>587.78</v>
      </c>
      <c r="AJ351" s="107">
        <v>24.889000000000003</v>
      </c>
      <c r="AK351" s="107">
        <v>186.589</v>
      </c>
      <c r="AL351" s="107">
        <v>8.83</v>
      </c>
      <c r="AM351" s="107">
        <v>4.4080000000001007</v>
      </c>
      <c r="AN351" s="107">
        <v>1023.715</v>
      </c>
      <c r="AO351" s="107">
        <v>1024.0999999999999</v>
      </c>
      <c r="AP351" s="107">
        <v>70.234999999999999</v>
      </c>
      <c r="AQ351" s="107">
        <v>953.86500000000001</v>
      </c>
      <c r="AS351" s="107">
        <v>3489.674</v>
      </c>
      <c r="AT351" s="107">
        <v>180.482</v>
      </c>
      <c r="AU351" s="107">
        <v>962.92600000000004</v>
      </c>
      <c r="AV351" s="107">
        <v>614.625</v>
      </c>
      <c r="AW351" s="107">
        <v>537.07600000000002</v>
      </c>
      <c r="AX351" s="107">
        <v>77.549000000000007</v>
      </c>
      <c r="AY351" s="107">
        <v>626.24699999999996</v>
      </c>
      <c r="AZ351" s="107">
        <v>627.649</v>
      </c>
      <c r="BA351" s="55">
        <v>4.7019999999999982</v>
      </c>
      <c r="BB351" s="107">
        <v>622.947</v>
      </c>
      <c r="BD351" s="107">
        <v>16988.614000000001</v>
      </c>
      <c r="BE351" s="107">
        <v>2934.6080000000002</v>
      </c>
      <c r="BF351" s="107">
        <v>2801</v>
      </c>
      <c r="BG351" s="107">
        <v>14.005000000000001</v>
      </c>
      <c r="BH351" s="107">
        <v>13.561</v>
      </c>
      <c r="BI351" s="107">
        <v>0.44400000000000001</v>
      </c>
      <c r="BJ351" s="107">
        <v>13.901999999999999</v>
      </c>
      <c r="BK351" s="107">
        <v>14.022</v>
      </c>
      <c r="BL351" s="55">
        <v>1.0400000000000009</v>
      </c>
      <c r="BM351" s="107">
        <v>12.981999999999999</v>
      </c>
      <c r="BO351" s="136">
        <v>159.44</v>
      </c>
      <c r="BP351" s="136">
        <v>142.94999999999999</v>
      </c>
      <c r="BQ351" s="136">
        <v>305.41276921569181</v>
      </c>
      <c r="BR351" s="136">
        <v>4.888603849691382</v>
      </c>
      <c r="BS351" s="136">
        <v>190.55046805258135</v>
      </c>
      <c r="BT351" s="136">
        <v>18.224229475106089</v>
      </c>
      <c r="BV351" s="136">
        <v>84.362055976032721</v>
      </c>
      <c r="BW351" s="136">
        <v>80.228685805038481</v>
      </c>
      <c r="BX351" s="136">
        <v>77.53245718654523</v>
      </c>
      <c r="BY351" s="136">
        <v>0.66826387570319401</v>
      </c>
      <c r="BZ351" s="136">
        <v>77.842949510138851</v>
      </c>
      <c r="CA351" s="136">
        <v>17.273969495098303</v>
      </c>
    </row>
    <row r="352" spans="2:79" s="89" customFormat="1" ht="11.25" customHeight="1">
      <c r="B352" s="67" t="s">
        <v>842</v>
      </c>
      <c r="C352" s="107">
        <v>8454.6129999999976</v>
      </c>
      <c r="D352" s="107">
        <v>244.916</v>
      </c>
      <c r="E352" s="107">
        <v>780.91200000000003</v>
      </c>
      <c r="F352" s="107">
        <v>3488.7820000000002</v>
      </c>
      <c r="G352" s="107">
        <v>725.51</v>
      </c>
      <c r="H352" s="107">
        <v>3196.2089999999998</v>
      </c>
      <c r="J352" s="107">
        <v>7.5789999999999997</v>
      </c>
      <c r="K352" s="107">
        <v>72.072000000000003</v>
      </c>
      <c r="L352" s="107">
        <v>72.072000000000003</v>
      </c>
      <c r="M352" s="107">
        <v>0</v>
      </c>
      <c r="N352" s="107">
        <v>52.012</v>
      </c>
      <c r="O352" s="107">
        <v>55.866999999999997</v>
      </c>
      <c r="P352" s="85">
        <v>4.0419999999999945</v>
      </c>
      <c r="Q352" s="107">
        <v>51.825000000000003</v>
      </c>
      <c r="S352" s="107">
        <v>408.274</v>
      </c>
      <c r="T352" s="107">
        <v>37.090000000000003</v>
      </c>
      <c r="U352" s="107">
        <v>37.090000000000003</v>
      </c>
      <c r="V352" s="107">
        <v>0</v>
      </c>
      <c r="W352" s="107">
        <v>28.364000000000001</v>
      </c>
      <c r="X352" s="107">
        <v>28.550999999999998</v>
      </c>
      <c r="Y352" s="85">
        <v>2.2189999999999976</v>
      </c>
      <c r="Z352" s="107">
        <v>26.332000000000001</v>
      </c>
      <c r="AB352" s="107">
        <v>2907.2440000000006</v>
      </c>
      <c r="AC352" s="107">
        <v>655.37400000000002</v>
      </c>
      <c r="AD352" s="107">
        <v>1927.9390000000001</v>
      </c>
      <c r="AE352" s="107">
        <v>323.93100000000004</v>
      </c>
      <c r="AF352" s="107">
        <v>28.434999999999999</v>
      </c>
      <c r="AG352" s="107">
        <v>1085.614</v>
      </c>
      <c r="AH352" s="107">
        <v>263.47500000000002</v>
      </c>
      <c r="AI352" s="107">
        <v>591.87700000000007</v>
      </c>
      <c r="AJ352" s="107">
        <v>25.495999999999999</v>
      </c>
      <c r="AK352" s="107">
        <v>192.55100000000002</v>
      </c>
      <c r="AL352" s="107">
        <v>7.6</v>
      </c>
      <c r="AM352" s="107">
        <v>4.6149999999998386</v>
      </c>
      <c r="AN352" s="107">
        <v>1049.7660000000001</v>
      </c>
      <c r="AO352" s="107">
        <v>1104.864</v>
      </c>
      <c r="AP352" s="107">
        <v>40.152000000000001</v>
      </c>
      <c r="AQ352" s="107">
        <v>1064.712</v>
      </c>
      <c r="AS352" s="107">
        <v>3402.107</v>
      </c>
      <c r="AT352" s="107">
        <v>179.322</v>
      </c>
      <c r="AU352" s="107">
        <v>891.59900000000005</v>
      </c>
      <c r="AV352" s="107">
        <v>602.17700000000002</v>
      </c>
      <c r="AW352" s="107">
        <v>532.15800000000002</v>
      </c>
      <c r="AX352" s="107">
        <v>70.018999999999991</v>
      </c>
      <c r="AY352" s="107">
        <v>614.625</v>
      </c>
      <c r="AZ352" s="107">
        <v>615.19100000000003</v>
      </c>
      <c r="BA352" s="55">
        <v>10.785000000000082</v>
      </c>
      <c r="BB352" s="107">
        <v>604.40599999999995</v>
      </c>
      <c r="BD352" s="107">
        <v>18169.767</v>
      </c>
      <c r="BE352" s="107">
        <v>3181.2220000000002</v>
      </c>
      <c r="BF352" s="107">
        <v>2997.4</v>
      </c>
      <c r="BG352" s="107">
        <v>14.987</v>
      </c>
      <c r="BH352" s="107">
        <v>14.987</v>
      </c>
      <c r="BI352" s="107">
        <v>0</v>
      </c>
      <c r="BJ352" s="107">
        <v>13.917999999999999</v>
      </c>
      <c r="BK352" s="107">
        <v>14.132999999999999</v>
      </c>
      <c r="BL352" s="55">
        <v>1.9999999999988916E-3</v>
      </c>
      <c r="BM352" s="107">
        <v>14.131</v>
      </c>
      <c r="BO352" s="136">
        <v>161.31</v>
      </c>
      <c r="BP352" s="136">
        <v>146.22999999999999</v>
      </c>
      <c r="BQ352" s="136">
        <v>306.15762525987566</v>
      </c>
      <c r="BR352" s="136">
        <v>4.8720681232642953</v>
      </c>
      <c r="BS352" s="136">
        <v>188.32681508166786</v>
      </c>
      <c r="BT352" s="136">
        <v>18.470346922995763</v>
      </c>
      <c r="BV352" s="136">
        <v>85.883782252792486</v>
      </c>
      <c r="BW352" s="136">
        <v>82.923326884617524</v>
      </c>
      <c r="BX352" s="136">
        <v>77.273877629363142</v>
      </c>
      <c r="BY352" s="136">
        <v>0.66411357866156662</v>
      </c>
      <c r="BZ352" s="136">
        <v>77.99694705803843</v>
      </c>
      <c r="CA352" s="136">
        <v>17.5083257809525</v>
      </c>
    </row>
    <row r="353" spans="2:79" s="89" customFormat="1" ht="11.25" customHeight="1">
      <c r="B353" s="67" t="s">
        <v>843</v>
      </c>
      <c r="C353" s="107">
        <v>9057.4919999999984</v>
      </c>
      <c r="D353" s="107">
        <v>256.97000000000003</v>
      </c>
      <c r="E353" s="107">
        <v>797.27499999999998</v>
      </c>
      <c r="F353" s="107">
        <v>3626.1550000000002</v>
      </c>
      <c r="G353" s="107">
        <v>770.76700000000005</v>
      </c>
      <c r="H353" s="107">
        <v>3586.7179999999998</v>
      </c>
      <c r="J353" s="107">
        <v>8.048</v>
      </c>
      <c r="K353" s="107">
        <v>76.608000000000004</v>
      </c>
      <c r="L353" s="107">
        <v>76.608000000000004</v>
      </c>
      <c r="M353" s="107">
        <v>0</v>
      </c>
      <c r="N353" s="107">
        <v>90.793000000000006</v>
      </c>
      <c r="O353" s="107">
        <v>92.504000000000005</v>
      </c>
      <c r="P353" s="85">
        <v>7.6540000000000106</v>
      </c>
      <c r="Q353" s="107">
        <v>84.85</v>
      </c>
      <c r="S353" s="107">
        <v>417.726</v>
      </c>
      <c r="T353" s="107">
        <v>37.950000000000003</v>
      </c>
      <c r="U353" s="107">
        <v>37.950000000000003</v>
      </c>
      <c r="V353" s="107">
        <v>0</v>
      </c>
      <c r="W353" s="107">
        <v>35.741999999999997</v>
      </c>
      <c r="X353" s="107">
        <v>35.942999999999998</v>
      </c>
      <c r="Y353" s="85">
        <v>2.5999999999996248E-2</v>
      </c>
      <c r="Z353" s="107">
        <v>35.917000000000002</v>
      </c>
      <c r="AB353" s="107">
        <v>2771.8619999999996</v>
      </c>
      <c r="AC353" s="107">
        <v>668.99800000000005</v>
      </c>
      <c r="AD353" s="107">
        <v>1839.729</v>
      </c>
      <c r="AE353" s="107">
        <v>263.13499999999999</v>
      </c>
      <c r="AF353" s="107">
        <v>25.786999999999999</v>
      </c>
      <c r="AG353" s="107">
        <v>1050.7739999999999</v>
      </c>
      <c r="AH353" s="107">
        <v>268.95699999999999</v>
      </c>
      <c r="AI353" s="107">
        <v>564.79700000000003</v>
      </c>
      <c r="AJ353" s="107">
        <v>20.712</v>
      </c>
      <c r="AK353" s="107">
        <v>185.51</v>
      </c>
      <c r="AL353" s="107">
        <v>6.6609999999999996</v>
      </c>
      <c r="AM353" s="107">
        <v>4.1369999999998868</v>
      </c>
      <c r="AN353" s="107">
        <v>1084.404</v>
      </c>
      <c r="AO353" s="107">
        <v>1086.1769999999999</v>
      </c>
      <c r="AP353" s="107">
        <v>31.27</v>
      </c>
      <c r="AQ353" s="107">
        <v>1054.9069999999999</v>
      </c>
      <c r="AS353" s="107">
        <v>3572.723</v>
      </c>
      <c r="AT353" s="107">
        <v>189.52199999999999</v>
      </c>
      <c r="AU353" s="107">
        <v>919.41500000000008</v>
      </c>
      <c r="AV353" s="107">
        <v>638.73799999999994</v>
      </c>
      <c r="AW353" s="107">
        <v>564.84199999999998</v>
      </c>
      <c r="AX353" s="107">
        <v>73.896000000000001</v>
      </c>
      <c r="AY353" s="107">
        <v>602.17700000000002</v>
      </c>
      <c r="AZ353" s="107">
        <v>602.70500000000004</v>
      </c>
      <c r="BA353" s="55">
        <v>3.0000000000427463E-3</v>
      </c>
      <c r="BB353" s="107">
        <v>602.702</v>
      </c>
      <c r="BD353" s="107">
        <v>19452.191999999999</v>
      </c>
      <c r="BE353" s="107">
        <v>3569.5040000000004</v>
      </c>
      <c r="BF353" s="107">
        <v>3442.8</v>
      </c>
      <c r="BG353" s="107">
        <v>17.213999999999999</v>
      </c>
      <c r="BH353" s="107">
        <v>17.213999999999999</v>
      </c>
      <c r="BI353" s="107">
        <v>0</v>
      </c>
      <c r="BJ353" s="107">
        <v>14.987</v>
      </c>
      <c r="BK353" s="107">
        <v>15.009</v>
      </c>
      <c r="BL353" s="55">
        <v>5.1000000000000156E-2</v>
      </c>
      <c r="BM353" s="107">
        <v>14.958</v>
      </c>
      <c r="BO353" s="136">
        <v>170.37</v>
      </c>
      <c r="BP353" s="136">
        <v>159.16</v>
      </c>
      <c r="BQ353" s="136">
        <v>308.78352449938041</v>
      </c>
      <c r="BR353" s="136">
        <v>4.8974156034655607</v>
      </c>
      <c r="BS353" s="136">
        <v>190.37105115752951</v>
      </c>
      <c r="BT353" s="136">
        <v>19.360563580700827</v>
      </c>
      <c r="BV353" s="136">
        <v>93.392817118964672</v>
      </c>
      <c r="BW353" s="136">
        <v>93.631390274770098</v>
      </c>
      <c r="BX353" s="136">
        <v>77.67380790506283</v>
      </c>
      <c r="BY353" s="136">
        <v>0.67026880424287905</v>
      </c>
      <c r="BZ353" s="136">
        <v>77.856028017815675</v>
      </c>
      <c r="CA353" s="136">
        <v>18.350137609170215</v>
      </c>
    </row>
    <row r="354" spans="2:79" s="89" customFormat="1" ht="11.25" customHeight="1">
      <c r="B354" s="67" t="s">
        <v>846</v>
      </c>
      <c r="C354" s="107">
        <v>9100.5240000000013</v>
      </c>
      <c r="D354" s="107">
        <v>326.03699999999998</v>
      </c>
      <c r="E354" s="107">
        <v>726.68399999999997</v>
      </c>
      <c r="F354" s="107">
        <v>3659.6980000000008</v>
      </c>
      <c r="G354" s="107">
        <v>801.90200000000004</v>
      </c>
      <c r="H354" s="107">
        <v>3536.2150000000001</v>
      </c>
      <c r="J354" s="107">
        <v>10.112</v>
      </c>
      <c r="K354" s="107">
        <v>95.39</v>
      </c>
      <c r="L354" s="107">
        <v>64.503</v>
      </c>
      <c r="M354" s="107">
        <v>30.887</v>
      </c>
      <c r="N354" s="107">
        <v>76.75</v>
      </c>
      <c r="O354" s="107">
        <v>87.62</v>
      </c>
      <c r="P354" s="85">
        <v>0.75200000000000955</v>
      </c>
      <c r="Q354" s="107">
        <v>86.867999999999995</v>
      </c>
      <c r="S354" s="107">
        <v>378.78</v>
      </c>
      <c r="T354" s="107">
        <v>34.993000000000002</v>
      </c>
      <c r="U354" s="107">
        <v>32.141000000000005</v>
      </c>
      <c r="V354" s="107">
        <v>2.8519999999999999</v>
      </c>
      <c r="W354" s="107">
        <v>37.024999999999999</v>
      </c>
      <c r="X354" s="107">
        <v>37.177</v>
      </c>
      <c r="Y354" s="85">
        <v>1.6659999999999968</v>
      </c>
      <c r="Z354" s="107">
        <v>35.511000000000003</v>
      </c>
      <c r="AB354" s="107">
        <v>2711.2799999999997</v>
      </c>
      <c r="AC354" s="107">
        <v>578.45499999999993</v>
      </c>
      <c r="AD354" s="107">
        <v>1788.9069999999999</v>
      </c>
      <c r="AE354" s="107">
        <v>343.91800000000001</v>
      </c>
      <c r="AF354" s="107">
        <v>25.472000000000001</v>
      </c>
      <c r="AG354" s="107">
        <v>994.26800000000003</v>
      </c>
      <c r="AH354" s="107">
        <v>232.49599999999998</v>
      </c>
      <c r="AI354" s="107">
        <v>549.19400000000007</v>
      </c>
      <c r="AJ354" s="107">
        <v>27.07</v>
      </c>
      <c r="AK354" s="107">
        <v>174.82399999999998</v>
      </c>
      <c r="AL354" s="107">
        <v>6.4770000000000003</v>
      </c>
      <c r="AM354" s="107">
        <v>4.2070000000000505</v>
      </c>
      <c r="AN354" s="107">
        <v>1049.749</v>
      </c>
      <c r="AO354" s="107">
        <v>1051.261</v>
      </c>
      <c r="AP354" s="107">
        <v>57.831000000000003</v>
      </c>
      <c r="AQ354" s="107">
        <v>993.43</v>
      </c>
      <c r="AS354" s="107">
        <v>3614.0619999999999</v>
      </c>
      <c r="AT354" s="107">
        <v>197.24799999999999</v>
      </c>
      <c r="AU354" s="107">
        <v>852.58999999999992</v>
      </c>
      <c r="AV354" s="107">
        <v>657.23599999999999</v>
      </c>
      <c r="AW354" s="107">
        <v>587.66700000000003</v>
      </c>
      <c r="AX354" s="107">
        <v>69.568999999999988</v>
      </c>
      <c r="AY354" s="107">
        <v>638.71199999999999</v>
      </c>
      <c r="AZ354" s="107">
        <v>639.22500000000002</v>
      </c>
      <c r="BA354" s="55">
        <v>2.7250000000000227</v>
      </c>
      <c r="BB354" s="107">
        <v>636.5</v>
      </c>
      <c r="BD354" s="107">
        <v>18812.366000000002</v>
      </c>
      <c r="BE354" s="107">
        <v>3519.2380000000003</v>
      </c>
      <c r="BF354" s="107">
        <v>3395.4</v>
      </c>
      <c r="BG354" s="107">
        <v>16.977</v>
      </c>
      <c r="BH354" s="107">
        <v>16.414999999999999</v>
      </c>
      <c r="BI354" s="107">
        <v>0.56200000000000006</v>
      </c>
      <c r="BJ354" s="107">
        <v>17.213999999999999</v>
      </c>
      <c r="BK354" s="107">
        <v>17.359000000000002</v>
      </c>
      <c r="BL354" s="55">
        <v>3.8000000000000256E-2</v>
      </c>
      <c r="BM354" s="107">
        <v>17.321000000000002</v>
      </c>
      <c r="BO354" s="136">
        <v>174.73000000000002</v>
      </c>
      <c r="BP354" s="136">
        <v>166.14</v>
      </c>
      <c r="BQ354" s="136">
        <v>313.65980993131825</v>
      </c>
      <c r="BR354" s="136">
        <v>4.8956694110966907</v>
      </c>
      <c r="BS354" s="136">
        <v>196.95867884915378</v>
      </c>
      <c r="BT354" s="136">
        <v>19.737155868645125</v>
      </c>
      <c r="BV354" s="136">
        <v>97.089137813126669</v>
      </c>
      <c r="BW354" s="136">
        <v>99.482574328581009</v>
      </c>
      <c r="BX354" s="136">
        <v>78.647239588031397</v>
      </c>
      <c r="BY354" s="136">
        <v>0.66998713912395891</v>
      </c>
      <c r="BZ354" s="136">
        <v>82.10394210581876</v>
      </c>
      <c r="CA354" s="136">
        <v>18.707046205671311</v>
      </c>
    </row>
    <row r="355" spans="2:79" s="89" customFormat="1" ht="11.25" customHeight="1">
      <c r="B355" s="67" t="s">
        <v>847</v>
      </c>
      <c r="N355" s="107">
        <v>70.564999999999998</v>
      </c>
      <c r="O355" s="107">
        <v>72.787000000000006</v>
      </c>
      <c r="P355" s="85">
        <v>5.4300000000000068</v>
      </c>
      <c r="Q355" s="107">
        <v>67.356999999999999</v>
      </c>
      <c r="W355" s="107">
        <v>37.090000000000003</v>
      </c>
      <c r="X355" s="107">
        <v>37.234999999999999</v>
      </c>
      <c r="Y355" s="85">
        <v>2.3719999999999999</v>
      </c>
      <c r="Z355" s="107">
        <v>34.863</v>
      </c>
      <c r="AB355" s="107"/>
      <c r="AC355" s="107"/>
      <c r="AD355" s="107"/>
      <c r="AE355" s="107"/>
      <c r="AF355" s="107"/>
      <c r="AG355" s="107"/>
      <c r="AH355" s="107"/>
      <c r="AI355" s="107"/>
      <c r="AJ355" s="107"/>
      <c r="AK355" s="107"/>
      <c r="AL355" s="107"/>
      <c r="AM355" s="107"/>
      <c r="AN355" s="107">
        <v>993.48500000000001</v>
      </c>
      <c r="AO355" s="107">
        <v>1053.0920000000001</v>
      </c>
      <c r="AP355" s="107">
        <v>34.1</v>
      </c>
      <c r="AQ355" s="107">
        <v>1018.992</v>
      </c>
      <c r="AS355" s="107"/>
      <c r="AT355" s="107"/>
      <c r="AU355" s="107"/>
      <c r="AV355" s="107"/>
      <c r="AW355" s="107"/>
      <c r="AX355" s="107"/>
      <c r="AY355" s="107">
        <v>657.23599999999999</v>
      </c>
      <c r="AZ355" s="107">
        <v>657.7</v>
      </c>
      <c r="BA355" s="55">
        <v>7.2050000000000409</v>
      </c>
      <c r="BB355" s="107">
        <v>650.495</v>
      </c>
      <c r="BJ355" s="107">
        <v>16.968</v>
      </c>
      <c r="BK355" s="107">
        <v>17.047999999999998</v>
      </c>
      <c r="BL355" s="55">
        <v>6.2999999999998835E-2</v>
      </c>
      <c r="BM355" s="107">
        <v>16.984999999999999</v>
      </c>
    </row>
    <row r="356" spans="2:79" s="89" customFormat="1" ht="11.25" customHeight="1"/>
    <row r="357" spans="2:79" s="89" customFormat="1" ht="11.25" customHeight="1"/>
    <row r="358" spans="2:79" s="89" customFormat="1" ht="11.25" customHeight="1"/>
    <row r="359" spans="2:79" s="89" customFormat="1" ht="11.25" customHeight="1"/>
    <row r="360" spans="2:79" s="89" customFormat="1" ht="11.25" customHeight="1"/>
    <row r="361" spans="2:79" s="89" customFormat="1" ht="11.25" customHeight="1"/>
    <row r="362" spans="2:79" s="89" customFormat="1" ht="11.25" customHeight="1"/>
    <row r="363" spans="2:79" ht="11.25" customHeight="1"/>
    <row r="364" spans="2:79" ht="11.25" customHeight="1"/>
    <row r="365" spans="2:79" ht="11.25" customHeight="1"/>
    <row r="366" spans="2:79" ht="11.25" customHeight="1"/>
    <row r="367" spans="2:79" ht="11.25" customHeight="1"/>
    <row r="368" spans="2:79"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sheetData>
  <mergeCells count="94">
    <mergeCell ref="C8:H8"/>
    <mergeCell ref="J8:Q8"/>
    <mergeCell ref="J4:J6"/>
    <mergeCell ref="D4:D6"/>
    <mergeCell ref="AB8:AQ8"/>
    <mergeCell ref="AN4:AN6"/>
    <mergeCell ref="AB4:AE4"/>
    <mergeCell ref="AF4:AF6"/>
    <mergeCell ref="AE5:AE6"/>
    <mergeCell ref="AO5:AO6"/>
    <mergeCell ref="AP5:AP6"/>
    <mergeCell ref="S3:Z3"/>
    <mergeCell ref="S4:S6"/>
    <mergeCell ref="T4:V4"/>
    <mergeCell ref="W4:W6"/>
    <mergeCell ref="S8:Z8"/>
    <mergeCell ref="X4:Z4"/>
    <mergeCell ref="T5:T6"/>
    <mergeCell ref="U5:U6"/>
    <mergeCell ref="V5:V6"/>
    <mergeCell ref="X5:X6"/>
    <mergeCell ref="Y5:Y6"/>
    <mergeCell ref="Z5:Z6"/>
    <mergeCell ref="J3:Q3"/>
    <mergeCell ref="K4:M4"/>
    <mergeCell ref="N4:N6"/>
    <mergeCell ref="E4:E6"/>
    <mergeCell ref="F4:F6"/>
    <mergeCell ref="G4:G6"/>
    <mergeCell ref="C3:H3"/>
    <mergeCell ref="C4:C6"/>
    <mergeCell ref="H4:H6"/>
    <mergeCell ref="O4:Q4"/>
    <mergeCell ref="K5:K6"/>
    <mergeCell ref="L5:L6"/>
    <mergeCell ref="M5:M6"/>
    <mergeCell ref="O5:O6"/>
    <mergeCell ref="P5:P6"/>
    <mergeCell ref="Q5:Q6"/>
    <mergeCell ref="AS3:BB3"/>
    <mergeCell ref="AS4:AU4"/>
    <mergeCell ref="AV4:AX4"/>
    <mergeCell ref="AY4:AY6"/>
    <mergeCell ref="AS8:BB8"/>
    <mergeCell ref="AZ4:BB4"/>
    <mergeCell ref="AU5:AU6"/>
    <mergeCell ref="AV5:AV6"/>
    <mergeCell ref="AW5:AW6"/>
    <mergeCell ref="AX5:AX6"/>
    <mergeCell ref="AZ5:AZ6"/>
    <mergeCell ref="BA5:BA6"/>
    <mergeCell ref="BB5:BB6"/>
    <mergeCell ref="AS5:AS6"/>
    <mergeCell ref="AT5:AT6"/>
    <mergeCell ref="AB3:AQ3"/>
    <mergeCell ref="AO4:AQ4"/>
    <mergeCell ref="AM5:AM6"/>
    <mergeCell ref="AL5:AL6"/>
    <mergeCell ref="AC5:AC6"/>
    <mergeCell ref="AD5:AD6"/>
    <mergeCell ref="AK5:AK6"/>
    <mergeCell ref="AQ5:AQ6"/>
    <mergeCell ref="AB5:AB6"/>
    <mergeCell ref="AH5:AJ5"/>
    <mergeCell ref="AG5:AG6"/>
    <mergeCell ref="AG4:AM4"/>
    <mergeCell ref="BD8:BM8"/>
    <mergeCell ref="BE4:BE6"/>
    <mergeCell ref="BF4:BF6"/>
    <mergeCell ref="BD4:BD6"/>
    <mergeCell ref="BD3:BM3"/>
    <mergeCell ref="BG4:BI4"/>
    <mergeCell ref="BJ4:BJ6"/>
    <mergeCell ref="BK4:BM4"/>
    <mergeCell ref="BL5:BL6"/>
    <mergeCell ref="BM5:BM6"/>
    <mergeCell ref="BK5:BK6"/>
    <mergeCell ref="BG5:BG6"/>
    <mergeCell ref="BH5:BH6"/>
    <mergeCell ref="BI5:BI6"/>
    <mergeCell ref="BO3:BT3"/>
    <mergeCell ref="BV3:CA3"/>
    <mergeCell ref="BO4:BO6"/>
    <mergeCell ref="BP4:BP6"/>
    <mergeCell ref="BQ4:BQ6"/>
    <mergeCell ref="BR4:BR6"/>
    <mergeCell ref="BS4:BS6"/>
    <mergeCell ref="BT4:BT6"/>
    <mergeCell ref="BV4:BV6"/>
    <mergeCell ref="BW4:BW6"/>
    <mergeCell ref="BX4:BX6"/>
    <mergeCell ref="BY4:BY6"/>
    <mergeCell ref="BZ4:BZ6"/>
    <mergeCell ref="CA4:CA6"/>
  </mergeCells>
  <conditionalFormatting sqref="AM106:AM201">
    <cfRule type="cellIs" dxfId="0" priority="1" operator="lessThan">
      <formula>0</formula>
    </cfRule>
  </conditionalFormatting>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BL510"/>
  <sheetViews>
    <sheetView showGridLines="0" zoomScaleNormal="100" workbookViewId="0">
      <pane xSplit="2" ySplit="9" topLeftCell="C328" activePane="bottomRight" state="frozen"/>
      <selection activeCell="B326" sqref="B326:B328"/>
      <selection pane="topRight" activeCell="B326" sqref="B326:B328"/>
      <selection pane="bottomLeft" activeCell="B326" sqref="B326:B328"/>
      <selection pane="bottomRight" activeCell="B357" sqref="B357"/>
    </sheetView>
  </sheetViews>
  <sheetFormatPr baseColWidth="10" defaultRowHeight="14.4"/>
  <cols>
    <col min="1" max="1" width="2.44140625" customWidth="1"/>
    <col min="2" max="2" width="10.5546875" customWidth="1"/>
    <col min="3" max="15" width="9.6640625" customWidth="1"/>
    <col min="16" max="16" width="3.6640625" customWidth="1"/>
    <col min="17" max="29" width="9.6640625" customWidth="1"/>
    <col min="30" max="30" width="3.6640625" customWidth="1"/>
    <col min="31" max="43" width="9.6640625" customWidth="1"/>
    <col min="44" max="44" width="3.6640625" customWidth="1"/>
    <col min="45" max="50" width="9.6640625" customWidth="1"/>
    <col min="51" max="51" width="3.6640625" customWidth="1"/>
    <col min="52" max="55" width="9.6640625" customWidth="1"/>
    <col min="56" max="56" width="3.6640625" customWidth="1"/>
    <col min="57" max="68" width="9.6640625" customWidth="1"/>
  </cols>
  <sheetData>
    <row r="1" spans="1:64" s="41" customFormat="1" ht="6" customHeight="1">
      <c r="A1" s="6"/>
      <c r="B1" s="6"/>
      <c r="C1" s="12"/>
      <c r="D1" s="12"/>
      <c r="E1" s="12"/>
      <c r="F1" s="12"/>
      <c r="G1" s="12"/>
      <c r="H1" s="12"/>
      <c r="I1" s="12"/>
      <c r="J1" s="12"/>
      <c r="K1" s="12"/>
      <c r="L1" s="12"/>
      <c r="M1" s="12"/>
      <c r="N1" s="12"/>
      <c r="O1" s="12"/>
      <c r="P1" s="11"/>
      <c r="Q1" s="14"/>
      <c r="R1" s="14"/>
      <c r="S1" s="14"/>
      <c r="T1" s="14"/>
      <c r="U1" s="14"/>
      <c r="V1" s="14"/>
      <c r="W1" s="14"/>
      <c r="X1" s="14"/>
      <c r="Y1" s="14"/>
      <c r="Z1" s="14"/>
      <c r="AA1" s="14"/>
      <c r="AB1" s="14"/>
      <c r="AC1" s="14"/>
      <c r="AD1" s="16"/>
      <c r="AE1" s="12"/>
      <c r="AF1" s="12"/>
      <c r="AG1" s="12"/>
      <c r="AH1" s="12"/>
      <c r="AI1" s="12"/>
      <c r="AJ1" s="12"/>
      <c r="AK1" s="12"/>
      <c r="AL1" s="12"/>
      <c r="AM1" s="12"/>
      <c r="AN1" s="12"/>
      <c r="AO1" s="12"/>
      <c r="AP1" s="12"/>
      <c r="AQ1" s="12"/>
      <c r="AR1" s="11"/>
      <c r="AS1" s="39"/>
      <c r="AT1" s="39"/>
      <c r="AU1" s="39"/>
      <c r="AV1" s="39"/>
      <c r="AW1" s="39"/>
      <c r="AX1" s="39"/>
      <c r="AY1" s="40"/>
      <c r="AZ1" s="39"/>
      <c r="BA1" s="39"/>
      <c r="BB1" s="39"/>
      <c r="BC1" s="39"/>
      <c r="BD1" s="40"/>
      <c r="BE1" s="12"/>
      <c r="BF1" s="12"/>
      <c r="BG1" s="12"/>
      <c r="BH1" s="12"/>
      <c r="BI1" s="12"/>
      <c r="BJ1" s="12"/>
      <c r="BK1" s="12"/>
      <c r="BL1" s="12"/>
    </row>
    <row r="2" spans="1:64" s="41" customFormat="1" ht="6" customHeight="1">
      <c r="A2" s="6"/>
      <c r="B2" s="6"/>
      <c r="C2" s="59"/>
      <c r="D2" s="59"/>
      <c r="E2" s="59"/>
      <c r="F2" s="59"/>
      <c r="G2" s="59"/>
      <c r="H2" s="59"/>
      <c r="I2" s="59"/>
      <c r="J2" s="59"/>
      <c r="K2" s="59"/>
      <c r="L2" s="59"/>
      <c r="M2" s="59"/>
      <c r="N2" s="59"/>
      <c r="O2" s="59"/>
      <c r="P2" s="6"/>
      <c r="Q2" s="14"/>
      <c r="R2" s="14"/>
      <c r="S2" s="6"/>
      <c r="T2" s="6"/>
      <c r="U2" s="6"/>
      <c r="V2" s="6"/>
      <c r="W2" s="6"/>
      <c r="X2" s="6"/>
      <c r="Y2" s="6"/>
      <c r="Z2" s="14"/>
      <c r="AA2" s="6"/>
      <c r="AB2" s="6"/>
      <c r="AC2" s="6"/>
      <c r="AD2" s="6"/>
      <c r="AE2" s="59"/>
      <c r="AF2" s="59"/>
      <c r="AG2" s="6"/>
      <c r="AH2" s="6"/>
      <c r="AI2" s="6"/>
      <c r="AJ2" s="6"/>
      <c r="AK2" s="6"/>
      <c r="AL2" s="6"/>
      <c r="AM2" s="6"/>
      <c r="AN2" s="59"/>
      <c r="AO2" s="6"/>
      <c r="AP2" s="59"/>
      <c r="AQ2" s="6"/>
      <c r="AR2" s="6"/>
      <c r="AS2" s="60"/>
      <c r="AT2" s="35"/>
      <c r="AU2" s="35"/>
      <c r="AV2" s="35"/>
      <c r="AW2" s="58"/>
      <c r="AX2" s="58"/>
      <c r="AY2" s="6"/>
      <c r="AZ2" s="35"/>
      <c r="BA2" s="35"/>
      <c r="BB2" s="58"/>
      <c r="BC2" s="58"/>
      <c r="BD2" s="6"/>
      <c r="BE2" s="35"/>
      <c r="BF2" s="35"/>
      <c r="BG2" s="35"/>
      <c r="BH2" s="58"/>
      <c r="BI2" s="58"/>
      <c r="BJ2" s="58"/>
      <c r="BK2" s="58"/>
      <c r="BL2" s="58"/>
    </row>
    <row r="3" spans="1:64" s="41" customFormat="1" ht="30" customHeight="1">
      <c r="A3" s="6"/>
      <c r="B3" s="3"/>
      <c r="C3" s="239" t="s">
        <v>688</v>
      </c>
      <c r="D3" s="239"/>
      <c r="E3" s="239"/>
      <c r="F3" s="239"/>
      <c r="G3" s="239"/>
      <c r="H3" s="239"/>
      <c r="I3" s="239"/>
      <c r="J3" s="239"/>
      <c r="K3" s="239"/>
      <c r="L3" s="239"/>
      <c r="M3" s="239"/>
      <c r="N3" s="239"/>
      <c r="O3" s="239"/>
      <c r="P3" s="6"/>
      <c r="Q3" s="240" t="s">
        <v>1</v>
      </c>
      <c r="R3" s="240"/>
      <c r="S3" s="240"/>
      <c r="T3" s="240"/>
      <c r="U3" s="240"/>
      <c r="V3" s="240"/>
      <c r="W3" s="240"/>
      <c r="X3" s="240"/>
      <c r="Y3" s="240"/>
      <c r="Z3" s="240"/>
      <c r="AA3" s="240"/>
      <c r="AB3" s="240"/>
      <c r="AC3" s="240"/>
      <c r="AD3" s="6"/>
      <c r="AE3" s="241" t="s">
        <v>234</v>
      </c>
      <c r="AF3" s="241"/>
      <c r="AG3" s="241"/>
      <c r="AH3" s="241"/>
      <c r="AI3" s="241"/>
      <c r="AJ3" s="241"/>
      <c r="AK3" s="241"/>
      <c r="AL3" s="241"/>
      <c r="AM3" s="241"/>
      <c r="AN3" s="241"/>
      <c r="AO3" s="241"/>
      <c r="AP3" s="241"/>
      <c r="AQ3" s="241"/>
      <c r="AR3" s="6"/>
      <c r="AS3" s="241" t="s">
        <v>666</v>
      </c>
      <c r="AT3" s="241"/>
      <c r="AU3" s="241"/>
      <c r="AV3" s="241"/>
      <c r="AW3" s="241"/>
      <c r="AX3" s="241"/>
      <c r="AY3" s="6"/>
      <c r="AZ3" s="237" t="s">
        <v>236</v>
      </c>
      <c r="BA3" s="237"/>
      <c r="BB3" s="237"/>
      <c r="BC3" s="237"/>
      <c r="BD3" s="6"/>
      <c r="BE3" s="238" t="s">
        <v>190</v>
      </c>
      <c r="BF3" s="238"/>
      <c r="BG3" s="238"/>
      <c r="BH3" s="238"/>
      <c r="BI3" s="238"/>
      <c r="BJ3" s="238"/>
      <c r="BK3" s="58"/>
      <c r="BL3" s="58"/>
    </row>
    <row r="4" spans="1:64" s="89" customFormat="1" ht="12.75" customHeight="1">
      <c r="A4" s="6"/>
      <c r="B4" s="5"/>
      <c r="C4" s="231" t="s">
        <v>18</v>
      </c>
      <c r="D4" s="228" t="s">
        <v>129</v>
      </c>
      <c r="E4" s="230"/>
      <c r="F4" s="230"/>
      <c r="G4" s="230"/>
      <c r="H4" s="230"/>
      <c r="I4" s="230"/>
      <c r="J4" s="230"/>
      <c r="K4" s="230"/>
      <c r="L4" s="228" t="s">
        <v>130</v>
      </c>
      <c r="M4" s="229"/>
      <c r="N4" s="228" t="s">
        <v>131</v>
      </c>
      <c r="O4" s="229"/>
      <c r="P4" s="6"/>
      <c r="Q4" s="323" t="s">
        <v>18</v>
      </c>
      <c r="R4" s="228" t="s">
        <v>129</v>
      </c>
      <c r="S4" s="230"/>
      <c r="T4" s="230"/>
      <c r="U4" s="230"/>
      <c r="V4" s="230"/>
      <c r="W4" s="230"/>
      <c r="X4" s="230"/>
      <c r="Y4" s="230"/>
      <c r="Z4" s="228" t="s">
        <v>130</v>
      </c>
      <c r="AA4" s="229"/>
      <c r="AB4" s="228" t="s">
        <v>131</v>
      </c>
      <c r="AC4" s="229"/>
      <c r="AD4" s="6"/>
      <c r="AE4" s="236" t="s">
        <v>18</v>
      </c>
      <c r="AF4" s="194" t="s">
        <v>129</v>
      </c>
      <c r="AG4" s="194"/>
      <c r="AH4" s="194"/>
      <c r="AI4" s="194"/>
      <c r="AJ4" s="194"/>
      <c r="AK4" s="194"/>
      <c r="AL4" s="194"/>
      <c r="AM4" s="194"/>
      <c r="AN4" s="212" t="s">
        <v>130</v>
      </c>
      <c r="AO4" s="212"/>
      <c r="AP4" s="194" t="s">
        <v>131</v>
      </c>
      <c r="AQ4" s="194"/>
      <c r="AR4" s="6"/>
      <c r="AS4" s="322" t="s">
        <v>22</v>
      </c>
      <c r="AT4" s="243" t="s">
        <v>235</v>
      </c>
      <c r="AU4" s="244"/>
      <c r="AV4" s="245"/>
      <c r="AW4" s="194" t="s">
        <v>716</v>
      </c>
      <c r="AX4" s="212" t="s">
        <v>717</v>
      </c>
      <c r="AY4" s="6"/>
      <c r="AZ4" s="279" t="s">
        <v>667</v>
      </c>
      <c r="BA4" s="212" t="s">
        <v>689</v>
      </c>
      <c r="BB4" s="194" t="s">
        <v>690</v>
      </c>
      <c r="BC4" s="194" t="s">
        <v>114</v>
      </c>
      <c r="BD4" s="6"/>
      <c r="BE4" s="281" t="s">
        <v>694</v>
      </c>
      <c r="BF4" s="246" t="s">
        <v>740</v>
      </c>
      <c r="BG4" s="247"/>
      <c r="BH4" s="247"/>
      <c r="BI4" s="248"/>
      <c r="BJ4" s="194" t="s">
        <v>720</v>
      </c>
      <c r="BK4" s="54"/>
      <c r="BL4" s="54"/>
    </row>
    <row r="5" spans="1:64" s="89" customFormat="1" ht="12.75" customHeight="1">
      <c r="A5" s="6"/>
      <c r="B5" s="5"/>
      <c r="C5" s="231"/>
      <c r="D5" s="224" t="s">
        <v>22</v>
      </c>
      <c r="E5" s="194" t="s">
        <v>228</v>
      </c>
      <c r="F5" s="194"/>
      <c r="G5" s="194"/>
      <c r="H5" s="228" t="s">
        <v>229</v>
      </c>
      <c r="I5" s="230"/>
      <c r="J5" s="230"/>
      <c r="K5" s="230"/>
      <c r="L5" s="224" t="s">
        <v>22</v>
      </c>
      <c r="M5" s="224" t="s">
        <v>230</v>
      </c>
      <c r="N5" s="194" t="s">
        <v>18</v>
      </c>
      <c r="O5" s="194" t="s">
        <v>748</v>
      </c>
      <c r="P5" s="6"/>
      <c r="Q5" s="324"/>
      <c r="R5" s="224" t="s">
        <v>22</v>
      </c>
      <c r="S5" s="194" t="s">
        <v>228</v>
      </c>
      <c r="T5" s="194"/>
      <c r="U5" s="194"/>
      <c r="V5" s="228" t="s">
        <v>229</v>
      </c>
      <c r="W5" s="230"/>
      <c r="X5" s="230"/>
      <c r="Y5" s="230"/>
      <c r="Z5" s="224" t="s">
        <v>22</v>
      </c>
      <c r="AA5" s="224" t="s">
        <v>230</v>
      </c>
      <c r="AB5" s="194" t="s">
        <v>18</v>
      </c>
      <c r="AC5" s="194" t="s">
        <v>748</v>
      </c>
      <c r="AD5" s="6"/>
      <c r="AE5" s="236"/>
      <c r="AF5" s="194" t="s">
        <v>22</v>
      </c>
      <c r="AG5" s="194" t="s">
        <v>228</v>
      </c>
      <c r="AH5" s="194"/>
      <c r="AI5" s="194"/>
      <c r="AJ5" s="194" t="s">
        <v>229</v>
      </c>
      <c r="AK5" s="194"/>
      <c r="AL5" s="194"/>
      <c r="AM5" s="194"/>
      <c r="AN5" s="194" t="s">
        <v>22</v>
      </c>
      <c r="AO5" s="194" t="s">
        <v>230</v>
      </c>
      <c r="AP5" s="194" t="s">
        <v>18</v>
      </c>
      <c r="AQ5" s="194" t="s">
        <v>748</v>
      </c>
      <c r="AR5" s="6"/>
      <c r="AS5" s="322"/>
      <c r="AT5" s="194" t="s">
        <v>20</v>
      </c>
      <c r="AU5" s="220" t="s">
        <v>689</v>
      </c>
      <c r="AV5" s="213" t="s">
        <v>24</v>
      </c>
      <c r="AW5" s="194"/>
      <c r="AX5" s="212"/>
      <c r="AY5" s="6"/>
      <c r="AZ5" s="279"/>
      <c r="BA5" s="212"/>
      <c r="BB5" s="194"/>
      <c r="BC5" s="194"/>
      <c r="BD5" s="6"/>
      <c r="BE5" s="281"/>
      <c r="BF5" s="220" t="s">
        <v>22</v>
      </c>
      <c r="BG5" s="220" t="s">
        <v>227</v>
      </c>
      <c r="BH5" s="220" t="s">
        <v>690</v>
      </c>
      <c r="BI5" s="220" t="s">
        <v>114</v>
      </c>
      <c r="BJ5" s="194"/>
      <c r="BK5" s="54"/>
      <c r="BL5" s="54"/>
    </row>
    <row r="6" spans="1:64" s="89" customFormat="1" ht="60" customHeight="1">
      <c r="A6" s="6"/>
      <c r="B6" s="5"/>
      <c r="C6" s="231"/>
      <c r="D6" s="235"/>
      <c r="E6" s="126" t="s">
        <v>22</v>
      </c>
      <c r="F6" s="126" t="s">
        <v>226</v>
      </c>
      <c r="G6" s="126" t="s">
        <v>114</v>
      </c>
      <c r="H6" s="126" t="s">
        <v>22</v>
      </c>
      <c r="I6" s="126" t="s">
        <v>231</v>
      </c>
      <c r="J6" s="127" t="s">
        <v>232</v>
      </c>
      <c r="K6" s="127" t="s">
        <v>233</v>
      </c>
      <c r="L6" s="235"/>
      <c r="M6" s="235"/>
      <c r="N6" s="194"/>
      <c r="O6" s="194"/>
      <c r="P6" s="6"/>
      <c r="Q6" s="325"/>
      <c r="R6" s="235"/>
      <c r="S6" s="126" t="s">
        <v>22</v>
      </c>
      <c r="T6" s="126" t="s">
        <v>226</v>
      </c>
      <c r="U6" s="126" t="s">
        <v>114</v>
      </c>
      <c r="V6" s="126" t="s">
        <v>22</v>
      </c>
      <c r="W6" s="126" t="s">
        <v>231</v>
      </c>
      <c r="X6" s="126" t="s">
        <v>232</v>
      </c>
      <c r="Y6" s="126" t="s">
        <v>233</v>
      </c>
      <c r="Z6" s="235"/>
      <c r="AA6" s="235"/>
      <c r="AB6" s="194"/>
      <c r="AC6" s="194"/>
      <c r="AD6" s="6"/>
      <c r="AE6" s="236"/>
      <c r="AF6" s="194"/>
      <c r="AG6" s="126" t="s">
        <v>22</v>
      </c>
      <c r="AH6" s="126" t="s">
        <v>226</v>
      </c>
      <c r="AI6" s="126" t="s">
        <v>114</v>
      </c>
      <c r="AJ6" s="126" t="s">
        <v>22</v>
      </c>
      <c r="AK6" s="126" t="s">
        <v>231</v>
      </c>
      <c r="AL6" s="127" t="s">
        <v>232</v>
      </c>
      <c r="AM6" s="127" t="s">
        <v>233</v>
      </c>
      <c r="AN6" s="194"/>
      <c r="AO6" s="194"/>
      <c r="AP6" s="194"/>
      <c r="AQ6" s="194"/>
      <c r="AR6" s="6"/>
      <c r="AS6" s="322"/>
      <c r="AT6" s="194"/>
      <c r="AU6" s="221"/>
      <c r="AV6" s="214"/>
      <c r="AW6" s="194"/>
      <c r="AX6" s="212"/>
      <c r="AY6" s="6"/>
      <c r="AZ6" s="279"/>
      <c r="BA6" s="212"/>
      <c r="BB6" s="194"/>
      <c r="BC6" s="194"/>
      <c r="BD6" s="6"/>
      <c r="BE6" s="281"/>
      <c r="BF6" s="221"/>
      <c r="BG6" s="221"/>
      <c r="BH6" s="221"/>
      <c r="BI6" s="221"/>
      <c r="BJ6" s="194"/>
      <c r="BK6" s="54"/>
      <c r="BL6" s="54"/>
    </row>
    <row r="7" spans="1:64" s="41" customFormat="1" ht="8.1" customHeight="1">
      <c r="A7" s="6"/>
      <c r="B7" s="6"/>
      <c r="C7" s="6"/>
      <c r="D7" s="6"/>
      <c r="E7" s="6"/>
      <c r="F7" s="6"/>
      <c r="G7" s="6"/>
      <c r="H7" s="6"/>
      <c r="I7" s="6"/>
      <c r="J7" s="6"/>
      <c r="K7" s="6"/>
      <c r="L7" s="6"/>
      <c r="M7" s="6"/>
      <c r="N7" s="6"/>
      <c r="O7" s="6"/>
      <c r="P7" s="6"/>
      <c r="Q7" s="7"/>
      <c r="R7" s="7"/>
      <c r="S7" s="7"/>
      <c r="T7" s="7"/>
      <c r="U7" s="7"/>
      <c r="V7" s="7"/>
      <c r="W7" s="7"/>
      <c r="X7" s="7"/>
      <c r="Y7" s="7"/>
      <c r="Z7" s="7"/>
      <c r="AA7" s="7"/>
      <c r="AB7" s="7"/>
      <c r="AC7" s="7"/>
      <c r="AD7" s="6"/>
      <c r="AE7" s="6"/>
      <c r="AF7" s="6"/>
      <c r="AG7" s="6"/>
      <c r="AH7" s="6"/>
      <c r="AI7" s="6"/>
      <c r="AJ7" s="6"/>
      <c r="AK7" s="6"/>
      <c r="AL7" s="6"/>
      <c r="AM7" s="6"/>
      <c r="AN7" s="6"/>
      <c r="AO7" s="6"/>
      <c r="AP7" s="6"/>
      <c r="AQ7" s="6"/>
      <c r="AR7" s="6"/>
      <c r="AS7" s="6"/>
      <c r="AT7" s="6"/>
      <c r="AU7" s="6"/>
      <c r="AV7" s="6"/>
      <c r="AW7" s="13"/>
      <c r="AX7" s="13"/>
      <c r="AY7" s="6"/>
      <c r="AZ7" s="6"/>
      <c r="BA7" s="6"/>
      <c r="BB7" s="13"/>
      <c r="BC7" s="13"/>
      <c r="BD7" s="6"/>
      <c r="BE7" s="6"/>
      <c r="BF7" s="6"/>
      <c r="BG7" s="6"/>
      <c r="BH7" s="13"/>
      <c r="BI7" s="13"/>
      <c r="BJ7" s="13"/>
      <c r="BK7" s="13"/>
      <c r="BL7" s="13"/>
    </row>
    <row r="8" spans="1:64" s="41" customFormat="1" ht="15" customHeight="1">
      <c r="A8" s="6"/>
      <c r="B8" s="5"/>
      <c r="C8" s="187" t="s">
        <v>29</v>
      </c>
      <c r="D8" s="187"/>
      <c r="E8" s="187"/>
      <c r="F8" s="187"/>
      <c r="G8" s="187"/>
      <c r="H8" s="187"/>
      <c r="I8" s="187"/>
      <c r="J8" s="187"/>
      <c r="K8" s="187"/>
      <c r="L8" s="187"/>
      <c r="M8" s="187"/>
      <c r="N8" s="187"/>
      <c r="O8" s="187"/>
      <c r="P8" s="6"/>
      <c r="Q8" s="187" t="s">
        <v>95</v>
      </c>
      <c r="R8" s="187"/>
      <c r="S8" s="187"/>
      <c r="T8" s="187"/>
      <c r="U8" s="187"/>
      <c r="V8" s="187"/>
      <c r="W8" s="187"/>
      <c r="X8" s="187"/>
      <c r="Y8" s="187"/>
      <c r="Z8" s="187"/>
      <c r="AA8" s="187"/>
      <c r="AB8" s="187"/>
      <c r="AC8" s="187"/>
      <c r="AD8" s="6"/>
      <c r="AE8" s="187" t="s">
        <v>29</v>
      </c>
      <c r="AF8" s="187"/>
      <c r="AG8" s="187"/>
      <c r="AH8" s="187"/>
      <c r="AI8" s="187"/>
      <c r="AJ8" s="187"/>
      <c r="AK8" s="187"/>
      <c r="AL8" s="187"/>
      <c r="AM8" s="187"/>
      <c r="AN8" s="187"/>
      <c r="AO8" s="187"/>
      <c r="AP8" s="187"/>
      <c r="AQ8" s="187"/>
      <c r="AR8" s="6"/>
      <c r="AS8" s="187" t="s">
        <v>29</v>
      </c>
      <c r="AT8" s="187"/>
      <c r="AU8" s="187"/>
      <c r="AV8" s="187"/>
      <c r="AW8" s="187"/>
      <c r="AX8" s="187"/>
      <c r="AY8" s="6"/>
      <c r="AZ8" s="187" t="s">
        <v>29</v>
      </c>
      <c r="BA8" s="187"/>
      <c r="BB8" s="187"/>
      <c r="BC8" s="187"/>
      <c r="BD8" s="6"/>
      <c r="BE8" s="187" t="s">
        <v>29</v>
      </c>
      <c r="BF8" s="187"/>
      <c r="BG8" s="187"/>
      <c r="BH8" s="187"/>
      <c r="BI8" s="187"/>
      <c r="BJ8" s="187"/>
      <c r="BK8" s="33"/>
      <c r="BL8" s="33"/>
    </row>
    <row r="9" spans="1:64" s="67" customFormat="1" ht="12.75" customHeight="1">
      <c r="A9" s="10"/>
      <c r="B9" s="9"/>
      <c r="C9" s="42"/>
      <c r="D9" s="42"/>
      <c r="E9" s="42"/>
      <c r="F9" s="42"/>
      <c r="G9" s="61"/>
      <c r="H9" s="42"/>
      <c r="I9" s="42"/>
      <c r="J9" s="42"/>
      <c r="K9" s="42"/>
      <c r="L9" s="62"/>
      <c r="M9" s="42"/>
      <c r="N9" s="53"/>
      <c r="O9" s="62"/>
      <c r="P9" s="10"/>
      <c r="Q9" s="9"/>
      <c r="R9" s="9"/>
      <c r="S9" s="9"/>
      <c r="T9" s="9"/>
      <c r="U9" s="37"/>
      <c r="V9" s="9"/>
      <c r="W9" s="9"/>
      <c r="X9" s="9"/>
      <c r="Y9" s="9"/>
      <c r="Z9" s="9"/>
      <c r="AA9" s="9"/>
      <c r="AB9" s="9"/>
      <c r="AC9" s="9"/>
      <c r="AD9" s="10"/>
      <c r="AE9" s="63"/>
      <c r="AF9" s="63"/>
      <c r="AG9" s="63"/>
      <c r="AH9" s="61"/>
      <c r="AI9" s="61"/>
      <c r="AJ9" s="63"/>
      <c r="AK9" s="61"/>
      <c r="AL9" s="61"/>
      <c r="AM9" s="61"/>
      <c r="AN9" s="63"/>
      <c r="AO9" s="63"/>
      <c r="AP9" s="64"/>
      <c r="AQ9" s="65"/>
      <c r="AR9" s="10"/>
      <c r="AS9" s="62"/>
      <c r="AT9" s="91"/>
      <c r="AU9" s="91"/>
      <c r="AV9" s="66"/>
      <c r="AW9" s="66"/>
      <c r="AX9" s="92"/>
      <c r="AY9" s="10"/>
      <c r="AZ9" s="91"/>
      <c r="BA9" s="92"/>
      <c r="BB9" s="66"/>
      <c r="BC9" s="92"/>
      <c r="BD9" s="10"/>
      <c r="BE9" s="42"/>
      <c r="BF9" s="42"/>
      <c r="BG9" s="66"/>
      <c r="BH9" s="42"/>
      <c r="BI9" s="42"/>
      <c r="BJ9" s="42"/>
      <c r="BK9" s="42"/>
      <c r="BL9" s="42"/>
    </row>
    <row r="10" spans="1:64" s="67" customFormat="1" ht="12.75" hidden="1" customHeight="1">
      <c r="A10" s="10"/>
      <c r="B10" s="9"/>
      <c r="C10" s="42"/>
      <c r="D10" s="42"/>
      <c r="E10" s="42"/>
      <c r="F10" s="42"/>
      <c r="G10" s="61"/>
      <c r="H10" s="42"/>
      <c r="I10" s="42"/>
      <c r="J10" s="42"/>
      <c r="K10" s="42"/>
      <c r="L10" s="62"/>
      <c r="M10" s="42"/>
      <c r="N10" s="53"/>
      <c r="O10" s="62"/>
      <c r="P10" s="10"/>
      <c r="Q10" s="9"/>
      <c r="R10" s="9"/>
      <c r="S10" s="9"/>
      <c r="T10" s="9"/>
      <c r="U10" s="37"/>
      <c r="V10" s="9"/>
      <c r="W10" s="9"/>
      <c r="X10" s="9"/>
      <c r="Y10" s="9"/>
      <c r="Z10" s="9"/>
      <c r="AA10" s="9"/>
      <c r="AB10" s="9"/>
      <c r="AC10" s="9"/>
      <c r="AD10" s="10"/>
      <c r="AE10" s="63"/>
      <c r="AF10" s="63"/>
      <c r="AG10" s="63"/>
      <c r="AH10" s="61"/>
      <c r="AI10" s="61"/>
      <c r="AJ10" s="63"/>
      <c r="AK10" s="61"/>
      <c r="AL10" s="61"/>
      <c r="AM10" s="61"/>
      <c r="AN10" s="63"/>
      <c r="AO10" s="63"/>
      <c r="AP10" s="64"/>
      <c r="AQ10" s="65"/>
      <c r="AR10" s="10"/>
      <c r="AS10" s="62"/>
      <c r="AT10" s="91"/>
      <c r="AU10" s="91"/>
      <c r="AV10" s="66"/>
      <c r="AW10" s="66"/>
      <c r="AX10" s="92"/>
      <c r="AY10" s="10"/>
      <c r="AZ10" s="91"/>
      <c r="BA10" s="92"/>
      <c r="BB10" s="66"/>
      <c r="BC10" s="92"/>
      <c r="BD10" s="10"/>
      <c r="BE10" s="42"/>
      <c r="BF10" s="42"/>
      <c r="BG10" s="66"/>
      <c r="BH10" s="42"/>
      <c r="BI10" s="42"/>
      <c r="BJ10" s="42"/>
      <c r="BK10" s="42"/>
      <c r="BL10" s="42"/>
    </row>
    <row r="11" spans="1:64" s="67" customFormat="1" ht="12.75" hidden="1" customHeight="1">
      <c r="A11" s="10"/>
      <c r="B11" s="9"/>
      <c r="C11" s="42"/>
      <c r="D11" s="42"/>
      <c r="E11" s="42"/>
      <c r="F11" s="42"/>
      <c r="G11" s="61"/>
      <c r="H11" s="42"/>
      <c r="I11" s="42"/>
      <c r="J11" s="42"/>
      <c r="K11" s="42"/>
      <c r="L11" s="62"/>
      <c r="M11" s="42"/>
      <c r="N11" s="53"/>
      <c r="O11" s="62"/>
      <c r="P11" s="10"/>
      <c r="Q11" s="9"/>
      <c r="R11" s="9"/>
      <c r="S11" s="9"/>
      <c r="T11" s="9"/>
      <c r="U11" s="37"/>
      <c r="V11" s="9"/>
      <c r="W11" s="9"/>
      <c r="X11" s="9"/>
      <c r="Y11" s="9"/>
      <c r="Z11" s="9"/>
      <c r="AA11" s="9"/>
      <c r="AB11" s="9"/>
      <c r="AC11" s="9"/>
      <c r="AD11" s="10"/>
      <c r="AE11" s="63"/>
      <c r="AF11" s="63"/>
      <c r="AG11" s="63"/>
      <c r="AH11" s="61"/>
      <c r="AI11" s="61"/>
      <c r="AJ11" s="63"/>
      <c r="AK11" s="61"/>
      <c r="AL11" s="61"/>
      <c r="AM11" s="61"/>
      <c r="AN11" s="63"/>
      <c r="AO11" s="63"/>
      <c r="AP11" s="64"/>
      <c r="AQ11" s="65"/>
      <c r="AR11" s="10"/>
      <c r="AS11" s="62"/>
      <c r="AT11" s="91"/>
      <c r="AU11" s="91"/>
      <c r="AV11" s="66"/>
      <c r="AW11" s="66"/>
      <c r="AX11" s="92"/>
      <c r="AY11" s="10"/>
      <c r="AZ11" s="91"/>
      <c r="BA11" s="92"/>
      <c r="BB11" s="66"/>
      <c r="BC11" s="92"/>
      <c r="BD11" s="10"/>
      <c r="BE11" s="42"/>
      <c r="BF11" s="42"/>
      <c r="BG11" s="66"/>
      <c r="BH11" s="42"/>
      <c r="BI11" s="42"/>
      <c r="BJ11" s="42"/>
      <c r="BK11" s="42"/>
      <c r="BL11" s="42"/>
    </row>
    <row r="12" spans="1:64" s="67" customFormat="1" ht="12.75" hidden="1" customHeight="1">
      <c r="A12" s="10"/>
      <c r="B12" s="9"/>
      <c r="C12" s="42"/>
      <c r="D12" s="42"/>
      <c r="E12" s="42"/>
      <c r="F12" s="42"/>
      <c r="G12" s="61"/>
      <c r="H12" s="42"/>
      <c r="I12" s="42"/>
      <c r="J12" s="42"/>
      <c r="K12" s="42"/>
      <c r="L12" s="62"/>
      <c r="M12" s="42"/>
      <c r="N12" s="53"/>
      <c r="O12" s="62"/>
      <c r="P12" s="10"/>
      <c r="Q12" s="9"/>
      <c r="R12" s="9"/>
      <c r="S12" s="9"/>
      <c r="T12" s="9"/>
      <c r="U12" s="37"/>
      <c r="V12" s="9"/>
      <c r="W12" s="9"/>
      <c r="X12" s="9"/>
      <c r="Y12" s="9"/>
      <c r="Z12" s="9"/>
      <c r="AA12" s="9"/>
      <c r="AB12" s="9"/>
      <c r="AC12" s="9"/>
      <c r="AD12" s="10"/>
      <c r="AE12" s="63"/>
      <c r="AF12" s="63"/>
      <c r="AG12" s="63"/>
      <c r="AH12" s="61"/>
      <c r="AI12" s="61"/>
      <c r="AJ12" s="63"/>
      <c r="AK12" s="61"/>
      <c r="AL12" s="61"/>
      <c r="AM12" s="61"/>
      <c r="AN12" s="63"/>
      <c r="AO12" s="63"/>
      <c r="AP12" s="64"/>
      <c r="AQ12" s="65"/>
      <c r="AR12" s="10"/>
      <c r="AS12" s="62"/>
      <c r="AT12" s="91"/>
      <c r="AU12" s="91"/>
      <c r="AV12" s="66"/>
      <c r="AW12" s="66"/>
      <c r="AX12" s="92"/>
      <c r="AY12" s="10"/>
      <c r="AZ12" s="91"/>
      <c r="BA12" s="92"/>
      <c r="BB12" s="66"/>
      <c r="BC12" s="92"/>
      <c r="BD12" s="10"/>
      <c r="BE12" s="42"/>
      <c r="BF12" s="42"/>
      <c r="BG12" s="66"/>
      <c r="BH12" s="42"/>
      <c r="BI12" s="42"/>
      <c r="BJ12" s="42"/>
      <c r="BK12" s="42"/>
      <c r="BL12" s="42"/>
    </row>
    <row r="13" spans="1:64" s="67" customFormat="1" ht="12.75" hidden="1" customHeight="1">
      <c r="A13" s="10"/>
      <c r="B13" s="9"/>
      <c r="C13" s="42"/>
      <c r="D13" s="42"/>
      <c r="E13" s="42"/>
      <c r="F13" s="42"/>
      <c r="G13" s="61"/>
      <c r="H13" s="42"/>
      <c r="I13" s="42"/>
      <c r="J13" s="42"/>
      <c r="K13" s="42"/>
      <c r="L13" s="62"/>
      <c r="M13" s="42"/>
      <c r="N13" s="53"/>
      <c r="O13" s="62"/>
      <c r="P13" s="10"/>
      <c r="Q13" s="9"/>
      <c r="R13" s="9"/>
      <c r="S13" s="9"/>
      <c r="T13" s="9"/>
      <c r="U13" s="37"/>
      <c r="V13" s="9"/>
      <c r="W13" s="9"/>
      <c r="X13" s="9"/>
      <c r="Y13" s="9"/>
      <c r="Z13" s="9"/>
      <c r="AA13" s="9"/>
      <c r="AB13" s="9"/>
      <c r="AC13" s="9"/>
      <c r="AD13" s="10"/>
      <c r="AE13" s="63"/>
      <c r="AF13" s="63"/>
      <c r="AG13" s="63"/>
      <c r="AH13" s="61"/>
      <c r="AI13" s="61"/>
      <c r="AJ13" s="63"/>
      <c r="AK13" s="61"/>
      <c r="AL13" s="61"/>
      <c r="AM13" s="61"/>
      <c r="AN13" s="63"/>
      <c r="AO13" s="63"/>
      <c r="AP13" s="64"/>
      <c r="AQ13" s="65"/>
      <c r="AR13" s="10"/>
      <c r="AS13" s="62"/>
      <c r="AT13" s="91"/>
      <c r="AU13" s="91"/>
      <c r="AV13" s="66"/>
      <c r="AW13" s="66"/>
      <c r="AX13" s="92"/>
      <c r="AY13" s="10"/>
      <c r="AZ13" s="91"/>
      <c r="BA13" s="92"/>
      <c r="BB13" s="66"/>
      <c r="BC13" s="92"/>
      <c r="BD13" s="10"/>
      <c r="BE13" s="42"/>
      <c r="BF13" s="42"/>
      <c r="BG13" s="66"/>
      <c r="BH13" s="42"/>
      <c r="BI13" s="42"/>
      <c r="BJ13" s="42"/>
      <c r="BK13" s="42"/>
      <c r="BL13" s="42"/>
    </row>
    <row r="14" spans="1:64" s="67" customFormat="1" ht="12.75" hidden="1" customHeight="1">
      <c r="A14" s="10"/>
      <c r="B14" s="9"/>
      <c r="C14" s="42"/>
      <c r="D14" s="42"/>
      <c r="E14" s="42"/>
      <c r="F14" s="42"/>
      <c r="G14" s="61"/>
      <c r="H14" s="42"/>
      <c r="I14" s="42"/>
      <c r="J14" s="42"/>
      <c r="K14" s="42"/>
      <c r="L14" s="62"/>
      <c r="M14" s="42"/>
      <c r="N14" s="53"/>
      <c r="O14" s="62"/>
      <c r="P14" s="10"/>
      <c r="Q14" s="9"/>
      <c r="R14" s="9"/>
      <c r="S14" s="9"/>
      <c r="T14" s="9"/>
      <c r="U14" s="37"/>
      <c r="V14" s="9"/>
      <c r="W14" s="9"/>
      <c r="X14" s="9"/>
      <c r="Y14" s="9"/>
      <c r="Z14" s="9"/>
      <c r="AA14" s="9"/>
      <c r="AB14" s="9"/>
      <c r="AC14" s="9"/>
      <c r="AD14" s="10"/>
      <c r="AE14" s="63"/>
      <c r="AF14" s="63"/>
      <c r="AG14" s="63"/>
      <c r="AH14" s="61"/>
      <c r="AI14" s="61"/>
      <c r="AJ14" s="63"/>
      <c r="AK14" s="61"/>
      <c r="AL14" s="61"/>
      <c r="AM14" s="61"/>
      <c r="AN14" s="63"/>
      <c r="AO14" s="63"/>
      <c r="AP14" s="64"/>
      <c r="AQ14" s="65"/>
      <c r="AR14" s="10"/>
      <c r="AS14" s="62"/>
      <c r="AT14" s="91"/>
      <c r="AU14" s="91"/>
      <c r="AV14" s="66"/>
      <c r="AW14" s="66"/>
      <c r="AX14" s="92"/>
      <c r="AY14" s="10"/>
      <c r="AZ14" s="91"/>
      <c r="BA14" s="92"/>
      <c r="BB14" s="66"/>
      <c r="BC14" s="92"/>
      <c r="BD14" s="10"/>
      <c r="BE14" s="42"/>
      <c r="BF14" s="42"/>
      <c r="BG14" s="66"/>
      <c r="BH14" s="42"/>
      <c r="BI14" s="42"/>
      <c r="BJ14" s="42"/>
      <c r="BK14" s="42"/>
      <c r="BL14" s="42"/>
    </row>
    <row r="15" spans="1:64" s="67" customFormat="1" ht="12.75" hidden="1" customHeight="1">
      <c r="A15" s="10"/>
      <c r="B15" s="9"/>
      <c r="C15" s="42"/>
      <c r="D15" s="42"/>
      <c r="E15" s="42"/>
      <c r="F15" s="42"/>
      <c r="G15" s="61"/>
      <c r="H15" s="42"/>
      <c r="I15" s="42"/>
      <c r="J15" s="42"/>
      <c r="K15" s="42"/>
      <c r="L15" s="62"/>
      <c r="M15" s="42"/>
      <c r="N15" s="53"/>
      <c r="O15" s="62"/>
      <c r="P15" s="10"/>
      <c r="Q15" s="9"/>
      <c r="R15" s="9"/>
      <c r="S15" s="9"/>
      <c r="T15" s="9"/>
      <c r="U15" s="37"/>
      <c r="V15" s="9"/>
      <c r="W15" s="9"/>
      <c r="X15" s="9"/>
      <c r="Y15" s="9"/>
      <c r="Z15" s="9"/>
      <c r="AA15" s="9"/>
      <c r="AB15" s="9"/>
      <c r="AC15" s="9"/>
      <c r="AD15" s="10"/>
      <c r="AE15" s="63"/>
      <c r="AF15" s="63"/>
      <c r="AG15" s="63"/>
      <c r="AH15" s="61"/>
      <c r="AI15" s="61"/>
      <c r="AJ15" s="63"/>
      <c r="AK15" s="61"/>
      <c r="AL15" s="61"/>
      <c r="AM15" s="61"/>
      <c r="AN15" s="63"/>
      <c r="AO15" s="63"/>
      <c r="AP15" s="64"/>
      <c r="AQ15" s="65"/>
      <c r="AR15" s="10"/>
      <c r="AS15" s="62"/>
      <c r="AT15" s="91"/>
      <c r="AU15" s="91"/>
      <c r="AV15" s="66"/>
      <c r="AW15" s="66"/>
      <c r="AX15" s="92"/>
      <c r="AY15" s="10"/>
      <c r="AZ15" s="91"/>
      <c r="BA15" s="92"/>
      <c r="BB15" s="66"/>
      <c r="BC15" s="92"/>
      <c r="BD15" s="10"/>
      <c r="BE15" s="42"/>
      <c r="BF15" s="42"/>
      <c r="BG15" s="66"/>
      <c r="BH15" s="42"/>
      <c r="BI15" s="42"/>
      <c r="BJ15" s="42"/>
      <c r="BK15" s="42"/>
      <c r="BL15" s="42"/>
    </row>
    <row r="16" spans="1:64" s="67" customFormat="1" ht="12.75" hidden="1" customHeight="1">
      <c r="A16" s="10"/>
      <c r="B16" s="9"/>
      <c r="C16" s="42"/>
      <c r="D16" s="42"/>
      <c r="E16" s="42"/>
      <c r="F16" s="42"/>
      <c r="G16" s="61"/>
      <c r="H16" s="42"/>
      <c r="I16" s="42"/>
      <c r="J16" s="42"/>
      <c r="K16" s="42"/>
      <c r="L16" s="62"/>
      <c r="M16" s="42"/>
      <c r="N16" s="53"/>
      <c r="O16" s="62"/>
      <c r="P16" s="10"/>
      <c r="Q16" s="9"/>
      <c r="R16" s="9"/>
      <c r="S16" s="9"/>
      <c r="T16" s="9"/>
      <c r="U16" s="37"/>
      <c r="V16" s="9"/>
      <c r="W16" s="9"/>
      <c r="X16" s="9"/>
      <c r="Y16" s="9"/>
      <c r="Z16" s="9"/>
      <c r="AA16" s="9"/>
      <c r="AB16" s="9"/>
      <c r="AC16" s="9"/>
      <c r="AD16" s="10"/>
      <c r="AE16" s="63"/>
      <c r="AF16" s="63"/>
      <c r="AG16" s="63"/>
      <c r="AH16" s="61"/>
      <c r="AI16" s="61"/>
      <c r="AJ16" s="63"/>
      <c r="AK16" s="61"/>
      <c r="AL16" s="61"/>
      <c r="AM16" s="61"/>
      <c r="AN16" s="63"/>
      <c r="AO16" s="63"/>
      <c r="AP16" s="64"/>
      <c r="AQ16" s="65"/>
      <c r="AR16" s="10"/>
      <c r="AS16" s="62"/>
      <c r="AT16" s="91"/>
      <c r="AU16" s="91"/>
      <c r="AV16" s="66"/>
      <c r="AW16" s="66"/>
      <c r="AX16" s="92"/>
      <c r="AY16" s="10"/>
      <c r="AZ16" s="91"/>
      <c r="BA16" s="92"/>
      <c r="BB16" s="66"/>
      <c r="BC16" s="92"/>
      <c r="BD16" s="10"/>
      <c r="BE16" s="42"/>
      <c r="BF16" s="42"/>
      <c r="BG16" s="66"/>
      <c r="BH16" s="42"/>
      <c r="BI16" s="42"/>
      <c r="BJ16" s="42"/>
      <c r="BK16" s="42"/>
      <c r="BL16" s="42"/>
    </row>
    <row r="17" spans="1:64" s="67" customFormat="1" ht="12.75" hidden="1" customHeight="1">
      <c r="A17" s="10"/>
      <c r="B17" s="9"/>
      <c r="C17" s="42"/>
      <c r="D17" s="42"/>
      <c r="E17" s="42"/>
      <c r="F17" s="42"/>
      <c r="G17" s="61"/>
      <c r="H17" s="42"/>
      <c r="I17" s="42"/>
      <c r="J17" s="42"/>
      <c r="K17" s="42"/>
      <c r="L17" s="62"/>
      <c r="M17" s="42"/>
      <c r="N17" s="53"/>
      <c r="O17" s="62"/>
      <c r="P17" s="10"/>
      <c r="Q17" s="9"/>
      <c r="R17" s="9"/>
      <c r="S17" s="9"/>
      <c r="T17" s="9"/>
      <c r="U17" s="37"/>
      <c r="V17" s="9"/>
      <c r="W17" s="9"/>
      <c r="X17" s="9"/>
      <c r="Y17" s="9"/>
      <c r="Z17" s="9"/>
      <c r="AA17" s="9"/>
      <c r="AB17" s="9"/>
      <c r="AC17" s="9"/>
      <c r="AD17" s="10"/>
      <c r="AE17" s="63"/>
      <c r="AF17" s="63"/>
      <c r="AG17" s="63"/>
      <c r="AH17" s="61"/>
      <c r="AI17" s="61"/>
      <c r="AJ17" s="63"/>
      <c r="AK17" s="61"/>
      <c r="AL17" s="61"/>
      <c r="AM17" s="61"/>
      <c r="AN17" s="63"/>
      <c r="AO17" s="63"/>
      <c r="AP17" s="64"/>
      <c r="AQ17" s="65"/>
      <c r="AR17" s="10"/>
      <c r="AS17" s="62"/>
      <c r="AT17" s="91"/>
      <c r="AU17" s="91"/>
      <c r="AV17" s="66"/>
      <c r="AW17" s="66"/>
      <c r="AX17" s="92"/>
      <c r="AY17" s="10"/>
      <c r="AZ17" s="91"/>
      <c r="BA17" s="92"/>
      <c r="BB17" s="66"/>
      <c r="BC17" s="92"/>
      <c r="BD17" s="10"/>
      <c r="BE17" s="42"/>
      <c r="BF17" s="42"/>
      <c r="BG17" s="66"/>
      <c r="BH17" s="42"/>
      <c r="BI17" s="42"/>
      <c r="BJ17" s="42"/>
      <c r="BK17" s="42"/>
      <c r="BL17" s="42"/>
    </row>
    <row r="18" spans="1:64" s="67" customFormat="1" ht="12.75" hidden="1" customHeight="1">
      <c r="A18" s="10"/>
      <c r="B18" s="9"/>
      <c r="C18" s="42"/>
      <c r="D18" s="42"/>
      <c r="E18" s="42"/>
      <c r="F18" s="42"/>
      <c r="G18" s="61"/>
      <c r="H18" s="42"/>
      <c r="I18" s="42"/>
      <c r="J18" s="42"/>
      <c r="K18" s="42"/>
      <c r="L18" s="62"/>
      <c r="M18" s="42"/>
      <c r="N18" s="53"/>
      <c r="O18" s="62"/>
      <c r="P18" s="10"/>
      <c r="Q18" s="9"/>
      <c r="R18" s="9"/>
      <c r="S18" s="9"/>
      <c r="T18" s="9"/>
      <c r="U18" s="37"/>
      <c r="V18" s="9"/>
      <c r="W18" s="9"/>
      <c r="X18" s="9"/>
      <c r="Y18" s="9"/>
      <c r="Z18" s="9"/>
      <c r="AA18" s="9"/>
      <c r="AB18" s="9"/>
      <c r="AC18" s="9"/>
      <c r="AD18" s="10"/>
      <c r="AE18" s="63"/>
      <c r="AF18" s="63"/>
      <c r="AG18" s="63"/>
      <c r="AH18" s="61"/>
      <c r="AI18" s="61"/>
      <c r="AJ18" s="63"/>
      <c r="AK18" s="61"/>
      <c r="AL18" s="61"/>
      <c r="AM18" s="61"/>
      <c r="AN18" s="63"/>
      <c r="AO18" s="63"/>
      <c r="AP18" s="64"/>
      <c r="AQ18" s="65"/>
      <c r="AR18" s="10"/>
      <c r="AS18" s="62"/>
      <c r="AT18" s="91"/>
      <c r="AU18" s="91"/>
      <c r="AV18" s="66"/>
      <c r="AW18" s="66"/>
      <c r="AX18" s="92"/>
      <c r="AY18" s="10"/>
      <c r="AZ18" s="91"/>
      <c r="BA18" s="92"/>
      <c r="BB18" s="66"/>
      <c r="BC18" s="92"/>
      <c r="BD18" s="10"/>
      <c r="BE18" s="42"/>
      <c r="BF18" s="42"/>
      <c r="BG18" s="66"/>
      <c r="BH18" s="42"/>
      <c r="BI18" s="42"/>
      <c r="BJ18" s="42"/>
      <c r="BK18" s="42"/>
      <c r="BL18" s="42"/>
    </row>
    <row r="19" spans="1:64" s="67" customFormat="1" ht="12.75" hidden="1" customHeight="1">
      <c r="A19" s="10"/>
      <c r="B19" s="9"/>
      <c r="C19" s="42"/>
      <c r="D19" s="42"/>
      <c r="E19" s="42"/>
      <c r="F19" s="42"/>
      <c r="G19" s="61"/>
      <c r="H19" s="42"/>
      <c r="I19" s="42"/>
      <c r="J19" s="42"/>
      <c r="K19" s="42"/>
      <c r="L19" s="62"/>
      <c r="M19" s="42"/>
      <c r="N19" s="53"/>
      <c r="O19" s="62"/>
      <c r="P19" s="10"/>
      <c r="Q19" s="9"/>
      <c r="R19" s="9"/>
      <c r="S19" s="9"/>
      <c r="T19" s="9"/>
      <c r="U19" s="37"/>
      <c r="V19" s="9"/>
      <c r="W19" s="9"/>
      <c r="X19" s="9"/>
      <c r="Y19" s="9"/>
      <c r="Z19" s="9"/>
      <c r="AA19" s="9"/>
      <c r="AB19" s="9"/>
      <c r="AC19" s="9"/>
      <c r="AD19" s="10"/>
      <c r="AE19" s="63"/>
      <c r="AF19" s="63"/>
      <c r="AG19" s="63"/>
      <c r="AH19" s="61"/>
      <c r="AI19" s="61"/>
      <c r="AJ19" s="63"/>
      <c r="AK19" s="61"/>
      <c r="AL19" s="61"/>
      <c r="AM19" s="61"/>
      <c r="AN19" s="63"/>
      <c r="AO19" s="63"/>
      <c r="AP19" s="64"/>
      <c r="AQ19" s="65"/>
      <c r="AR19" s="10"/>
      <c r="AS19" s="62"/>
      <c r="AT19" s="91"/>
      <c r="AU19" s="91"/>
      <c r="AV19" s="66"/>
      <c r="AW19" s="66"/>
      <c r="AX19" s="92"/>
      <c r="AY19" s="10"/>
      <c r="AZ19" s="91"/>
      <c r="BA19" s="92"/>
      <c r="BB19" s="66"/>
      <c r="BC19" s="92"/>
      <c r="BD19" s="10"/>
      <c r="BE19" s="42"/>
      <c r="BF19" s="42"/>
      <c r="BG19" s="66"/>
      <c r="BH19" s="42"/>
      <c r="BI19" s="42"/>
      <c r="BJ19" s="42"/>
      <c r="BK19" s="42"/>
      <c r="BL19" s="42"/>
    </row>
    <row r="20" spans="1:64" s="67" customFormat="1" ht="12.75" hidden="1" customHeight="1">
      <c r="A20" s="10"/>
      <c r="B20" s="9"/>
      <c r="C20" s="42"/>
      <c r="D20" s="42"/>
      <c r="E20" s="42"/>
      <c r="F20" s="42"/>
      <c r="G20" s="61"/>
      <c r="H20" s="42"/>
      <c r="I20" s="42"/>
      <c r="J20" s="42"/>
      <c r="K20" s="42"/>
      <c r="L20" s="62"/>
      <c r="M20" s="42"/>
      <c r="N20" s="53"/>
      <c r="O20" s="62"/>
      <c r="P20" s="10"/>
      <c r="Q20" s="9"/>
      <c r="R20" s="9"/>
      <c r="S20" s="9"/>
      <c r="T20" s="9"/>
      <c r="U20" s="37"/>
      <c r="V20" s="9"/>
      <c r="W20" s="9"/>
      <c r="X20" s="9"/>
      <c r="Y20" s="9"/>
      <c r="Z20" s="9"/>
      <c r="AA20" s="9"/>
      <c r="AB20" s="9"/>
      <c r="AC20" s="9"/>
      <c r="AD20" s="10"/>
      <c r="AE20" s="63"/>
      <c r="AF20" s="63"/>
      <c r="AG20" s="63"/>
      <c r="AH20" s="61"/>
      <c r="AI20" s="61"/>
      <c r="AJ20" s="63"/>
      <c r="AK20" s="61"/>
      <c r="AL20" s="61"/>
      <c r="AM20" s="61"/>
      <c r="AN20" s="63"/>
      <c r="AO20" s="63"/>
      <c r="AP20" s="64"/>
      <c r="AQ20" s="65"/>
      <c r="AR20" s="10"/>
      <c r="AS20" s="62"/>
      <c r="AT20" s="91"/>
      <c r="AU20" s="91"/>
      <c r="AV20" s="66"/>
      <c r="AW20" s="66"/>
      <c r="AX20" s="92"/>
      <c r="AY20" s="10"/>
      <c r="AZ20" s="91"/>
      <c r="BA20" s="92"/>
      <c r="BB20" s="66"/>
      <c r="BC20" s="92"/>
      <c r="BD20" s="10"/>
      <c r="BE20" s="42"/>
      <c r="BF20" s="42"/>
      <c r="BG20" s="66"/>
      <c r="BH20" s="42"/>
      <c r="BI20" s="42"/>
      <c r="BJ20" s="42"/>
      <c r="BK20" s="42"/>
      <c r="BL20" s="42"/>
    </row>
    <row r="21" spans="1:64" s="67" customFormat="1" ht="12.75" hidden="1" customHeight="1">
      <c r="A21" s="10"/>
      <c r="B21" s="9"/>
      <c r="C21" s="42"/>
      <c r="D21" s="42"/>
      <c r="E21" s="42"/>
      <c r="F21" s="42"/>
      <c r="G21" s="61"/>
      <c r="H21" s="42"/>
      <c r="I21" s="42"/>
      <c r="J21" s="42"/>
      <c r="K21" s="42"/>
      <c r="L21" s="62"/>
      <c r="M21" s="42"/>
      <c r="N21" s="53"/>
      <c r="O21" s="62"/>
      <c r="P21" s="10"/>
      <c r="Q21" s="9"/>
      <c r="R21" s="9"/>
      <c r="S21" s="9"/>
      <c r="T21" s="9"/>
      <c r="U21" s="37"/>
      <c r="V21" s="9"/>
      <c r="W21" s="9"/>
      <c r="X21" s="9"/>
      <c r="Y21" s="9"/>
      <c r="Z21" s="9"/>
      <c r="AA21" s="9"/>
      <c r="AB21" s="9"/>
      <c r="AC21" s="9"/>
      <c r="AD21" s="10"/>
      <c r="AE21" s="63"/>
      <c r="AF21" s="63"/>
      <c r="AG21" s="63"/>
      <c r="AH21" s="61"/>
      <c r="AI21" s="61"/>
      <c r="AJ21" s="63"/>
      <c r="AK21" s="61"/>
      <c r="AL21" s="61"/>
      <c r="AM21" s="61"/>
      <c r="AN21" s="63"/>
      <c r="AO21" s="63"/>
      <c r="AP21" s="64"/>
      <c r="AQ21" s="65"/>
      <c r="AR21" s="10"/>
      <c r="AS21" s="62"/>
      <c r="AT21" s="91"/>
      <c r="AU21" s="91"/>
      <c r="AV21" s="66"/>
      <c r="AW21" s="66"/>
      <c r="AX21" s="92"/>
      <c r="AY21" s="10"/>
      <c r="AZ21" s="91"/>
      <c r="BA21" s="92"/>
      <c r="BB21" s="66"/>
      <c r="BC21" s="92"/>
      <c r="BD21" s="10"/>
      <c r="BE21" s="42"/>
      <c r="BF21" s="42"/>
      <c r="BG21" s="66"/>
      <c r="BH21" s="42"/>
      <c r="BI21" s="42"/>
      <c r="BJ21" s="42"/>
      <c r="BK21" s="42"/>
      <c r="BL21" s="42"/>
    </row>
    <row r="22" spans="1:64" ht="12" customHeight="1">
      <c r="B22" s="67" t="s">
        <v>253</v>
      </c>
      <c r="C22" s="122">
        <f>IF(ABS('Rentas del trabajo'!C22/'Rentas del trabajo'!C10*100-100)&gt;100,"-",'Rentas del trabajo'!C22/'Rentas del trabajo'!C10*100-100)</f>
        <v>7.3913961666328305</v>
      </c>
      <c r="D22" s="122">
        <f>IF(ABS('Rentas del trabajo'!D22/'Rentas del trabajo'!D10*100-100)&gt;100,"-",'Rentas del trabajo'!D22/'Rentas del trabajo'!D10*100-100)</f>
        <v>6.7307536415423925</v>
      </c>
      <c r="E22" s="122">
        <f>IF(ABS('Rentas del trabajo'!E22/'Rentas del trabajo'!E10*100-100)&gt;100,"-",'Rentas del trabajo'!E22/'Rentas del trabajo'!E10*100-100)</f>
        <v>9.942875457923293</v>
      </c>
      <c r="F22" s="122">
        <f>IF(ABS('Rentas del trabajo'!F22/'Rentas del trabajo'!F10*100-100)&gt;100,"-",'Rentas del trabajo'!F22/'Rentas del trabajo'!F10*100-100)</f>
        <v>9.942875457923293</v>
      </c>
      <c r="G22" s="122"/>
      <c r="H22" s="122">
        <f>IF(ABS('Rentas del trabajo'!H22/'Rentas del trabajo'!H10*100-100)&gt;100,"-",'Rentas del trabajo'!H22/'Rentas del trabajo'!H10*100-100)</f>
        <v>-0.75078396715888118</v>
      </c>
      <c r="I22" s="122">
        <f>IF(ABS('Rentas del trabajo'!I22/'Rentas del trabajo'!I10*100-100)&gt;100,"-",'Rentas del trabajo'!I22/'Rentas del trabajo'!I10*100-100)</f>
        <v>-1.9752487220313952</v>
      </c>
      <c r="J22" s="122">
        <f>IF(ABS('Rentas del trabajo'!J22/'Rentas del trabajo'!J10*100-100)&gt;100,"-",'Rentas del trabajo'!J22/'Rentas del trabajo'!J10*100-100)</f>
        <v>51.156593937053486</v>
      </c>
      <c r="K22" s="122">
        <f>IF(ABS('Rentas del trabajo'!K22/'Rentas del trabajo'!K10*100-100)&gt;100,"-",'Rentas del trabajo'!K22/'Rentas del trabajo'!K10*100-100)</f>
        <v>1.0341248382177355</v>
      </c>
      <c r="L22" s="122">
        <f>IF(ABS('Rentas del trabajo'!L22/'Rentas del trabajo'!L10*100-100)&gt;100,"-",'Rentas del trabajo'!L22/'Rentas del trabajo'!L10*100-100)</f>
        <v>7.5024403848835419</v>
      </c>
      <c r="M22" s="122">
        <f>IF(ABS('Rentas del trabajo'!M22/'Rentas del trabajo'!M10*100-100)&gt;100,"-",'Rentas del trabajo'!M22/'Rentas del trabajo'!M10*100-100)</f>
        <v>11.926740293151354</v>
      </c>
      <c r="N22" s="122">
        <f>IF(ABS('Rentas del trabajo'!N22/'Rentas del trabajo'!N10*100-100)&gt;100,"-",'Rentas del trabajo'!N22/'Rentas del trabajo'!N10*100-100)</f>
        <v>12.033488494498073</v>
      </c>
      <c r="O22" s="122"/>
      <c r="P22" s="122"/>
      <c r="Q22" s="122">
        <f>IF(ABS('Rentas del trabajo'!Q22/'Rentas del trabajo'!Q10*100-100)&gt;100,"-",'Rentas del trabajo'!Q22/'Rentas del trabajo'!Q10*100-100)</f>
        <v>-4.6265666346381522</v>
      </c>
      <c r="R22" s="122">
        <f>IF(ABS('Rentas del trabajo'!R22/'Rentas del trabajo'!R10*100-100)&gt;100,"-",'Rentas del trabajo'!R22/'Rentas del trabajo'!R10*100-100)</f>
        <v>-4.9336069529530562</v>
      </c>
      <c r="S22" s="122">
        <f>IF(ABS('Rentas del trabajo'!S22/'Rentas del trabajo'!S10*100-100)&gt;100,"-",'Rentas del trabajo'!S22/'Rentas del trabajo'!S10*100-100)</f>
        <v>0.148233727487181</v>
      </c>
      <c r="T22" s="122">
        <f>IF(ABS('Rentas del trabajo'!T22/'Rentas del trabajo'!T10*100-100)&gt;100,"-",'Rentas del trabajo'!T22/'Rentas del trabajo'!T10*100-100)</f>
        <v>0.148233727487181</v>
      </c>
      <c r="U22" s="122"/>
      <c r="V22" s="122">
        <f>IF(ABS('Rentas del trabajo'!V22/'Rentas del trabajo'!V10*100-100)&gt;100,"-",'Rentas del trabajo'!V22/'Rentas del trabajo'!V10*100-100)</f>
        <v>-21.816064715680753</v>
      </c>
      <c r="W22" s="122">
        <f>IF(ABS('Rentas del trabajo'!W22/'Rentas del trabajo'!W10*100-100)&gt;100,"-",'Rentas del trabajo'!W22/'Rentas del trabajo'!W10*100-100)</f>
        <v>-24.893027665400567</v>
      </c>
      <c r="X22" s="122">
        <f>IF(ABS('Rentas del trabajo'!X22/'Rentas del trabajo'!X10*100-100)&gt;100,"-",'Rentas del trabajo'!X22/'Rentas del trabajo'!X10*100-100)</f>
        <v>3.6467880044338159</v>
      </c>
      <c r="Y22" s="122">
        <f>IF(ABS('Rentas del trabajo'!Y22/'Rentas del trabajo'!Y10*100-100)&gt;100,"-",'Rentas del trabajo'!Y22/'Rentas del trabajo'!Y10*100-100)</f>
        <v>8.5767852383944501</v>
      </c>
      <c r="Z22" s="122">
        <f>IF(ABS('Rentas del trabajo'!Z22/'Rentas del trabajo'!Z10*100-100)&gt;100,"-",'Rentas del trabajo'!Z22/'Rentas del trabajo'!Z10*100-100)</f>
        <v>0.52826710780880148</v>
      </c>
      <c r="AA22" s="122">
        <f>IF(ABS('Rentas del trabajo'!AA22/'Rentas del trabajo'!AA10*100-100)&gt;100,"-",'Rentas del trabajo'!AA22/'Rentas del trabajo'!AA10*100-100)</f>
        <v>1.7009628587908878</v>
      </c>
      <c r="AB22" s="122">
        <f>IF(ABS('Rentas del trabajo'!AB22/'Rentas del trabajo'!AB10*100-100)&gt;100,"-",'Rentas del trabajo'!AB22/'Rentas del trabajo'!AB10*100-100)</f>
        <v>4.5602851602893679E-2</v>
      </c>
      <c r="AC22" s="122"/>
      <c r="AD22" s="122"/>
      <c r="AE22" s="122">
        <f>IF(ABS('Rentas del trabajo'!AE22/'Rentas del trabajo'!AE10*100-100)&gt;100,"-",'Rentas del trabajo'!AE22/'Rentas del trabajo'!AE10*100-100)</f>
        <v>2.422861663115313</v>
      </c>
      <c r="AF22" s="122">
        <f>IF(ABS('Rentas del trabajo'!AF22/'Rentas del trabajo'!AF10*100-100)&gt;100,"-",'Rentas del trabajo'!AF22/'Rentas del trabajo'!AF10*100-100)</f>
        <v>1.465077758944048</v>
      </c>
      <c r="AG22" s="122">
        <f>IF(ABS('Rentas del trabajo'!AG22/'Rentas del trabajo'!AG10*100-100)&gt;100,"-",'Rentas del trabajo'!AG22/'Rentas del trabajo'!AG10*100-100)</f>
        <v>10.105847880321136</v>
      </c>
      <c r="AH22" s="122">
        <f>IF(ABS('Rentas del trabajo'!AH22/'Rentas del trabajo'!AH10*100-100)&gt;100,"-",'Rentas del trabajo'!AH22/'Rentas del trabajo'!AH10*100-100)</f>
        <v>10.105847880321136</v>
      </c>
      <c r="AI22" s="122"/>
      <c r="AJ22" s="122">
        <f>IF(ABS('Rentas del trabajo'!AJ22/'Rentas del trabajo'!AJ10*100-100)&gt;100,"-",'Rentas del trabajo'!AJ22/'Rentas del trabajo'!AJ10*100-100)</f>
        <v>-22.403057166689294</v>
      </c>
      <c r="AK22" s="122">
        <f>IF(ABS('Rentas del trabajo'!AK22/'Rentas del trabajo'!AK10*100-100)&gt;100,"-",'Rentas del trabajo'!AK22/'Rentas del trabajo'!AK10*100-100)</f>
        <v>-26.3765771765962</v>
      </c>
      <c r="AL22" s="122">
        <f>IF(ABS('Rentas del trabajo'!AL22/'Rentas del trabajo'!AL10*100-100)&gt;100,"-",'Rentas del trabajo'!AL22/'Rentas del trabajo'!AL10*100-100)</f>
        <v>56.668954472660687</v>
      </c>
      <c r="AM22" s="122">
        <f>IF(ABS('Rentas del trabajo'!AM22/'Rentas del trabajo'!AM10*100-100)&gt;100,"-",'Rentas del trabajo'!AM22/'Rentas del trabajo'!AM10*100-100)</f>
        <v>9.6996047430830004</v>
      </c>
      <c r="AN22" s="122">
        <f>IF(ABS('Rentas del trabajo'!AN22/'Rentas del trabajo'!AN10*100-100)&gt;100,"-",'Rentas del trabajo'!AN22/'Rentas del trabajo'!AN10*100-100)</f>
        <v>8.0703404175286835</v>
      </c>
      <c r="AO22" s="122">
        <f>IF(ABS('Rentas del trabajo'!AO22/'Rentas del trabajo'!AO10*100-100)&gt;100,"-",'Rentas del trabajo'!AO22/'Rentas del trabajo'!AO10*100-100)</f>
        <v>13.830572574593191</v>
      </c>
      <c r="AP22" s="122">
        <f>IF(ABS('Rentas del trabajo'!AP22/'Rentas del trabajo'!AP10*100-100)&gt;100,"-",'Rentas del trabajo'!AP22/'Rentas del trabajo'!AP10*100-100)</f>
        <v>12.08457896000175</v>
      </c>
      <c r="AQ22" s="122"/>
      <c r="AR22" s="122"/>
      <c r="AS22" s="122">
        <f>IF(ABS('Rentas del trabajo'!AS22/'Rentas del trabajo'!AS10*100-100)&gt;100,"-",'Rentas del trabajo'!AS22/'Rentas del trabajo'!AS10*100-100)</f>
        <v>2.422861663115313</v>
      </c>
      <c r="AT22" s="122"/>
      <c r="AU22" s="122"/>
      <c r="AV22" s="122"/>
      <c r="AW22" s="122"/>
      <c r="AX22" s="122"/>
      <c r="AY22" s="122"/>
      <c r="AZ22" s="122"/>
      <c r="BA22" s="122"/>
      <c r="BB22" s="122"/>
      <c r="BC22" s="122"/>
      <c r="BD22" s="122"/>
      <c r="BE22" s="122">
        <f>IF(ABS('Rentas del trabajo'!BE22/'Rentas del trabajo'!BE10*100-100)&gt;100,"-",'Rentas del trabajo'!BE22/'Rentas del trabajo'!BE10*100-100)</f>
        <v>4.6454711585736845</v>
      </c>
      <c r="BF22" s="122"/>
      <c r="BG22" s="122"/>
      <c r="BH22" s="122"/>
      <c r="BI22" s="122"/>
      <c r="BJ22" s="122"/>
      <c r="BK22" s="123"/>
      <c r="BL22" s="123"/>
    </row>
    <row r="23" spans="1:64" ht="12" customHeight="1">
      <c r="B23" s="67" t="s">
        <v>254</v>
      </c>
      <c r="C23" s="122">
        <f>IF(ABS('Rentas del trabajo'!C23/'Rentas del trabajo'!C11*100-100)&gt;100,"-",'Rentas del trabajo'!C23/'Rentas del trabajo'!C11*100-100)</f>
        <v>5.1105814897611737</v>
      </c>
      <c r="D23" s="122">
        <f>IF(ABS('Rentas del trabajo'!D23/'Rentas del trabajo'!D11*100-100)&gt;100,"-",'Rentas del trabajo'!D23/'Rentas del trabajo'!D11*100-100)</f>
        <v>4.1350842937323762</v>
      </c>
      <c r="E23" s="122">
        <f>IF(ABS('Rentas del trabajo'!E23/'Rentas del trabajo'!E11*100-100)&gt;100,"-",'Rentas del trabajo'!E23/'Rentas del trabajo'!E11*100-100)</f>
        <v>4.6053785895911545</v>
      </c>
      <c r="F23" s="122">
        <f>IF(ABS('Rentas del trabajo'!F23/'Rentas del trabajo'!F11*100-100)&gt;100,"-",'Rentas del trabajo'!F23/'Rentas del trabajo'!F11*100-100)</f>
        <v>4.6053785895911545</v>
      </c>
      <c r="G23" s="122"/>
      <c r="H23" s="122">
        <f>IF(ABS('Rentas del trabajo'!H23/'Rentas del trabajo'!H11*100-100)&gt;100,"-",'Rentas del trabajo'!H23/'Rentas del trabajo'!H11*100-100)</f>
        <v>3.088006786297953</v>
      </c>
      <c r="I23" s="122">
        <f>IF(ABS('Rentas del trabajo'!I23/'Rentas del trabajo'!I11*100-100)&gt;100,"-",'Rentas del trabajo'!I23/'Rentas del trabajo'!I11*100-100)</f>
        <v>1.8081429231727668</v>
      </c>
      <c r="J23" s="122" t="str">
        <f>IF(ABS('Rentas del trabajo'!J23/'Rentas del trabajo'!J11*100-100)&gt;100,"-",'Rentas del trabajo'!J23/'Rentas del trabajo'!J11*100-100)</f>
        <v>-</v>
      </c>
      <c r="K23" s="122">
        <f>IF(ABS('Rentas del trabajo'!K23/'Rentas del trabajo'!K11*100-100)&gt;100,"-",'Rentas del trabajo'!K23/'Rentas del trabajo'!K11*100-100)</f>
        <v>0.42715177707704299</v>
      </c>
      <c r="L23" s="122">
        <f>IF(ABS('Rentas del trabajo'!L23/'Rentas del trabajo'!L11*100-100)&gt;100,"-",'Rentas del trabajo'!L23/'Rentas del trabajo'!L11*100-100)</f>
        <v>6.2632788798509154</v>
      </c>
      <c r="M23" s="122">
        <f>IF(ABS('Rentas del trabajo'!M23/'Rentas del trabajo'!M11*100-100)&gt;100,"-",'Rentas del trabajo'!M23/'Rentas del trabajo'!M11*100-100)</f>
        <v>17.468721317810747</v>
      </c>
      <c r="N23" s="122">
        <f>IF(ABS('Rentas del trabajo'!N23/'Rentas del trabajo'!N11*100-100)&gt;100,"-",'Rentas del trabajo'!N23/'Rentas del trabajo'!N11*100-100)</f>
        <v>11.192275796344674</v>
      </c>
      <c r="O23" s="122"/>
      <c r="P23" s="122"/>
      <c r="Q23" s="122">
        <f>IF(ABS('Rentas del trabajo'!Q23/'Rentas del trabajo'!Q11*100-100)&gt;100,"-",'Rentas del trabajo'!Q23/'Rentas del trabajo'!Q11*100-100)</f>
        <v>6.3587962821701467</v>
      </c>
      <c r="R23" s="122">
        <f>IF(ABS('Rentas del trabajo'!R23/'Rentas del trabajo'!R11*100-100)&gt;100,"-",'Rentas del trabajo'!R23/'Rentas del trabajo'!R11*100-100)</f>
        <v>7.7050394145926475</v>
      </c>
      <c r="S23" s="122">
        <f>IF(ABS('Rentas del trabajo'!S23/'Rentas del trabajo'!S11*100-100)&gt;100,"-",'Rentas del trabajo'!S23/'Rentas del trabajo'!S11*100-100)</f>
        <v>2.987190412929948</v>
      </c>
      <c r="T23" s="122">
        <f>IF(ABS('Rentas del trabajo'!T23/'Rentas del trabajo'!T11*100-100)&gt;100,"-",'Rentas del trabajo'!T23/'Rentas del trabajo'!T11*100-100)</f>
        <v>2.987190412929948</v>
      </c>
      <c r="U23" s="122"/>
      <c r="V23" s="122">
        <f>IF(ABS('Rentas del trabajo'!V23/'Rentas del trabajo'!V11*100-100)&gt;100,"-",'Rentas del trabajo'!V23/'Rentas del trabajo'!V11*100-100)</f>
        <v>19.572001445080176</v>
      </c>
      <c r="W23" s="122">
        <f>IF(ABS('Rentas del trabajo'!W23/'Rentas del trabajo'!W11*100-100)&gt;100,"-",'Rentas del trabajo'!W23/'Rentas del trabajo'!W11*100-100)</f>
        <v>20.586334537421578</v>
      </c>
      <c r="X23" s="122">
        <f>IF(ABS('Rentas del trabajo'!X23/'Rentas del trabajo'!X11*100-100)&gt;100,"-",'Rentas del trabajo'!X23/'Rentas del trabajo'!X11*100-100)</f>
        <v>4.6093563580477763</v>
      </c>
      <c r="Y23" s="122">
        <f>IF(ABS('Rentas del trabajo'!Y23/'Rentas del trabajo'!Y11*100-100)&gt;100,"-",'Rentas del trabajo'!Y23/'Rentas del trabajo'!Y11*100-100)</f>
        <v>8.7646498104487733</v>
      </c>
      <c r="Z23" s="122">
        <f>IF(ABS('Rentas del trabajo'!Z23/'Rentas del trabajo'!Z11*100-100)&gt;100,"-",'Rentas del trabajo'!Z23/'Rentas del trabajo'!Z11*100-100)</f>
        <v>0.52819701631159433</v>
      </c>
      <c r="AA23" s="122">
        <f>IF(ABS('Rentas del trabajo'!AA23/'Rentas del trabajo'!AA11*100-100)&gt;100,"-",'Rentas del trabajo'!AA23/'Rentas del trabajo'!AA11*100-100)</f>
        <v>2.5044698051856216</v>
      </c>
      <c r="AB23" s="122">
        <f>IF(ABS('Rentas del trabajo'!AB23/'Rentas del trabajo'!AB11*100-100)&gt;100,"-",'Rentas del trabajo'!AB23/'Rentas del trabajo'!AB11*100-100)</f>
        <v>-0.44304234525553454</v>
      </c>
      <c r="AC23" s="122"/>
      <c r="AD23" s="122"/>
      <c r="AE23" s="122">
        <f>IF(ABS('Rentas del trabajo'!AE23/'Rentas del trabajo'!AE11*100-100)&gt;100,"-",'Rentas del trabajo'!AE23/'Rentas del trabajo'!AE11*100-100)</f>
        <v>11.794349237699535</v>
      </c>
      <c r="AF23" s="122">
        <f>IF(ABS('Rentas del trabajo'!AF23/'Rentas del trabajo'!AF11*100-100)&gt;100,"-",'Rentas del trabajo'!AF23/'Rentas del trabajo'!AF11*100-100)</f>
        <v>12.158733582983743</v>
      </c>
      <c r="AG23" s="122">
        <f>IF(ABS('Rentas del trabajo'!AG23/'Rentas del trabajo'!AG11*100-100)&gt;100,"-",'Rentas del trabajo'!AG23/'Rentas del trabajo'!AG11*100-100)</f>
        <v>7.730140430228488</v>
      </c>
      <c r="AH23" s="122">
        <f>IF(ABS('Rentas del trabajo'!AH23/'Rentas del trabajo'!AH11*100-100)&gt;100,"-",'Rentas del trabajo'!AH23/'Rentas del trabajo'!AH11*100-100)</f>
        <v>7.730140430228488</v>
      </c>
      <c r="AI23" s="122"/>
      <c r="AJ23" s="122">
        <f>IF(ABS('Rentas del trabajo'!AJ23/'Rentas del trabajo'!AJ11*100-100)&gt;100,"-",'Rentas del trabajo'!AJ23/'Rentas del trabajo'!AJ11*100-100)</f>
        <v>23.264392964216512</v>
      </c>
      <c r="AK23" s="122">
        <f>IF(ABS('Rentas del trabajo'!AK23/'Rentas del trabajo'!AK11*100-100)&gt;100,"-",'Rentas del trabajo'!AK23/'Rentas del trabajo'!AK11*100-100)</f>
        <v>22.766707811673427</v>
      </c>
      <c r="AL23" s="122" t="str">
        <f>IF(ABS('Rentas del trabajo'!AL23/'Rentas del trabajo'!AL11*100-100)&gt;100,"-",'Rentas del trabajo'!AL23/'Rentas del trabajo'!AL11*100-100)</f>
        <v>-</v>
      </c>
      <c r="AM23" s="122">
        <f>IF(ABS('Rentas del trabajo'!AM23/'Rentas del trabajo'!AM11*100-100)&gt;100,"-",'Rentas del trabajo'!AM23/'Rentas del trabajo'!AM11*100-100)</f>
        <v>9.2292399449457037</v>
      </c>
      <c r="AN23" s="122">
        <f>IF(ABS('Rentas del trabajo'!AN23/'Rentas del trabajo'!AN11*100-100)&gt;100,"-",'Rentas del trabajo'!AN23/'Rentas del trabajo'!AN11*100-100)</f>
        <v>6.8245583483291767</v>
      </c>
      <c r="AO23" s="122">
        <f>IF(ABS('Rentas del trabajo'!AO23/'Rentas del trabajo'!AO11*100-100)&gt;100,"-",'Rentas del trabajo'!AO23/'Rentas del trabajo'!AO11*100-100)</f>
        <v>20.410689973752966</v>
      </c>
      <c r="AP23" s="122">
        <f>IF(ABS('Rentas del trabajo'!AP23/'Rentas del trabajo'!AP11*100-100)&gt;100,"-",'Rentas del trabajo'!AP23/'Rentas del trabajo'!AP11*100-100)</f>
        <v>10.69964692991357</v>
      </c>
      <c r="AQ23" s="122"/>
      <c r="AR23" s="122"/>
      <c r="AS23" s="122">
        <f>IF(ABS('Rentas del trabajo'!AS23/'Rentas del trabajo'!AS11*100-100)&gt;100,"-",'Rentas del trabajo'!AS23/'Rentas del trabajo'!AS11*100-100)</f>
        <v>11.794349237699535</v>
      </c>
      <c r="AT23" s="122"/>
      <c r="AU23" s="122"/>
      <c r="AV23" s="122"/>
      <c r="AW23" s="122"/>
      <c r="AX23" s="122"/>
      <c r="AY23" s="122"/>
      <c r="AZ23" s="122"/>
      <c r="BA23" s="122"/>
      <c r="BB23" s="122"/>
      <c r="BC23" s="122"/>
      <c r="BD23" s="122"/>
      <c r="BE23" s="122">
        <f>IF(ABS('Rentas del trabajo'!BE23/'Rentas del trabajo'!BE11*100-100)&gt;100,"-",'Rentas del trabajo'!BE23/'Rentas del trabajo'!BE11*100-100)</f>
        <v>60.012119214019265</v>
      </c>
      <c r="BF23" s="122"/>
      <c r="BG23" s="122"/>
      <c r="BH23" s="122"/>
      <c r="BI23" s="122"/>
      <c r="BJ23" s="122"/>
      <c r="BK23" s="123"/>
      <c r="BL23" s="123"/>
    </row>
    <row r="24" spans="1:64" ht="12" customHeight="1">
      <c r="B24" s="67" t="s">
        <v>255</v>
      </c>
      <c r="C24" s="122">
        <f>IF(ABS('Rentas del trabajo'!C24/'Rentas del trabajo'!C12*100-100)&gt;100,"-",'Rentas del trabajo'!C24/'Rentas del trabajo'!C12*100-100)</f>
        <v>6.1797964005644275</v>
      </c>
      <c r="D24" s="122">
        <f>IF(ABS('Rentas del trabajo'!D24/'Rentas del trabajo'!D12*100-100)&gt;100,"-",'Rentas del trabajo'!D24/'Rentas del trabajo'!D12*100-100)</f>
        <v>6.928869003554567</v>
      </c>
      <c r="E24" s="122">
        <f>IF(ABS('Rentas del trabajo'!E24/'Rentas del trabajo'!E12*100-100)&gt;100,"-",'Rentas del trabajo'!E24/'Rentas del trabajo'!E12*100-100)</f>
        <v>6.2012165947656683</v>
      </c>
      <c r="F24" s="122">
        <f>IF(ABS('Rentas del trabajo'!F24/'Rentas del trabajo'!F12*100-100)&gt;100,"-",'Rentas del trabajo'!F24/'Rentas del trabajo'!F12*100-100)</f>
        <v>8.3731747713550675</v>
      </c>
      <c r="G24" s="122">
        <f>IF(ABS('Rentas del trabajo'!G24/'Rentas del trabajo'!G12*100-100)&gt;100,"-",'Rentas del trabajo'!G24/'Rentas del trabajo'!G12*100-100)</f>
        <v>5.5228906882064166</v>
      </c>
      <c r="H24" s="122">
        <f>IF(ABS('Rentas del trabajo'!H24/'Rentas del trabajo'!H12*100-100)&gt;100,"-",'Rentas del trabajo'!H24/'Rentas del trabajo'!H12*100-100)</f>
        <v>8.8791465591572631</v>
      </c>
      <c r="I24" s="122">
        <f>IF(ABS('Rentas del trabajo'!I24/'Rentas del trabajo'!I12*100-100)&gt;100,"-",'Rentas del trabajo'!I24/'Rentas del trabajo'!I12*100-100)</f>
        <v>7.1782097833484642</v>
      </c>
      <c r="J24" s="122">
        <f>IF(ABS('Rentas del trabajo'!J24/'Rentas del trabajo'!J12*100-100)&gt;100,"-",'Rentas del trabajo'!J24/'Rentas del trabajo'!J12*100-100)</f>
        <v>9.7292839999681036</v>
      </c>
      <c r="K24" s="122">
        <f>IF(ABS('Rentas del trabajo'!K24/'Rentas del trabajo'!K12*100-100)&gt;100,"-",'Rentas del trabajo'!K24/'Rentas del trabajo'!K12*100-100)</f>
        <v>8.7972247864004345</v>
      </c>
      <c r="L24" s="122">
        <f>IF(ABS('Rentas del trabajo'!L24/'Rentas del trabajo'!L12*100-100)&gt;100,"-",'Rentas del trabajo'!L24/'Rentas del trabajo'!L12*100-100)</f>
        <v>8.1957695240249251</v>
      </c>
      <c r="M24" s="122">
        <f>IF(ABS('Rentas del trabajo'!M24/'Rentas del trabajo'!M12*100-100)&gt;100,"-",'Rentas del trabajo'!M24/'Rentas del trabajo'!M12*100-100)</f>
        <v>8.6476828057685537</v>
      </c>
      <c r="N24" s="122">
        <f>IF(ABS('Rentas del trabajo'!N24/'Rentas del trabajo'!N12*100-100)&gt;100,"-",'Rentas del trabajo'!N24/'Rentas del trabajo'!N12*100-100)</f>
        <v>1.3461013899770791</v>
      </c>
      <c r="O24" s="122">
        <f>IF(ABS('Rentas del trabajo'!O24/'Rentas del trabajo'!O12*100-100)&gt;100,"-",'Rentas del trabajo'!O24/'Rentas del trabajo'!O12*100-100)</f>
        <v>-7.1374542341853697</v>
      </c>
      <c r="P24" s="122"/>
      <c r="Q24" s="122">
        <f>IF(ABS('Rentas del trabajo'!Q24/'Rentas del trabajo'!Q12*100-100)&gt;100,"-",'Rentas del trabajo'!Q24/'Rentas del trabajo'!Q12*100-100)</f>
        <v>3.6882609788475094</v>
      </c>
      <c r="R24" s="122">
        <f>IF(ABS('Rentas del trabajo'!R24/'Rentas del trabajo'!R12*100-100)&gt;100,"-",'Rentas del trabajo'!R24/'Rentas del trabajo'!R12*100-100)</f>
        <v>2.7190143467507681</v>
      </c>
      <c r="S24" s="122">
        <f>IF(ABS('Rentas del trabajo'!S24/'Rentas del trabajo'!S12*100-100)&gt;100,"-",'Rentas del trabajo'!S24/'Rentas del trabajo'!S12*100-100)</f>
        <v>1.6300799557592711</v>
      </c>
      <c r="T24" s="122">
        <f>IF(ABS('Rentas del trabajo'!T24/'Rentas del trabajo'!T12*100-100)&gt;100,"-",'Rentas del trabajo'!T24/'Rentas del trabajo'!T12*100-100)</f>
        <v>1.7588910158078335</v>
      </c>
      <c r="U24" s="122">
        <f>IF(ABS('Rentas del trabajo'!U24/'Rentas del trabajo'!U12*100-100)&gt;100,"-",'Rentas del trabajo'!U24/'Rentas del trabajo'!U12*100-100)</f>
        <v>1.2299893148414185</v>
      </c>
      <c r="V24" s="122">
        <f>IF(ABS('Rentas del trabajo'!V24/'Rentas del trabajo'!V12*100-100)&gt;100,"-",'Rentas del trabajo'!V24/'Rentas del trabajo'!V12*100-100)</f>
        <v>5.0386533002405827</v>
      </c>
      <c r="W24" s="122">
        <f>IF(ABS('Rentas del trabajo'!W24/'Rentas del trabajo'!W12*100-100)&gt;100,"-",'Rentas del trabajo'!W24/'Rentas del trabajo'!W12*100-100)</f>
        <v>20.735463501698973</v>
      </c>
      <c r="X24" s="122">
        <f>IF(ABS('Rentas del trabajo'!X24/'Rentas del trabajo'!X12*100-100)&gt;100,"-",'Rentas del trabajo'!X24/'Rentas del trabajo'!X12*100-100)</f>
        <v>0.74562809572489641</v>
      </c>
      <c r="Y24" s="122">
        <f>IF(ABS('Rentas del trabajo'!Y24/'Rentas del trabajo'!Y12*100-100)&gt;100,"-",'Rentas del trabajo'!Y24/'Rentas del trabajo'!Y12*100-100)</f>
        <v>0.15143178108839095</v>
      </c>
      <c r="Z24" s="122">
        <f>IF(ABS('Rentas del trabajo'!Z24/'Rentas del trabajo'!Z12*100-100)&gt;100,"-",'Rentas del trabajo'!Z24/'Rentas del trabajo'!Z12*100-100)</f>
        <v>11.194456827313843</v>
      </c>
      <c r="AA24" s="122">
        <f>IF(ABS('Rentas del trabajo'!AA24/'Rentas del trabajo'!AA12*100-100)&gt;100,"-",'Rentas del trabajo'!AA24/'Rentas del trabajo'!AA12*100-100)</f>
        <v>13.544868397164265</v>
      </c>
      <c r="AB24" s="122">
        <f>IF(ABS('Rentas del trabajo'!AB24/'Rentas del trabajo'!AB12*100-100)&gt;100,"-",'Rentas del trabajo'!AB24/'Rentas del trabajo'!AB12*100-100)</f>
        <v>3.0847792045018565</v>
      </c>
      <c r="AC24" s="122">
        <f>IF(ABS('Rentas del trabajo'!AC24/'Rentas del trabajo'!AC12*100-100)&gt;100,"-",'Rentas del trabajo'!AC24/'Rentas del trabajo'!AC12*100-100)</f>
        <v>-9.438846420391144</v>
      </c>
      <c r="AD24" s="122"/>
      <c r="AE24" s="122">
        <f>IF(ABS('Rentas del trabajo'!AE24/'Rentas del trabajo'!AE12*100-100)&gt;100,"-",'Rentas del trabajo'!AE24/'Rentas del trabajo'!AE12*100-100)</f>
        <v>10.095984398626172</v>
      </c>
      <c r="AF24" s="122">
        <f>IF(ABS('Rentas del trabajo'!AF24/'Rentas del trabajo'!AF12*100-100)&gt;100,"-",'Rentas del trabajo'!AF24/'Rentas del trabajo'!AF12*100-100)</f>
        <v>9.8362802925795449</v>
      </c>
      <c r="AG24" s="122">
        <f>IF(ABS('Rentas del trabajo'!AG24/'Rentas del trabajo'!AG12*100-100)&gt;100,"-",'Rentas del trabajo'!AG24/'Rentas del trabajo'!AG12*100-100)</f>
        <v>7.9323813392494742</v>
      </c>
      <c r="AH24" s="122">
        <f>IF(ABS('Rentas del trabajo'!AH24/'Rentas del trabajo'!AH12*100-100)&gt;100,"-",'Rentas del trabajo'!AH24/'Rentas del trabajo'!AH12*100-100)</f>
        <v>10.279340805954163</v>
      </c>
      <c r="AI24" s="122">
        <f>IF(ABS('Rentas del trabajo'!AI24/'Rentas del trabajo'!AI12*100-100)&gt;100,"-",'Rentas del trabajo'!AI24/'Rentas del trabajo'!AI12*100-100)</f>
        <v>6.8208109683831424</v>
      </c>
      <c r="AJ24" s="122">
        <f>IF(ABS('Rentas del trabajo'!AJ24/'Rentas del trabajo'!AJ12*100-100)&gt;100,"-",'Rentas del trabajo'!AJ24/'Rentas del trabajo'!AJ12*100-100)</f>
        <v>14.365189270534003</v>
      </c>
      <c r="AK24" s="122">
        <f>IF(ABS('Rentas del trabajo'!AK24/'Rentas del trabajo'!AK12*100-100)&gt;100,"-",'Rentas del trabajo'!AK24/'Rentas del trabajo'!AK12*100-100)</f>
        <v>29.40210835474906</v>
      </c>
      <c r="AL24" s="122">
        <f>IF(ABS('Rentas del trabajo'!AL24/'Rentas del trabajo'!AL12*100-100)&gt;100,"-",'Rentas del trabajo'!AL24/'Rentas del trabajo'!AL12*100-100)</f>
        <v>10.547456370709639</v>
      </c>
      <c r="AM24" s="122">
        <f>IF(ABS('Rentas del trabajo'!AM24/'Rentas del trabajo'!AM12*100-100)&gt;100,"-",'Rentas del trabajo'!AM24/'Rentas del trabajo'!AM12*100-100)</f>
        <v>8.961978361669253</v>
      </c>
      <c r="AN24" s="122">
        <f>IF(ABS('Rentas del trabajo'!AN24/'Rentas del trabajo'!AN12*100-100)&gt;100,"-",'Rentas del trabajo'!AN24/'Rentas del trabajo'!AN12*100-100)</f>
        <v>20.307698232371862</v>
      </c>
      <c r="AO24" s="122">
        <f>IF(ABS('Rentas del trabajo'!AO24/'Rentas del trabajo'!AO12*100-100)&gt;100,"-",'Rentas del trabajo'!AO24/'Rentas del trabajo'!AO12*100-100)</f>
        <v>23.363868458378363</v>
      </c>
      <c r="AP24" s="122">
        <f>IF(ABS('Rentas del trabajo'!AP24/'Rentas del trabajo'!AP12*100-100)&gt;100,"-",'Rentas del trabajo'!AP24/'Rentas del trabajo'!AP12*100-100)</f>
        <v>4.4724048502284575</v>
      </c>
      <c r="AQ24" s="122">
        <f>IF(ABS('Rentas del trabajo'!AQ24/'Rentas del trabajo'!AQ12*100-100)&gt;100,"-",'Rentas del trabajo'!AQ24/'Rentas del trabajo'!AQ12*100-100)</f>
        <v>-15.902607311086044</v>
      </c>
      <c r="AR24" s="122"/>
      <c r="AS24" s="122">
        <f>IF(ABS('Rentas del trabajo'!AS24/'Rentas del trabajo'!AS12*100-100)&gt;100,"-",'Rentas del trabajo'!AS24/'Rentas del trabajo'!AS12*100-100)</f>
        <v>10.095984398626172</v>
      </c>
      <c r="AT24" s="122"/>
      <c r="AU24" s="122"/>
      <c r="AV24" s="122"/>
      <c r="AW24" s="122"/>
      <c r="AX24" s="122"/>
      <c r="AY24" s="122"/>
      <c r="AZ24" s="122"/>
      <c r="BA24" s="122"/>
      <c r="BB24" s="122"/>
      <c r="BC24" s="122"/>
      <c r="BD24" s="122"/>
      <c r="BE24" s="122">
        <f>IF(ABS('Rentas del trabajo'!BE24/'Rentas del trabajo'!BE12*100-100)&gt;100,"-",'Rentas del trabajo'!BE24/'Rentas del trabajo'!BE12*100-100)</f>
        <v>-19.956428631649942</v>
      </c>
      <c r="BF24" s="122"/>
      <c r="BG24" s="122"/>
      <c r="BH24" s="122"/>
      <c r="BI24" s="122"/>
      <c r="BJ24" s="122"/>
      <c r="BK24" s="123"/>
      <c r="BL24" s="123"/>
    </row>
    <row r="25" spans="1:64" ht="12" customHeight="1">
      <c r="B25" s="67" t="s">
        <v>256</v>
      </c>
      <c r="C25" s="122">
        <f>IF(ABS('Rentas del trabajo'!C25/'Rentas del trabajo'!C13*100-100)&gt;100,"-",'Rentas del trabajo'!C25/'Rentas del trabajo'!C13*100-100)</f>
        <v>10.467777560751131</v>
      </c>
      <c r="D25" s="122">
        <f>IF(ABS('Rentas del trabajo'!D25/'Rentas del trabajo'!D13*100-100)&gt;100,"-",'Rentas del trabajo'!D25/'Rentas del trabajo'!D13*100-100)</f>
        <v>10.773193619662251</v>
      </c>
      <c r="E25" s="122">
        <f>IF(ABS('Rentas del trabajo'!E25/'Rentas del trabajo'!E13*100-100)&gt;100,"-",'Rentas del trabajo'!E25/'Rentas del trabajo'!E13*100-100)</f>
        <v>10.830121963879577</v>
      </c>
      <c r="F25" s="122">
        <f>IF(ABS('Rentas del trabajo'!F25/'Rentas del trabajo'!F13*100-100)&gt;100,"-",'Rentas del trabajo'!F25/'Rentas del trabajo'!F13*100-100)</f>
        <v>10.830121963879577</v>
      </c>
      <c r="G25" s="122"/>
      <c r="H25" s="122">
        <f>IF(ABS('Rentas del trabajo'!H25/'Rentas del trabajo'!H13*100-100)&gt;100,"-",'Rentas del trabajo'!H25/'Rentas del trabajo'!H13*100-100)</f>
        <v>10.651003439553918</v>
      </c>
      <c r="I25" s="122">
        <f>IF(ABS('Rentas del trabajo'!I25/'Rentas del trabajo'!I13*100-100)&gt;100,"-",'Rentas del trabajo'!I25/'Rentas del trabajo'!I13*100-100)</f>
        <v>10.260646014286507</v>
      </c>
      <c r="J25" s="122">
        <f>IF(ABS('Rentas del trabajo'!J25/'Rentas del trabajo'!J13*100-100)&gt;100,"-",'Rentas del trabajo'!J25/'Rentas del trabajo'!J13*100-100)</f>
        <v>50.436325987279986</v>
      </c>
      <c r="K25" s="122">
        <f>IF(ABS('Rentas del trabajo'!K25/'Rentas del trabajo'!K13*100-100)&gt;100,"-",'Rentas del trabajo'!K25/'Rentas del trabajo'!K13*100-100)</f>
        <v>4.7667419518678855</v>
      </c>
      <c r="L25" s="122">
        <f>IF(ABS('Rentas del trabajo'!L25/'Rentas del trabajo'!L13*100-100)&gt;100,"-",'Rentas del trabajo'!L25/'Rentas del trabajo'!L13*100-100)</f>
        <v>10.996878045557395</v>
      </c>
      <c r="M25" s="122">
        <f>IF(ABS('Rentas del trabajo'!M25/'Rentas del trabajo'!M13*100-100)&gt;100,"-",'Rentas del trabajo'!M25/'Rentas del trabajo'!M13*100-100)</f>
        <v>16.451359763656967</v>
      </c>
      <c r="N25" s="122">
        <f>IF(ABS('Rentas del trabajo'!N25/'Rentas del trabajo'!N13*100-100)&gt;100,"-",'Rentas del trabajo'!N25/'Rentas del trabajo'!N13*100-100)</f>
        <v>8.0279652170019062</v>
      </c>
      <c r="O25" s="122"/>
      <c r="P25" s="122"/>
      <c r="Q25" s="122">
        <f>IF(ABS('Rentas del trabajo'!Q25/'Rentas del trabajo'!Q13*100-100)&gt;100,"-",'Rentas del trabajo'!Q25/'Rentas del trabajo'!Q13*100-100)</f>
        <v>0.48146538052267829</v>
      </c>
      <c r="R25" s="122">
        <f>IF(ABS('Rentas del trabajo'!R25/'Rentas del trabajo'!R13*100-100)&gt;100,"-",'Rentas del trabajo'!R25/'Rentas del trabajo'!R13*100-100)</f>
        <v>0.40191975251147483</v>
      </c>
      <c r="S25" s="122">
        <f>IF(ABS('Rentas del trabajo'!S25/'Rentas del trabajo'!S13*100-100)&gt;100,"-",'Rentas del trabajo'!S25/'Rentas del trabajo'!S13*100-100)</f>
        <v>-1.2737111132655912</v>
      </c>
      <c r="T25" s="122">
        <f>IF(ABS('Rentas del trabajo'!T25/'Rentas del trabajo'!T13*100-100)&gt;100,"-",'Rentas del trabajo'!T25/'Rentas del trabajo'!T13*100-100)</f>
        <v>-1.2737111132655912</v>
      </c>
      <c r="U25" s="122"/>
      <c r="V25" s="122">
        <f>IF(ABS('Rentas del trabajo'!V25/'Rentas del trabajo'!V13*100-100)&gt;100,"-",'Rentas del trabajo'!V25/'Rentas del trabajo'!V13*100-100)</f>
        <v>4.7495287726105175</v>
      </c>
      <c r="W25" s="122">
        <f>IF(ABS('Rentas del trabajo'!W25/'Rentas del trabajo'!W13*100-100)&gt;100,"-",'Rentas del trabajo'!W25/'Rentas del trabajo'!W13*100-100)</f>
        <v>4.7885216400542845</v>
      </c>
      <c r="X25" s="122">
        <f>IF(ABS('Rentas del trabajo'!X25/'Rentas del trabajo'!X13*100-100)&gt;100,"-",'Rentas del trabajo'!X25/'Rentas del trabajo'!X13*100-100)</f>
        <v>4.3065181147066198</v>
      </c>
      <c r="Y25" s="122">
        <f>IF(ABS('Rentas del trabajo'!Y25/'Rentas del trabajo'!Y13*100-100)&gt;100,"-",'Rentas del trabajo'!Y25/'Rentas del trabajo'!Y13*100-100)</f>
        <v>3.4961380720537392</v>
      </c>
      <c r="Z25" s="122">
        <f>IF(ABS('Rentas del trabajo'!Z25/'Rentas del trabajo'!Z13*100-100)&gt;100,"-",'Rentas del trabajo'!Z25/'Rentas del trabajo'!Z13*100-100)</f>
        <v>0.52825619885715014</v>
      </c>
      <c r="AA25" s="122">
        <f>IF(ABS('Rentas del trabajo'!AA25/'Rentas del trabajo'!AA13*100-100)&gt;100,"-",'Rentas del trabajo'!AA25/'Rentas del trabajo'!AA13*100-100)</f>
        <v>1.8066915075087877</v>
      </c>
      <c r="AB25" s="122">
        <f>IF(ABS('Rentas del trabajo'!AB25/'Rentas del trabajo'!AB13*100-100)&gt;100,"-",'Rentas del trabajo'!AB25/'Rentas del trabajo'!AB13*100-100)</f>
        <v>-0.81563861543033056</v>
      </c>
      <c r="AC25" s="122"/>
      <c r="AD25" s="122"/>
      <c r="AE25" s="122">
        <f>IF(ABS('Rentas del trabajo'!AE25/'Rentas del trabajo'!AE13*100-100)&gt;100,"-",'Rentas del trabajo'!AE25/'Rentas del trabajo'!AE13*100-100)</f>
        <v>10.999641666338931</v>
      </c>
      <c r="AF25" s="122">
        <f>IF(ABS('Rentas del trabajo'!AF25/'Rentas del trabajo'!AF13*100-100)&gt;100,"-",'Rentas del trabajo'!AF25/'Rentas del trabajo'!AF13*100-100)</f>
        <v>11.218412965307436</v>
      </c>
      <c r="AG25" s="122">
        <f>IF(ABS('Rentas del trabajo'!AG25/'Rentas del trabajo'!AG13*100-100)&gt;100,"-",'Rentas del trabajo'!AG25/'Rentas del trabajo'!AG13*100-100)</f>
        <v>9.4184663835798119</v>
      </c>
      <c r="AH25" s="122">
        <f>IF(ABS('Rentas del trabajo'!AH25/'Rentas del trabajo'!AH13*100-100)&gt;100,"-",'Rentas del trabajo'!AH25/'Rentas del trabajo'!AH13*100-100)</f>
        <v>9.4184663835798119</v>
      </c>
      <c r="AI25" s="122"/>
      <c r="AJ25" s="122">
        <f>IF(ABS('Rentas del trabajo'!AJ25/'Rentas del trabajo'!AJ13*100-100)&gt;100,"-",'Rentas del trabajo'!AJ25/'Rentas del trabajo'!AJ13*100-100)</f>
        <v>15.906404685097812</v>
      </c>
      <c r="AK25" s="122">
        <f>IF(ABS('Rentas del trabajo'!AK25/'Rentas del trabajo'!AK13*100-100)&gt;100,"-",'Rentas del trabajo'!AK25/'Rentas del trabajo'!AK13*100-100)</f>
        <v>15.540500909144228</v>
      </c>
      <c r="AL25" s="122">
        <f>IF(ABS('Rentas del trabajo'!AL25/'Rentas del trabajo'!AL13*100-100)&gt;100,"-",'Rentas del trabajo'!AL25/'Rentas del trabajo'!AL13*100-100)</f>
        <v>56.914893617021278</v>
      </c>
      <c r="AM25" s="122">
        <f>IF(ABS('Rentas del trabajo'!AM25/'Rentas del trabajo'!AM13*100-100)&gt;100,"-",'Rentas del trabajo'!AM25/'Rentas del trabajo'!AM13*100-100)</f>
        <v>8.4295319040974164</v>
      </c>
      <c r="AN25" s="122">
        <f>IF(ABS('Rentas del trabajo'!AN25/'Rentas del trabajo'!AN13*100-100)&gt;100,"-",'Rentas del trabajo'!AN25/'Rentas del trabajo'!AN13*100-100)</f>
        <v>11.583225934370972</v>
      </c>
      <c r="AO25" s="122">
        <f>IF(ABS('Rentas del trabajo'!AO25/'Rentas del trabajo'!AO13*100-100)&gt;100,"-",'Rentas del trabajo'!AO25/'Rentas del trabajo'!AO13*100-100)</f>
        <v>18.555276590885498</v>
      </c>
      <c r="AP25" s="122">
        <f>IF(ABS('Rentas del trabajo'!AP25/'Rentas del trabajo'!AP13*100-100)&gt;100,"-",'Rentas del trabajo'!AP25/'Rentas del trabajo'!AP13*100-100)</f>
        <v>7.1468474172284147</v>
      </c>
      <c r="AQ25" s="122"/>
      <c r="AR25" s="122"/>
      <c r="AS25" s="122">
        <f>IF(ABS('Rentas del trabajo'!AS25/'Rentas del trabajo'!AS13*100-100)&gt;100,"-",'Rentas del trabajo'!AS25/'Rentas del trabajo'!AS13*100-100)</f>
        <v>10.999641666338931</v>
      </c>
      <c r="AT25" s="122"/>
      <c r="AU25" s="122"/>
      <c r="AV25" s="122"/>
      <c r="AW25" s="122"/>
      <c r="AX25" s="122"/>
      <c r="AY25" s="122"/>
      <c r="AZ25" s="122"/>
      <c r="BA25" s="122"/>
      <c r="BB25" s="122"/>
      <c r="BC25" s="122"/>
      <c r="BD25" s="122"/>
      <c r="BE25" s="122">
        <f>IF(ABS('Rentas del trabajo'!BE25/'Rentas del trabajo'!BE13*100-100)&gt;100,"-",'Rentas del trabajo'!BE25/'Rentas del trabajo'!BE13*100-100)</f>
        <v>-0.62849541918942009</v>
      </c>
      <c r="BF25" s="122"/>
      <c r="BG25" s="122"/>
      <c r="BH25" s="122"/>
      <c r="BI25" s="122"/>
      <c r="BJ25" s="122"/>
      <c r="BK25" s="123"/>
      <c r="BL25" s="123"/>
    </row>
    <row r="26" spans="1:64" ht="12" customHeight="1">
      <c r="B26" s="67" t="s">
        <v>257</v>
      </c>
      <c r="C26" s="122">
        <f>IF(ABS('Rentas del trabajo'!C26/'Rentas del trabajo'!C14*100-100)&gt;100,"-",'Rentas del trabajo'!C26/'Rentas del trabajo'!C14*100-100)</f>
        <v>8.4930974354997915</v>
      </c>
      <c r="D26" s="122">
        <f>IF(ABS('Rentas del trabajo'!D26/'Rentas del trabajo'!D14*100-100)&gt;100,"-",'Rentas del trabajo'!D26/'Rentas del trabajo'!D14*100-100)</f>
        <v>8.0845155260016668</v>
      </c>
      <c r="E26" s="122">
        <f>IF(ABS('Rentas del trabajo'!E26/'Rentas del trabajo'!E14*100-100)&gt;100,"-",'Rentas del trabajo'!E26/'Rentas del trabajo'!E14*100-100)</f>
        <v>8.1956118023894078</v>
      </c>
      <c r="F26" s="122">
        <f>IF(ABS('Rentas del trabajo'!F26/'Rentas del trabajo'!F14*100-100)&gt;100,"-",'Rentas del trabajo'!F26/'Rentas del trabajo'!F14*100-100)</f>
        <v>8.1956118023894078</v>
      </c>
      <c r="G26" s="122"/>
      <c r="H26" s="122">
        <f>IF(ABS('Rentas del trabajo'!H26/'Rentas del trabajo'!H14*100-100)&gt;100,"-",'Rentas del trabajo'!H26/'Rentas del trabajo'!H14*100-100)</f>
        <v>7.8433633950288311</v>
      </c>
      <c r="I26" s="122">
        <f>IF(ABS('Rentas del trabajo'!I26/'Rentas del trabajo'!I14*100-100)&gt;100,"-",'Rentas del trabajo'!I26/'Rentas del trabajo'!I14*100-100)</f>
        <v>6.9370616579351747</v>
      </c>
      <c r="J26" s="122">
        <f>IF(ABS('Rentas del trabajo'!J26/'Rentas del trabajo'!J14*100-100)&gt;100,"-",'Rentas del trabajo'!J26/'Rentas del trabajo'!J14*100-100)</f>
        <v>12.226111402034007</v>
      </c>
      <c r="K26" s="122">
        <f>IF(ABS('Rentas del trabajo'!K26/'Rentas del trabajo'!K14*100-100)&gt;100,"-",'Rentas del trabajo'!K26/'Rentas del trabajo'!K14*100-100)</f>
        <v>24.411095107559348</v>
      </c>
      <c r="L26" s="122">
        <f>IF(ABS('Rentas del trabajo'!L26/'Rentas del trabajo'!L14*100-100)&gt;100,"-",'Rentas del trabajo'!L26/'Rentas del trabajo'!L14*100-100)</f>
        <v>9.781765687322391</v>
      </c>
      <c r="M26" s="122">
        <f>IF(ABS('Rentas del trabajo'!M26/'Rentas del trabajo'!M14*100-100)&gt;100,"-",'Rentas del trabajo'!M26/'Rentas del trabajo'!M14*100-100)</f>
        <v>15.64367685490285</v>
      </c>
      <c r="N26" s="122">
        <f>IF(ABS('Rentas del trabajo'!N26/'Rentas del trabajo'!N14*100-100)&gt;100,"-",'Rentas del trabajo'!N26/'Rentas del trabajo'!N14*100-100)</f>
        <v>10.003693230363851</v>
      </c>
      <c r="O26" s="122"/>
      <c r="P26" s="122"/>
      <c r="Q26" s="122">
        <f>IF(ABS('Rentas del trabajo'!Q26/'Rentas del trabajo'!Q14*100-100)&gt;100,"-",'Rentas del trabajo'!Q26/'Rentas del trabajo'!Q14*100-100)</f>
        <v>-1.497385808738585</v>
      </c>
      <c r="R26" s="122">
        <f>IF(ABS('Rentas del trabajo'!R26/'Rentas del trabajo'!R14*100-100)&gt;100,"-",'Rentas del trabajo'!R26/'Rentas del trabajo'!R14*100-100)</f>
        <v>-1.4592976963352555</v>
      </c>
      <c r="S26" s="122">
        <f>IF(ABS('Rentas del trabajo'!S26/'Rentas del trabajo'!S14*100-100)&gt;100,"-",'Rentas del trabajo'!S26/'Rentas del trabajo'!S14*100-100)</f>
        <v>-1.2070831817153191</v>
      </c>
      <c r="T26" s="122">
        <f>IF(ABS('Rentas del trabajo'!T26/'Rentas del trabajo'!T14*100-100)&gt;100,"-",'Rentas del trabajo'!T26/'Rentas del trabajo'!T14*100-100)</f>
        <v>-1.2070831817153191</v>
      </c>
      <c r="U26" s="122"/>
      <c r="V26" s="122">
        <f>IF(ABS('Rentas del trabajo'!V26/'Rentas del trabajo'!V14*100-100)&gt;100,"-",'Rentas del trabajo'!V26/'Rentas del trabajo'!V14*100-100)</f>
        <v>-2.0642816254025007</v>
      </c>
      <c r="W26" s="122">
        <f>IF(ABS('Rentas del trabajo'!W26/'Rentas del trabajo'!W14*100-100)&gt;100,"-",'Rentas del trabajo'!W26/'Rentas del trabajo'!W14*100-100)</f>
        <v>-2.7085094050469678</v>
      </c>
      <c r="X26" s="122">
        <f>IF(ABS('Rentas del trabajo'!X26/'Rentas del trabajo'!X14*100-100)&gt;100,"-",'Rentas del trabajo'!X26/'Rentas del trabajo'!X14*100-100)</f>
        <v>10.689506942019221</v>
      </c>
      <c r="Y26" s="122">
        <f>IF(ABS('Rentas del trabajo'!Y26/'Rentas del trabajo'!Y14*100-100)&gt;100,"-",'Rentas del trabajo'!Y26/'Rentas del trabajo'!Y14*100-100)</f>
        <v>3.661538394864067</v>
      </c>
      <c r="Z26" s="122">
        <f>IF(ABS('Rentas del trabajo'!Z26/'Rentas del trabajo'!Z14*100-100)&gt;100,"-",'Rentas del trabajo'!Z26/'Rentas del trabajo'!Z14*100-100)</f>
        <v>0.52818832089775469</v>
      </c>
      <c r="AA26" s="122">
        <f>IF(ABS('Rentas del trabajo'!AA26/'Rentas del trabajo'!AA14*100-100)&gt;100,"-",'Rentas del trabajo'!AA26/'Rentas del trabajo'!AA14*100-100)</f>
        <v>1.8577752927190829</v>
      </c>
      <c r="AB26" s="122">
        <f>IF(ABS('Rentas del trabajo'!AB26/'Rentas del trabajo'!AB14*100-100)&gt;100,"-",'Rentas del trabajo'!AB26/'Rentas del trabajo'!AB14*100-100)</f>
        <v>-0.84900268487658082</v>
      </c>
      <c r="AC26" s="122"/>
      <c r="AD26" s="122"/>
      <c r="AE26" s="122">
        <f>IF(ABS('Rentas del trabajo'!AE26/'Rentas del trabajo'!AE14*100-100)&gt;100,"-",'Rentas del trabajo'!AE26/'Rentas del trabajo'!AE14*100-100)</f>
        <v>6.8685371910396782</v>
      </c>
      <c r="AF26" s="122">
        <f>IF(ABS('Rentas del trabajo'!AF26/'Rentas del trabajo'!AF14*100-100)&gt;100,"-",'Rentas del trabajo'!AF26/'Rentas del trabajo'!AF14*100-100)</f>
        <v>6.5072406808356362</v>
      </c>
      <c r="AG26" s="122">
        <f>IF(ABS('Rentas del trabajo'!AG26/'Rentas del trabajo'!AG14*100-100)&gt;100,"-",'Rentas del trabajo'!AG26/'Rentas del trabajo'!AG14*100-100)</f>
        <v>6.8896007689687906</v>
      </c>
      <c r="AH26" s="122">
        <f>IF(ABS('Rentas del trabajo'!AH26/'Rentas del trabajo'!AH14*100-100)&gt;100,"-",'Rentas del trabajo'!AH26/'Rentas del trabajo'!AH14*100-100)</f>
        <v>6.8896007689687906</v>
      </c>
      <c r="AI26" s="122"/>
      <c r="AJ26" s="122">
        <f>IF(ABS('Rentas del trabajo'!AJ26/'Rentas del trabajo'!AJ14*100-100)&gt;100,"-",'Rentas del trabajo'!AJ26/'Rentas del trabajo'!AJ14*100-100)</f>
        <v>5.6171726602491958</v>
      </c>
      <c r="AK26" s="122">
        <f>IF(ABS('Rentas del trabajo'!AK26/'Rentas del trabajo'!AK14*100-100)&gt;100,"-",'Rentas del trabajo'!AK26/'Rentas del trabajo'!AK14*100-100)</f>
        <v>4.0406612854491328</v>
      </c>
      <c r="AL26" s="122">
        <f>IF(ABS('Rentas del trabajo'!AL26/'Rentas del trabajo'!AL14*100-100)&gt;100,"-",'Rentas del trabajo'!AL26/'Rentas del trabajo'!AL14*100-100)</f>
        <v>24.222529371112643</v>
      </c>
      <c r="AM26" s="122">
        <f>IF(ABS('Rentas del trabajo'!AM26/'Rentas del trabajo'!AM14*100-100)&gt;100,"-",'Rentas del trabajo'!AM26/'Rentas del trabajo'!AM14*100-100)</f>
        <v>28.966455122393484</v>
      </c>
      <c r="AN26" s="122">
        <f>IF(ABS('Rentas del trabajo'!AN26/'Rentas del trabajo'!AN14*100-100)&gt;100,"-",'Rentas del trabajo'!AN26/'Rentas del trabajo'!AN14*100-100)</f>
        <v>10.361620152158181</v>
      </c>
      <c r="AO26" s="122">
        <f>IF(ABS('Rentas del trabajo'!AO26/'Rentas del trabajo'!AO14*100-100)&gt;100,"-",'Rentas del trabajo'!AO26/'Rentas del trabajo'!AO14*100-100)</f>
        <v>17.792076511105122</v>
      </c>
      <c r="AP26" s="122">
        <f>IF(ABS('Rentas del trabajo'!AP26/'Rentas del trabajo'!AP14*100-100)&gt;100,"-",'Rentas del trabajo'!AP26/'Rentas del trabajo'!AP14*100-100)</f>
        <v>9.069758921374671</v>
      </c>
      <c r="AQ26" s="122"/>
      <c r="AR26" s="122"/>
      <c r="AS26" s="122">
        <f>IF(ABS('Rentas del trabajo'!AS26/'Rentas del trabajo'!AS14*100-100)&gt;100,"-",'Rentas del trabajo'!AS26/'Rentas del trabajo'!AS14*100-100)</f>
        <v>6.8685371910396782</v>
      </c>
      <c r="AT26" s="122"/>
      <c r="AU26" s="122"/>
      <c r="AV26" s="122"/>
      <c r="AW26" s="122"/>
      <c r="AX26" s="122"/>
      <c r="AY26" s="122"/>
      <c r="AZ26" s="122"/>
      <c r="BA26" s="122"/>
      <c r="BB26" s="122"/>
      <c r="BC26" s="122"/>
      <c r="BD26" s="122"/>
      <c r="BE26" s="122">
        <f>IF(ABS('Rentas del trabajo'!BE26/'Rentas del trabajo'!BE14*100-100)&gt;100,"-",'Rentas del trabajo'!BE26/'Rentas del trabajo'!BE14*100-100)</f>
        <v>14.237613812871359</v>
      </c>
      <c r="BF26" s="122"/>
      <c r="BG26" s="122"/>
      <c r="BH26" s="122"/>
      <c r="BI26" s="122"/>
      <c r="BJ26" s="122"/>
      <c r="BK26" s="123"/>
      <c r="BL26" s="123"/>
    </row>
    <row r="27" spans="1:64" ht="12" customHeight="1">
      <c r="B27" s="67" t="s">
        <v>258</v>
      </c>
      <c r="C27" s="122">
        <f>IF(ABS('Rentas del trabajo'!C27/'Rentas del trabajo'!C15*100-100)&gt;100,"-",'Rentas del trabajo'!C27/'Rentas del trabajo'!C15*100-100)</f>
        <v>4.756630425581946</v>
      </c>
      <c r="D27" s="122">
        <f>IF(ABS('Rentas del trabajo'!D27/'Rentas del trabajo'!D15*100-100)&gt;100,"-",'Rentas del trabajo'!D27/'Rentas del trabajo'!D15*100-100)</f>
        <v>5.2959615389634536</v>
      </c>
      <c r="E27" s="122">
        <f>IF(ABS('Rentas del trabajo'!E27/'Rentas del trabajo'!E15*100-100)&gt;100,"-",'Rentas del trabajo'!E27/'Rentas del trabajo'!E15*100-100)</f>
        <v>5.8265646479864159</v>
      </c>
      <c r="F27" s="122">
        <f>IF(ABS('Rentas del trabajo'!F27/'Rentas del trabajo'!F15*100-100)&gt;100,"-",'Rentas del trabajo'!F27/'Rentas del trabajo'!F15*100-100)</f>
        <v>13.170837740158461</v>
      </c>
      <c r="G27" s="122">
        <f>IF(ABS('Rentas del trabajo'!G27/'Rentas del trabajo'!G15*100-100)&gt;100,"-",'Rentas del trabajo'!G27/'Rentas del trabajo'!G15*100-100)</f>
        <v>3.505698457535587</v>
      </c>
      <c r="H27" s="122">
        <f>IF(ABS('Rentas del trabajo'!H27/'Rentas del trabajo'!H15*100-100)&gt;100,"-",'Rentas del trabajo'!H27/'Rentas del trabajo'!H15*100-100)</f>
        <v>4.1075903436744738</v>
      </c>
      <c r="I27" s="122">
        <f>IF(ABS('Rentas del trabajo'!I27/'Rentas del trabajo'!I15*100-100)&gt;100,"-",'Rentas del trabajo'!I27/'Rentas del trabajo'!I15*100-100)</f>
        <v>4.3721336123474686</v>
      </c>
      <c r="J27" s="122">
        <f>IF(ABS('Rentas del trabajo'!J27/'Rentas del trabajo'!J15*100-100)&gt;100,"-",'Rentas del trabajo'!J27/'Rentas del trabajo'!J15*100-100)</f>
        <v>1.5043667531905669</v>
      </c>
      <c r="K27" s="122">
        <f>IF(ABS('Rentas del trabajo'!K27/'Rentas del trabajo'!K15*100-100)&gt;100,"-",'Rentas del trabajo'!K27/'Rentas del trabajo'!K15*100-100)</f>
        <v>10.053854784621635</v>
      </c>
      <c r="L27" s="122">
        <f>IF(ABS('Rentas del trabajo'!L27/'Rentas del trabajo'!L15*100-100)&gt;100,"-",'Rentas del trabajo'!L27/'Rentas del trabajo'!L15*100-100)</f>
        <v>7.4573319633119013</v>
      </c>
      <c r="M27" s="122">
        <f>IF(ABS('Rentas del trabajo'!M27/'Rentas del trabajo'!M15*100-100)&gt;100,"-",'Rentas del trabajo'!M27/'Rentas del trabajo'!M15*100-100)</f>
        <v>7.7059037648739377</v>
      </c>
      <c r="N27" s="122">
        <f>IF(ABS('Rentas del trabajo'!N27/'Rentas del trabajo'!N15*100-100)&gt;100,"-",'Rentas del trabajo'!N27/'Rentas del trabajo'!N15*100-100)</f>
        <v>-1.5242635432332463</v>
      </c>
      <c r="O27" s="122">
        <f>IF(ABS('Rentas del trabajo'!O27/'Rentas del trabajo'!O15*100-100)&gt;100,"-",'Rentas del trabajo'!O27/'Rentas del trabajo'!O15*100-100)</f>
        <v>-4.3567806808913474</v>
      </c>
      <c r="P27" s="122"/>
      <c r="Q27" s="122">
        <f>IF(ABS('Rentas del trabajo'!Q27/'Rentas del trabajo'!Q15*100-100)&gt;100,"-",'Rentas del trabajo'!Q27/'Rentas del trabajo'!Q15*100-100)</f>
        <v>0.94722395739775322</v>
      </c>
      <c r="R27" s="122">
        <f>IF(ABS('Rentas del trabajo'!R27/'Rentas del trabajo'!R15*100-100)&gt;100,"-",'Rentas del trabajo'!R27/'Rentas del trabajo'!R15*100-100)</f>
        <v>0.12673928881538643</v>
      </c>
      <c r="S27" s="122">
        <f>IF(ABS('Rentas del trabajo'!S27/'Rentas del trabajo'!S15*100-100)&gt;100,"-",'Rentas del trabajo'!S27/'Rentas del trabajo'!S15*100-100)</f>
        <v>0.45223805257576544</v>
      </c>
      <c r="T27" s="122">
        <f>IF(ABS('Rentas del trabajo'!T27/'Rentas del trabajo'!T15*100-100)&gt;100,"-",'Rentas del trabajo'!T27/'Rentas del trabajo'!T15*100-100)</f>
        <v>-3.2910829223666127</v>
      </c>
      <c r="U27" s="122">
        <f>IF(ABS('Rentas del trabajo'!U27/'Rentas del trabajo'!U15*100-100)&gt;100,"-",'Rentas del trabajo'!U27/'Rentas del trabajo'!U15*100-100)</f>
        <v>1.2300237391702495</v>
      </c>
      <c r="V27" s="122">
        <f>IF(ABS('Rentas del trabajo'!V27/'Rentas del trabajo'!V15*100-100)&gt;100,"-",'Rentas del trabajo'!V27/'Rentas del trabajo'!V15*100-100)</f>
        <v>-0.30047762345934359</v>
      </c>
      <c r="W27" s="122">
        <f>IF(ABS('Rentas del trabajo'!W27/'Rentas del trabajo'!W15*100-100)&gt;100,"-",'Rentas del trabajo'!W27/'Rentas del trabajo'!W15*100-100)</f>
        <v>-1.8099252601141558</v>
      </c>
      <c r="X27" s="122">
        <f>IF(ABS('Rentas del trabajo'!X27/'Rentas del trabajo'!X15*100-100)&gt;100,"-",'Rentas del trabajo'!X27/'Rentas del trabajo'!X15*100-100)</f>
        <v>0.67724828519519065</v>
      </c>
      <c r="Y27" s="122">
        <f>IF(ABS('Rentas del trabajo'!Y27/'Rentas del trabajo'!Y15*100-100)&gt;100,"-",'Rentas del trabajo'!Y27/'Rentas del trabajo'!Y15*100-100)</f>
        <v>0.72233437486188734</v>
      </c>
      <c r="Z27" s="122">
        <f>IF(ABS('Rentas del trabajo'!Z27/'Rentas del trabajo'!Z15*100-100)&gt;100,"-",'Rentas del trabajo'!Z27/'Rentas del trabajo'!Z15*100-100)</f>
        <v>6.3610213958639861</v>
      </c>
      <c r="AA27" s="122">
        <f>IF(ABS('Rentas del trabajo'!AA27/'Rentas del trabajo'!AA15*100-100)&gt;100,"-",'Rentas del trabajo'!AA27/'Rentas del trabajo'!AA15*100-100)</f>
        <v>7.6179368630485413</v>
      </c>
      <c r="AB27" s="122">
        <f>IF(ABS('Rentas del trabajo'!AB27/'Rentas del trabajo'!AB15*100-100)&gt;100,"-",'Rentas del trabajo'!AB27/'Rentas del trabajo'!AB15*100-100)</f>
        <v>3.2057714976838412</v>
      </c>
      <c r="AC27" s="122">
        <f>IF(ABS('Rentas del trabajo'!AC27/'Rentas del trabajo'!AC15*100-100)&gt;100,"-",'Rentas del trabajo'!AC27/'Rentas del trabajo'!AC15*100-100)</f>
        <v>-9.4412231832593534</v>
      </c>
      <c r="AD27" s="122"/>
      <c r="AE27" s="122">
        <f>IF(ABS('Rentas del trabajo'!AE27/'Rentas del trabajo'!AE15*100-100)&gt;100,"-",'Rentas del trabajo'!AE27/'Rentas del trabajo'!AE15*100-100)</f>
        <v>5.7489103259356682</v>
      </c>
      <c r="AF27" s="122">
        <f>IF(ABS('Rentas del trabajo'!AF27/'Rentas del trabajo'!AF15*100-100)&gt;100,"-",'Rentas del trabajo'!AF27/'Rentas del trabajo'!AF15*100-100)</f>
        <v>5.4294128917692746</v>
      </c>
      <c r="AG27" s="122">
        <f>IF(ABS('Rentas del trabajo'!AG27/'Rentas del trabajo'!AG15*100-100)&gt;100,"-",'Rentas del trabajo'!AG27/'Rentas del trabajo'!AG15*100-100)</f>
        <v>6.3051526430583067</v>
      </c>
      <c r="AH27" s="122">
        <f>IF(ABS('Rentas del trabajo'!AH27/'Rentas del trabajo'!AH15*100-100)&gt;100,"-",'Rentas del trabajo'!AH27/'Rentas del trabajo'!AH15*100-100)</f>
        <v>9.4462916261928598</v>
      </c>
      <c r="AI27" s="122">
        <f>IF(ABS('Rentas del trabajo'!AI27/'Rentas del trabajo'!AI15*100-100)&gt;100,"-",'Rentas del trabajo'!AI27/'Rentas del trabajo'!AI15*100-100)</f>
        <v>4.7788431199572443</v>
      </c>
      <c r="AJ27" s="122">
        <f>IF(ABS('Rentas del trabajo'!AJ27/'Rentas del trabajo'!AJ15*100-100)&gt;100,"-",'Rentas del trabajo'!AJ27/'Rentas del trabajo'!AJ15*100-100)</f>
        <v>3.794770330369019</v>
      </c>
      <c r="AK27" s="122">
        <f>IF(ABS('Rentas del trabajo'!AK27/'Rentas del trabajo'!AK15*100-100)&gt;100,"-",'Rentas del trabajo'!AK27/'Rentas del trabajo'!AK15*100-100)</f>
        <v>2.4830760015775155</v>
      </c>
      <c r="AL27" s="122">
        <f>IF(ABS('Rentas del trabajo'!AL27/'Rentas del trabajo'!AL15*100-100)&gt;100,"-",'Rentas del trabajo'!AL27/'Rentas del trabajo'!AL15*100-100)</f>
        <v>2.1918033364247975</v>
      </c>
      <c r="AM27" s="122">
        <f>IF(ABS('Rentas del trabajo'!AM27/'Rentas del trabajo'!AM15*100-100)&gt;100,"-",'Rentas del trabajo'!AM27/'Rentas del trabajo'!AM15*100-100)</f>
        <v>10.848811608591546</v>
      </c>
      <c r="AN27" s="122">
        <f>IF(ABS('Rentas del trabajo'!AN27/'Rentas del trabajo'!AN15*100-100)&gt;100,"-",'Rentas del trabajo'!AN27/'Rentas del trabajo'!AN15*100-100)</f>
        <v>14.292715840922781</v>
      </c>
      <c r="AO27" s="122">
        <f>IF(ABS('Rentas del trabajo'!AO27/'Rentas del trabajo'!AO15*100-100)&gt;100,"-",'Rentas del trabajo'!AO27/'Rentas del trabajo'!AO15*100-100)</f>
        <v>15.910871511457884</v>
      </c>
      <c r="AP27" s="122">
        <f>IF(ABS('Rentas del trabajo'!AP27/'Rentas del trabajo'!AP15*100-100)&gt;100,"-",'Rentas del trabajo'!AP27/'Rentas del trabajo'!AP15*100-100)</f>
        <v>1.632643548232025</v>
      </c>
      <c r="AQ27" s="122">
        <f>IF(ABS('Rentas del trabajo'!AQ27/'Rentas del trabajo'!AQ15*100-100)&gt;100,"-",'Rentas del trabajo'!AQ27/'Rentas del trabajo'!AQ15*100-100)</f>
        <v>-13.386670476462598</v>
      </c>
      <c r="AR27" s="122"/>
      <c r="AS27" s="122">
        <f>IF(ABS('Rentas del trabajo'!AS27/'Rentas del trabajo'!AS15*100-100)&gt;100,"-",'Rentas del trabajo'!AS27/'Rentas del trabajo'!AS15*100-100)</f>
        <v>5.7489103259356682</v>
      </c>
      <c r="AT27" s="122"/>
      <c r="AU27" s="122"/>
      <c r="AV27" s="122"/>
      <c r="AW27" s="122"/>
      <c r="AX27" s="122"/>
      <c r="AY27" s="122"/>
      <c r="AZ27" s="122"/>
      <c r="BA27" s="122"/>
      <c r="BB27" s="122"/>
      <c r="BC27" s="122"/>
      <c r="BD27" s="122"/>
      <c r="BE27" s="122">
        <f>IF(ABS('Rentas del trabajo'!BE27/'Rentas del trabajo'!BE15*100-100)&gt;100,"-",'Rentas del trabajo'!BE27/'Rentas del trabajo'!BE15*100-100)</f>
        <v>4.2179772221970069</v>
      </c>
      <c r="BF27" s="122"/>
      <c r="BG27" s="122"/>
      <c r="BH27" s="122"/>
      <c r="BI27" s="122"/>
      <c r="BJ27" s="122"/>
      <c r="BK27" s="123"/>
      <c r="BL27" s="123"/>
    </row>
    <row r="28" spans="1:64" ht="12" customHeight="1">
      <c r="B28" s="67" t="s">
        <v>259</v>
      </c>
      <c r="C28" s="122">
        <f>IF(ABS('Rentas del trabajo'!C28/'Rentas del trabajo'!C16*100-100)&gt;100,"-",'Rentas del trabajo'!C28/'Rentas del trabajo'!C16*100-100)</f>
        <v>7.6370644354619088</v>
      </c>
      <c r="D28" s="122">
        <f>IF(ABS('Rentas del trabajo'!D28/'Rentas del trabajo'!D16*100-100)&gt;100,"-",'Rentas del trabajo'!D28/'Rentas del trabajo'!D16*100-100)</f>
        <v>7.247695576396012</v>
      </c>
      <c r="E28" s="122">
        <f>IF(ABS('Rentas del trabajo'!E28/'Rentas del trabajo'!E16*100-100)&gt;100,"-",'Rentas del trabajo'!E28/'Rentas del trabajo'!E16*100-100)</f>
        <v>7.9996040407888103</v>
      </c>
      <c r="F28" s="122">
        <f>IF(ABS('Rentas del trabajo'!F28/'Rentas del trabajo'!F16*100-100)&gt;100,"-",'Rentas del trabajo'!F28/'Rentas del trabajo'!F16*100-100)</f>
        <v>7.9996040407888103</v>
      </c>
      <c r="G28" s="122"/>
      <c r="H28" s="122">
        <f>IF(ABS('Rentas del trabajo'!H28/'Rentas del trabajo'!H16*100-100)&gt;100,"-",'Rentas del trabajo'!H28/'Rentas del trabajo'!H16*100-100)</f>
        <v>5.3017882112439594</v>
      </c>
      <c r="I28" s="122">
        <f>IF(ABS('Rentas del trabajo'!I28/'Rentas del trabajo'!I16*100-100)&gt;100,"-",'Rentas del trabajo'!I28/'Rentas del trabajo'!I16*100-100)</f>
        <v>4.708896940193938</v>
      </c>
      <c r="J28" s="122">
        <f>IF(ABS('Rentas del trabajo'!J28/'Rentas del trabajo'!J16*100-100)&gt;100,"-",'Rentas del trabajo'!J28/'Rentas del trabajo'!J16*100-100)</f>
        <v>29.913299320792504</v>
      </c>
      <c r="K28" s="122">
        <f>IF(ABS('Rentas del trabajo'!K28/'Rentas del trabajo'!K16*100-100)&gt;100,"-",'Rentas del trabajo'!K28/'Rentas del trabajo'!K16*100-100)</f>
        <v>6.1252357110345343</v>
      </c>
      <c r="L28" s="122">
        <f>IF(ABS('Rentas del trabajo'!L28/'Rentas del trabajo'!L16*100-100)&gt;100,"-",'Rentas del trabajo'!L28/'Rentas del trabajo'!L16*100-100)</f>
        <v>7.1692400057427079</v>
      </c>
      <c r="M28" s="122">
        <f>IF(ABS('Rentas del trabajo'!M28/'Rentas del trabajo'!M16*100-100)&gt;100,"-",'Rentas del trabajo'!M28/'Rentas del trabajo'!M16*100-100)</f>
        <v>12.566970091027301</v>
      </c>
      <c r="N28" s="122">
        <f>IF(ABS('Rentas del trabajo'!N28/'Rentas del trabajo'!N16*100-100)&gt;100,"-",'Rentas del trabajo'!N28/'Rentas del trabajo'!N16*100-100)</f>
        <v>11.128946190040878</v>
      </c>
      <c r="O28" s="122"/>
      <c r="P28" s="122"/>
      <c r="Q28" s="122">
        <f>IF(ABS('Rentas del trabajo'!Q28/'Rentas del trabajo'!Q16*100-100)&gt;100,"-",'Rentas del trabajo'!Q28/'Rentas del trabajo'!Q16*100-100)</f>
        <v>1.7679350948706372</v>
      </c>
      <c r="R28" s="122">
        <f>IF(ABS('Rentas del trabajo'!R28/'Rentas del trabajo'!R16*100-100)&gt;100,"-",'Rentas del trabajo'!R28/'Rentas del trabajo'!R16*100-100)</f>
        <v>2.162678686306748</v>
      </c>
      <c r="S28" s="122">
        <f>IF(ABS('Rentas del trabajo'!S28/'Rentas del trabajo'!S16*100-100)&gt;100,"-",'Rentas del trabajo'!S28/'Rentas del trabajo'!S16*100-100)</f>
        <v>1.3568336091481115E-2</v>
      </c>
      <c r="T28" s="122">
        <f>IF(ABS('Rentas del trabajo'!T28/'Rentas del trabajo'!T16*100-100)&gt;100,"-",'Rentas del trabajo'!T28/'Rentas del trabajo'!T16*100-100)</f>
        <v>1.3568336091481115E-2</v>
      </c>
      <c r="U28" s="122"/>
      <c r="V28" s="122">
        <f>IF(ABS('Rentas del trabajo'!V28/'Rentas del trabajo'!V16*100-100)&gt;100,"-",'Rentas del trabajo'!V28/'Rentas del trabajo'!V16*100-100)</f>
        <v>8.8767882234133566</v>
      </c>
      <c r="W28" s="122">
        <f>IF(ABS('Rentas del trabajo'!W28/'Rentas del trabajo'!W16*100-100)&gt;100,"-",'Rentas del trabajo'!W28/'Rentas del trabajo'!W16*100-100)</f>
        <v>9.3282733495913135</v>
      </c>
      <c r="X28" s="122">
        <f>IF(ABS('Rentas del trabajo'!X28/'Rentas del trabajo'!X16*100-100)&gt;100,"-",'Rentas del trabajo'!X28/'Rentas del trabajo'!X16*100-100)</f>
        <v>2.4168971178664123</v>
      </c>
      <c r="Y28" s="122">
        <f>IF(ABS('Rentas del trabajo'!Y28/'Rentas del trabajo'!Y16*100-100)&gt;100,"-",'Rentas del trabajo'!Y28/'Rentas del trabajo'!Y16*100-100)</f>
        <v>3.3972695669569788</v>
      </c>
      <c r="Z28" s="122">
        <f>IF(ABS('Rentas del trabajo'!Z28/'Rentas del trabajo'!Z16*100-100)&gt;100,"-",'Rentas del trabajo'!Z28/'Rentas del trabajo'!Z16*100-100)</f>
        <v>0.52813605376947237</v>
      </c>
      <c r="AA28" s="122">
        <f>IF(ABS('Rentas del trabajo'!AA28/'Rentas del trabajo'!AA16*100-100)&gt;100,"-",'Rentas del trabajo'!AA28/'Rentas del trabajo'!AA16*100-100)</f>
        <v>1.8187919671135262</v>
      </c>
      <c r="AB28" s="122">
        <f>IF(ABS('Rentas del trabajo'!AB28/'Rentas del trabajo'!AB16*100-100)&gt;100,"-",'Rentas del trabajo'!AB28/'Rentas del trabajo'!AB16*100-100)</f>
        <v>-0.36788129543460002</v>
      </c>
      <c r="AC28" s="122"/>
      <c r="AD28" s="122"/>
      <c r="AE28" s="122">
        <f>IF(ABS('Rentas del trabajo'!AE28/'Rentas del trabajo'!AE16*100-100)&gt;100,"-",'Rentas del trabajo'!AE28/'Rentas del trabajo'!AE16*100-100)</f>
        <v>9.5400178727049507</v>
      </c>
      <c r="AF28" s="122">
        <f>IF(ABS('Rentas del trabajo'!AF28/'Rentas del trabajo'!AF16*100-100)&gt;100,"-",'Rentas del trabajo'!AF28/'Rentas del trabajo'!AF16*100-100)</f>
        <v>9.5671186301818665</v>
      </c>
      <c r="AG28" s="122">
        <f>IF(ABS('Rentas del trabajo'!AG28/'Rentas del trabajo'!AG16*100-100)&gt;100,"-",'Rentas del trabajo'!AG28/'Rentas del trabajo'!AG16*100-100)</f>
        <v>8.0142577900425493</v>
      </c>
      <c r="AH28" s="122">
        <f>IF(ABS('Rentas del trabajo'!AH28/'Rentas del trabajo'!AH16*100-100)&gt;100,"-",'Rentas del trabajo'!AH28/'Rentas del trabajo'!AH16*100-100)</f>
        <v>8.0142577900425493</v>
      </c>
      <c r="AI28" s="122"/>
      <c r="AJ28" s="122">
        <f>IF(ABS('Rentas del trabajo'!AJ28/'Rentas del trabajo'!AJ16*100-100)&gt;100,"-",'Rentas del trabajo'!AJ28/'Rentas del trabajo'!AJ16*100-100)</f>
        <v>14.649204946223364</v>
      </c>
      <c r="AK28" s="122">
        <f>IF(ABS('Rentas del trabajo'!AK28/'Rentas del trabajo'!AK16*100-100)&gt;100,"-",'Rentas del trabajo'!AK28/'Rentas del trabajo'!AK16*100-100)</f>
        <v>14.476429068117099</v>
      </c>
      <c r="AL28" s="122">
        <f>IF(ABS('Rentas del trabajo'!AL28/'Rentas del trabajo'!AL16*100-100)&gt;100,"-",'Rentas del trabajo'!AL28/'Rentas del trabajo'!AL16*100-100)</f>
        <v>33.053170107801918</v>
      </c>
      <c r="AM28" s="122">
        <f>IF(ABS('Rentas del trabajo'!AM28/'Rentas del trabajo'!AM16*100-100)&gt;100,"-",'Rentas del trabajo'!AM28/'Rentas del trabajo'!AM16*100-100)</f>
        <v>9.7305960467068786</v>
      </c>
      <c r="AN28" s="122">
        <f>IF(ABS('Rentas del trabajo'!AN28/'Rentas del trabajo'!AN16*100-100)&gt;100,"-",'Rentas del trabajo'!AN28/'Rentas del trabajo'!AN16*100-100)</f>
        <v>7.7352394007637457</v>
      </c>
      <c r="AO28" s="122">
        <f>IF(ABS('Rentas del trabajo'!AO28/'Rentas del trabajo'!AO16*100-100)&gt;100,"-",'Rentas del trabajo'!AO28/'Rentas del trabajo'!AO16*100-100)</f>
        <v>14.614329100665984</v>
      </c>
      <c r="AP28" s="122">
        <f>IF(ABS('Rentas del trabajo'!AP28/'Rentas del trabajo'!AP16*100-100)&gt;100,"-",'Rentas del trabajo'!AP28/'Rentas del trabajo'!AP16*100-100)</f>
        <v>10.720123583194123</v>
      </c>
      <c r="AQ28" s="122"/>
      <c r="AR28" s="122"/>
      <c r="AS28" s="122">
        <f>IF(ABS('Rentas del trabajo'!AS28/'Rentas del trabajo'!AS16*100-100)&gt;100,"-",'Rentas del trabajo'!AS28/'Rentas del trabajo'!AS16*100-100)</f>
        <v>9.5400178727049507</v>
      </c>
      <c r="AT28" s="122"/>
      <c r="AU28" s="122"/>
      <c r="AV28" s="122"/>
      <c r="AW28" s="122"/>
      <c r="AX28" s="122"/>
      <c r="AY28" s="122"/>
      <c r="AZ28" s="122"/>
      <c r="BA28" s="122"/>
      <c r="BB28" s="122"/>
      <c r="BC28" s="122"/>
      <c r="BD28" s="122"/>
      <c r="BE28" s="122">
        <f>IF(ABS('Rentas del trabajo'!BE28/'Rentas del trabajo'!BE16*100-100)&gt;100,"-",'Rentas del trabajo'!BE28/'Rentas del trabajo'!BE16*100-100)</f>
        <v>6.5660510342948868</v>
      </c>
      <c r="BF28" s="122"/>
      <c r="BG28" s="122"/>
      <c r="BH28" s="122"/>
      <c r="BI28" s="122"/>
      <c r="BJ28" s="122"/>
      <c r="BK28" s="123"/>
      <c r="BL28" s="123"/>
    </row>
    <row r="29" spans="1:64" ht="12" customHeight="1">
      <c r="B29" s="67" t="s">
        <v>260</v>
      </c>
      <c r="C29" s="122">
        <f>IF(ABS('Rentas del trabajo'!C29/'Rentas del trabajo'!C17*100-100)&gt;100,"-",'Rentas del trabajo'!C29/'Rentas del trabajo'!C17*100-100)</f>
        <v>7.8073902384343938</v>
      </c>
      <c r="D29" s="122">
        <f>IF(ABS('Rentas del trabajo'!D29/'Rentas del trabajo'!D17*100-100)&gt;100,"-",'Rentas del trabajo'!D29/'Rentas del trabajo'!D17*100-100)</f>
        <v>7.3034734959407217</v>
      </c>
      <c r="E29" s="122">
        <f>IF(ABS('Rentas del trabajo'!E29/'Rentas del trabajo'!E17*100-100)&gt;100,"-",'Rentas del trabajo'!E29/'Rentas del trabajo'!E17*100-100)</f>
        <v>7.9611390343544741</v>
      </c>
      <c r="F29" s="122">
        <f>IF(ABS('Rentas del trabajo'!F29/'Rentas del trabajo'!F17*100-100)&gt;100,"-",'Rentas del trabajo'!F29/'Rentas del trabajo'!F17*100-100)</f>
        <v>7.9611390343544741</v>
      </c>
      <c r="G29" s="122"/>
      <c r="H29" s="122">
        <f>IF(ABS('Rentas del trabajo'!H29/'Rentas del trabajo'!H17*100-100)&gt;100,"-",'Rentas del trabajo'!H29/'Rentas del trabajo'!H17*100-100)</f>
        <v>5.9344002023210578</v>
      </c>
      <c r="I29" s="122">
        <f>IF(ABS('Rentas del trabajo'!I29/'Rentas del trabajo'!I17*100-100)&gt;100,"-",'Rentas del trabajo'!I29/'Rentas del trabajo'!I17*100-100)</f>
        <v>5.6253589781771467</v>
      </c>
      <c r="J29" s="122">
        <f>IF(ABS('Rentas del trabajo'!J29/'Rentas del trabajo'!J17*100-100)&gt;100,"-",'Rentas del trabajo'!J29/'Rentas del trabajo'!J17*100-100)</f>
        <v>21.873905986442182</v>
      </c>
      <c r="K29" s="122">
        <f>IF(ABS('Rentas del trabajo'!K29/'Rentas del trabajo'!K17*100-100)&gt;100,"-",'Rentas del trabajo'!K29/'Rentas del trabajo'!K17*100-100)</f>
        <v>4.69382641151104</v>
      </c>
      <c r="L29" s="122">
        <f>IF(ABS('Rentas del trabajo'!L29/'Rentas del trabajo'!L17*100-100)&gt;100,"-",'Rentas del trabajo'!L29/'Rentas del trabajo'!L17*100-100)</f>
        <v>7.6445004973248416</v>
      </c>
      <c r="M29" s="122">
        <f>IF(ABS('Rentas del trabajo'!M29/'Rentas del trabajo'!M17*100-100)&gt;100,"-",'Rentas del trabajo'!M29/'Rentas del trabajo'!M17*100-100)</f>
        <v>13.260563860571011</v>
      </c>
      <c r="N29" s="122">
        <f>IF(ABS('Rentas del trabajo'!N29/'Rentas del trabajo'!N17*100-100)&gt;100,"-",'Rentas del trabajo'!N29/'Rentas del trabajo'!N17*100-100)</f>
        <v>12.175394026002522</v>
      </c>
      <c r="O29" s="122"/>
      <c r="P29" s="122"/>
      <c r="Q29" s="122">
        <f>IF(ABS('Rentas del trabajo'!Q29/'Rentas del trabajo'!Q17*100-100)&gt;100,"-",'Rentas del trabajo'!Q29/'Rentas del trabajo'!Q17*100-100)</f>
        <v>-1.9012696052909774</v>
      </c>
      <c r="R29" s="122">
        <f>IF(ABS('Rentas del trabajo'!R29/'Rentas del trabajo'!R17*100-100)&gt;100,"-",'Rentas del trabajo'!R29/'Rentas del trabajo'!R17*100-100)</f>
        <v>-1.8878884835396974</v>
      </c>
      <c r="S29" s="122">
        <f>IF(ABS('Rentas del trabajo'!S29/'Rentas del trabajo'!S17*100-100)&gt;100,"-",'Rentas del trabajo'!S29/'Rentas del trabajo'!S17*100-100)</f>
        <v>0.22717493503800767</v>
      </c>
      <c r="T29" s="122">
        <f>IF(ABS('Rentas del trabajo'!T29/'Rentas del trabajo'!T17*100-100)&gt;100,"-",'Rentas del trabajo'!T29/'Rentas del trabajo'!T17*100-100)</f>
        <v>0.22717493503800767</v>
      </c>
      <c r="U29" s="122"/>
      <c r="V29" s="122">
        <f>IF(ABS('Rentas del trabajo'!V29/'Rentas del trabajo'!V17*100-100)&gt;100,"-",'Rentas del trabajo'!V29/'Rentas del trabajo'!V17*100-100)</f>
        <v>-7.1926529291304604</v>
      </c>
      <c r="W29" s="122">
        <f>IF(ABS('Rentas del trabajo'!W29/'Rentas del trabajo'!W17*100-100)&gt;100,"-",'Rentas del trabajo'!W29/'Rentas del trabajo'!W17*100-100)</f>
        <v>-8.0984513125625313</v>
      </c>
      <c r="X29" s="122">
        <f>IF(ABS('Rentas del trabajo'!X29/'Rentas del trabajo'!X17*100-100)&gt;100,"-",'Rentas del trabajo'!X29/'Rentas del trabajo'!X17*100-100)</f>
        <v>3.1290456978893246</v>
      </c>
      <c r="Y29" s="122">
        <f>IF(ABS('Rentas del trabajo'!Y29/'Rentas del trabajo'!Y17*100-100)&gt;100,"-",'Rentas del trabajo'!Y29/'Rentas del trabajo'!Y17*100-100)</f>
        <v>2.4261402193054522</v>
      </c>
      <c r="Z29" s="122">
        <f>IF(ABS('Rentas del trabajo'!Z29/'Rentas del trabajo'!Z17*100-100)&gt;100,"-",'Rentas del trabajo'!Z29/'Rentas del trabajo'!Z17*100-100)</f>
        <v>0.52815620272103558</v>
      </c>
      <c r="AA29" s="122">
        <f>IF(ABS('Rentas del trabajo'!AA29/'Rentas del trabajo'!AA17*100-100)&gt;100,"-",'Rentas del trabajo'!AA29/'Rentas del trabajo'!AA17*100-100)</f>
        <v>1.8481289285425362</v>
      </c>
      <c r="AB29" s="122">
        <f>IF(ABS('Rentas del trabajo'!AB29/'Rentas del trabajo'!AB17*100-100)&gt;100,"-",'Rentas del trabajo'!AB29/'Rentas del trabajo'!AB17*100-100)</f>
        <v>-0.42455808987837429</v>
      </c>
      <c r="AC29" s="122"/>
      <c r="AD29" s="122"/>
      <c r="AE29" s="122">
        <f>IF(ABS('Rentas del trabajo'!AE29/'Rentas del trabajo'!AE17*100-100)&gt;100,"-",'Rentas del trabajo'!AE29/'Rentas del trabajo'!AE17*100-100)</f>
        <v>5.7576810955736022</v>
      </c>
      <c r="AF29" s="122">
        <f>IF(ABS('Rentas del trabajo'!AF29/'Rentas del trabajo'!AF17*100-100)&gt;100,"-",'Rentas del trabajo'!AF29/'Rentas del trabajo'!AF17*100-100)</f>
        <v>5.2777035773727903</v>
      </c>
      <c r="AG29" s="122">
        <f>IF(ABS('Rentas del trabajo'!AG29/'Rentas del trabajo'!AG17*100-100)&gt;100,"-",'Rentas del trabajo'!AG29/'Rentas del trabajo'!AG17*100-100)</f>
        <v>8.2063996818220915</v>
      </c>
      <c r="AH29" s="122">
        <f>IF(ABS('Rentas del trabajo'!AH29/'Rentas del trabajo'!AH17*100-100)&gt;100,"-",'Rentas del trabajo'!AH29/'Rentas del trabajo'!AH17*100-100)</f>
        <v>8.2063996818220915</v>
      </c>
      <c r="AI29" s="122"/>
      <c r="AJ29" s="122">
        <f>IF(ABS('Rentas del trabajo'!AJ29/'Rentas del trabajo'!AJ17*100-100)&gt;100,"-",'Rentas del trabajo'!AJ29/'Rentas del trabajo'!AJ17*100-100)</f>
        <v>-1.68509353678796</v>
      </c>
      <c r="AK29" s="122">
        <f>IF(ABS('Rentas del trabajo'!AK29/'Rentas del trabajo'!AK17*100-100)&gt;100,"-",'Rentas del trabajo'!AK29/'Rentas del trabajo'!AK17*100-100)</f>
        <v>-2.9286592923899093</v>
      </c>
      <c r="AL29" s="122">
        <f>IF(ABS('Rentas del trabajo'!AL29/'Rentas del trabajo'!AL17*100-100)&gt;100,"-",'Rentas del trabajo'!AL29/'Rentas del trabajo'!AL17*100-100)</f>
        <v>25.68739619856062</v>
      </c>
      <c r="AM29" s="122">
        <f>IF(ABS('Rentas del trabajo'!AM29/'Rentas del trabajo'!AM17*100-100)&gt;100,"-",'Rentas del trabajo'!AM29/'Rentas del trabajo'!AM17*100-100)</f>
        <v>7.2338454412105335</v>
      </c>
      <c r="AN29" s="122">
        <f>IF(ABS('Rentas del trabajo'!AN29/'Rentas del trabajo'!AN17*100-100)&gt;100,"-",'Rentas del trabajo'!AN29/'Rentas del trabajo'!AN17*100-100)</f>
        <v>8.2130316035895419</v>
      </c>
      <c r="AO29" s="122">
        <f>IF(ABS('Rentas del trabajo'!AO29/'Rentas del trabajo'!AO17*100-100)&gt;100,"-",'Rentas del trabajo'!AO29/'Rentas del trabajo'!AO17*100-100)</f>
        <v>15.353765105908607</v>
      </c>
      <c r="AP29" s="122">
        <f>IF(ABS('Rentas del trabajo'!AP29/'Rentas del trabajo'!AP17*100-100)&gt;100,"-",'Rentas del trabajo'!AP29/'Rentas del trabajo'!AP17*100-100)</f>
        <v>11.699144315812177</v>
      </c>
      <c r="AQ29" s="122"/>
      <c r="AR29" s="122"/>
      <c r="AS29" s="122">
        <f>IF(ABS('Rentas del trabajo'!AS29/'Rentas del trabajo'!AS17*100-100)&gt;100,"-",'Rentas del trabajo'!AS29/'Rentas del trabajo'!AS17*100-100)</f>
        <v>5.7576810955736022</v>
      </c>
      <c r="AT29" s="122"/>
      <c r="AU29" s="122"/>
      <c r="AV29" s="122"/>
      <c r="AW29" s="122"/>
      <c r="AX29" s="122"/>
      <c r="AY29" s="122"/>
      <c r="AZ29" s="122"/>
      <c r="BA29" s="122"/>
      <c r="BB29" s="122"/>
      <c r="BC29" s="122"/>
      <c r="BD29" s="122"/>
      <c r="BE29" s="122">
        <f>IF(ABS('Rentas del trabajo'!BE29/'Rentas del trabajo'!BE17*100-100)&gt;100,"-",'Rentas del trabajo'!BE29/'Rentas del trabajo'!BE17*100-100)</f>
        <v>0.53494685593500435</v>
      </c>
      <c r="BF29" s="122"/>
      <c r="BG29" s="122"/>
      <c r="BH29" s="122"/>
      <c r="BI29" s="122"/>
      <c r="BJ29" s="122"/>
      <c r="BK29" s="123"/>
      <c r="BL29" s="123"/>
    </row>
    <row r="30" spans="1:64" ht="12" customHeight="1">
      <c r="B30" s="67" t="s">
        <v>261</v>
      </c>
      <c r="C30" s="122">
        <f>IF(ABS('Rentas del trabajo'!C30/'Rentas del trabajo'!C18*100-100)&gt;100,"-",'Rentas del trabajo'!C30/'Rentas del trabajo'!C18*100-100)</f>
        <v>7.3476681449651693</v>
      </c>
      <c r="D30" s="122">
        <f>IF(ABS('Rentas del trabajo'!D30/'Rentas del trabajo'!D18*100-100)&gt;100,"-",'Rentas del trabajo'!D30/'Rentas del trabajo'!D18*100-100)</f>
        <v>7.8932609126590023</v>
      </c>
      <c r="E30" s="122">
        <f>IF(ABS('Rentas del trabajo'!E30/'Rentas del trabajo'!E18*100-100)&gt;100,"-",'Rentas del trabajo'!E30/'Rentas del trabajo'!E18*100-100)</f>
        <v>7.6143305722023058</v>
      </c>
      <c r="F30" s="122">
        <f>IF(ABS('Rentas del trabajo'!F30/'Rentas del trabajo'!F18*100-100)&gt;100,"-",'Rentas del trabajo'!F30/'Rentas del trabajo'!F18*100-100)</f>
        <v>7.8111959064625722</v>
      </c>
      <c r="G30" s="122">
        <f>IF(ABS('Rentas del trabajo'!G30/'Rentas del trabajo'!G18*100-100)&gt;100,"-",'Rentas del trabajo'!G30/'Rentas del trabajo'!G18*100-100)</f>
        <v>7.5664544838304266</v>
      </c>
      <c r="H30" s="122">
        <f>IF(ABS('Rentas del trabajo'!H30/'Rentas del trabajo'!H18*100-100)&gt;100,"-",'Rentas del trabajo'!H30/'Rentas del trabajo'!H18*100-100)</f>
        <v>8.7426429353414647</v>
      </c>
      <c r="I30" s="122">
        <f>IF(ABS('Rentas del trabajo'!I30/'Rentas del trabajo'!I18*100-100)&gt;100,"-",'Rentas del trabajo'!I30/'Rentas del trabajo'!I18*100-100)</f>
        <v>7.5121648144050397</v>
      </c>
      <c r="J30" s="122">
        <f>IF(ABS('Rentas del trabajo'!J30/'Rentas del trabajo'!J18*100-100)&gt;100,"-",'Rentas del trabajo'!J30/'Rentas del trabajo'!J18*100-100)</f>
        <v>11.179430202789135</v>
      </c>
      <c r="K30" s="122">
        <f>IF(ABS('Rentas del trabajo'!K30/'Rentas del trabajo'!K18*100-100)&gt;100,"-",'Rentas del trabajo'!K30/'Rentas del trabajo'!K18*100-100)</f>
        <v>4.09003518399021</v>
      </c>
      <c r="L30" s="122">
        <f>IF(ABS('Rentas del trabajo'!L30/'Rentas del trabajo'!L18*100-100)&gt;100,"-",'Rentas del trabajo'!L30/'Rentas del trabajo'!L18*100-100)</f>
        <v>8.0839246309266457</v>
      </c>
      <c r="M30" s="122">
        <f>IF(ABS('Rentas del trabajo'!M30/'Rentas del trabajo'!M18*100-100)&gt;100,"-",'Rentas del trabajo'!M30/'Rentas del trabajo'!M18*100-100)</f>
        <v>8.4442502555471748</v>
      </c>
      <c r="N30" s="122">
        <f>IF(ABS('Rentas del trabajo'!N30/'Rentas del trabajo'!N18*100-100)&gt;100,"-",'Rentas del trabajo'!N30/'Rentas del trabajo'!N18*100-100)</f>
        <v>4.3011076290327281</v>
      </c>
      <c r="O30" s="122">
        <f>IF(ABS('Rentas del trabajo'!O30/'Rentas del trabajo'!O18*100-100)&gt;100,"-",'Rentas del trabajo'!O30/'Rentas del trabajo'!O18*100-100)</f>
        <v>-4.201882061645108</v>
      </c>
      <c r="P30" s="122"/>
      <c r="Q30" s="122">
        <f>IF(ABS('Rentas del trabajo'!Q30/'Rentas del trabajo'!Q18*100-100)&gt;100,"-",'Rentas del trabajo'!Q30/'Rentas del trabajo'!Q18*100-100)</f>
        <v>2.3902458764281107</v>
      </c>
      <c r="R30" s="122">
        <f>IF(ABS('Rentas del trabajo'!R30/'Rentas del trabajo'!R18*100-100)&gt;100,"-",'Rentas del trabajo'!R30/'Rentas del trabajo'!R18*100-100)</f>
        <v>1.6067986410063213</v>
      </c>
      <c r="S30" s="122">
        <f>IF(ABS('Rentas del trabajo'!S30/'Rentas del trabajo'!S18*100-100)&gt;100,"-",'Rentas del trabajo'!S30/'Rentas del trabajo'!S18*100-100)</f>
        <v>1.2867386105976522</v>
      </c>
      <c r="T30" s="122">
        <f>IF(ABS('Rentas del trabajo'!T30/'Rentas del trabajo'!T18*100-100)&gt;100,"-",'Rentas del trabajo'!T30/'Rentas del trabajo'!T18*100-100)</f>
        <v>1.3784731654167928</v>
      </c>
      <c r="U30" s="122">
        <f>IF(ABS('Rentas del trabajo'!U30/'Rentas del trabajo'!U18*100-100)&gt;100,"-",'Rentas del trabajo'!U30/'Rentas del trabajo'!U18*100-100)</f>
        <v>1.2300121203652594</v>
      </c>
      <c r="V30" s="122">
        <f>IF(ABS('Rentas del trabajo'!V30/'Rentas del trabajo'!V18*100-100)&gt;100,"-",'Rentas del trabajo'!V30/'Rentas del trabajo'!V18*100-100)</f>
        <v>2.2877858079435924</v>
      </c>
      <c r="W30" s="122">
        <f>IF(ABS('Rentas del trabajo'!W30/'Rentas del trabajo'!W18*100-100)&gt;100,"-",'Rentas del trabajo'!W30/'Rentas del trabajo'!W18*100-100)</f>
        <v>6.2410141970961348</v>
      </c>
      <c r="X30" s="122">
        <f>IF(ABS('Rentas del trabajo'!X30/'Rentas del trabajo'!X18*100-100)&gt;100,"-",'Rentas del trabajo'!X30/'Rentas del trabajo'!X18*100-100)</f>
        <v>0.74900397662051432</v>
      </c>
      <c r="Y30" s="122">
        <f>IF(ABS('Rentas del trabajo'!Y30/'Rentas del trabajo'!Y18*100-100)&gt;100,"-",'Rentas del trabajo'!Y30/'Rentas del trabajo'!Y18*100-100)</f>
        <v>0.76165177889393476</v>
      </c>
      <c r="Z30" s="122">
        <f>IF(ABS('Rentas del trabajo'!Z30/'Rentas del trabajo'!Z18*100-100)&gt;100,"-",'Rentas del trabajo'!Z30/'Rentas del trabajo'!Z18*100-100)</f>
        <v>7.7205459465431829</v>
      </c>
      <c r="AA30" s="122">
        <f>IF(ABS('Rentas del trabajo'!AA30/'Rentas del trabajo'!AA18*100-100)&gt;100,"-",'Rentas del trabajo'!AA30/'Rentas del trabajo'!AA18*100-100)</f>
        <v>8.7701292399660673</v>
      </c>
      <c r="AB30" s="122">
        <f>IF(ABS('Rentas del trabajo'!AB30/'Rentas del trabajo'!AB18*100-100)&gt;100,"-",'Rentas del trabajo'!AB30/'Rentas del trabajo'!AB18*100-100)</f>
        <v>0.94671502147764386</v>
      </c>
      <c r="AC30" s="122">
        <f>IF(ABS('Rentas del trabajo'!AC30/'Rentas del trabajo'!AC18*100-100)&gt;100,"-",'Rentas del trabajo'!AC30/'Rentas del trabajo'!AC18*100-100)</f>
        <v>-9.4453786848756067</v>
      </c>
      <c r="AD30" s="122"/>
      <c r="AE30" s="122">
        <f>IF(ABS('Rentas del trabajo'!AE30/'Rentas del trabajo'!AE18*100-100)&gt;100,"-",'Rentas del trabajo'!AE30/'Rentas del trabajo'!AE18*100-100)</f>
        <v>9.9135413562419359</v>
      </c>
      <c r="AF30" s="122">
        <f>IF(ABS('Rentas del trabajo'!AF30/'Rentas del trabajo'!AF18*100-100)&gt;100,"-",'Rentas del trabajo'!AF30/'Rentas del trabajo'!AF18*100-100)</f>
        <v>9.6268883627410133</v>
      </c>
      <c r="AG30" s="122">
        <f>IF(ABS('Rentas del trabajo'!AG30/'Rentas del trabajo'!AG18*100-100)&gt;100,"-",'Rentas del trabajo'!AG30/'Rentas del trabajo'!AG18*100-100)</f>
        <v>8.9990457142110216</v>
      </c>
      <c r="AH30" s="122">
        <f>IF(ABS('Rentas del trabajo'!AH30/'Rentas del trabajo'!AH18*100-100)&gt;100,"-",'Rentas del trabajo'!AH30/'Rentas del trabajo'!AH18*100-100)</f>
        <v>9.2973443113480982</v>
      </c>
      <c r="AI30" s="122">
        <f>IF(ABS('Rentas del trabajo'!AI30/'Rentas del trabajo'!AI18*100-100)&gt;100,"-",'Rentas del trabajo'!AI30/'Rentas del trabajo'!AI18*100-100)</f>
        <v>8.8895349114287256</v>
      </c>
      <c r="AJ30" s="122">
        <f>IF(ABS('Rentas del trabajo'!AJ30/'Rentas del trabajo'!AJ18*100-100)&gt;100,"-",'Rentas del trabajo'!AJ30/'Rentas del trabajo'!AJ18*100-100)</f>
        <v>11.230441687598997</v>
      </c>
      <c r="AK30" s="122">
        <f>IF(ABS('Rentas del trabajo'!AK30/'Rentas del trabajo'!AK18*100-100)&gt;100,"-",'Rentas del trabajo'!AK30/'Rentas del trabajo'!AK18*100-100)</f>
        <v>14.22201428407746</v>
      </c>
      <c r="AL30" s="122">
        <f>IF(ABS('Rentas del trabajo'!AL30/'Rentas del trabajo'!AL18*100-100)&gt;100,"-",'Rentas del trabajo'!AL30/'Rentas del trabajo'!AL18*100-100)</f>
        <v>12.012168556192066</v>
      </c>
      <c r="AM30" s="122">
        <f>IF(ABS('Rentas del trabajo'!AM30/'Rentas del trabajo'!AM18*100-100)&gt;100,"-",'Rentas del trabajo'!AM30/'Rentas del trabajo'!AM18*100-100)</f>
        <v>4.8828387886203899</v>
      </c>
      <c r="AN30" s="122">
        <f>IF(ABS('Rentas del trabajo'!AN30/'Rentas del trabajo'!AN18*100-100)&gt;100,"-",'Rentas del trabajo'!AN30/'Rentas del trabajo'!AN18*100-100)</f>
        <v>16.428593692884434</v>
      </c>
      <c r="AO30" s="122">
        <f>IF(ABS('Rentas del trabajo'!AO30/'Rentas del trabajo'!AO18*100-100)&gt;100,"-",'Rentas del trabajo'!AO30/'Rentas del trabajo'!AO18*100-100)</f>
        <v>17.954951156270909</v>
      </c>
      <c r="AP30" s="122">
        <f>IF(ABS('Rentas del trabajo'!AP30/'Rentas del trabajo'!AP18*100-100)&gt;100,"-",'Rentas del trabajo'!AP30/'Rentas del trabajo'!AP18*100-100)</f>
        <v>5.2885418825243704</v>
      </c>
      <c r="AQ30" s="122">
        <f>IF(ABS('Rentas del trabajo'!AQ30/'Rentas del trabajo'!AQ18*100-100)&gt;100,"-",'Rentas del trabajo'!AQ30/'Rentas del trabajo'!AQ18*100-100)</f>
        <v>-13.250377073906478</v>
      </c>
      <c r="AR30" s="122"/>
      <c r="AS30" s="122">
        <f>IF(ABS('Rentas del trabajo'!AS30/'Rentas del trabajo'!AS18*100-100)&gt;100,"-",'Rentas del trabajo'!AS30/'Rentas del trabajo'!AS18*100-100)</f>
        <v>9.9135413562419359</v>
      </c>
      <c r="AT30" s="122"/>
      <c r="AU30" s="122"/>
      <c r="AV30" s="122"/>
      <c r="AW30" s="122"/>
      <c r="AX30" s="122"/>
      <c r="AY30" s="122"/>
      <c r="AZ30" s="122"/>
      <c r="BA30" s="122"/>
      <c r="BB30" s="122"/>
      <c r="BC30" s="122"/>
      <c r="BD30" s="122"/>
      <c r="BE30" s="122">
        <f>IF(ABS('Rentas del trabajo'!BE30/'Rentas del trabajo'!BE18*100-100)&gt;100,"-",'Rentas del trabajo'!BE30/'Rentas del trabajo'!BE18*100-100)</f>
        <v>5.497709593480991</v>
      </c>
      <c r="BF30" s="122"/>
      <c r="BG30" s="122"/>
      <c r="BH30" s="122"/>
      <c r="BI30" s="122"/>
      <c r="BJ30" s="122"/>
      <c r="BK30" s="123"/>
      <c r="BL30" s="123"/>
    </row>
    <row r="31" spans="1:64" ht="12" customHeight="1">
      <c r="B31" s="67" t="s">
        <v>262</v>
      </c>
      <c r="C31" s="122">
        <f>IF(ABS('Rentas del trabajo'!C31/'Rentas del trabajo'!C19*100-100)&gt;100,"-",'Rentas del trabajo'!C31/'Rentas del trabajo'!C19*100-100)</f>
        <v>9.4271490410937844</v>
      </c>
      <c r="D31" s="122">
        <f>IF(ABS('Rentas del trabajo'!D31/'Rentas del trabajo'!D19*100-100)&gt;100,"-",'Rentas del trabajo'!D31/'Rentas del trabajo'!D19*100-100)</f>
        <v>8.4686652160089722</v>
      </c>
      <c r="E31" s="122">
        <f>IF(ABS('Rentas del trabajo'!E31/'Rentas del trabajo'!E19*100-100)&gt;100,"-",'Rentas del trabajo'!E31/'Rentas del trabajo'!E19*100-100)</f>
        <v>9.5456207335270875</v>
      </c>
      <c r="F31" s="122">
        <f>IF(ABS('Rentas del trabajo'!F31/'Rentas del trabajo'!F19*100-100)&gt;100,"-",'Rentas del trabajo'!F31/'Rentas del trabajo'!F19*100-100)</f>
        <v>9.5456207335270875</v>
      </c>
      <c r="G31" s="122"/>
      <c r="H31" s="122">
        <f>IF(ABS('Rentas del trabajo'!H31/'Rentas del trabajo'!H19*100-100)&gt;100,"-",'Rentas del trabajo'!H31/'Rentas del trabajo'!H19*100-100)</f>
        <v>6.1539352459756032</v>
      </c>
      <c r="I31" s="122">
        <f>IF(ABS('Rentas del trabajo'!I31/'Rentas del trabajo'!I19*100-100)&gt;100,"-",'Rentas del trabajo'!I31/'Rentas del trabajo'!I19*100-100)</f>
        <v>5.3426841670789287</v>
      </c>
      <c r="J31" s="122">
        <f>IF(ABS('Rentas del trabajo'!J31/'Rentas del trabajo'!J19*100-100)&gt;100,"-",'Rentas del trabajo'!J31/'Rentas del trabajo'!J19*100-100)</f>
        <v>37.491896797614402</v>
      </c>
      <c r="K31" s="122">
        <f>IF(ABS('Rentas del trabajo'!K31/'Rentas del trabajo'!K19*100-100)&gt;100,"-",'Rentas del trabajo'!K31/'Rentas del trabajo'!K19*100-100)</f>
        <v>8.1566564449613992</v>
      </c>
      <c r="L31" s="122">
        <f>IF(ABS('Rentas del trabajo'!L31/'Rentas del trabajo'!L19*100-100)&gt;100,"-",'Rentas del trabajo'!L31/'Rentas del trabajo'!L19*100-100)</f>
        <v>8.0276606576422438</v>
      </c>
      <c r="M31" s="122">
        <f>IF(ABS('Rentas del trabajo'!M31/'Rentas del trabajo'!M19*100-100)&gt;100,"-",'Rentas del trabajo'!M31/'Rentas del trabajo'!M19*100-100)</f>
        <v>13.741990172229549</v>
      </c>
      <c r="N31" s="122">
        <f>IF(ABS('Rentas del trabajo'!N31/'Rentas del trabajo'!N19*100-100)&gt;100,"-",'Rentas del trabajo'!N31/'Rentas del trabajo'!N19*100-100)</f>
        <v>17.105826937399911</v>
      </c>
      <c r="O31" s="122"/>
      <c r="P31" s="122"/>
      <c r="Q31" s="122">
        <f>IF(ABS('Rentas del trabajo'!Q31/'Rentas del trabajo'!Q19*100-100)&gt;100,"-",'Rentas del trabajo'!Q31/'Rentas del trabajo'!Q19*100-100)</f>
        <v>0.76446567298853552</v>
      </c>
      <c r="R31" s="122">
        <f>IF(ABS('Rentas del trabajo'!R31/'Rentas del trabajo'!R19*100-100)&gt;100,"-",'Rentas del trabajo'!R31/'Rentas del trabajo'!R19*100-100)</f>
        <v>1.3922472983914247</v>
      </c>
      <c r="S31" s="122">
        <f>IF(ABS('Rentas del trabajo'!S31/'Rentas del trabajo'!S19*100-100)&gt;100,"-",'Rentas del trabajo'!S31/'Rentas del trabajo'!S19*100-100)</f>
        <v>-0.71209304632012049</v>
      </c>
      <c r="T31" s="122">
        <f>IF(ABS('Rentas del trabajo'!T31/'Rentas del trabajo'!T19*100-100)&gt;100,"-",'Rentas del trabajo'!T31/'Rentas del trabajo'!T19*100-100)</f>
        <v>-0.71209304632012049</v>
      </c>
      <c r="U31" s="122"/>
      <c r="V31" s="122">
        <f>IF(ABS('Rentas del trabajo'!V31/'Rentas del trabajo'!V19*100-100)&gt;100,"-",'Rentas del trabajo'!V31/'Rentas del trabajo'!V19*100-100)</f>
        <v>6.7951412305669407</v>
      </c>
      <c r="W31" s="122">
        <f>IF(ABS('Rentas del trabajo'!W31/'Rentas del trabajo'!W19*100-100)&gt;100,"-",'Rentas del trabajo'!W31/'Rentas del trabajo'!W19*100-100)</f>
        <v>7.0452397466356445</v>
      </c>
      <c r="X31" s="122">
        <f>IF(ABS('Rentas del trabajo'!X31/'Rentas del trabajo'!X19*100-100)&gt;100,"-",'Rentas del trabajo'!X31/'Rentas del trabajo'!X19*100-100)</f>
        <v>0.38021703472360002</v>
      </c>
      <c r="Y31" s="122">
        <f>IF(ABS('Rentas del trabajo'!Y31/'Rentas del trabajo'!Y19*100-100)&gt;100,"-",'Rentas del trabajo'!Y31/'Rentas del trabajo'!Y19*100-100)</f>
        <v>3.7274795526700331</v>
      </c>
      <c r="Z31" s="122">
        <f>IF(ABS('Rentas del trabajo'!Z31/'Rentas del trabajo'!Z19*100-100)&gt;100,"-",'Rentas del trabajo'!Z31/'Rentas del trabajo'!Z19*100-100)</f>
        <v>0.52817277161032905</v>
      </c>
      <c r="AA31" s="122">
        <f>IF(ABS('Rentas del trabajo'!AA31/'Rentas del trabajo'!AA19*100-100)&gt;100,"-",'Rentas del trabajo'!AA31/'Rentas del trabajo'!AA19*100-100)</f>
        <v>1.8491401804978835</v>
      </c>
      <c r="AB31" s="122">
        <f>IF(ABS('Rentas del trabajo'!AB31/'Rentas del trabajo'!AB19*100-100)&gt;100,"-",'Rentas del trabajo'!AB31/'Rentas del trabajo'!AB19*100-100)</f>
        <v>-0.98177700846045468</v>
      </c>
      <c r="AC31" s="122"/>
      <c r="AD31" s="122"/>
      <c r="AE31" s="122">
        <f>IF(ABS('Rentas del trabajo'!AE31/'Rentas del trabajo'!AE19*100-100)&gt;100,"-",'Rentas del trabajo'!AE31/'Rentas del trabajo'!AE19*100-100)</f>
        <v>10.263682032442986</v>
      </c>
      <c r="AF31" s="122">
        <f>IF(ABS('Rentas del trabajo'!AF31/'Rentas del trabajo'!AF19*100-100)&gt;100,"-",'Rentas del trabajo'!AF31/'Rentas del trabajo'!AF19*100-100)</f>
        <v>9.9788172770800543</v>
      </c>
      <c r="AG31" s="122">
        <f>IF(ABS('Rentas del trabajo'!AG31/'Rentas del trabajo'!AG19*100-100)&gt;100,"-",'Rentas del trabajo'!AG31/'Rentas del trabajo'!AG19*100-100)</f>
        <v>8.765553985735437</v>
      </c>
      <c r="AH31" s="122">
        <f>IF(ABS('Rentas del trabajo'!AH31/'Rentas del trabajo'!AH19*100-100)&gt;100,"-",'Rentas del trabajo'!AH31/'Rentas del trabajo'!AH19*100-100)</f>
        <v>8.765553985735437</v>
      </c>
      <c r="AI31" s="122"/>
      <c r="AJ31" s="122">
        <f>IF(ABS('Rentas del trabajo'!AJ31/'Rentas del trabajo'!AJ19*100-100)&gt;100,"-",'Rentas del trabajo'!AJ31/'Rentas del trabajo'!AJ19*100-100)</f>
        <v>13.36724506774425</v>
      </c>
      <c r="AK31" s="122">
        <f>IF(ABS('Rentas del trabajo'!AK31/'Rentas del trabajo'!AK19*100-100)&gt;100,"-",'Rentas del trabajo'!AK31/'Rentas del trabajo'!AK19*100-100)</f>
        <v>12.764328822190876</v>
      </c>
      <c r="AL31" s="122">
        <f>IF(ABS('Rentas del trabajo'!AL31/'Rentas del trabajo'!AL19*100-100)&gt;100,"-",'Rentas del trabajo'!AL31/'Rentas del trabajo'!AL19*100-100)</f>
        <v>38.014664410603501</v>
      </c>
      <c r="AM31" s="122">
        <f>IF(ABS('Rentas del trabajo'!AM31/'Rentas del trabajo'!AM19*100-100)&gt;100,"-",'Rentas del trabajo'!AM31/'Rentas del trabajo'!AM19*100-100)</f>
        <v>12.188173698798892</v>
      </c>
      <c r="AN31" s="122">
        <f>IF(ABS('Rentas del trabajo'!AN31/'Rentas del trabajo'!AN19*100-100)&gt;100,"-",'Rentas del trabajo'!AN31/'Rentas del trabajo'!AN19*100-100)</f>
        <v>8.5982333470435037</v>
      </c>
      <c r="AO31" s="122">
        <f>IF(ABS('Rentas del trabajo'!AO31/'Rentas del trabajo'!AO19*100-100)&gt;100,"-",'Rentas del trabajo'!AO31/'Rentas del trabajo'!AO19*100-100)</f>
        <v>15.845239014602214</v>
      </c>
      <c r="AP31" s="122">
        <f>IF(ABS('Rentas del trabajo'!AP31/'Rentas del trabajo'!AP19*100-100)&gt;100,"-",'Rentas del trabajo'!AP31/'Rentas del trabajo'!AP19*100-100)</f>
        <v>15.956108852961009</v>
      </c>
      <c r="AQ31" s="122"/>
      <c r="AR31" s="122"/>
      <c r="AS31" s="122">
        <f>IF(ABS('Rentas del trabajo'!AS31/'Rentas del trabajo'!AS19*100-100)&gt;100,"-",'Rentas del trabajo'!AS31/'Rentas del trabajo'!AS19*100-100)</f>
        <v>10.263682032442986</v>
      </c>
      <c r="AT31" s="122"/>
      <c r="AU31" s="122"/>
      <c r="AV31" s="122"/>
      <c r="AW31" s="122"/>
      <c r="AX31" s="122"/>
      <c r="AY31" s="122"/>
      <c r="AZ31" s="122"/>
      <c r="BA31" s="122"/>
      <c r="BB31" s="122"/>
      <c r="BC31" s="122"/>
      <c r="BD31" s="122"/>
      <c r="BE31" s="122">
        <f>IF(ABS('Rentas del trabajo'!BE31/'Rentas del trabajo'!BE19*100-100)&gt;100,"-",'Rentas del trabajo'!BE31/'Rentas del trabajo'!BE19*100-100)</f>
        <v>12.66479999556654</v>
      </c>
      <c r="BF31" s="122"/>
      <c r="BG31" s="122"/>
      <c r="BH31" s="122"/>
      <c r="BI31" s="122"/>
      <c r="BJ31" s="122"/>
      <c r="BK31" s="123"/>
      <c r="BL31" s="123"/>
    </row>
    <row r="32" spans="1:64" ht="12" customHeight="1">
      <c r="B32" s="67" t="s">
        <v>263</v>
      </c>
      <c r="C32" s="122">
        <f>IF(ABS('Rentas del trabajo'!C32/'Rentas del trabajo'!C20*100-100)&gt;100,"-",'Rentas del trabajo'!C32/'Rentas del trabajo'!C20*100-100)</f>
        <v>10.921575010094969</v>
      </c>
      <c r="D32" s="122">
        <f>IF(ABS('Rentas del trabajo'!D32/'Rentas del trabajo'!D20*100-100)&gt;100,"-",'Rentas del trabajo'!D32/'Rentas del trabajo'!D20*100-100)</f>
        <v>11.558639411096223</v>
      </c>
      <c r="E32" s="122">
        <f>IF(ABS('Rentas del trabajo'!E32/'Rentas del trabajo'!E20*100-100)&gt;100,"-",'Rentas del trabajo'!E32/'Rentas del trabajo'!E20*100-100)</f>
        <v>8.7294132063414196</v>
      </c>
      <c r="F32" s="122">
        <f>IF(ABS('Rentas del trabajo'!F32/'Rentas del trabajo'!F20*100-100)&gt;100,"-",'Rentas del trabajo'!F32/'Rentas del trabajo'!F20*100-100)</f>
        <v>8.7294132063414196</v>
      </c>
      <c r="G32" s="122"/>
      <c r="H32" s="122">
        <f>IF(ABS('Rentas del trabajo'!H32/'Rentas del trabajo'!H20*100-100)&gt;100,"-",'Rentas del trabajo'!H32/'Rentas del trabajo'!H20*100-100)</f>
        <v>17.539672845827894</v>
      </c>
      <c r="I32" s="122">
        <f>IF(ABS('Rentas del trabajo'!I32/'Rentas del trabajo'!I20*100-100)&gt;100,"-",'Rentas del trabajo'!I32/'Rentas del trabajo'!I20*100-100)</f>
        <v>17.946851874783221</v>
      </c>
      <c r="J32" s="122">
        <f>IF(ABS('Rentas del trabajo'!J32/'Rentas del trabajo'!J20*100-100)&gt;100,"-",'Rentas del trabajo'!J32/'Rentas del trabajo'!J20*100-100)</f>
        <v>28.924605852401697</v>
      </c>
      <c r="K32" s="122">
        <f>IF(ABS('Rentas del trabajo'!K32/'Rentas del trabajo'!K20*100-100)&gt;100,"-",'Rentas del trabajo'!K32/'Rentas del trabajo'!K20*100-100)</f>
        <v>5.3419054712715734</v>
      </c>
      <c r="L32" s="122">
        <f>IF(ABS('Rentas del trabajo'!L32/'Rentas del trabajo'!L20*100-100)&gt;100,"-",'Rentas del trabajo'!L32/'Rentas del trabajo'!L20*100-100)</f>
        <v>7.8285229887377312</v>
      </c>
      <c r="M32" s="122">
        <f>IF(ABS('Rentas del trabajo'!M32/'Rentas del trabajo'!M20*100-100)&gt;100,"-",'Rentas del trabajo'!M32/'Rentas del trabajo'!M20*100-100)</f>
        <v>14.023655362523229</v>
      </c>
      <c r="N32" s="122">
        <f>IF(ABS('Rentas del trabajo'!N32/'Rentas del trabajo'!N20*100-100)&gt;100,"-",'Rentas del trabajo'!N32/'Rentas del trabajo'!N20*100-100)</f>
        <v>9.4741645312165161</v>
      </c>
      <c r="O32" s="122"/>
      <c r="P32" s="122"/>
      <c r="Q32" s="122">
        <f>IF(ABS('Rentas del trabajo'!Q32/'Rentas del trabajo'!Q20*100-100)&gt;100,"-",'Rentas del trabajo'!Q32/'Rentas del trabajo'!Q20*100-100)</f>
        <v>-3.3984807712374163</v>
      </c>
      <c r="R32" s="122">
        <f>IF(ABS('Rentas del trabajo'!R32/'Rentas del trabajo'!R20*100-100)&gt;100,"-",'Rentas del trabajo'!R32/'Rentas del trabajo'!R20*100-100)</f>
        <v>-4.0889171090910708</v>
      </c>
      <c r="S32" s="122">
        <f>IF(ABS('Rentas del trabajo'!S32/'Rentas del trabajo'!S20*100-100)&gt;100,"-",'Rentas del trabajo'!S32/'Rentas del trabajo'!S20*100-100)</f>
        <v>-1.2944031234630984</v>
      </c>
      <c r="T32" s="122">
        <f>IF(ABS('Rentas del trabajo'!T32/'Rentas del trabajo'!T20*100-100)&gt;100,"-",'Rentas del trabajo'!T32/'Rentas del trabajo'!T20*100-100)</f>
        <v>-1.2944031234630984</v>
      </c>
      <c r="U32" s="122"/>
      <c r="V32" s="122">
        <f>IF(ABS('Rentas del trabajo'!V32/'Rentas del trabajo'!V20*100-100)&gt;100,"-",'Rentas del trabajo'!V32/'Rentas del trabajo'!V20*100-100)</f>
        <v>-9.6411135518429063</v>
      </c>
      <c r="W32" s="122">
        <f>IF(ABS('Rentas del trabajo'!W32/'Rentas del trabajo'!W20*100-100)&gt;100,"-",'Rentas del trabajo'!W32/'Rentas del trabajo'!W20*100-100)</f>
        <v>-10.634858863606581</v>
      </c>
      <c r="X32" s="122">
        <f>IF(ABS('Rentas del trabajo'!X32/'Rentas del trabajo'!X20*100-100)&gt;100,"-",'Rentas del trabajo'!X32/'Rentas del trabajo'!X20*100-100)</f>
        <v>2.073391402895524</v>
      </c>
      <c r="Y32" s="122">
        <f>IF(ABS('Rentas del trabajo'!Y32/'Rentas del trabajo'!Y20*100-100)&gt;100,"-",'Rentas del trabajo'!Y32/'Rentas del trabajo'!Y20*100-100)</f>
        <v>3.3539035312336125</v>
      </c>
      <c r="Z32" s="122">
        <f>IF(ABS('Rentas del trabajo'!Z32/'Rentas del trabajo'!Z20*100-100)&gt;100,"-",'Rentas del trabajo'!Z32/'Rentas del trabajo'!Z20*100-100)</f>
        <v>0.5280744093650469</v>
      </c>
      <c r="AA32" s="122">
        <f>IF(ABS('Rentas del trabajo'!AA32/'Rentas del trabajo'!AA20*100-100)&gt;100,"-",'Rentas del trabajo'!AA32/'Rentas del trabajo'!AA20*100-100)</f>
        <v>1.9015178710461385</v>
      </c>
      <c r="AB32" s="122">
        <f>IF(ABS('Rentas del trabajo'!AB32/'Rentas del trabajo'!AB20*100-100)&gt;100,"-",'Rentas del trabajo'!AB32/'Rentas del trabajo'!AB20*100-100)</f>
        <v>-1.1071619265590869</v>
      </c>
      <c r="AC32" s="122"/>
      <c r="AD32" s="122"/>
      <c r="AE32" s="122">
        <f>IF(ABS('Rentas del trabajo'!AE32/'Rentas del trabajo'!AE20*100-100)&gt;100,"-",'Rentas del trabajo'!AE32/'Rentas del trabajo'!AE20*100-100)</f>
        <v>7.1519266122232068</v>
      </c>
      <c r="AF32" s="122">
        <f>IF(ABS('Rentas del trabajo'!AF32/'Rentas del trabajo'!AF20*100-100)&gt;100,"-",'Rentas del trabajo'!AF32/'Rentas del trabajo'!AF20*100-100)</f>
        <v>6.9970991175467105</v>
      </c>
      <c r="AG32" s="122">
        <f>IF(ABS('Rentas del trabajo'!AG32/'Rentas del trabajo'!AG20*100-100)&gt;100,"-",'Rentas del trabajo'!AG32/'Rentas del trabajo'!AG20*100-100)</f>
        <v>7.3220162856754598</v>
      </c>
      <c r="AH32" s="122">
        <f>IF(ABS('Rentas del trabajo'!AH32/'Rentas del trabajo'!AH20*100-100)&gt;100,"-",'Rentas del trabajo'!AH32/'Rentas del trabajo'!AH20*100-100)</f>
        <v>7.3220162856754598</v>
      </c>
      <c r="AI32" s="122"/>
      <c r="AJ32" s="122">
        <f>IF(ABS('Rentas del trabajo'!AJ32/'Rentas del trabajo'!AJ20*100-100)&gt;100,"-",'Rentas del trabajo'!AJ32/'Rentas del trabajo'!AJ20*100-100)</f>
        <v>6.2075395182969544</v>
      </c>
      <c r="AK32" s="122">
        <f>IF(ABS('Rentas del trabajo'!AK32/'Rentas del trabajo'!AK20*100-100)&gt;100,"-",'Rentas del trabajo'!AK32/'Rentas del trabajo'!AK20*100-100)</f>
        <v>5.4033706438329006</v>
      </c>
      <c r="AL32" s="122">
        <f>IF(ABS('Rentas del trabajo'!AL32/'Rentas del trabajo'!AL20*100-100)&gt;100,"-",'Rentas del trabajo'!AL32/'Rentas del trabajo'!AL20*100-100)</f>
        <v>31.597717546362333</v>
      </c>
      <c r="AM32" s="122">
        <f>IF(ABS('Rentas del trabajo'!AM32/'Rentas del trabajo'!AM20*100-100)&gt;100,"-",'Rentas del trabajo'!AM32/'Rentas del trabajo'!AM20*100-100)</f>
        <v>8.8749713587413055</v>
      </c>
      <c r="AN32" s="122">
        <f>IF(ABS('Rentas del trabajo'!AN32/'Rentas del trabajo'!AN20*100-100)&gt;100,"-",'Rentas del trabajo'!AN32/'Rentas del trabajo'!AN20*100-100)</f>
        <v>8.3979378246375802</v>
      </c>
      <c r="AO32" s="122">
        <f>IF(ABS('Rentas del trabajo'!AO32/'Rentas del trabajo'!AO20*100-100)&gt;100,"-",'Rentas del trabajo'!AO32/'Rentas del trabajo'!AO20*100-100)</f>
        <v>16.191835546461661</v>
      </c>
      <c r="AP32" s="122">
        <f>IF(ABS('Rentas del trabajo'!AP32/'Rentas del trabajo'!AP20*100-100)&gt;100,"-",'Rentas del trabajo'!AP32/'Rentas del trabajo'!AP20*100-100)</f>
        <v>8.2621082621082422</v>
      </c>
      <c r="AQ32" s="122"/>
      <c r="AR32" s="122"/>
      <c r="AS32" s="122">
        <f>IF(ABS('Rentas del trabajo'!AS32/'Rentas del trabajo'!AS20*100-100)&gt;100,"-",'Rentas del trabajo'!AS32/'Rentas del trabajo'!AS20*100-100)</f>
        <v>7.1519266122232068</v>
      </c>
      <c r="AT32" s="122"/>
      <c r="AU32" s="122"/>
      <c r="AV32" s="122"/>
      <c r="AW32" s="122"/>
      <c r="AX32" s="122"/>
      <c r="AY32" s="122"/>
      <c r="AZ32" s="122"/>
      <c r="BA32" s="122"/>
      <c r="BB32" s="122"/>
      <c r="BC32" s="122"/>
      <c r="BD32" s="122"/>
      <c r="BE32" s="122">
        <f>IF(ABS('Rentas del trabajo'!BE32/'Rentas del trabajo'!BE20*100-100)&gt;100,"-",'Rentas del trabajo'!BE32/'Rentas del trabajo'!BE20*100-100)</f>
        <v>-30.490816535244463</v>
      </c>
      <c r="BF32" s="122"/>
      <c r="BG32" s="122"/>
      <c r="BH32" s="122"/>
      <c r="BI32" s="122"/>
      <c r="BJ32" s="122"/>
      <c r="BK32" s="123"/>
      <c r="BL32" s="123"/>
    </row>
    <row r="33" spans="2:64" ht="12" customHeight="1">
      <c r="B33" s="67" t="s">
        <v>264</v>
      </c>
      <c r="C33" s="122">
        <f>IF(ABS('Rentas del trabajo'!C33/'Rentas del trabajo'!C21*100-100)&gt;100,"-",'Rentas del trabajo'!C33/'Rentas del trabajo'!C21*100-100)</f>
        <v>6.0182834040557083</v>
      </c>
      <c r="D33" s="122">
        <f>IF(ABS('Rentas del trabajo'!D33/'Rentas del trabajo'!D21*100-100)&gt;100,"-",'Rentas del trabajo'!D33/'Rentas del trabajo'!D21*100-100)</f>
        <v>4.2890008206158257</v>
      </c>
      <c r="E33" s="122">
        <f>IF(ABS('Rentas del trabajo'!E33/'Rentas del trabajo'!E21*100-100)&gt;100,"-",'Rentas del trabajo'!E33/'Rentas del trabajo'!E21*100-100)</f>
        <v>4.1181853837102977</v>
      </c>
      <c r="F33" s="122">
        <f>IF(ABS('Rentas del trabajo'!F33/'Rentas del trabajo'!F21*100-100)&gt;100,"-",'Rentas del trabajo'!F33/'Rentas del trabajo'!F21*100-100)</f>
        <v>4.663133847921074</v>
      </c>
      <c r="G33" s="122">
        <f>IF(ABS('Rentas del trabajo'!G33/'Rentas del trabajo'!G21*100-100)&gt;100,"-",'Rentas del trabajo'!G33/'Rentas del trabajo'!G21*100-100)</f>
        <v>3.9467501143123798</v>
      </c>
      <c r="H33" s="122">
        <f>IF(ABS('Rentas del trabajo'!H33/'Rentas del trabajo'!H21*100-100)&gt;100,"-",'Rentas del trabajo'!H33/'Rentas del trabajo'!H21*100-100)</f>
        <v>4.8006691424145913</v>
      </c>
      <c r="I33" s="122">
        <f>IF(ABS('Rentas del trabajo'!I33/'Rentas del trabajo'!I21*100-100)&gt;100,"-",'Rentas del trabajo'!I33/'Rentas del trabajo'!I21*100-100)</f>
        <v>6.03131803320926</v>
      </c>
      <c r="J33" s="122">
        <f>IF(ABS('Rentas del trabajo'!J33/'Rentas del trabajo'!J21*100-100)&gt;100,"-",'Rentas del trabajo'!J33/'Rentas del trabajo'!J21*100-100)</f>
        <v>4.822781055808349</v>
      </c>
      <c r="K33" s="122">
        <f>IF(ABS('Rentas del trabajo'!K33/'Rentas del trabajo'!K21*100-100)&gt;100,"-",'Rentas del trabajo'!K33/'Rentas del trabajo'!K21*100-100)</f>
        <v>3.0335598218644435</v>
      </c>
      <c r="L33" s="122">
        <f>IF(ABS('Rentas del trabajo'!L33/'Rentas del trabajo'!L21*100-100)&gt;100,"-",'Rentas del trabajo'!L33/'Rentas del trabajo'!L21*100-100)</f>
        <v>9.4049074240085417</v>
      </c>
      <c r="M33" s="122">
        <f>IF(ABS('Rentas del trabajo'!M33/'Rentas del trabajo'!M21*100-100)&gt;100,"-",'Rentas del trabajo'!M33/'Rentas del trabajo'!M21*100-100)</f>
        <v>9.8862561103585591</v>
      </c>
      <c r="N33" s="122">
        <f>IF(ABS('Rentas del trabajo'!N33/'Rentas del trabajo'!N21*100-100)&gt;100,"-",'Rentas del trabajo'!N33/'Rentas del trabajo'!N21*100-100)</f>
        <v>8.5447155085270907</v>
      </c>
      <c r="O33" s="122">
        <f>IF(ABS('Rentas del trabajo'!O33/'Rentas del trabajo'!O21*100-100)&gt;100,"-",'Rentas del trabajo'!O33/'Rentas del trabajo'!O21*100-100)</f>
        <v>-2.272533131389622</v>
      </c>
      <c r="P33" s="122"/>
      <c r="Q33" s="122">
        <f>IF(ABS('Rentas del trabajo'!Q33/'Rentas del trabajo'!Q21*100-100)&gt;100,"-",'Rentas del trabajo'!Q33/'Rentas del trabajo'!Q21*100-100)</f>
        <v>-5.133365903759568E-3</v>
      </c>
      <c r="R33" s="122">
        <f>IF(ABS('Rentas del trabajo'!R33/'Rentas del trabajo'!R21*100-100)&gt;100,"-",'Rentas del trabajo'!R33/'Rentas del trabajo'!R21*100-100)</f>
        <v>0.89927310080992129</v>
      </c>
      <c r="S33" s="122">
        <f>IF(ABS('Rentas del trabajo'!S33/'Rentas del trabajo'!S21*100-100)&gt;100,"-",'Rentas del trabajo'!S33/'Rentas del trabajo'!S21*100-100)</f>
        <v>1.1340521141177504</v>
      </c>
      <c r="T33" s="122">
        <f>IF(ABS('Rentas del trabajo'!T33/'Rentas del trabajo'!T21*100-100)&gt;100,"-",'Rentas del trabajo'!T33/'Rentas del trabajo'!T21*100-100)</f>
        <v>0.75761151956162109</v>
      </c>
      <c r="U33" s="122">
        <f>IF(ABS('Rentas del trabajo'!U33/'Rentas del trabajo'!U21*100-100)&gt;100,"-",'Rentas del trabajo'!U33/'Rentas del trabajo'!U21*100-100)</f>
        <v>1.2300386780752319</v>
      </c>
      <c r="V33" s="122">
        <f>IF(ABS('Rentas del trabajo'!V33/'Rentas del trabajo'!V21*100-100)&gt;100,"-",'Rentas del trabajo'!V33/'Rentas del trabajo'!V21*100-100)</f>
        <v>0.23234353939074026</v>
      </c>
      <c r="W33" s="122">
        <f>IF(ABS('Rentas del trabajo'!W33/'Rentas del trabajo'!W21*100-100)&gt;100,"-",'Rentas del trabajo'!W33/'Rentas del trabajo'!W21*100-100)</f>
        <v>-1.2788604815070244</v>
      </c>
      <c r="X33" s="122">
        <f>IF(ABS('Rentas del trabajo'!X33/'Rentas del trabajo'!X21*100-100)&gt;100,"-",'Rentas del trabajo'!X33/'Rentas del trabajo'!X21*100-100)</f>
        <v>0.78563172720289742</v>
      </c>
      <c r="Y33" s="122">
        <f>IF(ABS('Rentas del trabajo'!Y33/'Rentas del trabajo'!Y21*100-100)&gt;100,"-",'Rentas del trabajo'!Y33/'Rentas del trabajo'!Y21*100-100)</f>
        <v>0.71091016943316276</v>
      </c>
      <c r="Z33" s="122">
        <f>IF(ABS('Rentas del trabajo'!Z33/'Rentas del trabajo'!Z21*100-100)&gt;100,"-",'Rentas del trabajo'!Z33/'Rentas del trabajo'!Z21*100-100)</f>
        <v>5.0551143899270983</v>
      </c>
      <c r="AA33" s="122">
        <f>IF(ABS('Rentas del trabajo'!AA33/'Rentas del trabajo'!AA21*100-100)&gt;100,"-",'Rentas del trabajo'!AA33/'Rentas del trabajo'!AA21*100-100)</f>
        <v>6.0507637995901575</v>
      </c>
      <c r="AB33" s="122">
        <f>IF(ABS('Rentas del trabajo'!AB33/'Rentas del trabajo'!AB21*100-100)&gt;100,"-",'Rentas del trabajo'!AB33/'Rentas del trabajo'!AB21*100-100)</f>
        <v>-2.5077769821896823</v>
      </c>
      <c r="AC33" s="122">
        <f>IF(ABS('Rentas del trabajo'!AC33/'Rentas del trabajo'!AC21*100-100)&gt;100,"-",'Rentas del trabajo'!AC33/'Rentas del trabajo'!AC21*100-100)</f>
        <v>-9.4452625382239148</v>
      </c>
      <c r="AD33" s="122"/>
      <c r="AE33" s="122">
        <f>IF(ABS('Rentas del trabajo'!AE33/'Rentas del trabajo'!AE21*100-100)&gt;100,"-",'Rentas del trabajo'!AE33/'Rentas del trabajo'!AE21*100-100)</f>
        <v>6.0128410976436584</v>
      </c>
      <c r="AF33" s="122">
        <f>IF(ABS('Rentas del trabajo'!AF33/'Rentas del trabajo'!AF21*100-100)&gt;100,"-",'Rentas del trabajo'!AF33/'Rentas del trabajo'!AF21*100-100)</f>
        <v>5.2268437520990574</v>
      </c>
      <c r="AG33" s="122">
        <f>IF(ABS('Rentas del trabajo'!AG33/'Rentas del trabajo'!AG21*100-100)&gt;100,"-",'Rentas del trabajo'!AG33/'Rentas del trabajo'!AG21*100-100)</f>
        <v>5.2989398662352869</v>
      </c>
      <c r="AH33" s="122">
        <f>IF(ABS('Rentas del trabajo'!AH33/'Rentas del trabajo'!AH21*100-100)&gt;100,"-",'Rentas del trabajo'!AH33/'Rentas del trabajo'!AH21*100-100)</f>
        <v>5.4560738066871153</v>
      </c>
      <c r="AI33" s="122">
        <f>IF(ABS('Rentas del trabajo'!AI33/'Rentas del trabajo'!AI21*100-100)&gt;100,"-",'Rentas del trabajo'!AI33/'Rentas del trabajo'!AI21*100-100)</f>
        <v>5.2253353453206302</v>
      </c>
      <c r="AJ33" s="122">
        <f>IF(ABS('Rentas del trabajo'!AJ33/'Rentas del trabajo'!AJ21*100-100)&gt;100,"-",'Rentas del trabajo'!AJ33/'Rentas del trabajo'!AJ21*100-100)</f>
        <v>5.044166726405237</v>
      </c>
      <c r="AK33" s="122">
        <f>IF(ABS('Rentas del trabajo'!AK33/'Rentas del trabajo'!AK21*100-100)&gt;100,"-",'Rentas del trabajo'!AK33/'Rentas del trabajo'!AK21*100-100)</f>
        <v>4.6753254088615108</v>
      </c>
      <c r="AL33" s="122">
        <f>IF(ABS('Rentas del trabajo'!AL33/'Rentas del trabajo'!AL21*100-100)&gt;100,"-",'Rentas del trabajo'!AL33/'Rentas del trabajo'!AL21*100-100)</f>
        <v>5.6463020811192308</v>
      </c>
      <c r="AM33" s="122">
        <f>IF(ABS('Rentas del trabajo'!AM33/'Rentas del trabajo'!AM21*100-100)&gt;100,"-",'Rentas del trabajo'!AM33/'Rentas del trabajo'!AM21*100-100)</f>
        <v>3.766035876567102</v>
      </c>
      <c r="AN33" s="122">
        <f>IF(ABS('Rentas del trabajo'!AN33/'Rentas del trabajo'!AN21*100-100)&gt;100,"-",'Rentas del trabajo'!AN33/'Rentas del trabajo'!AN21*100-100)</f>
        <v>14.935450642486032</v>
      </c>
      <c r="AO33" s="122">
        <f>IF(ABS('Rentas del trabajo'!AO33/'Rentas del trabajo'!AO21*100-100)&gt;100,"-",'Rentas del trabajo'!AO33/'Rentas del trabajo'!AO21*100-100)</f>
        <v>16.535213915809081</v>
      </c>
      <c r="AP33" s="122">
        <f>IF(ABS('Rentas del trabajo'!AP33/'Rentas del trabajo'!AP21*100-100)&gt;100,"-",'Rentas del trabajo'!AP33/'Rentas del trabajo'!AP21*100-100)</f>
        <v>5.8226561176209799</v>
      </c>
      <c r="AQ33" s="122">
        <f>IF(ABS('Rentas del trabajo'!AQ33/'Rentas del trabajo'!AQ21*100-100)&gt;100,"-",'Rentas del trabajo'!AQ33/'Rentas del trabajo'!AQ21*100-100)</f>
        <v>-11.503148949085656</v>
      </c>
      <c r="AR33" s="122"/>
      <c r="AS33" s="122">
        <f>IF(ABS('Rentas del trabajo'!AS33/'Rentas del trabajo'!AS21*100-100)&gt;100,"-",'Rentas del trabajo'!AS33/'Rentas del trabajo'!AS21*100-100)</f>
        <v>6.0128410976436584</v>
      </c>
      <c r="AT33" s="122"/>
      <c r="AU33" s="122"/>
      <c r="AV33" s="122"/>
      <c r="AW33" s="122"/>
      <c r="AX33" s="122"/>
      <c r="AY33" s="122"/>
      <c r="AZ33" s="122"/>
      <c r="BA33" s="122"/>
      <c r="BB33" s="122"/>
      <c r="BC33" s="122"/>
      <c r="BD33" s="122"/>
      <c r="BE33" s="122">
        <f>IF(ABS('Rentas del trabajo'!BE33/'Rentas del trabajo'!BE21*100-100)&gt;100,"-",'Rentas del trabajo'!BE33/'Rentas del trabajo'!BE21*100-100)</f>
        <v>-9.7760279537612718</v>
      </c>
      <c r="BF33" s="122"/>
      <c r="BG33" s="122"/>
      <c r="BH33" s="122"/>
      <c r="BI33" s="122"/>
      <c r="BJ33" s="122"/>
      <c r="BK33" s="123"/>
      <c r="BL33" s="123"/>
    </row>
    <row r="34" spans="2:64" ht="12" customHeight="1">
      <c r="B34" s="67" t="s">
        <v>265</v>
      </c>
      <c r="C34" s="122">
        <f>IF(ABS('Rentas del trabajo'!C34/'Rentas del trabajo'!C22*100-100)&gt;100,"-",'Rentas del trabajo'!C34/'Rentas del trabajo'!C22*100-100)</f>
        <v>3.3832264707026383</v>
      </c>
      <c r="D34" s="122">
        <f>IF(ABS('Rentas del trabajo'!D34/'Rentas del trabajo'!D22*100-100)&gt;100,"-",'Rentas del trabajo'!D34/'Rentas del trabajo'!D22*100-100)</f>
        <v>2.3324277590952818</v>
      </c>
      <c r="E34" s="122">
        <f>IF(ABS('Rentas del trabajo'!E34/'Rentas del trabajo'!E22*100-100)&gt;100,"-",'Rentas del trabajo'!E34/'Rentas del trabajo'!E22*100-100)</f>
        <v>6.3037615056116039</v>
      </c>
      <c r="F34" s="122">
        <f>IF(ABS('Rentas del trabajo'!F34/'Rentas del trabajo'!F22*100-100)&gt;100,"-",'Rentas del trabajo'!F34/'Rentas del trabajo'!F22*100-100)</f>
        <v>6.3037615056116039</v>
      </c>
      <c r="G34" s="122"/>
      <c r="H34" s="122">
        <f>IF(ABS('Rentas del trabajo'!H34/'Rentas del trabajo'!H22*100-100)&gt;100,"-",'Rentas del trabajo'!H34/'Rentas del trabajo'!H22*100-100)</f>
        <v>-7.9140652706256418</v>
      </c>
      <c r="I34" s="122">
        <f>IF(ABS('Rentas del trabajo'!I34/'Rentas del trabajo'!I22*100-100)&gt;100,"-",'Rentas del trabajo'!I34/'Rentas del trabajo'!I22*100-100)</f>
        <v>-10.186575364843819</v>
      </c>
      <c r="J34" s="122">
        <f>IF(ABS('Rentas del trabajo'!J34/'Rentas del trabajo'!J22*100-100)&gt;100,"-",'Rentas del trabajo'!J34/'Rentas del trabajo'!J22*100-100)</f>
        <v>26.52904808134484</v>
      </c>
      <c r="K34" s="122">
        <f>IF(ABS('Rentas del trabajo'!K34/'Rentas del trabajo'!K22*100-100)&gt;100,"-",'Rentas del trabajo'!K34/'Rentas del trabajo'!K22*100-100)</f>
        <v>9.2156663791791402</v>
      </c>
      <c r="L34" s="122">
        <f>IF(ABS('Rentas del trabajo'!L34/'Rentas del trabajo'!L22*100-100)&gt;100,"-",'Rentas del trabajo'!L34/'Rentas del trabajo'!L22*100-100)</f>
        <v>1.8472498946947979</v>
      </c>
      <c r="M34" s="122">
        <f>IF(ABS('Rentas del trabajo'!M34/'Rentas del trabajo'!M22*100-100)&gt;100,"-",'Rentas del trabajo'!M34/'Rentas del trabajo'!M22*100-100)</f>
        <v>14.982530714383444</v>
      </c>
      <c r="N34" s="122">
        <f>IF(ABS('Rentas del trabajo'!N34/'Rentas del trabajo'!N22*100-100)&gt;100,"-",'Rentas del trabajo'!N34/'Rentas del trabajo'!N22*100-100)</f>
        <v>12.141147798511298</v>
      </c>
      <c r="O34" s="122"/>
      <c r="P34" s="122"/>
      <c r="Q34" s="122">
        <f>IF(ABS('Rentas del trabajo'!Q34/'Rentas del trabajo'!Q22*100-100)&gt;100,"-",'Rentas del trabajo'!Q34/'Rentas del trabajo'!Q22*100-100)</f>
        <v>5.8339323035494886</v>
      </c>
      <c r="R34" s="122">
        <f>IF(ABS('Rentas del trabajo'!R34/'Rentas del trabajo'!R22*100-100)&gt;100,"-",'Rentas del trabajo'!R34/'Rentas del trabajo'!R22*100-100)</f>
        <v>7.3248296611301669</v>
      </c>
      <c r="S34" s="122">
        <f>IF(ABS('Rentas del trabajo'!S34/'Rentas del trabajo'!S22*100-100)&gt;100,"-",'Rentas del trabajo'!S34/'Rentas del trabajo'!S22*100-100)</f>
        <v>2.5474870157804901</v>
      </c>
      <c r="T34" s="122">
        <f>IF(ABS('Rentas del trabajo'!T34/'Rentas del trabajo'!T22*100-100)&gt;100,"-",'Rentas del trabajo'!T34/'Rentas del trabajo'!T22*100-100)</f>
        <v>2.5474870157804901</v>
      </c>
      <c r="U34" s="122"/>
      <c r="V34" s="122">
        <f>IF(ABS('Rentas del trabajo'!V34/'Rentas del trabajo'!V22*100-100)&gt;100,"-",'Rentas del trabajo'!V34/'Rentas del trabajo'!V22*100-100)</f>
        <v>22.741300241440925</v>
      </c>
      <c r="W34" s="122">
        <f>IF(ABS('Rentas del trabajo'!W34/'Rentas del trabajo'!W22*100-100)&gt;100,"-",'Rentas del trabajo'!W34/'Rentas del trabajo'!W22*100-100)</f>
        <v>24.924425100907939</v>
      </c>
      <c r="X34" s="122">
        <f>IF(ABS('Rentas del trabajo'!X34/'Rentas del trabajo'!X22*100-100)&gt;100,"-",'Rentas del trabajo'!X34/'Rentas del trabajo'!X22*100-100)</f>
        <v>3.2117729581101884</v>
      </c>
      <c r="Y34" s="122">
        <f>IF(ABS('Rentas del trabajo'!Y34/'Rentas del trabajo'!Y22*100-100)&gt;100,"-",'Rentas del trabajo'!Y34/'Rentas del trabajo'!Y22*100-100)</f>
        <v>3.1680289945891644</v>
      </c>
      <c r="Z34" s="122">
        <f>IF(ABS('Rentas del trabajo'!Z34/'Rentas del trabajo'!Z22*100-100)&gt;100,"-",'Rentas del trabajo'!Z34/'Rentas del trabajo'!Z22*100-100)</f>
        <v>0.4178768067163503</v>
      </c>
      <c r="AA34" s="122">
        <f>IF(ABS('Rentas del trabajo'!AA34/'Rentas del trabajo'!AA22*100-100)&gt;100,"-",'Rentas del trabajo'!AA34/'Rentas del trabajo'!AA22*100-100)</f>
        <v>2.2994572638117745</v>
      </c>
      <c r="AB34" s="122">
        <f>IF(ABS('Rentas del trabajo'!AB34/'Rentas del trabajo'!AB22*100-100)&gt;100,"-",'Rentas del trabajo'!AB34/'Rentas del trabajo'!AB22*100-100)</f>
        <v>-0.95883350075703788</v>
      </c>
      <c r="AC34" s="122"/>
      <c r="AD34" s="122"/>
      <c r="AE34" s="122">
        <f>IF(ABS('Rentas del trabajo'!AE34/'Rentas del trabajo'!AE22*100-100)&gt;100,"-",'Rentas del trabajo'!AE34/'Rentas del trabajo'!AE22*100-100)</f>
        <v>9.4145339162287058</v>
      </c>
      <c r="AF34" s="122">
        <f>IF(ABS('Rentas del trabajo'!AF34/'Rentas del trabajo'!AF22*100-100)&gt;100,"-",'Rentas del trabajo'!AF34/'Rentas del trabajo'!AF22*100-100)</f>
        <v>9.8281037805480764</v>
      </c>
      <c r="AG34" s="122">
        <f>IF(ABS('Rentas del trabajo'!AG34/'Rentas del trabajo'!AG22*100-100)&gt;100,"-",'Rentas del trabajo'!AG34/'Rentas del trabajo'!AG22*100-100)</f>
        <v>9.0118360272533238</v>
      </c>
      <c r="AH34" s="122">
        <f>IF(ABS('Rentas del trabajo'!AH34/'Rentas del trabajo'!AH22*100-100)&gt;100,"-",'Rentas del trabajo'!AH34/'Rentas del trabajo'!AH22*100-100)</f>
        <v>9.0118360272533238</v>
      </c>
      <c r="AI34" s="122"/>
      <c r="AJ34" s="122">
        <f>IF(ABS('Rentas del trabajo'!AJ34/'Rentas del trabajo'!AJ22*100-100)&gt;100,"-",'Rentas del trabajo'!AJ34/'Rentas del trabajo'!AJ22*100-100)</f>
        <v>13.027473626318681</v>
      </c>
      <c r="AK34" s="122">
        <f>IF(ABS('Rentas del trabajo'!AK34/'Rentas del trabajo'!AK22*100-100)&gt;100,"-",'Rentas del trabajo'!AK34/'Rentas del trabajo'!AK22*100-100)</f>
        <v>12.198904388906044</v>
      </c>
      <c r="AL34" s="122">
        <f>IF(ABS('Rentas del trabajo'!AL34/'Rentas del trabajo'!AL22*100-100)&gt;100,"-",'Rentas del trabajo'!AL34/'Rentas del trabajo'!AL22*100-100)</f>
        <v>30.592873831775705</v>
      </c>
      <c r="AM34" s="122">
        <f>IF(ABS('Rentas del trabajo'!AM34/'Rentas del trabajo'!AM22*100-100)&gt;100,"-",'Rentas del trabajo'!AM34/'Rentas del trabajo'!AM22*100-100)</f>
        <v>12.675650356705319</v>
      </c>
      <c r="AN34" s="122">
        <f>IF(ABS('Rentas del trabajo'!AN34/'Rentas del trabajo'!AN22*100-100)&gt;100,"-",'Rentas del trabajo'!AN34/'Rentas del trabajo'!AN22*100-100)</f>
        <v>2.2728459302831396</v>
      </c>
      <c r="AO34" s="122">
        <f>IF(ABS('Rentas del trabajo'!AO34/'Rentas del trabajo'!AO22*100-100)&gt;100,"-",'Rentas del trabajo'!AO34/'Rentas del trabajo'!AO22*100-100)</f>
        <v>17.626504869009935</v>
      </c>
      <c r="AP34" s="122">
        <f>IF(ABS('Rentas del trabajo'!AP34/'Rentas del trabajo'!AP22*100-100)&gt;100,"-",'Rentas del trabajo'!AP34/'Rentas del trabajo'!AP22*100-100)</f>
        <v>11.065900905285702</v>
      </c>
      <c r="AQ34" s="122"/>
      <c r="AR34" s="122"/>
      <c r="AS34" s="122">
        <f>IF(ABS('Rentas del trabajo'!AS34/'Rentas del trabajo'!AS22*100-100)&gt;100,"-",'Rentas del trabajo'!AS34/'Rentas del trabajo'!AS22*100-100)</f>
        <v>9.4145339162287058</v>
      </c>
      <c r="AT34" s="122"/>
      <c r="AU34" s="122"/>
      <c r="AV34" s="122"/>
      <c r="AW34" s="122"/>
      <c r="AX34" s="122"/>
      <c r="AY34" s="122"/>
      <c r="AZ34" s="122"/>
      <c r="BA34" s="122"/>
      <c r="BB34" s="122"/>
      <c r="BC34" s="122"/>
      <c r="BD34" s="122"/>
      <c r="BE34" s="122">
        <f>IF(ABS('Rentas del trabajo'!BE34/'Rentas del trabajo'!BE22*100-100)&gt;100,"-",'Rentas del trabajo'!BE34/'Rentas del trabajo'!BE22*100-100)</f>
        <v>24.585074531892317</v>
      </c>
      <c r="BF34" s="122">
        <f>IF(ABS('Rentas del trabajo'!BF34/'Rentas del trabajo'!BF22*100-100)&gt;100,"-",'Rentas del trabajo'!BF34/'Rentas del trabajo'!BF22*100-100)</f>
        <v>23.188048782506272</v>
      </c>
      <c r="BG34" s="122" t="str">
        <f>IF(ABS('Rentas del trabajo'!BG34/'Rentas del trabajo'!BG22*100-100)&gt;100,"-",'Rentas del trabajo'!BG34/'Rentas del trabajo'!BG22*100-100)</f>
        <v>-</v>
      </c>
      <c r="BH34" s="122">
        <f>IF(ABS('Rentas del trabajo'!BH34/'Rentas del trabajo'!BH22*100-100)&gt;100,"-",'Rentas del trabajo'!BH34/'Rentas del trabajo'!BH22*100-100)</f>
        <v>8.1156733345834482</v>
      </c>
      <c r="BI34" s="122">
        <f>+'Rentas del trabajo'!BI34/'Rentas del trabajo'!BI22*100-100</f>
        <v>8.058035196959267</v>
      </c>
      <c r="BJ34" s="122" t="str">
        <f>IF(ABS('Rentas del trabajo'!BJ34/'Rentas del trabajo'!BJ22*100-100)&gt;100,"-",'Rentas del trabajo'!BJ34/'Rentas del trabajo'!BJ22*100-100)</f>
        <v>-</v>
      </c>
      <c r="BK34" s="123"/>
      <c r="BL34" s="123"/>
    </row>
    <row r="35" spans="2:64" ht="12" customHeight="1">
      <c r="B35" s="67" t="s">
        <v>266</v>
      </c>
      <c r="C35" s="122">
        <f>IF(ABS('Rentas del trabajo'!C35/'Rentas del trabajo'!C23*100-100)&gt;100,"-",'Rentas del trabajo'!C35/'Rentas del trabajo'!C23*100-100)</f>
        <v>7.3071777091659982</v>
      </c>
      <c r="D35" s="122">
        <f>IF(ABS('Rentas del trabajo'!D35/'Rentas del trabajo'!D23*100-100)&gt;100,"-",'Rentas del trabajo'!D35/'Rentas del trabajo'!D23*100-100)</f>
        <v>7.3591358152227997</v>
      </c>
      <c r="E35" s="122">
        <f>IF(ABS('Rentas del trabajo'!E35/'Rentas del trabajo'!E23*100-100)&gt;100,"-",'Rentas del trabajo'!E35/'Rentas del trabajo'!E23*100-100)</f>
        <v>7.5064596769715592</v>
      </c>
      <c r="F35" s="122">
        <f>IF(ABS('Rentas del trabajo'!F35/'Rentas del trabajo'!F23*100-100)&gt;100,"-",'Rentas del trabajo'!F35/'Rentas del trabajo'!F23*100-100)</f>
        <v>7.5064596769715592</v>
      </c>
      <c r="G35" s="122"/>
      <c r="H35" s="122">
        <f>IF(ABS('Rentas del trabajo'!H35/'Rentas del trabajo'!H23*100-100)&gt;100,"-",'Rentas del trabajo'!H35/'Rentas del trabajo'!H23*100-100)</f>
        <v>7.026301506982449</v>
      </c>
      <c r="I35" s="122">
        <f>IF(ABS('Rentas del trabajo'!I35/'Rentas del trabajo'!I23*100-100)&gt;100,"-",'Rentas del trabajo'!I35/'Rentas del trabajo'!I23*100-100)</f>
        <v>6.3739821121028513</v>
      </c>
      <c r="J35" s="122">
        <f>IF(ABS('Rentas del trabajo'!J35/'Rentas del trabajo'!J23*100-100)&gt;100,"-",'Rentas del trabajo'!J35/'Rentas del trabajo'!J23*100-100)</f>
        <v>29.315895874410359</v>
      </c>
      <c r="K35" s="122">
        <f>IF(ABS('Rentas del trabajo'!K35/'Rentas del trabajo'!K23*100-100)&gt;100,"-",'Rentas del trabajo'!K35/'Rentas del trabajo'!K23*100-100)</f>
        <v>7.4296008106383908</v>
      </c>
      <c r="L35" s="122">
        <f>IF(ABS('Rentas del trabajo'!L35/'Rentas del trabajo'!L23*100-100)&gt;100,"-",'Rentas del trabajo'!L35/'Rentas del trabajo'!L23*100-100)</f>
        <v>6.3137135922329861</v>
      </c>
      <c r="M35" s="122">
        <f>IF(ABS('Rentas del trabajo'!M35/'Rentas del trabajo'!M23*100-100)&gt;100,"-",'Rentas del trabajo'!M35/'Rentas del trabajo'!M23*100-100)</f>
        <v>2.2719172711770597</v>
      </c>
      <c r="N35" s="122">
        <f>IF(ABS('Rentas del trabajo'!N35/'Rentas del trabajo'!N23*100-100)&gt;100,"-",'Rentas del trabajo'!N35/'Rentas del trabajo'!N23*100-100)</f>
        <v>7.8488360114661333</v>
      </c>
      <c r="O35" s="122"/>
      <c r="P35" s="122"/>
      <c r="Q35" s="122">
        <f>IF(ABS('Rentas del trabajo'!Q35/'Rentas del trabajo'!Q23*100-100)&gt;100,"-",'Rentas del trabajo'!Q35/'Rentas del trabajo'!Q23*100-100)</f>
        <v>1.3520459121882027</v>
      </c>
      <c r="R35" s="122">
        <f>IF(ABS('Rentas del trabajo'!R35/'Rentas del trabajo'!R23*100-100)&gt;100,"-",'Rentas del trabajo'!R35/'Rentas del trabajo'!R23*100-100)</f>
        <v>1.5425268504309315</v>
      </c>
      <c r="S35" s="122">
        <f>IF(ABS('Rentas del trabajo'!S35/'Rentas del trabajo'!S23*100-100)&gt;100,"-",'Rentas del trabajo'!S35/'Rentas del trabajo'!S23*100-100)</f>
        <v>1.7141643498415249</v>
      </c>
      <c r="T35" s="122">
        <f>IF(ABS('Rentas del trabajo'!T35/'Rentas del trabajo'!T23*100-100)&gt;100,"-",'Rentas del trabajo'!T35/'Rentas del trabajo'!T23*100-100)</f>
        <v>1.7141643498415249</v>
      </c>
      <c r="U35" s="122"/>
      <c r="V35" s="122">
        <f>IF(ABS('Rentas del trabajo'!V35/'Rentas del trabajo'!V23*100-100)&gt;100,"-",'Rentas del trabajo'!V35/'Rentas del trabajo'!V23*100-100)</f>
        <v>1.1741009974603855</v>
      </c>
      <c r="W35" s="122">
        <f>IF(ABS('Rentas del trabajo'!W35/'Rentas del trabajo'!W23*100-100)&gt;100,"-",'Rentas del trabajo'!W35/'Rentas del trabajo'!W23*100-100)</f>
        <v>1.2532231728453098</v>
      </c>
      <c r="X35" s="122">
        <f>IF(ABS('Rentas del trabajo'!X35/'Rentas del trabajo'!X23*100-100)&gt;100,"-",'Rentas del trabajo'!X35/'Rentas del trabajo'!X23*100-100)</f>
        <v>3.406801420176663</v>
      </c>
      <c r="Y35" s="122">
        <f>IF(ABS('Rentas del trabajo'!Y35/'Rentas del trabajo'!Y23*100-100)&gt;100,"-",'Rentas del trabajo'!Y35/'Rentas del trabajo'!Y23*100-100)</f>
        <v>-0.28878897482536559</v>
      </c>
      <c r="Z35" s="122">
        <f>IF(ABS('Rentas del trabajo'!Z35/'Rentas del trabajo'!Z23*100-100)&gt;100,"-",'Rentas del trabajo'!Z35/'Rentas del trabajo'!Z23*100-100)</f>
        <v>0.4179751906828244</v>
      </c>
      <c r="AA35" s="122">
        <f>IF(ABS('Rentas del trabajo'!AA35/'Rentas del trabajo'!AA23*100-100)&gt;100,"-",'Rentas del trabajo'!AA35/'Rentas del trabajo'!AA23*100-100)</f>
        <v>0.32955486367372089</v>
      </c>
      <c r="AB35" s="122">
        <f>IF(ABS('Rentas del trabajo'!AB35/'Rentas del trabajo'!AB23*100-100)&gt;100,"-",'Rentas del trabajo'!AB35/'Rentas del trabajo'!AB23*100-100)</f>
        <v>-1.4615522083160499</v>
      </c>
      <c r="AC35" s="122"/>
      <c r="AD35" s="122"/>
      <c r="AE35" s="122">
        <f>IF(ABS('Rentas del trabajo'!AE35/'Rentas del trabajo'!AE23*100-100)&gt;100,"-",'Rentas del trabajo'!AE35/'Rentas del trabajo'!AE23*100-100)</f>
        <v>8.7580200188673132</v>
      </c>
      <c r="AF35" s="122">
        <f>IF(ABS('Rentas del trabajo'!AF35/'Rentas del trabajo'!AF23*100-100)&gt;100,"-",'Rentas del trabajo'!AF35/'Rentas del trabajo'!AF23*100-100)</f>
        <v>9.0151793115632159</v>
      </c>
      <c r="AG35" s="122">
        <f>IF(ABS('Rentas del trabajo'!AG35/'Rentas del trabajo'!AG23*100-100)&gt;100,"-",'Rentas del trabajo'!AG35/'Rentas del trabajo'!AG23*100-100)</f>
        <v>9.3492970825309669</v>
      </c>
      <c r="AH35" s="122">
        <f>IF(ABS('Rentas del trabajo'!AH35/'Rentas del trabajo'!AH23*100-100)&gt;100,"-",'Rentas del trabajo'!AH35/'Rentas del trabajo'!AH23*100-100)</f>
        <v>9.3492970825309669</v>
      </c>
      <c r="AI35" s="122"/>
      <c r="AJ35" s="122">
        <f>IF(ABS('Rentas del trabajo'!AJ35/'Rentas del trabajo'!AJ23*100-100)&gt;100,"-",'Rentas del trabajo'!AJ35/'Rentas del trabajo'!AJ23*100-100)</f>
        <v>8.2828983805208765</v>
      </c>
      <c r="AK35" s="122">
        <f>IF(ABS('Rentas del trabajo'!AK35/'Rentas del trabajo'!AK23*100-100)&gt;100,"-",'Rentas del trabajo'!AK35/'Rentas del trabajo'!AK23*100-100)</f>
        <v>7.7070855058100278</v>
      </c>
      <c r="AL35" s="122">
        <f>IF(ABS('Rentas del trabajo'!AL35/'Rentas del trabajo'!AL23*100-100)&gt;100,"-",'Rentas del trabajo'!AL35/'Rentas del trabajo'!AL23*100-100)</f>
        <v>33.721431651573965</v>
      </c>
      <c r="AM35" s="122">
        <f>IF(ABS('Rentas del trabajo'!AM35/'Rentas del trabajo'!AM23*100-100)&gt;100,"-",'Rentas del trabajo'!AM35/'Rentas del trabajo'!AM23*100-100)</f>
        <v>7.1193559677983842</v>
      </c>
      <c r="AN35" s="122">
        <f>IF(ABS('Rentas del trabajo'!AN35/'Rentas del trabajo'!AN23*100-100)&gt;100,"-",'Rentas del trabajo'!AN35/'Rentas del trabajo'!AN23*100-100)</f>
        <v>6.7580785393421365</v>
      </c>
      <c r="AO35" s="122">
        <f>IF(ABS('Rentas del trabajo'!AO35/'Rentas del trabajo'!AO23*100-100)&gt;100,"-",'Rentas del trabajo'!AO35/'Rentas del trabajo'!AO23*100-100)</f>
        <v>2.6089593487165814</v>
      </c>
      <c r="AP35" s="122">
        <f>IF(ABS('Rentas del trabajo'!AP35/'Rentas del trabajo'!AP23*100-100)&gt;100,"-",'Rentas del trabajo'!AP35/'Rentas del trabajo'!AP23*100-100)</f>
        <v>6.2725689670974276</v>
      </c>
      <c r="AQ35" s="122"/>
      <c r="AR35" s="122"/>
      <c r="AS35" s="122">
        <f>IF(ABS('Rentas del trabajo'!AS35/'Rentas del trabajo'!AS23*100-100)&gt;100,"-",'Rentas del trabajo'!AS35/'Rentas del trabajo'!AS23*100-100)</f>
        <v>8.7580200188673132</v>
      </c>
      <c r="AT35" s="122"/>
      <c r="AU35" s="122"/>
      <c r="AV35" s="122"/>
      <c r="AW35" s="122"/>
      <c r="AX35" s="122"/>
      <c r="AY35" s="122"/>
      <c r="AZ35" s="122"/>
      <c r="BA35" s="122"/>
      <c r="BB35" s="122"/>
      <c r="BC35" s="122"/>
      <c r="BD35" s="122"/>
      <c r="BE35" s="122">
        <f>IF(ABS('Rentas del trabajo'!BE35/'Rentas del trabajo'!BE23*100-100)&gt;100,"-",'Rentas del trabajo'!BE35/'Rentas del trabajo'!BE23*100-100)</f>
        <v>-21.326727818326844</v>
      </c>
      <c r="BF35" s="122">
        <f>IF(ABS('Rentas del trabajo'!BF35/'Rentas del trabajo'!BF23*100-100)&gt;100,"-",'Rentas del trabajo'!BF35/'Rentas del trabajo'!BF23*100-100)</f>
        <v>-26.130308354899384</v>
      </c>
      <c r="BG35" s="122">
        <f>IF(ABS('Rentas del trabajo'!BG35/'Rentas del trabajo'!BG23*100-100)&gt;100,"-",'Rentas del trabajo'!BG35/'Rentas del trabajo'!BG23*100-100)</f>
        <v>-61.102268668768147</v>
      </c>
      <c r="BH35" s="122">
        <f>IF(ABS('Rentas del trabajo'!BH35/'Rentas del trabajo'!BH23*100-100)&gt;100,"-",'Rentas del trabajo'!BH35/'Rentas del trabajo'!BH23*100-100)</f>
        <v>5.6452942146036094</v>
      </c>
      <c r="BI35" s="122"/>
      <c r="BJ35" s="122" t="str">
        <f>IF(ABS('Rentas del trabajo'!BJ35/'Rentas del trabajo'!BJ23*100-100)&gt;100,"-",'Rentas del trabajo'!BJ35/'Rentas del trabajo'!BJ23*100-100)</f>
        <v>-</v>
      </c>
      <c r="BK35" s="123"/>
      <c r="BL35" s="123"/>
    </row>
    <row r="36" spans="2:64" ht="12" customHeight="1">
      <c r="B36" s="67" t="s">
        <v>267</v>
      </c>
      <c r="C36" s="122">
        <f>IF(ABS('Rentas del trabajo'!C36/'Rentas del trabajo'!C24*100-100)&gt;100,"-",'Rentas del trabajo'!C36/'Rentas del trabajo'!C24*100-100)</f>
        <v>4.9834240603749578</v>
      </c>
      <c r="D36" s="122">
        <f>IF(ABS('Rentas del trabajo'!D36/'Rentas del trabajo'!D24*100-100)&gt;100,"-",'Rentas del trabajo'!D36/'Rentas del trabajo'!D24*100-100)</f>
        <v>5.7764953449269285</v>
      </c>
      <c r="E36" s="122">
        <f>IF(ABS('Rentas del trabajo'!E36/'Rentas del trabajo'!E24*100-100)&gt;100,"-",'Rentas del trabajo'!E36/'Rentas del trabajo'!E24*100-100)</f>
        <v>8.4566968524436135</v>
      </c>
      <c r="F36" s="122">
        <f>IF(ABS('Rentas del trabajo'!F36/'Rentas del trabajo'!F24*100-100)&gt;100,"-",'Rentas del trabajo'!F36/'Rentas del trabajo'!F24*100-100)</f>
        <v>5.0705776379651439</v>
      </c>
      <c r="G36" s="122">
        <f>IF(ABS('Rentas del trabajo'!G36/'Rentas del trabajo'!G24*100-100)&gt;100,"-",'Rentas del trabajo'!G36/'Rentas del trabajo'!G24*100-100)</f>
        <v>9.54278307939245</v>
      </c>
      <c r="H36" s="122">
        <f>IF(ABS('Rentas del trabajo'!H36/'Rentas del trabajo'!H24*100-100)&gt;100,"-",'Rentas del trabajo'!H36/'Rentas del trabajo'!H24*100-100)</f>
        <v>-1.2303846968207921</v>
      </c>
      <c r="I36" s="122">
        <f>IF(ABS('Rentas del trabajo'!I36/'Rentas del trabajo'!I24*100-100)&gt;100,"-",'Rentas del trabajo'!I36/'Rentas del trabajo'!I24*100-100)</f>
        <v>-12.175029752272849</v>
      </c>
      <c r="J36" s="122">
        <f>IF(ABS('Rentas del trabajo'!J36/'Rentas del trabajo'!J24*100-100)&gt;100,"-",'Rentas del trabajo'!J36/'Rentas del trabajo'!J24*100-100)</f>
        <v>2.8629734254978416</v>
      </c>
      <c r="K36" s="122">
        <f>IF(ABS('Rentas del trabajo'!K36/'Rentas del trabajo'!K24*100-100)&gt;100,"-",'Rentas del trabajo'!K36/'Rentas del trabajo'!K24*100-100)</f>
        <v>1.4484308859115629</v>
      </c>
      <c r="L36" s="122">
        <f>IF(ABS('Rentas del trabajo'!L36/'Rentas del trabajo'!L24*100-100)&gt;100,"-",'Rentas del trabajo'!L36/'Rentas del trabajo'!L24*100-100)</f>
        <v>2.384298641935672</v>
      </c>
      <c r="M36" s="122">
        <f>IF(ABS('Rentas del trabajo'!M36/'Rentas del trabajo'!M24*100-100)&gt;100,"-",'Rentas del trabajo'!M36/'Rentas del trabajo'!M24*100-100)</f>
        <v>2.5011066747583754</v>
      </c>
      <c r="N36" s="122">
        <f>IF(ABS('Rentas del trabajo'!N36/'Rentas del trabajo'!N24*100-100)&gt;100,"-",'Rentas del trabajo'!N36/'Rentas del trabajo'!N24*100-100)</f>
        <v>6.0081237215417787</v>
      </c>
      <c r="O36" s="122">
        <f>IF(ABS('Rentas del trabajo'!O36/'Rentas del trabajo'!O24*100-100)&gt;100,"-",'Rentas del trabajo'!O36/'Rentas del trabajo'!O24*100-100)</f>
        <v>-0.70097642725052367</v>
      </c>
      <c r="P36" s="122"/>
      <c r="Q36" s="122">
        <f>IF(ABS('Rentas del trabajo'!Q36/'Rentas del trabajo'!Q24*100-100)&gt;100,"-",'Rentas del trabajo'!Q36/'Rentas del trabajo'!Q24*100-100)</f>
        <v>-0.53036393216650879</v>
      </c>
      <c r="R36" s="122">
        <f>IF(ABS('Rentas del trabajo'!R36/'Rentas del trabajo'!R24*100-100)&gt;100,"-",'Rentas del trabajo'!R36/'Rentas del trabajo'!R24*100-100)</f>
        <v>-2.0580829599396964</v>
      </c>
      <c r="S36" s="122">
        <f>IF(ABS('Rentas del trabajo'!S36/'Rentas del trabajo'!S24*100-100)&gt;100,"-",'Rentas del trabajo'!S36/'Rentas del trabajo'!S24*100-100)</f>
        <v>-2.4214497659772292</v>
      </c>
      <c r="T36" s="122">
        <f>IF(ABS('Rentas del trabajo'!T36/'Rentas del trabajo'!T24*100-100)&gt;100,"-",'Rentas del trabajo'!T36/'Rentas del trabajo'!T24*100-100)</f>
        <v>1.293905342514833</v>
      </c>
      <c r="U36" s="122">
        <f>IF(ABS('Rentas del trabajo'!U36/'Rentas del trabajo'!U24*100-100)&gt;100,"-",'Rentas del trabajo'!U36/'Rentas del trabajo'!U24*100-100)</f>
        <v>-3.6565602890412805</v>
      </c>
      <c r="V36" s="122">
        <f>IF(ABS('Rentas del trabajo'!V36/'Rentas del trabajo'!V24*100-100)&gt;100,"-",'Rentas del trabajo'!V36/'Rentas del trabajo'!V24*100-100)</f>
        <v>-0.18068200528045963</v>
      </c>
      <c r="W36" s="122">
        <f>IF(ABS('Rentas del trabajo'!W36/'Rentas del trabajo'!W24*100-100)&gt;100,"-",'Rentas del trabajo'!W36/'Rentas del trabajo'!W24*100-100)</f>
        <v>-2.4428411436725241</v>
      </c>
      <c r="X36" s="122">
        <f>IF(ABS('Rentas del trabajo'!X36/'Rentas del trabajo'!X24*100-100)&gt;100,"-",'Rentas del trabajo'!X36/'Rentas del trabajo'!X24*100-100)</f>
        <v>0.41973835736534681</v>
      </c>
      <c r="Y36" s="122">
        <f>IF(ABS('Rentas del trabajo'!Y36/'Rentas del trabajo'!Y24*100-100)&gt;100,"-",'Rentas del trabajo'!Y36/'Rentas del trabajo'!Y24*100-100)</f>
        <v>-0.18165753710891863</v>
      </c>
      <c r="Z36" s="122">
        <f>IF(ABS('Rentas del trabajo'!Z36/'Rentas del trabajo'!Z24*100-100)&gt;100,"-",'Rentas del trabajo'!Z36/'Rentas del trabajo'!Z24*100-100)</f>
        <v>7.9881976132500654</v>
      </c>
      <c r="AA36" s="122">
        <f>IF(ABS('Rentas del trabajo'!AA36/'Rentas del trabajo'!AA24*100-100)&gt;100,"-",'Rentas del trabajo'!AA36/'Rentas del trabajo'!AA24*100-100)</f>
        <v>9.005556504101861</v>
      </c>
      <c r="AB36" s="122">
        <f>IF(ABS('Rentas del trabajo'!AB36/'Rentas del trabajo'!AB24*100-100)&gt;100,"-",'Rentas del trabajo'!AB36/'Rentas del trabajo'!AB24*100-100)</f>
        <v>0.57553472861894761</v>
      </c>
      <c r="AC36" s="122">
        <f>IF(ABS('Rentas del trabajo'!AC36/'Rentas del trabajo'!AC24*100-100)&gt;100,"-",'Rentas del trabajo'!AC36/'Rentas del trabajo'!AC24*100-100)</f>
        <v>57.37485517808264</v>
      </c>
      <c r="AD36" s="122"/>
      <c r="AE36" s="122">
        <f>IF(ABS('Rentas del trabajo'!AE36/'Rentas del trabajo'!AE24*100-100)&gt;100,"-",'Rentas del trabajo'!AE36/'Rentas del trabajo'!AE24*100-100)</f>
        <v>4.4266298444052978</v>
      </c>
      <c r="AF36" s="122">
        <f>IF(ABS('Rentas del trabajo'!AF36/'Rentas del trabajo'!AF24*100-100)&gt;100,"-",'Rentas del trabajo'!AF36/'Rentas del trabajo'!AF24*100-100)</f>
        <v>3.5995273186115924</v>
      </c>
      <c r="AG36" s="122">
        <f>IF(ABS('Rentas del trabajo'!AG36/'Rentas del trabajo'!AG24*100-100)&gt;100,"-",'Rentas del trabajo'!AG36/'Rentas del trabajo'!AG24*100-100)</f>
        <v>5.8304724203234883</v>
      </c>
      <c r="AH36" s="122">
        <f>IF(ABS('Rentas del trabajo'!AH36/'Rentas del trabajo'!AH24*100-100)&gt;100,"-",'Rentas del trabajo'!AH36/'Rentas del trabajo'!AH24*100-100)</f>
        <v>6.430091455433967</v>
      </c>
      <c r="AI36" s="122">
        <f>IF(ABS('Rentas del trabajo'!AI36/'Rentas del trabajo'!AI24*100-100)&gt;100,"-",'Rentas del trabajo'!AI36/'Rentas del trabajo'!AI24*100-100)</f>
        <v>5.5372851738007682</v>
      </c>
      <c r="AJ36" s="122">
        <f>IF(ABS('Rentas del trabajo'!AJ36/'Rentas del trabajo'!AJ24*100-100)&gt;100,"-",'Rentas del trabajo'!AJ36/'Rentas del trabajo'!AJ24*100-100)</f>
        <v>-1.4088436183583752</v>
      </c>
      <c r="AK36" s="122">
        <f>IF(ABS('Rentas del trabajo'!AK36/'Rentas del trabajo'!AK24*100-100)&gt;100,"-",'Rentas del trabajo'!AK36/'Rentas del trabajo'!AK24*100-100)</f>
        <v>-14.320454259902476</v>
      </c>
      <c r="AL36" s="122">
        <f>IF(ABS('Rentas del trabajo'!AL36/'Rentas del trabajo'!AL24*100-100)&gt;100,"-",'Rentas del trabajo'!AL36/'Rentas del trabajo'!AL24*100-100)</f>
        <v>3.2947287804911696</v>
      </c>
      <c r="AM36" s="122">
        <f>IF(ABS('Rentas del trabajo'!AM36/'Rentas del trabajo'!AM24*100-100)&gt;100,"-",'Rentas del trabajo'!AM36/'Rentas del trabajo'!AM24*100-100)</f>
        <v>1.2641421649285576</v>
      </c>
      <c r="AN36" s="122">
        <f>IF(ABS('Rentas del trabajo'!AN36/'Rentas del trabajo'!AN24*100-100)&gt;100,"-",'Rentas del trabajo'!AN36/'Rentas del trabajo'!AN24*100-100)</f>
        <v>10.562958742393619</v>
      </c>
      <c r="AO36" s="122">
        <f>IF(ABS('Rentas del trabajo'!AO36/'Rentas del trabajo'!AO24*100-100)&gt;100,"-",'Rentas del trabajo'!AO36/'Rentas del trabajo'!AO24*100-100)</f>
        <v>11.731901753683459</v>
      </c>
      <c r="AP36" s="122">
        <f>IF(ABS('Rentas del trabajo'!AP36/'Rentas del trabajo'!AP24*100-100)&gt;100,"-",'Rentas del trabajo'!AP36/'Rentas del trabajo'!AP24*100-100)</f>
        <v>6.6182372887165997</v>
      </c>
      <c r="AQ36" s="122">
        <f>IF(ABS('Rentas del trabajo'!AQ36/'Rentas del trabajo'!AQ24*100-100)&gt;100,"-",'Rentas del trabajo'!AQ36/'Rentas del trabajo'!AQ24*100-100)</f>
        <v>56.271694540864615</v>
      </c>
      <c r="AR36" s="122"/>
      <c r="AS36" s="122">
        <f>IF(ABS('Rentas del trabajo'!AS36/'Rentas del trabajo'!AS24*100-100)&gt;100,"-",'Rentas del trabajo'!AS36/'Rentas del trabajo'!AS24*100-100)</f>
        <v>4.4266298444052978</v>
      </c>
      <c r="AT36" s="122"/>
      <c r="AU36" s="122"/>
      <c r="AV36" s="122"/>
      <c r="AW36" s="122"/>
      <c r="AX36" s="122"/>
      <c r="AY36" s="122"/>
      <c r="AZ36" s="122"/>
      <c r="BA36" s="122"/>
      <c r="BB36" s="122"/>
      <c r="BC36" s="122"/>
      <c r="BD36" s="122"/>
      <c r="BE36" s="122">
        <f>IF(ABS('Rentas del trabajo'!BE36/'Rentas del trabajo'!BE24*100-100)&gt;100,"-",'Rentas del trabajo'!BE36/'Rentas del trabajo'!BE24*100-100)</f>
        <v>29.093841479137069</v>
      </c>
      <c r="BF36" s="122">
        <f>IF(ABS('Rentas del trabajo'!BF36/'Rentas del trabajo'!BF24*100-100)&gt;100,"-",'Rentas del trabajo'!BF36/'Rentas del trabajo'!BF24*100-100)</f>
        <v>29.228796681806188</v>
      </c>
      <c r="BG36" s="122" t="str">
        <f>IF(ABS('Rentas del trabajo'!BG36/'Rentas del trabajo'!BG24*100-100)&gt;100,"-",'Rentas del trabajo'!BG36/'Rentas del trabajo'!BG24*100-100)</f>
        <v>-</v>
      </c>
      <c r="BH36" s="122">
        <f>IF(ABS('Rentas del trabajo'!BH36/'Rentas del trabajo'!BH24*100-100)&gt;100,"-",'Rentas del trabajo'!BH36/'Rentas del trabajo'!BH24*100-100)</f>
        <v>8.2703881477432617</v>
      </c>
      <c r="BI36" s="122"/>
      <c r="BJ36" s="122">
        <f>IF(ABS('Rentas del trabajo'!BJ36/'Rentas del trabajo'!BJ24*100-100)&gt;100,"-",'Rentas del trabajo'!BJ36/'Rentas del trabajo'!BJ24*100-100)</f>
        <v>25.663401602848879</v>
      </c>
      <c r="BK36" s="123"/>
      <c r="BL36" s="123"/>
    </row>
    <row r="37" spans="2:64" ht="12" customHeight="1">
      <c r="B37" s="67" t="s">
        <v>268</v>
      </c>
      <c r="C37" s="122">
        <f>IF(ABS('Rentas del trabajo'!C37/'Rentas del trabajo'!C25*100-100)&gt;100,"-",'Rentas del trabajo'!C37/'Rentas del trabajo'!C25*100-100)</f>
        <v>6.4104347704980569</v>
      </c>
      <c r="D37" s="122">
        <f>IF(ABS('Rentas del trabajo'!D37/'Rentas del trabajo'!D25*100-100)&gt;100,"-",'Rentas del trabajo'!D37/'Rentas del trabajo'!D25*100-100)</f>
        <v>5.2361305406012093</v>
      </c>
      <c r="E37" s="122">
        <f>IF(ABS('Rentas del trabajo'!E37/'Rentas del trabajo'!E25*100-100)&gt;100,"-",'Rentas del trabajo'!E37/'Rentas del trabajo'!E25*100-100)</f>
        <v>3.5770983279114716</v>
      </c>
      <c r="F37" s="122">
        <f>IF(ABS('Rentas del trabajo'!F37/'Rentas del trabajo'!F25*100-100)&gt;100,"-",'Rentas del trabajo'!F37/'Rentas del trabajo'!F25*100-100)</f>
        <v>3.5770983279114716</v>
      </c>
      <c r="G37" s="122"/>
      <c r="H37" s="122">
        <f>IF(ABS('Rentas del trabajo'!H37/'Rentas del trabajo'!H25*100-100)&gt;100,"-",'Rentas del trabajo'!H37/'Rentas del trabajo'!H25*100-100)</f>
        <v>8.8028177608759961</v>
      </c>
      <c r="I37" s="122">
        <f>IF(ABS('Rentas del trabajo'!I37/'Rentas del trabajo'!I25*100-100)&gt;100,"-",'Rentas del trabajo'!I37/'Rentas del trabajo'!I25*100-100)</f>
        <v>8.7576176657899794</v>
      </c>
      <c r="J37" s="122">
        <f>IF(ABS('Rentas del trabajo'!J37/'Rentas del trabajo'!J25*100-100)&gt;100,"-",'Rentas del trabajo'!J37/'Rentas del trabajo'!J25*100-100)</f>
        <v>29.817618719889879</v>
      </c>
      <c r="K37" s="122">
        <f>IF(ABS('Rentas del trabajo'!K37/'Rentas del trabajo'!K25*100-100)&gt;100,"-",'Rentas del trabajo'!K37/'Rentas del trabajo'!K25*100-100)</f>
        <v>0.68387176630773183</v>
      </c>
      <c r="L37" s="122">
        <f>IF(ABS('Rentas del trabajo'!L37/'Rentas del trabajo'!L25*100-100)&gt;100,"-",'Rentas del trabajo'!L37/'Rentas del trabajo'!L25*100-100)</f>
        <v>4.1668898929109446</v>
      </c>
      <c r="M37" s="122">
        <f>IF(ABS('Rentas del trabajo'!M37/'Rentas del trabajo'!M25*100-100)&gt;100,"-",'Rentas del trabajo'!M37/'Rentas del trabajo'!M25*100-100)</f>
        <v>5.3615264607866209</v>
      </c>
      <c r="N37" s="122">
        <f>IF(ABS('Rentas del trabajo'!N37/'Rentas del trabajo'!N25*100-100)&gt;100,"-",'Rentas del trabajo'!N37/'Rentas del trabajo'!N25*100-100)</f>
        <v>16.215396971384905</v>
      </c>
      <c r="O37" s="122"/>
      <c r="P37" s="122"/>
      <c r="Q37" s="122">
        <f>IF(ABS('Rentas del trabajo'!Q37/'Rentas del trabajo'!Q25*100-100)&gt;100,"-",'Rentas del trabajo'!Q37/'Rentas del trabajo'!Q25*100-100)</f>
        <v>0.96681505646118637</v>
      </c>
      <c r="R37" s="122">
        <f>IF(ABS('Rentas del trabajo'!R37/'Rentas del trabajo'!R25*100-100)&gt;100,"-",'Rentas del trabajo'!R37/'Rentas del trabajo'!R25*100-100)</f>
        <v>1.8052201137754906</v>
      </c>
      <c r="S37" s="122">
        <f>IF(ABS('Rentas del trabajo'!S37/'Rentas del trabajo'!S25*100-100)&gt;100,"-",'Rentas del trabajo'!S37/'Rentas del trabajo'!S25*100-100)</f>
        <v>5.0640469742393037</v>
      </c>
      <c r="T37" s="122">
        <f>IF(ABS('Rentas del trabajo'!T37/'Rentas del trabajo'!T25*100-100)&gt;100,"-",'Rentas del trabajo'!T37/'Rentas del trabajo'!T25*100-100)</f>
        <v>5.0640469742393037</v>
      </c>
      <c r="U37" s="122"/>
      <c r="V37" s="122">
        <f>IF(ABS('Rentas del trabajo'!V37/'Rentas del trabajo'!V25*100-100)&gt;100,"-",'Rentas del trabajo'!V37/'Rentas del trabajo'!V25*100-100)</f>
        <v>-5.3430446550761985</v>
      </c>
      <c r="W37" s="122">
        <f>IF(ABS('Rentas del trabajo'!W37/'Rentas del trabajo'!W25*100-100)&gt;100,"-",'Rentas del trabajo'!W37/'Rentas del trabajo'!W25*100-100)</f>
        <v>-5.9737151024371826</v>
      </c>
      <c r="X37" s="122">
        <f>IF(ABS('Rentas del trabajo'!X37/'Rentas del trabajo'!X25*100-100)&gt;100,"-",'Rentas del trabajo'!X37/'Rentas del trabajo'!X25*100-100)</f>
        <v>-0.5958751446125774</v>
      </c>
      <c r="Y37" s="122">
        <f>IF(ABS('Rentas del trabajo'!Y37/'Rentas del trabajo'!Y25*100-100)&gt;100,"-",'Rentas del trabajo'!Y37/'Rentas del trabajo'!Y25*100-100)</f>
        <v>1.1334717971268873</v>
      </c>
      <c r="Z37" s="122">
        <f>IF(ABS('Rentas del trabajo'!Z37/'Rentas del trabajo'!Z25*100-100)&gt;100,"-",'Rentas del trabajo'!Z37/'Rentas del trabajo'!Z25*100-100)</f>
        <v>0.41793076379910588</v>
      </c>
      <c r="AA37" s="122">
        <f>IF(ABS('Rentas del trabajo'!AA37/'Rentas del trabajo'!AA25*100-100)&gt;100,"-",'Rentas del trabajo'!AA37/'Rentas del trabajo'!AA25*100-100)</f>
        <v>0.98820199321562541</v>
      </c>
      <c r="AB37" s="122">
        <f>IF(ABS('Rentas del trabajo'!AB37/'Rentas del trabajo'!AB25*100-100)&gt;100,"-",'Rentas del trabajo'!AB37/'Rentas del trabajo'!AB25*100-100)</f>
        <v>-1.0712364010360744</v>
      </c>
      <c r="AC37" s="122"/>
      <c r="AD37" s="122"/>
      <c r="AE37" s="122">
        <f>IF(ABS('Rentas del trabajo'!AE37/'Rentas del trabajo'!AE25*100-100)&gt;100,"-",'Rentas del trabajo'!AE37/'Rentas del trabajo'!AE25*100-100)</f>
        <v>7.4392268755050424</v>
      </c>
      <c r="AF37" s="122">
        <f>IF(ABS('Rentas del trabajo'!AF37/'Rentas del trabajo'!AF25*100-100)&gt;100,"-",'Rentas del trabajo'!AF37/'Rentas del trabajo'!AF25*100-100)</f>
        <v>7.135874336079155</v>
      </c>
      <c r="AG37" s="122">
        <f>IF(ABS('Rentas del trabajo'!AG37/'Rentas del trabajo'!AG25*100-100)&gt;100,"-",'Rentas del trabajo'!AG37/'Rentas del trabajo'!AG25*100-100)</f>
        <v>8.8222912417909214</v>
      </c>
      <c r="AH37" s="122">
        <f>IF(ABS('Rentas del trabajo'!AH37/'Rentas del trabajo'!AH25*100-100)&gt;100,"-",'Rentas del trabajo'!AH37/'Rentas del trabajo'!AH25*100-100)</f>
        <v>8.8222912417909214</v>
      </c>
      <c r="AI37" s="122"/>
      <c r="AJ37" s="122">
        <f>IF(ABS('Rentas del trabajo'!AJ37/'Rentas del trabajo'!AJ25*100-100)&gt;100,"-",'Rentas del trabajo'!AJ37/'Rentas del trabajo'!AJ25*100-100)</f>
        <v>2.989434621931224</v>
      </c>
      <c r="AK37" s="122">
        <f>IF(ABS('Rentas del trabajo'!AK37/'Rentas del trabajo'!AK25*100-100)&gt;100,"-",'Rentas del trabajo'!AK37/'Rentas del trabajo'!AK25*100-100)</f>
        <v>2.260747434237814</v>
      </c>
      <c r="AL37" s="122">
        <f>IF(ABS('Rentas del trabajo'!AL37/'Rentas del trabajo'!AL25*100-100)&gt;100,"-",'Rentas del trabajo'!AL37/'Rentas del trabajo'!AL25*100-100)</f>
        <v>29.044067796610165</v>
      </c>
      <c r="AM37" s="122">
        <f>IF(ABS('Rentas del trabajo'!AM37/'Rentas del trabajo'!AM25*100-100)&gt;100,"-",'Rentas del trabajo'!AM37/'Rentas del trabajo'!AM25*100-100)</f>
        <v>1.8250950570342326</v>
      </c>
      <c r="AN37" s="122">
        <f>IF(ABS('Rentas del trabajo'!AN37/'Rentas del trabajo'!AN25*100-100)&gt;100,"-",'Rentas del trabajo'!AN37/'Rentas del trabajo'!AN25*100-100)</f>
        <v>4.6022353714661506</v>
      </c>
      <c r="AO37" s="122">
        <f>IF(ABS('Rentas del trabajo'!AO37/'Rentas del trabajo'!AO25*100-100)&gt;100,"-",'Rentas del trabajo'!AO37/'Rentas del trabajo'!AO25*100-100)</f>
        <v>6.4027111653545603</v>
      </c>
      <c r="AP37" s="122">
        <f>IF(ABS('Rentas del trabajo'!AP37/'Rentas del trabajo'!AP25*100-100)&gt;100,"-",'Rentas del trabajo'!AP37/'Rentas del trabajo'!AP25*100-100)</f>
        <v>14.970455335418833</v>
      </c>
      <c r="AQ37" s="122"/>
      <c r="AR37" s="122"/>
      <c r="AS37" s="122">
        <f>IF(ABS('Rentas del trabajo'!AS37/'Rentas del trabajo'!AS25*100-100)&gt;100,"-",'Rentas del trabajo'!AS37/'Rentas del trabajo'!AS25*100-100)</f>
        <v>7.4392268755050424</v>
      </c>
      <c r="AT37" s="122"/>
      <c r="AU37" s="122"/>
      <c r="AV37" s="122"/>
      <c r="AW37" s="122"/>
      <c r="AX37" s="122"/>
      <c r="AY37" s="122"/>
      <c r="AZ37" s="122"/>
      <c r="BA37" s="122"/>
      <c r="BB37" s="122"/>
      <c r="BC37" s="122"/>
      <c r="BD37" s="122"/>
      <c r="BE37" s="122">
        <f>IF(ABS('Rentas del trabajo'!BE37/'Rentas del trabajo'!BE25*100-100)&gt;100,"-",'Rentas del trabajo'!BE37/'Rentas del trabajo'!BE25*100-100)</f>
        <v>11.257814235852109</v>
      </c>
      <c r="BF37" s="122">
        <f>IF(ABS('Rentas del trabajo'!BF37/'Rentas del trabajo'!BF25*100-100)&gt;100,"-",'Rentas del trabajo'!BF37/'Rentas del trabajo'!BF25*100-100)</f>
        <v>12.933100537523657</v>
      </c>
      <c r="BG37" s="122">
        <f>IF(ABS('Rentas del trabajo'!BG37/'Rentas del trabajo'!BG25*100-100)&gt;100,"-",'Rentas del trabajo'!BG37/'Rentas del trabajo'!BG25*100-100)</f>
        <v>70.330818786859624</v>
      </c>
      <c r="BH37" s="122">
        <f>IF(ABS('Rentas del trabajo'!BH37/'Rentas del trabajo'!BH25*100-100)&gt;100,"-",'Rentas del trabajo'!BH37/'Rentas del trabajo'!BH25*100-100)</f>
        <v>3.1579986780376998</v>
      </c>
      <c r="BI37" s="122">
        <f>+'Rentas del trabajo'!BI37/'Rentas del trabajo'!BI25*100-100</f>
        <v>7.1326764170073176</v>
      </c>
      <c r="BJ37" s="122">
        <f>IF(ABS('Rentas del trabajo'!BJ37/'Rentas del trabajo'!BJ25*100-100)&gt;100,"-",'Rentas del trabajo'!BJ37/'Rentas del trabajo'!BJ25*100-100)</f>
        <v>-29.467150682267558</v>
      </c>
      <c r="BK37" s="123"/>
      <c r="BL37" s="123"/>
    </row>
    <row r="38" spans="2:64" ht="12" customHeight="1">
      <c r="B38" s="67" t="s">
        <v>269</v>
      </c>
      <c r="C38" s="122">
        <f>IF(ABS('Rentas del trabajo'!C38/'Rentas del trabajo'!C26*100-100)&gt;100,"-",'Rentas del trabajo'!C38/'Rentas del trabajo'!C26*100-100)</f>
        <v>4.2469843079122995</v>
      </c>
      <c r="D38" s="122">
        <f>IF(ABS('Rentas del trabajo'!D38/'Rentas del trabajo'!D26*100-100)&gt;100,"-",'Rentas del trabajo'!D38/'Rentas del trabajo'!D26*100-100)</f>
        <v>4.304728426427971</v>
      </c>
      <c r="E38" s="122">
        <f>IF(ABS('Rentas del trabajo'!E38/'Rentas del trabajo'!E26*100-100)&gt;100,"-",'Rentas del trabajo'!E38/'Rentas del trabajo'!E26*100-100)</f>
        <v>4.1537516266811849</v>
      </c>
      <c r="F38" s="122">
        <f>IF(ABS('Rentas del trabajo'!F38/'Rentas del trabajo'!F26*100-100)&gt;100,"-",'Rentas del trabajo'!F38/'Rentas del trabajo'!F26*100-100)</f>
        <v>4.1537516266811849</v>
      </c>
      <c r="G38" s="122"/>
      <c r="H38" s="122">
        <f>IF(ABS('Rentas del trabajo'!H38/'Rentas del trabajo'!H26*100-100)&gt;100,"-",'Rentas del trabajo'!H38/'Rentas del trabajo'!H26*100-100)</f>
        <v>4.6335180018371318</v>
      </c>
      <c r="I38" s="122">
        <f>IF(ABS('Rentas del trabajo'!I38/'Rentas del trabajo'!I26*100-100)&gt;100,"-",'Rentas del trabajo'!I38/'Rentas del trabajo'!I26*100-100)</f>
        <v>3.738948169943157</v>
      </c>
      <c r="J38" s="122">
        <f>IF(ABS('Rentas del trabajo'!J38/'Rentas del trabajo'!J26*100-100)&gt;100,"-",'Rentas del trabajo'!J38/'Rentas del trabajo'!J26*100-100)</f>
        <v>30.423143986836607</v>
      </c>
      <c r="K38" s="122">
        <f>IF(ABS('Rentas del trabajo'!K38/'Rentas del trabajo'!K26*100-100)&gt;100,"-",'Rentas del trabajo'!K38/'Rentas del trabajo'!K26*100-100)</f>
        <v>7.7068628549376967</v>
      </c>
      <c r="L38" s="122">
        <f>IF(ABS('Rentas del trabajo'!L38/'Rentas del trabajo'!L26*100-100)&gt;100,"-",'Rentas del trabajo'!L38/'Rentas del trabajo'!L26*100-100)</f>
        <v>3.7910056561572816</v>
      </c>
      <c r="M38" s="122">
        <f>IF(ABS('Rentas del trabajo'!M38/'Rentas del trabajo'!M26*100-100)&gt;100,"-",'Rentas del trabajo'!M38/'Rentas del trabajo'!M26*100-100)</f>
        <v>4.9109686909604306</v>
      </c>
      <c r="N38" s="122">
        <f>IF(ABS('Rentas del trabajo'!N38/'Rentas del trabajo'!N26*100-100)&gt;100,"-",'Rentas del trabajo'!N38/'Rentas del trabajo'!N26*100-100)</f>
        <v>4.2707492947018864</v>
      </c>
      <c r="O38" s="122"/>
      <c r="P38" s="122"/>
      <c r="Q38" s="122">
        <f>IF(ABS('Rentas del trabajo'!Q38/'Rentas del trabajo'!Q26*100-100)&gt;100,"-",'Rentas del trabajo'!Q38/'Rentas del trabajo'!Q26*100-100)</f>
        <v>0.46727879043110931</v>
      </c>
      <c r="R38" s="122">
        <f>IF(ABS('Rentas del trabajo'!R38/'Rentas del trabajo'!R26*100-100)&gt;100,"-",'Rentas del trabajo'!R38/'Rentas del trabajo'!R26*100-100)</f>
        <v>0.52618073283130684</v>
      </c>
      <c r="S38" s="122">
        <f>IF(ABS('Rentas del trabajo'!S38/'Rentas del trabajo'!S26*100-100)&gt;100,"-",'Rentas del trabajo'!S38/'Rentas del trabajo'!S26*100-100)</f>
        <v>3.6234246173074212</v>
      </c>
      <c r="T38" s="122">
        <f>IF(ABS('Rentas del trabajo'!T38/'Rentas del trabajo'!T26*100-100)&gt;100,"-",'Rentas del trabajo'!T38/'Rentas del trabajo'!T26*100-100)</f>
        <v>3.6234246173074212</v>
      </c>
      <c r="U38" s="122"/>
      <c r="V38" s="122">
        <f>IF(ABS('Rentas del trabajo'!V38/'Rentas del trabajo'!V26*100-100)&gt;100,"-",'Rentas del trabajo'!V38/'Rentas del trabajo'!V26*100-100)</f>
        <v>-6.7112336449276171</v>
      </c>
      <c r="W38" s="122">
        <f>IF(ABS('Rentas del trabajo'!W38/'Rentas del trabajo'!W26*100-100)&gt;100,"-",'Rentas del trabajo'!W38/'Rentas del trabajo'!W26*100-100)</f>
        <v>-7.5067177843852022</v>
      </c>
      <c r="X38" s="122">
        <f>IF(ABS('Rentas del trabajo'!X38/'Rentas del trabajo'!X26*100-100)&gt;100,"-",'Rentas del trabajo'!X38/'Rentas del trabajo'!X26*100-100)</f>
        <v>2.2882184504147318</v>
      </c>
      <c r="Y38" s="122">
        <f>IF(ABS('Rentas del trabajo'!Y38/'Rentas del trabajo'!Y26*100-100)&gt;100,"-",'Rentas del trabajo'!Y38/'Rentas del trabajo'!Y26*100-100)</f>
        <v>-6.0707905735384315E-2</v>
      </c>
      <c r="Z38" s="122">
        <f>IF(ABS('Rentas del trabajo'!Z38/'Rentas del trabajo'!Z26*100-100)&gt;100,"-",'Rentas del trabajo'!Z38/'Rentas del trabajo'!Z26*100-100)</f>
        <v>0.41792868347397416</v>
      </c>
      <c r="AA38" s="122">
        <f>IF(ABS('Rentas del trabajo'!AA38/'Rentas del trabajo'!AA26*100-100)&gt;100,"-",'Rentas del trabajo'!AA38/'Rentas del trabajo'!AA26*100-100)</f>
        <v>0.9733643393704341</v>
      </c>
      <c r="AB38" s="122">
        <f>IF(ABS('Rentas del trabajo'!AB38/'Rentas del trabajo'!AB26*100-100)&gt;100,"-",'Rentas del trabajo'!AB38/'Rentas del trabajo'!AB26*100-100)</f>
        <v>-0.78728665452271684</v>
      </c>
      <c r="AC38" s="122"/>
      <c r="AD38" s="122"/>
      <c r="AE38" s="122">
        <f>IF(ABS('Rentas del trabajo'!AE38/'Rentas del trabajo'!AE26*100-100)&gt;100,"-",'Rentas del trabajo'!AE38/'Rentas del trabajo'!AE26*100-100)</f>
        <v>4.7341083552472298</v>
      </c>
      <c r="AF38" s="122">
        <f>IF(ABS('Rentas del trabajo'!AF38/'Rentas del trabajo'!AF26*100-100)&gt;100,"-",'Rentas del trabajo'!AF38/'Rentas del trabajo'!AF26*100-100)</f>
        <v>4.8535598108398119</v>
      </c>
      <c r="AG38" s="122">
        <f>IF(ABS('Rentas del trabajo'!AG38/'Rentas del trabajo'!AG26*100-100)&gt;100,"-",'Rentas del trabajo'!AG38/'Rentas del trabajo'!AG26*100-100)</f>
        <v>7.9276843029715707</v>
      </c>
      <c r="AH38" s="122">
        <f>IF(ABS('Rentas del trabajo'!AH38/'Rentas del trabajo'!AH26*100-100)&gt;100,"-",'Rentas del trabajo'!AH38/'Rentas del trabajo'!AH26*100-100)</f>
        <v>7.9276843029715707</v>
      </c>
      <c r="AI38" s="122"/>
      <c r="AJ38" s="122">
        <f>IF(ABS('Rentas del trabajo'!AJ38/'Rentas del trabajo'!AJ26*100-100)&gt;100,"-",'Rentas del trabajo'!AJ38/'Rentas del trabajo'!AJ26*100-100)</f>
        <v>-2.3886818621735557</v>
      </c>
      <c r="AK38" s="122">
        <f>IF(ABS('Rentas del trabajo'!AK38/'Rentas del trabajo'!AK26*100-100)&gt;100,"-",'Rentas del trabajo'!AK38/'Rentas del trabajo'!AK26*100-100)</f>
        <v>-4.0484419016641056</v>
      </c>
      <c r="AL38" s="122">
        <f>IF(ABS('Rentas del trabajo'!AL38/'Rentas del trabajo'!AL26*100-100)&gt;100,"-",'Rentas del trabajo'!AL38/'Rentas del trabajo'!AL26*100-100)</f>
        <v>33.407510431154378</v>
      </c>
      <c r="AM38" s="122">
        <f>IF(ABS('Rentas del trabajo'!AM38/'Rentas del trabajo'!AM26*100-100)&gt;100,"-",'Rentas del trabajo'!AM38/'Rentas del trabajo'!AM26*100-100)</f>
        <v>7.6414762741651998</v>
      </c>
      <c r="AN38" s="122">
        <f>IF(ABS('Rentas del trabajo'!AN38/'Rentas del trabajo'!AN26*100-100)&gt;100,"-",'Rentas del trabajo'!AN38/'Rentas del trabajo'!AN26*100-100)</f>
        <v>4.2247780396604639</v>
      </c>
      <c r="AO38" s="122">
        <f>IF(ABS('Rentas del trabajo'!AO38/'Rentas del trabajo'!AO26*100-100)&gt;100,"-",'Rentas del trabajo'!AO38/'Rentas del trabajo'!AO26*100-100)</f>
        <v>5.932134648286322</v>
      </c>
      <c r="AP38" s="122">
        <f>IF(ABS('Rentas del trabajo'!AP38/'Rentas del trabajo'!AP26*100-100)&gt;100,"-",'Rentas del trabajo'!AP38/'Rentas del trabajo'!AP26*100-100)</f>
        <v>3.4498396009338421</v>
      </c>
      <c r="AQ38" s="122"/>
      <c r="AR38" s="122"/>
      <c r="AS38" s="122">
        <f>IF(ABS('Rentas del trabajo'!AS38/'Rentas del trabajo'!AS26*100-100)&gt;100,"-",'Rentas del trabajo'!AS38/'Rentas del trabajo'!AS26*100-100)</f>
        <v>4.7341083552472298</v>
      </c>
      <c r="AT38" s="122"/>
      <c r="AU38" s="122"/>
      <c r="AV38" s="122"/>
      <c r="AW38" s="122"/>
      <c r="AX38" s="122"/>
      <c r="AY38" s="122"/>
      <c r="AZ38" s="122"/>
      <c r="BA38" s="122"/>
      <c r="BB38" s="122"/>
      <c r="BC38" s="122"/>
      <c r="BD38" s="122"/>
      <c r="BE38" s="122">
        <f>IF(ABS('Rentas del trabajo'!BE38/'Rentas del trabajo'!BE26*100-100)&gt;100,"-",'Rentas del trabajo'!BE38/'Rentas del trabajo'!BE26*100-100)</f>
        <v>32.700850670758342</v>
      </c>
      <c r="BF38" s="122">
        <f>IF(ABS('Rentas del trabajo'!BF38/'Rentas del trabajo'!BF26*100-100)&gt;100,"-",'Rentas del trabajo'!BF38/'Rentas del trabajo'!BF26*100-100)</f>
        <v>41.163925832048164</v>
      </c>
      <c r="BG38" s="122" t="str">
        <f>IF(ABS('Rentas del trabajo'!BG38/'Rentas del trabajo'!BG26*100-100)&gt;100,"-",'Rentas del trabajo'!BG38/'Rentas del trabajo'!BG26*100-100)</f>
        <v>-</v>
      </c>
      <c r="BH38" s="122">
        <f>IF(ABS('Rentas del trabajo'!BH38/'Rentas del trabajo'!BH26*100-100)&gt;100,"-",'Rentas del trabajo'!BH38/'Rentas del trabajo'!BH26*100-100)</f>
        <v>10.38080272499306</v>
      </c>
      <c r="BI38" s="122"/>
      <c r="BJ38" s="122">
        <f>IF(ABS('Rentas del trabajo'!BJ38/'Rentas del trabajo'!BJ26*100-100)&gt;100,"-",'Rentas del trabajo'!BJ38/'Rentas del trabajo'!BJ26*100-100)</f>
        <v>-54.167718791087317</v>
      </c>
      <c r="BK38" s="123"/>
      <c r="BL38" s="123"/>
    </row>
    <row r="39" spans="2:64" ht="12" customHeight="1">
      <c r="B39" s="67" t="s">
        <v>270</v>
      </c>
      <c r="C39" s="122">
        <f>IF(ABS('Rentas del trabajo'!C39/'Rentas del trabajo'!C27*100-100)&gt;100,"-",'Rentas del trabajo'!C39/'Rentas del trabajo'!C27*100-100)</f>
        <v>8.169795308412219</v>
      </c>
      <c r="D39" s="122">
        <f>IF(ABS('Rentas del trabajo'!D39/'Rentas del trabajo'!D27*100-100)&gt;100,"-",'Rentas del trabajo'!D39/'Rentas del trabajo'!D27*100-100)</f>
        <v>8.6987732556254684</v>
      </c>
      <c r="E39" s="122">
        <f>IF(ABS('Rentas del trabajo'!E39/'Rentas del trabajo'!E27*100-100)&gt;100,"-",'Rentas del trabajo'!E39/'Rentas del trabajo'!E27*100-100)</f>
        <v>11.708335723463748</v>
      </c>
      <c r="F39" s="122">
        <f>IF(ABS('Rentas del trabajo'!F39/'Rentas del trabajo'!F27*100-100)&gt;100,"-",'Rentas del trabajo'!F39/'Rentas del trabajo'!F27*100-100)</f>
        <v>1.3782296606930942</v>
      </c>
      <c r="G39" s="122">
        <f>IF(ABS('Rentas del trabajo'!G39/'Rentas del trabajo'!G27*100-100)&gt;100,"-",'Rentas del trabajo'!G39/'Rentas del trabajo'!G27*100-100)</f>
        <v>15.277580523449657</v>
      </c>
      <c r="H39" s="122">
        <f>IF(ABS('Rentas del trabajo'!H39/'Rentas del trabajo'!H27*100-100)&gt;100,"-",'Rentas del trabajo'!H39/'Rentas del trabajo'!H27*100-100)</f>
        <v>1.8470787332232277</v>
      </c>
      <c r="I39" s="122">
        <f>IF(ABS('Rentas del trabajo'!I39/'Rentas del trabajo'!I27*100-100)&gt;100,"-",'Rentas del trabajo'!I39/'Rentas del trabajo'!I27*100-100)</f>
        <v>1.4775401597188562</v>
      </c>
      <c r="J39" s="122">
        <f>IF(ABS('Rentas del trabajo'!J39/'Rentas del trabajo'!J27*100-100)&gt;100,"-",'Rentas del trabajo'!J39/'Rentas del trabajo'!J27*100-100)</f>
        <v>2.6626460382782824</v>
      </c>
      <c r="K39" s="122">
        <f>IF(ABS('Rentas del trabajo'!K39/'Rentas del trabajo'!K27*100-100)&gt;100,"-",'Rentas del trabajo'!K39/'Rentas del trabajo'!K27*100-100)</f>
        <v>0.47430474150876023</v>
      </c>
      <c r="L39" s="122">
        <f>IF(ABS('Rentas del trabajo'!L39/'Rentas del trabajo'!L27*100-100)&gt;100,"-",'Rentas del trabajo'!L39/'Rentas del trabajo'!L27*100-100)</f>
        <v>5.6527123352588546</v>
      </c>
      <c r="M39" s="122">
        <f>IF(ABS('Rentas del trabajo'!M39/'Rentas del trabajo'!M27*100-100)&gt;100,"-",'Rentas del trabajo'!M39/'Rentas del trabajo'!M27*100-100)</f>
        <v>5.8596773010884249</v>
      </c>
      <c r="N39" s="122">
        <f>IF(ABS('Rentas del trabajo'!N39/'Rentas del trabajo'!N27*100-100)&gt;100,"-",'Rentas del trabajo'!N39/'Rentas del trabajo'!N27*100-100)</f>
        <v>10.59164619385389</v>
      </c>
      <c r="O39" s="122">
        <f>IF(ABS('Rentas del trabajo'!O39/'Rentas del trabajo'!O27*100-100)&gt;100,"-",'Rentas del trabajo'!O39/'Rentas del trabajo'!O27*100-100)</f>
        <v>-3.0949315494098357</v>
      </c>
      <c r="P39" s="122"/>
      <c r="Q39" s="122">
        <f>IF(ABS('Rentas del trabajo'!Q39/'Rentas del trabajo'!Q27*100-100)&gt;100,"-",'Rentas del trabajo'!Q39/'Rentas del trabajo'!Q27*100-100)</f>
        <v>-0.47197411555922031</v>
      </c>
      <c r="R39" s="122">
        <f>IF(ABS('Rentas del trabajo'!R39/'Rentas del trabajo'!R27*100-100)&gt;100,"-",'Rentas del trabajo'!R39/'Rentas del trabajo'!R27*100-100)</f>
        <v>-1.5374283828641495</v>
      </c>
      <c r="S39" s="122">
        <f>IF(ABS('Rentas del trabajo'!S39/'Rentas del trabajo'!S27*100-100)&gt;100,"-",'Rentas del trabajo'!S39/'Rentas del trabajo'!S27*100-100)</f>
        <v>-2.0541149658111237</v>
      </c>
      <c r="T39" s="122">
        <f>IF(ABS('Rentas del trabajo'!T39/'Rentas del trabajo'!T27*100-100)&gt;100,"-",'Rentas del trabajo'!T39/'Rentas del trabajo'!T27*100-100)</f>
        <v>4.7221949521266424</v>
      </c>
      <c r="U39" s="122">
        <f>IF(ABS('Rentas del trabajo'!U39/'Rentas del trabajo'!U27*100-100)&gt;100,"-",'Rentas del trabajo'!U39/'Rentas del trabajo'!U27*100-100)</f>
        <v>-3.6565805344698816</v>
      </c>
      <c r="V39" s="122">
        <f>IF(ABS('Rentas del trabajo'!V39/'Rentas del trabajo'!V27*100-100)&gt;100,"-",'Rentas del trabajo'!V39/'Rentas del trabajo'!V27*100-100)</f>
        <v>0.60770441961830102</v>
      </c>
      <c r="W39" s="122">
        <f>IF(ABS('Rentas del trabajo'!W39/'Rentas del trabajo'!W27*100-100)&gt;100,"-",'Rentas del trabajo'!W39/'Rentas del trabajo'!W27*100-100)</f>
        <v>2.7159190918774527</v>
      </c>
      <c r="X39" s="122">
        <f>IF(ABS('Rentas del trabajo'!X39/'Rentas del trabajo'!X27*100-100)&gt;100,"-",'Rentas del trabajo'!X39/'Rentas del trabajo'!X27*100-100)</f>
        <v>-0.41112506699226969</v>
      </c>
      <c r="Y39" s="122">
        <f>IF(ABS('Rentas del trabajo'!Y39/'Rentas del trabajo'!Y27*100-100)&gt;100,"-",'Rentas del trabajo'!Y39/'Rentas del trabajo'!Y27*100-100)</f>
        <v>0.1090084510636018</v>
      </c>
      <c r="Z39" s="122">
        <f>IF(ABS('Rentas del trabajo'!Z39/'Rentas del trabajo'!Z27*100-100)&gt;100,"-",'Rentas del trabajo'!Z39/'Rentas del trabajo'!Z27*100-100)</f>
        <v>4.5525414178662089</v>
      </c>
      <c r="AA39" s="122">
        <f>IF(ABS('Rentas del trabajo'!AA39/'Rentas del trabajo'!AA27*100-100)&gt;100,"-",'Rentas del trabajo'!AA39/'Rentas del trabajo'!AA27*100-100)</f>
        <v>5.4114749190393781</v>
      </c>
      <c r="AB39" s="122">
        <f>IF(ABS('Rentas del trabajo'!AB39/'Rentas del trabajo'!AB27*100-100)&gt;100,"-",'Rentas del trabajo'!AB39/'Rentas del trabajo'!AB27*100-100)</f>
        <v>0.99168888152738077</v>
      </c>
      <c r="AC39" s="122">
        <f>IF(ABS('Rentas del trabajo'!AC39/'Rentas del trabajo'!AC27*100-100)&gt;100,"-",'Rentas del trabajo'!AC39/'Rentas del trabajo'!AC27*100-100)</f>
        <v>57.373701109620754</v>
      </c>
      <c r="AD39" s="122"/>
      <c r="AE39" s="122">
        <f>IF(ABS('Rentas del trabajo'!AE39/'Rentas del trabajo'!AE27*100-100)&gt;100,"-",'Rentas del trabajo'!AE39/'Rentas del trabajo'!AE27*100-100)</f>
        <v>7.659261873703116</v>
      </c>
      <c r="AF39" s="122">
        <f>IF(ABS('Rentas del trabajo'!AF39/'Rentas del trabajo'!AF27*100-100)&gt;100,"-",'Rentas del trabajo'!AF39/'Rentas del trabajo'!AF27*100-100)</f>
        <v>7.0276074637683337</v>
      </c>
      <c r="AG39" s="122">
        <f>IF(ABS('Rentas del trabajo'!AG39/'Rentas del trabajo'!AG27*100-100)&gt;100,"-",'Rentas del trabajo'!AG39/'Rentas del trabajo'!AG27*100-100)</f>
        <v>9.4137180813095682</v>
      </c>
      <c r="AH39" s="122">
        <f>IF(ABS('Rentas del trabajo'!AH39/'Rentas del trabajo'!AH27*100-100)&gt;100,"-",'Rentas del trabajo'!AH39/'Rentas del trabajo'!AH27*100-100)</f>
        <v>6.1655073042857111</v>
      </c>
      <c r="AI39" s="122">
        <f>IF(ABS('Rentas del trabajo'!AI39/'Rentas del trabajo'!AI27*100-100)&gt;100,"-",'Rentas del trabajo'!AI39/'Rentas del trabajo'!AI27*100-100)</f>
        <v>11.062362953421356</v>
      </c>
      <c r="AJ39" s="122">
        <f>IF(ABS('Rentas del trabajo'!AJ39/'Rentas del trabajo'!AJ27*100-100)&gt;100,"-",'Rentas del trabajo'!AJ39/'Rentas del trabajo'!AJ27*100-100)</f>
        <v>2.4660079319371704</v>
      </c>
      <c r="AK39" s="122">
        <f>IF(ABS('Rentas del trabajo'!AK39/'Rentas del trabajo'!AK27*100-100)&gt;100,"-",'Rentas del trabajo'!AK39/'Rentas del trabajo'!AK27*100-100)</f>
        <v>4.2335880468842788</v>
      </c>
      <c r="AL39" s="122">
        <f>IF(ABS('Rentas del trabajo'!AL39/'Rentas del trabajo'!AL27*100-100)&gt;100,"-",'Rentas del trabajo'!AL39/'Rentas del trabajo'!AL27*100-100)</f>
        <v>2.2405741659773781</v>
      </c>
      <c r="AM39" s="122">
        <f>IF(ABS('Rentas del trabajo'!AM39/'Rentas del trabajo'!AM27*100-100)&gt;100,"-",'Rentas del trabajo'!AM39/'Rentas del trabajo'!AM27*100-100)</f>
        <v>0.58383022482439628</v>
      </c>
      <c r="AN39" s="122">
        <f>IF(ABS('Rentas del trabajo'!AN39/'Rentas del trabajo'!AN27*100-100)&gt;100,"-",'Rentas del trabajo'!AN39/'Rentas del trabajo'!AN27*100-100)</f>
        <v>10.462595823420557</v>
      </c>
      <c r="AO39" s="122">
        <f>IF(ABS('Rentas del trabajo'!AO39/'Rentas del trabajo'!AO27*100-100)&gt;100,"-",'Rentas del trabajo'!AO39/'Rentas del trabajo'!AO27*100-100)</f>
        <v>11.588247187612836</v>
      </c>
      <c r="AP39" s="122">
        <f>IF(ABS('Rentas del trabajo'!AP39/'Rentas del trabajo'!AP27*100-100)&gt;100,"-",'Rentas del trabajo'!AP39/'Rentas del trabajo'!AP27*100-100)</f>
        <v>11.688371253056459</v>
      </c>
      <c r="AQ39" s="122">
        <f>IF(ABS('Rentas del trabajo'!AQ39/'Rentas del trabajo'!AQ27*100-100)&gt;100,"-",'Rentas del trabajo'!AQ39/'Rentas del trabajo'!AQ27*100-100)</f>
        <v>52.503092783505167</v>
      </c>
      <c r="AR39" s="122"/>
      <c r="AS39" s="122">
        <f>IF(ABS('Rentas del trabajo'!AS39/'Rentas del trabajo'!AS27*100-100)&gt;100,"-",'Rentas del trabajo'!AS39/'Rentas del trabajo'!AS27*100-100)</f>
        <v>7.659261873703116</v>
      </c>
      <c r="AT39" s="122"/>
      <c r="AU39" s="122"/>
      <c r="AV39" s="122"/>
      <c r="AW39" s="122"/>
      <c r="AX39" s="122"/>
      <c r="AY39" s="122"/>
      <c r="AZ39" s="122"/>
      <c r="BA39" s="122"/>
      <c r="BB39" s="122"/>
      <c r="BC39" s="122"/>
      <c r="BD39" s="122"/>
      <c r="BE39" s="122">
        <f>IF(ABS('Rentas del trabajo'!BE39/'Rentas del trabajo'!BE27*100-100)&gt;100,"-",'Rentas del trabajo'!BE39/'Rentas del trabajo'!BE27*100-100)</f>
        <v>0.95347561453462504</v>
      </c>
      <c r="BF39" s="122">
        <f>IF(ABS('Rentas del trabajo'!BF39/'Rentas del trabajo'!BF27*100-100)&gt;100,"-",'Rentas del trabajo'!BF39/'Rentas del trabajo'!BF27*100-100)</f>
        <v>8.4801326307571543</v>
      </c>
      <c r="BG39" s="122">
        <f>IF(ABS('Rentas del trabajo'!BG39/'Rentas del trabajo'!BG27*100-100)&gt;100,"-",'Rentas del trabajo'!BG39/'Rentas del trabajo'!BG27*100-100)</f>
        <v>15.290570730367151</v>
      </c>
      <c r="BH39" s="122">
        <f>IF(ABS('Rentas del trabajo'!BH39/'Rentas del trabajo'!BH27*100-100)&gt;100,"-",'Rentas del trabajo'!BH39/'Rentas del trabajo'!BH27*100-100)</f>
        <v>6.4333643944051602</v>
      </c>
      <c r="BI39" s="122"/>
      <c r="BJ39" s="122">
        <f>IF(ABS('Rentas del trabajo'!BJ39/'Rentas del trabajo'!BJ27*100-100)&gt;100,"-",'Rentas del trabajo'!BJ39/'Rentas del trabajo'!BJ27*100-100)</f>
        <v>-57.652983154116832</v>
      </c>
      <c r="BK39" s="123"/>
      <c r="BL39" s="123"/>
    </row>
    <row r="40" spans="2:64" ht="12" customHeight="1">
      <c r="B40" s="67" t="s">
        <v>271</v>
      </c>
      <c r="C40" s="122">
        <f>IF(ABS('Rentas del trabajo'!C40/'Rentas del trabajo'!C28*100-100)&gt;100,"-",'Rentas del trabajo'!C40/'Rentas del trabajo'!C28*100-100)</f>
        <v>4.9028170340931041</v>
      </c>
      <c r="D40" s="122">
        <f>IF(ABS('Rentas del trabajo'!D40/'Rentas del trabajo'!D28*100-100)&gt;100,"-",'Rentas del trabajo'!D40/'Rentas del trabajo'!D28*100-100)</f>
        <v>4.3477300897231146</v>
      </c>
      <c r="E40" s="122">
        <f>IF(ABS('Rentas del trabajo'!E40/'Rentas del trabajo'!E28*100-100)&gt;100,"-",'Rentas del trabajo'!E40/'Rentas del trabajo'!E28*100-100)</f>
        <v>7.3056180979826308</v>
      </c>
      <c r="F40" s="122">
        <f>IF(ABS('Rentas del trabajo'!F40/'Rentas del trabajo'!F28*100-100)&gt;100,"-",'Rentas del trabajo'!F40/'Rentas del trabajo'!F28*100-100)</f>
        <v>7.3056180979826308</v>
      </c>
      <c r="G40" s="122"/>
      <c r="H40" s="122">
        <f>IF(ABS('Rentas del trabajo'!H40/'Rentas del trabajo'!H28*100-100)&gt;100,"-",'Rentas del trabajo'!H40/'Rentas del trabajo'!H28*100-100)</f>
        <v>-3.5032763147602708</v>
      </c>
      <c r="I40" s="122">
        <f>IF(ABS('Rentas del trabajo'!I40/'Rentas del trabajo'!I28*100-100)&gt;100,"-",'Rentas del trabajo'!I40/'Rentas del trabajo'!I28*100-100)</f>
        <v>-5.0700694163058984</v>
      </c>
      <c r="J40" s="122">
        <f>IF(ABS('Rentas del trabajo'!J40/'Rentas del trabajo'!J28*100-100)&gt;100,"-",'Rentas del trabajo'!J40/'Rentas del trabajo'!J28*100-100)</f>
        <v>30.855779887245205</v>
      </c>
      <c r="K40" s="122">
        <f>IF(ABS('Rentas del trabajo'!K40/'Rentas del trabajo'!K28*100-100)&gt;100,"-",'Rentas del trabajo'!K40/'Rentas del trabajo'!K28*100-100)</f>
        <v>7.8304025488634181</v>
      </c>
      <c r="L40" s="122">
        <f>IF(ABS('Rentas del trabajo'!L40/'Rentas del trabajo'!L28*100-100)&gt;100,"-",'Rentas del trabajo'!L40/'Rentas del trabajo'!L28*100-100)</f>
        <v>7.206163532735772</v>
      </c>
      <c r="M40" s="122">
        <f>IF(ABS('Rentas del trabajo'!M40/'Rentas del trabajo'!M28*100-100)&gt;100,"-",'Rentas del trabajo'!M40/'Rentas del trabajo'!M28*100-100)</f>
        <v>8.2672935631440367</v>
      </c>
      <c r="N40" s="122">
        <f>IF(ABS('Rentas del trabajo'!N40/'Rentas del trabajo'!N28*100-100)&gt;100,"-",'Rentas del trabajo'!N40/'Rentas del trabajo'!N28*100-100)</f>
        <v>7.1947558407184431</v>
      </c>
      <c r="O40" s="122"/>
      <c r="P40" s="122"/>
      <c r="Q40" s="122">
        <f>IF(ABS('Rentas del trabajo'!Q40/'Rentas del trabajo'!Q28*100-100)&gt;100,"-",'Rentas del trabajo'!Q40/'Rentas del trabajo'!Q28*100-100)</f>
        <v>-6.399949399946081E-2</v>
      </c>
      <c r="R40" s="122">
        <f>IF(ABS('Rentas del trabajo'!R40/'Rentas del trabajo'!R28*100-100)&gt;100,"-",'Rentas del trabajo'!R40/'Rentas del trabajo'!R28*100-100)</f>
        <v>0.30522565030130977</v>
      </c>
      <c r="S40" s="122">
        <f>IF(ABS('Rentas del trabajo'!S40/'Rentas del trabajo'!S28*100-100)&gt;100,"-",'Rentas del trabajo'!S40/'Rentas del trabajo'!S28*100-100)</f>
        <v>1.0898634983411313</v>
      </c>
      <c r="T40" s="122">
        <f>IF(ABS('Rentas del trabajo'!T40/'Rentas del trabajo'!T28*100-100)&gt;100,"-",'Rentas del trabajo'!T40/'Rentas del trabajo'!T28*100-100)</f>
        <v>1.0898634983411313</v>
      </c>
      <c r="U40" s="122"/>
      <c r="V40" s="122">
        <f>IF(ABS('Rentas del trabajo'!V40/'Rentas del trabajo'!V28*100-100)&gt;100,"-",'Rentas del trabajo'!V40/'Rentas del trabajo'!V28*100-100)</f>
        <v>-3.7042798739105223</v>
      </c>
      <c r="W40" s="122">
        <f>IF(ABS('Rentas del trabajo'!W40/'Rentas del trabajo'!W28*100-100)&gt;100,"-",'Rentas del trabajo'!W40/'Rentas del trabajo'!W28*100-100)</f>
        <v>-4.1770182867755068</v>
      </c>
      <c r="X40" s="122">
        <f>IF(ABS('Rentas del trabajo'!X40/'Rentas del trabajo'!X28*100-100)&gt;100,"-",'Rentas del trabajo'!X40/'Rentas del trabajo'!X28*100-100)</f>
        <v>1.8163878688388166</v>
      </c>
      <c r="Y40" s="122">
        <f>IF(ABS('Rentas del trabajo'!Y40/'Rentas del trabajo'!Y28*100-100)&gt;100,"-",'Rentas del trabajo'!Y40/'Rentas del trabajo'!Y28*100-100)</f>
        <v>-2.4113697642329015</v>
      </c>
      <c r="Z40" s="122">
        <f>IF(ABS('Rentas del trabajo'!Z40/'Rentas del trabajo'!Z28*100-100)&gt;100,"-",'Rentas del trabajo'!Z40/'Rentas del trabajo'!Z28*100-100)</f>
        <v>0.41799142793111344</v>
      </c>
      <c r="AA40" s="122">
        <f>IF(ABS('Rentas del trabajo'!AA40/'Rentas del trabajo'!AA28*100-100)&gt;100,"-",'Rentas del trabajo'!AA40/'Rentas del trabajo'!AA28*100-100)</f>
        <v>0.96586000866838617</v>
      </c>
      <c r="AB40" s="122">
        <f>IF(ABS('Rentas del trabajo'!AB40/'Rentas del trabajo'!AB28*100-100)&gt;100,"-",'Rentas del trabajo'!AB40/'Rentas del trabajo'!AB28*100-100)</f>
        <v>-1.8037043330611624</v>
      </c>
      <c r="AC40" s="122"/>
      <c r="AD40" s="122"/>
      <c r="AE40" s="122">
        <f>IF(ABS('Rentas del trabajo'!AE40/'Rentas del trabajo'!AE28*100-100)&gt;100,"-",'Rentas del trabajo'!AE40/'Rentas del trabajo'!AE28*100-100)</f>
        <v>4.8356797620000975</v>
      </c>
      <c r="AF40" s="122">
        <f>IF(ABS('Rentas del trabajo'!AF40/'Rentas del trabajo'!AF28*100-100)&gt;100,"-",'Rentas del trabajo'!AF40/'Rentas del trabajo'!AF28*100-100)</f>
        <v>4.6662261274641423</v>
      </c>
      <c r="AG40" s="122">
        <f>IF(ABS('Rentas del trabajo'!AG40/'Rentas del trabajo'!AG28*100-100)&gt;100,"-",'Rentas del trabajo'!AG40/'Rentas del trabajo'!AG28*100-100)</f>
        <v>8.4751028613018633</v>
      </c>
      <c r="AH40" s="122">
        <f>IF(ABS('Rentas del trabajo'!AH40/'Rentas del trabajo'!AH28*100-100)&gt;100,"-",'Rentas del trabajo'!AH40/'Rentas del trabajo'!AH28*100-100)</f>
        <v>8.4751028613018633</v>
      </c>
      <c r="AI40" s="122"/>
      <c r="AJ40" s="122">
        <f>IF(ABS('Rentas del trabajo'!AJ40/'Rentas del trabajo'!AJ28*100-100)&gt;100,"-",'Rentas del trabajo'!AJ40/'Rentas del trabajo'!AJ28*100-100)</f>
        <v>-7.0777850292156614</v>
      </c>
      <c r="AK40" s="122">
        <f>IF(ABS('Rentas del trabajo'!AK40/'Rentas del trabajo'!AK28*100-100)&gt;100,"-",'Rentas del trabajo'!AK40/'Rentas del trabajo'!AK28*100-100)</f>
        <v>-9.0353099764101046</v>
      </c>
      <c r="AL40" s="122">
        <f>IF(ABS('Rentas del trabajo'!AL40/'Rentas del trabajo'!AL28*100-100)&gt;100,"-",'Rentas del trabajo'!AL40/'Rentas del trabajo'!AL28*100-100)</f>
        <v>33.232628398791519</v>
      </c>
      <c r="AM40" s="122">
        <f>IF(ABS('Rentas del trabajo'!AM40/'Rentas del trabajo'!AM28*100-100)&gt;100,"-",'Rentas del trabajo'!AM40/'Rentas del trabajo'!AM28*100-100)</f>
        <v>5.2302128251495503</v>
      </c>
      <c r="AN40" s="122">
        <f>IF(ABS('Rentas del trabajo'!AN40/'Rentas del trabajo'!AN28*100-100)&gt;100,"-",'Rentas del trabajo'!AN40/'Rentas del trabajo'!AN28*100-100)</f>
        <v>7.6542761065164058</v>
      </c>
      <c r="AO40" s="122">
        <f>IF(ABS('Rentas del trabajo'!AO40/'Rentas del trabajo'!AO28*100-100)&gt;100,"-",'Rentas del trabajo'!AO40/'Rentas del trabajo'!AO28*100-100)</f>
        <v>9.3130040541380623</v>
      </c>
      <c r="AP40" s="122">
        <f>IF(ABS('Rentas del trabajo'!AP40/'Rentas del trabajo'!AP28*100-100)&gt;100,"-",'Rentas del trabajo'!AP40/'Rentas del trabajo'!AP28*100-100)</f>
        <v>5.2612793848050785</v>
      </c>
      <c r="AQ40" s="122"/>
      <c r="AR40" s="122"/>
      <c r="AS40" s="122">
        <f>IF(ABS('Rentas del trabajo'!AS40/'Rentas del trabajo'!AS28*100-100)&gt;100,"-",'Rentas del trabajo'!AS40/'Rentas del trabajo'!AS28*100-100)</f>
        <v>4.8356797620000975</v>
      </c>
      <c r="AT40" s="122"/>
      <c r="AU40" s="122"/>
      <c r="AV40" s="122"/>
      <c r="AW40" s="122"/>
      <c r="AX40" s="122"/>
      <c r="AY40" s="122"/>
      <c r="AZ40" s="122"/>
      <c r="BA40" s="122"/>
      <c r="BB40" s="122"/>
      <c r="BC40" s="122"/>
      <c r="BD40" s="122"/>
      <c r="BE40" s="122">
        <f>IF(ABS('Rentas del trabajo'!BE40/'Rentas del trabajo'!BE28*100-100)&gt;100,"-",'Rentas del trabajo'!BE40/'Rentas del trabajo'!BE28*100-100)</f>
        <v>7.4577923867398255</v>
      </c>
      <c r="BF40" s="122">
        <f>IF(ABS('Rentas del trabajo'!BF40/'Rentas del trabajo'!BF28*100-100)&gt;100,"-",'Rentas del trabajo'!BF40/'Rentas del trabajo'!BF28*100-100)</f>
        <v>9.6685134455481716</v>
      </c>
      <c r="BG40" s="122">
        <f>IF(ABS('Rentas del trabajo'!BG40/'Rentas del trabajo'!BG28*100-100)&gt;100,"-",'Rentas del trabajo'!BG40/'Rentas del trabajo'!BG28*100-100)</f>
        <v>15.628291106730146</v>
      </c>
      <c r="BH40" s="122">
        <f>IF(ABS('Rentas del trabajo'!BH40/'Rentas del trabajo'!BH28*100-100)&gt;100,"-",'Rentas del trabajo'!BH40/'Rentas del trabajo'!BH28*100-100)</f>
        <v>4.9718701465141635</v>
      </c>
      <c r="BI40" s="122">
        <f>+'Rentas del trabajo'!BI40/'Rentas del trabajo'!BI28*100-100</f>
        <v>11.384811868870685</v>
      </c>
      <c r="BJ40" s="122">
        <f>IF(ABS('Rentas del trabajo'!BJ40/'Rentas del trabajo'!BJ28*100-100)&gt;100,"-",'Rentas del trabajo'!BJ40/'Rentas del trabajo'!BJ28*100-100)</f>
        <v>-42.61546035069702</v>
      </c>
      <c r="BK40" s="123"/>
      <c r="BL40" s="123"/>
    </row>
    <row r="41" spans="2:64" ht="12" customHeight="1">
      <c r="B41" s="67" t="s">
        <v>272</v>
      </c>
      <c r="C41" s="122">
        <f>IF(ABS('Rentas del trabajo'!C41/'Rentas del trabajo'!C29*100-100)&gt;100,"-",'Rentas del trabajo'!C41/'Rentas del trabajo'!C29*100-100)</f>
        <v>5.4664054296951861</v>
      </c>
      <c r="D41" s="122">
        <f>IF(ABS('Rentas del trabajo'!D41/'Rentas del trabajo'!D29*100-100)&gt;100,"-",'Rentas del trabajo'!D41/'Rentas del trabajo'!D29*100-100)</f>
        <v>5.7835870042752191</v>
      </c>
      <c r="E41" s="122">
        <f>IF(ABS('Rentas del trabajo'!E41/'Rentas del trabajo'!E29*100-100)&gt;100,"-",'Rentas del trabajo'!E41/'Rentas del trabajo'!E29*100-100)</f>
        <v>7.8833005698624561</v>
      </c>
      <c r="F41" s="122">
        <f>IF(ABS('Rentas del trabajo'!F41/'Rentas del trabajo'!F29*100-100)&gt;100,"-",'Rentas del trabajo'!F41/'Rentas del trabajo'!F29*100-100)</f>
        <v>7.8833005698624561</v>
      </c>
      <c r="G41" s="122"/>
      <c r="H41" s="122">
        <f>IF(ABS('Rentas del trabajo'!H41/'Rentas del trabajo'!H29*100-100)&gt;100,"-",'Rentas del trabajo'!H41/'Rentas del trabajo'!H29*100-100)</f>
        <v>1.3289521239028943</v>
      </c>
      <c r="I41" s="122">
        <f>IF(ABS('Rentas del trabajo'!I41/'Rentas del trabajo'!I29*100-100)&gt;100,"-",'Rentas del trabajo'!I41/'Rentas del trabajo'!I29*100-100)</f>
        <v>-0.10062728416382072</v>
      </c>
      <c r="J41" s="122">
        <f>IF(ABS('Rentas del trabajo'!J41/'Rentas del trabajo'!J29*100-100)&gt;100,"-",'Rentas del trabajo'!J41/'Rentas del trabajo'!J29*100-100)</f>
        <v>31.258160547344261</v>
      </c>
      <c r="K41" s="122">
        <f>IF(ABS('Rentas del trabajo'!K41/'Rentas del trabajo'!K29*100-100)&gt;100,"-",'Rentas del trabajo'!K41/'Rentas del trabajo'!K29*100-100)</f>
        <v>11.928396865788216</v>
      </c>
      <c r="L41" s="122">
        <f>IF(ABS('Rentas del trabajo'!L41/'Rentas del trabajo'!L29*100-100)&gt;100,"-",'Rentas del trabajo'!L41/'Rentas del trabajo'!L29*100-100)</f>
        <v>5.7219383749441448</v>
      </c>
      <c r="M41" s="122">
        <f>IF(ABS('Rentas del trabajo'!M41/'Rentas del trabajo'!M29*100-100)&gt;100,"-",'Rentas del trabajo'!M41/'Rentas del trabajo'!M29*100-100)</f>
        <v>6.7863533136054031</v>
      </c>
      <c r="N41" s="122">
        <f>IF(ABS('Rentas del trabajo'!N41/'Rentas del trabajo'!N29*100-100)&gt;100,"-",'Rentas del trabajo'!N41/'Rentas del trabajo'!N29*100-100)</f>
        <v>2.6653208343935546</v>
      </c>
      <c r="O41" s="122"/>
      <c r="P41" s="122"/>
      <c r="Q41" s="122">
        <f>IF(ABS('Rentas del trabajo'!Q41/'Rentas del trabajo'!Q29*100-100)&gt;100,"-",'Rentas del trabajo'!Q41/'Rentas del trabajo'!Q29*100-100)</f>
        <v>3.1765570043397844</v>
      </c>
      <c r="R41" s="122">
        <f>IF(ABS('Rentas del trabajo'!R41/'Rentas del trabajo'!R29*100-100)&gt;100,"-",'Rentas del trabajo'!R41/'Rentas del trabajo'!R29*100-100)</f>
        <v>3.4585673841615261</v>
      </c>
      <c r="S41" s="122">
        <f>IF(ABS('Rentas del trabajo'!S41/'Rentas del trabajo'!S29*100-100)&gt;100,"-",'Rentas del trabajo'!S41/'Rentas del trabajo'!S29*100-100)</f>
        <v>-0.18004202836213778</v>
      </c>
      <c r="T41" s="122">
        <f>IF(ABS('Rentas del trabajo'!T41/'Rentas del trabajo'!T29*100-100)&gt;100,"-",'Rentas del trabajo'!T41/'Rentas del trabajo'!T29*100-100)</f>
        <v>-0.18004202836213778</v>
      </c>
      <c r="U41" s="122"/>
      <c r="V41" s="122">
        <f>IF(ABS('Rentas del trabajo'!V41/'Rentas del trabajo'!V29*100-100)&gt;100,"-",'Rentas del trabajo'!V41/'Rentas del trabajo'!V29*100-100)</f>
        <v>12.533930962169862</v>
      </c>
      <c r="W41" s="122">
        <f>IF(ABS('Rentas del trabajo'!W41/'Rentas del trabajo'!W29*100-100)&gt;100,"-",'Rentas del trabajo'!W41/'Rentas del trabajo'!W29*100-100)</f>
        <v>13.579686760028054</v>
      </c>
      <c r="X41" s="122">
        <f>IF(ABS('Rentas del trabajo'!X41/'Rentas del trabajo'!X29*100-100)&gt;100,"-",'Rentas del trabajo'!X41/'Rentas del trabajo'!X29*100-100)</f>
        <v>1.6443713092682941</v>
      </c>
      <c r="Y41" s="122">
        <f>IF(ABS('Rentas del trabajo'!Y41/'Rentas del trabajo'!Y29*100-100)&gt;100,"-",'Rentas del trabajo'!Y41/'Rentas del trabajo'!Y29*100-100)</f>
        <v>0.85641553308208529</v>
      </c>
      <c r="Z41" s="122">
        <f>IF(ABS('Rentas del trabajo'!Z41/'Rentas del trabajo'!Z29*100-100)&gt;100,"-",'Rentas del trabajo'!Z41/'Rentas del trabajo'!Z29*100-100)</f>
        <v>0.41784488409710718</v>
      </c>
      <c r="AA41" s="122">
        <f>IF(ABS('Rentas del trabajo'!AA41/'Rentas del trabajo'!AA29*100-100)&gt;100,"-",'Rentas del trabajo'!AA41/'Rentas del trabajo'!AA29*100-100)</f>
        <v>0.96883149368332511</v>
      </c>
      <c r="AB41" s="122">
        <f>IF(ABS('Rentas del trabajo'!AB41/'Rentas del trabajo'!AB29*100-100)&gt;100,"-",'Rentas del trabajo'!AB41/'Rentas del trabajo'!AB29*100-100)</f>
        <v>-1.651390524416712</v>
      </c>
      <c r="AC41" s="122"/>
      <c r="AD41" s="122"/>
      <c r="AE41" s="122">
        <f>IF(ABS('Rentas del trabajo'!AE41/'Rentas del trabajo'!AE29*100-100)&gt;100,"-",'Rentas del trabajo'!AE41/'Rentas del trabajo'!AE29*100-100)</f>
        <v>8.8166059185975598</v>
      </c>
      <c r="AF41" s="122">
        <f>IF(ABS('Rentas del trabajo'!AF41/'Rentas del trabajo'!AF29*100-100)&gt;100,"-",'Rentas del trabajo'!AF41/'Rentas del trabajo'!AF29*100-100)</f>
        <v>9.4421836422012007</v>
      </c>
      <c r="AG41" s="122">
        <f>IF(ABS('Rentas del trabajo'!AG41/'Rentas del trabajo'!AG29*100-100)&gt;100,"-",'Rentas del trabajo'!AG41/'Rentas del trabajo'!AG29*100-100)</f>
        <v>7.6890652872524612</v>
      </c>
      <c r="AH41" s="122">
        <f>IF(ABS('Rentas del trabajo'!AH41/'Rentas del trabajo'!AH29*100-100)&gt;100,"-",'Rentas del trabajo'!AH41/'Rentas del trabajo'!AH29*100-100)</f>
        <v>7.6890652872524612</v>
      </c>
      <c r="AI41" s="122"/>
      <c r="AJ41" s="122">
        <f>IF(ABS('Rentas del trabajo'!AJ41/'Rentas del trabajo'!AJ29*100-100)&gt;100,"-",'Rentas del trabajo'!AJ41/'Rentas del trabajo'!AJ29*100-100)</f>
        <v>14.029453027803029</v>
      </c>
      <c r="AK41" s="122">
        <f>IF(ABS('Rentas del trabajo'!AK41/'Rentas del trabajo'!AK29*100-100)&gt;100,"-",'Rentas del trabajo'!AK41/'Rentas del trabajo'!AK29*100-100)</f>
        <v>13.465394605879652</v>
      </c>
      <c r="AL41" s="122">
        <f>IF(ABS('Rentas del trabajo'!AL41/'Rentas del trabajo'!AL29*100-100)&gt;100,"-",'Rentas del trabajo'!AL41/'Rentas del trabajo'!AL29*100-100)</f>
        <v>33.416532080458069</v>
      </c>
      <c r="AM41" s="122">
        <f>IF(ABS('Rentas del trabajo'!AM41/'Rentas del trabajo'!AM29*100-100)&gt;100,"-",'Rentas del trabajo'!AM41/'Rentas del trabajo'!AM29*100-100)</f>
        <v>12.886969042476593</v>
      </c>
      <c r="AN41" s="122">
        <f>IF(ABS('Rentas del trabajo'!AN41/'Rentas del trabajo'!AN29*100-100)&gt;100,"-",'Rentas del trabajo'!AN41/'Rentas del trabajo'!AN29*100-100)</f>
        <v>6.1636920858121584</v>
      </c>
      <c r="AO41" s="122">
        <f>IF(ABS('Rentas del trabajo'!AO41/'Rentas del trabajo'!AO29*100-100)&gt;100,"-",'Rentas del trabajo'!AO41/'Rentas del trabajo'!AO29*100-100)</f>
        <v>7.8209331354635196</v>
      </c>
      <c r="AP41" s="122">
        <f>IF(ABS('Rentas del trabajo'!AP41/'Rentas del trabajo'!AP29*100-100)&gt;100,"-",'Rentas del trabajo'!AP41/'Rentas del trabajo'!AP29*100-100)</f>
        <v>0.96991545427236758</v>
      </c>
      <c r="AQ41" s="122"/>
      <c r="AR41" s="122"/>
      <c r="AS41" s="122">
        <f>IF(ABS('Rentas del trabajo'!AS41/'Rentas del trabajo'!AS29*100-100)&gt;100,"-",'Rentas del trabajo'!AS41/'Rentas del trabajo'!AS29*100-100)</f>
        <v>8.8166059185975598</v>
      </c>
      <c r="AT41" s="122"/>
      <c r="AU41" s="122"/>
      <c r="AV41" s="122"/>
      <c r="AW41" s="122"/>
      <c r="AX41" s="122"/>
      <c r="AY41" s="122"/>
      <c r="AZ41" s="122"/>
      <c r="BA41" s="122"/>
      <c r="BB41" s="122"/>
      <c r="BC41" s="122"/>
      <c r="BD41" s="122"/>
      <c r="BE41" s="122">
        <f>IF(ABS('Rentas del trabajo'!BE41/'Rentas del trabajo'!BE29*100-100)&gt;100,"-",'Rentas del trabajo'!BE41/'Rentas del trabajo'!BE29*100-100)</f>
        <v>22.673341883760685</v>
      </c>
      <c r="BF41" s="122">
        <f>IF(ABS('Rentas del trabajo'!BF41/'Rentas del trabajo'!BF29*100-100)&gt;100,"-",'Rentas del trabajo'!BF41/'Rentas del trabajo'!BF29*100-100)</f>
        <v>18.927824759137749</v>
      </c>
      <c r="BG41" s="122">
        <f>IF(ABS('Rentas del trabajo'!BG41/'Rentas del trabajo'!BG29*100-100)&gt;100,"-",'Rentas del trabajo'!BG41/'Rentas del trabajo'!BG29*100-100)</f>
        <v>20.401194355726957</v>
      </c>
      <c r="BH41" s="122">
        <f>IF(ABS('Rentas del trabajo'!BH41/'Rentas del trabajo'!BH29*100-100)&gt;100,"-",'Rentas del trabajo'!BH41/'Rentas del trabajo'!BH29*100-100)</f>
        <v>-1.9694235056800125</v>
      </c>
      <c r="BI41" s="122"/>
      <c r="BJ41" s="122" t="str">
        <f>IF(ABS('Rentas del trabajo'!BJ41/'Rentas del trabajo'!BJ29*100-100)&gt;100,"-",'Rentas del trabajo'!BJ41/'Rentas del trabajo'!BJ29*100-100)</f>
        <v>-</v>
      </c>
      <c r="BK41" s="123"/>
      <c r="BL41" s="123"/>
    </row>
    <row r="42" spans="2:64" ht="12" customHeight="1">
      <c r="B42" s="67" t="s">
        <v>273</v>
      </c>
      <c r="C42" s="122">
        <f>IF(ABS('Rentas del trabajo'!C42/'Rentas del trabajo'!C30*100-100)&gt;100,"-",'Rentas del trabajo'!C42/'Rentas del trabajo'!C30*100-100)</f>
        <v>3.9051231937747133</v>
      </c>
      <c r="D42" s="122">
        <f>IF(ABS('Rentas del trabajo'!D42/'Rentas del trabajo'!D30*100-100)&gt;100,"-",'Rentas del trabajo'!D42/'Rentas del trabajo'!D30*100-100)</f>
        <v>2.9926366224549668</v>
      </c>
      <c r="E42" s="122">
        <f>IF(ABS('Rentas del trabajo'!E42/'Rentas del trabajo'!E30*100-100)&gt;100,"-",'Rentas del trabajo'!E42/'Rentas del trabajo'!E30*100-100)</f>
        <v>3.5165916269654218</v>
      </c>
      <c r="F42" s="122">
        <f>IF(ABS('Rentas del trabajo'!F42/'Rentas del trabajo'!F30*100-100)&gt;100,"-",'Rentas del trabajo'!F42/'Rentas del trabajo'!F30*100-100)</f>
        <v>7.4972847721003433</v>
      </c>
      <c r="G42" s="122">
        <f>IF(ABS('Rentas del trabajo'!G42/'Rentas del trabajo'!G30*100-100)&gt;100,"-",'Rentas del trabajo'!G42/'Rentas del trabajo'!G30*100-100)</f>
        <v>2.5463160007376899</v>
      </c>
      <c r="H42" s="122">
        <f>IF(ABS('Rentas del trabajo'!H42/'Rentas del trabajo'!H30*100-100)&gt;100,"-",'Rentas del trabajo'!H42/'Rentas del trabajo'!H30*100-100)</f>
        <v>1.4136751791211282</v>
      </c>
      <c r="I42" s="122">
        <f>IF(ABS('Rentas del trabajo'!I42/'Rentas del trabajo'!I30*100-100)&gt;100,"-",'Rentas del trabajo'!I42/'Rentas del trabajo'!I30*100-100)</f>
        <v>-2.3055361695651726</v>
      </c>
      <c r="J42" s="122">
        <f>IF(ABS('Rentas del trabajo'!J42/'Rentas del trabajo'!J30*100-100)&gt;100,"-",'Rentas del trabajo'!J42/'Rentas del trabajo'!J30*100-100)</f>
        <v>1.8938077698241784</v>
      </c>
      <c r="K42" s="122">
        <f>IF(ABS('Rentas del trabajo'!K42/'Rentas del trabajo'!K30*100-100)&gt;100,"-",'Rentas del trabajo'!K42/'Rentas del trabajo'!K30*100-100)</f>
        <v>4.5570665209000367</v>
      </c>
      <c r="L42" s="122">
        <f>IF(ABS('Rentas del trabajo'!L42/'Rentas del trabajo'!L30*100-100)&gt;100,"-",'Rentas del trabajo'!L42/'Rentas del trabajo'!L30*100-100)</f>
        <v>4.9214814324870275</v>
      </c>
      <c r="M42" s="122">
        <f>IF(ABS('Rentas del trabajo'!M42/'Rentas del trabajo'!M30*100-100)&gt;100,"-",'Rentas del trabajo'!M42/'Rentas del trabajo'!M30*100-100)</f>
        <v>5.192402118402299</v>
      </c>
      <c r="N42" s="122">
        <f>IF(ABS('Rentas del trabajo'!N42/'Rentas del trabajo'!N30*100-100)&gt;100,"-",'Rentas del trabajo'!N42/'Rentas del trabajo'!N30*100-100)</f>
        <v>6.0368383774892038</v>
      </c>
      <c r="O42" s="122">
        <f>IF(ABS('Rentas del trabajo'!O42/'Rentas del trabajo'!O30*100-100)&gt;100,"-",'Rentas del trabajo'!O42/'Rentas del trabajo'!O30*100-100)</f>
        <v>-2.97004934158835</v>
      </c>
      <c r="P42" s="122"/>
      <c r="Q42" s="122">
        <f>IF(ABS('Rentas del trabajo'!Q42/'Rentas del trabajo'!Q30*100-100)&gt;100,"-",'Rentas del trabajo'!Q42/'Rentas del trabajo'!Q30*100-100)</f>
        <v>-1.186782927078994</v>
      </c>
      <c r="R42" s="122">
        <f>IF(ABS('Rentas del trabajo'!R42/'Rentas del trabajo'!R30*100-100)&gt;100,"-",'Rentas del trabajo'!R42/'Rentas del trabajo'!R30*100-100)</f>
        <v>-2.2563360646744144</v>
      </c>
      <c r="S42" s="122">
        <f>IF(ABS('Rentas del trabajo'!S42/'Rentas del trabajo'!S30*100-100)&gt;100,"-",'Rentas del trabajo'!S42/'Rentas del trabajo'!S30*100-100)</f>
        <v>-2.2971804666382383</v>
      </c>
      <c r="T42" s="122">
        <f>IF(ABS('Rentas del trabajo'!T42/'Rentas del trabajo'!T30*100-100)&gt;100,"-",'Rentas del trabajo'!T42/'Rentas del trabajo'!T30*100-100)</f>
        <v>-2.8397457271438498E-3</v>
      </c>
      <c r="U42" s="122">
        <f>IF(ABS('Rentas del trabajo'!U42/'Rentas del trabajo'!U30*100-100)&gt;100,"-",'Rentas del trabajo'!U42/'Rentas del trabajo'!U30*100-100)</f>
        <v>-3.6565745944606931</v>
      </c>
      <c r="V42" s="122">
        <f>IF(ABS('Rentas del trabajo'!V42/'Rentas del trabajo'!V30*100-100)&gt;100,"-",'Rentas del trabajo'!V42/'Rentas del trabajo'!V30*100-100)</f>
        <v>-1.8940830206393002</v>
      </c>
      <c r="W42" s="122">
        <f>IF(ABS('Rentas del trabajo'!W42/'Rentas del trabajo'!W30*100-100)&gt;100,"-",'Rentas del trabajo'!W42/'Rentas del trabajo'!W30*100-100)</f>
        <v>-5.7760901297004921</v>
      </c>
      <c r="X42" s="122">
        <f>IF(ABS('Rentas del trabajo'!X42/'Rentas del trabajo'!X30*100-100)&gt;100,"-",'Rentas del trabajo'!X42/'Rentas del trabajo'!X30*100-100)</f>
        <v>-0.9121259128362027</v>
      </c>
      <c r="Y42" s="122">
        <f>IF(ABS('Rentas del trabajo'!Y42/'Rentas del trabajo'!Y30*100-100)&gt;100,"-",'Rentas del trabajo'!Y42/'Rentas del trabajo'!Y30*100-100)</f>
        <v>0.25539335910910665</v>
      </c>
      <c r="Z42" s="122">
        <f>IF(ABS('Rentas del trabajo'!Z42/'Rentas del trabajo'!Z30*100-100)&gt;100,"-",'Rentas del trabajo'!Z42/'Rentas del trabajo'!Z30*100-100)</f>
        <v>6.7226917470271275</v>
      </c>
      <c r="AA42" s="122">
        <f>IF(ABS('Rentas del trabajo'!AA42/'Rentas del trabajo'!AA30*100-100)&gt;100,"-",'Rentas del trabajo'!AA42/'Rentas del trabajo'!AA30*100-100)</f>
        <v>7.4664242894782404</v>
      </c>
      <c r="AB42" s="122">
        <f>IF(ABS('Rentas del trabajo'!AB42/'Rentas del trabajo'!AB30*100-100)&gt;100,"-",'Rentas del trabajo'!AB42/'Rentas del trabajo'!AB30*100-100)</f>
        <v>6.3783712332294158</v>
      </c>
      <c r="AC42" s="122">
        <f>IF(ABS('Rentas del trabajo'!AC42/'Rentas del trabajo'!AC30*100-100)&gt;100,"-",'Rentas del trabajo'!AC42/'Rentas del trabajo'!AC30*100-100)</f>
        <v>57.382321833598695</v>
      </c>
      <c r="AD42" s="122"/>
      <c r="AE42" s="122">
        <f>IF(ABS('Rentas del trabajo'!AE42/'Rentas del trabajo'!AE30*100-100)&gt;100,"-",'Rentas del trabajo'!AE42/'Rentas del trabajo'!AE30*100-100)</f>
        <v>2.6719949313506248</v>
      </c>
      <c r="AF42" s="122">
        <f>IF(ABS('Rentas del trabajo'!AF42/'Rentas del trabajo'!AF30*100-100)&gt;100,"-",'Rentas del trabajo'!AF42/'Rentas del trabajo'!AF30*100-100)</f>
        <v>0.66877661838343272</v>
      </c>
      <c r="AG42" s="122">
        <f>IF(ABS('Rentas del trabajo'!AG42/'Rentas del trabajo'!AG30*100-100)&gt;100,"-",'Rentas del trabajo'!AG42/'Rentas del trabajo'!AG30*100-100)</f>
        <v>1.138628704381091</v>
      </c>
      <c r="AH42" s="122">
        <f>IF(ABS('Rentas del trabajo'!AH42/'Rentas del trabajo'!AH30*100-100)&gt;100,"-",'Rentas del trabajo'!AH42/'Rentas del trabajo'!AH30*100-100)</f>
        <v>7.4942321225492066</v>
      </c>
      <c r="AI42" s="122">
        <f>IF(ABS('Rentas del trabajo'!AI42/'Rentas del trabajo'!AI30*100-100)&gt;100,"-",'Rentas del trabajo'!AI42/'Rentas del trabajo'!AI30*100-100)</f>
        <v>-1.2033665377006741</v>
      </c>
      <c r="AJ42" s="122">
        <f>IF(ABS('Rentas del trabajo'!AJ42/'Rentas del trabajo'!AJ30*100-100)&gt;100,"-",'Rentas del trabajo'!AJ42/'Rentas del trabajo'!AJ30*100-100)</f>
        <v>-0.50718402305291477</v>
      </c>
      <c r="AK42" s="122">
        <f>IF(ABS('Rentas del trabajo'!AK42/'Rentas del trabajo'!AK30*100-100)&gt;100,"-",'Rentas del trabajo'!AK42/'Rentas del trabajo'!AK30*100-100)</f>
        <v>-7.9484564521387284</v>
      </c>
      <c r="AL42" s="122">
        <f>IF(ABS('Rentas del trabajo'!AL42/'Rentas del trabajo'!AL30*100-100)&gt;100,"-",'Rentas del trabajo'!AL42/'Rentas del trabajo'!AL30*100-100)</f>
        <v>0.96440794558007781</v>
      </c>
      <c r="AM42" s="122">
        <f>IF(ABS('Rentas del trabajo'!AM42/'Rentas del trabajo'!AM30*100-100)&gt;100,"-",'Rentas del trabajo'!AM42/'Rentas del trabajo'!AM30*100-100)</f>
        <v>4.8240983252737095</v>
      </c>
      <c r="AN42" s="122">
        <f>IF(ABS('Rentas del trabajo'!AN42/'Rentas del trabajo'!AN30*100-100)&gt;100,"-",'Rentas del trabajo'!AN42/'Rentas del trabajo'!AN30*100-100)</f>
        <v>11.97502920560747</v>
      </c>
      <c r="AO42" s="122">
        <f>IF(ABS('Rentas del trabajo'!AO42/'Rentas del trabajo'!AO30*100-100)&gt;100,"-",'Rentas del trabajo'!AO42/'Rentas del trabajo'!AO30*100-100)</f>
        <v>13.046513180856294</v>
      </c>
      <c r="AP42" s="122">
        <f>IF(ABS('Rentas del trabajo'!AP42/'Rentas del trabajo'!AP30*100-100)&gt;100,"-",'Rentas del trabajo'!AP42/'Rentas del trabajo'!AP30*100-100)</f>
        <v>12.800261573184926</v>
      </c>
      <c r="AQ42" s="122">
        <f>IF(ABS('Rentas del trabajo'!AQ42/'Rentas del trabajo'!AQ30*100-100)&gt;100,"-",'Rentas del trabajo'!AQ42/'Rentas del trabajo'!AQ30*100-100)</f>
        <v>52.707989220203416</v>
      </c>
      <c r="AR42" s="122"/>
      <c r="AS42" s="122">
        <f>IF(ABS('Rentas del trabajo'!AS42/'Rentas del trabajo'!AS30*100-100)&gt;100,"-",'Rentas del trabajo'!AS42/'Rentas del trabajo'!AS30*100-100)</f>
        <v>2.6719949313506248</v>
      </c>
      <c r="AT42" s="122"/>
      <c r="AU42" s="122"/>
      <c r="AV42" s="122"/>
      <c r="AW42" s="122"/>
      <c r="AX42" s="122"/>
      <c r="AY42" s="122"/>
      <c r="AZ42" s="122"/>
      <c r="BA42" s="122"/>
      <c r="BB42" s="122"/>
      <c r="BC42" s="122"/>
      <c r="BD42" s="122"/>
      <c r="BE42" s="122">
        <f>IF(ABS('Rentas del trabajo'!BE42/'Rentas del trabajo'!BE30*100-100)&gt;100,"-",'Rentas del trabajo'!BE42/'Rentas del trabajo'!BE30*100-100)</f>
        <v>3.8695775383435205</v>
      </c>
      <c r="BF42" s="122">
        <f>IF(ABS('Rentas del trabajo'!BF42/'Rentas del trabajo'!BF30*100-100)&gt;100,"-",'Rentas del trabajo'!BF42/'Rentas del trabajo'!BF30*100-100)</f>
        <v>4.6467707631204291</v>
      </c>
      <c r="BG42" s="122">
        <f>IF(ABS('Rentas del trabajo'!BG42/'Rentas del trabajo'!BG30*100-100)&gt;100,"-",'Rentas del trabajo'!BG42/'Rentas del trabajo'!BG30*100-100)</f>
        <v>-12.488788755031607</v>
      </c>
      <c r="BH42" s="122">
        <f>IF(ABS('Rentas del trabajo'!BH42/'Rentas del trabajo'!BH30*100-100)&gt;100,"-",'Rentas del trabajo'!BH42/'Rentas del trabajo'!BH30*100-100)</f>
        <v>7.2109279441187653</v>
      </c>
      <c r="BI42" s="122"/>
      <c r="BJ42" s="122">
        <f>IF(ABS('Rentas del trabajo'!BJ42/'Rentas del trabajo'!BJ30*100-100)&gt;100,"-",'Rentas del trabajo'!BJ42/'Rentas del trabajo'!BJ30*100-100)</f>
        <v>-17.805557788675685</v>
      </c>
      <c r="BK42" s="123"/>
      <c r="BL42" s="123"/>
    </row>
    <row r="43" spans="2:64" ht="12" customHeight="1">
      <c r="B43" s="67" t="s">
        <v>274</v>
      </c>
      <c r="C43" s="122">
        <f>IF(ABS('Rentas del trabajo'!C43/'Rentas del trabajo'!C31*100-100)&gt;100,"-",'Rentas del trabajo'!C43/'Rentas del trabajo'!C31*100-100)</f>
        <v>6.5341100377384294</v>
      </c>
      <c r="D43" s="122">
        <f>IF(ABS('Rentas del trabajo'!D43/'Rentas del trabajo'!D31*100-100)&gt;100,"-",'Rentas del trabajo'!D43/'Rentas del trabajo'!D31*100-100)</f>
        <v>5.6322497282198754</v>
      </c>
      <c r="E43" s="122">
        <f>IF(ABS('Rentas del trabajo'!E43/'Rentas del trabajo'!E31*100-100)&gt;100,"-",'Rentas del trabajo'!E43/'Rentas del trabajo'!E31*100-100)</f>
        <v>7.9081296318487233</v>
      </c>
      <c r="F43" s="122">
        <f>IF(ABS('Rentas del trabajo'!F43/'Rentas del trabajo'!F31*100-100)&gt;100,"-",'Rentas del trabajo'!F43/'Rentas del trabajo'!F31*100-100)</f>
        <v>7.9081296318487233</v>
      </c>
      <c r="G43" s="122"/>
      <c r="H43" s="122">
        <f>IF(ABS('Rentas del trabajo'!H43/'Rentas del trabajo'!H31*100-100)&gt;100,"-",'Rentas del trabajo'!H43/'Rentas del trabajo'!H31*100-100)</f>
        <v>0.58434869098789477</v>
      </c>
      <c r="I43" s="122">
        <f>IF(ABS('Rentas del trabajo'!I43/'Rentas del trabajo'!I31*100-100)&gt;100,"-",'Rentas del trabajo'!I43/'Rentas del trabajo'!I31*100-100)</f>
        <v>-0.54874983645616737</v>
      </c>
      <c r="J43" s="122">
        <f>IF(ABS('Rentas del trabajo'!J43/'Rentas del trabajo'!J31*100-100)&gt;100,"-",'Rentas del trabajo'!J43/'Rentas del trabajo'!J31*100-100)</f>
        <v>26.384403215540203</v>
      </c>
      <c r="K43" s="122">
        <f>IF(ABS('Rentas del trabajo'!K43/'Rentas del trabajo'!K31*100-100)&gt;100,"-",'Rentas del trabajo'!K43/'Rentas del trabajo'!K31*100-100)</f>
        <v>7.3191000525498993</v>
      </c>
      <c r="L43" s="122">
        <f>IF(ABS('Rentas del trabajo'!L43/'Rentas del trabajo'!L31*100-100)&gt;100,"-",'Rentas del trabajo'!L43/'Rentas del trabajo'!L31*100-100)</f>
        <v>5.8016415579393907</v>
      </c>
      <c r="M43" s="122">
        <f>IF(ABS('Rentas del trabajo'!M43/'Rentas del trabajo'!M31*100-100)&gt;100,"-",'Rentas del trabajo'!M43/'Rentas del trabajo'!M31*100-100)</f>
        <v>7.1290492982882085</v>
      </c>
      <c r="N43" s="122">
        <f>IF(ABS('Rentas del trabajo'!N43/'Rentas del trabajo'!N31*100-100)&gt;100,"-",'Rentas del trabajo'!N43/'Rentas del trabajo'!N31*100-100)</f>
        <v>12.74691085179947</v>
      </c>
      <c r="O43" s="122"/>
      <c r="P43" s="122"/>
      <c r="Q43" s="122">
        <f>IF(ABS('Rentas del trabajo'!Q43/'Rentas del trabajo'!Q31*100-100)&gt;100,"-",'Rentas del trabajo'!Q43/'Rentas del trabajo'!Q31*100-100)</f>
        <v>1.076741741136928</v>
      </c>
      <c r="R43" s="122">
        <f>IF(ABS('Rentas del trabajo'!R43/'Rentas del trabajo'!R31*100-100)&gt;100,"-",'Rentas del trabajo'!R43/'Rentas del trabajo'!R31*100-100)</f>
        <v>1.810513253427132</v>
      </c>
      <c r="S43" s="122">
        <f>IF(ABS('Rentas del trabajo'!S43/'Rentas del trabajo'!S31*100-100)&gt;100,"-",'Rentas del trabajo'!S43/'Rentas del trabajo'!S31*100-100)</f>
        <v>0.62028272550695362</v>
      </c>
      <c r="T43" s="122">
        <f>IF(ABS('Rentas del trabajo'!T43/'Rentas del trabajo'!T31*100-100)&gt;100,"-",'Rentas del trabajo'!T43/'Rentas del trabajo'!T31*100-100)</f>
        <v>0.62028272550695362</v>
      </c>
      <c r="U43" s="122"/>
      <c r="V43" s="122">
        <f>IF(ABS('Rentas del trabajo'!V43/'Rentas del trabajo'!V31*100-100)&gt;100,"-",'Rentas del trabajo'!V43/'Rentas del trabajo'!V31*100-100)</f>
        <v>4.1688707875430708</v>
      </c>
      <c r="W43" s="122">
        <f>IF(ABS('Rentas del trabajo'!W43/'Rentas del trabajo'!W31*100-100)&gt;100,"-",'Rentas del trabajo'!W43/'Rentas del trabajo'!W31*100-100)</f>
        <v>4.3624707453471672</v>
      </c>
      <c r="X43" s="122">
        <f>IF(ABS('Rentas del trabajo'!X43/'Rentas del trabajo'!X31*100-100)&gt;100,"-",'Rentas del trabajo'!X43/'Rentas del trabajo'!X31*100-100)</f>
        <v>3.9030575671865222</v>
      </c>
      <c r="Y43" s="122">
        <f>IF(ABS('Rentas del trabajo'!Y43/'Rentas del trabajo'!Y31*100-100)&gt;100,"-",'Rentas del trabajo'!Y43/'Rentas del trabajo'!Y31*100-100)</f>
        <v>-1.1476671979276745</v>
      </c>
      <c r="Z43" s="122">
        <f>IF(ABS('Rentas del trabajo'!Z43/'Rentas del trabajo'!Z31*100-100)&gt;100,"-",'Rentas del trabajo'!Z43/'Rentas del trabajo'!Z31*100-100)</f>
        <v>0.41791301297780592</v>
      </c>
      <c r="AA43" s="122">
        <f>IF(ABS('Rentas del trabajo'!AA43/'Rentas del trabajo'!AA31*100-100)&gt;100,"-",'Rentas del trabajo'!AA43/'Rentas del trabajo'!AA31*100-100)</f>
        <v>0.9941306254018798</v>
      </c>
      <c r="AB43" s="122">
        <f>IF(ABS('Rentas del trabajo'!AB43/'Rentas del trabajo'!AB31*100-100)&gt;100,"-",'Rentas del trabajo'!AB43/'Rentas del trabajo'!AB31*100-100)</f>
        <v>-1.7123481205000672</v>
      </c>
      <c r="AC43" s="122"/>
      <c r="AD43" s="122"/>
      <c r="AE43" s="122">
        <f>IF(ABS('Rentas del trabajo'!AE43/'Rentas del trabajo'!AE31*100-100)&gt;100,"-",'Rentas del trabajo'!AE43/'Rentas del trabajo'!AE31*100-100)</f>
        <v>7.6812072690635205</v>
      </c>
      <c r="AF43" s="122">
        <f>IF(ABS('Rentas del trabajo'!AF43/'Rentas del trabajo'!AF31*100-100)&gt;100,"-",'Rentas del trabajo'!AF43/'Rentas del trabajo'!AF31*100-100)</f>
        <v>7.544735609442526</v>
      </c>
      <c r="AG43" s="122">
        <f>IF(ABS('Rentas del trabajo'!AG43/'Rentas del trabajo'!AG31*100-100)&gt;100,"-",'Rentas del trabajo'!AG43/'Rentas del trabajo'!AG31*100-100)</f>
        <v>8.5774651193727465</v>
      </c>
      <c r="AH43" s="122">
        <f>IF(ABS('Rentas del trabajo'!AH43/'Rentas del trabajo'!AH31*100-100)&gt;100,"-",'Rentas del trabajo'!AH43/'Rentas del trabajo'!AH31*100-100)</f>
        <v>8.5774651193727465</v>
      </c>
      <c r="AI43" s="122"/>
      <c r="AJ43" s="122">
        <f>IF(ABS('Rentas del trabajo'!AJ43/'Rentas del trabajo'!AJ31*100-100)&gt;100,"-",'Rentas del trabajo'!AJ43/'Rentas del trabajo'!AJ31*100-100)</f>
        <v>4.7775802204069322</v>
      </c>
      <c r="AK43" s="122">
        <f>IF(ABS('Rentas del trabajo'!AK43/'Rentas del trabajo'!AK31*100-100)&gt;100,"-",'Rentas del trabajo'!AK43/'Rentas del trabajo'!AK31*100-100)</f>
        <v>3.7897818578104534</v>
      </c>
      <c r="AL43" s="122">
        <f>IF(ABS('Rentas del trabajo'!AL43/'Rentas del trabajo'!AL31*100-100)&gt;100,"-",'Rentas del trabajo'!AL43/'Rentas del trabajo'!AL31*100-100)</f>
        <v>31.317259228987865</v>
      </c>
      <c r="AM43" s="122">
        <f>IF(ABS('Rentas del trabajo'!AM43/'Rentas del trabajo'!AM31*100-100)&gt;100,"-",'Rentas del trabajo'!AM43/'Rentas del trabajo'!AM31*100-100)</f>
        <v>6.0874339441356256</v>
      </c>
      <c r="AN43" s="122">
        <f>IF(ABS('Rentas del trabajo'!AN43/'Rentas del trabajo'!AN31*100-100)&gt;100,"-",'Rentas del trabajo'!AN43/'Rentas del trabajo'!AN31*100-100)</f>
        <v>6.2438003859541311</v>
      </c>
      <c r="AO43" s="122">
        <f>IF(ABS('Rentas del trabajo'!AO43/'Rentas del trabajo'!AO31*100-100)&gt;100,"-",'Rentas del trabajo'!AO43/'Rentas del trabajo'!AO31*100-100)</f>
        <v>8.1940519860643803</v>
      </c>
      <c r="AP43" s="122">
        <f>IF(ABS('Rentas del trabajo'!AP43/'Rentas del trabajo'!AP31*100-100)&gt;100,"-",'Rentas del trabajo'!AP43/'Rentas del trabajo'!AP31*100-100)</f>
        <v>10.816291242906772</v>
      </c>
      <c r="AQ43" s="122"/>
      <c r="AR43" s="122"/>
      <c r="AS43" s="122">
        <f>IF(ABS('Rentas del trabajo'!AS43/'Rentas del trabajo'!AS31*100-100)&gt;100,"-",'Rentas del trabajo'!AS43/'Rentas del trabajo'!AS31*100-100)</f>
        <v>7.6812072690635205</v>
      </c>
      <c r="AT43" s="122"/>
      <c r="AU43" s="122"/>
      <c r="AV43" s="122"/>
      <c r="AW43" s="122"/>
      <c r="AX43" s="122"/>
      <c r="AY43" s="122"/>
      <c r="AZ43" s="122"/>
      <c r="BA43" s="122"/>
      <c r="BB43" s="122"/>
      <c r="BC43" s="122"/>
      <c r="BD43" s="122"/>
      <c r="BE43" s="122">
        <f>IF(ABS('Rentas del trabajo'!BE43/'Rentas del trabajo'!BE31*100-100)&gt;100,"-",'Rentas del trabajo'!BE43/'Rentas del trabajo'!BE31*100-100)</f>
        <v>5.6439310793885653</v>
      </c>
      <c r="BF43" s="122">
        <f>IF(ABS('Rentas del trabajo'!BF43/'Rentas del trabajo'!BF31*100-100)&gt;100,"-",'Rentas del trabajo'!BF43/'Rentas del trabajo'!BF31*100-100)</f>
        <v>6.0439420739315466</v>
      </c>
      <c r="BG43" s="122">
        <f>IF(ABS('Rentas del trabajo'!BG43/'Rentas del trabajo'!BG31*100-100)&gt;100,"-",'Rentas del trabajo'!BG43/'Rentas del trabajo'!BG31*100-100)</f>
        <v>-6.1849844400404379</v>
      </c>
      <c r="BH43" s="122">
        <f>IF(ABS('Rentas del trabajo'!BH43/'Rentas del trabajo'!BH31*100-100)&gt;100,"-",'Rentas del trabajo'!BH43/'Rentas del trabajo'!BH31*100-100)</f>
        <v>6.8648202626103227</v>
      </c>
      <c r="BI43" s="122">
        <f>+'Rentas del trabajo'!BI43/'Rentas del trabajo'!BI31*100-100</f>
        <v>9.0662639672406584</v>
      </c>
      <c r="BJ43" s="122">
        <f>IF(ABS('Rentas del trabajo'!BJ43/'Rentas del trabajo'!BJ31*100-100)&gt;100,"-",'Rentas del trabajo'!BJ43/'Rentas del trabajo'!BJ31*100-100)</f>
        <v>-13.375919762392229</v>
      </c>
      <c r="BK43" s="123"/>
      <c r="BL43" s="123"/>
    </row>
    <row r="44" spans="2:64" ht="12" customHeight="1">
      <c r="B44" s="67" t="s">
        <v>275</v>
      </c>
      <c r="C44" s="122">
        <f>IF(ABS('Rentas del trabajo'!C44/'Rentas del trabajo'!C32*100-100)&gt;100,"-",'Rentas del trabajo'!C44/'Rentas del trabajo'!C32*100-100)</f>
        <v>4.7569361397696639</v>
      </c>
      <c r="D44" s="122">
        <f>IF(ABS('Rentas del trabajo'!D44/'Rentas del trabajo'!D32*100-100)&gt;100,"-",'Rentas del trabajo'!D44/'Rentas del trabajo'!D32*100-100)</f>
        <v>4.1006419701379713</v>
      </c>
      <c r="E44" s="122">
        <f>IF(ABS('Rentas del trabajo'!E44/'Rentas del trabajo'!E32*100-100)&gt;100,"-",'Rentas del trabajo'!E44/'Rentas del trabajo'!E32*100-100)</f>
        <v>8.642698748465321</v>
      </c>
      <c r="F44" s="122">
        <f>IF(ABS('Rentas del trabajo'!F44/'Rentas del trabajo'!F32*100-100)&gt;100,"-",'Rentas del trabajo'!F44/'Rentas del trabajo'!F32*100-100)</f>
        <v>8.642698748465321</v>
      </c>
      <c r="G44" s="122"/>
      <c r="H44" s="122">
        <f>IF(ABS('Rentas del trabajo'!H44/'Rentas del trabajo'!H32*100-100)&gt;100,"-",'Rentas del trabajo'!H44/'Rentas del trabajo'!H32*100-100)</f>
        <v>-4.781622163577552</v>
      </c>
      <c r="I44" s="122">
        <f>IF(ABS('Rentas del trabajo'!I44/'Rentas del trabajo'!I32*100-100)&gt;100,"-",'Rentas del trabajo'!I44/'Rentas del trabajo'!I32*100-100)</f>
        <v>-6.3588591861205401</v>
      </c>
      <c r="J44" s="122">
        <f>IF(ABS('Rentas del trabajo'!J44/'Rentas del trabajo'!J32*100-100)&gt;100,"-",'Rentas del trabajo'!J44/'Rentas del trabajo'!J32*100-100)</f>
        <v>30.954986676817668</v>
      </c>
      <c r="K44" s="122">
        <f>IF(ABS('Rentas del trabajo'!K44/'Rentas del trabajo'!K32*100-100)&gt;100,"-",'Rentas del trabajo'!K44/'Rentas del trabajo'!K32*100-100)</f>
        <v>8.4525212429448686</v>
      </c>
      <c r="L44" s="122">
        <f>IF(ABS('Rentas del trabajo'!L44/'Rentas del trabajo'!L32*100-100)&gt;100,"-",'Rentas del trabajo'!L44/'Rentas del trabajo'!L32*100-100)</f>
        <v>4.9485706242353729</v>
      </c>
      <c r="M44" s="122">
        <f>IF(ABS('Rentas del trabajo'!M44/'Rentas del trabajo'!M32*100-100)&gt;100,"-",'Rentas del trabajo'!M44/'Rentas del trabajo'!M32*100-100)</f>
        <v>11.547489535632266</v>
      </c>
      <c r="N44" s="122">
        <f>IF(ABS('Rentas del trabajo'!N44/'Rentas del trabajo'!N32*100-100)&gt;100,"-",'Rentas del trabajo'!N44/'Rentas del trabajo'!N32*100-100)</f>
        <v>8.9114522441925601</v>
      </c>
      <c r="O44" s="122"/>
      <c r="P44" s="122"/>
      <c r="Q44" s="122">
        <f>IF(ABS('Rentas del trabajo'!Q44/'Rentas del trabajo'!Q32*100-100)&gt;100,"-",'Rentas del trabajo'!Q44/'Rentas del trabajo'!Q32*100-100)</f>
        <v>1.8756453901399794</v>
      </c>
      <c r="R44" s="122">
        <f>IF(ABS('Rentas del trabajo'!R44/'Rentas del trabajo'!R32*100-100)&gt;100,"-",'Rentas del trabajo'!R44/'Rentas del trabajo'!R32*100-100)</f>
        <v>2.5449232318272266</v>
      </c>
      <c r="S44" s="122">
        <f>IF(ABS('Rentas del trabajo'!S44/'Rentas del trabajo'!S32*100-100)&gt;100,"-",'Rentas del trabajo'!S44/'Rentas del trabajo'!S32*100-100)</f>
        <v>0.86899154277094226</v>
      </c>
      <c r="T44" s="122">
        <f>IF(ABS('Rentas del trabajo'!T44/'Rentas del trabajo'!T32*100-100)&gt;100,"-",'Rentas del trabajo'!T44/'Rentas del trabajo'!T32*100-100)</f>
        <v>0.86899154277094226</v>
      </c>
      <c r="U44" s="122"/>
      <c r="V44" s="122">
        <f>IF(ABS('Rentas del trabajo'!V44/'Rentas del trabajo'!V32*100-100)&gt;100,"-",'Rentas del trabajo'!V44/'Rentas del trabajo'!V32*100-100)</f>
        <v>4.7947837575286911</v>
      </c>
      <c r="W44" s="122">
        <f>IF(ABS('Rentas del trabajo'!W44/'Rentas del trabajo'!W32*100-100)&gt;100,"-",'Rentas del trabajo'!W44/'Rentas del trabajo'!W32*100-100)</f>
        <v>4.8244656680810323</v>
      </c>
      <c r="X44" s="122">
        <f>IF(ABS('Rentas del trabajo'!X44/'Rentas del trabajo'!X32*100-100)&gt;100,"-",'Rentas del trabajo'!X44/'Rentas del trabajo'!X32*100-100)</f>
        <v>2.0748351116670563</v>
      </c>
      <c r="Y44" s="122">
        <f>IF(ABS('Rentas del trabajo'!Y44/'Rentas del trabajo'!Y32*100-100)&gt;100,"-",'Rentas del trabajo'!Y44/'Rentas del trabajo'!Y32*100-100)</f>
        <v>0.25933595246911523</v>
      </c>
      <c r="Z44" s="122">
        <f>IF(ABS('Rentas del trabajo'!Z44/'Rentas del trabajo'!Z32*100-100)&gt;100,"-",'Rentas del trabajo'!Z44/'Rentas del trabajo'!Z32*100-100)</f>
        <v>0.41793489891767877</v>
      </c>
      <c r="AA44" s="122">
        <f>IF(ABS('Rentas del trabajo'!AA44/'Rentas del trabajo'!AA32*100-100)&gt;100,"-",'Rentas del trabajo'!AA44/'Rentas del trabajo'!AA32*100-100)</f>
        <v>1.5651163997507496</v>
      </c>
      <c r="AB44" s="122">
        <f>IF(ABS('Rentas del trabajo'!AB44/'Rentas del trabajo'!AB32*100-100)&gt;100,"-",'Rentas del trabajo'!AB44/'Rentas del trabajo'!AB32*100-100)</f>
        <v>-1.2606947849790373</v>
      </c>
      <c r="AC44" s="122"/>
      <c r="AD44" s="122"/>
      <c r="AE44" s="122">
        <f>IF(ABS('Rentas del trabajo'!AE44/'Rentas del trabajo'!AE32*100-100)&gt;100,"-",'Rentas del trabajo'!AE44/'Rentas del trabajo'!AE32*100-100)</f>
        <v>6.7218047833271299</v>
      </c>
      <c r="AF44" s="122">
        <f>IF(ABS('Rentas del trabajo'!AF44/'Rentas del trabajo'!AF32*100-100)&gt;100,"-",'Rentas del trabajo'!AF44/'Rentas del trabajo'!AF32*100-100)</f>
        <v>6.7499233921173243</v>
      </c>
      <c r="AG44" s="122">
        <f>IF(ABS('Rentas del trabajo'!AG44/'Rentas del trabajo'!AG32*100-100)&gt;100,"-",'Rentas del trabajo'!AG44/'Rentas del trabajo'!AG32*100-100)</f>
        <v>9.5867946124275676</v>
      </c>
      <c r="AH44" s="122">
        <f>IF(ABS('Rentas del trabajo'!AH44/'Rentas del trabajo'!AH32*100-100)&gt;100,"-",'Rentas del trabajo'!AH44/'Rentas del trabajo'!AH32*100-100)</f>
        <v>9.5867946124275676</v>
      </c>
      <c r="AI44" s="122"/>
      <c r="AJ44" s="122">
        <f>IF(ABS('Rentas del trabajo'!AJ44/'Rentas del trabajo'!AJ32*100-100)&gt;100,"-",'Rentas del trabajo'!AJ44/'Rentas del trabajo'!AJ32*100-100)</f>
        <v>-0.21610684889445508</v>
      </c>
      <c r="AK44" s="122">
        <f>IF(ABS('Rentas del trabajo'!AK44/'Rentas del trabajo'!AK32*100-100)&gt;100,"-",'Rentas del trabajo'!AK44/'Rentas del trabajo'!AK32*100-100)</f>
        <v>-1.8411744963555066</v>
      </c>
      <c r="AL44" s="122">
        <f>IF(ABS('Rentas del trabajo'!AL44/'Rentas del trabajo'!AL32*100-100)&gt;100,"-",'Rentas del trabajo'!AL44/'Rentas del trabajo'!AL32*100-100)</f>
        <v>33.672086720867213</v>
      </c>
      <c r="AM44" s="122">
        <f>IF(ABS('Rentas del trabajo'!AM44/'Rentas del trabajo'!AM32*100-100)&gt;100,"-",'Rentas del trabajo'!AM44/'Rentas del trabajo'!AM32*100-100)</f>
        <v>8.7337776218870573</v>
      </c>
      <c r="AN44" s="122">
        <f>IF(ABS('Rentas del trabajo'!AN44/'Rentas del trabajo'!AN32*100-100)&gt;100,"-",'Rentas del trabajo'!AN44/'Rentas del trabajo'!AN32*100-100)</f>
        <v>5.3871873267893164</v>
      </c>
      <c r="AO44" s="122">
        <f>IF(ABS('Rentas del trabajo'!AO44/'Rentas del trabajo'!AO32*100-100)&gt;100,"-",'Rentas del trabajo'!AO44/'Rentas del trabajo'!AO32*100-100)</f>
        <v>13.293337587864713</v>
      </c>
      <c r="AP44" s="122">
        <f>IF(ABS('Rentas del trabajo'!AP44/'Rentas del trabajo'!AP32*100-100)&gt;100,"-",'Rentas del trabajo'!AP44/'Rentas del trabajo'!AP32*100-100)</f>
        <v>7.538411245505074</v>
      </c>
      <c r="AQ44" s="122"/>
      <c r="AR44" s="122"/>
      <c r="AS44" s="122">
        <f>IF(ABS('Rentas del trabajo'!AS44/'Rentas del trabajo'!AS32*100-100)&gt;100,"-",'Rentas del trabajo'!AS44/'Rentas del trabajo'!AS32*100-100)</f>
        <v>6.7218047833271299</v>
      </c>
      <c r="AT44" s="122"/>
      <c r="AU44" s="122"/>
      <c r="AV44" s="122"/>
      <c r="AW44" s="122"/>
      <c r="AX44" s="122"/>
      <c r="AY44" s="122"/>
      <c r="AZ44" s="122"/>
      <c r="BA44" s="122"/>
      <c r="BB44" s="122"/>
      <c r="BC44" s="122"/>
      <c r="BD44" s="122"/>
      <c r="BE44" s="122">
        <f>IF(ABS('Rentas del trabajo'!BE44/'Rentas del trabajo'!BE32*100-100)&gt;100,"-",'Rentas del trabajo'!BE44/'Rentas del trabajo'!BE32*100-100)</f>
        <v>52.318425182633831</v>
      </c>
      <c r="BF44" s="122">
        <f>IF(ABS('Rentas del trabajo'!BF44/'Rentas del trabajo'!BF32*100-100)&gt;100,"-",'Rentas del trabajo'!BF44/'Rentas del trabajo'!BF32*100-100)</f>
        <v>58.730192958392195</v>
      </c>
      <c r="BG44" s="122" t="str">
        <f>IF(ABS('Rentas del trabajo'!BG44/'Rentas del trabajo'!BG32*100-100)&gt;100,"-",'Rentas del trabajo'!BG44/'Rentas del trabajo'!BG32*100-100)</f>
        <v>-</v>
      </c>
      <c r="BH44" s="122">
        <f>IF(ABS('Rentas del trabajo'!BH44/'Rentas del trabajo'!BH32*100-100)&gt;100,"-",'Rentas del trabajo'!BH44/'Rentas del trabajo'!BH32*100-100)</f>
        <v>9.1108641322776833</v>
      </c>
      <c r="BI44" s="122"/>
      <c r="BJ44" s="122">
        <f>IF(ABS('Rentas del trabajo'!BJ44/'Rentas del trabajo'!BJ32*100-100)&gt;100,"-",'Rentas del trabajo'!BJ44/'Rentas del trabajo'!BJ32*100-100)</f>
        <v>-27.734141801963958</v>
      </c>
      <c r="BK44" s="123"/>
      <c r="BL44" s="123"/>
    </row>
    <row r="45" spans="2:64" ht="12" customHeight="1">
      <c r="B45" s="67" t="s">
        <v>276</v>
      </c>
      <c r="C45" s="122">
        <f>IF(ABS('Rentas del trabajo'!C45/'Rentas del trabajo'!C33*100-100)&gt;100,"-",'Rentas del trabajo'!C45/'Rentas del trabajo'!C33*100-100)</f>
        <v>5.3010798310532721</v>
      </c>
      <c r="D45" s="122">
        <f>IF(ABS('Rentas del trabajo'!D45/'Rentas del trabajo'!D33*100-100)&gt;100,"-",'Rentas del trabajo'!D45/'Rentas del trabajo'!D33*100-100)</f>
        <v>5.0105149023540747</v>
      </c>
      <c r="E45" s="122">
        <f>IF(ABS('Rentas del trabajo'!E45/'Rentas del trabajo'!E33*100-100)&gt;100,"-",'Rentas del trabajo'!E45/'Rentas del trabajo'!E33*100-100)</f>
        <v>5.7528946046683842</v>
      </c>
      <c r="F45" s="122">
        <f>IF(ABS('Rentas del trabajo'!F45/'Rentas del trabajo'!F33*100-100)&gt;100,"-",'Rentas del trabajo'!F45/'Rentas del trabajo'!F33*100-100)</f>
        <v>7.0759476022601291</v>
      </c>
      <c r="G45" s="122">
        <f>IF(ABS('Rentas del trabajo'!G45/'Rentas del trabajo'!G33*100-100)&gt;100,"-",'Rentas del trabajo'!G45/'Rentas del trabajo'!G33*100-100)</f>
        <v>5.3338070144103682</v>
      </c>
      <c r="H45" s="122">
        <f>IF(ABS('Rentas del trabajo'!H45/'Rentas del trabajo'!H33*100-100)&gt;100,"-",'Rentas del trabajo'!H45/'Rentas del trabajo'!H33*100-100)</f>
        <v>2.8012385812833429</v>
      </c>
      <c r="I45" s="122">
        <f>IF(ABS('Rentas del trabajo'!I45/'Rentas del trabajo'!I33*100-100)&gt;100,"-",'Rentas del trabajo'!I45/'Rentas del trabajo'!I33*100-100)</f>
        <v>-0.38963624950221742</v>
      </c>
      <c r="J45" s="122">
        <f>IF(ABS('Rentas del trabajo'!J45/'Rentas del trabajo'!J33*100-100)&gt;100,"-",'Rentas del trabajo'!J45/'Rentas del trabajo'!J33*100-100)</f>
        <v>3.9489968579203349</v>
      </c>
      <c r="K45" s="122">
        <f>IF(ABS('Rentas del trabajo'!K45/'Rentas del trabajo'!K33*100-100)&gt;100,"-",'Rentas del trabajo'!K45/'Rentas del trabajo'!K33*100-100)</f>
        <v>4.5212203402941782</v>
      </c>
      <c r="L45" s="122">
        <f>IF(ABS('Rentas del trabajo'!L45/'Rentas del trabajo'!L33*100-100)&gt;100,"-",'Rentas del trabajo'!L45/'Rentas del trabajo'!L33*100-100)</f>
        <v>4.939468605948889</v>
      </c>
      <c r="M45" s="122">
        <f>IF(ABS('Rentas del trabajo'!M45/'Rentas del trabajo'!M33*100-100)&gt;100,"-",'Rentas del trabajo'!M45/'Rentas del trabajo'!M33*100-100)</f>
        <v>4.9972419209952648</v>
      </c>
      <c r="N45" s="122">
        <f>IF(ABS('Rentas del trabajo'!N45/'Rentas del trabajo'!N33*100-100)&gt;100,"-",'Rentas del trabajo'!N45/'Rentas del trabajo'!N33*100-100)</f>
        <v>7.0098656450426233</v>
      </c>
      <c r="O45" s="122">
        <f>IF(ABS('Rentas del trabajo'!O45/'Rentas del trabajo'!O33*100-100)&gt;100,"-",'Rentas del trabajo'!O45/'Rentas del trabajo'!O33*100-100)</f>
        <v>-3.7163523470752864</v>
      </c>
      <c r="P45" s="122"/>
      <c r="Q45" s="122">
        <f>IF(ABS('Rentas del trabajo'!Q45/'Rentas del trabajo'!Q33*100-100)&gt;100,"-",'Rentas del trabajo'!Q45/'Rentas del trabajo'!Q33*100-100)</f>
        <v>-0.9449171422772622</v>
      </c>
      <c r="R45" s="122">
        <f>IF(ABS('Rentas del trabajo'!R45/'Rentas del trabajo'!R33*100-100)&gt;100,"-",'Rentas del trabajo'!R45/'Rentas del trabajo'!R33*100-100)</f>
        <v>-1.8732805974067475</v>
      </c>
      <c r="S45" s="122">
        <f>IF(ABS('Rentas del trabajo'!S45/'Rentas del trabajo'!S33*100-100)&gt;100,"-",'Rentas del trabajo'!S45/'Rentas del trabajo'!S33*100-100)</f>
        <v>-1.8057415263304506</v>
      </c>
      <c r="T45" s="122">
        <f>IF(ABS('Rentas del trabajo'!T45/'Rentas del trabajo'!T33*100-100)&gt;100,"-",'Rentas del trabajo'!T45/'Rentas del trabajo'!T33*100-100)</f>
        <v>1.6781057484692781</v>
      </c>
      <c r="U45" s="122">
        <f>IF(ABS('Rentas del trabajo'!U45/'Rentas del trabajo'!U33*100-100)&gt;100,"-",'Rentas del trabajo'!U45/'Rentas del trabajo'!U33*100-100)</f>
        <v>-3.6565916708265433</v>
      </c>
      <c r="V45" s="122">
        <f>IF(ABS('Rentas del trabajo'!V45/'Rentas del trabajo'!V33*100-100)&gt;100,"-",'Rentas del trabajo'!V45/'Rentas del trabajo'!V33*100-100)</f>
        <v>-1.740795917793335</v>
      </c>
      <c r="W45" s="122">
        <f>IF(ABS('Rentas del trabajo'!W45/'Rentas del trabajo'!W33*100-100)&gt;100,"-",'Rentas del trabajo'!W45/'Rentas del trabajo'!W33*100-100)</f>
        <v>-0.74561011482379058</v>
      </c>
      <c r="X45" s="122">
        <f>IF(ABS('Rentas del trabajo'!X45/'Rentas del trabajo'!X33*100-100)&gt;100,"-",'Rentas del trabajo'!X45/'Rentas del trabajo'!X33*100-100)</f>
        <v>-2.9095785785787882</v>
      </c>
      <c r="Y45" s="122">
        <f>IF(ABS('Rentas del trabajo'!Y45/'Rentas del trabajo'!Y33*100-100)&gt;100,"-",'Rentas del trabajo'!Y45/'Rentas del trabajo'!Y33*100-100)</f>
        <v>0.24920193412938829</v>
      </c>
      <c r="Z45" s="122">
        <f>IF(ABS('Rentas del trabajo'!Z45/'Rentas del trabajo'!Z33*100-100)&gt;100,"-",'Rentas del trabajo'!Z45/'Rentas del trabajo'!Z33*100-100)</f>
        <v>5.2454274832711434</v>
      </c>
      <c r="AA45" s="122">
        <f>IF(ABS('Rentas del trabajo'!AA45/'Rentas del trabajo'!AA33*100-100)&gt;100,"-",'Rentas del trabajo'!AA45/'Rentas del trabajo'!AA33*100-100)</f>
        <v>5.6432347145099584</v>
      </c>
      <c r="AB45" s="122">
        <f>IF(ABS('Rentas del trabajo'!AB45/'Rentas del trabajo'!AB33*100-100)&gt;100,"-",'Rentas del trabajo'!AB45/'Rentas del trabajo'!AB33*100-100)</f>
        <v>4.5638172023116539</v>
      </c>
      <c r="AC45" s="122">
        <f>IF(ABS('Rentas del trabajo'!AC45/'Rentas del trabajo'!AC33*100-100)&gt;100,"-",'Rentas del trabajo'!AC45/'Rentas del trabajo'!AC33*100-100)</f>
        <v>57.388153467002184</v>
      </c>
      <c r="AD45" s="122"/>
      <c r="AE45" s="122">
        <f>IF(ABS('Rentas del trabajo'!AE45/'Rentas del trabajo'!AE33*100-100)&gt;100,"-",'Rentas del trabajo'!AE45/'Rentas del trabajo'!AE33*100-100)</f>
        <v>4.3060718767265769</v>
      </c>
      <c r="AF45" s="122">
        <f>IF(ABS('Rentas del trabajo'!AF45/'Rentas del trabajo'!AF33*100-100)&gt;100,"-",'Rentas del trabajo'!AF45/'Rentas del trabajo'!AF33*100-100)</f>
        <v>3.0433733014513678</v>
      </c>
      <c r="AG45" s="122">
        <f>IF(ABS('Rentas del trabajo'!AG45/'Rentas del trabajo'!AG33*100-100)&gt;100,"-",'Rentas del trabajo'!AG45/'Rentas del trabajo'!AG33*100-100)</f>
        <v>3.8432706714953895</v>
      </c>
      <c r="AH45" s="122">
        <f>IF(ABS('Rentas del trabajo'!AH45/'Rentas del trabajo'!AH33*100-100)&gt;100,"-",'Rentas del trabajo'!AH45/'Rentas del trabajo'!AH33*100-100)</f>
        <v>8.8727952342016181</v>
      </c>
      <c r="AI45" s="122">
        <f>IF(ABS('Rentas del trabajo'!AI45/'Rentas del trabajo'!AI33*100-100)&gt;100,"-",'Rentas del trabajo'!AI45/'Rentas del trabajo'!AI33*100-100)</f>
        <v>1.4821798005569349</v>
      </c>
      <c r="AJ45" s="122">
        <f>IF(ABS('Rentas del trabajo'!AJ45/'Rentas del trabajo'!AJ33*100-100)&gt;100,"-",'Rentas del trabajo'!AJ45/'Rentas del trabajo'!AJ33*100-100)</f>
        <v>1.0116788166193942</v>
      </c>
      <c r="AK45" s="122">
        <f>IF(ABS('Rentas del trabajo'!AK45/'Rentas del trabajo'!AK33*100-100)&gt;100,"-",'Rentas del trabajo'!AK45/'Rentas del trabajo'!AK33*100-100)</f>
        <v>-1.1323411970386985</v>
      </c>
      <c r="AL45" s="122">
        <f>IF(ABS('Rentas del trabajo'!AL45/'Rentas del trabajo'!AL33*100-100)&gt;100,"-",'Rentas del trabajo'!AL45/'Rentas del trabajo'!AL33*100-100)</f>
        <v>0.92451911269475318</v>
      </c>
      <c r="AM45" s="122">
        <f>IF(ABS('Rentas del trabajo'!AM45/'Rentas del trabajo'!AM33*100-100)&gt;100,"-",'Rentas del trabajo'!AM45/'Rentas del trabajo'!AM33*100-100)</f>
        <v>4.7816892429578388</v>
      </c>
      <c r="AN45" s="122">
        <f>IF(ABS('Rentas del trabajo'!AN45/'Rentas del trabajo'!AN33*100-100)&gt;100,"-",'Rentas del trabajo'!AN45/'Rentas del trabajo'!AN33*100-100)</f>
        <v>10.443992333004061</v>
      </c>
      <c r="AO45" s="122">
        <f>IF(ABS('Rentas del trabajo'!AO45/'Rentas del trabajo'!AO33*100-100)&gt;100,"-",'Rentas del trabajo'!AO45/'Rentas del trabajo'!AO33*100-100)</f>
        <v>10.922482726358879</v>
      </c>
      <c r="AP45" s="122">
        <f>IF(ABS('Rentas del trabajo'!AP45/'Rentas del trabajo'!AP33*100-100)&gt;100,"-",'Rentas del trabajo'!AP45/'Rentas del trabajo'!AP33*100-100)</f>
        <v>11.893600301521644</v>
      </c>
      <c r="AQ45" s="122">
        <f>IF(ABS('Rentas del trabajo'!AQ45/'Rentas del trabajo'!AQ33*100-100)&gt;100,"-",'Rentas del trabajo'!AQ45/'Rentas del trabajo'!AQ33*100-100)</f>
        <v>51.539055131612798</v>
      </c>
      <c r="AR45" s="122"/>
      <c r="AS45" s="122">
        <f>IF(ABS('Rentas del trabajo'!AS45/'Rentas del trabajo'!AS33*100-100)&gt;100,"-",'Rentas del trabajo'!AS45/'Rentas del trabajo'!AS33*100-100)</f>
        <v>4.3060718767265769</v>
      </c>
      <c r="AT45" s="122"/>
      <c r="AU45" s="122"/>
      <c r="AV45" s="122"/>
      <c r="AW45" s="122"/>
      <c r="AX45" s="122"/>
      <c r="AY45" s="122"/>
      <c r="AZ45" s="122"/>
      <c r="BA45" s="122"/>
      <c r="BB45" s="122"/>
      <c r="BC45" s="122"/>
      <c r="BD45" s="122"/>
      <c r="BE45" s="122">
        <f>IF(ABS('Rentas del trabajo'!BE45/'Rentas del trabajo'!BE33*100-100)&gt;100,"-",'Rentas del trabajo'!BE45/'Rentas del trabajo'!BE33*100-100)</f>
        <v>21.099562659431115</v>
      </c>
      <c r="BF45" s="122">
        <f>IF(ABS('Rentas del trabajo'!BF45/'Rentas del trabajo'!BF33*100-100)&gt;100,"-",'Rentas del trabajo'!BF45/'Rentas del trabajo'!BF33*100-100)</f>
        <v>20.410627304844198</v>
      </c>
      <c r="BG45" s="122">
        <f>IF(ABS('Rentas del trabajo'!BG45/'Rentas del trabajo'!BG33*100-100)&gt;100,"-",'Rentas del trabajo'!BG45/'Rentas del trabajo'!BG33*100-100)</f>
        <v>29.942440699995359</v>
      </c>
      <c r="BH45" s="122">
        <f>IF(ABS('Rentas del trabajo'!BH45/'Rentas del trabajo'!BH33*100-100)&gt;100,"-",'Rentas del trabajo'!BH45/'Rentas del trabajo'!BH33*100-100)</f>
        <v>8.4857211832726449</v>
      </c>
      <c r="BI45" s="122"/>
      <c r="BJ45" s="122">
        <f>IF(ABS('Rentas del trabajo'!BJ45/'Rentas del trabajo'!BJ33*100-100)&gt;100,"-",'Rentas del trabajo'!BJ45/'Rentas del trabajo'!BJ33*100-100)</f>
        <v>34.1254588531975</v>
      </c>
      <c r="BK45" s="123"/>
      <c r="BL45" s="123"/>
    </row>
    <row r="46" spans="2:64" ht="12" customHeight="1">
      <c r="B46" s="67" t="s">
        <v>277</v>
      </c>
      <c r="C46" s="122">
        <f>IF(ABS('Rentas del trabajo'!C46/'Rentas del trabajo'!C34*100-100)&gt;100,"-",'Rentas del trabajo'!C46/'Rentas del trabajo'!C34*100-100)</f>
        <v>6.541289483181373</v>
      </c>
      <c r="D46" s="122">
        <f>IF(ABS('Rentas del trabajo'!D46/'Rentas del trabajo'!D34*100-100)&gt;100,"-",'Rentas del trabajo'!D46/'Rentas del trabajo'!D34*100-100)</f>
        <v>10.585733066389679</v>
      </c>
      <c r="E46" s="122">
        <f>IF(ABS('Rentas del trabajo'!E46/'Rentas del trabajo'!E34*100-100)&gt;100,"-",'Rentas del trabajo'!E46/'Rentas del trabajo'!E34*100-100)</f>
        <v>7.5114673935051002</v>
      </c>
      <c r="F46" s="122">
        <f>IF(ABS('Rentas del trabajo'!F46/'Rentas del trabajo'!F34*100-100)&gt;100,"-",'Rentas del trabajo'!F46/'Rentas del trabajo'!F34*100-100)</f>
        <v>7.5114673935051002</v>
      </c>
      <c r="G46" s="122"/>
      <c r="H46" s="122">
        <f>IF(ABS('Rentas del trabajo'!H46/'Rentas del trabajo'!H34*100-100)&gt;100,"-",'Rentas del trabajo'!H46/'Rentas del trabajo'!H34*100-100)</f>
        <v>19.742361467509895</v>
      </c>
      <c r="I46" s="122">
        <f>IF(ABS('Rentas del trabajo'!I46/'Rentas del trabajo'!I34*100-100)&gt;100,"-",'Rentas del trabajo'!I46/'Rentas del trabajo'!I34*100-100)</f>
        <v>18.375178489224069</v>
      </c>
      <c r="J46" s="122">
        <f>IF(ABS('Rentas del trabajo'!J46/'Rentas del trabajo'!J34*100-100)&gt;100,"-",'Rentas del trabajo'!J46/'Rentas del trabajo'!J34*100-100)</f>
        <v>54.207890804829788</v>
      </c>
      <c r="K46" s="122">
        <f>IF(ABS('Rentas del trabajo'!K46/'Rentas del trabajo'!K34*100-100)&gt;100,"-",'Rentas del trabajo'!K46/'Rentas del trabajo'!K34*100-100)</f>
        <v>16.854023922889326</v>
      </c>
      <c r="L46" s="122">
        <f>IF(ABS('Rentas del trabajo'!L46/'Rentas del trabajo'!L34*100-100)&gt;100,"-",'Rentas del trabajo'!L46/'Rentas del trabajo'!L34*100-100)</f>
        <v>5.0622875746842766</v>
      </c>
      <c r="M46" s="122">
        <f>IF(ABS('Rentas del trabajo'!M46/'Rentas del trabajo'!M34*100-100)&gt;100,"-",'Rentas del trabajo'!M46/'Rentas del trabajo'!M34*100-100)</f>
        <v>0.27398391558963908</v>
      </c>
      <c r="N46" s="122">
        <f>IF(ABS('Rentas del trabajo'!N46/'Rentas del trabajo'!N34*100-100)&gt;100,"-",'Rentas del trabajo'!N46/'Rentas del trabajo'!N34*100-100)</f>
        <v>-17.431695920673135</v>
      </c>
      <c r="O46" s="122"/>
      <c r="P46" s="122"/>
      <c r="Q46" s="122">
        <f>IF(ABS('Rentas del trabajo'!Q46/'Rentas del trabajo'!Q34*100-100)&gt;100,"-",'Rentas del trabajo'!Q46/'Rentas del trabajo'!Q34*100-100)</f>
        <v>6.1120294062764202</v>
      </c>
      <c r="R46" s="122">
        <f>IF(ABS('Rentas del trabajo'!R46/'Rentas del trabajo'!R34*100-100)&gt;100,"-",'Rentas del trabajo'!R46/'Rentas del trabajo'!R34*100-100)</f>
        <v>3.1714981202721333</v>
      </c>
      <c r="S46" s="122">
        <f>IF(ABS('Rentas del trabajo'!S46/'Rentas del trabajo'!S34*100-100)&gt;100,"-",'Rentas del trabajo'!S46/'Rentas del trabajo'!S34*100-100)</f>
        <v>1.4186700489162263E-2</v>
      </c>
      <c r="T46" s="122">
        <f>IF(ABS('Rentas del trabajo'!T46/'Rentas del trabajo'!T34*100-100)&gt;100,"-",'Rentas del trabajo'!T46/'Rentas del trabajo'!T34*100-100)</f>
        <v>1.4186700489162263E-2</v>
      </c>
      <c r="U46" s="122"/>
      <c r="V46" s="122">
        <f>IF(ABS('Rentas del trabajo'!V46/'Rentas del trabajo'!V34*100-100)&gt;100,"-",'Rentas del trabajo'!V46/'Rentas del trabajo'!V34*100-100)</f>
        <v>16.011600854204104</v>
      </c>
      <c r="W46" s="122">
        <f>IF(ABS('Rentas del trabajo'!W46/'Rentas del trabajo'!W34*100-100)&gt;100,"-",'Rentas del trabajo'!W46/'Rentas del trabajo'!W34*100-100)</f>
        <v>19.412101240661528</v>
      </c>
      <c r="X46" s="122">
        <f>IF(ABS('Rentas del trabajo'!X46/'Rentas del trabajo'!X34*100-100)&gt;100,"-",'Rentas del trabajo'!X46/'Rentas del trabajo'!X34*100-100)</f>
        <v>-3.239922966219666</v>
      </c>
      <c r="Y46" s="122">
        <f>IF(ABS('Rentas del trabajo'!Y46/'Rentas del trabajo'!Y34*100-100)&gt;100,"-",'Rentas del trabajo'!Y46/'Rentas del trabajo'!Y34*100-100)</f>
        <v>-7.0235589097522677</v>
      </c>
      <c r="Z46" s="122">
        <f>IF(ABS('Rentas del trabajo'!Z46/'Rentas del trabajo'!Z34*100-100)&gt;100,"-",'Rentas del trabajo'!Z46/'Rentas del trabajo'!Z34*100-100)</f>
        <v>0.59448306054736122</v>
      </c>
      <c r="AA46" s="122">
        <f>IF(ABS('Rentas del trabajo'!AA46/'Rentas del trabajo'!AA34*100-100)&gt;100,"-",'Rentas del trabajo'!AA46/'Rentas del trabajo'!AA34*100-100)</f>
        <v>0.58110852641944177</v>
      </c>
      <c r="AB46" s="122">
        <f>IF(ABS('Rentas del trabajo'!AB46/'Rentas del trabajo'!AB34*100-100)&gt;100,"-",'Rentas del trabajo'!AB46/'Rentas del trabajo'!AB34*100-100)</f>
        <v>27.026372108573199</v>
      </c>
      <c r="AC46" s="122"/>
      <c r="AD46" s="122"/>
      <c r="AE46" s="122">
        <f>IF(ABS('Rentas del trabajo'!AE46/'Rentas del trabajo'!AE34*100-100)&gt;100,"-",'Rentas del trabajo'!AE46/'Rentas del trabajo'!AE34*100-100)</f>
        <v>13.053124426219483</v>
      </c>
      <c r="AF46" s="122">
        <f>IF(ABS('Rentas del trabajo'!AF46/'Rentas del trabajo'!AF34*100-100)&gt;100,"-",'Rentas del trabajo'!AF46/'Rentas del trabajo'!AF34*100-100)</f>
        <v>14.092957511879376</v>
      </c>
      <c r="AG46" s="122">
        <f>IF(ABS('Rentas del trabajo'!AG46/'Rentas del trabajo'!AG34*100-100)&gt;100,"-",'Rentas del trabajo'!AG46/'Rentas del trabajo'!AG34*100-100)</f>
        <v>7.5267197233757059</v>
      </c>
      <c r="AH46" s="122">
        <f>IF(ABS('Rentas del trabajo'!AH46/'Rentas del trabajo'!AH34*100-100)&gt;100,"-",'Rentas del trabajo'!AH46/'Rentas del trabajo'!AH34*100-100)</f>
        <v>7.5267197233757059</v>
      </c>
      <c r="AI46" s="122"/>
      <c r="AJ46" s="122">
        <f>IF(ABS('Rentas del trabajo'!AJ46/'Rentas del trabajo'!AJ34*100-100)&gt;100,"-",'Rentas del trabajo'!AJ46/'Rentas del trabajo'!AJ34*100-100)</f>
        <v>38.915030439085882</v>
      </c>
      <c r="AK46" s="122">
        <f>IF(ABS('Rentas del trabajo'!AK46/'Rentas del trabajo'!AK34*100-100)&gt;100,"-",'Rentas del trabajo'!AK46/'Rentas del trabajo'!AK34*100-100)</f>
        <v>41.35428798136607</v>
      </c>
      <c r="AL46" s="122">
        <f>IF(ABS('Rentas del trabajo'!AL46/'Rentas del trabajo'!AL34*100-100)&gt;100,"-",'Rentas del trabajo'!AL46/'Rentas del trabajo'!AL34*100-100)</f>
        <v>49.211673934921151</v>
      </c>
      <c r="AM46" s="122">
        <f>IF(ABS('Rentas del trabajo'!AM46/'Rentas del trabajo'!AM34*100-100)&gt;100,"-",'Rentas del trabajo'!AM46/'Rentas del trabajo'!AM34*100-100)</f>
        <v>8.6467127142491762</v>
      </c>
      <c r="AN46" s="122">
        <f>IF(ABS('Rentas del trabajo'!AN46/'Rentas del trabajo'!AN34*100-100)&gt;100,"-",'Rentas del trabajo'!AN46/'Rentas del trabajo'!AN34*100-100)</f>
        <v>5.6868650773393483</v>
      </c>
      <c r="AO46" s="122">
        <f>IF(ABS('Rentas del trabajo'!AO46/'Rentas del trabajo'!AO34*100-100)&gt;100,"-",'Rentas del trabajo'!AO46/'Rentas del trabajo'!AO34*100-100)</f>
        <v>0.85668458590357943</v>
      </c>
      <c r="AP46" s="122">
        <f>IF(ABS('Rentas del trabajo'!AP46/'Rentas del trabajo'!AP34*100-100)&gt;100,"-",'Rentas del trabajo'!AP46/'Rentas del trabajo'!AP34*100-100)</f>
        <v>4.8835211835439765</v>
      </c>
      <c r="AQ46" s="122"/>
      <c r="AR46" s="122"/>
      <c r="AS46" s="122">
        <f>IF(ABS('Rentas del trabajo'!AS46/'Rentas del trabajo'!AS34*100-100)&gt;100,"-",'Rentas del trabajo'!AS46/'Rentas del trabajo'!AS34*100-100)</f>
        <v>13.053124426219483</v>
      </c>
      <c r="AT46" s="122"/>
      <c r="AU46" s="122"/>
      <c r="AV46" s="122"/>
      <c r="AW46" s="122"/>
      <c r="AX46" s="122"/>
      <c r="AY46" s="122"/>
      <c r="AZ46" s="122"/>
      <c r="BA46" s="122"/>
      <c r="BB46" s="122"/>
      <c r="BC46" s="122"/>
      <c r="BD46" s="122"/>
      <c r="BE46" s="122">
        <f>IF(ABS('Rentas del trabajo'!BE46/'Rentas del trabajo'!BE34*100-100)&gt;100,"-",'Rentas del trabajo'!BE46/'Rentas del trabajo'!BE34*100-100)</f>
        <v>-5.0404892481083863</v>
      </c>
      <c r="BF46" s="122">
        <f>IF(ABS('Rentas del trabajo'!BF46/'Rentas del trabajo'!BF34*100-100)&gt;100,"-",'Rentas del trabajo'!BF46/'Rentas del trabajo'!BF34*100-100)</f>
        <v>-3.9128655988273238</v>
      </c>
      <c r="BG46" s="122">
        <f>IF(ABS('Rentas del trabajo'!BG46/'Rentas del trabajo'!BG34*100-100)&gt;100,"-",'Rentas del trabajo'!BG46/'Rentas del trabajo'!BG34*100-100)</f>
        <v>-58.606149487960494</v>
      </c>
      <c r="BH46" s="122">
        <f>IF(ABS('Rentas del trabajo'!BH46/'Rentas del trabajo'!BH34*100-100)&gt;100,"-",'Rentas del trabajo'!BH46/'Rentas del trabajo'!BH34*100-100)</f>
        <v>7.0866488657137694</v>
      </c>
      <c r="BI46" s="122">
        <f>+'Rentas del trabajo'!BI46/'Rentas del trabajo'!BI34*100-100</f>
        <v>8.5562988359576764</v>
      </c>
      <c r="BJ46" s="122">
        <f>IF(ABS('Rentas del trabajo'!BJ46/'Rentas del trabajo'!BJ34*100-100)&gt;100,"-",'Rentas del trabajo'!BJ46/'Rentas del trabajo'!BJ34*100-100)</f>
        <v>-70.724199102576847</v>
      </c>
      <c r="BK46" s="123"/>
      <c r="BL46" s="123"/>
    </row>
    <row r="47" spans="2:64" ht="12" customHeight="1">
      <c r="B47" s="67" t="s">
        <v>278</v>
      </c>
      <c r="C47" s="122">
        <f>IF(ABS('Rentas del trabajo'!C47/'Rentas del trabajo'!C35*100-100)&gt;100,"-",'Rentas del trabajo'!C47/'Rentas del trabajo'!C35*100-100)</f>
        <v>1.7758505635485591</v>
      </c>
      <c r="D47" s="122">
        <f>IF(ABS('Rentas del trabajo'!D47/'Rentas del trabajo'!D35*100-100)&gt;100,"-",'Rentas del trabajo'!D47/'Rentas del trabajo'!D35*100-100)</f>
        <v>2.8444783104511657</v>
      </c>
      <c r="E47" s="122">
        <f>IF(ABS('Rentas del trabajo'!E47/'Rentas del trabajo'!E35*100-100)&gt;100,"-",'Rentas del trabajo'!E47/'Rentas del trabajo'!E35*100-100)</f>
        <v>6.9062504850534054</v>
      </c>
      <c r="F47" s="122">
        <f>IF(ABS('Rentas del trabajo'!F47/'Rentas del trabajo'!F35*100-100)&gt;100,"-",'Rentas del trabajo'!F47/'Rentas del trabajo'!F35*100-100)</f>
        <v>6.9062504850534054</v>
      </c>
      <c r="G47" s="122"/>
      <c r="H47" s="122">
        <f>IF(ABS('Rentas del trabajo'!H47/'Rentas del trabajo'!H35*100-100)&gt;100,"-",'Rentas del trabajo'!H47/'Rentas del trabajo'!H35*100-100)</f>
        <v>-6.3730524321255047</v>
      </c>
      <c r="I47" s="122">
        <f>IF(ABS('Rentas del trabajo'!I47/'Rentas del trabajo'!I35*100-100)&gt;100,"-",'Rentas del trabajo'!I47/'Rentas del trabajo'!I35*100-100)</f>
        <v>-8.6976345933106955</v>
      </c>
      <c r="J47" s="122">
        <f>IF(ABS('Rentas del trabajo'!J47/'Rentas del trabajo'!J35*100-100)&gt;100,"-",'Rentas del trabajo'!J47/'Rentas del trabajo'!J35*100-100)</f>
        <v>25.522552255225534</v>
      </c>
      <c r="K47" s="122">
        <f>IF(ABS('Rentas del trabajo'!K47/'Rentas del trabajo'!K35*100-100)&gt;100,"-",'Rentas del trabajo'!K47/'Rentas del trabajo'!K35*100-100)</f>
        <v>15.227770273417491</v>
      </c>
      <c r="L47" s="122">
        <f>IF(ABS('Rentas del trabajo'!L47/'Rentas del trabajo'!L35*100-100)&gt;100,"-",'Rentas del trabajo'!L47/'Rentas del trabajo'!L35*100-100)</f>
        <v>6.5755828886162107</v>
      </c>
      <c r="M47" s="122">
        <f>IF(ABS('Rentas del trabajo'!M47/'Rentas del trabajo'!M35*100-100)&gt;100,"-",'Rentas del trabajo'!M47/'Rentas del trabajo'!M35*100-100)</f>
        <v>8.7362114490208853</v>
      </c>
      <c r="N47" s="122">
        <f>IF(ABS('Rentas del trabajo'!N47/'Rentas del trabajo'!N35*100-100)&gt;100,"-",'Rentas del trabajo'!N47/'Rentas del trabajo'!N35*100-100)</f>
        <v>-9.8345519172797822</v>
      </c>
      <c r="O47" s="122"/>
      <c r="P47" s="122"/>
      <c r="Q47" s="122">
        <f>IF(ABS('Rentas del trabajo'!Q47/'Rentas del trabajo'!Q35*100-100)&gt;100,"-",'Rentas del trabajo'!Q47/'Rentas del trabajo'!Q35*100-100)</f>
        <v>-1.1775918946225232</v>
      </c>
      <c r="R47" s="122">
        <f>IF(ABS('Rentas del trabajo'!R47/'Rentas del trabajo'!R35*100-100)&gt;100,"-",'Rentas del trabajo'!R47/'Rentas del trabajo'!R35*100-100)</f>
        <v>-3.3675562067136582</v>
      </c>
      <c r="S47" s="122">
        <f>IF(ABS('Rentas del trabajo'!S47/'Rentas del trabajo'!S35*100-100)&gt;100,"-",'Rentas del trabajo'!S47/'Rentas del trabajo'!S35*100-100)</f>
        <v>0.52048392506954144</v>
      </c>
      <c r="T47" s="122">
        <f>IF(ABS('Rentas del trabajo'!T47/'Rentas del trabajo'!T35*100-100)&gt;100,"-",'Rentas del trabajo'!T47/'Rentas del trabajo'!T35*100-100)</f>
        <v>0.52048392506954144</v>
      </c>
      <c r="U47" s="122"/>
      <c r="V47" s="122">
        <f>IF(ABS('Rentas del trabajo'!V47/'Rentas del trabajo'!V35*100-100)&gt;100,"-",'Rentas del trabajo'!V47/'Rentas del trabajo'!V35*100-100)</f>
        <v>-12.958295678354844</v>
      </c>
      <c r="W47" s="122">
        <f>IF(ABS('Rentas del trabajo'!W47/'Rentas del trabajo'!W35*100-100)&gt;100,"-",'Rentas del trabajo'!W47/'Rentas del trabajo'!W35*100-100)</f>
        <v>-13.809933787915512</v>
      </c>
      <c r="X47" s="122">
        <f>IF(ABS('Rentas del trabajo'!X47/'Rentas del trabajo'!X35*100-100)&gt;100,"-",'Rentas del trabajo'!X47/'Rentas del trabajo'!X35*100-100)</f>
        <v>-1.2705183168698966</v>
      </c>
      <c r="Y47" s="122">
        <f>IF(ABS('Rentas del trabajo'!Y47/'Rentas del trabajo'!Y35*100-100)&gt;100,"-",'Rentas del trabajo'!Y47/'Rentas del trabajo'!Y35*100-100)</f>
        <v>-4.0162616039152255</v>
      </c>
      <c r="Z47" s="122">
        <f>IF(ABS('Rentas del trabajo'!Z47/'Rentas del trabajo'!Z35*100-100)&gt;100,"-",'Rentas del trabajo'!Z47/'Rentas del trabajo'!Z35*100-100)</f>
        <v>0.59447533461305113</v>
      </c>
      <c r="AA47" s="122">
        <f>IF(ABS('Rentas del trabajo'!AA47/'Rentas del trabajo'!AA35*100-100)&gt;100,"-",'Rentas del trabajo'!AA47/'Rentas del trabajo'!AA35*100-100)</f>
        <v>1.4015710119927434</v>
      </c>
      <c r="AB47" s="122">
        <f>IF(ABS('Rentas del trabajo'!AB47/'Rentas del trabajo'!AB35*100-100)&gt;100,"-",'Rentas del trabajo'!AB47/'Rentas del trabajo'!AB35*100-100)</f>
        <v>27.934416445320508</v>
      </c>
      <c r="AC47" s="122"/>
      <c r="AD47" s="122"/>
      <c r="AE47" s="122">
        <f>IF(ABS('Rentas del trabajo'!AE47/'Rentas del trabajo'!AE35*100-100)&gt;100,"-",'Rentas del trabajo'!AE47/'Rentas del trabajo'!AE35*100-100)</f>
        <v>0.57734639662908194</v>
      </c>
      <c r="AF47" s="122">
        <f>IF(ABS('Rentas del trabajo'!AF47/'Rentas del trabajo'!AF35*100-100)&gt;100,"-",'Rentas del trabajo'!AF47/'Rentas del trabajo'!AF35*100-100)</f>
        <v>-0.61886730215471175</v>
      </c>
      <c r="AG47" s="122">
        <f>IF(ABS('Rentas del trabajo'!AG47/'Rentas del trabajo'!AG35*100-100)&gt;100,"-",'Rentas del trabajo'!AG47/'Rentas del trabajo'!AG35*100-100)</f>
        <v>7.462680333722659</v>
      </c>
      <c r="AH47" s="122">
        <f>IF(ABS('Rentas del trabajo'!AH47/'Rentas del trabajo'!AH35*100-100)&gt;100,"-",'Rentas del trabajo'!AH47/'Rentas del trabajo'!AH35*100-100)</f>
        <v>7.462680333722659</v>
      </c>
      <c r="AI47" s="122"/>
      <c r="AJ47" s="122">
        <f>IF(ABS('Rentas del trabajo'!AJ47/'Rentas del trabajo'!AJ35*100-100)&gt;100,"-",'Rentas del trabajo'!AJ47/'Rentas del trabajo'!AJ35*100-100)</f>
        <v>-18.505509132588941</v>
      </c>
      <c r="AK47" s="122">
        <f>IF(ABS('Rentas del trabajo'!AK47/'Rentas del trabajo'!AK35*100-100)&gt;100,"-",'Rentas del trabajo'!AK47/'Rentas del trabajo'!AK35*100-100)</f>
        <v>-21.306430802775168</v>
      </c>
      <c r="AL47" s="122">
        <f>IF(ABS('Rentas del trabajo'!AL47/'Rentas del trabajo'!AL35*100-100)&gt;100,"-",'Rentas del trabajo'!AL47/'Rentas del trabajo'!AL35*100-100)</f>
        <v>23.927765237020296</v>
      </c>
      <c r="AM47" s="122">
        <f>IF(ABS('Rentas del trabajo'!AM47/'Rentas del trabajo'!AM35*100-100)&gt;100,"-",'Rentas del trabajo'!AM47/'Rentas del trabajo'!AM35*100-100)</f>
        <v>10.599921578878565</v>
      </c>
      <c r="AN47" s="122">
        <f>IF(ABS('Rentas del trabajo'!AN47/'Rentas del trabajo'!AN35*100-100)&gt;100,"-",'Rentas del trabajo'!AN47/'Rentas del trabajo'!AN35*100-100)</f>
        <v>7.2091484416091163</v>
      </c>
      <c r="AO47" s="122">
        <f>IF(ABS('Rentas del trabajo'!AO47/'Rentas del trabajo'!AO35*100-100)&gt;100,"-",'Rentas del trabajo'!AO47/'Rentas del trabajo'!AO35*100-100)</f>
        <v>10.260226668229507</v>
      </c>
      <c r="AP47" s="122">
        <f>IF(ABS('Rentas del trabajo'!AP47/'Rentas del trabajo'!AP35*100-100)&gt;100,"-",'Rentas del trabajo'!AP47/'Rentas del trabajo'!AP35*100-100)</f>
        <v>15.352639839936529</v>
      </c>
      <c r="AQ47" s="122"/>
      <c r="AR47" s="122"/>
      <c r="AS47" s="122">
        <f>IF(ABS('Rentas del trabajo'!AS47/'Rentas del trabajo'!AS35*100-100)&gt;100,"-",'Rentas del trabajo'!AS47/'Rentas del trabajo'!AS35*100-100)</f>
        <v>0.57734639662908194</v>
      </c>
      <c r="AT47" s="122"/>
      <c r="AU47" s="122"/>
      <c r="AV47" s="122"/>
      <c r="AW47" s="122"/>
      <c r="AX47" s="122"/>
      <c r="AY47" s="122"/>
      <c r="AZ47" s="122"/>
      <c r="BA47" s="122"/>
      <c r="BB47" s="122"/>
      <c r="BC47" s="122"/>
      <c r="BD47" s="122"/>
      <c r="BE47" s="122">
        <f>IF(ABS('Rentas del trabajo'!BE47/'Rentas del trabajo'!BE35*100-100)&gt;100,"-",'Rentas del trabajo'!BE47/'Rentas del trabajo'!BE35*100-100)</f>
        <v>40.967959981799254</v>
      </c>
      <c r="BF47" s="122">
        <f>IF(ABS('Rentas del trabajo'!BF47/'Rentas del trabajo'!BF35*100-100)&gt;100,"-",'Rentas del trabajo'!BF47/'Rentas del trabajo'!BF35*100-100)</f>
        <v>46.659841992912447</v>
      </c>
      <c r="BG47" s="122" t="str">
        <f>IF(ABS('Rentas del trabajo'!BG47/'Rentas del trabajo'!BG35*100-100)&gt;100,"-",'Rentas del trabajo'!BG47/'Rentas del trabajo'!BG35*100-100)</f>
        <v>-</v>
      </c>
      <c r="BH47" s="122">
        <f>IF(ABS('Rentas del trabajo'!BH47/'Rentas del trabajo'!BH35*100-100)&gt;100,"-",'Rentas del trabajo'!BH47/'Rentas del trabajo'!BH35*100-100)</f>
        <v>9.3024862648078113</v>
      </c>
      <c r="BI47" s="122"/>
      <c r="BJ47" s="122">
        <f>IF(ABS('Rentas del trabajo'!BJ47/'Rentas del trabajo'!BJ35*100-100)&gt;100,"-",'Rentas del trabajo'!BJ47/'Rentas del trabajo'!BJ35*100-100)</f>
        <v>-13.50996040583999</v>
      </c>
      <c r="BK47" s="123"/>
      <c r="BL47" s="123"/>
    </row>
    <row r="48" spans="2:64" ht="12" customHeight="1">
      <c r="B48" s="67" t="s">
        <v>279</v>
      </c>
      <c r="C48" s="122">
        <f>IF(ABS('Rentas del trabajo'!C48/'Rentas del trabajo'!C36*100-100)&gt;100,"-",'Rentas del trabajo'!C48/'Rentas del trabajo'!C36*100-100)</f>
        <v>8.0676203288212207</v>
      </c>
      <c r="D48" s="122">
        <f>IF(ABS('Rentas del trabajo'!D48/'Rentas del trabajo'!D36*100-100)&gt;100,"-",'Rentas del trabajo'!D48/'Rentas del trabajo'!D36*100-100)</f>
        <v>10.720889614311275</v>
      </c>
      <c r="E48" s="122">
        <f>IF(ABS('Rentas del trabajo'!E48/'Rentas del trabajo'!E36*100-100)&gt;100,"-",'Rentas del trabajo'!E48/'Rentas del trabajo'!E36*100-100)</f>
        <v>12.734540616799748</v>
      </c>
      <c r="F48" s="122">
        <f>IF(ABS('Rentas del trabajo'!F48/'Rentas del trabajo'!F36*100-100)&gt;100,"-",'Rentas del trabajo'!F48/'Rentas del trabajo'!F36*100-100)</f>
        <v>10.141862381681733</v>
      </c>
      <c r="G48" s="122">
        <f>IF(ABS('Rentas del trabajo'!G48/'Rentas del trabajo'!G36*100-100)&gt;100,"-",'Rentas del trabajo'!G48/'Rentas del trabajo'!G36*100-100)</f>
        <v>13.532182652694132</v>
      </c>
      <c r="H48" s="122">
        <f>IF(ABS('Rentas del trabajo'!H48/'Rentas del trabajo'!H36*100-100)&gt;100,"-",'Rentas del trabajo'!H48/'Rentas del trabajo'!H36*100-100)</f>
        <v>4.9402692415429641</v>
      </c>
      <c r="I48" s="122">
        <f>IF(ABS('Rentas del trabajo'!I48/'Rentas del trabajo'!I36*100-100)&gt;100,"-",'Rentas del trabajo'!I48/'Rentas del trabajo'!I36*100-100)</f>
        <v>4.8009601479861175</v>
      </c>
      <c r="J48" s="122">
        <f>IF(ABS('Rentas del trabajo'!J48/'Rentas del trabajo'!J36*100-100)&gt;100,"-",'Rentas del trabajo'!J48/'Rentas del trabajo'!J36*100-100)</f>
        <v>4.1228040224316089</v>
      </c>
      <c r="K48" s="122">
        <f>IF(ABS('Rentas del trabajo'!K48/'Rentas del trabajo'!K36*100-100)&gt;100,"-",'Rentas del trabajo'!K48/'Rentas del trabajo'!K36*100-100)</f>
        <v>7.2064262156848855</v>
      </c>
      <c r="L48" s="122">
        <f>IF(ABS('Rentas del trabajo'!L48/'Rentas del trabajo'!L36*100-100)&gt;100,"-",'Rentas del trabajo'!L48/'Rentas del trabajo'!L36*100-100)</f>
        <v>4.6815804603885596</v>
      </c>
      <c r="M48" s="122">
        <f>IF(ABS('Rentas del trabajo'!M48/'Rentas del trabajo'!M36*100-100)&gt;100,"-",'Rentas del trabajo'!M48/'Rentas del trabajo'!M36*100-100)</f>
        <v>4.8104271428662315</v>
      </c>
      <c r="N48" s="122">
        <f>IF(ABS('Rentas del trabajo'!N48/'Rentas del trabajo'!N36*100-100)&gt;100,"-",'Rentas del trabajo'!N48/'Rentas del trabajo'!N36*100-100)</f>
        <v>4.1121366839882398</v>
      </c>
      <c r="O48" s="122">
        <f>IF(ABS('Rentas del trabajo'!O48/'Rentas del trabajo'!O36*100-100)&gt;100,"-",'Rentas del trabajo'!O48/'Rentas del trabajo'!O36*100-100)</f>
        <v>-3.6282546843845864</v>
      </c>
      <c r="P48" s="122"/>
      <c r="Q48" s="122">
        <f>IF(ABS('Rentas del trabajo'!Q48/'Rentas del trabajo'!Q36*100-100)&gt;100,"-",'Rentas del trabajo'!Q48/'Rentas del trabajo'!Q36*100-100)</f>
        <v>4.4605928186671946</v>
      </c>
      <c r="R48" s="122">
        <f>IF(ABS('Rentas del trabajo'!R48/'Rentas del trabajo'!R36*100-100)&gt;100,"-",'Rentas del trabajo'!R48/'Rentas del trabajo'!R36*100-100)</f>
        <v>1.0514383189457845</v>
      </c>
      <c r="S48" s="122">
        <f>IF(ABS('Rentas del trabajo'!S48/'Rentas del trabajo'!S36*100-100)&gt;100,"-",'Rentas del trabajo'!S48/'Rentas del trabajo'!S36*100-100)</f>
        <v>0.92296029686029613</v>
      </c>
      <c r="T48" s="122">
        <f>IF(ABS('Rentas del trabajo'!T48/'Rentas del trabajo'!T36*100-100)&gt;100,"-",'Rentas del trabajo'!T48/'Rentas del trabajo'!T36*100-100)</f>
        <v>1.5049305627974121</v>
      </c>
      <c r="U48" s="122">
        <f>IF(ABS('Rentas del trabajo'!U48/'Rentas del trabajo'!U36*100-100)&gt;100,"-",'Rentas del trabajo'!U48/'Rentas del trabajo'!U36*100-100)</f>
        <v>1.0719544985677203</v>
      </c>
      <c r="V48" s="122">
        <f>IF(ABS('Rentas del trabajo'!V48/'Rentas del trabajo'!V36*100-100)&gt;100,"-",'Rentas del trabajo'!V48/'Rentas del trabajo'!V36*100-100)</f>
        <v>2.2777765589995909</v>
      </c>
      <c r="W48" s="122">
        <f>IF(ABS('Rentas del trabajo'!W48/'Rentas del trabajo'!W36*100-100)&gt;100,"-",'Rentas del trabajo'!W48/'Rentas del trabajo'!W36*100-100)</f>
        <v>5.7540199466930488</v>
      </c>
      <c r="X48" s="122">
        <f>IF(ABS('Rentas del trabajo'!X48/'Rentas del trabajo'!X36*100-100)&gt;100,"-",'Rentas del trabajo'!X48/'Rentas del trabajo'!X36*100-100)</f>
        <v>1.2865469588619192</v>
      </c>
      <c r="Y48" s="122">
        <f>IF(ABS('Rentas del trabajo'!Y48/'Rentas del trabajo'!Y36*100-100)&gt;100,"-",'Rentas del trabajo'!Y48/'Rentas del trabajo'!Y36*100-100)</f>
        <v>2.0688271995981609</v>
      </c>
      <c r="Z48" s="122">
        <f>IF(ABS('Rentas del trabajo'!Z48/'Rentas del trabajo'!Z36*100-100)&gt;100,"-",'Rentas del trabajo'!Z48/'Rentas del trabajo'!Z36*100-100)</f>
        <v>6.663599309989678</v>
      </c>
      <c r="AA48" s="122">
        <f>IF(ABS('Rentas del trabajo'!AA48/'Rentas del trabajo'!AA36*100-100)&gt;100,"-",'Rentas del trabajo'!AA48/'Rentas del trabajo'!AA36*100-100)</f>
        <v>7.4583933318634621</v>
      </c>
      <c r="AB48" s="122">
        <f>IF(ABS('Rentas del trabajo'!AB48/'Rentas del trabajo'!AB36*100-100)&gt;100,"-",'Rentas del trabajo'!AB48/'Rentas del trabajo'!AB36*100-100)</f>
        <v>18.202031814350008</v>
      </c>
      <c r="AC48" s="122">
        <f>IF(ABS('Rentas del trabajo'!AC48/'Rentas del trabajo'!AC36*100-100)&gt;100,"-",'Rentas del trabajo'!AC48/'Rentas del trabajo'!AC36*100-100)</f>
        <v>-22.808881016488101</v>
      </c>
      <c r="AD48" s="122"/>
      <c r="AE48" s="122">
        <f>IF(ABS('Rentas del trabajo'!AE48/'Rentas del trabajo'!AE36*100-100)&gt;100,"-",'Rentas del trabajo'!AE48/'Rentas del trabajo'!AE36*100-100)</f>
        <v>12.888076840513165</v>
      </c>
      <c r="AF48" s="122">
        <f>IF(ABS('Rentas del trabajo'!AF48/'Rentas del trabajo'!AF36*100-100)&gt;100,"-",'Rentas del trabajo'!AF48/'Rentas del trabajo'!AF36*100-100)</f>
        <v>11.885051474793798</v>
      </c>
      <c r="AG48" s="122">
        <f>IF(ABS('Rentas del trabajo'!AG48/'Rentas del trabajo'!AG36*100-100)&gt;100,"-",'Rentas del trabajo'!AG48/'Rentas del trabajo'!AG36*100-100)</f>
        <v>13.775035667540635</v>
      </c>
      <c r="AH48" s="122">
        <f>IF(ABS('Rentas del trabajo'!AH48/'Rentas del trabajo'!AH36*100-100)&gt;100,"-",'Rentas del trabajo'!AH48/'Rentas del trabajo'!AH36*100-100)</f>
        <v>11.799420931097941</v>
      </c>
      <c r="AI48" s="122">
        <f>IF(ABS('Rentas del trabajo'!AI48/'Rentas del trabajo'!AI36*100-100)&gt;100,"-",'Rentas del trabajo'!AI48/'Rentas del trabajo'!AI36*100-100)</f>
        <v>14.749195991961813</v>
      </c>
      <c r="AJ48" s="122">
        <f>IF(ABS('Rentas del trabajo'!AJ48/'Rentas del trabajo'!AJ36*100-100)&gt;100,"-",'Rentas del trabajo'!AJ48/'Rentas del trabajo'!AJ36*100-100)</f>
        <v>7.330574095277882</v>
      </c>
      <c r="AK48" s="122">
        <f>IF(ABS('Rentas del trabajo'!AK48/'Rentas del trabajo'!AK36*100-100)&gt;100,"-",'Rentas del trabajo'!AK48/'Rentas del trabajo'!AK36*100-100)</f>
        <v>10.83122829922705</v>
      </c>
      <c r="AL48" s="122">
        <f>IF(ABS('Rentas del trabajo'!AL48/'Rentas del trabajo'!AL36*100-100)&gt;100,"-",'Rentas del trabajo'!AL48/'Rentas del trabajo'!AL36*100-100)</f>
        <v>5.4623927910639765</v>
      </c>
      <c r="AM48" s="122">
        <f>IF(ABS('Rentas del trabajo'!AM48/'Rentas del trabajo'!AM36*100-100)&gt;100,"-",'Rentas del trabajo'!AM48/'Rentas del trabajo'!AM36*100-100)</f>
        <v>9.424341920952088</v>
      </c>
      <c r="AN48" s="122">
        <f>IF(ABS('Rentas del trabajo'!AN48/'Rentas del trabajo'!AN36*100-100)&gt;100,"-",'Rentas del trabajo'!AN48/'Rentas del trabajo'!AN36*100-100)</f>
        <v>11.657141533633279</v>
      </c>
      <c r="AO48" s="122">
        <f>IF(ABS('Rentas del trabajo'!AO48/'Rentas del trabajo'!AO36*100-100)&gt;100,"-",'Rentas del trabajo'!AO48/'Rentas del trabajo'!AO36*100-100)</f>
        <v>12.627601051987341</v>
      </c>
      <c r="AP48" s="122">
        <f>IF(ABS('Rentas del trabajo'!AP48/'Rentas del trabajo'!AP36*100-100)&gt;100,"-",'Rentas del trabajo'!AP48/'Rentas del trabajo'!AP36*100-100)</f>
        <v>23.062660925807336</v>
      </c>
      <c r="AQ48" s="122">
        <f>IF(ABS('Rentas del trabajo'!AQ48/'Rentas del trabajo'!AQ36*100-100)&gt;100,"-",'Rentas del trabajo'!AQ48/'Rentas del trabajo'!AQ36*100-100)</f>
        <v>-25.60957140693624</v>
      </c>
      <c r="AR48" s="122"/>
      <c r="AS48" s="122">
        <f>IF(ABS('Rentas del trabajo'!AS48/'Rentas del trabajo'!AS36*100-100)&gt;100,"-",'Rentas del trabajo'!AS48/'Rentas del trabajo'!AS36*100-100)</f>
        <v>12.888076840513165</v>
      </c>
      <c r="AT48" s="122"/>
      <c r="AU48" s="122"/>
      <c r="AV48" s="122"/>
      <c r="AW48" s="122"/>
      <c r="AX48" s="122"/>
      <c r="AY48" s="122"/>
      <c r="AZ48" s="122"/>
      <c r="BA48" s="122"/>
      <c r="BB48" s="122"/>
      <c r="BC48" s="122"/>
      <c r="BD48" s="122"/>
      <c r="BE48" s="122">
        <f>IF(ABS('Rentas del trabajo'!BE48/'Rentas del trabajo'!BE36*100-100)&gt;100,"-",'Rentas del trabajo'!BE48/'Rentas del trabajo'!BE36*100-100)</f>
        <v>-10.135925473363201</v>
      </c>
      <c r="BF48" s="122">
        <f>IF(ABS('Rentas del trabajo'!BF48/'Rentas del trabajo'!BF36*100-100)&gt;100,"-",'Rentas del trabajo'!BF48/'Rentas del trabajo'!BF36*100-100)</f>
        <v>-12.044921006690302</v>
      </c>
      <c r="BG48" s="122">
        <f>IF(ABS('Rentas del trabajo'!BG48/'Rentas del trabajo'!BG36*100-100)&gt;100,"-",'Rentas del trabajo'!BG48/'Rentas del trabajo'!BG36*100-100)</f>
        <v>-50.902699055593047</v>
      </c>
      <c r="BH48" s="122">
        <f>IF(ABS('Rentas del trabajo'!BH48/'Rentas del trabajo'!BH36*100-100)&gt;100,"-",'Rentas del trabajo'!BH48/'Rentas del trabajo'!BH36*100-100)</f>
        <v>9.1090283569860588</v>
      </c>
      <c r="BI48" s="122"/>
      <c r="BJ48" s="122">
        <f>IF(ABS('Rentas del trabajo'!BJ48/'Rentas del trabajo'!BJ36*100-100)&gt;100,"-",'Rentas del trabajo'!BJ48/'Rentas del trabajo'!BJ36*100-100)</f>
        <v>39.765802154194745</v>
      </c>
      <c r="BK48" s="123"/>
      <c r="BL48" s="123"/>
    </row>
    <row r="49" spans="2:64" ht="12" customHeight="1">
      <c r="B49" s="67" t="s">
        <v>280</v>
      </c>
      <c r="C49" s="122">
        <f>IF(ABS('Rentas del trabajo'!C49/'Rentas del trabajo'!C37*100-100)&gt;100,"-",'Rentas del trabajo'!C49/'Rentas del trabajo'!C37*100-100)</f>
        <v>9.2740744028603928</v>
      </c>
      <c r="D49" s="122">
        <f>IF(ABS('Rentas del trabajo'!D49/'Rentas del trabajo'!D37*100-100)&gt;100,"-",'Rentas del trabajo'!D49/'Rentas del trabajo'!D37*100-100)</f>
        <v>10.47862275172416</v>
      </c>
      <c r="E49" s="122">
        <f>IF(ABS('Rentas del trabajo'!E49/'Rentas del trabajo'!E37*100-100)&gt;100,"-",'Rentas del trabajo'!E49/'Rentas del trabajo'!E37*100-100)</f>
        <v>8.1935478390168726</v>
      </c>
      <c r="F49" s="122">
        <f>IF(ABS('Rentas del trabajo'!F49/'Rentas del trabajo'!F37*100-100)&gt;100,"-",'Rentas del trabajo'!F49/'Rentas del trabajo'!F37*100-100)</f>
        <v>8.1935478390168726</v>
      </c>
      <c r="G49" s="122"/>
      <c r="H49" s="122">
        <f>IF(ABS('Rentas del trabajo'!H49/'Rentas del trabajo'!H37*100-100)&gt;100,"-",'Rentas del trabajo'!H49/'Rentas del trabajo'!H37*100-100)</f>
        <v>15.15526605661006</v>
      </c>
      <c r="I49" s="122">
        <f>IF(ABS('Rentas del trabajo'!I49/'Rentas del trabajo'!I37*100-100)&gt;100,"-",'Rentas del trabajo'!I49/'Rentas del trabajo'!I37*100-100)</f>
        <v>5.2362582369724464</v>
      </c>
      <c r="J49" s="122" t="str">
        <f>IF(ABS('Rentas del trabajo'!J49/'Rentas del trabajo'!J37*100-100)&gt;100,"-",'Rentas del trabajo'!J49/'Rentas del trabajo'!J37*100-100)</f>
        <v>-</v>
      </c>
      <c r="K49" s="122">
        <f>IF(ABS('Rentas del trabajo'!K49/'Rentas del trabajo'!K37*100-100)&gt;100,"-",'Rentas del trabajo'!K49/'Rentas del trabajo'!K37*100-100)</f>
        <v>13.856020325578044</v>
      </c>
      <c r="L49" s="122">
        <f>IF(ABS('Rentas del trabajo'!L49/'Rentas del trabajo'!L37*100-100)&gt;100,"-",'Rentas del trabajo'!L49/'Rentas del trabajo'!L37*100-100)</f>
        <v>6.1993188221108397</v>
      </c>
      <c r="M49" s="122">
        <f>IF(ABS('Rentas del trabajo'!M49/'Rentas del trabajo'!M37*100-100)&gt;100,"-",'Rentas del trabajo'!M49/'Rentas del trabajo'!M37*100-100)</f>
        <v>8.2806844047199775</v>
      </c>
      <c r="N49" s="122">
        <f>IF(ABS('Rentas del trabajo'!N49/'Rentas del trabajo'!N37*100-100)&gt;100,"-",'Rentas del trabajo'!N49/'Rentas del trabajo'!N37*100-100)</f>
        <v>4.3796564223517152</v>
      </c>
      <c r="O49" s="122"/>
      <c r="P49" s="122"/>
      <c r="Q49" s="122">
        <f>IF(ABS('Rentas del trabajo'!Q49/'Rentas del trabajo'!Q37*100-100)&gt;100,"-",'Rentas del trabajo'!Q49/'Rentas del trabajo'!Q37*100-100)</f>
        <v>-0.24684176751836162</v>
      </c>
      <c r="R49" s="122">
        <f>IF(ABS('Rentas del trabajo'!R49/'Rentas del trabajo'!R37*100-100)&gt;100,"-",'Rentas del trabajo'!R49/'Rentas del trabajo'!R37*100-100)</f>
        <v>-2.5624578532755038</v>
      </c>
      <c r="S49" s="122">
        <f>IF(ABS('Rentas del trabajo'!S49/'Rentas del trabajo'!S37*100-100)&gt;100,"-",'Rentas del trabajo'!S49/'Rentas del trabajo'!S37*100-100)</f>
        <v>-0.27725177065737228</v>
      </c>
      <c r="T49" s="122">
        <f>IF(ABS('Rentas del trabajo'!T49/'Rentas del trabajo'!T37*100-100)&gt;100,"-",'Rentas del trabajo'!T49/'Rentas del trabajo'!T37*100-100)</f>
        <v>-0.27725177065737228</v>
      </c>
      <c r="U49" s="122"/>
      <c r="V49" s="122">
        <f>IF(ABS('Rentas del trabajo'!V49/'Rentas del trabajo'!V37*100-100)&gt;100,"-",'Rentas del trabajo'!V49/'Rentas del trabajo'!V37*100-100)</f>
        <v>-7.0743778332264924</v>
      </c>
      <c r="W49" s="122">
        <f>IF(ABS('Rentas del trabajo'!W49/'Rentas del trabajo'!W37*100-100)&gt;100,"-",'Rentas del trabajo'!W49/'Rentas del trabajo'!W37*100-100)</f>
        <v>-10.074713141312401</v>
      </c>
      <c r="X49" s="122">
        <f>IF(ABS('Rentas del trabajo'!X49/'Rentas del trabajo'!X37*100-100)&gt;100,"-",'Rentas del trabajo'!X49/'Rentas del trabajo'!X37*100-100)</f>
        <v>-2.3355951189078894</v>
      </c>
      <c r="Y49" s="122">
        <f>IF(ABS('Rentas del trabajo'!Y49/'Rentas del trabajo'!Y37*100-100)&gt;100,"-",'Rentas del trabajo'!Y49/'Rentas del trabajo'!Y37*100-100)</f>
        <v>-2.6233393381512968</v>
      </c>
      <c r="Z49" s="122">
        <f>IF(ABS('Rentas del trabajo'!Z49/'Rentas del trabajo'!Z37*100-100)&gt;100,"-",'Rentas del trabajo'!Z49/'Rentas del trabajo'!Z37*100-100)</f>
        <v>0.5944796378677637</v>
      </c>
      <c r="AA49" s="122">
        <f>IF(ABS('Rentas del trabajo'!AA49/'Rentas del trabajo'!AA37*100-100)&gt;100,"-",'Rentas del trabajo'!AA49/'Rentas del trabajo'!AA37*100-100)</f>
        <v>1.3963607866341192</v>
      </c>
      <c r="AB49" s="122">
        <f>IF(ABS('Rentas del trabajo'!AB49/'Rentas del trabajo'!AB37*100-100)&gt;100,"-",'Rentas del trabajo'!AB49/'Rentas del trabajo'!AB37*100-100)</f>
        <v>25.274944227994652</v>
      </c>
      <c r="AC49" s="122"/>
      <c r="AD49" s="122"/>
      <c r="AE49" s="122">
        <f>IF(ABS('Rentas del trabajo'!AE49/'Rentas del trabajo'!AE37*100-100)&gt;100,"-",'Rentas del trabajo'!AE49/'Rentas del trabajo'!AE37*100-100)</f>
        <v>9.0043403461650371</v>
      </c>
      <c r="AF49" s="122">
        <f>IF(ABS('Rentas del trabajo'!AF49/'Rentas del trabajo'!AF37*100-100)&gt;100,"-",'Rentas del trabajo'!AF49/'Rentas del trabajo'!AF37*100-100)</f>
        <v>7.6476546068320062</v>
      </c>
      <c r="AG49" s="122">
        <f>IF(ABS('Rentas del trabajo'!AG49/'Rentas del trabajo'!AG37*100-100)&gt;100,"-",'Rentas del trabajo'!AG49/'Rentas del trabajo'!AG37*100-100)</f>
        <v>7.8935793118961612</v>
      </c>
      <c r="AH49" s="122">
        <f>IF(ABS('Rentas del trabajo'!AH49/'Rentas del trabajo'!AH37*100-100)&gt;100,"-",'Rentas del trabajo'!AH49/'Rentas del trabajo'!AH37*100-100)</f>
        <v>7.8935793118961612</v>
      </c>
      <c r="AI49" s="122"/>
      <c r="AJ49" s="122">
        <f>IF(ABS('Rentas del trabajo'!AJ49/'Rentas del trabajo'!AJ37*100-100)&gt;100,"-",'Rentas del trabajo'!AJ49/'Rentas del trabajo'!AJ37*100-100)</f>
        <v>7.0087474409082517</v>
      </c>
      <c r="AK49" s="122">
        <f>IF(ABS('Rentas del trabajo'!AK49/'Rentas del trabajo'!AK37*100-100)&gt;100,"-",'Rentas del trabajo'!AK49/'Rentas del trabajo'!AK37*100-100)</f>
        <v>-5.3659929010532608</v>
      </c>
      <c r="AL49" s="122" t="str">
        <f>IF(ABS('Rentas del trabajo'!AL49/'Rentas del trabajo'!AL37*100-100)&gt;100,"-",'Rentas del trabajo'!AL49/'Rentas del trabajo'!AL37*100-100)</f>
        <v>-</v>
      </c>
      <c r="AM49" s="122">
        <f>IF(ABS('Rentas del trabajo'!AM49/'Rentas del trabajo'!AM37*100-100)&gt;100,"-",'Rentas del trabajo'!AM49/'Rentas del trabajo'!AM37*100-100)</f>
        <v>10.869190555523645</v>
      </c>
      <c r="AN49" s="122">
        <f>IF(ABS('Rentas del trabajo'!AN49/'Rentas del trabajo'!AN37*100-100)&gt;100,"-",'Rentas del trabajo'!AN49/'Rentas del trabajo'!AN37*100-100)</f>
        <v>6.8306521480625833</v>
      </c>
      <c r="AO49" s="122">
        <f>IF(ABS('Rentas del trabajo'!AO49/'Rentas del trabajo'!AO37*100-100)&gt;100,"-",'Rentas del trabajo'!AO49/'Rentas del trabajo'!AO37*100-100)</f>
        <v>9.7926734212465192</v>
      </c>
      <c r="AP49" s="122">
        <f>IF(ABS('Rentas del trabajo'!AP49/'Rentas del trabajo'!AP37*100-100)&gt;100,"-",'Rentas del trabajo'!AP49/'Rentas del trabajo'!AP37*100-100)</f>
        <v>30.761556368473578</v>
      </c>
      <c r="AQ49" s="122"/>
      <c r="AR49" s="122"/>
      <c r="AS49" s="122">
        <f>IF(ABS('Rentas del trabajo'!AS49/'Rentas del trabajo'!AS37*100-100)&gt;100,"-",'Rentas del trabajo'!AS49/'Rentas del trabajo'!AS37*100-100)</f>
        <v>9.0043403461650371</v>
      </c>
      <c r="AT49" s="122"/>
      <c r="AU49" s="122"/>
      <c r="AV49" s="122"/>
      <c r="AW49" s="122"/>
      <c r="AX49" s="122"/>
      <c r="AY49" s="122"/>
      <c r="AZ49" s="122"/>
      <c r="BA49" s="122"/>
      <c r="BB49" s="122"/>
      <c r="BC49" s="122"/>
      <c r="BD49" s="122"/>
      <c r="BE49" s="122">
        <f>IF(ABS('Rentas del trabajo'!BE49/'Rentas del trabajo'!BE37*100-100)&gt;100,"-",'Rentas del trabajo'!BE49/'Rentas del trabajo'!BE37*100-100)</f>
        <v>4.201951022992148</v>
      </c>
      <c r="BF49" s="122">
        <f>IF(ABS('Rentas del trabajo'!BF49/'Rentas del trabajo'!BF37*100-100)&gt;100,"-",'Rentas del trabajo'!BF49/'Rentas del trabajo'!BF37*100-100)</f>
        <v>4.252263983986083</v>
      </c>
      <c r="BG49" s="122">
        <f>IF(ABS('Rentas del trabajo'!BG49/'Rentas del trabajo'!BG37*100-100)&gt;100,"-",'Rentas del trabajo'!BG49/'Rentas del trabajo'!BG37*100-100)</f>
        <v>-37.57072114273199</v>
      </c>
      <c r="BH49" s="122">
        <f>IF(ABS('Rentas del trabajo'!BH49/'Rentas del trabajo'!BH37*100-100)&gt;100,"-",'Rentas del trabajo'!BH49/'Rentas del trabajo'!BH37*100-100)</f>
        <v>15.142614909465266</v>
      </c>
      <c r="BI49" s="122">
        <f>+'Rentas del trabajo'!BI49/'Rentas del trabajo'!BI37*100-100</f>
        <v>11.470072809089245</v>
      </c>
      <c r="BJ49" s="122">
        <f>IF(ABS('Rentas del trabajo'!BJ49/'Rentas del trabajo'!BJ37*100-100)&gt;100,"-",'Rentas del trabajo'!BJ49/'Rentas del trabajo'!BJ37*100-100)</f>
        <v>2.2436412931093628</v>
      </c>
      <c r="BK49" s="123"/>
      <c r="BL49" s="123"/>
    </row>
    <row r="50" spans="2:64" ht="12" customHeight="1">
      <c r="B50" s="67" t="s">
        <v>281</v>
      </c>
      <c r="C50" s="122">
        <f>IF(ABS('Rentas del trabajo'!C50/'Rentas del trabajo'!C38*100-100)&gt;100,"-",'Rentas del trabajo'!C50/'Rentas del trabajo'!C38*100-100)</f>
        <v>6.2618386038060265</v>
      </c>
      <c r="D50" s="122">
        <f>IF(ABS('Rentas del trabajo'!D50/'Rentas del trabajo'!D38*100-100)&gt;100,"-",'Rentas del trabajo'!D50/'Rentas del trabajo'!D38*100-100)</f>
        <v>6.6837197091315943</v>
      </c>
      <c r="E50" s="122">
        <f>IF(ABS('Rentas del trabajo'!E50/'Rentas del trabajo'!E38*100-100)&gt;100,"-",'Rentas del trabajo'!E50/'Rentas del trabajo'!E38*100-100)</f>
        <v>7.8483006326653708</v>
      </c>
      <c r="F50" s="122">
        <f>IF(ABS('Rentas del trabajo'!F50/'Rentas del trabajo'!F38*100-100)&gt;100,"-",'Rentas del trabajo'!F50/'Rentas del trabajo'!F38*100-100)</f>
        <v>7.8483006326653708</v>
      </c>
      <c r="G50" s="122"/>
      <c r="H50" s="122">
        <f>IF(ABS('Rentas del trabajo'!H50/'Rentas del trabajo'!H38*100-100)&gt;100,"-",'Rentas del trabajo'!H50/'Rentas del trabajo'!H38*100-100)</f>
        <v>4.1591836039403347</v>
      </c>
      <c r="I50" s="122">
        <f>IF(ABS('Rentas del trabajo'!I50/'Rentas del trabajo'!I38*100-100)&gt;100,"-",'Rentas del trabajo'!I50/'Rentas del trabajo'!I38*100-100)</f>
        <v>-8.6684046026715293</v>
      </c>
      <c r="J50" s="122" t="str">
        <f>IF(ABS('Rentas del trabajo'!J50/'Rentas del trabajo'!J38*100-100)&gt;100,"-",'Rentas del trabajo'!J50/'Rentas del trabajo'!J38*100-100)</f>
        <v>-</v>
      </c>
      <c r="K50" s="122">
        <f>IF(ABS('Rentas del trabajo'!K50/'Rentas del trabajo'!K38*100-100)&gt;100,"-",'Rentas del trabajo'!K50/'Rentas del trabajo'!K38*100-100)</f>
        <v>9.1826356302443344</v>
      </c>
      <c r="L50" s="122">
        <f>IF(ABS('Rentas del trabajo'!L50/'Rentas del trabajo'!L38*100-100)&gt;100,"-",'Rentas del trabajo'!L50/'Rentas del trabajo'!L38*100-100)</f>
        <v>6.0264084355990235</v>
      </c>
      <c r="M50" s="122">
        <f>IF(ABS('Rentas del trabajo'!M50/'Rentas del trabajo'!M38*100-100)&gt;100,"-",'Rentas del trabajo'!M50/'Rentas del trabajo'!M38*100-100)</f>
        <v>7.7226885584546636</v>
      </c>
      <c r="N50" s="122">
        <f>IF(ABS('Rentas del trabajo'!N50/'Rentas del trabajo'!N38*100-100)&gt;100,"-",'Rentas del trabajo'!N50/'Rentas del trabajo'!N38*100-100)</f>
        <v>3.8204569073750179</v>
      </c>
      <c r="O50" s="122"/>
      <c r="P50" s="122"/>
      <c r="Q50" s="122">
        <f>IF(ABS('Rentas del trabajo'!Q50/'Rentas del trabajo'!Q38*100-100)&gt;100,"-",'Rentas del trabajo'!Q50/'Rentas del trabajo'!Q38*100-100)</f>
        <v>3.8064677784189485</v>
      </c>
      <c r="R50" s="122">
        <f>IF(ABS('Rentas del trabajo'!R50/'Rentas del trabajo'!R38*100-100)&gt;100,"-",'Rentas del trabajo'!R50/'Rentas del trabajo'!R38*100-100)</f>
        <v>2.3426650050999598</v>
      </c>
      <c r="S50" s="122">
        <f>IF(ABS('Rentas del trabajo'!S50/'Rentas del trabajo'!S38*100-100)&gt;100,"-",'Rentas del trabajo'!S50/'Rentas del trabajo'!S38*100-100)</f>
        <v>0.3868259047535787</v>
      </c>
      <c r="T50" s="122">
        <f>IF(ABS('Rentas del trabajo'!T50/'Rentas del trabajo'!T38*100-100)&gt;100,"-",'Rentas del trabajo'!T50/'Rentas del trabajo'!T38*100-100)</f>
        <v>0.3868259047535787</v>
      </c>
      <c r="U50" s="122"/>
      <c r="V50" s="122">
        <f>IF(ABS('Rentas del trabajo'!V50/'Rentas del trabajo'!V38*100-100)&gt;100,"-",'Rentas del trabajo'!V50/'Rentas del trabajo'!V38*100-100)</f>
        <v>7.1176385684977816</v>
      </c>
      <c r="W50" s="122">
        <f>IF(ABS('Rentas del trabajo'!W50/'Rentas del trabajo'!W38*100-100)&gt;100,"-",'Rentas del trabajo'!W50/'Rentas del trabajo'!W38*100-100)</f>
        <v>7.3365633111647952</v>
      </c>
      <c r="X50" s="122">
        <f>IF(ABS('Rentas del trabajo'!X50/'Rentas del trabajo'!X38*100-100)&gt;100,"-",'Rentas del trabajo'!X50/'Rentas del trabajo'!X38*100-100)</f>
        <v>-3.9829332245281961</v>
      </c>
      <c r="Y50" s="122">
        <f>IF(ABS('Rentas del trabajo'!Y50/'Rentas del trabajo'!Y38*100-100)&gt;100,"-",'Rentas del trabajo'!Y50/'Rentas del trabajo'!Y38*100-100)</f>
        <v>0.50816247620333854</v>
      </c>
      <c r="Z50" s="122">
        <f>IF(ABS('Rentas del trabajo'!Z50/'Rentas del trabajo'!Z38*100-100)&gt;100,"-",'Rentas del trabajo'!Z50/'Rentas del trabajo'!Z38*100-100)</f>
        <v>0.59445860846155085</v>
      </c>
      <c r="AA50" s="122">
        <f>IF(ABS('Rentas del trabajo'!AA50/'Rentas del trabajo'!AA38*100-100)&gt;100,"-",'Rentas del trabajo'!AA50/'Rentas del trabajo'!AA38*100-100)</f>
        <v>1.3497762470673109</v>
      </c>
      <c r="AB50" s="122">
        <f>IF(ABS('Rentas del trabajo'!AB50/'Rentas del trabajo'!AB38*100-100)&gt;100,"-",'Rentas del trabajo'!AB50/'Rentas del trabajo'!AB38*100-100)</f>
        <v>25.83247013980467</v>
      </c>
      <c r="AC50" s="122"/>
      <c r="AD50" s="122"/>
      <c r="AE50" s="122">
        <f>IF(ABS('Rentas del trabajo'!AE50/'Rentas del trabajo'!AE38*100-100)&gt;100,"-",'Rentas del trabajo'!AE50/'Rentas del trabajo'!AE38*100-100)</f>
        <v>10.30666125101547</v>
      </c>
      <c r="AF50" s="122">
        <f>IF(ABS('Rentas del trabajo'!AF50/'Rentas del trabajo'!AF38*100-100)&gt;100,"-",'Rentas del trabajo'!AF50/'Rentas del trabajo'!AF38*100-100)</f>
        <v>9.182961876896357</v>
      </c>
      <c r="AG50" s="122">
        <f>IF(ABS('Rentas del trabajo'!AG50/'Rentas del trabajo'!AG38*100-100)&gt;100,"-",'Rentas del trabajo'!AG50/'Rentas del trabajo'!AG38*100-100)</f>
        <v>8.2654857973490437</v>
      </c>
      <c r="AH50" s="122">
        <f>IF(ABS('Rentas del trabajo'!AH50/'Rentas del trabajo'!AH38*100-100)&gt;100,"-",'Rentas del trabajo'!AH50/'Rentas del trabajo'!AH38*100-100)</f>
        <v>8.2654857973490437</v>
      </c>
      <c r="AI50" s="122"/>
      <c r="AJ50" s="122">
        <f>IF(ABS('Rentas del trabajo'!AJ50/'Rentas del trabajo'!AJ38*100-100)&gt;100,"-",'Rentas del trabajo'!AJ50/'Rentas del trabajo'!AJ38*100-100)</f>
        <v>11.572857828766828</v>
      </c>
      <c r="AK50" s="122">
        <f>IF(ABS('Rentas del trabajo'!AK50/'Rentas del trabajo'!AK38*100-100)&gt;100,"-",'Rentas del trabajo'!AK50/'Rentas del trabajo'!AK38*100-100)</f>
        <v>-1.9678042832496629</v>
      </c>
      <c r="AL50" s="122" t="str">
        <f>IF(ABS('Rentas del trabajo'!AL50/'Rentas del trabajo'!AL38*100-100)&gt;100,"-",'Rentas del trabajo'!AL50/'Rentas del trabajo'!AL38*100-100)</f>
        <v>-</v>
      </c>
      <c r="AM50" s="122">
        <f>IF(ABS('Rentas del trabajo'!AM50/'Rentas del trabajo'!AM38*100-100)&gt;100,"-",'Rentas del trabajo'!AM50/'Rentas del trabajo'!AM38*100-100)</f>
        <v>9.7374608150470294</v>
      </c>
      <c r="AN50" s="122">
        <f>IF(ABS('Rentas del trabajo'!AN50/'Rentas del trabajo'!AN38*100-100)&gt;100,"-",'Rentas del trabajo'!AN50/'Rentas del trabajo'!AN38*100-100)</f>
        <v>6.6566915477870481</v>
      </c>
      <c r="AO50" s="122">
        <f>IF(ABS('Rentas del trabajo'!AO50/'Rentas del trabajo'!AO38*100-100)&gt;100,"-",'Rentas del trabajo'!AO50/'Rentas del trabajo'!AO38*100-100)</f>
        <v>9.1767038213189949</v>
      </c>
      <c r="AP50" s="122">
        <f>IF(ABS('Rentas del trabajo'!AP50/'Rentas del trabajo'!AP38*100-100)&gt;100,"-",'Rentas del trabajo'!AP50/'Rentas del trabajo'!AP38*100-100)</f>
        <v>30.639845436981489</v>
      </c>
      <c r="AQ50" s="122"/>
      <c r="AR50" s="122"/>
      <c r="AS50" s="122">
        <f>IF(ABS('Rentas del trabajo'!AS50/'Rentas del trabajo'!AS38*100-100)&gt;100,"-",'Rentas del trabajo'!AS50/'Rentas del trabajo'!AS38*100-100)</f>
        <v>10.30666125101547</v>
      </c>
      <c r="AT50" s="122"/>
      <c r="AU50" s="122"/>
      <c r="AV50" s="122"/>
      <c r="AW50" s="122"/>
      <c r="AX50" s="122"/>
      <c r="AY50" s="122"/>
      <c r="AZ50" s="122"/>
      <c r="BA50" s="122"/>
      <c r="BB50" s="122"/>
      <c r="BC50" s="122"/>
      <c r="BD50" s="122"/>
      <c r="BE50" s="122">
        <f>IF(ABS('Rentas del trabajo'!BE50/'Rentas del trabajo'!BE38*100-100)&gt;100,"-",'Rentas del trabajo'!BE50/'Rentas del trabajo'!BE38*100-100)</f>
        <v>13.119294752643242</v>
      </c>
      <c r="BF50" s="122">
        <f>IF(ABS('Rentas del trabajo'!BF50/'Rentas del trabajo'!BF38*100-100)&gt;100,"-",'Rentas del trabajo'!BF50/'Rentas del trabajo'!BF38*100-100)</f>
        <v>13.767611685397569</v>
      </c>
      <c r="BG50" s="122">
        <f>IF(ABS('Rentas del trabajo'!BG50/'Rentas del trabajo'!BG38*100-100)&gt;100,"-",'Rentas del trabajo'!BG50/'Rentas del trabajo'!BG38*100-100)</f>
        <v>17.278441071848022</v>
      </c>
      <c r="BH50" s="122">
        <f>IF(ABS('Rentas del trabajo'!BH50/'Rentas del trabajo'!BH38*100-100)&gt;100,"-",'Rentas del trabajo'!BH50/'Rentas del trabajo'!BH38*100-100)</f>
        <v>9.8721098989623499</v>
      </c>
      <c r="BI50" s="122"/>
      <c r="BJ50" s="122">
        <f>IF(ABS('Rentas del trabajo'!BJ50/'Rentas del trabajo'!BJ38*100-100)&gt;100,"-",'Rentas del trabajo'!BJ50/'Rentas del trabajo'!BJ38*100-100)</f>
        <v>-7.3769401751620336</v>
      </c>
      <c r="BK50" s="123"/>
      <c r="BL50" s="123"/>
    </row>
    <row r="51" spans="2:64" ht="12" customHeight="1">
      <c r="B51" s="67" t="s">
        <v>282</v>
      </c>
      <c r="C51" s="122">
        <f>IF(ABS('Rentas del trabajo'!C51/'Rentas del trabajo'!C39*100-100)&gt;100,"-",'Rentas del trabajo'!C51/'Rentas del trabajo'!C39*100-100)</f>
        <v>4.040995538485717</v>
      </c>
      <c r="D51" s="122">
        <f>IF(ABS('Rentas del trabajo'!D51/'Rentas del trabajo'!D39*100-100)&gt;100,"-",'Rentas del trabajo'!D51/'Rentas del trabajo'!D39*100-100)</f>
        <v>4.4398483156854951</v>
      </c>
      <c r="E51" s="122">
        <f>IF(ABS('Rentas del trabajo'!E51/'Rentas del trabajo'!E39*100-100)&gt;100,"-",'Rentas del trabajo'!E51/'Rentas del trabajo'!E39*100-100)</f>
        <v>5.1031649331080757</v>
      </c>
      <c r="F51" s="122">
        <f>IF(ABS('Rentas del trabajo'!F51/'Rentas del trabajo'!F39*100-100)&gt;100,"-",'Rentas del trabajo'!F51/'Rentas del trabajo'!F39*100-100)</f>
        <v>9.569110411038821</v>
      </c>
      <c r="G51" s="122">
        <f>IF(ABS('Rentas del trabajo'!G51/'Rentas del trabajo'!G39*100-100)&gt;100,"-",'Rentas del trabajo'!G51/'Rentas del trabajo'!G39*100-100)</f>
        <v>3.7461493908458152</v>
      </c>
      <c r="H51" s="122">
        <f>IF(ABS('Rentas del trabajo'!H51/'Rentas del trabajo'!H39*100-100)&gt;100,"-",'Rentas del trabajo'!H51/'Rentas del trabajo'!H39*100-100)</f>
        <v>2.7834967898357377</v>
      </c>
      <c r="I51" s="122">
        <f>IF(ABS('Rentas del trabajo'!I51/'Rentas del trabajo'!I39*100-100)&gt;100,"-",'Rentas del trabajo'!I51/'Rentas del trabajo'!I39*100-100)</f>
        <v>6.1524130651581004</v>
      </c>
      <c r="J51" s="122">
        <f>IF(ABS('Rentas del trabajo'!J51/'Rentas del trabajo'!J39*100-100)&gt;100,"-",'Rentas del trabajo'!J51/'Rentas del trabajo'!J39*100-100)</f>
        <v>-0.73689783376586604</v>
      </c>
      <c r="K51" s="122">
        <f>IF(ABS('Rentas del trabajo'!K51/'Rentas del trabajo'!K39*100-100)&gt;100,"-",'Rentas del trabajo'!K51/'Rentas del trabajo'!K39*100-100)</f>
        <v>6.7188965811393757</v>
      </c>
      <c r="L51" s="122">
        <f>IF(ABS('Rentas del trabajo'!L51/'Rentas del trabajo'!L39*100-100)&gt;100,"-",'Rentas del trabajo'!L51/'Rentas del trabajo'!L39*100-100)</f>
        <v>4.766503724125144</v>
      </c>
      <c r="M51" s="122">
        <f>IF(ABS('Rentas del trabajo'!M51/'Rentas del trabajo'!M39*100-100)&gt;100,"-",'Rentas del trabajo'!M51/'Rentas del trabajo'!M39*100-100)</f>
        <v>4.862549574172732</v>
      </c>
      <c r="N51" s="122">
        <f>IF(ABS('Rentas del trabajo'!N51/'Rentas del trabajo'!N39*100-100)&gt;100,"-",'Rentas del trabajo'!N51/'Rentas del trabajo'!N39*100-100)</f>
        <v>1.3275614916982335</v>
      </c>
      <c r="O51" s="122">
        <f>IF(ABS('Rentas del trabajo'!O51/'Rentas del trabajo'!O39*100-100)&gt;100,"-",'Rentas del trabajo'!O51/'Rentas del trabajo'!O39*100-100)</f>
        <v>-6.4930917093127221</v>
      </c>
      <c r="P51" s="122"/>
      <c r="Q51" s="122">
        <f>IF(ABS('Rentas del trabajo'!Q51/'Rentas del trabajo'!Q39*100-100)&gt;100,"-",'Rentas del trabajo'!Q51/'Rentas del trabajo'!Q39*100-100)</f>
        <v>3.6483927984442914</v>
      </c>
      <c r="R51" s="122">
        <f>IF(ABS('Rentas del trabajo'!R51/'Rentas del trabajo'!R39*100-100)&gt;100,"-",'Rentas del trabajo'!R51/'Rentas del trabajo'!R39*100-100)</f>
        <v>0.35217800612615235</v>
      </c>
      <c r="S51" s="122">
        <f>IF(ABS('Rentas del trabajo'!S51/'Rentas del trabajo'!S39*100-100)&gt;100,"-",'Rentas del trabajo'!S51/'Rentas del trabajo'!S39*100-100)</f>
        <v>1.1897130044218756</v>
      </c>
      <c r="T51" s="122">
        <f>IF(ABS('Rentas del trabajo'!T51/'Rentas del trabajo'!T39*100-100)&gt;100,"-",'Rentas del trabajo'!T51/'Rentas del trabajo'!T39*100-100)</f>
        <v>-0.12172681220067716</v>
      </c>
      <c r="U51" s="122">
        <f>IF(ABS('Rentas del trabajo'!U51/'Rentas del trabajo'!U39*100-100)&gt;100,"-",'Rentas del trabajo'!U51/'Rentas del trabajo'!U39*100-100)</f>
        <v>1.0719034720521279</v>
      </c>
      <c r="V51" s="122">
        <f>IF(ABS('Rentas del trabajo'!V51/'Rentas del trabajo'!V39*100-100)&gt;100,"-",'Rentas del trabajo'!V51/'Rentas del trabajo'!V39*100-100)</f>
        <v>-1.1009774627545426</v>
      </c>
      <c r="W51" s="122">
        <f>IF(ABS('Rentas del trabajo'!W51/'Rentas del trabajo'!W39*100-100)&gt;100,"-",'Rentas del trabajo'!W51/'Rentas del trabajo'!W39*100-100)</f>
        <v>-2.4871033098686013</v>
      </c>
      <c r="X51" s="122">
        <f>IF(ABS('Rentas del trabajo'!X51/'Rentas del trabajo'!X39*100-100)&gt;100,"-",'Rentas del trabajo'!X51/'Rentas del trabajo'!X39*100-100)</f>
        <v>-0.76582339835223934</v>
      </c>
      <c r="Y51" s="122">
        <f>IF(ABS('Rentas del trabajo'!Y51/'Rentas del trabajo'!Y39*100-100)&gt;100,"-",'Rentas del trabajo'!Y51/'Rentas del trabajo'!Y39*100-100)</f>
        <v>1.3237043351737015</v>
      </c>
      <c r="Z51" s="122">
        <f>IF(ABS('Rentas del trabajo'!Z51/'Rentas del trabajo'!Z39*100-100)&gt;100,"-",'Rentas del trabajo'!Z51/'Rentas del trabajo'!Z39*100-100)</f>
        <v>7.6114612493288973</v>
      </c>
      <c r="AA51" s="122">
        <f>IF(ABS('Rentas del trabajo'!AA51/'Rentas del trabajo'!AA39*100-100)&gt;100,"-",'Rentas del trabajo'!AA51/'Rentas del trabajo'!AA39*100-100)</f>
        <v>8.4204903492066023</v>
      </c>
      <c r="AB51" s="122">
        <f>IF(ABS('Rentas del trabajo'!AB51/'Rentas del trabajo'!AB39*100-100)&gt;100,"-",'Rentas del trabajo'!AB51/'Rentas del trabajo'!AB39*100-100)</f>
        <v>32.433878861996277</v>
      </c>
      <c r="AC51" s="122">
        <f>IF(ABS('Rentas del trabajo'!AC51/'Rentas del trabajo'!AC39*100-100)&gt;100,"-",'Rentas del trabajo'!AC51/'Rentas del trabajo'!AC39*100-100)</f>
        <v>-22.806707679459123</v>
      </c>
      <c r="AD51" s="122"/>
      <c r="AE51" s="122">
        <f>IF(ABS('Rentas del trabajo'!AE51/'Rentas del trabajo'!AE39*100-100)&gt;100,"-",'Rentas del trabajo'!AE51/'Rentas del trabajo'!AE39*100-100)</f>
        <v>7.836819727141588</v>
      </c>
      <c r="AF51" s="122">
        <f>IF(ABS('Rentas del trabajo'!AF51/'Rentas del trabajo'!AF39*100-100)&gt;100,"-",'Rentas del trabajo'!AF51/'Rentas del trabajo'!AF39*100-100)</f>
        <v>4.8076624910848409</v>
      </c>
      <c r="AG51" s="122">
        <f>IF(ABS('Rentas del trabajo'!AG51/'Rentas del trabajo'!AG39*100-100)&gt;100,"-",'Rentas del trabajo'!AG51/'Rentas del trabajo'!AG39*100-100)</f>
        <v>6.3535909543762159</v>
      </c>
      <c r="AH51" s="122">
        <f>IF(ABS('Rentas del trabajo'!AH51/'Rentas del trabajo'!AH39*100-100)&gt;100,"-",'Rentas del trabajo'!AH51/'Rentas del trabajo'!AH39*100-100)</f>
        <v>9.4357354257788302</v>
      </c>
      <c r="AI51" s="122">
        <f>IF(ABS('Rentas del trabajo'!AI51/'Rentas del trabajo'!AI39*100-100)&gt;100,"-",'Rentas del trabajo'!AI51/'Rentas del trabajo'!AI39*100-100)</f>
        <v>4.8582079682866635</v>
      </c>
      <c r="AJ51" s="122">
        <f>IF(ABS('Rentas del trabajo'!AJ51/'Rentas del trabajo'!AJ39*100-100)&gt;100,"-",'Rentas del trabajo'!AJ51/'Rentas del trabajo'!AJ39*100-100)</f>
        <v>1.6518736547485986</v>
      </c>
      <c r="AK51" s="122">
        <f>IF(ABS('Rentas del trabajo'!AK51/'Rentas del trabajo'!AK39*100-100)&gt;100,"-",'Rentas del trabajo'!AK51/'Rentas del trabajo'!AK39*100-100)</f>
        <v>3.5122928863091829</v>
      </c>
      <c r="AL51" s="122">
        <f>IF(ABS('Rentas del trabajo'!AL51/'Rentas del trabajo'!AL39*100-100)&gt;100,"-",'Rentas del trabajo'!AL51/'Rentas del trabajo'!AL39*100-100)</f>
        <v>-1.4970778960851732</v>
      </c>
      <c r="AM51" s="122">
        <f>IF(ABS('Rentas del trabajo'!AM51/'Rentas del trabajo'!AM39*100-100)&gt;100,"-",'Rentas del trabajo'!AM51/'Rentas del trabajo'!AM39*100-100)</f>
        <v>8.1315392416334618</v>
      </c>
      <c r="AN51" s="122">
        <f>IF(ABS('Rentas del trabajo'!AN51/'Rentas del trabajo'!AN39*100-100)&gt;100,"-",'Rentas del trabajo'!AN51/'Rentas del trabajo'!AN39*100-100)</f>
        <v>12.74076555736363</v>
      </c>
      <c r="AO51" s="122">
        <f>IF(ABS('Rentas del trabajo'!AO51/'Rentas del trabajo'!AO39*100-100)&gt;100,"-",'Rentas del trabajo'!AO51/'Rentas del trabajo'!AO39*100-100)</f>
        <v>13.692490440997943</v>
      </c>
      <c r="AP51" s="122">
        <f>IF(ABS('Rentas del trabajo'!AP51/'Rentas del trabajo'!AP39*100-100)&gt;100,"-",'Rentas del trabajo'!AP51/'Rentas del trabajo'!AP39*100-100)</f>
        <v>34.192020039730409</v>
      </c>
      <c r="AQ51" s="122">
        <f>IF(ABS('Rentas del trabajo'!AQ51/'Rentas del trabajo'!AQ39*100-100)&gt;100,"-",'Rentas del trabajo'!AQ51/'Rentas del trabajo'!AQ39*100-100)</f>
        <v>-27.8189389432697</v>
      </c>
      <c r="AR51" s="122"/>
      <c r="AS51" s="122">
        <f>IF(ABS('Rentas del trabajo'!AS51/'Rentas del trabajo'!AS39*100-100)&gt;100,"-",'Rentas del trabajo'!AS51/'Rentas del trabajo'!AS39*100-100)</f>
        <v>7.836819727141588</v>
      </c>
      <c r="AT51" s="122"/>
      <c r="AU51" s="122"/>
      <c r="AV51" s="122"/>
      <c r="AW51" s="122"/>
      <c r="AX51" s="122"/>
      <c r="AY51" s="122"/>
      <c r="AZ51" s="122"/>
      <c r="BA51" s="122"/>
      <c r="BB51" s="122"/>
      <c r="BC51" s="122"/>
      <c r="BD51" s="122"/>
      <c r="BE51" s="122">
        <f>IF(ABS('Rentas del trabajo'!BE51/'Rentas del trabajo'!BE39*100-100)&gt;100,"-",'Rentas del trabajo'!BE51/'Rentas del trabajo'!BE39*100-100)</f>
        <v>7.2107505735824304</v>
      </c>
      <c r="BF51" s="122">
        <f>IF(ABS('Rentas del trabajo'!BF51/'Rentas del trabajo'!BF39*100-100)&gt;100,"-",'Rentas del trabajo'!BF51/'Rentas del trabajo'!BF39*100-100)</f>
        <v>6.4667985250742106</v>
      </c>
      <c r="BG51" s="122">
        <f>IF(ABS('Rentas del trabajo'!BG51/'Rentas del trabajo'!BG39*100-100)&gt;100,"-",'Rentas del trabajo'!BG51/'Rentas del trabajo'!BG39*100-100)</f>
        <v>-7.8522917542000386</v>
      </c>
      <c r="BH51" s="122">
        <f>IF(ABS('Rentas del trabajo'!BH51/'Rentas del trabajo'!BH39*100-100)&gt;100,"-",'Rentas del trabajo'!BH51/'Rentas del trabajo'!BH39*100-100)</f>
        <v>11.688025967373818</v>
      </c>
      <c r="BI51" s="122"/>
      <c r="BJ51" s="122">
        <f>IF(ABS('Rentas del trabajo'!BJ51/'Rentas del trabajo'!BJ39*100-100)&gt;100,"-",'Rentas del trabajo'!BJ51/'Rentas del trabajo'!BJ39*100-100)</f>
        <v>22.050128112476486</v>
      </c>
      <c r="BK51" s="123"/>
      <c r="BL51" s="123"/>
    </row>
    <row r="52" spans="2:64" ht="12" customHeight="1">
      <c r="B52" s="67" t="s">
        <v>283</v>
      </c>
      <c r="C52" s="122">
        <f>IF(ABS('Rentas del trabajo'!C52/'Rentas del trabajo'!C40*100-100)&gt;100,"-",'Rentas del trabajo'!C52/'Rentas del trabajo'!C40*100-100)</f>
        <v>9.9925750594460823</v>
      </c>
      <c r="D52" s="122">
        <f>IF(ABS('Rentas del trabajo'!D52/'Rentas del trabajo'!D40*100-100)&gt;100,"-",'Rentas del trabajo'!D52/'Rentas del trabajo'!D40*100-100)</f>
        <v>10.433672599969739</v>
      </c>
      <c r="E52" s="122">
        <f>IF(ABS('Rentas del trabajo'!E52/'Rentas del trabajo'!E40*100-100)&gt;100,"-",'Rentas del trabajo'!E52/'Rentas del trabajo'!E40*100-100)</f>
        <v>8.2146140997795243</v>
      </c>
      <c r="F52" s="122">
        <f>IF(ABS('Rentas del trabajo'!F52/'Rentas del trabajo'!F40*100-100)&gt;100,"-",'Rentas del trabajo'!F52/'Rentas del trabajo'!F40*100-100)</f>
        <v>8.2146140997795243</v>
      </c>
      <c r="G52" s="122"/>
      <c r="H52" s="122">
        <f>IF(ABS('Rentas del trabajo'!H52/'Rentas del trabajo'!H40*100-100)&gt;100,"-",'Rentas del trabajo'!H52/'Rentas del trabajo'!H40*100-100)</f>
        <v>16.983385277610935</v>
      </c>
      <c r="I52" s="122">
        <f>IF(ABS('Rentas del trabajo'!I52/'Rentas del trabajo'!I40*100-100)&gt;100,"-",'Rentas del trabajo'!I52/'Rentas del trabajo'!I40*100-100)</f>
        <v>5.2983112602540672</v>
      </c>
      <c r="J52" s="122" t="str">
        <f>IF(ABS('Rentas del trabajo'!J52/'Rentas del trabajo'!J40*100-100)&gt;100,"-",'Rentas del trabajo'!J52/'Rentas del trabajo'!J40*100-100)</f>
        <v>-</v>
      </c>
      <c r="K52" s="122">
        <f>IF(ABS('Rentas del trabajo'!K52/'Rentas del trabajo'!K40*100-100)&gt;100,"-",'Rentas del trabajo'!K52/'Rentas del trabajo'!K40*100-100)</f>
        <v>14.546281038695369</v>
      </c>
      <c r="L52" s="122">
        <f>IF(ABS('Rentas del trabajo'!L52/'Rentas del trabajo'!L40*100-100)&gt;100,"-",'Rentas del trabajo'!L52/'Rentas del trabajo'!L40*100-100)</f>
        <v>5.4162471795556399</v>
      </c>
      <c r="M52" s="122">
        <f>IF(ABS('Rentas del trabajo'!M52/'Rentas del trabajo'!M40*100-100)&gt;100,"-",'Rentas del trabajo'!M52/'Rentas del trabajo'!M40*100-100)</f>
        <v>7.3535139057089935</v>
      </c>
      <c r="N52" s="122">
        <f>IF(ABS('Rentas del trabajo'!N52/'Rentas del trabajo'!N40*100-100)&gt;100,"-",'Rentas del trabajo'!N52/'Rentas del trabajo'!N40*100-100)</f>
        <v>10.583348145016785</v>
      </c>
      <c r="O52" s="122"/>
      <c r="P52" s="122"/>
      <c r="Q52" s="122">
        <f>IF(ABS('Rentas del trabajo'!Q52/'Rentas del trabajo'!Q40*100-100)&gt;100,"-",'Rentas del trabajo'!Q52/'Rentas del trabajo'!Q40*100-100)</f>
        <v>1.8814078906689673</v>
      </c>
      <c r="R52" s="122">
        <f>IF(ABS('Rentas del trabajo'!R52/'Rentas del trabajo'!R40*100-100)&gt;100,"-",'Rentas del trabajo'!R52/'Rentas del trabajo'!R40*100-100)</f>
        <v>0.29928308610173815</v>
      </c>
      <c r="S52" s="122">
        <f>IF(ABS('Rentas del trabajo'!S52/'Rentas del trabajo'!S40*100-100)&gt;100,"-",'Rentas del trabajo'!S52/'Rentas del trabajo'!S40*100-100)</f>
        <v>0.11830994281874041</v>
      </c>
      <c r="T52" s="122">
        <f>IF(ABS('Rentas del trabajo'!T52/'Rentas del trabajo'!T40*100-100)&gt;100,"-",'Rentas del trabajo'!T52/'Rentas del trabajo'!T40*100-100)</f>
        <v>0.11830994281874041</v>
      </c>
      <c r="U52" s="122"/>
      <c r="V52" s="122">
        <f>IF(ABS('Rentas del trabajo'!V52/'Rentas del trabajo'!V40*100-100)&gt;100,"-",'Rentas del trabajo'!V52/'Rentas del trabajo'!V40*100-100)</f>
        <v>2.1343915589412603</v>
      </c>
      <c r="W52" s="122">
        <f>IF(ABS('Rentas del trabajo'!W52/'Rentas del trabajo'!W40*100-100)&gt;100,"-",'Rentas del trabajo'!W52/'Rentas del trabajo'!W40*100-100)</f>
        <v>1.4211242199425129</v>
      </c>
      <c r="X52" s="122">
        <f>IF(ABS('Rentas del trabajo'!X52/'Rentas del trabajo'!X40*100-100)&gt;100,"-",'Rentas del trabajo'!X52/'Rentas del trabajo'!X40*100-100)</f>
        <v>-2.5860617006450326</v>
      </c>
      <c r="Y52" s="122">
        <f>IF(ABS('Rentas del trabajo'!Y52/'Rentas del trabajo'!Y40*100-100)&gt;100,"-",'Rentas del trabajo'!Y52/'Rentas del trabajo'!Y40*100-100)</f>
        <v>-1.8397959618258852</v>
      </c>
      <c r="Z52" s="122">
        <f>IF(ABS('Rentas del trabajo'!Z52/'Rentas del trabajo'!Z40*100-100)&gt;100,"-",'Rentas del trabajo'!Z52/'Rentas del trabajo'!Z40*100-100)</f>
        <v>0.59450696188227425</v>
      </c>
      <c r="AA52" s="122">
        <f>IF(ABS('Rentas del trabajo'!AA52/'Rentas del trabajo'!AA40*100-100)&gt;100,"-",'Rentas del trabajo'!AA52/'Rentas del trabajo'!AA40*100-100)</f>
        <v>1.3812938586735157</v>
      </c>
      <c r="AB52" s="122">
        <f>IF(ABS('Rentas del trabajo'!AB52/'Rentas del trabajo'!AB40*100-100)&gt;100,"-",'Rentas del trabajo'!AB52/'Rentas del trabajo'!AB40*100-100)</f>
        <v>26.561199379103087</v>
      </c>
      <c r="AC52" s="122"/>
      <c r="AD52" s="122"/>
      <c r="AE52" s="122">
        <f>IF(ABS('Rentas del trabajo'!AE52/'Rentas del trabajo'!AE40*100-100)&gt;100,"-",'Rentas del trabajo'!AE52/'Rentas del trabajo'!AE40*100-100)</f>
        <v>12.06198404576449</v>
      </c>
      <c r="AF52" s="122">
        <f>IF(ABS('Rentas del trabajo'!AF52/'Rentas del trabajo'!AF40*100-100)&gt;100,"-",'Rentas del trabajo'!AF52/'Rentas del trabajo'!AF40*100-100)</f>
        <v>10.764181903422411</v>
      </c>
      <c r="AG52" s="122">
        <f>IF(ABS('Rentas del trabajo'!AG52/'Rentas del trabajo'!AG40*100-100)&gt;100,"-",'Rentas del trabajo'!AG52/'Rentas del trabajo'!AG40*100-100)</f>
        <v>8.3426427478424898</v>
      </c>
      <c r="AH52" s="122">
        <f>IF(ABS('Rentas del trabajo'!AH52/'Rentas del trabajo'!AH40*100-100)&gt;100,"-",'Rentas del trabajo'!AH52/'Rentas del trabajo'!AH40*100-100)</f>
        <v>8.3426427478424898</v>
      </c>
      <c r="AI52" s="122"/>
      <c r="AJ52" s="122">
        <f>IF(ABS('Rentas del trabajo'!AJ52/'Rentas del trabajo'!AJ40*100-100)&gt;100,"-",'Rentas del trabajo'!AJ52/'Rentas del trabajo'!AJ40*100-100)</f>
        <v>19.480268778340033</v>
      </c>
      <c r="AK52" s="122">
        <f>IF(ABS('Rentas del trabajo'!AK52/'Rentas del trabajo'!AK40*100-100)&gt;100,"-",'Rentas del trabajo'!AK52/'Rentas del trabajo'!AK40*100-100)</f>
        <v>6.794731064764008</v>
      </c>
      <c r="AL52" s="122" t="str">
        <f>IF(ABS('Rentas del trabajo'!AL52/'Rentas del trabajo'!AL40*100-100)&gt;100,"-",'Rentas del trabajo'!AL52/'Rentas del trabajo'!AL40*100-100)</f>
        <v>-</v>
      </c>
      <c r="AM52" s="122">
        <f>IF(ABS('Rentas del trabajo'!AM52/'Rentas del trabajo'!AM40*100-100)&gt;100,"-",'Rentas del trabajo'!AM52/'Rentas del trabajo'!AM40*100-100)</f>
        <v>12.438863185723719</v>
      </c>
      <c r="AN52" s="122">
        <f>IF(ABS('Rentas del trabajo'!AN52/'Rentas del trabajo'!AN40*100-100)&gt;100,"-",'Rentas del trabajo'!AN52/'Rentas del trabajo'!AN40*100-100)</f>
        <v>6.0429541079931113</v>
      </c>
      <c r="AO52" s="122">
        <f>IF(ABS('Rentas del trabajo'!AO52/'Rentas del trabajo'!AO40*100-100)&gt;100,"-",'Rentas del trabajo'!AO52/'Rentas del trabajo'!AO40*100-100)</f>
        <v>8.8363814003587606</v>
      </c>
      <c r="AP52" s="122">
        <f>IF(ABS('Rentas del trabajo'!AP52/'Rentas del trabajo'!AP40*100-100)&gt;100,"-",'Rentas del trabajo'!AP52/'Rentas del trabajo'!AP40*100-100)</f>
        <v>39.955611725902372</v>
      </c>
      <c r="AQ52" s="122"/>
      <c r="AR52" s="122"/>
      <c r="AS52" s="122">
        <f>IF(ABS('Rentas del trabajo'!AS52/'Rentas del trabajo'!AS40*100-100)&gt;100,"-",'Rentas del trabajo'!AS52/'Rentas del trabajo'!AS40*100-100)</f>
        <v>12.06198404576449</v>
      </c>
      <c r="AT52" s="122"/>
      <c r="AU52" s="122"/>
      <c r="AV52" s="122"/>
      <c r="AW52" s="122"/>
      <c r="AX52" s="122"/>
      <c r="AY52" s="122"/>
      <c r="AZ52" s="122"/>
      <c r="BA52" s="122"/>
      <c r="BB52" s="122"/>
      <c r="BC52" s="122"/>
      <c r="BD52" s="122"/>
      <c r="BE52" s="122">
        <f>IF(ABS('Rentas del trabajo'!BE52/'Rentas del trabajo'!BE40*100-100)&gt;100,"-",'Rentas del trabajo'!BE52/'Rentas del trabajo'!BE40*100-100)</f>
        <v>14.865166813490887</v>
      </c>
      <c r="BF52" s="122">
        <f>IF(ABS('Rentas del trabajo'!BF52/'Rentas del trabajo'!BF40*100-100)&gt;100,"-",'Rentas del trabajo'!BF52/'Rentas del trabajo'!BF40*100-100)</f>
        <v>15.79906532012771</v>
      </c>
      <c r="BG52" s="122">
        <f>IF(ABS('Rentas del trabajo'!BG52/'Rentas del trabajo'!BG40*100-100)&gt;100,"-",'Rentas del trabajo'!BG52/'Rentas del trabajo'!BG40*100-100)</f>
        <v>35.908005698147122</v>
      </c>
      <c r="BH52" s="122">
        <f>IF(ABS('Rentas del trabajo'!BH52/'Rentas del trabajo'!BH40*100-100)&gt;100,"-",'Rentas del trabajo'!BH52/'Rentas del trabajo'!BH40*100-100)</f>
        <v>12.567931443884305</v>
      </c>
      <c r="BI52" s="122">
        <f>+'Rentas del trabajo'!BI52/'Rentas del trabajo'!BI40*100-100</f>
        <v>13.642907711882458</v>
      </c>
      <c r="BJ52" s="122">
        <f>IF(ABS('Rentas del trabajo'!BJ52/'Rentas del trabajo'!BJ40*100-100)&gt;100,"-",'Rentas del trabajo'!BJ52/'Rentas del trabajo'!BJ40*100-100)</f>
        <v>-25.560630225701658</v>
      </c>
      <c r="BK52" s="123"/>
      <c r="BL52" s="123"/>
    </row>
    <row r="53" spans="2:64" ht="12" customHeight="1">
      <c r="B53" s="67" t="s">
        <v>284</v>
      </c>
      <c r="C53" s="122">
        <f>IF(ABS('Rentas del trabajo'!C53/'Rentas del trabajo'!C41*100-100)&gt;100,"-",'Rentas del trabajo'!C53/'Rentas del trabajo'!C41*100-100)</f>
        <v>9.6602728312081609</v>
      </c>
      <c r="D53" s="122">
        <f>IF(ABS('Rentas del trabajo'!D53/'Rentas del trabajo'!D41*100-100)&gt;100,"-",'Rentas del trabajo'!D53/'Rentas del trabajo'!D41*100-100)</f>
        <v>10.535286450750021</v>
      </c>
      <c r="E53" s="122">
        <f>IF(ABS('Rentas del trabajo'!E53/'Rentas del trabajo'!E41*100-100)&gt;100,"-",'Rentas del trabajo'!E53/'Rentas del trabajo'!E41*100-100)</f>
        <v>9.3496397833339842</v>
      </c>
      <c r="F53" s="122">
        <f>IF(ABS('Rentas del trabajo'!F53/'Rentas del trabajo'!F41*100-100)&gt;100,"-",'Rentas del trabajo'!F53/'Rentas del trabajo'!F41*100-100)</f>
        <v>9.3496397833339842</v>
      </c>
      <c r="G53" s="122"/>
      <c r="H53" s="122">
        <f>IF(ABS('Rentas del trabajo'!H53/'Rentas del trabajo'!H41*100-100)&gt;100,"-",'Rentas del trabajo'!H53/'Rentas del trabajo'!H41*100-100)</f>
        <v>13.21339402288622</v>
      </c>
      <c r="I53" s="122">
        <f>IF(ABS('Rentas del trabajo'!I53/'Rentas del trabajo'!I41*100-100)&gt;100,"-",'Rentas del trabajo'!I53/'Rentas del trabajo'!I41*100-100)</f>
        <v>0.75550083520535338</v>
      </c>
      <c r="J53" s="122" t="str">
        <f>IF(ABS('Rentas del trabajo'!J53/'Rentas del trabajo'!J41*100-100)&gt;100,"-",'Rentas del trabajo'!J53/'Rentas del trabajo'!J41*100-100)</f>
        <v>-</v>
      </c>
      <c r="K53" s="122">
        <f>IF(ABS('Rentas del trabajo'!K53/'Rentas del trabajo'!K41*100-100)&gt;100,"-",'Rentas del trabajo'!K53/'Rentas del trabajo'!K41*100-100)</f>
        <v>12.034754814239562</v>
      </c>
      <c r="L53" s="122">
        <f>IF(ABS('Rentas del trabajo'!L53/'Rentas del trabajo'!L41*100-100)&gt;100,"-",'Rentas del trabajo'!L53/'Rentas del trabajo'!L41*100-100)</f>
        <v>6.0566160068320727</v>
      </c>
      <c r="M53" s="122">
        <f>IF(ABS('Rentas del trabajo'!M53/'Rentas del trabajo'!M41*100-100)&gt;100,"-",'Rentas del trabajo'!M53/'Rentas del trabajo'!M41*100-100)</f>
        <v>8.1657093909685869</v>
      </c>
      <c r="N53" s="122">
        <f>IF(ABS('Rentas del trabajo'!N53/'Rentas del trabajo'!N41*100-100)&gt;100,"-",'Rentas del trabajo'!N53/'Rentas del trabajo'!N41*100-100)</f>
        <v>6.6505923637760276</v>
      </c>
      <c r="O53" s="122"/>
      <c r="P53" s="122"/>
      <c r="Q53" s="122">
        <f>IF(ABS('Rentas del trabajo'!Q53/'Rentas del trabajo'!Q41*100-100)&gt;100,"-",'Rentas del trabajo'!Q53/'Rentas del trabajo'!Q41*100-100)</f>
        <v>0.72047453190076283</v>
      </c>
      <c r="R53" s="122">
        <f>IF(ABS('Rentas del trabajo'!R53/'Rentas del trabajo'!R41*100-100)&gt;100,"-",'Rentas del trabajo'!R53/'Rentas del trabajo'!R41*100-100)</f>
        <v>-1.0456516659041739</v>
      </c>
      <c r="S53" s="122">
        <f>IF(ABS('Rentas del trabajo'!S53/'Rentas del trabajo'!S41*100-100)&gt;100,"-",'Rentas del trabajo'!S53/'Rentas del trabajo'!S41*100-100)</f>
        <v>-0.59143412918483307</v>
      </c>
      <c r="T53" s="122">
        <f>IF(ABS('Rentas del trabajo'!T53/'Rentas del trabajo'!T41*100-100)&gt;100,"-",'Rentas del trabajo'!T53/'Rentas del trabajo'!T41*100-100)</f>
        <v>-0.59143412918483307</v>
      </c>
      <c r="U53" s="122"/>
      <c r="V53" s="122">
        <f>IF(ABS('Rentas del trabajo'!V53/'Rentas del trabajo'!V41*100-100)&gt;100,"-",'Rentas del trabajo'!V53/'Rentas del trabajo'!V41*100-100)</f>
        <v>-1.9097008706151968</v>
      </c>
      <c r="W53" s="122">
        <f>IF(ABS('Rentas del trabajo'!W53/'Rentas del trabajo'!W41*100-100)&gt;100,"-",'Rentas del trabajo'!W53/'Rentas del trabajo'!W41*100-100)</f>
        <v>-2.0587374663386839</v>
      </c>
      <c r="X53" s="122">
        <f>IF(ABS('Rentas del trabajo'!X53/'Rentas del trabajo'!X41*100-100)&gt;100,"-",'Rentas del trabajo'!X53/'Rentas del trabajo'!X41*100-100)</f>
        <v>-4.9798579786107666</v>
      </c>
      <c r="Y53" s="122">
        <f>IF(ABS('Rentas del trabajo'!Y53/'Rentas del trabajo'!Y41*100-100)&gt;100,"-",'Rentas del trabajo'!Y53/'Rentas del trabajo'!Y41*100-100)</f>
        <v>-4.7364217438663303</v>
      </c>
      <c r="Z53" s="122">
        <f>IF(ABS('Rentas del trabajo'!Z53/'Rentas del trabajo'!Z41*100-100)&gt;100,"-",'Rentas del trabajo'!Z53/'Rentas del trabajo'!Z41*100-100)</f>
        <v>0.59453262884640878</v>
      </c>
      <c r="AA53" s="122">
        <f>IF(ABS('Rentas del trabajo'!AA53/'Rentas del trabajo'!AA41*100-100)&gt;100,"-",'Rentas del trabajo'!AA53/'Rentas del trabajo'!AA41*100-100)</f>
        <v>1.3989000598761265</v>
      </c>
      <c r="AB53" s="122">
        <f>IF(ABS('Rentas del trabajo'!AB53/'Rentas del trabajo'!AB41*100-100)&gt;100,"-",'Rentas del trabajo'!AB53/'Rentas del trabajo'!AB41*100-100)</f>
        <v>27.12378690819726</v>
      </c>
      <c r="AC53" s="122"/>
      <c r="AD53" s="122"/>
      <c r="AE53" s="122">
        <f>IF(ABS('Rentas del trabajo'!AE53/'Rentas del trabajo'!AE41*100-100)&gt;100,"-",'Rentas del trabajo'!AE53/'Rentas del trabajo'!AE41*100-100)</f>
        <v>10.45034716856992</v>
      </c>
      <c r="AF53" s="122">
        <f>IF(ABS('Rentas del trabajo'!AF53/'Rentas del trabajo'!AF41*100-100)&gt;100,"-",'Rentas del trabajo'!AF53/'Rentas del trabajo'!AF41*100-100)</f>
        <v>9.3794723865657943</v>
      </c>
      <c r="AG53" s="122">
        <f>IF(ABS('Rentas del trabajo'!AG53/'Rentas del trabajo'!AG41*100-100)&gt;100,"-",'Rentas del trabajo'!AG53/'Rentas del trabajo'!AG41*100-100)</f>
        <v>8.7029086935147149</v>
      </c>
      <c r="AH53" s="122">
        <f>IF(ABS('Rentas del trabajo'!AH53/'Rentas del trabajo'!AH41*100-100)&gt;100,"-",'Rentas del trabajo'!AH53/'Rentas del trabajo'!AH41*100-100)</f>
        <v>8.7029086935147149</v>
      </c>
      <c r="AI53" s="122"/>
      <c r="AJ53" s="122">
        <f>IF(ABS('Rentas del trabajo'!AJ53/'Rentas del trabajo'!AJ41*100-100)&gt;100,"-",'Rentas del trabajo'!AJ53/'Rentas del trabajo'!AJ41*100-100)</f>
        <v>11.051356851578149</v>
      </c>
      <c r="AK53" s="122">
        <f>IF(ABS('Rentas del trabajo'!AK53/'Rentas del trabajo'!AK41*100-100)&gt;100,"-",'Rentas del trabajo'!AK53/'Rentas del trabajo'!AK41*100-100)</f>
        <v>-1.3187904098862333</v>
      </c>
      <c r="AL53" s="122" t="str">
        <f>IF(ABS('Rentas del trabajo'!AL53/'Rentas del trabajo'!AL41*100-100)&gt;100,"-",'Rentas del trabajo'!AL53/'Rentas del trabajo'!AL41*100-100)</f>
        <v>-</v>
      </c>
      <c r="AM53" s="122">
        <f>IF(ABS('Rentas del trabajo'!AM53/'Rentas del trabajo'!AM41*100-100)&gt;100,"-",'Rentas del trabajo'!AM53/'Rentas del trabajo'!AM41*100-100)</f>
        <v>6.7283163265306172</v>
      </c>
      <c r="AN53" s="122">
        <f>IF(ABS('Rentas del trabajo'!AN53/'Rentas del trabajo'!AN41*100-100)&gt;100,"-",'Rentas del trabajo'!AN53/'Rentas del trabajo'!AN41*100-100)</f>
        <v>6.6871571940430243</v>
      </c>
      <c r="AO53" s="122">
        <f>IF(ABS('Rentas del trabajo'!AO53/'Rentas del trabajo'!AO41*100-100)&gt;100,"-",'Rentas del trabajo'!AO53/'Rentas del trabajo'!AO41*100-100)</f>
        <v>9.6788395644042708</v>
      </c>
      <c r="AP53" s="122">
        <f>IF(ABS('Rentas del trabajo'!AP53/'Rentas del trabajo'!AP41*100-100)&gt;100,"-",'Rentas del trabajo'!AP53/'Rentas del trabajo'!AP41*100-100)</f>
        <v>35.578271772856709</v>
      </c>
      <c r="AQ53" s="122"/>
      <c r="AR53" s="122"/>
      <c r="AS53" s="122">
        <f>IF(ABS('Rentas del trabajo'!AS53/'Rentas del trabajo'!AS41*100-100)&gt;100,"-",'Rentas del trabajo'!AS53/'Rentas del trabajo'!AS41*100-100)</f>
        <v>10.45034716856992</v>
      </c>
      <c r="AT53" s="122"/>
      <c r="AU53" s="122"/>
      <c r="AV53" s="122"/>
      <c r="AW53" s="122"/>
      <c r="AX53" s="122"/>
      <c r="AY53" s="122"/>
      <c r="AZ53" s="122"/>
      <c r="BA53" s="122"/>
      <c r="BB53" s="122"/>
      <c r="BC53" s="122"/>
      <c r="BD53" s="122"/>
      <c r="BE53" s="122">
        <f>IF(ABS('Rentas del trabajo'!BE53/'Rentas del trabajo'!BE41*100-100)&gt;100,"-",'Rentas del trabajo'!BE53/'Rentas del trabajo'!BE41*100-100)</f>
        <v>8.4588972346738558</v>
      </c>
      <c r="BF53" s="122">
        <f>IF(ABS('Rentas del trabajo'!BF53/'Rentas del trabajo'!BF41*100-100)&gt;100,"-",'Rentas del trabajo'!BF53/'Rentas del trabajo'!BF41*100-100)</f>
        <v>5.1823135892774133</v>
      </c>
      <c r="BG53" s="122">
        <f>IF(ABS('Rentas del trabajo'!BG53/'Rentas del trabajo'!BG41*100-100)&gt;100,"-",'Rentas del trabajo'!BG53/'Rentas del trabajo'!BG41*100-100)</f>
        <v>9.4410802758978036</v>
      </c>
      <c r="BH53" s="122">
        <f>IF(ABS('Rentas del trabajo'!BH53/'Rentas del trabajo'!BH41*100-100)&gt;100,"-",'Rentas del trabajo'!BH53/'Rentas del trabajo'!BH41*100-100)</f>
        <v>-0.84655511633364711</v>
      </c>
      <c r="BI53" s="122"/>
      <c r="BJ53" s="122" t="str">
        <f>IF(ABS('Rentas del trabajo'!BJ53/'Rentas del trabajo'!BJ41*100-100)&gt;100,"-",'Rentas del trabajo'!BJ53/'Rentas del trabajo'!BJ41*100-100)</f>
        <v>-</v>
      </c>
      <c r="BK53" s="123"/>
      <c r="BL53" s="123"/>
    </row>
    <row r="54" spans="2:64" ht="12" customHeight="1">
      <c r="B54" s="67" t="s">
        <v>285</v>
      </c>
      <c r="C54" s="122">
        <f>IF(ABS('Rentas del trabajo'!C54/'Rentas del trabajo'!C42*100-100)&gt;100,"-",'Rentas del trabajo'!C54/'Rentas del trabajo'!C42*100-100)</f>
        <v>8.8548470997197342</v>
      </c>
      <c r="D54" s="122">
        <f>IF(ABS('Rentas del trabajo'!D54/'Rentas del trabajo'!D42*100-100)&gt;100,"-",'Rentas del trabajo'!D54/'Rentas del trabajo'!D42*100-100)</f>
        <v>12.013299584755742</v>
      </c>
      <c r="E54" s="122">
        <f>IF(ABS('Rentas del trabajo'!E54/'Rentas del trabajo'!E42*100-100)&gt;100,"-",'Rentas del trabajo'!E54/'Rentas del trabajo'!E42*100-100)</f>
        <v>14.84976447960986</v>
      </c>
      <c r="F54" s="122">
        <f>IF(ABS('Rentas del trabajo'!F54/'Rentas del trabajo'!F42*100-100)&gt;100,"-",'Rentas del trabajo'!F54/'Rentas del trabajo'!F42*100-100)</f>
        <v>9.6819219035760682</v>
      </c>
      <c r="G54" s="122">
        <f>IF(ABS('Rentas del trabajo'!G54/'Rentas del trabajo'!G42*100-100)&gt;100,"-",'Rentas del trabajo'!G54/'Rentas del trabajo'!G42*100-100)</f>
        <v>16.170218029253874</v>
      </c>
      <c r="H54" s="122">
        <f>IF(ABS('Rentas del trabajo'!H54/'Rentas del trabajo'!H42*100-100)&gt;100,"-",'Rentas del trabajo'!H54/'Rentas del trabajo'!H42*100-100)</f>
        <v>3.2882402786382272</v>
      </c>
      <c r="I54" s="122">
        <f>IF(ABS('Rentas del trabajo'!I54/'Rentas del trabajo'!I42*100-100)&gt;100,"-",'Rentas del trabajo'!I54/'Rentas del trabajo'!I42*100-100)</f>
        <v>9.1779168385101286</v>
      </c>
      <c r="J54" s="122">
        <f>IF(ABS('Rentas del trabajo'!J54/'Rentas del trabajo'!J42*100-100)&gt;100,"-",'Rentas del trabajo'!J54/'Rentas del trabajo'!J42*100-100)</f>
        <v>-0.83122933980270375</v>
      </c>
      <c r="K54" s="122">
        <f>IF(ABS('Rentas del trabajo'!K54/'Rentas del trabajo'!K42*100-100)&gt;100,"-",'Rentas del trabajo'!K54/'Rentas del trabajo'!K42*100-100)</f>
        <v>7.4261296606216831</v>
      </c>
      <c r="L54" s="122">
        <f>IF(ABS('Rentas del trabajo'!L54/'Rentas del trabajo'!L42*100-100)&gt;100,"-",'Rentas del trabajo'!L54/'Rentas del trabajo'!L42*100-100)</f>
        <v>4.513240411642542</v>
      </c>
      <c r="M54" s="122">
        <f>IF(ABS('Rentas del trabajo'!M54/'Rentas del trabajo'!M42*100-100)&gt;100,"-",'Rentas del trabajo'!M54/'Rentas del trabajo'!M42*100-100)</f>
        <v>4.6571360955912127</v>
      </c>
      <c r="N54" s="122">
        <f>IF(ABS('Rentas del trabajo'!N54/'Rentas del trabajo'!N42*100-100)&gt;100,"-",'Rentas del trabajo'!N54/'Rentas del trabajo'!N42*100-100)</f>
        <v>2.9167013697937989</v>
      </c>
      <c r="O54" s="122">
        <f>IF(ABS('Rentas del trabajo'!O54/'Rentas del trabajo'!O42*100-100)&gt;100,"-",'Rentas del trabajo'!O54/'Rentas del trabajo'!O42*100-100)</f>
        <v>-4.8965536005099608</v>
      </c>
      <c r="P54" s="122"/>
      <c r="Q54" s="122">
        <f>IF(ABS('Rentas del trabajo'!Q54/'Rentas del trabajo'!Q42*100-100)&gt;100,"-",'Rentas del trabajo'!Q54/'Rentas del trabajo'!Q42*100-100)</f>
        <v>3.7282261310754592</v>
      </c>
      <c r="R54" s="122">
        <f>IF(ABS('Rentas del trabajo'!R54/'Rentas del trabajo'!R42*100-100)&gt;100,"-",'Rentas del trabajo'!R54/'Rentas del trabajo'!R42*100-100)</f>
        <v>-0.88970743462407142</v>
      </c>
      <c r="S54" s="122">
        <f>IF(ABS('Rentas del trabajo'!S54/'Rentas del trabajo'!S42*100-100)&gt;100,"-",'Rentas del trabajo'!S54/'Rentas del trabajo'!S42*100-100)</f>
        <v>0.11952880234076702</v>
      </c>
      <c r="T54" s="122">
        <f>IF(ABS('Rentas del trabajo'!T54/'Rentas del trabajo'!T42*100-100)&gt;100,"-",'Rentas del trabajo'!T54/'Rentas del trabajo'!T42*100-100)</f>
        <v>-0.685474019617061</v>
      </c>
      <c r="U54" s="122">
        <f>IF(ABS('Rentas del trabajo'!U54/'Rentas del trabajo'!U42*100-100)&gt;100,"-",'Rentas del trabajo'!U54/'Rentas del trabajo'!U42*100-100)</f>
        <v>1.0719300122696893</v>
      </c>
      <c r="V54" s="122">
        <f>IF(ABS('Rentas del trabajo'!V54/'Rentas del trabajo'!V42*100-100)&gt;100,"-",'Rentas del trabajo'!V54/'Rentas del trabajo'!V42*100-100)</f>
        <v>-2.2974428831315663</v>
      </c>
      <c r="W54" s="122">
        <f>IF(ABS('Rentas del trabajo'!W54/'Rentas del trabajo'!W42*100-100)&gt;100,"-",'Rentas del trabajo'!W54/'Rentas del trabajo'!W42*100-100)</f>
        <v>-7.8944293570908428</v>
      </c>
      <c r="X54" s="122">
        <f>IF(ABS('Rentas del trabajo'!X54/'Rentas del trabajo'!X42*100-100)&gt;100,"-",'Rentas del trabajo'!X54/'Rentas del trabajo'!X42*100-100)</f>
        <v>-0.66377477086572867</v>
      </c>
      <c r="Y54" s="122">
        <f>IF(ABS('Rentas del trabajo'!Y54/'Rentas del trabajo'!Y42*100-100)&gt;100,"-",'Rentas del trabajo'!Y54/'Rentas del trabajo'!Y42*100-100)</f>
        <v>1.7504500104946317</v>
      </c>
      <c r="Z54" s="122">
        <f>IF(ABS('Rentas del trabajo'!Z54/'Rentas del trabajo'!Z42*100-100)&gt;100,"-",'Rentas del trabajo'!Z54/'Rentas del trabajo'!Z42*100-100)</f>
        <v>7.7963047069255111</v>
      </c>
      <c r="AA54" s="122">
        <f>IF(ABS('Rentas del trabajo'!AA54/'Rentas del trabajo'!AA42*100-100)&gt;100,"-",'Rentas del trabajo'!AA54/'Rentas del trabajo'!AA42*100-100)</f>
        <v>8.4135011345973822</v>
      </c>
      <c r="AB54" s="122">
        <f>IF(ABS('Rentas del trabajo'!AB54/'Rentas del trabajo'!AB42*100-100)&gt;100,"-",'Rentas del trabajo'!AB54/'Rentas del trabajo'!AB42*100-100)</f>
        <v>28.306426743506393</v>
      </c>
      <c r="AC54" s="122">
        <f>IF(ABS('Rentas del trabajo'!AC54/'Rentas del trabajo'!AC42*100-100)&gt;100,"-",'Rentas del trabajo'!AC54/'Rentas del trabajo'!AC42*100-100)</f>
        <v>-22.805583166292521</v>
      </c>
      <c r="AD54" s="122"/>
      <c r="AE54" s="122">
        <f>IF(ABS('Rentas del trabajo'!AE54/'Rentas del trabajo'!AE42*100-100)&gt;100,"-",'Rentas del trabajo'!AE54/'Rentas del trabajo'!AE42*100-100)</f>
        <v>12.913201954233728</v>
      </c>
      <c r="AF54" s="122">
        <f>IF(ABS('Rentas del trabajo'!AF54/'Rentas del trabajo'!AF42*100-100)&gt;100,"-",'Rentas del trabajo'!AF54/'Rentas del trabajo'!AF42*100-100)</f>
        <v>11.016708930582467</v>
      </c>
      <c r="AG54" s="122">
        <f>IF(ABS('Rentas del trabajo'!AG54/'Rentas del trabajo'!AG42*100-100)&gt;100,"-",'Rentas del trabajo'!AG54/'Rentas del trabajo'!AG42*100-100)</f>
        <v>14.987043027583553</v>
      </c>
      <c r="AH54" s="122">
        <f>IF(ABS('Rentas del trabajo'!AH54/'Rentas del trabajo'!AH42*100-100)&gt;100,"-",'Rentas del trabajo'!AH54/'Rentas del trabajo'!AH42*100-100)</f>
        <v>8.9300808247103873</v>
      </c>
      <c r="AI54" s="122">
        <f>IF(ABS('Rentas del trabajo'!AI54/'Rentas del trabajo'!AI42*100-100)&gt;100,"-",'Rentas del trabajo'!AI54/'Rentas del trabajo'!AI42*100-100)</f>
        <v>17.415481461628588</v>
      </c>
      <c r="AJ54" s="122">
        <f>IF(ABS('Rentas del trabajo'!AJ54/'Rentas del trabajo'!AJ42*100-100)&gt;100,"-",'Rentas del trabajo'!AJ54/'Rentas del trabajo'!AJ42*100-100)</f>
        <v>0.91525195324481956</v>
      </c>
      <c r="AK54" s="122">
        <f>IF(ABS('Rentas del trabajo'!AK54/'Rentas del trabajo'!AK42*100-100)&gt;100,"-",'Rentas del trabajo'!AK54/'Rentas del trabajo'!AK42*100-100)</f>
        <v>0.55894332015056136</v>
      </c>
      <c r="AL54" s="122">
        <f>IF(ABS('Rentas del trabajo'!AL54/'Rentas del trabajo'!AL42*100-100)&gt;100,"-",'Rentas del trabajo'!AL54/'Rentas del trabajo'!AL42*100-100)</f>
        <v>-1.4894866200227881</v>
      </c>
      <c r="AM54" s="122">
        <f>IF(ABS('Rentas del trabajo'!AM54/'Rentas del trabajo'!AM42*100-100)&gt;100,"-",'Rentas del trabajo'!AM54/'Rentas del trabajo'!AM42*100-100)</f>
        <v>9.3065703585400286</v>
      </c>
      <c r="AN54" s="122">
        <f>IF(ABS('Rentas del trabajo'!AN54/'Rentas del trabajo'!AN42*100-100)&gt;100,"-",'Rentas del trabajo'!AN54/'Rentas del trabajo'!AN42*100-100)</f>
        <v>12.66141109321579</v>
      </c>
      <c r="AO54" s="122">
        <f>IF(ABS('Rentas del trabajo'!AO54/'Rentas del trabajo'!AO42*100-100)&gt;100,"-",'Rentas del trabajo'!AO54/'Rentas del trabajo'!AO42*100-100)</f>
        <v>13.462465428430903</v>
      </c>
      <c r="AP54" s="122">
        <f>IF(ABS('Rentas del trabajo'!AP54/'Rentas del trabajo'!AP42*100-100)&gt;100,"-",'Rentas del trabajo'!AP54/'Rentas del trabajo'!AP42*100-100)</f>
        <v>32.048742049867741</v>
      </c>
      <c r="AQ54" s="122">
        <f>IF(ABS('Rentas del trabajo'!AQ54/'Rentas del trabajo'!AQ42*100-100)&gt;100,"-",'Rentas del trabajo'!AQ54/'Rentas del trabajo'!AQ42*100-100)</f>
        <v>-26.585449163156085</v>
      </c>
      <c r="AR54" s="122"/>
      <c r="AS54" s="122">
        <f>IF(ABS('Rentas del trabajo'!AS54/'Rentas del trabajo'!AS42*100-100)&gt;100,"-",'Rentas del trabajo'!AS54/'Rentas del trabajo'!AS42*100-100)</f>
        <v>12.913201954233728</v>
      </c>
      <c r="AT54" s="122"/>
      <c r="AU54" s="122"/>
      <c r="AV54" s="122"/>
      <c r="AW54" s="122"/>
      <c r="AX54" s="122"/>
      <c r="AY54" s="122"/>
      <c r="AZ54" s="122"/>
      <c r="BA54" s="122"/>
      <c r="BB54" s="122"/>
      <c r="BC54" s="122"/>
      <c r="BD54" s="122"/>
      <c r="BE54" s="122">
        <f>IF(ABS('Rentas del trabajo'!BE54/'Rentas del trabajo'!BE42*100-100)&gt;100,"-",'Rentas del trabajo'!BE54/'Rentas del trabajo'!BE42*100-100)</f>
        <v>8.9521342172676128</v>
      </c>
      <c r="BF54" s="122">
        <f>IF(ABS('Rentas del trabajo'!BF54/'Rentas del trabajo'!BF42*100-100)&gt;100,"-",'Rentas del trabajo'!BF54/'Rentas del trabajo'!BF42*100-100)</f>
        <v>9.4094724605956941</v>
      </c>
      <c r="BG54" s="122">
        <f>IF(ABS('Rentas del trabajo'!BG54/'Rentas del trabajo'!BG42*100-100)&gt;100,"-",'Rentas del trabajo'!BG54/'Rentas del trabajo'!BG42*100-100)</f>
        <v>6.5827071213928576</v>
      </c>
      <c r="BH54" s="122">
        <f>IF(ABS('Rentas del trabajo'!BH54/'Rentas del trabajo'!BH42*100-100)&gt;100,"-",'Rentas del trabajo'!BH54/'Rentas del trabajo'!BH42*100-100)</f>
        <v>9.9185868182450179</v>
      </c>
      <c r="BI54" s="122"/>
      <c r="BJ54" s="122">
        <f>IF(ABS('Rentas del trabajo'!BJ54/'Rentas del trabajo'!BJ42*100-100)&gt;100,"-",'Rentas del trabajo'!BJ54/'Rentas del trabajo'!BJ42*100-100)</f>
        <v>-7.2866574292937685</v>
      </c>
      <c r="BK54" s="123"/>
      <c r="BL54" s="123"/>
    </row>
    <row r="55" spans="2:64" ht="12" customHeight="1">
      <c r="B55" s="67" t="s">
        <v>286</v>
      </c>
      <c r="C55" s="122">
        <f>IF(ABS('Rentas del trabajo'!C55/'Rentas del trabajo'!C43*100-100)&gt;100,"-",'Rentas del trabajo'!C55/'Rentas del trabajo'!C43*100-100)</f>
        <v>10.735523341571238</v>
      </c>
      <c r="D55" s="122">
        <f>IF(ABS('Rentas del trabajo'!D55/'Rentas del trabajo'!D43*100-100)&gt;100,"-",'Rentas del trabajo'!D55/'Rentas del trabajo'!D43*100-100)</f>
        <v>11.836691354587387</v>
      </c>
      <c r="E55" s="122">
        <f>IF(ABS('Rentas del trabajo'!E55/'Rentas del trabajo'!E43*100-100)&gt;100,"-",'Rentas del trabajo'!E55/'Rentas del trabajo'!E43*100-100)</f>
        <v>9.0659837963177807</v>
      </c>
      <c r="F55" s="122">
        <f>IF(ABS('Rentas del trabajo'!F55/'Rentas del trabajo'!F43*100-100)&gt;100,"-",'Rentas del trabajo'!F55/'Rentas del trabajo'!F43*100-100)</f>
        <v>9.0659837963177807</v>
      </c>
      <c r="G55" s="122"/>
      <c r="H55" s="122">
        <f>IF(ABS('Rentas del trabajo'!H55/'Rentas del trabajo'!H43*100-100)&gt;100,"-",'Rentas del trabajo'!H55/'Rentas del trabajo'!H43*100-100)</f>
        <v>18.429582989629594</v>
      </c>
      <c r="I55" s="122">
        <f>IF(ABS('Rentas del trabajo'!I55/'Rentas del trabajo'!I43*100-100)&gt;100,"-",'Rentas del trabajo'!I55/'Rentas del trabajo'!I43*100-100)</f>
        <v>4.9116456325502469</v>
      </c>
      <c r="J55" s="122" t="str">
        <f>IF(ABS('Rentas del trabajo'!J55/'Rentas del trabajo'!J43*100-100)&gt;100,"-",'Rentas del trabajo'!J55/'Rentas del trabajo'!J43*100-100)</f>
        <v>-</v>
      </c>
      <c r="K55" s="122">
        <f>IF(ABS('Rentas del trabajo'!K55/'Rentas del trabajo'!K43*100-100)&gt;100,"-",'Rentas del trabajo'!K55/'Rentas del trabajo'!K43*100-100)</f>
        <v>18.952127175002275</v>
      </c>
      <c r="L55" s="122">
        <f>IF(ABS('Rentas del trabajo'!L55/'Rentas del trabajo'!L43*100-100)&gt;100,"-",'Rentas del trabajo'!L55/'Rentas del trabajo'!L43*100-100)</f>
        <v>6.3917631741246055</v>
      </c>
      <c r="M55" s="122">
        <f>IF(ABS('Rentas del trabajo'!M55/'Rentas del trabajo'!M43*100-100)&gt;100,"-",'Rentas del trabajo'!M55/'Rentas del trabajo'!M43*100-100)</f>
        <v>8.6011589042118288</v>
      </c>
      <c r="N55" s="122">
        <f>IF(ABS('Rentas del trabajo'!N55/'Rentas del trabajo'!N43*100-100)&gt;100,"-",'Rentas del trabajo'!N55/'Rentas del trabajo'!N43*100-100)</f>
        <v>7.6229223452900783</v>
      </c>
      <c r="O55" s="122"/>
      <c r="P55" s="122"/>
      <c r="Q55" s="122">
        <f>IF(ABS('Rentas del trabajo'!Q55/'Rentas del trabajo'!Q43*100-100)&gt;100,"-",'Rentas del trabajo'!Q55/'Rentas del trabajo'!Q43*100-100)</f>
        <v>1.9797861060624484</v>
      </c>
      <c r="R55" s="122">
        <f>IF(ABS('Rentas del trabajo'!R55/'Rentas del trabajo'!R43*100-100)&gt;100,"-",'Rentas del trabajo'!R55/'Rentas del trabajo'!R43*100-100)</f>
        <v>-0.21935605735367858</v>
      </c>
      <c r="S55" s="122">
        <f>IF(ABS('Rentas del trabajo'!S55/'Rentas del trabajo'!S43*100-100)&gt;100,"-",'Rentas del trabajo'!S55/'Rentas del trabajo'!S43*100-100)</f>
        <v>3.6838142159666631E-2</v>
      </c>
      <c r="T55" s="122">
        <f>IF(ABS('Rentas del trabajo'!T55/'Rentas del trabajo'!T43*100-100)&gt;100,"-",'Rentas del trabajo'!T55/'Rentas del trabajo'!T43*100-100)</f>
        <v>3.6838142159666631E-2</v>
      </c>
      <c r="U55" s="122"/>
      <c r="V55" s="122">
        <f>IF(ABS('Rentas del trabajo'!V55/'Rentas del trabajo'!V43*100-100)&gt;100,"-",'Rentas del trabajo'!V55/'Rentas del trabajo'!V43*100-100)</f>
        <v>5.2603829975609528E-2</v>
      </c>
      <c r="W55" s="122">
        <f>IF(ABS('Rentas del trabajo'!W55/'Rentas del trabajo'!W43*100-100)&gt;100,"-",'Rentas del trabajo'!W55/'Rentas del trabajo'!W43*100-100)</f>
        <v>-0.41584029641924758</v>
      </c>
      <c r="X55" s="122">
        <f>IF(ABS('Rentas del trabajo'!X55/'Rentas del trabajo'!X43*100-100)&gt;100,"-",'Rentas del trabajo'!X55/'Rentas del trabajo'!X43*100-100)</f>
        <v>-6.1681245254783335</v>
      </c>
      <c r="Y55" s="122">
        <f>IF(ABS('Rentas del trabajo'!Y55/'Rentas del trabajo'!Y43*100-100)&gt;100,"-",'Rentas del trabajo'!Y55/'Rentas del trabajo'!Y43*100-100)</f>
        <v>-3.9136104934013503</v>
      </c>
      <c r="Z55" s="122">
        <f>IF(ABS('Rentas del trabajo'!Z55/'Rentas del trabajo'!Z43*100-100)&gt;100,"-",'Rentas del trabajo'!Z55/'Rentas del trabajo'!Z43*100-100)</f>
        <v>0.59462345877558676</v>
      </c>
      <c r="AA55" s="122">
        <f>IF(ABS('Rentas del trabajo'!AA55/'Rentas del trabajo'!AA43*100-100)&gt;100,"-",'Rentas del trabajo'!AA55/'Rentas del trabajo'!AA43*100-100)</f>
        <v>1.3973349302279132</v>
      </c>
      <c r="AB55" s="122">
        <f>IF(ABS('Rentas del trabajo'!AB55/'Rentas del trabajo'!AB43*100-100)&gt;100,"-",'Rentas del trabajo'!AB55/'Rentas del trabajo'!AB43*100-100)</f>
        <v>26.134793030122864</v>
      </c>
      <c r="AC55" s="122"/>
      <c r="AD55" s="122"/>
      <c r="AE55" s="122">
        <f>IF(ABS('Rentas del trabajo'!AE55/'Rentas del trabajo'!AE43*100-100)&gt;100,"-",'Rentas del trabajo'!AE55/'Rentas del trabajo'!AE43*100-100)</f>
        <v>12.927849847163174</v>
      </c>
      <c r="AF55" s="122">
        <f>IF(ABS('Rentas del trabajo'!AF55/'Rentas del trabajo'!AF43*100-100)&gt;100,"-",'Rentas del trabajo'!AF55/'Rentas del trabajo'!AF43*100-100)</f>
        <v>11.591370797757165</v>
      </c>
      <c r="AG55" s="122">
        <f>IF(ABS('Rentas del trabajo'!AG55/'Rentas del trabajo'!AG43*100-100)&gt;100,"-",'Rentas del trabajo'!AG55/'Rentas del trabajo'!AG43*100-100)</f>
        <v>9.1061616784764823</v>
      </c>
      <c r="AH55" s="122">
        <f>IF(ABS('Rentas del trabajo'!AH55/'Rentas del trabajo'!AH43*100-100)&gt;100,"-",'Rentas del trabajo'!AH55/'Rentas del trabajo'!AH43*100-100)</f>
        <v>9.1061616784764823</v>
      </c>
      <c r="AI55" s="122"/>
      <c r="AJ55" s="122">
        <f>IF(ABS('Rentas del trabajo'!AJ55/'Rentas del trabajo'!AJ43*100-100)&gt;100,"-",'Rentas del trabajo'!AJ55/'Rentas del trabajo'!AJ43*100-100)</f>
        <v>18.49188148610628</v>
      </c>
      <c r="AK55" s="122">
        <f>IF(ABS('Rentas del trabajo'!AK55/'Rentas del trabajo'!AK43*100-100)&gt;100,"-",'Rentas del trabajo'!AK55/'Rentas del trabajo'!AK43*100-100)</f>
        <v>4.4753807343735446</v>
      </c>
      <c r="AL55" s="122" t="str">
        <f>IF(ABS('Rentas del trabajo'!AL55/'Rentas del trabajo'!AL43*100-100)&gt;100,"-",'Rentas del trabajo'!AL55/'Rentas del trabajo'!AL43*100-100)</f>
        <v>-</v>
      </c>
      <c r="AM55" s="122">
        <f>IF(ABS('Rentas del trabajo'!AM55/'Rentas del trabajo'!AM43*100-100)&gt;100,"-",'Rentas del trabajo'!AM55/'Rentas del trabajo'!AM43*100-100)</f>
        <v>14.296804243757279</v>
      </c>
      <c r="AN55" s="122">
        <f>IF(ABS('Rentas del trabajo'!AN55/'Rentas del trabajo'!AN43*100-100)&gt;100,"-",'Rentas del trabajo'!AN55/'Rentas del trabajo'!AN43*100-100)</f>
        <v>7.0243935561628916</v>
      </c>
      <c r="AO55" s="122">
        <f>IF(ABS('Rentas del trabajo'!AO55/'Rentas del trabajo'!AO43*100-100)&gt;100,"-",'Rentas del trabajo'!AO55/'Rentas del trabajo'!AO43*100-100)</f>
        <v>10.118680832212675</v>
      </c>
      <c r="AP55" s="122">
        <f>IF(ABS('Rentas del trabajo'!AP55/'Rentas del trabajo'!AP43*100-100)&gt;100,"-",'Rentas del trabajo'!AP55/'Rentas del trabajo'!AP43*100-100)</f>
        <v>35.749950353201484</v>
      </c>
      <c r="AQ55" s="122"/>
      <c r="AR55" s="122"/>
      <c r="AS55" s="122">
        <f>IF(ABS('Rentas del trabajo'!AS55/'Rentas del trabajo'!AS43*100-100)&gt;100,"-",'Rentas del trabajo'!AS55/'Rentas del trabajo'!AS43*100-100)</f>
        <v>12.927849847163174</v>
      </c>
      <c r="AT55" s="122"/>
      <c r="AU55" s="122"/>
      <c r="AV55" s="122"/>
      <c r="AW55" s="122"/>
      <c r="AX55" s="122"/>
      <c r="AY55" s="122"/>
      <c r="AZ55" s="122"/>
      <c r="BA55" s="122"/>
      <c r="BB55" s="122"/>
      <c r="BC55" s="122"/>
      <c r="BD55" s="122"/>
      <c r="BE55" s="122">
        <f>IF(ABS('Rentas del trabajo'!BE55/'Rentas del trabajo'!BE43*100-100)&gt;100,"-",'Rentas del trabajo'!BE55/'Rentas del trabajo'!BE43*100-100)</f>
        <v>14.286146635505872</v>
      </c>
      <c r="BF55" s="122">
        <f>IF(ABS('Rentas del trabajo'!BF55/'Rentas del trabajo'!BF43*100-100)&gt;100,"-",'Rentas del trabajo'!BF55/'Rentas del trabajo'!BF43*100-100)</f>
        <v>14.060607424018713</v>
      </c>
      <c r="BG55" s="122">
        <f>IF(ABS('Rentas del trabajo'!BG55/'Rentas del trabajo'!BG43*100-100)&gt;100,"-",'Rentas del trabajo'!BG55/'Rentas del trabajo'!BG43*100-100)</f>
        <v>21.10912684946382</v>
      </c>
      <c r="BH55" s="122">
        <f>IF(ABS('Rentas del trabajo'!BH55/'Rentas del trabajo'!BH43*100-100)&gt;100,"-",'Rentas del trabajo'!BH55/'Rentas del trabajo'!BH43*100-100)</f>
        <v>11.563050776332346</v>
      </c>
      <c r="BI55" s="122">
        <f>+'Rentas del trabajo'!BI55/'Rentas del trabajo'!BI43*100-100</f>
        <v>13.578113515051868</v>
      </c>
      <c r="BJ55" s="122">
        <f>IF(ABS('Rentas del trabajo'!BJ55/'Rentas del trabajo'!BJ43*100-100)&gt;100,"-",'Rentas del trabajo'!BJ55/'Rentas del trabajo'!BJ43*100-100)</f>
        <v>27.414324850531742</v>
      </c>
      <c r="BK55" s="123"/>
      <c r="BL55" s="123"/>
    </row>
    <row r="56" spans="2:64" ht="12" customHeight="1">
      <c r="B56" s="67" t="s">
        <v>287</v>
      </c>
      <c r="C56" s="122">
        <f>IF(ABS('Rentas del trabajo'!C56/'Rentas del trabajo'!C44*100-100)&gt;100,"-",'Rentas del trabajo'!C56/'Rentas del trabajo'!C44*100-100)</f>
        <v>9.7491469539602491</v>
      </c>
      <c r="D56" s="122">
        <f>IF(ABS('Rentas del trabajo'!D56/'Rentas del trabajo'!D44*100-100)&gt;100,"-",'Rentas del trabajo'!D56/'Rentas del trabajo'!D44*100-100)</f>
        <v>9.6971333398284685</v>
      </c>
      <c r="E56" s="122">
        <f>IF(ABS('Rentas del trabajo'!E56/'Rentas del trabajo'!E44*100-100)&gt;100,"-",'Rentas del trabajo'!E56/'Rentas del trabajo'!E44*100-100)</f>
        <v>9.5001165007214468</v>
      </c>
      <c r="F56" s="122">
        <f>IF(ABS('Rentas del trabajo'!F56/'Rentas del trabajo'!F44*100-100)&gt;100,"-",'Rentas del trabajo'!F56/'Rentas del trabajo'!F44*100-100)</f>
        <v>9.5001165007214468</v>
      </c>
      <c r="G56" s="122"/>
      <c r="H56" s="122">
        <f>IF(ABS('Rentas del trabajo'!H56/'Rentas del trabajo'!H44*100-100)&gt;100,"-",'Rentas del trabajo'!H56/'Rentas del trabajo'!H44*100-100)</f>
        <v>10.136729852704505</v>
      </c>
      <c r="I56" s="122">
        <f>IF(ABS('Rentas del trabajo'!I56/'Rentas del trabajo'!I44*100-100)&gt;100,"-",'Rentas del trabajo'!I56/'Rentas del trabajo'!I44*100-100)</f>
        <v>-3.3680917075575678</v>
      </c>
      <c r="J56" s="122" t="str">
        <f>IF(ABS('Rentas del trabajo'!J56/'Rentas del trabajo'!J44*100-100)&gt;100,"-",'Rentas del trabajo'!J56/'Rentas del trabajo'!J44*100-100)</f>
        <v>-</v>
      </c>
      <c r="K56" s="122">
        <f>IF(ABS('Rentas del trabajo'!K56/'Rentas del trabajo'!K44*100-100)&gt;100,"-",'Rentas del trabajo'!K56/'Rentas del trabajo'!K44*100-100)</f>
        <v>18.427524048084749</v>
      </c>
      <c r="L56" s="122">
        <f>IF(ABS('Rentas del trabajo'!L56/'Rentas del trabajo'!L44*100-100)&gt;100,"-",'Rentas del trabajo'!L56/'Rentas del trabajo'!L44*100-100)</f>
        <v>6.0759984932711006</v>
      </c>
      <c r="M56" s="122">
        <f>IF(ABS('Rentas del trabajo'!M56/'Rentas del trabajo'!M44*100-100)&gt;100,"-",'Rentas del trabajo'!M56/'Rentas del trabajo'!M44*100-100)</f>
        <v>5.4726581302339241</v>
      </c>
      <c r="N56" s="122">
        <f>IF(ABS('Rentas del trabajo'!N56/'Rentas del trabajo'!N44*100-100)&gt;100,"-",'Rentas del trabajo'!N56/'Rentas del trabajo'!N44*100-100)</f>
        <v>13.079928031867595</v>
      </c>
      <c r="O56" s="122"/>
      <c r="P56" s="122"/>
      <c r="Q56" s="122">
        <f>IF(ABS('Rentas del trabajo'!Q56/'Rentas del trabajo'!Q44*100-100)&gt;100,"-",'Rentas del trabajo'!Q56/'Rentas del trabajo'!Q44*100-100)</f>
        <v>2.8830828060643938</v>
      </c>
      <c r="R56" s="122">
        <f>IF(ABS('Rentas del trabajo'!R56/'Rentas del trabajo'!R44*100-100)&gt;100,"-",'Rentas del trabajo'!R56/'Rentas del trabajo'!R44*100-100)</f>
        <v>1.3799066141608307</v>
      </c>
      <c r="S56" s="122">
        <f>IF(ABS('Rentas del trabajo'!S56/'Rentas del trabajo'!S44*100-100)&gt;100,"-",'Rentas del trabajo'!S56/'Rentas del trabajo'!S44*100-100)</f>
        <v>-0.72000966121339616</v>
      </c>
      <c r="T56" s="122">
        <f>IF(ABS('Rentas del trabajo'!T56/'Rentas del trabajo'!T44*100-100)&gt;100,"-",'Rentas del trabajo'!T56/'Rentas del trabajo'!T44*100-100)</f>
        <v>-0.72000966121339616</v>
      </c>
      <c r="U56" s="122"/>
      <c r="V56" s="122">
        <f>IF(ABS('Rentas del trabajo'!V56/'Rentas del trabajo'!V44*100-100)&gt;100,"-",'Rentas del trabajo'!V56/'Rentas del trabajo'!V44*100-100)</f>
        <v>7.0945796398795125</v>
      </c>
      <c r="W56" s="122">
        <f>IF(ABS('Rentas del trabajo'!W56/'Rentas del trabajo'!W44*100-100)&gt;100,"-",'Rentas del trabajo'!W56/'Rentas del trabajo'!W44*100-100)</f>
        <v>7.699718347554807</v>
      </c>
      <c r="X56" s="122">
        <f>IF(ABS('Rentas del trabajo'!X56/'Rentas del trabajo'!X44*100-100)&gt;100,"-",'Rentas del trabajo'!X56/'Rentas del trabajo'!X44*100-100)</f>
        <v>-4.1015074085738945</v>
      </c>
      <c r="Y56" s="122">
        <f>IF(ABS('Rentas del trabajo'!Y56/'Rentas del trabajo'!Y44*100-100)&gt;100,"-",'Rentas del trabajo'!Y56/'Rentas del trabajo'!Y44*100-100)</f>
        <v>-7.3722303364135371</v>
      </c>
      <c r="Z56" s="122">
        <f>IF(ABS('Rentas del trabajo'!Z56/'Rentas del trabajo'!Z44*100-100)&gt;100,"-",'Rentas del trabajo'!Z56/'Rentas del trabajo'!Z44*100-100)</f>
        <v>0.59447418600002777</v>
      </c>
      <c r="AA56" s="122">
        <f>IF(ABS('Rentas del trabajo'!AA56/'Rentas del trabajo'!AA44*100-100)&gt;100,"-",'Rentas del trabajo'!AA56/'Rentas del trabajo'!AA44*100-100)</f>
        <v>1.0429241798858726</v>
      </c>
      <c r="AB56" s="122">
        <f>IF(ABS('Rentas del trabajo'!AB56/'Rentas del trabajo'!AB44*100-100)&gt;100,"-",'Rentas del trabajo'!AB56/'Rentas del trabajo'!AB44*100-100)</f>
        <v>26.213840015030442</v>
      </c>
      <c r="AC56" s="122"/>
      <c r="AD56" s="122"/>
      <c r="AE56" s="122">
        <f>IF(ABS('Rentas del trabajo'!AE56/'Rentas del trabajo'!AE44*100-100)&gt;100,"-",'Rentas del trabajo'!AE56/'Rentas del trabajo'!AE44*100-100)</f>
        <v>12.913305739592246</v>
      </c>
      <c r="AF56" s="122">
        <f>IF(ABS('Rentas del trabajo'!AF56/'Rentas del trabajo'!AF44*100-100)&gt;100,"-",'Rentas del trabajo'!AF56/'Rentas del trabajo'!AF44*100-100)</f>
        <v>11.210851338329576</v>
      </c>
      <c r="AG56" s="122">
        <f>IF(ABS('Rentas del trabajo'!AG56/'Rentas del trabajo'!AG44*100-100)&gt;100,"-",'Rentas del trabajo'!AG56/'Rentas del trabajo'!AG44*100-100)</f>
        <v>8.711705082876307</v>
      </c>
      <c r="AH56" s="122">
        <f>IF(ABS('Rentas del trabajo'!AH56/'Rentas del trabajo'!AH44*100-100)&gt;100,"-",'Rentas del trabajo'!AH56/'Rentas del trabajo'!AH44*100-100)</f>
        <v>8.711705082876307</v>
      </c>
      <c r="AI56" s="122"/>
      <c r="AJ56" s="122">
        <f>IF(ABS('Rentas del trabajo'!AJ56/'Rentas del trabajo'!AJ44*100-100)&gt;100,"-",'Rentas del trabajo'!AJ56/'Rentas del trabajo'!AJ44*100-100)</f>
        <v>17.950467864863583</v>
      </c>
      <c r="AK56" s="122">
        <f>IF(ABS('Rentas del trabajo'!AK56/'Rentas del trabajo'!AK44*100-100)&gt;100,"-",'Rentas del trabajo'!AK56/'Rentas del trabajo'!AK44*100-100)</f>
        <v>4.0722930648279316</v>
      </c>
      <c r="AL56" s="122" t="str">
        <f>IF(ABS('Rentas del trabajo'!AL56/'Rentas del trabajo'!AL44*100-100)&gt;100,"-",'Rentas del trabajo'!AL56/'Rentas del trabajo'!AL44*100-100)</f>
        <v>-</v>
      </c>
      <c r="AM56" s="122">
        <f>IF(ABS('Rentas del trabajo'!AM56/'Rentas del trabajo'!AM44*100-100)&gt;100,"-",'Rentas del trabajo'!AM56/'Rentas del trabajo'!AM44*100-100)</f>
        <v>9.6967741935483929</v>
      </c>
      <c r="AN56" s="122">
        <f>IF(ABS('Rentas del trabajo'!AN56/'Rentas del trabajo'!AN44*100-100)&gt;100,"-",'Rentas del trabajo'!AN56/'Rentas del trabajo'!AN44*100-100)</f>
        <v>6.7065929218553748</v>
      </c>
      <c r="AO56" s="122">
        <f>IF(ABS('Rentas del trabajo'!AO56/'Rentas del trabajo'!AO44*100-100)&gt;100,"-",'Rentas del trabajo'!AO56/'Rentas del trabajo'!AO44*100-100)</f>
        <v>6.5726579850425253</v>
      </c>
      <c r="AP56" s="122">
        <f>IF(ABS('Rentas del trabajo'!AP56/'Rentas del trabajo'!AP44*100-100)&gt;100,"-",'Rentas del trabajo'!AP56/'Rentas del trabajo'!AP44*100-100)</f>
        <v>42.722519455252922</v>
      </c>
      <c r="AQ56" s="122"/>
      <c r="AR56" s="122"/>
      <c r="AS56" s="122">
        <f>IF(ABS('Rentas del trabajo'!AS56/'Rentas del trabajo'!AS44*100-100)&gt;100,"-",'Rentas del trabajo'!AS56/'Rentas del trabajo'!AS44*100-100)</f>
        <v>12.913305739592246</v>
      </c>
      <c r="AT56" s="122"/>
      <c r="AU56" s="122"/>
      <c r="AV56" s="122"/>
      <c r="AW56" s="122"/>
      <c r="AX56" s="122"/>
      <c r="AY56" s="122"/>
      <c r="AZ56" s="122"/>
      <c r="BA56" s="122"/>
      <c r="BB56" s="122"/>
      <c r="BC56" s="122"/>
      <c r="BD56" s="122"/>
      <c r="BE56" s="122">
        <f>IF(ABS('Rentas del trabajo'!BE56/'Rentas del trabajo'!BE44*100-100)&gt;100,"-",'Rentas del trabajo'!BE56/'Rentas del trabajo'!BE44*100-100)</f>
        <v>12.072269835652463</v>
      </c>
      <c r="BF56" s="122">
        <f>IF(ABS('Rentas del trabajo'!BF56/'Rentas del trabajo'!BF44*100-100)&gt;100,"-",'Rentas del trabajo'!BF56/'Rentas del trabajo'!BF44*100-100)</f>
        <v>11.230870733440398</v>
      </c>
      <c r="BG56" s="122">
        <f>IF(ABS('Rentas del trabajo'!BG56/'Rentas del trabajo'!BG44*100-100)&gt;100,"-",'Rentas del trabajo'!BG56/'Rentas del trabajo'!BG44*100-100)</f>
        <v>11.163499297356225</v>
      </c>
      <c r="BH56" s="122">
        <f>IF(ABS('Rentas del trabajo'!BH56/'Rentas del trabajo'!BH44*100-100)&gt;100,"-",'Rentas del trabajo'!BH56/'Rentas del trabajo'!BH44*100-100)</f>
        <v>13.009563350700802</v>
      </c>
      <c r="BI56" s="122"/>
      <c r="BJ56" s="122">
        <f>IF(ABS('Rentas del trabajo'!BJ56/'Rentas del trabajo'!BJ44*100-100)&gt;100,"-",'Rentas del trabajo'!BJ56/'Rentas del trabajo'!BJ44*100-100)</f>
        <v>35.146429959828652</v>
      </c>
      <c r="BK56" s="123"/>
      <c r="BL56" s="123"/>
    </row>
    <row r="57" spans="2:64" ht="12" customHeight="1">
      <c r="B57" s="67" t="s">
        <v>288</v>
      </c>
      <c r="C57" s="122">
        <f>IF(ABS('Rentas del trabajo'!C57/'Rentas del trabajo'!C45*100-100)&gt;100,"-",'Rentas del trabajo'!C57/'Rentas del trabajo'!C45*100-100)</f>
        <v>6.3902498389656728</v>
      </c>
      <c r="D57" s="122">
        <f>IF(ABS('Rentas del trabajo'!D57/'Rentas del trabajo'!D45*100-100)&gt;100,"-",'Rentas del trabajo'!D57/'Rentas del trabajo'!D45*100-100)</f>
        <v>7.312583048255064</v>
      </c>
      <c r="E57" s="122">
        <f>IF(ABS('Rentas del trabajo'!E57/'Rentas del trabajo'!E45*100-100)&gt;100,"-",'Rentas del trabajo'!E57/'Rentas del trabajo'!E45*100-100)</f>
        <v>9.4571542306465233</v>
      </c>
      <c r="F57" s="122">
        <f>IF(ABS('Rentas del trabajo'!F57/'Rentas del trabajo'!F45*100-100)&gt;100,"-",'Rentas del trabajo'!F57/'Rentas del trabajo'!F45*100-100)</f>
        <v>6.6152719230502726</v>
      </c>
      <c r="G57" s="122">
        <f>IF(ABS('Rentas del trabajo'!G57/'Rentas del trabajo'!G45*100-100)&gt;100,"-",'Rentas del trabajo'!G57/'Rentas del trabajo'!G45*100-100)</f>
        <v>10.372231555302378</v>
      </c>
      <c r="H57" s="122">
        <f>IF(ABS('Rentas del trabajo'!H57/'Rentas del trabajo'!H45*100-100)&gt;100,"-",'Rentas del trabajo'!H57/'Rentas del trabajo'!H45*100-100)</f>
        <v>0.74722628426715687</v>
      </c>
      <c r="I57" s="122">
        <f>IF(ABS('Rentas del trabajo'!I57/'Rentas del trabajo'!I45*100-100)&gt;100,"-",'Rentas del trabajo'!I57/'Rentas del trabajo'!I45*100-100)</f>
        <v>3.7597726560448592</v>
      </c>
      <c r="J57" s="122">
        <f>IF(ABS('Rentas del trabajo'!J57/'Rentas del trabajo'!J45*100-100)&gt;100,"-",'Rentas del trabajo'!J57/'Rentas del trabajo'!J45*100-100)</f>
        <v>-3.6148977262833455</v>
      </c>
      <c r="K57" s="122">
        <f>IF(ABS('Rentas del trabajo'!K57/'Rentas del trabajo'!K45*100-100)&gt;100,"-",'Rentas del trabajo'!K57/'Rentas del trabajo'!K45*100-100)</f>
        <v>7.4108209434182442</v>
      </c>
      <c r="L57" s="122">
        <f>IF(ABS('Rentas del trabajo'!L57/'Rentas del trabajo'!L45*100-100)&gt;100,"-",'Rentas del trabajo'!L57/'Rentas del trabajo'!L45*100-100)</f>
        <v>4.8991498288579578</v>
      </c>
      <c r="M57" s="122">
        <f>IF(ABS('Rentas del trabajo'!M57/'Rentas del trabajo'!M45*100-100)&gt;100,"-",'Rentas del trabajo'!M57/'Rentas del trabajo'!M45*100-100)</f>
        <v>5.0808799807946059</v>
      </c>
      <c r="N57" s="122">
        <f>IF(ABS('Rentas del trabajo'!N57/'Rentas del trabajo'!N45*100-100)&gt;100,"-",'Rentas del trabajo'!N57/'Rentas del trabajo'!N45*100-100)</f>
        <v>4.792524388425349</v>
      </c>
      <c r="O57" s="122">
        <f>IF(ABS('Rentas del trabajo'!O57/'Rentas del trabajo'!O45*100-100)&gt;100,"-",'Rentas del trabajo'!O57/'Rentas del trabajo'!O45*100-100)</f>
        <v>-6.8887078964565944</v>
      </c>
      <c r="P57" s="122"/>
      <c r="Q57" s="122">
        <f>IF(ABS('Rentas del trabajo'!Q57/'Rentas del trabajo'!Q45*100-100)&gt;100,"-",'Rentas del trabajo'!Q57/'Rentas del trabajo'!Q45*100-100)</f>
        <v>3.2140325333801911</v>
      </c>
      <c r="R57" s="122">
        <f>IF(ABS('Rentas del trabajo'!R57/'Rentas del trabajo'!R45*100-100)&gt;100,"-",'Rentas del trabajo'!R57/'Rentas del trabajo'!R45*100-100)</f>
        <v>8.5630714358075011E-2</v>
      </c>
      <c r="S57" s="122">
        <f>IF(ABS('Rentas del trabajo'!S57/'Rentas del trabajo'!S45*100-100)&gt;100,"-",'Rentas del trabajo'!S57/'Rentas del trabajo'!S45*100-100)</f>
        <v>0.29155048266709116</v>
      </c>
      <c r="T57" s="122">
        <f>IF(ABS('Rentas del trabajo'!T57/'Rentas del trabajo'!T45*100-100)&gt;100,"-",'Rentas del trabajo'!T57/'Rentas del trabajo'!T45*100-100)</f>
        <v>-0.34841901108559625</v>
      </c>
      <c r="U57" s="122">
        <f>IF(ABS('Rentas del trabajo'!U57/'Rentas del trabajo'!U45*100-100)&gt;100,"-",'Rentas del trabajo'!U57/'Rentas del trabajo'!U45*100-100)</f>
        <v>1.0719366034298616</v>
      </c>
      <c r="V57" s="122">
        <f>IF(ABS('Rentas del trabajo'!V57/'Rentas del trabajo'!V45*100-100)&gt;100,"-",'Rentas del trabajo'!V57/'Rentas del trabajo'!V45*100-100)</f>
        <v>0.460690481817565</v>
      </c>
      <c r="W57" s="122">
        <f>IF(ABS('Rentas del trabajo'!W57/'Rentas del trabajo'!W45*100-100)&gt;100,"-",'Rentas del trabajo'!W57/'Rentas del trabajo'!W45*100-100)</f>
        <v>-0.22505519459049594</v>
      </c>
      <c r="X57" s="122">
        <f>IF(ABS('Rentas del trabajo'!X57/'Rentas del trabajo'!X45*100-100)&gt;100,"-",'Rentas del trabajo'!X57/'Rentas del trabajo'!X45*100-100)</f>
        <v>1.0243494462592224</v>
      </c>
      <c r="Y57" s="122">
        <f>IF(ABS('Rentas del trabajo'!Y57/'Rentas del trabajo'!Y45*100-100)&gt;100,"-",'Rentas del trabajo'!Y57/'Rentas del trabajo'!Y45*100-100)</f>
        <v>1.8223490083155269</v>
      </c>
      <c r="Z57" s="122">
        <f>IF(ABS('Rentas del trabajo'!Z57/'Rentas del trabajo'!Z45*100-100)&gt;100,"-",'Rentas del trabajo'!Z57/'Rentas del trabajo'!Z45*100-100)</f>
        <v>5.5678024065162646</v>
      </c>
      <c r="AA57" s="122">
        <f>IF(ABS('Rentas del trabajo'!AA57/'Rentas del trabajo'!AA45*100-100)&gt;100,"-",'Rentas del trabajo'!AA57/'Rentas del trabajo'!AA45*100-100)</f>
        <v>6.0844582832847038</v>
      </c>
      <c r="AB57" s="122">
        <f>IF(ABS('Rentas del trabajo'!AB57/'Rentas del trabajo'!AB45*100-100)&gt;100,"-",'Rentas del trabajo'!AB57/'Rentas del trabajo'!AB45*100-100)</f>
        <v>28.105864218890304</v>
      </c>
      <c r="AC57" s="122">
        <f>IF(ABS('Rentas del trabajo'!AC57/'Rentas del trabajo'!AC45*100-100)&gt;100,"-",'Rentas del trabajo'!AC57/'Rentas del trabajo'!AC45*100-100)</f>
        <v>-22.808568653859851</v>
      </c>
      <c r="AD57" s="122"/>
      <c r="AE57" s="122">
        <f>IF(ABS('Rentas del trabajo'!AE57/'Rentas del trabajo'!AE45*100-100)&gt;100,"-",'Rentas del trabajo'!AE57/'Rentas del trabajo'!AE45*100-100)</f>
        <v>9.8096670811344922</v>
      </c>
      <c r="AF57" s="122">
        <f>IF(ABS('Rentas del trabajo'!AF57/'Rentas del trabajo'!AF45*100-100)&gt;100,"-",'Rentas del trabajo'!AF57/'Rentas del trabajo'!AF45*100-100)</f>
        <v>7.4044755797153954</v>
      </c>
      <c r="AG57" s="122">
        <f>IF(ABS('Rentas del trabajo'!AG57/'Rentas del trabajo'!AG45*100-100)&gt;100,"-",'Rentas del trabajo'!AG57/'Rentas del trabajo'!AG45*100-100)</f>
        <v>9.7762770921196278</v>
      </c>
      <c r="AH57" s="122">
        <f>IF(ABS('Rentas del trabajo'!AH57/'Rentas del trabajo'!AH45*100-100)&gt;100,"-",'Rentas del trabajo'!AH57/'Rentas del trabajo'!AH45*100-100)</f>
        <v>6.243804046949748</v>
      </c>
      <c r="AI57" s="122">
        <f>IF(ABS('Rentas del trabajo'!AI57/'Rentas del trabajo'!AI45*100-100)&gt;100,"-",'Rentas del trabajo'!AI57/'Rentas del trabajo'!AI45*100-100)</f>
        <v>11.555351905366024</v>
      </c>
      <c r="AJ57" s="122">
        <f>IF(ABS('Rentas del trabajo'!AJ57/'Rentas del trabajo'!AJ45*100-100)&gt;100,"-",'Rentas del trabajo'!AJ57/'Rentas del trabajo'!AJ45*100-100)</f>
        <v>1.2113591664539598</v>
      </c>
      <c r="AK57" s="122">
        <f>IF(ABS('Rentas del trabajo'!AK57/'Rentas del trabajo'!AK45*100-100)&gt;100,"-",'Rentas del trabajo'!AK57/'Rentas del trabajo'!AK45*100-100)</f>
        <v>3.5262558977871379</v>
      </c>
      <c r="AL57" s="122">
        <f>IF(ABS('Rentas del trabajo'!AL57/'Rentas del trabajo'!AL45*100-100)&gt;100,"-",'Rentas del trabajo'!AL57/'Rentas del trabajo'!AL45*100-100)</f>
        <v>-2.627577464866178</v>
      </c>
      <c r="AM57" s="122">
        <f>IF(ABS('Rentas del trabajo'!AM57/'Rentas del trabajo'!AM45*100-100)&gt;100,"-",'Rentas del trabajo'!AM57/'Rentas del trabajo'!AM45*100-100)</f>
        <v>9.3682209737041973</v>
      </c>
      <c r="AN57" s="122">
        <f>IF(ABS('Rentas del trabajo'!AN57/'Rentas del trabajo'!AN45*100-100)&gt;100,"-",'Rentas del trabajo'!AN57/'Rentas del trabajo'!AN45*100-100)</f>
        <v>10.739727217444184</v>
      </c>
      <c r="AO57" s="122">
        <f>IF(ABS('Rentas del trabajo'!AO57/'Rentas del trabajo'!AO45*100-100)&gt;100,"-",'Rentas del trabajo'!AO57/'Rentas del trabajo'!AO45*100-100)</f>
        <v>11.474482286934503</v>
      </c>
      <c r="AP57" s="122">
        <f>IF(ABS('Rentas del trabajo'!AP57/'Rentas del trabajo'!AP45*100-100)&gt;100,"-",'Rentas del trabajo'!AP57/'Rentas del trabajo'!AP45*100-100)</f>
        <v>34.245369004583694</v>
      </c>
      <c r="AQ57" s="122">
        <f>IF(ABS('Rentas del trabajo'!AQ57/'Rentas del trabajo'!AQ45*100-100)&gt;100,"-",'Rentas del trabajo'!AQ57/'Rentas del trabajo'!AQ45*100-100)</f>
        <v>-28.126060880389275</v>
      </c>
      <c r="AR57" s="122"/>
      <c r="AS57" s="122">
        <f>IF(ABS('Rentas del trabajo'!AS57/'Rentas del trabajo'!AS45*100-100)&gt;100,"-",'Rentas del trabajo'!AS57/'Rentas del trabajo'!AS45*100-100)</f>
        <v>9.8096670811344922</v>
      </c>
      <c r="AT57" s="122"/>
      <c r="AU57" s="122"/>
      <c r="AV57" s="122"/>
      <c r="AW57" s="122"/>
      <c r="AX57" s="122"/>
      <c r="AY57" s="122"/>
      <c r="AZ57" s="122"/>
      <c r="BA57" s="122"/>
      <c r="BB57" s="122"/>
      <c r="BC57" s="122"/>
      <c r="BD57" s="122"/>
      <c r="BE57" s="122">
        <f>IF(ABS('Rentas del trabajo'!BE57/'Rentas del trabajo'!BE45*100-100)&gt;100,"-",'Rentas del trabajo'!BE57/'Rentas del trabajo'!BE45*100-100)</f>
        <v>-23.885479140735015</v>
      </c>
      <c r="BF57" s="122">
        <f>IF(ABS('Rentas del trabajo'!BF57/'Rentas del trabajo'!BF45*100-100)&gt;100,"-",'Rentas del trabajo'!BF57/'Rentas del trabajo'!BF45*100-100)</f>
        <v>-26.66426669358448</v>
      </c>
      <c r="BG57" s="122">
        <f>IF(ABS('Rentas del trabajo'!BG57/'Rentas del trabajo'!BG45*100-100)&gt;100,"-",'Rentas del trabajo'!BG57/'Rentas del trabajo'!BG45*100-100)</f>
        <v>-52.962071552324652</v>
      </c>
      <c r="BH57" s="122">
        <f>IF(ABS('Rentas del trabajo'!BH57/'Rentas del trabajo'!BH45*100-100)&gt;100,"-",'Rentas del trabajo'!BH57/'Rentas del trabajo'!BH45*100-100)</f>
        <v>12.864998881724674</v>
      </c>
      <c r="BI57" s="122"/>
      <c r="BJ57" s="122">
        <f>IF(ABS('Rentas del trabajo'!BJ57/'Rentas del trabajo'!BJ45*100-100)&gt;100,"-",'Rentas del trabajo'!BJ57/'Rentas del trabajo'!BJ45*100-100)</f>
        <v>23.28150231609618</v>
      </c>
      <c r="BK57" s="123"/>
      <c r="BL57" s="123"/>
    </row>
    <row r="58" spans="2:64" ht="12" customHeight="1">
      <c r="B58" s="67" t="s">
        <v>289</v>
      </c>
      <c r="C58" s="122">
        <f>IF(ABS('Rentas del trabajo'!C58/'Rentas del trabajo'!C46*100-100)&gt;100,"-",'Rentas del trabajo'!C58/'Rentas del trabajo'!C46*100-100)</f>
        <v>12.271656653660813</v>
      </c>
      <c r="D58" s="122">
        <f>IF(ABS('Rentas del trabajo'!D58/'Rentas del trabajo'!D46*100-100)&gt;100,"-",'Rentas del trabajo'!D58/'Rentas del trabajo'!D46*100-100)</f>
        <v>10.231671144531745</v>
      </c>
      <c r="E58" s="122">
        <f>IF(ABS('Rentas del trabajo'!E58/'Rentas del trabajo'!E46*100-100)&gt;100,"-",'Rentas del trabajo'!E58/'Rentas del trabajo'!E46*100-100)</f>
        <v>10.532275124578689</v>
      </c>
      <c r="F58" s="122">
        <f>IF(ABS('Rentas del trabajo'!F58/'Rentas del trabajo'!F46*100-100)&gt;100,"-",'Rentas del trabajo'!F58/'Rentas del trabajo'!F46*100-100)</f>
        <v>10.532275124578689</v>
      </c>
      <c r="G58" s="122"/>
      <c r="H58" s="122">
        <f>IF(ABS('Rentas del trabajo'!H58/'Rentas del trabajo'!H46*100-100)&gt;100,"-",'Rentas del trabajo'!H58/'Rentas del trabajo'!H46*100-100)</f>
        <v>9.427782505253262</v>
      </c>
      <c r="I58" s="122">
        <f>IF(ABS('Rentas del trabajo'!I58/'Rentas del trabajo'!I46*100-100)&gt;100,"-",'Rentas del trabajo'!I58/'Rentas del trabajo'!I46*100-100)</f>
        <v>-4.7665928231025561</v>
      </c>
      <c r="J58" s="122" t="str">
        <f>IF(ABS('Rentas del trabajo'!J58/'Rentas del trabajo'!J46*100-100)&gt;100,"-",'Rentas del trabajo'!J58/'Rentas del trabajo'!J46*100-100)</f>
        <v>-</v>
      </c>
      <c r="K58" s="122">
        <f>IF(ABS('Rentas del trabajo'!K58/'Rentas del trabajo'!K46*100-100)&gt;100,"-",'Rentas del trabajo'!K58/'Rentas del trabajo'!K46*100-100)</f>
        <v>12.128439819921894</v>
      </c>
      <c r="L58" s="122">
        <f>IF(ABS('Rentas del trabajo'!L58/'Rentas del trabajo'!L46*100-100)&gt;100,"-",'Rentas del trabajo'!L58/'Rentas del trabajo'!L46*100-100)</f>
        <v>10.770429435986429</v>
      </c>
      <c r="M58" s="122">
        <f>IF(ABS('Rentas del trabajo'!M58/'Rentas del trabajo'!M46*100-100)&gt;100,"-",'Rentas del trabajo'!M58/'Rentas del trabajo'!M46*100-100)</f>
        <v>-1.262017629490046</v>
      </c>
      <c r="N58" s="122">
        <f>IF(ABS('Rentas del trabajo'!N58/'Rentas del trabajo'!N46*100-100)&gt;100,"-",'Rentas del trabajo'!N58/'Rentas del trabajo'!N46*100-100)</f>
        <v>31.128038193756254</v>
      </c>
      <c r="O58" s="122"/>
      <c r="P58" s="122"/>
      <c r="Q58" s="122">
        <f>IF(ABS('Rentas del trabajo'!Q58/'Rentas del trabajo'!Q46*100-100)&gt;100,"-",'Rentas del trabajo'!Q58/'Rentas del trabajo'!Q46*100-100)</f>
        <v>-10.472240405390025</v>
      </c>
      <c r="R58" s="122">
        <f>IF(ABS('Rentas del trabajo'!R58/'Rentas del trabajo'!R46*100-100)&gt;100,"-",'Rentas del trabajo'!R58/'Rentas del trabajo'!R46*100-100)</f>
        <v>-10.990910390991431</v>
      </c>
      <c r="S58" s="122">
        <f>IF(ABS('Rentas del trabajo'!S58/'Rentas del trabajo'!S46*100-100)&gt;100,"-",'Rentas del trabajo'!S58/'Rentas del trabajo'!S46*100-100)</f>
        <v>-8.237943837828368</v>
      </c>
      <c r="T58" s="122">
        <f>IF(ABS('Rentas del trabajo'!T58/'Rentas del trabajo'!T46*100-100)&gt;100,"-",'Rentas del trabajo'!T58/'Rentas del trabajo'!T46*100-100)</f>
        <v>-8.237943837828368</v>
      </c>
      <c r="U58" s="122"/>
      <c r="V58" s="122">
        <f>IF(ABS('Rentas del trabajo'!V58/'Rentas del trabajo'!V46*100-100)&gt;100,"-",'Rentas del trabajo'!V58/'Rentas del trabajo'!V46*100-100)</f>
        <v>-19.189242626856569</v>
      </c>
      <c r="W58" s="122">
        <f>IF(ABS('Rentas del trabajo'!W58/'Rentas del trabajo'!W46*100-100)&gt;100,"-",'Rentas del trabajo'!W58/'Rentas del trabajo'!W46*100-100)</f>
        <v>-23.263515566692803</v>
      </c>
      <c r="X58" s="122">
        <f>IF(ABS('Rentas del trabajo'!X58/'Rentas del trabajo'!X46*100-100)&gt;100,"-",'Rentas del trabajo'!X58/'Rentas del trabajo'!X46*100-100)</f>
        <v>-5.0791789637375331</v>
      </c>
      <c r="Y58" s="122">
        <f>IF(ABS('Rentas del trabajo'!Y58/'Rentas del trabajo'!Y46*100-100)&gt;100,"-",'Rentas del trabajo'!Y58/'Rentas del trabajo'!Y46*100-100)</f>
        <v>-7.6036881116915254</v>
      </c>
      <c r="Z58" s="122">
        <f>IF(ABS('Rentas del trabajo'!Z58/'Rentas del trabajo'!Z46*100-100)&gt;100,"-",'Rentas del trabajo'!Z58/'Rentas del trabajo'!Z46*100-100)</f>
        <v>-6.8568536560794371</v>
      </c>
      <c r="AA58" s="122">
        <f>IF(ABS('Rentas del trabajo'!AA58/'Rentas del trabajo'!AA46*100-100)&gt;100,"-",'Rentas del trabajo'!AA58/'Rentas del trabajo'!AA46*100-100)</f>
        <v>-15.616956861060302</v>
      </c>
      <c r="AB58" s="122">
        <f>IF(ABS('Rentas del trabajo'!AB58/'Rentas del trabajo'!AB46*100-100)&gt;100,"-",'Rentas del trabajo'!AB58/'Rentas del trabajo'!AB46*100-100)</f>
        <v>4.6947701672286968</v>
      </c>
      <c r="AC58" s="122"/>
      <c r="AD58" s="122"/>
      <c r="AE58" s="122">
        <f>IF(ABS('Rentas del trabajo'!AE58/'Rentas del trabajo'!AE46*100-100)&gt;100,"-",'Rentas del trabajo'!AE58/'Rentas del trabajo'!AE46*100-100)</f>
        <v>0.51429886177538719</v>
      </c>
      <c r="AF58" s="122">
        <f>IF(ABS('Rentas del trabajo'!AF58/'Rentas del trabajo'!AF46*100-100)&gt;100,"-",'Rentas del trabajo'!AF58/'Rentas del trabajo'!AF46*100-100)</f>
        <v>-1.8837930534560883</v>
      </c>
      <c r="AG58" s="122">
        <f>IF(ABS('Rentas del trabajo'!AG58/'Rentas del trabajo'!AG46*100-100)&gt;100,"-",'Rentas del trabajo'!AG58/'Rentas del trabajo'!AG46*100-100)</f>
        <v>1.4266883771419714</v>
      </c>
      <c r="AH58" s="122">
        <f>IF(ABS('Rentas del trabajo'!AH58/'Rentas del trabajo'!AH46*100-100)&gt;100,"-",'Rentas del trabajo'!AH58/'Rentas del trabajo'!AH46*100-100)</f>
        <v>1.4266883771419714</v>
      </c>
      <c r="AI58" s="122"/>
      <c r="AJ58" s="122">
        <f>IF(ABS('Rentas del trabajo'!AJ58/'Rentas del trabajo'!AJ46*100-100)&gt;100,"-",'Rentas del trabajo'!AJ58/'Rentas del trabajo'!AJ46*100-100)</f>
        <v>-11.570580180868674</v>
      </c>
      <c r="AK58" s="122">
        <f>IF(ABS('Rentas del trabajo'!AK58/'Rentas del trabajo'!AK46*100-100)&gt;100,"-",'Rentas del trabajo'!AK58/'Rentas del trabajo'!AK46*100-100)</f>
        <v>-26.921231326392032</v>
      </c>
      <c r="AL58" s="122" t="str">
        <f>IF(ABS('Rentas del trabajo'!AL58/'Rentas del trabajo'!AL46*100-100)&gt;100,"-",'Rentas del trabajo'!AL58/'Rentas del trabajo'!AL46*100-100)</f>
        <v>-</v>
      </c>
      <c r="AM58" s="122">
        <f>IF(ABS('Rentas del trabajo'!AM58/'Rentas del trabajo'!AM46*100-100)&gt;100,"-",'Rentas del trabajo'!AM58/'Rentas del trabajo'!AM46*100-100)</f>
        <v>3.6025429715093082</v>
      </c>
      <c r="AN58" s="122">
        <f>IF(ABS('Rentas del trabajo'!AN58/'Rentas del trabajo'!AN46*100-100)&gt;100,"-",'Rentas del trabajo'!AN58/'Rentas del trabajo'!AN46*100-100)</f>
        <v>3.1750631953501056</v>
      </c>
      <c r="AO58" s="122">
        <f>IF(ABS('Rentas del trabajo'!AO58/'Rentas del trabajo'!AO46*100-100)&gt;100,"-",'Rentas del trabajo'!AO58/'Rentas del trabajo'!AO46*100-100)</f>
        <v>-16.681885741773897</v>
      </c>
      <c r="AP58" s="122">
        <f>IF(ABS('Rentas del trabajo'!AP58/'Rentas del trabajo'!AP46*100-100)&gt;100,"-",'Rentas del trabajo'!AP58/'Rentas del trabajo'!AP46*100-100)</f>
        <v>37.284198211748986</v>
      </c>
      <c r="AQ58" s="122"/>
      <c r="AR58" s="122"/>
      <c r="AS58" s="122">
        <f>IF(ABS('Rentas del trabajo'!AS58/'Rentas del trabajo'!AS46*100-100)&gt;100,"-",'Rentas del trabajo'!AS58/'Rentas del trabajo'!AS46*100-100)</f>
        <v>0.51429886177538719</v>
      </c>
      <c r="AT58" s="122"/>
      <c r="AU58" s="122"/>
      <c r="AV58" s="122"/>
      <c r="AW58" s="122"/>
      <c r="AX58" s="122"/>
      <c r="AY58" s="122"/>
      <c r="AZ58" s="122"/>
      <c r="BA58" s="122"/>
      <c r="BB58" s="122"/>
      <c r="BC58" s="122"/>
      <c r="BD58" s="122"/>
      <c r="BE58" s="122">
        <f>IF(ABS('Rentas del trabajo'!BE58/'Rentas del trabajo'!BE46*100-100)&gt;100,"-",'Rentas del trabajo'!BE58/'Rentas del trabajo'!BE46*100-100)</f>
        <v>11.98522173654797</v>
      </c>
      <c r="BF58" s="122">
        <f>IF(ABS('Rentas del trabajo'!BF58/'Rentas del trabajo'!BF46*100-100)&gt;100,"-",'Rentas del trabajo'!BF58/'Rentas del trabajo'!BF46*100-100)</f>
        <v>11.77428699406515</v>
      </c>
      <c r="BG58" s="122">
        <f>IF(ABS('Rentas del trabajo'!BG58/'Rentas del trabajo'!BG46*100-100)&gt;100,"-",'Rentas del trabajo'!BG58/'Rentas del trabajo'!BG46*100-100)</f>
        <v>-3.5080972395498833</v>
      </c>
      <c r="BH58" s="122">
        <f>IF(ABS('Rentas del trabajo'!BH58/'Rentas del trabajo'!BH46*100-100)&gt;100,"-",'Rentas del trabajo'!BH58/'Rentas del trabajo'!BH46*100-100)</f>
        <v>7.4250089961122541</v>
      </c>
      <c r="BI58" s="122">
        <f>+'Rentas del trabajo'!BI58/'Rentas del trabajo'!BI46*100-100</f>
        <v>16.592830108686456</v>
      </c>
      <c r="BJ58" s="122">
        <f>IF(ABS('Rentas del trabajo'!BJ58/'Rentas del trabajo'!BJ46*100-100)&gt;100,"-",'Rentas del trabajo'!BJ58/'Rentas del trabajo'!BJ46*100-100)</f>
        <v>52.312422028157926</v>
      </c>
      <c r="BK58" s="123"/>
      <c r="BL58" s="123"/>
    </row>
    <row r="59" spans="2:64" ht="12" customHeight="1">
      <c r="B59" s="67" t="s">
        <v>290</v>
      </c>
      <c r="C59" s="122">
        <f>IF(ABS('Rentas del trabajo'!C59/'Rentas del trabajo'!C47*100-100)&gt;100,"-",'Rentas del trabajo'!C59/'Rentas del trabajo'!C47*100-100)</f>
        <v>13.754690282245832</v>
      </c>
      <c r="D59" s="122">
        <f>IF(ABS('Rentas del trabajo'!D59/'Rentas del trabajo'!D47*100-100)&gt;100,"-",'Rentas del trabajo'!D59/'Rentas del trabajo'!D47*100-100)</f>
        <v>13.101592107844169</v>
      </c>
      <c r="E59" s="122">
        <f>IF(ABS('Rentas del trabajo'!E59/'Rentas del trabajo'!E47*100-100)&gt;100,"-",'Rentas del trabajo'!E59/'Rentas del trabajo'!E47*100-100)</f>
        <v>11.568081050013433</v>
      </c>
      <c r="F59" s="122">
        <f>IF(ABS('Rentas del trabajo'!F59/'Rentas del trabajo'!F47*100-100)&gt;100,"-",'Rentas del trabajo'!F59/'Rentas del trabajo'!F47*100-100)</f>
        <v>11.568081050013433</v>
      </c>
      <c r="G59" s="122"/>
      <c r="H59" s="122">
        <f>IF(ABS('Rentas del trabajo'!H59/'Rentas del trabajo'!H47*100-100)&gt;100,"-",'Rentas del trabajo'!H59/'Rentas del trabajo'!H47*100-100)</f>
        <v>17.075229005504426</v>
      </c>
      <c r="I59" s="122">
        <f>IF(ABS('Rentas del trabajo'!I59/'Rentas del trabajo'!I47*100-100)&gt;100,"-",'Rentas del trabajo'!I59/'Rentas del trabajo'!I47*100-100)</f>
        <v>3.3125350227484489</v>
      </c>
      <c r="J59" s="122" t="str">
        <f>IF(ABS('Rentas del trabajo'!J59/'Rentas del trabajo'!J47*100-100)&gt;100,"-",'Rentas del trabajo'!J59/'Rentas del trabajo'!J47*100-100)</f>
        <v>-</v>
      </c>
      <c r="K59" s="122">
        <f>IF(ABS('Rentas del trabajo'!K59/'Rentas del trabajo'!K47*100-100)&gt;100,"-",'Rentas del trabajo'!K59/'Rentas del trabajo'!K47*100-100)</f>
        <v>11.232605378310893</v>
      </c>
      <c r="L59" s="122">
        <f>IF(ABS('Rentas del trabajo'!L59/'Rentas del trabajo'!L47*100-100)&gt;100,"-",'Rentas del trabajo'!L59/'Rentas del trabajo'!L47*100-100)</f>
        <v>8.7280409905971794</v>
      </c>
      <c r="M59" s="122">
        <f>IF(ABS('Rentas del trabajo'!M59/'Rentas del trabajo'!M47*100-100)&gt;100,"-",'Rentas del trabajo'!M59/'Rentas del trabajo'!M47*100-100)</f>
        <v>0.21176673610511898</v>
      </c>
      <c r="N59" s="122">
        <f>IF(ABS('Rentas del trabajo'!N59/'Rentas del trabajo'!N47*100-100)&gt;100,"-",'Rentas del trabajo'!N59/'Rentas del trabajo'!N47*100-100)</f>
        <v>24.16494816237747</v>
      </c>
      <c r="O59" s="122"/>
      <c r="P59" s="122"/>
      <c r="Q59" s="122">
        <f>IF(ABS('Rentas del trabajo'!Q59/'Rentas del trabajo'!Q47*100-100)&gt;100,"-",'Rentas del trabajo'!Q59/'Rentas del trabajo'!Q47*100-100)</f>
        <v>-8.5534488843673415</v>
      </c>
      <c r="R59" s="122">
        <f>IF(ABS('Rentas del trabajo'!R59/'Rentas del trabajo'!R47*100-100)&gt;100,"-",'Rentas del trabajo'!R59/'Rentas del trabajo'!R47*100-100)</f>
        <v>-9.3603303012868508</v>
      </c>
      <c r="S59" s="122">
        <f>IF(ABS('Rentas del trabajo'!S59/'Rentas del trabajo'!S47*100-100)&gt;100,"-",'Rentas del trabajo'!S59/'Rentas del trabajo'!S47*100-100)</f>
        <v>-10.180293007628421</v>
      </c>
      <c r="T59" s="122">
        <f>IF(ABS('Rentas del trabajo'!T59/'Rentas del trabajo'!T47*100-100)&gt;100,"-",'Rentas del trabajo'!T59/'Rentas del trabajo'!T47*100-100)</f>
        <v>-10.180293007628421</v>
      </c>
      <c r="U59" s="122"/>
      <c r="V59" s="122">
        <f>IF(ABS('Rentas del trabajo'!V59/'Rentas del trabajo'!V47*100-100)&gt;100,"-",'Rentas del trabajo'!V59/'Rentas del trabajo'!V47*100-100)</f>
        <v>-6.6912016542138417</v>
      </c>
      <c r="W59" s="122">
        <f>IF(ABS('Rentas del trabajo'!W59/'Rentas del trabajo'!W47*100-100)&gt;100,"-",'Rentas del trabajo'!W59/'Rentas del trabajo'!W47*100-100)</f>
        <v>-5.2698214344985956</v>
      </c>
      <c r="X59" s="122">
        <f>IF(ABS('Rentas del trabajo'!X59/'Rentas del trabajo'!X47*100-100)&gt;100,"-",'Rentas del trabajo'!X59/'Rentas del trabajo'!X47*100-100)</f>
        <v>-14.714267924875074</v>
      </c>
      <c r="Y59" s="122">
        <f>IF(ABS('Rentas del trabajo'!Y59/'Rentas del trabajo'!Y47*100-100)&gt;100,"-",'Rentas del trabajo'!Y59/'Rentas del trabajo'!Y47*100-100)</f>
        <v>-10.347970780650698</v>
      </c>
      <c r="Z59" s="122">
        <f>IF(ABS('Rentas del trabajo'!Z59/'Rentas del trabajo'!Z47*100-100)&gt;100,"-",'Rentas del trabajo'!Z59/'Rentas del trabajo'!Z47*100-100)</f>
        <v>-6.8396859565939678</v>
      </c>
      <c r="AA59" s="122">
        <f>IF(ABS('Rentas del trabajo'!AA59/'Rentas del trabajo'!AA47*100-100)&gt;100,"-",'Rentas del trabajo'!AA59/'Rentas del trabajo'!AA47*100-100)</f>
        <v>-15.307290208138312</v>
      </c>
      <c r="AB59" s="122">
        <f>IF(ABS('Rentas del trabajo'!AB59/'Rentas del trabajo'!AB47*100-100)&gt;100,"-",'Rentas del trabajo'!AB59/'Rentas del trabajo'!AB47*100-100)</f>
        <v>4.7037709596409201</v>
      </c>
      <c r="AC59" s="122"/>
      <c r="AD59" s="122"/>
      <c r="AE59" s="122">
        <f>IF(ABS('Rentas del trabajo'!AE59/'Rentas del trabajo'!AE47*100-100)&gt;100,"-",'Rentas del trabajo'!AE59/'Rentas del trabajo'!AE47*100-100)</f>
        <v>4.0247409953835529</v>
      </c>
      <c r="AF59" s="122">
        <f>IF(ABS('Rentas del trabajo'!AF59/'Rentas del trabajo'!AF47*100-100)&gt;100,"-",'Rentas del trabajo'!AF59/'Rentas del trabajo'!AF47*100-100)</f>
        <v>2.5149095105357873</v>
      </c>
      <c r="AG59" s="122">
        <f>IF(ABS('Rentas del trabajo'!AG59/'Rentas del trabajo'!AG47*100-100)&gt;100,"-",'Rentas del trabajo'!AG59/'Rentas del trabajo'!AG47*100-100)</f>
        <v>0.21012349613368997</v>
      </c>
      <c r="AH59" s="122">
        <f>IF(ABS('Rentas del trabajo'!AH59/'Rentas del trabajo'!AH47*100-100)&gt;100,"-",'Rentas del trabajo'!AH59/'Rentas del trabajo'!AH47*100-100)</f>
        <v>0.21012349613368997</v>
      </c>
      <c r="AI59" s="122"/>
      <c r="AJ59" s="122">
        <f>IF(ABS('Rentas del trabajo'!AJ59/'Rentas del trabajo'!AJ47*100-100)&gt;100,"-",'Rentas del trabajo'!AJ59/'Rentas del trabajo'!AJ47*100-100)</f>
        <v>9.2414893456134877</v>
      </c>
      <c r="AK59" s="122">
        <f>IF(ABS('Rentas del trabajo'!AK59/'Rentas del trabajo'!AK47*100-100)&gt;100,"-",'Rentas del trabajo'!AK59/'Rentas del trabajo'!AK47*100-100)</f>
        <v>-2.1318510924042187</v>
      </c>
      <c r="AL59" s="122" t="str">
        <f>IF(ABS('Rentas del trabajo'!AL59/'Rentas del trabajo'!AL47*100-100)&gt;100,"-",'Rentas del trabajo'!AL59/'Rentas del trabajo'!AL47*100-100)</f>
        <v>-</v>
      </c>
      <c r="AM59" s="122">
        <f>IF(ABS('Rentas del trabajo'!AM59/'Rentas del trabajo'!AM47*100-100)&gt;100,"-",'Rentas del trabajo'!AM59/'Rentas del trabajo'!AM47*100-100)</f>
        <v>-0.27771212479319729</v>
      </c>
      <c r="AN59" s="122">
        <f>IF(ABS('Rentas del trabajo'!AN59/'Rentas del trabajo'!AN47*100-100)&gt;100,"-",'Rentas del trabajo'!AN59/'Rentas del trabajo'!AN47*100-100)</f>
        <v>1.2913844400835615</v>
      </c>
      <c r="AO59" s="122">
        <f>IF(ABS('Rentas del trabajo'!AO59/'Rentas del trabajo'!AO47*100-100)&gt;100,"-",'Rentas del trabajo'!AO59/'Rentas del trabajo'!AO47*100-100)</f>
        <v>-15.127939220893083</v>
      </c>
      <c r="AP59" s="122">
        <f>IF(ABS('Rentas del trabajo'!AP59/'Rentas del trabajo'!AP47*100-100)&gt;100,"-",'Rentas del trabajo'!AP59/'Rentas del trabajo'!AP47*100-100)</f>
        <v>30.005382936092587</v>
      </c>
      <c r="AQ59" s="122"/>
      <c r="AR59" s="122"/>
      <c r="AS59" s="122">
        <f>IF(ABS('Rentas del trabajo'!AS59/'Rentas del trabajo'!AS47*100-100)&gt;100,"-",'Rentas del trabajo'!AS59/'Rentas del trabajo'!AS47*100-100)</f>
        <v>4.0247409953835529</v>
      </c>
      <c r="AT59" s="122"/>
      <c r="AU59" s="122"/>
      <c r="AV59" s="122"/>
      <c r="AW59" s="122"/>
      <c r="AX59" s="122"/>
      <c r="AY59" s="122"/>
      <c r="AZ59" s="122"/>
      <c r="BA59" s="122"/>
      <c r="BB59" s="122"/>
      <c r="BC59" s="122"/>
      <c r="BD59" s="122"/>
      <c r="BE59" s="122">
        <f>IF(ABS('Rentas del trabajo'!BE59/'Rentas del trabajo'!BE47*100-100)&gt;100,"-",'Rentas del trabajo'!BE59/'Rentas del trabajo'!BE47*100-100)</f>
        <v>15.679960726538283</v>
      </c>
      <c r="BF59" s="122">
        <f>IF(ABS('Rentas del trabajo'!BF59/'Rentas del trabajo'!BF47*100-100)&gt;100,"-",'Rentas del trabajo'!BF59/'Rentas del trabajo'!BF47*100-100)</f>
        <v>20.544646502041999</v>
      </c>
      <c r="BG59" s="122">
        <f>IF(ABS('Rentas del trabajo'!BG59/'Rentas del trabajo'!BG47*100-100)&gt;100,"-",'Rentas del trabajo'!BG59/'Rentas del trabajo'!BG47*100-100)</f>
        <v>43.357836174540012</v>
      </c>
      <c r="BH59" s="122">
        <f>IF(ABS('Rentas del trabajo'!BH59/'Rentas del trabajo'!BH47*100-100)&gt;100,"-",'Rentas del trabajo'!BH59/'Rentas del trabajo'!BH47*100-100)</f>
        <v>2.6826970526221459</v>
      </c>
      <c r="BI59" s="122"/>
      <c r="BJ59" s="122">
        <f>IF(ABS('Rentas del trabajo'!BJ59/'Rentas del trabajo'!BJ47*100-100)&gt;100,"-",'Rentas del trabajo'!BJ59/'Rentas del trabajo'!BJ47*100-100)</f>
        <v>-63.272294844513034</v>
      </c>
      <c r="BK59" s="123"/>
      <c r="BL59" s="123"/>
    </row>
    <row r="60" spans="2:64" ht="12" customHeight="1">
      <c r="B60" s="67" t="s">
        <v>291</v>
      </c>
      <c r="C60" s="122">
        <f>IF(ABS('Rentas del trabajo'!C60/'Rentas del trabajo'!C48*100-100)&gt;100,"-",'Rentas del trabajo'!C60/'Rentas del trabajo'!C48*100-100)</f>
        <v>7.6416572283825985</v>
      </c>
      <c r="D60" s="122">
        <f>IF(ABS('Rentas del trabajo'!D60/'Rentas del trabajo'!D48*100-100)&gt;100,"-",'Rentas del trabajo'!D60/'Rentas del trabajo'!D48*100-100)</f>
        <v>9.518316278494666</v>
      </c>
      <c r="E60" s="122">
        <f>IF(ABS('Rentas del trabajo'!E60/'Rentas del trabajo'!E48*100-100)&gt;100,"-",'Rentas del trabajo'!E60/'Rentas del trabajo'!E48*100-100)</f>
        <v>11.831811392580889</v>
      </c>
      <c r="F60" s="122">
        <f>IF(ABS('Rentas del trabajo'!F60/'Rentas del trabajo'!F48*100-100)&gt;100,"-",'Rentas del trabajo'!F60/'Rentas del trabajo'!F48*100-100)</f>
        <v>10.947442379812912</v>
      </c>
      <c r="G60" s="122">
        <f>IF(ABS('Rentas del trabajo'!G60/'Rentas del trabajo'!G48*100-100)&gt;100,"-",'Rentas del trabajo'!G60/'Rentas del trabajo'!G48*100-100)</f>
        <v>12.095764243339602</v>
      </c>
      <c r="H60" s="122">
        <f>IF(ABS('Rentas del trabajo'!H60/'Rentas del trabajo'!H48*100-100)&gt;100,"-",'Rentas del trabajo'!H60/'Rentas del trabajo'!H48*100-100)</f>
        <v>2.3836500898139548</v>
      </c>
      <c r="I60" s="122">
        <f>IF(ABS('Rentas del trabajo'!I60/'Rentas del trabajo'!I48*100-100)&gt;100,"-",'Rentas del trabajo'!I60/'Rentas del trabajo'!I48*100-100)</f>
        <v>2.1167015597891066</v>
      </c>
      <c r="J60" s="122">
        <f>IF(ABS('Rentas del trabajo'!J60/'Rentas del trabajo'!J48*100-100)&gt;100,"-",'Rentas del trabajo'!J60/'Rentas del trabajo'!J48*100-100)</f>
        <v>0.29857969691984465</v>
      </c>
      <c r="K60" s="122">
        <f>IF(ABS('Rentas del trabajo'!K60/'Rentas del trabajo'!K48*100-100)&gt;100,"-",'Rentas del trabajo'!K60/'Rentas del trabajo'!K48*100-100)</f>
        <v>7.9100150825049269</v>
      </c>
      <c r="L60" s="122">
        <f>IF(ABS('Rentas del trabajo'!L60/'Rentas del trabajo'!L48*100-100)&gt;100,"-",'Rentas del trabajo'!L60/'Rentas del trabajo'!L48*100-100)</f>
        <v>4.9122834842554113</v>
      </c>
      <c r="M60" s="122">
        <f>IF(ABS('Rentas del trabajo'!M60/'Rentas del trabajo'!M48*100-100)&gt;100,"-",'Rentas del trabajo'!M60/'Rentas del trabajo'!M48*100-100)</f>
        <v>4.2285584080421472</v>
      </c>
      <c r="N60" s="122">
        <f>IF(ABS('Rentas del trabajo'!N60/'Rentas del trabajo'!N48*100-100)&gt;100,"-",'Rentas del trabajo'!N60/'Rentas del trabajo'!N48*100-100)</f>
        <v>4.9263788616382271</v>
      </c>
      <c r="O60" s="122">
        <f>IF(ABS('Rentas del trabajo'!O60/'Rentas del trabajo'!O48*100-100)&gt;100,"-",'Rentas del trabajo'!O60/'Rentas del trabajo'!O48*100-100)</f>
        <v>-8.5407483571013501</v>
      </c>
      <c r="P60" s="122"/>
      <c r="Q60" s="122">
        <f>IF(ABS('Rentas del trabajo'!Q60/'Rentas del trabajo'!Q48*100-100)&gt;100,"-",'Rentas del trabajo'!Q60/'Rentas del trabajo'!Q48*100-100)</f>
        <v>-11.397930742552319</v>
      </c>
      <c r="R60" s="122">
        <f>IF(ABS('Rentas del trabajo'!R60/'Rentas del trabajo'!R48*100-100)&gt;100,"-",'Rentas del trabajo'!R60/'Rentas del trabajo'!R48*100-100)</f>
        <v>-15.029234799806659</v>
      </c>
      <c r="S60" s="122">
        <f>IF(ABS('Rentas del trabajo'!S60/'Rentas del trabajo'!S48*100-100)&gt;100,"-",'Rentas del trabajo'!S60/'Rentas del trabajo'!S48*100-100)</f>
        <v>-14.455427270364169</v>
      </c>
      <c r="T60" s="122">
        <f>IF(ABS('Rentas del trabajo'!T60/'Rentas del trabajo'!T48*100-100)&gt;100,"-",'Rentas del trabajo'!T60/'Rentas del trabajo'!T48*100-100)</f>
        <v>-11.131538125469604</v>
      </c>
      <c r="U60" s="122">
        <f>IF(ABS('Rentas del trabajo'!U60/'Rentas del trabajo'!U48*100-100)&gt;100,"-",'Rentas del trabajo'!U60/'Rentas del trabajo'!U48*100-100)</f>
        <v>-15.913122038725646</v>
      </c>
      <c r="V60" s="122">
        <f>IF(ABS('Rentas del trabajo'!V60/'Rentas del trabajo'!V48*100-100)&gt;100,"-",'Rentas del trabajo'!V60/'Rentas del trabajo'!V48*100-100)</f>
        <v>-15.61373427897496</v>
      </c>
      <c r="W60" s="122">
        <f>IF(ABS('Rentas del trabajo'!W60/'Rentas del trabajo'!W48*100-100)&gt;100,"-",'Rentas del trabajo'!W60/'Rentas del trabajo'!W48*100-100)</f>
        <v>-23.363559135107863</v>
      </c>
      <c r="X60" s="122">
        <f>IF(ABS('Rentas del trabajo'!X60/'Rentas del trabajo'!X48*100-100)&gt;100,"-",'Rentas del trabajo'!X60/'Rentas del trabajo'!X48*100-100)</f>
        <v>-13.456315703772887</v>
      </c>
      <c r="Y60" s="122">
        <f>IF(ABS('Rentas del trabajo'!Y60/'Rentas del trabajo'!Y48*100-100)&gt;100,"-",'Rentas del trabajo'!Y60/'Rentas del trabajo'!Y48*100-100)</f>
        <v>-12.092895992474581</v>
      </c>
      <c r="Z60" s="122">
        <f>IF(ABS('Rentas del trabajo'!Z60/'Rentas del trabajo'!Z48*100-100)&gt;100,"-",'Rentas del trabajo'!Z60/'Rentas del trabajo'!Z48*100-100)</f>
        <v>-13.147691553816173</v>
      </c>
      <c r="AA60" s="122">
        <f>IF(ABS('Rentas del trabajo'!AA60/'Rentas del trabajo'!AA48*100-100)&gt;100,"-",'Rentas del trabajo'!AA60/'Rentas del trabajo'!AA48*100-100)</f>
        <v>-15.273660132902521</v>
      </c>
      <c r="AB60" s="122">
        <f>IF(ABS('Rentas del trabajo'!AB60/'Rentas del trabajo'!AB48*100-100)&gt;100,"-",'Rentas del trabajo'!AB60/'Rentas del trabajo'!AB48*100-100)</f>
        <v>12.362396712736242</v>
      </c>
      <c r="AC60" s="122">
        <f>IF(ABS('Rentas del trabajo'!AC60/'Rentas del trabajo'!AC48*100-100)&gt;100,"-",'Rentas del trabajo'!AC60/'Rentas del trabajo'!AC48*100-100)</f>
        <v>-70.335602401705486</v>
      </c>
      <c r="AD60" s="122"/>
      <c r="AE60" s="122">
        <f>IF(ABS('Rentas del trabajo'!AE60/'Rentas del trabajo'!AE48*100-100)&gt;100,"-",'Rentas del trabajo'!AE60/'Rentas del trabajo'!AE48*100-100)</f>
        <v>-4.6272643126440016</v>
      </c>
      <c r="AF60" s="122">
        <f>IF(ABS('Rentas del trabajo'!AF60/'Rentas del trabajo'!AF48*100-100)&gt;100,"-",'Rentas del trabajo'!AF60/'Rentas del trabajo'!AF48*100-100)</f>
        <v>-6.9414486237951678</v>
      </c>
      <c r="AG60" s="122">
        <f>IF(ABS('Rentas del trabajo'!AG60/'Rentas del trabajo'!AG48*100-100)&gt;100,"-",'Rentas del trabajo'!AG60/'Rentas del trabajo'!AG48*100-100)</f>
        <v>-4.3339547684044675</v>
      </c>
      <c r="AH60" s="122">
        <f>IF(ABS('Rentas del trabajo'!AH60/'Rentas del trabajo'!AH48*100-100)&gt;100,"-",'Rentas del trabajo'!AH60/'Rentas del trabajo'!AH48*100-100)</f>
        <v>-1.4027144679293997</v>
      </c>
      <c r="AI60" s="122">
        <f>IF(ABS('Rentas del trabajo'!AI60/'Rentas del trabajo'!AI48*100-100)&gt;100,"-",'Rentas del trabajo'!AI60/'Rentas del trabajo'!AI48*100-100)</f>
        <v>-5.7421715209452202</v>
      </c>
      <c r="AJ60" s="122">
        <f>IF(ABS('Rentas del trabajo'!AJ60/'Rentas del trabajo'!AJ48*100-100)&gt;100,"-",'Rentas del trabajo'!AJ60/'Rentas del trabajo'!AJ48*100-100)</f>
        <v>-13.602260980325084</v>
      </c>
      <c r="AK60" s="122">
        <f>IF(ABS('Rentas del trabajo'!AK60/'Rentas del trabajo'!AK48*100-100)&gt;100,"-",'Rentas del trabajo'!AK60/'Rentas del trabajo'!AK48*100-100)</f>
        <v>-21.741394395953819</v>
      </c>
      <c r="AL60" s="122">
        <f>IF(ABS('Rentas del trabajo'!AL60/'Rentas del trabajo'!AL48*100-100)&gt;100,"-",'Rentas del trabajo'!AL60/'Rentas del trabajo'!AL48*100-100)</f>
        <v>-13.19791383349795</v>
      </c>
      <c r="AM60" s="122">
        <f>IF(ABS('Rentas del trabajo'!AM60/'Rentas del trabajo'!AM48*100-100)&gt;100,"-",'Rentas del trabajo'!AM60/'Rentas del trabajo'!AM48*100-100)</f>
        <v>-5.1394308068860397</v>
      </c>
      <c r="AN60" s="122">
        <f>IF(ABS('Rentas del trabajo'!AN60/'Rentas del trabajo'!AN48*100-100)&gt;100,"-",'Rentas del trabajo'!AN60/'Rentas del trabajo'!AN48*100-100)</f>
        <v>-8.8812599503197021</v>
      </c>
      <c r="AO60" s="122">
        <f>IF(ABS('Rentas del trabajo'!AO60/'Rentas del trabajo'!AO48*100-100)&gt;100,"-",'Rentas del trabajo'!AO60/'Rentas del trabajo'!AO48*100-100)</f>
        <v>-11.690957364625987</v>
      </c>
      <c r="AP60" s="122">
        <f>IF(ABS('Rentas del trabajo'!AP60/'Rentas del trabajo'!AP48*100-100)&gt;100,"-",'Rentas del trabajo'!AP60/'Rentas del trabajo'!AP48*100-100)</f>
        <v>17.897794072822592</v>
      </c>
      <c r="AQ60" s="122">
        <f>IF(ABS('Rentas del trabajo'!AQ60/'Rentas del trabajo'!AQ48*100-100)&gt;100,"-",'Rentas del trabajo'!AQ60/'Rentas del trabajo'!AQ48*100-100)</f>
        <v>-72.869163952225847</v>
      </c>
      <c r="AR60" s="122"/>
      <c r="AS60" s="122">
        <f>IF(ABS('Rentas del trabajo'!AS60/'Rentas del trabajo'!AS48*100-100)&gt;100,"-",'Rentas del trabajo'!AS60/'Rentas del trabajo'!AS48*100-100)</f>
        <v>-4.6272643126440016</v>
      </c>
      <c r="AT60" s="122"/>
      <c r="AU60" s="122"/>
      <c r="AV60" s="122"/>
      <c r="AW60" s="122"/>
      <c r="AX60" s="122"/>
      <c r="AY60" s="122"/>
      <c r="AZ60" s="122"/>
      <c r="BA60" s="122"/>
      <c r="BB60" s="122"/>
      <c r="BC60" s="122"/>
      <c r="BD60" s="122"/>
      <c r="BE60" s="122">
        <f>IF(ABS('Rentas del trabajo'!BE60/'Rentas del trabajo'!BE48*100-100)&gt;100,"-",'Rentas del trabajo'!BE60/'Rentas del trabajo'!BE48*100-100)</f>
        <v>42.145893318380047</v>
      </c>
      <c r="BF60" s="122">
        <f>IF(ABS('Rentas del trabajo'!BF60/'Rentas del trabajo'!BF48*100-100)&gt;100,"-",'Rentas del trabajo'!BF60/'Rentas del trabajo'!BF48*100-100)</f>
        <v>46.426862541289864</v>
      </c>
      <c r="BG60" s="122" t="str">
        <f>IF(ABS('Rentas del trabajo'!BG60/'Rentas del trabajo'!BG48*100-100)&gt;100,"-",'Rentas del trabajo'!BG60/'Rentas del trabajo'!BG48*100-100)</f>
        <v>-</v>
      </c>
      <c r="BH60" s="122">
        <f>IF(ABS('Rentas del trabajo'!BH60/'Rentas del trabajo'!BH48*100-100)&gt;100,"-",'Rentas del trabajo'!BH60/'Rentas del trabajo'!BH48*100-100)</f>
        <v>-0.53587075865378608</v>
      </c>
      <c r="BI60" s="122"/>
      <c r="BJ60" s="122">
        <f>IF(ABS('Rentas del trabajo'!BJ60/'Rentas del trabajo'!BJ48*100-100)&gt;100,"-",'Rentas del trabajo'!BJ60/'Rentas del trabajo'!BJ48*100-100)</f>
        <v>-28.276823626338782</v>
      </c>
      <c r="BK60" s="123"/>
      <c r="BL60" s="123"/>
    </row>
    <row r="61" spans="2:64" ht="12" customHeight="1">
      <c r="B61" s="67" t="s">
        <v>292</v>
      </c>
      <c r="C61" s="122">
        <f>IF(ABS('Rentas del trabajo'!C61/'Rentas del trabajo'!C49*100-100)&gt;100,"-",'Rentas del trabajo'!C61/'Rentas del trabajo'!C49*100-100)</f>
        <v>5.5780060027751404</v>
      </c>
      <c r="D61" s="122">
        <f>IF(ABS('Rentas del trabajo'!D61/'Rentas del trabajo'!D49*100-100)&gt;100,"-",'Rentas del trabajo'!D61/'Rentas del trabajo'!D49*100-100)</f>
        <v>5.0626720768124613</v>
      </c>
      <c r="E61" s="122">
        <f>IF(ABS('Rentas del trabajo'!E61/'Rentas del trabajo'!E49*100-100)&gt;100,"-",'Rentas del trabajo'!E61/'Rentas del trabajo'!E49*100-100)</f>
        <v>11.552409846371447</v>
      </c>
      <c r="F61" s="122">
        <f>IF(ABS('Rentas del trabajo'!F61/'Rentas del trabajo'!F49*100-100)&gt;100,"-",'Rentas del trabajo'!F61/'Rentas del trabajo'!F49*100-100)</f>
        <v>11.552409846371447</v>
      </c>
      <c r="G61" s="122"/>
      <c r="H61" s="122">
        <f>IF(ABS('Rentas del trabajo'!H61/'Rentas del trabajo'!H49*100-100)&gt;100,"-",'Rentas del trabajo'!H61/'Rentas del trabajo'!H49*100-100)</f>
        <v>-7.4162913624092397</v>
      </c>
      <c r="I61" s="122">
        <f>IF(ABS('Rentas del trabajo'!I61/'Rentas del trabajo'!I49*100-100)&gt;100,"-",'Rentas del trabajo'!I61/'Rentas del trabajo'!I49*100-100)</f>
        <v>-12.301055141135606</v>
      </c>
      <c r="J61" s="122">
        <f>IF(ABS('Rentas del trabajo'!J61/'Rentas del trabajo'!J49*100-100)&gt;100,"-",'Rentas del trabajo'!J61/'Rentas del trabajo'!J49*100-100)</f>
        <v>21.557161541448863</v>
      </c>
      <c r="K61" s="122">
        <f>IF(ABS('Rentas del trabajo'!K61/'Rentas del trabajo'!K49*100-100)&gt;100,"-",'Rentas del trabajo'!K61/'Rentas del trabajo'!K49*100-100)</f>
        <v>9.6944284480276366</v>
      </c>
      <c r="L61" s="122">
        <f>IF(ABS('Rentas del trabajo'!L61/'Rentas del trabajo'!L49*100-100)&gt;100,"-",'Rentas del trabajo'!L61/'Rentas del trabajo'!L49*100-100)</f>
        <v>9.3405994697029797</v>
      </c>
      <c r="M61" s="122">
        <f>IF(ABS('Rentas del trabajo'!M61/'Rentas del trabajo'!M49*100-100)&gt;100,"-",'Rentas del trabajo'!M61/'Rentas del trabajo'!M49*100-100)</f>
        <v>1.0569995507938188</v>
      </c>
      <c r="N61" s="122">
        <f>IF(ABS('Rentas del trabajo'!N61/'Rentas del trabajo'!N49*100-100)&gt;100,"-",'Rentas del trabajo'!N61/'Rentas del trabajo'!N49*100-100)</f>
        <v>5.893810601853815</v>
      </c>
      <c r="O61" s="122"/>
      <c r="P61" s="122"/>
      <c r="Q61" s="122">
        <f>IF(ABS('Rentas del trabajo'!Q61/'Rentas del trabajo'!Q49*100-100)&gt;100,"-",'Rentas del trabajo'!Q61/'Rentas del trabajo'!Q49*100-100)</f>
        <v>-5.7835082872874892</v>
      </c>
      <c r="R61" s="122">
        <f>IF(ABS('Rentas del trabajo'!R61/'Rentas del trabajo'!R49*100-100)&gt;100,"-",'Rentas del trabajo'!R61/'Rentas del trabajo'!R49*100-100)</f>
        <v>-6.5494197860514305</v>
      </c>
      <c r="S61" s="122">
        <f>IF(ABS('Rentas del trabajo'!S61/'Rentas del trabajo'!S49*100-100)&gt;100,"-",'Rentas del trabajo'!S61/'Rentas del trabajo'!S49*100-100)</f>
        <v>-10.867326570080849</v>
      </c>
      <c r="T61" s="122">
        <f>IF(ABS('Rentas del trabajo'!T61/'Rentas del trabajo'!T49*100-100)&gt;100,"-",'Rentas del trabajo'!T61/'Rentas del trabajo'!T49*100-100)</f>
        <v>-10.867326570080849</v>
      </c>
      <c r="U61" s="122"/>
      <c r="V61" s="122">
        <f>IF(ABS('Rentas del trabajo'!V61/'Rentas del trabajo'!V49*100-100)&gt;100,"-",'Rentas del trabajo'!V61/'Rentas del trabajo'!V49*100-100)</f>
        <v>2.5155216601290107</v>
      </c>
      <c r="W61" s="122">
        <f>IF(ABS('Rentas del trabajo'!W61/'Rentas del trabajo'!W49*100-100)&gt;100,"-",'Rentas del trabajo'!W61/'Rentas del trabajo'!W49*100-100)</f>
        <v>5.7808424047059503</v>
      </c>
      <c r="X61" s="122">
        <f>IF(ABS('Rentas del trabajo'!X61/'Rentas del trabajo'!X49*100-100)&gt;100,"-",'Rentas del trabajo'!X61/'Rentas del trabajo'!X49*100-100)</f>
        <v>-12.997501280334887</v>
      </c>
      <c r="Y61" s="122">
        <f>IF(ABS('Rentas del trabajo'!Y61/'Rentas del trabajo'!Y49*100-100)&gt;100,"-",'Rentas del trabajo'!Y61/'Rentas del trabajo'!Y49*100-100)</f>
        <v>-10.505126766838572</v>
      </c>
      <c r="Z61" s="122">
        <f>IF(ABS('Rentas del trabajo'!Z61/'Rentas del trabajo'!Z49*100-100)&gt;100,"-",'Rentas del trabajo'!Z61/'Rentas del trabajo'!Z49*100-100)</f>
        <v>-6.8513251994463076</v>
      </c>
      <c r="AA61" s="122">
        <f>IF(ABS('Rentas del trabajo'!AA61/'Rentas del trabajo'!AA49*100-100)&gt;100,"-",'Rentas del trabajo'!AA61/'Rentas del trabajo'!AA49*100-100)</f>
        <v>-15.291810350490053</v>
      </c>
      <c r="AB61" s="122">
        <f>IF(ABS('Rentas del trabajo'!AB61/'Rentas del trabajo'!AB49*100-100)&gt;100,"-",'Rentas del trabajo'!AB61/'Rentas del trabajo'!AB49*100-100)</f>
        <v>6.9590090815857764</v>
      </c>
      <c r="AC61" s="122"/>
      <c r="AD61" s="122"/>
      <c r="AE61" s="122">
        <f>IF(ABS('Rentas del trabajo'!AE61/'Rentas del trabajo'!AE49*100-100)&gt;100,"-",'Rentas del trabajo'!AE61/'Rentas del trabajo'!AE49*100-100)</f>
        <v>-0.52810672394825531</v>
      </c>
      <c r="AF61" s="122">
        <f>IF(ABS('Rentas del trabajo'!AF61/'Rentas del trabajo'!AF49*100-100)&gt;100,"-",'Rentas del trabajo'!AF61/'Rentas del trabajo'!AF49*100-100)</f>
        <v>-1.8183233559406347</v>
      </c>
      <c r="AG61" s="122">
        <f>IF(ABS('Rentas del trabajo'!AG61/'Rentas del trabajo'!AG49*100-100)&gt;100,"-",'Rentas del trabajo'!AG61/'Rentas del trabajo'!AG49*100-100)</f>
        <v>-0.57035482842876206</v>
      </c>
      <c r="AH61" s="122">
        <f>IF(ABS('Rentas del trabajo'!AH61/'Rentas del trabajo'!AH49*100-100)&gt;100,"-",'Rentas del trabajo'!AH61/'Rentas del trabajo'!AH49*100-100)</f>
        <v>-0.57035482842876206</v>
      </c>
      <c r="AI61" s="122"/>
      <c r="AJ61" s="122">
        <f>IF(ABS('Rentas del trabajo'!AJ61/'Rentas del trabajo'!AJ49*100-100)&gt;100,"-",'Rentas del trabajo'!AJ61/'Rentas del trabajo'!AJ49*100-100)</f>
        <v>-5.0873281178799203</v>
      </c>
      <c r="AK61" s="122">
        <f>IF(ABS('Rentas del trabajo'!AK61/'Rentas del trabajo'!AK49*100-100)&gt;100,"-",'Rentas del trabajo'!AK61/'Rentas del trabajo'!AK49*100-100)</f>
        <v>-7.2313173482546915</v>
      </c>
      <c r="AL61" s="122">
        <f>IF(ABS('Rentas del trabajo'!AL61/'Rentas del trabajo'!AL49*100-100)&gt;100,"-",'Rentas del trabajo'!AL61/'Rentas del trabajo'!AL49*100-100)</f>
        <v>5.7577679137603042</v>
      </c>
      <c r="AM61" s="122">
        <f>IF(ABS('Rentas del trabajo'!AM61/'Rentas del trabajo'!AM49*100-100)&gt;100,"-",'Rentas del trabajo'!AM61/'Rentas del trabajo'!AM49*100-100)</f>
        <v>-1.8291103165967115</v>
      </c>
      <c r="AN61" s="122">
        <f>IF(ABS('Rentas del trabajo'!AN61/'Rentas del trabajo'!AN49*100-100)&gt;100,"-",'Rentas del trabajo'!AN61/'Rentas del trabajo'!AN49*100-100)</f>
        <v>1.8493194250095399</v>
      </c>
      <c r="AO61" s="122">
        <f>IF(ABS('Rentas del trabajo'!AO61/'Rentas del trabajo'!AO49*100-100)&gt;100,"-",'Rentas del trabajo'!AO61/'Rentas del trabajo'!AO49*100-100)</f>
        <v>-14.39644516640918</v>
      </c>
      <c r="AP61" s="122">
        <f>IF(ABS('Rentas del trabajo'!AP61/'Rentas del trabajo'!AP49*100-100)&gt;100,"-",'Rentas del trabajo'!AP61/'Rentas del trabajo'!AP49*100-100)</f>
        <v>13.262970498474047</v>
      </c>
      <c r="AQ61" s="122"/>
      <c r="AR61" s="122"/>
      <c r="AS61" s="122">
        <f>IF(ABS('Rentas del trabajo'!AS61/'Rentas del trabajo'!AS49*100-100)&gt;100,"-",'Rentas del trabajo'!AS61/'Rentas del trabajo'!AS49*100-100)</f>
        <v>-0.52810672394825531</v>
      </c>
      <c r="AT61" s="122"/>
      <c r="AU61" s="122"/>
      <c r="AV61" s="122"/>
      <c r="AW61" s="122"/>
      <c r="AX61" s="122"/>
      <c r="AY61" s="122"/>
      <c r="AZ61" s="122"/>
      <c r="BA61" s="122"/>
      <c r="BB61" s="122"/>
      <c r="BC61" s="122"/>
      <c r="BD61" s="122"/>
      <c r="BE61" s="122">
        <f>IF(ABS('Rentas del trabajo'!BE61/'Rentas del trabajo'!BE49*100-100)&gt;100,"-",'Rentas del trabajo'!BE61/'Rentas del trabajo'!BE49*100-100)</f>
        <v>-0.32564492441845516</v>
      </c>
      <c r="BF61" s="122">
        <f>IF(ABS('Rentas del trabajo'!BF61/'Rentas del trabajo'!BF49*100-100)&gt;100,"-",'Rentas del trabajo'!BF61/'Rentas del trabajo'!BF49*100-100)</f>
        <v>1.1617092609742059</v>
      </c>
      <c r="BG61" s="122">
        <f>IF(ABS('Rentas del trabajo'!BG61/'Rentas del trabajo'!BG49*100-100)&gt;100,"-",'Rentas del trabajo'!BG61/'Rentas del trabajo'!BG49*100-100)</f>
        <v>-5.9130773728318076</v>
      </c>
      <c r="BH61" s="122">
        <f>IF(ABS('Rentas del trabajo'!BH61/'Rentas del trabajo'!BH49*100-100)&gt;100,"-",'Rentas del trabajo'!BH61/'Rentas del trabajo'!BH49*100-100)</f>
        <v>-0.78976143436284474</v>
      </c>
      <c r="BI61" s="122">
        <f>+'Rentas del trabajo'!BI61/'Rentas del trabajo'!BI49*100-100</f>
        <v>3.589610634486661</v>
      </c>
      <c r="BJ61" s="122">
        <f>IF(ABS('Rentas del trabajo'!BJ61/'Rentas del trabajo'!BJ49*100-100)&gt;100,"-",'Rentas del trabajo'!BJ61/'Rentas del trabajo'!BJ49*100-100)</f>
        <v>-59.354599489881842</v>
      </c>
      <c r="BK61" s="123"/>
      <c r="BL61" s="123"/>
    </row>
    <row r="62" spans="2:64" ht="12" customHeight="1">
      <c r="B62" s="67" t="s">
        <v>293</v>
      </c>
      <c r="C62" s="122">
        <f>IF(ABS('Rentas del trabajo'!C62/'Rentas del trabajo'!C50*100-100)&gt;100,"-",'Rentas del trabajo'!C62/'Rentas del trabajo'!C50*100-100)</f>
        <v>13.880780754988663</v>
      </c>
      <c r="D62" s="122">
        <f>IF(ABS('Rentas del trabajo'!D62/'Rentas del trabajo'!D50*100-100)&gt;100,"-",'Rentas del trabajo'!D62/'Rentas del trabajo'!D50*100-100)</f>
        <v>15.174660952797581</v>
      </c>
      <c r="E62" s="122">
        <f>IF(ABS('Rentas del trabajo'!E62/'Rentas del trabajo'!E50*100-100)&gt;100,"-",'Rentas del trabajo'!E62/'Rentas del trabajo'!E50*100-100)</f>
        <v>12.322435456387851</v>
      </c>
      <c r="F62" s="122">
        <f>IF(ABS('Rentas del trabajo'!F62/'Rentas del trabajo'!F50*100-100)&gt;100,"-",'Rentas del trabajo'!F62/'Rentas del trabajo'!F50*100-100)</f>
        <v>12.322435456387851</v>
      </c>
      <c r="G62" s="122"/>
      <c r="H62" s="122">
        <f>IF(ABS('Rentas del trabajo'!H62/'Rentas del trabajo'!H50*100-100)&gt;100,"-",'Rentas del trabajo'!H62/'Rentas del trabajo'!H50*100-100)</f>
        <v>21.576599650599832</v>
      </c>
      <c r="I62" s="122">
        <f>IF(ABS('Rentas del trabajo'!I62/'Rentas del trabajo'!I50*100-100)&gt;100,"-",'Rentas del trabajo'!I62/'Rentas del trabajo'!I50*100-100)</f>
        <v>23.441821121450573</v>
      </c>
      <c r="J62" s="122">
        <f>IF(ABS('Rentas del trabajo'!J62/'Rentas del trabajo'!J50*100-100)&gt;100,"-",'Rentas del trabajo'!J62/'Rentas del trabajo'!J50*100-100)</f>
        <v>12.707712365778747</v>
      </c>
      <c r="K62" s="122">
        <f>IF(ABS('Rentas del trabajo'!K62/'Rentas del trabajo'!K50*100-100)&gt;100,"-",'Rentas del trabajo'!K62/'Rentas del trabajo'!K50*100-100)</f>
        <v>17.352091206453053</v>
      </c>
      <c r="L62" s="122">
        <f>IF(ABS('Rentas del trabajo'!L62/'Rentas del trabajo'!L50*100-100)&gt;100,"-",'Rentas del trabajo'!L62/'Rentas del trabajo'!L50*100-100)</f>
        <v>9.8206795726304676</v>
      </c>
      <c r="M62" s="122">
        <f>IF(ABS('Rentas del trabajo'!M62/'Rentas del trabajo'!M50*100-100)&gt;100,"-",'Rentas del trabajo'!M62/'Rentas del trabajo'!M50*100-100)</f>
        <v>1.5167247092489049</v>
      </c>
      <c r="N62" s="122">
        <f>IF(ABS('Rentas del trabajo'!N62/'Rentas del trabajo'!N50*100-100)&gt;100,"-",'Rentas del trabajo'!N62/'Rentas del trabajo'!N50*100-100)</f>
        <v>9.047092233380468</v>
      </c>
      <c r="O62" s="122"/>
      <c r="P62" s="122"/>
      <c r="Q62" s="122">
        <f>IF(ABS('Rentas del trabajo'!Q62/'Rentas del trabajo'!Q50*100-100)&gt;100,"-",'Rentas del trabajo'!Q62/'Rentas del trabajo'!Q50*100-100)</f>
        <v>-13.375544366863281</v>
      </c>
      <c r="R62" s="122">
        <f>IF(ABS('Rentas del trabajo'!R62/'Rentas del trabajo'!R50*100-100)&gt;100,"-",'Rentas del trabajo'!R62/'Rentas del trabajo'!R50*100-100)</f>
        <v>-15.684972200967508</v>
      </c>
      <c r="S62" s="122">
        <f>IF(ABS('Rentas del trabajo'!S62/'Rentas del trabajo'!S50*100-100)&gt;100,"-",'Rentas del trabajo'!S62/'Rentas del trabajo'!S50*100-100)</f>
        <v>-10.700962536553433</v>
      </c>
      <c r="T62" s="122">
        <f>IF(ABS('Rentas del trabajo'!T62/'Rentas del trabajo'!T50*100-100)&gt;100,"-",'Rentas del trabajo'!T62/'Rentas del trabajo'!T50*100-100)</f>
        <v>-10.700962536553433</v>
      </c>
      <c r="U62" s="122"/>
      <c r="V62" s="122">
        <f>IF(ABS('Rentas del trabajo'!V62/'Rentas del trabajo'!V50*100-100)&gt;100,"-",'Rentas del trabajo'!V62/'Rentas del trabajo'!V50*100-100)</f>
        <v>-26.763859443119884</v>
      </c>
      <c r="W62" s="122">
        <f>IF(ABS('Rentas del trabajo'!W62/'Rentas del trabajo'!W50*100-100)&gt;100,"-",'Rentas del trabajo'!W62/'Rentas del trabajo'!W50*100-100)</f>
        <v>-30.119282616065348</v>
      </c>
      <c r="X62" s="122">
        <f>IF(ABS('Rentas del trabajo'!X62/'Rentas del trabajo'!X50*100-100)&gt;100,"-",'Rentas del trabajo'!X62/'Rentas del trabajo'!X50*100-100)</f>
        <v>-12.267077222091459</v>
      </c>
      <c r="Y62" s="122">
        <f>IF(ABS('Rentas del trabajo'!Y62/'Rentas del trabajo'!Y50*100-100)&gt;100,"-",'Rentas del trabajo'!Y62/'Rentas del trabajo'!Y50*100-100)</f>
        <v>-13.325805615555495</v>
      </c>
      <c r="Z62" s="122">
        <f>IF(ABS('Rentas del trabajo'!Z62/'Rentas del trabajo'!Z50*100-100)&gt;100,"-",'Rentas del trabajo'!Z62/'Rentas del trabajo'!Z50*100-100)</f>
        <v>-6.8739028116304439</v>
      </c>
      <c r="AA62" s="122">
        <f>IF(ABS('Rentas del trabajo'!AA62/'Rentas del trabajo'!AA50*100-100)&gt;100,"-",'Rentas del trabajo'!AA62/'Rentas del trabajo'!AA50*100-100)</f>
        <v>-15.306617847521082</v>
      </c>
      <c r="AB62" s="122">
        <f>IF(ABS('Rentas del trabajo'!AB62/'Rentas del trabajo'!AB50*100-100)&gt;100,"-",'Rentas del trabajo'!AB62/'Rentas del trabajo'!AB50*100-100)</f>
        <v>5.5596005876302712</v>
      </c>
      <c r="AC62" s="122"/>
      <c r="AD62" s="122"/>
      <c r="AE62" s="122">
        <f>IF(ABS('Rentas del trabajo'!AE62/'Rentas del trabajo'!AE50*100-100)&gt;100,"-",'Rentas del trabajo'!AE62/'Rentas del trabajo'!AE50*100-100)</f>
        <v>-1.351393600225137</v>
      </c>
      <c r="AF62" s="122">
        <f>IF(ABS('Rentas del trabajo'!AF62/'Rentas del trabajo'!AF50*100-100)&gt;100,"-",'Rentas del trabajo'!AF62/'Rentas del trabajo'!AF50*100-100)</f>
        <v>-2.8904526002072828</v>
      </c>
      <c r="AG62" s="122">
        <f>IF(ABS('Rentas del trabajo'!AG62/'Rentas del trabajo'!AG50*100-100)&gt;100,"-",'Rentas del trabajo'!AG62/'Rentas del trabajo'!AG50*100-100)</f>
        <v>0.30285371805535988</v>
      </c>
      <c r="AH62" s="122">
        <f>IF(ABS('Rentas del trabajo'!AH62/'Rentas del trabajo'!AH50*100-100)&gt;100,"-",'Rentas del trabajo'!AH62/'Rentas del trabajo'!AH50*100-100)</f>
        <v>0.30285371805535988</v>
      </c>
      <c r="AI62" s="122"/>
      <c r="AJ62" s="122">
        <f>IF(ABS('Rentas del trabajo'!AJ62/'Rentas del trabajo'!AJ50*100-100)&gt;100,"-",'Rentas del trabajo'!AJ62/'Rentas del trabajo'!AJ50*100-100)</f>
        <v>-10.961990595611297</v>
      </c>
      <c r="AK62" s="122">
        <f>IF(ABS('Rentas del trabajo'!AK62/'Rentas del trabajo'!AK50*100-100)&gt;100,"-",'Rentas del trabajo'!AK62/'Rentas del trabajo'!AK50*100-100)</f>
        <v>-13.737969848536977</v>
      </c>
      <c r="AL62" s="122">
        <f>IF(ABS('Rentas del trabajo'!AL62/'Rentas del trabajo'!AL50*100-100)&gt;100,"-",'Rentas del trabajo'!AL62/'Rentas del trabajo'!AL50*100-100)</f>
        <v>-1.118229745384042</v>
      </c>
      <c r="AM62" s="122">
        <f>IF(ABS('Rentas del trabajo'!AM62/'Rentas del trabajo'!AM50*100-100)&gt;100,"-",'Rentas del trabajo'!AM62/'Rentas del trabajo'!AM50*100-100)</f>
        <v>1.7139796464916941</v>
      </c>
      <c r="AN62" s="122">
        <f>IF(ABS('Rentas del trabajo'!AN62/'Rentas del trabajo'!AN50*100-100)&gt;100,"-",'Rentas del trabajo'!AN62/'Rentas del trabajo'!AN50*100-100)</f>
        <v>2.2717127917357516</v>
      </c>
      <c r="AO62" s="122">
        <f>IF(ABS('Rentas del trabajo'!AO62/'Rentas del trabajo'!AO50*100-100)&gt;100,"-",'Rentas del trabajo'!AO62/'Rentas del trabajo'!AO50*100-100)</f>
        <v>-14.022052393315832</v>
      </c>
      <c r="AP62" s="122">
        <f>IF(ABS('Rentas del trabajo'!AP62/'Rentas del trabajo'!AP50*100-100)&gt;100,"-",'Rentas del trabajo'!AP62/'Rentas del trabajo'!AP50*100-100)</f>
        <v>15.109675013981246</v>
      </c>
      <c r="AQ62" s="122"/>
      <c r="AR62" s="122"/>
      <c r="AS62" s="122">
        <f>IF(ABS('Rentas del trabajo'!AS62/'Rentas del trabajo'!AS50*100-100)&gt;100,"-",'Rentas del trabajo'!AS62/'Rentas del trabajo'!AS50*100-100)</f>
        <v>-1.351393600225137</v>
      </c>
      <c r="AT62" s="122"/>
      <c r="AU62" s="122"/>
      <c r="AV62" s="122"/>
      <c r="AW62" s="122"/>
      <c r="AX62" s="122"/>
      <c r="AY62" s="122"/>
      <c r="AZ62" s="122"/>
      <c r="BA62" s="122"/>
      <c r="BB62" s="122"/>
      <c r="BC62" s="122"/>
      <c r="BD62" s="122"/>
      <c r="BE62" s="122">
        <f>IF(ABS('Rentas del trabajo'!BE62/'Rentas del trabajo'!BE50*100-100)&gt;100,"-",'Rentas del trabajo'!BE62/'Rentas del trabajo'!BE50*100-100)</f>
        <v>-6.5323380471422041</v>
      </c>
      <c r="BF62" s="122">
        <f>IF(ABS('Rentas del trabajo'!BF62/'Rentas del trabajo'!BF50*100-100)&gt;100,"-",'Rentas del trabajo'!BF62/'Rentas del trabajo'!BF50*100-100)</f>
        <v>-7.4773399535178555</v>
      </c>
      <c r="BG62" s="122">
        <f>IF(ABS('Rentas del trabajo'!BG62/'Rentas del trabajo'!BG50*100-100)&gt;100,"-",'Rentas del trabajo'!BG62/'Rentas del trabajo'!BG50*100-100)</f>
        <v>-15.692713812773277</v>
      </c>
      <c r="BH62" s="122">
        <f>IF(ABS('Rentas del trabajo'!BH62/'Rentas del trabajo'!BH50*100-100)&gt;100,"-",'Rentas del trabajo'!BH62/'Rentas del trabajo'!BH50*100-100)</f>
        <v>-1.172137157310388</v>
      </c>
      <c r="BI62" s="122"/>
      <c r="BJ62" s="122">
        <f>IF(ABS('Rentas del trabajo'!BJ62/'Rentas del trabajo'!BJ50*100-100)&gt;100,"-",'Rentas del trabajo'!BJ62/'Rentas del trabajo'!BJ50*100-100)</f>
        <v>30.163678877630872</v>
      </c>
      <c r="BK62" s="123"/>
      <c r="BL62" s="123"/>
    </row>
    <row r="63" spans="2:64" ht="12" customHeight="1">
      <c r="B63" s="67" t="s">
        <v>294</v>
      </c>
      <c r="C63" s="122">
        <f>IF(ABS('Rentas del trabajo'!C63/'Rentas del trabajo'!C51*100-100)&gt;100,"-",'Rentas del trabajo'!C63/'Rentas del trabajo'!C51*100-100)</f>
        <v>8.6621545154403066</v>
      </c>
      <c r="D63" s="122">
        <f>IF(ABS('Rentas del trabajo'!D63/'Rentas del trabajo'!D51*100-100)&gt;100,"-",'Rentas del trabajo'!D63/'Rentas del trabajo'!D51*100-100)</f>
        <v>12.30369383604895</v>
      </c>
      <c r="E63" s="122">
        <f>IF(ABS('Rentas del trabajo'!E63/'Rentas del trabajo'!E51*100-100)&gt;100,"-",'Rentas del trabajo'!E63/'Rentas del trabajo'!E51*100-100)</f>
        <v>15.348154960442301</v>
      </c>
      <c r="F63" s="122">
        <f>IF(ABS('Rentas del trabajo'!F63/'Rentas del trabajo'!F51*100-100)&gt;100,"-",'Rentas del trabajo'!F63/'Rentas del trabajo'!F51*100-100)</f>
        <v>11.239881331463522</v>
      </c>
      <c r="G63" s="122">
        <f>IF(ABS('Rentas del trabajo'!G63/'Rentas del trabajo'!G51*100-100)&gt;100,"-",'Rentas del trabajo'!G63/'Rentas del trabajo'!G51*100-100)</f>
        <v>16.666554115265725</v>
      </c>
      <c r="H63" s="122">
        <f>IF(ABS('Rentas del trabajo'!H63/'Rentas del trabajo'!H51*100-100)&gt;100,"-",'Rentas del trabajo'!H63/'Rentas del trabajo'!H51*100-100)</f>
        <v>4.5298739735326166</v>
      </c>
      <c r="I63" s="122">
        <f>IF(ABS('Rentas del trabajo'!I63/'Rentas del trabajo'!I51*100-100)&gt;100,"-",'Rentas del trabajo'!I63/'Rentas del trabajo'!I51*100-100)</f>
        <v>-4.2074892246148039</v>
      </c>
      <c r="J63" s="122">
        <f>IF(ABS('Rentas del trabajo'!J63/'Rentas del trabajo'!J51*100-100)&gt;100,"-",'Rentas del trabajo'!J63/'Rentas del trabajo'!J51*100-100)</f>
        <v>8.7785004742852948</v>
      </c>
      <c r="K63" s="122">
        <f>IF(ABS('Rentas del trabajo'!K63/'Rentas del trabajo'!K51*100-100)&gt;100,"-",'Rentas del trabajo'!K63/'Rentas del trabajo'!K51*100-100)</f>
        <v>6.039712728194587</v>
      </c>
      <c r="L63" s="122">
        <f>IF(ABS('Rentas del trabajo'!L63/'Rentas del trabajo'!L51*100-100)&gt;100,"-",'Rentas del trabajo'!L63/'Rentas del trabajo'!L51*100-100)</f>
        <v>4.5495602782511497</v>
      </c>
      <c r="M63" s="122">
        <f>IF(ABS('Rentas del trabajo'!M63/'Rentas del trabajo'!M51*100-100)&gt;100,"-",'Rentas del trabajo'!M63/'Rentas del trabajo'!M51*100-100)</f>
        <v>4.0089934828898492</v>
      </c>
      <c r="N63" s="122">
        <f>IF(ABS('Rentas del trabajo'!N63/'Rentas del trabajo'!N51*100-100)&gt;100,"-",'Rentas del trabajo'!N63/'Rentas del trabajo'!N51*100-100)</f>
        <v>1.7784386068634888</v>
      </c>
      <c r="O63" s="122">
        <f>IF(ABS('Rentas del trabajo'!O63/'Rentas del trabajo'!O51*100-100)&gt;100,"-",'Rentas del trabajo'!O63/'Rentas del trabajo'!O51*100-100)</f>
        <v>-4.6813044631392984</v>
      </c>
      <c r="P63" s="122"/>
      <c r="Q63" s="122">
        <f>IF(ABS('Rentas del trabajo'!Q63/'Rentas del trabajo'!Q51*100-100)&gt;100,"-",'Rentas del trabajo'!Q63/'Rentas del trabajo'!Q51*100-100)</f>
        <v>-12.182593063395487</v>
      </c>
      <c r="R63" s="122">
        <f>IF(ABS('Rentas del trabajo'!R63/'Rentas del trabajo'!R51*100-100)&gt;100,"-",'Rentas del trabajo'!R63/'Rentas del trabajo'!R51*100-100)</f>
        <v>-15.240491481408085</v>
      </c>
      <c r="S63" s="122">
        <f>IF(ABS('Rentas del trabajo'!S63/'Rentas del trabajo'!S51*100-100)&gt;100,"-",'Rentas del trabajo'!S63/'Rentas del trabajo'!S51*100-100)</f>
        <v>-14.964668233955848</v>
      </c>
      <c r="T63" s="122">
        <f>IF(ABS('Rentas del trabajo'!T63/'Rentas del trabajo'!T51*100-100)&gt;100,"-",'Rentas del trabajo'!T63/'Rentas del trabajo'!T51*100-100)</f>
        <v>-11.850125917125155</v>
      </c>
      <c r="U63" s="122">
        <f>IF(ABS('Rentas del trabajo'!U63/'Rentas del trabajo'!U51*100-100)&gt;100,"-",'Rentas del trabajo'!U63/'Rentas del trabajo'!U51*100-100)</f>
        <v>-15.91308582149955</v>
      </c>
      <c r="V63" s="122">
        <f>IF(ABS('Rentas del trabajo'!V63/'Rentas del trabajo'!V51*100-100)&gt;100,"-",'Rentas del trabajo'!V63/'Rentas del trabajo'!V51*100-100)</f>
        <v>-14.859511001093281</v>
      </c>
      <c r="W63" s="122">
        <f>IF(ABS('Rentas del trabajo'!W63/'Rentas del trabajo'!W51*100-100)&gt;100,"-",'Rentas del trabajo'!W63/'Rentas del trabajo'!W51*100-100)</f>
        <v>-18.16880571696413</v>
      </c>
      <c r="X63" s="122">
        <f>IF(ABS('Rentas del trabajo'!X63/'Rentas del trabajo'!X51*100-100)&gt;100,"-",'Rentas del trabajo'!X63/'Rentas del trabajo'!X51*100-100)</f>
        <v>-14.608722818037705</v>
      </c>
      <c r="Y63" s="122">
        <f>IF(ABS('Rentas del trabajo'!Y63/'Rentas del trabajo'!Y51*100-100)&gt;100,"-",'Rentas del trabajo'!Y63/'Rentas del trabajo'!Y51*100-100)</f>
        <v>-11.657070953964194</v>
      </c>
      <c r="Z63" s="122">
        <f>IF(ABS('Rentas del trabajo'!Z63/'Rentas del trabajo'!Z51*100-100)&gt;100,"-",'Rentas del trabajo'!Z63/'Rentas del trabajo'!Z51*100-100)</f>
        <v>-22.393107809575071</v>
      </c>
      <c r="AA63" s="122">
        <f>IF(ABS('Rentas del trabajo'!AA63/'Rentas del trabajo'!AA51*100-100)&gt;100,"-",'Rentas del trabajo'!AA63/'Rentas del trabajo'!AA51*100-100)</f>
        <v>-25.125248878461477</v>
      </c>
      <c r="AB63" s="122">
        <f>IF(ABS('Rentas del trabajo'!AB63/'Rentas del trabajo'!AB51*100-100)&gt;100,"-",'Rentas del trabajo'!AB63/'Rentas del trabajo'!AB51*100-100)</f>
        <v>7.0008082740284863</v>
      </c>
      <c r="AC63" s="122">
        <f>IF(ABS('Rentas del trabajo'!AC63/'Rentas del trabajo'!AC51*100-100)&gt;100,"-",'Rentas del trabajo'!AC63/'Rentas del trabajo'!AC51*100-100)</f>
        <v>-70.335287402715423</v>
      </c>
      <c r="AD63" s="122"/>
      <c r="AE63" s="122">
        <f>IF(ABS('Rentas del trabajo'!AE63/'Rentas del trabajo'!AE51*100-100)&gt;100,"-",'Rentas del trabajo'!AE63/'Rentas del trabajo'!AE51*100-100)</f>
        <v>-4.5757135830938154</v>
      </c>
      <c r="AF63" s="122">
        <f>IF(ABS('Rentas del trabajo'!AF63/'Rentas del trabajo'!AF51*100-100)&gt;100,"-",'Rentas del trabajo'!AF63/'Rentas del trabajo'!AF51*100-100)</f>
        <v>-4.8119410563407143</v>
      </c>
      <c r="AG63" s="122">
        <f>IF(ABS('Rentas del trabajo'!AG63/'Rentas del trabajo'!AG51*100-100)&gt;100,"-",'Rentas del trabajo'!AG63/'Rentas del trabajo'!AG51*100-100)</f>
        <v>-1.9133137433771736</v>
      </c>
      <c r="AH63" s="122">
        <f>IF(ABS('Rentas del trabajo'!AH63/'Rentas del trabajo'!AH51*100-100)&gt;100,"-",'Rentas del trabajo'!AH63/'Rentas del trabajo'!AH51*100-100)</f>
        <v>-1.9421846763755042</v>
      </c>
      <c r="AI63" s="122">
        <f>IF(ABS('Rentas del trabajo'!AI63/'Rentas del trabajo'!AI51*100-100)&gt;100,"-",'Rentas del trabajo'!AI63/'Rentas del trabajo'!AI51*100-100)</f>
        <v>-1.8986947660827269</v>
      </c>
      <c r="AJ63" s="122">
        <f>IF(ABS('Rentas del trabajo'!AJ63/'Rentas del trabajo'!AJ51*100-100)&gt;100,"-",'Rentas del trabajo'!AJ63/'Rentas del trabajo'!AJ51*100-100)</f>
        <v>-11.00275414899339</v>
      </c>
      <c r="AK63" s="122">
        <f>IF(ABS('Rentas del trabajo'!AK63/'Rentas del trabajo'!AK51*100-100)&gt;100,"-",'Rentas del trabajo'!AK63/'Rentas del trabajo'!AK51*100-100)</f>
        <v>-21.611844398796464</v>
      </c>
      <c r="AL63" s="122">
        <f>IF(ABS('Rentas del trabajo'!AL63/'Rentas del trabajo'!AL51*100-100)&gt;100,"-",'Rentas del trabajo'!AL63/'Rentas del trabajo'!AL51*100-100)</f>
        <v>-7.112649145620864</v>
      </c>
      <c r="AM63" s="122">
        <f>IF(ABS('Rentas del trabajo'!AM63/'Rentas del trabajo'!AM51*100-100)&gt;100,"-",'Rentas del trabajo'!AM63/'Rentas del trabajo'!AM51*100-100)</f>
        <v>-6.3214118239108785</v>
      </c>
      <c r="AN63" s="122">
        <f>IF(ABS('Rentas del trabajo'!AN63/'Rentas del trabajo'!AN51*100-100)&gt;100,"-",'Rentas del trabajo'!AN63/'Rentas del trabajo'!AN51*100-100)</f>
        <v>-18.862335469294294</v>
      </c>
      <c r="AO63" s="122">
        <f>IF(ABS('Rentas del trabajo'!AO63/'Rentas del trabajo'!AO51*100-100)&gt;100,"-",'Rentas del trabajo'!AO63/'Rentas del trabajo'!AO51*100-100)</f>
        <v>-22.123524985669022</v>
      </c>
      <c r="AP63" s="122">
        <f>IF(ABS('Rentas del trabajo'!AP63/'Rentas del trabajo'!AP51*100-100)&gt;100,"-",'Rentas del trabajo'!AP63/'Rentas del trabajo'!AP51*100-100)</f>
        <v>8.9037519580297868</v>
      </c>
      <c r="AQ63" s="122">
        <f>IF(ABS('Rentas del trabajo'!AQ63/'Rentas del trabajo'!AQ51*100-100)&gt;100,"-",'Rentas del trabajo'!AQ63/'Rentas del trabajo'!AQ51*100-100)</f>
        <v>-71.723982917509545</v>
      </c>
      <c r="AR63" s="122"/>
      <c r="AS63" s="122">
        <f>IF(ABS('Rentas del trabajo'!AS63/'Rentas del trabajo'!AS51*100-100)&gt;100,"-",'Rentas del trabajo'!AS63/'Rentas del trabajo'!AS51*100-100)</f>
        <v>-4.5757135830938154</v>
      </c>
      <c r="AT63" s="122"/>
      <c r="AU63" s="122"/>
      <c r="AV63" s="122"/>
      <c r="AW63" s="122"/>
      <c r="AX63" s="122"/>
      <c r="AY63" s="122"/>
      <c r="AZ63" s="122"/>
      <c r="BA63" s="122"/>
      <c r="BB63" s="122"/>
      <c r="BC63" s="122"/>
      <c r="BD63" s="122"/>
      <c r="BE63" s="122">
        <f>IF(ABS('Rentas del trabajo'!BE63/'Rentas del trabajo'!BE51*100-100)&gt;100,"-",'Rentas del trabajo'!BE63/'Rentas del trabajo'!BE51*100-100)</f>
        <v>-4.0316599842899592</v>
      </c>
      <c r="BF63" s="122">
        <f>IF(ABS('Rentas del trabajo'!BF63/'Rentas del trabajo'!BF51*100-100)&gt;100,"-",'Rentas del trabajo'!BF63/'Rentas del trabajo'!BF51*100-100)</f>
        <v>-2.7221070265412237</v>
      </c>
      <c r="BG63" s="122">
        <f>IF(ABS('Rentas del trabajo'!BG63/'Rentas del trabajo'!BG51*100-100)&gt;100,"-",'Rentas del trabajo'!BG63/'Rentas del trabajo'!BG51*100-100)</f>
        <v>-8.9331468645685561</v>
      </c>
      <c r="BH63" s="122">
        <f>IF(ABS('Rentas del trabajo'!BH63/'Rentas del trabajo'!BH51*100-100)&gt;100,"-",'Rentas del trabajo'!BH63/'Rentas del trabajo'!BH51*100-100)</f>
        <v>-1.0709750802827216</v>
      </c>
      <c r="BI63" s="122"/>
      <c r="BJ63" s="122">
        <f>IF(ABS('Rentas del trabajo'!BJ63/'Rentas del trabajo'!BJ51*100-100)&gt;100,"-",'Rentas del trabajo'!BJ63/'Rentas del trabajo'!BJ51*100-100)</f>
        <v>-26.817747513760494</v>
      </c>
      <c r="BK63" s="123"/>
      <c r="BL63" s="123"/>
    </row>
    <row r="64" spans="2:64" ht="12" customHeight="1">
      <c r="B64" s="67" t="s">
        <v>295</v>
      </c>
      <c r="C64" s="122">
        <f>IF(ABS('Rentas del trabajo'!C64/'Rentas del trabajo'!C52*100-100)&gt;100,"-",'Rentas del trabajo'!C64/'Rentas del trabajo'!C52*100-100)</f>
        <v>6.9831128198220398</v>
      </c>
      <c r="D64" s="122">
        <f>IF(ABS('Rentas del trabajo'!D64/'Rentas del trabajo'!D52*100-100)&gt;100,"-",'Rentas del trabajo'!D64/'Rentas del trabajo'!D52*100-100)</f>
        <v>7.1931523763583556</v>
      </c>
      <c r="E64" s="122">
        <f>IF(ABS('Rentas del trabajo'!E64/'Rentas del trabajo'!E52*100-100)&gt;100,"-",'Rentas del trabajo'!E64/'Rentas del trabajo'!E52*100-100)</f>
        <v>10.197335093977514</v>
      </c>
      <c r="F64" s="122">
        <f>IF(ABS('Rentas del trabajo'!F64/'Rentas del trabajo'!F52*100-100)&gt;100,"-",'Rentas del trabajo'!F64/'Rentas del trabajo'!F52*100-100)</f>
        <v>10.197335093977514</v>
      </c>
      <c r="G64" s="122"/>
      <c r="H64" s="122">
        <f>IF(ABS('Rentas del trabajo'!H64/'Rentas del trabajo'!H52*100-100)&gt;100,"-",'Rentas del trabajo'!H64/'Rentas del trabajo'!H52*100-100)</f>
        <v>-1.0092594562831607</v>
      </c>
      <c r="I64" s="122">
        <f>IF(ABS('Rentas del trabajo'!I64/'Rentas del trabajo'!I52*100-100)&gt;100,"-",'Rentas del trabajo'!I64/'Rentas del trabajo'!I52*100-100)</f>
        <v>-4.941843022162729</v>
      </c>
      <c r="J64" s="122">
        <f>IF(ABS('Rentas del trabajo'!J64/'Rentas del trabajo'!J52*100-100)&gt;100,"-",'Rentas del trabajo'!J64/'Rentas del trabajo'!J52*100-100)</f>
        <v>23.512889440308811</v>
      </c>
      <c r="K64" s="122">
        <f>IF(ABS('Rentas del trabajo'!K64/'Rentas del trabajo'!K52*100-100)&gt;100,"-",'Rentas del trabajo'!K64/'Rentas del trabajo'!K52*100-100)</f>
        <v>1.0367577756833271</v>
      </c>
      <c r="L64" s="122">
        <f>IF(ABS('Rentas del trabajo'!L64/'Rentas del trabajo'!L52*100-100)&gt;100,"-",'Rentas del trabajo'!L64/'Rentas del trabajo'!L52*100-100)</f>
        <v>9.6725917863724078</v>
      </c>
      <c r="M64" s="122">
        <f>IF(ABS('Rentas del trabajo'!M64/'Rentas del trabajo'!M52*100-100)&gt;100,"-",'Rentas del trabajo'!M64/'Rentas del trabajo'!M52*100-100)</f>
        <v>1.5244167583967112</v>
      </c>
      <c r="N64" s="122">
        <f>IF(ABS('Rentas del trabajo'!N64/'Rentas del trabajo'!N52*100-100)&gt;100,"-",'Rentas del trabajo'!N64/'Rentas del trabajo'!N52*100-100)</f>
        <v>3.2552093231870742</v>
      </c>
      <c r="O64" s="122"/>
      <c r="P64" s="122"/>
      <c r="Q64" s="122">
        <f>IF(ABS('Rentas del trabajo'!Q64/'Rentas del trabajo'!Q52*100-100)&gt;100,"-",'Rentas del trabajo'!Q64/'Rentas del trabajo'!Q52*100-100)</f>
        <v>-8.7576114869434178</v>
      </c>
      <c r="R64" s="122">
        <f>IF(ABS('Rentas del trabajo'!R64/'Rentas del trabajo'!R52*100-100)&gt;100,"-",'Rentas del trabajo'!R64/'Rentas del trabajo'!R52*100-100)</f>
        <v>-9.9536479915842904</v>
      </c>
      <c r="S64" s="122">
        <f>IF(ABS('Rentas del trabajo'!S64/'Rentas del trabajo'!S52*100-100)&gt;100,"-",'Rentas del trabajo'!S64/'Rentas del trabajo'!S52*100-100)</f>
        <v>-10.988032203046259</v>
      </c>
      <c r="T64" s="122">
        <f>IF(ABS('Rentas del trabajo'!T64/'Rentas del trabajo'!T52*100-100)&gt;100,"-",'Rentas del trabajo'!T64/'Rentas del trabajo'!T52*100-100)</f>
        <v>-10.988032203046259</v>
      </c>
      <c r="U64" s="122"/>
      <c r="V64" s="122">
        <f>IF(ABS('Rentas del trabajo'!V64/'Rentas del trabajo'!V52*100-100)&gt;100,"-",'Rentas del trabajo'!V64/'Rentas del trabajo'!V52*100-100)</f>
        <v>-7.6533780163714766</v>
      </c>
      <c r="W64" s="122">
        <f>IF(ABS('Rentas del trabajo'!W64/'Rentas del trabajo'!W52*100-100)&gt;100,"-",'Rentas del trabajo'!W64/'Rentas del trabajo'!W52*100-100)</f>
        <v>-6.399885827920798</v>
      </c>
      <c r="X64" s="122">
        <f>IF(ABS('Rentas del trabajo'!X64/'Rentas del trabajo'!X52*100-100)&gt;100,"-",'Rentas del trabajo'!X64/'Rentas del trabajo'!X52*100-100)</f>
        <v>-13.871484371064298</v>
      </c>
      <c r="Y64" s="122">
        <f>IF(ABS('Rentas del trabajo'!Y64/'Rentas del trabajo'!Y52*100-100)&gt;100,"-",'Rentas del trabajo'!Y64/'Rentas del trabajo'!Y52*100-100)</f>
        <v>-11.544857712378615</v>
      </c>
      <c r="Z64" s="122">
        <f>IF(ABS('Rentas del trabajo'!Z64/'Rentas del trabajo'!Z52*100-100)&gt;100,"-",'Rentas del trabajo'!Z64/'Rentas del trabajo'!Z52*100-100)</f>
        <v>-6.8726482556517823</v>
      </c>
      <c r="AA64" s="122">
        <f>IF(ABS('Rentas del trabajo'!AA64/'Rentas del trabajo'!AA52*100-100)&gt;100,"-",'Rentas del trabajo'!AA64/'Rentas del trabajo'!AA52*100-100)</f>
        <v>-15.293092951260391</v>
      </c>
      <c r="AB64" s="122">
        <f>IF(ABS('Rentas del trabajo'!AB64/'Rentas del trabajo'!AB52*100-100)&gt;100,"-",'Rentas del trabajo'!AB64/'Rentas del trabajo'!AB52*100-100)</f>
        <v>5.9331915375654631</v>
      </c>
      <c r="AC64" s="122"/>
      <c r="AD64" s="122"/>
      <c r="AE64" s="122">
        <f>IF(ABS('Rentas del trabajo'!AE64/'Rentas del trabajo'!AE52*100-100)&gt;100,"-",'Rentas del trabajo'!AE64/'Rentas del trabajo'!AE52*100-100)</f>
        <v>-2.3860525575763205</v>
      </c>
      <c r="AF64" s="122">
        <f>IF(ABS('Rentas del trabajo'!AF64/'Rentas del trabajo'!AF52*100-100)&gt;100,"-",'Rentas del trabajo'!AF64/'Rentas del trabajo'!AF52*100-100)</f>
        <v>-3.4764766822669202</v>
      </c>
      <c r="AG64" s="122">
        <f>IF(ABS('Rentas del trabajo'!AG64/'Rentas del trabajo'!AG52*100-100)&gt;100,"-",'Rentas del trabajo'!AG64/'Rentas del trabajo'!AG52*100-100)</f>
        <v>-1.9111835730475377</v>
      </c>
      <c r="AH64" s="122">
        <f>IF(ABS('Rentas del trabajo'!AH64/'Rentas del trabajo'!AH52*100-100)&gt;100,"-",'Rentas del trabajo'!AH64/'Rentas del trabajo'!AH52*100-100)</f>
        <v>-1.9111835730475377</v>
      </c>
      <c r="AI64" s="122"/>
      <c r="AJ64" s="122">
        <f>IF(ABS('Rentas del trabajo'!AJ64/'Rentas del trabajo'!AJ52*100-100)&gt;100,"-",'Rentas del trabajo'!AJ64/'Rentas del trabajo'!AJ52*100-100)</f>
        <v>-8.5853950312993135</v>
      </c>
      <c r="AK64" s="122">
        <f>IF(ABS('Rentas del trabajo'!AK64/'Rentas del trabajo'!AK52*100-100)&gt;100,"-",'Rentas del trabajo'!AK64/'Rentas del trabajo'!AK52*100-100)</f>
        <v>-11.025456538870046</v>
      </c>
      <c r="AL64" s="122">
        <f>IF(ABS('Rentas del trabajo'!AL64/'Rentas del trabajo'!AL52*100-100)&gt;100,"-",'Rentas del trabajo'!AL64/'Rentas del trabajo'!AL52*100-100)</f>
        <v>6.3798182853464596</v>
      </c>
      <c r="AM64" s="122">
        <f>IF(ABS('Rentas del trabajo'!AM64/'Rentas del trabajo'!AM52*100-100)&gt;100,"-",'Rentas del trabajo'!AM64/'Rentas del trabajo'!AM52*100-100)</f>
        <v>-10.627792146719955</v>
      </c>
      <c r="AN64" s="122">
        <f>IF(ABS('Rentas del trabajo'!AN64/'Rentas del trabajo'!AN52*100-100)&gt;100,"-",'Rentas del trabajo'!AN64/'Rentas del trabajo'!AN52*100-100)</f>
        <v>2.1351803200382165</v>
      </c>
      <c r="AO64" s="122">
        <f>IF(ABS('Rentas del trabajo'!AO64/'Rentas del trabajo'!AO52*100-100)&gt;100,"-",'Rentas del trabajo'!AO64/'Rentas del trabajo'!AO52*100-100)</f>
        <v>-14.00180666468988</v>
      </c>
      <c r="AP64" s="122">
        <f>IF(ABS('Rentas del trabajo'!AP64/'Rentas del trabajo'!AP52*100-100)&gt;100,"-",'Rentas del trabajo'!AP64/'Rentas del trabajo'!AP52*100-100)</f>
        <v>9.381538664845948</v>
      </c>
      <c r="AQ64" s="122"/>
      <c r="AR64" s="122"/>
      <c r="AS64" s="122">
        <f>IF(ABS('Rentas del trabajo'!AS64/'Rentas del trabajo'!AS52*100-100)&gt;100,"-",'Rentas del trabajo'!AS64/'Rentas del trabajo'!AS52*100-100)</f>
        <v>-2.3860525575763205</v>
      </c>
      <c r="AT64" s="122"/>
      <c r="AU64" s="122"/>
      <c r="AV64" s="122"/>
      <c r="AW64" s="122"/>
      <c r="AX64" s="122"/>
      <c r="AY64" s="122"/>
      <c r="AZ64" s="122"/>
      <c r="BA64" s="122"/>
      <c r="BB64" s="122"/>
      <c r="BC64" s="122"/>
      <c r="BD64" s="122"/>
      <c r="BE64" s="122">
        <f>IF(ABS('Rentas del trabajo'!BE64/'Rentas del trabajo'!BE52*100-100)&gt;100,"-",'Rentas del trabajo'!BE64/'Rentas del trabajo'!BE52*100-100)</f>
        <v>-3.0526957332184423</v>
      </c>
      <c r="BF64" s="122">
        <f>IF(ABS('Rentas del trabajo'!BF64/'Rentas del trabajo'!BF52*100-100)&gt;100,"-",'Rentas del trabajo'!BF64/'Rentas del trabajo'!BF52*100-100)</f>
        <v>-2.5841740311335855</v>
      </c>
      <c r="BG64" s="122">
        <f>IF(ABS('Rentas del trabajo'!BG64/'Rentas del trabajo'!BG52*100-100)&gt;100,"-",'Rentas del trabajo'!BG64/'Rentas del trabajo'!BG52*100-100)</f>
        <v>-10.198950011412904</v>
      </c>
      <c r="BH64" s="122">
        <f>IF(ABS('Rentas del trabajo'!BH64/'Rentas del trabajo'!BH52*100-100)&gt;100,"-",'Rentas del trabajo'!BH64/'Rentas del trabajo'!BH52*100-100)</f>
        <v>-2.5143749143096557</v>
      </c>
      <c r="BI64" s="122">
        <f>+'Rentas del trabajo'!BI64/'Rentas del trabajo'!BI52*100-100</f>
        <v>-0.80720942704205356</v>
      </c>
      <c r="BJ64" s="122">
        <f>IF(ABS('Rentas del trabajo'!BJ64/'Rentas del trabajo'!BJ52*100-100)&gt;100,"-",'Rentas del trabajo'!BJ64/'Rentas del trabajo'!BJ52*100-100)</f>
        <v>-34.602087357367481</v>
      </c>
      <c r="BK64" s="123"/>
      <c r="BL64" s="123"/>
    </row>
    <row r="65" spans="2:64" ht="12" customHeight="1">
      <c r="B65" s="67" t="s">
        <v>296</v>
      </c>
      <c r="C65" s="122">
        <f>IF(ABS('Rentas del trabajo'!C65/'Rentas del trabajo'!C53*100-100)&gt;100,"-",'Rentas del trabajo'!C65/'Rentas del trabajo'!C53*100-100)</f>
        <v>8.9236081707652346</v>
      </c>
      <c r="D65" s="122">
        <f>IF(ABS('Rentas del trabajo'!D65/'Rentas del trabajo'!D53*100-100)&gt;100,"-",'Rentas del trabajo'!D65/'Rentas del trabajo'!D53*100-100)</f>
        <v>9.3427069087967709</v>
      </c>
      <c r="E65" s="122">
        <f>IF(ABS('Rentas del trabajo'!E65/'Rentas del trabajo'!E53*100-100)&gt;100,"-",'Rentas del trabajo'!E65/'Rentas del trabajo'!E53*100-100)</f>
        <v>11.808548184356042</v>
      </c>
      <c r="F65" s="122">
        <f>IF(ABS('Rentas del trabajo'!F65/'Rentas del trabajo'!F53*100-100)&gt;100,"-",'Rentas del trabajo'!F65/'Rentas del trabajo'!F53*100-100)</f>
        <v>11.808548184356042</v>
      </c>
      <c r="G65" s="122"/>
      <c r="H65" s="122">
        <f>IF(ABS('Rentas del trabajo'!H65/'Rentas del trabajo'!H53*100-100)&gt;100,"-",'Rentas del trabajo'!H65/'Rentas del trabajo'!H53*100-100)</f>
        <v>3.9630150962919544</v>
      </c>
      <c r="I65" s="122">
        <f>IF(ABS('Rentas del trabajo'!I65/'Rentas del trabajo'!I53*100-100)&gt;100,"-",'Rentas del trabajo'!I65/'Rentas del trabajo'!I53*100-100)</f>
        <v>-0.68273433887891599</v>
      </c>
      <c r="J65" s="122">
        <f>IF(ABS('Rentas del trabajo'!J65/'Rentas del trabajo'!J53*100-100)&gt;100,"-",'Rentas del trabajo'!J65/'Rentas del trabajo'!J53*100-100)</f>
        <v>23.585363108174789</v>
      </c>
      <c r="K65" s="122">
        <f>IF(ABS('Rentas del trabajo'!K65/'Rentas del trabajo'!K53*100-100)&gt;100,"-",'Rentas del trabajo'!K65/'Rentas del trabajo'!K53*100-100)</f>
        <v>23.741260146266981</v>
      </c>
      <c r="L65" s="122">
        <f>IF(ABS('Rentas del trabajo'!L65/'Rentas del trabajo'!L53*100-100)&gt;100,"-",'Rentas del trabajo'!L65/'Rentas del trabajo'!L53*100-100)</f>
        <v>9.3270458205635123</v>
      </c>
      <c r="M65" s="122">
        <f>IF(ABS('Rentas del trabajo'!M65/'Rentas del trabajo'!M53*100-100)&gt;100,"-",'Rentas del trabajo'!M65/'Rentas del trabajo'!M53*100-100)</f>
        <v>0.86440379225511776</v>
      </c>
      <c r="N65" s="122">
        <f>IF(ABS('Rentas del trabajo'!N65/'Rentas del trabajo'!N53*100-100)&gt;100,"-",'Rentas del trabajo'!N65/'Rentas del trabajo'!N53*100-100)</f>
        <v>4.9124848216223143</v>
      </c>
      <c r="O65" s="122"/>
      <c r="P65" s="122"/>
      <c r="Q65" s="122">
        <f>IF(ABS('Rentas del trabajo'!Q65/'Rentas del trabajo'!Q53*100-100)&gt;100,"-",'Rentas del trabajo'!Q65/'Rentas del trabajo'!Q53*100-100)</f>
        <v>-11.054871599574994</v>
      </c>
      <c r="R65" s="122">
        <f>IF(ABS('Rentas del trabajo'!R65/'Rentas del trabajo'!R53*100-100)&gt;100,"-",'Rentas del trabajo'!R65/'Rentas del trabajo'!R53*100-100)</f>
        <v>-12.517384231414141</v>
      </c>
      <c r="S65" s="122">
        <f>IF(ABS('Rentas del trabajo'!S65/'Rentas del trabajo'!S53*100-100)&gt;100,"-",'Rentas del trabajo'!S65/'Rentas del trabajo'!S53*100-100)</f>
        <v>-10.534734446283778</v>
      </c>
      <c r="T65" s="122">
        <f>IF(ABS('Rentas del trabajo'!T65/'Rentas del trabajo'!T53*100-100)&gt;100,"-",'Rentas del trabajo'!T65/'Rentas del trabajo'!T53*100-100)</f>
        <v>-10.534734446283778</v>
      </c>
      <c r="U65" s="122"/>
      <c r="V65" s="122">
        <f>IF(ABS('Rentas del trabajo'!V65/'Rentas del trabajo'!V53*100-100)&gt;100,"-",'Rentas del trabajo'!V65/'Rentas del trabajo'!V53*100-100)</f>
        <v>-18.167267491727216</v>
      </c>
      <c r="W65" s="122">
        <f>IF(ABS('Rentas del trabajo'!W65/'Rentas del trabajo'!W53*100-100)&gt;100,"-",'Rentas del trabajo'!W65/'Rentas del trabajo'!W53*100-100)</f>
        <v>-20.076404527925689</v>
      </c>
      <c r="X65" s="122">
        <f>IF(ABS('Rentas del trabajo'!X65/'Rentas del trabajo'!X53*100-100)&gt;100,"-",'Rentas del trabajo'!X65/'Rentas del trabajo'!X53*100-100)</f>
        <v>-14.575355185639964</v>
      </c>
      <c r="Y65" s="122">
        <f>IF(ABS('Rentas del trabajo'!Y65/'Rentas del trabajo'!Y53*100-100)&gt;100,"-",'Rentas del trabajo'!Y65/'Rentas del trabajo'!Y53*100-100)</f>
        <v>-7.0653507254126282</v>
      </c>
      <c r="Z65" s="122">
        <f>IF(ABS('Rentas del trabajo'!Z65/'Rentas del trabajo'!Z53*100-100)&gt;100,"-",'Rentas del trabajo'!Z65/'Rentas del trabajo'!Z53*100-100)</f>
        <v>-6.8366789988687344</v>
      </c>
      <c r="AA65" s="122">
        <f>IF(ABS('Rentas del trabajo'!AA65/'Rentas del trabajo'!AA53*100-100)&gt;100,"-",'Rentas del trabajo'!AA65/'Rentas del trabajo'!AA53*100-100)</f>
        <v>-15.295913960327781</v>
      </c>
      <c r="AB65" s="122">
        <f>IF(ABS('Rentas del trabajo'!AB65/'Rentas del trabajo'!AB53*100-100)&gt;100,"-",'Rentas del trabajo'!AB65/'Rentas del trabajo'!AB53*100-100)</f>
        <v>5.6613498701093619</v>
      </c>
      <c r="AC65" s="122"/>
      <c r="AD65" s="122"/>
      <c r="AE65" s="122">
        <f>IF(ABS('Rentas del trabajo'!AE65/'Rentas del trabajo'!AE53*100-100)&gt;100,"-",'Rentas del trabajo'!AE65/'Rentas del trabajo'!AE53*100-100)</f>
        <v>-3.117756854137042</v>
      </c>
      <c r="AF65" s="122">
        <f>IF(ABS('Rentas del trabajo'!AF65/'Rentas del trabajo'!AF53*100-100)&gt;100,"-",'Rentas del trabajo'!AF65/'Rentas del trabajo'!AF53*100-100)</f>
        <v>-4.3441398440063494</v>
      </c>
      <c r="AG65" s="122">
        <f>IF(ABS('Rentas del trabajo'!AG65/'Rentas del trabajo'!AG53*100-100)&gt;100,"-",'Rentas del trabajo'!AG65/'Rentas del trabajo'!AG53*100-100)</f>
        <v>2.9814544888878913E-2</v>
      </c>
      <c r="AH65" s="122">
        <f>IF(ABS('Rentas del trabajo'!AH65/'Rentas del trabajo'!AH53*100-100)&gt;100,"-",'Rentas del trabajo'!AH65/'Rentas del trabajo'!AH53*100-100)</f>
        <v>2.9814544888878913E-2</v>
      </c>
      <c r="AI65" s="122"/>
      <c r="AJ65" s="122">
        <f>IF(ABS('Rentas del trabajo'!AJ65/'Rentas del trabajo'!AJ53*100-100)&gt;100,"-",'Rentas del trabajo'!AJ65/'Rentas del trabajo'!AJ53*100-100)</f>
        <v>-14.924223948716147</v>
      </c>
      <c r="AK65" s="122">
        <f>IF(ABS('Rentas del trabajo'!AK65/'Rentas del trabajo'!AK53*100-100)&gt;100,"-",'Rentas del trabajo'!AK65/'Rentas del trabajo'!AK53*100-100)</f>
        <v>-20.622070359080197</v>
      </c>
      <c r="AL65" s="122">
        <f>IF(ABS('Rentas del trabajo'!AL65/'Rentas del trabajo'!AL53*100-100)&gt;100,"-",'Rentas del trabajo'!AL65/'Rentas del trabajo'!AL53*100-100)</f>
        <v>5.5723574776954621</v>
      </c>
      <c r="AM65" s="122">
        <f>IF(ABS('Rentas del trabajo'!AM65/'Rentas del trabajo'!AM53*100-100)&gt;100,"-",'Rentas del trabajo'!AM65/'Rentas del trabajo'!AM53*100-100)</f>
        <v>14.998506124887982</v>
      </c>
      <c r="AN65" s="122">
        <f>IF(ABS('Rentas del trabajo'!AN65/'Rentas del trabajo'!AN53*100-100)&gt;100,"-",'Rentas del trabajo'!AN65/'Rentas del trabajo'!AN53*100-100)</f>
        <v>1.8527066388654561</v>
      </c>
      <c r="AO65" s="122">
        <f>IF(ABS('Rentas del trabajo'!AO65/'Rentas del trabajo'!AO53*100-100)&gt;100,"-",'Rentas del trabajo'!AO65/'Rentas del trabajo'!AO53*100-100)</f>
        <v>-14.563728628405798</v>
      </c>
      <c r="AP65" s="122">
        <f>IF(ABS('Rentas del trabajo'!AP65/'Rentas del trabajo'!AP53*100-100)&gt;100,"-",'Rentas del trabajo'!AP65/'Rentas del trabajo'!AP53*100-100)</f>
        <v>10.85194764479975</v>
      </c>
      <c r="AQ65" s="122"/>
      <c r="AR65" s="122"/>
      <c r="AS65" s="122">
        <f>IF(ABS('Rentas del trabajo'!AS65/'Rentas del trabajo'!AS53*100-100)&gt;100,"-",'Rentas del trabajo'!AS65/'Rentas del trabajo'!AS53*100-100)</f>
        <v>-3.117756854137042</v>
      </c>
      <c r="AT65" s="122"/>
      <c r="AU65" s="122"/>
      <c r="AV65" s="122"/>
      <c r="AW65" s="122"/>
      <c r="AX65" s="122"/>
      <c r="AY65" s="122"/>
      <c r="AZ65" s="122"/>
      <c r="BA65" s="122"/>
      <c r="BB65" s="122"/>
      <c r="BC65" s="122"/>
      <c r="BD65" s="122"/>
      <c r="BE65" s="122">
        <f>IF(ABS('Rentas del trabajo'!BE65/'Rentas del trabajo'!BE53*100-100)&gt;100,"-",'Rentas del trabajo'!BE65/'Rentas del trabajo'!BE53*100-100)</f>
        <v>-19.122027312138115</v>
      </c>
      <c r="BF65" s="122">
        <f>IF(ABS('Rentas del trabajo'!BF65/'Rentas del trabajo'!BF53*100-100)&gt;100,"-",'Rentas del trabajo'!BF65/'Rentas del trabajo'!BF53*100-100)</f>
        <v>-20.215153322243481</v>
      </c>
      <c r="BG65" s="122">
        <f>IF(ABS('Rentas del trabajo'!BG65/'Rentas del trabajo'!BG53*100-100)&gt;100,"-",'Rentas del trabajo'!BG65/'Rentas del trabajo'!BG53*100-100)</f>
        <v>-22.098935294088633</v>
      </c>
      <c r="BH65" s="122">
        <f>IF(ABS('Rentas del trabajo'!BH65/'Rentas del trabajo'!BH53*100-100)&gt;100,"-",'Rentas del trabajo'!BH65/'Rentas del trabajo'!BH53*100-100)</f>
        <v>-11.858297531493491</v>
      </c>
      <c r="BI65" s="122"/>
      <c r="BJ65" s="122">
        <f>IF(ABS('Rentas del trabajo'!BJ65/'Rentas del trabajo'!BJ53*100-100)&gt;100,"-",'Rentas del trabajo'!BJ65/'Rentas del trabajo'!BJ53*100-100)</f>
        <v>3.7868821650062188</v>
      </c>
      <c r="BK65" s="123"/>
      <c r="BL65" s="123"/>
    </row>
    <row r="66" spans="2:64" ht="12" customHeight="1">
      <c r="B66" s="67" t="s">
        <v>297</v>
      </c>
      <c r="C66" s="122">
        <f>IF(ABS('Rentas del trabajo'!C66/'Rentas del trabajo'!C54*100-100)&gt;100,"-",'Rentas del trabajo'!C66/'Rentas del trabajo'!C54*100-100)</f>
        <v>5.9613522749536259</v>
      </c>
      <c r="D66" s="122">
        <f>IF(ABS('Rentas del trabajo'!D66/'Rentas del trabajo'!D54*100-100)&gt;100,"-",'Rentas del trabajo'!D66/'Rentas del trabajo'!D54*100-100)</f>
        <v>7.2762369149505872</v>
      </c>
      <c r="E66" s="122">
        <f>IF(ABS('Rentas del trabajo'!E66/'Rentas del trabajo'!E54*100-100)&gt;100,"-",'Rentas del trabajo'!E66/'Rentas del trabajo'!E54*100-100)</f>
        <v>6.8448508725560373</v>
      </c>
      <c r="F66" s="122">
        <f>IF(ABS('Rentas del trabajo'!F66/'Rentas del trabajo'!F54*100-100)&gt;100,"-",'Rentas del trabajo'!F66/'Rentas del trabajo'!F54*100-100)</f>
        <v>11.429853988447647</v>
      </c>
      <c r="G66" s="122">
        <f>IF(ABS('Rentas del trabajo'!G66/'Rentas del trabajo'!G54*100-100)&gt;100,"-",'Rentas del trabajo'!G66/'Rentas del trabajo'!G54*100-100)</f>
        <v>5.738752546049227</v>
      </c>
      <c r="H66" s="122">
        <f>IF(ABS('Rentas del trabajo'!H66/'Rentas del trabajo'!H54*100-100)&gt;100,"-",'Rentas del trabajo'!H66/'Rentas del trabajo'!H54*100-100)</f>
        <v>8.7517269966246118</v>
      </c>
      <c r="I66" s="122">
        <f>IF(ABS('Rentas del trabajo'!I66/'Rentas del trabajo'!I54*100-100)&gt;100,"-",'Rentas del trabajo'!I66/'Rentas del trabajo'!I54*100-100)</f>
        <v>-13.102670616430999</v>
      </c>
      <c r="J66" s="122">
        <f>IF(ABS('Rentas del trabajo'!J66/'Rentas del trabajo'!J54*100-100)&gt;100,"-",'Rentas del trabajo'!J66/'Rentas del trabajo'!J54*100-100)</f>
        <v>18.564689727302962</v>
      </c>
      <c r="K66" s="122">
        <f>IF(ABS('Rentas del trabajo'!K66/'Rentas del trabajo'!K54*100-100)&gt;100,"-",'Rentas del trabajo'!K66/'Rentas del trabajo'!K54*100-100)</f>
        <v>9.9356771071653469</v>
      </c>
      <c r="L66" s="122">
        <f>IF(ABS('Rentas del trabajo'!L66/'Rentas del trabajo'!L54*100-100)&gt;100,"-",'Rentas del trabajo'!L66/'Rentas del trabajo'!L54*100-100)</f>
        <v>4.6992184071379626</v>
      </c>
      <c r="M66" s="122">
        <f>IF(ABS('Rentas del trabajo'!M66/'Rentas del trabajo'!M54*100-100)&gt;100,"-",'Rentas del trabajo'!M66/'Rentas del trabajo'!M54*100-100)</f>
        <v>3.9394746535212448</v>
      </c>
      <c r="N66" s="122">
        <f>IF(ABS('Rentas del trabajo'!N66/'Rentas del trabajo'!N54*100-100)&gt;100,"-",'Rentas del trabajo'!N66/'Rentas del trabajo'!N54*100-100)</f>
        <v>2.3226078627546372</v>
      </c>
      <c r="O66" s="122">
        <f>IF(ABS('Rentas del trabajo'!O66/'Rentas del trabajo'!O54*100-100)&gt;100,"-",'Rentas del trabajo'!O66/'Rentas del trabajo'!O54*100-100)</f>
        <v>-5.5860255702910422</v>
      </c>
      <c r="P66" s="122"/>
      <c r="Q66" s="122">
        <f>IF(ABS('Rentas del trabajo'!Q66/'Rentas del trabajo'!Q54*100-100)&gt;100,"-",'Rentas del trabajo'!Q66/'Rentas del trabajo'!Q54*100-100)</f>
        <v>-12.62419794378475</v>
      </c>
      <c r="R66" s="122">
        <f>IF(ABS('Rentas del trabajo'!R66/'Rentas del trabajo'!R54*100-100)&gt;100,"-",'Rentas del trabajo'!R66/'Rentas del trabajo'!R54*100-100)</f>
        <v>-13.286406617816453</v>
      </c>
      <c r="S66" s="122">
        <f>IF(ABS('Rentas del trabajo'!S66/'Rentas del trabajo'!S54*100-100)&gt;100,"-",'Rentas del trabajo'!S66/'Rentas del trabajo'!S54*100-100)</f>
        <v>-13.972125655184442</v>
      </c>
      <c r="T66" s="122">
        <f>IF(ABS('Rentas del trabajo'!T66/'Rentas del trabajo'!T54*100-100)&gt;100,"-",'Rentas del trabajo'!T66/'Rentas del trabajo'!T54*100-100)</f>
        <v>-10.264042819588497</v>
      </c>
      <c r="U66" s="122">
        <f>IF(ABS('Rentas del trabajo'!U66/'Rentas del trabajo'!U54*100-100)&gt;100,"-",'Rentas del trabajo'!U66/'Rentas del trabajo'!U54*100-100)</f>
        <v>-15.913224807041175</v>
      </c>
      <c r="V66" s="122">
        <f>IF(ABS('Rentas del trabajo'!V66/'Rentas del trabajo'!V54*100-100)&gt;100,"-",'Rentas del trabajo'!V66/'Rentas del trabajo'!V54*100-100)</f>
        <v>-11.512684033473917</v>
      </c>
      <c r="W66" s="122">
        <f>IF(ABS('Rentas del trabajo'!W66/'Rentas del trabajo'!W54*100-100)&gt;100,"-",'Rentas del trabajo'!W66/'Rentas del trabajo'!W54*100-100)</f>
        <v>-6.7128045618466956</v>
      </c>
      <c r="X66" s="122">
        <f>IF(ABS('Rentas del trabajo'!X66/'Rentas del trabajo'!X54*100-100)&gt;100,"-",'Rentas del trabajo'!X66/'Rentas del trabajo'!X54*100-100)</f>
        <v>-14.13630257342821</v>
      </c>
      <c r="Y66" s="122">
        <f>IF(ABS('Rentas del trabajo'!Y66/'Rentas del trabajo'!Y54*100-100)&gt;100,"-",'Rentas del trabajo'!Y66/'Rentas del trabajo'!Y54*100-100)</f>
        <v>-12.021401806008399</v>
      </c>
      <c r="Z66" s="122">
        <f>IF(ABS('Rentas del trabajo'!Z66/'Rentas del trabajo'!Z54*100-100)&gt;100,"-",'Rentas del trabajo'!Z66/'Rentas del trabajo'!Z54*100-100)</f>
        <v>-27.638745293624254</v>
      </c>
      <c r="AA66" s="122">
        <f>IF(ABS('Rentas del trabajo'!AA66/'Rentas del trabajo'!AA54*100-100)&gt;100,"-",'Rentas del trabajo'!AA66/'Rentas del trabajo'!AA54*100-100)</f>
        <v>-29.97675676564846</v>
      </c>
      <c r="AB66" s="122">
        <f>IF(ABS('Rentas del trabajo'!AB66/'Rentas del trabajo'!AB54*100-100)&gt;100,"-",'Rentas del trabajo'!AB66/'Rentas del trabajo'!AB54*100-100)</f>
        <v>5.071607816167429</v>
      </c>
      <c r="AC66" s="122">
        <f>IF(ABS('Rentas del trabajo'!AC66/'Rentas del trabajo'!AC54*100-100)&gt;100,"-",'Rentas del trabajo'!AC66/'Rentas del trabajo'!AC54*100-100)</f>
        <v>-70.334174540680948</v>
      </c>
      <c r="AD66" s="122"/>
      <c r="AE66" s="122">
        <f>IF(ABS('Rentas del trabajo'!AE66/'Rentas del trabajo'!AE54*100-100)&gt;100,"-",'Rentas del trabajo'!AE66/'Rentas del trabajo'!AE54*100-100)</f>
        <v>-7.4154185801476018</v>
      </c>
      <c r="AF66" s="122">
        <f>IF(ABS('Rentas del trabajo'!AF66/'Rentas del trabajo'!AF54*100-100)&gt;100,"-",'Rentas del trabajo'!AF66/'Rentas del trabajo'!AF54*100-100)</f>
        <v>-6.9769201258618665</v>
      </c>
      <c r="AG66" s="122">
        <f>IF(ABS('Rentas del trabajo'!AG66/'Rentas del trabajo'!AG54*100-100)&gt;100,"-",'Rentas del trabajo'!AG66/'Rentas del trabajo'!AG54*100-100)</f>
        <v>-8.0836459474519415</v>
      </c>
      <c r="AH66" s="122">
        <f>IF(ABS('Rentas del trabajo'!AH66/'Rentas del trabajo'!AH54*100-100)&gt;100,"-",'Rentas del trabajo'!AH66/'Rentas del trabajo'!AH54*100-100)</f>
        <v>-7.3539387315406657E-3</v>
      </c>
      <c r="AI66" s="122">
        <f>IF(ABS('Rentas del trabajo'!AI66/'Rentas del trabajo'!AI54*100-100)&gt;100,"-",'Rentas del trabajo'!AI66/'Rentas del trabajo'!AI54*100-100)</f>
        <v>-11.087692854764569</v>
      </c>
      <c r="AJ66" s="122">
        <f>IF(ABS('Rentas del trabajo'!AJ66/'Rentas del trabajo'!AJ54*100-100)&gt;100,"-",'Rentas del trabajo'!AJ66/'Rentas del trabajo'!AJ54*100-100)</f>
        <v>-3.7685157134429375</v>
      </c>
      <c r="AK66" s="122">
        <f>IF(ABS('Rentas del trabajo'!AK66/'Rentas del trabajo'!AK54*100-100)&gt;100,"-",'Rentas del trabajo'!AK66/'Rentas del trabajo'!AK54*100-100)</f>
        <v>-18.935918507414158</v>
      </c>
      <c r="AL66" s="122">
        <f>IF(ABS('Rentas del trabajo'!AL66/'Rentas del trabajo'!AL54*100-100)&gt;100,"-",'Rentas del trabajo'!AL66/'Rentas del trabajo'!AL54*100-100)</f>
        <v>1.8040264422050711</v>
      </c>
      <c r="AM66" s="122">
        <f>IF(ABS('Rentas del trabajo'!AM66/'Rentas del trabajo'!AM54*100-100)&gt;100,"-",'Rentas del trabajo'!AM66/'Rentas del trabajo'!AM54*100-100)</f>
        <v>-3.2801323660430199</v>
      </c>
      <c r="AN66" s="122">
        <f>IF(ABS('Rentas del trabajo'!AN66/'Rentas del trabajo'!AN54*100-100)&gt;100,"-",'Rentas del trabajo'!AN66/'Rentas del trabajo'!AN54*100-100)</f>
        <v>-24.238331892826281</v>
      </c>
      <c r="AO66" s="122">
        <f>IF(ABS('Rentas del trabajo'!AO66/'Rentas del trabajo'!AO54*100-100)&gt;100,"-",'Rentas del trabajo'!AO66/'Rentas del trabajo'!AO54*100-100)</f>
        <v>-27.21820884685765</v>
      </c>
      <c r="AP66" s="122">
        <f>IF(ABS('Rentas del trabajo'!AP66/'Rentas del trabajo'!AP54*100-100)&gt;100,"-",'Rentas del trabajo'!AP66/'Rentas del trabajo'!AP54*100-100)</f>
        <v>7.5120092408284478</v>
      </c>
      <c r="AQ66" s="122">
        <f>IF(ABS('Rentas del trabajo'!AQ66/'Rentas del trabajo'!AQ54*100-100)&gt;100,"-",'Rentas del trabajo'!AQ66/'Rentas del trabajo'!AQ54*100-100)</f>
        <v>-71.99131513647643</v>
      </c>
      <c r="AR66" s="122"/>
      <c r="AS66" s="122">
        <f>IF(ABS('Rentas del trabajo'!AS66/'Rentas del trabajo'!AS54*100-100)&gt;100,"-",'Rentas del trabajo'!AS66/'Rentas del trabajo'!AS54*100-100)</f>
        <v>-7.4154185801476018</v>
      </c>
      <c r="AT66" s="122"/>
      <c r="AU66" s="122"/>
      <c r="AV66" s="122"/>
      <c r="AW66" s="122"/>
      <c r="AX66" s="122"/>
      <c r="AY66" s="122"/>
      <c r="AZ66" s="122"/>
      <c r="BA66" s="122"/>
      <c r="BB66" s="122"/>
      <c r="BC66" s="122"/>
      <c r="BD66" s="122"/>
      <c r="BE66" s="122">
        <f>IF(ABS('Rentas del trabajo'!BE66/'Rentas del trabajo'!BE54*100-100)&gt;100,"-",'Rentas del trabajo'!BE66/'Rentas del trabajo'!BE54*100-100)</f>
        <v>-2.7340770707113364</v>
      </c>
      <c r="BF66" s="122">
        <f>IF(ABS('Rentas del trabajo'!BF66/'Rentas del trabajo'!BF54*100-100)&gt;100,"-",'Rentas del trabajo'!BF66/'Rentas del trabajo'!BF54*100-100)</f>
        <v>-2.6661418697317458</v>
      </c>
      <c r="BG66" s="122">
        <f>IF(ABS('Rentas del trabajo'!BG66/'Rentas del trabajo'!BG54*100-100)&gt;100,"-",'Rentas del trabajo'!BG66/'Rentas del trabajo'!BG54*100-100)</f>
        <v>-1.9874299956920396</v>
      </c>
      <c r="BH66" s="122">
        <f>IF(ABS('Rentas del trabajo'!BH66/'Rentas del trabajo'!BH54*100-100)&gt;100,"-",'Rentas del trabajo'!BH66/'Rentas del trabajo'!BH54*100-100)</f>
        <v>-2.8643537232586453</v>
      </c>
      <c r="BI66" s="122"/>
      <c r="BJ66" s="122">
        <f>IF(ABS('Rentas del trabajo'!BJ66/'Rentas del trabajo'!BJ54*100-100)&gt;100,"-",'Rentas del trabajo'!BJ66/'Rentas del trabajo'!BJ54*100-100)</f>
        <v>-5.5806593406593379</v>
      </c>
      <c r="BK66" s="123"/>
      <c r="BL66" s="123"/>
    </row>
    <row r="67" spans="2:64" ht="12" customHeight="1">
      <c r="B67" s="67" t="s">
        <v>298</v>
      </c>
      <c r="C67" s="122">
        <f>IF(ABS('Rentas del trabajo'!C67/'Rentas del trabajo'!C55*100-100)&gt;100,"-",'Rentas del trabajo'!C67/'Rentas del trabajo'!C55*100-100)</f>
        <v>5.4524770338234987</v>
      </c>
      <c r="D67" s="122">
        <f>IF(ABS('Rentas del trabajo'!D67/'Rentas del trabajo'!D55*100-100)&gt;100,"-",'Rentas del trabajo'!D67/'Rentas del trabajo'!D55*100-100)</f>
        <v>6.4646597122905973</v>
      </c>
      <c r="E67" s="122">
        <f>IF(ABS('Rentas del trabajo'!E67/'Rentas del trabajo'!E55*100-100)&gt;100,"-",'Rentas del trabajo'!E67/'Rentas del trabajo'!E55*100-100)</f>
        <v>11.28264483455203</v>
      </c>
      <c r="F67" s="122">
        <f>IF(ABS('Rentas del trabajo'!F67/'Rentas del trabajo'!F55*100-100)&gt;100,"-",'Rentas del trabajo'!F67/'Rentas del trabajo'!F55*100-100)</f>
        <v>11.28264483455203</v>
      </c>
      <c r="G67" s="122"/>
      <c r="H67" s="122">
        <f>IF(ABS('Rentas del trabajo'!H67/'Rentas del trabajo'!H55*100-100)&gt;100,"-",'Rentas del trabajo'!H67/'Rentas del trabajo'!H55*100-100)</f>
        <v>-4.0932957026465715</v>
      </c>
      <c r="I67" s="122">
        <f>IF(ABS('Rentas del trabajo'!I67/'Rentas del trabajo'!I55*100-100)&gt;100,"-",'Rentas del trabajo'!I67/'Rentas del trabajo'!I55*100-100)</f>
        <v>-7.7726232644766924</v>
      </c>
      <c r="J67" s="122">
        <f>IF(ABS('Rentas del trabajo'!J67/'Rentas del trabajo'!J55*100-100)&gt;100,"-",'Rentas del trabajo'!J67/'Rentas del trabajo'!J55*100-100)</f>
        <v>11.878542886348839</v>
      </c>
      <c r="K67" s="122">
        <f>IF(ABS('Rentas del trabajo'!K67/'Rentas del trabajo'!K55*100-100)&gt;100,"-",'Rentas del trabajo'!K67/'Rentas del trabajo'!K55*100-100)</f>
        <v>9.7866148441015071</v>
      </c>
      <c r="L67" s="122">
        <f>IF(ABS('Rentas del trabajo'!L67/'Rentas del trabajo'!L55*100-100)&gt;100,"-",'Rentas del trabajo'!L67/'Rentas del trabajo'!L55*100-100)</f>
        <v>9.3775663011448813</v>
      </c>
      <c r="M67" s="122">
        <f>IF(ABS('Rentas del trabajo'!M67/'Rentas del trabajo'!M55*100-100)&gt;100,"-",'Rentas del trabajo'!M67/'Rentas del trabajo'!M55*100-100)</f>
        <v>0.5080353023178219</v>
      </c>
      <c r="N67" s="122">
        <f>IF(ABS('Rentas del trabajo'!N67/'Rentas del trabajo'!N55*100-100)&gt;100,"-",'Rentas del trabajo'!N67/'Rentas del trabajo'!N55*100-100)</f>
        <v>-3.6453121221350528</v>
      </c>
      <c r="O67" s="122"/>
      <c r="P67" s="122"/>
      <c r="Q67" s="122">
        <f>IF(ABS('Rentas del trabajo'!Q67/'Rentas del trabajo'!Q55*100-100)&gt;100,"-",'Rentas del trabajo'!Q67/'Rentas del trabajo'!Q55*100-100)</f>
        <v>-8.4592490293178457</v>
      </c>
      <c r="R67" s="122">
        <f>IF(ABS('Rentas del trabajo'!R67/'Rentas del trabajo'!R55*100-100)&gt;100,"-",'Rentas del trabajo'!R67/'Rentas del trabajo'!R55*100-100)</f>
        <v>-10.207123716988221</v>
      </c>
      <c r="S67" s="122">
        <f>IF(ABS('Rentas del trabajo'!S67/'Rentas del trabajo'!S55*100-100)&gt;100,"-",'Rentas del trabajo'!S67/'Rentas del trabajo'!S55*100-100)</f>
        <v>-9.6891534912543023</v>
      </c>
      <c r="T67" s="122">
        <f>IF(ABS('Rentas del trabajo'!T67/'Rentas del trabajo'!T55*100-100)&gt;100,"-",'Rentas del trabajo'!T67/'Rentas del trabajo'!T55*100-100)</f>
        <v>-9.6891534912543023</v>
      </c>
      <c r="U67" s="122"/>
      <c r="V67" s="122">
        <f>IF(ABS('Rentas del trabajo'!V67/'Rentas del trabajo'!V55*100-100)&gt;100,"-",'Rentas del trabajo'!V67/'Rentas del trabajo'!V55*100-100)</f>
        <v>-13.391686949918437</v>
      </c>
      <c r="W67" s="122">
        <f>IF(ABS('Rentas del trabajo'!W67/'Rentas del trabajo'!W55*100-100)&gt;100,"-",'Rentas del trabajo'!W67/'Rentas del trabajo'!W55*100-100)</f>
        <v>-15.561316918600056</v>
      </c>
      <c r="X67" s="122">
        <f>IF(ABS('Rentas del trabajo'!X67/'Rentas del trabajo'!X55*100-100)&gt;100,"-",'Rentas del trabajo'!X67/'Rentas del trabajo'!X55*100-100)</f>
        <v>-7.5179369029519307</v>
      </c>
      <c r="Y67" s="122">
        <f>IF(ABS('Rentas del trabajo'!Y67/'Rentas del trabajo'!Y55*100-100)&gt;100,"-",'Rentas del trabajo'!Y67/'Rentas del trabajo'!Y55*100-100)</f>
        <v>-7.3779027600558607</v>
      </c>
      <c r="Z67" s="122">
        <f>IF(ABS('Rentas del trabajo'!Z67/'Rentas del trabajo'!Z55*100-100)&gt;100,"-",'Rentas del trabajo'!Z67/'Rentas del trabajo'!Z55*100-100)</f>
        <v>-6.8870710708556686</v>
      </c>
      <c r="AA67" s="122">
        <f>IF(ABS('Rentas del trabajo'!AA67/'Rentas del trabajo'!AA55*100-100)&gt;100,"-",'Rentas del trabajo'!AA67/'Rentas del trabajo'!AA55*100-100)</f>
        <v>-15.370510931880517</v>
      </c>
      <c r="AB67" s="122">
        <f>IF(ABS('Rentas del trabajo'!AB67/'Rentas del trabajo'!AB55*100-100)&gt;100,"-",'Rentas del trabajo'!AB67/'Rentas del trabajo'!AB55*100-100)</f>
        <v>7.2209379271389196</v>
      </c>
      <c r="AC67" s="122"/>
      <c r="AD67" s="122"/>
      <c r="AE67" s="122">
        <f>IF(ABS('Rentas del trabajo'!AE67/'Rentas del trabajo'!AE55*100-100)&gt;100,"-",'Rentas del trabajo'!AE67/'Rentas del trabajo'!AE55*100-100)</f>
        <v>-3.4680106060518341</v>
      </c>
      <c r="AF67" s="122">
        <f>IF(ABS('Rentas del trabajo'!AF67/'Rentas del trabajo'!AF55*100-100)&gt;100,"-",'Rentas del trabajo'!AF67/'Rentas del trabajo'!AF55*100-100)</f>
        <v>-4.402319819413421</v>
      </c>
      <c r="AG67" s="122">
        <f>IF(ABS('Rentas del trabajo'!AG67/'Rentas del trabajo'!AG55*100-100)&gt;100,"-",'Rentas del trabajo'!AG67/'Rentas del trabajo'!AG55*100-100)</f>
        <v>0.5002985674048972</v>
      </c>
      <c r="AH67" s="122">
        <f>IF(ABS('Rentas del trabajo'!AH67/'Rentas del trabajo'!AH55*100-100)&gt;100,"-",'Rentas del trabajo'!AH67/'Rentas del trabajo'!AH55*100-100)</f>
        <v>0.5002985674048972</v>
      </c>
      <c r="AI67" s="122"/>
      <c r="AJ67" s="122">
        <f>IF(ABS('Rentas del trabajo'!AJ67/'Rentas del trabajo'!AJ55*100-100)&gt;100,"-",'Rentas del trabajo'!AJ67/'Rentas del trabajo'!AJ55*100-100)</f>
        <v>-16.936821306132103</v>
      </c>
      <c r="AK67" s="122">
        <f>IF(ABS('Rentas del trabajo'!AK67/'Rentas del trabajo'!AK55*100-100)&gt;100,"-",'Rentas del trabajo'!AK67/'Rentas del trabajo'!AK55*100-100)</f>
        <v>-22.124417644002691</v>
      </c>
      <c r="AL67" s="122">
        <f>IF(ABS('Rentas del trabajo'!AL67/'Rentas del trabajo'!AL55*100-100)&gt;100,"-",'Rentas del trabajo'!AL67/'Rentas del trabajo'!AL55*100-100)</f>
        <v>3.4675846242111277</v>
      </c>
      <c r="AM67" s="122">
        <f>IF(ABS('Rentas del trabajo'!AM67/'Rentas del trabajo'!AM55*100-100)&gt;100,"-",'Rentas del trabajo'!AM67/'Rentas del trabajo'!AM55*100-100)</f>
        <v>1.6866651573466385</v>
      </c>
      <c r="AN67" s="122">
        <f>IF(ABS('Rentas del trabajo'!AN67/'Rentas del trabajo'!AN55*100-100)&gt;100,"-",'Rentas del trabajo'!AN67/'Rentas del trabajo'!AN55*100-100)</f>
        <v>1.8446555744127835</v>
      </c>
      <c r="AO67" s="122">
        <f>IF(ABS('Rentas del trabajo'!AO67/'Rentas del trabajo'!AO55*100-100)&gt;100,"-",'Rentas del trabajo'!AO67/'Rentas del trabajo'!AO55*100-100)</f>
        <v>-14.940563251243276</v>
      </c>
      <c r="AP67" s="122">
        <f>IF(ABS('Rentas del trabajo'!AP67/'Rentas del trabajo'!AP55*100-100)&gt;100,"-",'Rentas del trabajo'!AP67/'Rentas del trabajo'!AP55*100-100)</f>
        <v>3.3124000794140045</v>
      </c>
      <c r="AQ67" s="122"/>
      <c r="AR67" s="122"/>
      <c r="AS67" s="122">
        <f>IF(ABS('Rentas del trabajo'!AS67/'Rentas del trabajo'!AS55*100-100)&gt;100,"-",'Rentas del trabajo'!AS67/'Rentas del trabajo'!AS55*100-100)</f>
        <v>-3.4680106060518341</v>
      </c>
      <c r="AT67" s="122"/>
      <c r="AU67" s="122"/>
      <c r="AV67" s="122"/>
      <c r="AW67" s="122"/>
      <c r="AX67" s="122"/>
      <c r="AY67" s="122"/>
      <c r="AZ67" s="122"/>
      <c r="BA67" s="122"/>
      <c r="BB67" s="122"/>
      <c r="BC67" s="122"/>
      <c r="BD67" s="122"/>
      <c r="BE67" s="122">
        <f>IF(ABS('Rentas del trabajo'!BE67/'Rentas del trabajo'!BE55*100-100)&gt;100,"-",'Rentas del trabajo'!BE67/'Rentas del trabajo'!BE55*100-100)</f>
        <v>-3.0720373508897723</v>
      </c>
      <c r="BF67" s="122">
        <f>IF(ABS('Rentas del trabajo'!BF67/'Rentas del trabajo'!BF55*100-100)&gt;100,"-",'Rentas del trabajo'!BF67/'Rentas del trabajo'!BF55*100-100)</f>
        <v>-2.5389881936374081</v>
      </c>
      <c r="BG67" s="122">
        <f>IF(ABS('Rentas del trabajo'!BG67/'Rentas del trabajo'!BG55*100-100)&gt;100,"-",'Rentas del trabajo'!BG67/'Rentas del trabajo'!BG55*100-100)</f>
        <v>-8.9398702310797518</v>
      </c>
      <c r="BH67" s="122">
        <f>IF(ABS('Rentas del trabajo'!BH67/'Rentas del trabajo'!BH55*100-100)&gt;100,"-",'Rentas del trabajo'!BH67/'Rentas del trabajo'!BH55*100-100)</f>
        <v>-2.1402664424840907</v>
      </c>
      <c r="BI67" s="122">
        <f>+'Rentas del trabajo'!BI67/'Rentas del trabajo'!BI55*100-100</f>
        <v>-1.0828730476918338</v>
      </c>
      <c r="BJ67" s="122">
        <f>IF(ABS('Rentas del trabajo'!BJ67/'Rentas del trabajo'!BJ55*100-100)&gt;100,"-",'Rentas del trabajo'!BJ67/'Rentas del trabajo'!BJ55*100-100)</f>
        <v>-30.84787018255571</v>
      </c>
      <c r="BK67" s="123"/>
      <c r="BL67" s="123"/>
    </row>
    <row r="68" spans="2:64" ht="12" customHeight="1">
      <c r="B68" s="67" t="s">
        <v>299</v>
      </c>
      <c r="C68" s="122">
        <f>IF(ABS('Rentas del trabajo'!C68/'Rentas del trabajo'!C56*100-100)&gt;100,"-",'Rentas del trabajo'!C68/'Rentas del trabajo'!C56*100-100)</f>
        <v>8.2992110636559602</v>
      </c>
      <c r="D68" s="122">
        <f>IF(ABS('Rentas del trabajo'!D68/'Rentas del trabajo'!D56*100-100)&gt;100,"-",'Rentas del trabajo'!D68/'Rentas del trabajo'!D56*100-100)</f>
        <v>9.4780571597547834</v>
      </c>
      <c r="E68" s="122">
        <f>IF(ABS('Rentas del trabajo'!E68/'Rentas del trabajo'!E56*100-100)&gt;100,"-",'Rentas del trabajo'!E68/'Rentas del trabajo'!E56*100-100)</f>
        <v>13.337294548763794</v>
      </c>
      <c r="F68" s="122">
        <f>IF(ABS('Rentas del trabajo'!F68/'Rentas del trabajo'!F56*100-100)&gt;100,"-",'Rentas del trabajo'!F68/'Rentas del trabajo'!F56*100-100)</f>
        <v>13.337294548763794</v>
      </c>
      <c r="G68" s="122"/>
      <c r="H68" s="122">
        <f>IF(ABS('Rentas del trabajo'!H68/'Rentas del trabajo'!H56*100-100)&gt;100,"-",'Rentas del trabajo'!H68/'Rentas del trabajo'!H56*100-100)</f>
        <v>0.91685427515972151</v>
      </c>
      <c r="I68" s="122">
        <f>IF(ABS('Rentas del trabajo'!I68/'Rentas del trabajo'!I56*100-100)&gt;100,"-",'Rentas del trabajo'!I68/'Rentas del trabajo'!I56*100-100)</f>
        <v>-1.9606792117929643</v>
      </c>
      <c r="J68" s="122">
        <f>IF(ABS('Rentas del trabajo'!J68/'Rentas del trabajo'!J56*100-100)&gt;100,"-",'Rentas del trabajo'!J68/'Rentas del trabajo'!J56*100-100)</f>
        <v>9.3171749264504626</v>
      </c>
      <c r="K68" s="122">
        <f>IF(ABS('Rentas del trabajo'!K68/'Rentas del trabajo'!K56*100-100)&gt;100,"-",'Rentas del trabajo'!K68/'Rentas del trabajo'!K56*100-100)</f>
        <v>20.835425922348833</v>
      </c>
      <c r="L68" s="122">
        <f>IF(ABS('Rentas del trabajo'!L68/'Rentas del trabajo'!L56*100-100)&gt;100,"-",'Rentas del trabajo'!L68/'Rentas del trabajo'!L56*100-100)</f>
        <v>9.9370493920154956</v>
      </c>
      <c r="M68" s="122">
        <f>IF(ABS('Rentas del trabajo'!M68/'Rentas del trabajo'!M56*100-100)&gt;100,"-",'Rentas del trabajo'!M68/'Rentas del trabajo'!M56*100-100)</f>
        <v>-1.6266650737709796</v>
      </c>
      <c r="N68" s="122">
        <f>IF(ABS('Rentas del trabajo'!N68/'Rentas del trabajo'!N56*100-100)&gt;100,"-",'Rentas del trabajo'!N68/'Rentas del trabajo'!N56*100-100)</f>
        <v>-0.14744925176471213</v>
      </c>
      <c r="O68" s="122"/>
      <c r="P68" s="122"/>
      <c r="Q68" s="122">
        <f>IF(ABS('Rentas del trabajo'!Q68/'Rentas del trabajo'!Q56*100-100)&gt;100,"-",'Rentas del trabajo'!Q68/'Rentas del trabajo'!Q56*100-100)</f>
        <v>-8.2327462257080697</v>
      </c>
      <c r="R68" s="122">
        <f>IF(ABS('Rentas del trabajo'!R68/'Rentas del trabajo'!R56*100-100)&gt;100,"-",'Rentas del trabajo'!R68/'Rentas del trabajo'!R56*100-100)</f>
        <v>-10.000516930843546</v>
      </c>
      <c r="S68" s="122">
        <f>IF(ABS('Rentas del trabajo'!S68/'Rentas del trabajo'!S56*100-100)&gt;100,"-",'Rentas del trabajo'!S68/'Rentas del trabajo'!S56*100-100)</f>
        <v>-8.0576258181798437</v>
      </c>
      <c r="T68" s="122">
        <f>IF(ABS('Rentas del trabajo'!T68/'Rentas del trabajo'!T56*100-100)&gt;100,"-",'Rentas del trabajo'!T68/'Rentas del trabajo'!T56*100-100)</f>
        <v>-8.0576258181798437</v>
      </c>
      <c r="U68" s="122"/>
      <c r="V68" s="122">
        <f>IF(ABS('Rentas del trabajo'!V68/'Rentas del trabajo'!V56*100-100)&gt;100,"-",'Rentas del trabajo'!V68/'Rentas del trabajo'!V56*100-100)</f>
        <v>-16.343522646499338</v>
      </c>
      <c r="W68" s="122">
        <f>IF(ABS('Rentas del trabajo'!W68/'Rentas del trabajo'!W56*100-100)&gt;100,"-",'Rentas del trabajo'!W68/'Rentas del trabajo'!W56*100-100)</f>
        <v>-18.871642084713159</v>
      </c>
      <c r="X68" s="122">
        <f>IF(ABS('Rentas del trabajo'!X68/'Rentas del trabajo'!X56*100-100)&gt;100,"-",'Rentas del trabajo'!X68/'Rentas del trabajo'!X56*100-100)</f>
        <v>-7.3409972234841092</v>
      </c>
      <c r="Y68" s="122">
        <f>IF(ABS('Rentas del trabajo'!Y68/'Rentas del trabajo'!Y56*100-100)&gt;100,"-",'Rentas del trabajo'!Y68/'Rentas del trabajo'!Y56*100-100)</f>
        <v>-10.272966440713631</v>
      </c>
      <c r="Z68" s="122">
        <f>IF(ABS('Rentas del trabajo'!Z68/'Rentas del trabajo'!Z56*100-100)&gt;100,"-",'Rentas del trabajo'!Z68/'Rentas del trabajo'!Z56*100-100)</f>
        <v>-6.9201151723617471</v>
      </c>
      <c r="AA68" s="122">
        <f>IF(ABS('Rentas del trabajo'!AA68/'Rentas del trabajo'!AA56*100-100)&gt;100,"-",'Rentas del trabajo'!AA68/'Rentas del trabajo'!AA56*100-100)</f>
        <v>-15.628968236697332</v>
      </c>
      <c r="AB68" s="122">
        <f>IF(ABS('Rentas del trabajo'!AB68/'Rentas del trabajo'!AB56*100-100)&gt;100,"-",'Rentas del trabajo'!AB68/'Rentas del trabajo'!AB56*100-100)</f>
        <v>7.0406847889115625</v>
      </c>
      <c r="AC68" s="122"/>
      <c r="AD68" s="122"/>
      <c r="AE68" s="122">
        <f>IF(ABS('Rentas del trabajo'!AE68/'Rentas del trabajo'!AE56*100-100)&gt;100,"-",'Rentas del trabajo'!AE68/'Rentas del trabajo'!AE56*100-100)</f>
        <v>-0.61678814765879508</v>
      </c>
      <c r="AF68" s="122">
        <f>IF(ABS('Rentas del trabajo'!AF68/'Rentas del trabajo'!AF56*100-100)&gt;100,"-",'Rentas del trabajo'!AF68/'Rentas del trabajo'!AF56*100-100)</f>
        <v>-1.4703144820650778</v>
      </c>
      <c r="AG68" s="122">
        <f>IF(ABS('Rentas del trabajo'!AG68/'Rentas del trabajo'!AG56*100-100)&gt;100,"-",'Rentas del trabajo'!AG68/'Rentas del trabajo'!AG56*100-100)</f>
        <v>4.2049994415760921</v>
      </c>
      <c r="AH68" s="122">
        <f>IF(ABS('Rentas del trabajo'!AH68/'Rentas del trabajo'!AH56*100-100)&gt;100,"-",'Rentas del trabajo'!AH68/'Rentas del trabajo'!AH56*100-100)</f>
        <v>4.2049994415760921</v>
      </c>
      <c r="AI68" s="122"/>
      <c r="AJ68" s="122">
        <f>IF(ABS('Rentas del trabajo'!AJ68/'Rentas del trabajo'!AJ56*100-100)&gt;100,"-",'Rentas del trabajo'!AJ68/'Rentas del trabajo'!AJ56*100-100)</f>
        <v>-15.576514657435737</v>
      </c>
      <c r="AK68" s="122">
        <f>IF(ABS('Rentas del trabajo'!AK68/'Rentas del trabajo'!AK56*100-100)&gt;100,"-",'Rentas del trabajo'!AK68/'Rentas del trabajo'!AK56*100-100)</f>
        <v>-20.462308933227192</v>
      </c>
      <c r="AL68" s="122">
        <f>IF(ABS('Rentas del trabajo'!AL68/'Rentas del trabajo'!AL56*100-100)&gt;100,"-",'Rentas del trabajo'!AL68/'Rentas del trabajo'!AL56*100-100)</f>
        <v>1.2922041503084642</v>
      </c>
      <c r="AM68" s="122">
        <f>IF(ABS('Rentas del trabajo'!AM68/'Rentas del trabajo'!AM56*100-100)&gt;100,"-",'Rentas del trabajo'!AM68/'Rentas del trabajo'!AM56*100-100)</f>
        <v>8.4220431688525537</v>
      </c>
      <c r="AN68" s="122">
        <f>IF(ABS('Rentas del trabajo'!AN68/'Rentas del trabajo'!AN56*100-100)&gt;100,"-",'Rentas del trabajo'!AN68/'Rentas del trabajo'!AN56*100-100)</f>
        <v>2.3292789569918</v>
      </c>
      <c r="AO68" s="122">
        <f>IF(ABS('Rentas del trabajo'!AO68/'Rentas del trabajo'!AO56*100-100)&gt;100,"-",'Rentas del trabajo'!AO68/'Rentas del trabajo'!AO56*100-100)</f>
        <v>-17.001402342771186</v>
      </c>
      <c r="AP68" s="122">
        <f>IF(ABS('Rentas del trabajo'!AP68/'Rentas del trabajo'!AP56*100-100)&gt;100,"-",'Rentas del trabajo'!AP68/'Rentas del trabajo'!AP56*100-100)</f>
        <v>6.8828541001064991</v>
      </c>
      <c r="AQ68" s="122"/>
      <c r="AR68" s="122"/>
      <c r="AS68" s="122">
        <f>IF(ABS('Rentas del trabajo'!AS68/'Rentas del trabajo'!AS56*100-100)&gt;100,"-",'Rentas del trabajo'!AS68/'Rentas del trabajo'!AS56*100-100)</f>
        <v>-0.61678814765879508</v>
      </c>
      <c r="AT68" s="122"/>
      <c r="AU68" s="122"/>
      <c r="AV68" s="122"/>
      <c r="AW68" s="122"/>
      <c r="AX68" s="122"/>
      <c r="AY68" s="122"/>
      <c r="AZ68" s="122"/>
      <c r="BA68" s="122"/>
      <c r="BB68" s="122"/>
      <c r="BC68" s="122"/>
      <c r="BD68" s="122"/>
      <c r="BE68" s="122">
        <f>IF(ABS('Rentas del trabajo'!BE68/'Rentas del trabajo'!BE56*100-100)&gt;100,"-",'Rentas del trabajo'!BE68/'Rentas del trabajo'!BE56*100-100)</f>
        <v>-4.1996932771143634</v>
      </c>
      <c r="BF68" s="122">
        <f>IF(ABS('Rentas del trabajo'!BF68/'Rentas del trabajo'!BF56*100-100)&gt;100,"-",'Rentas del trabajo'!BF68/'Rentas del trabajo'!BF56*100-100)</f>
        <v>-2.1289193388566758</v>
      </c>
      <c r="BG68" s="122">
        <f>IF(ABS('Rentas del trabajo'!BG68/'Rentas del trabajo'!BG56*100-100)&gt;100,"-",'Rentas del trabajo'!BG68/'Rentas del trabajo'!BG56*100-100)</f>
        <v>-3.2468898051771617</v>
      </c>
      <c r="BH68" s="122">
        <f>IF(ABS('Rentas del trabajo'!BH68/'Rentas del trabajo'!BH56*100-100)&gt;100,"-",'Rentas del trabajo'!BH68/'Rentas del trabajo'!BH56*100-100)</f>
        <v>-1.5063451068739795</v>
      </c>
      <c r="BI68" s="122"/>
      <c r="BJ68" s="122">
        <f>IF(ABS('Rentas del trabajo'!BJ68/'Rentas del trabajo'!BJ56*100-100)&gt;100,"-",'Rentas del trabajo'!BJ68/'Rentas del trabajo'!BJ56*100-100)</f>
        <v>-50.938466332669883</v>
      </c>
      <c r="BK68" s="123"/>
      <c r="BL68" s="123"/>
    </row>
    <row r="69" spans="2:64" ht="12" customHeight="1">
      <c r="B69" s="67" t="s">
        <v>300</v>
      </c>
      <c r="C69" s="122">
        <f>IF(ABS('Rentas del trabajo'!C69/'Rentas del trabajo'!C57*100-100)&gt;100,"-",'Rentas del trabajo'!C69/'Rentas del trabajo'!C57*100-100)</f>
        <v>10.56739942156517</v>
      </c>
      <c r="D69" s="122">
        <f>IF(ABS('Rentas del trabajo'!D69/'Rentas del trabajo'!D57*100-100)&gt;100,"-",'Rentas del trabajo'!D69/'Rentas del trabajo'!D57*100-100)</f>
        <v>13.715327297885665</v>
      </c>
      <c r="E69" s="122">
        <f>IF(ABS('Rentas del trabajo'!E69/'Rentas del trabajo'!E57*100-100)&gt;100,"-",'Rentas del trabajo'!E69/'Rentas del trabajo'!E57*100-100)</f>
        <v>15.260239193129451</v>
      </c>
      <c r="F69" s="122">
        <f>IF(ABS('Rentas del trabajo'!F69/'Rentas del trabajo'!F57*100-100)&gt;100,"-",'Rentas del trabajo'!F69/'Rentas del trabajo'!F57*100-100)</f>
        <v>18.060329242518392</v>
      </c>
      <c r="G69" s="122">
        <f>IF(ABS('Rentas del trabajo'!G69/'Rentas del trabajo'!G57*100-100)&gt;100,"-",'Rentas del trabajo'!G69/'Rentas del trabajo'!G57*100-100)</f>
        <v>14.389309095311646</v>
      </c>
      <c r="H69" s="122">
        <f>IF(ABS('Rentas del trabajo'!H69/'Rentas del trabajo'!H57*100-100)&gt;100,"-",'Rentas del trabajo'!H69/'Rentas del trabajo'!H57*100-100)</f>
        <v>8.5768713631890705</v>
      </c>
      <c r="I69" s="122">
        <f>IF(ABS('Rentas del trabajo'!I69/'Rentas del trabajo'!I57*100-100)&gt;100,"-",'Rentas del trabajo'!I69/'Rentas del trabajo'!I57*100-100)</f>
        <v>-9.4526634162668159</v>
      </c>
      <c r="J69" s="122">
        <f>IF(ABS('Rentas del trabajo'!J69/'Rentas del trabajo'!J57*100-100)&gt;100,"-",'Rentas del trabajo'!J69/'Rentas del trabajo'!J57*100-100)</f>
        <v>18.091739109319604</v>
      </c>
      <c r="K69" s="122">
        <f>IF(ABS('Rentas del trabajo'!K69/'Rentas del trabajo'!K57*100-100)&gt;100,"-",'Rentas del trabajo'!K69/'Rentas del trabajo'!K57*100-100)</f>
        <v>11.261646322163045</v>
      </c>
      <c r="L69" s="122">
        <f>IF(ABS('Rentas del trabajo'!L69/'Rentas del trabajo'!L57*100-100)&gt;100,"-",'Rentas del trabajo'!L69/'Rentas del trabajo'!L57*100-100)</f>
        <v>4.5969761235605375</v>
      </c>
      <c r="M69" s="122">
        <f>IF(ABS('Rentas del trabajo'!M69/'Rentas del trabajo'!M57*100-100)&gt;100,"-",'Rentas del trabajo'!M69/'Rentas del trabajo'!M57*100-100)</f>
        <v>3.9014949862457939</v>
      </c>
      <c r="N69" s="122">
        <f>IF(ABS('Rentas del trabajo'!N69/'Rentas del trabajo'!N57*100-100)&gt;100,"-",'Rentas del trabajo'!N69/'Rentas del trabajo'!N57*100-100)</f>
        <v>6.062733462112547</v>
      </c>
      <c r="O69" s="122">
        <f>IF(ABS('Rentas del trabajo'!O69/'Rentas del trabajo'!O57*100-100)&gt;100,"-",'Rentas del trabajo'!O69/'Rentas del trabajo'!O57*100-100)</f>
        <v>-4.4462207814845556E-2</v>
      </c>
      <c r="P69" s="122"/>
      <c r="Q69" s="122">
        <f>IF(ABS('Rentas del trabajo'!Q69/'Rentas del trabajo'!Q57*100-100)&gt;100,"-",'Rentas del trabajo'!Q69/'Rentas del trabajo'!Q57*100-100)</f>
        <v>-10.040481091043176</v>
      </c>
      <c r="R69" s="122">
        <f>IF(ABS('Rentas del trabajo'!R69/'Rentas del trabajo'!R57*100-100)&gt;100,"-",'Rentas del trabajo'!R69/'Rentas del trabajo'!R57*100-100)</f>
        <v>-10.924500074104188</v>
      </c>
      <c r="S69" s="122">
        <f>IF(ABS('Rentas del trabajo'!S69/'Rentas del trabajo'!S57*100-100)&gt;100,"-",'Rentas del trabajo'!S69/'Rentas del trabajo'!S57*100-100)</f>
        <v>-11.557148471063314</v>
      </c>
      <c r="T69" s="122">
        <f>IF(ABS('Rentas del trabajo'!T69/'Rentas del trabajo'!T57*100-100)&gt;100,"-",'Rentas del trabajo'!T69/'Rentas del trabajo'!T57*100-100)</f>
        <v>-3.4955018076295374</v>
      </c>
      <c r="U69" s="122">
        <f>IF(ABS('Rentas del trabajo'!U69/'Rentas del trabajo'!U57*100-100)&gt;100,"-",'Rentas del trabajo'!U69/'Rentas del trabajo'!U57*100-100)</f>
        <v>-15.913099586475269</v>
      </c>
      <c r="V69" s="122">
        <f>IF(ABS('Rentas del trabajo'!V69/'Rentas del trabajo'!V57*100-100)&gt;100,"-",'Rentas del trabajo'!V69/'Rentas del trabajo'!V57*100-100)</f>
        <v>-8.3964449665177625</v>
      </c>
      <c r="W69" s="122">
        <f>IF(ABS('Rentas del trabajo'!W69/'Rentas del trabajo'!W57*100-100)&gt;100,"-",'Rentas del trabajo'!W69/'Rentas del trabajo'!W57*100-100)</f>
        <v>-9.5132435584834241</v>
      </c>
      <c r="X69" s="122">
        <f>IF(ABS('Rentas del trabajo'!X69/'Rentas del trabajo'!X57*100-100)&gt;100,"-",'Rentas del trabajo'!X69/'Rentas del trabajo'!X57*100-100)</f>
        <v>-7.3559139872464243</v>
      </c>
      <c r="Y69" s="122">
        <f>IF(ABS('Rentas del trabajo'!Y69/'Rentas del trabajo'!Y57*100-100)&gt;100,"-",'Rentas del trabajo'!Y69/'Rentas del trabajo'!Y57*100-100)</f>
        <v>-11.965856041443502</v>
      </c>
      <c r="Z69" s="122">
        <f>IF(ABS('Rentas del trabajo'!Z69/'Rentas del trabajo'!Z57*100-100)&gt;100,"-",'Rentas del trabajo'!Z69/'Rentas del trabajo'!Z57*100-100)</f>
        <v>-28.874605297356254</v>
      </c>
      <c r="AA69" s="122">
        <f>IF(ABS('Rentas del trabajo'!AA69/'Rentas del trabajo'!AA57*100-100)&gt;100,"-",'Rentas del trabajo'!AA69/'Rentas del trabajo'!AA57*100-100)</f>
        <v>-31.262703173424114</v>
      </c>
      <c r="AB69" s="122">
        <f>IF(ABS('Rentas del trabajo'!AB69/'Rentas del trabajo'!AB57*100-100)&gt;100,"-",'Rentas del trabajo'!AB69/'Rentas del trabajo'!AB57*100-100)</f>
        <v>0.93022559241452996</v>
      </c>
      <c r="AC69" s="122">
        <f>IF(ABS('Rentas del trabajo'!AC69/'Rentas del trabajo'!AC57*100-100)&gt;100,"-",'Rentas del trabajo'!AC69/'Rentas del trabajo'!AC57*100-100)</f>
        <v>-70.332396785063992</v>
      </c>
      <c r="AD69" s="122"/>
      <c r="AE69" s="122">
        <f>IF(ABS('Rentas del trabajo'!AE69/'Rentas del trabajo'!AE57*100-100)&gt;100,"-",'Rentas del trabajo'!AE69/'Rentas del trabajo'!AE57*100-100)</f>
        <v>-0.53409941021527629</v>
      </c>
      <c r="AF69" s="122">
        <f>IF(ABS('Rentas del trabajo'!AF69/'Rentas del trabajo'!AF57*100-100)&gt;100,"-",'Rentas del trabajo'!AF69/'Rentas del trabajo'!AF57*100-100)</f>
        <v>1.2924962829602862</v>
      </c>
      <c r="AG69" s="122">
        <f>IF(ABS('Rentas del trabajo'!AG69/'Rentas del trabajo'!AG57*100-100)&gt;100,"-",'Rentas del trabajo'!AG69/'Rentas del trabajo'!AG57*100-100)</f>
        <v>1.939442221476753</v>
      </c>
      <c r="AH69" s="122">
        <f>IF(ABS('Rentas del trabajo'!AH69/'Rentas del trabajo'!AH57*100-100)&gt;100,"-",'Rentas del trabajo'!AH69/'Rentas del trabajo'!AH57*100-100)</f>
        <v>13.93352829975278</v>
      </c>
      <c r="AI69" s="122">
        <f>IF(ABS('Rentas del trabajo'!AI69/'Rentas del trabajo'!AI57*100-100)&gt;100,"-",'Rentas del trabajo'!AI69/'Rentas del trabajo'!AI57*100-100)</f>
        <v>-3.8135755773063096</v>
      </c>
      <c r="AJ69" s="122">
        <f>IF(ABS('Rentas del trabajo'!AJ69/'Rentas del trabajo'!AJ57*100-100)&gt;100,"-",'Rentas del trabajo'!AJ69/'Rentas del trabajo'!AJ57*100-100)</f>
        <v>-0.53972588718787051</v>
      </c>
      <c r="AK69" s="122">
        <f>IF(ABS('Rentas del trabajo'!AK69/'Rentas del trabajo'!AK57*100-100)&gt;100,"-",'Rentas del trabajo'!AK69/'Rentas del trabajo'!AK57*100-100)</f>
        <v>-18.06665208119712</v>
      </c>
      <c r="AL69" s="122">
        <f>IF(ABS('Rentas del trabajo'!AL69/'Rentas del trabajo'!AL57*100-100)&gt;100,"-",'Rentas del trabajo'!AL69/'Rentas del trabajo'!AL57*100-100)</f>
        <v>9.4050123543946427</v>
      </c>
      <c r="AM69" s="122">
        <f>IF(ABS('Rentas del trabajo'!AM69/'Rentas del trabajo'!AM57*100-100)&gt;100,"-",'Rentas del trabajo'!AM69/'Rentas del trabajo'!AM57*100-100)</f>
        <v>-2.0517621060869971</v>
      </c>
      <c r="AN69" s="122">
        <f>IF(ABS('Rentas del trabajo'!AN69/'Rentas del trabajo'!AN57*100-100)&gt;100,"-",'Rentas del trabajo'!AN69/'Rentas del trabajo'!AN57*100-100)</f>
        <v>-25.604987885087525</v>
      </c>
      <c r="AO69" s="122">
        <f>IF(ABS('Rentas del trabajo'!AO69/'Rentas del trabajo'!AO57*100-100)&gt;100,"-",'Rentas del trabajo'!AO69/'Rentas del trabajo'!AO57*100-100)</f>
        <v>-28.580920984054373</v>
      </c>
      <c r="AP69" s="122">
        <f>IF(ABS('Rentas del trabajo'!AP69/'Rentas del trabajo'!AP57*100-100)&gt;100,"-",'Rentas del trabajo'!AP69/'Rentas del trabajo'!AP57*100-100)</f>
        <v>7.0493561527915176</v>
      </c>
      <c r="AQ69" s="122">
        <f>IF(ABS('Rentas del trabajo'!AQ69/'Rentas del trabajo'!AQ57*100-100)&gt;100,"-",'Rentas del trabajo'!AQ69/'Rentas del trabajo'!AQ57*100-100)</f>
        <v>-70.345587656459102</v>
      </c>
      <c r="AR69" s="122"/>
      <c r="AS69" s="122">
        <f>IF(ABS('Rentas del trabajo'!AS69/'Rentas del trabajo'!AS57*100-100)&gt;100,"-",'Rentas del trabajo'!AS69/'Rentas del trabajo'!AS57*100-100)</f>
        <v>-0.53409941021527629</v>
      </c>
      <c r="AT69" s="122"/>
      <c r="AU69" s="122"/>
      <c r="AV69" s="122"/>
      <c r="AW69" s="122"/>
      <c r="AX69" s="122"/>
      <c r="AY69" s="122"/>
      <c r="AZ69" s="122"/>
      <c r="BA69" s="122"/>
      <c r="BB69" s="122"/>
      <c r="BC69" s="122"/>
      <c r="BD69" s="122"/>
      <c r="BE69" s="122">
        <f>IF(ABS('Rentas del trabajo'!BE69/'Rentas del trabajo'!BE57*100-100)&gt;100,"-",'Rentas del trabajo'!BE69/'Rentas del trabajo'!BE57*100-100)</f>
        <v>22.657569591296607</v>
      </c>
      <c r="BF69" s="122">
        <f>IF(ABS('Rentas del trabajo'!BF69/'Rentas del trabajo'!BF57*100-100)&gt;100,"-",'Rentas del trabajo'!BF69/'Rentas del trabajo'!BF57*100-100)</f>
        <v>30.205722067525642</v>
      </c>
      <c r="BG69" s="122">
        <f>IF(ABS('Rentas del trabajo'!BG69/'Rentas del trabajo'!BG57*100-100)&gt;100,"-",'Rentas del trabajo'!BG69/'Rentas del trabajo'!BG57*100-100)</f>
        <v>74.39778622657002</v>
      </c>
      <c r="BH69" s="122">
        <f>IF(ABS('Rentas del trabajo'!BH69/'Rentas del trabajo'!BH57*100-100)&gt;100,"-",'Rentas del trabajo'!BH69/'Rentas del trabajo'!BH57*100-100)</f>
        <v>2.2550588460224787</v>
      </c>
      <c r="BI69" s="122"/>
      <c r="BJ69" s="122">
        <f>IF(ABS('Rentas del trabajo'!BJ69/'Rentas del trabajo'!BJ57*100-100)&gt;100,"-",'Rentas del trabajo'!BJ69/'Rentas del trabajo'!BJ57*100-100)</f>
        <v>-53.55754802843569</v>
      </c>
      <c r="BK69" s="123"/>
      <c r="BL69" s="123"/>
    </row>
    <row r="70" spans="2:64" ht="12" customHeight="1">
      <c r="B70" s="67" t="s">
        <v>301</v>
      </c>
      <c r="C70" s="122">
        <f>IF(ABS('Rentas del trabajo'!C70/'Rentas del trabajo'!C58*100-100)&gt;100,"-",'Rentas del trabajo'!C70/'Rentas del trabajo'!C58*100-100)</f>
        <v>14.825860351233501</v>
      </c>
      <c r="D70" s="122">
        <f>IF(ABS('Rentas del trabajo'!D70/'Rentas del trabajo'!D58*100-100)&gt;100,"-",'Rentas del trabajo'!D70/'Rentas del trabajo'!D58*100-100)</f>
        <v>17.525580820987429</v>
      </c>
      <c r="E70" s="122">
        <f>IF(ABS('Rentas del trabajo'!E70/'Rentas del trabajo'!E58*100-100)&gt;100,"-",'Rentas del trabajo'!E70/'Rentas del trabajo'!E58*100-100)</f>
        <v>24.328493423997926</v>
      </c>
      <c r="F70" s="122">
        <f>IF(ABS('Rentas del trabajo'!F70/'Rentas del trabajo'!F58*100-100)&gt;100,"-",'Rentas del trabajo'!F70/'Rentas del trabajo'!F58*100-100)</f>
        <v>24.328493423997926</v>
      </c>
      <c r="G70" s="122"/>
      <c r="H70" s="122">
        <f>IF(ABS('Rentas del trabajo'!H70/'Rentas del trabajo'!H58*100-100)&gt;100,"-",'Rentas del trabajo'!H70/'Rentas del trabajo'!H58*100-100)</f>
        <v>-0.85069780580778342</v>
      </c>
      <c r="I70" s="122">
        <f>IF(ABS('Rentas del trabajo'!I70/'Rentas del trabajo'!I58*100-100)&gt;100,"-",'Rentas del trabajo'!I70/'Rentas del trabajo'!I58*100-100)</f>
        <v>-10.79152725763619</v>
      </c>
      <c r="J70" s="122">
        <f>IF(ABS('Rentas del trabajo'!J70/'Rentas del trabajo'!J58*100-100)&gt;100,"-",'Rentas del trabajo'!J70/'Rentas del trabajo'!J58*100-100)</f>
        <v>39.752606019125523</v>
      </c>
      <c r="K70" s="122">
        <f>IF(ABS('Rentas del trabajo'!K70/'Rentas del trabajo'!K58*100-100)&gt;100,"-",'Rentas del trabajo'!K70/'Rentas del trabajo'!K58*100-100)</f>
        <v>11.496361686475765</v>
      </c>
      <c r="L70" s="122">
        <f>IF(ABS('Rentas del trabajo'!L70/'Rentas del trabajo'!L58*100-100)&gt;100,"-",'Rentas del trabajo'!L70/'Rentas del trabajo'!L58*100-100)</f>
        <v>-0.32168416910552367</v>
      </c>
      <c r="M70" s="122">
        <f>IF(ABS('Rentas del trabajo'!M70/'Rentas del trabajo'!M58*100-100)&gt;100,"-",'Rentas del trabajo'!M70/'Rentas del trabajo'!M58*100-100)</f>
        <v>3.7807178727298236</v>
      </c>
      <c r="N70" s="122">
        <f>IF(ABS('Rentas del trabajo'!N70/'Rentas del trabajo'!N58*100-100)&gt;100,"-",'Rentas del trabajo'!N70/'Rentas del trabajo'!N58*100-100)</f>
        <v>10.687342275727715</v>
      </c>
      <c r="O70" s="122"/>
      <c r="P70" s="122"/>
      <c r="Q70" s="122">
        <f>IF(ABS('Rentas del trabajo'!Q70/'Rentas del trabajo'!Q58*100-100)&gt;100,"-",'Rentas del trabajo'!Q70/'Rentas del trabajo'!Q58*100-100)</f>
        <v>0.58320619929857287</v>
      </c>
      <c r="R70" s="122">
        <f>IF(ABS('Rentas del trabajo'!R70/'Rentas del trabajo'!R58*100-100)&gt;100,"-",'Rentas del trabajo'!R70/'Rentas del trabajo'!R58*100-100)</f>
        <v>-0.61747262030773697</v>
      </c>
      <c r="S70" s="122">
        <f>IF(ABS('Rentas del trabajo'!S70/'Rentas del trabajo'!S58*100-100)&gt;100,"-",'Rentas del trabajo'!S70/'Rentas del trabajo'!S58*100-100)</f>
        <v>-3.7888713988041332</v>
      </c>
      <c r="T70" s="122">
        <f>IF(ABS('Rentas del trabajo'!T70/'Rentas del trabajo'!T58*100-100)&gt;100,"-",'Rentas del trabajo'!T70/'Rentas del trabajo'!T58*100-100)</f>
        <v>-3.7888713988041332</v>
      </c>
      <c r="U70" s="122"/>
      <c r="V70" s="122">
        <f>IF(ABS('Rentas del trabajo'!V70/'Rentas del trabajo'!V58*100-100)&gt;100,"-",'Rentas del trabajo'!V70/'Rentas del trabajo'!V58*100-100)</f>
        <v>8.2633506868577911</v>
      </c>
      <c r="W70" s="122">
        <f>IF(ABS('Rentas del trabajo'!W70/'Rentas del trabajo'!W58*100-100)&gt;100,"-",'Rentas del trabajo'!W70/'Rentas del trabajo'!W58*100-100)</f>
        <v>12.739291613765545</v>
      </c>
      <c r="X70" s="122">
        <f>IF(ABS('Rentas del trabajo'!X70/'Rentas del trabajo'!X58*100-100)&gt;100,"-",'Rentas del trabajo'!X70/'Rentas del trabajo'!X58*100-100)</f>
        <v>-6.2611369669477313</v>
      </c>
      <c r="Y70" s="122">
        <f>IF(ABS('Rentas del trabajo'!Y70/'Rentas del trabajo'!Y58*100-100)&gt;100,"-",'Rentas del trabajo'!Y70/'Rentas del trabajo'!Y58*100-100)</f>
        <v>-4.2600538164379032E-2</v>
      </c>
      <c r="Z70" s="122">
        <f>IF(ABS('Rentas del trabajo'!Z70/'Rentas del trabajo'!Z58*100-100)&gt;100,"-",'Rentas del trabajo'!Z70/'Rentas del trabajo'!Z58*100-100)</f>
        <v>12.703179675493686</v>
      </c>
      <c r="AA70" s="122">
        <f>IF(ABS('Rentas del trabajo'!AA70/'Rentas del trabajo'!AA58*100-100)&gt;100,"-",'Rentas del trabajo'!AA70/'Rentas del trabajo'!AA58*100-100)</f>
        <v>11.419177663772501</v>
      </c>
      <c r="AB70" s="122">
        <f>IF(ABS('Rentas del trabajo'!AB70/'Rentas del trabajo'!AB58*100-100)&gt;100,"-",'Rentas del trabajo'!AB70/'Rentas del trabajo'!AB58*100-100)</f>
        <v>-7.3160912808078393</v>
      </c>
      <c r="AC70" s="122"/>
      <c r="AD70" s="122"/>
      <c r="AE70" s="122">
        <f>IF(ABS('Rentas del trabajo'!AE70/'Rentas del trabajo'!AE58*100-100)&gt;100,"-",'Rentas del trabajo'!AE70/'Rentas del trabajo'!AE58*100-100)</f>
        <v>15.495531887199803</v>
      </c>
      <c r="AF70" s="122">
        <f>IF(ABS('Rentas del trabajo'!AF70/'Rentas del trabajo'!AF58*100-100)&gt;100,"-",'Rentas del trabajo'!AF70/'Rentas del trabajo'!AF58*100-100)</f>
        <v>16.799892537560154</v>
      </c>
      <c r="AG70" s="122">
        <f>IF(ABS('Rentas del trabajo'!AG70/'Rentas del trabajo'!AG58*100-100)&gt;100,"-",'Rentas del trabajo'!AG70/'Rentas del trabajo'!AG58*100-100)</f>
        <v>19.617846696091974</v>
      </c>
      <c r="AH70" s="122">
        <f>IF(ABS('Rentas del trabajo'!AH70/'Rentas del trabajo'!AH58*100-100)&gt;100,"-",'Rentas del trabajo'!AH70/'Rentas del trabajo'!AH58*100-100)</f>
        <v>19.617846696091974</v>
      </c>
      <c r="AI70" s="122"/>
      <c r="AJ70" s="122">
        <f>IF(ABS('Rentas del trabajo'!AJ70/'Rentas del trabajo'!AJ58*100-100)&gt;100,"-",'Rentas del trabajo'!AJ70/'Rentas del trabajo'!AJ58*100-100)</f>
        <v>7.3423567380706913</v>
      </c>
      <c r="AK70" s="122">
        <f>IF(ABS('Rentas del trabajo'!AK70/'Rentas del trabajo'!AK58*100-100)&gt;100,"-",'Rentas del trabajo'!AK70/'Rentas del trabajo'!AK58*100-100)</f>
        <v>0.57300022920007621</v>
      </c>
      <c r="AL70" s="122">
        <f>IF(ABS('Rentas del trabajo'!AL70/'Rentas del trabajo'!AL58*100-100)&gt;100,"-",'Rentas del trabajo'!AL70/'Rentas del trabajo'!AL58*100-100)</f>
        <v>31.002503941389222</v>
      </c>
      <c r="AM70" s="122">
        <f>IF(ABS('Rentas del trabajo'!AM70/'Rentas del trabajo'!AM58*100-100)&gt;100,"-",'Rentas del trabajo'!AM70/'Rentas del trabajo'!AM58*100-100)</f>
        <v>11.448863636363612</v>
      </c>
      <c r="AN70" s="122">
        <f>IF(ABS('Rentas del trabajo'!AN70/'Rentas del trabajo'!AN58*100-100)&gt;100,"-",'Rentas del trabajo'!AN70/'Rentas del trabajo'!AN58*100-100)</f>
        <v>12.340631388399046</v>
      </c>
      <c r="AO70" s="122">
        <f>IF(ABS('Rentas del trabajo'!AO70/'Rentas del trabajo'!AO58*100-100)&gt;100,"-",'Rentas del trabajo'!AO70/'Rentas del trabajo'!AO58*100-100)</f>
        <v>15.631622427355325</v>
      </c>
      <c r="AP70" s="122">
        <f>IF(ABS('Rentas del trabajo'!AP70/'Rentas del trabajo'!AP58*100-100)&gt;100,"-",'Rentas del trabajo'!AP70/'Rentas del trabajo'!AP58*100-100)</f>
        <v>2.5893552785352512</v>
      </c>
      <c r="AQ70" s="122"/>
      <c r="AR70" s="122"/>
      <c r="AS70" s="122">
        <f>IF(ABS('Rentas del trabajo'!AS70/'Rentas del trabajo'!AS58*100-100)&gt;100,"-",'Rentas del trabajo'!AS70/'Rentas del trabajo'!AS58*100-100)</f>
        <v>15.495531887199803</v>
      </c>
      <c r="AT70" s="122"/>
      <c r="AU70" s="122"/>
      <c r="AV70" s="122"/>
      <c r="AW70" s="122"/>
      <c r="AX70" s="122"/>
      <c r="AY70" s="122"/>
      <c r="AZ70" s="122"/>
      <c r="BA70" s="122"/>
      <c r="BB70" s="122"/>
      <c r="BC70" s="122"/>
      <c r="BD70" s="122"/>
      <c r="BE70" s="122">
        <f>IF(ABS('Rentas del trabajo'!BE70/'Rentas del trabajo'!BE58*100-100)&gt;100,"-",'Rentas del trabajo'!BE70/'Rentas del trabajo'!BE58*100-100)</f>
        <v>7.9108085413661229</v>
      </c>
      <c r="BF70" s="122">
        <f>IF(ABS('Rentas del trabajo'!BF70/'Rentas del trabajo'!BF58*100-100)&gt;100,"-",'Rentas del trabajo'!BF70/'Rentas del trabajo'!BF58*100-100)</f>
        <v>7.8478477393188797</v>
      </c>
      <c r="BG70" s="122">
        <f>IF(ABS('Rentas del trabajo'!BG70/'Rentas del trabajo'!BG58*100-100)&gt;100,"-",'Rentas del trabajo'!BG70/'Rentas del trabajo'!BG58*100-100)</f>
        <v>53.046750206338601</v>
      </c>
      <c r="BH70" s="122">
        <f>IF(ABS('Rentas del trabajo'!BH70/'Rentas del trabajo'!BH58*100-100)&gt;100,"-",'Rentas del trabajo'!BH70/'Rentas del trabajo'!BH58*100-100)</f>
        <v>6.0324880996528663</v>
      </c>
      <c r="BI70" s="122">
        <f>+'Rentas del trabajo'!BI70/'Rentas del trabajo'!BI58*100-100</f>
        <v>3.8174005200908709</v>
      </c>
      <c r="BJ70" s="122">
        <f>IF(ABS('Rentas del trabajo'!BJ70/'Rentas del trabajo'!BJ58*100-100)&gt;100,"-",'Rentas del trabajo'!BJ70/'Rentas del trabajo'!BJ58*100-100)</f>
        <v>16.744186046509242</v>
      </c>
      <c r="BK70" s="123"/>
      <c r="BL70" s="123"/>
    </row>
    <row r="71" spans="2:64" ht="12" customHeight="1">
      <c r="B71" s="67" t="s">
        <v>302</v>
      </c>
      <c r="C71" s="122">
        <f>IF(ABS('Rentas del trabajo'!C71/'Rentas del trabajo'!C59*100-100)&gt;100,"-",'Rentas del trabajo'!C71/'Rentas del trabajo'!C59*100-100)</f>
        <v>15.63400805562614</v>
      </c>
      <c r="D71" s="122">
        <f>IF(ABS('Rentas del trabajo'!D71/'Rentas del trabajo'!D59*100-100)&gt;100,"-",'Rentas del trabajo'!D71/'Rentas del trabajo'!D59*100-100)</f>
        <v>17.103178880816088</v>
      </c>
      <c r="E71" s="122">
        <f>IF(ABS('Rentas del trabajo'!E71/'Rentas del trabajo'!E59*100-100)&gt;100,"-",'Rentas del trabajo'!E71/'Rentas del trabajo'!E59*100-100)</f>
        <v>26.220571941934324</v>
      </c>
      <c r="F71" s="122">
        <f>IF(ABS('Rentas del trabajo'!F71/'Rentas del trabajo'!F59*100-100)&gt;100,"-",'Rentas del trabajo'!F71/'Rentas del trabajo'!F59*100-100)</f>
        <v>26.220571941934324</v>
      </c>
      <c r="G71" s="122"/>
      <c r="H71" s="122">
        <f>IF(ABS('Rentas del trabajo'!H71/'Rentas del trabajo'!H59*100-100)&gt;100,"-",'Rentas del trabajo'!H71/'Rentas del trabajo'!H59*100-100)</f>
        <v>-5.4105220817226751</v>
      </c>
      <c r="I71" s="122">
        <f>IF(ABS('Rentas del trabajo'!I71/'Rentas del trabajo'!I59*100-100)&gt;100,"-",'Rentas del trabajo'!I71/'Rentas del trabajo'!I59*100-100)</f>
        <v>-16.24492732443764</v>
      </c>
      <c r="J71" s="122">
        <f>IF(ABS('Rentas del trabajo'!J71/'Rentas del trabajo'!J59*100-100)&gt;100,"-",'Rentas del trabajo'!J71/'Rentas del trabajo'!J59*100-100)</f>
        <v>43.442505220436857</v>
      </c>
      <c r="K71" s="122">
        <f>IF(ABS('Rentas del trabajo'!K71/'Rentas del trabajo'!K59*100-100)&gt;100,"-",'Rentas del trabajo'!K71/'Rentas del trabajo'!K59*100-100)</f>
        <v>14.174873714431087</v>
      </c>
      <c r="L71" s="122">
        <f>IF(ABS('Rentas del trabajo'!L71/'Rentas del trabajo'!L59*100-100)&gt;100,"-",'Rentas del trabajo'!L71/'Rentas del trabajo'!L59*100-100)</f>
        <v>6.8474916050255388</v>
      </c>
      <c r="M71" s="122">
        <f>IF(ABS('Rentas del trabajo'!M71/'Rentas del trabajo'!M59*100-100)&gt;100,"-",'Rentas del trabajo'!M71/'Rentas del trabajo'!M59*100-100)</f>
        <v>18.114658518944921</v>
      </c>
      <c r="N71" s="122">
        <f>IF(ABS('Rentas del trabajo'!N71/'Rentas del trabajo'!N59*100-100)&gt;100,"-",'Rentas del trabajo'!N71/'Rentas del trabajo'!N59*100-100)</f>
        <v>13.285850957212404</v>
      </c>
      <c r="O71" s="122"/>
      <c r="P71" s="122"/>
      <c r="Q71" s="122">
        <f>IF(ABS('Rentas del trabajo'!Q71/'Rentas del trabajo'!Q59*100-100)&gt;100,"-",'Rentas del trabajo'!Q71/'Rentas del trabajo'!Q59*100-100)</f>
        <v>1.9124081583765218</v>
      </c>
      <c r="R71" s="122">
        <f>IF(ABS('Rentas del trabajo'!R71/'Rentas del trabajo'!R59*100-100)&gt;100,"-",'Rentas del trabajo'!R71/'Rentas del trabajo'!R59*100-100)</f>
        <v>1.4478720573083024</v>
      </c>
      <c r="S71" s="122">
        <f>IF(ABS('Rentas del trabajo'!S71/'Rentas del trabajo'!S59*100-100)&gt;100,"-",'Rentas del trabajo'!S71/'Rentas del trabajo'!S59*100-100)</f>
        <v>1.907153631269324</v>
      </c>
      <c r="T71" s="122">
        <f>IF(ABS('Rentas del trabajo'!T71/'Rentas del trabajo'!T59*100-100)&gt;100,"-",'Rentas del trabajo'!T71/'Rentas del trabajo'!T59*100-100)</f>
        <v>1.907153631269324</v>
      </c>
      <c r="U71" s="122"/>
      <c r="V71" s="122">
        <f>IF(ABS('Rentas del trabajo'!V71/'Rentas del trabajo'!V59*100-100)&gt;100,"-",'Rentas del trabajo'!V71/'Rentas del trabajo'!V59*100-100)</f>
        <v>-2.2261474919390878</v>
      </c>
      <c r="W71" s="122">
        <f>IF(ABS('Rentas del trabajo'!W71/'Rentas del trabajo'!W59*100-100)&gt;100,"-",'Rentas del trabajo'!W71/'Rentas del trabajo'!W59*100-100)</f>
        <v>-3.092866569459801</v>
      </c>
      <c r="X71" s="122">
        <f>IF(ABS('Rentas del trabajo'!X71/'Rentas del trabajo'!X59*100-100)&gt;100,"-",'Rentas del trabajo'!X71/'Rentas del trabajo'!X59*100-100)</f>
        <v>2.1065228326257568</v>
      </c>
      <c r="Y71" s="122">
        <f>IF(ABS('Rentas del trabajo'!Y71/'Rentas del trabajo'!Y59*100-100)&gt;100,"-",'Rentas del trabajo'!Y71/'Rentas del trabajo'!Y59*100-100)</f>
        <v>1.7006672522298345</v>
      </c>
      <c r="Z71" s="122">
        <f>IF(ABS('Rentas del trabajo'!Z71/'Rentas del trabajo'!Z59*100-100)&gt;100,"-",'Rentas del trabajo'!Z71/'Rentas del trabajo'!Z59*100-100)</f>
        <v>11.621170681820274</v>
      </c>
      <c r="AA71" s="122">
        <f>IF(ABS('Rentas del trabajo'!AA71/'Rentas del trabajo'!AA59*100-100)&gt;100,"-",'Rentas del trabajo'!AA71/'Rentas del trabajo'!AA59*100-100)</f>
        <v>11.418918091278044</v>
      </c>
      <c r="AB71" s="122">
        <f>IF(ABS('Rentas del trabajo'!AB71/'Rentas del trabajo'!AB59*100-100)&gt;100,"-",'Rentas del trabajo'!AB71/'Rentas del trabajo'!AB59*100-100)</f>
        <v>-7.1803480403021211</v>
      </c>
      <c r="AC71" s="122"/>
      <c r="AD71" s="122"/>
      <c r="AE71" s="122">
        <f>IF(ABS('Rentas del trabajo'!AE71/'Rentas del trabajo'!AE59*100-100)&gt;100,"-",'Rentas del trabajo'!AE71/'Rentas del trabajo'!AE59*100-100)</f>
        <v>17.845402259539696</v>
      </c>
      <c r="AF71" s="122">
        <f>IF(ABS('Rentas del trabajo'!AF71/'Rentas del trabajo'!AF59*100-100)&gt;100,"-",'Rentas del trabajo'!AF71/'Rentas del trabajo'!AF59*100-100)</f>
        <v>18.798683086051199</v>
      </c>
      <c r="AG71" s="122">
        <f>IF(ABS('Rentas del trabajo'!AG71/'Rentas del trabajo'!AG59*100-100)&gt;100,"-",'Rentas del trabajo'!AG71/'Rentas del trabajo'!AG59*100-100)</f>
        <v>28.627792163133819</v>
      </c>
      <c r="AH71" s="122">
        <f>IF(ABS('Rentas del trabajo'!AH71/'Rentas del trabajo'!AH59*100-100)&gt;100,"-",'Rentas del trabajo'!AH71/'Rentas del trabajo'!AH59*100-100)</f>
        <v>28.627792163133819</v>
      </c>
      <c r="AI71" s="122"/>
      <c r="AJ71" s="122">
        <f>IF(ABS('Rentas del trabajo'!AJ71/'Rentas del trabajo'!AJ59*100-100)&gt;100,"-",'Rentas del trabajo'!AJ71/'Rentas del trabajo'!AJ59*100-100)</f>
        <v>-7.5162233720386951</v>
      </c>
      <c r="AK71" s="122">
        <f>IF(ABS('Rentas del trabajo'!AK71/'Rentas del trabajo'!AK59*100-100)&gt;100,"-",'Rentas del trabajo'!AK71/'Rentas del trabajo'!AK59*100-100)</f>
        <v>-18.835359967446877</v>
      </c>
      <c r="AL71" s="122">
        <f>IF(ABS('Rentas del trabajo'!AL71/'Rentas del trabajo'!AL59*100-100)&gt;100,"-",'Rentas del trabajo'!AL71/'Rentas del trabajo'!AL59*100-100)</f>
        <v>46.464154344595755</v>
      </c>
      <c r="AM71" s="122">
        <f>IF(ABS('Rentas del trabajo'!AM71/'Rentas del trabajo'!AM59*100-100)&gt;100,"-",'Rentas del trabajo'!AM71/'Rentas del trabajo'!AM59*100-100)</f>
        <v>16.116608401967184</v>
      </c>
      <c r="AN71" s="122">
        <f>IF(ABS('Rentas del trabajo'!AN71/'Rentas del trabajo'!AN59*100-100)&gt;100,"-",'Rentas del trabajo'!AN71/'Rentas del trabajo'!AN59*100-100)</f>
        <v>19.264420973689141</v>
      </c>
      <c r="AO71" s="122">
        <f>IF(ABS('Rentas del trabajo'!AO71/'Rentas del trabajo'!AO59*100-100)&gt;100,"-",'Rentas del trabajo'!AO71/'Rentas del trabajo'!AO59*100-100)</f>
        <v>31.602074629015988</v>
      </c>
      <c r="AP71" s="122">
        <f>IF(ABS('Rentas del trabajo'!AP71/'Rentas del trabajo'!AP59*100-100)&gt;100,"-",'Rentas del trabajo'!AP71/'Rentas del trabajo'!AP59*100-100)</f>
        <v>5.1515325780666217</v>
      </c>
      <c r="AQ71" s="122"/>
      <c r="AR71" s="122"/>
      <c r="AS71" s="122">
        <f>IF(ABS('Rentas del trabajo'!AS71/'Rentas del trabajo'!AS59*100-100)&gt;100,"-",'Rentas del trabajo'!AS71/'Rentas del trabajo'!AS59*100-100)</f>
        <v>17.845402259539696</v>
      </c>
      <c r="AT71" s="122"/>
      <c r="AU71" s="122"/>
      <c r="AV71" s="122"/>
      <c r="AW71" s="122"/>
      <c r="AX71" s="122"/>
      <c r="AY71" s="122"/>
      <c r="AZ71" s="122"/>
      <c r="BA71" s="122"/>
      <c r="BB71" s="122"/>
      <c r="BC71" s="122"/>
      <c r="BD71" s="122"/>
      <c r="BE71" s="122">
        <f>IF(ABS('Rentas del trabajo'!BE71/'Rentas del trabajo'!BE59*100-100)&gt;100,"-",'Rentas del trabajo'!BE71/'Rentas del trabajo'!BE59*100-100)</f>
        <v>-13.209764780719496</v>
      </c>
      <c r="BF71" s="122">
        <f>IF(ABS('Rentas del trabajo'!BF71/'Rentas del trabajo'!BF59*100-100)&gt;100,"-",'Rentas del trabajo'!BF71/'Rentas del trabajo'!BF59*100-100)</f>
        <v>-13.832008654174416</v>
      </c>
      <c r="BG71" s="122">
        <f>IF(ABS('Rentas del trabajo'!BG71/'Rentas del trabajo'!BG59*100-100)&gt;100,"-",'Rentas del trabajo'!BG71/'Rentas del trabajo'!BG59*100-100)</f>
        <v>-36.313546206934042</v>
      </c>
      <c r="BH71" s="122">
        <f>IF(ABS('Rentas del trabajo'!BH71/'Rentas del trabajo'!BH59*100-100)&gt;100,"-",'Rentas del trabajo'!BH71/'Rentas del trabajo'!BH59*100-100)</f>
        <v>11.479015326933535</v>
      </c>
      <c r="BI71" s="122"/>
      <c r="BJ71" s="122">
        <f>IF(ABS('Rentas del trabajo'!BJ71/'Rentas del trabajo'!BJ59*100-100)&gt;100,"-",'Rentas del trabajo'!BJ71/'Rentas del trabajo'!BJ59*100-100)</f>
        <v>19.93573045743446</v>
      </c>
      <c r="BK71" s="123"/>
      <c r="BL71" s="123"/>
    </row>
    <row r="72" spans="2:64" ht="12" customHeight="1">
      <c r="B72" s="67" t="s">
        <v>303</v>
      </c>
      <c r="C72" s="122">
        <f>IF(ABS('Rentas del trabajo'!C72/'Rentas del trabajo'!C60*100-100)&gt;100,"-",'Rentas del trabajo'!C72/'Rentas del trabajo'!C60*100-100)</f>
        <v>9.0930346619407345</v>
      </c>
      <c r="D72" s="122">
        <f>IF(ABS('Rentas del trabajo'!D72/'Rentas del trabajo'!D60*100-100)&gt;100,"-",'Rentas del trabajo'!D72/'Rentas del trabajo'!D60*100-100)</f>
        <v>10.918255064789676</v>
      </c>
      <c r="E72" s="122">
        <f>IF(ABS('Rentas del trabajo'!E72/'Rentas del trabajo'!E60*100-100)&gt;100,"-",'Rentas del trabajo'!E72/'Rentas del trabajo'!E60*100-100)</f>
        <v>10.363205934795701</v>
      </c>
      <c r="F72" s="122">
        <f>IF(ABS('Rentas del trabajo'!F72/'Rentas del trabajo'!F60*100-100)&gt;100,"-",'Rentas del trabajo'!F72/'Rentas del trabajo'!F60*100-100)</f>
        <v>25.202856309473589</v>
      </c>
      <c r="G72" s="122">
        <f>IF(ABS('Rentas del trabajo'!G72/'Rentas del trabajo'!G60*100-100)&gt;100,"-",'Rentas del trabajo'!G72/'Rentas del trabajo'!G60*100-100)</f>
        <v>5.9794678174442737</v>
      </c>
      <c r="H72" s="122">
        <f>IF(ABS('Rentas del trabajo'!H72/'Rentas del trabajo'!H60*100-100)&gt;100,"-",'Rentas del trabajo'!H72/'Rentas del trabajo'!H60*100-100)</f>
        <v>12.787952141298973</v>
      </c>
      <c r="I72" s="122">
        <f>IF(ABS('Rentas del trabajo'!I72/'Rentas del trabajo'!I60*100-100)&gt;100,"-",'Rentas del trabajo'!I72/'Rentas del trabajo'!I60*100-100)</f>
        <v>-1.5117500152615406</v>
      </c>
      <c r="J72" s="122">
        <f>IF(ABS('Rentas del trabajo'!J72/'Rentas del trabajo'!J60*100-100)&gt;100,"-",'Rentas del trabajo'!J72/'Rentas del trabajo'!J60*100-100)</f>
        <v>21.188813002117257</v>
      </c>
      <c r="K72" s="122">
        <f>IF(ABS('Rentas del trabajo'!K72/'Rentas del trabajo'!K60*100-100)&gt;100,"-",'Rentas del trabajo'!K72/'Rentas del trabajo'!K60*100-100)</f>
        <v>6.8734530142166079</v>
      </c>
      <c r="L72" s="122">
        <f>IF(ABS('Rentas del trabajo'!L72/'Rentas del trabajo'!L60*100-100)&gt;100,"-",'Rentas del trabajo'!L72/'Rentas del trabajo'!L60*100-100)</f>
        <v>6.9061368452034486</v>
      </c>
      <c r="M72" s="122">
        <f>IF(ABS('Rentas del trabajo'!M72/'Rentas del trabajo'!M60*100-100)&gt;100,"-",'Rentas del trabajo'!M72/'Rentas del trabajo'!M60*100-100)</f>
        <v>7.3526606192235988</v>
      </c>
      <c r="N72" s="122">
        <f>IF(ABS('Rentas del trabajo'!N72/'Rentas del trabajo'!N60*100-100)&gt;100,"-",'Rentas del trabajo'!N72/'Rentas del trabajo'!N60*100-100)</f>
        <v>5.5626640517290724</v>
      </c>
      <c r="O72" s="122">
        <f>IF(ABS('Rentas del trabajo'!O72/'Rentas del trabajo'!O60*100-100)&gt;100,"-",'Rentas del trabajo'!O72/'Rentas del trabajo'!O60*100-100)</f>
        <v>0.66717110198261764</v>
      </c>
      <c r="P72" s="122"/>
      <c r="Q72" s="122">
        <f>IF(ABS('Rentas del trabajo'!Q72/'Rentas del trabajo'!Q60*100-100)&gt;100,"-",'Rentas del trabajo'!Q72/'Rentas del trabajo'!Q60*100-100)</f>
        <v>1.4727323541961539</v>
      </c>
      <c r="R72" s="122">
        <f>IF(ABS('Rentas del trabajo'!R72/'Rentas del trabajo'!R60*100-100)&gt;100,"-",'Rentas del trabajo'!R72/'Rentas del trabajo'!R60*100-100)</f>
        <v>0.95420937982208898</v>
      </c>
      <c r="S72" s="122">
        <f>IF(ABS('Rentas del trabajo'!S72/'Rentas del trabajo'!S60*100-100)&gt;100,"-",'Rentas del trabajo'!S72/'Rentas del trabajo'!S60*100-100)</f>
        <v>0.84781870733301901</v>
      </c>
      <c r="T72" s="122">
        <f>IF(ABS('Rentas del trabajo'!T72/'Rentas del trabajo'!T60*100-100)&gt;100,"-",'Rentas del trabajo'!T72/'Rentas del trabajo'!T60*100-100)</f>
        <v>2.0724968796622818</v>
      </c>
      <c r="U72" s="122">
        <f>IF(ABS('Rentas del trabajo'!U72/'Rentas del trabajo'!U60*100-100)&gt;100,"-",'Rentas del trabajo'!U72/'Rentas del trabajo'!U60*100-100)</f>
        <v>-2.8041194707117114</v>
      </c>
      <c r="V72" s="122">
        <f>IF(ABS('Rentas del trabajo'!V72/'Rentas del trabajo'!V60*100-100)&gt;100,"-",'Rentas del trabajo'!V72/'Rentas del trabajo'!V60*100-100)</f>
        <v>0.98038665252553869</v>
      </c>
      <c r="W72" s="122">
        <f>IF(ABS('Rentas del trabajo'!W72/'Rentas del trabajo'!W60*100-100)&gt;100,"-",'Rentas del trabajo'!W72/'Rentas del trabajo'!W60*100-100)</f>
        <v>-5.3288826693337228</v>
      </c>
      <c r="X72" s="122">
        <f>IF(ABS('Rentas del trabajo'!X72/'Rentas del trabajo'!X60*100-100)&gt;100,"-",'Rentas del trabajo'!X72/'Rentas del trabajo'!X60*100-100)</f>
        <v>0.21138204062947352</v>
      </c>
      <c r="Y72" s="122">
        <f>IF(ABS('Rentas del trabajo'!Y72/'Rentas del trabajo'!Y60*100-100)&gt;100,"-",'Rentas del trabajo'!Y72/'Rentas del trabajo'!Y60*100-100)</f>
        <v>4.8817718877469218</v>
      </c>
      <c r="Z72" s="122">
        <f>IF(ABS('Rentas del trabajo'!Z72/'Rentas del trabajo'!Z60*100-100)&gt;100,"-",'Rentas del trabajo'!Z72/'Rentas del trabajo'!Z60*100-100)</f>
        <v>-0.9455127029035566</v>
      </c>
      <c r="AA72" s="122">
        <f>IF(ABS('Rentas del trabajo'!AA72/'Rentas del trabajo'!AA60*100-100)&gt;100,"-",'Rentas del trabajo'!AA72/'Rentas del trabajo'!AA60*100-100)</f>
        <v>-1.7770698697707701</v>
      </c>
      <c r="AB72" s="122">
        <f>IF(ABS('Rentas del trabajo'!AB72/'Rentas del trabajo'!AB60*100-100)&gt;100,"-",'Rentas del trabajo'!AB72/'Rentas del trabajo'!AB60*100-100)</f>
        <v>-1.0576878304391357E-4</v>
      </c>
      <c r="AC72" s="122">
        <f>IF(ABS('Rentas del trabajo'!AC72/'Rentas del trabajo'!AC60*100-100)&gt;100,"-",'Rentas del trabajo'!AC72/'Rentas del trabajo'!AC60*100-100)</f>
        <v>7.2385126220836753</v>
      </c>
      <c r="AD72" s="122"/>
      <c r="AE72" s="122">
        <f>IF(ABS('Rentas del trabajo'!AE72/'Rentas del trabajo'!AE60*100-100)&gt;100,"-",'Rentas del trabajo'!AE72/'Rentas del trabajo'!AE60*100-100)</f>
        <v>10.699683079581561</v>
      </c>
      <c r="AF72" s="122">
        <f>IF(ABS('Rentas del trabajo'!AF72/'Rentas del trabajo'!AF60*100-100)&gt;100,"-",'Rentas del trabajo'!AF72/'Rentas del trabajo'!AF60*100-100)</f>
        <v>11.97664745855289</v>
      </c>
      <c r="AG72" s="122">
        <f>IF(ABS('Rentas del trabajo'!AG72/'Rentas del trabajo'!AG60*100-100)&gt;100,"-",'Rentas del trabajo'!AG72/'Rentas del trabajo'!AG60*100-100)</f>
        <v>11.298885840723358</v>
      </c>
      <c r="AH72" s="122">
        <f>IF(ABS('Rentas del trabajo'!AH72/'Rentas del trabajo'!AH60*100-100)&gt;100,"-",'Rentas del trabajo'!AH72/'Rentas del trabajo'!AH60*100-100)</f>
        <v>27.797681599735483</v>
      </c>
      <c r="AI72" s="122">
        <f>IF(ABS('Rentas del trabajo'!AI72/'Rentas del trabajo'!AI60*100-100)&gt;100,"-",'Rentas del trabajo'!AI72/'Rentas del trabajo'!AI60*100-100)</f>
        <v>3.0076769254186786</v>
      </c>
      <c r="AJ72" s="122">
        <f>IF(ABS('Rentas del trabajo'!AJ72/'Rentas del trabajo'!AJ60*100-100)&gt;100,"-",'Rentas del trabajo'!AJ72/'Rentas del trabajo'!AJ60*100-100)</f>
        <v>13.893710169749184</v>
      </c>
      <c r="AK72" s="122">
        <f>IF(ABS('Rentas del trabajo'!AK72/'Rentas del trabajo'!AK60*100-100)&gt;100,"-",'Rentas del trabajo'!AK72/'Rentas del trabajo'!AK60*100-100)</f>
        <v>-6.7600733000283526</v>
      </c>
      <c r="AL72" s="122">
        <f>IF(ABS('Rentas del trabajo'!AL72/'Rentas del trabajo'!AL60*100-100)&gt;100,"-",'Rentas del trabajo'!AL72/'Rentas del trabajo'!AL60*100-100)</f>
        <v>21.444984388055772</v>
      </c>
      <c r="AM72" s="122">
        <f>IF(ABS('Rentas del trabajo'!AM72/'Rentas del trabajo'!AM60*100-100)&gt;100,"-",'Rentas del trabajo'!AM72/'Rentas del trabajo'!AM60*100-100)</f>
        <v>12.090771198929048</v>
      </c>
      <c r="AN72" s="122">
        <f>IF(ABS('Rentas del trabajo'!AN72/'Rentas del trabajo'!AN60*100-100)&gt;100,"-",'Rentas del trabajo'!AN72/'Rentas del trabajo'!AN60*100-100)</f>
        <v>5.8953257411486106</v>
      </c>
      <c r="AO72" s="122">
        <f>IF(ABS('Rentas del trabajo'!AO72/'Rentas del trabajo'!AO60*100-100)&gt;100,"-",'Rentas del trabajo'!AO72/'Rentas del trabajo'!AO60*100-100)</f>
        <v>5.4449288329621055</v>
      </c>
      <c r="AP72" s="122">
        <f>IF(ABS('Rentas del trabajo'!AP72/'Rentas del trabajo'!AP60*100-100)&gt;100,"-",'Rentas del trabajo'!AP72/'Rentas del trabajo'!AP60*100-100)</f>
        <v>5.5625523993839465</v>
      </c>
      <c r="AQ72" s="122">
        <f>IF(ABS('Rentas del trabajo'!AQ72/'Rentas del trabajo'!AQ60*100-100)&gt;100,"-",'Rentas del trabajo'!AQ72/'Rentas del trabajo'!AQ60*100-100)</f>
        <v>7.9539769884942331</v>
      </c>
      <c r="AR72" s="122"/>
      <c r="AS72" s="122">
        <f>IF(ABS('Rentas del trabajo'!AS72/'Rentas del trabajo'!AS60*100-100)&gt;100,"-",'Rentas del trabajo'!AS72/'Rentas del trabajo'!AS60*100-100)</f>
        <v>10.699683079581561</v>
      </c>
      <c r="AT72" s="122"/>
      <c r="AU72" s="122"/>
      <c r="AV72" s="122"/>
      <c r="AW72" s="122"/>
      <c r="AX72" s="122"/>
      <c r="AY72" s="122"/>
      <c r="AZ72" s="122"/>
      <c r="BA72" s="122"/>
      <c r="BB72" s="122"/>
      <c r="BC72" s="122"/>
      <c r="BD72" s="122"/>
      <c r="BE72" s="122">
        <f>IF(ABS('Rentas del trabajo'!BE72/'Rentas del trabajo'!BE60*100-100)&gt;100,"-",'Rentas del trabajo'!BE72/'Rentas del trabajo'!BE60*100-100)</f>
        <v>-21.641283863609431</v>
      </c>
      <c r="BF72" s="122">
        <f>IF(ABS('Rentas del trabajo'!BF72/'Rentas del trabajo'!BF60*100-100)&gt;100,"-",'Rentas del trabajo'!BF72/'Rentas del trabajo'!BF60*100-100)</f>
        <v>-22.66181220407266</v>
      </c>
      <c r="BG72" s="122">
        <f>IF(ABS('Rentas del trabajo'!BG72/'Rentas del trabajo'!BG60*100-100)&gt;100,"-",'Rentas del trabajo'!BG72/'Rentas del trabajo'!BG60*100-100)</f>
        <v>-83.915068906513341</v>
      </c>
      <c r="BH72" s="122">
        <f>IF(ABS('Rentas del trabajo'!BH72/'Rentas del trabajo'!BH60*100-100)&gt;100,"-",'Rentas del trabajo'!BH72/'Rentas del trabajo'!BH60*100-100)</f>
        <v>26.892242624183723</v>
      </c>
      <c r="BI72" s="122"/>
      <c r="BJ72" s="122">
        <f>IF(ABS('Rentas del trabajo'!BJ72/'Rentas del trabajo'!BJ60*100-100)&gt;100,"-",'Rentas del trabajo'!BJ72/'Rentas del trabajo'!BJ60*100-100)</f>
        <v>12.63209981267434</v>
      </c>
      <c r="BK72" s="123"/>
      <c r="BL72" s="123"/>
    </row>
    <row r="73" spans="2:64" ht="12" customHeight="1">
      <c r="B73" s="67" t="s">
        <v>304</v>
      </c>
      <c r="C73" s="122">
        <f>IF(ABS('Rentas del trabajo'!C73/'Rentas del trabajo'!C61*100-100)&gt;100,"-",'Rentas del trabajo'!C73/'Rentas del trabajo'!C61*100-100)</f>
        <v>14.790086819678507</v>
      </c>
      <c r="D73" s="122">
        <f>IF(ABS('Rentas del trabajo'!D73/'Rentas del trabajo'!D61*100-100)&gt;100,"-",'Rentas del trabajo'!D73/'Rentas del trabajo'!D61*100-100)</f>
        <v>18.317900431774461</v>
      </c>
      <c r="E73" s="122">
        <f>IF(ABS('Rentas del trabajo'!E73/'Rentas del trabajo'!E61*100-100)&gt;100,"-",'Rentas del trabajo'!E73/'Rentas del trabajo'!E61*100-100)</f>
        <v>27.567859181498349</v>
      </c>
      <c r="F73" s="122">
        <f>IF(ABS('Rentas del trabajo'!F73/'Rentas del trabajo'!F61*100-100)&gt;100,"-",'Rentas del trabajo'!F73/'Rentas del trabajo'!F61*100-100)</f>
        <v>27.567859181498349</v>
      </c>
      <c r="G73" s="122"/>
      <c r="H73" s="122">
        <f>IF(ABS('Rentas del trabajo'!H73/'Rentas del trabajo'!H61*100-100)&gt;100,"-",'Rentas del trabajo'!H73/'Rentas del trabajo'!H61*100-100)</f>
        <v>-3.1127594097688132</v>
      </c>
      <c r="I73" s="122">
        <f>IF(ABS('Rentas del trabajo'!I73/'Rentas del trabajo'!I61*100-100)&gt;100,"-",'Rentas del trabajo'!I73/'Rentas del trabajo'!I61*100-100)</f>
        <v>-12.637019122281188</v>
      </c>
      <c r="J73" s="122">
        <f>IF(ABS('Rentas del trabajo'!J73/'Rentas del trabajo'!J61*100-100)&gt;100,"-",'Rentas del trabajo'!J73/'Rentas del trabajo'!J61*100-100)</f>
        <v>43.19210035400053</v>
      </c>
      <c r="K73" s="122">
        <f>IF(ABS('Rentas del trabajo'!K73/'Rentas del trabajo'!K61*100-100)&gt;100,"-",'Rentas del trabajo'!K73/'Rentas del trabajo'!K61*100-100)</f>
        <v>11.167254532031819</v>
      </c>
      <c r="L73" s="122">
        <f>IF(ABS('Rentas del trabajo'!L73/'Rentas del trabajo'!L61*100-100)&gt;100,"-",'Rentas del trabajo'!L73/'Rentas del trabajo'!L61*100-100)</f>
        <v>0.51427734805136538</v>
      </c>
      <c r="M73" s="122">
        <f>IF(ABS('Rentas del trabajo'!M73/'Rentas del trabajo'!M61*100-100)&gt;100,"-",'Rentas del trabajo'!M73/'Rentas del trabajo'!M61*100-100)</f>
        <v>5.4536926069274472</v>
      </c>
      <c r="N73" s="122">
        <f>IF(ABS('Rentas del trabajo'!N73/'Rentas del trabajo'!N61*100-100)&gt;100,"-",'Rentas del trabajo'!N73/'Rentas del trabajo'!N61*100-100)</f>
        <v>4.0601755489939819</v>
      </c>
      <c r="O73" s="122"/>
      <c r="P73" s="122"/>
      <c r="Q73" s="122">
        <f>IF(ABS('Rentas del trabajo'!Q73/'Rentas del trabajo'!Q61*100-100)&gt;100,"-",'Rentas del trabajo'!Q73/'Rentas del trabajo'!Q61*100-100)</f>
        <v>10.233452903076483</v>
      </c>
      <c r="R73" s="122">
        <f>IF(ABS('Rentas del trabajo'!R73/'Rentas del trabajo'!R61*100-100)&gt;100,"-",'Rentas del trabajo'!R73/'Rentas del trabajo'!R61*100-100)</f>
        <v>10.064866487455987</v>
      </c>
      <c r="S73" s="122">
        <f>IF(ABS('Rentas del trabajo'!S73/'Rentas del trabajo'!S61*100-100)&gt;100,"-",'Rentas del trabajo'!S73/'Rentas del trabajo'!S61*100-100)</f>
        <v>11.75282378654272</v>
      </c>
      <c r="T73" s="122">
        <f>IF(ABS('Rentas del trabajo'!T73/'Rentas del trabajo'!T61*100-100)&gt;100,"-",'Rentas del trabajo'!T73/'Rentas del trabajo'!T61*100-100)</f>
        <v>11.75282378654272</v>
      </c>
      <c r="U73" s="122"/>
      <c r="V73" s="122">
        <f>IF(ABS('Rentas del trabajo'!V73/'Rentas del trabajo'!V61*100-100)&gt;100,"-",'Rentas del trabajo'!V73/'Rentas del trabajo'!V61*100-100)</f>
        <v>-0.52379622997924002</v>
      </c>
      <c r="W73" s="122">
        <f>IF(ABS('Rentas del trabajo'!W73/'Rentas del trabajo'!W61*100-100)&gt;100,"-",'Rentas del trabajo'!W73/'Rentas del trabajo'!W61*100-100)</f>
        <v>-2.1799883886861409</v>
      </c>
      <c r="X73" s="122">
        <f>IF(ABS('Rentas del trabajo'!X73/'Rentas del trabajo'!X61*100-100)&gt;100,"-",'Rentas del trabajo'!X73/'Rentas del trabajo'!X61*100-100)</f>
        <v>0.68011209133400996</v>
      </c>
      <c r="Y73" s="122">
        <f>IF(ABS('Rentas del trabajo'!Y73/'Rentas del trabajo'!Y61*100-100)&gt;100,"-",'Rentas del trabajo'!Y73/'Rentas del trabajo'!Y61*100-100)</f>
        <v>2.1377710692785428</v>
      </c>
      <c r="Z73" s="122">
        <f>IF(ABS('Rentas del trabajo'!Z73/'Rentas del trabajo'!Z61*100-100)&gt;100,"-",'Rentas del trabajo'!Z73/'Rentas del trabajo'!Z61*100-100)</f>
        <v>12.569975090129276</v>
      </c>
      <c r="AA73" s="122">
        <f>IF(ABS('Rentas del trabajo'!AA73/'Rentas del trabajo'!AA61*100-100)&gt;100,"-",'Rentas del trabajo'!AA73/'Rentas del trabajo'!AA61*100-100)</f>
        <v>11.42016090027731</v>
      </c>
      <c r="AB73" s="122">
        <f>IF(ABS('Rentas del trabajo'!AB73/'Rentas del trabajo'!AB61*100-100)&gt;100,"-",'Rentas del trabajo'!AB73/'Rentas del trabajo'!AB61*100-100)</f>
        <v>-6.9570256880176373</v>
      </c>
      <c r="AC73" s="122"/>
      <c r="AD73" s="122"/>
      <c r="AE73" s="122">
        <f>IF(ABS('Rentas del trabajo'!AE73/'Rentas del trabajo'!AE61*100-100)&gt;100,"-",'Rentas del trabajo'!AE73/'Rentas del trabajo'!AE61*100-100)</f>
        <v>26.53707629177093</v>
      </c>
      <c r="AF73" s="122">
        <f>IF(ABS('Rentas del trabajo'!AF73/'Rentas del trabajo'!AF61*100-100)&gt;100,"-",'Rentas del trabajo'!AF73/'Rentas del trabajo'!AF61*100-100)</f>
        <v>30.226439140993648</v>
      </c>
      <c r="AG73" s="122">
        <f>IF(ABS('Rentas del trabajo'!AG73/'Rentas del trabajo'!AG61*100-100)&gt;100,"-",'Rentas del trabajo'!AG73/'Rentas del trabajo'!AG61*100-100)</f>
        <v>42.5606848793648</v>
      </c>
      <c r="AH73" s="122">
        <f>IF(ABS('Rentas del trabajo'!AH73/'Rentas del trabajo'!AH61*100-100)&gt;100,"-",'Rentas del trabajo'!AH73/'Rentas del trabajo'!AH61*100-100)</f>
        <v>42.5606848793648</v>
      </c>
      <c r="AI73" s="122"/>
      <c r="AJ73" s="122">
        <f>IF(ABS('Rentas del trabajo'!AJ73/'Rentas del trabajo'!AJ61*100-100)&gt;100,"-",'Rentas del trabajo'!AJ73/'Rentas del trabajo'!AJ61*100-100)</f>
        <v>-3.6202511233113626</v>
      </c>
      <c r="AK73" s="122">
        <f>IF(ABS('Rentas del trabajo'!AK73/'Rentas del trabajo'!AK61*100-100)&gt;100,"-",'Rentas del trabajo'!AK73/'Rentas del trabajo'!AK61*100-100)</f>
        <v>-14.541521961425545</v>
      </c>
      <c r="AL73" s="122">
        <f>IF(ABS('Rentas del trabajo'!AL73/'Rentas del trabajo'!AL61*100-100)&gt;100,"-",'Rentas del trabajo'!AL73/'Rentas del trabajo'!AL61*100-100)</f>
        <v>44.165967142343192</v>
      </c>
      <c r="AM73" s="122">
        <f>IF(ABS('Rentas del trabajo'!AM73/'Rentas del trabajo'!AM61*100-100)&gt;100,"-",'Rentas del trabajo'!AM73/'Rentas del trabajo'!AM61*100-100)</f>
        <v>13.54375593792885</v>
      </c>
      <c r="AN73" s="122">
        <f>IF(ABS('Rentas del trabajo'!AN73/'Rentas del trabajo'!AN61*100-100)&gt;100,"-",'Rentas del trabajo'!AN73/'Rentas del trabajo'!AN61*100-100)</f>
        <v>13.148896972724856</v>
      </c>
      <c r="AO73" s="122">
        <f>IF(ABS('Rentas del trabajo'!AO73/'Rentas del trabajo'!AO61*100-100)&gt;100,"-",'Rentas del trabajo'!AO73/'Rentas del trabajo'!AO61*100-100)</f>
        <v>17.496673977922399</v>
      </c>
      <c r="AP73" s="122">
        <f>IF(ABS('Rentas del trabajo'!AP73/'Rentas del trabajo'!AP61*100-100)&gt;100,"-",'Rentas del trabajo'!AP73/'Rentas del trabajo'!AP61*100-100)</f>
        <v>-3.1793175949457577</v>
      </c>
      <c r="AQ73" s="122"/>
      <c r="AR73" s="122"/>
      <c r="AS73" s="122">
        <f>IF(ABS('Rentas del trabajo'!AS73/'Rentas del trabajo'!AS61*100-100)&gt;100,"-",'Rentas del trabajo'!AS73/'Rentas del trabajo'!AS61*100-100)</f>
        <v>26.53707629177093</v>
      </c>
      <c r="AT73" s="122"/>
      <c r="AU73" s="122"/>
      <c r="AV73" s="122"/>
      <c r="AW73" s="122"/>
      <c r="AX73" s="122"/>
      <c r="AY73" s="122"/>
      <c r="AZ73" s="122"/>
      <c r="BA73" s="122"/>
      <c r="BB73" s="122"/>
      <c r="BC73" s="122"/>
      <c r="BD73" s="122"/>
      <c r="BE73" s="122">
        <f>IF(ABS('Rentas del trabajo'!BE73/'Rentas del trabajo'!BE61*100-100)&gt;100,"-",'Rentas del trabajo'!BE73/'Rentas del trabajo'!BE61*100-100)</f>
        <v>12.338522662100743</v>
      </c>
      <c r="BF73" s="122">
        <f>IF(ABS('Rentas del trabajo'!BF73/'Rentas del trabajo'!BF61*100-100)&gt;100,"-",'Rentas del trabajo'!BF73/'Rentas del trabajo'!BF61*100-100)</f>
        <v>12.33497781792903</v>
      </c>
      <c r="BG73" s="122">
        <f>IF(ABS('Rentas del trabajo'!BG73/'Rentas del trabajo'!BG61*100-100)&gt;100,"-",'Rentas del trabajo'!BG73/'Rentas del trabajo'!BG61*100-100)</f>
        <v>40.94610750091735</v>
      </c>
      <c r="BH73" s="122">
        <f>IF(ABS('Rentas del trabajo'!BH73/'Rentas del trabajo'!BH61*100-100)&gt;100,"-",'Rentas del trabajo'!BH73/'Rentas del trabajo'!BH61*100-100)</f>
        <v>17.145478471211021</v>
      </c>
      <c r="BI73" s="122">
        <f>+'Rentas del trabajo'!BI73/'Rentas del trabajo'!BI61*100-100</f>
        <v>4.9308780522990645</v>
      </c>
      <c r="BJ73" s="122">
        <f>IF(ABS('Rentas del trabajo'!BJ73/'Rentas del trabajo'!BJ61*100-100)&gt;100,"-",'Rentas del trabajo'!BJ73/'Rentas del trabajo'!BJ61*100-100)</f>
        <v>12.688671421463354</v>
      </c>
      <c r="BK73" s="123"/>
      <c r="BL73" s="123"/>
    </row>
    <row r="74" spans="2:64" ht="12" customHeight="1">
      <c r="B74" s="67" t="s">
        <v>305</v>
      </c>
      <c r="C74" s="122">
        <f>IF(ABS('Rentas del trabajo'!C74/'Rentas del trabajo'!C62*100-100)&gt;100,"-",'Rentas del trabajo'!C74/'Rentas del trabajo'!C62*100-100)</f>
        <v>8.2029554700206972</v>
      </c>
      <c r="D74" s="122">
        <f>IF(ABS('Rentas del trabajo'!D74/'Rentas del trabajo'!D62*100-100)&gt;100,"-",'Rentas del trabajo'!D74/'Rentas del trabajo'!D62*100-100)</f>
        <v>9.1506934446500026</v>
      </c>
      <c r="E74" s="122">
        <f>IF(ABS('Rentas del trabajo'!E74/'Rentas del trabajo'!E62*100-100)&gt;100,"-",'Rentas del trabajo'!E74/'Rentas del trabajo'!E62*100-100)</f>
        <v>22.047267627013326</v>
      </c>
      <c r="F74" s="122">
        <f>IF(ABS('Rentas del trabajo'!F74/'Rentas del trabajo'!F62*100-100)&gt;100,"-",'Rentas del trabajo'!F74/'Rentas del trabajo'!F62*100-100)</f>
        <v>22.047267627013326</v>
      </c>
      <c r="G74" s="122"/>
      <c r="H74" s="122">
        <f>IF(ABS('Rentas del trabajo'!H74/'Rentas del trabajo'!H62*100-100)&gt;100,"-",'Rentas del trabajo'!H74/'Rentas del trabajo'!H62*100-100)</f>
        <v>-17.592824353766659</v>
      </c>
      <c r="I74" s="122">
        <f>IF(ABS('Rentas del trabajo'!I74/'Rentas del trabajo'!I62*100-100)&gt;100,"-",'Rentas del trabajo'!I74/'Rentas del trabajo'!I62*100-100)</f>
        <v>-29.458980352934788</v>
      </c>
      <c r="J74" s="122">
        <f>IF(ABS('Rentas del trabajo'!J74/'Rentas del trabajo'!J62*100-100)&gt;100,"-",'Rentas del trabajo'!J74/'Rentas del trabajo'!J62*100-100)</f>
        <v>42.781791329273716</v>
      </c>
      <c r="K74" s="122">
        <f>IF(ABS('Rentas del trabajo'!K74/'Rentas del trabajo'!K62*100-100)&gt;100,"-",'Rentas del trabajo'!K74/'Rentas del trabajo'!K62*100-100)</f>
        <v>14.200921891772438</v>
      </c>
      <c r="L74" s="122">
        <f>IF(ABS('Rentas del trabajo'!L74/'Rentas del trabajo'!L62*100-100)&gt;100,"-",'Rentas del trabajo'!L74/'Rentas del trabajo'!L62*100-100)</f>
        <v>0.98909101626828999</v>
      </c>
      <c r="M74" s="122">
        <f>IF(ABS('Rentas del trabajo'!M74/'Rentas del trabajo'!M62*100-100)&gt;100,"-",'Rentas del trabajo'!M74/'Rentas del trabajo'!M62*100-100)</f>
        <v>6.3817032230280404</v>
      </c>
      <c r="N74" s="122">
        <f>IF(ABS('Rentas del trabajo'!N74/'Rentas del trabajo'!N62*100-100)&gt;100,"-",'Rentas del trabajo'!N74/'Rentas del trabajo'!N62*100-100)</f>
        <v>8.002012070299358</v>
      </c>
      <c r="O74" s="122"/>
      <c r="P74" s="122"/>
      <c r="Q74" s="122">
        <f>IF(ABS('Rentas del trabajo'!Q74/'Rentas del trabajo'!Q62*100-100)&gt;100,"-",'Rentas del trabajo'!Q74/'Rentas del trabajo'!Q62*100-100)</f>
        <v>7.0846582296194072</v>
      </c>
      <c r="R74" s="122">
        <f>IF(ABS('Rentas del trabajo'!R74/'Rentas del trabajo'!R62*100-100)&gt;100,"-",'Rentas del trabajo'!R74/'Rentas del trabajo'!R62*100-100)</f>
        <v>7.5805967778261021</v>
      </c>
      <c r="S74" s="122">
        <f>IF(ABS('Rentas del trabajo'!S74/'Rentas del trabajo'!S62*100-100)&gt;100,"-",'Rentas del trabajo'!S74/'Rentas del trabajo'!S62*100-100)</f>
        <v>1.9820683051575685</v>
      </c>
      <c r="T74" s="122">
        <f>IF(ABS('Rentas del trabajo'!T74/'Rentas del trabajo'!T62*100-100)&gt;100,"-",'Rentas del trabajo'!T74/'Rentas del trabajo'!T62*100-100)</f>
        <v>1.9820683051575685</v>
      </c>
      <c r="U74" s="122"/>
      <c r="V74" s="122">
        <f>IF(ABS('Rentas del trabajo'!V74/'Rentas del trabajo'!V62*100-100)&gt;100,"-",'Rentas del trabajo'!V74/'Rentas del trabajo'!V62*100-100)</f>
        <v>18.163451551818582</v>
      </c>
      <c r="W74" s="122">
        <f>IF(ABS('Rentas del trabajo'!W74/'Rentas del trabajo'!W62*100-100)&gt;100,"-",'Rentas del trabajo'!W74/'Rentas del trabajo'!W62*100-100)</f>
        <v>20.883064438390491</v>
      </c>
      <c r="X74" s="122">
        <f>IF(ABS('Rentas del trabajo'!X74/'Rentas del trabajo'!X62*100-100)&gt;100,"-",'Rentas del trabajo'!X74/'Rentas del trabajo'!X62*100-100)</f>
        <v>2.0011549209748836</v>
      </c>
      <c r="Y74" s="122">
        <f>IF(ABS('Rentas del trabajo'!Y74/'Rentas del trabajo'!Y62*100-100)&gt;100,"-",'Rentas del trabajo'!Y74/'Rentas del trabajo'!Y62*100-100)</f>
        <v>3.1146529431447902</v>
      </c>
      <c r="Z74" s="122">
        <f>IF(ABS('Rentas del trabajo'!Z74/'Rentas del trabajo'!Z62*100-100)&gt;100,"-",'Rentas del trabajo'!Z74/'Rentas del trabajo'!Z62*100-100)</f>
        <v>12.493867640070121</v>
      </c>
      <c r="AA74" s="122">
        <f>IF(ABS('Rentas del trabajo'!AA74/'Rentas del trabajo'!AA62*100-100)&gt;100,"-",'Rentas del trabajo'!AA74/'Rentas del trabajo'!AA62*100-100)</f>
        <v>11.421964297360446</v>
      </c>
      <c r="AB74" s="122">
        <f>IF(ABS('Rentas del trabajo'!AB74/'Rentas del trabajo'!AB62*100-100)&gt;100,"-",'Rentas del trabajo'!AB74/'Rentas del trabajo'!AB62*100-100)</f>
        <v>-6.4974487886448031</v>
      </c>
      <c r="AC74" s="122"/>
      <c r="AD74" s="122"/>
      <c r="AE74" s="122">
        <f>IF(ABS('Rentas del trabajo'!AE74/'Rentas del trabajo'!AE62*100-100)&gt;100,"-",'Rentas del trabajo'!AE74/'Rentas del trabajo'!AE62*100-100)</f>
        <v>15.868765059418948</v>
      </c>
      <c r="AF74" s="122">
        <f>IF(ABS('Rentas del trabajo'!AF74/'Rentas del trabajo'!AF62*100-100)&gt;100,"-",'Rentas del trabajo'!AF74/'Rentas del trabajo'!AF62*100-100)</f>
        <v>17.42496739488999</v>
      </c>
      <c r="AG74" s="122">
        <f>IF(ABS('Rentas del trabajo'!AG74/'Rentas del trabajo'!AG62*100-100)&gt;100,"-",'Rentas del trabajo'!AG74/'Rentas del trabajo'!AG62*100-100)</f>
        <v>24.466327835959191</v>
      </c>
      <c r="AH74" s="122">
        <f>IF(ABS('Rentas del trabajo'!AH74/'Rentas del trabajo'!AH62*100-100)&gt;100,"-",'Rentas del trabajo'!AH74/'Rentas del trabajo'!AH62*100-100)</f>
        <v>24.466327835959191</v>
      </c>
      <c r="AI74" s="122"/>
      <c r="AJ74" s="122">
        <f>IF(ABS('Rentas del trabajo'!AJ74/'Rentas del trabajo'!AJ62*100-100)&gt;100,"-",'Rentas del trabajo'!AJ74/'Rentas del trabajo'!AJ62*100-100)</f>
        <v>-2.6248369300410275</v>
      </c>
      <c r="AK74" s="122">
        <f>IF(ABS('Rentas del trabajo'!AK74/'Rentas del trabajo'!AK62*100-100)&gt;100,"-",'Rentas del trabajo'!AK74/'Rentas del trabajo'!AK62*100-100)</f>
        <v>-14.727853764540455</v>
      </c>
      <c r="AL74" s="122">
        <f>IF(ABS('Rentas del trabajo'!AL74/'Rentas del trabajo'!AL62*100-100)&gt;100,"-",'Rentas del trabajo'!AL74/'Rentas del trabajo'!AL62*100-100)</f>
        <v>45.639076172715534</v>
      </c>
      <c r="AM74" s="122">
        <f>IF(ABS('Rentas del trabajo'!AM74/'Rentas del trabajo'!AM62*100-100)&gt;100,"-",'Rentas del trabajo'!AM74/'Rentas del trabajo'!AM62*100-100)</f>
        <v>17.757884266573058</v>
      </c>
      <c r="AN74" s="122">
        <f>IF(ABS('Rentas del trabajo'!AN74/'Rentas del trabajo'!AN62*100-100)&gt;100,"-",'Rentas del trabajo'!AN74/'Rentas del trabajo'!AN62*100-100)</f>
        <v>13.606534378750794</v>
      </c>
      <c r="AO74" s="122">
        <f>IF(ABS('Rentas del trabajo'!AO74/'Rentas del trabajo'!AO62*100-100)&gt;100,"-",'Rentas del trabajo'!AO74/'Rentas del trabajo'!AO62*100-100)</f>
        <v>18.532583384086251</v>
      </c>
      <c r="AP74" s="122">
        <f>IF(ABS('Rentas del trabajo'!AP74/'Rentas del trabajo'!AP62*100-100)&gt;100,"-",'Rentas del trabajo'!AP74/'Rentas del trabajo'!AP62*100-100)</f>
        <v>0.98463664532566497</v>
      </c>
      <c r="AQ74" s="122"/>
      <c r="AR74" s="122"/>
      <c r="AS74" s="122">
        <f>IF(ABS('Rentas del trabajo'!AS74/'Rentas del trabajo'!AS62*100-100)&gt;100,"-",'Rentas del trabajo'!AS74/'Rentas del trabajo'!AS62*100-100)</f>
        <v>15.868765059418948</v>
      </c>
      <c r="AT74" s="122"/>
      <c r="AU74" s="122"/>
      <c r="AV74" s="122"/>
      <c r="AW74" s="122"/>
      <c r="AX74" s="122"/>
      <c r="AY74" s="122"/>
      <c r="AZ74" s="122"/>
      <c r="BA74" s="122"/>
      <c r="BB74" s="122"/>
      <c r="BC74" s="122"/>
      <c r="BD74" s="122"/>
      <c r="BE74" s="122">
        <f>IF(ABS('Rentas del trabajo'!BE74/'Rentas del trabajo'!BE62*100-100)&gt;100,"-",'Rentas del trabajo'!BE74/'Rentas del trabajo'!BE62*100-100)</f>
        <v>17.259940091422024</v>
      </c>
      <c r="BF74" s="122">
        <f>IF(ABS('Rentas del trabajo'!BF74/'Rentas del trabajo'!BF62*100-100)&gt;100,"-",'Rentas del trabajo'!BF74/'Rentas del trabajo'!BF62*100-100)</f>
        <v>18.419206240555283</v>
      </c>
      <c r="BG74" s="122">
        <f>IF(ABS('Rentas del trabajo'!BG74/'Rentas del trabajo'!BG62*100-100)&gt;100,"-",'Rentas del trabajo'!BG74/'Rentas del trabajo'!BG62*100-100)</f>
        <v>4.9480098341981602</v>
      </c>
      <c r="BH74" s="122">
        <f>IF(ABS('Rentas del trabajo'!BH74/'Rentas del trabajo'!BH62*100-100)&gt;100,"-",'Rentas del trabajo'!BH74/'Rentas del trabajo'!BH62*100-100)</f>
        <v>28.138842929789519</v>
      </c>
      <c r="BI74" s="122"/>
      <c r="BJ74" s="122">
        <f>IF(ABS('Rentas del trabajo'!BJ74/'Rentas del trabajo'!BJ62*100-100)&gt;100,"-",'Rentas del trabajo'!BJ74/'Rentas del trabajo'!BJ62*100-100)</f>
        <v>-14.738417901040123</v>
      </c>
      <c r="BK74" s="123"/>
      <c r="BL74" s="123"/>
    </row>
    <row r="75" spans="2:64" ht="12" customHeight="1">
      <c r="B75" s="67" t="s">
        <v>306</v>
      </c>
      <c r="C75" s="122">
        <f>IF(ABS('Rentas del trabajo'!C75/'Rentas del trabajo'!C63*100-100)&gt;100,"-",'Rentas del trabajo'!C75/'Rentas del trabajo'!C63*100-100)</f>
        <v>8.1440392848311376</v>
      </c>
      <c r="D75" s="122">
        <f>IF(ABS('Rentas del trabajo'!D75/'Rentas del trabajo'!D63*100-100)&gt;100,"-",'Rentas del trabajo'!D75/'Rentas del trabajo'!D63*100-100)</f>
        <v>10.659429035924475</v>
      </c>
      <c r="E75" s="122">
        <f>IF(ABS('Rentas del trabajo'!E75/'Rentas del trabajo'!E63*100-100)&gt;100,"-",'Rentas del trabajo'!E75/'Rentas del trabajo'!E63*100-100)</f>
        <v>10.639557066491648</v>
      </c>
      <c r="F75" s="122">
        <f>IF(ABS('Rentas del trabajo'!F75/'Rentas del trabajo'!F63*100-100)&gt;100,"-",'Rentas del trabajo'!F75/'Rentas del trabajo'!F63*100-100)</f>
        <v>19.580354934377368</v>
      </c>
      <c r="G75" s="122">
        <f>IF(ABS('Rentas del trabajo'!G75/'Rentas del trabajo'!G63*100-100)&gt;100,"-",'Rentas del trabajo'!G75/'Rentas del trabajo'!G63*100-100)</f>
        <v>7.9037971827380318</v>
      </c>
      <c r="H75" s="122">
        <f>IF(ABS('Rentas del trabajo'!H75/'Rentas del trabajo'!H63*100-100)&gt;100,"-",'Rentas del trabajo'!H75/'Rentas del trabajo'!H63*100-100)</f>
        <v>10.715422221462958</v>
      </c>
      <c r="I75" s="122">
        <f>IF(ABS('Rentas del trabajo'!I75/'Rentas del trabajo'!I63*100-100)&gt;100,"-",'Rentas del trabajo'!I75/'Rentas del trabajo'!I63*100-100)</f>
        <v>-11.391647803390754</v>
      </c>
      <c r="J75" s="122">
        <f>IF(ABS('Rentas del trabajo'!J75/'Rentas del trabajo'!J63*100-100)&gt;100,"-",'Rentas del trabajo'!J75/'Rentas del trabajo'!J63*100-100)</f>
        <v>23.63336699876912</v>
      </c>
      <c r="K75" s="122">
        <f>IF(ABS('Rentas del trabajo'!K75/'Rentas del trabajo'!K63*100-100)&gt;100,"-",'Rentas del trabajo'!K75/'Rentas del trabajo'!K63*100-100)</f>
        <v>6.6796678434886729</v>
      </c>
      <c r="L75" s="122">
        <f>IF(ABS('Rentas del trabajo'!L75/'Rentas del trabajo'!L63*100-100)&gt;100,"-",'Rentas del trabajo'!L75/'Rentas del trabajo'!L63*100-100)</f>
        <v>3.3415980921310648</v>
      </c>
      <c r="M75" s="122">
        <f>IF(ABS('Rentas del trabajo'!M75/'Rentas del trabajo'!M63*100-100)&gt;100,"-",'Rentas del trabajo'!M75/'Rentas del trabajo'!M63*100-100)</f>
        <v>3.5806477251652922</v>
      </c>
      <c r="N75" s="122">
        <f>IF(ABS('Rentas del trabajo'!N75/'Rentas del trabajo'!N63*100-100)&gt;100,"-",'Rentas del trabajo'!N75/'Rentas del trabajo'!N63*100-100)</f>
        <v>6.0279540237612395</v>
      </c>
      <c r="O75" s="122">
        <f>IF(ABS('Rentas del trabajo'!O75/'Rentas del trabajo'!O63*100-100)&gt;100,"-",'Rentas del trabajo'!O75/'Rentas del trabajo'!O63*100-100)</f>
        <v>1.5420210044609206</v>
      </c>
      <c r="P75" s="122"/>
      <c r="Q75" s="122">
        <f>IF(ABS('Rentas del trabajo'!Q75/'Rentas del trabajo'!Q63*100-100)&gt;100,"-",'Rentas del trabajo'!Q75/'Rentas del trabajo'!Q63*100-100)</f>
        <v>1.2793984082436651</v>
      </c>
      <c r="R75" s="122">
        <f>IF(ABS('Rentas del trabajo'!R75/'Rentas del trabajo'!R63*100-100)&gt;100,"-",'Rentas del trabajo'!R75/'Rentas del trabajo'!R63*100-100)</f>
        <v>1.5308802189432242</v>
      </c>
      <c r="S75" s="122">
        <f>IF(ABS('Rentas del trabajo'!S75/'Rentas del trabajo'!S63*100-100)&gt;100,"-",'Rentas del trabajo'!S75/'Rentas del trabajo'!S63*100-100)</f>
        <v>5.009692029773305E-3</v>
      </c>
      <c r="T75" s="122">
        <f>IF(ABS('Rentas del trabajo'!T75/'Rentas del trabajo'!T63*100-100)&gt;100,"-",'Rentas del trabajo'!T75/'Rentas del trabajo'!T63*100-100)</f>
        <v>2.0565594692953226</v>
      </c>
      <c r="U75" s="122">
        <f>IF(ABS('Rentas del trabajo'!U75/'Rentas del trabajo'!U63*100-100)&gt;100,"-",'Rentas del trabajo'!U75/'Rentas del trabajo'!U63*100-100)</f>
        <v>-2.8041775002181026</v>
      </c>
      <c r="V75" s="122">
        <f>IF(ABS('Rentas del trabajo'!V75/'Rentas del trabajo'!V63*100-100)&gt;100,"-",'Rentas del trabajo'!V75/'Rentas del trabajo'!V63*100-100)</f>
        <v>5.1117203892632119</v>
      </c>
      <c r="W75" s="122">
        <f>IF(ABS('Rentas del trabajo'!W75/'Rentas del trabajo'!W63*100-100)&gt;100,"-",'Rentas del trabajo'!W75/'Rentas del trabajo'!W63*100-100)</f>
        <v>9.3381941027757449</v>
      </c>
      <c r="X75" s="122">
        <f>IF(ABS('Rentas del trabajo'!X75/'Rentas del trabajo'!X63*100-100)&gt;100,"-",'Rentas del trabajo'!X75/'Rentas del trabajo'!X63*100-100)</f>
        <v>2.6973579560408467</v>
      </c>
      <c r="Y75" s="122">
        <f>IF(ABS('Rentas del trabajo'!Y75/'Rentas del trabajo'!Y63*100-100)&gt;100,"-",'Rentas del trabajo'!Y75/'Rentas del trabajo'!Y63*100-100)</f>
        <v>4.4980743180804978</v>
      </c>
      <c r="Z75" s="122">
        <f>IF(ABS('Rentas del trabajo'!Z75/'Rentas del trabajo'!Z63*100-100)&gt;100,"-",'Rentas del trabajo'!Z75/'Rentas del trabajo'!Z63*100-100)</f>
        <v>17.177835653565126</v>
      </c>
      <c r="AA75" s="122">
        <f>IF(ABS('Rentas del trabajo'!AA75/'Rentas del trabajo'!AA63*100-100)&gt;100,"-",'Rentas del trabajo'!AA75/'Rentas del trabajo'!AA63*100-100)</f>
        <v>18.1897496546936</v>
      </c>
      <c r="AB75" s="122">
        <f>IF(ABS('Rentas del trabajo'!AB75/'Rentas del trabajo'!AB63*100-100)&gt;100,"-",'Rentas del trabajo'!AB75/'Rentas del trabajo'!AB63*100-100)</f>
        <v>-21.963240232255615</v>
      </c>
      <c r="AC75" s="122">
        <f>IF(ABS('Rentas del trabajo'!AC75/'Rentas del trabajo'!AC63*100-100)&gt;100,"-",'Rentas del trabajo'!AC75/'Rentas del trabajo'!AC63*100-100)</f>
        <v>7.2231205420096813</v>
      </c>
      <c r="AD75" s="122"/>
      <c r="AE75" s="122">
        <f>IF(ABS('Rentas del trabajo'!AE75/'Rentas del trabajo'!AE63*100-100)&gt;100,"-",'Rentas del trabajo'!AE75/'Rentas del trabajo'!AE63*100-100)</f>
        <v>9.5276324020516796</v>
      </c>
      <c r="AF75" s="122">
        <f>IF(ABS('Rentas del trabajo'!AF75/'Rentas del trabajo'!AF63*100-100)&gt;100,"-",'Rentas del trabajo'!AF75/'Rentas del trabajo'!AF63*100-100)</f>
        <v>12.353492345430951</v>
      </c>
      <c r="AG75" s="122">
        <f>IF(ABS('Rentas del trabajo'!AG75/'Rentas del trabajo'!AG63*100-100)&gt;100,"-",'Rentas del trabajo'!AG75/'Rentas del trabajo'!AG63*100-100)</f>
        <v>10.645099767563778</v>
      </c>
      <c r="AH75" s="122">
        <f>IF(ABS('Rentas del trabajo'!AH75/'Rentas del trabajo'!AH63*100-100)&gt;100,"-",'Rentas del trabajo'!AH75/'Rentas del trabajo'!AH63*100-100)</f>
        <v>22.03959604719725</v>
      </c>
      <c r="AI75" s="122">
        <f>IF(ABS('Rentas del trabajo'!AI75/'Rentas del trabajo'!AI63*100-100)&gt;100,"-",'Rentas del trabajo'!AI75/'Rentas del trabajo'!AI63*100-100)</f>
        <v>4.8779831802587097</v>
      </c>
      <c r="AJ75" s="122">
        <f>IF(ABS('Rentas del trabajo'!AJ75/'Rentas del trabajo'!AJ63*100-100)&gt;100,"-",'Rentas del trabajo'!AJ75/'Rentas del trabajo'!AJ63*100-100)</f>
        <v>16.374885033216358</v>
      </c>
      <c r="AK75" s="122">
        <f>IF(ABS('Rentas del trabajo'!AK75/'Rentas del trabajo'!AK63*100-100)&gt;100,"-",'Rentas del trabajo'!AK75/'Rentas del trabajo'!AK63*100-100)</f>
        <v>-3.1172278840002576</v>
      </c>
      <c r="AL75" s="122">
        <f>IF(ABS('Rentas del trabajo'!AL75/'Rentas del trabajo'!AL63*100-100)&gt;100,"-",'Rentas del trabajo'!AL75/'Rentas del trabajo'!AL63*100-100)</f>
        <v>26.968201459831604</v>
      </c>
      <c r="AM75" s="122">
        <f>IF(ABS('Rentas del trabajo'!AM75/'Rentas del trabajo'!AM63*100-100)&gt;100,"-",'Rentas del trabajo'!AM75/'Rentas del trabajo'!AM63*100-100)</f>
        <v>11.478198585370251</v>
      </c>
      <c r="AN75" s="122">
        <f>IF(ABS('Rentas del trabajo'!AN75/'Rentas del trabajo'!AN63*100-100)&gt;100,"-",'Rentas del trabajo'!AN75/'Rentas del trabajo'!AN63*100-100)</f>
        <v>21.093447974165102</v>
      </c>
      <c r="AO75" s="122">
        <f>IF(ABS('Rentas del trabajo'!AO75/'Rentas del trabajo'!AO63*100-100)&gt;100,"-",'Rentas del trabajo'!AO75/'Rentas del trabajo'!AO63*100-100)</f>
        <v>22.421708237082953</v>
      </c>
      <c r="AP75" s="122">
        <f>IF(ABS('Rentas del trabajo'!AP75/'Rentas del trabajo'!AP63*100-100)&gt;100,"-",'Rentas del trabajo'!AP75/'Rentas del trabajo'!AP63*100-100)</f>
        <v>-17.259220231822965</v>
      </c>
      <c r="AQ75" s="122">
        <f>IF(ABS('Rentas del trabajo'!AQ75/'Rentas del trabajo'!AQ63*100-100)&gt;100,"-",'Rentas del trabajo'!AQ75/'Rentas del trabajo'!AQ63*100-100)</f>
        <v>8.8765235824059374</v>
      </c>
      <c r="AR75" s="122"/>
      <c r="AS75" s="122">
        <f>IF(ABS('Rentas del trabajo'!AS75/'Rentas del trabajo'!AS63*100-100)&gt;100,"-",'Rentas del trabajo'!AS75/'Rentas del trabajo'!AS63*100-100)</f>
        <v>9.5276324020516796</v>
      </c>
      <c r="AT75" s="122"/>
      <c r="AU75" s="122"/>
      <c r="AV75" s="122"/>
      <c r="AW75" s="122"/>
      <c r="AX75" s="122"/>
      <c r="AY75" s="122"/>
      <c r="AZ75" s="122"/>
      <c r="BA75" s="122"/>
      <c r="BB75" s="122"/>
      <c r="BC75" s="122"/>
      <c r="BD75" s="122"/>
      <c r="BE75" s="122">
        <f>IF(ABS('Rentas del trabajo'!BE75/'Rentas del trabajo'!BE63*100-100)&gt;100,"-",'Rentas del trabajo'!BE75/'Rentas del trabajo'!BE63*100-100)</f>
        <v>13.729638441829238</v>
      </c>
      <c r="BF75" s="122">
        <f>IF(ABS('Rentas del trabajo'!BF75/'Rentas del trabajo'!BF63*100-100)&gt;100,"-",'Rentas del trabajo'!BF75/'Rentas del trabajo'!BF63*100-100)</f>
        <v>15.526092546111286</v>
      </c>
      <c r="BG75" s="122">
        <f>IF(ABS('Rentas del trabajo'!BG75/'Rentas del trabajo'!BG63*100-100)&gt;100,"-",'Rentas del trabajo'!BG75/'Rentas del trabajo'!BG63*100-100)</f>
        <v>-16.099092030041476</v>
      </c>
      <c r="BH75" s="122">
        <f>IF(ABS('Rentas del trabajo'!BH75/'Rentas del trabajo'!BH63*100-100)&gt;100,"-",'Rentas del trabajo'!BH75/'Rentas del trabajo'!BH63*100-100)</f>
        <v>23.898208686080508</v>
      </c>
      <c r="BI75" s="122"/>
      <c r="BJ75" s="122">
        <f>IF(ABS('Rentas del trabajo'!BJ75/'Rentas del trabajo'!BJ63*100-100)&gt;100,"-",'Rentas del trabajo'!BJ75/'Rentas del trabajo'!BJ63*100-100)</f>
        <v>-27.820378440999932</v>
      </c>
      <c r="BK75" s="123"/>
      <c r="BL75" s="123"/>
    </row>
    <row r="76" spans="2:64" ht="12" customHeight="1">
      <c r="B76" s="67" t="s">
        <v>307</v>
      </c>
      <c r="C76" s="122">
        <f>IF(ABS('Rentas del trabajo'!C76/'Rentas del trabajo'!C64*100-100)&gt;100,"-",'Rentas del trabajo'!C76/'Rentas del trabajo'!C64*100-100)</f>
        <v>12.841286870110409</v>
      </c>
      <c r="D76" s="122">
        <f>IF(ABS('Rentas del trabajo'!D76/'Rentas del trabajo'!D64*100-100)&gt;100,"-",'Rentas del trabajo'!D76/'Rentas del trabajo'!D64*100-100)</f>
        <v>14.679217416956362</v>
      </c>
      <c r="E76" s="122">
        <f>IF(ABS('Rentas del trabajo'!E76/'Rentas del trabajo'!E64*100-100)&gt;100,"-",'Rentas del trabajo'!E76/'Rentas del trabajo'!E64*100-100)</f>
        <v>19.653652978759538</v>
      </c>
      <c r="F76" s="122">
        <f>IF(ABS('Rentas del trabajo'!F76/'Rentas del trabajo'!F64*100-100)&gt;100,"-",'Rentas del trabajo'!F76/'Rentas del trabajo'!F64*100-100)</f>
        <v>19.653652978759538</v>
      </c>
      <c r="G76" s="122"/>
      <c r="H76" s="122">
        <f>IF(ABS('Rentas del trabajo'!H76/'Rentas del trabajo'!H64*100-100)&gt;100,"-",'Rentas del trabajo'!H76/'Rentas del trabajo'!H64*100-100)</f>
        <v>-0.44021735835413267</v>
      </c>
      <c r="I76" s="122">
        <f>IF(ABS('Rentas del trabajo'!I76/'Rentas del trabajo'!I64*100-100)&gt;100,"-",'Rentas del trabajo'!I76/'Rentas del trabajo'!I64*100-100)</f>
        <v>-12.687624975189067</v>
      </c>
      <c r="J76" s="122">
        <f>IF(ABS('Rentas del trabajo'!J76/'Rentas del trabajo'!J64*100-100)&gt;100,"-",'Rentas del trabajo'!J76/'Rentas del trabajo'!J64*100-100)</f>
        <v>49.604126846826745</v>
      </c>
      <c r="K76" s="122">
        <f>IF(ABS('Rentas del trabajo'!K76/'Rentas del trabajo'!K64*100-100)&gt;100,"-",'Rentas del trabajo'!K76/'Rentas del trabajo'!K64*100-100)</f>
        <v>30.137470542026705</v>
      </c>
      <c r="L76" s="122">
        <f>IF(ABS('Rentas del trabajo'!L76/'Rentas del trabajo'!L64*100-100)&gt;100,"-",'Rentas del trabajo'!L76/'Rentas del trabajo'!L64*100-100)</f>
        <v>0.66299591123863877</v>
      </c>
      <c r="M76" s="122">
        <f>IF(ABS('Rentas del trabajo'!M76/'Rentas del trabajo'!M64*100-100)&gt;100,"-",'Rentas del trabajo'!M76/'Rentas del trabajo'!M64*100-100)</f>
        <v>5.7332152017700082</v>
      </c>
      <c r="N76" s="122">
        <f>IF(ABS('Rentas del trabajo'!N76/'Rentas del trabajo'!N64*100-100)&gt;100,"-",'Rentas del trabajo'!N76/'Rentas del trabajo'!N64*100-100)</f>
        <v>9.1026793931266496</v>
      </c>
      <c r="O76" s="122"/>
      <c r="P76" s="122"/>
      <c r="Q76" s="122">
        <f>IF(ABS('Rentas del trabajo'!Q76/'Rentas del trabajo'!Q64*100-100)&gt;100,"-",'Rentas del trabajo'!Q76/'Rentas del trabajo'!Q64*100-100)</f>
        <v>3.33737598395318</v>
      </c>
      <c r="R76" s="122">
        <f>IF(ABS('Rentas del trabajo'!R76/'Rentas del trabajo'!R64*100-100)&gt;100,"-",'Rentas del trabajo'!R76/'Rentas del trabajo'!R64*100-100)</f>
        <v>2.9584300509166894</v>
      </c>
      <c r="S76" s="122">
        <f>IF(ABS('Rentas del trabajo'!S76/'Rentas del trabajo'!S64*100-100)&gt;100,"-",'Rentas del trabajo'!S76/'Rentas del trabajo'!S64*100-100)</f>
        <v>3.3787220498736161</v>
      </c>
      <c r="T76" s="122">
        <f>IF(ABS('Rentas del trabajo'!T76/'Rentas del trabajo'!T64*100-100)&gt;100,"-",'Rentas del trabajo'!T76/'Rentas del trabajo'!T64*100-100)</f>
        <v>3.3787220498736161</v>
      </c>
      <c r="U76" s="122"/>
      <c r="V76" s="122">
        <f>IF(ABS('Rentas del trabajo'!V76/'Rentas del trabajo'!V64*100-100)&gt;100,"-",'Rentas del trabajo'!V76/'Rentas del trabajo'!V64*100-100)</f>
        <v>-1.1910420757713212</v>
      </c>
      <c r="W76" s="122">
        <f>IF(ABS('Rentas del trabajo'!W76/'Rentas del trabajo'!W64*100-100)&gt;100,"-",'Rentas del trabajo'!W76/'Rentas del trabajo'!W64*100-100)</f>
        <v>-5.0410958576532039</v>
      </c>
      <c r="X76" s="122">
        <f>IF(ABS('Rentas del trabajo'!X76/'Rentas del trabajo'!X64*100-100)&gt;100,"-",'Rentas del trabajo'!X76/'Rentas del trabajo'!X64*100-100)</f>
        <v>5.5240142921456794</v>
      </c>
      <c r="Y76" s="122">
        <f>IF(ABS('Rentas del trabajo'!Y76/'Rentas del trabajo'!Y64*100-100)&gt;100,"-",'Rentas del trabajo'!Y76/'Rentas del trabajo'!Y64*100-100)</f>
        <v>8.7480548943665895</v>
      </c>
      <c r="Z76" s="122">
        <f>IF(ABS('Rentas del trabajo'!Z76/'Rentas del trabajo'!Z64*100-100)&gt;100,"-",'Rentas del trabajo'!Z76/'Rentas del trabajo'!Z64*100-100)</f>
        <v>12.545382359917198</v>
      </c>
      <c r="AA76" s="122">
        <f>IF(ABS('Rentas del trabajo'!AA76/'Rentas del trabajo'!AA64*100-100)&gt;100,"-",'Rentas del trabajo'!AA76/'Rentas del trabajo'!AA64*100-100)</f>
        <v>11.421741771969508</v>
      </c>
      <c r="AB76" s="122">
        <f>IF(ABS('Rentas del trabajo'!AB76/'Rentas del trabajo'!AB64*100-100)&gt;100,"-",'Rentas del trabajo'!AB76/'Rentas del trabajo'!AB64*100-100)</f>
        <v>-7.34106542619935</v>
      </c>
      <c r="AC76" s="122"/>
      <c r="AD76" s="122"/>
      <c r="AE76" s="122">
        <f>IF(ABS('Rentas del trabajo'!AE76/'Rentas del trabajo'!AE64*100-100)&gt;100,"-",'Rentas del trabajo'!AE76/'Rentas del trabajo'!AE64*100-100)</f>
        <v>16.607224878097199</v>
      </c>
      <c r="AF76" s="122">
        <f>IF(ABS('Rentas del trabajo'!AF76/'Rentas del trabajo'!AF64*100-100)&gt;100,"-",'Rentas del trabajo'!AF76/'Rentas del trabajo'!AF64*100-100)</f>
        <v>18.071921847175702</v>
      </c>
      <c r="AG76" s="122">
        <f>IF(ABS('Rentas del trabajo'!AG76/'Rentas del trabajo'!AG64*100-100)&gt;100,"-",'Rentas del trabajo'!AG76/'Rentas del trabajo'!AG64*100-100)</f>
        <v>23.696417335432159</v>
      </c>
      <c r="AH76" s="122">
        <f>IF(ABS('Rentas del trabajo'!AH76/'Rentas del trabajo'!AH64*100-100)&gt;100,"-",'Rentas del trabajo'!AH76/'Rentas del trabajo'!AH64*100-100)</f>
        <v>23.696417335432159</v>
      </c>
      <c r="AI76" s="122"/>
      <c r="AJ76" s="122">
        <f>IF(ABS('Rentas del trabajo'!AJ76/'Rentas del trabajo'!AJ64*100-100)&gt;100,"-",'Rentas del trabajo'!AJ76/'Rentas del trabajo'!AJ64*100-100)</f>
        <v>-1.6260162601626149</v>
      </c>
      <c r="AK76" s="122">
        <f>IF(ABS('Rentas del trabajo'!AK76/'Rentas del trabajo'!AK64*100-100)&gt;100,"-",'Rentas del trabajo'!AK76/'Rentas del trabajo'!AK64*100-100)</f>
        <v>-17.089125495783435</v>
      </c>
      <c r="AL76" s="122">
        <f>IF(ABS('Rentas del trabajo'!AL76/'Rentas del trabajo'!AL64*100-100)&gt;100,"-",'Rentas del trabajo'!AL76/'Rentas del trabajo'!AL64*100-100)</f>
        <v>57.868280195485227</v>
      </c>
      <c r="AM76" s="122">
        <f>IF(ABS('Rentas del trabajo'!AM76/'Rentas del trabajo'!AM64*100-100)&gt;100,"-",'Rentas del trabajo'!AM76/'Rentas del trabajo'!AM64*100-100)</f>
        <v>41.521967903183366</v>
      </c>
      <c r="AN76" s="122">
        <f>IF(ABS('Rentas del trabajo'!AN76/'Rentas del trabajo'!AN64*100-100)&gt;100,"-",'Rentas del trabajo'!AN76/'Rentas del trabajo'!AN64*100-100)</f>
        <v>13.291553643251319</v>
      </c>
      <c r="AO76" s="122">
        <f>IF(ABS('Rentas del trabajo'!AO76/'Rentas del trabajo'!AO64*100-100)&gt;100,"-",'Rentas del trabajo'!AO76/'Rentas del trabajo'!AO64*100-100)</f>
        <v>17.809790009316998</v>
      </c>
      <c r="AP76" s="122">
        <f>IF(ABS('Rentas del trabajo'!AP76/'Rentas del trabajo'!AP64*100-100)&gt;100,"-",'Rentas del trabajo'!AP76/'Rentas del trabajo'!AP64*100-100)</f>
        <v>1.0933803171406993</v>
      </c>
      <c r="AQ76" s="122"/>
      <c r="AR76" s="122"/>
      <c r="AS76" s="122">
        <f>IF(ABS('Rentas del trabajo'!AS76/'Rentas del trabajo'!AS64*100-100)&gt;100,"-",'Rentas del trabajo'!AS76/'Rentas del trabajo'!AS64*100-100)</f>
        <v>16.607224878097199</v>
      </c>
      <c r="AT76" s="122"/>
      <c r="AU76" s="122"/>
      <c r="AV76" s="122"/>
      <c r="AW76" s="122"/>
      <c r="AX76" s="122"/>
      <c r="AY76" s="122"/>
      <c r="AZ76" s="122"/>
      <c r="BA76" s="122"/>
      <c r="BB76" s="122"/>
      <c r="BC76" s="122"/>
      <c r="BD76" s="122"/>
      <c r="BE76" s="122">
        <f>IF(ABS('Rentas del trabajo'!BE76/'Rentas del trabajo'!BE64*100-100)&gt;100,"-",'Rentas del trabajo'!BE76/'Rentas del trabajo'!BE64*100-100)</f>
        <v>14.602912497672563</v>
      </c>
      <c r="BF76" s="122">
        <f>IF(ABS('Rentas del trabajo'!BF76/'Rentas del trabajo'!BF64*100-100)&gt;100,"-",'Rentas del trabajo'!BF76/'Rentas del trabajo'!BF64*100-100)</f>
        <v>14.782964144613203</v>
      </c>
      <c r="BG76" s="122">
        <f>IF(ABS('Rentas del trabajo'!BG76/'Rentas del trabajo'!BG64*100-100)&gt;100,"-",'Rentas del trabajo'!BG76/'Rentas del trabajo'!BG64*100-100)</f>
        <v>53.970022754400901</v>
      </c>
      <c r="BH76" s="122">
        <f>IF(ABS('Rentas del trabajo'!BH76/'Rentas del trabajo'!BH64*100-100)&gt;100,"-",'Rentas del trabajo'!BH76/'Rentas del trabajo'!BH64*100-100)</f>
        <v>10.718163718448139</v>
      </c>
      <c r="BI76" s="122">
        <f>+'Rentas del trabajo'!BI76/'Rentas del trabajo'!BI64*100-100</f>
        <v>8.5913804234686495</v>
      </c>
      <c r="BJ76" s="122">
        <f>IF(ABS('Rentas del trabajo'!BJ76/'Rentas del trabajo'!BJ64*100-100)&gt;100,"-",'Rentas del trabajo'!BJ76/'Rentas del trabajo'!BJ64*100-100)</f>
        <v>-3.4573477947895839</v>
      </c>
      <c r="BK76" s="123"/>
      <c r="BL76" s="123"/>
    </row>
    <row r="77" spans="2:64" ht="12" customHeight="1">
      <c r="B77" s="67" t="s">
        <v>308</v>
      </c>
      <c r="C77" s="122">
        <f>IF(ABS('Rentas del trabajo'!C77/'Rentas del trabajo'!C65*100-100)&gt;100,"-",'Rentas del trabajo'!C77/'Rentas del trabajo'!C65*100-100)</f>
        <v>12.860101821148319</v>
      </c>
      <c r="D77" s="122">
        <f>IF(ABS('Rentas del trabajo'!D77/'Rentas del trabajo'!D65*100-100)&gt;100,"-",'Rentas del trabajo'!D77/'Rentas del trabajo'!D65*100-100)</f>
        <v>14.602213550753689</v>
      </c>
      <c r="E77" s="122">
        <f>IF(ABS('Rentas del trabajo'!E77/'Rentas del trabajo'!E65*100-100)&gt;100,"-",'Rentas del trabajo'!E77/'Rentas del trabajo'!E65*100-100)</f>
        <v>20.69256186321806</v>
      </c>
      <c r="F77" s="122">
        <f>IF(ABS('Rentas del trabajo'!F77/'Rentas del trabajo'!F65*100-100)&gt;100,"-",'Rentas del trabajo'!F77/'Rentas del trabajo'!F65*100-100)</f>
        <v>20.69256186321806</v>
      </c>
      <c r="G77" s="122"/>
      <c r="H77" s="122">
        <f>IF(ABS('Rentas del trabajo'!H77/'Rentas del trabajo'!H65*100-100)&gt;100,"-",'Rentas del trabajo'!H77/'Rentas del trabajo'!H65*100-100)</f>
        <v>0.31226872458577759</v>
      </c>
      <c r="I77" s="122">
        <f>IF(ABS('Rentas del trabajo'!I77/'Rentas del trabajo'!I65*100-100)&gt;100,"-",'Rentas del trabajo'!I77/'Rentas del trabajo'!I65*100-100)</f>
        <v>-9.9235224155087707</v>
      </c>
      <c r="J77" s="122">
        <f>IF(ABS('Rentas del trabajo'!J77/'Rentas del trabajo'!J65*100-100)&gt;100,"-",'Rentas del trabajo'!J77/'Rentas del trabajo'!J65*100-100)</f>
        <v>49.542309646003758</v>
      </c>
      <c r="K77" s="122">
        <f>IF(ABS('Rentas del trabajo'!K77/'Rentas del trabajo'!K65*100-100)&gt;100,"-",'Rentas del trabajo'!K77/'Rentas del trabajo'!K65*100-100)</f>
        <v>1.716229490895202</v>
      </c>
      <c r="L77" s="122">
        <f>IF(ABS('Rentas del trabajo'!L77/'Rentas del trabajo'!L65*100-100)&gt;100,"-",'Rentas del trabajo'!L77/'Rentas del trabajo'!L65*100-100)</f>
        <v>0.82509958098391678</v>
      </c>
      <c r="M77" s="122">
        <f>IF(ABS('Rentas del trabajo'!M77/'Rentas del trabajo'!M65*100-100)&gt;100,"-",'Rentas del trabajo'!M77/'Rentas del trabajo'!M65*100-100)</f>
        <v>6.0856060624706174</v>
      </c>
      <c r="N77" s="122">
        <f>IF(ABS('Rentas del trabajo'!N77/'Rentas del trabajo'!N65*100-100)&gt;100,"-",'Rentas del trabajo'!N77/'Rentas del trabajo'!N65*100-100)</f>
        <v>11.813969044716615</v>
      </c>
      <c r="O77" s="122"/>
      <c r="P77" s="122"/>
      <c r="Q77" s="122">
        <f>IF(ABS('Rentas del trabajo'!Q77/'Rentas del trabajo'!Q65*100-100)&gt;100,"-",'Rentas del trabajo'!Q77/'Rentas del trabajo'!Q65*100-100)</f>
        <v>4.7968094452093908</v>
      </c>
      <c r="R77" s="122">
        <f>IF(ABS('Rentas del trabajo'!R77/'Rentas del trabajo'!R65*100-100)&gt;100,"-",'Rentas del trabajo'!R77/'Rentas del trabajo'!R65*100-100)</f>
        <v>4.4457973050108706</v>
      </c>
      <c r="S77" s="122">
        <f>IF(ABS('Rentas del trabajo'!S77/'Rentas del trabajo'!S65*100-100)&gt;100,"-",'Rentas del trabajo'!S77/'Rentas del trabajo'!S65*100-100)</f>
        <v>2.3683083127019557</v>
      </c>
      <c r="T77" s="122">
        <f>IF(ABS('Rentas del trabajo'!T77/'Rentas del trabajo'!T65*100-100)&gt;100,"-",'Rentas del trabajo'!T77/'Rentas del trabajo'!T65*100-100)</f>
        <v>2.3683083127019557</v>
      </c>
      <c r="U77" s="122"/>
      <c r="V77" s="122">
        <f>IF(ABS('Rentas del trabajo'!V77/'Rentas del trabajo'!V65*100-100)&gt;100,"-",'Rentas del trabajo'!V77/'Rentas del trabajo'!V65*100-100)</f>
        <v>8.398447232730561</v>
      </c>
      <c r="W77" s="122">
        <f>IF(ABS('Rentas del trabajo'!W77/'Rentas del trabajo'!W65*100-100)&gt;100,"-",'Rentas del trabajo'!W77/'Rentas del trabajo'!W65*100-100)</f>
        <v>8.769864219553611</v>
      </c>
      <c r="X77" s="122">
        <f>IF(ABS('Rentas del trabajo'!X77/'Rentas del trabajo'!X65*100-100)&gt;100,"-",'Rentas del trabajo'!X77/'Rentas del trabajo'!X65*100-100)</f>
        <v>5.2380727568048542</v>
      </c>
      <c r="Y77" s="122">
        <f>IF(ABS('Rentas del trabajo'!Y77/'Rentas del trabajo'!Y65*100-100)&gt;100,"-",'Rentas del trabajo'!Y77/'Rentas del trabajo'!Y65*100-100)</f>
        <v>3.4518604367909091</v>
      </c>
      <c r="Z77" s="122">
        <f>IF(ABS('Rentas del trabajo'!Z77/'Rentas del trabajo'!Z65*100-100)&gt;100,"-",'Rentas del trabajo'!Z77/'Rentas del trabajo'!Z65*100-100)</f>
        <v>12.520361203936247</v>
      </c>
      <c r="AA77" s="122">
        <f>IF(ABS('Rentas del trabajo'!AA77/'Rentas del trabajo'!AA65*100-100)&gt;100,"-",'Rentas del trabajo'!AA77/'Rentas del trabajo'!AA65*100-100)</f>
        <v>11.417134536895063</v>
      </c>
      <c r="AB77" s="122">
        <f>IF(ABS('Rentas del trabajo'!AB77/'Rentas del trabajo'!AB65*100-100)&gt;100,"-",'Rentas del trabajo'!AB77/'Rentas del trabajo'!AB65*100-100)</f>
        <v>-7.215650477333682</v>
      </c>
      <c r="AC77" s="122"/>
      <c r="AD77" s="122"/>
      <c r="AE77" s="122">
        <f>IF(ABS('Rentas del trabajo'!AE77/'Rentas del trabajo'!AE65*100-100)&gt;100,"-",'Rentas del trabajo'!AE77/'Rentas del trabajo'!AE65*100-100)</f>
        <v>18.273785845178097</v>
      </c>
      <c r="AF77" s="122">
        <f>IF(ABS('Rentas del trabajo'!AF77/'Rentas del trabajo'!AF65*100-100)&gt;100,"-",'Rentas del trabajo'!AF77/'Rentas del trabajo'!AF65*100-100)</f>
        <v>19.697195672275882</v>
      </c>
      <c r="AG77" s="122">
        <f>IF(ABS('Rentas del trabajo'!AG77/'Rentas del trabajo'!AG65*100-100)&gt;100,"-",'Rentas del trabajo'!AG77/'Rentas del trabajo'!AG65*100-100)</f>
        <v>23.550933838637619</v>
      </c>
      <c r="AH77" s="122">
        <f>IF(ABS('Rentas del trabajo'!AH77/'Rentas del trabajo'!AH65*100-100)&gt;100,"-",'Rentas del trabajo'!AH77/'Rentas del trabajo'!AH65*100-100)</f>
        <v>23.550933838637619</v>
      </c>
      <c r="AI77" s="122"/>
      <c r="AJ77" s="122">
        <f>IF(ABS('Rentas del trabajo'!AJ77/'Rentas del trabajo'!AJ65*100-100)&gt;100,"-",'Rentas del trabajo'!AJ77/'Rentas del trabajo'!AJ65*100-100)</f>
        <v>8.7369416813749723</v>
      </c>
      <c r="AK77" s="122">
        <f>IF(ABS('Rentas del trabajo'!AK77/'Rentas del trabajo'!AK65*100-100)&gt;100,"-",'Rentas del trabajo'!AK77/'Rentas del trabajo'!AK65*100-100)</f>
        <v>-2.0239376375922404</v>
      </c>
      <c r="AL77" s="122">
        <f>IF(ABS('Rentas del trabajo'!AL77/'Rentas del trabajo'!AL65*100-100)&gt;100,"-",'Rentas del trabajo'!AL77/'Rentas del trabajo'!AL65*100-100)</f>
        <v>57.375444627467829</v>
      </c>
      <c r="AM77" s="122">
        <f>IF(ABS('Rentas del trabajo'!AM77/'Rentas del trabajo'!AM65*100-100)&gt;100,"-",'Rentas del trabajo'!AM77/'Rentas del trabajo'!AM65*100-100)</f>
        <v>5.2273317744868848</v>
      </c>
      <c r="AN77" s="122">
        <f>IF(ABS('Rentas del trabajo'!AN77/'Rentas del trabajo'!AN65*100-100)&gt;100,"-",'Rentas del trabajo'!AN77/'Rentas del trabajo'!AN65*100-100)</f>
        <v>13.448766232751481</v>
      </c>
      <c r="AO77" s="122">
        <f>IF(ABS('Rentas del trabajo'!AO77/'Rentas del trabajo'!AO65*100-100)&gt;100,"-",'Rentas del trabajo'!AO77/'Rentas del trabajo'!AO65*100-100)</f>
        <v>18.197542430903397</v>
      </c>
      <c r="AP77" s="122">
        <f>IF(ABS('Rentas del trabajo'!AP77/'Rentas del trabajo'!AP65*100-100)&gt;100,"-",'Rentas del trabajo'!AP77/'Rentas del trabajo'!AP65*100-100)</f>
        <v>3.7458638536157736</v>
      </c>
      <c r="AQ77" s="122"/>
      <c r="AR77" s="122"/>
      <c r="AS77" s="122">
        <f>IF(ABS('Rentas del trabajo'!AS77/'Rentas del trabajo'!AS65*100-100)&gt;100,"-",'Rentas del trabajo'!AS77/'Rentas del trabajo'!AS65*100-100)</f>
        <v>18.273785845178097</v>
      </c>
      <c r="AT77" s="122"/>
      <c r="AU77" s="122"/>
      <c r="AV77" s="122"/>
      <c r="AW77" s="122"/>
      <c r="AX77" s="122"/>
      <c r="AY77" s="122"/>
      <c r="AZ77" s="122"/>
      <c r="BA77" s="122"/>
      <c r="BB77" s="122"/>
      <c r="BC77" s="122"/>
      <c r="BD77" s="122"/>
      <c r="BE77" s="122">
        <f>IF(ABS('Rentas del trabajo'!BE77/'Rentas del trabajo'!BE65*100-100)&gt;100,"-",'Rentas del trabajo'!BE77/'Rentas del trabajo'!BE65*100-100)</f>
        <v>1.5696867637545893</v>
      </c>
      <c r="BF77" s="122">
        <f>IF(ABS('Rentas del trabajo'!BF77/'Rentas del trabajo'!BF65*100-100)&gt;100,"-",'Rentas del trabajo'!BF77/'Rentas del trabajo'!BF65*100-100)</f>
        <v>2.4509425134910714</v>
      </c>
      <c r="BG77" s="122">
        <f>IF(ABS('Rentas del trabajo'!BG77/'Rentas del trabajo'!BG65*100-100)&gt;100,"-",'Rentas del trabajo'!BG77/'Rentas del trabajo'!BG65*100-100)</f>
        <v>1.5465255401444438</v>
      </c>
      <c r="BH77" s="122">
        <f>IF(ABS('Rentas del trabajo'!BH77/'Rentas del trabajo'!BH65*100-100)&gt;100,"-",'Rentas del trabajo'!BH77/'Rentas del trabajo'!BH65*100-100)</f>
        <v>10.275104300053698</v>
      </c>
      <c r="BI77" s="122"/>
      <c r="BJ77" s="122">
        <f>IF(ABS('Rentas del trabajo'!BJ77/'Rentas del trabajo'!BJ65*100-100)&gt;100,"-",'Rentas del trabajo'!BJ77/'Rentas del trabajo'!BJ65*100-100)</f>
        <v>-12.627885921231226</v>
      </c>
      <c r="BK77" s="123"/>
      <c r="BL77" s="123"/>
    </row>
    <row r="78" spans="2:64" ht="12" customHeight="1">
      <c r="B78" s="67" t="s">
        <v>309</v>
      </c>
      <c r="C78" s="122">
        <f>IF(ABS('Rentas del trabajo'!C78/'Rentas del trabajo'!C66*100-100)&gt;100,"-",'Rentas del trabajo'!C78/'Rentas del trabajo'!C66*100-100)</f>
        <v>7.5529299238366434</v>
      </c>
      <c r="D78" s="122">
        <f>IF(ABS('Rentas del trabajo'!D78/'Rentas del trabajo'!D66*100-100)&gt;100,"-",'Rentas del trabajo'!D78/'Rentas del trabajo'!D66*100-100)</f>
        <v>8.8748079736077585</v>
      </c>
      <c r="E78" s="122">
        <f>IF(ABS('Rentas del trabajo'!E78/'Rentas del trabajo'!E66*100-100)&gt;100,"-",'Rentas del trabajo'!E78/'Rentas del trabajo'!E66*100-100)</f>
        <v>9.0333680036155357</v>
      </c>
      <c r="F78" s="122">
        <f>IF(ABS('Rentas del trabajo'!F78/'Rentas del trabajo'!F66*100-100)&gt;100,"-",'Rentas del trabajo'!F78/'Rentas del trabajo'!F66*100-100)</f>
        <v>20.606978678988554</v>
      </c>
      <c r="G78" s="122">
        <f>IF(ABS('Rentas del trabajo'!G78/'Rentas del trabajo'!G66*100-100)&gt;100,"-",'Rentas del trabajo'!G78/'Rentas del trabajo'!G66*100-100)</f>
        <v>6.0910449938348847</v>
      </c>
      <c r="H78" s="122">
        <f>IF(ABS('Rentas del trabajo'!H78/'Rentas del trabajo'!H66*100-100)&gt;100,"-",'Rentas del trabajo'!H78/'Rentas del trabajo'!H66*100-100)</f>
        <v>8.341986941539318</v>
      </c>
      <c r="I78" s="122">
        <f>IF(ABS('Rentas del trabajo'!I78/'Rentas del trabajo'!I66*100-100)&gt;100,"-",'Rentas del trabajo'!I78/'Rentas del trabajo'!I66*100-100)</f>
        <v>-8.1932268610942316</v>
      </c>
      <c r="J78" s="122">
        <f>IF(ABS('Rentas del trabajo'!J78/'Rentas del trabajo'!J66*100-100)&gt;100,"-",'Rentas del trabajo'!J78/'Rentas del trabajo'!J66*100-100)</f>
        <v>13.236679246000094</v>
      </c>
      <c r="K78" s="122">
        <f>IF(ABS('Rentas del trabajo'!K78/'Rentas del trabajo'!K66*100-100)&gt;100,"-",'Rentas del trabajo'!K78/'Rentas del trabajo'!K66*100-100)</f>
        <v>10.461384780284206</v>
      </c>
      <c r="L78" s="122">
        <f>IF(ABS('Rentas del trabajo'!L78/'Rentas del trabajo'!L66*100-100)&gt;100,"-",'Rentas del trabajo'!L78/'Rentas del trabajo'!L66*100-100)</f>
        <v>3.7986660790398048</v>
      </c>
      <c r="M78" s="122">
        <f>IF(ABS('Rentas del trabajo'!M78/'Rentas del trabajo'!M66*100-100)&gt;100,"-",'Rentas del trabajo'!M78/'Rentas del trabajo'!M66*100-100)</f>
        <v>4.144705234333145</v>
      </c>
      <c r="N78" s="122">
        <f>IF(ABS('Rentas del trabajo'!N78/'Rentas del trabajo'!N66*100-100)&gt;100,"-",'Rentas del trabajo'!N78/'Rentas del trabajo'!N66*100-100)</f>
        <v>7.2450716772322465</v>
      </c>
      <c r="O78" s="122">
        <f>IF(ABS('Rentas del trabajo'!O78/'Rentas del trabajo'!O66*100-100)&gt;100,"-",'Rentas del trabajo'!O78/'Rentas del trabajo'!O66*100-100)</f>
        <v>4.954040145703658</v>
      </c>
      <c r="P78" s="122"/>
      <c r="Q78" s="122">
        <f>IF(ABS('Rentas del trabajo'!Q78/'Rentas del trabajo'!Q66*100-100)&gt;100,"-",'Rentas del trabajo'!Q78/'Rentas del trabajo'!Q66*100-100)</f>
        <v>1.9214956959110623</v>
      </c>
      <c r="R78" s="122">
        <f>IF(ABS('Rentas del trabajo'!R78/'Rentas del trabajo'!R66*100-100)&gt;100,"-",'Rentas del trabajo'!R78/'Rentas del trabajo'!R66*100-100)</f>
        <v>1.2678210117865802</v>
      </c>
      <c r="S78" s="122">
        <f>IF(ABS('Rentas del trabajo'!S78/'Rentas del trabajo'!S66*100-100)&gt;100,"-",'Rentas del trabajo'!S78/'Rentas del trabajo'!S66*100-100)</f>
        <v>-0.15892232839405551</v>
      </c>
      <c r="T78" s="122">
        <f>IF(ABS('Rentas del trabajo'!T78/'Rentas del trabajo'!T66*100-100)&gt;100,"-",'Rentas del trabajo'!T78/'Rentas del trabajo'!T66*100-100)</f>
        <v>1.6452896679369786</v>
      </c>
      <c r="U78" s="122">
        <f>IF(ABS('Rentas del trabajo'!U78/'Rentas del trabajo'!U66*100-100)&gt;100,"-",'Rentas del trabajo'!U78/'Rentas del trabajo'!U66*100-100)</f>
        <v>-2.8040991923615053</v>
      </c>
      <c r="V78" s="122">
        <f>IF(ABS('Rentas del trabajo'!V78/'Rentas del trabajo'!V66*100-100)&gt;100,"-",'Rentas del trabajo'!V78/'Rentas del trabajo'!V66*100-100)</f>
        <v>5.3313440643131855</v>
      </c>
      <c r="W78" s="122">
        <f>IF(ABS('Rentas del trabajo'!W78/'Rentas del trabajo'!W66*100-100)&gt;100,"-",'Rentas del trabajo'!W78/'Rentas del trabajo'!W66*100-100)</f>
        <v>4.5427184929468467</v>
      </c>
      <c r="X78" s="122">
        <f>IF(ABS('Rentas del trabajo'!X78/'Rentas del trabajo'!X66*100-100)&gt;100,"-",'Rentas del trabajo'!X78/'Rentas del trabajo'!X66*100-100)</f>
        <v>5.3932784872412469</v>
      </c>
      <c r="Y78" s="122">
        <f>IF(ABS('Rentas del trabajo'!Y78/'Rentas del trabajo'!Y66*100-100)&gt;100,"-",'Rentas del trabajo'!Y78/'Rentas del trabajo'!Y66*100-100)</f>
        <v>3.984742947314885</v>
      </c>
      <c r="Z78" s="122">
        <f>IF(ABS('Rentas del trabajo'!Z78/'Rentas del trabajo'!Z66*100-100)&gt;100,"-",'Rentas del trabajo'!Z78/'Rentas del trabajo'!Z66*100-100)</f>
        <v>16.195492270868897</v>
      </c>
      <c r="AA78" s="122">
        <f>IF(ABS('Rentas del trabajo'!AA78/'Rentas del trabajo'!AA66*100-100)&gt;100,"-",'Rentas del trabajo'!AA78/'Rentas del trabajo'!AA66*100-100)</f>
        <v>16.863419635533944</v>
      </c>
      <c r="AB78" s="122">
        <f>IF(ABS('Rentas del trabajo'!AB78/'Rentas del trabajo'!AB66*100-100)&gt;100,"-",'Rentas del trabajo'!AB78/'Rentas del trabajo'!AB66*100-100)</f>
        <v>-10.038684722474954</v>
      </c>
      <c r="AC78" s="122">
        <f>IF(ABS('Rentas del trabajo'!AC78/'Rentas del trabajo'!AC66*100-100)&gt;100,"-",'Rentas del trabajo'!AC78/'Rentas del trabajo'!AC66*100-100)</f>
        <v>7.229343513566107</v>
      </c>
      <c r="AD78" s="122"/>
      <c r="AE78" s="122">
        <f>IF(ABS('Rentas del trabajo'!AE78/'Rentas del trabajo'!AE66*100-100)&gt;100,"-",'Rentas del trabajo'!AE78/'Rentas del trabajo'!AE66*100-100)</f>
        <v>9.6195548431494018</v>
      </c>
      <c r="AF78" s="122">
        <f>IF(ABS('Rentas del trabajo'!AF78/'Rentas del trabajo'!AF66*100-100)&gt;100,"-",'Rentas del trabajo'!AF78/'Rentas del trabajo'!AF66*100-100)</f>
        <v>10.255145665639432</v>
      </c>
      <c r="AG78" s="122">
        <f>IF(ABS('Rentas del trabajo'!AG78/'Rentas del trabajo'!AG66*100-100)&gt;100,"-",'Rentas del trabajo'!AG78/'Rentas del trabajo'!AG66*100-100)</f>
        <v>8.8600896364577295</v>
      </c>
      <c r="AH78" s="122">
        <f>IF(ABS('Rentas del trabajo'!AH78/'Rentas del trabajo'!AH66*100-100)&gt;100,"-",'Rentas del trabajo'!AH78/'Rentas del trabajo'!AH66*100-100)</f>
        <v>22.59131283800491</v>
      </c>
      <c r="AI78" s="122">
        <f>IF(ABS('Rentas del trabajo'!AI78/'Rentas del trabajo'!AI66*100-100)&gt;100,"-",'Rentas del trabajo'!AI78/'Rentas del trabajo'!AI66*100-100)</f>
        <v>3.1161468579948775</v>
      </c>
      <c r="AJ78" s="122">
        <f>IF(ABS('Rentas del trabajo'!AJ78/'Rentas del trabajo'!AJ66*100-100)&gt;100,"-",'Rentas del trabajo'!AJ78/'Rentas del trabajo'!AJ66*100-100)</f>
        <v>14.118071031506062</v>
      </c>
      <c r="AK78" s="122">
        <f>IF(ABS('Rentas del trabajo'!AK78/'Rentas del trabajo'!AK66*100-100)&gt;100,"-",'Rentas del trabajo'!AK78/'Rentas del trabajo'!AK66*100-100)</f>
        <v>-4.0227035999353973</v>
      </c>
      <c r="AL78" s="122">
        <f>IF(ABS('Rentas del trabajo'!AL78/'Rentas del trabajo'!AL66*100-100)&gt;100,"-",'Rentas del trabajo'!AL78/'Rentas del trabajo'!AL66*100-100)</f>
        <v>19.343848707440998</v>
      </c>
      <c r="AM78" s="122">
        <f>IF(ABS('Rentas del trabajo'!AM78/'Rentas del trabajo'!AM66*100-100)&gt;100,"-",'Rentas del trabajo'!AM78/'Rentas del trabajo'!AM66*100-100)</f>
        <v>14.862987019822938</v>
      </c>
      <c r="AN78" s="122">
        <f>IF(ABS('Rentas del trabajo'!AN78/'Rentas del trabajo'!AN66*100-100)&gt;100,"-",'Rentas del trabajo'!AN78/'Rentas del trabajo'!AN66*100-100)</f>
        <v>20.609371021135729</v>
      </c>
      <c r="AO78" s="122">
        <f>IF(ABS('Rentas del trabajo'!AO78/'Rentas del trabajo'!AO66*100-100)&gt;100,"-",'Rentas del trabajo'!AO78/'Rentas del trabajo'!AO66*100-100)</f>
        <v>21.707063906188637</v>
      </c>
      <c r="AP78" s="122">
        <f>IF(ABS('Rentas del trabajo'!AP78/'Rentas del trabajo'!AP66*100-100)&gt;100,"-",'Rentas del trabajo'!AP78/'Rentas del trabajo'!AP66*100-100)</f>
        <v>-3.520922948837395</v>
      </c>
      <c r="AQ78" s="122">
        <f>IF(ABS('Rentas del trabajo'!AQ78/'Rentas del trabajo'!AQ66*100-100)&gt;100,"-",'Rentas del trabajo'!AQ78/'Rentas del trabajo'!AQ66*100-100)</f>
        <v>12.541528239202677</v>
      </c>
      <c r="AR78" s="122"/>
      <c r="AS78" s="122">
        <f>IF(ABS('Rentas del trabajo'!AS78/'Rentas del trabajo'!AS66*100-100)&gt;100,"-",'Rentas del trabajo'!AS78/'Rentas del trabajo'!AS66*100-100)</f>
        <v>9.6195548431494018</v>
      </c>
      <c r="AT78" s="122"/>
      <c r="AU78" s="122"/>
      <c r="AV78" s="122"/>
      <c r="AW78" s="122"/>
      <c r="AX78" s="122"/>
      <c r="AY78" s="122"/>
      <c r="AZ78" s="122"/>
      <c r="BA78" s="122"/>
      <c r="BB78" s="122"/>
      <c r="BC78" s="122"/>
      <c r="BD78" s="122"/>
      <c r="BE78" s="122">
        <f>IF(ABS('Rentas del trabajo'!BE78/'Rentas del trabajo'!BE66*100-100)&gt;100,"-",'Rentas del trabajo'!BE78/'Rentas del trabajo'!BE66*100-100)</f>
        <v>16.86334721972338</v>
      </c>
      <c r="BF78" s="122">
        <f>IF(ABS('Rentas del trabajo'!BF78/'Rentas del trabajo'!BF66*100-100)&gt;100,"-",'Rentas del trabajo'!BF78/'Rentas del trabajo'!BF66*100-100)</f>
        <v>18.486846473064773</v>
      </c>
      <c r="BG78" s="122">
        <f>IF(ABS('Rentas del trabajo'!BG78/'Rentas del trabajo'!BG66*100-100)&gt;100,"-",'Rentas del trabajo'!BG78/'Rentas del trabajo'!BG66*100-100)</f>
        <v>13.368809773288277</v>
      </c>
      <c r="BH78" s="122">
        <f>IF(ABS('Rentas del trabajo'!BH78/'Rentas del trabajo'!BH66*100-100)&gt;100,"-",'Rentas del trabajo'!BH78/'Rentas del trabajo'!BH66*100-100)</f>
        <v>19.108255184910348</v>
      </c>
      <c r="BI78" s="122"/>
      <c r="BJ78" s="122">
        <f>IF(ABS('Rentas del trabajo'!BJ78/'Rentas del trabajo'!BJ66*100-100)&gt;100,"-",'Rentas del trabajo'!BJ78/'Rentas del trabajo'!BJ66*100-100)</f>
        <v>-53.263440159399991</v>
      </c>
      <c r="BK78" s="123"/>
      <c r="BL78" s="123"/>
    </row>
    <row r="79" spans="2:64" ht="12" customHeight="1">
      <c r="B79" s="67" t="s">
        <v>310</v>
      </c>
      <c r="C79" s="122">
        <f>IF(ABS('Rentas del trabajo'!C79/'Rentas del trabajo'!C67*100-100)&gt;100,"-",'Rentas del trabajo'!C79/'Rentas del trabajo'!C67*100-100)</f>
        <v>13.560881555547667</v>
      </c>
      <c r="D79" s="122">
        <f>IF(ABS('Rentas del trabajo'!D79/'Rentas del trabajo'!D67*100-100)&gt;100,"-",'Rentas del trabajo'!D79/'Rentas del trabajo'!D67*100-100)</f>
        <v>15.46310221844962</v>
      </c>
      <c r="E79" s="122">
        <f>IF(ABS('Rentas del trabajo'!E79/'Rentas del trabajo'!E67*100-100)&gt;100,"-",'Rentas del trabajo'!E79/'Rentas del trabajo'!E67*100-100)</f>
        <v>21.13570158927034</v>
      </c>
      <c r="F79" s="122">
        <f>IF(ABS('Rentas del trabajo'!F79/'Rentas del trabajo'!F67*100-100)&gt;100,"-",'Rentas del trabajo'!F79/'Rentas del trabajo'!F67*100-100)</f>
        <v>21.13570158927034</v>
      </c>
      <c r="G79" s="122"/>
      <c r="H79" s="122">
        <f>IF(ABS('Rentas del trabajo'!H79/'Rentas del trabajo'!H67*100-100)&gt;100,"-",'Rentas del trabajo'!H79/'Rentas del trabajo'!H67*100-100)</f>
        <v>1.0394595987189632</v>
      </c>
      <c r="I79" s="122">
        <f>IF(ABS('Rentas del trabajo'!I79/'Rentas del trabajo'!I67*100-100)&gt;100,"-",'Rentas del trabajo'!I79/'Rentas del trabajo'!I67*100-100)</f>
        <v>-10.087605051638462</v>
      </c>
      <c r="J79" s="122">
        <f>IF(ABS('Rentas del trabajo'!J79/'Rentas del trabajo'!J67*100-100)&gt;100,"-",'Rentas del trabajo'!J79/'Rentas del trabajo'!J67*100-100)</f>
        <v>50.492140291131079</v>
      </c>
      <c r="K79" s="122">
        <f>IF(ABS('Rentas del trabajo'!K79/'Rentas del trabajo'!K67*100-100)&gt;100,"-",'Rentas del trabajo'!K79/'Rentas del trabajo'!K67*100-100)</f>
        <v>12.027170785301962</v>
      </c>
      <c r="L79" s="122">
        <f>IF(ABS('Rentas del trabajo'!L79/'Rentas del trabajo'!L67*100-100)&gt;100,"-",'Rentas del trabajo'!L79/'Rentas del trabajo'!L67*100-100)</f>
        <v>0.94709865161124185</v>
      </c>
      <c r="M79" s="122">
        <f>IF(ABS('Rentas del trabajo'!M79/'Rentas del trabajo'!M67*100-100)&gt;100,"-",'Rentas del trabajo'!M79/'Rentas del trabajo'!M67*100-100)</f>
        <v>6.2870859196819708</v>
      </c>
      <c r="N79" s="122">
        <f>IF(ABS('Rentas del trabajo'!N79/'Rentas del trabajo'!N67*100-100)&gt;100,"-",'Rentas del trabajo'!N79/'Rentas del trabajo'!N67*100-100)</f>
        <v>11.612516369005419</v>
      </c>
      <c r="O79" s="122"/>
      <c r="P79" s="122"/>
      <c r="Q79" s="122">
        <f>IF(ABS('Rentas del trabajo'!Q79/'Rentas del trabajo'!Q67*100-100)&gt;100,"-",'Rentas del trabajo'!Q79/'Rentas del trabajo'!Q67*100-100)</f>
        <v>5.5608530818849431</v>
      </c>
      <c r="R79" s="122">
        <f>IF(ABS('Rentas del trabajo'!R79/'Rentas del trabajo'!R67*100-100)&gt;100,"-",'Rentas del trabajo'!R79/'Rentas del trabajo'!R67*100-100)</f>
        <v>5.6255562065643261</v>
      </c>
      <c r="S79" s="122">
        <f>IF(ABS('Rentas del trabajo'!S79/'Rentas del trabajo'!S67*100-100)&gt;100,"-",'Rentas del trabajo'!S79/'Rentas del trabajo'!S67*100-100)</f>
        <v>4.0268526873504413</v>
      </c>
      <c r="T79" s="122">
        <f>IF(ABS('Rentas del trabajo'!T79/'Rentas del trabajo'!T67*100-100)&gt;100,"-",'Rentas del trabajo'!T79/'Rentas del trabajo'!T67*100-100)</f>
        <v>4.0268526873504413</v>
      </c>
      <c r="U79" s="122"/>
      <c r="V79" s="122">
        <f>IF(ABS('Rentas del trabajo'!V79/'Rentas del trabajo'!V67*100-100)&gt;100,"-",'Rentas del trabajo'!V79/'Rentas del trabajo'!V67*100-100)</f>
        <v>8.2887872457824585</v>
      </c>
      <c r="W79" s="122">
        <f>IF(ABS('Rentas del trabajo'!W79/'Rentas del trabajo'!W67*100-100)&gt;100,"-",'Rentas del trabajo'!W79/'Rentas del trabajo'!W67*100-100)</f>
        <v>8.2647765820749157</v>
      </c>
      <c r="X79" s="122">
        <f>IF(ABS('Rentas del trabajo'!X79/'Rentas del trabajo'!X67*100-100)&gt;100,"-",'Rentas del trabajo'!X79/'Rentas del trabajo'!X67*100-100)</f>
        <v>3.3943751533695945</v>
      </c>
      <c r="Y79" s="122">
        <f>IF(ABS('Rentas del trabajo'!Y79/'Rentas del trabajo'!Y67*100-100)&gt;100,"-",'Rentas del trabajo'!Y79/'Rentas del trabajo'!Y67*100-100)</f>
        <v>3.8813842158927088</v>
      </c>
      <c r="Z79" s="122">
        <f>IF(ABS('Rentas del trabajo'!Z79/'Rentas del trabajo'!Z67*100-100)&gt;100,"-",'Rentas del trabajo'!Z79/'Rentas del trabajo'!Z67*100-100)</f>
        <v>12.499385126180044</v>
      </c>
      <c r="AA79" s="122">
        <f>IF(ABS('Rentas del trabajo'!AA79/'Rentas del trabajo'!AA67*100-100)&gt;100,"-",'Rentas del trabajo'!AA79/'Rentas del trabajo'!AA67*100-100)</f>
        <v>11.421707467568567</v>
      </c>
      <c r="AB79" s="122">
        <f>IF(ABS('Rentas del trabajo'!AB79/'Rentas del trabajo'!AB67*100-100)&gt;100,"-",'Rentas del trabajo'!AB79/'Rentas del trabajo'!AB67*100-100)</f>
        <v>-7.923171750646091</v>
      </c>
      <c r="AC79" s="122"/>
      <c r="AD79" s="122"/>
      <c r="AE79" s="122">
        <f>IF(ABS('Rentas del trabajo'!AE79/'Rentas del trabajo'!AE67*100-100)&gt;100,"-",'Rentas del trabajo'!AE79/'Rentas del trabajo'!AE67*100-100)</f>
        <v>19.875835337345052</v>
      </c>
      <c r="AF79" s="122">
        <f>IF(ABS('Rentas del trabajo'!AF79/'Rentas del trabajo'!AF67*100-100)&gt;100,"-",'Rentas del trabajo'!AF79/'Rentas del trabajo'!AF67*100-100)</f>
        <v>21.958543931591308</v>
      </c>
      <c r="AG79" s="122">
        <f>IF(ABS('Rentas del trabajo'!AG79/'Rentas del trabajo'!AG67*100-100)&gt;100,"-",'Rentas del trabajo'!AG79/'Rentas del trabajo'!AG67*100-100)</f>
        <v>26.013657844058713</v>
      </c>
      <c r="AH79" s="122">
        <f>IF(ABS('Rentas del trabajo'!AH79/'Rentas del trabajo'!AH67*100-100)&gt;100,"-",'Rentas del trabajo'!AH79/'Rentas del trabajo'!AH67*100-100)</f>
        <v>26.013657844058713</v>
      </c>
      <c r="AI79" s="122"/>
      <c r="AJ79" s="122">
        <f>IF(ABS('Rentas del trabajo'!AJ79/'Rentas del trabajo'!AJ67*100-100)&gt;100,"-",'Rentas del trabajo'!AJ79/'Rentas del trabajo'!AJ67*100-100)</f>
        <v>9.4144054391450851</v>
      </c>
      <c r="AK79" s="122">
        <f>IF(ABS('Rentas del trabajo'!AK79/'Rentas del trabajo'!AK67*100-100)&gt;100,"-",'Rentas del trabajo'!AK79/'Rentas del trabajo'!AK67*100-100)</f>
        <v>-2.6565464895635671</v>
      </c>
      <c r="AL79" s="122">
        <f>IF(ABS('Rentas del trabajo'!AL79/'Rentas del trabajo'!AL67*100-100)&gt;100,"-",'Rentas del trabajo'!AL79/'Rentas del trabajo'!AL67*100-100)</f>
        <v>55.600408108947363</v>
      </c>
      <c r="AM79" s="122">
        <f>IF(ABS('Rentas del trabajo'!AM79/'Rentas del trabajo'!AM67*100-100)&gt;100,"-",'Rentas del trabajo'!AM79/'Rentas del trabajo'!AM67*100-100)</f>
        <v>16.375375709673818</v>
      </c>
      <c r="AN79" s="122">
        <f>IF(ABS('Rentas del trabajo'!AN79/'Rentas del trabajo'!AN67*100-100)&gt;100,"-",'Rentas del trabajo'!AN79/'Rentas del trabajo'!AN67*100-100)</f>
        <v>13.564865285781025</v>
      </c>
      <c r="AO79" s="122">
        <f>IF(ABS('Rentas del trabajo'!AO79/'Rentas del trabajo'!AO67*100-100)&gt;100,"-",'Rentas del trabajo'!AO79/'Rentas del trabajo'!AO67*100-100)</f>
        <v>18.426885949231348</v>
      </c>
      <c r="AP79" s="122">
        <f>IF(ABS('Rentas del trabajo'!AP79/'Rentas del trabajo'!AP67*100-100)&gt;100,"-",'Rentas del trabajo'!AP79/'Rentas del trabajo'!AP67*100-100)</f>
        <v>2.7692650018711333</v>
      </c>
      <c r="AQ79" s="122"/>
      <c r="AR79" s="122"/>
      <c r="AS79" s="122">
        <f>IF(ABS('Rentas del trabajo'!AS79/'Rentas del trabajo'!AS67*100-100)&gt;100,"-",'Rentas del trabajo'!AS79/'Rentas del trabajo'!AS67*100-100)</f>
        <v>19.875835337345052</v>
      </c>
      <c r="AT79" s="122"/>
      <c r="AU79" s="122"/>
      <c r="AV79" s="122"/>
      <c r="AW79" s="122"/>
      <c r="AX79" s="122"/>
      <c r="AY79" s="122"/>
      <c r="AZ79" s="122"/>
      <c r="BA79" s="122"/>
      <c r="BB79" s="122"/>
      <c r="BC79" s="122"/>
      <c r="BD79" s="122"/>
      <c r="BE79" s="122">
        <f>IF(ABS('Rentas del trabajo'!BE79/'Rentas del trabajo'!BE67*100-100)&gt;100,"-",'Rentas del trabajo'!BE79/'Rentas del trabajo'!BE67*100-100)</f>
        <v>10.42830858014716</v>
      </c>
      <c r="BF79" s="122">
        <f>IF(ABS('Rentas del trabajo'!BF79/'Rentas del trabajo'!BF67*100-100)&gt;100,"-",'Rentas del trabajo'!BF79/'Rentas del trabajo'!BF67*100-100)</f>
        <v>10.15641018130691</v>
      </c>
      <c r="BG79" s="122">
        <f>IF(ABS('Rentas del trabajo'!BG79/'Rentas del trabajo'!BG67*100-100)&gt;100,"-",'Rentas del trabajo'!BG79/'Rentas del trabajo'!BG67*100-100)</f>
        <v>13.946269667113469</v>
      </c>
      <c r="BH79" s="122">
        <f>IF(ABS('Rentas del trabajo'!BH79/'Rentas del trabajo'!BH67*100-100)&gt;100,"-",'Rentas del trabajo'!BH79/'Rentas del trabajo'!BH67*100-100)</f>
        <v>13.335492221755629</v>
      </c>
      <c r="BI79" s="122">
        <f>+'Rentas del trabajo'!BI79/'Rentas del trabajo'!BI67*100-100</f>
        <v>7.7512980184829701</v>
      </c>
      <c r="BJ79" s="122">
        <f>IF(ABS('Rentas del trabajo'!BJ79/'Rentas del trabajo'!BJ67*100-100)&gt;100,"-",'Rentas del trabajo'!BJ79/'Rentas del trabajo'!BJ67*100-100)</f>
        <v>30.396182877705058</v>
      </c>
      <c r="BK79" s="123"/>
      <c r="BL79" s="123"/>
    </row>
    <row r="80" spans="2:64" ht="12" customHeight="1">
      <c r="B80" s="67" t="s">
        <v>311</v>
      </c>
      <c r="C80" s="122">
        <f>IF(ABS('Rentas del trabajo'!C80/'Rentas del trabajo'!C68*100-100)&gt;100,"-",'Rentas del trabajo'!C80/'Rentas del trabajo'!C68*100-100)</f>
        <v>11.896300198933602</v>
      </c>
      <c r="D80" s="122">
        <f>IF(ABS('Rentas del trabajo'!D80/'Rentas del trabajo'!D68*100-100)&gt;100,"-",'Rentas del trabajo'!D80/'Rentas del trabajo'!D68*100-100)</f>
        <v>13.431325176841028</v>
      </c>
      <c r="E80" s="122">
        <f>IF(ABS('Rentas del trabajo'!E80/'Rentas del trabajo'!E68*100-100)&gt;100,"-",'Rentas del trabajo'!E80/'Rentas del trabajo'!E68*100-100)</f>
        <v>19.743755651875645</v>
      </c>
      <c r="F80" s="122">
        <f>IF(ABS('Rentas del trabajo'!F80/'Rentas del trabajo'!F68*100-100)&gt;100,"-",'Rentas del trabajo'!F80/'Rentas del trabajo'!F68*100-100)</f>
        <v>19.743755651875645</v>
      </c>
      <c r="G80" s="122"/>
      <c r="H80" s="122">
        <f>IF(ABS('Rentas del trabajo'!H80/'Rentas del trabajo'!H68*100-100)&gt;100,"-",'Rentas del trabajo'!H80/'Rentas del trabajo'!H68*100-100)</f>
        <v>-2.2954268958838639</v>
      </c>
      <c r="I80" s="122">
        <f>IF(ABS('Rentas del trabajo'!I80/'Rentas del trabajo'!I68*100-100)&gt;100,"-",'Rentas del trabajo'!I80/'Rentas del trabajo'!I68*100-100)</f>
        <v>-13.876944818741961</v>
      </c>
      <c r="J80" s="122">
        <f>IF(ABS('Rentas del trabajo'!J80/'Rentas del trabajo'!J68*100-100)&gt;100,"-",'Rentas del trabajo'!J80/'Rentas del trabajo'!J68*100-100)</f>
        <v>53.986942397703132</v>
      </c>
      <c r="K80" s="122">
        <f>IF(ABS('Rentas del trabajo'!K80/'Rentas del trabajo'!K68*100-100)&gt;100,"-",'Rentas del trabajo'!K80/'Rentas del trabajo'!K68*100-100)</f>
        <v>3.9204559078592922</v>
      </c>
      <c r="L80" s="122">
        <f>IF(ABS('Rentas del trabajo'!L80/'Rentas del trabajo'!L68*100-100)&gt;100,"-",'Rentas del trabajo'!L80/'Rentas del trabajo'!L68*100-100)</f>
        <v>1.4732367896872063</v>
      </c>
      <c r="M80" s="122">
        <f>IF(ABS('Rentas del trabajo'!M80/'Rentas del trabajo'!M68*100-100)&gt;100,"-",'Rentas del trabajo'!M80/'Rentas del trabajo'!M68*100-100)</f>
        <v>7.3030746847956323</v>
      </c>
      <c r="N80" s="122">
        <f>IF(ABS('Rentas del trabajo'!N80/'Rentas del trabajo'!N68*100-100)&gt;100,"-",'Rentas del trabajo'!N80/'Rentas del trabajo'!N68*100-100)</f>
        <v>10.43413473759918</v>
      </c>
      <c r="O80" s="122"/>
      <c r="P80" s="122"/>
      <c r="Q80" s="122">
        <f>IF(ABS('Rentas del trabajo'!Q80/'Rentas del trabajo'!Q68*100-100)&gt;100,"-",'Rentas del trabajo'!Q80/'Rentas del trabajo'!Q68*100-100)</f>
        <v>5.0109665054864934</v>
      </c>
      <c r="R80" s="122">
        <f>IF(ABS('Rentas del trabajo'!R80/'Rentas del trabajo'!R68*100-100)&gt;100,"-",'Rentas del trabajo'!R80/'Rentas del trabajo'!R68*100-100)</f>
        <v>5.1386410125775654</v>
      </c>
      <c r="S80" s="122">
        <f>IF(ABS('Rentas del trabajo'!S80/'Rentas del trabajo'!S68*100-100)&gt;100,"-",'Rentas del trabajo'!S80/'Rentas del trabajo'!S68*100-100)</f>
        <v>3.5255466746219071</v>
      </c>
      <c r="T80" s="122">
        <f>IF(ABS('Rentas del trabajo'!T80/'Rentas del trabajo'!T68*100-100)&gt;100,"-",'Rentas del trabajo'!T80/'Rentas del trabajo'!T68*100-100)</f>
        <v>3.5255466746219071</v>
      </c>
      <c r="U80" s="122"/>
      <c r="V80" s="122">
        <f>IF(ABS('Rentas del trabajo'!V80/'Rentas del trabajo'!V68*100-100)&gt;100,"-",'Rentas del trabajo'!V80/'Rentas del trabajo'!V68*100-100)</f>
        <v>7.287564396540148</v>
      </c>
      <c r="W80" s="122">
        <f>IF(ABS('Rentas del trabajo'!W80/'Rentas del trabajo'!W68*100-100)&gt;100,"-",'Rentas del trabajo'!W80/'Rentas del trabajo'!W68*100-100)</f>
        <v>6.2206140498997939</v>
      </c>
      <c r="X80" s="122">
        <f>IF(ABS('Rentas del trabajo'!X80/'Rentas del trabajo'!X68*100-100)&gt;100,"-",'Rentas del trabajo'!X80/'Rentas del trabajo'!X68*100-100)</f>
        <v>2.2456939384043011</v>
      </c>
      <c r="Y80" s="122">
        <f>IF(ABS('Rentas del trabajo'!Y80/'Rentas del trabajo'!Y68*100-100)&gt;100,"-",'Rentas del trabajo'!Y80/'Rentas del trabajo'!Y68*100-100)</f>
        <v>8.3896340855485647</v>
      </c>
      <c r="Z80" s="122">
        <f>IF(ABS('Rentas del trabajo'!Z80/'Rentas del trabajo'!Z68*100-100)&gt;100,"-",'Rentas del trabajo'!Z80/'Rentas del trabajo'!Z68*100-100)</f>
        <v>12.414716500033435</v>
      </c>
      <c r="AA80" s="122">
        <f>IF(ABS('Rentas del trabajo'!AA80/'Rentas del trabajo'!AA68*100-100)&gt;100,"-",'Rentas del trabajo'!AA80/'Rentas del trabajo'!AA68*100-100)</f>
        <v>11.421814396403704</v>
      </c>
      <c r="AB80" s="122">
        <f>IF(ABS('Rentas del trabajo'!AB80/'Rentas del trabajo'!AB68*100-100)&gt;100,"-",'Rentas del trabajo'!AB80/'Rentas del trabajo'!AB68*100-100)</f>
        <v>-7.8810933438178949</v>
      </c>
      <c r="AC80" s="122"/>
      <c r="AD80" s="122"/>
      <c r="AE80" s="122">
        <f>IF(ABS('Rentas del trabajo'!AE80/'Rentas del trabajo'!AE68*100-100)&gt;100,"-",'Rentas del trabajo'!AE80/'Rentas del trabajo'!AE68*100-100)</f>
        <v>17.503386322780742</v>
      </c>
      <c r="AF80" s="122">
        <f>IF(ABS('Rentas del trabajo'!AF80/'Rentas del trabajo'!AF68*100-100)&gt;100,"-",'Rentas del trabajo'!AF80/'Rentas del trabajo'!AF68*100-100)</f>
        <v>19.26015377348844</v>
      </c>
      <c r="AG80" s="122">
        <f>IF(ABS('Rentas del trabajo'!AG80/'Rentas del trabajo'!AG68*100-100)&gt;100,"-",'Rentas del trabajo'!AG80/'Rentas del trabajo'!AG68*100-100)</f>
        <v>23.965377647327713</v>
      </c>
      <c r="AH80" s="122">
        <f>IF(ABS('Rentas del trabajo'!AH80/'Rentas del trabajo'!AH68*100-100)&gt;100,"-",'Rentas del trabajo'!AH80/'Rentas del trabajo'!AH68*100-100)</f>
        <v>23.965377647327713</v>
      </c>
      <c r="AI80" s="122"/>
      <c r="AJ80" s="122">
        <f>IF(ABS('Rentas del trabajo'!AJ80/'Rentas del trabajo'!AJ68*100-100)&gt;100,"-",'Rentas del trabajo'!AJ80/'Rentas del trabajo'!AJ68*100-100)</f>
        <v>4.8248567874432382</v>
      </c>
      <c r="AK80" s="122">
        <f>IF(ABS('Rentas del trabajo'!AK80/'Rentas del trabajo'!AK68*100-100)&gt;100,"-",'Rentas del trabajo'!AK80/'Rentas del trabajo'!AK68*100-100)</f>
        <v>-8.5195619479336671</v>
      </c>
      <c r="AL80" s="122">
        <f>IF(ABS('Rentas del trabajo'!AL80/'Rentas del trabajo'!AL68*100-100)&gt;100,"-",'Rentas del trabajo'!AL80/'Rentas del trabajo'!AL68*100-100)</f>
        <v>57.445017829062465</v>
      </c>
      <c r="AM80" s="122">
        <f>IF(ABS('Rentas del trabajo'!AM80/'Rentas del trabajo'!AM68*100-100)&gt;100,"-",'Rentas del trabajo'!AM80/'Rentas del trabajo'!AM68*100-100)</f>
        <v>12.639001898562526</v>
      </c>
      <c r="AN80" s="122">
        <f>IF(ABS('Rentas del trabajo'!AN80/'Rentas del trabajo'!AN68*100-100)&gt;100,"-",'Rentas del trabajo'!AN80/'Rentas del trabajo'!AN68*100-100)</f>
        <v>14.070851460534485</v>
      </c>
      <c r="AO80" s="122">
        <f>IF(ABS('Rentas del trabajo'!AO80/'Rentas del trabajo'!AO68*100-100)&gt;100,"-",'Rentas del trabajo'!AO80/'Rentas del trabajo'!AO68*100-100)</f>
        <v>19.559032716927447</v>
      </c>
      <c r="AP80" s="122">
        <f>IF(ABS('Rentas del trabajo'!AP80/'Rentas del trabajo'!AP68*100-100)&gt;100,"-",'Rentas del trabajo'!AP80/'Rentas del trabajo'!AP68*100-100)</f>
        <v>1.730717495491362</v>
      </c>
      <c r="AQ80" s="122"/>
      <c r="AR80" s="122"/>
      <c r="AS80" s="122">
        <f>IF(ABS('Rentas del trabajo'!AS80/'Rentas del trabajo'!AS68*100-100)&gt;100,"-",'Rentas del trabajo'!AS80/'Rentas del trabajo'!AS68*100-100)</f>
        <v>17.503386322780742</v>
      </c>
      <c r="AT80" s="122"/>
      <c r="AU80" s="122"/>
      <c r="AV80" s="122"/>
      <c r="AW80" s="122"/>
      <c r="AX80" s="122"/>
      <c r="AY80" s="122"/>
      <c r="AZ80" s="122"/>
      <c r="BA80" s="122"/>
      <c r="BB80" s="122"/>
      <c r="BC80" s="122"/>
      <c r="BD80" s="122"/>
      <c r="BE80" s="122">
        <f>IF(ABS('Rentas del trabajo'!BE80/'Rentas del trabajo'!BE68*100-100)&gt;100,"-",'Rentas del trabajo'!BE80/'Rentas del trabajo'!BE68*100-100)</f>
        <v>7.0322530991159766</v>
      </c>
      <c r="BF80" s="122">
        <f>IF(ABS('Rentas del trabajo'!BF80/'Rentas del trabajo'!BF68*100-100)&gt;100,"-",'Rentas del trabajo'!BF80/'Rentas del trabajo'!BF68*100-100)</f>
        <v>6.2080625217368208</v>
      </c>
      <c r="BG80" s="122">
        <f>IF(ABS('Rentas del trabajo'!BG80/'Rentas del trabajo'!BG68*100-100)&gt;100,"-",'Rentas del trabajo'!BG80/'Rentas del trabajo'!BG68*100-100)</f>
        <v>-5.0673563487876834</v>
      </c>
      <c r="BH80" s="122">
        <f>IF(ABS('Rentas del trabajo'!BH80/'Rentas del trabajo'!BH68*100-100)&gt;100,"-",'Rentas del trabajo'!BH80/'Rentas del trabajo'!BH68*100-100)</f>
        <v>15.297306589005188</v>
      </c>
      <c r="BI80" s="122"/>
      <c r="BJ80" s="122">
        <f>IF(ABS('Rentas del trabajo'!BJ80/'Rentas del trabajo'!BJ68*100-100)&gt;100,"-",'Rentas del trabajo'!BJ80/'Rentas del trabajo'!BJ68*100-100)</f>
        <v>44.141789221673037</v>
      </c>
      <c r="BK80" s="123"/>
      <c r="BL80" s="123"/>
    </row>
    <row r="81" spans="2:64" ht="12" customHeight="1">
      <c r="B81" s="67" t="s">
        <v>312</v>
      </c>
      <c r="C81" s="122">
        <f>IF(ABS('Rentas del trabajo'!C81/'Rentas del trabajo'!C69*100-100)&gt;100,"-",'Rentas del trabajo'!C81/'Rentas del trabajo'!C69*100-100)</f>
        <v>5.5484103010427788</v>
      </c>
      <c r="D81" s="122">
        <f>IF(ABS('Rentas del trabajo'!D81/'Rentas del trabajo'!D69*100-100)&gt;100,"-",'Rentas del trabajo'!D81/'Rentas del trabajo'!D69*100-100)</f>
        <v>4.00081525019678</v>
      </c>
      <c r="E81" s="122">
        <f>IF(ABS('Rentas del trabajo'!E81/'Rentas del trabajo'!E69*100-100)&gt;100,"-",'Rentas del trabajo'!E81/'Rentas del trabajo'!E69*100-100)</f>
        <v>2.7239970135000959</v>
      </c>
      <c r="F81" s="122">
        <f>IF(ABS('Rentas del trabajo'!F81/'Rentas del trabajo'!F69*100-100)&gt;100,"-",'Rentas del trabajo'!F81/'Rentas del trabajo'!F69*100-100)</f>
        <v>13.76961017624572</v>
      </c>
      <c r="G81" s="122">
        <f>IF(ABS('Rentas del trabajo'!G81/'Rentas del trabajo'!G69*100-100)&gt;100,"-",'Rentas del trabajo'!G81/'Rentas del trabajo'!G69*100-100)</f>
        <v>-0.82184746592500346</v>
      </c>
      <c r="H81" s="122">
        <f>IF(ABS('Rentas del trabajo'!H81/'Rentas del trabajo'!H69*100-100)&gt;100,"-",'Rentas del trabajo'!H81/'Rentas del trabajo'!H69*100-100)</f>
        <v>8.5089842646249565</v>
      </c>
      <c r="I81" s="122">
        <f>IF(ABS('Rentas del trabajo'!I81/'Rentas del trabajo'!I69*100-100)&gt;100,"-",'Rentas del trabajo'!I81/'Rentas del trabajo'!I69*100-100)</f>
        <v>-10.366625209782512</v>
      </c>
      <c r="J81" s="122">
        <f>IF(ABS('Rentas del trabajo'!J81/'Rentas del trabajo'!J69*100-100)&gt;100,"-",'Rentas del trabajo'!J81/'Rentas del trabajo'!J69*100-100)</f>
        <v>17.532767155488898</v>
      </c>
      <c r="K81" s="122">
        <f>IF(ABS('Rentas del trabajo'!K81/'Rentas del trabajo'!K69*100-100)&gt;100,"-",'Rentas del trabajo'!K81/'Rentas del trabajo'!K69*100-100)</f>
        <v>7.5355900123471571</v>
      </c>
      <c r="L81" s="122">
        <f>IF(ABS('Rentas del trabajo'!L81/'Rentas del trabajo'!L69*100-100)&gt;100,"-",'Rentas del trabajo'!L81/'Rentas del trabajo'!L69*100-100)</f>
        <v>10.819542618844523</v>
      </c>
      <c r="M81" s="122">
        <f>IF(ABS('Rentas del trabajo'!M81/'Rentas del trabajo'!M69*100-100)&gt;100,"-",'Rentas del trabajo'!M81/'Rentas del trabajo'!M69*100-100)</f>
        <v>11.307115580727768</v>
      </c>
      <c r="N81" s="122">
        <f>IF(ABS('Rentas del trabajo'!N81/'Rentas del trabajo'!N69*100-100)&gt;100,"-",'Rentas del trabajo'!N81/'Rentas del trabajo'!N69*100-100)</f>
        <v>5.0251236514436499</v>
      </c>
      <c r="O81" s="122">
        <f>IF(ABS('Rentas del trabajo'!O81/'Rentas del trabajo'!O69*100-100)&gt;100,"-",'Rentas del trabajo'!O81/'Rentas del trabajo'!O69*100-100)</f>
        <v>6.4226314380410088</v>
      </c>
      <c r="P81" s="122"/>
      <c r="Q81" s="122">
        <f>IF(ABS('Rentas del trabajo'!Q81/'Rentas del trabajo'!Q69*100-100)&gt;100,"-",'Rentas del trabajo'!Q81/'Rentas del trabajo'!Q69*100-100)</f>
        <v>0.47706037861384232</v>
      </c>
      <c r="R81" s="122">
        <f>IF(ABS('Rentas del trabajo'!R81/'Rentas del trabajo'!R69*100-100)&gt;100,"-",'Rentas del trabajo'!R81/'Rentas del trabajo'!R69*100-100)</f>
        <v>1.2582478373530392</v>
      </c>
      <c r="S81" s="122">
        <f>IF(ABS('Rentas del trabajo'!S81/'Rentas del trabajo'!S69*100-100)&gt;100,"-",'Rentas del trabajo'!S81/'Rentas del trabajo'!S69*100-100)</f>
        <v>0.21852146129243977</v>
      </c>
      <c r="T81" s="122">
        <f>IF(ABS('Rentas del trabajo'!T81/'Rentas del trabajo'!T69*100-100)&gt;100,"-",'Rentas del trabajo'!T81/'Rentas del trabajo'!T69*100-100)</f>
        <v>0.62401937683497977</v>
      </c>
      <c r="U81" s="122">
        <f>IF(ABS('Rentas del trabajo'!U81/'Rentas del trabajo'!U69*100-100)&gt;100,"-",'Rentas del trabajo'!U81/'Rentas del trabajo'!U69*100-100)</f>
        <v>-2.8041625772661121</v>
      </c>
      <c r="V81" s="122">
        <f>IF(ABS('Rentas del trabajo'!V81/'Rentas del trabajo'!V69*100-100)&gt;100,"-",'Rentas del trabajo'!V81/'Rentas del trabajo'!V69*100-100)</f>
        <v>3.3670082147881715</v>
      </c>
      <c r="W81" s="122">
        <f>IF(ABS('Rentas del trabajo'!W81/'Rentas del trabajo'!W69*100-100)&gt;100,"-",'Rentas del trabajo'!W81/'Rentas del trabajo'!W69*100-100)</f>
        <v>5.3604990332002131</v>
      </c>
      <c r="X81" s="122">
        <f>IF(ABS('Rentas del trabajo'!X81/'Rentas del trabajo'!X69*100-100)&gt;100,"-",'Rentas del trabajo'!X81/'Rentas del trabajo'!X69*100-100)</f>
        <v>1.5376288137722014</v>
      </c>
      <c r="Y81" s="122">
        <f>IF(ABS('Rentas del trabajo'!Y81/'Rentas del trabajo'!Y69*100-100)&gt;100,"-",'Rentas del trabajo'!Y81/'Rentas del trabajo'!Y69*100-100)</f>
        <v>4.1123292120289108</v>
      </c>
      <c r="Z81" s="122">
        <f>IF(ABS('Rentas del trabajo'!Z81/'Rentas del trabajo'!Z69*100-100)&gt;100,"-",'Rentas del trabajo'!Z81/'Rentas del trabajo'!Z69*100-100)</f>
        <v>10.377693268270093</v>
      </c>
      <c r="AA81" s="122">
        <f>IF(ABS('Rentas del trabajo'!AA81/'Rentas del trabajo'!AA69*100-100)&gt;100,"-",'Rentas del trabajo'!AA81/'Rentas del trabajo'!AA69*100-100)</f>
        <v>10.962970435095968</v>
      </c>
      <c r="AB81" s="122">
        <f>IF(ABS('Rentas del trabajo'!AB81/'Rentas del trabajo'!AB69*100-100)&gt;100,"-",'Rentas del trabajo'!AB81/'Rentas del trabajo'!AB69*100-100)</f>
        <v>-3.2554238794907633</v>
      </c>
      <c r="AC81" s="122">
        <f>IF(ABS('Rentas del trabajo'!AC81/'Rentas del trabajo'!AC69*100-100)&gt;100,"-",'Rentas del trabajo'!AC81/'Rentas del trabajo'!AC69*100-100)</f>
        <v>7.2103707160223252</v>
      </c>
      <c r="AD81" s="122"/>
      <c r="AE81" s="122">
        <f>IF(ABS('Rentas del trabajo'!AE81/'Rentas del trabajo'!AE69*100-100)&gt;100,"-",'Rentas del trabajo'!AE81/'Rentas del trabajo'!AE69*100-100)</f>
        <v>6.0519399468458346</v>
      </c>
      <c r="AF81" s="122">
        <f>IF(ABS('Rentas del trabajo'!AF81/'Rentas del trabajo'!AF69*100-100)&gt;100,"-",'Rentas del trabajo'!AF81/'Rentas del trabajo'!AF69*100-100)</f>
        <v>5.3094032589118996</v>
      </c>
      <c r="AG81" s="122">
        <f>IF(ABS('Rentas del trabajo'!AG81/'Rentas del trabajo'!AG69*100-100)&gt;100,"-",'Rentas del trabajo'!AG81/'Rentas del trabajo'!AG69*100-100)</f>
        <v>2.9484709928719894</v>
      </c>
      <c r="AH81" s="122">
        <f>IF(ABS('Rentas del trabajo'!AH81/'Rentas del trabajo'!AH69*100-100)&gt;100,"-",'Rentas del trabajo'!AH81/'Rentas del trabajo'!AH69*100-100)</f>
        <v>14.479554588695123</v>
      </c>
      <c r="AI81" s="122">
        <f>IF(ABS('Rentas del trabajo'!AI81/'Rentas del trabajo'!AI69*100-100)&gt;100,"-",'Rentas del trabajo'!AI81/'Rentas del trabajo'!AI69*100-100)</f>
        <v>-3.6029641041094322</v>
      </c>
      <c r="AJ81" s="122">
        <f>IF(ABS('Rentas del trabajo'!AJ81/'Rentas del trabajo'!AJ69*100-100)&gt;100,"-",'Rentas del trabajo'!AJ81/'Rentas del trabajo'!AJ69*100-100)</f>
        <v>12.162490678598076</v>
      </c>
      <c r="AK81" s="122">
        <f>IF(ABS('Rentas del trabajo'!AK81/'Rentas del trabajo'!AK69*100-100)&gt;100,"-",'Rentas del trabajo'!AK81/'Rentas del trabajo'!AK69*100-100)</f>
        <v>-5.5618290207281689</v>
      </c>
      <c r="AL81" s="122">
        <f>IF(ABS('Rentas del trabajo'!AL81/'Rentas del trabajo'!AL69*100-100)&gt;100,"-",'Rentas del trabajo'!AL81/'Rentas del trabajo'!AL69*100-100)</f>
        <v>19.339984848895497</v>
      </c>
      <c r="AM81" s="122">
        <f>IF(ABS('Rentas del trabajo'!AM81/'Rentas del trabajo'!AM69*100-100)&gt;100,"-",'Rentas del trabajo'!AM81/'Rentas del trabajo'!AM69*100-100)</f>
        <v>11.957807493752597</v>
      </c>
      <c r="AN81" s="122">
        <f>IF(ABS('Rentas del trabajo'!AN81/'Rentas del trabajo'!AN69*100-100)&gt;100,"-",'Rentas del trabajo'!AN81/'Rentas del trabajo'!AN69*100-100)</f>
        <v>22.32005483312804</v>
      </c>
      <c r="AO81" s="122">
        <f>IF(ABS('Rentas del trabajo'!AO81/'Rentas del trabajo'!AO69*100-100)&gt;100,"-",'Rentas del trabajo'!AO81/'Rentas del trabajo'!AO69*100-100)</f>
        <v>23.509681754001051</v>
      </c>
      <c r="AP81" s="122">
        <f>IF(ABS('Rentas del trabajo'!AP81/'Rentas del trabajo'!AP69*100-100)&gt;100,"-",'Rentas del trabajo'!AP81/'Rentas del trabajo'!AP69*100-100)</f>
        <v>1.6061106966298411</v>
      </c>
      <c r="AQ81" s="122">
        <f>IF(ABS('Rentas del trabajo'!AQ81/'Rentas del trabajo'!AQ69*100-100)&gt;100,"-",'Rentas del trabajo'!AQ81/'Rentas del trabajo'!AQ69*100-100)</f>
        <v>14.096097690469861</v>
      </c>
      <c r="AR81" s="122"/>
      <c r="AS81" s="122">
        <f>IF(ABS('Rentas del trabajo'!AS81/'Rentas del trabajo'!AS69*100-100)&gt;100,"-",'Rentas del trabajo'!AS81/'Rentas del trabajo'!AS69*100-100)</f>
        <v>6.0519399468458346</v>
      </c>
      <c r="AT81" s="122"/>
      <c r="AU81" s="122"/>
      <c r="AV81" s="122"/>
      <c r="AW81" s="122"/>
      <c r="AX81" s="122"/>
      <c r="AY81" s="122"/>
      <c r="AZ81" s="122"/>
      <c r="BA81" s="122"/>
      <c r="BB81" s="122"/>
      <c r="BC81" s="122"/>
      <c r="BD81" s="122"/>
      <c r="BE81" s="122">
        <f>IF(ABS('Rentas del trabajo'!BE81/'Rentas del trabajo'!BE69*100-100)&gt;100,"-",'Rentas del trabajo'!BE81/'Rentas del trabajo'!BE69*100-100)</f>
        <v>-11.944926357639844</v>
      </c>
      <c r="BF81" s="122">
        <f>IF(ABS('Rentas del trabajo'!BF81/'Rentas del trabajo'!BF69*100-100)&gt;100,"-",'Rentas del trabajo'!BF81/'Rentas del trabajo'!BF69*100-100)</f>
        <v>-10.962781336081221</v>
      </c>
      <c r="BG81" s="122">
        <f>IF(ABS('Rentas del trabajo'!BG81/'Rentas del trabajo'!BG69*100-100)&gt;100,"-",'Rentas del trabajo'!BG81/'Rentas del trabajo'!BG69*100-100)</f>
        <v>-42.361165922293011</v>
      </c>
      <c r="BH81" s="122">
        <f>IF(ABS('Rentas del trabajo'!BH81/'Rentas del trabajo'!BH69*100-100)&gt;100,"-",'Rentas del trabajo'!BH81/'Rentas del trabajo'!BH69*100-100)</f>
        <v>22.827758339119498</v>
      </c>
      <c r="BI81" s="122"/>
      <c r="BJ81" s="122">
        <f>IF(ABS('Rentas del trabajo'!BJ81/'Rentas del trabajo'!BJ69*100-100)&gt;100,"-",'Rentas del trabajo'!BJ81/'Rentas del trabajo'!BJ69*100-100)</f>
        <v>-39.747884694323673</v>
      </c>
      <c r="BK81" s="123"/>
      <c r="BL81" s="123"/>
    </row>
    <row r="82" spans="2:64" ht="12" customHeight="1">
      <c r="B82" s="67" t="s">
        <v>313</v>
      </c>
      <c r="C82" s="122">
        <f>IF(ABS('Rentas del trabajo'!C82/'Rentas del trabajo'!C70*100-100)&gt;100,"-",'Rentas del trabajo'!C82/'Rentas del trabajo'!C70*100-100)</f>
        <v>16.516290233064339</v>
      </c>
      <c r="D82" s="122">
        <f>IF(ABS('Rentas del trabajo'!D82/'Rentas del trabajo'!D70*100-100)&gt;100,"-",'Rentas del trabajo'!D82/'Rentas del trabajo'!D70*100-100)</f>
        <v>16.55627186832713</v>
      </c>
      <c r="E82" s="122">
        <f>IF(ABS('Rentas del trabajo'!E82/'Rentas del trabajo'!E70*100-100)&gt;100,"-",'Rentas del trabajo'!E82/'Rentas del trabajo'!E70*100-100)</f>
        <v>17.059239592914224</v>
      </c>
      <c r="F82" s="122">
        <f>IF(ABS('Rentas del trabajo'!F82/'Rentas del trabajo'!F70*100-100)&gt;100,"-",'Rentas del trabajo'!F82/'Rentas del trabajo'!F70*100-100)</f>
        <v>17.059239592914224</v>
      </c>
      <c r="G82" s="122"/>
      <c r="H82" s="122">
        <f>IF(ABS('Rentas del trabajo'!H82/'Rentas del trabajo'!H70*100-100)&gt;100,"-",'Rentas del trabajo'!H82/'Rentas del trabajo'!H70*100-100)</f>
        <v>14.852608435655682</v>
      </c>
      <c r="I82" s="122">
        <f>IF(ABS('Rentas del trabajo'!I82/'Rentas del trabajo'!I70*100-100)&gt;100,"-",'Rentas del trabajo'!I82/'Rentas del trabajo'!I70*100-100)</f>
        <v>3.9987321002386409</v>
      </c>
      <c r="J82" s="122">
        <f>IF(ABS('Rentas del trabajo'!J82/'Rentas del trabajo'!J70*100-100)&gt;100,"-",'Rentas del trabajo'!J82/'Rentas del trabajo'!J70*100-100)</f>
        <v>43.559605564359885</v>
      </c>
      <c r="K82" s="122">
        <f>IF(ABS('Rentas del trabajo'!K82/'Rentas del trabajo'!K70*100-100)&gt;100,"-",'Rentas del trabajo'!K82/'Rentas del trabajo'!K70*100-100)</f>
        <v>24.459848328272329</v>
      </c>
      <c r="L82" s="122">
        <f>IF(ABS('Rentas del trabajo'!L82/'Rentas del trabajo'!L70*100-100)&gt;100,"-",'Rentas del trabajo'!L82/'Rentas del trabajo'!L70*100-100)</f>
        <v>20.259707576079066</v>
      </c>
      <c r="M82" s="122">
        <f>IF(ABS('Rentas del trabajo'!M82/'Rentas del trabajo'!M70*100-100)&gt;100,"-",'Rentas del trabajo'!M82/'Rentas del trabajo'!M70*100-100)</f>
        <v>35.769634448457822</v>
      </c>
      <c r="N82" s="122">
        <f>IF(ABS('Rentas del trabajo'!N82/'Rentas del trabajo'!N70*100-100)&gt;100,"-",'Rentas del trabajo'!N82/'Rentas del trabajo'!N70*100-100)</f>
        <v>12.902059361074777</v>
      </c>
      <c r="O82" s="122"/>
      <c r="P82" s="122"/>
      <c r="Q82" s="122">
        <f>IF(ABS('Rentas del trabajo'!Q82/'Rentas del trabajo'!Q70*100-100)&gt;100,"-",'Rentas del trabajo'!Q82/'Rentas del trabajo'!Q70*100-100)</f>
        <v>6.2204201785405218</v>
      </c>
      <c r="R82" s="122">
        <f>IF(ABS('Rentas del trabajo'!R82/'Rentas del trabajo'!R70*100-100)&gt;100,"-",'Rentas del trabajo'!R82/'Rentas del trabajo'!R70*100-100)</f>
        <v>7.0512070424013444</v>
      </c>
      <c r="S82" s="122">
        <f>IF(ABS('Rentas del trabajo'!S82/'Rentas del trabajo'!S70*100-100)&gt;100,"-",'Rentas del trabajo'!S82/'Rentas del trabajo'!S70*100-100)</f>
        <v>6.7888319947118987</v>
      </c>
      <c r="T82" s="122">
        <f>IF(ABS('Rentas del trabajo'!T82/'Rentas del trabajo'!T70*100-100)&gt;100,"-",'Rentas del trabajo'!T82/'Rentas del trabajo'!T70*100-100)</f>
        <v>6.7888319947118987</v>
      </c>
      <c r="U82" s="122"/>
      <c r="V82" s="122">
        <f>IF(ABS('Rentas del trabajo'!V82/'Rentas del trabajo'!V70*100-100)&gt;100,"-",'Rentas del trabajo'!V82/'Rentas del trabajo'!V70*100-100)</f>
        <v>7.8859640079997462</v>
      </c>
      <c r="W82" s="122">
        <f>IF(ABS('Rentas del trabajo'!W82/'Rentas del trabajo'!W70*100-100)&gt;100,"-",'Rentas del trabajo'!W82/'Rentas del trabajo'!W70*100-100)</f>
        <v>10.763407903541292</v>
      </c>
      <c r="X82" s="122">
        <f>IF(ABS('Rentas del trabajo'!X82/'Rentas del trabajo'!X70*100-100)&gt;100,"-",'Rentas del trabajo'!X82/'Rentas del trabajo'!X70*100-100)</f>
        <v>3.0265948043848283</v>
      </c>
      <c r="Y82" s="122">
        <f>IF(ABS('Rentas del trabajo'!Y82/'Rentas del trabajo'!Y70*100-100)&gt;100,"-",'Rentas del trabajo'!Y82/'Rentas del trabajo'!Y70*100-100)</f>
        <v>1.995677535494238</v>
      </c>
      <c r="Z82" s="122">
        <f>IF(ABS('Rentas del trabajo'!Z82/'Rentas del trabajo'!Z70*100-100)&gt;100,"-",'Rentas del trabajo'!Z82/'Rentas del trabajo'!Z70*100-100)</f>
        <v>4.5513087021851675</v>
      </c>
      <c r="AA82" s="122">
        <f>IF(ABS('Rentas del trabajo'!AA82/'Rentas del trabajo'!AA70*100-100)&gt;100,"-",'Rentas del trabajo'!AA82/'Rentas del trabajo'!AA70*100-100)</f>
        <v>9.9859288574490392</v>
      </c>
      <c r="AB82" s="122">
        <f>IF(ABS('Rentas del trabajo'!AB82/'Rentas del trabajo'!AB70*100-100)&gt;100,"-",'Rentas del trabajo'!AB82/'Rentas del trabajo'!AB70*100-100)</f>
        <v>-3.8780230951998647</v>
      </c>
      <c r="AC82" s="122"/>
      <c r="AD82" s="122"/>
      <c r="AE82" s="122">
        <f>IF(ABS('Rentas del trabajo'!AE82/'Rentas del trabajo'!AE70*100-100)&gt;100,"-",'Rentas del trabajo'!AE82/'Rentas del trabajo'!AE70*100-100)</f>
        <v>23.764093062008712</v>
      </c>
      <c r="AF82" s="122">
        <f>IF(ABS('Rentas del trabajo'!AF82/'Rentas del trabajo'!AF70*100-100)&gt;100,"-",'Rentas del trabajo'!AF82/'Rentas del trabajo'!AF70*100-100)</f>
        <v>24.774895918667085</v>
      </c>
      <c r="AG82" s="122">
        <f>IF(ABS('Rentas del trabajo'!AG82/'Rentas del trabajo'!AG70*100-100)&gt;100,"-",'Rentas del trabajo'!AG82/'Rentas del trabajo'!AG70*100-100)</f>
        <v>25.006194703164411</v>
      </c>
      <c r="AH82" s="122">
        <f>IF(ABS('Rentas del trabajo'!AH82/'Rentas del trabajo'!AH70*100-100)&gt;100,"-",'Rentas del trabajo'!AH82/'Rentas del trabajo'!AH70*100-100)</f>
        <v>25.006194703164411</v>
      </c>
      <c r="AI82" s="122"/>
      <c r="AJ82" s="122">
        <f>IF(ABS('Rentas del trabajo'!AJ82/'Rentas del trabajo'!AJ70*100-100)&gt;100,"-",'Rentas del trabajo'!AJ82/'Rentas del trabajo'!AJ70*100-100)</f>
        <v>23.909843799140361</v>
      </c>
      <c r="AK82" s="122">
        <f>IF(ABS('Rentas del trabajo'!AK82/'Rentas del trabajo'!AK70*100-100)&gt;100,"-",'Rentas del trabajo'!AK82/'Rentas del trabajo'!AK70*100-100)</f>
        <v>15.192539850698466</v>
      </c>
      <c r="AL82" s="122">
        <f>IF(ABS('Rentas del trabajo'!AL82/'Rentas del trabajo'!AL70*100-100)&gt;100,"-",'Rentas del trabajo'!AL82/'Rentas del trabajo'!AL70*100-100)</f>
        <v>47.904573127566209</v>
      </c>
      <c r="AM82" s="122">
        <f>IF(ABS('Rentas del trabajo'!AM82/'Rentas del trabajo'!AM70*100-100)&gt;100,"-",'Rentas del trabajo'!AM82/'Rentas del trabajo'!AM70*100-100)</f>
        <v>26.943665562069839</v>
      </c>
      <c r="AN82" s="122">
        <f>IF(ABS('Rentas del trabajo'!AN82/'Rentas del trabajo'!AN70*100-100)&gt;100,"-",'Rentas del trabajo'!AN82/'Rentas del trabajo'!AN70*100-100)</f>
        <v>25.733098112211579</v>
      </c>
      <c r="AO82" s="122">
        <f>IF(ABS('Rentas del trabajo'!AO82/'Rentas del trabajo'!AO70*100-100)&gt;100,"-",'Rentas del trabajo'!AO82/'Rentas del trabajo'!AO70*100-100)</f>
        <v>49.327493554499426</v>
      </c>
      <c r="AP82" s="122">
        <f>IF(ABS('Rentas del trabajo'!AP82/'Rentas del trabajo'!AP70*100-100)&gt;100,"-",'Rentas del trabajo'!AP82/'Rentas del trabajo'!AP70*100-100)</f>
        <v>8.5236914240960573</v>
      </c>
      <c r="AQ82" s="122"/>
      <c r="AR82" s="122"/>
      <c r="AS82" s="122">
        <f>IF(ABS('Rentas del trabajo'!AS82/'Rentas del trabajo'!AS70*100-100)&gt;100,"-",'Rentas del trabajo'!AS82/'Rentas del trabajo'!AS70*100-100)</f>
        <v>23.764093062008712</v>
      </c>
      <c r="AT82" s="122"/>
      <c r="AU82" s="122"/>
      <c r="AV82" s="122"/>
      <c r="AW82" s="122"/>
      <c r="AX82" s="122"/>
      <c r="AY82" s="122"/>
      <c r="AZ82" s="122"/>
      <c r="BA82" s="122"/>
      <c r="BB82" s="122"/>
      <c r="BC82" s="122"/>
      <c r="BD82" s="122"/>
      <c r="BE82" s="122">
        <f>IF(ABS('Rentas del trabajo'!BE82/'Rentas del trabajo'!BE70*100-100)&gt;100,"-",'Rentas del trabajo'!BE82/'Rentas del trabajo'!BE70*100-100)</f>
        <v>7.8966381618150052</v>
      </c>
      <c r="BF82" s="122">
        <f>IF(ABS('Rentas del trabajo'!BF82/'Rentas del trabajo'!BF70*100-100)&gt;100,"-",'Rentas del trabajo'!BF82/'Rentas del trabajo'!BF70*100-100)</f>
        <v>8.0837314455169746</v>
      </c>
      <c r="BG82" s="122">
        <f>IF(ABS('Rentas del trabajo'!BG82/'Rentas del trabajo'!BG70*100-100)&gt;100,"-",'Rentas del trabajo'!BG82/'Rentas del trabajo'!BG70*100-100)</f>
        <v>22.112429129458562</v>
      </c>
      <c r="BH82" s="122">
        <f>IF(ABS('Rentas del trabajo'!BH82/'Rentas del trabajo'!BH70*100-100)&gt;100,"-",'Rentas del trabajo'!BH82/'Rentas del trabajo'!BH70*100-100)</f>
        <v>8.1968237623262894</v>
      </c>
      <c r="BI82" s="122">
        <f>+'Rentas del trabajo'!BI82/'Rentas del trabajo'!BI70*100-100</f>
        <v>5.6901506539400231</v>
      </c>
      <c r="BJ82" s="122">
        <f>IF(ABS('Rentas del trabajo'!BJ82/'Rentas del trabajo'!BJ70*100-100)&gt;100,"-",'Rentas del trabajo'!BJ82/'Rentas del trabajo'!BJ70*100-100)</f>
        <v>-16.352201257861381</v>
      </c>
      <c r="BK82" s="123"/>
      <c r="BL82" s="123"/>
    </row>
    <row r="83" spans="2:64" ht="12" customHeight="1">
      <c r="B83" s="67" t="s">
        <v>314</v>
      </c>
      <c r="C83" s="122">
        <f>IF(ABS('Rentas del trabajo'!C83/'Rentas del trabajo'!C71*100-100)&gt;100,"-",'Rentas del trabajo'!C83/'Rentas del trabajo'!C71*100-100)</f>
        <v>13.038601544357519</v>
      </c>
      <c r="D83" s="122">
        <f>IF(ABS('Rentas del trabajo'!D83/'Rentas del trabajo'!D71*100-100)&gt;100,"-",'Rentas del trabajo'!D83/'Rentas del trabajo'!D71*100-100)</f>
        <v>15.727622924025468</v>
      </c>
      <c r="E83" s="122">
        <f>IF(ABS('Rentas del trabajo'!E83/'Rentas del trabajo'!E71*100-100)&gt;100,"-",'Rentas del trabajo'!E83/'Rentas del trabajo'!E71*100-100)</f>
        <v>16.719133048807876</v>
      </c>
      <c r="F83" s="122">
        <f>IF(ABS('Rentas del trabajo'!F83/'Rentas del trabajo'!F71*100-100)&gt;100,"-",'Rentas del trabajo'!F83/'Rentas del trabajo'!F71*100-100)</f>
        <v>16.719133048807876</v>
      </c>
      <c r="G83" s="122"/>
      <c r="H83" s="122">
        <f>IF(ABS('Rentas del trabajo'!H83/'Rentas del trabajo'!H71*100-100)&gt;100,"-",'Rentas del trabajo'!H83/'Rentas del trabajo'!H71*100-100)</f>
        <v>12.460536042088634</v>
      </c>
      <c r="I83" s="122">
        <f>IF(ABS('Rentas del trabajo'!I83/'Rentas del trabajo'!I71*100-100)&gt;100,"-",'Rentas del trabajo'!I83/'Rentas del trabajo'!I71*100-100)</f>
        <v>-6.8786406464056427E-3</v>
      </c>
      <c r="J83" s="122">
        <f>IF(ABS('Rentas del trabajo'!J83/'Rentas del trabajo'!J71*100-100)&gt;100,"-",'Rentas del trabajo'!J83/'Rentas del trabajo'!J71*100-100)</f>
        <v>48.269523066179175</v>
      </c>
      <c r="K83" s="122">
        <f>IF(ABS('Rentas del trabajo'!K83/'Rentas del trabajo'!K71*100-100)&gt;100,"-",'Rentas del trabajo'!K83/'Rentas del trabajo'!K71*100-100)</f>
        <v>19.742977639850395</v>
      </c>
      <c r="L83" s="122">
        <f>IF(ABS('Rentas del trabajo'!L83/'Rentas del trabajo'!L71*100-100)&gt;100,"-",'Rentas del trabajo'!L83/'Rentas del trabajo'!L71*100-100)</f>
        <v>-1.3170435438013897</v>
      </c>
      <c r="M83" s="122">
        <f>IF(ABS('Rentas del trabajo'!M83/'Rentas del trabajo'!M71*100-100)&gt;100,"-",'Rentas del trabajo'!M83/'Rentas del trabajo'!M71*100-100)</f>
        <v>-5.0688460809490863</v>
      </c>
      <c r="N83" s="122">
        <f>IF(ABS('Rentas del trabajo'!N83/'Rentas del trabajo'!N71*100-100)&gt;100,"-",'Rentas del trabajo'!N83/'Rentas del trabajo'!N71*100-100)</f>
        <v>5.7468263420140033</v>
      </c>
      <c r="O83" s="122"/>
      <c r="P83" s="122"/>
      <c r="Q83" s="122">
        <f>IF(ABS('Rentas del trabajo'!Q83/'Rentas del trabajo'!Q71*100-100)&gt;100,"-",'Rentas del trabajo'!Q83/'Rentas del trabajo'!Q71*100-100)</f>
        <v>5.097194219753959</v>
      </c>
      <c r="R83" s="122">
        <f>IF(ABS('Rentas del trabajo'!R83/'Rentas del trabajo'!R71*100-100)&gt;100,"-",'Rentas del trabajo'!R83/'Rentas del trabajo'!R71*100-100)</f>
        <v>4.3937008113298646</v>
      </c>
      <c r="S83" s="122">
        <f>IF(ABS('Rentas del trabajo'!S83/'Rentas del trabajo'!S71*100-100)&gt;100,"-",'Rentas del trabajo'!S83/'Rentas del trabajo'!S71*100-100)</f>
        <v>5.5689980701555868</v>
      </c>
      <c r="T83" s="122">
        <f>IF(ABS('Rentas del trabajo'!T83/'Rentas del trabajo'!T71*100-100)&gt;100,"-",'Rentas del trabajo'!T83/'Rentas del trabajo'!T71*100-100)</f>
        <v>5.5689980701555868</v>
      </c>
      <c r="U83" s="122"/>
      <c r="V83" s="122">
        <f>IF(ABS('Rentas del trabajo'!V83/'Rentas del trabajo'!V71*100-100)&gt;100,"-",'Rentas del trabajo'!V83/'Rentas del trabajo'!V71*100-100)</f>
        <v>-0.54266719209546466</v>
      </c>
      <c r="W83" s="122">
        <f>IF(ABS('Rentas del trabajo'!W83/'Rentas del trabajo'!W71*100-100)&gt;100,"-",'Rentas del trabajo'!W83/'Rentas del trabajo'!W71*100-100)</f>
        <v>-2.1533155591759794</v>
      </c>
      <c r="X83" s="122">
        <f>IF(ABS('Rentas del trabajo'!X83/'Rentas del trabajo'!X71*100-100)&gt;100,"-",'Rentas del trabajo'!X83/'Rentas del trabajo'!X71*100-100)</f>
        <v>2.2613751544728871</v>
      </c>
      <c r="Y83" s="122">
        <f>IF(ABS('Rentas del trabajo'!Y83/'Rentas del trabajo'!Y71*100-100)&gt;100,"-",'Rentas del trabajo'!Y83/'Rentas del trabajo'!Y71*100-100)</f>
        <v>3.4474030167616263</v>
      </c>
      <c r="Z83" s="122">
        <f>IF(ABS('Rentas del trabajo'!Z83/'Rentas del trabajo'!Z71*100-100)&gt;100,"-",'Rentas del trabajo'!Z83/'Rentas del trabajo'!Z71*100-100)</f>
        <v>6.9858575186872969</v>
      </c>
      <c r="AA83" s="122">
        <f>IF(ABS('Rentas del trabajo'!AA83/'Rentas del trabajo'!AA71*100-100)&gt;100,"-",'Rentas del trabajo'!AA83/'Rentas del trabajo'!AA71*100-100)</f>
        <v>9.9869125063923434</v>
      </c>
      <c r="AB83" s="122">
        <f>IF(ABS('Rentas del trabajo'!AB83/'Rentas del trabajo'!AB71*100-100)&gt;100,"-",'Rentas del trabajo'!AB83/'Rentas del trabajo'!AB71*100-100)</f>
        <v>-3.4826736829247693</v>
      </c>
      <c r="AC83" s="122"/>
      <c r="AD83" s="122"/>
      <c r="AE83" s="122">
        <f>IF(ABS('Rentas del trabajo'!AE83/'Rentas del trabajo'!AE71*100-100)&gt;100,"-",'Rentas del trabajo'!AE83/'Rentas del trabajo'!AE71*100-100)</f>
        <v>18.80039860836726</v>
      </c>
      <c r="AF83" s="122">
        <f>IF(ABS('Rentas del trabajo'!AF83/'Rentas del trabajo'!AF71*100-100)&gt;100,"-",'Rentas del trabajo'!AF83/'Rentas del trabajo'!AF71*100-100)</f>
        <v>20.812348431371134</v>
      </c>
      <c r="AG83" s="122">
        <f>IF(ABS('Rentas del trabajo'!AG83/'Rentas del trabajo'!AG71*100-100)&gt;100,"-",'Rentas del trabajo'!AG83/'Rentas del trabajo'!AG71*100-100)</f>
        <v>23.219219315798313</v>
      </c>
      <c r="AH83" s="122">
        <f>IF(ABS('Rentas del trabajo'!AH83/'Rentas del trabajo'!AH71*100-100)&gt;100,"-",'Rentas del trabajo'!AH83/'Rentas del trabajo'!AH71*100-100)</f>
        <v>23.219219315798313</v>
      </c>
      <c r="AI83" s="122"/>
      <c r="AJ83" s="122">
        <f>IF(ABS('Rentas del trabajo'!AJ83/'Rentas del trabajo'!AJ71*100-100)&gt;100,"-",'Rentas del trabajo'!AJ83/'Rentas del trabajo'!AJ71*100-100)</f>
        <v>11.85024960893351</v>
      </c>
      <c r="AK83" s="122">
        <f>IF(ABS('Rentas del trabajo'!AK83/'Rentas del trabajo'!AK71*100-100)&gt;100,"-",'Rentas del trabajo'!AK83/'Rentas del trabajo'!AK71*100-100)</f>
        <v>-2.1600460809830651</v>
      </c>
      <c r="AL83" s="122">
        <f>IF(ABS('Rentas del trabajo'!AL83/'Rentas del trabajo'!AL71*100-100)&gt;100,"-",'Rentas del trabajo'!AL83/'Rentas del trabajo'!AL71*100-100)</f>
        <v>51.622453222453231</v>
      </c>
      <c r="AM83" s="122">
        <f>IF(ABS('Rentas del trabajo'!AM83/'Rentas del trabajo'!AM71*100-100)&gt;100,"-",'Rentas del trabajo'!AM83/'Rentas del trabajo'!AM71*100-100)</f>
        <v>23.871000663366829</v>
      </c>
      <c r="AN83" s="122">
        <f>IF(ABS('Rentas del trabajo'!AN83/'Rentas del trabajo'!AN71*100-100)&gt;100,"-",'Rentas del trabajo'!AN83/'Rentas del trabajo'!AN71*100-100)</f>
        <v>5.5768071894568578</v>
      </c>
      <c r="AO83" s="122">
        <f>IF(ABS('Rentas del trabajo'!AO83/'Rentas del trabajo'!AO71*100-100)&gt;100,"-",'Rentas del trabajo'!AO83/'Rentas del trabajo'!AO71*100-100)</f>
        <v>4.4118452022551935</v>
      </c>
      <c r="AP83" s="122">
        <f>IF(ABS('Rentas del trabajo'!AP83/'Rentas del trabajo'!AP71*100-100)&gt;100,"-",'Rentas del trabajo'!AP83/'Rentas del trabajo'!AP71*100-100)</f>
        <v>2.0640094504725113</v>
      </c>
      <c r="AQ83" s="122"/>
      <c r="AR83" s="122"/>
      <c r="AS83" s="122">
        <f>IF(ABS('Rentas del trabajo'!AS83/'Rentas del trabajo'!AS71*100-100)&gt;100,"-",'Rentas del trabajo'!AS83/'Rentas del trabajo'!AS71*100-100)</f>
        <v>18.80039860836726</v>
      </c>
      <c r="AT83" s="122"/>
      <c r="AU83" s="122"/>
      <c r="AV83" s="122"/>
      <c r="AW83" s="122"/>
      <c r="AX83" s="122"/>
      <c r="AY83" s="122"/>
      <c r="AZ83" s="122"/>
      <c r="BA83" s="122"/>
      <c r="BB83" s="122"/>
      <c r="BC83" s="122"/>
      <c r="BD83" s="122"/>
      <c r="BE83" s="122">
        <f>IF(ABS('Rentas del trabajo'!BE83/'Rentas del trabajo'!BE71*100-100)&gt;100,"-",'Rentas del trabajo'!BE83/'Rentas del trabajo'!BE71*100-100)</f>
        <v>29.939246017962574</v>
      </c>
      <c r="BF83" s="122">
        <f>IF(ABS('Rentas del trabajo'!BF83/'Rentas del trabajo'!BF71*100-100)&gt;100,"-",'Rentas del trabajo'!BF83/'Rentas del trabajo'!BF71*100-100)</f>
        <v>32.01389397174745</v>
      </c>
      <c r="BG83" s="122">
        <f>IF(ABS('Rentas del trabajo'!BG83/'Rentas del trabajo'!BG71*100-100)&gt;100,"-",'Rentas del trabajo'!BG83/'Rentas del trabajo'!BG71*100-100)</f>
        <v>50.161701799577884</v>
      </c>
      <c r="BH83" s="122">
        <f>IF(ABS('Rentas del trabajo'!BH83/'Rentas del trabajo'!BH71*100-100)&gt;100,"-",'Rentas del trabajo'!BH83/'Rentas del trabajo'!BH71*100-100)</f>
        <v>20.438701264693066</v>
      </c>
      <c r="BI83" s="122"/>
      <c r="BJ83" s="122">
        <f>IF(ABS('Rentas del trabajo'!BJ83/'Rentas del trabajo'!BJ71*100-100)&gt;100,"-",'Rentas del trabajo'!BJ83/'Rentas del trabajo'!BJ71*100-100)</f>
        <v>-49.458044087200918</v>
      </c>
      <c r="BK83" s="123"/>
      <c r="BL83" s="123"/>
    </row>
    <row r="84" spans="2:64" ht="12" customHeight="1">
      <c r="B84" s="67" t="s">
        <v>315</v>
      </c>
      <c r="C84" s="122">
        <f>IF(ABS('Rentas del trabajo'!C84/'Rentas del trabajo'!C72*100-100)&gt;100,"-",'Rentas del trabajo'!C84/'Rentas del trabajo'!C72*100-100)</f>
        <v>6.6807289365573723</v>
      </c>
      <c r="D84" s="122">
        <f>IF(ABS('Rentas del trabajo'!D84/'Rentas del trabajo'!D72*100-100)&gt;100,"-",'Rentas del trabajo'!D84/'Rentas del trabajo'!D72*100-100)</f>
        <v>7.1705270619395662</v>
      </c>
      <c r="E84" s="122">
        <f>IF(ABS('Rentas del trabajo'!E84/'Rentas del trabajo'!E72*100-100)&gt;100,"-",'Rentas del trabajo'!E84/'Rentas del trabajo'!E72*100-100)</f>
        <v>8.8947322977870726</v>
      </c>
      <c r="F84" s="122">
        <f>IF(ABS('Rentas del trabajo'!F84/'Rentas del trabajo'!F72*100-100)&gt;100,"-",'Rentas del trabajo'!F84/'Rentas del trabajo'!F72*100-100)</f>
        <v>11.652277103692228</v>
      </c>
      <c r="G84" s="122">
        <f>IF(ABS('Rentas del trabajo'!G84/'Rentas del trabajo'!G72*100-100)&gt;100,"-",'Rentas del trabajo'!G84/'Rentas del trabajo'!G72*100-100)</f>
        <v>7.9323757337746059</v>
      </c>
      <c r="H84" s="122">
        <f>IF(ABS('Rentas del trabajo'!H84/'Rentas del trabajo'!H72*100-100)&gt;100,"-",'Rentas del trabajo'!H84/'Rentas del trabajo'!H72*100-100)</f>
        <v>1.4873605760928399</v>
      </c>
      <c r="I84" s="122">
        <f>IF(ABS('Rentas del trabajo'!I84/'Rentas del trabajo'!I72*100-100)&gt;100,"-",'Rentas del trabajo'!I84/'Rentas del trabajo'!I72*100-100)</f>
        <v>-6.9531218986637384</v>
      </c>
      <c r="J84" s="122">
        <f>IF(ABS('Rentas del trabajo'!J84/'Rentas del trabajo'!J72*100-100)&gt;100,"-",'Rentas del trabajo'!J84/'Rentas del trabajo'!J72*100-100)</f>
        <v>3.076178847607423</v>
      </c>
      <c r="K84" s="122">
        <f>IF(ABS('Rentas del trabajo'!K84/'Rentas del trabajo'!K72*100-100)&gt;100,"-",'Rentas del trabajo'!K84/'Rentas del trabajo'!K72*100-100)</f>
        <v>4.7540474206284102</v>
      </c>
      <c r="L84" s="122">
        <f>IF(ABS('Rentas del trabajo'!L84/'Rentas del trabajo'!L72*100-100)&gt;100,"-",'Rentas del trabajo'!L84/'Rentas del trabajo'!L72*100-100)</f>
        <v>6.8107940793753698</v>
      </c>
      <c r="M84" s="122">
        <f>IF(ABS('Rentas del trabajo'!M84/'Rentas del trabajo'!M72*100-100)&gt;100,"-",'Rentas del trabajo'!M84/'Rentas del trabajo'!M72*100-100)</f>
        <v>6.9326515395246417</v>
      </c>
      <c r="N84" s="122">
        <f>IF(ABS('Rentas del trabajo'!N84/'Rentas del trabajo'!N72*100-100)&gt;100,"-",'Rentas del trabajo'!N84/'Rentas del trabajo'!N72*100-100)</f>
        <v>4.6938992285982692</v>
      </c>
      <c r="O84" s="122">
        <f>IF(ABS('Rentas del trabajo'!O84/'Rentas del trabajo'!O72*100-100)&gt;100,"-",'Rentas del trabajo'!O84/'Rentas del trabajo'!O72*100-100)</f>
        <v>7.5232451091720662</v>
      </c>
      <c r="P84" s="122"/>
      <c r="Q84" s="122">
        <f>IF(ABS('Rentas del trabajo'!Q84/'Rentas del trabajo'!Q72*100-100)&gt;100,"-",'Rentas del trabajo'!Q84/'Rentas del trabajo'!Q72*100-100)</f>
        <v>4.4798306975773556</v>
      </c>
      <c r="R84" s="122">
        <f>IF(ABS('Rentas del trabajo'!R84/'Rentas del trabajo'!R72*100-100)&gt;100,"-",'Rentas del trabajo'!R84/'Rentas del trabajo'!R72*100-100)</f>
        <v>4.6550712423720597</v>
      </c>
      <c r="S84" s="122">
        <f>IF(ABS('Rentas del trabajo'!S84/'Rentas del trabajo'!S72*100-100)&gt;100,"-",'Rentas del trabajo'!S84/'Rentas del trabajo'!S72*100-100)</f>
        <v>4.5925436683156988</v>
      </c>
      <c r="T84" s="122">
        <f>IF(ABS('Rentas del trabajo'!T84/'Rentas del trabajo'!T72*100-100)&gt;100,"-",'Rentas del trabajo'!T84/'Rentas del trabajo'!T72*100-100)</f>
        <v>2.2189953725032581</v>
      </c>
      <c r="U84" s="122">
        <f>IF(ABS('Rentas del trabajo'!U84/'Rentas del trabajo'!U72*100-100)&gt;100,"-",'Rentas del trabajo'!U84/'Rentas del trabajo'!U72*100-100)</f>
        <v>5.3899125865134039</v>
      </c>
      <c r="V84" s="122">
        <f>IF(ABS('Rentas del trabajo'!V84/'Rentas del trabajo'!V72*100-100)&gt;100,"-",'Rentas del trabajo'!V84/'Rentas del trabajo'!V72*100-100)</f>
        <v>5.7864767029609254</v>
      </c>
      <c r="W84" s="122">
        <f>IF(ABS('Rentas del trabajo'!W84/'Rentas del trabajo'!W72*100-100)&gt;100,"-",'Rentas del trabajo'!W84/'Rentas del trabajo'!W72*100-100)</f>
        <v>14.357559955990126</v>
      </c>
      <c r="X84" s="122">
        <f>IF(ABS('Rentas del trabajo'!X84/'Rentas del trabajo'!X72*100-100)&gt;100,"-",'Rentas del trabajo'!X84/'Rentas del trabajo'!X72*100-100)</f>
        <v>3.8578308887809953</v>
      </c>
      <c r="Y84" s="122">
        <f>IF(ABS('Rentas del trabajo'!Y84/'Rentas del trabajo'!Y72*100-100)&gt;100,"-",'Rentas del trabajo'!Y84/'Rentas del trabajo'!Y72*100-100)</f>
        <v>4.1732248665237108</v>
      </c>
      <c r="Z84" s="122">
        <f>IF(ABS('Rentas del trabajo'!Z84/'Rentas del trabajo'!Z72*100-100)&gt;100,"-",'Rentas del trabajo'!Z84/'Rentas del trabajo'!Z72*100-100)</f>
        <v>14.251153034935555</v>
      </c>
      <c r="AA84" s="122">
        <f>IF(ABS('Rentas del trabajo'!AA84/'Rentas del trabajo'!AA72*100-100)&gt;100,"-",'Rentas del trabajo'!AA84/'Rentas del trabajo'!AA72*100-100)</f>
        <v>15.843948371663259</v>
      </c>
      <c r="AB84" s="122">
        <f>IF(ABS('Rentas del trabajo'!AB84/'Rentas del trabajo'!AB72*100-100)&gt;100,"-",'Rentas del trabajo'!AB84/'Rentas del trabajo'!AB72*100-100)</f>
        <v>-4.693486862992259</v>
      </c>
      <c r="AC84" s="122">
        <f>IF(ABS('Rentas del trabajo'!AC84/'Rentas del trabajo'!AC72*100-100)&gt;100,"-",'Rentas del trabajo'!AC84/'Rentas del trabajo'!AC72*100-100)</f>
        <v>30.949980228318054</v>
      </c>
      <c r="AD84" s="122"/>
      <c r="AE84" s="122">
        <f>IF(ABS('Rentas del trabajo'!AE84/'Rentas del trabajo'!AE72*100-100)&gt;100,"-",'Rentas del trabajo'!AE84/'Rentas del trabajo'!AE72*100-100)</f>
        <v>11.45984497985657</v>
      </c>
      <c r="AF84" s="122">
        <f>IF(ABS('Rentas del trabajo'!AF84/'Rentas del trabajo'!AF72*100-100)&gt;100,"-",'Rentas del trabajo'!AF84/'Rentas del trabajo'!AF72*100-100)</f>
        <v>12.159391447498464</v>
      </c>
      <c r="AG84" s="122">
        <f>IF(ABS('Rentas del trabajo'!AG84/'Rentas del trabajo'!AG72*100-100)&gt;100,"-",'Rentas del trabajo'!AG84/'Rentas del trabajo'!AG72*100-100)</f>
        <v>13.895770431058423</v>
      </c>
      <c r="AH84" s="122">
        <f>IF(ABS('Rentas del trabajo'!AH84/'Rentas del trabajo'!AH72*100-100)&gt;100,"-",'Rentas del trabajo'!AH84/'Rentas del trabajo'!AH72*100-100)</f>
        <v>14.129835965917664</v>
      </c>
      <c r="AI84" s="122">
        <f>IF(ABS('Rentas del trabajo'!AI84/'Rentas del trabajo'!AI72*100-100)&gt;100,"-",'Rentas del trabajo'!AI84/'Rentas del trabajo'!AI72*100-100)</f>
        <v>13.749836438372242</v>
      </c>
      <c r="AJ84" s="122">
        <f>IF(ABS('Rentas del trabajo'!AJ84/'Rentas del trabajo'!AJ72*100-100)&gt;100,"-",'Rentas del trabajo'!AJ84/'Rentas del trabajo'!AJ72*100-100)</f>
        <v>7.3599030522784119</v>
      </c>
      <c r="AK84" s="122">
        <f>IF(ABS('Rentas del trabajo'!AK84/'Rentas del trabajo'!AK72*100-100)&gt;100,"-",'Rentas del trabajo'!AK84/'Rentas del trabajo'!AK72*100-100)</f>
        <v>6.4061394119126618</v>
      </c>
      <c r="AL84" s="122">
        <f>IF(ABS('Rentas del trabajo'!AL84/'Rentas del trabajo'!AL72*100-100)&gt;100,"-",'Rentas del trabajo'!AL84/'Rentas del trabajo'!AL72*100-100)</f>
        <v>7.0526835141655653</v>
      </c>
      <c r="AM84" s="122">
        <f>IF(ABS('Rentas del trabajo'!AM84/'Rentas del trabajo'!AM72*100-100)&gt;100,"-",'Rentas del trabajo'!AM84/'Rentas del trabajo'!AM72*100-100)</f>
        <v>9.12566937627615</v>
      </c>
      <c r="AN84" s="122">
        <f>IF(ABS('Rentas del trabajo'!AN84/'Rentas del trabajo'!AN72*100-100)&gt;100,"-",'Rentas del trabajo'!AN84/'Rentas del trabajo'!AN72*100-100)</f>
        <v>22.032563801457016</v>
      </c>
      <c r="AO84" s="122">
        <f>IF(ABS('Rentas del trabajo'!AO84/'Rentas del trabajo'!AO72*100-100)&gt;100,"-",'Rentas del trabajo'!AO84/'Rentas del trabajo'!AO72*100-100)</f>
        <v>23.875005641897488</v>
      </c>
      <c r="AP84" s="122">
        <f>IF(ABS('Rentas del trabajo'!AP84/'Rentas del trabajo'!AP72*100-100)&gt;100,"-",'Rentas del trabajo'!AP84/'Rentas del trabajo'!AP72*100-100)</f>
        <v>-0.21989517805035064</v>
      </c>
      <c r="AQ84" s="122">
        <f>IF(ABS('Rentas del trabajo'!AQ84/'Rentas del trabajo'!AQ72*100-100)&gt;100,"-",'Rentas del trabajo'!AQ84/'Rentas del trabajo'!AQ72*100-100)</f>
        <v>40.801668211306776</v>
      </c>
      <c r="AR84" s="122"/>
      <c r="AS84" s="122">
        <f>IF(ABS('Rentas del trabajo'!AS84/'Rentas del trabajo'!AS72*100-100)&gt;100,"-",'Rentas del trabajo'!AS84/'Rentas del trabajo'!AS72*100-100)</f>
        <v>11.45984497985657</v>
      </c>
      <c r="AT84" s="122"/>
      <c r="AU84" s="122"/>
      <c r="AV84" s="122"/>
      <c r="AW84" s="122"/>
      <c r="AX84" s="122"/>
      <c r="AY84" s="122"/>
      <c r="AZ84" s="122"/>
      <c r="BA84" s="122"/>
      <c r="BB84" s="122"/>
      <c r="BC84" s="122"/>
      <c r="BD84" s="122"/>
      <c r="BE84" s="122">
        <f>IF(ABS('Rentas del trabajo'!BE84/'Rentas del trabajo'!BE72*100-100)&gt;100,"-",'Rentas del trabajo'!BE84/'Rentas del trabajo'!BE72*100-100)</f>
        <v>21.500663534306511</v>
      </c>
      <c r="BF84" s="122">
        <f>IF(ABS('Rentas del trabajo'!BF84/'Rentas del trabajo'!BF72*100-100)&gt;100,"-",'Rentas del trabajo'!BF84/'Rentas del trabajo'!BF72*100-100)</f>
        <v>21.405695366671623</v>
      </c>
      <c r="BG84" s="122">
        <f>IF(ABS('Rentas del trabajo'!BG84/'Rentas del trabajo'!BG72*100-100)&gt;100,"-",'Rentas del trabajo'!BG84/'Rentas del trabajo'!BG72*100-100)</f>
        <v>29.169756991405251</v>
      </c>
      <c r="BH84" s="122">
        <f>IF(ABS('Rentas del trabajo'!BH84/'Rentas del trabajo'!BH72*100-100)&gt;100,"-",'Rentas del trabajo'!BH84/'Rentas del trabajo'!BH72*100-100)</f>
        <v>20.959797509655928</v>
      </c>
      <c r="BI84" s="122"/>
      <c r="BJ84" s="122">
        <f>IF(ABS('Rentas del trabajo'!BJ84/'Rentas del trabajo'!BJ72*100-100)&gt;100,"-",'Rentas del trabajo'!BJ84/'Rentas del trabajo'!BJ72*100-100)</f>
        <v>23.690651771424911</v>
      </c>
      <c r="BK84" s="123"/>
      <c r="BL84" s="123"/>
    </row>
    <row r="85" spans="2:64" ht="12" customHeight="1">
      <c r="B85" s="67" t="s">
        <v>316</v>
      </c>
      <c r="C85" s="122">
        <f>IF(ABS('Rentas del trabajo'!C85/'Rentas del trabajo'!C73*100-100)&gt;100,"-",'Rentas del trabajo'!C85/'Rentas del trabajo'!C73*100-100)</f>
        <v>8.5605306446604033</v>
      </c>
      <c r="D85" s="122">
        <f>IF(ABS('Rentas del trabajo'!D85/'Rentas del trabajo'!D73*100-100)&gt;100,"-",'Rentas del trabajo'!D85/'Rentas del trabajo'!D73*100-100)</f>
        <v>8.9263917414666736</v>
      </c>
      <c r="E85" s="122">
        <f>IF(ABS('Rentas del trabajo'!E85/'Rentas del trabajo'!E73*100-100)&gt;100,"-",'Rentas del trabajo'!E85/'Rentas del trabajo'!E73*100-100)</f>
        <v>8.1721349524129607</v>
      </c>
      <c r="F85" s="122">
        <f>IF(ABS('Rentas del trabajo'!F85/'Rentas del trabajo'!F73*100-100)&gt;100,"-",'Rentas del trabajo'!F85/'Rentas del trabajo'!F73*100-100)</f>
        <v>8.1721349524129607</v>
      </c>
      <c r="G85" s="122"/>
      <c r="H85" s="122">
        <f>IF(ABS('Rentas del trabajo'!H85/'Rentas del trabajo'!H73*100-100)&gt;100,"-",'Rentas del trabajo'!H85/'Rentas del trabajo'!H73*100-100)</f>
        <v>11.227248886673635</v>
      </c>
      <c r="I85" s="122">
        <f>IF(ABS('Rentas del trabajo'!I85/'Rentas del trabajo'!I73*100-100)&gt;100,"-",'Rentas del trabajo'!I85/'Rentas del trabajo'!I73*100-100)</f>
        <v>-3.2155579308662965</v>
      </c>
      <c r="J85" s="122">
        <f>IF(ABS('Rentas del trabajo'!J85/'Rentas del trabajo'!J73*100-100)&gt;100,"-",'Rentas del trabajo'!J85/'Rentas del trabajo'!J73*100-100)</f>
        <v>56.526857040275928</v>
      </c>
      <c r="K85" s="122">
        <f>IF(ABS('Rentas del trabajo'!K85/'Rentas del trabajo'!K73*100-100)&gt;100,"-",'Rentas del trabajo'!K85/'Rentas del trabajo'!K73*100-100)</f>
        <v>21.169682122723657</v>
      </c>
      <c r="L85" s="122">
        <f>IF(ABS('Rentas del trabajo'!L85/'Rentas del trabajo'!L73*100-100)&gt;100,"-",'Rentas del trabajo'!L85/'Rentas del trabajo'!L73*100-100)</f>
        <v>4.6603857419663655</v>
      </c>
      <c r="M85" s="122">
        <f>IF(ABS('Rentas del trabajo'!M85/'Rentas del trabajo'!M73*100-100)&gt;100,"-",'Rentas del trabajo'!M85/'Rentas del trabajo'!M73*100-100)</f>
        <v>5.8605166756326952</v>
      </c>
      <c r="N85" s="122">
        <f>IF(ABS('Rentas del trabajo'!N85/'Rentas del trabajo'!N73*100-100)&gt;100,"-",'Rentas del trabajo'!N85/'Rentas del trabajo'!N73*100-100)</f>
        <v>9.0033472430307739</v>
      </c>
      <c r="O85" s="122"/>
      <c r="P85" s="122"/>
      <c r="Q85" s="122">
        <f>IF(ABS('Rentas del trabajo'!Q85/'Rentas del trabajo'!Q73*100-100)&gt;100,"-",'Rentas del trabajo'!Q85/'Rentas del trabajo'!Q73*100-100)</f>
        <v>-3.688104409603369</v>
      </c>
      <c r="R85" s="122">
        <f>IF(ABS('Rentas del trabajo'!R85/'Rentas del trabajo'!R73*100-100)&gt;100,"-",'Rentas del trabajo'!R85/'Rentas del trabajo'!R73*100-100)</f>
        <v>-4.3596652340983439</v>
      </c>
      <c r="S85" s="122">
        <f>IF(ABS('Rentas del trabajo'!S85/'Rentas del trabajo'!S73*100-100)&gt;100,"-",'Rentas del trabajo'!S85/'Rentas del trabajo'!S73*100-100)</f>
        <v>-5.7779299424650929</v>
      </c>
      <c r="T85" s="122">
        <f>IF(ABS('Rentas del trabajo'!T85/'Rentas del trabajo'!T73*100-100)&gt;100,"-",'Rentas del trabajo'!T85/'Rentas del trabajo'!T73*100-100)</f>
        <v>-5.7779299424650929</v>
      </c>
      <c r="U85" s="122"/>
      <c r="V85" s="122">
        <f>IF(ABS('Rentas del trabajo'!V85/'Rentas del trabajo'!V73*100-100)&gt;100,"-",'Rentas del trabajo'!V85/'Rentas del trabajo'!V73*100-100)</f>
        <v>1.8929954205523245</v>
      </c>
      <c r="W85" s="122">
        <f>IF(ABS('Rentas del trabajo'!W85/'Rentas del trabajo'!W73*100-100)&gt;100,"-",'Rentas del trabajo'!W85/'Rentas del trabajo'!W73*100-100)</f>
        <v>-0.68051524004131636</v>
      </c>
      <c r="X85" s="122">
        <f>IF(ABS('Rentas del trabajo'!X85/'Rentas del trabajo'!X73*100-100)&gt;100,"-",'Rentas del trabajo'!X85/'Rentas del trabajo'!X73*100-100)</f>
        <v>2.9416052967723232</v>
      </c>
      <c r="Y85" s="122">
        <f>IF(ABS('Rentas del trabajo'!Y85/'Rentas del trabajo'!Y73*100-100)&gt;100,"-",'Rentas del trabajo'!Y85/'Rentas del trabajo'!Y73*100-100)</f>
        <v>3.0230081951449392</v>
      </c>
      <c r="Z85" s="122">
        <f>IF(ABS('Rentas del trabajo'!Z85/'Rentas del trabajo'!Z73*100-100)&gt;100,"-",'Rentas del trabajo'!Z85/'Rentas del trabajo'!Z73*100-100)</f>
        <v>6.1139706862254855</v>
      </c>
      <c r="AA85" s="122">
        <f>IF(ABS('Rentas del trabajo'!AA85/'Rentas del trabajo'!AA73*100-100)&gt;100,"-",'Rentas del trabajo'!AA85/'Rentas del trabajo'!AA73*100-100)</f>
        <v>9.9877279935521699</v>
      </c>
      <c r="AB85" s="122">
        <f>IF(ABS('Rentas del trabajo'!AB85/'Rentas del trabajo'!AB73*100-100)&gt;100,"-",'Rentas del trabajo'!AB85/'Rentas del trabajo'!AB73*100-100)</f>
        <v>-3.7588507693509143</v>
      </c>
      <c r="AC85" s="122"/>
      <c r="AD85" s="122"/>
      <c r="AE85" s="122">
        <f>IF(ABS('Rentas del trabajo'!AE85/'Rentas del trabajo'!AE73*100-100)&gt;100,"-",'Rentas del trabajo'!AE85/'Rentas del trabajo'!AE73*100-100)</f>
        <v>4.5567049268658621</v>
      </c>
      <c r="AF85" s="122">
        <f>IF(ABS('Rentas del trabajo'!AF85/'Rentas del trabajo'!AF73*100-100)&gt;100,"-",'Rentas del trabajo'!AF85/'Rentas del trabajo'!AF73*100-100)</f>
        <v>4.177565709956184</v>
      </c>
      <c r="AG85" s="122">
        <f>IF(ABS('Rentas del trabajo'!AG85/'Rentas del trabajo'!AG73*100-100)&gt;100,"-",'Rentas del trabajo'!AG85/'Rentas del trabajo'!AG73*100-100)</f>
        <v>1.9220247775937622</v>
      </c>
      <c r="AH85" s="122">
        <f>IF(ABS('Rentas del trabajo'!AH85/'Rentas del trabajo'!AH73*100-100)&gt;100,"-",'Rentas del trabajo'!AH85/'Rentas del trabajo'!AH73*100-100)</f>
        <v>1.9220247775937622</v>
      </c>
      <c r="AI85" s="122"/>
      <c r="AJ85" s="122">
        <f>IF(ABS('Rentas del trabajo'!AJ85/'Rentas del trabajo'!AJ73*100-100)&gt;100,"-",'Rentas del trabajo'!AJ85/'Rentas del trabajo'!AJ73*100-100)</f>
        <v>13.332775614504726</v>
      </c>
      <c r="AK85" s="122">
        <f>IF(ABS('Rentas del trabajo'!AK85/'Rentas del trabajo'!AK73*100-100)&gt;100,"-",'Rentas del trabajo'!AK85/'Rentas del trabajo'!AK73*100-100)</f>
        <v>-3.874190809135726</v>
      </c>
      <c r="AL85" s="122">
        <f>IF(ABS('Rentas del trabajo'!AL85/'Rentas del trabajo'!AL73*100-100)&gt;100,"-",'Rentas del trabajo'!AL85/'Rentas del trabajo'!AL73*100-100)</f>
        <v>61.131259357843931</v>
      </c>
      <c r="AM85" s="122">
        <f>IF(ABS('Rentas del trabajo'!AM85/'Rentas del trabajo'!AM73*100-100)&gt;100,"-",'Rentas del trabajo'!AM85/'Rentas del trabajo'!AM73*100-100)</f>
        <v>24.832651543324658</v>
      </c>
      <c r="AN85" s="122">
        <f>IF(ABS('Rentas del trabajo'!AN85/'Rentas del trabajo'!AN73*100-100)&gt;100,"-",'Rentas del trabajo'!AN85/'Rentas del trabajo'!AN73*100-100)</f>
        <v>11.059291046320709</v>
      </c>
      <c r="AO85" s="122">
        <f>IF(ABS('Rentas del trabajo'!AO85/'Rentas del trabajo'!AO73*100-100)&gt;100,"-",'Rentas del trabajo'!AO85/'Rentas del trabajo'!AO73*100-100)</f>
        <v>16.433577133763805</v>
      </c>
      <c r="AP85" s="122">
        <f>IF(ABS('Rentas del trabajo'!AP85/'Rentas del trabajo'!AP73*100-100)&gt;100,"-",'Rentas del trabajo'!AP85/'Rentas del trabajo'!AP73*100-100)</f>
        <v>4.9060740865678696</v>
      </c>
      <c r="AQ85" s="122"/>
      <c r="AR85" s="122"/>
      <c r="AS85" s="122">
        <f>IF(ABS('Rentas del trabajo'!AS85/'Rentas del trabajo'!AS73*100-100)&gt;100,"-",'Rentas del trabajo'!AS85/'Rentas del trabajo'!AS73*100-100)</f>
        <v>4.5567049268658621</v>
      </c>
      <c r="AT85" s="122"/>
      <c r="AU85" s="122"/>
      <c r="AV85" s="122"/>
      <c r="AW85" s="122"/>
      <c r="AX85" s="122"/>
      <c r="AY85" s="122"/>
      <c r="AZ85" s="122"/>
      <c r="BA85" s="122"/>
      <c r="BB85" s="122"/>
      <c r="BC85" s="122"/>
      <c r="BD85" s="122"/>
      <c r="BE85" s="122">
        <f>IF(ABS('Rentas del trabajo'!BE85/'Rentas del trabajo'!BE73*100-100)&gt;100,"-",'Rentas del trabajo'!BE85/'Rentas del trabajo'!BE73*100-100)</f>
        <v>11.892441008733641</v>
      </c>
      <c r="BF85" s="122">
        <f>IF(ABS('Rentas del trabajo'!BF85/'Rentas del trabajo'!BF73*100-100)&gt;100,"-",'Rentas del trabajo'!BF85/'Rentas del trabajo'!BF73*100-100)</f>
        <v>11.51676771542121</v>
      </c>
      <c r="BG85" s="122">
        <f>IF(ABS('Rentas del trabajo'!BG85/'Rentas del trabajo'!BG73*100-100)&gt;100,"-",'Rentas del trabajo'!BG85/'Rentas del trabajo'!BG73*100-100)</f>
        <v>-1.6340473061209053</v>
      </c>
      <c r="BH85" s="122">
        <f>IF(ABS('Rentas del trabajo'!BH85/'Rentas del trabajo'!BH73*100-100)&gt;100,"-",'Rentas del trabajo'!BH85/'Rentas del trabajo'!BH73*100-100)</f>
        <v>10.563425515018452</v>
      </c>
      <c r="BI85" s="122">
        <f>+'Rentas del trabajo'!BI85/'Rentas del trabajo'!BI73*100-100</f>
        <v>15.009130107023879</v>
      </c>
      <c r="BJ85" s="122">
        <f>IF(ABS('Rentas del trabajo'!BJ85/'Rentas del trabajo'!BJ73*100-100)&gt;100,"-",'Rentas del trabajo'!BJ85/'Rentas del trabajo'!BJ73*100-100)</f>
        <v>48.883819056028898</v>
      </c>
      <c r="BK85" s="123"/>
      <c r="BL85" s="123"/>
    </row>
    <row r="86" spans="2:64" ht="12" customHeight="1">
      <c r="B86" s="67" t="s">
        <v>317</v>
      </c>
      <c r="C86" s="122">
        <f>IF(ABS('Rentas del trabajo'!C86/'Rentas del trabajo'!C74*100-100)&gt;100,"-",'Rentas del trabajo'!C86/'Rentas del trabajo'!C74*100-100)</f>
        <v>14.396684522330716</v>
      </c>
      <c r="D86" s="122">
        <f>IF(ABS('Rentas del trabajo'!D86/'Rentas del trabajo'!D74*100-100)&gt;100,"-",'Rentas del trabajo'!D86/'Rentas del trabajo'!D74*100-100)</f>
        <v>16.254874135257154</v>
      </c>
      <c r="E86" s="122">
        <f>IF(ABS('Rentas del trabajo'!E86/'Rentas del trabajo'!E74*100-100)&gt;100,"-",'Rentas del trabajo'!E86/'Rentas del trabajo'!E74*100-100)</f>
        <v>13.147482809880103</v>
      </c>
      <c r="F86" s="122">
        <f>IF(ABS('Rentas del trabajo'!F86/'Rentas del trabajo'!F74*100-100)&gt;100,"-",'Rentas del trabajo'!F86/'Rentas del trabajo'!F74*100-100)</f>
        <v>13.147482809880103</v>
      </c>
      <c r="G86" s="122"/>
      <c r="H86" s="122">
        <f>IF(ABS('Rentas del trabajo'!H86/'Rentas del trabajo'!H74*100-100)&gt;100,"-",'Rentas del trabajo'!H86/'Rentas del trabajo'!H74*100-100)</f>
        <v>25.798274697092552</v>
      </c>
      <c r="I86" s="122">
        <f>IF(ABS('Rentas del trabajo'!I86/'Rentas del trabajo'!I74*100-100)&gt;100,"-",'Rentas del trabajo'!I86/'Rentas del trabajo'!I74*100-100)</f>
        <v>16.411730331780873</v>
      </c>
      <c r="J86" s="122">
        <f>IF(ABS('Rentas del trabajo'!J86/'Rentas del trabajo'!J74*100-100)&gt;100,"-",'Rentas del trabajo'!J86/'Rentas del trabajo'!J74*100-100)</f>
        <v>55.644951720975286</v>
      </c>
      <c r="K86" s="122">
        <f>IF(ABS('Rentas del trabajo'!K86/'Rentas del trabajo'!K74*100-100)&gt;100,"-",'Rentas del trabajo'!K86/'Rentas del trabajo'!K74*100-100)</f>
        <v>21.950680084042901</v>
      </c>
      <c r="L86" s="122">
        <f>IF(ABS('Rentas del trabajo'!L86/'Rentas del trabajo'!L74*100-100)&gt;100,"-",'Rentas del trabajo'!L86/'Rentas del trabajo'!L74*100-100)</f>
        <v>4.5968988383108211</v>
      </c>
      <c r="M86" s="122">
        <f>IF(ABS('Rentas del trabajo'!M86/'Rentas del trabajo'!M74*100-100)&gt;100,"-",'Rentas del trabajo'!M86/'Rentas del trabajo'!M74*100-100)</f>
        <v>5.725621887686458</v>
      </c>
      <c r="N86" s="122">
        <f>IF(ABS('Rentas del trabajo'!N86/'Rentas del trabajo'!N74*100-100)&gt;100,"-",'Rentas del trabajo'!N86/'Rentas del trabajo'!N74*100-100)</f>
        <v>9.5647414752824176</v>
      </c>
      <c r="O86" s="122"/>
      <c r="P86" s="122"/>
      <c r="Q86" s="122">
        <f>IF(ABS('Rentas del trabajo'!Q86/'Rentas del trabajo'!Q74*100-100)&gt;100,"-",'Rentas del trabajo'!Q86/'Rentas del trabajo'!Q74*100-100)</f>
        <v>0.97271244539255974</v>
      </c>
      <c r="R86" s="122">
        <f>IF(ABS('Rentas del trabajo'!R86/'Rentas del trabajo'!R74*100-100)&gt;100,"-",'Rentas del trabajo'!R86/'Rentas del trabajo'!R74*100-100)</f>
        <v>0.32436447844960981</v>
      </c>
      <c r="S86" s="122">
        <f>IF(ABS('Rentas del trabajo'!S86/'Rentas del trabajo'!S74*100-100)&gt;100,"-",'Rentas del trabajo'!S86/'Rentas del trabajo'!S74*100-100)</f>
        <v>1.9772204932109361</v>
      </c>
      <c r="T86" s="122">
        <f>IF(ABS('Rentas del trabajo'!T86/'Rentas del trabajo'!T74*100-100)&gt;100,"-",'Rentas del trabajo'!T86/'Rentas del trabajo'!T74*100-100)</f>
        <v>1.9772204932109361</v>
      </c>
      <c r="U86" s="122"/>
      <c r="V86" s="122">
        <f>IF(ABS('Rentas del trabajo'!V86/'Rentas del trabajo'!V74*100-100)&gt;100,"-",'Rentas del trabajo'!V86/'Rentas del trabajo'!V74*100-100)</f>
        <v>-3.6777770096334592</v>
      </c>
      <c r="W86" s="122">
        <f>IF(ABS('Rentas del trabajo'!W86/'Rentas del trabajo'!W74*100-100)&gt;100,"-",'Rentas del trabajo'!W86/'Rentas del trabajo'!W74*100-100)</f>
        <v>-8.2543132213253045</v>
      </c>
      <c r="X86" s="122">
        <f>IF(ABS('Rentas del trabajo'!X86/'Rentas del trabajo'!X74*100-100)&gt;100,"-",'Rentas del trabajo'!X86/'Rentas del trabajo'!X74*100-100)</f>
        <v>2.0470991285080942</v>
      </c>
      <c r="Y86" s="122">
        <f>IF(ABS('Rentas del trabajo'!Y86/'Rentas del trabajo'!Y74*100-100)&gt;100,"-",'Rentas del trabajo'!Y86/'Rentas del trabajo'!Y74*100-100)</f>
        <v>3.5292266987835319</v>
      </c>
      <c r="Z86" s="122">
        <f>IF(ABS('Rentas del trabajo'!Z86/'Rentas del trabajo'!Z74*100-100)&gt;100,"-",'Rentas del trabajo'!Z86/'Rentas del trabajo'!Z74*100-100)</f>
        <v>6.1413435817723894</v>
      </c>
      <c r="AA86" s="122">
        <f>IF(ABS('Rentas del trabajo'!AA86/'Rentas del trabajo'!AA74*100-100)&gt;100,"-",'Rentas del trabajo'!AA86/'Rentas del trabajo'!AA74*100-100)</f>
        <v>9.9845136512213912</v>
      </c>
      <c r="AB86" s="122">
        <f>IF(ABS('Rentas del trabajo'!AB86/'Rentas del trabajo'!AB74*100-100)&gt;100,"-",'Rentas del trabajo'!AB86/'Rentas del trabajo'!AB74*100-100)</f>
        <v>-3.9757279825633702</v>
      </c>
      <c r="AC86" s="122"/>
      <c r="AD86" s="122"/>
      <c r="AE86" s="122">
        <f>IF(ABS('Rentas del trabajo'!AE86/'Rentas del trabajo'!AE74*100-100)&gt;100,"-",'Rentas del trabajo'!AE86/'Rentas del trabajo'!AE74*100-100)</f>
        <v>15.509435309795919</v>
      </c>
      <c r="AF86" s="122">
        <f>IF(ABS('Rentas del trabajo'!AF86/'Rentas del trabajo'!AF74*100-100)&gt;100,"-",'Rentas del trabajo'!AF86/'Rentas del trabajo'!AF74*100-100)</f>
        <v>16.631963651418218</v>
      </c>
      <c r="AG86" s="122">
        <f>IF(ABS('Rentas del trabajo'!AG86/'Rentas del trabajo'!AG74*100-100)&gt;100,"-",'Rentas del trabajo'!AG86/'Rentas del trabajo'!AG74*100-100)</f>
        <v>15.384658027549378</v>
      </c>
      <c r="AH86" s="122">
        <f>IF(ABS('Rentas del trabajo'!AH86/'Rentas del trabajo'!AH74*100-100)&gt;100,"-",'Rentas del trabajo'!AH86/'Rentas del trabajo'!AH74*100-100)</f>
        <v>15.384658027549378</v>
      </c>
      <c r="AI86" s="122"/>
      <c r="AJ86" s="122">
        <f>IF(ABS('Rentas del trabajo'!AJ86/'Rentas del trabajo'!AJ74*100-100)&gt;100,"-",'Rentas del trabajo'!AJ86/'Rentas del trabajo'!AJ74*100-100)</f>
        <v>21.171694671767312</v>
      </c>
      <c r="AK86" s="122">
        <f>IF(ABS('Rentas del trabajo'!AK86/'Rentas del trabajo'!AK74*100-100)&gt;100,"-",'Rentas del trabajo'!AK86/'Rentas del trabajo'!AK74*100-100)</f>
        <v>6.8027414838311273</v>
      </c>
      <c r="AL86" s="122">
        <f>IF(ABS('Rentas del trabajo'!AL86/'Rentas del trabajo'!AL74*100-100)&gt;100,"-",'Rentas del trabajo'!AL86/'Rentas del trabajo'!AL74*100-100)</f>
        <v>58.831158171222199</v>
      </c>
      <c r="AM86" s="122">
        <f>IF(ABS('Rentas del trabajo'!AM86/'Rentas del trabajo'!AM74*100-100)&gt;100,"-",'Rentas del trabajo'!AM86/'Rentas del trabajo'!AM74*100-100)</f>
        <v>26.254596044917022</v>
      </c>
      <c r="AN86" s="122">
        <f>IF(ABS('Rentas del trabajo'!AN86/'Rentas del trabajo'!AN74*100-100)&gt;100,"-",'Rentas del trabajo'!AN86/'Rentas del trabajo'!AN74*100-100)</f>
        <v>11.020553771850388</v>
      </c>
      <c r="AO86" s="122">
        <f>IF(ABS('Rentas del trabajo'!AO86/'Rentas del trabajo'!AO74*100-100)&gt;100,"-",'Rentas del trabajo'!AO86/'Rentas del trabajo'!AO74*100-100)</f>
        <v>16.281811037901235</v>
      </c>
      <c r="AP86" s="122">
        <f>IF(ABS('Rentas del trabajo'!AP86/'Rentas del trabajo'!AP74*100-100)&gt;100,"-",'Rentas del trabajo'!AP86/'Rentas del trabajo'!AP74*100-100)</f>
        <v>5.2087453894264115</v>
      </c>
      <c r="AQ86" s="122"/>
      <c r="AR86" s="122"/>
      <c r="AS86" s="122">
        <f>IF(ABS('Rentas del trabajo'!AS86/'Rentas del trabajo'!AS74*100-100)&gt;100,"-",'Rentas del trabajo'!AS86/'Rentas del trabajo'!AS74*100-100)</f>
        <v>15.509435309795919</v>
      </c>
      <c r="AT86" s="122"/>
      <c r="AU86" s="122"/>
      <c r="AV86" s="122"/>
      <c r="AW86" s="122"/>
      <c r="AX86" s="122"/>
      <c r="AY86" s="122"/>
      <c r="AZ86" s="122"/>
      <c r="BA86" s="122"/>
      <c r="BB86" s="122"/>
      <c r="BC86" s="122"/>
      <c r="BD86" s="122"/>
      <c r="BE86" s="122">
        <f>IF(ABS('Rentas del trabajo'!BE86/'Rentas del trabajo'!BE74*100-100)&gt;100,"-",'Rentas del trabajo'!BE86/'Rentas del trabajo'!BE74*100-100)</f>
        <v>1.1658610476305</v>
      </c>
      <c r="BF86" s="122">
        <f>IF(ABS('Rentas del trabajo'!BF86/'Rentas del trabajo'!BF74*100-100)&gt;100,"-",'Rentas del trabajo'!BF86/'Rentas del trabajo'!BF74*100-100)</f>
        <v>1.7534302313529082</v>
      </c>
      <c r="BG86" s="122">
        <f>IF(ABS('Rentas del trabajo'!BG86/'Rentas del trabajo'!BG74*100-100)&gt;100,"-",'Rentas del trabajo'!BG86/'Rentas del trabajo'!BG74*100-100)</f>
        <v>6.6320589286055167</v>
      </c>
      <c r="BH86" s="122">
        <f>IF(ABS('Rentas del trabajo'!BH86/'Rentas del trabajo'!BH74*100-100)&gt;100,"-",'Rentas del trabajo'!BH86/'Rentas del trabajo'!BH74*100-100)</f>
        <v>0.11066326737700649</v>
      </c>
      <c r="BI86" s="122"/>
      <c r="BJ86" s="122">
        <f>IF(ABS('Rentas del trabajo'!BJ86/'Rentas del trabajo'!BJ74*100-100)&gt;100,"-",'Rentas del trabajo'!BJ86/'Rentas del trabajo'!BJ74*100-100)</f>
        <v>-21.359528341989488</v>
      </c>
      <c r="BK86" s="123"/>
      <c r="BL86" s="123"/>
    </row>
    <row r="87" spans="2:64" ht="12" customHeight="1">
      <c r="B87" s="67" t="s">
        <v>318</v>
      </c>
      <c r="C87" s="122">
        <f>IF(ABS('Rentas del trabajo'!C87/'Rentas del trabajo'!C75*100-100)&gt;100,"-",'Rentas del trabajo'!C87/'Rentas del trabajo'!C75*100-100)</f>
        <v>10.000285495957144</v>
      </c>
      <c r="D87" s="122">
        <f>IF(ABS('Rentas del trabajo'!D87/'Rentas del trabajo'!D75*100-100)&gt;100,"-",'Rentas del trabajo'!D87/'Rentas del trabajo'!D75*100-100)</f>
        <v>8.5375282828593697</v>
      </c>
      <c r="E87" s="122">
        <f>IF(ABS('Rentas del trabajo'!E87/'Rentas del trabajo'!E75*100-100)&gt;100,"-",'Rentas del trabajo'!E87/'Rentas del trabajo'!E75*100-100)</f>
        <v>11.300640553288346</v>
      </c>
      <c r="F87" s="122">
        <f>IF(ABS('Rentas del trabajo'!F87/'Rentas del trabajo'!F75*100-100)&gt;100,"-",'Rentas del trabajo'!F87/'Rentas del trabajo'!F75*100-100)</f>
        <v>15.60840812301285</v>
      </c>
      <c r="G87" s="122">
        <f>IF(ABS('Rentas del trabajo'!G87/'Rentas del trabajo'!G75*100-100)&gt;100,"-",'Rentas del trabajo'!G87/'Rentas del trabajo'!G75*100-100)</f>
        <v>9.8398865910586721</v>
      </c>
      <c r="H87" s="122">
        <f>IF(ABS('Rentas del trabajo'!H87/'Rentas del trabajo'!H75*100-100)&gt;100,"-",'Rentas del trabajo'!H87/'Rentas del trabajo'!H75*100-100)</f>
        <v>0.7572504702687155</v>
      </c>
      <c r="I87" s="122">
        <f>IF(ABS('Rentas del trabajo'!I87/'Rentas del trabajo'!I75*100-100)&gt;100,"-",'Rentas del trabajo'!I87/'Rentas del trabajo'!I75*100-100)</f>
        <v>-4.9376858931080392</v>
      </c>
      <c r="J87" s="122">
        <f>IF(ABS('Rentas del trabajo'!J87/'Rentas del trabajo'!J75*100-100)&gt;100,"-",'Rentas del trabajo'!J87/'Rentas del trabajo'!J75*100-100)</f>
        <v>0.86936207471725879</v>
      </c>
      <c r="K87" s="122">
        <f>IF(ABS('Rentas del trabajo'!K87/'Rentas del trabajo'!K75*100-100)&gt;100,"-",'Rentas del trabajo'!K87/'Rentas del trabajo'!K75*100-100)</f>
        <v>5.6074836608523526</v>
      </c>
      <c r="L87" s="122">
        <f>IF(ABS('Rentas del trabajo'!L87/'Rentas del trabajo'!L75*100-100)&gt;100,"-",'Rentas del trabajo'!L87/'Rentas del trabajo'!L75*100-100)</f>
        <v>11.008135902922916</v>
      </c>
      <c r="M87" s="122">
        <f>IF(ABS('Rentas del trabajo'!M87/'Rentas del trabajo'!M75*100-100)&gt;100,"-",'Rentas del trabajo'!M87/'Rentas del trabajo'!M75*100-100)</f>
        <v>11.225584782799956</v>
      </c>
      <c r="N87" s="122">
        <f>IF(ABS('Rentas del trabajo'!N87/'Rentas del trabajo'!N75*100-100)&gt;100,"-",'Rentas del trabajo'!N87/'Rentas del trabajo'!N75*100-100)</f>
        <v>14.739519498344194</v>
      </c>
      <c r="O87" s="122">
        <f>IF(ABS('Rentas del trabajo'!O87/'Rentas del trabajo'!O75*100-100)&gt;100,"-",'Rentas del trabajo'!O87/'Rentas del trabajo'!O75*100-100)</f>
        <v>10.623087211267062</v>
      </c>
      <c r="P87" s="122"/>
      <c r="Q87" s="122">
        <f>IF(ABS('Rentas del trabajo'!Q87/'Rentas del trabajo'!Q75*100-100)&gt;100,"-",'Rentas del trabajo'!Q87/'Rentas del trabajo'!Q75*100-100)</f>
        <v>3.5071125607680926</v>
      </c>
      <c r="R87" s="122">
        <f>IF(ABS('Rentas del trabajo'!R87/'Rentas del trabajo'!R75*100-100)&gt;100,"-",'Rentas del trabajo'!R87/'Rentas del trabajo'!R75*100-100)</f>
        <v>4.4943155013007754</v>
      </c>
      <c r="S87" s="122">
        <f>IF(ABS('Rentas del trabajo'!S87/'Rentas del trabajo'!S75*100-100)&gt;100,"-",'Rentas del trabajo'!S87/'Rentas del trabajo'!S75*100-100)</f>
        <v>5.470527950515617</v>
      </c>
      <c r="T87" s="122">
        <f>IF(ABS('Rentas del trabajo'!T87/'Rentas del trabajo'!T75*100-100)&gt;100,"-",'Rentas del trabajo'!T87/'Rentas del trabajo'!T75*100-100)</f>
        <v>3.9331720102754133</v>
      </c>
      <c r="U87" s="122">
        <f>IF(ABS('Rentas del trabajo'!U87/'Rentas del trabajo'!U75*100-100)&gt;100,"-",'Rentas del trabajo'!U87/'Rentas del trabajo'!U75*100-100)</f>
        <v>5.3900079696586118</v>
      </c>
      <c r="V87" s="122">
        <f>IF(ABS('Rentas del trabajo'!V87/'Rentas del trabajo'!V75*100-100)&gt;100,"-",'Rentas del trabajo'!V87/'Rentas del trabajo'!V75*100-100)</f>
        <v>3.7365455608787954</v>
      </c>
      <c r="W87" s="122">
        <f>IF(ABS('Rentas del trabajo'!W87/'Rentas del trabajo'!W75*100-100)&gt;100,"-",'Rentas del trabajo'!W87/'Rentas del trabajo'!W75*100-100)</f>
        <v>5.7866191752300438</v>
      </c>
      <c r="X87" s="122">
        <f>IF(ABS('Rentas del trabajo'!X87/'Rentas del trabajo'!X75*100-100)&gt;100,"-",'Rentas del trabajo'!X87/'Rentas del trabajo'!X75*100-100)</f>
        <v>3.1877820399622863</v>
      </c>
      <c r="Y87" s="122">
        <f>IF(ABS('Rentas del trabajo'!Y87/'Rentas del trabajo'!Y75*100-100)&gt;100,"-",'Rentas del trabajo'!Y87/'Rentas del trabajo'!Y75*100-100)</f>
        <v>4.0980300267475371</v>
      </c>
      <c r="Z87" s="122">
        <f>IF(ABS('Rentas del trabajo'!Z87/'Rentas del trabajo'!Z75*100-100)&gt;100,"-",'Rentas del trabajo'!Z87/'Rentas del trabajo'!Z75*100-100)</f>
        <v>7.8973991123622653</v>
      </c>
      <c r="AA87" s="122">
        <f>IF(ABS('Rentas del trabajo'!AA87/'Rentas del trabajo'!AA75*100-100)&gt;100,"-",'Rentas del trabajo'!AA87/'Rentas del trabajo'!AA75*100-100)</f>
        <v>8.933080421646352</v>
      </c>
      <c r="AB87" s="122">
        <f>IF(ABS('Rentas del trabajo'!AB87/'Rentas del trabajo'!AB75*100-100)&gt;100,"-",'Rentas del trabajo'!AB87/'Rentas del trabajo'!AB75*100-100)</f>
        <v>-1.6583877447026225</v>
      </c>
      <c r="AC87" s="122">
        <f>IF(ABS('Rentas del trabajo'!AC87/'Rentas del trabajo'!AC75*100-100)&gt;100,"-",'Rentas del trabajo'!AC87/'Rentas del trabajo'!AC75*100-100)</f>
        <v>30.964613900332438</v>
      </c>
      <c r="AD87" s="122"/>
      <c r="AE87" s="122">
        <f>IF(ABS('Rentas del trabajo'!AE87/'Rentas del trabajo'!AE75*100-100)&gt;100,"-",'Rentas del trabajo'!AE87/'Rentas del trabajo'!AE75*100-100)</f>
        <v>13.85811932546666</v>
      </c>
      <c r="AF87" s="122">
        <f>IF(ABS('Rentas del trabajo'!AF87/'Rentas del trabajo'!AF75*100-100)&gt;100,"-",'Rentas del trabajo'!AF87/'Rentas del trabajo'!AF75*100-100)</f>
        <v>13.415547241204635</v>
      </c>
      <c r="AG87" s="122">
        <f>IF(ABS('Rentas del trabajo'!AG87/'Rentas del trabajo'!AG75*100-100)&gt;100,"-",'Rentas del trabajo'!AG87/'Rentas del trabajo'!AG75*100-100)</f>
        <v>17.389373203858909</v>
      </c>
      <c r="AH87" s="122">
        <f>IF(ABS('Rentas del trabajo'!AH87/'Rentas del trabajo'!AH75*100-100)&gt;100,"-",'Rentas del trabajo'!AH87/'Rentas del trabajo'!AH75*100-100)</f>
        <v>20.155485672832157</v>
      </c>
      <c r="AI87" s="122">
        <f>IF(ABS('Rentas del trabajo'!AI87/'Rentas del trabajo'!AI75*100-100)&gt;100,"-",'Rentas del trabajo'!AI87/'Rentas del trabajo'!AI75*100-100)</f>
        <v>15.760265232180728</v>
      </c>
      <c r="AJ87" s="122">
        <f>IF(ABS('Rentas del trabajo'!AJ87/'Rentas del trabajo'!AJ75*100-100)&gt;100,"-",'Rentas del trabajo'!AJ87/'Rentas del trabajo'!AJ75*100-100)</f>
        <v>4.5220910399790739</v>
      </c>
      <c r="AK87" s="122">
        <f>IF(ABS('Rentas del trabajo'!AK87/'Rentas del trabajo'!AK75*100-100)&gt;100,"-",'Rentas del trabajo'!AK87/'Rentas del trabajo'!AK75*100-100)</f>
        <v>0.56320820341879596</v>
      </c>
      <c r="AL87" s="122">
        <f>IF(ABS('Rentas del trabajo'!AL87/'Rentas del trabajo'!AL75*100-100)&gt;100,"-",'Rentas del trabajo'!AL87/'Rentas del trabajo'!AL75*100-100)</f>
        <v>4.0848574827596167</v>
      </c>
      <c r="AM87" s="122">
        <f>IF(ABS('Rentas del trabajo'!AM87/'Rentas del trabajo'!AM75*100-100)&gt;100,"-",'Rentas del trabajo'!AM87/'Rentas del trabajo'!AM75*100-100)</f>
        <v>9.9353100517665496</v>
      </c>
      <c r="AN87" s="122">
        <f>IF(ABS('Rentas del trabajo'!AN87/'Rentas del trabajo'!AN75*100-100)&gt;100,"-",'Rentas del trabajo'!AN87/'Rentas del trabajo'!AN75*100-100)</f>
        <v>19.774891442370233</v>
      </c>
      <c r="AO87" s="122">
        <f>IF(ABS('Rentas del trabajo'!AO87/'Rentas del trabajo'!AO75*100-100)&gt;100,"-",'Rentas del trabajo'!AO87/'Rentas del trabajo'!AO75*100-100)</f>
        <v>21.16145572089394</v>
      </c>
      <c r="AP87" s="122">
        <f>IF(ABS('Rentas del trabajo'!AP87/'Rentas del trabajo'!AP75*100-100)&gt;100,"-",'Rentas del trabajo'!AP87/'Rentas del trabajo'!AP75*100-100)</f>
        <v>12.836693368652959</v>
      </c>
      <c r="AQ87" s="122">
        <f>IF(ABS('Rentas del trabajo'!AQ87/'Rentas del trabajo'!AQ75*100-100)&gt;100,"-",'Rentas del trabajo'!AQ87/'Rentas del trabajo'!AQ75*100-100)</f>
        <v>44.877099050863961</v>
      </c>
      <c r="AR87" s="122"/>
      <c r="AS87" s="122">
        <f>IF(ABS('Rentas del trabajo'!AS87/'Rentas del trabajo'!AS75*100-100)&gt;100,"-",'Rentas del trabajo'!AS87/'Rentas del trabajo'!AS75*100-100)</f>
        <v>13.85811932546666</v>
      </c>
      <c r="AT87" s="122"/>
      <c r="AU87" s="122"/>
      <c r="AV87" s="122"/>
      <c r="AW87" s="122"/>
      <c r="AX87" s="122"/>
      <c r="AY87" s="122"/>
      <c r="AZ87" s="122"/>
      <c r="BA87" s="122"/>
      <c r="BB87" s="122"/>
      <c r="BC87" s="122"/>
      <c r="BD87" s="122"/>
      <c r="BE87" s="122">
        <f>IF(ABS('Rentas del trabajo'!BE87/'Rentas del trabajo'!BE75*100-100)&gt;100,"-",'Rentas del trabajo'!BE87/'Rentas del trabajo'!BE75*100-100)</f>
        <v>15.434213312533345</v>
      </c>
      <c r="BF87" s="122">
        <f>IF(ABS('Rentas del trabajo'!BF87/'Rentas del trabajo'!BF75*100-100)&gt;100,"-",'Rentas del trabajo'!BF87/'Rentas del trabajo'!BF75*100-100)</f>
        <v>15.961325647462971</v>
      </c>
      <c r="BG87" s="122">
        <f>IF(ABS('Rentas del trabajo'!BG87/'Rentas del trabajo'!BG75*100-100)&gt;100,"-",'Rentas del trabajo'!BG87/'Rentas del trabajo'!BG75*100-100)</f>
        <v>30.201653128117414</v>
      </c>
      <c r="BH87" s="122">
        <f>IF(ABS('Rentas del trabajo'!BH87/'Rentas del trabajo'!BH75*100-100)&gt;100,"-",'Rentas del trabajo'!BH87/'Rentas del trabajo'!BH75*100-100)</f>
        <v>13.212173258028599</v>
      </c>
      <c r="BI87" s="122"/>
      <c r="BJ87" s="122">
        <f>IF(ABS('Rentas del trabajo'!BJ87/'Rentas del trabajo'!BJ75*100-100)&gt;100,"-",'Rentas del trabajo'!BJ87/'Rentas del trabajo'!BJ75*100-100)</f>
        <v>-4.07877305614916</v>
      </c>
      <c r="BK87" s="123"/>
      <c r="BL87" s="123"/>
    </row>
    <row r="88" spans="2:64" ht="12" customHeight="1">
      <c r="B88" s="67" t="s">
        <v>319</v>
      </c>
      <c r="C88" s="122">
        <f>IF(ABS('Rentas del trabajo'!C88/'Rentas del trabajo'!C76*100-100)&gt;100,"-",'Rentas del trabajo'!C88/'Rentas del trabajo'!C76*100-100)</f>
        <v>13.378136054889751</v>
      </c>
      <c r="D88" s="122">
        <f>IF(ABS('Rentas del trabajo'!D88/'Rentas del trabajo'!D76*100-100)&gt;100,"-",'Rentas del trabajo'!D88/'Rentas del trabajo'!D76*100-100)</f>
        <v>14.857108726486445</v>
      </c>
      <c r="E88" s="122">
        <f>IF(ABS('Rentas del trabajo'!E88/'Rentas del trabajo'!E76*100-100)&gt;100,"-",'Rentas del trabajo'!E88/'Rentas del trabajo'!E76*100-100)</f>
        <v>14.005628391292163</v>
      </c>
      <c r="F88" s="122">
        <f>IF(ABS('Rentas del trabajo'!F88/'Rentas del trabajo'!F76*100-100)&gt;100,"-",'Rentas del trabajo'!F88/'Rentas del trabajo'!F76*100-100)</f>
        <v>14.005628391292163</v>
      </c>
      <c r="G88" s="122"/>
      <c r="H88" s="122">
        <f>IF(ABS('Rentas del trabajo'!H88/'Rentas del trabajo'!H76*100-100)&gt;100,"-",'Rentas del trabajo'!H88/'Rentas del trabajo'!H76*100-100)</f>
        <v>17.967452489669753</v>
      </c>
      <c r="I88" s="122">
        <f>IF(ABS('Rentas del trabajo'!I88/'Rentas del trabajo'!I76*100-100)&gt;100,"-",'Rentas del trabajo'!I88/'Rentas del trabajo'!I76*100-100)</f>
        <v>5.5387445426686099</v>
      </c>
      <c r="J88" s="122">
        <f>IF(ABS('Rentas del trabajo'!J88/'Rentas del trabajo'!J76*100-100)&gt;100,"-",'Rentas del trabajo'!J88/'Rentas del trabajo'!J76*100-100)</f>
        <v>55.24273361201324</v>
      </c>
      <c r="K88" s="122">
        <f>IF(ABS('Rentas del trabajo'!K88/'Rentas del trabajo'!K76*100-100)&gt;100,"-",'Rentas del trabajo'!K88/'Rentas del trabajo'!K76*100-100)</f>
        <v>14.073582229197456</v>
      </c>
      <c r="L88" s="122">
        <f>IF(ABS('Rentas del trabajo'!L88/'Rentas del trabajo'!L76*100-100)&gt;100,"-",'Rentas del trabajo'!L88/'Rentas del trabajo'!L76*100-100)</f>
        <v>4.4835104766947893</v>
      </c>
      <c r="M88" s="122">
        <f>IF(ABS('Rentas del trabajo'!M88/'Rentas del trabajo'!M76*100-100)&gt;100,"-",'Rentas del trabajo'!M88/'Rentas del trabajo'!M76*100-100)</f>
        <v>5.5177091218006922</v>
      </c>
      <c r="N88" s="122">
        <f>IF(ABS('Rentas del trabajo'!N88/'Rentas del trabajo'!N76*100-100)&gt;100,"-",'Rentas del trabajo'!N88/'Rentas del trabajo'!N76*100-100)</f>
        <v>8.422657981473435</v>
      </c>
      <c r="O88" s="122"/>
      <c r="P88" s="122"/>
      <c r="Q88" s="122">
        <f>IF(ABS('Rentas del trabajo'!Q88/'Rentas del trabajo'!Q76*100-100)&gt;100,"-",'Rentas del trabajo'!Q88/'Rentas del trabajo'!Q76*100-100)</f>
        <v>2.9658320169418033</v>
      </c>
      <c r="R88" s="122">
        <f>IF(ABS('Rentas del trabajo'!R88/'Rentas del trabajo'!R76*100-100)&gt;100,"-",'Rentas del trabajo'!R88/'Rentas del trabajo'!R76*100-100)</f>
        <v>2.6487292435120935</v>
      </c>
      <c r="S88" s="122">
        <f>IF(ABS('Rentas del trabajo'!S88/'Rentas del trabajo'!S76*100-100)&gt;100,"-",'Rentas del trabajo'!S88/'Rentas del trabajo'!S76*100-100)</f>
        <v>2.2734317919662601</v>
      </c>
      <c r="T88" s="122">
        <f>IF(ABS('Rentas del trabajo'!T88/'Rentas del trabajo'!T76*100-100)&gt;100,"-",'Rentas del trabajo'!T88/'Rentas del trabajo'!T76*100-100)</f>
        <v>2.2734317919662601</v>
      </c>
      <c r="U88" s="122"/>
      <c r="V88" s="122">
        <f>IF(ABS('Rentas del trabajo'!V88/'Rentas del trabajo'!V76*100-100)&gt;100,"-",'Rentas del trabajo'!V88/'Rentas del trabajo'!V76*100-100)</f>
        <v>4.8021822751749426</v>
      </c>
      <c r="W88" s="122">
        <f>IF(ABS('Rentas del trabajo'!W88/'Rentas del trabajo'!W76*100-100)&gt;100,"-",'Rentas del trabajo'!W88/'Rentas del trabajo'!W76*100-100)</f>
        <v>6.2047434678611779</v>
      </c>
      <c r="X88" s="122">
        <f>IF(ABS('Rentas del trabajo'!X88/'Rentas del trabajo'!X76*100-100)&gt;100,"-",'Rentas del trabajo'!X88/'Rentas del trabajo'!X76*100-100)</f>
        <v>4.1343686690865411E-2</v>
      </c>
      <c r="Y88" s="122">
        <f>IF(ABS('Rentas del trabajo'!Y88/'Rentas del trabajo'!Y76*100-100)&gt;100,"-",'Rentas del trabajo'!Y88/'Rentas del trabajo'!Y76*100-100)</f>
        <v>1.8610036814312565</v>
      </c>
      <c r="Z88" s="122">
        <f>IF(ABS('Rentas del trabajo'!Z88/'Rentas del trabajo'!Z76*100-100)&gt;100,"-",'Rentas del trabajo'!Z88/'Rentas del trabajo'!Z76*100-100)</f>
        <v>6.1434577822396363</v>
      </c>
      <c r="AA88" s="122">
        <f>IF(ABS('Rentas del trabajo'!AA88/'Rentas del trabajo'!AA76*100-100)&gt;100,"-",'Rentas del trabajo'!AA88/'Rentas del trabajo'!AA76*100-100)</f>
        <v>9.9855801220069935</v>
      </c>
      <c r="AB88" s="122">
        <f>IF(ABS('Rentas del trabajo'!AB88/'Rentas del trabajo'!AB76*100-100)&gt;100,"-",'Rentas del trabajo'!AB88/'Rentas del trabajo'!AB76*100-100)</f>
        <v>-3.4750941925932466</v>
      </c>
      <c r="AC88" s="122"/>
      <c r="AD88" s="122"/>
      <c r="AE88" s="122">
        <f>IF(ABS('Rentas del trabajo'!AE88/'Rentas del trabajo'!AE76*100-100)&gt;100,"-",'Rentas del trabajo'!AE88/'Rentas del trabajo'!AE76*100-100)</f>
        <v>16.740741114217528</v>
      </c>
      <c r="AF88" s="122">
        <f>IF(ABS('Rentas del trabajo'!AF88/'Rentas del trabajo'!AF76*100-100)&gt;100,"-",'Rentas del trabajo'!AF88/'Rentas del trabajo'!AF76*100-100)</f>
        <v>17.899362553577376</v>
      </c>
      <c r="AG88" s="122">
        <f>IF(ABS('Rentas del trabajo'!AG88/'Rentas del trabajo'!AG76*100-100)&gt;100,"-",'Rentas del trabajo'!AG88/'Rentas del trabajo'!AG76*100-100)</f>
        <v>16.597468591770721</v>
      </c>
      <c r="AH88" s="122">
        <f>IF(ABS('Rentas del trabajo'!AH88/'Rentas del trabajo'!AH76*100-100)&gt;100,"-",'Rentas del trabajo'!AH88/'Rentas del trabajo'!AH76*100-100)</f>
        <v>16.597468591770721</v>
      </c>
      <c r="AI88" s="122"/>
      <c r="AJ88" s="122">
        <f>IF(ABS('Rentas del trabajo'!AJ88/'Rentas del trabajo'!AJ76*100-100)&gt;100,"-",'Rentas del trabajo'!AJ88/'Rentas del trabajo'!AJ76*100-100)</f>
        <v>23.632464583604104</v>
      </c>
      <c r="AK88" s="122">
        <f>IF(ABS('Rentas del trabajo'!AK88/'Rentas del trabajo'!AK76*100-100)&gt;100,"-",'Rentas del trabajo'!AK88/'Rentas del trabajo'!AK76*100-100)</f>
        <v>12.087152900742538</v>
      </c>
      <c r="AL88" s="122">
        <f>IF(ABS('Rentas del trabajo'!AL88/'Rentas del trabajo'!AL76*100-100)&gt;100,"-",'Rentas del trabajo'!AL88/'Rentas del trabajo'!AL76*100-100)</f>
        <v>55.306916681408097</v>
      </c>
      <c r="AM88" s="122">
        <f>IF(ABS('Rentas del trabajo'!AM88/'Rentas del trabajo'!AM76*100-100)&gt;100,"-",'Rentas del trabajo'!AM88/'Rentas del trabajo'!AM76*100-100)</f>
        <v>16.196495794023335</v>
      </c>
      <c r="AN88" s="122">
        <f>IF(ABS('Rentas del trabajo'!AN88/'Rentas del trabajo'!AN76*100-100)&gt;100,"-",'Rentas del trabajo'!AN88/'Rentas del trabajo'!AN76*100-100)</f>
        <v>10.902410832232491</v>
      </c>
      <c r="AO88" s="122">
        <f>IF(ABS('Rentas del trabajo'!AO88/'Rentas del trabajo'!AO76*100-100)&gt;100,"-",'Rentas del trabajo'!AO88/'Rentas del trabajo'!AO76*100-100)</f>
        <v>16.054264509064382</v>
      </c>
      <c r="AP88" s="122">
        <f>IF(ABS('Rentas del trabajo'!AP88/'Rentas del trabajo'!AP76*100-100)&gt;100,"-",'Rentas del trabajo'!AP88/'Rentas del trabajo'!AP76*100-100)</f>
        <v>4.654868490504029</v>
      </c>
      <c r="AQ88" s="122"/>
      <c r="AR88" s="122"/>
      <c r="AS88" s="122">
        <f>IF(ABS('Rentas del trabajo'!AS88/'Rentas del trabajo'!AS76*100-100)&gt;100,"-",'Rentas del trabajo'!AS88/'Rentas del trabajo'!AS76*100-100)</f>
        <v>16.740741114217528</v>
      </c>
      <c r="AT88" s="122"/>
      <c r="AU88" s="122"/>
      <c r="AV88" s="122"/>
      <c r="AW88" s="122"/>
      <c r="AX88" s="122"/>
      <c r="AY88" s="122"/>
      <c r="AZ88" s="122"/>
      <c r="BA88" s="122"/>
      <c r="BB88" s="122"/>
      <c r="BC88" s="122"/>
      <c r="BD88" s="122"/>
      <c r="BE88" s="122">
        <f>IF(ABS('Rentas del trabajo'!BE88/'Rentas del trabajo'!BE76*100-100)&gt;100,"-",'Rentas del trabajo'!BE88/'Rentas del trabajo'!BE76*100-100)</f>
        <v>11.13774298437076</v>
      </c>
      <c r="BF88" s="122">
        <f>IF(ABS('Rentas del trabajo'!BF88/'Rentas del trabajo'!BF76*100-100)&gt;100,"-",'Rentas del trabajo'!BF88/'Rentas del trabajo'!BF76*100-100)</f>
        <v>11.110416497803797</v>
      </c>
      <c r="BG88" s="122">
        <f>IF(ABS('Rentas del trabajo'!BG88/'Rentas del trabajo'!BG76*100-100)&gt;100,"-",'Rentas del trabajo'!BG88/'Rentas del trabajo'!BG76*100-100)</f>
        <v>-9.1935503042197126</v>
      </c>
      <c r="BH88" s="122">
        <f>IF(ABS('Rentas del trabajo'!BH88/'Rentas del trabajo'!BH76*100-100)&gt;100,"-",'Rentas del trabajo'!BH88/'Rentas del trabajo'!BH76*100-100)</f>
        <v>17.687191172619748</v>
      </c>
      <c r="BI88" s="122">
        <f>+'Rentas del trabajo'!BI88/'Rentas del trabajo'!BI76*100-100</f>
        <v>13.579987769602624</v>
      </c>
      <c r="BJ88" s="122">
        <f>IF(ABS('Rentas del trabajo'!BJ88/'Rentas del trabajo'!BJ76*100-100)&gt;100,"-",'Rentas del trabajo'!BJ88/'Rentas del trabajo'!BJ76*100-100)</f>
        <v>14.396627075938071</v>
      </c>
      <c r="BK88" s="123"/>
      <c r="BL88" s="123"/>
    </row>
    <row r="89" spans="2:64" ht="12" customHeight="1">
      <c r="B89" s="67" t="s">
        <v>320</v>
      </c>
      <c r="C89" s="122">
        <f>IF(ABS('Rentas del trabajo'!C89/'Rentas del trabajo'!C77*100-100)&gt;100,"-",'Rentas del trabajo'!C89/'Rentas del trabajo'!C77*100-100)</f>
        <v>13.224360401914453</v>
      </c>
      <c r="D89" s="122">
        <f>IF(ABS('Rentas del trabajo'!D89/'Rentas del trabajo'!D77*100-100)&gt;100,"-",'Rentas del trabajo'!D89/'Rentas del trabajo'!D77*100-100)</f>
        <v>14.790513839722962</v>
      </c>
      <c r="E89" s="122">
        <f>IF(ABS('Rentas del trabajo'!E89/'Rentas del trabajo'!E77*100-100)&gt;100,"-",'Rentas del trabajo'!E89/'Rentas del trabajo'!E77*100-100)</f>
        <v>14.238705122083033</v>
      </c>
      <c r="F89" s="122">
        <f>IF(ABS('Rentas del trabajo'!F89/'Rentas del trabajo'!F77*100-100)&gt;100,"-",'Rentas del trabajo'!F89/'Rentas del trabajo'!F77*100-100)</f>
        <v>14.238705122083033</v>
      </c>
      <c r="G89" s="122"/>
      <c r="H89" s="122">
        <f>IF(ABS('Rentas del trabajo'!H89/'Rentas del trabajo'!H77*100-100)&gt;100,"-",'Rentas del trabajo'!H89/'Rentas del trabajo'!H77*100-100)</f>
        <v>16.348284182350213</v>
      </c>
      <c r="I89" s="122">
        <f>IF(ABS('Rentas del trabajo'!I89/'Rentas del trabajo'!I77*100-100)&gt;100,"-",'Rentas del trabajo'!I89/'Rentas del trabajo'!I77*100-100)</f>
        <v>1.2409936895918037</v>
      </c>
      <c r="J89" s="122">
        <f>IF(ABS('Rentas del trabajo'!J89/'Rentas del trabajo'!J77*100-100)&gt;100,"-",'Rentas del trabajo'!J89/'Rentas del trabajo'!J77*100-100)</f>
        <v>59.233360507501033</v>
      </c>
      <c r="K89" s="122">
        <f>IF(ABS('Rentas del trabajo'!K89/'Rentas del trabajo'!K77*100-100)&gt;100,"-",'Rentas del trabajo'!K89/'Rentas del trabajo'!K77*100-100)</f>
        <v>21.18667741497795</v>
      </c>
      <c r="L89" s="122">
        <f>IF(ABS('Rentas del trabajo'!L89/'Rentas del trabajo'!L77*100-100)&gt;100,"-",'Rentas del trabajo'!L89/'Rentas del trabajo'!L77*100-100)</f>
        <v>4.5006053009952325</v>
      </c>
      <c r="M89" s="122">
        <f>IF(ABS('Rentas del trabajo'!M89/'Rentas del trabajo'!M77*100-100)&gt;100,"-",'Rentas del trabajo'!M89/'Rentas del trabajo'!M77*100-100)</f>
        <v>5.5525266281386934</v>
      </c>
      <c r="N89" s="122">
        <f>IF(ABS('Rentas del trabajo'!N89/'Rentas del trabajo'!N77*100-100)&gt;100,"-",'Rentas del trabajo'!N89/'Rentas del trabajo'!N77*100-100)</f>
        <v>8.4220207077147649</v>
      </c>
      <c r="O89" s="122"/>
      <c r="P89" s="122"/>
      <c r="Q89" s="122">
        <f>IF(ABS('Rentas del trabajo'!Q89/'Rentas del trabajo'!Q77*100-100)&gt;100,"-",'Rentas del trabajo'!Q89/'Rentas del trabajo'!Q77*100-100)</f>
        <v>1.978644384891723</v>
      </c>
      <c r="R89" s="122">
        <f>IF(ABS('Rentas del trabajo'!R89/'Rentas del trabajo'!R77*100-100)&gt;100,"-",'Rentas del trabajo'!R89/'Rentas del trabajo'!R77*100-100)</f>
        <v>1.4692949539605706</v>
      </c>
      <c r="S89" s="122">
        <f>IF(ABS('Rentas del trabajo'!S89/'Rentas del trabajo'!S77*100-100)&gt;100,"-",'Rentas del trabajo'!S89/'Rentas del trabajo'!S77*100-100)</f>
        <v>2.6347073712109648</v>
      </c>
      <c r="T89" s="122">
        <f>IF(ABS('Rentas del trabajo'!T89/'Rentas del trabajo'!T77*100-100)&gt;100,"-",'Rentas del trabajo'!T89/'Rentas del trabajo'!T77*100-100)</f>
        <v>2.6347073712109648</v>
      </c>
      <c r="U89" s="122"/>
      <c r="V89" s="122">
        <f>IF(ABS('Rentas del trabajo'!V89/'Rentas del trabajo'!V77*100-100)&gt;100,"-",'Rentas del trabajo'!V89/'Rentas del trabajo'!V77*100-100)</f>
        <v>-2.031892099839979</v>
      </c>
      <c r="W89" s="122">
        <f>IF(ABS('Rentas del trabajo'!W89/'Rentas del trabajo'!W77*100-100)&gt;100,"-",'Rentas del trabajo'!W89/'Rentas del trabajo'!W77*100-100)</f>
        <v>-6.2533242046143442</v>
      </c>
      <c r="X89" s="122">
        <f>IF(ABS('Rentas del trabajo'!X89/'Rentas del trabajo'!X77*100-100)&gt;100,"-",'Rentas del trabajo'!X89/'Rentas del trabajo'!X77*100-100)</f>
        <v>2.4031227119443201</v>
      </c>
      <c r="Y89" s="122">
        <f>IF(ABS('Rentas del trabajo'!Y89/'Rentas del trabajo'!Y77*100-100)&gt;100,"-",'Rentas del trabajo'!Y89/'Rentas del trabajo'!Y77*100-100)</f>
        <v>1.6277967039354735</v>
      </c>
      <c r="Z89" s="122">
        <f>IF(ABS('Rentas del trabajo'!Z89/'Rentas del trabajo'!Z77*100-100)&gt;100,"-",'Rentas del trabajo'!Z89/'Rentas del trabajo'!Z77*100-100)</f>
        <v>6.1381905556267213</v>
      </c>
      <c r="AA89" s="122">
        <f>IF(ABS('Rentas del trabajo'!AA89/'Rentas del trabajo'!AA77*100-100)&gt;100,"-",'Rentas del trabajo'!AA89/'Rentas del trabajo'!AA77*100-100)</f>
        <v>9.9869659517796094</v>
      </c>
      <c r="AB89" s="122">
        <f>IF(ABS('Rentas del trabajo'!AB89/'Rentas del trabajo'!AB77*100-100)&gt;100,"-",'Rentas del trabajo'!AB89/'Rentas del trabajo'!AB77*100-100)</f>
        <v>-3.6532126311873867</v>
      </c>
      <c r="AC89" s="122"/>
      <c r="AD89" s="122"/>
      <c r="AE89" s="122">
        <f>IF(ABS('Rentas del trabajo'!AE89/'Rentas del trabajo'!AE77*100-100)&gt;100,"-",'Rentas del trabajo'!AE89/'Rentas del trabajo'!AE77*100-100)</f>
        <v>15.464667851336529</v>
      </c>
      <c r="AF89" s="122">
        <f>IF(ABS('Rentas del trabajo'!AF89/'Rentas del trabajo'!AF77*100-100)&gt;100,"-",'Rentas del trabajo'!AF89/'Rentas del trabajo'!AF77*100-100)</f>
        <v>16.477125067195459</v>
      </c>
      <c r="AG89" s="122">
        <f>IF(ABS('Rentas del trabajo'!AG89/'Rentas del trabajo'!AG77*100-100)&gt;100,"-",'Rentas del trabajo'!AG89/'Rentas del trabajo'!AG77*100-100)</f>
        <v>17.248560706710506</v>
      </c>
      <c r="AH89" s="122">
        <f>IF(ABS('Rentas del trabajo'!AH89/'Rentas del trabajo'!AH77*100-100)&gt;100,"-",'Rentas del trabajo'!AH89/'Rentas del trabajo'!AH77*100-100)</f>
        <v>17.248560706710506</v>
      </c>
      <c r="AI89" s="122"/>
      <c r="AJ89" s="122">
        <f>IF(ABS('Rentas del trabajo'!AJ89/'Rentas del trabajo'!AJ77*100-100)&gt;100,"-",'Rentas del trabajo'!AJ89/'Rentas del trabajo'!AJ77*100-100)</f>
        <v>13.984212587749667</v>
      </c>
      <c r="AK89" s="122">
        <f>IF(ABS('Rentas del trabajo'!AK89/'Rentas del trabajo'!AK77*100-100)&gt;100,"-",'Rentas del trabajo'!AK89/'Rentas del trabajo'!AK77*100-100)</f>
        <v>-5.0899338737915087</v>
      </c>
      <c r="AL89" s="122">
        <f>IF(ABS('Rentas del trabajo'!AL89/'Rentas del trabajo'!AL77*100-100)&gt;100,"-",'Rentas del trabajo'!AL89/'Rentas del trabajo'!AL77*100-100)</f>
        <v>63.059933558848968</v>
      </c>
      <c r="AM89" s="122">
        <f>IF(ABS('Rentas del trabajo'!AM89/'Rentas del trabajo'!AM77*100-100)&gt;100,"-",'Rentas del trabajo'!AM89/'Rentas del trabajo'!AM77*100-100)</f>
        <v>23.15935015554787</v>
      </c>
      <c r="AN89" s="122">
        <f>IF(ABS('Rentas del trabajo'!AN89/'Rentas del trabajo'!AN77*100-100)&gt;100,"-",'Rentas del trabajo'!AN89/'Rentas del trabajo'!AN77*100-100)</f>
        <v>10.915051586153695</v>
      </c>
      <c r="AO89" s="122">
        <f>IF(ABS('Rentas del trabajo'!AO89/'Rentas del trabajo'!AO77*100-100)&gt;100,"-",'Rentas del trabajo'!AO89/'Rentas del trabajo'!AO77*100-100)</f>
        <v>16.094021523734028</v>
      </c>
      <c r="AP89" s="122">
        <f>IF(ABS('Rentas del trabajo'!AP89/'Rentas del trabajo'!AP77*100-100)&gt;100,"-",'Rentas del trabajo'!AP89/'Rentas del trabajo'!AP77*100-100)</f>
        <v>4.4611337522319161</v>
      </c>
      <c r="AQ89" s="122"/>
      <c r="AR89" s="122"/>
      <c r="AS89" s="122">
        <f>IF(ABS('Rentas del trabajo'!AS89/'Rentas del trabajo'!AS77*100-100)&gt;100,"-",'Rentas del trabajo'!AS89/'Rentas del trabajo'!AS77*100-100)</f>
        <v>15.464667851336529</v>
      </c>
      <c r="AT89" s="122"/>
      <c r="AU89" s="122"/>
      <c r="AV89" s="122"/>
      <c r="AW89" s="122"/>
      <c r="AX89" s="122"/>
      <c r="AY89" s="122"/>
      <c r="AZ89" s="122"/>
      <c r="BA89" s="122"/>
      <c r="BB89" s="122"/>
      <c r="BC89" s="122"/>
      <c r="BD89" s="122"/>
      <c r="BE89" s="122">
        <f>IF(ABS('Rentas del trabajo'!BE89/'Rentas del trabajo'!BE77*100-100)&gt;100,"-",'Rentas del trabajo'!BE89/'Rentas del trabajo'!BE77*100-100)</f>
        <v>22.328353388129656</v>
      </c>
      <c r="BF89" s="122">
        <f>IF(ABS('Rentas del trabajo'!BF89/'Rentas del trabajo'!BF77*100-100)&gt;100,"-",'Rentas del trabajo'!BF89/'Rentas del trabajo'!BF77*100-100)</f>
        <v>23.367690054469776</v>
      </c>
      <c r="BG89" s="122">
        <f>IF(ABS('Rentas del trabajo'!BG89/'Rentas del trabajo'!BG77*100-100)&gt;100,"-",'Rentas del trabajo'!BG89/'Rentas del trabajo'!BG77*100-100)</f>
        <v>28.340658313072765</v>
      </c>
      <c r="BH89" s="122">
        <f>IF(ABS('Rentas del trabajo'!BH89/'Rentas del trabajo'!BH77*100-100)&gt;100,"-",'Rentas del trabajo'!BH89/'Rentas del trabajo'!BH77*100-100)</f>
        <v>18.088513475549234</v>
      </c>
      <c r="BI89" s="122"/>
      <c r="BJ89" s="122">
        <f>IF(ABS('Rentas del trabajo'!BJ89/'Rentas del trabajo'!BJ77*100-100)&gt;100,"-",'Rentas del trabajo'!BJ89/'Rentas del trabajo'!BJ77*100-100)</f>
        <v>2.6942307194113226</v>
      </c>
      <c r="BK89" s="123"/>
      <c r="BL89" s="123"/>
    </row>
    <row r="90" spans="2:64" ht="12" customHeight="1">
      <c r="B90" s="67" t="s">
        <v>321</v>
      </c>
      <c r="C90" s="122">
        <f>IF(ABS('Rentas del trabajo'!C90/'Rentas del trabajo'!C78*100-100)&gt;100,"-",'Rentas del trabajo'!C90/'Rentas del trabajo'!C78*100-100)</f>
        <v>8.5732111361276822</v>
      </c>
      <c r="D90" s="122">
        <f>IF(ABS('Rentas del trabajo'!D90/'Rentas del trabajo'!D78*100-100)&gt;100,"-",'Rentas del trabajo'!D90/'Rentas del trabajo'!D78*100-100)</f>
        <v>7.6596949893053932</v>
      </c>
      <c r="E90" s="122">
        <f>IF(ABS('Rentas del trabajo'!E90/'Rentas del trabajo'!E78*100-100)&gt;100,"-",'Rentas del trabajo'!E90/'Rentas del trabajo'!E78*100-100)</f>
        <v>10.374445935966008</v>
      </c>
      <c r="F90" s="122">
        <f>IF(ABS('Rentas del trabajo'!F90/'Rentas del trabajo'!F78*100-100)&gt;100,"-",'Rentas del trabajo'!F90/'Rentas del trabajo'!F78*100-100)</f>
        <v>13.125943929697883</v>
      </c>
      <c r="G90" s="122">
        <f>IF(ABS('Rentas del trabajo'!G90/'Rentas del trabajo'!G78*100-100)&gt;100,"-",'Rentas del trabajo'!G90/'Rentas del trabajo'!G78*100-100)</f>
        <v>9.5792312528841421</v>
      </c>
      <c r="H90" s="122">
        <f>IF(ABS('Rentas del trabajo'!H90/'Rentas del trabajo'!H78*100-100)&gt;100,"-",'Rentas del trabajo'!H90/'Rentas del trabajo'!H78*100-100)</f>
        <v>-1.5210994761400087</v>
      </c>
      <c r="I90" s="122">
        <f>IF(ABS('Rentas del trabajo'!I90/'Rentas del trabajo'!I78*100-100)&gt;100,"-",'Rentas del trabajo'!I90/'Rentas del trabajo'!I78*100-100)</f>
        <v>0.83923775277780521</v>
      </c>
      <c r="J90" s="122">
        <f>IF(ABS('Rentas del trabajo'!J90/'Rentas del trabajo'!J78*100-100)&gt;100,"-",'Rentas del trabajo'!J90/'Rentas del trabajo'!J78*100-100)</f>
        <v>-3.2752775731003823</v>
      </c>
      <c r="K90" s="122">
        <f>IF(ABS('Rentas del trabajo'!K90/'Rentas del trabajo'!K78*100-100)&gt;100,"-",'Rentas del trabajo'!K90/'Rentas del trabajo'!K78*100-100)</f>
        <v>1.3697461760497873</v>
      </c>
      <c r="L90" s="122">
        <f>IF(ABS('Rentas del trabajo'!L90/'Rentas del trabajo'!L78*100-100)&gt;100,"-",'Rentas del trabajo'!L90/'Rentas del trabajo'!L78*100-100)</f>
        <v>10.755816624000175</v>
      </c>
      <c r="M90" s="122">
        <f>IF(ABS('Rentas del trabajo'!M90/'Rentas del trabajo'!M78*100-100)&gt;100,"-",'Rentas del trabajo'!M90/'Rentas del trabajo'!M78*100-100)</f>
        <v>11.041805217721759</v>
      </c>
      <c r="N90" s="122">
        <f>IF(ABS('Rentas del trabajo'!N90/'Rentas del trabajo'!N78*100-100)&gt;100,"-",'Rentas del trabajo'!N90/'Rentas del trabajo'!N78*100-100)</f>
        <v>9.5386438890129739</v>
      </c>
      <c r="O90" s="122">
        <f>IF(ABS('Rentas del trabajo'!O90/'Rentas del trabajo'!O78*100-100)&gt;100,"-",'Rentas del trabajo'!O90/'Rentas del trabajo'!O78*100-100)</f>
        <v>11.359947868012043</v>
      </c>
      <c r="P90" s="122"/>
      <c r="Q90" s="122">
        <f>IF(ABS('Rentas del trabajo'!Q90/'Rentas del trabajo'!Q78*100-100)&gt;100,"-",'Rentas del trabajo'!Q90/'Rentas del trabajo'!Q78*100-100)</f>
        <v>4.3634911888609196</v>
      </c>
      <c r="R90" s="122">
        <f>IF(ABS('Rentas del trabajo'!R90/'Rentas del trabajo'!R78*100-100)&gt;100,"-",'Rentas del trabajo'!R90/'Rentas del trabajo'!R78*100-100)</f>
        <v>4.3869679795113257</v>
      </c>
      <c r="S90" s="122">
        <f>IF(ABS('Rentas del trabajo'!S90/'Rentas del trabajo'!S78*100-100)&gt;100,"-",'Rentas del trabajo'!S90/'Rentas del trabajo'!S78*100-100)</f>
        <v>5.6050477733207344</v>
      </c>
      <c r="T90" s="122">
        <f>IF(ABS('Rentas del trabajo'!T90/'Rentas del trabajo'!T78*100-100)&gt;100,"-",'Rentas del trabajo'!T90/'Rentas del trabajo'!T78*100-100)</f>
        <v>4.9478529857288436</v>
      </c>
      <c r="U90" s="122">
        <f>IF(ABS('Rentas del trabajo'!U90/'Rentas del trabajo'!U78*100-100)&gt;100,"-",'Rentas del trabajo'!U90/'Rentas del trabajo'!U78*100-100)</f>
        <v>5.3900939459553285</v>
      </c>
      <c r="V90" s="122">
        <f>IF(ABS('Rentas del trabajo'!V90/'Rentas del trabajo'!V78*100-100)&gt;100,"-",'Rentas del trabajo'!V90/'Rentas del trabajo'!V78*100-100)</f>
        <v>2.9114067862683299</v>
      </c>
      <c r="W90" s="122">
        <f>IF(ABS('Rentas del trabajo'!W90/'Rentas del trabajo'!W78*100-100)&gt;100,"-",'Rentas del trabajo'!W90/'Rentas del trabajo'!W78*100-100)</f>
        <v>4.7629788531996553</v>
      </c>
      <c r="X90" s="122">
        <f>IF(ABS('Rentas del trabajo'!X90/'Rentas del trabajo'!X78*100-100)&gt;100,"-",'Rentas del trabajo'!X90/'Rentas del trabajo'!X78*100-100)</f>
        <v>2.3114308807868866</v>
      </c>
      <c r="Y90" s="122">
        <f>IF(ABS('Rentas del trabajo'!Y90/'Rentas del trabajo'!Y78*100-100)&gt;100,"-",'Rentas del trabajo'!Y90/'Rentas del trabajo'!Y78*100-100)</f>
        <v>4.3027158128482057</v>
      </c>
      <c r="Z90" s="122">
        <f>IF(ABS('Rentas del trabajo'!Z90/'Rentas del trabajo'!Z78*100-100)&gt;100,"-",'Rentas del trabajo'!Z90/'Rentas del trabajo'!Z78*100-100)</f>
        <v>11.321885117236903</v>
      </c>
      <c r="AA90" s="122">
        <f>IF(ABS('Rentas del trabajo'!AA90/'Rentas del trabajo'!AA78*100-100)&gt;100,"-",'Rentas del trabajo'!AA90/'Rentas del trabajo'!AA78*100-100)</f>
        <v>12.41053458822401</v>
      </c>
      <c r="AB90" s="122">
        <f>IF(ABS('Rentas del trabajo'!AB90/'Rentas del trabajo'!AB78*100-100)&gt;100,"-",'Rentas del trabajo'!AB90/'Rentas del trabajo'!AB78*100-100)</f>
        <v>1.5590203110279077</v>
      </c>
      <c r="AC90" s="122">
        <f>IF(ABS('Rentas del trabajo'!AC90/'Rentas del trabajo'!AC78*100-100)&gt;100,"-",'Rentas del trabajo'!AC90/'Rentas del trabajo'!AC78*100-100)</f>
        <v>30.931866302052214</v>
      </c>
      <c r="AD90" s="122"/>
      <c r="AE90" s="122">
        <f>IF(ABS('Rentas del trabajo'!AE90/'Rentas del trabajo'!AE78*100-100)&gt;100,"-",'Rentas del trabajo'!AE90/'Rentas del trabajo'!AE78*100-100)</f>
        <v>13.310793637515971</v>
      </c>
      <c r="AF90" s="122">
        <f>IF(ABS('Rentas del trabajo'!AF90/'Rentas del trabajo'!AF78*100-100)&gt;100,"-",'Rentas del trabajo'!AF90/'Rentas del trabajo'!AF78*100-100)</f>
        <v>12.382691335325774</v>
      </c>
      <c r="AG90" s="122">
        <f>IF(ABS('Rentas del trabajo'!AG90/'Rentas del trabajo'!AG78*100-100)&gt;100,"-",'Rentas del trabajo'!AG90/'Rentas del trabajo'!AG78*100-100)</f>
        <v>16.560986360214969</v>
      </c>
      <c r="AH90" s="122">
        <f>IF(ABS('Rentas del trabajo'!AH90/'Rentas del trabajo'!AH78*100-100)&gt;100,"-",'Rentas del trabajo'!AH90/'Rentas del trabajo'!AH78*100-100)</f>
        <v>18.723249324057349</v>
      </c>
      <c r="AI90" s="122">
        <f>IF(ABS('Rentas del trabajo'!AI90/'Rentas del trabajo'!AI78*100-100)&gt;100,"-",'Rentas del trabajo'!AI90/'Rentas del trabajo'!AI78*100-100)</f>
        <v>15.485654762670237</v>
      </c>
      <c r="AJ90" s="122">
        <f>IF(ABS('Rentas del trabajo'!AJ90/'Rentas del trabajo'!AJ78*100-100)&gt;100,"-",'Rentas del trabajo'!AJ90/'Rentas del trabajo'!AJ78*100-100)</f>
        <v>1.3460219167540828</v>
      </c>
      <c r="AK90" s="122">
        <f>IF(ABS('Rentas del trabajo'!AK90/'Rentas del trabajo'!AK78*100-100)&gt;100,"-",'Rentas del trabajo'!AK90/'Rentas del trabajo'!AK78*100-100)</f>
        <v>5.6421893226703332</v>
      </c>
      <c r="AL90" s="122">
        <f>IF(ABS('Rentas del trabajo'!AL90/'Rentas del trabajo'!AL78*100-100)&gt;100,"-",'Rentas del trabajo'!AL90/'Rentas del trabajo'!AL78*100-100)</f>
        <v>-1.0395524695696281</v>
      </c>
      <c r="AM90" s="122">
        <f>IF(ABS('Rentas del trabajo'!AM90/'Rentas del trabajo'!AM78*100-100)&gt;100,"-",'Rentas del trabajo'!AM90/'Rentas del trabajo'!AM78*100-100)</f>
        <v>5.7313982742107612</v>
      </c>
      <c r="AN90" s="122">
        <f>IF(ABS('Rentas del trabajo'!AN90/'Rentas del trabajo'!AN78*100-100)&gt;100,"-",'Rentas del trabajo'!AN90/'Rentas del trabajo'!AN78*100-100)</f>
        <v>23.295462942827072</v>
      </c>
      <c r="AO90" s="122">
        <f>IF(ABS('Rentas del trabajo'!AO90/'Rentas del trabajo'!AO78*100-100)&gt;100,"-",'Rentas del trabajo'!AO90/'Rentas del trabajo'!AO78*100-100)</f>
        <v>24.822686861655427</v>
      </c>
      <c r="AP90" s="122">
        <f>IF(ABS('Rentas del trabajo'!AP90/'Rentas del trabajo'!AP78*100-100)&gt;100,"-",'Rentas del trabajo'!AP90/'Rentas del trabajo'!AP78*100-100)</f>
        <v>11.246373595667222</v>
      </c>
      <c r="AQ90" s="122">
        <f>IF(ABS('Rentas del trabajo'!AQ90/'Rentas del trabajo'!AQ78*100-100)&gt;100,"-",'Rentas del trabajo'!AQ90/'Rentas del trabajo'!AQ78*100-100)</f>
        <v>45.80565805658054</v>
      </c>
      <c r="AR90" s="122"/>
      <c r="AS90" s="122">
        <f>IF(ABS('Rentas del trabajo'!AS90/'Rentas del trabajo'!AS78*100-100)&gt;100,"-",'Rentas del trabajo'!AS90/'Rentas del trabajo'!AS78*100-100)</f>
        <v>13.310793637515971</v>
      </c>
      <c r="AT90" s="122"/>
      <c r="AU90" s="122"/>
      <c r="AV90" s="122"/>
      <c r="AW90" s="122"/>
      <c r="AX90" s="122"/>
      <c r="AY90" s="122"/>
      <c r="AZ90" s="122"/>
      <c r="BA90" s="122"/>
      <c r="BB90" s="122"/>
      <c r="BC90" s="122"/>
      <c r="BD90" s="122"/>
      <c r="BE90" s="122">
        <f>IF(ABS('Rentas del trabajo'!BE90/'Rentas del trabajo'!BE78*100-100)&gt;100,"-",'Rentas del trabajo'!BE90/'Rentas del trabajo'!BE78*100-100)</f>
        <v>12.601468311456259</v>
      </c>
      <c r="BF90" s="122">
        <f>IF(ABS('Rentas del trabajo'!BF90/'Rentas del trabajo'!BF78*100-100)&gt;100,"-",'Rentas del trabajo'!BF90/'Rentas del trabajo'!BF78*100-100)</f>
        <v>12.094659201550854</v>
      </c>
      <c r="BG90" s="122">
        <f>IF(ABS('Rentas del trabajo'!BG90/'Rentas del trabajo'!BG78*100-100)&gt;100,"-",'Rentas del trabajo'!BG90/'Rentas del trabajo'!BG78*100-100)</f>
        <v>-7.8831222328762749</v>
      </c>
      <c r="BH90" s="122">
        <f>IF(ABS('Rentas del trabajo'!BH90/'Rentas del trabajo'!BH78*100-100)&gt;100,"-",'Rentas del trabajo'!BH90/'Rentas del trabajo'!BH78*100-100)</f>
        <v>14.50460594489185</v>
      </c>
      <c r="BI90" s="122"/>
      <c r="BJ90" s="122">
        <f>IF(ABS('Rentas del trabajo'!BJ90/'Rentas del trabajo'!BJ78*100-100)&gt;100,"-",'Rentas del trabajo'!BJ90/'Rentas del trabajo'!BJ78*100-100)</f>
        <v>68.101043907878562</v>
      </c>
      <c r="BK90" s="123"/>
      <c r="BL90" s="123"/>
    </row>
    <row r="91" spans="2:64" ht="12" customHeight="1">
      <c r="B91" s="67" t="s">
        <v>322</v>
      </c>
      <c r="C91" s="122">
        <f>IF(ABS('Rentas del trabajo'!C91/'Rentas del trabajo'!C79*100-100)&gt;100,"-",'Rentas del trabajo'!C91/'Rentas del trabajo'!C79*100-100)</f>
        <v>13.480805201197072</v>
      </c>
      <c r="D91" s="122">
        <f>IF(ABS('Rentas del trabajo'!D91/'Rentas del trabajo'!D79*100-100)&gt;100,"-",'Rentas del trabajo'!D91/'Rentas del trabajo'!D79*100-100)</f>
        <v>14.19259970729378</v>
      </c>
      <c r="E91" s="122">
        <f>IF(ABS('Rentas del trabajo'!E91/'Rentas del trabajo'!E79*100-100)&gt;100,"-",'Rentas del trabajo'!E91/'Rentas del trabajo'!E79*100-100)</f>
        <v>12.781122411178941</v>
      </c>
      <c r="F91" s="122">
        <f>IF(ABS('Rentas del trabajo'!F91/'Rentas del trabajo'!F79*100-100)&gt;100,"-",'Rentas del trabajo'!F91/'Rentas del trabajo'!F79*100-100)</f>
        <v>12.781122411178941</v>
      </c>
      <c r="G91" s="122"/>
      <c r="H91" s="122">
        <f>IF(ABS('Rentas del trabajo'!H91/'Rentas del trabajo'!H79*100-100)&gt;100,"-",'Rentas del trabajo'!H91/'Rentas del trabajo'!H79*100-100)</f>
        <v>18.495367228409592</v>
      </c>
      <c r="I91" s="122">
        <f>IF(ABS('Rentas del trabajo'!I91/'Rentas del trabajo'!I79*100-100)&gt;100,"-",'Rentas del trabajo'!I91/'Rentas del trabajo'!I79*100-100)</f>
        <v>5.5088850031398238</v>
      </c>
      <c r="J91" s="122">
        <f>IF(ABS('Rentas del trabajo'!J91/'Rentas del trabajo'!J79*100-100)&gt;100,"-",'Rentas del trabajo'!J91/'Rentas del trabajo'!J79*100-100)</f>
        <v>55.461956834201487</v>
      </c>
      <c r="K91" s="122">
        <f>IF(ABS('Rentas del trabajo'!K91/'Rentas del trabajo'!K79*100-100)&gt;100,"-",'Rentas del trabajo'!K91/'Rentas del trabajo'!K79*100-100)</f>
        <v>20.382175520529302</v>
      </c>
      <c r="L91" s="122">
        <f>IF(ABS('Rentas del trabajo'!L91/'Rentas del trabajo'!L79*100-100)&gt;100,"-",'Rentas del trabajo'!L91/'Rentas del trabajo'!L79*100-100)</f>
        <v>4.8074901469421292</v>
      </c>
      <c r="M91" s="122">
        <f>IF(ABS('Rentas del trabajo'!M91/'Rentas del trabajo'!M79*100-100)&gt;100,"-",'Rentas del trabajo'!M91/'Rentas del trabajo'!M79*100-100)</f>
        <v>6.1224208477975708</v>
      </c>
      <c r="N91" s="122">
        <f>IF(ABS('Rentas del trabajo'!N91/'Rentas del trabajo'!N79*100-100)&gt;100,"-",'Rentas del trabajo'!N91/'Rentas del trabajo'!N79*100-100)</f>
        <v>15.261780252493807</v>
      </c>
      <c r="O91" s="122"/>
      <c r="P91" s="122"/>
      <c r="Q91" s="122">
        <f>IF(ABS('Rentas del trabajo'!Q91/'Rentas del trabajo'!Q79*100-100)&gt;100,"-",'Rentas del trabajo'!Q91/'Rentas del trabajo'!Q79*100-100)</f>
        <v>1.6927318677785621</v>
      </c>
      <c r="R91" s="122">
        <f>IF(ABS('Rentas del trabajo'!R91/'Rentas del trabajo'!R79*100-100)&gt;100,"-",'Rentas del trabajo'!R91/'Rentas del trabajo'!R79*100-100)</f>
        <v>1.5975671000694689</v>
      </c>
      <c r="S91" s="122">
        <f>IF(ABS('Rentas del trabajo'!S91/'Rentas del trabajo'!S79*100-100)&gt;100,"-",'Rentas del trabajo'!S91/'Rentas del trabajo'!S79*100-100)</f>
        <v>2.4550928210927765</v>
      </c>
      <c r="T91" s="122">
        <f>IF(ABS('Rentas del trabajo'!T91/'Rentas del trabajo'!T79*100-100)&gt;100,"-",'Rentas del trabajo'!T91/'Rentas del trabajo'!T79*100-100)</f>
        <v>2.4550928210927765</v>
      </c>
      <c r="U91" s="122"/>
      <c r="V91" s="122">
        <f>IF(ABS('Rentas del trabajo'!V91/'Rentas del trabajo'!V79*100-100)&gt;100,"-",'Rentas del trabajo'!V91/'Rentas del trabajo'!V79*100-100)</f>
        <v>-0.68782024503509831</v>
      </c>
      <c r="W91" s="122">
        <f>IF(ABS('Rentas del trabajo'!W91/'Rentas del trabajo'!W79*100-100)&gt;100,"-",'Rentas del trabajo'!W91/'Rentas del trabajo'!W79*100-100)</f>
        <v>-3.5744401329127697</v>
      </c>
      <c r="X91" s="122">
        <f>IF(ABS('Rentas del trabajo'!X91/'Rentas del trabajo'!X79*100-100)&gt;100,"-",'Rentas del trabajo'!X91/'Rentas del trabajo'!X79*100-100)</f>
        <v>7.813738252282576E-2</v>
      </c>
      <c r="Y91" s="122">
        <f>IF(ABS('Rentas del trabajo'!Y91/'Rentas del trabajo'!Y79*100-100)&gt;100,"-",'Rentas del trabajo'!Y91/'Rentas del trabajo'!Y79*100-100)</f>
        <v>4.8649932909853106</v>
      </c>
      <c r="Z91" s="122">
        <f>IF(ABS('Rentas del trabajo'!Z91/'Rentas del trabajo'!Z79*100-100)&gt;100,"-",'Rentas del trabajo'!Z91/'Rentas del trabajo'!Z79*100-100)</f>
        <v>6.1214787315245331</v>
      </c>
      <c r="AA91" s="122">
        <f>IF(ABS('Rentas del trabajo'!AA91/'Rentas del trabajo'!AA79*100-100)&gt;100,"-",'Rentas del trabajo'!AA91/'Rentas del trabajo'!AA79*100-100)</f>
        <v>9.9880810454666289</v>
      </c>
      <c r="AB91" s="122">
        <f>IF(ABS('Rentas del trabajo'!AB91/'Rentas del trabajo'!AB79*100-100)&gt;100,"-",'Rentas del trabajo'!AB91/'Rentas del trabajo'!AB79*100-100)</f>
        <v>-3.7256476860422367</v>
      </c>
      <c r="AC91" s="122"/>
      <c r="AD91" s="122"/>
      <c r="AE91" s="122">
        <f>IF(ABS('Rentas del trabajo'!AE91/'Rentas del trabajo'!AE79*100-100)&gt;100,"-",'Rentas del trabajo'!AE91/'Rentas del trabajo'!AE79*100-100)</f>
        <v>15.401730954649423</v>
      </c>
      <c r="AF91" s="122">
        <f>IF(ABS('Rentas del trabajo'!AF91/'Rentas del trabajo'!AF79*100-100)&gt;100,"-",'Rentas del trabajo'!AF91/'Rentas del trabajo'!AF79*100-100)</f>
        <v>16.016903110931537</v>
      </c>
      <c r="AG91" s="122">
        <f>IF(ABS('Rentas del trabajo'!AG91/'Rentas del trabajo'!AG79*100-100)&gt;100,"-",'Rentas del trabajo'!AG91/'Rentas del trabajo'!AG79*100-100)</f>
        <v>15.550003651043667</v>
      </c>
      <c r="AH91" s="122">
        <f>IF(ABS('Rentas del trabajo'!AH91/'Rentas del trabajo'!AH79*100-100)&gt;100,"-",'Rentas del trabajo'!AH91/'Rentas del trabajo'!AH79*100-100)</f>
        <v>15.550003651043667</v>
      </c>
      <c r="AI91" s="122"/>
      <c r="AJ91" s="122">
        <f>IF(ABS('Rentas del trabajo'!AJ91/'Rentas del trabajo'!AJ79*100-100)&gt;100,"-",'Rentas del trabajo'!AJ91/'Rentas del trabajo'!AJ79*100-100)</f>
        <v>17.680332103183915</v>
      </c>
      <c r="AK91" s="122">
        <f>IF(ABS('Rentas del trabajo'!AK91/'Rentas del trabajo'!AK79*100-100)&gt;100,"-",'Rentas del trabajo'!AK91/'Rentas del trabajo'!AK79*100-100)</f>
        <v>1.7375330737988293</v>
      </c>
      <c r="AL91" s="122">
        <f>IF(ABS('Rentas del trabajo'!AL91/'Rentas del trabajo'!AL79*100-100)&gt;100,"-",'Rentas del trabajo'!AL91/'Rentas del trabajo'!AL79*100-100)</f>
        <v>55.583430738090499</v>
      </c>
      <c r="AM91" s="122">
        <f>IF(ABS('Rentas del trabajo'!AM91/'Rentas del trabajo'!AM79*100-100)&gt;100,"-",'Rentas del trabajo'!AM91/'Rentas del trabajo'!AM79*100-100)</f>
        <v>26.238760283145197</v>
      </c>
      <c r="AN91" s="122">
        <f>IF(ABS('Rentas del trabajo'!AN91/'Rentas del trabajo'!AN79*100-100)&gt;100,"-",'Rentas del trabajo'!AN91/'Rentas del trabajo'!AN79*100-100)</f>
        <v>11.223258365331873</v>
      </c>
      <c r="AO91" s="122">
        <f>IF(ABS('Rentas del trabajo'!AO91/'Rentas del trabajo'!AO79*100-100)&gt;100,"-",'Rentas del trabajo'!AO91/'Rentas del trabajo'!AO79*100-100)</f>
        <v>16.722014249486762</v>
      </c>
      <c r="AP91" s="122">
        <f>IF(ABS('Rentas del trabajo'!AP91/'Rentas del trabajo'!AP79*100-100)&gt;100,"-",'Rentas del trabajo'!AP91/'Rentas del trabajo'!AP79*100-100)</f>
        <v>10.967532403625668</v>
      </c>
      <c r="AQ91" s="122"/>
      <c r="AR91" s="122"/>
      <c r="AS91" s="122">
        <f>IF(ABS('Rentas del trabajo'!AS91/'Rentas del trabajo'!AS79*100-100)&gt;100,"-",'Rentas del trabajo'!AS91/'Rentas del trabajo'!AS79*100-100)</f>
        <v>15.401730954649423</v>
      </c>
      <c r="AT91" s="122"/>
      <c r="AU91" s="122"/>
      <c r="AV91" s="122"/>
      <c r="AW91" s="122"/>
      <c r="AX91" s="122"/>
      <c r="AY91" s="122"/>
      <c r="AZ91" s="122"/>
      <c r="BA91" s="122"/>
      <c r="BB91" s="122"/>
      <c r="BC91" s="122"/>
      <c r="BD91" s="122"/>
      <c r="BE91" s="122">
        <f>IF(ABS('Rentas del trabajo'!BE91/'Rentas del trabajo'!BE79*100-100)&gt;100,"-",'Rentas del trabajo'!BE91/'Rentas del trabajo'!BE79*100-100)</f>
        <v>9.6829230636378014</v>
      </c>
      <c r="BF91" s="122">
        <f>IF(ABS('Rentas del trabajo'!BF91/'Rentas del trabajo'!BF79*100-100)&gt;100,"-",'Rentas del trabajo'!BF91/'Rentas del trabajo'!BF79*100-100)</f>
        <v>9.2616151812876097</v>
      </c>
      <c r="BG91" s="122">
        <f>IF(ABS('Rentas del trabajo'!BG91/'Rentas del trabajo'!BG79*100-100)&gt;100,"-",'Rentas del trabajo'!BG91/'Rentas del trabajo'!BG79*100-100)</f>
        <v>-17.710212782476447</v>
      </c>
      <c r="BH91" s="122">
        <f>IF(ABS('Rentas del trabajo'!BH91/'Rentas del trabajo'!BH79*100-100)&gt;100,"-",'Rentas del trabajo'!BH91/'Rentas del trabajo'!BH79*100-100)</f>
        <v>15.170640882591343</v>
      </c>
      <c r="BI91" s="122">
        <f>+'Rentas del trabajo'!BI91/'Rentas del trabajo'!BI79*100-100</f>
        <v>13.071750888788912</v>
      </c>
      <c r="BJ91" s="122">
        <f>IF(ABS('Rentas del trabajo'!BJ91/'Rentas del trabajo'!BJ79*100-100)&gt;100,"-",'Rentas del trabajo'!BJ91/'Rentas del trabajo'!BJ79*100-100)</f>
        <v>35.820761224915799</v>
      </c>
      <c r="BK91" s="123"/>
      <c r="BL91" s="123"/>
    </row>
    <row r="92" spans="2:64" ht="12" customHeight="1">
      <c r="B92" s="67" t="s">
        <v>323</v>
      </c>
      <c r="C92" s="122">
        <f>IF(ABS('Rentas del trabajo'!C92/'Rentas del trabajo'!C80*100-100)&gt;100,"-",'Rentas del trabajo'!C92/'Rentas del trabajo'!C80*100-100)</f>
        <v>13.857042936346559</v>
      </c>
      <c r="D92" s="122">
        <f>IF(ABS('Rentas del trabajo'!D92/'Rentas del trabajo'!D80*100-100)&gt;100,"-",'Rentas del trabajo'!D92/'Rentas del trabajo'!D80*100-100)</f>
        <v>14.16671820581638</v>
      </c>
      <c r="E92" s="122">
        <f>IF(ABS('Rentas del trabajo'!E92/'Rentas del trabajo'!E80*100-100)&gt;100,"-",'Rentas del trabajo'!E92/'Rentas del trabajo'!E80*100-100)</f>
        <v>12.872746935180814</v>
      </c>
      <c r="F92" s="122">
        <f>IF(ABS('Rentas del trabajo'!F92/'Rentas del trabajo'!F80*100-100)&gt;100,"-",'Rentas del trabajo'!F92/'Rentas del trabajo'!F80*100-100)</f>
        <v>12.872746935180814</v>
      </c>
      <c r="G92" s="122"/>
      <c r="H92" s="122">
        <f>IF(ABS('Rentas del trabajo'!H92/'Rentas del trabajo'!H80*100-100)&gt;100,"-",'Rentas del trabajo'!H92/'Rentas del trabajo'!H80*100-100)</f>
        <v>18.117700197900859</v>
      </c>
      <c r="I92" s="122">
        <f>IF(ABS('Rentas del trabajo'!I92/'Rentas del trabajo'!I80*100-100)&gt;100,"-",'Rentas del trabajo'!I92/'Rentas del trabajo'!I80*100-100)</f>
        <v>5.0102176360496742</v>
      </c>
      <c r="J92" s="122">
        <f>IF(ABS('Rentas del trabajo'!J92/'Rentas del trabajo'!J80*100-100)&gt;100,"-",'Rentas del trabajo'!J92/'Rentas del trabajo'!J80*100-100)</f>
        <v>55.195122007087008</v>
      </c>
      <c r="K92" s="122">
        <f>IF(ABS('Rentas del trabajo'!K92/'Rentas del trabajo'!K80*100-100)&gt;100,"-",'Rentas del trabajo'!K92/'Rentas del trabajo'!K80*100-100)</f>
        <v>19.072743773938996</v>
      </c>
      <c r="L92" s="122">
        <f>IF(ABS('Rentas del trabajo'!L92/'Rentas del trabajo'!L80*100-100)&gt;100,"-",'Rentas del trabajo'!L92/'Rentas del trabajo'!L80*100-100)</f>
        <v>11.308399157419544</v>
      </c>
      <c r="M92" s="122">
        <f>IF(ABS('Rentas del trabajo'!M92/'Rentas del trabajo'!M80*100-100)&gt;100,"-",'Rentas del trabajo'!M92/'Rentas del trabajo'!M80*100-100)</f>
        <v>18.307095080186059</v>
      </c>
      <c r="N92" s="122">
        <f>IF(ABS('Rentas del trabajo'!N92/'Rentas del trabajo'!N80*100-100)&gt;100,"-",'Rentas del trabajo'!N92/'Rentas del trabajo'!N80*100-100)</f>
        <v>13.707797670233958</v>
      </c>
      <c r="O92" s="122"/>
      <c r="P92" s="122"/>
      <c r="Q92" s="122">
        <f>IF(ABS('Rentas del trabajo'!Q92/'Rentas del trabajo'!Q80*100-100)&gt;100,"-",'Rentas del trabajo'!Q92/'Rentas del trabajo'!Q80*100-100)</f>
        <v>2.4838296560301529</v>
      </c>
      <c r="R92" s="122">
        <f>IF(ABS('Rentas del trabajo'!R92/'Rentas del trabajo'!R80*100-100)&gt;100,"-",'Rentas del trabajo'!R92/'Rentas del trabajo'!R80*100-100)</f>
        <v>2.6984403271947315</v>
      </c>
      <c r="S92" s="122">
        <f>IF(ABS('Rentas del trabajo'!S92/'Rentas del trabajo'!S80*100-100)&gt;100,"-",'Rentas del trabajo'!S92/'Rentas del trabajo'!S80*100-100)</f>
        <v>2.9506847090888328</v>
      </c>
      <c r="T92" s="122">
        <f>IF(ABS('Rentas del trabajo'!T92/'Rentas del trabajo'!T80*100-100)&gt;100,"-",'Rentas del trabajo'!T92/'Rentas del trabajo'!T80*100-100)</f>
        <v>2.9506847090888328</v>
      </c>
      <c r="U92" s="122"/>
      <c r="V92" s="122">
        <f>IF(ABS('Rentas del trabajo'!V92/'Rentas del trabajo'!V80*100-100)&gt;100,"-",'Rentas del trabajo'!V92/'Rentas del trabajo'!V80*100-100)</f>
        <v>2.4705218158931501</v>
      </c>
      <c r="W92" s="122">
        <f>IF(ABS('Rentas del trabajo'!W92/'Rentas del trabajo'!W80*100-100)&gt;100,"-",'Rentas del trabajo'!W92/'Rentas del trabajo'!W80*100-100)</f>
        <v>1.2540854349040842</v>
      </c>
      <c r="X92" s="122">
        <f>IF(ABS('Rentas del trabajo'!X92/'Rentas del trabajo'!X80*100-100)&gt;100,"-",'Rentas del trabajo'!X92/'Rentas del trabajo'!X80*100-100)</f>
        <v>0.17393290657265936</v>
      </c>
      <c r="Y92" s="122">
        <f>IF(ABS('Rentas del trabajo'!Y92/'Rentas del trabajo'!Y80*100-100)&gt;100,"-",'Rentas del trabajo'!Y92/'Rentas del trabajo'!Y80*100-100)</f>
        <v>5.4257636191810548</v>
      </c>
      <c r="Z92" s="122">
        <f>IF(ABS('Rentas del trabajo'!Z92/'Rentas del trabajo'!Z80*100-100)&gt;100,"-",'Rentas del trabajo'!Z92/'Rentas del trabajo'!Z80*100-100)</f>
        <v>5.4698060884100101</v>
      </c>
      <c r="AA92" s="122">
        <f>IF(ABS('Rentas del trabajo'!AA92/'Rentas del trabajo'!AA80*100-100)&gt;100,"-",'Rentas del trabajo'!AA92/'Rentas del trabajo'!AA80*100-100)</f>
        <v>9.9865998157745821</v>
      </c>
      <c r="AB92" s="122">
        <f>IF(ABS('Rentas del trabajo'!AB92/'Rentas del trabajo'!AB80*100-100)&gt;100,"-",'Rentas del trabajo'!AB92/'Rentas del trabajo'!AB80*100-100)</f>
        <v>-3.7638455802852491</v>
      </c>
      <c r="AC92" s="122"/>
      <c r="AD92" s="122"/>
      <c r="AE92" s="122">
        <f>IF(ABS('Rentas del trabajo'!AE92/'Rentas del trabajo'!AE80*100-100)&gt;100,"-",'Rentas del trabajo'!AE92/'Rentas del trabajo'!AE80*100-100)</f>
        <v>16.685057934278547</v>
      </c>
      <c r="AF92" s="122">
        <f>IF(ABS('Rentas del trabajo'!AF92/'Rentas del trabajo'!AF80*100-100)&gt;100,"-",'Rentas del trabajo'!AF92/'Rentas del trabajo'!AF80*100-100)</f>
        <v>17.247438970116889</v>
      </c>
      <c r="AG92" s="122">
        <f>IF(ABS('Rentas del trabajo'!AG92/'Rentas del trabajo'!AG80*100-100)&gt;100,"-",'Rentas del trabajo'!AG92/'Rentas del trabajo'!AG80*100-100)</f>
        <v>16.203265819725758</v>
      </c>
      <c r="AH92" s="122">
        <f>IF(ABS('Rentas del trabajo'!AH92/'Rentas del trabajo'!AH80*100-100)&gt;100,"-",'Rentas del trabajo'!AH92/'Rentas del trabajo'!AH80*100-100)</f>
        <v>16.203265819725758</v>
      </c>
      <c r="AI92" s="122"/>
      <c r="AJ92" s="122">
        <f>IF(ABS('Rentas del trabajo'!AJ92/'Rentas del trabajo'!AJ80*100-100)&gt;100,"-",'Rentas del trabajo'!AJ92/'Rentas del trabajo'!AJ80*100-100)</f>
        <v>21.035823749721288</v>
      </c>
      <c r="AK92" s="122">
        <f>IF(ABS('Rentas del trabajo'!AK92/'Rentas del trabajo'!AK80*100-100)&gt;100,"-",'Rentas del trabajo'!AK92/'Rentas del trabajo'!AK80*100-100)</f>
        <v>6.3271354805844311</v>
      </c>
      <c r="AL92" s="122">
        <f>IF(ABS('Rentas del trabajo'!AL92/'Rentas del trabajo'!AL80*100-100)&gt;100,"-",'Rentas del trabajo'!AL92/'Rentas del trabajo'!AL80*100-100)</f>
        <v>55.465057393652955</v>
      </c>
      <c r="AM92" s="122">
        <f>IF(ABS('Rentas del trabajo'!AM92/'Rentas del trabajo'!AM80*100-100)&gt;100,"-",'Rentas del trabajo'!AM92/'Rentas del trabajo'!AM80*100-100)</f>
        <v>25.533349385986043</v>
      </c>
      <c r="AN92" s="122">
        <f>IF(ABS('Rentas del trabajo'!AN92/'Rentas del trabajo'!AN80*100-100)&gt;100,"-",'Rentas del trabajo'!AN92/'Rentas del trabajo'!AN80*100-100)</f>
        <v>17.396752751443827</v>
      </c>
      <c r="AO92" s="122">
        <f>IF(ABS('Rentas del trabajo'!AO92/'Rentas del trabajo'!AO80*100-100)&gt;100,"-",'Rentas del trabajo'!AO92/'Rentas del trabajo'!AO80*100-100)</f>
        <v>30.121951219512198</v>
      </c>
      <c r="AP92" s="122">
        <f>IF(ABS('Rentas del trabajo'!AP92/'Rentas del trabajo'!AP80*100-100)&gt;100,"-",'Rentas del trabajo'!AP92/'Rentas del trabajo'!AP80*100-100)</f>
        <v>9.4280117531831564</v>
      </c>
      <c r="AQ92" s="122"/>
      <c r="AR92" s="122"/>
      <c r="AS92" s="122">
        <f>IF(ABS('Rentas del trabajo'!AS92/'Rentas del trabajo'!AS80*100-100)&gt;100,"-",'Rentas del trabajo'!AS92/'Rentas del trabajo'!AS80*100-100)</f>
        <v>16.685057934278547</v>
      </c>
      <c r="AT92" s="122"/>
      <c r="AU92" s="122"/>
      <c r="AV92" s="122"/>
      <c r="AW92" s="122"/>
      <c r="AX92" s="122"/>
      <c r="AY92" s="122"/>
      <c r="AZ92" s="122"/>
      <c r="BA92" s="122"/>
      <c r="BB92" s="122"/>
      <c r="BC92" s="122"/>
      <c r="BD92" s="122"/>
      <c r="BE92" s="122">
        <f>IF(ABS('Rentas del trabajo'!BE92/'Rentas del trabajo'!BE80*100-100)&gt;100,"-",'Rentas del trabajo'!BE92/'Rentas del trabajo'!BE80*100-100)</f>
        <v>16.869039466043276</v>
      </c>
      <c r="BF92" s="122">
        <f>IF(ABS('Rentas del trabajo'!BF92/'Rentas del trabajo'!BF80*100-100)&gt;100,"-",'Rentas del trabajo'!BF92/'Rentas del trabajo'!BF80*100-100)</f>
        <v>18.127959785235163</v>
      </c>
      <c r="BG92" s="122">
        <f>IF(ABS('Rentas del trabajo'!BG92/'Rentas del trabajo'!BG80*100-100)&gt;100,"-",'Rentas del trabajo'!BG92/'Rentas del trabajo'!BG80*100-100)</f>
        <v>25.266197599783908</v>
      </c>
      <c r="BH92" s="122">
        <f>IF(ABS('Rentas del trabajo'!BH92/'Rentas del trabajo'!BH80*100-100)&gt;100,"-",'Rentas del trabajo'!BH92/'Rentas del trabajo'!BH80*100-100)</f>
        <v>13.338113401368858</v>
      </c>
      <c r="BI92" s="122"/>
      <c r="BJ92" s="122">
        <f>IF(ABS('Rentas del trabajo'!BJ92/'Rentas del trabajo'!BJ80*100-100)&gt;100,"-",'Rentas del trabajo'!BJ92/'Rentas del trabajo'!BJ80*100-100)</f>
        <v>-24.897039133603116</v>
      </c>
      <c r="BK92" s="123"/>
      <c r="BL92" s="123"/>
    </row>
    <row r="93" spans="2:64" ht="12" customHeight="1">
      <c r="B93" s="67" t="s">
        <v>324</v>
      </c>
      <c r="C93" s="122">
        <f>IF(ABS('Rentas del trabajo'!C93/'Rentas del trabajo'!C81*100-100)&gt;100,"-",'Rentas del trabajo'!C93/'Rentas del trabajo'!C81*100-100)</f>
        <v>6.1498974729467903</v>
      </c>
      <c r="D93" s="122">
        <f>IF(ABS('Rentas del trabajo'!D93/'Rentas del trabajo'!D81*100-100)&gt;100,"-",'Rentas del trabajo'!D93/'Rentas del trabajo'!D81*100-100)</f>
        <v>6.3236623468063442</v>
      </c>
      <c r="E93" s="122">
        <f>IF(ABS('Rentas del trabajo'!E93/'Rentas del trabajo'!E81*100-100)&gt;100,"-",'Rentas del trabajo'!E93/'Rentas del trabajo'!E81*100-100)</f>
        <v>8.1341522899457175</v>
      </c>
      <c r="F93" s="122">
        <f>IF(ABS('Rentas del trabajo'!F93/'Rentas del trabajo'!F81*100-100)&gt;100,"-",'Rentas del trabajo'!F93/'Rentas del trabajo'!F81*100-100)</f>
        <v>11.673171270839489</v>
      </c>
      <c r="G93" s="122">
        <f>IF(ABS('Rentas del trabajo'!G93/'Rentas del trabajo'!G81*100-100)&gt;100,"-",'Rentas del trabajo'!G93/'Rentas del trabajo'!G81*100-100)</f>
        <v>6.8309164887213996</v>
      </c>
      <c r="H93" s="122">
        <f>IF(ABS('Rentas del trabajo'!H93/'Rentas del trabajo'!H81*100-100)&gt;100,"-",'Rentas del trabajo'!H93/'Rentas del trabajo'!H81*100-100)</f>
        <v>0.27201738622548532</v>
      </c>
      <c r="I93" s="122">
        <f>IF(ABS('Rentas del trabajo'!I93/'Rentas del trabajo'!I81*100-100)&gt;100,"-",'Rentas del trabajo'!I93/'Rentas del trabajo'!I81*100-100)</f>
        <v>2.5387761711809418</v>
      </c>
      <c r="J93" s="122">
        <f>IF(ABS('Rentas del trabajo'!J93/'Rentas del trabajo'!J81*100-100)&gt;100,"-",'Rentas del trabajo'!J93/'Rentas del trabajo'!J81*100-100)</f>
        <v>-2.6902245081585505</v>
      </c>
      <c r="K93" s="122">
        <f>IF(ABS('Rentas del trabajo'!K93/'Rentas del trabajo'!K81*100-100)&gt;100,"-",'Rentas del trabajo'!K93/'Rentas del trabajo'!K81*100-100)</f>
        <v>5.8621277652575401</v>
      </c>
      <c r="L93" s="122">
        <f>IF(ABS('Rentas del trabajo'!L93/'Rentas del trabajo'!L81*100-100)&gt;100,"-",'Rentas del trabajo'!L93/'Rentas del trabajo'!L81*100-100)</f>
        <v>5.4477041283626448</v>
      </c>
      <c r="M93" s="122">
        <f>IF(ABS('Rentas del trabajo'!M93/'Rentas del trabajo'!M81*100-100)&gt;100,"-",'Rentas del trabajo'!M93/'Rentas del trabajo'!M81*100-100)</f>
        <v>5.5057559551976283</v>
      </c>
      <c r="N93" s="122">
        <f>IF(ABS('Rentas del trabajo'!N93/'Rentas del trabajo'!N81*100-100)&gt;100,"-",'Rentas del trabajo'!N93/'Rentas del trabajo'!N81*100-100)</f>
        <v>6.4238125818423697</v>
      </c>
      <c r="O93" s="122">
        <f>IF(ABS('Rentas del trabajo'!O93/'Rentas del trabajo'!O81*100-100)&gt;100,"-",'Rentas del trabajo'!O93/'Rentas del trabajo'!O81*100-100)</f>
        <v>11.81412794061248</v>
      </c>
      <c r="P93" s="122"/>
      <c r="Q93" s="122">
        <f>IF(ABS('Rentas del trabajo'!Q93/'Rentas del trabajo'!Q81*100-100)&gt;100,"-",'Rentas del trabajo'!Q93/'Rentas del trabajo'!Q81*100-100)</f>
        <v>4.3448314229133587</v>
      </c>
      <c r="R93" s="122">
        <f>IF(ABS('Rentas del trabajo'!R93/'Rentas del trabajo'!R81*100-100)&gt;100,"-",'Rentas del trabajo'!R93/'Rentas del trabajo'!R81*100-100)</f>
        <v>4.032650789795909</v>
      </c>
      <c r="S93" s="122">
        <f>IF(ABS('Rentas del trabajo'!S93/'Rentas del trabajo'!S81*100-100)&gt;100,"-",'Rentas del trabajo'!S93/'Rentas del trabajo'!S81*100-100)</f>
        <v>4.9602530408659362</v>
      </c>
      <c r="T93" s="122">
        <f>IF(ABS('Rentas del trabajo'!T93/'Rentas del trabajo'!T81*100-100)&gt;100,"-",'Rentas del trabajo'!T93/'Rentas del trabajo'!T81*100-100)</f>
        <v>2.8400046853595882</v>
      </c>
      <c r="U93" s="122">
        <f>IF(ABS('Rentas del trabajo'!U93/'Rentas del trabajo'!U81*100-100)&gt;100,"-",'Rentas del trabajo'!U93/'Rentas del trabajo'!U81*100-100)</f>
        <v>5.3900370115876939</v>
      </c>
      <c r="V93" s="122">
        <f>IF(ABS('Rentas del trabajo'!V93/'Rentas del trabajo'!V81*100-100)&gt;100,"-",'Rentas del trabajo'!V93/'Rentas del trabajo'!V81*100-100)</f>
        <v>2.6416153377604417</v>
      </c>
      <c r="W93" s="122">
        <f>IF(ABS('Rentas del trabajo'!W93/'Rentas del trabajo'!W81*100-100)&gt;100,"-",'Rentas del trabajo'!W93/'Rentas del trabajo'!W81*100-100)</f>
        <v>4.968663177340062</v>
      </c>
      <c r="X93" s="122">
        <f>IF(ABS('Rentas del trabajo'!X93/'Rentas del trabajo'!X81*100-100)&gt;100,"-",'Rentas del trabajo'!X93/'Rentas del trabajo'!X81*100-100)</f>
        <v>2.0095769606925273</v>
      </c>
      <c r="Y93" s="122">
        <f>IF(ABS('Rentas del trabajo'!Y93/'Rentas del trabajo'!Y81*100-100)&gt;100,"-",'Rentas del trabajo'!Y93/'Rentas del trabajo'!Y81*100-100)</f>
        <v>3.8209948773595386</v>
      </c>
      <c r="Z93" s="122">
        <f>IF(ABS('Rentas del trabajo'!Z93/'Rentas del trabajo'!Z81*100-100)&gt;100,"-",'Rentas del trabajo'!Z93/'Rentas del trabajo'!Z81*100-100)</f>
        <v>16.451706071038714</v>
      </c>
      <c r="AA93" s="122">
        <f>IF(ABS('Rentas del trabajo'!AA93/'Rentas del trabajo'!AA81*100-100)&gt;100,"-",'Rentas del trabajo'!AA93/'Rentas del trabajo'!AA81*100-100)</f>
        <v>17.682006514876164</v>
      </c>
      <c r="AB93" s="122">
        <f>IF(ABS('Rentas del trabajo'!AB93/'Rentas del trabajo'!AB81*100-100)&gt;100,"-",'Rentas del trabajo'!AB93/'Rentas del trabajo'!AB81*100-100)</f>
        <v>-3.4493850541532964</v>
      </c>
      <c r="AC93" s="122">
        <f>IF(ABS('Rentas del trabajo'!AC93/'Rentas del trabajo'!AC81*100-100)&gt;100,"-",'Rentas del trabajo'!AC93/'Rentas del trabajo'!AC81*100-100)</f>
        <v>30.946724539599501</v>
      </c>
      <c r="AD93" s="122"/>
      <c r="AE93" s="122">
        <f>IF(ABS('Rentas del trabajo'!AE93/'Rentas del trabajo'!AE81*100-100)&gt;100,"-",'Rentas del trabajo'!AE93/'Rentas del trabajo'!AE81*100-100)</f>
        <v>10.761931573741677</v>
      </c>
      <c r="AF93" s="122">
        <f>IF(ABS('Rentas del trabajo'!AF93/'Rentas del trabajo'!AF81*100-100)&gt;100,"-",'Rentas del trabajo'!AF93/'Rentas del trabajo'!AF81*100-100)</f>
        <v>10.611324356174777</v>
      </c>
      <c r="AG93" s="122">
        <f>IF(ABS('Rentas del trabajo'!AG93/'Rentas del trabajo'!AG81*100-100)&gt;100,"-",'Rentas del trabajo'!AG93/'Rentas del trabajo'!AG81*100-100)</f>
        <v>13.497879867122364</v>
      </c>
      <c r="AH93" s="122">
        <f>IF(ABS('Rentas del trabajo'!AH93/'Rentas del trabajo'!AH81*100-100)&gt;100,"-",'Rentas del trabajo'!AH93/'Rentas del trabajo'!AH81*100-100)</f>
        <v>14.844694567220969</v>
      </c>
      <c r="AI93" s="122">
        <f>IF(ABS('Rentas del trabajo'!AI93/'Rentas del trabajo'!AI81*100-100)&gt;100,"-",'Rentas del trabajo'!AI93/'Rentas del trabajo'!AI81*100-100)</f>
        <v>12.589142427281843</v>
      </c>
      <c r="AJ93" s="122">
        <f>IF(ABS('Rentas del trabajo'!AJ93/'Rentas del trabajo'!AJ81*100-100)&gt;100,"-",'Rentas del trabajo'!AJ93/'Rentas del trabajo'!AJ81*100-100)</f>
        <v>2.9208183769818135</v>
      </c>
      <c r="AK93" s="122">
        <f>IF(ABS('Rentas del trabajo'!AK93/'Rentas del trabajo'!AK81*100-100)&gt;100,"-",'Rentas del trabajo'!AK93/'Rentas del trabajo'!AK81*100-100)</f>
        <v>7.6335825852935386</v>
      </c>
      <c r="AL93" s="122">
        <f>IF(ABS('Rentas del trabajo'!AL93/'Rentas del trabajo'!AL81*100-100)&gt;100,"-",'Rentas del trabajo'!AL93/'Rentas del trabajo'!AL81*100-100)</f>
        <v>-0.73470967937288378</v>
      </c>
      <c r="AM93" s="122">
        <f>IF(ABS('Rentas del trabajo'!AM93/'Rentas del trabajo'!AM81*100-100)&gt;100,"-",'Rentas del trabajo'!AM93/'Rentas del trabajo'!AM81*100-100)</f>
        <v>9.9071142442318347</v>
      </c>
      <c r="AN93" s="122">
        <f>IF(ABS('Rentas del trabajo'!AN93/'Rentas del trabajo'!AN81*100-100)&gt;100,"-",'Rentas del trabajo'!AN93/'Rentas del trabajo'!AN81*100-100)</f>
        <v>22.795650470219456</v>
      </c>
      <c r="AO93" s="122">
        <f>IF(ABS('Rentas del trabajo'!AO93/'Rentas del trabajo'!AO81*100-100)&gt;100,"-",'Rentas del trabajo'!AO93/'Rentas del trabajo'!AO81*100-100)</f>
        <v>24.161290596765014</v>
      </c>
      <c r="AP93" s="122">
        <f>IF(ABS('Rentas del trabajo'!AP93/'Rentas del trabajo'!AP81*100-100)&gt;100,"-",'Rentas del trabajo'!AP93/'Rentas del trabajo'!AP81*100-100)</f>
        <v>2.7528454965842144</v>
      </c>
      <c r="AQ93" s="122">
        <f>IF(ABS('Rentas del trabajo'!AQ93/'Rentas del trabajo'!AQ81*100-100)&gt;100,"-",'Rentas del trabajo'!AQ93/'Rentas del trabajo'!AQ81*100-100)</f>
        <v>46.416938110749186</v>
      </c>
      <c r="AR93" s="122"/>
      <c r="AS93" s="122">
        <f>IF(ABS('Rentas del trabajo'!AS93/'Rentas del trabajo'!AS81*100-100)&gt;100,"-",'Rentas del trabajo'!AS93/'Rentas del trabajo'!AS81*100-100)</f>
        <v>10.761931573741677</v>
      </c>
      <c r="AT93" s="122"/>
      <c r="AU93" s="122"/>
      <c r="AV93" s="122"/>
      <c r="AW93" s="122"/>
      <c r="AX93" s="122"/>
      <c r="AY93" s="122"/>
      <c r="AZ93" s="122"/>
      <c r="BA93" s="122"/>
      <c r="BB93" s="122"/>
      <c r="BC93" s="122"/>
      <c r="BD93" s="122"/>
      <c r="BE93" s="122">
        <f>IF(ABS('Rentas del trabajo'!BE93/'Rentas del trabajo'!BE81*100-100)&gt;100,"-",'Rentas del trabajo'!BE93/'Rentas del trabajo'!BE81*100-100)</f>
        <v>40.613624038037756</v>
      </c>
      <c r="BF93" s="122">
        <f>IF(ABS('Rentas del trabajo'!BF93/'Rentas del trabajo'!BF81*100-100)&gt;100,"-",'Rentas del trabajo'!BF93/'Rentas del trabajo'!BF81*100-100)</f>
        <v>41.649733019246582</v>
      </c>
      <c r="BG93" s="122">
        <f>IF(ABS('Rentas del trabajo'!BG93/'Rentas del trabajo'!BG81*100-100)&gt;100,"-",'Rentas del trabajo'!BG93/'Rentas del trabajo'!BG81*100-100)</f>
        <v>98.731692729032716</v>
      </c>
      <c r="BH93" s="122">
        <f>IF(ABS('Rentas del trabajo'!BH93/'Rentas del trabajo'!BH81*100-100)&gt;100,"-",'Rentas del trabajo'!BH93/'Rentas del trabajo'!BH81*100-100)</f>
        <v>12.810773097384427</v>
      </c>
      <c r="BI93" s="122"/>
      <c r="BJ93" s="122">
        <f>IF(ABS('Rentas del trabajo'!BJ93/'Rentas del trabajo'!BJ81*100-100)&gt;100,"-",'Rentas del trabajo'!BJ93/'Rentas del trabajo'!BJ81*100-100)</f>
        <v>-2.7294903632736691</v>
      </c>
      <c r="BK93" s="123"/>
      <c r="BL93" s="123"/>
    </row>
    <row r="94" spans="2:64" ht="12" customHeight="1">
      <c r="B94" s="67" t="s">
        <v>325</v>
      </c>
      <c r="C94" s="122">
        <f>IF(ABS('Rentas del trabajo'!C94/'Rentas del trabajo'!C82*100-100)&gt;100,"-",'Rentas del trabajo'!C94/'Rentas del trabajo'!C82*100-100)</f>
        <v>5.7592713613790778</v>
      </c>
      <c r="D94" s="122">
        <f>IF(ABS('Rentas del trabajo'!D94/'Rentas del trabajo'!D82*100-100)&gt;100,"-",'Rentas del trabajo'!D94/'Rentas del trabajo'!D82*100-100)</f>
        <v>7.3011418484879158</v>
      </c>
      <c r="E94" s="122">
        <f>IF(ABS('Rentas del trabajo'!E94/'Rentas del trabajo'!E82*100-100)&gt;100,"-",'Rentas del trabajo'!E94/'Rentas del trabajo'!E82*100-100)</f>
        <v>6.8921708032200257</v>
      </c>
      <c r="F94" s="122">
        <f>IF(ABS('Rentas del trabajo'!F94/'Rentas del trabajo'!F82*100-100)&gt;100,"-",'Rentas del trabajo'!F94/'Rentas del trabajo'!F82*100-100)</f>
        <v>6.8921708032200257</v>
      </c>
      <c r="G94" s="122"/>
      <c r="H94" s="122">
        <f>IF(ABS('Rentas del trabajo'!H94/'Rentas del trabajo'!H82*100-100)&gt;100,"-",'Rentas del trabajo'!H94/'Rentas del trabajo'!H82*100-100)</f>
        <v>8.7130325618939253</v>
      </c>
      <c r="I94" s="122">
        <f>IF(ABS('Rentas del trabajo'!I94/'Rentas del trabajo'!I82*100-100)&gt;100,"-",'Rentas del trabajo'!I94/'Rentas del trabajo'!I82*100-100)</f>
        <v>1.0107285133909301</v>
      </c>
      <c r="J94" s="122">
        <f>IF(ABS('Rentas del trabajo'!J94/'Rentas del trabajo'!J82*100-100)&gt;100,"-",'Rentas del trabajo'!J94/'Rentas del trabajo'!J82*100-100)</f>
        <v>24.261752169513386</v>
      </c>
      <c r="K94" s="122">
        <f>IF(ABS('Rentas del trabajo'!K94/'Rentas del trabajo'!K82*100-100)&gt;100,"-",'Rentas del trabajo'!K94/'Rentas del trabajo'!K82*100-100)</f>
        <v>11.773797966378822</v>
      </c>
      <c r="L94" s="122">
        <f>IF(ABS('Rentas del trabajo'!L94/'Rentas del trabajo'!L82*100-100)&gt;100,"-",'Rentas del trabajo'!L94/'Rentas del trabajo'!L82*100-100)</f>
        <v>-6.2078516254116067</v>
      </c>
      <c r="M94" s="122">
        <f>IF(ABS('Rentas del trabajo'!M94/'Rentas del trabajo'!M82*100-100)&gt;100,"-",'Rentas del trabajo'!M94/'Rentas del trabajo'!M82*100-100)</f>
        <v>-10.482476682295953</v>
      </c>
      <c r="N94" s="122">
        <f>IF(ABS('Rentas del trabajo'!N94/'Rentas del trabajo'!N82*100-100)&gt;100,"-",'Rentas del trabajo'!N94/'Rentas del trabajo'!N82*100-100)</f>
        <v>5.1314776039106675</v>
      </c>
      <c r="O94" s="122"/>
      <c r="P94" s="122"/>
      <c r="Q94" s="122">
        <f>IF(ABS('Rentas del trabajo'!Q94/'Rentas del trabajo'!Q82*100-100)&gt;100,"-",'Rentas del trabajo'!Q94/'Rentas del trabajo'!Q82*100-100)</f>
        <v>-1.12485299421337</v>
      </c>
      <c r="R94" s="122">
        <f>IF(ABS('Rentas del trabajo'!R94/'Rentas del trabajo'!R82*100-100)&gt;100,"-",'Rentas del trabajo'!R94/'Rentas del trabajo'!R82*100-100)</f>
        <v>-1.9798775301650977</v>
      </c>
      <c r="S94" s="122">
        <f>IF(ABS('Rentas del trabajo'!S94/'Rentas del trabajo'!S82*100-100)&gt;100,"-",'Rentas del trabajo'!S94/'Rentas del trabajo'!S82*100-100)</f>
        <v>0.94665600312839615</v>
      </c>
      <c r="T94" s="122">
        <f>IF(ABS('Rentas del trabajo'!T94/'Rentas del trabajo'!T82*100-100)&gt;100,"-",'Rentas del trabajo'!T94/'Rentas del trabajo'!T82*100-100)</f>
        <v>0.94665600312839615</v>
      </c>
      <c r="U94" s="122"/>
      <c r="V94" s="122">
        <f>IF(ABS('Rentas del trabajo'!V94/'Rentas del trabajo'!V82*100-100)&gt;100,"-",'Rentas del trabajo'!V94/'Rentas del trabajo'!V82*100-100)</f>
        <v>-12.718660912592938</v>
      </c>
      <c r="W94" s="122">
        <f>IF(ABS('Rentas del trabajo'!W94/'Rentas del trabajo'!W82*100-100)&gt;100,"-",'Rentas del trabajo'!W94/'Rentas del trabajo'!W82*100-100)</f>
        <v>-22.44284152936936</v>
      </c>
      <c r="X94" s="122">
        <f>IF(ABS('Rentas del trabajo'!X94/'Rentas del trabajo'!X82*100-100)&gt;100,"-",'Rentas del trabajo'!X94/'Rentas del trabajo'!X82*100-100)</f>
        <v>0.38514786561482595</v>
      </c>
      <c r="Y94" s="122">
        <f>IF(ABS('Rentas del trabajo'!Y94/'Rentas del trabajo'!Y82*100-100)&gt;100,"-",'Rentas del trabajo'!Y94/'Rentas del trabajo'!Y82*100-100)</f>
        <v>6.4254999449461252</v>
      </c>
      <c r="Z94" s="122">
        <f>IF(ABS('Rentas del trabajo'!Z94/'Rentas del trabajo'!Z82*100-100)&gt;100,"-",'Rentas del trabajo'!Z94/'Rentas del trabajo'!Z82*100-100)</f>
        <v>1.5524759165028712</v>
      </c>
      <c r="AA94" s="122">
        <f>IF(ABS('Rentas del trabajo'!AA94/'Rentas del trabajo'!AA82*100-100)&gt;100,"-",'Rentas del trabajo'!AA94/'Rentas del trabajo'!AA82*100-100)</f>
        <v>4.5388575424767339</v>
      </c>
      <c r="AB94" s="122">
        <f>IF(ABS('Rentas del trabajo'!AB94/'Rentas del trabajo'!AB82*100-100)&gt;100,"-",'Rentas del trabajo'!AB94/'Rentas del trabajo'!AB82*100-100)</f>
        <v>-0.66454690885323942</v>
      </c>
      <c r="AC94" s="122"/>
      <c r="AD94" s="122"/>
      <c r="AE94" s="122">
        <f>IF(ABS('Rentas del trabajo'!AE94/'Rentas del trabajo'!AE82*100-100)&gt;100,"-",'Rentas del trabajo'!AE94/'Rentas del trabajo'!AE82*100-100)</f>
        <v>4.5696350308123641</v>
      </c>
      <c r="AF94" s="122">
        <f>IF(ABS('Rentas del trabajo'!AF94/'Rentas del trabajo'!AF82*100-100)&gt;100,"-",'Rentas del trabajo'!AF94/'Rentas del trabajo'!AF82*100-100)</f>
        <v>5.1767106514191141</v>
      </c>
      <c r="AG94" s="122">
        <f>IF(ABS('Rentas del trabajo'!AG94/'Rentas del trabajo'!AG82*100-100)&gt;100,"-",'Rentas del trabajo'!AG94/'Rentas del trabajo'!AG82*100-100)</f>
        <v>7.9040719550030047</v>
      </c>
      <c r="AH94" s="122">
        <f>IF(ABS('Rentas del trabajo'!AH94/'Rentas del trabajo'!AH82*100-100)&gt;100,"-",'Rentas del trabajo'!AH94/'Rentas del trabajo'!AH82*100-100)</f>
        <v>7.9040719550030047</v>
      </c>
      <c r="AI94" s="122"/>
      <c r="AJ94" s="122">
        <f>IF(ABS('Rentas del trabajo'!AJ94/'Rentas del trabajo'!AJ82*100-100)&gt;100,"-",'Rentas del trabajo'!AJ94/'Rentas del trabajo'!AJ82*100-100)</f>
        <v>-5.1138094174500992</v>
      </c>
      <c r="AK94" s="122">
        <f>IF(ABS('Rentas del trabajo'!AK94/'Rentas del trabajo'!AK82*100-100)&gt;100,"-",'Rentas del trabajo'!AK94/'Rentas del trabajo'!AK82*100-100)</f>
        <v>-21.658949214530907</v>
      </c>
      <c r="AL94" s="122">
        <f>IF(ABS('Rentas del trabajo'!AL94/'Rentas del trabajo'!AL82*100-100)&gt;100,"-",'Rentas del trabajo'!AL94/'Rentas del trabajo'!AL82*100-100)</f>
        <v>24.740343655769863</v>
      </c>
      <c r="AM94" s="122">
        <f>IF(ABS('Rentas del trabajo'!AM94/'Rentas del trabajo'!AM82*100-100)&gt;100,"-",'Rentas del trabajo'!AM94/'Rentas del trabajo'!AM82*100-100)</f>
        <v>18.955823293172685</v>
      </c>
      <c r="AN94" s="122">
        <f>IF(ABS('Rentas del trabajo'!AN94/'Rentas del trabajo'!AN82*100-100)&gt;100,"-",'Rentas del trabajo'!AN94/'Rentas del trabajo'!AN82*100-100)</f>
        <v>-4.7517511103255003</v>
      </c>
      <c r="AO94" s="122">
        <f>IF(ABS('Rentas del trabajo'!AO94/'Rentas del trabajo'!AO82*100-100)&gt;100,"-",'Rentas del trabajo'!AO94/'Rentas del trabajo'!AO82*100-100)</f>
        <v>-6.4194038233519848</v>
      </c>
      <c r="AP94" s="122">
        <f>IF(ABS('Rentas del trabajo'!AP94/'Rentas del trabajo'!AP82*100-100)&gt;100,"-",'Rentas del trabajo'!AP94/'Rentas del trabajo'!AP82*100-100)</f>
        <v>4.4328296192621508</v>
      </c>
      <c r="AQ94" s="122"/>
      <c r="AR94" s="122"/>
      <c r="AS94" s="122">
        <f>IF(ABS('Rentas del trabajo'!AS94/'Rentas del trabajo'!AS82*100-100)&gt;100,"-",'Rentas del trabajo'!AS94/'Rentas del trabajo'!AS82*100-100)</f>
        <v>4.5696350308123641</v>
      </c>
      <c r="AT94" s="122"/>
      <c r="AU94" s="122"/>
      <c r="AV94" s="122"/>
      <c r="AW94" s="122"/>
      <c r="AX94" s="122"/>
      <c r="AY94" s="122"/>
      <c r="AZ94" s="122"/>
      <c r="BA94" s="122"/>
      <c r="BB94" s="122"/>
      <c r="BC94" s="122"/>
      <c r="BD94" s="122"/>
      <c r="BE94" s="122">
        <f>IF(ABS('Rentas del trabajo'!BE94/'Rentas del trabajo'!BE82*100-100)&gt;100,"-",'Rentas del trabajo'!BE94/'Rentas del trabajo'!BE82*100-100)</f>
        <v>9.4269720738812168</v>
      </c>
      <c r="BF94" s="122">
        <f>IF(ABS('Rentas del trabajo'!BF94/'Rentas del trabajo'!BF82*100-100)&gt;100,"-",'Rentas del trabajo'!BF94/'Rentas del trabajo'!BF82*100-100)</f>
        <v>9.5234185663939144</v>
      </c>
      <c r="BG94" s="122">
        <f>IF(ABS('Rentas del trabajo'!BG94/'Rentas del trabajo'!BG82*100-100)&gt;100,"-",'Rentas del trabajo'!BG94/'Rentas del trabajo'!BG82*100-100)</f>
        <v>-7.1750256916597834</v>
      </c>
      <c r="BH94" s="122">
        <f>IF(ABS('Rentas del trabajo'!BH94/'Rentas del trabajo'!BH82*100-100)&gt;100,"-",'Rentas del trabajo'!BH94/'Rentas del trabajo'!BH82*100-100)</f>
        <v>13.204737632233105</v>
      </c>
      <c r="BI94" s="122">
        <f>+'Rentas del trabajo'!BI94/'Rentas del trabajo'!BI82*100-100</f>
        <v>10.487785887201099</v>
      </c>
      <c r="BJ94" s="122">
        <f>IF(ABS('Rentas del trabajo'!BJ94/'Rentas del trabajo'!BJ82*100-100)&gt;100,"-",'Rentas del trabajo'!BJ94/'Rentas del trabajo'!BJ82*100-100)</f>
        <v>-6.7249797801273132</v>
      </c>
      <c r="BK94" s="123"/>
      <c r="BL94" s="123"/>
    </row>
    <row r="95" spans="2:64" ht="12" customHeight="1">
      <c r="B95" s="67" t="s">
        <v>326</v>
      </c>
      <c r="C95" s="122">
        <f>IF(ABS('Rentas del trabajo'!C95/'Rentas del trabajo'!C83*100-100)&gt;100,"-",'Rentas del trabajo'!C95/'Rentas del trabajo'!C83*100-100)</f>
        <v>7.4962480954293085</v>
      </c>
      <c r="D95" s="122">
        <f>IF(ABS('Rentas del trabajo'!D95/'Rentas del trabajo'!D83*100-100)&gt;100,"-",'Rentas del trabajo'!D95/'Rentas del trabajo'!D83*100-100)</f>
        <v>8.1127570842903367</v>
      </c>
      <c r="E95" s="122">
        <f>IF(ABS('Rentas del trabajo'!E95/'Rentas del trabajo'!E83*100-100)&gt;100,"-",'Rentas del trabajo'!E95/'Rentas del trabajo'!E83*100-100)</f>
        <v>5.6374592734162832</v>
      </c>
      <c r="F95" s="122">
        <f>IF(ABS('Rentas del trabajo'!F95/'Rentas del trabajo'!F83*100-100)&gt;100,"-",'Rentas del trabajo'!F95/'Rentas del trabajo'!F83*100-100)</f>
        <v>5.6374592734162832</v>
      </c>
      <c r="G95" s="122"/>
      <c r="H95" s="122">
        <f>IF(ABS('Rentas del trabajo'!H95/'Rentas del trabajo'!H83*100-100)&gt;100,"-",'Rentas del trabajo'!H95/'Rentas del trabajo'!H83*100-100)</f>
        <v>16.577872662679511</v>
      </c>
      <c r="I95" s="122">
        <f>IF(ABS('Rentas del trabajo'!I95/'Rentas del trabajo'!I83*100-100)&gt;100,"-",'Rentas del trabajo'!I95/'Rentas del trabajo'!I83*100-100)</f>
        <v>15.098480386975325</v>
      </c>
      <c r="J95" s="122">
        <f>IF(ABS('Rentas del trabajo'!J95/'Rentas del trabajo'!J83*100-100)&gt;100,"-",'Rentas del trabajo'!J95/'Rentas del trabajo'!J83*100-100)</f>
        <v>20.826089365740131</v>
      </c>
      <c r="K95" s="122">
        <f>IF(ABS('Rentas del trabajo'!K95/'Rentas del trabajo'!K83*100-100)&gt;100,"-",'Rentas del trabajo'!K95/'Rentas del trabajo'!K83*100-100)</f>
        <v>11.993540712781027</v>
      </c>
      <c r="L95" s="122">
        <f>IF(ABS('Rentas del trabajo'!L95/'Rentas del trabajo'!L83*100-100)&gt;100,"-",'Rentas del trabajo'!L95/'Rentas del trabajo'!L83*100-100)</f>
        <v>2.2825664244931403</v>
      </c>
      <c r="M95" s="122">
        <f>IF(ABS('Rentas del trabajo'!M95/'Rentas del trabajo'!M83*100-100)&gt;100,"-",'Rentas del trabajo'!M95/'Rentas del trabajo'!M83*100-100)</f>
        <v>4.3561536841366149</v>
      </c>
      <c r="N95" s="122">
        <f>IF(ABS('Rentas del trabajo'!N95/'Rentas del trabajo'!N83*100-100)&gt;100,"-",'Rentas del trabajo'!N95/'Rentas del trabajo'!N83*100-100)</f>
        <v>6.7675513064484818</v>
      </c>
      <c r="O95" s="122"/>
      <c r="P95" s="122"/>
      <c r="Q95" s="122">
        <f>IF(ABS('Rentas del trabajo'!Q95/'Rentas del trabajo'!Q83*100-100)&gt;100,"-",'Rentas del trabajo'!Q95/'Rentas del trabajo'!Q83*100-100)</f>
        <v>-1.245258845524404</v>
      </c>
      <c r="R95" s="122">
        <f>IF(ABS('Rentas del trabajo'!R95/'Rentas del trabajo'!R83*100-100)&gt;100,"-",'Rentas del trabajo'!R95/'Rentas del trabajo'!R83*100-100)</f>
        <v>-1.604703519207078</v>
      </c>
      <c r="S95" s="122">
        <f>IF(ABS('Rentas del trabajo'!S95/'Rentas del trabajo'!S83*100-100)&gt;100,"-",'Rentas del trabajo'!S95/'Rentas del trabajo'!S83*100-100)</f>
        <v>0.32043144571305504</v>
      </c>
      <c r="T95" s="122">
        <f>IF(ABS('Rentas del trabajo'!T95/'Rentas del trabajo'!T83*100-100)&gt;100,"-",'Rentas del trabajo'!T95/'Rentas del trabajo'!T83*100-100)</f>
        <v>0.32043144571305504</v>
      </c>
      <c r="U95" s="122"/>
      <c r="V95" s="122">
        <f>IF(ABS('Rentas del trabajo'!V95/'Rentas del trabajo'!V83*100-100)&gt;100,"-",'Rentas del trabajo'!V95/'Rentas del trabajo'!V83*100-100)</f>
        <v>-7.3353091169265525</v>
      </c>
      <c r="W95" s="122">
        <f>IF(ABS('Rentas del trabajo'!W95/'Rentas del trabajo'!W83*100-100)&gt;100,"-",'Rentas del trabajo'!W95/'Rentas del trabajo'!W83*100-100)</f>
        <v>-14.938915768999777</v>
      </c>
      <c r="X95" s="122">
        <f>IF(ABS('Rentas del trabajo'!X95/'Rentas del trabajo'!X83*100-100)&gt;100,"-",'Rentas del trabajo'!X95/'Rentas del trabajo'!X83*100-100)</f>
        <v>4.2608879353751519</v>
      </c>
      <c r="Y95" s="122">
        <f>IF(ABS('Rentas del trabajo'!Y95/'Rentas del trabajo'!Y83*100-100)&gt;100,"-",'Rentas del trabajo'!Y95/'Rentas del trabajo'!Y83*100-100)</f>
        <v>4.5779011810189445</v>
      </c>
      <c r="Z95" s="122">
        <f>IF(ABS('Rentas del trabajo'!Z95/'Rentas del trabajo'!Z83*100-100)&gt;100,"-",'Rentas del trabajo'!Z95/'Rentas del trabajo'!Z83*100-100)</f>
        <v>0.50279529554708802</v>
      </c>
      <c r="AA95" s="122">
        <f>IF(ABS('Rentas del trabajo'!AA95/'Rentas del trabajo'!AA83*100-100)&gt;100,"-",'Rentas del trabajo'!AA95/'Rentas del trabajo'!AA83*100-100)</f>
        <v>4.5391669622632236</v>
      </c>
      <c r="AB95" s="122">
        <f>IF(ABS('Rentas del trabajo'!AB95/'Rentas del trabajo'!AB83*100-100)&gt;100,"-",'Rentas del trabajo'!AB95/'Rentas del trabajo'!AB83*100-100)</f>
        <v>-1.2234470845900205</v>
      </c>
      <c r="AC95" s="122"/>
      <c r="AD95" s="122"/>
      <c r="AE95" s="122">
        <f>IF(ABS('Rentas del trabajo'!AE95/'Rentas del trabajo'!AE83*100-100)&gt;100,"-",'Rentas del trabajo'!AE95/'Rentas del trabajo'!AE83*100-100)</f>
        <v>6.1576415574140952</v>
      </c>
      <c r="AF95" s="122">
        <f>IF(ABS('Rentas del trabajo'!AF95/'Rentas del trabajo'!AF83*100-100)&gt;100,"-",'Rentas del trabajo'!AF95/'Rentas del trabajo'!AF83*100-100)</f>
        <v>6.3778678666469375</v>
      </c>
      <c r="AG95" s="122">
        <f>IF(ABS('Rentas del trabajo'!AG95/'Rentas del trabajo'!AG83*100-100)&gt;100,"-",'Rentas del trabajo'!AG95/'Rentas del trabajo'!AG83*100-100)</f>
        <v>5.9759549113806258</v>
      </c>
      <c r="AH95" s="122">
        <f>IF(ABS('Rentas del trabajo'!AH95/'Rentas del trabajo'!AH83*100-100)&gt;100,"-",'Rentas del trabajo'!AH95/'Rentas del trabajo'!AH83*100-100)</f>
        <v>5.9759549113806258</v>
      </c>
      <c r="AI95" s="122"/>
      <c r="AJ95" s="122">
        <f>IF(ABS('Rentas del trabajo'!AJ95/'Rentas del trabajo'!AJ83*100-100)&gt;100,"-",'Rentas del trabajo'!AJ95/'Rentas del trabajo'!AJ83*100-100)</f>
        <v>8.0265253409349526</v>
      </c>
      <c r="AK95" s="122">
        <f>IF(ABS('Rentas del trabajo'!AK95/'Rentas del trabajo'!AK83*100-100)&gt;100,"-",'Rentas del trabajo'!AK95/'Rentas del trabajo'!AK83*100-100)</f>
        <v>-2.0959846494336176</v>
      </c>
      <c r="AL95" s="122">
        <f>IF(ABS('Rentas del trabajo'!AL95/'Rentas del trabajo'!AL83*100-100)&gt;100,"-",'Rentas del trabajo'!AL95/'Rentas del trabajo'!AL83*100-100)</f>
        <v>25.97435363031056</v>
      </c>
      <c r="AM95" s="122">
        <f>IF(ABS('Rentas del trabajo'!AM95/'Rentas del trabajo'!AM83*100-100)&gt;100,"-",'Rentas del trabajo'!AM95/'Rentas del trabajo'!AM83*100-100)</f>
        <v>17.120494335736367</v>
      </c>
      <c r="AN95" s="122">
        <f>IF(ABS('Rentas del trabajo'!AN95/'Rentas del trabajo'!AN83*100-100)&gt;100,"-",'Rentas del trabajo'!AN95/'Rentas del trabajo'!AN83*100-100)</f>
        <v>2.7968383566403077</v>
      </c>
      <c r="AO95" s="122">
        <f>IF(ABS('Rentas del trabajo'!AO95/'Rentas del trabajo'!AO83*100-100)&gt;100,"-",'Rentas del trabajo'!AO95/'Rentas del trabajo'!AO83*100-100)</f>
        <v>9.0930537352555802</v>
      </c>
      <c r="AP95" s="122">
        <f>IF(ABS('Rentas del trabajo'!AP95/'Rentas del trabajo'!AP83*100-100)&gt;100,"-",'Rentas del trabajo'!AP95/'Rentas del trabajo'!AP83*100-100)</f>
        <v>5.4613068127016078</v>
      </c>
      <c r="AQ95" s="122"/>
      <c r="AR95" s="122"/>
      <c r="AS95" s="122">
        <f>IF(ABS('Rentas del trabajo'!AS95/'Rentas del trabajo'!AS83*100-100)&gt;100,"-",'Rentas del trabajo'!AS95/'Rentas del trabajo'!AS83*100-100)</f>
        <v>6.1576415574140952</v>
      </c>
      <c r="AT95" s="122"/>
      <c r="AU95" s="122"/>
      <c r="AV95" s="122"/>
      <c r="AW95" s="122"/>
      <c r="AX95" s="122"/>
      <c r="AY95" s="122"/>
      <c r="AZ95" s="122"/>
      <c r="BA95" s="122"/>
      <c r="BB95" s="122"/>
      <c r="BC95" s="122"/>
      <c r="BD95" s="122"/>
      <c r="BE95" s="122">
        <f>IF(ABS('Rentas del trabajo'!BE95/'Rentas del trabajo'!BE83*100-100)&gt;100,"-",'Rentas del trabajo'!BE95/'Rentas del trabajo'!BE83*100-100)</f>
        <v>-1.509316728184146</v>
      </c>
      <c r="BF95" s="122">
        <f>IF(ABS('Rentas del trabajo'!BF95/'Rentas del trabajo'!BF83*100-100)&gt;100,"-",'Rentas del trabajo'!BF95/'Rentas del trabajo'!BF83*100-100)</f>
        <v>-2.2565918540597636</v>
      </c>
      <c r="BG95" s="122">
        <f>IF(ABS('Rentas del trabajo'!BG95/'Rentas del trabajo'!BG83*100-100)&gt;100,"-",'Rentas del trabajo'!BG95/'Rentas del trabajo'!BG83*100-100)</f>
        <v>-14.628121905600182</v>
      </c>
      <c r="BH95" s="122">
        <f>IF(ABS('Rentas del trabajo'!BH95/'Rentas del trabajo'!BH83*100-100)&gt;100,"-",'Rentas del trabajo'!BH95/'Rentas del trabajo'!BH83*100-100)</f>
        <v>8.2448289556298562</v>
      </c>
      <c r="BI95" s="122"/>
      <c r="BJ95" s="122">
        <f>IF(ABS('Rentas del trabajo'!BJ95/'Rentas del trabajo'!BJ83*100-100)&gt;100,"-",'Rentas del trabajo'!BJ95/'Rentas del trabajo'!BJ83*100-100)</f>
        <v>73.188755020082056</v>
      </c>
      <c r="BK95" s="123"/>
      <c r="BL95" s="123"/>
    </row>
    <row r="96" spans="2:64" ht="12" customHeight="1">
      <c r="B96" s="67" t="s">
        <v>327</v>
      </c>
      <c r="C96" s="122">
        <f>IF(ABS('Rentas del trabajo'!C96/'Rentas del trabajo'!C84*100-100)&gt;100,"-",'Rentas del trabajo'!C96/'Rentas del trabajo'!C84*100-100)</f>
        <v>5.7008846704716518</v>
      </c>
      <c r="D96" s="122">
        <f>IF(ABS('Rentas del trabajo'!D96/'Rentas del trabajo'!D84*100-100)&gt;100,"-",'Rentas del trabajo'!D96/'Rentas del trabajo'!D84*100-100)</f>
        <v>5.7208817287837377</v>
      </c>
      <c r="E96" s="122">
        <f>IF(ABS('Rentas del trabajo'!E96/'Rentas del trabajo'!E84*100-100)&gt;100,"-",'Rentas del trabajo'!E96/'Rentas del trabajo'!E84*100-100)</f>
        <v>6.5365087051152244</v>
      </c>
      <c r="F96" s="122">
        <f>IF(ABS('Rentas del trabajo'!F96/'Rentas del trabajo'!F84*100-100)&gt;100,"-",'Rentas del trabajo'!F96/'Rentas del trabajo'!F84*100-100)</f>
        <v>6.372809521232</v>
      </c>
      <c r="G96" s="122">
        <f>IF(ABS('Rentas del trabajo'!G96/'Rentas del trabajo'!G84*100-100)&gt;100,"-",'Rentas del trabajo'!G96/'Rentas del trabajo'!G84*100-100)</f>
        <v>6.5956071152358788</v>
      </c>
      <c r="H96" s="122">
        <f>IF(ABS('Rentas del trabajo'!H96/'Rentas del trabajo'!H84*100-100)&gt;100,"-",'Rentas del trabajo'!H96/'Rentas del trabajo'!H84*100-100)</f>
        <v>2.8362663516867173</v>
      </c>
      <c r="I96" s="122">
        <f>IF(ABS('Rentas del trabajo'!I96/'Rentas del trabajo'!I84*100-100)&gt;100,"-",'Rentas del trabajo'!I96/'Rentas del trabajo'!I84*100-100)</f>
        <v>-5.0006174987930763</v>
      </c>
      <c r="J96" s="122">
        <f>IF(ABS('Rentas del trabajo'!J96/'Rentas del trabajo'!J84*100-100)&gt;100,"-",'Rentas del trabajo'!J96/'Rentas del trabajo'!J84*100-100)</f>
        <v>4.8319749603904967</v>
      </c>
      <c r="K96" s="122">
        <f>IF(ABS('Rentas del trabajo'!K96/'Rentas del trabajo'!K84*100-100)&gt;100,"-",'Rentas del trabajo'!K96/'Rentas del trabajo'!K84*100-100)</f>
        <v>3.7947683055346175</v>
      </c>
      <c r="L96" s="122">
        <f>IF(ABS('Rentas del trabajo'!L96/'Rentas del trabajo'!L84*100-100)&gt;100,"-",'Rentas del trabajo'!L96/'Rentas del trabajo'!L84*100-100)</f>
        <v>3.6947624630943494</v>
      </c>
      <c r="M96" s="122">
        <f>IF(ABS('Rentas del trabajo'!M96/'Rentas del trabajo'!M84*100-100)&gt;100,"-",'Rentas del trabajo'!M96/'Rentas del trabajo'!M84*100-100)</f>
        <v>3.8223992897472101</v>
      </c>
      <c r="N96" s="122">
        <f>IF(ABS('Rentas del trabajo'!N96/'Rentas del trabajo'!N84*100-100)&gt;100,"-",'Rentas del trabajo'!N96/'Rentas del trabajo'!N84*100-100)</f>
        <v>8.3710406986740225</v>
      </c>
      <c r="O96" s="122">
        <f>IF(ABS('Rentas del trabajo'!O96/'Rentas del trabajo'!O84*100-100)&gt;100,"-",'Rentas del trabajo'!O96/'Rentas del trabajo'!O84*100-100)</f>
        <v>15.264036338413518</v>
      </c>
      <c r="P96" s="122"/>
      <c r="Q96" s="122">
        <f>IF(ABS('Rentas del trabajo'!Q96/'Rentas del trabajo'!Q84*100-100)&gt;100,"-",'Rentas del trabajo'!Q96/'Rentas del trabajo'!Q84*100-100)</f>
        <v>4.6476791250096028</v>
      </c>
      <c r="R96" s="122">
        <f>IF(ABS('Rentas del trabajo'!R96/'Rentas del trabajo'!R84*100-100)&gt;100,"-",'Rentas del trabajo'!R96/'Rentas del trabajo'!R84*100-100)</f>
        <v>2.5093331821910425</v>
      </c>
      <c r="S96" s="122">
        <f>IF(ABS('Rentas del trabajo'!S96/'Rentas del trabajo'!S84*100-100)&gt;100,"-",'Rentas del trabajo'!S96/'Rentas del trabajo'!S84*100-100)</f>
        <v>3.3041600979224484</v>
      </c>
      <c r="T96" s="122">
        <f>IF(ABS('Rentas del trabajo'!T96/'Rentas del trabajo'!T84*100-100)&gt;100,"-",'Rentas del trabajo'!T96/'Rentas del trabajo'!T84*100-100)</f>
        <v>1.9845323274835067</v>
      </c>
      <c r="U96" s="122">
        <f>IF(ABS('Rentas del trabajo'!U96/'Rentas del trabajo'!U84*100-100)&gt;100,"-",'Rentas del trabajo'!U96/'Rentas del trabajo'!U84*100-100)</f>
        <v>4.1699057905622254</v>
      </c>
      <c r="V96" s="122">
        <f>IF(ABS('Rentas del trabajo'!V96/'Rentas del trabajo'!V84*100-100)&gt;100,"-",'Rentas del trabajo'!V96/'Rentas del trabajo'!V84*100-100)</f>
        <v>0.58610251961867732</v>
      </c>
      <c r="W96" s="122">
        <f>IF(ABS('Rentas del trabajo'!W96/'Rentas del trabajo'!W84*100-100)&gt;100,"-",'Rentas del trabajo'!W96/'Rentas del trabajo'!W84*100-100)</f>
        <v>-1.5051981745298804</v>
      </c>
      <c r="X96" s="122">
        <f>IF(ABS('Rentas del trabajo'!X96/'Rentas del trabajo'!X84*100-100)&gt;100,"-",'Rentas del trabajo'!X96/'Rentas del trabajo'!X84*100-100)</f>
        <v>0.10480809303541605</v>
      </c>
      <c r="Y96" s="122">
        <f>IF(ABS('Rentas del trabajo'!Y96/'Rentas del trabajo'!Y84*100-100)&gt;100,"-",'Rentas del trabajo'!Y96/'Rentas del trabajo'!Y84*100-100)</f>
        <v>2.7570938428113294</v>
      </c>
      <c r="Z96" s="122">
        <f>IF(ABS('Rentas del trabajo'!Z96/'Rentas del trabajo'!Z84*100-100)&gt;100,"-",'Rentas del trabajo'!Z96/'Rentas del trabajo'!Z84*100-100)</f>
        <v>16.546264318734828</v>
      </c>
      <c r="AA96" s="122">
        <f>IF(ABS('Rentas del trabajo'!AA96/'Rentas del trabajo'!AA84*100-100)&gt;100,"-",'Rentas del trabajo'!AA96/'Rentas del trabajo'!AA84*100-100)</f>
        <v>18.757822961245168</v>
      </c>
      <c r="AB96" s="122">
        <f>IF(ABS('Rentas del trabajo'!AB96/'Rentas del trabajo'!AB84*100-100)&gt;100,"-",'Rentas del trabajo'!AB96/'Rentas del trabajo'!AB84*100-100)</f>
        <v>10.477536551242522</v>
      </c>
      <c r="AC96" s="122">
        <f>IF(ABS('Rentas del trabajo'!AC96/'Rentas del trabajo'!AC84*100-100)&gt;100,"-",'Rentas del trabajo'!AC96/'Rentas del trabajo'!AC84*100-100)</f>
        <v>20.806405082948757</v>
      </c>
      <c r="AD96" s="122"/>
      <c r="AE96" s="122">
        <f>IF(ABS('Rentas del trabajo'!AE96/'Rentas del trabajo'!AE84*100-100)&gt;100,"-",'Rentas del trabajo'!AE96/'Rentas del trabajo'!AE84*100-100)</f>
        <v>10.613522622251665</v>
      </c>
      <c r="AF96" s="122">
        <f>IF(ABS('Rentas del trabajo'!AF96/'Rentas del trabajo'!AF84*100-100)&gt;100,"-",'Rentas del trabajo'!AF96/'Rentas del trabajo'!AF84*100-100)</f>
        <v>8.3737708945090361</v>
      </c>
      <c r="AG96" s="122">
        <f>IF(ABS('Rentas del trabajo'!AG96/'Rentas del trabajo'!AG84*100-100)&gt;100,"-",'Rentas del trabajo'!AG96/'Rentas del trabajo'!AG84*100-100)</f>
        <v>10.056645515469299</v>
      </c>
      <c r="AH96" s="122">
        <f>IF(ABS('Rentas del trabajo'!AH96/'Rentas del trabajo'!AH84*100-100)&gt;100,"-",'Rentas del trabajo'!AH96/'Rentas del trabajo'!AH84*100-100)</f>
        <v>8.4838123138332833</v>
      </c>
      <c r="AI96" s="122">
        <f>IF(ABS('Rentas del trabajo'!AI96/'Rentas del trabajo'!AI84*100-100)&gt;100,"-",'Rentas del trabajo'!AI96/'Rentas del trabajo'!AI84*100-100)</f>
        <v>11.04054350881907</v>
      </c>
      <c r="AJ96" s="122">
        <f>IF(ABS('Rentas del trabajo'!AJ96/'Rentas del trabajo'!AJ84*100-100)&gt;100,"-",'Rentas del trabajo'!AJ96/'Rentas del trabajo'!AJ84*100-100)</f>
        <v>3.438992299855741</v>
      </c>
      <c r="AK96" s="122">
        <f>IF(ABS('Rentas del trabajo'!AK96/'Rentas del trabajo'!AK84*100-100)&gt;100,"-",'Rentas del trabajo'!AK96/'Rentas del trabajo'!AK84*100-100)</f>
        <v>-6.4305464700158836</v>
      </c>
      <c r="AL96" s="122">
        <f>IF(ABS('Rentas del trabajo'!AL96/'Rentas del trabajo'!AL84*100-100)&gt;100,"-",'Rentas del trabajo'!AL96/'Rentas del trabajo'!AL84*100-100)</f>
        <v>4.9418473542378649</v>
      </c>
      <c r="AM96" s="122">
        <f>IF(ABS('Rentas del trabajo'!AM96/'Rentas del trabajo'!AM84*100-100)&gt;100,"-",'Rentas del trabajo'!AM96/'Rentas del trabajo'!AM84*100-100)</f>
        <v>6.6564874716468267</v>
      </c>
      <c r="AN96" s="122">
        <f>IF(ABS('Rentas del trabajo'!AN96/'Rentas del trabajo'!AN84*100-100)&gt;100,"-",'Rentas del trabajo'!AN96/'Rentas del trabajo'!AN84*100-100)</f>
        <v>20.852371944922183</v>
      </c>
      <c r="AO96" s="122">
        <f>IF(ABS('Rentas del trabajo'!AO96/'Rentas del trabajo'!AO84*100-100)&gt;100,"-",'Rentas del trabajo'!AO96/'Rentas del trabajo'!AO84*100-100)</f>
        <v>23.297221142635038</v>
      </c>
      <c r="AP96" s="122">
        <f>IF(ABS('Rentas del trabajo'!AP96/'Rentas del trabajo'!AP84*100-100)&gt;100,"-",'Rentas del trabajo'!AP96/'Rentas del trabajo'!AP84*100-100)</f>
        <v>19.725656098839536</v>
      </c>
      <c r="AQ96" s="122">
        <f>IF(ABS('Rentas del trabajo'!AQ96/'Rentas del trabajo'!AQ84*100-100)&gt;100,"-",'Rentas del trabajo'!AQ96/'Rentas del trabajo'!AQ84*100-100)</f>
        <v>39.246338653941081</v>
      </c>
      <c r="AR96" s="122"/>
      <c r="AS96" s="122">
        <f>IF(ABS('Rentas del trabajo'!AS96/'Rentas del trabajo'!AS84*100-100)&gt;100,"-",'Rentas del trabajo'!AS96/'Rentas del trabajo'!AS84*100-100)</f>
        <v>10.613522622251665</v>
      </c>
      <c r="AT96" s="122"/>
      <c r="AU96" s="122"/>
      <c r="AV96" s="122"/>
      <c r="AW96" s="122"/>
      <c r="AX96" s="122"/>
      <c r="AY96" s="122"/>
      <c r="AZ96" s="122"/>
      <c r="BA96" s="122"/>
      <c r="BB96" s="122"/>
      <c r="BC96" s="122"/>
      <c r="BD96" s="122"/>
      <c r="BE96" s="122">
        <f>IF(ABS('Rentas del trabajo'!BE96/'Rentas del trabajo'!BE84*100-100)&gt;100,"-",'Rentas del trabajo'!BE96/'Rentas del trabajo'!BE84*100-100)</f>
        <v>5.110516660422789</v>
      </c>
      <c r="BF96" s="122">
        <f>IF(ABS('Rentas del trabajo'!BF96/'Rentas del trabajo'!BF84*100-100)&gt;100,"-",'Rentas del trabajo'!BF96/'Rentas del trabajo'!BF84*100-100)</f>
        <v>6.4391856864640715</v>
      </c>
      <c r="BG96" s="122">
        <f>IF(ABS('Rentas del trabajo'!BG96/'Rentas del trabajo'!BG84*100-100)&gt;100,"-",'Rentas del trabajo'!BG96/'Rentas del trabajo'!BG84*100-100)</f>
        <v>15.715878001823896</v>
      </c>
      <c r="BH96" s="122">
        <f>IF(ABS('Rentas del trabajo'!BH96/'Rentas del trabajo'!BH84*100-100)&gt;100,"-",'Rentas del trabajo'!BH96/'Rentas del trabajo'!BH84*100-100)</f>
        <v>5.2303338399454873</v>
      </c>
      <c r="BI96" s="122"/>
      <c r="BJ96" s="122">
        <f>IF(ABS('Rentas del trabajo'!BJ96/'Rentas del trabajo'!BJ84*100-100)&gt;100,"-",'Rentas del trabajo'!BJ96/'Rentas del trabajo'!BJ84*100-100)</f>
        <v>-24.962896249032624</v>
      </c>
      <c r="BK96" s="123"/>
      <c r="BL96" s="123"/>
    </row>
    <row r="97" spans="2:64" ht="12" customHeight="1">
      <c r="B97" s="67" t="s">
        <v>328</v>
      </c>
      <c r="C97" s="122">
        <f>IF(ABS('Rentas del trabajo'!C97/'Rentas del trabajo'!C85*100-100)&gt;100,"-",'Rentas del trabajo'!C97/'Rentas del trabajo'!C85*100-100)</f>
        <v>8.2351981921015067</v>
      </c>
      <c r="D97" s="122">
        <f>IF(ABS('Rentas del trabajo'!D97/'Rentas del trabajo'!D85*100-100)&gt;100,"-",'Rentas del trabajo'!D97/'Rentas del trabajo'!D85*100-100)</f>
        <v>8.8817015633581491</v>
      </c>
      <c r="E97" s="122">
        <f>IF(ABS('Rentas del trabajo'!E97/'Rentas del trabajo'!E85*100-100)&gt;100,"-",'Rentas del trabajo'!E97/'Rentas del trabajo'!E85*100-100)</f>
        <v>10.671456595289428</v>
      </c>
      <c r="F97" s="122">
        <f>IF(ABS('Rentas del trabajo'!F97/'Rentas del trabajo'!F85*100-100)&gt;100,"-",'Rentas del trabajo'!F97/'Rentas del trabajo'!F85*100-100)</f>
        <v>10.671456595289428</v>
      </c>
      <c r="G97" s="122"/>
      <c r="H97" s="122">
        <f>IF(ABS('Rentas del trabajo'!H97/'Rentas del trabajo'!H85*100-100)&gt;100,"-",'Rentas del trabajo'!H97/'Rentas del trabajo'!H85*100-100)</f>
        <v>3.5720230659698018</v>
      </c>
      <c r="I97" s="122">
        <f>IF(ABS('Rentas del trabajo'!I97/'Rentas del trabajo'!I85*100-100)&gt;100,"-",'Rentas del trabajo'!I97/'Rentas del trabajo'!I85*100-100)</f>
        <v>-4.2093670917870725</v>
      </c>
      <c r="J97" s="122">
        <f>IF(ABS('Rentas del trabajo'!J97/'Rentas del trabajo'!J85*100-100)&gt;100,"-",'Rentas del trabajo'!J97/'Rentas del trabajo'!J85*100-100)</f>
        <v>16.828622125229174</v>
      </c>
      <c r="K97" s="122">
        <f>IF(ABS('Rentas del trabajo'!K97/'Rentas del trabajo'!K85*100-100)&gt;100,"-",'Rentas del trabajo'!K97/'Rentas del trabajo'!K85*100-100)</f>
        <v>14.668664060311528</v>
      </c>
      <c r="L97" s="122">
        <f>IF(ABS('Rentas del trabajo'!L97/'Rentas del trabajo'!L85*100-100)&gt;100,"-",'Rentas del trabajo'!L97/'Rentas del trabajo'!L85*100-100)</f>
        <v>2.19602477062611</v>
      </c>
      <c r="M97" s="122">
        <f>IF(ABS('Rentas del trabajo'!M97/'Rentas del trabajo'!M85*100-100)&gt;100,"-",'Rentas del trabajo'!M97/'Rentas del trabajo'!M85*100-100)</f>
        <v>4.1989686820777621</v>
      </c>
      <c r="N97" s="122">
        <f>IF(ABS('Rentas del trabajo'!N97/'Rentas del trabajo'!N85*100-100)&gt;100,"-",'Rentas del trabajo'!N97/'Rentas del trabajo'!N85*100-100)</f>
        <v>8.155412655950073</v>
      </c>
      <c r="O97" s="122"/>
      <c r="P97" s="122"/>
      <c r="Q97" s="122">
        <f>IF(ABS('Rentas del trabajo'!Q97/'Rentas del trabajo'!Q85*100-100)&gt;100,"-",'Rentas del trabajo'!Q97/'Rentas del trabajo'!Q85*100-100)</f>
        <v>1.4665421710031552</v>
      </c>
      <c r="R97" s="122">
        <f>IF(ABS('Rentas del trabajo'!R97/'Rentas del trabajo'!R85*100-100)&gt;100,"-",'Rentas del trabajo'!R97/'Rentas del trabajo'!R85*100-100)</f>
        <v>1.3622503868679701</v>
      </c>
      <c r="S97" s="122">
        <f>IF(ABS('Rentas del trabajo'!S97/'Rentas del trabajo'!S85*100-100)&gt;100,"-",'Rentas del trabajo'!S97/'Rentas del trabajo'!S85*100-100)</f>
        <v>1.0546088401185898</v>
      </c>
      <c r="T97" s="122">
        <f>IF(ABS('Rentas del trabajo'!T97/'Rentas del trabajo'!T85*100-100)&gt;100,"-",'Rentas del trabajo'!T97/'Rentas del trabajo'!T85*100-100)</f>
        <v>1.0546088401185898</v>
      </c>
      <c r="U97" s="122"/>
      <c r="V97" s="122">
        <f>IF(ABS('Rentas del trabajo'!V97/'Rentas del trabajo'!V85*100-100)&gt;100,"-",'Rentas del trabajo'!V97/'Rentas del trabajo'!V85*100-100)</f>
        <v>1.3648307279559191</v>
      </c>
      <c r="W97" s="122">
        <f>IF(ABS('Rentas del trabajo'!W97/'Rentas del trabajo'!W85*100-100)&gt;100,"-",'Rentas del trabajo'!W97/'Rentas del trabajo'!W85*100-100)</f>
        <v>-0.68381056195092071</v>
      </c>
      <c r="X97" s="122">
        <f>IF(ABS('Rentas del trabajo'!X97/'Rentas del trabajo'!X85*100-100)&gt;100,"-",'Rentas del trabajo'!X97/'Rentas del trabajo'!X85*100-100)</f>
        <v>1.4258867868728089</v>
      </c>
      <c r="Y97" s="122">
        <f>IF(ABS('Rentas del trabajo'!Y97/'Rentas del trabajo'!Y85*100-100)&gt;100,"-",'Rentas del trabajo'!Y97/'Rentas del trabajo'!Y85*100-100)</f>
        <v>4.8286006943377515</v>
      </c>
      <c r="Z97" s="122">
        <f>IF(ABS('Rentas del trabajo'!Z97/'Rentas del trabajo'!Z85*100-100)&gt;100,"-",'Rentas del trabajo'!Z97/'Rentas del trabajo'!Z85*100-100)</f>
        <v>0.50387317458535108</v>
      </c>
      <c r="AA97" s="122">
        <f>IF(ABS('Rentas del trabajo'!AA97/'Rentas del trabajo'!AA85*100-100)&gt;100,"-",'Rentas del trabajo'!AA97/'Rentas del trabajo'!AA85*100-100)</f>
        <v>4.5388759629969115</v>
      </c>
      <c r="AB97" s="122">
        <f>IF(ABS('Rentas del trabajo'!AB97/'Rentas del trabajo'!AB85*100-100)&gt;100,"-",'Rentas del trabajo'!AB97/'Rentas del trabajo'!AB85*100-100)</f>
        <v>-0.12537213221300192</v>
      </c>
      <c r="AC97" s="122"/>
      <c r="AD97" s="122"/>
      <c r="AE97" s="122">
        <f>IF(ABS('Rentas del trabajo'!AE97/'Rentas del trabajo'!AE85*100-100)&gt;100,"-",'Rentas del trabajo'!AE97/'Rentas del trabajo'!AE85*100-100)</f>
        <v>9.8225130174575099</v>
      </c>
      <c r="AF97" s="122">
        <f>IF(ABS('Rentas del trabajo'!AF97/'Rentas del trabajo'!AF85*100-100)&gt;100,"-",'Rentas del trabajo'!AF97/'Rentas del trabajo'!AF85*100-100)</f>
        <v>10.364942964133419</v>
      </c>
      <c r="AG97" s="122">
        <f>IF(ABS('Rentas del trabajo'!AG97/'Rentas del trabajo'!AG85*100-100)&gt;100,"-",'Rentas del trabajo'!AG97/'Rentas del trabajo'!AG85*100-100)</f>
        <v>11.838607560031321</v>
      </c>
      <c r="AH97" s="122">
        <f>IF(ABS('Rentas del trabajo'!AH97/'Rentas del trabajo'!AH85*100-100)&gt;100,"-",'Rentas del trabajo'!AH97/'Rentas del trabajo'!AH85*100-100)</f>
        <v>11.838607560031321</v>
      </c>
      <c r="AI97" s="122"/>
      <c r="AJ97" s="122">
        <f>IF(ABS('Rentas del trabajo'!AJ97/'Rentas del trabajo'!AJ85*100-100)&gt;100,"-",'Rentas del trabajo'!AJ97/'Rentas del trabajo'!AJ85*100-100)</f>
        <v>4.9856058623397388</v>
      </c>
      <c r="AK97" s="122">
        <f>IF(ABS('Rentas del trabajo'!AK97/'Rentas del trabajo'!AK85*100-100)&gt;100,"-",'Rentas del trabajo'!AK97/'Rentas del trabajo'!AK85*100-100)</f>
        <v>-4.8643935569730559</v>
      </c>
      <c r="AL97" s="122">
        <f>IF(ABS('Rentas del trabajo'!AL97/'Rentas del trabajo'!AL85*100-100)&gt;100,"-",'Rentas del trabajo'!AL97/'Rentas del trabajo'!AL85*100-100)</f>
        <v>18.494466011398373</v>
      </c>
      <c r="AM97" s="122">
        <f>IF(ABS('Rentas del trabajo'!AM97/'Rentas del trabajo'!AM85*100-100)&gt;100,"-",'Rentas del trabajo'!AM97/'Rentas del trabajo'!AM85*100-100)</f>
        <v>20.205555969315569</v>
      </c>
      <c r="AN97" s="122">
        <f>IF(ABS('Rentas del trabajo'!AN97/'Rentas del trabajo'!AN85*100-100)&gt;100,"-",'Rentas del trabajo'!AN97/'Rentas del trabajo'!AN85*100-100)</f>
        <v>2.7109631249378765</v>
      </c>
      <c r="AO97" s="122">
        <f>IF(ABS('Rentas del trabajo'!AO97/'Rentas del trabajo'!AO85*100-100)&gt;100,"-",'Rentas del trabajo'!AO97/'Rentas del trabajo'!AO85*100-100)</f>
        <v>8.928430625279276</v>
      </c>
      <c r="AP97" s="122">
        <f>IF(ABS('Rentas del trabajo'!AP97/'Rentas del trabajo'!AP85*100-100)&gt;100,"-",'Rentas del trabajo'!AP97/'Rentas del trabajo'!AP85*100-100)</f>
        <v>8.0198159089995613</v>
      </c>
      <c r="AQ97" s="122"/>
      <c r="AR97" s="122"/>
      <c r="AS97" s="122">
        <f>IF(ABS('Rentas del trabajo'!AS97/'Rentas del trabajo'!AS85*100-100)&gt;100,"-",'Rentas del trabajo'!AS97/'Rentas del trabajo'!AS85*100-100)</f>
        <v>9.8225130174575099</v>
      </c>
      <c r="AT97" s="122"/>
      <c r="AU97" s="122"/>
      <c r="AV97" s="122"/>
      <c r="AW97" s="122"/>
      <c r="AX97" s="122"/>
      <c r="AY97" s="122"/>
      <c r="AZ97" s="122"/>
      <c r="BA97" s="122"/>
      <c r="BB97" s="122"/>
      <c r="BC97" s="122"/>
      <c r="BD97" s="122"/>
      <c r="BE97" s="122">
        <f>IF(ABS('Rentas del trabajo'!BE97/'Rentas del trabajo'!BE85*100-100)&gt;100,"-",'Rentas del trabajo'!BE97/'Rentas del trabajo'!BE85*100-100)</f>
        <v>9.365405686346989</v>
      </c>
      <c r="BF97" s="122">
        <f>IF(ABS('Rentas del trabajo'!BF97/'Rentas del trabajo'!BF85*100-100)&gt;100,"-",'Rentas del trabajo'!BF97/'Rentas del trabajo'!BF85*100-100)</f>
        <v>9.1605200510435481</v>
      </c>
      <c r="BG97" s="122">
        <f>IF(ABS('Rentas del trabajo'!BG97/'Rentas del trabajo'!BG85*100-100)&gt;100,"-",'Rentas del trabajo'!BG97/'Rentas del trabajo'!BG85*100-100)</f>
        <v>5.9568555384093287</v>
      </c>
      <c r="BH97" s="122">
        <f>IF(ABS('Rentas del trabajo'!BH97/'Rentas del trabajo'!BH85*100-100)&gt;100,"-",'Rentas del trabajo'!BH97/'Rentas del trabajo'!BH85*100-100)</f>
        <v>8.4265486819138573</v>
      </c>
      <c r="BI97" s="122">
        <f>+'Rentas del trabajo'!BI97/'Rentas del trabajo'!BI85*100-100</f>
        <v>10.208613714631824</v>
      </c>
      <c r="BJ97" s="122">
        <f>IF(ABS('Rentas del trabajo'!BJ97/'Rentas del trabajo'!BJ85*100-100)&gt;100,"-",'Rentas del trabajo'!BJ97/'Rentas del trabajo'!BJ85*100-100)</f>
        <v>24.476446260566661</v>
      </c>
      <c r="BK97" s="123"/>
      <c r="BL97" s="123"/>
    </row>
    <row r="98" spans="2:64" ht="12" customHeight="1">
      <c r="B98" s="67" t="s">
        <v>329</v>
      </c>
      <c r="C98" s="122">
        <f>IF(ABS('Rentas del trabajo'!C98/'Rentas del trabajo'!C86*100-100)&gt;100,"-",'Rentas del trabajo'!C98/'Rentas del trabajo'!C86*100-100)</f>
        <v>7.2879750788939788</v>
      </c>
      <c r="D98" s="122">
        <f>IF(ABS('Rentas del trabajo'!D98/'Rentas del trabajo'!D86*100-100)&gt;100,"-",'Rentas del trabajo'!D98/'Rentas del trabajo'!D86*100-100)</f>
        <v>7.9580804873857716</v>
      </c>
      <c r="E98" s="122">
        <f>IF(ABS('Rentas del trabajo'!E98/'Rentas del trabajo'!E86*100-100)&gt;100,"-",'Rentas del trabajo'!E98/'Rentas del trabajo'!E86*100-100)</f>
        <v>10.466939099816358</v>
      </c>
      <c r="F98" s="122">
        <f>IF(ABS('Rentas del trabajo'!F98/'Rentas del trabajo'!F86*100-100)&gt;100,"-",'Rentas del trabajo'!F98/'Rentas del trabajo'!F86*100-100)</f>
        <v>10.466939099816358</v>
      </c>
      <c r="G98" s="122"/>
      <c r="H98" s="122">
        <f>IF(ABS('Rentas del trabajo'!H98/'Rentas del trabajo'!H86*100-100)&gt;100,"-",'Rentas del trabajo'!H98/'Rentas del trabajo'!H86*100-100)</f>
        <v>1.0277554686258412</v>
      </c>
      <c r="I98" s="122">
        <f>IF(ABS('Rentas del trabajo'!I98/'Rentas del trabajo'!I86*100-100)&gt;100,"-",'Rentas del trabajo'!I98/'Rentas del trabajo'!I86*100-100)</f>
        <v>-6.9236873381950943</v>
      </c>
      <c r="J98" s="122">
        <f>IF(ABS('Rentas del trabajo'!J98/'Rentas del trabajo'!J86*100-100)&gt;100,"-",'Rentas del trabajo'!J98/'Rentas del trabajo'!J86*100-100)</f>
        <v>16.692147279030706</v>
      </c>
      <c r="K98" s="122">
        <f>IF(ABS('Rentas del trabajo'!K98/'Rentas del trabajo'!K86*100-100)&gt;100,"-",'Rentas del trabajo'!K98/'Rentas del trabajo'!K86*100-100)</f>
        <v>10.760272552982016</v>
      </c>
      <c r="L98" s="122">
        <f>IF(ABS('Rentas del trabajo'!L98/'Rentas del trabajo'!L86*100-100)&gt;100,"-",'Rentas del trabajo'!L98/'Rentas del trabajo'!L86*100-100)</f>
        <v>1.7916871575408067</v>
      </c>
      <c r="M98" s="122">
        <f>IF(ABS('Rentas del trabajo'!M98/'Rentas del trabajo'!M86*100-100)&gt;100,"-",'Rentas del trabajo'!M98/'Rentas del trabajo'!M86*100-100)</f>
        <v>3.4201515039442398</v>
      </c>
      <c r="N98" s="122">
        <f>IF(ABS('Rentas del trabajo'!N98/'Rentas del trabajo'!N86*100-100)&gt;100,"-",'Rentas del trabajo'!N98/'Rentas del trabajo'!N86*100-100)</f>
        <v>6.6488858437087259</v>
      </c>
      <c r="O98" s="122"/>
      <c r="P98" s="122"/>
      <c r="Q98" s="122">
        <f>IF(ABS('Rentas del trabajo'!Q98/'Rentas del trabajo'!Q86*100-100)&gt;100,"-",'Rentas del trabajo'!Q98/'Rentas del trabajo'!Q86*100-100)</f>
        <v>2.4568414197656381</v>
      </c>
      <c r="R98" s="122">
        <f>IF(ABS('Rentas del trabajo'!R98/'Rentas del trabajo'!R86*100-100)&gt;100,"-",'Rentas del trabajo'!R98/'Rentas del trabajo'!R86*100-100)</f>
        <v>2.469261982771414</v>
      </c>
      <c r="S98" s="122">
        <f>IF(ABS('Rentas del trabajo'!S98/'Rentas del trabajo'!S86*100-100)&gt;100,"-",'Rentas del trabajo'!S98/'Rentas del trabajo'!S86*100-100)</f>
        <v>1.9905485015821966</v>
      </c>
      <c r="T98" s="122">
        <f>IF(ABS('Rentas del trabajo'!T98/'Rentas del trabajo'!T86*100-100)&gt;100,"-",'Rentas del trabajo'!T98/'Rentas del trabajo'!T86*100-100)</f>
        <v>1.9905485015821966</v>
      </c>
      <c r="U98" s="122"/>
      <c r="V98" s="122">
        <f>IF(ABS('Rentas del trabajo'!V98/'Rentas del trabajo'!V86*100-100)&gt;100,"-",'Rentas del trabajo'!V98/'Rentas del trabajo'!V86*100-100)</f>
        <v>2.4933325486894802</v>
      </c>
      <c r="W98" s="122">
        <f>IF(ABS('Rentas del trabajo'!W98/'Rentas del trabajo'!W86*100-100)&gt;100,"-",'Rentas del trabajo'!W98/'Rentas del trabajo'!W86*100-100)</f>
        <v>0.21425189219750962</v>
      </c>
      <c r="X98" s="122">
        <f>IF(ABS('Rentas del trabajo'!X98/'Rentas del trabajo'!X86*100-100)&gt;100,"-",'Rentas del trabajo'!X98/'Rentas del trabajo'!X86*100-100)</f>
        <v>2.1160067613823514</v>
      </c>
      <c r="Y98" s="122">
        <f>IF(ABS('Rentas del trabajo'!Y98/'Rentas del trabajo'!Y86*100-100)&gt;100,"-",'Rentas del trabajo'!Y98/'Rentas del trabajo'!Y86*100-100)</f>
        <v>4.8102822376514496</v>
      </c>
      <c r="Z98" s="122">
        <f>IF(ABS('Rentas del trabajo'!Z98/'Rentas del trabajo'!Z86*100-100)&gt;100,"-",'Rentas del trabajo'!Z98/'Rentas del trabajo'!Z86*100-100)</f>
        <v>0.55640301503248679</v>
      </c>
      <c r="AA98" s="122">
        <f>IF(ABS('Rentas del trabajo'!AA98/'Rentas del trabajo'!AA86*100-100)&gt;100,"-",'Rentas del trabajo'!AA98/'Rentas del trabajo'!AA86*100-100)</f>
        <v>4.5418899974561953</v>
      </c>
      <c r="AB98" s="122">
        <f>IF(ABS('Rentas del trabajo'!AB98/'Rentas del trabajo'!AB86*100-100)&gt;100,"-",'Rentas del trabajo'!AB98/'Rentas del trabajo'!AB86*100-100)</f>
        <v>-3.9989618464346677E-2</v>
      </c>
      <c r="AC98" s="122"/>
      <c r="AD98" s="122"/>
      <c r="AE98" s="122">
        <f>IF(ABS('Rentas del trabajo'!AE98/'Rentas del trabajo'!AE86*100-100)&gt;100,"-",'Rentas del trabajo'!AE98/'Rentas del trabajo'!AE86*100-100)</f>
        <v>9.9238704890600786</v>
      </c>
      <c r="AF98" s="122">
        <f>IF(ABS('Rentas del trabajo'!AF98/'Rentas del trabajo'!AF86*100-100)&gt;100,"-",'Rentas del trabajo'!AF98/'Rentas del trabajo'!AF86*100-100)</f>
        <v>10.623848326190569</v>
      </c>
      <c r="AG98" s="122">
        <f>IF(ABS('Rentas del trabajo'!AG98/'Rentas del trabajo'!AG86*100-100)&gt;100,"-",'Rentas del trabajo'!AG98/'Rentas del trabajo'!AG86*100-100)</f>
        <v>12.665837100811487</v>
      </c>
      <c r="AH98" s="122">
        <f>IF(ABS('Rentas del trabajo'!AH98/'Rentas del trabajo'!AH86*100-100)&gt;100,"-",'Rentas del trabajo'!AH98/'Rentas del trabajo'!AH86*100-100)</f>
        <v>12.665837100811487</v>
      </c>
      <c r="AI98" s="122"/>
      <c r="AJ98" s="122">
        <f>IF(ABS('Rentas del trabajo'!AJ98/'Rentas del trabajo'!AJ86*100-100)&gt;100,"-",'Rentas del trabajo'!AJ98/'Rentas del trabajo'!AJ86*100-100)</f>
        <v>3.5467133789355074</v>
      </c>
      <c r="AK98" s="122">
        <f>IF(ABS('Rentas del trabajo'!AK98/'Rentas del trabajo'!AK86*100-100)&gt;100,"-",'Rentas del trabajo'!AK98/'Rentas del trabajo'!AK86*100-100)</f>
        <v>-6.7242695771295189</v>
      </c>
      <c r="AL98" s="122">
        <f>IF(ABS('Rentas del trabajo'!AL98/'Rentas del trabajo'!AL86*100-100)&gt;100,"-",'Rentas del trabajo'!AL98/'Rentas del trabajo'!AL86*100-100)</f>
        <v>19.161361005457252</v>
      </c>
      <c r="AM98" s="122">
        <f>IF(ABS('Rentas del trabajo'!AM98/'Rentas del trabajo'!AM86*100-100)&gt;100,"-",'Rentas del trabajo'!AM98/'Rentas del trabajo'!AM86*100-100)</f>
        <v>16.088154269972449</v>
      </c>
      <c r="AN98" s="122">
        <f>IF(ABS('Rentas del trabajo'!AN98/'Rentas del trabajo'!AN86*100-100)&gt;100,"-",'Rentas del trabajo'!AN98/'Rentas del trabajo'!AN86*100-100)</f>
        <v>2.358059173937761</v>
      </c>
      <c r="AO98" s="122">
        <f>IF(ABS('Rentas del trabajo'!AO98/'Rentas del trabajo'!AO86*100-100)&gt;100,"-",'Rentas del trabajo'!AO98/'Rentas del trabajo'!AO86*100-100)</f>
        <v>8.1173810204558947</v>
      </c>
      <c r="AP98" s="122">
        <f>IF(ABS('Rentas del trabajo'!AP98/'Rentas del trabajo'!AP86*100-100)&gt;100,"-",'Rentas del trabajo'!AP98/'Rentas del trabajo'!AP86*100-100)</f>
        <v>6.6062373611633518</v>
      </c>
      <c r="AQ98" s="122"/>
      <c r="AR98" s="122"/>
      <c r="AS98" s="122">
        <f>IF(ABS('Rentas del trabajo'!AS98/'Rentas del trabajo'!AS86*100-100)&gt;100,"-",'Rentas del trabajo'!AS98/'Rentas del trabajo'!AS86*100-100)</f>
        <v>9.9238704890600786</v>
      </c>
      <c r="AT98" s="122"/>
      <c r="AU98" s="122"/>
      <c r="AV98" s="122"/>
      <c r="AW98" s="122"/>
      <c r="AX98" s="122"/>
      <c r="AY98" s="122"/>
      <c r="AZ98" s="122"/>
      <c r="BA98" s="122"/>
      <c r="BB98" s="122"/>
      <c r="BC98" s="122"/>
      <c r="BD98" s="122"/>
      <c r="BE98" s="122">
        <f>IF(ABS('Rentas del trabajo'!BE98/'Rentas del trabajo'!BE86*100-100)&gt;100,"-",'Rentas del trabajo'!BE98/'Rentas del trabajo'!BE86*100-100)</f>
        <v>6.6501083504628866</v>
      </c>
      <c r="BF98" s="122">
        <f>IF(ABS('Rentas del trabajo'!BF98/'Rentas del trabajo'!BF86*100-100)&gt;100,"-",'Rentas del trabajo'!BF98/'Rentas del trabajo'!BF86*100-100)</f>
        <v>5.9945097429794174</v>
      </c>
      <c r="BG98" s="122">
        <f>IF(ABS('Rentas del trabajo'!BG98/'Rentas del trabajo'!BG86*100-100)&gt;100,"-",'Rentas del trabajo'!BG98/'Rentas del trabajo'!BG86*100-100)</f>
        <v>-2.4520491714183947</v>
      </c>
      <c r="BH98" s="122">
        <f>IF(ABS('Rentas del trabajo'!BH98/'Rentas del trabajo'!BH86*100-100)&gt;100,"-",'Rentas del trabajo'!BH98/'Rentas del trabajo'!BH86*100-100)</f>
        <v>11.260029008390404</v>
      </c>
      <c r="BI98" s="122"/>
      <c r="BJ98" s="122">
        <f>IF(ABS('Rentas del trabajo'!BJ98/'Rentas del trabajo'!BJ86*100-100)&gt;100,"-",'Rentas del trabajo'!BJ98/'Rentas del trabajo'!BJ86*100-100)</f>
        <v>39.170387779083484</v>
      </c>
      <c r="BK98" s="123"/>
      <c r="BL98" s="123"/>
    </row>
    <row r="99" spans="2:64" ht="12" customHeight="1">
      <c r="B99" s="67" t="s">
        <v>330</v>
      </c>
      <c r="C99" s="122">
        <f>IF(ABS('Rentas del trabajo'!C99/'Rentas del trabajo'!C87*100-100)&gt;100,"-",'Rentas del trabajo'!C99/'Rentas del trabajo'!C87*100-100)</f>
        <v>5.8959385609781236</v>
      </c>
      <c r="D99" s="122">
        <f>IF(ABS('Rentas del trabajo'!D99/'Rentas del trabajo'!D87*100-100)&gt;100,"-",'Rentas del trabajo'!D99/'Rentas del trabajo'!D87*100-100)</f>
        <v>7.7631071925562338</v>
      </c>
      <c r="E99" s="122">
        <f>IF(ABS('Rentas del trabajo'!E99/'Rentas del trabajo'!E87*100-100)&gt;100,"-",'Rentas del trabajo'!E99/'Rentas del trabajo'!E87*100-100)</f>
        <v>7.261825877247702</v>
      </c>
      <c r="F99" s="122">
        <f>IF(ABS('Rentas del trabajo'!F99/'Rentas del trabajo'!F87*100-100)&gt;100,"-",'Rentas del trabajo'!F99/'Rentas del trabajo'!F87*100-100)</f>
        <v>6.9681607762037032</v>
      </c>
      <c r="G99" s="122">
        <f>IF(ABS('Rentas del trabajo'!G99/'Rentas del trabajo'!G87*100-100)&gt;100,"-",'Rentas del trabajo'!G99/'Rentas del trabajo'!G87*100-100)</f>
        <v>7.3666367878704904</v>
      </c>
      <c r="H99" s="122">
        <f>IF(ABS('Rentas del trabajo'!H99/'Rentas del trabajo'!H87*100-100)&gt;100,"-",'Rentas del trabajo'!H99/'Rentas del trabajo'!H87*100-100)</f>
        <v>9.3222986491555844</v>
      </c>
      <c r="I99" s="122">
        <f>IF(ABS('Rentas del trabajo'!I99/'Rentas del trabajo'!I87*100-100)&gt;100,"-",'Rentas del trabajo'!I99/'Rentas del trabajo'!I87*100-100)</f>
        <v>-7.369549658740965</v>
      </c>
      <c r="J99" s="122">
        <f>IF(ABS('Rentas del trabajo'!J99/'Rentas del trabajo'!J87*100-100)&gt;100,"-",'Rentas del trabajo'!J99/'Rentas del trabajo'!J87*100-100)</f>
        <v>17.619805151613193</v>
      </c>
      <c r="K99" s="122">
        <f>IF(ABS('Rentas del trabajo'!K99/'Rentas del trabajo'!K87*100-100)&gt;100,"-",'Rentas del trabajo'!K99/'Rentas del trabajo'!K87*100-100)</f>
        <v>2.9394113703387745</v>
      </c>
      <c r="L99" s="122">
        <f>IF(ABS('Rentas del trabajo'!L99/'Rentas del trabajo'!L87*100-100)&gt;100,"-",'Rentas del trabajo'!L99/'Rentas del trabajo'!L87*100-100)</f>
        <v>3.5299790447925972</v>
      </c>
      <c r="M99" s="122">
        <f>IF(ABS('Rentas del trabajo'!M99/'Rentas del trabajo'!M87*100-100)&gt;100,"-",'Rentas del trabajo'!M99/'Rentas del trabajo'!M87*100-100)</f>
        <v>3.6248996385015033</v>
      </c>
      <c r="N99" s="122">
        <f>IF(ABS('Rentas del trabajo'!N99/'Rentas del trabajo'!N87*100-100)&gt;100,"-",'Rentas del trabajo'!N99/'Rentas del trabajo'!N87*100-100)</f>
        <v>2.0415989314036125</v>
      </c>
      <c r="O99" s="122">
        <f>IF(ABS('Rentas del trabajo'!O99/'Rentas del trabajo'!O87*100-100)&gt;100,"-",'Rentas del trabajo'!O99/'Rentas del trabajo'!O87*100-100)</f>
        <v>15.840118112317342</v>
      </c>
      <c r="P99" s="122"/>
      <c r="Q99" s="122">
        <f>IF(ABS('Rentas del trabajo'!Q99/'Rentas del trabajo'!Q87*100-100)&gt;100,"-",'Rentas del trabajo'!Q99/'Rentas del trabajo'!Q87*100-100)</f>
        <v>4.8456961698737615</v>
      </c>
      <c r="R99" s="122">
        <f>IF(ABS('Rentas del trabajo'!R99/'Rentas del trabajo'!R87*100-100)&gt;100,"-",'Rentas del trabajo'!R99/'Rentas del trabajo'!R87*100-100)</f>
        <v>3.1054694951349973</v>
      </c>
      <c r="S99" s="122">
        <f>IF(ABS('Rentas del trabajo'!S99/'Rentas del trabajo'!S87*100-100)&gt;100,"-",'Rentas del trabajo'!S99/'Rentas del trabajo'!S87*100-100)</f>
        <v>2.9882039583049504</v>
      </c>
      <c r="T99" s="122">
        <f>IF(ABS('Rentas del trabajo'!T99/'Rentas del trabajo'!T87*100-100)&gt;100,"-",'Rentas del trabajo'!T99/'Rentas del trabajo'!T87*100-100)</f>
        <v>1.1657240037643533</v>
      </c>
      <c r="U99" s="122">
        <f>IF(ABS('Rentas del trabajo'!U99/'Rentas del trabajo'!U87*100-100)&gt;100,"-",'Rentas del trabajo'!U99/'Rentas del trabajo'!U87*100-100)</f>
        <v>4.1698399363699394</v>
      </c>
      <c r="V99" s="122">
        <f>IF(ABS('Rentas del trabajo'!V99/'Rentas del trabajo'!V87*100-100)&gt;100,"-",'Rentas del trabajo'!V99/'Rentas del trabajo'!V87*100-100)</f>
        <v>3.1124680579799104</v>
      </c>
      <c r="W99" s="122">
        <f>IF(ABS('Rentas del trabajo'!W99/'Rentas del trabajo'!W87*100-100)&gt;100,"-",'Rentas del trabajo'!W99/'Rentas del trabajo'!W87*100-100)</f>
        <v>6.043091281325502</v>
      </c>
      <c r="X99" s="122">
        <f>IF(ABS('Rentas del trabajo'!X99/'Rentas del trabajo'!X87*100-100)&gt;100,"-",'Rentas del trabajo'!X99/'Rentas del trabajo'!X87*100-100)</f>
        <v>1.9230030227555233</v>
      </c>
      <c r="Y99" s="122">
        <f>IF(ABS('Rentas del trabajo'!Y99/'Rentas del trabajo'!Y87*100-100)&gt;100,"-",'Rentas del trabajo'!Y99/'Rentas del trabajo'!Y87*100-100)</f>
        <v>2.9486062240781763</v>
      </c>
      <c r="Z99" s="122">
        <f>IF(ABS('Rentas del trabajo'!Z99/'Rentas del trabajo'!Z87*100-100)&gt;100,"-",'Rentas del trabajo'!Z99/'Rentas del trabajo'!Z87*100-100)</f>
        <v>3.0550194178780856</v>
      </c>
      <c r="AA99" s="122">
        <f>IF(ABS('Rentas del trabajo'!AA99/'Rentas del trabajo'!AA87*100-100)&gt;100,"-",'Rentas del trabajo'!AA99/'Rentas del trabajo'!AA87*100-100)</f>
        <v>3.8178606416037866</v>
      </c>
      <c r="AB99" s="122">
        <f>IF(ABS('Rentas del trabajo'!AB99/'Rentas del trabajo'!AB87*100-100)&gt;100,"-",'Rentas del trabajo'!AB99/'Rentas del trabajo'!AB87*100-100)</f>
        <v>12.021578644019797</v>
      </c>
      <c r="AC99" s="122">
        <f>IF(ABS('Rentas del trabajo'!AC99/'Rentas del trabajo'!AC87*100-100)&gt;100,"-",'Rentas del trabajo'!AC99/'Rentas del trabajo'!AC87*100-100)</f>
        <v>20.809826397766784</v>
      </c>
      <c r="AD99" s="122"/>
      <c r="AE99" s="122">
        <f>IF(ABS('Rentas del trabajo'!AE99/'Rentas del trabajo'!AE87*100-100)&gt;100,"-",'Rentas del trabajo'!AE99/'Rentas del trabajo'!AE87*100-100)</f>
        <v>11.027333999879289</v>
      </c>
      <c r="AF99" s="122">
        <f>IF(ABS('Rentas del trabajo'!AF99/'Rentas del trabajo'!AF87*100-100)&gt;100,"-",'Rentas del trabajo'!AF99/'Rentas del trabajo'!AF87*100-100)</f>
        <v>11.109657613430699</v>
      </c>
      <c r="AG99" s="122">
        <f>IF(ABS('Rentas del trabajo'!AG99/'Rentas del trabajo'!AG87*100-100)&gt;100,"-",'Rentas del trabajo'!AG99/'Rentas del trabajo'!AG87*100-100)</f>
        <v>10.467028003861785</v>
      </c>
      <c r="AH99" s="122">
        <f>IF(ABS('Rentas del trabajo'!AH99/'Rentas del trabajo'!AH87*100-100)&gt;100,"-",'Rentas del trabajo'!AH99/'Rentas del trabajo'!AH87*100-100)</f>
        <v>8.215114302757172</v>
      </c>
      <c r="AI99" s="122">
        <f>IF(ABS('Rentas del trabajo'!AI99/'Rentas del trabajo'!AI87*100-100)&gt;100,"-",'Rentas del trabajo'!AI99/'Rentas del trabajo'!AI87*100-100)</f>
        <v>11.843653686988361</v>
      </c>
      <c r="AJ99" s="122">
        <f>IF(ABS('Rentas del trabajo'!AJ99/'Rentas del trabajo'!AJ87*100-100)&gt;100,"-",'Rentas del trabajo'!AJ99/'Rentas del trabajo'!AJ87*100-100)</f>
        <v>12.724920274859969</v>
      </c>
      <c r="AK99" s="122">
        <f>IF(ABS('Rentas del trabajo'!AK99/'Rentas del trabajo'!AK87*100-100)&gt;100,"-",'Rentas del trabajo'!AK99/'Rentas del trabajo'!AK87*100-100)</f>
        <v>-1.7718069903158096</v>
      </c>
      <c r="AL99" s="122">
        <f>IF(ABS('Rentas del trabajo'!AL99/'Rentas del trabajo'!AL87*100-100)&gt;100,"-",'Rentas del trabajo'!AL99/'Rentas del trabajo'!AL87*100-100)</f>
        <v>19.881637560037873</v>
      </c>
      <c r="AM99" s="122">
        <f>IF(ABS('Rentas del trabajo'!AM99/'Rentas del trabajo'!AM87*100-100)&gt;100,"-",'Rentas del trabajo'!AM99/'Rentas del trabajo'!AM87*100-100)</f>
        <v>5.9746892610340154</v>
      </c>
      <c r="AN99" s="122">
        <f>IF(ABS('Rentas del trabajo'!AN99/'Rentas del trabajo'!AN87*100-100)&gt;100,"-",'Rentas del trabajo'!AN99/'Rentas del trabajo'!AN87*100-100)</f>
        <v>6.6928400079361694</v>
      </c>
      <c r="AO99" s="122">
        <f>IF(ABS('Rentas del trabajo'!AO99/'Rentas del trabajo'!AO87*100-100)&gt;100,"-",'Rentas del trabajo'!AO99/'Rentas del trabajo'!AO87*100-100)</f>
        <v>7.5811538967012666</v>
      </c>
      <c r="AP99" s="122">
        <f>IF(ABS('Rentas del trabajo'!AP99/'Rentas del trabajo'!AP87*100-100)&gt;100,"-",'Rentas del trabajo'!AP99/'Rentas del trabajo'!AP87*100-100)</f>
        <v>14.308609996557593</v>
      </c>
      <c r="AQ99" s="122">
        <f>IF(ABS('Rentas del trabajo'!AQ99/'Rentas del trabajo'!AQ87*100-100)&gt;100,"-",'Rentas del trabajo'!AQ99/'Rentas del trabajo'!AQ87*100-100)</f>
        <v>39.946245590458574</v>
      </c>
      <c r="AR99" s="122"/>
      <c r="AS99" s="122">
        <f>IF(ABS('Rentas del trabajo'!AS99/'Rentas del trabajo'!AS87*100-100)&gt;100,"-",'Rentas del trabajo'!AS99/'Rentas del trabajo'!AS87*100-100)</f>
        <v>11.027333999879289</v>
      </c>
      <c r="AT99" s="122"/>
      <c r="AU99" s="122"/>
      <c r="AV99" s="122"/>
      <c r="AW99" s="122"/>
      <c r="AX99" s="122"/>
      <c r="AY99" s="122"/>
      <c r="AZ99" s="122"/>
      <c r="BA99" s="122"/>
      <c r="BB99" s="122"/>
      <c r="BC99" s="122"/>
      <c r="BD99" s="122"/>
      <c r="BE99" s="122">
        <f>IF(ABS('Rentas del trabajo'!BE99/'Rentas del trabajo'!BE87*100-100)&gt;100,"-",'Rentas del trabajo'!BE99/'Rentas del trabajo'!BE87*100-100)</f>
        <v>8.9782275283083948</v>
      </c>
      <c r="BF99" s="122">
        <f>IF(ABS('Rentas del trabajo'!BF99/'Rentas del trabajo'!BF87*100-100)&gt;100,"-",'Rentas del trabajo'!BF99/'Rentas del trabajo'!BF87*100-100)</f>
        <v>8.5104716190014926</v>
      </c>
      <c r="BG99" s="122">
        <f>IF(ABS('Rentas del trabajo'!BG99/'Rentas del trabajo'!BG87*100-100)&gt;100,"-",'Rentas del trabajo'!BG99/'Rentas del trabajo'!BG87*100-100)</f>
        <v>4.8365029415788712</v>
      </c>
      <c r="BH99" s="122">
        <f>IF(ABS('Rentas del trabajo'!BH99/'Rentas del trabajo'!BH87*100-100)&gt;100,"-",'Rentas del trabajo'!BH99/'Rentas del trabajo'!BH87*100-100)</f>
        <v>9.6378744917903845</v>
      </c>
      <c r="BI99" s="122"/>
      <c r="BJ99" s="122">
        <f>IF(ABS('Rentas del trabajo'!BJ99/'Rentas del trabajo'!BJ87*100-100)&gt;100,"-",'Rentas del trabajo'!BJ99/'Rentas del trabajo'!BJ87*100-100)</f>
        <v>29.911556133967622</v>
      </c>
      <c r="BK99" s="123"/>
      <c r="BL99" s="123"/>
    </row>
    <row r="100" spans="2:64" ht="12" customHeight="1">
      <c r="B100" s="67" t="s">
        <v>331</v>
      </c>
      <c r="C100" s="122">
        <f>IF(ABS('Rentas del trabajo'!C100/'Rentas del trabajo'!C88*100-100)&gt;100,"-",'Rentas del trabajo'!C100/'Rentas del trabajo'!C88*100-100)</f>
        <v>3.0409079567320845</v>
      </c>
      <c r="D100" s="122">
        <f>IF(ABS('Rentas del trabajo'!D100/'Rentas del trabajo'!D88*100-100)&gt;100,"-",'Rentas del trabajo'!D100/'Rentas del trabajo'!D88*100-100)</f>
        <v>2.9495609253101378</v>
      </c>
      <c r="E100" s="122">
        <f>IF(ABS('Rentas del trabajo'!E100/'Rentas del trabajo'!E88*100-100)&gt;100,"-",'Rentas del trabajo'!E100/'Rentas del trabajo'!E88*100-100)</f>
        <v>6.4763958545004812</v>
      </c>
      <c r="F100" s="122">
        <f>IF(ABS('Rentas del trabajo'!F100/'Rentas del trabajo'!F88*100-100)&gt;100,"-",'Rentas del trabajo'!F100/'Rentas del trabajo'!F88*100-100)</f>
        <v>6.4763958545004812</v>
      </c>
      <c r="G100" s="122"/>
      <c r="H100" s="122">
        <f>IF(ABS('Rentas del trabajo'!H100/'Rentas del trabajo'!H88*100-100)&gt;100,"-",'Rentas del trabajo'!H100/'Rentas del trabajo'!H88*100-100)</f>
        <v>-9.5008301664368844</v>
      </c>
      <c r="I100" s="122">
        <f>IF(ABS('Rentas del trabajo'!I100/'Rentas del trabajo'!I88*100-100)&gt;100,"-",'Rentas del trabajo'!I100/'Rentas del trabajo'!I88*100-100)</f>
        <v>-23.098392797883449</v>
      </c>
      <c r="J100" s="122">
        <f>IF(ABS('Rentas del trabajo'!J100/'Rentas del trabajo'!J88*100-100)&gt;100,"-",'Rentas del trabajo'!J100/'Rentas del trabajo'!J88*100-100)</f>
        <v>12.003249844566113</v>
      </c>
      <c r="K100" s="122">
        <f>IF(ABS('Rentas del trabajo'!K100/'Rentas del trabajo'!K88*100-100)&gt;100,"-",'Rentas del trabajo'!K100/'Rentas del trabajo'!K88*100-100)</f>
        <v>13.953196105407969</v>
      </c>
      <c r="L100" s="122">
        <f>IF(ABS('Rentas del trabajo'!L100/'Rentas del trabajo'!L88*100-100)&gt;100,"-",'Rentas del trabajo'!L100/'Rentas del trabajo'!L88*100-100)</f>
        <v>2.0573916272638826</v>
      </c>
      <c r="M100" s="122">
        <f>IF(ABS('Rentas del trabajo'!M100/'Rentas del trabajo'!M88*100-100)&gt;100,"-",'Rentas del trabajo'!M100/'Rentas del trabajo'!M88*100-100)</f>
        <v>3.9329071660165908</v>
      </c>
      <c r="N100" s="122">
        <f>IF(ABS('Rentas del trabajo'!N100/'Rentas del trabajo'!N88*100-100)&gt;100,"-",'Rentas del trabajo'!N100/'Rentas del trabajo'!N88*100-100)</f>
        <v>4.5737896008770491</v>
      </c>
      <c r="O100" s="122"/>
      <c r="P100" s="122"/>
      <c r="Q100" s="122">
        <f>IF(ABS('Rentas del trabajo'!Q100/'Rentas del trabajo'!Q88*100-100)&gt;100,"-",'Rentas del trabajo'!Q100/'Rentas del trabajo'!Q88*100-100)</f>
        <v>3.2225915550127269</v>
      </c>
      <c r="R100" s="122">
        <f>IF(ABS('Rentas del trabajo'!R100/'Rentas del trabajo'!R88*100-100)&gt;100,"-",'Rentas del trabajo'!R100/'Rentas del trabajo'!R88*100-100)</f>
        <v>3.6094973955279812</v>
      </c>
      <c r="S100" s="122">
        <f>IF(ABS('Rentas del trabajo'!S100/'Rentas del trabajo'!S88*100-100)&gt;100,"-",'Rentas del trabajo'!S100/'Rentas del trabajo'!S88*100-100)</f>
        <v>1.6831417760894141</v>
      </c>
      <c r="T100" s="122">
        <f>IF(ABS('Rentas del trabajo'!T100/'Rentas del trabajo'!T88*100-100)&gt;100,"-",'Rentas del trabajo'!T100/'Rentas del trabajo'!T88*100-100)</f>
        <v>1.6831417760894141</v>
      </c>
      <c r="U100" s="122"/>
      <c r="V100" s="122">
        <f>IF(ABS('Rentas del trabajo'!V100/'Rentas del trabajo'!V88*100-100)&gt;100,"-",'Rentas del trabajo'!V100/'Rentas del trabajo'!V88*100-100)</f>
        <v>10.507134089684996</v>
      </c>
      <c r="W100" s="122">
        <f>IF(ABS('Rentas del trabajo'!W100/'Rentas del trabajo'!W88*100-100)&gt;100,"-",'Rentas del trabajo'!W100/'Rentas del trabajo'!W88*100-100)</f>
        <v>15.514477747332762</v>
      </c>
      <c r="X100" s="122">
        <f>IF(ABS('Rentas del trabajo'!X100/'Rentas del trabajo'!X88*100-100)&gt;100,"-",'Rentas del trabajo'!X100/'Rentas del trabajo'!X88*100-100)</f>
        <v>3.5882200077487454</v>
      </c>
      <c r="Y100" s="122">
        <f>IF(ABS('Rentas del trabajo'!Y100/'Rentas del trabajo'!Y88*100-100)&gt;100,"-",'Rentas del trabajo'!Y100/'Rentas del trabajo'!Y88*100-100)</f>
        <v>4.276578403798112</v>
      </c>
      <c r="Z100" s="122">
        <f>IF(ABS('Rentas del trabajo'!Z100/'Rentas del trabajo'!Z88*100-100)&gt;100,"-",'Rentas del trabajo'!Z100/'Rentas del trabajo'!Z88*100-100)</f>
        <v>0.52015660571397859</v>
      </c>
      <c r="AA100" s="122">
        <f>IF(ABS('Rentas del trabajo'!AA100/'Rentas del trabajo'!AA88*100-100)&gt;100,"-",'Rentas del trabajo'!AA100/'Rentas del trabajo'!AA88*100-100)</f>
        <v>4.5403064270746967</v>
      </c>
      <c r="AB100" s="122">
        <f>IF(ABS('Rentas del trabajo'!AB100/'Rentas del trabajo'!AB88*100-100)&gt;100,"-",'Rentas del trabajo'!AB100/'Rentas del trabajo'!AB88*100-100)</f>
        <v>-0.1341022560462477</v>
      </c>
      <c r="AC100" s="122"/>
      <c r="AD100" s="122"/>
      <c r="AE100" s="122">
        <f>IF(ABS('Rentas del trabajo'!AE100/'Rentas del trabajo'!AE88*100-100)&gt;100,"-",'Rentas del trabajo'!AE100/'Rentas del trabajo'!AE88*100-100)</f>
        <v>6.3614955547541427</v>
      </c>
      <c r="AF100" s="122">
        <f>IF(ABS('Rentas del trabajo'!AF100/'Rentas del trabajo'!AF88*100-100)&gt;100,"-",'Rentas del trabajo'!AF100/'Rentas del trabajo'!AF88*100-100)</f>
        <v>6.6655226456166901</v>
      </c>
      <c r="AG100" s="122">
        <f>IF(ABS('Rentas del trabajo'!AG100/'Rentas del trabajo'!AG88*100-100)&gt;100,"-",'Rentas del trabajo'!AG100/'Rentas del trabajo'!AG88*100-100)</f>
        <v>8.2685445548019061</v>
      </c>
      <c r="AH100" s="122">
        <f>IF(ABS('Rentas del trabajo'!AH100/'Rentas del trabajo'!AH88*100-100)&gt;100,"-",'Rentas del trabajo'!AH100/'Rentas del trabajo'!AH88*100-100)</f>
        <v>8.2685445548019061</v>
      </c>
      <c r="AI100" s="122"/>
      <c r="AJ100" s="122">
        <f>IF(ABS('Rentas del trabajo'!AJ100/'Rentas del trabajo'!AJ88*100-100)&gt;100,"-",'Rentas del trabajo'!AJ100/'Rentas del trabajo'!AJ88*100-100)</f>
        <v>8.0389580273703132E-3</v>
      </c>
      <c r="AK100" s="122">
        <f>IF(ABS('Rentas del trabajo'!AK100/'Rentas del trabajo'!AK88*100-100)&gt;100,"-",'Rentas del trabajo'!AK100/'Rentas del trabajo'!AK88*100-100)</f>
        <v>-11.167510061169821</v>
      </c>
      <c r="AL100" s="122">
        <f>IF(ABS('Rentas del trabajo'!AL100/'Rentas del trabajo'!AL88*100-100)&gt;100,"-",'Rentas del trabajo'!AL100/'Rentas del trabajo'!AL88*100-100)</f>
        <v>16.022172864817662</v>
      </c>
      <c r="AM100" s="122">
        <f>IF(ABS('Rentas del trabajo'!AM100/'Rentas del trabajo'!AM88*100-100)&gt;100,"-",'Rentas del trabajo'!AM100/'Rentas del trabajo'!AM88*100-100)</f>
        <v>18.826493880489565</v>
      </c>
      <c r="AN100" s="122">
        <f>IF(ABS('Rentas del trabajo'!AN100/'Rentas del trabajo'!AN88*100-100)&gt;100,"-",'Rentas del trabajo'!AN100/'Rentas del trabajo'!AN88*100-100)</f>
        <v>2.5882498914324685</v>
      </c>
      <c r="AO100" s="122">
        <f>IF(ABS('Rentas del trabajo'!AO100/'Rentas del trabajo'!AO88*100-100)&gt;100,"-",'Rentas del trabajo'!AO100/'Rentas del trabajo'!AO88*100-100)</f>
        <v>8.6517796299208243</v>
      </c>
      <c r="AP100" s="122">
        <f>IF(ABS('Rentas del trabajo'!AP100/'Rentas del trabajo'!AP88*100-100)&gt;100,"-",'Rentas del trabajo'!AP100/'Rentas del trabajo'!AP88*100-100)</f>
        <v>4.4335537897892294</v>
      </c>
      <c r="AQ100" s="122"/>
      <c r="AR100" s="122"/>
      <c r="AS100" s="122">
        <f>IF(ABS('Rentas del trabajo'!AS100/'Rentas del trabajo'!AS88*100-100)&gt;100,"-",'Rentas del trabajo'!AS100/'Rentas del trabajo'!AS88*100-100)</f>
        <v>6.3614955547541427</v>
      </c>
      <c r="AT100" s="122"/>
      <c r="AU100" s="122"/>
      <c r="AV100" s="122"/>
      <c r="AW100" s="122"/>
      <c r="AX100" s="122"/>
      <c r="AY100" s="122"/>
      <c r="AZ100" s="122"/>
      <c r="BA100" s="122"/>
      <c r="BB100" s="122"/>
      <c r="BC100" s="122"/>
      <c r="BD100" s="122"/>
      <c r="BE100" s="122">
        <f>IF(ABS('Rentas del trabajo'!BE100/'Rentas del trabajo'!BE88*100-100)&gt;100,"-",'Rentas del trabajo'!BE100/'Rentas del trabajo'!BE88*100-100)</f>
        <v>9.757504085583335</v>
      </c>
      <c r="BF100" s="122">
        <f>IF(ABS('Rentas del trabajo'!BF100/'Rentas del trabajo'!BF88*100-100)&gt;100,"-",'Rentas del trabajo'!BF100/'Rentas del trabajo'!BF88*100-100)</f>
        <v>9.2810815110578204</v>
      </c>
      <c r="BG100" s="122">
        <f>IF(ABS('Rentas del trabajo'!BG100/'Rentas del trabajo'!BG88*100-100)&gt;100,"-",'Rentas del trabajo'!BG100/'Rentas del trabajo'!BG88*100-100)</f>
        <v>10.407943325125686</v>
      </c>
      <c r="BH100" s="122">
        <f>IF(ABS('Rentas del trabajo'!BH100/'Rentas del trabajo'!BH88*100-100)&gt;100,"-",'Rentas del trabajo'!BH100/'Rentas del trabajo'!BH88*100-100)</f>
        <v>7.5244723535065674</v>
      </c>
      <c r="BI100" s="122">
        <f>+'Rentas del trabajo'!BI100/'Rentas del trabajo'!BI88*100-100</f>
        <v>10.042527553175447</v>
      </c>
      <c r="BJ100" s="122">
        <f>IF(ABS('Rentas del trabajo'!BJ100/'Rentas del trabajo'!BJ88*100-100)&gt;100,"-",'Rentas del trabajo'!BJ100/'Rentas del trabajo'!BJ88*100-100)</f>
        <v>64.942244595263617</v>
      </c>
      <c r="BK100" s="123"/>
      <c r="BL100" s="123"/>
    </row>
    <row r="101" spans="2:64" ht="12" customHeight="1">
      <c r="B101" s="67" t="s">
        <v>332</v>
      </c>
      <c r="C101" s="122">
        <f>IF(ABS('Rentas del trabajo'!C101/'Rentas del trabajo'!C89*100-100)&gt;100,"-",'Rentas del trabajo'!C101/'Rentas del trabajo'!C89*100-100)</f>
        <v>2.4218764487243618</v>
      </c>
      <c r="D101" s="122">
        <f>IF(ABS('Rentas del trabajo'!D101/'Rentas del trabajo'!D89*100-100)&gt;100,"-",'Rentas del trabajo'!D101/'Rentas del trabajo'!D89*100-100)</f>
        <v>2.3248170793937533</v>
      </c>
      <c r="E101" s="122">
        <f>IF(ABS('Rentas del trabajo'!E101/'Rentas del trabajo'!E89*100-100)&gt;100,"-",'Rentas del trabajo'!E101/'Rentas del trabajo'!E89*100-100)</f>
        <v>6.463524572905726</v>
      </c>
      <c r="F101" s="122">
        <f>IF(ABS('Rentas del trabajo'!F101/'Rentas del trabajo'!F89*100-100)&gt;100,"-",'Rentas del trabajo'!F101/'Rentas del trabajo'!F89*100-100)</f>
        <v>6.463524572905726</v>
      </c>
      <c r="G101" s="122"/>
      <c r="H101" s="122">
        <f>IF(ABS('Rentas del trabajo'!H101/'Rentas del trabajo'!H89*100-100)&gt;100,"-",'Rentas del trabajo'!H101/'Rentas del trabajo'!H89*100-100)</f>
        <v>-9.1470180338170621</v>
      </c>
      <c r="I101" s="122">
        <f>IF(ABS('Rentas del trabajo'!I101/'Rentas del trabajo'!I89*100-100)&gt;100,"-",'Rentas del trabajo'!I101/'Rentas del trabajo'!I89*100-100)</f>
        <v>-22.430323898011423</v>
      </c>
      <c r="J101" s="122">
        <f>IF(ABS('Rentas del trabajo'!J101/'Rentas del trabajo'!J89*100-100)&gt;100,"-",'Rentas del trabajo'!J101/'Rentas del trabajo'!J89*100-100)</f>
        <v>11.004385571308561</v>
      </c>
      <c r="K101" s="122">
        <f>IF(ABS('Rentas del trabajo'!K101/'Rentas del trabajo'!K89*100-100)&gt;100,"-",'Rentas del trabajo'!K101/'Rentas del trabajo'!K89*100-100)</f>
        <v>11.521641771384907</v>
      </c>
      <c r="L101" s="122">
        <f>IF(ABS('Rentas del trabajo'!L101/'Rentas del trabajo'!L89*100-100)&gt;100,"-",'Rentas del trabajo'!L101/'Rentas del trabajo'!L89*100-100)</f>
        <v>2.2321767785813904</v>
      </c>
      <c r="M101" s="122">
        <f>IF(ABS('Rentas del trabajo'!M101/'Rentas del trabajo'!M89*100-100)&gt;100,"-",'Rentas del trabajo'!M101/'Rentas del trabajo'!M89*100-100)</f>
        <v>4.2651913786206421</v>
      </c>
      <c r="N101" s="122">
        <f>IF(ABS('Rentas del trabajo'!N101/'Rentas del trabajo'!N89*100-100)&gt;100,"-",'Rentas del trabajo'!N101/'Rentas del trabajo'!N89*100-100)</f>
        <v>3.5480619489050866</v>
      </c>
      <c r="O101" s="122"/>
      <c r="P101" s="122"/>
      <c r="Q101" s="122">
        <f>IF(ABS('Rentas del trabajo'!Q101/'Rentas del trabajo'!Q89*100-100)&gt;100,"-",'Rentas del trabajo'!Q101/'Rentas del trabajo'!Q89*100-100)</f>
        <v>4.0120331930647382</v>
      </c>
      <c r="R101" s="122">
        <f>IF(ABS('Rentas del trabajo'!R101/'Rentas del trabajo'!R89*100-100)&gt;100,"-",'Rentas del trabajo'!R101/'Rentas del trabajo'!R89*100-100)</f>
        <v>4.5159732453363688</v>
      </c>
      <c r="S101" s="122">
        <f>IF(ABS('Rentas del trabajo'!S101/'Rentas del trabajo'!S89*100-100)&gt;100,"-",'Rentas del trabajo'!S101/'Rentas del trabajo'!S89*100-100)</f>
        <v>1.1398546623647405</v>
      </c>
      <c r="T101" s="122">
        <f>IF(ABS('Rentas del trabajo'!T101/'Rentas del trabajo'!T89*100-100)&gt;100,"-",'Rentas del trabajo'!T101/'Rentas del trabajo'!T89*100-100)</f>
        <v>1.1398546623647405</v>
      </c>
      <c r="U101" s="122"/>
      <c r="V101" s="122">
        <f>IF(ABS('Rentas del trabajo'!V101/'Rentas del trabajo'!V89*100-100)&gt;100,"-",'Rentas del trabajo'!V101/'Rentas del trabajo'!V89*100-100)</f>
        <v>15.037464955119148</v>
      </c>
      <c r="W101" s="122">
        <f>IF(ABS('Rentas del trabajo'!W101/'Rentas del trabajo'!W89*100-100)&gt;100,"-",'Rentas del trabajo'!W101/'Rentas del trabajo'!W89*100-100)</f>
        <v>24.151241193551073</v>
      </c>
      <c r="X101" s="122">
        <f>IF(ABS('Rentas del trabajo'!X101/'Rentas del trabajo'!X89*100-100)&gt;100,"-",'Rentas del trabajo'!X101/'Rentas del trabajo'!X89*100-100)</f>
        <v>2.9700427942990899</v>
      </c>
      <c r="Y101" s="122">
        <f>IF(ABS('Rentas del trabajo'!Y101/'Rentas del trabajo'!Y89*100-100)&gt;100,"-",'Rentas del trabajo'!Y101/'Rentas del trabajo'!Y89*100-100)</f>
        <v>6.1492401344323611</v>
      </c>
      <c r="Z101" s="122">
        <f>IF(ABS('Rentas del trabajo'!Z101/'Rentas del trabajo'!Z89*100-100)&gt;100,"-",'Rentas del trabajo'!Z101/'Rentas del trabajo'!Z89*100-100)</f>
        <v>0.5036894325772181</v>
      </c>
      <c r="AA101" s="122">
        <f>IF(ABS('Rentas del trabajo'!AA101/'Rentas del trabajo'!AA89*100-100)&gt;100,"-",'Rentas del trabajo'!AA101/'Rentas del trabajo'!AA89*100-100)</f>
        <v>4.5406173898474123</v>
      </c>
      <c r="AB101" s="122">
        <f>IF(ABS('Rentas del trabajo'!AB101/'Rentas del trabajo'!AB89*100-100)&gt;100,"-",'Rentas del trabajo'!AB101/'Rentas del trabajo'!AB89*100-100)</f>
        <v>-0.11874443853152172</v>
      </c>
      <c r="AC101" s="122"/>
      <c r="AD101" s="122"/>
      <c r="AE101" s="122">
        <f>IF(ABS('Rentas del trabajo'!AE101/'Rentas del trabajo'!AE89*100-100)&gt;100,"-",'Rentas del trabajo'!AE101/'Rentas del trabajo'!AE89*100-100)</f>
        <v>6.5310761288069017</v>
      </c>
      <c r="AF101" s="122">
        <f>IF(ABS('Rentas del trabajo'!AF101/'Rentas del trabajo'!AF89*100-100)&gt;100,"-",'Rentas del trabajo'!AF101/'Rentas del trabajo'!AF89*100-100)</f>
        <v>6.9457784420385451</v>
      </c>
      <c r="AG101" s="122">
        <f>IF(ABS('Rentas del trabajo'!AG101/'Rentas del trabajo'!AG89*100-100)&gt;100,"-",'Rentas del trabajo'!AG101/'Rentas del trabajo'!AG89*100-100)</f>
        <v>7.6770540214678391</v>
      </c>
      <c r="AH101" s="122">
        <f>IF(ABS('Rentas del trabajo'!AH101/'Rentas del trabajo'!AH89*100-100)&gt;100,"-",'Rentas del trabajo'!AH101/'Rentas del trabajo'!AH89*100-100)</f>
        <v>7.6770540214678391</v>
      </c>
      <c r="AI101" s="122"/>
      <c r="AJ101" s="122">
        <f>IF(ABS('Rentas del trabajo'!AJ101/'Rentas del trabajo'!AJ89*100-100)&gt;100,"-",'Rentas del trabajo'!AJ101/'Rentas del trabajo'!AJ89*100-100)</f>
        <v>4.514967290028423</v>
      </c>
      <c r="AK101" s="122">
        <f>IF(ABS('Rentas del trabajo'!AK101/'Rentas del trabajo'!AK89*100-100)&gt;100,"-",'Rentas del trabajo'!AK101/'Rentas del trabajo'!AK89*100-100)</f>
        <v>-3.6962843295638095</v>
      </c>
      <c r="AL101" s="122">
        <f>IF(ABS('Rentas del trabajo'!AL101/'Rentas del trabajo'!AL89*100-100)&gt;100,"-",'Rentas del trabajo'!AL101/'Rentas del trabajo'!AL89*100-100)</f>
        <v>14.301263326325198</v>
      </c>
      <c r="AM101" s="122">
        <f>IF(ABS('Rentas del trabajo'!AM101/'Rentas del trabajo'!AM89*100-100)&gt;100,"-",'Rentas del trabajo'!AM101/'Rentas del trabajo'!AM89*100-100)</f>
        <v>18.379375325768805</v>
      </c>
      <c r="AN101" s="122">
        <f>IF(ABS('Rentas del trabajo'!AN101/'Rentas del trabajo'!AN89*100-100)&gt;100,"-",'Rentas del trabajo'!AN101/'Rentas del trabajo'!AN89*100-100)</f>
        <v>2.7471094497087734</v>
      </c>
      <c r="AO101" s="122">
        <f>IF(ABS('Rentas del trabajo'!AO101/'Rentas del trabajo'!AO89*100-100)&gt;100,"-",'Rentas del trabajo'!AO101/'Rentas del trabajo'!AO89*100-100)</f>
        <v>8.9994747899159648</v>
      </c>
      <c r="AP101" s="122">
        <f>IF(ABS('Rentas del trabajo'!AP101/'Rentas del trabajo'!AP89*100-100)&gt;100,"-",'Rentas del trabajo'!AP101/'Rentas del trabajo'!AP89*100-100)</f>
        <v>3.4251043841336184</v>
      </c>
      <c r="AQ101" s="122"/>
      <c r="AR101" s="122"/>
      <c r="AS101" s="122">
        <f>IF(ABS('Rentas del trabajo'!AS101/'Rentas del trabajo'!AS89*100-100)&gt;100,"-",'Rentas del trabajo'!AS101/'Rentas del trabajo'!AS89*100-100)</f>
        <v>6.5310761288069017</v>
      </c>
      <c r="AT101" s="122"/>
      <c r="AU101" s="122"/>
      <c r="AV101" s="122"/>
      <c r="AW101" s="122"/>
      <c r="AX101" s="122"/>
      <c r="AY101" s="122"/>
      <c r="AZ101" s="122"/>
      <c r="BA101" s="122"/>
      <c r="BB101" s="122"/>
      <c r="BC101" s="122"/>
      <c r="BD101" s="122"/>
      <c r="BE101" s="122">
        <f>IF(ABS('Rentas del trabajo'!BE101/'Rentas del trabajo'!BE89*100-100)&gt;100,"-",'Rentas del trabajo'!BE101/'Rentas del trabajo'!BE89*100-100)</f>
        <v>-14.607459332043661</v>
      </c>
      <c r="BF101" s="122">
        <f>IF(ABS('Rentas del trabajo'!BF101/'Rentas del trabajo'!BF89*100-100)&gt;100,"-",'Rentas del trabajo'!BF101/'Rentas del trabajo'!BF89*100-100)</f>
        <v>-13.221144226622144</v>
      </c>
      <c r="BG101" s="122">
        <f>IF(ABS('Rentas del trabajo'!BG101/'Rentas del trabajo'!BG89*100-100)&gt;100,"-",'Rentas del trabajo'!BG101/'Rentas del trabajo'!BG89*100-100)</f>
        <v>-16.594473487677377</v>
      </c>
      <c r="BH101" s="122">
        <f>IF(ABS('Rentas del trabajo'!BH101/'Rentas del trabajo'!BH89*100-100)&gt;100,"-",'Rentas del trabajo'!BH101/'Rentas del trabajo'!BH89*100-100)</f>
        <v>11.730186674279537</v>
      </c>
      <c r="BI101" s="122"/>
      <c r="BJ101" s="122">
        <f>IF(ABS('Rentas del trabajo'!BJ101/'Rentas del trabajo'!BJ89*100-100)&gt;100,"-",'Rentas del trabajo'!BJ101/'Rentas del trabajo'!BJ89*100-100)</f>
        <v>-46.06846446860564</v>
      </c>
      <c r="BK101" s="123"/>
      <c r="BL101" s="123"/>
    </row>
    <row r="102" spans="2:64" ht="12" customHeight="1">
      <c r="B102" s="67" t="s">
        <v>333</v>
      </c>
      <c r="C102" s="122">
        <f>IF(ABS('Rentas del trabajo'!C102/'Rentas del trabajo'!C90*100-100)&gt;100,"-",'Rentas del trabajo'!C102/'Rentas del trabajo'!C90*100-100)</f>
        <v>7.197766591470284</v>
      </c>
      <c r="D102" s="122">
        <f>IF(ABS('Rentas del trabajo'!D102/'Rentas del trabajo'!D90*100-100)&gt;100,"-",'Rentas del trabajo'!D102/'Rentas del trabajo'!D90*100-100)</f>
        <v>8.5153755430597897</v>
      </c>
      <c r="E102" s="122">
        <f>IF(ABS('Rentas del trabajo'!E102/'Rentas del trabajo'!E90*100-100)&gt;100,"-",'Rentas del trabajo'!E102/'Rentas del trabajo'!E90*100-100)</f>
        <v>6.2183844201933169</v>
      </c>
      <c r="F102" s="122">
        <f>IF(ABS('Rentas del trabajo'!F102/'Rentas del trabajo'!F90*100-100)&gt;100,"-",'Rentas del trabajo'!F102/'Rentas del trabajo'!F90*100-100)</f>
        <v>4.8851795207109632</v>
      </c>
      <c r="G102" s="122">
        <f>IF(ABS('Rentas del trabajo'!G102/'Rentas del trabajo'!G90*100-100)&gt;100,"-",'Rentas del trabajo'!G102/'Rentas del trabajo'!G90*100-100)</f>
        <v>6.6161672725501006</v>
      </c>
      <c r="H102" s="122">
        <f>IF(ABS('Rentas del trabajo'!H102/'Rentas del trabajo'!H90*100-100)&gt;100,"-",'Rentas del trabajo'!H102/'Rentas del trabajo'!H90*100-100)</f>
        <v>17.221701717467397</v>
      </c>
      <c r="I102" s="122">
        <f>IF(ABS('Rentas del trabajo'!I102/'Rentas del trabajo'!I90*100-100)&gt;100,"-",'Rentas del trabajo'!I102/'Rentas del trabajo'!I90*100-100)</f>
        <v>-18.160964263586408</v>
      </c>
      <c r="J102" s="122">
        <f>IF(ABS('Rentas del trabajo'!J102/'Rentas del trabajo'!J90*100-100)&gt;100,"-",'Rentas del trabajo'!J102/'Rentas del trabajo'!J90*100-100)</f>
        <v>32.252659300039568</v>
      </c>
      <c r="K102" s="122">
        <f>IF(ABS('Rentas del trabajo'!K102/'Rentas del trabajo'!K90*100-100)&gt;100,"-",'Rentas del trabajo'!K102/'Rentas del trabajo'!K90*100-100)</f>
        <v>5.3750985463548346</v>
      </c>
      <c r="L102" s="122">
        <f>IF(ABS('Rentas del trabajo'!L102/'Rentas del trabajo'!L90*100-100)&gt;100,"-",'Rentas del trabajo'!L102/'Rentas del trabajo'!L90*100-100)</f>
        <v>3.9142784764104874</v>
      </c>
      <c r="M102" s="122">
        <f>IF(ABS('Rentas del trabajo'!M102/'Rentas del trabajo'!M90*100-100)&gt;100,"-",'Rentas del trabajo'!M102/'Rentas del trabajo'!M90*100-100)</f>
        <v>4.0573479076265357</v>
      </c>
      <c r="N102" s="122">
        <f>IF(ABS('Rentas del trabajo'!N102/'Rentas del trabajo'!N90*100-100)&gt;100,"-",'Rentas del trabajo'!N102/'Rentas del trabajo'!N90*100-100)</f>
        <v>6.1434007444174625</v>
      </c>
      <c r="O102" s="122">
        <f>IF(ABS('Rentas del trabajo'!O102/'Rentas del trabajo'!O90*100-100)&gt;100,"-",'Rentas del trabajo'!O102/'Rentas del trabajo'!O90*100-100)</f>
        <v>13.496787096535257</v>
      </c>
      <c r="P102" s="122"/>
      <c r="Q102" s="122">
        <f>IF(ABS('Rentas del trabajo'!Q102/'Rentas del trabajo'!Q90*100-100)&gt;100,"-",'Rentas del trabajo'!Q102/'Rentas del trabajo'!Q90*100-100)</f>
        <v>3.0360675507412651</v>
      </c>
      <c r="R102" s="122">
        <f>IF(ABS('Rentas del trabajo'!R102/'Rentas del trabajo'!R90*100-100)&gt;100,"-",'Rentas del trabajo'!R102/'Rentas del trabajo'!R90*100-100)</f>
        <v>3.9465795442373235</v>
      </c>
      <c r="S102" s="122">
        <f>IF(ABS('Rentas del trabajo'!S102/'Rentas del trabajo'!S90*100-100)&gt;100,"-",'Rentas del trabajo'!S102/'Rentas del trabajo'!S90*100-100)</f>
        <v>2.6632625843137987</v>
      </c>
      <c r="T102" s="122">
        <f>IF(ABS('Rentas del trabajo'!T102/'Rentas del trabajo'!T90*100-100)&gt;100,"-",'Rentas del trabajo'!T102/'Rentas del trabajo'!T90*100-100)</f>
        <v>0.21125122312928113</v>
      </c>
      <c r="U102" s="122">
        <f>IF(ABS('Rentas del trabajo'!U102/'Rentas del trabajo'!U90*100-100)&gt;100,"-",'Rentas del trabajo'!U102/'Rentas del trabajo'!U90*100-100)</f>
        <v>4.1698319295738742</v>
      </c>
      <c r="V102" s="122">
        <f>IF(ABS('Rentas del trabajo'!V102/'Rentas del trabajo'!V90*100-100)&gt;100,"-",'Rentas del trabajo'!V102/'Rentas del trabajo'!V90*100-100)</f>
        <v>5.9469142019965062</v>
      </c>
      <c r="W102" s="122">
        <f>IF(ABS('Rentas del trabajo'!W102/'Rentas del trabajo'!W90*100-100)&gt;100,"-",'Rentas del trabajo'!W102/'Rentas del trabajo'!W90*100-100)</f>
        <v>15.999998950163217</v>
      </c>
      <c r="X102" s="122">
        <f>IF(ABS('Rentas del trabajo'!X102/'Rentas del trabajo'!X90*100-100)&gt;100,"-",'Rentas del trabajo'!X102/'Rentas del trabajo'!X90*100-100)</f>
        <v>3.552152991029871</v>
      </c>
      <c r="Y102" s="122">
        <f>IF(ABS('Rentas del trabajo'!Y102/'Rentas del trabajo'!Y90*100-100)&gt;100,"-",'Rentas del trabajo'!Y102/'Rentas del trabajo'!Y90*100-100)</f>
        <v>2.8200195705941695</v>
      </c>
      <c r="Z102" s="122">
        <f>IF(ABS('Rentas del trabajo'!Z102/'Rentas del trabajo'!Z90*100-100)&gt;100,"-",'Rentas del trabajo'!Z102/'Rentas del trabajo'!Z90*100-100)</f>
        <v>-2.9591892528844284</v>
      </c>
      <c r="AA102" s="122">
        <f>IF(ABS('Rentas del trabajo'!AA102/'Rentas del trabajo'!AA90*100-100)&gt;100,"-",'Rentas del trabajo'!AA102/'Rentas del trabajo'!AA90*100-100)</f>
        <v>-2.8137839979879544</v>
      </c>
      <c r="AB102" s="122">
        <f>IF(ABS('Rentas del trabajo'!AB102/'Rentas del trabajo'!AB90*100-100)&gt;100,"-",'Rentas del trabajo'!AB102/'Rentas del trabajo'!AB90*100-100)</f>
        <v>-4.5786956030247126</v>
      </c>
      <c r="AC102" s="122">
        <f>IF(ABS('Rentas del trabajo'!AC102/'Rentas del trabajo'!AC90*100-100)&gt;100,"-",'Rentas del trabajo'!AC102/'Rentas del trabajo'!AC90*100-100)</f>
        <v>20.827335965433804</v>
      </c>
      <c r="AD102" s="122"/>
      <c r="AE102" s="122">
        <f>IF(ABS('Rentas del trabajo'!AE102/'Rentas del trabajo'!AE90*100-100)&gt;100,"-",'Rentas del trabajo'!AE102/'Rentas del trabajo'!AE90*100-100)</f>
        <v>10.452363198073257</v>
      </c>
      <c r="AF102" s="122">
        <f>IF(ABS('Rentas del trabajo'!AF102/'Rentas del trabajo'!AF90*100-100)&gt;100,"-",'Rentas del trabajo'!AF102/'Rentas del trabajo'!AF90*100-100)</f>
        <v>12.798021156594501</v>
      </c>
      <c r="AG102" s="122">
        <f>IF(ABS('Rentas del trabajo'!AG102/'Rentas del trabajo'!AG90*100-100)&gt;100,"-",'Rentas del trabajo'!AG102/'Rentas del trabajo'!AG90*100-100)</f>
        <v>9.0472589101189271</v>
      </c>
      <c r="AH102" s="122">
        <f>IF(ABS('Rentas del trabajo'!AH102/'Rentas del trabajo'!AH90*100-100)&gt;100,"-",'Rentas del trabajo'!AH102/'Rentas del trabajo'!AH90*100-100)</f>
        <v>5.1067507453298191</v>
      </c>
      <c r="AI102" s="122">
        <f>IF(ABS('Rentas del trabajo'!AI102/'Rentas del trabajo'!AI90*100-100)&gt;100,"-",'Rentas del trabajo'!AI102/'Rentas del trabajo'!AI90*100-100)</f>
        <v>11.061882257568783</v>
      </c>
      <c r="AJ102" s="122">
        <f>IF(ABS('Rentas del trabajo'!AJ102/'Rentas del trabajo'!AJ90*100-100)&gt;100,"-",'Rentas del trabajo'!AJ102/'Rentas del trabajo'!AJ90*100-100)</f>
        <v>24.192775744725452</v>
      </c>
      <c r="AK102" s="122">
        <f>IF(ABS('Rentas del trabajo'!AK102/'Rentas del trabajo'!AK90*100-100)&gt;100,"-",'Rentas del trabajo'!AK102/'Rentas del trabajo'!AK90*100-100)</f>
        <v>-5.0667194049365207</v>
      </c>
      <c r="AL102" s="122">
        <f>IF(ABS('Rentas del trabajo'!AL102/'Rentas del trabajo'!AL90*100-100)&gt;100,"-",'Rentas del trabajo'!AL102/'Rentas del trabajo'!AL90*100-100)</f>
        <v>36.950476093082472</v>
      </c>
      <c r="AM102" s="122">
        <f>IF(ABS('Rentas del trabajo'!AM102/'Rentas del trabajo'!AM90*100-100)&gt;100,"-",'Rentas del trabajo'!AM102/'Rentas del trabajo'!AM90*100-100)</f>
        <v>8.3466969478949125</v>
      </c>
      <c r="AN102" s="122">
        <f>IF(ABS('Rentas del trabajo'!AN102/'Rentas del trabajo'!AN90*100-100)&gt;100,"-",'Rentas del trabajo'!AN102/'Rentas del trabajo'!AN90*100-100)</f>
        <v>0.83925831552413399</v>
      </c>
      <c r="AO102" s="122">
        <f>IF(ABS('Rentas del trabajo'!AO102/'Rentas del trabajo'!AO90*100-100)&gt;100,"-",'Rentas del trabajo'!AO102/'Rentas del trabajo'!AO90*100-100)</f>
        <v>1.1293989034710989</v>
      </c>
      <c r="AP102" s="122">
        <f>IF(ABS('Rentas del trabajo'!AP102/'Rentas del trabajo'!AP90*100-100)&gt;100,"-",'Rentas del trabajo'!AP102/'Rentas del trabajo'!AP90*100-100)</f>
        <v>1.2834175216319181</v>
      </c>
      <c r="AQ102" s="122">
        <f>IF(ABS('Rentas del trabajo'!AQ102/'Rentas del trabajo'!AQ90*100-100)&gt;100,"-",'Rentas del trabajo'!AQ102/'Rentas del trabajo'!AQ90*100-100)</f>
        <v>37.135144255103768</v>
      </c>
      <c r="AR102" s="122"/>
      <c r="AS102" s="122">
        <f>IF(ABS('Rentas del trabajo'!AS102/'Rentas del trabajo'!AS90*100-100)&gt;100,"-",'Rentas del trabajo'!AS102/'Rentas del trabajo'!AS90*100-100)</f>
        <v>10.452363198073257</v>
      </c>
      <c r="AT102" s="122"/>
      <c r="AU102" s="122"/>
      <c r="AV102" s="122"/>
      <c r="AW102" s="122"/>
      <c r="AX102" s="122"/>
      <c r="AY102" s="122"/>
      <c r="AZ102" s="122"/>
      <c r="BA102" s="122"/>
      <c r="BB102" s="122"/>
      <c r="BC102" s="122"/>
      <c r="BD102" s="122"/>
      <c r="BE102" s="122">
        <f>IF(ABS('Rentas del trabajo'!BE102/'Rentas del trabajo'!BE90*100-100)&gt;100,"-",'Rentas del trabajo'!BE102/'Rentas del trabajo'!BE90*100-100)</f>
        <v>12.614956431748524</v>
      </c>
      <c r="BF102" s="122">
        <f>IF(ABS('Rentas del trabajo'!BF102/'Rentas del trabajo'!BF90*100-100)&gt;100,"-",'Rentas del trabajo'!BF102/'Rentas del trabajo'!BF90*100-100)</f>
        <v>12.667450218949952</v>
      </c>
      <c r="BG102" s="122">
        <f>IF(ABS('Rentas del trabajo'!BG102/'Rentas del trabajo'!BG90*100-100)&gt;100,"-",'Rentas del trabajo'!BG102/'Rentas del trabajo'!BG90*100-100)</f>
        <v>66.32745856976436</v>
      </c>
      <c r="BH102" s="122">
        <f>IF(ABS('Rentas del trabajo'!BH102/'Rentas del trabajo'!BH90*100-100)&gt;100,"-",'Rentas del trabajo'!BH102/'Rentas del trabajo'!BH90*100-100)</f>
        <v>7.5652524624881607</v>
      </c>
      <c r="BI102" s="122"/>
      <c r="BJ102" s="122">
        <f>IF(ABS('Rentas del trabajo'!BJ102/'Rentas del trabajo'!BJ90*100-100)&gt;100,"-",'Rentas del trabajo'!BJ102/'Rentas del trabajo'!BJ90*100-100)</f>
        <v>8.7817018250768513</v>
      </c>
      <c r="BK102" s="123"/>
      <c r="BL102" s="123"/>
    </row>
    <row r="103" spans="2:64" ht="12" customHeight="1">
      <c r="B103" s="67" t="s">
        <v>334</v>
      </c>
      <c r="C103" s="122">
        <f>IF(ABS('Rentas del trabajo'!C103/'Rentas del trabajo'!C91*100-100)&gt;100,"-",'Rentas del trabajo'!C103/'Rentas del trabajo'!C91*100-100)</f>
        <v>4.4738243589802096</v>
      </c>
      <c r="D103" s="122">
        <f>IF(ABS('Rentas del trabajo'!D103/'Rentas del trabajo'!D91*100-100)&gt;100,"-",'Rentas del trabajo'!D103/'Rentas del trabajo'!D91*100-100)</f>
        <v>4.1231832970607911</v>
      </c>
      <c r="E103" s="122">
        <f>IF(ABS('Rentas del trabajo'!E103/'Rentas del trabajo'!E91*100-100)&gt;100,"-",'Rentas del trabajo'!E103/'Rentas del trabajo'!E91*100-100)</f>
        <v>8.5947679615163679</v>
      </c>
      <c r="F103" s="122">
        <f>IF(ABS('Rentas del trabajo'!F103/'Rentas del trabajo'!F91*100-100)&gt;100,"-",'Rentas del trabajo'!F103/'Rentas del trabajo'!F91*100-100)</f>
        <v>8.5947679615163679</v>
      </c>
      <c r="G103" s="122"/>
      <c r="H103" s="122">
        <f>IF(ABS('Rentas del trabajo'!H103/'Rentas del trabajo'!H91*100-100)&gt;100,"-",'Rentas del trabajo'!H103/'Rentas del trabajo'!H91*100-100)</f>
        <v>-8.8507148511610012</v>
      </c>
      <c r="I103" s="122">
        <f>IF(ABS('Rentas del trabajo'!I103/'Rentas del trabajo'!I91*100-100)&gt;100,"-",'Rentas del trabajo'!I103/'Rentas del trabajo'!I91*100-100)</f>
        <v>-21.349683440462456</v>
      </c>
      <c r="J103" s="122">
        <f>IF(ABS('Rentas del trabajo'!J103/'Rentas del trabajo'!J91*100-100)&gt;100,"-",'Rentas del trabajo'!J103/'Rentas del trabajo'!J91*100-100)</f>
        <v>10.272439619350806</v>
      </c>
      <c r="K103" s="122">
        <f>IF(ABS('Rentas del trabajo'!K103/'Rentas del trabajo'!K91*100-100)&gt;100,"-",'Rentas del trabajo'!K103/'Rentas del trabajo'!K91*100-100)</f>
        <v>14.697952295665999</v>
      </c>
      <c r="L103" s="122">
        <f>IF(ABS('Rentas del trabajo'!L103/'Rentas del trabajo'!L91*100-100)&gt;100,"-",'Rentas del trabajo'!L103/'Rentas del trabajo'!L91*100-100)</f>
        <v>2.3745389315154455</v>
      </c>
      <c r="M103" s="122">
        <f>IF(ABS('Rentas del trabajo'!M103/'Rentas del trabajo'!M91*100-100)&gt;100,"-",'Rentas del trabajo'!M103/'Rentas del trabajo'!M91*100-100)</f>
        <v>4.500365865803019</v>
      </c>
      <c r="N103" s="122">
        <f>IF(ABS('Rentas del trabajo'!N103/'Rentas del trabajo'!N91*100-100)&gt;100,"-",'Rentas del trabajo'!N103/'Rentas del trabajo'!N91*100-100)</f>
        <v>8.3596044556694125</v>
      </c>
      <c r="O103" s="122"/>
      <c r="P103" s="122"/>
      <c r="Q103" s="122">
        <f>IF(ABS('Rentas del trabajo'!Q103/'Rentas del trabajo'!Q91*100-100)&gt;100,"-",'Rentas del trabajo'!Q103/'Rentas del trabajo'!Q91*100-100)</f>
        <v>4.3212925522618804</v>
      </c>
      <c r="R103" s="122">
        <f>IF(ABS('Rentas del trabajo'!R103/'Rentas del trabajo'!R91*100-100)&gt;100,"-",'Rentas del trabajo'!R103/'Rentas del trabajo'!R91*100-100)</f>
        <v>5.0314997469314022</v>
      </c>
      <c r="S103" s="122">
        <f>IF(ABS('Rentas del trabajo'!S103/'Rentas del trabajo'!S91*100-100)&gt;100,"-",'Rentas del trabajo'!S103/'Rentas del trabajo'!S91*100-100)</f>
        <v>2.7684750030895913</v>
      </c>
      <c r="T103" s="122">
        <f>IF(ABS('Rentas del trabajo'!T103/'Rentas del trabajo'!T91*100-100)&gt;100,"-",'Rentas del trabajo'!T103/'Rentas del trabajo'!T91*100-100)</f>
        <v>2.7684750030895913</v>
      </c>
      <c r="U103" s="122"/>
      <c r="V103" s="122">
        <f>IF(ABS('Rentas del trabajo'!V103/'Rentas del trabajo'!V91*100-100)&gt;100,"-",'Rentas del trabajo'!V103/'Rentas del trabajo'!V91*100-100)</f>
        <v>11.388112450021779</v>
      </c>
      <c r="W103" s="122">
        <f>IF(ABS('Rentas del trabajo'!W103/'Rentas del trabajo'!W91*100-100)&gt;100,"-",'Rentas del trabajo'!W103/'Rentas del trabajo'!W91*100-100)</f>
        <v>15.28664949723219</v>
      </c>
      <c r="X103" s="122">
        <f>IF(ABS('Rentas del trabajo'!X103/'Rentas del trabajo'!X91*100-100)&gt;100,"-",'Rentas del trabajo'!X103/'Rentas del trabajo'!X91*100-100)</f>
        <v>4.9043117646046426</v>
      </c>
      <c r="Y103" s="122">
        <f>IF(ABS('Rentas del trabajo'!Y103/'Rentas del trabajo'!Y91*100-100)&gt;100,"-",'Rentas del trabajo'!Y103/'Rentas del trabajo'!Y91*100-100)</f>
        <v>2.4431448733310361</v>
      </c>
      <c r="Z103" s="122">
        <f>IF(ABS('Rentas del trabajo'!Z103/'Rentas del trabajo'!Z91*100-100)&gt;100,"-",'Rentas del trabajo'!Z103/'Rentas del trabajo'!Z91*100-100)</f>
        <v>0.52168462976156604</v>
      </c>
      <c r="AA103" s="122">
        <f>IF(ABS('Rentas del trabajo'!AA103/'Rentas del trabajo'!AA91*100-100)&gt;100,"-",'Rentas del trabajo'!AA103/'Rentas del trabajo'!AA91*100-100)</f>
        <v>4.5393278075963366</v>
      </c>
      <c r="AB103" s="122">
        <f>IF(ABS('Rentas del trabajo'!AB103/'Rentas del trabajo'!AB91*100-100)&gt;100,"-",'Rentas del trabajo'!AB103/'Rentas del trabajo'!AB91*100-100)</f>
        <v>0.25969761963638405</v>
      </c>
      <c r="AC103" s="122"/>
      <c r="AD103" s="122"/>
      <c r="AE103" s="122">
        <f>IF(ABS('Rentas del trabajo'!AE103/'Rentas del trabajo'!AE91*100-100)&gt;100,"-",'Rentas del trabajo'!AE103/'Rentas del trabajo'!AE91*100-100)</f>
        <v>8.9884439500679747</v>
      </c>
      <c r="AF103" s="122">
        <f>IF(ABS('Rentas del trabajo'!AF103/'Rentas del trabajo'!AF91*100-100)&gt;100,"-",'Rentas del trabajo'!AF103/'Rentas del trabajo'!AF91*100-100)</f>
        <v>9.3621410011492969</v>
      </c>
      <c r="AG103" s="122">
        <f>IF(ABS('Rentas del trabajo'!AG103/'Rentas del trabajo'!AG91*100-100)&gt;100,"-",'Rentas del trabajo'!AG103/'Rentas del trabajo'!AG91*100-100)</f>
        <v>11.601186967194096</v>
      </c>
      <c r="AH103" s="122">
        <f>IF(ABS('Rentas del trabajo'!AH103/'Rentas del trabajo'!AH91*100-100)&gt;100,"-",'Rentas del trabajo'!AH103/'Rentas del trabajo'!AH91*100-100)</f>
        <v>11.601186967194096</v>
      </c>
      <c r="AI103" s="122"/>
      <c r="AJ103" s="122">
        <f>IF(ABS('Rentas del trabajo'!AJ103/'Rentas del trabajo'!AJ91*100-100)&gt;100,"-",'Rentas del trabajo'!AJ103/'Rentas del trabajo'!AJ91*100-100)</f>
        <v>1.5294682389797885</v>
      </c>
      <c r="AK103" s="122">
        <f>IF(ABS('Rentas del trabajo'!AK103/'Rentas del trabajo'!AK91*100-100)&gt;100,"-",'Rentas del trabajo'!AK103/'Rentas del trabajo'!AK91*100-100)</f>
        <v>-9.3266852195423695</v>
      </c>
      <c r="AL103" s="122">
        <f>IF(ABS('Rentas del trabajo'!AL103/'Rentas del trabajo'!AL91*100-100)&gt;100,"-",'Rentas del trabajo'!AL103/'Rentas del trabajo'!AL91*100-100)</f>
        <v>15.680543848719168</v>
      </c>
      <c r="AM103" s="122">
        <f>IF(ABS('Rentas del trabajo'!AM103/'Rentas del trabajo'!AM91*100-100)&gt;100,"-",'Rentas del trabajo'!AM103/'Rentas del trabajo'!AM91*100-100)</f>
        <v>17.500189436993281</v>
      </c>
      <c r="AN103" s="122">
        <f>IF(ABS('Rentas del trabajo'!AN103/'Rentas del trabajo'!AN91*100-100)&gt;100,"-",'Rentas del trabajo'!AN103/'Rentas del trabajo'!AN91*100-100)</f>
        <v>2.908611165910429</v>
      </c>
      <c r="AO103" s="122">
        <f>IF(ABS('Rentas del trabajo'!AO103/'Rentas del trabajo'!AO91*100-100)&gt;100,"-",'Rentas del trabajo'!AO103/'Rentas del trabajo'!AO91*100-100)</f>
        <v>9.243980032589306</v>
      </c>
      <c r="AP103" s="122">
        <f>IF(ABS('Rentas del trabajo'!AP103/'Rentas del trabajo'!AP91*100-100)&gt;100,"-",'Rentas del trabajo'!AP103/'Rentas del trabajo'!AP91*100-100)</f>
        <v>8.6410117690881805</v>
      </c>
      <c r="AQ103" s="122"/>
      <c r="AR103" s="122"/>
      <c r="AS103" s="122">
        <f>IF(ABS('Rentas del trabajo'!AS103/'Rentas del trabajo'!AS91*100-100)&gt;100,"-",'Rentas del trabajo'!AS103/'Rentas del trabajo'!AS91*100-100)</f>
        <v>8.9884439500679747</v>
      </c>
      <c r="AT103" s="122"/>
      <c r="AU103" s="122"/>
      <c r="AV103" s="122"/>
      <c r="AW103" s="122"/>
      <c r="AX103" s="122"/>
      <c r="AY103" s="122"/>
      <c r="AZ103" s="122"/>
      <c r="BA103" s="122"/>
      <c r="BB103" s="122"/>
      <c r="BC103" s="122"/>
      <c r="BD103" s="122"/>
      <c r="BE103" s="122">
        <f>IF(ABS('Rentas del trabajo'!BE103/'Rentas del trabajo'!BE91*100-100)&gt;100,"-",'Rentas del trabajo'!BE103/'Rentas del trabajo'!BE91*100-100)</f>
        <v>14.031123594287152</v>
      </c>
      <c r="BF103" s="122">
        <f>IF(ABS('Rentas del trabajo'!BF103/'Rentas del trabajo'!BF91*100-100)&gt;100,"-",'Rentas del trabajo'!BF103/'Rentas del trabajo'!BF91*100-100)</f>
        <v>14.602035980763176</v>
      </c>
      <c r="BG103" s="122">
        <f>IF(ABS('Rentas del trabajo'!BG103/'Rentas del trabajo'!BG91*100-100)&gt;100,"-",'Rentas del trabajo'!BG103/'Rentas del trabajo'!BG91*100-100)</f>
        <v>60.79605704405472</v>
      </c>
      <c r="BH103" s="122">
        <f>IF(ABS('Rentas del trabajo'!BH103/'Rentas del trabajo'!BH91*100-100)&gt;100,"-",'Rentas del trabajo'!BH103/'Rentas del trabajo'!BH91*100-100)</f>
        <v>6.3126672968364801</v>
      </c>
      <c r="BI103" s="122">
        <f>+'Rentas del trabajo'!BI103/'Rentas del trabajo'!BI91*100-100</f>
        <v>10.390607909384798</v>
      </c>
      <c r="BJ103" s="122">
        <f>IF(ABS('Rentas del trabajo'!BJ103/'Rentas del trabajo'!BJ91*100-100)&gt;100,"-",'Rentas del trabajo'!BJ103/'Rentas del trabajo'!BJ91*100-100)</f>
        <v>-14.462061655329862</v>
      </c>
      <c r="BK103" s="123"/>
      <c r="BL103" s="123"/>
    </row>
    <row r="104" spans="2:64" ht="12" customHeight="1">
      <c r="B104" s="67" t="s">
        <v>335</v>
      </c>
      <c r="C104" s="122">
        <f>IF(ABS('Rentas del trabajo'!C104/'Rentas del trabajo'!C92*100-100)&gt;100,"-",'Rentas del trabajo'!C104/'Rentas del trabajo'!C92*100-100)</f>
        <v>3.2275710067617638</v>
      </c>
      <c r="D104" s="122">
        <f>IF(ABS('Rentas del trabajo'!D104/'Rentas del trabajo'!D92*100-100)&gt;100,"-",'Rentas del trabajo'!D104/'Rentas del trabajo'!D92*100-100)</f>
        <v>2.9600982455504123</v>
      </c>
      <c r="E104" s="122">
        <f>IF(ABS('Rentas del trabajo'!E104/'Rentas del trabajo'!E92*100-100)&gt;100,"-",'Rentas del trabajo'!E104/'Rentas del trabajo'!E92*100-100)</f>
        <v>6.5305159181756096</v>
      </c>
      <c r="F104" s="122">
        <f>IF(ABS('Rentas del trabajo'!F104/'Rentas del trabajo'!F92*100-100)&gt;100,"-",'Rentas del trabajo'!F104/'Rentas del trabajo'!F92*100-100)</f>
        <v>6.5305159181756096</v>
      </c>
      <c r="G104" s="122"/>
      <c r="H104" s="122">
        <f>IF(ABS('Rentas del trabajo'!H104/'Rentas del trabajo'!H92*100-100)&gt;100,"-",'Rentas del trabajo'!H104/'Rentas del trabajo'!H92*100-100)</f>
        <v>-7.4576426485458427</v>
      </c>
      <c r="I104" s="122">
        <f>IF(ABS('Rentas del trabajo'!I104/'Rentas del trabajo'!I92*100-100)&gt;100,"-",'Rentas del trabajo'!I104/'Rentas del trabajo'!I92*100-100)</f>
        <v>-20.1277199802566</v>
      </c>
      <c r="J104" s="122">
        <f>IF(ABS('Rentas del trabajo'!J104/'Rentas del trabajo'!J92*100-100)&gt;100,"-",'Rentas del trabajo'!J104/'Rentas del trabajo'!J92*100-100)</f>
        <v>10.064793222540374</v>
      </c>
      <c r="K104" s="122">
        <f>IF(ABS('Rentas del trabajo'!K104/'Rentas del trabajo'!K92*100-100)&gt;100,"-",'Rentas del trabajo'!K104/'Rentas del trabajo'!K92*100-100)</f>
        <v>22.80190677966101</v>
      </c>
      <c r="L104" s="122">
        <f>IF(ABS('Rentas del trabajo'!L104/'Rentas del trabajo'!L92*100-100)&gt;100,"-",'Rentas del trabajo'!L104/'Rentas del trabajo'!L92*100-100)</f>
        <v>-0.8134158917785328</v>
      </c>
      <c r="M104" s="122">
        <f>IF(ABS('Rentas del trabajo'!M104/'Rentas del trabajo'!M92*100-100)&gt;100,"-",'Rentas del trabajo'!M104/'Rentas del trabajo'!M92*100-100)</f>
        <v>-1.3773693565452163</v>
      </c>
      <c r="N104" s="122">
        <f>IF(ABS('Rentas del trabajo'!N104/'Rentas del trabajo'!N92*100-100)&gt;100,"-",'Rentas del trabajo'!N104/'Rentas del trabajo'!N92*100-100)</f>
        <v>8.1420524446894831</v>
      </c>
      <c r="O104" s="122"/>
      <c r="P104" s="122"/>
      <c r="Q104" s="122">
        <f>IF(ABS('Rentas del trabajo'!Q104/'Rentas del trabajo'!Q92*100-100)&gt;100,"-",'Rentas del trabajo'!Q104/'Rentas del trabajo'!Q92*100-100)</f>
        <v>3.8129020970611833</v>
      </c>
      <c r="R104" s="122">
        <f>IF(ABS('Rentas del trabajo'!R104/'Rentas del trabajo'!R92*100-100)&gt;100,"-",'Rentas del trabajo'!R104/'Rentas del trabajo'!R92*100-100)</f>
        <v>4.4044180663549923</v>
      </c>
      <c r="S104" s="122">
        <f>IF(ABS('Rentas del trabajo'!S104/'Rentas del trabajo'!S92*100-100)&gt;100,"-",'Rentas del trabajo'!S104/'Rentas del trabajo'!S92*100-100)</f>
        <v>1.6496392709137524</v>
      </c>
      <c r="T104" s="122">
        <f>IF(ABS('Rentas del trabajo'!T104/'Rentas del trabajo'!T92*100-100)&gt;100,"-",'Rentas del trabajo'!T104/'Rentas del trabajo'!T92*100-100)</f>
        <v>1.6496392709137524</v>
      </c>
      <c r="U104" s="122"/>
      <c r="V104" s="122">
        <f>IF(ABS('Rentas del trabajo'!V104/'Rentas del trabajo'!V92*100-100)&gt;100,"-",'Rentas del trabajo'!V104/'Rentas del trabajo'!V92*100-100)</f>
        <v>13.172703407875687</v>
      </c>
      <c r="W104" s="122">
        <f>IF(ABS('Rentas del trabajo'!W104/'Rentas del trabajo'!W92*100-100)&gt;100,"-",'Rentas del trabajo'!W104/'Rentas del trabajo'!W92*100-100)</f>
        <v>18.159356439089436</v>
      </c>
      <c r="X104" s="122">
        <f>IF(ABS('Rentas del trabajo'!X104/'Rentas del trabajo'!X92*100-100)&gt;100,"-",'Rentas del trabajo'!X104/'Rentas del trabajo'!X92*100-100)</f>
        <v>5.9188377772891414</v>
      </c>
      <c r="Y104" s="122">
        <f>IF(ABS('Rentas del trabajo'!Y104/'Rentas del trabajo'!Y92*100-100)&gt;100,"-",'Rentas del trabajo'!Y104/'Rentas del trabajo'!Y92*100-100)</f>
        <v>3.8088019874201535</v>
      </c>
      <c r="Z104" s="122">
        <f>IF(ABS('Rentas del trabajo'!Z104/'Rentas del trabajo'!Z92*100-100)&gt;100,"-",'Rentas del trabajo'!Z104/'Rentas del trabajo'!Z92*100-100)</f>
        <v>0.98502409451373296</v>
      </c>
      <c r="AA104" s="122">
        <f>IF(ABS('Rentas del trabajo'!AA104/'Rentas del trabajo'!AA92*100-100)&gt;100,"-",'Rentas del trabajo'!AA104/'Rentas del trabajo'!AA92*100-100)</f>
        <v>4.5395366617007227</v>
      </c>
      <c r="AB104" s="122">
        <f>IF(ABS('Rentas del trabajo'!AB104/'Rentas del trabajo'!AB92*100-100)&gt;100,"-",'Rentas del trabajo'!AB104/'Rentas del trabajo'!AB92*100-100)</f>
        <v>0.15080804406073867</v>
      </c>
      <c r="AC104" s="122"/>
      <c r="AD104" s="122"/>
      <c r="AE104" s="122">
        <f>IF(ABS('Rentas del trabajo'!AE104/'Rentas del trabajo'!AE92*100-100)&gt;100,"-",'Rentas del trabajo'!AE104/'Rentas del trabajo'!AE92*100-100)</f>
        <v>7.1635372264238839</v>
      </c>
      <c r="AF104" s="122">
        <f>IF(ABS('Rentas del trabajo'!AF104/'Rentas del trabajo'!AF92*100-100)&gt;100,"-",'Rentas del trabajo'!AF104/'Rentas del trabajo'!AF92*100-100)</f>
        <v>7.4948914138142726</v>
      </c>
      <c r="AG104" s="122">
        <f>IF(ABS('Rentas del trabajo'!AG104/'Rentas del trabajo'!AG92*100-100)&gt;100,"-",'Rentas del trabajo'!AG104/'Rentas del trabajo'!AG92*100-100)</f>
        <v>8.2878851442688557</v>
      </c>
      <c r="AH104" s="122">
        <f>IF(ABS('Rentas del trabajo'!AH104/'Rentas del trabajo'!AH92*100-100)&gt;100,"-",'Rentas del trabajo'!AH104/'Rentas del trabajo'!AH92*100-100)</f>
        <v>8.2878851442688557</v>
      </c>
      <c r="AI104" s="122"/>
      <c r="AJ104" s="122">
        <f>IF(ABS('Rentas del trabajo'!AJ104/'Rentas del trabajo'!AJ92*100-100)&gt;100,"-",'Rentas del trabajo'!AJ104/'Rentas del trabajo'!AJ92*100-100)</f>
        <v>4.7326876120176564</v>
      </c>
      <c r="AK104" s="122">
        <f>IF(ABS('Rentas del trabajo'!AK104/'Rentas del trabajo'!AK92*100-100)&gt;100,"-",'Rentas del trabajo'!AK104/'Rentas del trabajo'!AK92*100-100)</f>
        <v>-5.6234279554437734</v>
      </c>
      <c r="AL104" s="122">
        <f>IF(ABS('Rentas del trabajo'!AL104/'Rentas del trabajo'!AL92*100-100)&gt;100,"-",'Rentas del trabajo'!AL104/'Rentas del trabajo'!AL92*100-100)</f>
        <v>16.579349783291278</v>
      </c>
      <c r="AM104" s="122">
        <f>IF(ABS('Rentas del trabajo'!AM104/'Rentas del trabajo'!AM92*100-100)&gt;100,"-",'Rentas del trabajo'!AM104/'Rentas del trabajo'!AM92*100-100)</f>
        <v>27.479188245674592</v>
      </c>
      <c r="AN104" s="122">
        <f>IF(ABS('Rentas del trabajo'!AN104/'Rentas del trabajo'!AN92*100-100)&gt;100,"-",'Rentas del trabajo'!AN104/'Rentas del trabajo'!AN92*100-100)</f>
        <v>0.16359586021256689</v>
      </c>
      <c r="AO104" s="122">
        <f>IF(ABS('Rentas del trabajo'!AO104/'Rentas del trabajo'!AO92*100-100)&gt;100,"-",'Rentas del trabajo'!AO104/'Rentas del trabajo'!AO92*100-100)</f>
        <v>3.0996411182481154</v>
      </c>
      <c r="AP104" s="122">
        <f>IF(ABS('Rentas del trabajo'!AP104/'Rentas del trabajo'!AP92*100-100)&gt;100,"-",'Rentas del trabajo'!AP104/'Rentas del trabajo'!AP92*100-100)</f>
        <v>8.3051393587884661</v>
      </c>
      <c r="AQ104" s="122"/>
      <c r="AR104" s="122"/>
      <c r="AS104" s="122">
        <f>IF(ABS('Rentas del trabajo'!AS104/'Rentas del trabajo'!AS92*100-100)&gt;100,"-",'Rentas del trabajo'!AS104/'Rentas del trabajo'!AS92*100-100)</f>
        <v>7.1635372264238839</v>
      </c>
      <c r="AT104" s="122"/>
      <c r="AU104" s="122"/>
      <c r="AV104" s="122"/>
      <c r="AW104" s="122"/>
      <c r="AX104" s="122"/>
      <c r="AY104" s="122"/>
      <c r="AZ104" s="122"/>
      <c r="BA104" s="122"/>
      <c r="BB104" s="122"/>
      <c r="BC104" s="122"/>
      <c r="BD104" s="122"/>
      <c r="BE104" s="122">
        <f>IF(ABS('Rentas del trabajo'!BE104/'Rentas del trabajo'!BE92*100-100)&gt;100,"-",'Rentas del trabajo'!BE104/'Rentas del trabajo'!BE92*100-100)</f>
        <v>10.512692560984732</v>
      </c>
      <c r="BF104" s="122">
        <f>IF(ABS('Rentas del trabajo'!BF104/'Rentas del trabajo'!BF92*100-100)&gt;100,"-",'Rentas del trabajo'!BF104/'Rentas del trabajo'!BF92*100-100)</f>
        <v>10.960311683863509</v>
      </c>
      <c r="BG104" s="122">
        <f>IF(ABS('Rentas del trabajo'!BG104/'Rentas del trabajo'!BG92*100-100)&gt;100,"-",'Rentas del trabajo'!BG104/'Rentas del trabajo'!BG92*100-100)</f>
        <v>8.6007493913377431</v>
      </c>
      <c r="BH104" s="122">
        <f>IF(ABS('Rentas del trabajo'!BH104/'Rentas del trabajo'!BH92*100-100)&gt;100,"-",'Rentas del trabajo'!BH104/'Rentas del trabajo'!BH92*100-100)</f>
        <v>12.79287622819065</v>
      </c>
      <c r="BI104" s="122"/>
      <c r="BJ104" s="122">
        <f>IF(ABS('Rentas del trabajo'!BJ104/'Rentas del trabajo'!BJ92*100-100)&gt;100,"-",'Rentas del trabajo'!BJ104/'Rentas del trabajo'!BJ92*100-100)</f>
        <v>-12.84498905513054</v>
      </c>
      <c r="BK104" s="123"/>
      <c r="BL104" s="123"/>
    </row>
    <row r="105" spans="2:64" ht="12" customHeight="1">
      <c r="B105" s="67" t="s">
        <v>336</v>
      </c>
      <c r="C105" s="122">
        <f>IF(ABS('Rentas del trabajo'!C105/'Rentas del trabajo'!C93*100-100)&gt;100,"-",'Rentas del trabajo'!C105/'Rentas del trabajo'!C93*100-100)</f>
        <v>7.1835413905032368</v>
      </c>
      <c r="D105" s="122">
        <f>IF(ABS('Rentas del trabajo'!D105/'Rentas del trabajo'!D93*100-100)&gt;100,"-",'Rentas del trabajo'!D105/'Rentas del trabajo'!D93*100-100)</f>
        <v>7.4299016891317109</v>
      </c>
      <c r="E105" s="122">
        <f>IF(ABS('Rentas del trabajo'!E105/'Rentas del trabajo'!E93*100-100)&gt;100,"-",'Rentas del trabajo'!E105/'Rentas del trabajo'!E93*100-100)</f>
        <v>5.6916090179730787</v>
      </c>
      <c r="F105" s="122">
        <f>IF(ABS('Rentas del trabajo'!F105/'Rentas del trabajo'!F93*100-100)&gt;100,"-",'Rentas del trabajo'!F105/'Rentas del trabajo'!F93*100-100)</f>
        <v>3.2594072173347541</v>
      </c>
      <c r="G105" s="122">
        <f>IF(ABS('Rentas del trabajo'!G105/'Rentas del trabajo'!G93*100-100)&gt;100,"-",'Rentas del trabajo'!G105/'Rentas del trabajo'!G93*100-100)</f>
        <v>6.6278585440805386</v>
      </c>
      <c r="H105" s="122">
        <f>IF(ABS('Rentas del trabajo'!H105/'Rentas del trabajo'!H93*100-100)&gt;100,"-",'Rentas del trabajo'!H105/'Rentas del trabajo'!H93*100-100)</f>
        <v>13.695800116175079</v>
      </c>
      <c r="I105" s="122">
        <f>IF(ABS('Rentas del trabajo'!I105/'Rentas del trabajo'!I93*100-100)&gt;100,"-",'Rentas del trabajo'!I105/'Rentas del trabajo'!I93*100-100)</f>
        <v>-19.632690496743308</v>
      </c>
      <c r="J105" s="122">
        <f>IF(ABS('Rentas del trabajo'!J105/'Rentas del trabajo'!J93*100-100)&gt;100,"-",'Rentas del trabajo'!J105/'Rentas del trabajo'!J93*100-100)</f>
        <v>29.123057898875714</v>
      </c>
      <c r="K105" s="122">
        <f>IF(ABS('Rentas del trabajo'!K105/'Rentas del trabajo'!K93*100-100)&gt;100,"-",'Rentas del trabajo'!K105/'Rentas del trabajo'!K93*100-100)</f>
        <v>6.106975344636183</v>
      </c>
      <c r="L105" s="122">
        <f>IF(ABS('Rentas del trabajo'!L105/'Rentas del trabajo'!L93*100-100)&gt;100,"-",'Rentas del trabajo'!L105/'Rentas del trabajo'!L93*100-100)</f>
        <v>6.8127878632526091</v>
      </c>
      <c r="M105" s="122">
        <f>IF(ABS('Rentas del trabajo'!M105/'Rentas del trabajo'!M93*100-100)&gt;100,"-",'Rentas del trabajo'!M105/'Rentas del trabajo'!M93*100-100)</f>
        <v>6.9978367313599676</v>
      </c>
      <c r="N105" s="122">
        <f>IF(ABS('Rentas del trabajo'!N105/'Rentas del trabajo'!N93*100-100)&gt;100,"-",'Rentas del trabajo'!N105/'Rentas del trabajo'!N93*100-100)</f>
        <v>6.6494878504786783</v>
      </c>
      <c r="O105" s="122">
        <f>IF(ABS('Rentas del trabajo'!O105/'Rentas del trabajo'!O93*100-100)&gt;100,"-",'Rentas del trabajo'!O105/'Rentas del trabajo'!O93*100-100)</f>
        <v>16.065844434819752</v>
      </c>
      <c r="P105" s="122"/>
      <c r="Q105" s="122">
        <f>IF(ABS('Rentas del trabajo'!Q105/'Rentas del trabajo'!Q93*100-100)&gt;100,"-",'Rentas del trabajo'!Q105/'Rentas del trabajo'!Q93*100-100)</f>
        <v>1.6697221936322393</v>
      </c>
      <c r="R105" s="122">
        <f>IF(ABS('Rentas del trabajo'!R105/'Rentas del trabajo'!R93*100-100)&gt;100,"-",'Rentas del trabajo'!R105/'Rentas del trabajo'!R93*100-100)</f>
        <v>3.1232248687878723</v>
      </c>
      <c r="S105" s="122">
        <f>IF(ABS('Rentas del trabajo'!S105/'Rentas del trabajo'!S93*100-100)&gt;100,"-",'Rentas del trabajo'!S105/'Rentas del trabajo'!S93*100-100)</f>
        <v>1.995844355985227</v>
      </c>
      <c r="T105" s="122">
        <f>IF(ABS('Rentas del trabajo'!T105/'Rentas del trabajo'!T93*100-100)&gt;100,"-",'Rentas del trabajo'!T105/'Rentas del trabajo'!T93*100-100)</f>
        <v>-0.20713085554471888</v>
      </c>
      <c r="U105" s="122">
        <f>IF(ABS('Rentas del trabajo'!U105/'Rentas del trabajo'!U93*100-100)&gt;100,"-",'Rentas del trabajo'!U105/'Rentas del trabajo'!U93*100-100)</f>
        <v>4.1698020354413785</v>
      </c>
      <c r="V105" s="122">
        <f>IF(ABS('Rentas del trabajo'!V105/'Rentas del trabajo'!V93*100-100)&gt;100,"-",'Rentas del trabajo'!V105/'Rentas del trabajo'!V93*100-100)</f>
        <v>5.1513856216428593</v>
      </c>
      <c r="W105" s="122">
        <f>IF(ABS('Rentas del trabajo'!W105/'Rentas del trabajo'!W93*100-100)&gt;100,"-",'Rentas del trabajo'!W105/'Rentas del trabajo'!W93*100-100)</f>
        <v>2.5594674427564996</v>
      </c>
      <c r="X105" s="122">
        <f>IF(ABS('Rentas del trabajo'!X105/'Rentas del trabajo'!X93*100-100)&gt;100,"-",'Rentas del trabajo'!X105/'Rentas del trabajo'!X93*100-100)</f>
        <v>5.1608542307458407</v>
      </c>
      <c r="Y105" s="122">
        <f>IF(ABS('Rentas del trabajo'!Y105/'Rentas del trabajo'!Y93*100-100)&gt;100,"-",'Rentas del trabajo'!Y105/'Rentas del trabajo'!Y93*100-100)</f>
        <v>3.159179561269724</v>
      </c>
      <c r="Z105" s="122">
        <f>IF(ABS('Rentas del trabajo'!Z105/'Rentas del trabajo'!Z93*100-100)&gt;100,"-",'Rentas del trabajo'!Z105/'Rentas del trabajo'!Z93*100-100)</f>
        <v>9.4976626437494218</v>
      </c>
      <c r="AA105" s="122">
        <f>IF(ABS('Rentas del trabajo'!AA105/'Rentas del trabajo'!AA93*100-100)&gt;100,"-",'Rentas del trabajo'!AA105/'Rentas del trabajo'!AA93*100-100)</f>
        <v>10.653776120312571</v>
      </c>
      <c r="AB105" s="122">
        <f>IF(ABS('Rentas del trabajo'!AB105/'Rentas del trabajo'!AB93*100-100)&gt;100,"-",'Rentas del trabajo'!AB105/'Rentas del trabajo'!AB93*100-100)</f>
        <v>-19.90426102238952</v>
      </c>
      <c r="AC105" s="122">
        <f>IF(ABS('Rentas del trabajo'!AC105/'Rentas del trabajo'!AC93*100-100)&gt;100,"-",'Rentas del trabajo'!AC105/'Rentas del trabajo'!AC93*100-100)</f>
        <v>20.823815680718781</v>
      </c>
      <c r="AD105" s="122"/>
      <c r="AE105" s="122">
        <f>IF(ABS('Rentas del trabajo'!AE105/'Rentas del trabajo'!AE93*100-100)&gt;100,"-",'Rentas del trabajo'!AE105/'Rentas del trabajo'!AE93*100-100)</f>
        <v>8.9732087690214541</v>
      </c>
      <c r="AF105" s="122">
        <f>IF(ABS('Rentas del trabajo'!AF105/'Rentas del trabajo'!AF93*100-100)&gt;100,"-",'Rentas del trabajo'!AF105/'Rentas del trabajo'!AF93*100-100)</f>
        <v>10.785179095201045</v>
      </c>
      <c r="AG105" s="122">
        <f>IF(ABS('Rentas del trabajo'!AG105/'Rentas del trabajo'!AG93*100-100)&gt;100,"-",'Rentas del trabajo'!AG105/'Rentas del trabajo'!AG93*100-100)</f>
        <v>7.8010490313082528</v>
      </c>
      <c r="AH105" s="122">
        <f>IF(ABS('Rentas del trabajo'!AH105/'Rentas del trabajo'!AH93*100-100)&gt;100,"-",'Rentas del trabajo'!AH105/'Rentas del trabajo'!AH93*100-100)</f>
        <v>3.0455251237350751</v>
      </c>
      <c r="AI105" s="122">
        <f>IF(ABS('Rentas del trabajo'!AI105/'Rentas del trabajo'!AI93*100-100)&gt;100,"-",'Rentas del trabajo'!AI105/'Rentas del trabajo'!AI93*100-100)</f>
        <v>11.074029159999128</v>
      </c>
      <c r="AJ105" s="122">
        <f>IF(ABS('Rentas del trabajo'!AJ105/'Rentas del trabajo'!AJ93*100-100)&gt;100,"-",'Rentas del trabajo'!AJ105/'Rentas del trabajo'!AJ93*100-100)</f>
        <v>19.552709215771529</v>
      </c>
      <c r="AK105" s="122">
        <f>IF(ABS('Rentas del trabajo'!AK105/'Rentas del trabajo'!AK93*100-100)&gt;100,"-",'Rentas del trabajo'!AK105/'Rentas del trabajo'!AK93*100-100)</f>
        <v>-17.5757153753881</v>
      </c>
      <c r="AL105" s="122">
        <f>IF(ABS('Rentas del trabajo'!AL105/'Rentas del trabajo'!AL93*100-100)&gt;100,"-",'Rentas del trabajo'!AL105/'Rentas del trabajo'!AL93*100-100)</f>
        <v>35.786910695318255</v>
      </c>
      <c r="AM105" s="122">
        <f>IF(ABS('Rentas del trabajo'!AM105/'Rentas del trabajo'!AM93*100-100)&gt;100,"-",'Rentas del trabajo'!AM105/'Rentas del trabajo'!AM93*100-100)</f>
        <v>9.4590852228054558</v>
      </c>
      <c r="AN105" s="122">
        <f>IF(ABS('Rentas del trabajo'!AN105/'Rentas del trabajo'!AN93*100-100)&gt;100,"-",'Rentas del trabajo'!AN105/'Rentas del trabajo'!AN93*100-100)</f>
        <v>16.957506114888091</v>
      </c>
      <c r="AO105" s="122">
        <f>IF(ABS('Rentas del trabajo'!AO105/'Rentas del trabajo'!AO93*100-100)&gt;100,"-",'Rentas del trabajo'!AO105/'Rentas del trabajo'!AO93*100-100)</f>
        <v>18.397146710296624</v>
      </c>
      <c r="AP105" s="122">
        <f>IF(ABS('Rentas del trabajo'!AP105/'Rentas del trabajo'!AP93*100-100)&gt;100,"-",'Rentas del trabajo'!AP105/'Rentas del trabajo'!AP93*100-100)</f>
        <v>-14.578304590322205</v>
      </c>
      <c r="AQ105" s="122">
        <f>IF(ABS('Rentas del trabajo'!AQ105/'Rentas del trabajo'!AQ93*100-100)&gt;100,"-",'Rentas del trabajo'!AQ105/'Rentas del trabajo'!AQ93*100-100)</f>
        <v>40.235181948196384</v>
      </c>
      <c r="AR105" s="122"/>
      <c r="AS105" s="122">
        <f>IF(ABS('Rentas del trabajo'!AS105/'Rentas del trabajo'!AS93*100-100)&gt;100,"-",'Rentas del trabajo'!AS105/'Rentas del trabajo'!AS93*100-100)</f>
        <v>8.9732087690214541</v>
      </c>
      <c r="AT105" s="122"/>
      <c r="AU105" s="122"/>
      <c r="AV105" s="122"/>
      <c r="AW105" s="122"/>
      <c r="AX105" s="122"/>
      <c r="AY105" s="122"/>
      <c r="AZ105" s="122"/>
      <c r="BA105" s="122"/>
      <c r="BB105" s="122"/>
      <c r="BC105" s="122"/>
      <c r="BD105" s="122"/>
      <c r="BE105" s="122">
        <f>IF(ABS('Rentas del trabajo'!BE105/'Rentas del trabajo'!BE93*100-100)&gt;100,"-",'Rentas del trabajo'!BE105/'Rentas del trabajo'!BE93*100-100)</f>
        <v>8.2372129936236149</v>
      </c>
      <c r="BF105" s="122">
        <f>IF(ABS('Rentas del trabajo'!BF105/'Rentas del trabajo'!BF93*100-100)&gt;100,"-",'Rentas del trabajo'!BF105/'Rentas del trabajo'!BF93*100-100)</f>
        <v>6.8507599634167065</v>
      </c>
      <c r="BG105" s="122">
        <f>IF(ABS('Rentas del trabajo'!BG105/'Rentas del trabajo'!BG93*100-100)&gt;100,"-",'Rentas del trabajo'!BG105/'Rentas del trabajo'!BG93*100-100)</f>
        <v>6.539459469734183</v>
      </c>
      <c r="BH105" s="122">
        <f>IF(ABS('Rentas del trabajo'!BH105/'Rentas del trabajo'!BH93*100-100)&gt;100,"-",'Rentas del trabajo'!BH105/'Rentas del trabajo'!BH93*100-100)</f>
        <v>7.9467499161905835</v>
      </c>
      <c r="BI105" s="122"/>
      <c r="BJ105" s="122">
        <f>IF(ABS('Rentas del trabajo'!BJ105/'Rentas del trabajo'!BJ93*100-100)&gt;100,"-",'Rentas del trabajo'!BJ105/'Rentas del trabajo'!BJ93*100-100)</f>
        <v>92.697860418880964</v>
      </c>
      <c r="BK105" s="123"/>
      <c r="BL105" s="123"/>
    </row>
    <row r="106" spans="2:64" ht="12" customHeight="1">
      <c r="B106" s="67" t="s">
        <v>337</v>
      </c>
      <c r="C106" s="122">
        <f>IF(ABS('Rentas del trabajo'!C106/'Rentas del trabajo'!C94*100-100)&gt;100,"-",'Rentas del trabajo'!C106/'Rentas del trabajo'!C94*100-100)</f>
        <v>76.60539306344495</v>
      </c>
      <c r="D106" s="122">
        <f>IF(ABS('Rentas del trabajo'!D106/'Rentas del trabajo'!D94*100-100)&gt;100,"-",'Rentas del trabajo'!D106/'Rentas del trabajo'!D94*100-100)</f>
        <v>25.52135605023426</v>
      </c>
      <c r="E106" s="122">
        <f>IF(ABS('Rentas del trabajo'!E106/'Rentas del trabajo'!E94*100-100)&gt;100,"-",'Rentas del trabajo'!E106/'Rentas del trabajo'!E94*100-100)</f>
        <v>8.4757161437680537</v>
      </c>
      <c r="F106" s="122">
        <f>IF(ABS('Rentas del trabajo'!F106/'Rentas del trabajo'!F94*100-100)&gt;100,"-",'Rentas del trabajo'!F106/'Rentas del trabajo'!F94*100-100)</f>
        <v>8.4757161437680537</v>
      </c>
      <c r="G106" s="122"/>
      <c r="H106" s="122">
        <f>IF(ABS('Rentas del trabajo'!H106/'Rentas del trabajo'!H94*100-100)&gt;100,"-",'Rentas del trabajo'!H106/'Rentas del trabajo'!H94*100-100)</f>
        <v>83.382380163441553</v>
      </c>
      <c r="I106" s="122">
        <f>IF(ABS('Rentas del trabajo'!I106/'Rentas del trabajo'!I94*100-100)&gt;100,"-",'Rentas del trabajo'!I106/'Rentas del trabajo'!I94*100-100)</f>
        <v>-20.992592342788072</v>
      </c>
      <c r="J106" s="122" t="str">
        <f>IF(ABS('Rentas del trabajo'!J106/'Rentas del trabajo'!J94*100-100)&gt;100,"-",'Rentas del trabajo'!J106/'Rentas del trabajo'!J94*100-100)</f>
        <v>-</v>
      </c>
      <c r="K106" s="122" t="str">
        <f>IF(ABS('Rentas del trabajo'!K106/'Rentas del trabajo'!K94*100-100)&gt;100,"-",'Rentas del trabajo'!K106/'Rentas del trabajo'!K94*100-100)</f>
        <v>-</v>
      </c>
      <c r="L106" s="122" t="str">
        <f>IF(ABS('Rentas del trabajo'!L106/'Rentas del trabajo'!L94*100-100)&gt;100,"-",'Rentas del trabajo'!L106/'Rentas del trabajo'!L94*100-100)</f>
        <v>-</v>
      </c>
      <c r="M106" s="122" t="str">
        <f>IF(ABS('Rentas del trabajo'!M106/'Rentas del trabajo'!M94*100-100)&gt;100,"-",'Rentas del trabajo'!M106/'Rentas del trabajo'!M94*100-100)</f>
        <v>-</v>
      </c>
      <c r="N106" s="122">
        <f>IF(ABS('Rentas del trabajo'!N106/'Rentas del trabajo'!N94*100-100)&gt;100,"-",'Rentas del trabajo'!N106/'Rentas del trabajo'!N94*100-100)</f>
        <v>96.793239314249092</v>
      </c>
      <c r="O106" s="122"/>
      <c r="P106" s="122"/>
      <c r="Q106" s="122">
        <f>IF(ABS('Rentas del trabajo'!Q106/'Rentas del trabajo'!Q94*100-100)&gt;100,"-",'Rentas del trabajo'!Q106/'Rentas del trabajo'!Q94*100-100)</f>
        <v>-21.03533565406785</v>
      </c>
      <c r="R106" s="122">
        <f>IF(ABS('Rentas del trabajo'!R106/'Rentas del trabajo'!R94*100-100)&gt;100,"-",'Rentas del trabajo'!R106/'Rentas del trabajo'!R94*100-100)</f>
        <v>3.8178808525535288</v>
      </c>
      <c r="S106" s="122">
        <f>IF(ABS('Rentas del trabajo'!S106/'Rentas del trabajo'!S94*100-100)&gt;100,"-",'Rentas del trabajo'!S106/'Rentas del trabajo'!S94*100-100)</f>
        <v>0.21306283300755524</v>
      </c>
      <c r="T106" s="122">
        <f>IF(ABS('Rentas del trabajo'!T106/'Rentas del trabajo'!T94*100-100)&gt;100,"-",'Rentas del trabajo'!T106/'Rentas del trabajo'!T94*100-100)</f>
        <v>0.21306283300755524</v>
      </c>
      <c r="U106" s="122"/>
      <c r="V106" s="122">
        <f>IF(ABS('Rentas del trabajo'!V106/'Rentas del trabajo'!V94*100-100)&gt;100,"-",'Rentas del trabajo'!V106/'Rentas del trabajo'!V94*100-100)</f>
        <v>21.615871880673438</v>
      </c>
      <c r="W106" s="122">
        <f>IF(ABS('Rentas del trabajo'!W106/'Rentas del trabajo'!W94*100-100)&gt;100,"-",'Rentas del trabajo'!W106/'Rentas del trabajo'!W94*100-100)</f>
        <v>61.676497216036211</v>
      </c>
      <c r="X106" s="122">
        <f>IF(ABS('Rentas del trabajo'!X106/'Rentas del trabajo'!X94*100-100)&gt;100,"-",'Rentas del trabajo'!X106/'Rentas del trabajo'!X94*100-100)</f>
        <v>2.9630935541491397</v>
      </c>
      <c r="Y106" s="122">
        <f>IF(ABS('Rentas del trabajo'!Y106/'Rentas del trabajo'!Y94*100-100)&gt;100,"-",'Rentas del trabajo'!Y106/'Rentas del trabajo'!Y94*100-100)</f>
        <v>-9.0457513193909591</v>
      </c>
      <c r="Z106" s="122">
        <f>IF(ABS('Rentas del trabajo'!Z106/'Rentas del trabajo'!Z94*100-100)&gt;100,"-",'Rentas del trabajo'!Z106/'Rentas del trabajo'!Z94*100-100)</f>
        <v>-47.047470662768532</v>
      </c>
      <c r="AA106" s="122">
        <f>IF(ABS('Rentas del trabajo'!AA106/'Rentas del trabajo'!AA94*100-100)&gt;100,"-",'Rentas del trabajo'!AA106/'Rentas del trabajo'!AA94*100-100)</f>
        <v>-47.611022930199773</v>
      </c>
      <c r="AB106" s="122">
        <f>IF(ABS('Rentas del trabajo'!AB106/'Rentas del trabajo'!AB94*100-100)&gt;100,"-",'Rentas del trabajo'!AB106/'Rentas del trabajo'!AB94*100-100)</f>
        <v>-46.381890092872055</v>
      </c>
      <c r="AC106" s="122"/>
      <c r="AD106" s="122"/>
      <c r="AE106" s="122">
        <f>IF(ABS('Rentas del trabajo'!AE106/'Rentas del trabajo'!AE94*100-100)&gt;100,"-",'Rentas del trabajo'!AE106/'Rentas del trabajo'!AE94*100-100)</f>
        <v>39.455855849363473</v>
      </c>
      <c r="AF106" s="122">
        <f>IF(ABS('Rentas del trabajo'!AF106/'Rentas del trabajo'!AF94*100-100)&gt;100,"-",'Rentas del trabajo'!AF106/'Rentas del trabajo'!AF94*100-100)</f>
        <v>30.313611868741674</v>
      </c>
      <c r="AG106" s="122">
        <f>IF(ABS('Rentas del trabajo'!AG106/'Rentas del trabajo'!AG94*100-100)&gt;100,"-",'Rentas del trabajo'!AG106/'Rentas del trabajo'!AG94*100-100)</f>
        <v>8.7068375777092086</v>
      </c>
      <c r="AH106" s="122">
        <f>IF(ABS('Rentas del trabajo'!AH106/'Rentas del trabajo'!AH94*100-100)&gt;100,"-",'Rentas del trabajo'!AH106/'Rentas del trabajo'!AH94*100-100)</f>
        <v>8.7068375777092086</v>
      </c>
      <c r="AI106" s="122"/>
      <c r="AJ106" s="122" t="str">
        <f>IF(ABS('Rentas del trabajo'!AJ106/'Rentas del trabajo'!AJ94*100-100)&gt;100,"-",'Rentas del trabajo'!AJ106/'Rentas del trabajo'!AJ94*100-100)</f>
        <v>-</v>
      </c>
      <c r="AK106" s="122">
        <f>IF(ABS('Rentas del trabajo'!AK106/'Rentas del trabajo'!AK94*100-100)&gt;100,"-",'Rentas del trabajo'!AK106/'Rentas del trabajo'!AK94*100-100)</f>
        <v>27.736409241374616</v>
      </c>
      <c r="AL106" s="122" t="str">
        <f>IF(ABS('Rentas del trabajo'!AL106/'Rentas del trabajo'!AL94*100-100)&gt;100,"-",'Rentas del trabajo'!AL106/'Rentas del trabajo'!AL94*100-100)</f>
        <v>-</v>
      </c>
      <c r="AM106" s="122" t="str">
        <f>IF(ABS('Rentas del trabajo'!AM106/'Rentas del trabajo'!AM94*100-100)&gt;100,"-",'Rentas del trabajo'!AM106/'Rentas del trabajo'!AM94*100-100)</f>
        <v>-</v>
      </c>
      <c r="AN106" s="122" t="str">
        <f>IF(ABS('Rentas del trabajo'!AN106/'Rentas del trabajo'!AN94*100-100)&gt;100,"-",'Rentas del trabajo'!AN106/'Rentas del trabajo'!AN94*100-100)</f>
        <v>-</v>
      </c>
      <c r="AO106" s="122" t="str">
        <f>IF(ABS('Rentas del trabajo'!AO106/'Rentas del trabajo'!AO94*100-100)&gt;100,"-",'Rentas del trabajo'!AO106/'Rentas del trabajo'!AO94*100-100)</f>
        <v>-</v>
      </c>
      <c r="AP106" s="122">
        <f>IF(ABS('Rentas del trabajo'!AP106/'Rentas del trabajo'!AP94*100-100)&gt;100,"-",'Rentas del trabajo'!AP106/'Rentas del trabajo'!AP94*100-100)</f>
        <v>5.516815345311386</v>
      </c>
      <c r="AQ106" s="122"/>
      <c r="AR106" s="122"/>
      <c r="AS106" s="122">
        <f>IF(ABS('Rentas del trabajo'!AS106/'Rentas del trabajo'!AS94*100-100)&gt;100,"-",'Rentas del trabajo'!AS106/'Rentas del trabajo'!AS94*100-100)</f>
        <v>39.455855849363473</v>
      </c>
      <c r="AT106" s="122"/>
      <c r="AU106" s="122"/>
      <c r="AV106" s="122"/>
      <c r="AW106" s="122"/>
      <c r="AX106" s="122"/>
      <c r="AY106" s="122"/>
      <c r="AZ106" s="122"/>
      <c r="BA106" s="122"/>
      <c r="BB106" s="122"/>
      <c r="BC106" s="122"/>
      <c r="BD106" s="122"/>
      <c r="BE106" s="122">
        <f>IF(ABS('Rentas del trabajo'!BE106/'Rentas del trabajo'!BE94*100-100)&gt;100,"-",'Rentas del trabajo'!BE106/'Rentas del trabajo'!BE94*100-100)</f>
        <v>26.149095451715169</v>
      </c>
      <c r="BF106" s="122">
        <f>IF(ABS('Rentas del trabajo'!BF106/'Rentas del trabajo'!BF94*100-100)&gt;100,"-",'Rentas del trabajo'!BF106/'Rentas del trabajo'!BF94*100-100)</f>
        <v>24.964682887442208</v>
      </c>
      <c r="BG106" s="122" t="str">
        <f>IF(ABS('Rentas del trabajo'!BG106/'Rentas del trabajo'!BG94*100-100)&gt;100,"-",'Rentas del trabajo'!BG106/'Rentas del trabajo'!BG94*100-100)</f>
        <v>-</v>
      </c>
      <c r="BH106" s="122">
        <f>IF(ABS('Rentas del trabajo'!BH106/'Rentas del trabajo'!BH94*100-100)&gt;100,"-",'Rentas del trabajo'!BH106/'Rentas del trabajo'!BH94*100-100)</f>
        <v>4.7119070912657008</v>
      </c>
      <c r="BI106" s="122">
        <f>+'Rentas del trabajo'!BI106/'Rentas del trabajo'!BI94*100-100</f>
        <v>8.6551607756415194</v>
      </c>
      <c r="BJ106" s="122" t="str">
        <f>IF(ABS('Rentas del trabajo'!BJ106/'Rentas del trabajo'!BJ94*100-100)&gt;100,"-",'Rentas del trabajo'!BJ106/'Rentas del trabajo'!BJ94*100-100)</f>
        <v>-</v>
      </c>
      <c r="BK106" s="123"/>
      <c r="BL106" s="123"/>
    </row>
    <row r="107" spans="2:64" ht="12" customHeight="1">
      <c r="B107" s="67" t="s">
        <v>338</v>
      </c>
      <c r="C107" s="122">
        <f>IF(ABS('Rentas del trabajo'!C107/'Rentas del trabajo'!C95*100-100)&gt;100,"-",'Rentas del trabajo'!C107/'Rentas del trabajo'!C95*100-100)</f>
        <v>66.42272765386582</v>
      </c>
      <c r="D107" s="122">
        <f>IF(ABS('Rentas del trabajo'!D107/'Rentas del trabajo'!D95*100-100)&gt;100,"-",'Rentas del trabajo'!D107/'Rentas del trabajo'!D95*100-100)</f>
        <v>26.638847472679885</v>
      </c>
      <c r="E107" s="122">
        <f>IF(ABS('Rentas del trabajo'!E107/'Rentas del trabajo'!E95*100-100)&gt;100,"-",'Rentas del trabajo'!E107/'Rentas del trabajo'!E95*100-100)</f>
        <v>9.9779836253303529</v>
      </c>
      <c r="F107" s="122">
        <f>IF(ABS('Rentas del trabajo'!F107/'Rentas del trabajo'!F95*100-100)&gt;100,"-",'Rentas del trabajo'!F107/'Rentas del trabajo'!F95*100-100)</f>
        <v>9.9779836253303529</v>
      </c>
      <c r="G107" s="122"/>
      <c r="H107" s="122">
        <f>IF(ABS('Rentas del trabajo'!H107/'Rentas del trabajo'!H95*100-100)&gt;100,"-",'Rentas del trabajo'!H107/'Rentas del trabajo'!H95*100-100)</f>
        <v>78.269162035134087</v>
      </c>
      <c r="I107" s="122">
        <f>IF(ABS('Rentas del trabajo'!I107/'Rentas del trabajo'!I95*100-100)&gt;100,"-",'Rentas del trabajo'!I107/'Rentas del trabajo'!I95*100-100)</f>
        <v>-21.387036348661439</v>
      </c>
      <c r="J107" s="122" t="str">
        <f>IF(ABS('Rentas del trabajo'!J107/'Rentas del trabajo'!J95*100-100)&gt;100,"-",'Rentas del trabajo'!J107/'Rentas del trabajo'!J95*100-100)</f>
        <v>-</v>
      </c>
      <c r="K107" s="122" t="str">
        <f>IF(ABS('Rentas del trabajo'!K107/'Rentas del trabajo'!K95*100-100)&gt;100,"-",'Rentas del trabajo'!K107/'Rentas del trabajo'!K95*100-100)</f>
        <v>-</v>
      </c>
      <c r="L107" s="122" t="str">
        <f>IF(ABS('Rentas del trabajo'!L107/'Rentas del trabajo'!L95*100-100)&gt;100,"-",'Rentas del trabajo'!L107/'Rentas del trabajo'!L95*100-100)</f>
        <v>-</v>
      </c>
      <c r="M107" s="122" t="str">
        <f>IF(ABS('Rentas del trabajo'!M107/'Rentas del trabajo'!M95*100-100)&gt;100,"-",'Rentas del trabajo'!M107/'Rentas del trabajo'!M95*100-100)</f>
        <v>-</v>
      </c>
      <c r="N107" s="122">
        <f>IF(ABS('Rentas del trabajo'!N107/'Rentas del trabajo'!N95*100-100)&gt;100,"-",'Rentas del trabajo'!N107/'Rentas del trabajo'!N95*100-100)</f>
        <v>83.195742970173029</v>
      </c>
      <c r="O107" s="122"/>
      <c r="P107" s="122"/>
      <c r="Q107" s="122">
        <f>IF(ABS('Rentas del trabajo'!Q107/'Rentas del trabajo'!Q95*100-100)&gt;100,"-",'Rentas del trabajo'!Q107/'Rentas del trabajo'!Q95*100-100)</f>
        <v>-24.172537179331329</v>
      </c>
      <c r="R107" s="122">
        <f>IF(ABS('Rentas del trabajo'!R107/'Rentas del trabajo'!R95*100-100)&gt;100,"-",'Rentas del trabajo'!R107/'Rentas del trabajo'!R95*100-100)</f>
        <v>-4.7633121909616705</v>
      </c>
      <c r="S107" s="122">
        <f>IF(ABS('Rentas del trabajo'!S107/'Rentas del trabajo'!S95*100-100)&gt;100,"-",'Rentas del trabajo'!S107/'Rentas del trabajo'!S95*100-100)</f>
        <v>-4.8029036260695506</v>
      </c>
      <c r="T107" s="122">
        <f>IF(ABS('Rentas del trabajo'!T107/'Rentas del trabajo'!T95*100-100)&gt;100,"-",'Rentas del trabajo'!T107/'Rentas del trabajo'!T95*100-100)</f>
        <v>-4.8029036260695506</v>
      </c>
      <c r="U107" s="122"/>
      <c r="V107" s="122">
        <f>IF(ABS('Rentas del trabajo'!V107/'Rentas del trabajo'!V95*100-100)&gt;100,"-",'Rentas del trabajo'!V107/'Rentas del trabajo'!V95*100-100)</f>
        <v>3.5704950323257378</v>
      </c>
      <c r="W107" s="122">
        <f>IF(ABS('Rentas del trabajo'!W107/'Rentas del trabajo'!W95*100-100)&gt;100,"-",'Rentas del trabajo'!W107/'Rentas del trabajo'!W95*100-100)</f>
        <v>-0.6570373420472464</v>
      </c>
      <c r="X107" s="122">
        <f>IF(ABS('Rentas del trabajo'!X107/'Rentas del trabajo'!X95*100-100)&gt;100,"-",'Rentas del trabajo'!X107/'Rentas del trabajo'!X95*100-100)</f>
        <v>-3.0270265043030804</v>
      </c>
      <c r="Y107" s="122">
        <f>IF(ABS('Rentas del trabajo'!Y107/'Rentas del trabajo'!Y95*100-100)&gt;100,"-",'Rentas del trabajo'!Y107/'Rentas del trabajo'!Y95*100-100)</f>
        <v>-14.362752755703312</v>
      </c>
      <c r="Z107" s="122">
        <f>IF(ABS('Rentas del trabajo'!Z107/'Rentas del trabajo'!Z95*100-100)&gt;100,"-",'Rentas del trabajo'!Z107/'Rentas del trabajo'!Z95*100-100)</f>
        <v>-52.159725822717185</v>
      </c>
      <c r="AA107" s="122">
        <f>IF(ABS('Rentas del trabajo'!AA107/'Rentas del trabajo'!AA95*100-100)&gt;100,"-",'Rentas del trabajo'!AA107/'Rentas del trabajo'!AA95*100-100)</f>
        <v>-54.376058580017329</v>
      </c>
      <c r="AB107" s="122">
        <f>IF(ABS('Rentas del trabajo'!AB107/'Rentas del trabajo'!AB95*100-100)&gt;100,"-",'Rentas del trabajo'!AB107/'Rentas del trabajo'!AB95*100-100)</f>
        <v>-46.320514203236584</v>
      </c>
      <c r="AC107" s="122"/>
      <c r="AD107" s="122"/>
      <c r="AE107" s="122">
        <f>IF(ABS('Rentas del trabajo'!AE107/'Rentas del trabajo'!AE95*100-100)&gt;100,"-",'Rentas del trabajo'!AE107/'Rentas del trabajo'!AE95*100-100)</f>
        <v>26.19413193687781</v>
      </c>
      <c r="AF107" s="122">
        <f>IF(ABS('Rentas del trabajo'!AF107/'Rentas del trabajo'!AF95*100-100)&gt;100,"-",'Rentas del trabajo'!AF107/'Rentas del trabajo'!AF95*100-100)</f>
        <v>20.60664381252036</v>
      </c>
      <c r="AG107" s="122">
        <f>IF(ABS('Rentas del trabajo'!AG107/'Rentas del trabajo'!AG95*100-100)&gt;100,"-",'Rentas del trabajo'!AG107/'Rentas del trabajo'!AG95*100-100)</f>
        <v>4.6958470619111665</v>
      </c>
      <c r="AH107" s="122">
        <f>IF(ABS('Rentas del trabajo'!AH107/'Rentas del trabajo'!AH95*100-100)&gt;100,"-",'Rentas del trabajo'!AH107/'Rentas del trabajo'!AH95*100-100)</f>
        <v>4.6958470619111665</v>
      </c>
      <c r="AI107" s="122"/>
      <c r="AJ107" s="122">
        <f>IF(ABS('Rentas del trabajo'!AJ107/'Rentas del trabajo'!AJ95*100-100)&gt;100,"-",'Rentas del trabajo'!AJ107/'Rentas del trabajo'!AJ95*100-100)</f>
        <v>84.634253609767285</v>
      </c>
      <c r="AK107" s="122">
        <f>IF(ABS('Rentas del trabajo'!AK107/'Rentas del trabajo'!AK95*100-100)&gt;100,"-",'Rentas del trabajo'!AK107/'Rentas del trabajo'!AK95*100-100)</f>
        <v>-21.903552875540782</v>
      </c>
      <c r="AL107" s="122" t="str">
        <f>IF(ABS('Rentas del trabajo'!AL107/'Rentas del trabajo'!AL95*100-100)&gt;100,"-",'Rentas del trabajo'!AL107/'Rentas del trabajo'!AL95*100-100)</f>
        <v>-</v>
      </c>
      <c r="AM107" s="122" t="str">
        <f>IF(ABS('Rentas del trabajo'!AM107/'Rentas del trabajo'!AM95*100-100)&gt;100,"-",'Rentas del trabajo'!AM107/'Rentas del trabajo'!AM95*100-100)</f>
        <v>-</v>
      </c>
      <c r="AN107" s="122" t="str">
        <f>IF(ABS('Rentas del trabajo'!AN107/'Rentas del trabajo'!AN95*100-100)&gt;100,"-",'Rentas del trabajo'!AN107/'Rentas del trabajo'!AN95*100-100)</f>
        <v>-</v>
      </c>
      <c r="AO107" s="122" t="str">
        <f>IF(ABS('Rentas del trabajo'!AO107/'Rentas del trabajo'!AO95*100-100)&gt;100,"-",'Rentas del trabajo'!AO107/'Rentas del trabajo'!AO95*100-100)</f>
        <v>-</v>
      </c>
      <c r="AP107" s="122">
        <f>IF(ABS('Rentas del trabajo'!AP107/'Rentas del trabajo'!AP95*100-100)&gt;100,"-",'Rentas del trabajo'!AP107/'Rentas del trabajo'!AP95*100-100)</f>
        <v>-1.661467172050763</v>
      </c>
      <c r="AQ107" s="122"/>
      <c r="AR107" s="122"/>
      <c r="AS107" s="122">
        <f>IF(ABS('Rentas del trabajo'!AS107/'Rentas del trabajo'!AS95*100-100)&gt;100,"-",'Rentas del trabajo'!AS107/'Rentas del trabajo'!AS95*100-100)</f>
        <v>26.19413193687781</v>
      </c>
      <c r="AT107" s="122"/>
      <c r="AU107" s="122"/>
      <c r="AV107" s="122"/>
      <c r="AW107" s="122"/>
      <c r="AX107" s="122"/>
      <c r="AY107" s="122"/>
      <c r="AZ107" s="122"/>
      <c r="BA107" s="122"/>
      <c r="BB107" s="122"/>
      <c r="BC107" s="122"/>
      <c r="BD107" s="122"/>
      <c r="BE107" s="122">
        <f>IF(ABS('Rentas del trabajo'!BE107/'Rentas del trabajo'!BE95*100-100)&gt;100,"-",'Rentas del trabajo'!BE107/'Rentas del trabajo'!BE95*100-100)</f>
        <v>-4.4942277308019243</v>
      </c>
      <c r="BF107" s="122">
        <f>IF(ABS('Rentas del trabajo'!BF107/'Rentas del trabajo'!BF95*100-100)&gt;100,"-",'Rentas del trabajo'!BF107/'Rentas del trabajo'!BF95*100-100)</f>
        <v>-5.8459371963440674</v>
      </c>
      <c r="BG107" s="122">
        <f>IF(ABS('Rentas del trabajo'!BG107/'Rentas del trabajo'!BG95*100-100)&gt;100,"-",'Rentas del trabajo'!BG107/'Rentas del trabajo'!BG95*100-100)</f>
        <v>-38.905571056367826</v>
      </c>
      <c r="BH107" s="122">
        <f>IF(ABS('Rentas del trabajo'!BH107/'Rentas del trabajo'!BH95*100-100)&gt;100,"-",'Rentas del trabajo'!BH107/'Rentas del trabajo'!BH95*100-100)</f>
        <v>13.406354808670471</v>
      </c>
      <c r="BI107" s="122"/>
      <c r="BJ107" s="122">
        <f>IF(ABS('Rentas del trabajo'!BJ107/'Rentas del trabajo'!BJ95*100-100)&gt;100,"-",'Rentas del trabajo'!BJ107/'Rentas del trabajo'!BJ95*100-100)</f>
        <v>71.762823485762596</v>
      </c>
      <c r="BK107" s="123"/>
      <c r="BL107" s="123"/>
    </row>
    <row r="108" spans="2:64" ht="12" customHeight="1">
      <c r="B108" s="67" t="s">
        <v>339</v>
      </c>
      <c r="C108" s="122">
        <f>IF(ABS('Rentas del trabajo'!C108/'Rentas del trabajo'!C96*100-100)&gt;100,"-",'Rentas del trabajo'!C108/'Rentas del trabajo'!C96*100-100)</f>
        <v>-15.48677905079856</v>
      </c>
      <c r="D108" s="122">
        <f>IF(ABS('Rentas del trabajo'!D108/'Rentas del trabajo'!D96*100-100)&gt;100,"-",'Rentas del trabajo'!D108/'Rentas del trabajo'!D96*100-100)</f>
        <v>-5.8338718667855005E-2</v>
      </c>
      <c r="E108" s="122">
        <f>IF(ABS('Rentas del trabajo'!E108/'Rentas del trabajo'!E96*100-100)&gt;100,"-",'Rentas del trabajo'!E108/'Rentas del trabajo'!E96*100-100)</f>
        <v>8.3400984055764837</v>
      </c>
      <c r="F108" s="122">
        <f>IF(ABS('Rentas del trabajo'!F108/'Rentas del trabajo'!F96*100-100)&gt;100,"-",'Rentas del trabajo'!F108/'Rentas del trabajo'!F96*100-100)</f>
        <v>9.486784139786252</v>
      </c>
      <c r="G108" s="122">
        <f>IF(ABS('Rentas del trabajo'!G108/'Rentas del trabajo'!G96*100-100)&gt;100,"-",'Rentas del trabajo'!G108/'Rentas del trabajo'!G96*100-100)</f>
        <v>7.9269890643505647</v>
      </c>
      <c r="H108" s="122">
        <f>IF(ABS('Rentas del trabajo'!H108/'Rentas del trabajo'!H96*100-100)&gt;100,"-",'Rentas del trabajo'!H108/'Rentas del trabajo'!H96*100-100)</f>
        <v>-30.829718343476486</v>
      </c>
      <c r="I108" s="122">
        <f>IF(ABS('Rentas del trabajo'!I108/'Rentas del trabajo'!I96*100-100)&gt;100,"-",'Rentas del trabajo'!I108/'Rentas del trabajo'!I96*100-100)</f>
        <v>-17.763753471606691</v>
      </c>
      <c r="J108" s="122">
        <f>IF(ABS('Rentas del trabajo'!J108/'Rentas del trabajo'!J96*100-100)&gt;100,"-",'Rentas del trabajo'!J108/'Rentas del trabajo'!J96*100-100)</f>
        <v>-34.406259604681011</v>
      </c>
      <c r="K108" s="122">
        <f>IF(ABS('Rentas del trabajo'!K108/'Rentas del trabajo'!K96*100-100)&gt;100,"-",'Rentas del trabajo'!K108/'Rentas del trabajo'!K96*100-100)</f>
        <v>-30.810641282553746</v>
      </c>
      <c r="L108" s="122">
        <f>IF(ABS('Rentas del trabajo'!L108/'Rentas del trabajo'!L96*100-100)&gt;100,"-",'Rentas del trabajo'!L108/'Rentas del trabajo'!L96*100-100)</f>
        <v>-61.073157714215107</v>
      </c>
      <c r="M108" s="122">
        <f>IF(ABS('Rentas del trabajo'!M108/'Rentas del trabajo'!M96*100-100)&gt;100,"-",'Rentas del trabajo'!M108/'Rentas del trabajo'!M96*100-100)</f>
        <v>-63.397356015695394</v>
      </c>
      <c r="N108" s="122">
        <f>IF(ABS('Rentas del trabajo'!N108/'Rentas del trabajo'!N96*100-100)&gt;100,"-",'Rentas del trabajo'!N108/'Rentas del trabajo'!N96*100-100)</f>
        <v>-12.791497871443511</v>
      </c>
      <c r="O108" s="122">
        <f>IF(ABS('Rentas del trabajo'!O108/'Rentas del trabajo'!O96*100-100)&gt;100,"-",'Rentas del trabajo'!O108/'Rentas del trabajo'!O96*100-100)</f>
        <v>-63.017684405398832</v>
      </c>
      <c r="P108" s="122"/>
      <c r="Q108" s="122">
        <f>IF(ABS('Rentas del trabajo'!Q108/'Rentas del trabajo'!Q96*100-100)&gt;100,"-",'Rentas del trabajo'!Q108/'Rentas del trabajo'!Q96*100-100)</f>
        <v>5.610233093252333</v>
      </c>
      <c r="R108" s="122">
        <f>IF(ABS('Rentas del trabajo'!R108/'Rentas del trabajo'!R96*100-100)&gt;100,"-",'Rentas del trabajo'!R108/'Rentas del trabajo'!R96*100-100)</f>
        <v>-5.398714809286659</v>
      </c>
      <c r="S108" s="122">
        <f>IF(ABS('Rentas del trabajo'!S108/'Rentas del trabajo'!S96*100-100)&gt;100,"-",'Rentas del trabajo'!S108/'Rentas del trabajo'!S96*100-100)</f>
        <v>-4.6879308661113157</v>
      </c>
      <c r="T108" s="122">
        <f>IF(ABS('Rentas del trabajo'!T108/'Rentas del trabajo'!T96*100-100)&gt;100,"-",'Rentas del trabajo'!T108/'Rentas del trabajo'!T96*100-100)</f>
        <v>-4.3220126308294482</v>
      </c>
      <c r="U108" s="122">
        <f>IF(ABS('Rentas del trabajo'!U108/'Rentas del trabajo'!U96*100-100)&gt;100,"-",'Rentas del trabajo'!U108/'Rentas del trabajo'!U96*100-100)</f>
        <v>-5.1688611372673279</v>
      </c>
      <c r="V108" s="122">
        <f>IF(ABS('Rentas del trabajo'!V108/'Rentas del trabajo'!V96*100-100)&gt;100,"-",'Rentas del trabajo'!V108/'Rentas del trabajo'!V96*100-100)</f>
        <v>-2.6237543919666422</v>
      </c>
      <c r="W108" s="122">
        <f>IF(ABS('Rentas del trabajo'!W108/'Rentas del trabajo'!W96*100-100)&gt;100,"-",'Rentas del trabajo'!W108/'Rentas del trabajo'!W96*100-100)</f>
        <v>2.5022234111739863</v>
      </c>
      <c r="X108" s="122">
        <f>IF(ABS('Rentas del trabajo'!X108/'Rentas del trabajo'!X96*100-100)&gt;100,"-",'Rentas del trabajo'!X108/'Rentas del trabajo'!X96*100-100)</f>
        <v>-0.85905794463319296</v>
      </c>
      <c r="Y108" s="122">
        <f>IF(ABS('Rentas del trabajo'!Y108/'Rentas del trabajo'!Y96*100-100)&gt;100,"-",'Rentas del trabajo'!Y108/'Rentas del trabajo'!Y96*100-100)</f>
        <v>-9.53917133592293</v>
      </c>
      <c r="Z108" s="122">
        <f>IF(ABS('Rentas del trabajo'!Z108/'Rentas del trabajo'!Z96*100-100)&gt;100,"-",'Rentas del trabajo'!Z108/'Rentas del trabajo'!Z96*100-100)</f>
        <v>8.3521501706514556</v>
      </c>
      <c r="AA108" s="122">
        <f>IF(ABS('Rentas del trabajo'!AA108/'Rentas del trabajo'!AA96*100-100)&gt;100,"-",'Rentas del trabajo'!AA108/'Rentas del trabajo'!AA96*100-100)</f>
        <v>0.99070236319099081</v>
      </c>
      <c r="AB108" s="122">
        <f>IF(ABS('Rentas del trabajo'!AB108/'Rentas del trabajo'!AB96*100-100)&gt;100,"-",'Rentas del trabajo'!AB108/'Rentas del trabajo'!AB96*100-100)</f>
        <v>3.3945533375909491</v>
      </c>
      <c r="AC108" s="122">
        <f>IF(ABS('Rentas del trabajo'!AC108/'Rentas del trabajo'!AC96*100-100)&gt;100,"-",'Rentas del trabajo'!AC108/'Rentas del trabajo'!AC96*100-100)</f>
        <v>4.7470565363928898</v>
      </c>
      <c r="AD108" s="122"/>
      <c r="AE108" s="122">
        <f>IF(ABS('Rentas del trabajo'!AE108/'Rentas del trabajo'!AE96*100-100)&gt;100,"-",'Rentas del trabajo'!AE108/'Rentas del trabajo'!AE96*100-100)</f>
        <v>-10.745390360933001</v>
      </c>
      <c r="AF108" s="122">
        <f>IF(ABS('Rentas del trabajo'!AF108/'Rentas del trabajo'!AF96*100-100)&gt;100,"-",'Rentas del trabajo'!AF108/'Rentas del trabajo'!AF96*100-100)</f>
        <v>-5.4539039869102623</v>
      </c>
      <c r="AG108" s="122">
        <f>IF(ABS('Rentas del trabajo'!AG108/'Rentas del trabajo'!AG96*100-100)&gt;100,"-",'Rentas del trabajo'!AG108/'Rentas del trabajo'!AG96*100-100)</f>
        <v>3.2611894920460855</v>
      </c>
      <c r="AH108" s="122">
        <f>IF(ABS('Rentas del trabajo'!AH108/'Rentas del trabajo'!AH96*100-100)&gt;100,"-",'Rentas del trabajo'!AH108/'Rentas del trabajo'!AH96*100-100)</f>
        <v>4.754751500175729</v>
      </c>
      <c r="AI108" s="122">
        <f>IF(ABS('Rentas del trabajo'!AI108/'Rentas del trabajo'!AI96*100-100)&gt;100,"-",'Rentas del trabajo'!AI108/'Rentas del trabajo'!AI96*100-100)</f>
        <v>2.3483928699805858</v>
      </c>
      <c r="AJ108" s="122">
        <f>IF(ABS('Rentas del trabajo'!AJ108/'Rentas del trabajo'!AJ96*100-100)&gt;100,"-",'Rentas del trabajo'!AJ108/'Rentas del trabajo'!AJ96*100-100)</f>
        <v>-32.644576646375214</v>
      </c>
      <c r="AK108" s="122">
        <f>IF(ABS('Rentas del trabajo'!AK108/'Rentas del trabajo'!AK96*100-100)&gt;100,"-",'Rentas del trabajo'!AK108/'Rentas del trabajo'!AK96*100-100)</f>
        <v>-15.706018858502489</v>
      </c>
      <c r="AL108" s="122">
        <f>IF(ABS('Rentas del trabajo'!AL108/'Rentas del trabajo'!AL96*100-100)&gt;100,"-",'Rentas del trabajo'!AL108/'Rentas del trabajo'!AL96*100-100)</f>
        <v>-34.969747842729078</v>
      </c>
      <c r="AM108" s="122">
        <f>IF(ABS('Rentas del trabajo'!AM108/'Rentas del trabajo'!AM96*100-100)&gt;100,"-",'Rentas del trabajo'!AM108/'Rentas del trabajo'!AM96*100-100)</f>
        <v>-37.41073275683727</v>
      </c>
      <c r="AN108" s="122">
        <f>IF(ABS('Rentas del trabajo'!AN108/'Rentas del trabajo'!AN96*100-100)&gt;100,"-",'Rentas del trabajo'!AN108/'Rentas del trabajo'!AN96*100-100)</f>
        <v>-57.821929389813711</v>
      </c>
      <c r="AO108" s="122">
        <f>IF(ABS('Rentas del trabajo'!AO108/'Rentas del trabajo'!AO96*100-100)&gt;100,"-",'Rentas del trabajo'!AO108/'Rentas del trabajo'!AO96*100-100)</f>
        <v>-63.03473275675249</v>
      </c>
      <c r="AP108" s="122">
        <f>IF(ABS('Rentas del trabajo'!AP108/'Rentas del trabajo'!AP96*100-100)&gt;100,"-",'Rentas del trabajo'!AP108/'Rentas del trabajo'!AP96*100-100)</f>
        <v>-9.8311587517755328</v>
      </c>
      <c r="AQ108" s="122">
        <f>IF(ABS('Rentas del trabajo'!AQ108/'Rentas del trabajo'!AQ96*100-100)&gt;100,"-",'Rentas del trabajo'!AQ108/'Rentas del trabajo'!AQ96*100-100)</f>
        <v>-61.262112975655867</v>
      </c>
      <c r="AR108" s="122"/>
      <c r="AS108" s="122">
        <f>IF(ABS('Rentas del trabajo'!AS108/'Rentas del trabajo'!AS96*100-100)&gt;100,"-",'Rentas del trabajo'!AS108/'Rentas del trabajo'!AS96*100-100)</f>
        <v>-10.745390360933001</v>
      </c>
      <c r="AT108" s="122"/>
      <c r="AU108" s="122"/>
      <c r="AV108" s="122"/>
      <c r="AW108" s="122"/>
      <c r="AX108" s="122"/>
      <c r="AY108" s="122"/>
      <c r="AZ108" s="122"/>
      <c r="BA108" s="122"/>
      <c r="BB108" s="122"/>
      <c r="BC108" s="122"/>
      <c r="BD108" s="122"/>
      <c r="BE108" s="122">
        <f>IF(ABS('Rentas del trabajo'!BE108/'Rentas del trabajo'!BE96*100-100)&gt;100,"-",'Rentas del trabajo'!BE108/'Rentas del trabajo'!BE96*100-100)</f>
        <v>28.834160975298403</v>
      </c>
      <c r="BF108" s="122">
        <f>IF(ABS('Rentas del trabajo'!BF108/'Rentas del trabajo'!BF96*100-100)&gt;100,"-",'Rentas del trabajo'!BF108/'Rentas del trabajo'!BF96*100-100)</f>
        <v>29.924005684435883</v>
      </c>
      <c r="BG108" s="122" t="str">
        <f>IF(ABS('Rentas del trabajo'!BG108/'Rentas del trabajo'!BG96*100-100)&gt;100,"-",'Rentas del trabajo'!BG108/'Rentas del trabajo'!BG96*100-100)</f>
        <v>-</v>
      </c>
      <c r="BH108" s="122">
        <f>IF(ABS('Rentas del trabajo'!BH108/'Rentas del trabajo'!BH96*100-100)&gt;100,"-",'Rentas del trabajo'!BH108/'Rentas del trabajo'!BH96*100-100)</f>
        <v>9.2723501206379382</v>
      </c>
      <c r="BI108" s="122"/>
      <c r="BJ108" s="122">
        <f>IF(ABS('Rentas del trabajo'!BJ108/'Rentas del trabajo'!BJ96*100-100)&gt;100,"-",'Rentas del trabajo'!BJ108/'Rentas del trabajo'!BJ96*100-100)</f>
        <v>-6.156811035602459</v>
      </c>
      <c r="BK108" s="123"/>
      <c r="BL108" s="123"/>
    </row>
    <row r="109" spans="2:64" ht="12" customHeight="1">
      <c r="B109" s="67" t="s">
        <v>340</v>
      </c>
      <c r="C109" s="122">
        <f>IF(ABS('Rentas del trabajo'!C109/'Rentas del trabajo'!C97*100-100)&gt;100,"-",'Rentas del trabajo'!C109/'Rentas del trabajo'!C97*100-100)</f>
        <v>66.140988082408313</v>
      </c>
      <c r="D109" s="122">
        <f>IF(ABS('Rentas del trabajo'!D109/'Rentas del trabajo'!D97*100-100)&gt;100,"-",'Rentas del trabajo'!D109/'Rentas del trabajo'!D97*100-100)</f>
        <v>25.700880550258873</v>
      </c>
      <c r="E109" s="122">
        <f>IF(ABS('Rentas del trabajo'!E109/'Rentas del trabajo'!E97*100-100)&gt;100,"-",'Rentas del trabajo'!E109/'Rentas del trabajo'!E97*100-100)</f>
        <v>5.5971064055774917</v>
      </c>
      <c r="F109" s="122">
        <f>IF(ABS('Rentas del trabajo'!F109/'Rentas del trabajo'!F97*100-100)&gt;100,"-",'Rentas del trabajo'!F109/'Rentas del trabajo'!F97*100-100)</f>
        <v>5.5971064055774917</v>
      </c>
      <c r="G109" s="122"/>
      <c r="H109" s="122">
        <f>IF(ABS('Rentas del trabajo'!H109/'Rentas del trabajo'!H97*100-100)&gt;100,"-",'Rentas del trabajo'!H109/'Rentas del trabajo'!H97*100-100)</f>
        <v>89.43109739486664</v>
      </c>
      <c r="I109" s="122">
        <f>IF(ABS('Rentas del trabajo'!I109/'Rentas del trabajo'!I97*100-100)&gt;100,"-",'Rentas del trabajo'!I109/'Rentas del trabajo'!I97*100-100)</f>
        <v>-10.035767987446377</v>
      </c>
      <c r="J109" s="122" t="str">
        <f>IF(ABS('Rentas del trabajo'!J109/'Rentas del trabajo'!J97*100-100)&gt;100,"-",'Rentas del trabajo'!J109/'Rentas del trabajo'!J97*100-100)</f>
        <v>-</v>
      </c>
      <c r="K109" s="122" t="str">
        <f>IF(ABS('Rentas del trabajo'!K109/'Rentas del trabajo'!K97*100-100)&gt;100,"-",'Rentas del trabajo'!K109/'Rentas del trabajo'!K97*100-100)</f>
        <v>-</v>
      </c>
      <c r="L109" s="122" t="str">
        <f>IF(ABS('Rentas del trabajo'!L109/'Rentas del trabajo'!L97*100-100)&gt;100,"-",'Rentas del trabajo'!L109/'Rentas del trabajo'!L97*100-100)</f>
        <v>-</v>
      </c>
      <c r="M109" s="122" t="str">
        <f>IF(ABS('Rentas del trabajo'!M109/'Rentas del trabajo'!M97*100-100)&gt;100,"-",'Rentas del trabajo'!M109/'Rentas del trabajo'!M97*100-100)</f>
        <v>-</v>
      </c>
      <c r="N109" s="122">
        <f>IF(ABS('Rentas del trabajo'!N109/'Rentas del trabajo'!N97*100-100)&gt;100,"-",'Rentas del trabajo'!N109/'Rentas del trabajo'!N97*100-100)</f>
        <v>73.187612974926253</v>
      </c>
      <c r="O109" s="122"/>
      <c r="P109" s="122"/>
      <c r="Q109" s="122">
        <f>IF(ABS('Rentas del trabajo'!Q109/'Rentas del trabajo'!Q97*100-100)&gt;100,"-",'Rentas del trabajo'!Q109/'Rentas del trabajo'!Q97*100-100)</f>
        <v>-25.420594717832927</v>
      </c>
      <c r="R109" s="122">
        <f>IF(ABS('Rentas del trabajo'!R109/'Rentas del trabajo'!R97*100-100)&gt;100,"-",'Rentas del trabajo'!R109/'Rentas del trabajo'!R97*100-100)</f>
        <v>-5.9823153733048997</v>
      </c>
      <c r="S109" s="122">
        <f>IF(ABS('Rentas del trabajo'!S109/'Rentas del trabajo'!S97*100-100)&gt;100,"-",'Rentas del trabajo'!S109/'Rentas del trabajo'!S97*100-100)</f>
        <v>-5.4773460209918738</v>
      </c>
      <c r="T109" s="122">
        <f>IF(ABS('Rentas del trabajo'!T109/'Rentas del trabajo'!T97*100-100)&gt;100,"-",'Rentas del trabajo'!T109/'Rentas del trabajo'!T97*100-100)</f>
        <v>-5.4773460209918738</v>
      </c>
      <c r="U109" s="122"/>
      <c r="V109" s="122">
        <f>IF(ABS('Rentas del trabajo'!V109/'Rentas del trabajo'!V97*100-100)&gt;100,"-",'Rentas del trabajo'!V109/'Rentas del trabajo'!V97*100-100)</f>
        <v>9.2417209411536305E-2</v>
      </c>
      <c r="W109" s="122">
        <f>IF(ABS('Rentas del trabajo'!W109/'Rentas del trabajo'!W97*100-100)&gt;100,"-",'Rentas del trabajo'!W109/'Rentas del trabajo'!W97*100-100)</f>
        <v>-5.7725573467462965</v>
      </c>
      <c r="X109" s="122">
        <f>IF(ABS('Rentas del trabajo'!X109/'Rentas del trabajo'!X97*100-100)&gt;100,"-",'Rentas del trabajo'!X109/'Rentas del trabajo'!X97*100-100)</f>
        <v>-1.7991523001126524</v>
      </c>
      <c r="Y109" s="122">
        <f>IF(ABS('Rentas del trabajo'!Y109/'Rentas del trabajo'!Y97*100-100)&gt;100,"-",'Rentas del trabajo'!Y109/'Rentas del trabajo'!Y97*100-100)</f>
        <v>-16.372588457404959</v>
      </c>
      <c r="Z109" s="122">
        <f>IF(ABS('Rentas del trabajo'!Z109/'Rentas del trabajo'!Z97*100-100)&gt;100,"-",'Rentas del trabajo'!Z109/'Rentas del trabajo'!Z97*100-100)</f>
        <v>-52.413693557307198</v>
      </c>
      <c r="AA109" s="122">
        <f>IF(ABS('Rentas del trabajo'!AA109/'Rentas del trabajo'!AA97*100-100)&gt;100,"-",'Rentas del trabajo'!AA109/'Rentas del trabajo'!AA97*100-100)</f>
        <v>-54.633655102859727</v>
      </c>
      <c r="AB109" s="122">
        <f>IF(ABS('Rentas del trabajo'!AB109/'Rentas del trabajo'!AB97*100-100)&gt;100,"-",'Rentas del trabajo'!AB109/'Rentas del trabajo'!AB97*100-100)</f>
        <v>-45.947147488440031</v>
      </c>
      <c r="AC109" s="122"/>
      <c r="AD109" s="122"/>
      <c r="AE109" s="122">
        <f>IF(ABS('Rentas del trabajo'!AE109/'Rentas del trabajo'!AE97*100-100)&gt;100,"-",'Rentas del trabajo'!AE109/'Rentas del trabajo'!AE97*100-100)</f>
        <v>23.906960841776211</v>
      </c>
      <c r="AF109" s="122">
        <f>IF(ABS('Rentas del trabajo'!AF109/'Rentas del trabajo'!AF97*100-100)&gt;100,"-",'Rentas del trabajo'!AF109/'Rentas del trabajo'!AF97*100-100)</f>
        <v>18.181057448721077</v>
      </c>
      <c r="AG109" s="122">
        <f>IF(ABS('Rentas del trabajo'!AG109/'Rentas del trabajo'!AG97*100-100)&gt;100,"-",'Rentas del trabajo'!AG109/'Rentas del trabajo'!AG97*100-100)</f>
        <v>-0.18681250041095154</v>
      </c>
      <c r="AH109" s="122">
        <f>IF(ABS('Rentas del trabajo'!AH109/'Rentas del trabajo'!AH97*100-100)&gt;100,"-",'Rentas del trabajo'!AH109/'Rentas del trabajo'!AH97*100-100)</f>
        <v>-0.18681250041095154</v>
      </c>
      <c r="AI109" s="122"/>
      <c r="AJ109" s="122">
        <f>IF(ABS('Rentas del trabajo'!AJ109/'Rentas del trabajo'!AJ97*100-100)&gt;100,"-",'Rentas del trabajo'!AJ109/'Rentas del trabajo'!AJ97*100-100)</f>
        <v>89.606164328836627</v>
      </c>
      <c r="AK109" s="122">
        <f>IF(ABS('Rentas del trabajo'!AK109/'Rentas del trabajo'!AK97*100-100)&gt;100,"-",'Rentas del trabajo'!AK109/'Rentas del trabajo'!AK97*100-100)</f>
        <v>-15.229004871930925</v>
      </c>
      <c r="AL109" s="122" t="str">
        <f>IF(ABS('Rentas del trabajo'!AL109/'Rentas del trabajo'!AL97*100-100)&gt;100,"-",'Rentas del trabajo'!AL109/'Rentas del trabajo'!AL97*100-100)</f>
        <v>-</v>
      </c>
      <c r="AM109" s="122" t="str">
        <f>IF(ABS('Rentas del trabajo'!AM109/'Rentas del trabajo'!AM97*100-100)&gt;100,"-",'Rentas del trabajo'!AM109/'Rentas del trabajo'!AM97*100-100)</f>
        <v>-</v>
      </c>
      <c r="AN109" s="122" t="str">
        <f>IF(ABS('Rentas del trabajo'!AN109/'Rentas del trabajo'!AN97*100-100)&gt;100,"-",'Rentas del trabajo'!AN109/'Rentas del trabajo'!AN97*100-100)</f>
        <v>-</v>
      </c>
      <c r="AO109" s="122" t="str">
        <f>IF(ABS('Rentas del trabajo'!AO109/'Rentas del trabajo'!AO97*100-100)&gt;100,"-",'Rentas del trabajo'!AO109/'Rentas del trabajo'!AO97*100-100)</f>
        <v>-</v>
      </c>
      <c r="AP109" s="122">
        <f>IF(ABS('Rentas del trabajo'!AP109/'Rentas del trabajo'!AP97*100-100)&gt;100,"-",'Rentas del trabajo'!AP109/'Rentas del trabajo'!AP97*100-100)</f>
        <v>-6.3871549903718261</v>
      </c>
      <c r="AQ109" s="122"/>
      <c r="AR109" s="122"/>
      <c r="AS109" s="122">
        <f>IF(ABS('Rentas del trabajo'!AS109/'Rentas del trabajo'!AS97*100-100)&gt;100,"-",'Rentas del trabajo'!AS109/'Rentas del trabajo'!AS97*100-100)</f>
        <v>23.906960841776211</v>
      </c>
      <c r="AT109" s="122"/>
      <c r="AU109" s="122"/>
      <c r="AV109" s="122"/>
      <c r="AW109" s="122"/>
      <c r="AX109" s="122"/>
      <c r="AY109" s="122"/>
      <c r="AZ109" s="122"/>
      <c r="BA109" s="122"/>
      <c r="BB109" s="122"/>
      <c r="BC109" s="122"/>
      <c r="BD109" s="122"/>
      <c r="BE109" s="122">
        <f>IF(ABS('Rentas del trabajo'!BE109/'Rentas del trabajo'!BE97*100-100)&gt;100,"-",'Rentas del trabajo'!BE109/'Rentas del trabajo'!BE97*100-100)</f>
        <v>0.95046861367622171</v>
      </c>
      <c r="BF109" s="122">
        <f>IF(ABS('Rentas del trabajo'!BF109/'Rentas del trabajo'!BF97*100-100)&gt;100,"-",'Rentas del trabajo'!BF109/'Rentas del trabajo'!BF97*100-100)</f>
        <v>0.55503060956974082</v>
      </c>
      <c r="BG109" s="122">
        <f>IF(ABS('Rentas del trabajo'!BG109/'Rentas del trabajo'!BG97*100-100)&gt;100,"-",'Rentas del trabajo'!BG109/'Rentas del trabajo'!BG97*100-100)</f>
        <v>2.7349383999290922</v>
      </c>
      <c r="BH109" s="122">
        <f>IF(ABS('Rentas del trabajo'!BH109/'Rentas del trabajo'!BH97*100-100)&gt;100,"-",'Rentas del trabajo'!BH109/'Rentas del trabajo'!BH97*100-100)</f>
        <v>10.646456589838735</v>
      </c>
      <c r="BI109" s="122">
        <f>+'Rentas del trabajo'!BI109/'Rentas del trabajo'!BI97*100-100</f>
        <v>-5.87164324915355</v>
      </c>
      <c r="BJ109" s="122">
        <f>IF(ABS('Rentas del trabajo'!BJ109/'Rentas del trabajo'!BJ97*100-100)&gt;100,"-",'Rentas del trabajo'!BJ109/'Rentas del trabajo'!BJ97*100-100)</f>
        <v>26.526884282423808</v>
      </c>
      <c r="BK109" s="123"/>
      <c r="BL109" s="123"/>
    </row>
    <row r="110" spans="2:64" ht="12" customHeight="1">
      <c r="B110" s="67" t="s">
        <v>341</v>
      </c>
      <c r="C110" s="122">
        <f>IF(ABS('Rentas del trabajo'!C110/'Rentas del trabajo'!C98*100-100)&gt;100,"-",'Rentas del trabajo'!C110/'Rentas del trabajo'!C98*100-100)</f>
        <v>67.575921581888593</v>
      </c>
      <c r="D110" s="122">
        <f>IF(ABS('Rentas del trabajo'!D110/'Rentas del trabajo'!D98*100-100)&gt;100,"-",'Rentas del trabajo'!D110/'Rentas del trabajo'!D98*100-100)</f>
        <v>27.278385438505538</v>
      </c>
      <c r="E110" s="122">
        <f>IF(ABS('Rentas del trabajo'!E110/'Rentas del trabajo'!E98*100-100)&gt;100,"-",'Rentas del trabajo'!E110/'Rentas del trabajo'!E98*100-100)</f>
        <v>6.5682749742994844</v>
      </c>
      <c r="F110" s="122">
        <f>IF(ABS('Rentas del trabajo'!F110/'Rentas del trabajo'!F98*100-100)&gt;100,"-",'Rentas del trabajo'!F110/'Rentas del trabajo'!F98*100-100)</f>
        <v>6.5682749742994844</v>
      </c>
      <c r="G110" s="122"/>
      <c r="H110" s="122">
        <f>IF(ABS('Rentas del trabajo'!H110/'Rentas del trabajo'!H98*100-100)&gt;100,"-",'Rentas del trabajo'!H110/'Rentas del trabajo'!H98*100-100)</f>
        <v>89.831861305531277</v>
      </c>
      <c r="I110" s="122">
        <f>IF(ABS('Rentas del trabajo'!I110/'Rentas del trabajo'!I98*100-100)&gt;100,"-",'Rentas del trabajo'!I110/'Rentas del trabajo'!I98*100-100)</f>
        <v>-21.006756511735745</v>
      </c>
      <c r="J110" s="122" t="str">
        <f>IF(ABS('Rentas del trabajo'!J110/'Rentas del trabajo'!J98*100-100)&gt;100,"-",'Rentas del trabajo'!J110/'Rentas del trabajo'!J98*100-100)</f>
        <v>-</v>
      </c>
      <c r="K110" s="122" t="str">
        <f>IF(ABS('Rentas del trabajo'!K110/'Rentas del trabajo'!K98*100-100)&gt;100,"-",'Rentas del trabajo'!K110/'Rentas del trabajo'!K98*100-100)</f>
        <v>-</v>
      </c>
      <c r="L110" s="122" t="str">
        <f>IF(ABS('Rentas del trabajo'!L110/'Rentas del trabajo'!L98*100-100)&gt;100,"-",'Rentas del trabajo'!L110/'Rentas del trabajo'!L98*100-100)</f>
        <v>-</v>
      </c>
      <c r="M110" s="122" t="str">
        <f>IF(ABS('Rentas del trabajo'!M110/'Rentas del trabajo'!M98*100-100)&gt;100,"-",'Rentas del trabajo'!M110/'Rentas del trabajo'!M98*100-100)</f>
        <v>-</v>
      </c>
      <c r="N110" s="122">
        <f>IF(ABS('Rentas del trabajo'!N110/'Rentas del trabajo'!N98*100-100)&gt;100,"-",'Rentas del trabajo'!N110/'Rentas del trabajo'!N98*100-100)</f>
        <v>72.092788585248201</v>
      </c>
      <c r="O110" s="122"/>
      <c r="P110" s="122"/>
      <c r="Q110" s="122">
        <f>IF(ABS('Rentas del trabajo'!Q110/'Rentas del trabajo'!Q98*100-100)&gt;100,"-",'Rentas del trabajo'!Q110/'Rentas del trabajo'!Q98*100-100)</f>
        <v>-23.623051602662926</v>
      </c>
      <c r="R110" s="122">
        <f>IF(ABS('Rentas del trabajo'!R110/'Rentas del trabajo'!R98*100-100)&gt;100,"-",'Rentas del trabajo'!R110/'Rentas del trabajo'!R98*100-100)</f>
        <v>-3.7434518181525362</v>
      </c>
      <c r="S110" s="122">
        <f>IF(ABS('Rentas del trabajo'!S110/'Rentas del trabajo'!S98*100-100)&gt;100,"-",'Rentas del trabajo'!S110/'Rentas del trabajo'!S98*100-100)</f>
        <v>-4.4759329981132367</v>
      </c>
      <c r="T110" s="122">
        <f>IF(ABS('Rentas del trabajo'!T110/'Rentas del trabajo'!T98*100-100)&gt;100,"-",'Rentas del trabajo'!T110/'Rentas del trabajo'!T98*100-100)</f>
        <v>-4.4759329981132367</v>
      </c>
      <c r="U110" s="122"/>
      <c r="V110" s="122">
        <f>IF(ABS('Rentas del trabajo'!V110/'Rentas del trabajo'!V98*100-100)&gt;100,"-",'Rentas del trabajo'!V110/'Rentas del trabajo'!V98*100-100)</f>
        <v>5.6894766483143115</v>
      </c>
      <c r="W110" s="122">
        <f>IF(ABS('Rentas del trabajo'!W110/'Rentas del trabajo'!W98*100-100)&gt;100,"-",'Rentas del trabajo'!W110/'Rentas del trabajo'!W98*100-100)</f>
        <v>5.3790698915615138</v>
      </c>
      <c r="X110" s="122">
        <f>IF(ABS('Rentas del trabajo'!X110/'Rentas del trabajo'!X98*100-100)&gt;100,"-",'Rentas del trabajo'!X110/'Rentas del trabajo'!X98*100-100)</f>
        <v>-1.6264722274157037</v>
      </c>
      <c r="Y110" s="122">
        <f>IF(ABS('Rentas del trabajo'!Y110/'Rentas del trabajo'!Y98*100-100)&gt;100,"-",'Rentas del trabajo'!Y110/'Rentas del trabajo'!Y98*100-100)</f>
        <v>-17.224581806690679</v>
      </c>
      <c r="Z110" s="122">
        <f>IF(ABS('Rentas del trabajo'!Z110/'Rentas del trabajo'!Z98*100-100)&gt;100,"-",'Rentas del trabajo'!Z110/'Rentas del trabajo'!Z98*100-100)</f>
        <v>-52.095260720560773</v>
      </c>
      <c r="AA110" s="122">
        <f>IF(ABS('Rentas del trabajo'!AA110/'Rentas del trabajo'!AA98*100-100)&gt;100,"-",'Rentas del trabajo'!AA110/'Rentas del trabajo'!AA98*100-100)</f>
        <v>-54.262659822444924</v>
      </c>
      <c r="AB110" s="122">
        <f>IF(ABS('Rentas del trabajo'!AB110/'Rentas del trabajo'!AB98*100-100)&gt;100,"-",'Rentas del trabajo'!AB110/'Rentas del trabajo'!AB98*100-100)</f>
        <v>-46.049360736349634</v>
      </c>
      <c r="AC110" s="122"/>
      <c r="AD110" s="122"/>
      <c r="AE110" s="122">
        <f>IF(ABS('Rentas del trabajo'!AE110/'Rentas del trabajo'!AE98*100-100)&gt;100,"-",'Rentas del trabajo'!AE110/'Rentas del trabajo'!AE98*100-100)</f>
        <v>27.989375152961088</v>
      </c>
      <c r="AF110" s="122">
        <f>IF(ABS('Rentas del trabajo'!AF110/'Rentas del trabajo'!AF98*100-100)&gt;100,"-",'Rentas del trabajo'!AF110/'Rentas del trabajo'!AF98*100-100)</f>
        <v>22.513780404692611</v>
      </c>
      <c r="AG110" s="122">
        <f>IF(ABS('Rentas del trabajo'!AG110/'Rentas del trabajo'!AG98*100-100)&gt;100,"-",'Rentas del trabajo'!AG110/'Rentas del trabajo'!AG98*100-100)</f>
        <v>1.7983503892047707</v>
      </c>
      <c r="AH110" s="122">
        <f>IF(ABS('Rentas del trabajo'!AH110/'Rentas del trabajo'!AH98*100-100)&gt;100,"-",'Rentas del trabajo'!AH110/'Rentas del trabajo'!AH98*100-100)</f>
        <v>1.7983503892047707</v>
      </c>
      <c r="AI110" s="122"/>
      <c r="AJ110" s="122" t="str">
        <f>IF(ABS('Rentas del trabajo'!AJ110/'Rentas del trabajo'!AJ98*100-100)&gt;100,"-",'Rentas del trabajo'!AJ110/'Rentas del trabajo'!AJ98*100-100)</f>
        <v>-</v>
      </c>
      <c r="AK110" s="122">
        <f>IF(ABS('Rentas del trabajo'!AK110/'Rentas del trabajo'!AK98*100-100)&gt;100,"-",'Rentas del trabajo'!AK110/'Rentas del trabajo'!AK98*100-100)</f>
        <v>-16.757654734890664</v>
      </c>
      <c r="AL110" s="122" t="str">
        <f>IF(ABS('Rentas del trabajo'!AL110/'Rentas del trabajo'!AL98*100-100)&gt;100,"-",'Rentas del trabajo'!AL110/'Rentas del trabajo'!AL98*100-100)</f>
        <v>-</v>
      </c>
      <c r="AM110" s="122" t="str">
        <f>IF(ABS('Rentas del trabajo'!AM110/'Rentas del trabajo'!AM98*100-100)&gt;100,"-",'Rentas del trabajo'!AM110/'Rentas del trabajo'!AM98*100-100)</f>
        <v>-</v>
      </c>
      <c r="AN110" s="122" t="str">
        <f>IF(ABS('Rentas del trabajo'!AN110/'Rentas del trabajo'!AN98*100-100)&gt;100,"-",'Rentas del trabajo'!AN110/'Rentas del trabajo'!AN98*100-100)</f>
        <v>-</v>
      </c>
      <c r="AO110" s="122" t="str">
        <f>IF(ABS('Rentas del trabajo'!AO110/'Rentas del trabajo'!AO98*100-100)&gt;100,"-",'Rentas del trabajo'!AO110/'Rentas del trabajo'!AO98*100-100)</f>
        <v>-</v>
      </c>
      <c r="AP110" s="122">
        <f>IF(ABS('Rentas del trabajo'!AP110/'Rentas del trabajo'!AP98*100-100)&gt;100,"-",'Rentas del trabajo'!AP110/'Rentas del trabajo'!AP98*100-100)</f>
        <v>-7.1548404316162646</v>
      </c>
      <c r="AQ110" s="122"/>
      <c r="AR110" s="122"/>
      <c r="AS110" s="122">
        <f>IF(ABS('Rentas del trabajo'!AS110/'Rentas del trabajo'!AS98*100-100)&gt;100,"-",'Rentas del trabajo'!AS110/'Rentas del trabajo'!AS98*100-100)</f>
        <v>27.989375152961088</v>
      </c>
      <c r="AT110" s="122"/>
      <c r="AU110" s="122"/>
      <c r="AV110" s="122"/>
      <c r="AW110" s="122"/>
      <c r="AX110" s="122"/>
      <c r="AY110" s="122"/>
      <c r="AZ110" s="122"/>
      <c r="BA110" s="122"/>
      <c r="BB110" s="122"/>
      <c r="BC110" s="122"/>
      <c r="BD110" s="122"/>
      <c r="BE110" s="122">
        <f>IF(ABS('Rentas del trabajo'!BE110/'Rentas del trabajo'!BE98*100-100)&gt;100,"-",'Rentas del trabajo'!BE110/'Rentas del trabajo'!BE98*100-100)</f>
        <v>-7.5283009665614031</v>
      </c>
      <c r="BF110" s="122">
        <f>IF(ABS('Rentas del trabajo'!BF110/'Rentas del trabajo'!BF98*100-100)&gt;100,"-",'Rentas del trabajo'!BF110/'Rentas del trabajo'!BF98*100-100)</f>
        <v>-4.9662274363470971</v>
      </c>
      <c r="BG110" s="122">
        <f>IF(ABS('Rentas del trabajo'!BG110/'Rentas del trabajo'!BG98*100-100)&gt;100,"-",'Rentas del trabajo'!BG110/'Rentas del trabajo'!BG98*100-100)</f>
        <v>-28.429362474174908</v>
      </c>
      <c r="BH110" s="122">
        <f>IF(ABS('Rentas del trabajo'!BH110/'Rentas del trabajo'!BH98*100-100)&gt;100,"-",'Rentas del trabajo'!BH110/'Rentas del trabajo'!BH98*100-100)</f>
        <v>7.3294141914191187</v>
      </c>
      <c r="BI110" s="122"/>
      <c r="BJ110" s="122" t="str">
        <f>IF(ABS('Rentas del trabajo'!BJ110/'Rentas del trabajo'!BJ98*100-100)&gt;100,"-",'Rentas del trabajo'!BJ110/'Rentas del trabajo'!BJ98*100-100)</f>
        <v>-</v>
      </c>
      <c r="BK110" s="123"/>
      <c r="BL110" s="123"/>
    </row>
    <row r="111" spans="2:64" ht="12" customHeight="1">
      <c r="B111" s="67" t="s">
        <v>342</v>
      </c>
      <c r="C111" s="122">
        <f>IF(ABS('Rentas del trabajo'!C111/'Rentas del trabajo'!C99*100-100)&gt;100,"-",'Rentas del trabajo'!C111/'Rentas del trabajo'!C99*100-100)</f>
        <v>-12.875235021046791</v>
      </c>
      <c r="D111" s="122">
        <f>IF(ABS('Rentas del trabajo'!D111/'Rentas del trabajo'!D99*100-100)&gt;100,"-",'Rentas del trabajo'!D111/'Rentas del trabajo'!D99*100-100)</f>
        <v>-1.7181576289722784</v>
      </c>
      <c r="E111" s="122">
        <f>IF(ABS('Rentas del trabajo'!E111/'Rentas del trabajo'!E99*100-100)&gt;100,"-",'Rentas del trabajo'!E111/'Rentas del trabajo'!E99*100-100)</f>
        <v>6.4335108958408398</v>
      </c>
      <c r="F111" s="122">
        <f>IF(ABS('Rentas del trabajo'!F111/'Rentas del trabajo'!F99*100-100)&gt;100,"-",'Rentas del trabajo'!F111/'Rentas del trabajo'!F99*100-100)</f>
        <v>8.5984859410275192</v>
      </c>
      <c r="G111" s="122">
        <f>IF(ABS('Rentas del trabajo'!G111/'Rentas del trabajo'!G99*100-100)&gt;100,"-",'Rentas del trabajo'!G111/'Rentas del trabajo'!G99*100-100)</f>
        <v>5.6636855070257184</v>
      </c>
      <c r="H111" s="122">
        <f>IF(ABS('Rentas del trabajo'!H111/'Rentas del trabajo'!H99*100-100)&gt;100,"-",'Rentas del trabajo'!H111/'Rentas del trabajo'!H99*100-100)</f>
        <v>-26.595321764542504</v>
      </c>
      <c r="I111" s="122">
        <f>IF(ABS('Rentas del trabajo'!I111/'Rentas del trabajo'!I99*100-100)&gt;100,"-",'Rentas del trabajo'!I111/'Rentas del trabajo'!I99*100-100)</f>
        <v>-12.460605830958684</v>
      </c>
      <c r="J111" s="122">
        <f>IF(ABS('Rentas del trabajo'!J111/'Rentas del trabajo'!J99*100-100)&gt;100,"-",'Rentas del trabajo'!J111/'Rentas del trabajo'!J99*100-100)</f>
        <v>-30.077760600560595</v>
      </c>
      <c r="K111" s="122">
        <f>IF(ABS('Rentas del trabajo'!K111/'Rentas del trabajo'!K99*100-100)&gt;100,"-",'Rentas del trabajo'!K111/'Rentas del trabajo'!K99*100-100)</f>
        <v>-27.358784115503497</v>
      </c>
      <c r="L111" s="122">
        <f>IF(ABS('Rentas del trabajo'!L111/'Rentas del trabajo'!L99*100-100)&gt;100,"-",'Rentas del trabajo'!L111/'Rentas del trabajo'!L99*100-100)</f>
        <v>-43.783751528890313</v>
      </c>
      <c r="M111" s="122">
        <f>IF(ABS('Rentas del trabajo'!M111/'Rentas del trabajo'!M99*100-100)&gt;100,"-",'Rentas del trabajo'!M111/'Rentas del trabajo'!M99*100-100)</f>
        <v>-45.155924644468961</v>
      </c>
      <c r="N111" s="122">
        <f>IF(ABS('Rentas del trabajo'!N111/'Rentas del trabajo'!N99*100-100)&gt;100,"-",'Rentas del trabajo'!N111/'Rentas del trabajo'!N99*100-100)</f>
        <v>-9.4996539705282146</v>
      </c>
      <c r="O111" s="122">
        <f>IF(ABS('Rentas del trabajo'!O111/'Rentas del trabajo'!O99*100-100)&gt;100,"-",'Rentas del trabajo'!O111/'Rentas del trabajo'!O99*100-100)</f>
        <v>-65.910604345779788</v>
      </c>
      <c r="P111" s="122"/>
      <c r="Q111" s="122">
        <f>IF(ABS('Rentas del trabajo'!Q111/'Rentas del trabajo'!Q99*100-100)&gt;100,"-",'Rentas del trabajo'!Q111/'Rentas del trabajo'!Q99*100-100)</f>
        <v>3.7831157546482643</v>
      </c>
      <c r="R111" s="122">
        <f>IF(ABS('Rentas del trabajo'!R111/'Rentas del trabajo'!R99*100-100)&gt;100,"-",'Rentas del trabajo'!R111/'Rentas del trabajo'!R99*100-100)</f>
        <v>-6.235375341958914</v>
      </c>
      <c r="S111" s="122">
        <f>IF(ABS('Rentas del trabajo'!S111/'Rentas del trabajo'!S99*100-100)&gt;100,"-",'Rentas del trabajo'!S111/'Rentas del trabajo'!S99*100-100)</f>
        <v>-4.9276643583065294</v>
      </c>
      <c r="T111" s="122">
        <f>IF(ABS('Rentas del trabajo'!T111/'Rentas del trabajo'!T99*100-100)&gt;100,"-",'Rentas del trabajo'!T111/'Rentas del trabajo'!T99*100-100)</f>
        <v>-5.2868109674292185</v>
      </c>
      <c r="U111" s="122">
        <f>IF(ABS('Rentas del trabajo'!U111/'Rentas del trabajo'!U99*100-100)&gt;100,"-",'Rentas del trabajo'!U111/'Rentas del trabajo'!U99*100-100)</f>
        <v>-5.1688594206010947</v>
      </c>
      <c r="V111" s="122">
        <f>IF(ABS('Rentas del trabajo'!V111/'Rentas del trabajo'!V99*100-100)&gt;100,"-",'Rentas del trabajo'!V111/'Rentas del trabajo'!V99*100-100)</f>
        <v>-4.7768208577558653</v>
      </c>
      <c r="W111" s="122">
        <f>IF(ABS('Rentas del trabajo'!W111/'Rentas del trabajo'!W99*100-100)&gt;100,"-",'Rentas del trabajo'!W111/'Rentas del trabajo'!W99*100-100)</f>
        <v>-9.1550212186089794</v>
      </c>
      <c r="X111" s="122">
        <f>IF(ABS('Rentas del trabajo'!X111/'Rentas del trabajo'!X99*100-100)&gt;100,"-",'Rentas del trabajo'!X111/'Rentas del trabajo'!X99*100-100)</f>
        <v>-2.5360880551422724</v>
      </c>
      <c r="Y111" s="122">
        <f>IF(ABS('Rentas del trabajo'!Y111/'Rentas del trabajo'!Y99*100-100)&gt;100,"-",'Rentas del trabajo'!Y111/'Rentas del trabajo'!Y99*100-100)</f>
        <v>-7.6051452670532882</v>
      </c>
      <c r="Z111" s="122">
        <f>IF(ABS('Rentas del trabajo'!Z111/'Rentas del trabajo'!Z99*100-100)&gt;100,"-",'Rentas del trabajo'!Z111/'Rentas del trabajo'!Z99*100-100)</f>
        <v>31.472158094439777</v>
      </c>
      <c r="AA111" s="122">
        <f>IF(ABS('Rentas del trabajo'!AA111/'Rentas del trabajo'!AA99*100-100)&gt;100,"-",'Rentas del trabajo'!AA111/'Rentas del trabajo'!AA99*100-100)</f>
        <v>29.794929796970877</v>
      </c>
      <c r="AB111" s="122">
        <f>IF(ABS('Rentas del trabajo'!AB111/'Rentas del trabajo'!AB99*100-100)&gt;100,"-",'Rentas del trabajo'!AB111/'Rentas del trabajo'!AB99*100-100)</f>
        <v>-1.90031848813355</v>
      </c>
      <c r="AC111" s="122">
        <f>IF(ABS('Rentas del trabajo'!AC111/'Rentas del trabajo'!AC99*100-100)&gt;100,"-",'Rentas del trabajo'!AC111/'Rentas del trabajo'!AC99*100-100)</f>
        <v>14.89486979462302</v>
      </c>
      <c r="AD111" s="122"/>
      <c r="AE111" s="122">
        <f>IF(ABS('Rentas del trabajo'!AE111/'Rentas del trabajo'!AE99*100-100)&gt;100,"-",'Rentas del trabajo'!AE111/'Rentas del trabajo'!AE99*100-100)</f>
        <v>-9.5792043109277358</v>
      </c>
      <c r="AF111" s="122">
        <f>IF(ABS('Rentas del trabajo'!AF111/'Rentas del trabajo'!AF99*100-100)&gt;100,"-",'Rentas del trabajo'!AF111/'Rentas del trabajo'!AF99*100-100)</f>
        <v>-7.8463993937982934</v>
      </c>
      <c r="AG111" s="122">
        <f>IF(ABS('Rentas del trabajo'!AG111/'Rentas del trabajo'!AG99*100-100)&gt;100,"-",'Rentas del trabajo'!AG111/'Rentas del trabajo'!AG99*100-100)</f>
        <v>1.1888247141321955</v>
      </c>
      <c r="AH111" s="122">
        <f>IF(ABS('Rentas del trabajo'!AH111/'Rentas del trabajo'!AH99*100-100)&gt;100,"-",'Rentas del trabajo'!AH111/'Rentas del trabajo'!AH99*100-100)</f>
        <v>2.8570892758352358</v>
      </c>
      <c r="AI111" s="122">
        <f>IF(ABS('Rentas del trabajo'!AI111/'Rentas del trabajo'!AI99*100-100)&gt;100,"-",'Rentas del trabajo'!AI111/'Rentas del trabajo'!AI99*100-100)</f>
        <v>0.20207814454150252</v>
      </c>
      <c r="AJ111" s="122">
        <f>IF(ABS('Rentas del trabajo'!AJ111/'Rentas del trabajo'!AJ99*100-100)&gt;100,"-",'Rentas del trabajo'!AJ111/'Rentas del trabajo'!AJ99*100-100)</f>
        <v>-30.101731745062409</v>
      </c>
      <c r="AK111" s="122">
        <f>IF(ABS('Rentas del trabajo'!AK111/'Rentas del trabajo'!AK99*100-100)&gt;100,"-",'Rentas del trabajo'!AK111/'Rentas del trabajo'!AK99*100-100)</f>
        <v>-20.47485594177617</v>
      </c>
      <c r="AL111" s="122">
        <f>IF(ABS('Rentas del trabajo'!AL111/'Rentas del trabajo'!AL99*100-100)&gt;100,"-",'Rentas del trabajo'!AL111/'Rentas del trabajo'!AL99*100-100)</f>
        <v>-31.851050161857756</v>
      </c>
      <c r="AM111" s="122">
        <f>IF(ABS('Rentas del trabajo'!AM111/'Rentas del trabajo'!AM99*100-100)&gt;100,"-",'Rentas del trabajo'!AM111/'Rentas del trabajo'!AM99*100-100)</f>
        <v>-32.883254107273245</v>
      </c>
      <c r="AN111" s="122">
        <f>IF(ABS('Rentas del trabajo'!AN111/'Rentas del trabajo'!AN99*100-100)&gt;100,"-",'Rentas del trabajo'!AN111/'Rentas del trabajo'!AN99*100-100)</f>
        <v>-26.091284935299598</v>
      </c>
      <c r="AO111" s="122">
        <f>IF(ABS('Rentas del trabajo'!AO111/'Rentas del trabajo'!AO99*100-100)&gt;100,"-",'Rentas del trabajo'!AO111/'Rentas del trabajo'!AO99*100-100)</f>
        <v>-28.815170894490691</v>
      </c>
      <c r="AP111" s="122">
        <f>IF(ABS('Rentas del trabajo'!AP111/'Rentas del trabajo'!AP99*100-100)&gt;100,"-",'Rentas del trabajo'!AP111/'Rentas del trabajo'!AP99*100-100)</f>
        <v>-11.219448777951129</v>
      </c>
      <c r="AQ111" s="122">
        <f>IF(ABS('Rentas del trabajo'!AQ111/'Rentas del trabajo'!AQ99*100-100)&gt;100,"-",'Rentas del trabajo'!AQ111/'Rentas del trabajo'!AQ99*100-100)</f>
        <v>-60.833033249309807</v>
      </c>
      <c r="AR111" s="122"/>
      <c r="AS111" s="122">
        <f>IF(ABS('Rentas del trabajo'!AS111/'Rentas del trabajo'!AS99*100-100)&gt;100,"-",'Rentas del trabajo'!AS111/'Rentas del trabajo'!AS99*100-100)</f>
        <v>-9.5792043109277358</v>
      </c>
      <c r="AT111" s="122"/>
      <c r="AU111" s="122"/>
      <c r="AV111" s="122"/>
      <c r="AW111" s="122"/>
      <c r="AX111" s="122"/>
      <c r="AY111" s="122"/>
      <c r="AZ111" s="122"/>
      <c r="BA111" s="122"/>
      <c r="BB111" s="122"/>
      <c r="BC111" s="122"/>
      <c r="BD111" s="122"/>
      <c r="BE111" s="122">
        <f>IF(ABS('Rentas del trabajo'!BE111/'Rentas del trabajo'!BE99*100-100)&gt;100,"-",'Rentas del trabajo'!BE111/'Rentas del trabajo'!BE99*100-100)</f>
        <v>28.398292011488877</v>
      </c>
      <c r="BF111" s="122">
        <f>IF(ABS('Rentas del trabajo'!BF111/'Rentas del trabajo'!BF99*100-100)&gt;100,"-",'Rentas del trabajo'!BF111/'Rentas del trabajo'!BF99*100-100)</f>
        <v>28.400668787666518</v>
      </c>
      <c r="BG111" s="122" t="str">
        <f>IF(ABS('Rentas del trabajo'!BG111/'Rentas del trabajo'!BG99*100-100)&gt;100,"-",'Rentas del trabajo'!BG111/'Rentas del trabajo'!BG99*100-100)</f>
        <v>-</v>
      </c>
      <c r="BH111" s="122">
        <f>IF(ABS('Rentas del trabajo'!BH111/'Rentas del trabajo'!BH99*100-100)&gt;100,"-",'Rentas del trabajo'!BH111/'Rentas del trabajo'!BH99*100-100)</f>
        <v>7.838442589752276</v>
      </c>
      <c r="BI111" s="122"/>
      <c r="BJ111" s="122">
        <f>IF(ABS('Rentas del trabajo'!BJ111/'Rentas del trabajo'!BJ99*100-100)&gt;100,"-",'Rentas del trabajo'!BJ111/'Rentas del trabajo'!BJ99*100-100)</f>
        <v>28.309447386174327</v>
      </c>
      <c r="BK111" s="123"/>
      <c r="BL111" s="123"/>
    </row>
    <row r="112" spans="2:64" ht="12" customHeight="1">
      <c r="B112" s="67" t="s">
        <v>343</v>
      </c>
      <c r="C112" s="122">
        <f>IF(ABS('Rentas del trabajo'!C112/'Rentas del trabajo'!C100*100-100)&gt;100,"-",'Rentas del trabajo'!C112/'Rentas del trabajo'!C100*100-100)</f>
        <v>65.042636170400613</v>
      </c>
      <c r="D112" s="122">
        <f>IF(ABS('Rentas del trabajo'!D112/'Rentas del trabajo'!D100*100-100)&gt;100,"-",'Rentas del trabajo'!D112/'Rentas del trabajo'!D100*100-100)</f>
        <v>27.858279967168784</v>
      </c>
      <c r="E112" s="122">
        <f>IF(ABS('Rentas del trabajo'!E112/'Rentas del trabajo'!E100*100-100)&gt;100,"-",'Rentas del trabajo'!E112/'Rentas del trabajo'!E100*100-100)</f>
        <v>7.421954201279064</v>
      </c>
      <c r="F112" s="122">
        <f>IF(ABS('Rentas del trabajo'!F112/'Rentas del trabajo'!F100*100-100)&gt;100,"-",'Rentas del trabajo'!F112/'Rentas del trabajo'!F100*100-100)</f>
        <v>7.421954201279064</v>
      </c>
      <c r="G112" s="122"/>
      <c r="H112" s="122" t="str">
        <f>IF(ABS('Rentas del trabajo'!H112/'Rentas del trabajo'!H100*100-100)&gt;100,"-",'Rentas del trabajo'!H112/'Rentas del trabajo'!H100*100-100)</f>
        <v>-</v>
      </c>
      <c r="I112" s="122">
        <f>IF(ABS('Rentas del trabajo'!I112/'Rentas del trabajo'!I100*100-100)&gt;100,"-",'Rentas del trabajo'!I112/'Rentas del trabajo'!I100*100-100)</f>
        <v>3.083947222824321</v>
      </c>
      <c r="J112" s="122" t="str">
        <f>IF(ABS('Rentas del trabajo'!J112/'Rentas del trabajo'!J100*100-100)&gt;100,"-",'Rentas del trabajo'!J112/'Rentas del trabajo'!J100*100-100)</f>
        <v>-</v>
      </c>
      <c r="K112" s="122" t="str">
        <f>IF(ABS('Rentas del trabajo'!K112/'Rentas del trabajo'!K100*100-100)&gt;100,"-",'Rentas del trabajo'!K112/'Rentas del trabajo'!K100*100-100)</f>
        <v>-</v>
      </c>
      <c r="L112" s="122" t="str">
        <f>IF(ABS('Rentas del trabajo'!L112/'Rentas del trabajo'!L100*100-100)&gt;100,"-",'Rentas del trabajo'!L112/'Rentas del trabajo'!L100*100-100)</f>
        <v>-</v>
      </c>
      <c r="M112" s="122" t="str">
        <f>IF(ABS('Rentas del trabajo'!M112/'Rentas del trabajo'!M100*100-100)&gt;100,"-",'Rentas del trabajo'!M112/'Rentas del trabajo'!M100*100-100)</f>
        <v>-</v>
      </c>
      <c r="N112" s="122">
        <f>IF(ABS('Rentas del trabajo'!N112/'Rentas del trabajo'!N100*100-100)&gt;100,"-",'Rentas del trabajo'!N112/'Rentas del trabajo'!N100*100-100)</f>
        <v>75.427588059843629</v>
      </c>
      <c r="O112" s="122"/>
      <c r="P112" s="122"/>
      <c r="Q112" s="122">
        <f>IF(ABS('Rentas del trabajo'!Q112/'Rentas del trabajo'!Q100*100-100)&gt;100,"-",'Rentas del trabajo'!Q112/'Rentas del trabajo'!Q100*100-100)</f>
        <v>-25.116308058374912</v>
      </c>
      <c r="R112" s="122">
        <f>IF(ABS('Rentas del trabajo'!R112/'Rentas del trabajo'!R100*100-100)&gt;100,"-",'Rentas del trabajo'!R112/'Rentas del trabajo'!R100*100-100)</f>
        <v>-7.4232345601592584</v>
      </c>
      <c r="S112" s="122">
        <f>IF(ABS('Rentas del trabajo'!S112/'Rentas del trabajo'!S100*100-100)&gt;100,"-",'Rentas del trabajo'!S112/'Rentas del trabajo'!S100*100-100)</f>
        <v>-5.7367824195660546</v>
      </c>
      <c r="T112" s="122">
        <f>IF(ABS('Rentas del trabajo'!T112/'Rentas del trabajo'!T100*100-100)&gt;100,"-",'Rentas del trabajo'!T112/'Rentas del trabajo'!T100*100-100)</f>
        <v>-5.7367824195660546</v>
      </c>
      <c r="U112" s="122"/>
      <c r="V112" s="122">
        <f>IF(ABS('Rentas del trabajo'!V112/'Rentas del trabajo'!V100*100-100)&gt;100,"-",'Rentas del trabajo'!V112/'Rentas del trabajo'!V100*100-100)</f>
        <v>-8.2043467765001168</v>
      </c>
      <c r="W112" s="122">
        <f>IF(ABS('Rentas del trabajo'!W112/'Rentas del trabajo'!W100*100-100)&gt;100,"-",'Rentas del trabajo'!W112/'Rentas del trabajo'!W100*100-100)</f>
        <v>-13.766176145549167</v>
      </c>
      <c r="X112" s="122">
        <f>IF(ABS('Rentas del trabajo'!X112/'Rentas del trabajo'!X100*100-100)&gt;100,"-",'Rentas del trabajo'!X112/'Rentas del trabajo'!X100*100-100)</f>
        <v>-2.6848368237277924</v>
      </c>
      <c r="Y112" s="122">
        <f>IF(ABS('Rentas del trabajo'!Y112/'Rentas del trabajo'!Y100*100-100)&gt;100,"-",'Rentas del trabajo'!Y112/'Rentas del trabajo'!Y100*100-100)</f>
        <v>-16.295999747804032</v>
      </c>
      <c r="Z112" s="122">
        <f>IF(ABS('Rentas del trabajo'!Z112/'Rentas del trabajo'!Z100*100-100)&gt;100,"-",'Rentas del trabajo'!Z112/'Rentas del trabajo'!Z100*100-100)</f>
        <v>-52.951935698722515</v>
      </c>
      <c r="AA112" s="122">
        <f>IF(ABS('Rentas del trabajo'!AA112/'Rentas del trabajo'!AA100*100-100)&gt;100,"-",'Rentas del trabajo'!AA112/'Rentas del trabajo'!AA100*100-100)</f>
        <v>-55.177253978412772</v>
      </c>
      <c r="AB112" s="122">
        <f>IF(ABS('Rentas del trabajo'!AB112/'Rentas del trabajo'!AB100*100-100)&gt;100,"-",'Rentas del trabajo'!AB112/'Rentas del trabajo'!AB100*100-100)</f>
        <v>-44.204601440120086</v>
      </c>
      <c r="AC112" s="122"/>
      <c r="AD112" s="122"/>
      <c r="AE112" s="122">
        <f>IF(ABS('Rentas del trabajo'!AE112/'Rentas del trabajo'!AE100*100-100)&gt;100,"-",'Rentas del trabajo'!AE112/'Rentas del trabajo'!AE100*100-100)</f>
        <v>23.590019242179892</v>
      </c>
      <c r="AF112" s="122">
        <f>IF(ABS('Rentas del trabajo'!AF112/'Rentas del trabajo'!AF100*100-100)&gt;100,"-",'Rentas del trabajo'!AF112/'Rentas del trabajo'!AF100*100-100)</f>
        <v>18.367059940620749</v>
      </c>
      <c r="AG112" s="122">
        <f>IF(ABS('Rentas del trabajo'!AG112/'Rentas del trabajo'!AG100*100-100)&gt;100,"-",'Rentas del trabajo'!AG112/'Rentas del trabajo'!AG100*100-100)</f>
        <v>1.25939041790582</v>
      </c>
      <c r="AH112" s="122">
        <f>IF(ABS('Rentas del trabajo'!AH112/'Rentas del trabajo'!AH100*100-100)&gt;100,"-",'Rentas del trabajo'!AH112/'Rentas del trabajo'!AH100*100-100)</f>
        <v>1.25939041790582</v>
      </c>
      <c r="AI112" s="122"/>
      <c r="AJ112" s="122">
        <f>IF(ABS('Rentas del trabajo'!AJ112/'Rentas del trabajo'!AJ100*100-100)&gt;100,"-",'Rentas del trabajo'!AJ112/'Rentas del trabajo'!AJ100*100-100)</f>
        <v>95.285220945367314</v>
      </c>
      <c r="AK112" s="122">
        <f>IF(ABS('Rentas del trabajo'!AK112/'Rentas del trabajo'!AK100*100-100)&gt;100,"-",'Rentas del trabajo'!AK112/'Rentas del trabajo'!AK100*100-100)</f>
        <v>-11.106770529654597</v>
      </c>
      <c r="AL112" s="122" t="str">
        <f>IF(ABS('Rentas del trabajo'!AL112/'Rentas del trabajo'!AL100*100-100)&gt;100,"-",'Rentas del trabajo'!AL112/'Rentas del trabajo'!AL100*100-100)</f>
        <v>-</v>
      </c>
      <c r="AM112" s="122" t="str">
        <f>IF(ABS('Rentas del trabajo'!AM112/'Rentas del trabajo'!AM100*100-100)&gt;100,"-",'Rentas del trabajo'!AM112/'Rentas del trabajo'!AM100*100-100)</f>
        <v>-</v>
      </c>
      <c r="AN112" s="122" t="str">
        <f>IF(ABS('Rentas del trabajo'!AN112/'Rentas del trabajo'!AN100*100-100)&gt;100,"-",'Rentas del trabajo'!AN112/'Rentas del trabajo'!AN100*100-100)</f>
        <v>-</v>
      </c>
      <c r="AO112" s="122" t="str">
        <f>IF(ABS('Rentas del trabajo'!AO112/'Rentas del trabajo'!AO100*100-100)&gt;100,"-",'Rentas del trabajo'!AO112/'Rentas del trabajo'!AO100*100-100)</f>
        <v>-</v>
      </c>
      <c r="AP112" s="122">
        <f>IF(ABS('Rentas del trabajo'!AP112/'Rentas del trabajo'!AP100*100-100)&gt;100,"-",'Rentas del trabajo'!AP112/'Rentas del trabajo'!AP100*100-100)</f>
        <v>-2.1194780580259476</v>
      </c>
      <c r="AQ112" s="122"/>
      <c r="AR112" s="122"/>
      <c r="AS112" s="122">
        <f>IF(ABS('Rentas del trabajo'!AS112/'Rentas del trabajo'!AS100*100-100)&gt;100,"-",'Rentas del trabajo'!AS112/'Rentas del trabajo'!AS100*100-100)</f>
        <v>23.590019242179892</v>
      </c>
      <c r="AT112" s="122"/>
      <c r="AU112" s="122"/>
      <c r="AV112" s="122"/>
      <c r="AW112" s="122"/>
      <c r="AX112" s="122"/>
      <c r="AY112" s="122"/>
      <c r="AZ112" s="122"/>
      <c r="BA112" s="122"/>
      <c r="BB112" s="122"/>
      <c r="BC112" s="122"/>
      <c r="BD112" s="122"/>
      <c r="BE112" s="122">
        <f>IF(ABS('Rentas del trabajo'!BE112/'Rentas del trabajo'!BE100*100-100)&gt;100,"-",'Rentas del trabajo'!BE112/'Rentas del trabajo'!BE100*100-100)</f>
        <v>-0.50651607998403847</v>
      </c>
      <c r="BF112" s="122">
        <f>IF(ABS('Rentas del trabajo'!BF112/'Rentas del trabajo'!BF100*100-100)&gt;100,"-",'Rentas del trabajo'!BF112/'Rentas del trabajo'!BF100*100-100)</f>
        <v>-0.22579102311135557</v>
      </c>
      <c r="BG112" s="122">
        <f>IF(ABS('Rentas del trabajo'!BG112/'Rentas del trabajo'!BG100*100-100)&gt;100,"-",'Rentas del trabajo'!BG112/'Rentas del trabajo'!BG100*100-100)</f>
        <v>10.076495159609706</v>
      </c>
      <c r="BH112" s="122">
        <f>IF(ABS('Rentas del trabajo'!BH112/'Rentas del trabajo'!BH100*100-100)&gt;100,"-",'Rentas del trabajo'!BH112/'Rentas del trabajo'!BH100*100-100)</f>
        <v>11.989930394327459</v>
      </c>
      <c r="BI112" s="122">
        <f>+'Rentas del trabajo'!BI112/'Rentas del trabajo'!BI100*100-100</f>
        <v>-9.80529207160032</v>
      </c>
      <c r="BJ112" s="122">
        <f>IF(ABS('Rentas del trabajo'!BJ112/'Rentas del trabajo'!BJ100*100-100)&gt;100,"-",'Rentas del trabajo'!BJ112/'Rentas del trabajo'!BJ100*100-100)</f>
        <v>-22.050247969915731</v>
      </c>
      <c r="BK112" s="123"/>
      <c r="BL112" s="123"/>
    </row>
    <row r="113" spans="2:64" ht="12" customHeight="1">
      <c r="B113" s="67" t="s">
        <v>344</v>
      </c>
      <c r="C113" s="122">
        <f>IF(ABS('Rentas del trabajo'!C113/'Rentas del trabajo'!C101*100-100)&gt;100,"-",'Rentas del trabajo'!C113/'Rentas del trabajo'!C101*100-100)</f>
        <v>76.743267540645377</v>
      </c>
      <c r="D113" s="122">
        <f>IF(ABS('Rentas del trabajo'!D113/'Rentas del trabajo'!D101*100-100)&gt;100,"-",'Rentas del trabajo'!D113/'Rentas del trabajo'!D101*100-100)</f>
        <v>32.286165649980234</v>
      </c>
      <c r="E113" s="122">
        <f>IF(ABS('Rentas del trabajo'!E113/'Rentas del trabajo'!E101*100-100)&gt;100,"-",'Rentas del trabajo'!E113/'Rentas del trabajo'!E101*100-100)</f>
        <v>6.8323186930117288</v>
      </c>
      <c r="F113" s="122">
        <f>IF(ABS('Rentas del trabajo'!F113/'Rentas del trabajo'!F101*100-100)&gt;100,"-",'Rentas del trabajo'!F113/'Rentas del trabajo'!F101*100-100)</f>
        <v>6.8323186930117288</v>
      </c>
      <c r="G113" s="122"/>
      <c r="H113" s="122" t="str">
        <f>IF(ABS('Rentas del trabajo'!H113/'Rentas del trabajo'!H101*100-100)&gt;100,"-",'Rentas del trabajo'!H113/'Rentas del trabajo'!H101*100-100)</f>
        <v>-</v>
      </c>
      <c r="I113" s="122">
        <f>IF(ABS('Rentas del trabajo'!I113/'Rentas del trabajo'!I101*100-100)&gt;100,"-",'Rentas del trabajo'!I113/'Rentas del trabajo'!I101*100-100)</f>
        <v>1.8406218404997787</v>
      </c>
      <c r="J113" s="122" t="str">
        <f>IF(ABS('Rentas del trabajo'!J113/'Rentas del trabajo'!J101*100-100)&gt;100,"-",'Rentas del trabajo'!J113/'Rentas del trabajo'!J101*100-100)</f>
        <v>-</v>
      </c>
      <c r="K113" s="122" t="str">
        <f>IF(ABS('Rentas del trabajo'!K113/'Rentas del trabajo'!K101*100-100)&gt;100,"-",'Rentas del trabajo'!K113/'Rentas del trabajo'!K101*100-100)</f>
        <v>-</v>
      </c>
      <c r="L113" s="122" t="str">
        <f>IF(ABS('Rentas del trabajo'!L113/'Rentas del trabajo'!L101*100-100)&gt;100,"-",'Rentas del trabajo'!L113/'Rentas del trabajo'!L101*100-100)</f>
        <v>-</v>
      </c>
      <c r="M113" s="122" t="str">
        <f>IF(ABS('Rentas del trabajo'!M113/'Rentas del trabajo'!M101*100-100)&gt;100,"-",'Rentas del trabajo'!M113/'Rentas del trabajo'!M101*100-100)</f>
        <v>-</v>
      </c>
      <c r="N113" s="122" t="str">
        <f>IF(ABS('Rentas del trabajo'!N113/'Rentas del trabajo'!N101*100-100)&gt;100,"-",'Rentas del trabajo'!N113/'Rentas del trabajo'!N101*100-100)</f>
        <v>-</v>
      </c>
      <c r="O113" s="122"/>
      <c r="P113" s="122"/>
      <c r="Q113" s="122">
        <f>IF(ABS('Rentas del trabajo'!Q113/'Rentas del trabajo'!Q101*100-100)&gt;100,"-",'Rentas del trabajo'!Q113/'Rentas del trabajo'!Q101*100-100)</f>
        <v>-26.492332991594694</v>
      </c>
      <c r="R113" s="122">
        <f>IF(ABS('Rentas del trabajo'!R113/'Rentas del trabajo'!R101*100-100)&gt;100,"-",'Rentas del trabajo'!R113/'Rentas del trabajo'!R101*100-100)</f>
        <v>-6.7599956745646352</v>
      </c>
      <c r="S113" s="122">
        <f>IF(ABS('Rentas del trabajo'!S113/'Rentas del trabajo'!S101*100-100)&gt;100,"-",'Rentas del trabajo'!S113/'Rentas del trabajo'!S101*100-100)</f>
        <v>-4.6259239912215264</v>
      </c>
      <c r="T113" s="122">
        <f>IF(ABS('Rentas del trabajo'!T113/'Rentas del trabajo'!T101*100-100)&gt;100,"-",'Rentas del trabajo'!T113/'Rentas del trabajo'!T101*100-100)</f>
        <v>-4.6259239912215264</v>
      </c>
      <c r="U113" s="122"/>
      <c r="V113" s="122">
        <f>IF(ABS('Rentas del trabajo'!V113/'Rentas del trabajo'!V101*100-100)&gt;100,"-",'Rentas del trabajo'!V113/'Rentas del trabajo'!V101*100-100)</f>
        <v>-8.4430773898615712</v>
      </c>
      <c r="W113" s="122">
        <f>IF(ABS('Rentas del trabajo'!W113/'Rentas del trabajo'!W101*100-100)&gt;100,"-",'Rentas del trabajo'!W113/'Rentas del trabajo'!W101*100-100)</f>
        <v>-14.61415400012342</v>
      </c>
      <c r="X113" s="122">
        <f>IF(ABS('Rentas del trabajo'!X113/'Rentas del trabajo'!X101*100-100)&gt;100,"-",'Rentas del trabajo'!X113/'Rentas del trabajo'!X101*100-100)</f>
        <v>-3.1487885437844199</v>
      </c>
      <c r="Y113" s="122">
        <f>IF(ABS('Rentas del trabajo'!Y113/'Rentas del trabajo'!Y101*100-100)&gt;100,"-",'Rentas del trabajo'!Y113/'Rentas del trabajo'!Y101*100-100)</f>
        <v>-17.704142170310632</v>
      </c>
      <c r="Z113" s="122">
        <f>IF(ABS('Rentas del trabajo'!Z113/'Rentas del trabajo'!Z101*100-100)&gt;100,"-",'Rentas del trabajo'!Z113/'Rentas del trabajo'!Z101*100-100)</f>
        <v>-51.993437406012291</v>
      </c>
      <c r="AA113" s="122">
        <f>IF(ABS('Rentas del trabajo'!AA113/'Rentas del trabajo'!AA101*100-100)&gt;100,"-",'Rentas del trabajo'!AA113/'Rentas del trabajo'!AA101*100-100)</f>
        <v>-54.137861843291333</v>
      </c>
      <c r="AB113" s="122">
        <f>IF(ABS('Rentas del trabajo'!AB113/'Rentas del trabajo'!AB101*100-100)&gt;100,"-",'Rentas del trabajo'!AB113/'Rentas del trabajo'!AB101*100-100)</f>
        <v>-50.932733818917626</v>
      </c>
      <c r="AC113" s="122"/>
      <c r="AD113" s="122"/>
      <c r="AE113" s="122">
        <f>IF(ABS('Rentas del trabajo'!AE113/'Rentas del trabajo'!AE101*100-100)&gt;100,"-",'Rentas del trabajo'!AE113/'Rentas del trabajo'!AE101*100-100)</f>
        <v>29.919852563552524</v>
      </c>
      <c r="AF113" s="122">
        <f>IF(ABS('Rentas del trabajo'!AF113/'Rentas del trabajo'!AF101*100-100)&gt;100,"-",'Rentas del trabajo'!AF113/'Rentas del trabajo'!AF101*100-100)</f>
        <v>23.343626573994158</v>
      </c>
      <c r="AG113" s="122">
        <f>IF(ABS('Rentas del trabajo'!AG113/'Rentas del trabajo'!AG101*100-100)&gt;100,"-",'Rentas del trabajo'!AG113/'Rentas del trabajo'!AG101*100-100)</f>
        <v>1.8903368322134639</v>
      </c>
      <c r="AH113" s="122">
        <f>IF(ABS('Rentas del trabajo'!AH113/'Rentas del trabajo'!AH101*100-100)&gt;100,"-",'Rentas del trabajo'!AH113/'Rentas del trabajo'!AH101*100-100)</f>
        <v>1.8903368322134639</v>
      </c>
      <c r="AI113" s="122"/>
      <c r="AJ113" s="122">
        <f>IF(ABS('Rentas del trabajo'!AJ113/'Rentas del trabajo'!AJ101*100-100)&gt;100,"-",'Rentas del trabajo'!AJ113/'Rentas del trabajo'!AJ101*100-100)</f>
        <v>96.813403935825505</v>
      </c>
      <c r="AK113" s="122">
        <f>IF(ABS('Rentas del trabajo'!AK113/'Rentas del trabajo'!AK101*100-100)&gt;100,"-",'Rentas del trabajo'!AK113/'Rentas del trabajo'!AK101*100-100)</f>
        <v>-13.04252346995419</v>
      </c>
      <c r="AL113" s="122" t="str">
        <f>IF(ABS('Rentas del trabajo'!AL113/'Rentas del trabajo'!AL101*100-100)&gt;100,"-",'Rentas del trabajo'!AL113/'Rentas del trabajo'!AL101*100-100)</f>
        <v>-</v>
      </c>
      <c r="AM113" s="122" t="str">
        <f>IF(ABS('Rentas del trabajo'!AM113/'Rentas del trabajo'!AM101*100-100)&gt;100,"-",'Rentas del trabajo'!AM113/'Rentas del trabajo'!AM101*100-100)</f>
        <v>-</v>
      </c>
      <c r="AN113" s="122" t="str">
        <f>IF(ABS('Rentas del trabajo'!AN113/'Rentas del trabajo'!AN101*100-100)&gt;100,"-",'Rentas del trabajo'!AN113/'Rentas del trabajo'!AN101*100-100)</f>
        <v>-</v>
      </c>
      <c r="AO113" s="122" t="str">
        <f>IF(ABS('Rentas del trabajo'!AO113/'Rentas del trabajo'!AO101*100-100)&gt;100,"-",'Rentas del trabajo'!AO113/'Rentas del trabajo'!AO101*100-100)</f>
        <v>-</v>
      </c>
      <c r="AP113" s="122">
        <f>IF(ABS('Rentas del trabajo'!AP113/'Rentas del trabajo'!AP101*100-100)&gt;100,"-",'Rentas del trabajo'!AP113/'Rentas del trabajo'!AP101*100-100)</f>
        <v>-1.6514224437015059</v>
      </c>
      <c r="AQ113" s="122"/>
      <c r="AR113" s="122"/>
      <c r="AS113" s="122">
        <f>IF(ABS('Rentas del trabajo'!AS113/'Rentas del trabajo'!AS101*100-100)&gt;100,"-",'Rentas del trabajo'!AS113/'Rentas del trabajo'!AS101*100-100)</f>
        <v>29.919852563552524</v>
      </c>
      <c r="AT113" s="122"/>
      <c r="AU113" s="122"/>
      <c r="AV113" s="122"/>
      <c r="AW113" s="122"/>
      <c r="AX113" s="122"/>
      <c r="AY113" s="122"/>
      <c r="AZ113" s="122"/>
      <c r="BA113" s="122"/>
      <c r="BB113" s="122"/>
      <c r="BC113" s="122"/>
      <c r="BD113" s="122"/>
      <c r="BE113" s="122">
        <f>IF(ABS('Rentas del trabajo'!BE113/'Rentas del trabajo'!BE101*100-100)&gt;100,"-",'Rentas del trabajo'!BE113/'Rentas del trabajo'!BE101*100-100)</f>
        <v>-47.985916125139013</v>
      </c>
      <c r="BF113" s="122">
        <f>IF(ABS('Rentas del trabajo'!BF113/'Rentas del trabajo'!BF101*100-100)&gt;100,"-",'Rentas del trabajo'!BF113/'Rentas del trabajo'!BF101*100-100)</f>
        <v>-55.540668115843637</v>
      </c>
      <c r="BG113" s="122">
        <f>IF(ABS('Rentas del trabajo'!BG113/'Rentas del trabajo'!BG101*100-100)&gt;100,"-",'Rentas del trabajo'!BG113/'Rentas del trabajo'!BG101*100-100)</f>
        <v>-70.463956251310364</v>
      </c>
      <c r="BH113" s="122">
        <f>IF(ABS('Rentas del trabajo'!BH113/'Rentas del trabajo'!BH101*100-100)&gt;100,"-",'Rentas del trabajo'!BH113/'Rentas del trabajo'!BH101*100-100)</f>
        <v>81.648615271054837</v>
      </c>
      <c r="BI113" s="122"/>
      <c r="BJ113" s="122" t="str">
        <f>IF(ABS('Rentas del trabajo'!BJ113/'Rentas del trabajo'!BJ101*100-100)&gt;100,"-",'Rentas del trabajo'!BJ113/'Rentas del trabajo'!BJ101*100-100)</f>
        <v>-</v>
      </c>
      <c r="BK113" s="123"/>
      <c r="BL113" s="123"/>
    </row>
    <row r="114" spans="2:64" ht="12" customHeight="1">
      <c r="B114" s="67" t="s">
        <v>345</v>
      </c>
      <c r="C114" s="122">
        <f>IF(ABS('Rentas del trabajo'!C114/'Rentas del trabajo'!C102*100-100)&gt;100,"-",'Rentas del trabajo'!C114/'Rentas del trabajo'!C102*100-100)</f>
        <v>-16.822554326974796</v>
      </c>
      <c r="D114" s="122">
        <f>IF(ABS('Rentas del trabajo'!D114/'Rentas del trabajo'!D102*100-100)&gt;100,"-",'Rentas del trabajo'!D114/'Rentas del trabajo'!D102*100-100)</f>
        <v>-4.8950143993733946</v>
      </c>
      <c r="E114" s="122">
        <f>IF(ABS('Rentas del trabajo'!E114/'Rentas del trabajo'!E102*100-100)&gt;100,"-",'Rentas del trabajo'!E114/'Rentas del trabajo'!E102*100-100)</f>
        <v>4.469539950025478</v>
      </c>
      <c r="F114" s="122">
        <f>IF(ABS('Rentas del trabajo'!F114/'Rentas del trabajo'!F102*100-100)&gt;100,"-",'Rentas del trabajo'!F114/'Rentas del trabajo'!F102*100-100)</f>
        <v>7.5057608367299764</v>
      </c>
      <c r="G114" s="122">
        <f>IF(ABS('Rentas del trabajo'!G114/'Rentas del trabajo'!G102*100-100)&gt;100,"-",'Rentas del trabajo'!G114/'Rentas del trabajo'!G102*100-100)</f>
        <v>3.5783432290442505</v>
      </c>
      <c r="H114" s="122">
        <f>IF(ABS('Rentas del trabajo'!H114/'Rentas del trabajo'!H102*100-100)&gt;100,"-",'Rentas del trabajo'!H114/'Rentas del trabajo'!H102*100-100)</f>
        <v>-37.057855197804393</v>
      </c>
      <c r="I114" s="122">
        <f>IF(ABS('Rentas del trabajo'!I114/'Rentas del trabajo'!I102*100-100)&gt;100,"-",'Rentas del trabajo'!I114/'Rentas del trabajo'!I102*100-100)</f>
        <v>-1.3077386470280032</v>
      </c>
      <c r="J114" s="122">
        <f>IF(ABS('Rentas del trabajo'!J114/'Rentas del trabajo'!J102*100-100)&gt;100,"-",'Rentas del trabajo'!J114/'Rentas del trabajo'!J102*100-100)</f>
        <v>-45.187920658637161</v>
      </c>
      <c r="K114" s="122">
        <f>IF(ABS('Rentas del trabajo'!K114/'Rentas del trabajo'!K102*100-100)&gt;100,"-",'Rentas del trabajo'!K114/'Rentas del trabajo'!K102*100-100)</f>
        <v>-31.778556560754367</v>
      </c>
      <c r="L114" s="122">
        <f>IF(ABS('Rentas del trabajo'!L114/'Rentas del trabajo'!L102*100-100)&gt;100,"-",'Rentas del trabajo'!L114/'Rentas del trabajo'!L102*100-100)</f>
        <v>-59.181441939836418</v>
      </c>
      <c r="M114" s="122">
        <f>IF(ABS('Rentas del trabajo'!M114/'Rentas del trabajo'!M102*100-100)&gt;100,"-",'Rentas del trabajo'!M114/'Rentas del trabajo'!M102*100-100)</f>
        <v>-61.572722921534151</v>
      </c>
      <c r="N114" s="122">
        <f>IF(ABS('Rentas del trabajo'!N114/'Rentas del trabajo'!N102*100-100)&gt;100,"-",'Rentas del trabajo'!N114/'Rentas del trabajo'!N102*100-100)</f>
        <v>-10.993676724440448</v>
      </c>
      <c r="O114" s="122">
        <f>IF(ABS('Rentas del trabajo'!O114/'Rentas del trabajo'!O102*100-100)&gt;100,"-",'Rentas del trabajo'!O114/'Rentas del trabajo'!O102*100-100)</f>
        <v>-63.968103239168059</v>
      </c>
      <c r="P114" s="122"/>
      <c r="Q114" s="122">
        <f>IF(ABS('Rentas del trabajo'!Q114/'Rentas del trabajo'!Q102*100-100)&gt;100,"-",'Rentas del trabajo'!Q114/'Rentas del trabajo'!Q102*100-100)</f>
        <v>0.47231659727739839</v>
      </c>
      <c r="R114" s="122">
        <f>IF(ABS('Rentas del trabajo'!R114/'Rentas del trabajo'!R102*100-100)&gt;100,"-",'Rentas del trabajo'!R114/'Rentas del trabajo'!R102*100-100)</f>
        <v>-7.1185376155511619</v>
      </c>
      <c r="S114" s="122">
        <f>IF(ABS('Rentas del trabajo'!S114/'Rentas del trabajo'!S102*100-100)&gt;100,"-",'Rentas del trabajo'!S114/'Rentas del trabajo'!S102*100-100)</f>
        <v>-4.8679887227837071</v>
      </c>
      <c r="T114" s="122">
        <f>IF(ABS('Rentas del trabajo'!T114/'Rentas del trabajo'!T102*100-100)&gt;100,"-",'Rentas del trabajo'!T114/'Rentas del trabajo'!T102*100-100)</f>
        <v>-5.3256532281912854</v>
      </c>
      <c r="U114" s="122">
        <f>IF(ABS('Rentas del trabajo'!U114/'Rentas del trabajo'!U102*100-100)&gt;100,"-",'Rentas del trabajo'!U114/'Rentas del trabajo'!U102*100-100)</f>
        <v>-5.1688976179687529</v>
      </c>
      <c r="V114" s="122">
        <f>IF(ABS('Rentas del trabajo'!V114/'Rentas del trabajo'!V102*100-100)&gt;100,"-",'Rentas del trabajo'!V114/'Rentas del trabajo'!V102*100-100)</f>
        <v>-6.4831081104499475</v>
      </c>
      <c r="W114" s="122">
        <f>IF(ABS('Rentas del trabajo'!W114/'Rentas del trabajo'!W102*100-100)&gt;100,"-",'Rentas del trabajo'!W114/'Rentas del trabajo'!W102*100-100)</f>
        <v>-12.206011202471544</v>
      </c>
      <c r="X114" s="122">
        <f>IF(ABS('Rentas del trabajo'!X114/'Rentas del trabajo'!X102*100-100)&gt;100,"-",'Rentas del trabajo'!X114/'Rentas del trabajo'!X102*100-100)</f>
        <v>-3.2409098142379378</v>
      </c>
      <c r="Y114" s="122">
        <f>IF(ABS('Rentas del trabajo'!Y114/'Rentas del trabajo'!Y102*100-100)&gt;100,"-",'Rentas del trabajo'!Y114/'Rentas del trabajo'!Y102*100-100)</f>
        <v>-8.934826162401464</v>
      </c>
      <c r="Z114" s="122">
        <f>IF(ABS('Rentas del trabajo'!Z114/'Rentas del trabajo'!Z102*100-100)&gt;100,"-",'Rentas del trabajo'!Z114/'Rentas del trabajo'!Z102*100-100)</f>
        <v>-6.5881671253921468</v>
      </c>
      <c r="AA114" s="122">
        <f>IF(ABS('Rentas del trabajo'!AA114/'Rentas del trabajo'!AA102*100-100)&gt;100,"-",'Rentas del trabajo'!AA114/'Rentas del trabajo'!AA102*100-100)</f>
        <v>-14.141648882487047</v>
      </c>
      <c r="AB114" s="122">
        <f>IF(ABS('Rentas del trabajo'!AB114/'Rentas del trabajo'!AB102*100-100)&gt;100,"-",'Rentas del trabajo'!AB114/'Rentas del trabajo'!AB102*100-100)</f>
        <v>-0.94064459467610106</v>
      </c>
      <c r="AC114" s="122">
        <f>IF(ABS('Rentas del trabajo'!AC114/'Rentas del trabajo'!AC102*100-100)&gt;100,"-",'Rentas del trabajo'!AC114/'Rentas del trabajo'!AC102*100-100)</f>
        <v>-14.363933107900067</v>
      </c>
      <c r="AD114" s="122"/>
      <c r="AE114" s="122">
        <f>IF(ABS('Rentas del trabajo'!AE114/'Rentas del trabajo'!AE102*100-100)&gt;100,"-",'Rentas del trabajo'!AE114/'Rentas del trabajo'!AE102*100-100)</f>
        <v>-16.429693445869702</v>
      </c>
      <c r="AF114" s="122">
        <f>IF(ABS('Rentas del trabajo'!AF114/'Rentas del trabajo'!AF102*100-100)&gt;100,"-",'Rentas del trabajo'!AF114/'Rentas del trabajo'!AF102*100-100)</f>
        <v>-11.665098573618522</v>
      </c>
      <c r="AG114" s="122">
        <f>IF(ABS('Rentas del trabajo'!AG114/'Rentas del trabajo'!AG102*100-100)&gt;100,"-",'Rentas del trabajo'!AG114/'Rentas del trabajo'!AG102*100-100)</f>
        <v>-0.6160254734857773</v>
      </c>
      <c r="AH114" s="122">
        <f>IF(ABS('Rentas del trabajo'!AH114/'Rentas del trabajo'!AH102*100-100)&gt;100,"-",'Rentas del trabajo'!AH114/'Rentas del trabajo'!AH102*100-100)</f>
        <v>1.7803768142370444</v>
      </c>
      <c r="AI114" s="122">
        <f>IF(ABS('Rentas del trabajo'!AI114/'Rentas del trabajo'!AI102*100-100)&gt;100,"-",'Rentas del trabajo'!AI114/'Rentas del trabajo'!AI102*100-100)</f>
        <v>-1.7755152868533344</v>
      </c>
      <c r="AJ114" s="122">
        <f>IF(ABS('Rentas del trabajo'!AJ114/'Rentas del trabajo'!AJ102*100-100)&gt;100,"-",'Rentas del trabajo'!AJ114/'Rentas del trabajo'!AJ102*100-100)</f>
        <v>-41.138462492366678</v>
      </c>
      <c r="AK114" s="122">
        <f>IF(ABS('Rentas del trabajo'!AK114/'Rentas del trabajo'!AK102*100-100)&gt;100,"-",'Rentas del trabajo'!AK114/'Rentas del trabajo'!AK102*100-100)</f>
        <v>-13.354127123744277</v>
      </c>
      <c r="AL114" s="122">
        <f>IF(ABS('Rentas del trabajo'!AL114/'Rentas del trabajo'!AL102*100-100)&gt;100,"-",'Rentas del trabajo'!AL114/'Rentas del trabajo'!AL102*100-100)</f>
        <v>-46.964330717399264</v>
      </c>
      <c r="AM114" s="122">
        <f>IF(ABS('Rentas del trabajo'!AM114/'Rentas del trabajo'!AM102*100-100)&gt;100,"-",'Rentas del trabajo'!AM114/'Rentas del trabajo'!AM102*100-100)</f>
        <v>-37.874023937531994</v>
      </c>
      <c r="AN114" s="122">
        <f>IF(ABS('Rentas del trabajo'!AN114/'Rentas del trabajo'!AN102*100-100)&gt;100,"-",'Rentas del trabajo'!AN114/'Rentas del trabajo'!AN102*100-100)</f>
        <v>-61.870636763015206</v>
      </c>
      <c r="AO114" s="122">
        <f>IF(ABS('Rentas del trabajo'!AO114/'Rentas del trabajo'!AO102*100-100)&gt;100,"-",'Rentas del trabajo'!AO114/'Rentas del trabajo'!AO102*100-100)</f>
        <v>-67.006973521071217</v>
      </c>
      <c r="AP114" s="122">
        <f>IF(ABS('Rentas del trabajo'!AP114/'Rentas del trabajo'!AP102*100-100)&gt;100,"-",'Rentas del trabajo'!AP114/'Rentas del trabajo'!AP102*100-100)</f>
        <v>-11.830909893251928</v>
      </c>
      <c r="AQ114" s="122">
        <f>IF(ABS('Rentas del trabajo'!AQ114/'Rentas del trabajo'!AQ102*100-100)&gt;100,"-",'Rentas del trabajo'!AQ114/'Rentas del trabajo'!AQ102*100-100)</f>
        <v>-69.143700787401571</v>
      </c>
      <c r="AR114" s="122"/>
      <c r="AS114" s="122">
        <f>IF(ABS('Rentas del trabajo'!AS114/'Rentas del trabajo'!AS102*100-100)&gt;100,"-",'Rentas del trabajo'!AS114/'Rentas del trabajo'!AS102*100-100)</f>
        <v>-16.429693445869702</v>
      </c>
      <c r="AT114" s="122"/>
      <c r="AU114" s="122"/>
      <c r="AV114" s="122"/>
      <c r="AW114" s="122"/>
      <c r="AX114" s="122"/>
      <c r="AY114" s="122"/>
      <c r="AZ114" s="122"/>
      <c r="BA114" s="122"/>
      <c r="BB114" s="122"/>
      <c r="BC114" s="122"/>
      <c r="BD114" s="122"/>
      <c r="BE114" s="122">
        <f>IF(ABS('Rentas del trabajo'!BE114/'Rentas del trabajo'!BE102*100-100)&gt;100,"-",'Rentas del trabajo'!BE114/'Rentas del trabajo'!BE102*100-100)</f>
        <v>21.012965595678139</v>
      </c>
      <c r="BF114" s="122">
        <f>IF(ABS('Rentas del trabajo'!BF114/'Rentas del trabajo'!BF102*100-100)&gt;100,"-",'Rentas del trabajo'!BF114/'Rentas del trabajo'!BF102*100-100)</f>
        <v>20.417792028763174</v>
      </c>
      <c r="BG114" s="122" t="str">
        <f>IF(ABS('Rentas del trabajo'!BG114/'Rentas del trabajo'!BG102*100-100)&gt;100,"-",'Rentas del trabajo'!BG114/'Rentas del trabajo'!BG102*100-100)</f>
        <v>-</v>
      </c>
      <c r="BH114" s="122">
        <f>IF(ABS('Rentas del trabajo'!BH114/'Rentas del trabajo'!BH102*100-100)&gt;100,"-",'Rentas del trabajo'!BH114/'Rentas del trabajo'!BH102*100-100)</f>
        <v>7.1385724445015626</v>
      </c>
      <c r="BI114" s="122"/>
      <c r="BJ114" s="122">
        <f>IF(ABS('Rentas del trabajo'!BJ114/'Rentas del trabajo'!BJ102*100-100)&gt;100,"-",'Rentas del trabajo'!BJ114/'Rentas del trabajo'!BJ102*100-100)</f>
        <v>66.026800305044873</v>
      </c>
      <c r="BK114" s="123"/>
      <c r="BL114" s="123"/>
    </row>
    <row r="115" spans="2:64" ht="12" customHeight="1">
      <c r="B115" s="67" t="s">
        <v>346</v>
      </c>
      <c r="C115" s="122">
        <f>IF(ABS('Rentas del trabajo'!C115/'Rentas del trabajo'!C103*100-100)&gt;100,"-",'Rentas del trabajo'!C115/'Rentas del trabajo'!C103*100-100)</f>
        <v>70.197372775071329</v>
      </c>
      <c r="D115" s="122">
        <f>IF(ABS('Rentas del trabajo'!D115/'Rentas del trabajo'!D103*100-100)&gt;100,"-",'Rentas del trabajo'!D115/'Rentas del trabajo'!D103*100-100)</f>
        <v>31.518750349617619</v>
      </c>
      <c r="E115" s="122">
        <f>IF(ABS('Rentas del trabajo'!E115/'Rentas del trabajo'!E103*100-100)&gt;100,"-",'Rentas del trabajo'!E115/'Rentas del trabajo'!E103*100-100)</f>
        <v>7.0157079005495575</v>
      </c>
      <c r="F115" s="122">
        <f>IF(ABS('Rentas del trabajo'!F115/'Rentas del trabajo'!F103*100-100)&gt;100,"-",'Rentas del trabajo'!F115/'Rentas del trabajo'!F103*100-100)</f>
        <v>7.0157079005495575</v>
      </c>
      <c r="G115" s="122"/>
      <c r="H115" s="122" t="str">
        <f>IF(ABS('Rentas del trabajo'!H115/'Rentas del trabajo'!H103*100-100)&gt;100,"-",'Rentas del trabajo'!H115/'Rentas del trabajo'!H103*100-100)</f>
        <v>-</v>
      </c>
      <c r="I115" s="122">
        <f>IF(ABS('Rentas del trabajo'!I115/'Rentas del trabajo'!I103*100-100)&gt;100,"-",'Rentas del trabajo'!I115/'Rentas del trabajo'!I103*100-100)</f>
        <v>-0.33712660710604325</v>
      </c>
      <c r="J115" s="122" t="str">
        <f>IF(ABS('Rentas del trabajo'!J115/'Rentas del trabajo'!J103*100-100)&gt;100,"-",'Rentas del trabajo'!J115/'Rentas del trabajo'!J103*100-100)</f>
        <v>-</v>
      </c>
      <c r="K115" s="122" t="str">
        <f>IF(ABS('Rentas del trabajo'!K115/'Rentas del trabajo'!K103*100-100)&gt;100,"-",'Rentas del trabajo'!K115/'Rentas del trabajo'!K103*100-100)</f>
        <v>-</v>
      </c>
      <c r="L115" s="122" t="str">
        <f>IF(ABS('Rentas del trabajo'!L115/'Rentas del trabajo'!L103*100-100)&gt;100,"-",'Rentas del trabajo'!L115/'Rentas del trabajo'!L103*100-100)</f>
        <v>-</v>
      </c>
      <c r="M115" s="122" t="str">
        <f>IF(ABS('Rentas del trabajo'!M115/'Rentas del trabajo'!M103*100-100)&gt;100,"-",'Rentas del trabajo'!M115/'Rentas del trabajo'!M103*100-100)</f>
        <v>-</v>
      </c>
      <c r="N115" s="122">
        <f>IF(ABS('Rentas del trabajo'!N115/'Rentas del trabajo'!N103*100-100)&gt;100,"-",'Rentas del trabajo'!N115/'Rentas del trabajo'!N103*100-100)</f>
        <v>62.708491059960608</v>
      </c>
      <c r="O115" s="122"/>
      <c r="P115" s="122"/>
      <c r="Q115" s="122">
        <f>IF(ABS('Rentas del trabajo'!Q115/'Rentas del trabajo'!Q103*100-100)&gt;100,"-",'Rentas del trabajo'!Q115/'Rentas del trabajo'!Q103*100-100)</f>
        <v>-26.473096307728355</v>
      </c>
      <c r="R115" s="122">
        <f>IF(ABS('Rentas del trabajo'!R115/'Rentas del trabajo'!R103*100-100)&gt;100,"-",'Rentas del trabajo'!R115/'Rentas del trabajo'!R103*100-100)</f>
        <v>-8.6642638631185065</v>
      </c>
      <c r="S115" s="122">
        <f>IF(ABS('Rentas del trabajo'!S115/'Rentas del trabajo'!S103*100-100)&gt;100,"-",'Rentas del trabajo'!S115/'Rentas del trabajo'!S103*100-100)</f>
        <v>-8.2299348427485768</v>
      </c>
      <c r="T115" s="122">
        <f>IF(ABS('Rentas del trabajo'!T115/'Rentas del trabajo'!T103*100-100)&gt;100,"-",'Rentas del trabajo'!T115/'Rentas del trabajo'!T103*100-100)</f>
        <v>-8.2299348427485768</v>
      </c>
      <c r="U115" s="122"/>
      <c r="V115" s="122">
        <f>IF(ABS('Rentas del trabajo'!V115/'Rentas del trabajo'!V103*100-100)&gt;100,"-",'Rentas del trabajo'!V115/'Rentas del trabajo'!V103*100-100)</f>
        <v>-5.4694548087976642</v>
      </c>
      <c r="W115" s="122">
        <f>IF(ABS('Rentas del trabajo'!W115/'Rentas del trabajo'!W103*100-100)&gt;100,"-",'Rentas del trabajo'!W115/'Rentas del trabajo'!W103*100-100)</f>
        <v>-12.161473755702957</v>
      </c>
      <c r="X115" s="122">
        <f>IF(ABS('Rentas del trabajo'!X115/'Rentas del trabajo'!X103*100-100)&gt;100,"-",'Rentas del trabajo'!X115/'Rentas del trabajo'!X103*100-100)</f>
        <v>-3.8682026140320573</v>
      </c>
      <c r="Y115" s="122">
        <f>IF(ABS('Rentas del trabajo'!Y115/'Rentas del trabajo'!Y103*100-100)&gt;100,"-",'Rentas del trabajo'!Y115/'Rentas del trabajo'!Y103*100-100)</f>
        <v>-15.675484086825989</v>
      </c>
      <c r="Z115" s="122">
        <f>IF(ABS('Rentas del trabajo'!Z115/'Rentas del trabajo'!Z103*100-100)&gt;100,"-",'Rentas del trabajo'!Z115/'Rentas del trabajo'!Z103*100-100)</f>
        <v>-51.972348058375871</v>
      </c>
      <c r="AA115" s="122">
        <f>IF(ABS('Rentas del trabajo'!AA115/'Rentas del trabajo'!AA103*100-100)&gt;100,"-",'Rentas del trabajo'!AA115/'Rentas del trabajo'!AA103*100-100)</f>
        <v>-54.092750343471693</v>
      </c>
      <c r="AB115" s="122">
        <f>IF(ABS('Rentas del trabajo'!AB115/'Rentas del trabajo'!AB103*100-100)&gt;100,"-",'Rentas del trabajo'!AB115/'Rentas del trabajo'!AB103*100-100)</f>
        <v>-45.148644921936175</v>
      </c>
      <c r="AC115" s="122"/>
      <c r="AD115" s="122"/>
      <c r="AE115" s="122">
        <f>IF(ABS('Rentas del trabajo'!AE115/'Rentas del trabajo'!AE103*100-100)&gt;100,"-",'Rentas del trabajo'!AE115/'Rentas del trabajo'!AE103*100-100)</f>
        <v>25.140858367103249</v>
      </c>
      <c r="AF115" s="122">
        <f>IF(ABS('Rentas del trabajo'!AF115/'Rentas del trabajo'!AF103*100-100)&gt;100,"-",'Rentas del trabajo'!AF115/'Rentas del trabajo'!AF103*100-100)</f>
        <v>20.123618789850653</v>
      </c>
      <c r="AG115" s="122">
        <f>IF(ABS('Rentas del trabajo'!AG115/'Rentas del trabajo'!AG103*100-100)&gt;100,"-",'Rentas del trabajo'!AG115/'Rentas del trabajo'!AG103*100-100)</f>
        <v>-1.7916151311718238</v>
      </c>
      <c r="AH115" s="122">
        <f>IF(ABS('Rentas del trabajo'!AH115/'Rentas del trabajo'!AH103*100-100)&gt;100,"-",'Rentas del trabajo'!AH115/'Rentas del trabajo'!AH103*100-100)</f>
        <v>-1.7916151311718238</v>
      </c>
      <c r="AI115" s="122"/>
      <c r="AJ115" s="122" t="str">
        <f>IF(ABS('Rentas del trabajo'!AJ115/'Rentas del trabajo'!AJ103*100-100)&gt;100,"-",'Rentas del trabajo'!AJ115/'Rentas del trabajo'!AJ103*100-100)</f>
        <v>-</v>
      </c>
      <c r="AK115" s="122">
        <f>IF(ABS('Rentas del trabajo'!AK115/'Rentas del trabajo'!AK103*100-100)&gt;100,"-",'Rentas del trabajo'!AK115/'Rentas del trabajo'!AK103*100-100)</f>
        <v>-12.457600798962318</v>
      </c>
      <c r="AL115" s="122" t="str">
        <f>IF(ABS('Rentas del trabajo'!AL115/'Rentas del trabajo'!AL103*100-100)&gt;100,"-",'Rentas del trabajo'!AL115/'Rentas del trabajo'!AL103*100-100)</f>
        <v>-</v>
      </c>
      <c r="AM115" s="122" t="str">
        <f>IF(ABS('Rentas del trabajo'!AM115/'Rentas del trabajo'!AM103*100-100)&gt;100,"-",'Rentas del trabajo'!AM115/'Rentas del trabajo'!AM103*100-100)</f>
        <v>-</v>
      </c>
      <c r="AN115" s="122" t="str">
        <f>IF(ABS('Rentas del trabajo'!AN115/'Rentas del trabajo'!AN103*100-100)&gt;100,"-",'Rentas del trabajo'!AN115/'Rentas del trabajo'!AN103*100-100)</f>
        <v>-</v>
      </c>
      <c r="AO115" s="122" t="str">
        <f>IF(ABS('Rentas del trabajo'!AO115/'Rentas del trabajo'!AO103*100-100)&gt;100,"-",'Rentas del trabajo'!AO115/'Rentas del trabajo'!AO103*100-100)</f>
        <v>-</v>
      </c>
      <c r="AP115" s="122">
        <f>IF(ABS('Rentas del trabajo'!AP115/'Rentas del trabajo'!AP103*100-100)&gt;100,"-",'Rentas del trabajo'!AP115/'Rentas del trabajo'!AP103*100-100)</f>
        <v>-10.752187826541274</v>
      </c>
      <c r="AQ115" s="122"/>
      <c r="AR115" s="122"/>
      <c r="AS115" s="122">
        <f>IF(ABS('Rentas del trabajo'!AS115/'Rentas del trabajo'!AS103*100-100)&gt;100,"-",'Rentas del trabajo'!AS115/'Rentas del trabajo'!AS103*100-100)</f>
        <v>25.140858367103249</v>
      </c>
      <c r="AT115" s="122"/>
      <c r="AU115" s="122"/>
      <c r="AV115" s="122"/>
      <c r="AW115" s="122"/>
      <c r="AX115" s="122"/>
      <c r="AY115" s="122"/>
      <c r="AZ115" s="122"/>
      <c r="BA115" s="122"/>
      <c r="BB115" s="122"/>
      <c r="BC115" s="122"/>
      <c r="BD115" s="122"/>
      <c r="BE115" s="122">
        <f>IF(ABS('Rentas del trabajo'!BE115/'Rentas del trabajo'!BE103*100-100)&gt;100,"-",'Rentas del trabajo'!BE115/'Rentas del trabajo'!BE103*100-100)</f>
        <v>-0.35326165518102925</v>
      </c>
      <c r="BF115" s="122">
        <f>IF(ABS('Rentas del trabajo'!BF115/'Rentas del trabajo'!BF103*100-100)&gt;100,"-",'Rentas del trabajo'!BF115/'Rentas del trabajo'!BF103*100-100)</f>
        <v>-1.6395803483558069</v>
      </c>
      <c r="BG115" s="122">
        <f>IF(ABS('Rentas del trabajo'!BG115/'Rentas del trabajo'!BG103*100-100)&gt;100,"-",'Rentas del trabajo'!BG115/'Rentas del trabajo'!BG103*100-100)</f>
        <v>7.8718975057591791</v>
      </c>
      <c r="BH115" s="122">
        <f>IF(ABS('Rentas del trabajo'!BH115/'Rentas del trabajo'!BH103*100-100)&gt;100,"-",'Rentas del trabajo'!BH115/'Rentas del trabajo'!BH103*100-100)</f>
        <v>9.864117281680862</v>
      </c>
      <c r="BI115" s="122">
        <f>+'Rentas del trabajo'!BI115/'Rentas del trabajo'!BI103*100-100</f>
        <v>-9.7930676108314714</v>
      </c>
      <c r="BJ115" s="122">
        <f>IF(ABS('Rentas del trabajo'!BJ115/'Rentas del trabajo'!BJ103*100-100)&gt;100,"-",'Rentas del trabajo'!BJ115/'Rentas del trabajo'!BJ103*100-100)</f>
        <v>85.657673938297734</v>
      </c>
      <c r="BK115" s="123"/>
      <c r="BL115" s="123"/>
    </row>
    <row r="116" spans="2:64" ht="12" customHeight="1">
      <c r="B116" s="67" t="s">
        <v>347</v>
      </c>
      <c r="C116" s="122" t="str">
        <f>IF(ABS('Rentas del trabajo'!C116/'Rentas del trabajo'!C104*100-100)&gt;100,"-",'Rentas del trabajo'!C116/'Rentas del trabajo'!C104*100-100)</f>
        <v>-</v>
      </c>
      <c r="D116" s="122">
        <f>IF(ABS('Rentas del trabajo'!D116/'Rentas del trabajo'!D104*100-100)&gt;100,"-",'Rentas del trabajo'!D116/'Rentas del trabajo'!D104*100-100)</f>
        <v>32.130820497017567</v>
      </c>
      <c r="E116" s="122">
        <f>IF(ABS('Rentas del trabajo'!E116/'Rentas del trabajo'!E104*100-100)&gt;100,"-",'Rentas del trabajo'!E116/'Rentas del trabajo'!E104*100-100)</f>
        <v>7.6986474593013554</v>
      </c>
      <c r="F116" s="122">
        <f>IF(ABS('Rentas del trabajo'!F116/'Rentas del trabajo'!F104*100-100)&gt;100,"-",'Rentas del trabajo'!F116/'Rentas del trabajo'!F104*100-100)</f>
        <v>7.6986474593013554</v>
      </c>
      <c r="G116" s="122"/>
      <c r="H116" s="122" t="str">
        <f>IF(ABS('Rentas del trabajo'!H116/'Rentas del trabajo'!H104*100-100)&gt;100,"-",'Rentas del trabajo'!H116/'Rentas del trabajo'!H104*100-100)</f>
        <v>-</v>
      </c>
      <c r="I116" s="122">
        <f>IF(ABS('Rentas del trabajo'!I116/'Rentas del trabajo'!I104*100-100)&gt;100,"-",'Rentas del trabajo'!I116/'Rentas del trabajo'!I104*100-100)</f>
        <v>1.7434368422111675</v>
      </c>
      <c r="J116" s="122" t="str">
        <f>IF(ABS('Rentas del trabajo'!J116/'Rentas del trabajo'!J104*100-100)&gt;100,"-",'Rentas del trabajo'!J116/'Rentas del trabajo'!J104*100-100)</f>
        <v>-</v>
      </c>
      <c r="K116" s="122" t="str">
        <f>IF(ABS('Rentas del trabajo'!K116/'Rentas del trabajo'!K104*100-100)&gt;100,"-",'Rentas del trabajo'!K116/'Rentas del trabajo'!K104*100-100)</f>
        <v>-</v>
      </c>
      <c r="L116" s="122" t="str">
        <f>IF(ABS('Rentas del trabajo'!L116/'Rentas del trabajo'!L104*100-100)&gt;100,"-",'Rentas del trabajo'!L116/'Rentas del trabajo'!L104*100-100)</f>
        <v>-</v>
      </c>
      <c r="M116" s="122" t="str">
        <f>IF(ABS('Rentas del trabajo'!M116/'Rentas del trabajo'!M104*100-100)&gt;100,"-",'Rentas del trabajo'!M116/'Rentas del trabajo'!M104*100-100)</f>
        <v>-</v>
      </c>
      <c r="N116" s="122">
        <f>IF(ABS('Rentas del trabajo'!N116/'Rentas del trabajo'!N104*100-100)&gt;100,"-",'Rentas del trabajo'!N116/'Rentas del trabajo'!N104*100-100)</f>
        <v>74.070218533078275</v>
      </c>
      <c r="O116" s="122"/>
      <c r="P116" s="122"/>
      <c r="Q116" s="122">
        <f>IF(ABS('Rentas del trabajo'!Q116/'Rentas del trabajo'!Q104*100-100)&gt;100,"-",'Rentas del trabajo'!Q116/'Rentas del trabajo'!Q104*100-100)</f>
        <v>-35.476730047149886</v>
      </c>
      <c r="R116" s="122">
        <f>IF(ABS('Rentas del trabajo'!R116/'Rentas del trabajo'!R104*100-100)&gt;100,"-",'Rentas del trabajo'!R116/'Rentas del trabajo'!R104*100-100)</f>
        <v>-8.5690642463135021</v>
      </c>
      <c r="S116" s="122">
        <f>IF(ABS('Rentas del trabajo'!S116/'Rentas del trabajo'!S104*100-100)&gt;100,"-",'Rentas del trabajo'!S116/'Rentas del trabajo'!S104*100-100)</f>
        <v>-7.1605445027725949</v>
      </c>
      <c r="T116" s="122">
        <f>IF(ABS('Rentas del trabajo'!T116/'Rentas del trabajo'!T104*100-100)&gt;100,"-",'Rentas del trabajo'!T116/'Rentas del trabajo'!T104*100-100)</f>
        <v>-7.1605445027725949</v>
      </c>
      <c r="U116" s="122"/>
      <c r="V116" s="122">
        <f>IF(ABS('Rentas del trabajo'!V116/'Rentas del trabajo'!V104*100-100)&gt;100,"-",'Rentas del trabajo'!V116/'Rentas del trabajo'!V104*100-100)</f>
        <v>-8.5888532304576444</v>
      </c>
      <c r="W116" s="122">
        <f>IF(ABS('Rentas del trabajo'!W116/'Rentas del trabajo'!W104*100-100)&gt;100,"-",'Rentas del trabajo'!W116/'Rentas del trabajo'!W104*100-100)</f>
        <v>-18.516188989669175</v>
      </c>
      <c r="X116" s="122">
        <f>IF(ABS('Rentas del trabajo'!X116/'Rentas del trabajo'!X104*100-100)&gt;100,"-",'Rentas del trabajo'!X116/'Rentas del trabajo'!X104*100-100)</f>
        <v>-4.9050873785795233</v>
      </c>
      <c r="Y116" s="122">
        <f>IF(ABS('Rentas del trabajo'!Y116/'Rentas del trabajo'!Y104*100-100)&gt;100,"-",'Rentas del trabajo'!Y116/'Rentas del trabajo'!Y104*100-100)</f>
        <v>-14.273469241635439</v>
      </c>
      <c r="Z116" s="122">
        <f>IF(ABS('Rentas del trabajo'!Z116/'Rentas del trabajo'!Z104*100-100)&gt;100,"-",'Rentas del trabajo'!Z116/'Rentas del trabajo'!Z104*100-100)</f>
        <v>-56.759432079274106</v>
      </c>
      <c r="AA116" s="122">
        <f>IF(ABS('Rentas del trabajo'!AA116/'Rentas del trabajo'!AA104*100-100)&gt;100,"-",'Rentas del trabajo'!AA116/'Rentas del trabajo'!AA104*100-100)</f>
        <v>-56.973355416417064</v>
      </c>
      <c r="AB116" s="122">
        <f>IF(ABS('Rentas del trabajo'!AB116/'Rentas del trabajo'!AB104*100-100)&gt;100,"-",'Rentas del trabajo'!AB116/'Rentas del trabajo'!AB104*100-100)</f>
        <v>-47.015118193765637</v>
      </c>
      <c r="AC116" s="122"/>
      <c r="AD116" s="122"/>
      <c r="AE116" s="122">
        <f>IF(ABS('Rentas del trabajo'!AE116/'Rentas del trabajo'!AE104*100-100)&gt;100,"-",'Rentas del trabajo'!AE116/'Rentas del trabajo'!AE104*100-100)</f>
        <v>33.19783066259609</v>
      </c>
      <c r="AF116" s="122">
        <f>IF(ABS('Rentas del trabajo'!AF116/'Rentas del trabajo'!AF104*100-100)&gt;100,"-",'Rentas del trabajo'!AF116/'Rentas del trabajo'!AF104*100-100)</f>
        <v>20.808445599446969</v>
      </c>
      <c r="AG116" s="122">
        <f>IF(ABS('Rentas del trabajo'!AG116/'Rentas del trabajo'!AG104*100-100)&gt;100,"-",'Rentas del trabajo'!AG116/'Rentas del trabajo'!AG104*100-100)</f>
        <v>-1.3162120906073937E-2</v>
      </c>
      <c r="AH116" s="122">
        <f>IF(ABS('Rentas del trabajo'!AH116/'Rentas del trabajo'!AH104*100-100)&gt;100,"-",'Rentas del trabajo'!AH116/'Rentas del trabajo'!AH104*100-100)</f>
        <v>-1.3162120906073937E-2</v>
      </c>
      <c r="AI116" s="122"/>
      <c r="AJ116" s="122">
        <f>IF(ABS('Rentas del trabajo'!AJ116/'Rentas del trabajo'!AJ104*100-100)&gt;100,"-",'Rentas del trabajo'!AJ116/'Rentas del trabajo'!AJ104*100-100)</f>
        <v>95.797495073326189</v>
      </c>
      <c r="AK116" s="122">
        <f>IF(ABS('Rentas del trabajo'!AK116/'Rentas del trabajo'!AK104*100-100)&gt;100,"-",'Rentas del trabajo'!AK116/'Rentas del trabajo'!AK104*100-100)</f>
        <v>-17.095570208077334</v>
      </c>
      <c r="AL116" s="122" t="str">
        <f>IF(ABS('Rentas del trabajo'!AL116/'Rentas del trabajo'!AL104*100-100)&gt;100,"-",'Rentas del trabajo'!AL116/'Rentas del trabajo'!AL104*100-100)</f>
        <v>-</v>
      </c>
      <c r="AM116" s="122" t="str">
        <f>IF(ABS('Rentas del trabajo'!AM116/'Rentas del trabajo'!AM104*100-100)&gt;100,"-",'Rentas del trabajo'!AM116/'Rentas del trabajo'!AM104*100-100)</f>
        <v>-</v>
      </c>
      <c r="AN116" s="122" t="str">
        <f>IF(ABS('Rentas del trabajo'!AN116/'Rentas del trabajo'!AN104*100-100)&gt;100,"-",'Rentas del trabajo'!AN116/'Rentas del trabajo'!AN104*100-100)</f>
        <v>-</v>
      </c>
      <c r="AO116" s="122" t="str">
        <f>IF(ABS('Rentas del trabajo'!AO116/'Rentas del trabajo'!AO104*100-100)&gt;100,"-",'Rentas del trabajo'!AO116/'Rentas del trabajo'!AO104*100-100)</f>
        <v>-</v>
      </c>
      <c r="AP116" s="122">
        <f>IF(ABS('Rentas del trabajo'!AP116/'Rentas del trabajo'!AP104*100-100)&gt;100,"-",'Rentas del trabajo'!AP116/'Rentas del trabajo'!AP104*100-100)</f>
        <v>-7.7691004503946033</v>
      </c>
      <c r="AQ116" s="122"/>
      <c r="AR116" s="122"/>
      <c r="AS116" s="122">
        <f>IF(ABS('Rentas del trabajo'!AS116/'Rentas del trabajo'!AS104*100-100)&gt;100,"-",'Rentas del trabajo'!AS116/'Rentas del trabajo'!AS104*100-100)</f>
        <v>33.19783066259609</v>
      </c>
      <c r="AT116" s="122"/>
      <c r="AU116" s="122"/>
      <c r="AV116" s="122"/>
      <c r="AW116" s="122"/>
      <c r="AX116" s="122"/>
      <c r="AY116" s="122"/>
      <c r="AZ116" s="122"/>
      <c r="BA116" s="122"/>
      <c r="BB116" s="122"/>
      <c r="BC116" s="122"/>
      <c r="BD116" s="122"/>
      <c r="BE116" s="122">
        <f>IF(ABS('Rentas del trabajo'!BE116/'Rentas del trabajo'!BE104*100-100)&gt;100,"-",'Rentas del trabajo'!BE116/'Rentas del trabajo'!BE104*100-100)</f>
        <v>-13.141394345884891</v>
      </c>
      <c r="BF116" s="122">
        <f>IF(ABS('Rentas del trabajo'!BF116/'Rentas del trabajo'!BF104*100-100)&gt;100,"-",'Rentas del trabajo'!BF116/'Rentas del trabajo'!BF104*100-100)</f>
        <v>-14.589542451563531</v>
      </c>
      <c r="BG116" s="122">
        <f>IF(ABS('Rentas del trabajo'!BG116/'Rentas del trabajo'!BG104*100-100)&gt;100,"-",'Rentas del trabajo'!BG116/'Rentas del trabajo'!BG104*100-100)</f>
        <v>-43.515794012193467</v>
      </c>
      <c r="BH116" s="122">
        <f>IF(ABS('Rentas del trabajo'!BH116/'Rentas del trabajo'!BH104*100-100)&gt;100,"-",'Rentas del trabajo'!BH116/'Rentas del trabajo'!BH104*100-100)</f>
        <v>6.2750818900748158</v>
      </c>
      <c r="BI116" s="122"/>
      <c r="BJ116" s="122">
        <f>IF(ABS('Rentas del trabajo'!BJ116/'Rentas del trabajo'!BJ104*100-100)&gt;100,"-",'Rentas del trabajo'!BJ116/'Rentas del trabajo'!BJ104*100-100)</f>
        <v>83.066207503689839</v>
      </c>
      <c r="BK116" s="123"/>
      <c r="BL116" s="123"/>
    </row>
    <row r="117" spans="2:64" ht="12" customHeight="1">
      <c r="B117" s="67" t="s">
        <v>348</v>
      </c>
      <c r="C117" s="122">
        <f>IF(ABS('Rentas del trabajo'!C117/'Rentas del trabajo'!C105*100-100)&gt;100,"-",'Rentas del trabajo'!C117/'Rentas del trabajo'!C105*100-100)</f>
        <v>-14.147303171870789</v>
      </c>
      <c r="D117" s="122">
        <f>IF(ABS('Rentas del trabajo'!D117/'Rentas del trabajo'!D105*100-100)&gt;100,"-",'Rentas del trabajo'!D117/'Rentas del trabajo'!D105*100-100)</f>
        <v>1.2010588380466487</v>
      </c>
      <c r="E117" s="122">
        <f>IF(ABS('Rentas del trabajo'!E117/'Rentas del trabajo'!E105*100-100)&gt;100,"-",'Rentas del trabajo'!E117/'Rentas del trabajo'!E105*100-100)</f>
        <v>10.026635429561949</v>
      </c>
      <c r="F117" s="122">
        <f>IF(ABS('Rentas del trabajo'!F117/'Rentas del trabajo'!F105*100-100)&gt;100,"-",'Rentas del trabajo'!F117/'Rentas del trabajo'!F105*100-100)</f>
        <v>8.3548807134383054</v>
      </c>
      <c r="G117" s="122">
        <f>IF(ABS('Rentas del trabajo'!G117/'Rentas del trabajo'!G105*100-100)&gt;100,"-",'Rentas del trabajo'!G117/'Rentas del trabajo'!G105*100-100)</f>
        <v>10.649829772934382</v>
      </c>
      <c r="H117" s="122">
        <f>IF(ABS('Rentas del trabajo'!H117/'Rentas del trabajo'!H105*100-100)&gt;100,"-",'Rentas del trabajo'!H117/'Rentas del trabajo'!H105*100-100)</f>
        <v>-28.372230126601821</v>
      </c>
      <c r="I117" s="122">
        <f>IF(ABS('Rentas del trabajo'!I117/'Rentas del trabajo'!I105*100-100)&gt;100,"-",'Rentas del trabajo'!I117/'Rentas del trabajo'!I105*100-100)</f>
        <v>0.30355310928338497</v>
      </c>
      <c r="J117" s="122">
        <f>IF(ABS('Rentas del trabajo'!J117/'Rentas del trabajo'!J105*100-100)&gt;100,"-",'Rentas del trabajo'!J117/'Rentas del trabajo'!J105*100-100)</f>
        <v>-35.040983635089489</v>
      </c>
      <c r="K117" s="122">
        <f>IF(ABS('Rentas del trabajo'!K117/'Rentas del trabajo'!K105*100-100)&gt;100,"-",'Rentas del trabajo'!K117/'Rentas del trabajo'!K105*100-100)</f>
        <v>-28.008882451710477</v>
      </c>
      <c r="L117" s="122">
        <f>IF(ABS('Rentas del trabajo'!L117/'Rentas del trabajo'!L105*100-100)&gt;100,"-",'Rentas del trabajo'!L117/'Rentas del trabajo'!L105*100-100)</f>
        <v>-66.371748076976104</v>
      </c>
      <c r="M117" s="122">
        <f>IF(ABS('Rentas del trabajo'!M117/'Rentas del trabajo'!M105*100-100)&gt;100,"-",'Rentas del trabajo'!M117/'Rentas del trabajo'!M105*100-100)</f>
        <v>-68.294667753878201</v>
      </c>
      <c r="N117" s="122">
        <f>IF(ABS('Rentas del trabajo'!N117/'Rentas del trabajo'!N105*100-100)&gt;100,"-",'Rentas del trabajo'!N117/'Rentas del trabajo'!N105*100-100)</f>
        <v>-5.3711513991762132</v>
      </c>
      <c r="O117" s="122">
        <f>IF(ABS('Rentas del trabajo'!O117/'Rentas del trabajo'!O105*100-100)&gt;100,"-",'Rentas del trabajo'!O117/'Rentas del trabajo'!O105*100-100)</f>
        <v>-65.279398697498479</v>
      </c>
      <c r="P117" s="122"/>
      <c r="Q117" s="122">
        <f>IF(ABS('Rentas del trabajo'!Q117/'Rentas del trabajo'!Q105*100-100)&gt;100,"-",'Rentas del trabajo'!Q117/'Rentas del trabajo'!Q105*100-100)</f>
        <v>4.4465822306104315</v>
      </c>
      <c r="R117" s="122">
        <f>IF(ABS('Rentas del trabajo'!R117/'Rentas del trabajo'!R105*100-100)&gt;100,"-",'Rentas del trabajo'!R117/'Rentas del trabajo'!R105*100-100)</f>
        <v>-7.1937114988516555</v>
      </c>
      <c r="S117" s="122">
        <f>IF(ABS('Rentas del trabajo'!S117/'Rentas del trabajo'!S105*100-100)&gt;100,"-",'Rentas del trabajo'!S117/'Rentas del trabajo'!S105*100-100)</f>
        <v>-5.680879235338395</v>
      </c>
      <c r="T117" s="122">
        <f>IF(ABS('Rentas del trabajo'!T117/'Rentas del trabajo'!T105*100-100)&gt;100,"-",'Rentas del trabajo'!T117/'Rentas del trabajo'!T105*100-100)</f>
        <v>-5.8941314717175004</v>
      </c>
      <c r="U117" s="122">
        <f>IF(ABS('Rentas del trabajo'!U117/'Rentas del trabajo'!U105*100-100)&gt;100,"-",'Rentas del trabajo'!U117/'Rentas del trabajo'!U105*100-100)</f>
        <v>-5.1688812014047443</v>
      </c>
      <c r="V117" s="122">
        <f>IF(ABS('Rentas del trabajo'!V117/'Rentas del trabajo'!V105*100-100)&gt;100,"-",'Rentas del trabajo'!V117/'Rentas del trabajo'!V105*100-100)</f>
        <v>-5.3271836324838517</v>
      </c>
      <c r="W117" s="122">
        <f>IF(ABS('Rentas del trabajo'!W117/'Rentas del trabajo'!W105*100-100)&gt;100,"-",'Rentas del trabajo'!W117/'Rentas del trabajo'!W105*100-100)</f>
        <v>-3.7059935382950613</v>
      </c>
      <c r="X117" s="122">
        <f>IF(ABS('Rentas del trabajo'!X117/'Rentas del trabajo'!X105*100-100)&gt;100,"-",'Rentas del trabajo'!X117/'Rentas del trabajo'!X105*100-100)</f>
        <v>-5.6283224562479859</v>
      </c>
      <c r="Y117" s="122">
        <f>IF(ABS('Rentas del trabajo'!Y117/'Rentas del trabajo'!Y105*100-100)&gt;100,"-",'Rentas del trabajo'!Y117/'Rentas del trabajo'!Y105*100-100)</f>
        <v>-3.3019456328538581</v>
      </c>
      <c r="Z117" s="122">
        <f>IF(ABS('Rentas del trabajo'!Z117/'Rentas del trabajo'!Z105*100-100)&gt;100,"-",'Rentas del trabajo'!Z117/'Rentas del trabajo'!Z105*100-100)</f>
        <v>8.3117220247924877</v>
      </c>
      <c r="AA117" s="122">
        <f>IF(ABS('Rentas del trabajo'!AA117/'Rentas del trabajo'!AA105*100-100)&gt;100,"-",'Rentas del trabajo'!AA117/'Rentas del trabajo'!AA105*100-100)</f>
        <v>1.7357822965079066</v>
      </c>
      <c r="AB117" s="122">
        <f>IF(ABS('Rentas del trabajo'!AB117/'Rentas del trabajo'!AB105*100-100)&gt;100,"-",'Rentas del trabajo'!AB117/'Rentas del trabajo'!AB105*100-100)</f>
        <v>13.499502116142764</v>
      </c>
      <c r="AC117" s="122">
        <f>IF(ABS('Rentas del trabajo'!AC117/'Rentas del trabajo'!AC105*100-100)&gt;100,"-",'Rentas del trabajo'!AC117/'Rentas del trabajo'!AC105*100-100)</f>
        <v>-14.656639189048533</v>
      </c>
      <c r="AD117" s="122"/>
      <c r="AE117" s="122">
        <f>IF(ABS('Rentas del trabajo'!AE117/'Rentas del trabajo'!AE105*100-100)&gt;100,"-",'Rentas del trabajo'!AE117/'Rentas del trabajo'!AE105*100-100)</f>
        <v>-10.329792410211354</v>
      </c>
      <c r="AF117" s="122">
        <f>IF(ABS('Rentas del trabajo'!AF117/'Rentas del trabajo'!AF105*100-100)&gt;100,"-",'Rentas del trabajo'!AF117/'Rentas del trabajo'!AF105*100-100)</f>
        <v>-6.0790533685455586</v>
      </c>
      <c r="AG117" s="122">
        <f>IF(ABS('Rentas del trabajo'!AG117/'Rentas del trabajo'!AG105*100-100)&gt;100,"-",'Rentas del trabajo'!AG117/'Rentas del trabajo'!AG105*100-100)</f>
        <v>3.7761551441025034</v>
      </c>
      <c r="AH117" s="122">
        <f>IF(ABS('Rentas del trabajo'!AH117/'Rentas del trabajo'!AH105*100-100)&gt;100,"-",'Rentas del trabajo'!AH117/'Rentas del trabajo'!AH105*100-100)</f>
        <v>1.9683015881655876</v>
      </c>
      <c r="AI117" s="122">
        <f>IF(ABS('Rentas del trabajo'!AI117/'Rentas del trabajo'!AI105*100-100)&gt;100,"-",'Rentas del trabajo'!AI117/'Rentas del trabajo'!AI105*100-100)</f>
        <v>4.9304715224148339</v>
      </c>
      <c r="AJ117" s="122">
        <f>IF(ABS('Rentas del trabajo'!AJ117/'Rentas del trabajo'!AJ105*100-100)&gt;100,"-",'Rentas del trabajo'!AJ117/'Rentas del trabajo'!AJ105*100-100)</f>
        <v>-32.187972959610704</v>
      </c>
      <c r="AK117" s="122">
        <f>IF(ABS('Rentas del trabajo'!AK117/'Rentas del trabajo'!AK105*100-100)&gt;100,"-",'Rentas del trabajo'!AK117/'Rentas del trabajo'!AK105*100-100)</f>
        <v>-3.4136900876270033</v>
      </c>
      <c r="AL117" s="122">
        <f>IF(ABS('Rentas del trabajo'!AL117/'Rentas del trabajo'!AL105*100-100)&gt;100,"-",'Rentas del trabajo'!AL117/'Rentas del trabajo'!AL105*100-100)</f>
        <v>-38.697086540513567</v>
      </c>
      <c r="AM117" s="122">
        <f>IF(ABS('Rentas del trabajo'!AM117/'Rentas del trabajo'!AM105*100-100)&gt;100,"-",'Rentas del trabajo'!AM117/'Rentas del trabajo'!AM105*100-100)</f>
        <v>-30.385990013638917</v>
      </c>
      <c r="AN117" s="122">
        <f>IF(ABS('Rentas del trabajo'!AN117/'Rentas del trabajo'!AN105*100-100)&gt;100,"-",'Rentas del trabajo'!AN117/'Rentas del trabajo'!AN105*100-100)</f>
        <v>-63.576661255337427</v>
      </c>
      <c r="AO117" s="122">
        <f>IF(ABS('Rentas del trabajo'!AO117/'Rentas del trabajo'!AO105*100-100)&gt;100,"-",'Rentas del trabajo'!AO117/'Rentas del trabajo'!AO105*100-100)</f>
        <v>-67.744332209701014</v>
      </c>
      <c r="AP117" s="122">
        <f>IF(ABS('Rentas del trabajo'!AP117/'Rentas del trabajo'!AP105*100-100)&gt;100,"-",'Rentas del trabajo'!AP117/'Rentas del trabajo'!AP105*100-100)</f>
        <v>7.4032720201735458</v>
      </c>
      <c r="AQ117" s="122">
        <f>IF(ABS('Rentas del trabajo'!AQ117/'Rentas del trabajo'!AQ105*100-100)&gt;100,"-",'Rentas del trabajo'!AQ117/'Rentas del trabajo'!AQ105*100-100)</f>
        <v>-70.368271954674213</v>
      </c>
      <c r="AR117" s="122"/>
      <c r="AS117" s="122">
        <f>IF(ABS('Rentas del trabajo'!AS117/'Rentas del trabajo'!AS105*100-100)&gt;100,"-",'Rentas del trabajo'!AS117/'Rentas del trabajo'!AS105*100-100)</f>
        <v>-10.329792410211354</v>
      </c>
      <c r="AT117" s="122"/>
      <c r="AU117" s="122"/>
      <c r="AV117" s="122"/>
      <c r="AW117" s="122"/>
      <c r="AX117" s="122"/>
      <c r="AY117" s="122"/>
      <c r="AZ117" s="122"/>
      <c r="BA117" s="122"/>
      <c r="BB117" s="122"/>
      <c r="BC117" s="122"/>
      <c r="BD117" s="122"/>
      <c r="BE117" s="122">
        <f>IF(ABS('Rentas del trabajo'!BE117/'Rentas del trabajo'!BE105*100-100)&gt;100,"-",'Rentas del trabajo'!BE117/'Rentas del trabajo'!BE105*100-100)</f>
        <v>13.653440186196917</v>
      </c>
      <c r="BF117" s="122">
        <f>IF(ABS('Rentas del trabajo'!BF117/'Rentas del trabajo'!BF105*100-100)&gt;100,"-",'Rentas del trabajo'!BF117/'Rentas del trabajo'!BF105*100-100)</f>
        <v>14.739128201283421</v>
      </c>
      <c r="BG117" s="122">
        <f>IF(ABS('Rentas del trabajo'!BG117/'Rentas del trabajo'!BG105*100-100)&gt;100,"-",'Rentas del trabajo'!BG117/'Rentas del trabajo'!BG105*100-100)</f>
        <v>21.881606922493631</v>
      </c>
      <c r="BH117" s="122">
        <f>IF(ABS('Rentas del trabajo'!BH117/'Rentas del trabajo'!BH105*100-100)&gt;100,"-",'Rentas del trabajo'!BH117/'Rentas del trabajo'!BH105*100-100)</f>
        <v>7.8818680120290878</v>
      </c>
      <c r="BI117" s="122"/>
      <c r="BJ117" s="122">
        <f>IF(ABS('Rentas del trabajo'!BJ117/'Rentas del trabajo'!BJ105*100-100)&gt;100,"-",'Rentas del trabajo'!BJ117/'Rentas del trabajo'!BJ105*100-100)</f>
        <v>-23.020283737835115</v>
      </c>
      <c r="BK117" s="123"/>
      <c r="BL117" s="123"/>
    </row>
    <row r="118" spans="2:64" ht="12" customHeight="1">
      <c r="B118" s="67" t="s">
        <v>349</v>
      </c>
      <c r="C118" s="122">
        <f>IF(ABS('Rentas del trabajo'!C118/'Rentas del trabajo'!C106*100-100)&gt;100,"-",'Rentas del trabajo'!C118/'Rentas del trabajo'!C106*100-100)</f>
        <v>5.5833811407025848</v>
      </c>
      <c r="D118" s="122">
        <f>IF(ABS('Rentas del trabajo'!D118/'Rentas del trabajo'!D106*100-100)&gt;100,"-",'Rentas del trabajo'!D118/'Rentas del trabajo'!D106*100-100)</f>
        <v>9.2701076461517857</v>
      </c>
      <c r="E118" s="122">
        <f>IF(ABS('Rentas del trabajo'!E118/'Rentas del trabajo'!E106*100-100)&gt;100,"-",'Rentas del trabajo'!E118/'Rentas del trabajo'!E106*100-100)</f>
        <v>5.5480031216108046</v>
      </c>
      <c r="F118" s="122">
        <f>IF(ABS('Rentas del trabajo'!F118/'Rentas del trabajo'!F106*100-100)&gt;100,"-",'Rentas del trabajo'!F118/'Rentas del trabajo'!F106*100-100)</f>
        <v>5.5480031216108046</v>
      </c>
      <c r="G118" s="122"/>
      <c r="H118" s="122">
        <f>IF(ABS('Rentas del trabajo'!H118/'Rentas del trabajo'!H106*100-100)&gt;100,"-",'Rentas del trabajo'!H118/'Rentas del trabajo'!H106*100-100)</f>
        <v>16.743818508668639</v>
      </c>
      <c r="I118" s="122">
        <f>IF(ABS('Rentas del trabajo'!I118/'Rentas del trabajo'!I106*100-100)&gt;100,"-",'Rentas del trabajo'!I118/'Rentas del trabajo'!I106*100-100)</f>
        <v>2.0511962222314679</v>
      </c>
      <c r="J118" s="122">
        <f>IF(ABS('Rentas del trabajo'!J118/'Rentas del trabajo'!J106*100-100)&gt;100,"-",'Rentas del trabajo'!J118/'Rentas del trabajo'!J106*100-100)</f>
        <v>24.356312380285601</v>
      </c>
      <c r="K118" s="122">
        <f>IF(ABS('Rentas del trabajo'!K118/'Rentas del trabajo'!K106*100-100)&gt;100,"-",'Rentas del trabajo'!K118/'Rentas del trabajo'!K106*100-100)</f>
        <v>11.216108474286074</v>
      </c>
      <c r="L118" s="122">
        <f>IF(ABS('Rentas del trabajo'!L118/'Rentas del trabajo'!L106*100-100)&gt;100,"-",'Rentas del trabajo'!L118/'Rentas del trabajo'!L106*100-100)</f>
        <v>-2.6007012640455116</v>
      </c>
      <c r="M118" s="122">
        <f>IF(ABS('Rentas del trabajo'!M118/'Rentas del trabajo'!M106*100-100)&gt;100,"-",'Rentas del trabajo'!M118/'Rentas del trabajo'!M106*100-100)</f>
        <v>-3.3085498581841222</v>
      </c>
      <c r="N118" s="122">
        <f>IF(ABS('Rentas del trabajo'!N118/'Rentas del trabajo'!N106*100-100)&gt;100,"-",'Rentas del trabajo'!N118/'Rentas del trabajo'!N106*100-100)</f>
        <v>9.1332303179508756</v>
      </c>
      <c r="O118" s="122">
        <f>IF(ABS('Rentas del trabajo'!O118/'Rentas del trabajo'!O106*100-100)&gt;100,"-",'Rentas del trabajo'!O118/'Rentas del trabajo'!O106*100-100)</f>
        <v>7.2595567831577057</v>
      </c>
      <c r="P118" s="122"/>
      <c r="Q118" s="122">
        <f>IF(ABS('Rentas del trabajo'!Q118/'Rentas del trabajo'!Q106*100-100)&gt;100,"-",'Rentas del trabajo'!Q118/'Rentas del trabajo'!Q106*100-100)</f>
        <v>-3.0939811793904681</v>
      </c>
      <c r="R118" s="122">
        <f>IF(ABS('Rentas del trabajo'!R118/'Rentas del trabajo'!R106*100-100)&gt;100,"-",'Rentas del trabajo'!R118/'Rentas del trabajo'!R106*100-100)</f>
        <v>-5.1600930521519217</v>
      </c>
      <c r="S118" s="122">
        <f>IF(ABS('Rentas del trabajo'!S118/'Rentas del trabajo'!S106*100-100)&gt;100,"-",'Rentas del trabajo'!S118/'Rentas del trabajo'!S106*100-100)</f>
        <v>-4.1987458482138464</v>
      </c>
      <c r="T118" s="122">
        <f>IF(ABS('Rentas del trabajo'!T118/'Rentas del trabajo'!T106*100-100)&gt;100,"-",'Rentas del trabajo'!T118/'Rentas del trabajo'!T106*100-100)</f>
        <v>-4.1987458482138464</v>
      </c>
      <c r="U118" s="122"/>
      <c r="V118" s="122">
        <f>IF(ABS('Rentas del trabajo'!V118/'Rentas del trabajo'!V106*100-100)&gt;100,"-",'Rentas del trabajo'!V118/'Rentas del trabajo'!V106*100-100)</f>
        <v>-6.7254220034046881</v>
      </c>
      <c r="W118" s="122">
        <f>IF(ABS('Rentas del trabajo'!W118/'Rentas del trabajo'!W106*100-100)&gt;100,"-",'Rentas del trabajo'!W118/'Rentas del trabajo'!W106*100-100)</f>
        <v>-16.934162890847077</v>
      </c>
      <c r="X118" s="122">
        <f>IF(ABS('Rentas del trabajo'!X118/'Rentas del trabajo'!X106*100-100)&gt;100,"-",'Rentas del trabajo'!X118/'Rentas del trabajo'!X106*100-100)</f>
        <v>-1.7258858336119118</v>
      </c>
      <c r="Y118" s="122">
        <f>IF(ABS('Rentas del trabajo'!Y118/'Rentas del trabajo'!Y106*100-100)&gt;100,"-",'Rentas del trabajo'!Y118/'Rentas del trabajo'!Y106*100-100)</f>
        <v>-3.8738722823874383</v>
      </c>
      <c r="Z118" s="122">
        <f>IF(ABS('Rentas del trabajo'!Z118/'Rentas del trabajo'!Z106*100-100)&gt;100,"-",'Rentas del trabajo'!Z118/'Rentas del trabajo'!Z106*100-100)</f>
        <v>-6.4944546889839927</v>
      </c>
      <c r="AA118" s="122">
        <f>IF(ABS('Rentas del trabajo'!AA118/'Rentas del trabajo'!AA106*100-100)&gt;100,"-",'Rentas del trabajo'!AA118/'Rentas del trabajo'!AA106*100-100)</f>
        <v>-8.515490570520825</v>
      </c>
      <c r="AB118" s="122">
        <f>IF(ABS('Rentas del trabajo'!AB118/'Rentas del trabajo'!AB106*100-100)&gt;100,"-",'Rentas del trabajo'!AB118/'Rentas del trabajo'!AB106*100-100)</f>
        <v>0.10802254141684386</v>
      </c>
      <c r="AC118" s="122">
        <f>IF(ABS('Rentas del trabajo'!AC118/'Rentas del trabajo'!AC106*100-100)&gt;100,"-",'Rentas del trabajo'!AC118/'Rentas del trabajo'!AC106*100-100)</f>
        <v>-16.213030759335041</v>
      </c>
      <c r="AD118" s="122"/>
      <c r="AE118" s="122">
        <f>IF(ABS('Rentas del trabajo'!AE118/'Rentas del trabajo'!AE106*100-100)&gt;100,"-",'Rentas del trabajo'!AE118/'Rentas del trabajo'!AE106*100-100)</f>
        <v>2.316651199645122</v>
      </c>
      <c r="AF118" s="122">
        <f>IF(ABS('Rentas del trabajo'!AF118/'Rentas del trabajo'!AF106*100-100)&gt;100,"-",'Rentas del trabajo'!AF118/'Rentas del trabajo'!AF106*100-100)</f>
        <v>3.6316684134237676</v>
      </c>
      <c r="AG118" s="122">
        <f>IF(ABS('Rentas del trabajo'!AG118/'Rentas del trabajo'!AG106*100-100)&gt;100,"-",'Rentas del trabajo'!AG118/'Rentas del trabajo'!AG106*100-100)</f>
        <v>1.1163107226695388</v>
      </c>
      <c r="AH118" s="122">
        <f>IF(ABS('Rentas del trabajo'!AH118/'Rentas del trabajo'!AH106*100-100)&gt;100,"-",'Rentas del trabajo'!AH118/'Rentas del trabajo'!AH106*100-100)</f>
        <v>1.1163107226695388</v>
      </c>
      <c r="AI118" s="122"/>
      <c r="AJ118" s="122">
        <f>IF(ABS('Rentas del trabajo'!AJ118/'Rentas del trabajo'!AJ106*100-100)&gt;100,"-",'Rentas del trabajo'!AJ118/'Rentas del trabajo'!AJ106*100-100)</f>
        <v>8.8923040510717755</v>
      </c>
      <c r="AK118" s="122">
        <f>IF(ABS('Rentas del trabajo'!AK118/'Rentas del trabajo'!AK106*100-100)&gt;100,"-",'Rentas del trabajo'!AK118/'Rentas del trabajo'!AK106*100-100)</f>
        <v>-15.230319578099198</v>
      </c>
      <c r="AL118" s="122">
        <f>IF(ABS('Rentas del trabajo'!AL118/'Rentas del trabajo'!AL106*100-100)&gt;100,"-",'Rentas del trabajo'!AL118/'Rentas del trabajo'!AL106*100-100)</f>
        <v>22.210064401712074</v>
      </c>
      <c r="AM118" s="122">
        <f>IF(ABS('Rentas del trabajo'!AM118/'Rentas del trabajo'!AM106*100-100)&gt;100,"-",'Rentas del trabajo'!AM118/'Rentas del trabajo'!AM106*100-100)</f>
        <v>6.9077384745507544</v>
      </c>
      <c r="AN118" s="122">
        <f>IF(ABS('Rentas del trabajo'!AN118/'Rentas del trabajo'!AN106*100-100)&gt;100,"-",'Rentas del trabajo'!AN118/'Rentas del trabajo'!AN106*100-100)</f>
        <v>-8.9262545878402335</v>
      </c>
      <c r="AO118" s="122">
        <f>IF(ABS('Rentas del trabajo'!AO118/'Rentas del trabajo'!AO106*100-100)&gt;100,"-",'Rentas del trabajo'!AO118/'Rentas del trabajo'!AO106*100-100)</f>
        <v>-11.542301177510282</v>
      </c>
      <c r="AP118" s="122">
        <f>IF(ABS('Rentas del trabajo'!AP118/'Rentas del trabajo'!AP106*100-100)&gt;100,"-",'Rentas del trabajo'!AP118/'Rentas del trabajo'!AP106*100-100)</f>
        <v>9.2511188068706218</v>
      </c>
      <c r="AQ118" s="122">
        <f>IF(ABS('Rentas del trabajo'!AQ118/'Rentas del trabajo'!AQ106*100-100)&gt;100,"-",'Rentas del trabajo'!AQ118/'Rentas del trabajo'!AQ106*100-100)</f>
        <v>-10.130468150422104</v>
      </c>
      <c r="AR118" s="122"/>
      <c r="AS118" s="122">
        <f>IF(ABS('Rentas del trabajo'!AS118/'Rentas del trabajo'!AS106*100-100)&gt;100,"-",'Rentas del trabajo'!AS118/'Rentas del trabajo'!AS106*100-100)</f>
        <v>2.316651199645122</v>
      </c>
      <c r="AT118" s="122"/>
      <c r="AU118" s="122"/>
      <c r="AV118" s="122"/>
      <c r="AW118" s="122"/>
      <c r="AX118" s="122"/>
      <c r="AY118" s="122"/>
      <c r="AZ118" s="122"/>
      <c r="BA118" s="122"/>
      <c r="BB118" s="122"/>
      <c r="BC118" s="122"/>
      <c r="BD118" s="122"/>
      <c r="BE118" s="122">
        <f>IF(ABS('Rentas del trabajo'!BE118/'Rentas del trabajo'!BE106*100-100)&gt;100,"-",'Rentas del trabajo'!BE118/'Rentas del trabajo'!BE106*100-100)</f>
        <v>-13.593751690601721</v>
      </c>
      <c r="BF118" s="122">
        <f>IF(ABS('Rentas del trabajo'!BF118/'Rentas del trabajo'!BF106*100-100)&gt;100,"-",'Rentas del trabajo'!BF118/'Rentas del trabajo'!BF106*100-100)</f>
        <v>-12.836420118130533</v>
      </c>
      <c r="BG118" s="122">
        <f>IF(ABS('Rentas del trabajo'!BG118/'Rentas del trabajo'!BG106*100-100)&gt;100,"-",'Rentas del trabajo'!BG118/'Rentas del trabajo'!BG106*100-100)</f>
        <v>-51.196268310517148</v>
      </c>
      <c r="BH118" s="122">
        <f>IF(ABS('Rentas del trabajo'!BH118/'Rentas del trabajo'!BH106*100-100)&gt;100,"-",'Rentas del trabajo'!BH118/'Rentas del trabajo'!BH106*100-100)</f>
        <v>10.498267730615368</v>
      </c>
      <c r="BI118" s="122">
        <f>+'Rentas del trabajo'!BI118/'Rentas del trabajo'!BI106*100-100</f>
        <v>-9.5181264720354761</v>
      </c>
      <c r="BJ118" s="122">
        <f>IF(ABS('Rentas del trabajo'!BJ118/'Rentas del trabajo'!BJ106*100-100)&gt;100,"-",'Rentas del trabajo'!BJ118/'Rentas del trabajo'!BJ106*100-100)</f>
        <v>-65.424899152974433</v>
      </c>
      <c r="BK118" s="123"/>
      <c r="BL118" s="123"/>
    </row>
    <row r="119" spans="2:64" ht="12" customHeight="1">
      <c r="B119" s="67" t="s">
        <v>350</v>
      </c>
      <c r="C119" s="122">
        <f>IF(ABS('Rentas del trabajo'!C119/'Rentas del trabajo'!C107*100-100)&gt;100,"-",'Rentas del trabajo'!C119/'Rentas del trabajo'!C107*100-100)</f>
        <v>6.1337809715989522</v>
      </c>
      <c r="D119" s="122">
        <f>IF(ABS('Rentas del trabajo'!D119/'Rentas del trabajo'!D107*100-100)&gt;100,"-",'Rentas del trabajo'!D119/'Rentas del trabajo'!D107*100-100)</f>
        <v>5.4928292113143726</v>
      </c>
      <c r="E119" s="122">
        <f>IF(ABS('Rentas del trabajo'!E119/'Rentas del trabajo'!E107*100-100)&gt;100,"-",'Rentas del trabajo'!E119/'Rentas del trabajo'!E107*100-100)</f>
        <v>4.7199937495854272</v>
      </c>
      <c r="F119" s="122">
        <f>IF(ABS('Rentas del trabajo'!F119/'Rentas del trabajo'!F107*100-100)&gt;100,"-",'Rentas del trabajo'!F119/'Rentas del trabajo'!F107*100-100)</f>
        <v>4.7199937495854272</v>
      </c>
      <c r="G119" s="122"/>
      <c r="H119" s="122">
        <f>IF(ABS('Rentas del trabajo'!H119/'Rentas del trabajo'!H107*100-100)&gt;100,"-",'Rentas del trabajo'!H119/'Rentas del trabajo'!H107*100-100)</f>
        <v>6.97031675147106</v>
      </c>
      <c r="I119" s="122">
        <f>IF(ABS('Rentas del trabajo'!I119/'Rentas del trabajo'!I107*100-100)&gt;100,"-",'Rentas del trabajo'!I119/'Rentas del trabajo'!I107*100-100)</f>
        <v>-11.961945627604152</v>
      </c>
      <c r="J119" s="122">
        <f>IF(ABS('Rentas del trabajo'!J119/'Rentas del trabajo'!J107*100-100)&gt;100,"-",'Rentas del trabajo'!J119/'Rentas del trabajo'!J107*100-100)</f>
        <v>15.553411711544939</v>
      </c>
      <c r="K119" s="122">
        <f>IF(ABS('Rentas del trabajo'!K119/'Rentas del trabajo'!K107*100-100)&gt;100,"-",'Rentas del trabajo'!K119/'Rentas del trabajo'!K107*100-100)</f>
        <v>7.7196103433146703</v>
      </c>
      <c r="L119" s="122">
        <f>IF(ABS('Rentas del trabajo'!L119/'Rentas del trabajo'!L107*100-100)&gt;100,"-",'Rentas del trabajo'!L119/'Rentas del trabajo'!L107*100-100)</f>
        <v>5.4233465482481193</v>
      </c>
      <c r="M119" s="122">
        <f>IF(ABS('Rentas del trabajo'!M119/'Rentas del trabajo'!M107*100-100)&gt;100,"-",'Rentas del trabajo'!M119/'Rentas del trabajo'!M107*100-100)</f>
        <v>5.3714064420339582</v>
      </c>
      <c r="N119" s="122">
        <f>IF(ABS('Rentas del trabajo'!N119/'Rentas del trabajo'!N107*100-100)&gt;100,"-",'Rentas del trabajo'!N119/'Rentas del trabajo'!N107*100-100)</f>
        <v>11.445771726386283</v>
      </c>
      <c r="O119" s="122">
        <f>IF(ABS('Rentas del trabajo'!O119/'Rentas del trabajo'!O107*100-100)&gt;100,"-",'Rentas del trabajo'!O119/'Rentas del trabajo'!O107*100-100)</f>
        <v>7.5084107886183489</v>
      </c>
      <c r="P119" s="122"/>
      <c r="Q119" s="122">
        <f>IF(ABS('Rentas del trabajo'!Q119/'Rentas del trabajo'!Q107*100-100)&gt;100,"-",'Rentas del trabajo'!Q119/'Rentas del trabajo'!Q107*100-100)</f>
        <v>2.5917181807394627</v>
      </c>
      <c r="R119" s="122">
        <f>IF(ABS('Rentas del trabajo'!R119/'Rentas del trabajo'!R107*100-100)&gt;100,"-",'Rentas del trabajo'!R119/'Rentas del trabajo'!R107*100-100)</f>
        <v>2.6079023027877781</v>
      </c>
      <c r="S119" s="122">
        <f>IF(ABS('Rentas del trabajo'!S119/'Rentas del trabajo'!S107*100-100)&gt;100,"-",'Rentas del trabajo'!S119/'Rentas del trabajo'!S107*100-100)</f>
        <v>0.68145596803550745</v>
      </c>
      <c r="T119" s="122">
        <f>IF(ABS('Rentas del trabajo'!T119/'Rentas del trabajo'!T107*100-100)&gt;100,"-",'Rentas del trabajo'!T119/'Rentas del trabajo'!T107*100-100)</f>
        <v>0.68145596803550745</v>
      </c>
      <c r="U119" s="122"/>
      <c r="V119" s="122">
        <f>IF(ABS('Rentas del trabajo'!V119/'Rentas del trabajo'!V107*100-100)&gt;100,"-",'Rentas del trabajo'!V119/'Rentas del trabajo'!V107*100-100)</f>
        <v>7.185707078344123</v>
      </c>
      <c r="W119" s="122">
        <f>IF(ABS('Rentas del trabajo'!W119/'Rentas del trabajo'!W107*100-100)&gt;100,"-",'Rentas del trabajo'!W119/'Rentas del trabajo'!W107*100-100)</f>
        <v>25.232483859801235</v>
      </c>
      <c r="X119" s="122">
        <f>IF(ABS('Rentas del trabajo'!X119/'Rentas del trabajo'!X107*100-100)&gt;100,"-",'Rentas del trabajo'!X119/'Rentas del trabajo'!X107*100-100)</f>
        <v>1.5667375273947783</v>
      </c>
      <c r="Y119" s="122">
        <f>IF(ABS('Rentas del trabajo'!Y119/'Rentas del trabajo'!Y107*100-100)&gt;100,"-",'Rentas del trabajo'!Y119/'Rentas del trabajo'!Y107*100-100)</f>
        <v>2.1668554281388595</v>
      </c>
      <c r="Z119" s="122">
        <f>IF(ABS('Rentas del trabajo'!Z119/'Rentas del trabajo'!Z107*100-100)&gt;100,"-",'Rentas del trabajo'!Z119/'Rentas del trabajo'!Z107*100-100)</f>
        <v>7.1709123455573121</v>
      </c>
      <c r="AA119" s="122">
        <f>IF(ABS('Rentas del trabajo'!AA119/'Rentas del trabajo'!AA107*100-100)&gt;100,"-",'Rentas del trabajo'!AA119/'Rentas del trabajo'!AA107*100-100)</f>
        <v>8.9295368006083038</v>
      </c>
      <c r="AB119" s="122">
        <f>IF(ABS('Rentas del trabajo'!AB119/'Rentas del trabajo'!AB107*100-100)&gt;100,"-",'Rentas del trabajo'!AB119/'Rentas del trabajo'!AB107*100-100)</f>
        <v>0.86111488624973731</v>
      </c>
      <c r="AC119" s="122">
        <f>IF(ABS('Rentas del trabajo'!AC119/'Rentas del trabajo'!AC107*100-100)&gt;100,"-",'Rentas del trabajo'!AC119/'Rentas del trabajo'!AC107*100-100)</f>
        <v>-18.653653381618383</v>
      </c>
      <c r="AD119" s="122"/>
      <c r="AE119" s="122">
        <f>IF(ABS('Rentas del trabajo'!AE119/'Rentas del trabajo'!AE107*100-100)&gt;100,"-",'Rentas del trabajo'!AE119/'Rentas del trabajo'!AE107*100-100)</f>
        <v>8.8844694689460795</v>
      </c>
      <c r="AF119" s="122">
        <f>IF(ABS('Rentas del trabajo'!AF119/'Rentas del trabajo'!AF107*100-100)&gt;100,"-",'Rentas del trabajo'!AF119/'Rentas del trabajo'!AF107*100-100)</f>
        <v>8.2439791335922479</v>
      </c>
      <c r="AG119" s="122">
        <f>IF(ABS('Rentas del trabajo'!AG119/'Rentas del trabajo'!AG107*100-100)&gt;100,"-",'Rentas del trabajo'!AG119/'Rentas del trabajo'!AG107*100-100)</f>
        <v>5.433614396718383</v>
      </c>
      <c r="AH119" s="122">
        <f>IF(ABS('Rentas del trabajo'!AH119/'Rentas del trabajo'!AH107*100-100)&gt;100,"-",'Rentas del trabajo'!AH119/'Rentas del trabajo'!AH107*100-100)</f>
        <v>5.433614396718383</v>
      </c>
      <c r="AI119" s="122"/>
      <c r="AJ119" s="122">
        <f>IF(ABS('Rentas del trabajo'!AJ119/'Rentas del trabajo'!AJ107*100-100)&gt;100,"-",'Rentas del trabajo'!AJ119/'Rentas del trabajo'!AJ107*100-100)</f>
        <v>14.65689037400864</v>
      </c>
      <c r="AK119" s="122">
        <f>IF(ABS('Rentas del trabajo'!AK119/'Rentas del trabajo'!AK107*100-100)&gt;100,"-",'Rentas del trabajo'!AK119/'Rentas del trabajo'!AK107*100-100)</f>
        <v>10.252242232393655</v>
      </c>
      <c r="AL119" s="122">
        <f>IF(ABS('Rentas del trabajo'!AL119/'Rentas del trabajo'!AL107*100-100)&gt;100,"-",'Rentas del trabajo'!AL119/'Rentas del trabajo'!AL107*100-100)</f>
        <v>17.363830377014722</v>
      </c>
      <c r="AM119" s="122">
        <f>IF(ABS('Rentas del trabajo'!AM119/'Rentas del trabajo'!AM107*100-100)&gt;100,"-",'Rentas del trabajo'!AM119/'Rentas del trabajo'!AM107*100-100)</f>
        <v>10.053738567208811</v>
      </c>
      <c r="AN119" s="122">
        <f>IF(ABS('Rentas del trabajo'!AN119/'Rentas del trabajo'!AN107*100-100)&gt;100,"-",'Rentas del trabajo'!AN119/'Rentas del trabajo'!AN107*100-100)</f>
        <v>12.98316232097612</v>
      </c>
      <c r="AO119" s="122">
        <f>IF(ABS('Rentas del trabajo'!AO119/'Rentas del trabajo'!AO107*100-100)&gt;100,"-",'Rentas del trabajo'!AO119/'Rentas del trabajo'!AO107*100-100)</f>
        <v>14.780584957593931</v>
      </c>
      <c r="AP119" s="122">
        <f>IF(ABS('Rentas del trabajo'!AP119/'Rentas del trabajo'!AP107*100-100)&gt;100,"-",'Rentas del trabajo'!AP119/'Rentas del trabajo'!AP107*100-100)</f>
        <v>12.405447856818071</v>
      </c>
      <c r="AQ119" s="122">
        <f>IF(ABS('Rentas del trabajo'!AQ119/'Rentas del trabajo'!AQ107*100-100)&gt;100,"-",'Rentas del trabajo'!AQ119/'Rentas del trabajo'!AQ107*100-100)</f>
        <v>-12.545835515976961</v>
      </c>
      <c r="AR119" s="122"/>
      <c r="AS119" s="122">
        <f>IF(ABS('Rentas del trabajo'!AS119/'Rentas del trabajo'!AS107*100-100)&gt;100,"-",'Rentas del trabajo'!AS119/'Rentas del trabajo'!AS107*100-100)</f>
        <v>8.8844694689460795</v>
      </c>
      <c r="AT119" s="122"/>
      <c r="AU119" s="122"/>
      <c r="AV119" s="122"/>
      <c r="AW119" s="122"/>
      <c r="AX119" s="122"/>
      <c r="AY119" s="122"/>
      <c r="AZ119" s="122"/>
      <c r="BA119" s="122"/>
      <c r="BB119" s="122"/>
      <c r="BC119" s="122"/>
      <c r="BD119" s="122"/>
      <c r="BE119" s="122">
        <f>IF(ABS('Rentas del trabajo'!BE119/'Rentas del trabajo'!BE107*100-100)&gt;100,"-",'Rentas del trabajo'!BE119/'Rentas del trabajo'!BE107*100-100)</f>
        <v>4.5535585909417762</v>
      </c>
      <c r="BF119" s="122">
        <f>IF(ABS('Rentas del trabajo'!BF119/'Rentas del trabajo'!BF107*100-100)&gt;100,"-",'Rentas del trabajo'!BF119/'Rentas del trabajo'!BF107*100-100)</f>
        <v>4.8783980295368679</v>
      </c>
      <c r="BG119" s="122">
        <f>IF(ABS('Rentas del trabajo'!BG119/'Rentas del trabajo'!BG107*100-100)&gt;100,"-",'Rentas del trabajo'!BG119/'Rentas del trabajo'!BG107*100-100)</f>
        <v>12.494396796461757</v>
      </c>
      <c r="BH119" s="122">
        <f>IF(ABS('Rentas del trabajo'!BH119/'Rentas del trabajo'!BH107*100-100)&gt;100,"-",'Rentas del trabajo'!BH119/'Rentas del trabajo'!BH107*100-100)</f>
        <v>4.0945716772947947</v>
      </c>
      <c r="BI119" s="122"/>
      <c r="BJ119" s="122">
        <f>IF(ABS('Rentas del trabajo'!BJ119/'Rentas del trabajo'!BJ107*100-100)&gt;100,"-",'Rentas del trabajo'!BJ119/'Rentas del trabajo'!BJ107*100-100)</f>
        <v>-5.4920279191583319</v>
      </c>
      <c r="BK119" s="123"/>
      <c r="BL119" s="123"/>
    </row>
    <row r="120" spans="2:64" ht="12" customHeight="1">
      <c r="B120" s="67" t="s">
        <v>351</v>
      </c>
      <c r="C120" s="122">
        <f>IF(ABS('Rentas del trabajo'!C120/'Rentas del trabajo'!C108*100-100)&gt;100,"-",'Rentas del trabajo'!C120/'Rentas del trabajo'!C108*100-100)</f>
        <v>5.7865799538789418</v>
      </c>
      <c r="D120" s="122">
        <f>IF(ABS('Rentas del trabajo'!D120/'Rentas del trabajo'!D108*100-100)&gt;100,"-",'Rentas del trabajo'!D120/'Rentas del trabajo'!D108*100-100)</f>
        <v>4.8478665903195974</v>
      </c>
      <c r="E120" s="122">
        <f>IF(ABS('Rentas del trabajo'!E120/'Rentas del trabajo'!E108*100-100)&gt;100,"-",'Rentas del trabajo'!E120/'Rentas del trabajo'!E108*100-100)</f>
        <v>5.4940482295667863</v>
      </c>
      <c r="F120" s="122">
        <f>IF(ABS('Rentas del trabajo'!F120/'Rentas del trabajo'!F108*100-100)&gt;100,"-",'Rentas del trabajo'!F120/'Rentas del trabajo'!F108*100-100)</f>
        <v>6.6336193174934266</v>
      </c>
      <c r="G120" s="122">
        <f>IF(ABS('Rentas del trabajo'!G120/'Rentas del trabajo'!G108*100-100)&gt;100,"-",'Rentas del trabajo'!G120/'Rentas del trabajo'!G108*100-100)</f>
        <v>5.0775686939591225</v>
      </c>
      <c r="H120" s="122">
        <f>IF(ABS('Rentas del trabajo'!H120/'Rentas del trabajo'!H108*100-100)&gt;100,"-",'Rentas del trabajo'!H120/'Rentas del trabajo'!H108*100-100)</f>
        <v>1.1395842896264128</v>
      </c>
      <c r="I120" s="122">
        <f>IF(ABS('Rentas del trabajo'!I120/'Rentas del trabajo'!I108*100-100)&gt;100,"-",'Rentas del trabajo'!I120/'Rentas del trabajo'!I108*100-100)</f>
        <v>19.522152059423476</v>
      </c>
      <c r="J120" s="122">
        <f>IF(ABS('Rentas del trabajo'!J120/'Rentas del trabajo'!J108*100-100)&gt;100,"-",'Rentas del trabajo'!J120/'Rentas del trabajo'!J108*100-100)</f>
        <v>-5.8862422143602942</v>
      </c>
      <c r="K120" s="122">
        <f>IF(ABS('Rentas del trabajo'!K120/'Rentas del trabajo'!K108*100-100)&gt;100,"-",'Rentas del trabajo'!K120/'Rentas del trabajo'!K108*100-100)</f>
        <v>2.9665749141051521</v>
      </c>
      <c r="L120" s="122">
        <f>IF(ABS('Rentas del trabajo'!L120/'Rentas del trabajo'!L108*100-100)&gt;100,"-",'Rentas del trabajo'!L120/'Rentas del trabajo'!L108*100-100)</f>
        <v>6.5517542280795453</v>
      </c>
      <c r="M120" s="122">
        <f>IF(ABS('Rentas del trabajo'!M120/'Rentas del trabajo'!M108*100-100)&gt;100,"-",'Rentas del trabajo'!M120/'Rentas del trabajo'!M108*100-100)</f>
        <v>6.6107801472051477</v>
      </c>
      <c r="N120" s="122">
        <f>IF(ABS('Rentas del trabajo'!N120/'Rentas del trabajo'!N108*100-100)&gt;100,"-",'Rentas del trabajo'!N120/'Rentas del trabajo'!N108*100-100)</f>
        <v>9.3143055717643364</v>
      </c>
      <c r="O120" s="122">
        <f>IF(ABS('Rentas del trabajo'!O120/'Rentas del trabajo'!O108*100-100)&gt;100,"-",'Rentas del trabajo'!O120/'Rentas del trabajo'!O108*100-100)</f>
        <v>9.8860400470077678</v>
      </c>
      <c r="P120" s="122"/>
      <c r="Q120" s="122">
        <f>IF(ABS('Rentas del trabajo'!Q120/'Rentas del trabajo'!Q108*100-100)&gt;100,"-",'Rentas del trabajo'!Q120/'Rentas del trabajo'!Q108*100-100)</f>
        <v>1.1552373895211048</v>
      </c>
      <c r="R120" s="122">
        <f>IF(ABS('Rentas del trabajo'!R120/'Rentas del trabajo'!R108*100-100)&gt;100,"-",'Rentas del trabajo'!R120/'Rentas del trabajo'!R108*100-100)</f>
        <v>2.3591604078312827</v>
      </c>
      <c r="S120" s="122">
        <f>IF(ABS('Rentas del trabajo'!S120/'Rentas del trabajo'!S108*100-100)&gt;100,"-",'Rentas del trabajo'!S120/'Rentas del trabajo'!S108*100-100)</f>
        <v>2.8334359301490792</v>
      </c>
      <c r="T120" s="122">
        <f>IF(ABS('Rentas del trabajo'!T120/'Rentas del trabajo'!T108*100-100)&gt;100,"-",'Rentas del trabajo'!T120/'Rentas del trabajo'!T108*100-100)</f>
        <v>0.40209600471621343</v>
      </c>
      <c r="U120" s="122">
        <f>IF(ABS('Rentas del trabajo'!U120/'Rentas del trabajo'!U108*100-100)&gt;100,"-",'Rentas del trabajo'!U120/'Rentas del trabajo'!U108*100-100)</f>
        <v>4.0867978135015903</v>
      </c>
      <c r="V120" s="122">
        <f>IF(ABS('Rentas del trabajo'!V120/'Rentas del trabajo'!V108*100-100)&gt;100,"-",'Rentas del trabajo'!V120/'Rentas del trabajo'!V108*100-100)</f>
        <v>0.61792426145821366</v>
      </c>
      <c r="W120" s="122">
        <f>IF(ABS('Rentas del trabajo'!W120/'Rentas del trabajo'!W108*100-100)&gt;100,"-",'Rentas del trabajo'!W120/'Rentas del trabajo'!W108*100-100)</f>
        <v>-8.2124026607035745</v>
      </c>
      <c r="X120" s="122">
        <f>IF(ABS('Rentas del trabajo'!X120/'Rentas del trabajo'!X108*100-100)&gt;100,"-",'Rentas del trabajo'!X120/'Rentas del trabajo'!X108*100-100)</f>
        <v>4.0197962251364174</v>
      </c>
      <c r="Y120" s="122">
        <f>IF(ABS('Rentas del trabajo'!Y120/'Rentas del trabajo'!Y108*100-100)&gt;100,"-",'Rentas del trabajo'!Y120/'Rentas del trabajo'!Y108*100-100)</f>
        <v>3.5396873739417742</v>
      </c>
      <c r="Z120" s="122">
        <f>IF(ABS('Rentas del trabajo'!Z120/'Rentas del trabajo'!Z108*100-100)&gt;100,"-",'Rentas del trabajo'!Z120/'Rentas del trabajo'!Z108*100-100)</f>
        <v>2.5635928801705603</v>
      </c>
      <c r="AA120" s="122">
        <f>IF(ABS('Rentas del trabajo'!AA120/'Rentas del trabajo'!AA108*100-100)&gt;100,"-",'Rentas del trabajo'!AA120/'Rentas del trabajo'!AA108*100-100)</f>
        <v>3.3019371554050565</v>
      </c>
      <c r="AB120" s="122">
        <f>IF(ABS('Rentas del trabajo'!AB120/'Rentas del trabajo'!AB108*100-100)&gt;100,"-",'Rentas del trabajo'!AB120/'Rentas del trabajo'!AB108*100-100)</f>
        <v>-4.9843782201809859</v>
      </c>
      <c r="AC120" s="122">
        <f>IF(ABS('Rentas del trabajo'!AC120/'Rentas del trabajo'!AC108*100-100)&gt;100,"-",'Rentas del trabajo'!AC120/'Rentas del trabajo'!AC108*100-100)</f>
        <v>-1.4454042755548357</v>
      </c>
      <c r="AD120" s="122"/>
      <c r="AE120" s="122">
        <f>IF(ABS('Rentas del trabajo'!AE120/'Rentas del trabajo'!AE108*100-100)&gt;100,"-",'Rentas del trabajo'!AE120/'Rentas del trabajo'!AE108*100-100)</f>
        <v>7.0086660786017774</v>
      </c>
      <c r="AF120" s="122">
        <f>IF(ABS('Rentas del trabajo'!AF120/'Rentas del trabajo'!AF108*100-100)&gt;100,"-",'Rentas del trabajo'!AF120/'Rentas del trabajo'!AF108*100-100)</f>
        <v>7.321395947374171</v>
      </c>
      <c r="AG120" s="122">
        <f>IF(ABS('Rentas del trabajo'!AG120/'Rentas del trabajo'!AG108*100-100)&gt;100,"-",'Rentas del trabajo'!AG120/'Rentas del trabajo'!AG108*100-100)</f>
        <v>8.483154496272121</v>
      </c>
      <c r="AH120" s="122">
        <f>IF(ABS('Rentas del trabajo'!AH120/'Rentas del trabajo'!AH108*100-100)&gt;100,"-",'Rentas del trabajo'!AH120/'Rentas del trabajo'!AH108*100-100)</f>
        <v>7.0623888404533659</v>
      </c>
      <c r="AI120" s="122">
        <f>IF(ABS('Rentas del trabajo'!AI120/'Rentas del trabajo'!AI108*100-100)&gt;100,"-",'Rentas del trabajo'!AI120/'Rentas del trabajo'!AI108*100-100)</f>
        <v>9.3718764738244715</v>
      </c>
      <c r="AJ120" s="122">
        <f>IF(ABS('Rentas del trabajo'!AJ120/'Rentas del trabajo'!AJ108*100-100)&gt;100,"-",'Rentas del trabajo'!AJ120/'Rentas del trabajo'!AJ108*100-100)</f>
        <v>1.7645503188900022</v>
      </c>
      <c r="AK120" s="122">
        <f>IF(ABS('Rentas del trabajo'!AK120/'Rentas del trabajo'!AK108*100-100)&gt;100,"-",'Rentas del trabajo'!AK120/'Rentas del trabajo'!AK108*100-100)</f>
        <v>9.7065116635651947</v>
      </c>
      <c r="AL120" s="122">
        <f>IF(ABS('Rentas del trabajo'!AL120/'Rentas del trabajo'!AL108*100-100)&gt;100,"-",'Rentas del trabajo'!AL120/'Rentas del trabajo'!AL108*100-100)</f>
        <v>-2.1030609315591278</v>
      </c>
      <c r="AM120" s="122">
        <f>IF(ABS('Rentas del trabajo'!AM120/'Rentas del trabajo'!AM108*100-100)&gt;100,"-",'Rentas del trabajo'!AM120/'Rentas del trabajo'!AM108*100-100)</f>
        <v>6.6112697657200385</v>
      </c>
      <c r="AN120" s="122">
        <f>IF(ABS('Rentas del trabajo'!AN120/'Rentas del trabajo'!AN108*100-100)&gt;100,"-",'Rentas del trabajo'!AN120/'Rentas del trabajo'!AN108*100-100)</f>
        <v>9.2833074131674351</v>
      </c>
      <c r="AO120" s="122">
        <f>IF(ABS('Rentas del trabajo'!AO120/'Rentas del trabajo'!AO108*100-100)&gt;100,"-",'Rentas del trabajo'!AO120/'Rentas del trabajo'!AO108*100-100)</f>
        <v>10.131001108552894</v>
      </c>
      <c r="AP120" s="122">
        <f>IF(ABS('Rentas del trabajo'!AP120/'Rentas del trabajo'!AP108*100-100)&gt;100,"-",'Rentas del trabajo'!AP120/'Rentas del trabajo'!AP108*100-100)</f>
        <v>3.8656671333032335</v>
      </c>
      <c r="AQ120" s="122">
        <f>IF(ABS('Rentas del trabajo'!AQ120/'Rentas del trabajo'!AQ108*100-100)&gt;100,"-",'Rentas del trabajo'!AQ120/'Rentas del trabajo'!AQ108*100-100)</f>
        <v>8.2977425259304312</v>
      </c>
      <c r="AR120" s="122"/>
      <c r="AS120" s="122">
        <f>IF(ABS('Rentas del trabajo'!AS120/'Rentas del trabajo'!AS108*100-100)&gt;100,"-",'Rentas del trabajo'!AS120/'Rentas del trabajo'!AS108*100-100)</f>
        <v>7.0086660786017774</v>
      </c>
      <c r="AT120" s="122"/>
      <c r="AU120" s="122"/>
      <c r="AV120" s="122"/>
      <c r="AW120" s="122"/>
      <c r="AX120" s="122"/>
      <c r="AY120" s="122"/>
      <c r="AZ120" s="122"/>
      <c r="BA120" s="122"/>
      <c r="BB120" s="122"/>
      <c r="BC120" s="122"/>
      <c r="BD120" s="122"/>
      <c r="BE120" s="122">
        <f>IF(ABS('Rentas del trabajo'!BE120/'Rentas del trabajo'!BE108*100-100)&gt;100,"-",'Rentas del trabajo'!BE120/'Rentas del trabajo'!BE108*100-100)</f>
        <v>3.4574737936851108</v>
      </c>
      <c r="BF120" s="122">
        <f>IF(ABS('Rentas del trabajo'!BF120/'Rentas del trabajo'!BF108*100-100)&gt;100,"-",'Rentas del trabajo'!BF120/'Rentas del trabajo'!BF108*100-100)</f>
        <v>3.3706389835398909</v>
      </c>
      <c r="BG120" s="122">
        <f>IF(ABS('Rentas del trabajo'!BG120/'Rentas del trabajo'!BG108*100-100)&gt;100,"-",'Rentas del trabajo'!BG120/'Rentas del trabajo'!BG108*100-100)</f>
        <v>-1.8894374352410495</v>
      </c>
      <c r="BH120" s="122">
        <f>IF(ABS('Rentas del trabajo'!BH120/'Rentas del trabajo'!BH108*100-100)&gt;100,"-",'Rentas del trabajo'!BH120/'Rentas del trabajo'!BH108*100-100)</f>
        <v>5.6855085372135079</v>
      </c>
      <c r="BI120" s="122"/>
      <c r="BJ120" s="122">
        <f>IF(ABS('Rentas del trabajo'!BJ120/'Rentas del trabajo'!BJ108*100-100)&gt;100,"-",'Rentas del trabajo'!BJ120/'Rentas del trabajo'!BJ108*100-100)</f>
        <v>7.3173367920456229</v>
      </c>
      <c r="BK120" s="123"/>
      <c r="BL120" s="123"/>
    </row>
    <row r="121" spans="2:64" ht="12" customHeight="1">
      <c r="B121" s="67" t="s">
        <v>352</v>
      </c>
      <c r="C121" s="122">
        <f>IF(ABS('Rentas del trabajo'!C121/'Rentas del trabajo'!C109*100-100)&gt;100,"-",'Rentas del trabajo'!C121/'Rentas del trabajo'!C109*100-100)</f>
        <v>6.6014703158486157</v>
      </c>
      <c r="D121" s="122">
        <f>IF(ABS('Rentas del trabajo'!D121/'Rentas del trabajo'!D109*100-100)&gt;100,"-",'Rentas del trabajo'!D121/'Rentas del trabajo'!D109*100-100)</f>
        <v>6.232590366450637</v>
      </c>
      <c r="E121" s="122">
        <f>IF(ABS('Rentas del trabajo'!E121/'Rentas del trabajo'!E109*100-100)&gt;100,"-",'Rentas del trabajo'!E121/'Rentas del trabajo'!E109*100-100)</f>
        <v>5.6314459769894825</v>
      </c>
      <c r="F121" s="122">
        <f>IF(ABS('Rentas del trabajo'!F121/'Rentas del trabajo'!F109*100-100)&gt;100,"-",'Rentas del trabajo'!F121/'Rentas del trabajo'!F109*100-100)</f>
        <v>5.6314459769894825</v>
      </c>
      <c r="G121" s="122"/>
      <c r="H121" s="122">
        <f>IF(ABS('Rentas del trabajo'!H121/'Rentas del trabajo'!H109*100-100)&gt;100,"-",'Rentas del trabajo'!H121/'Rentas del trabajo'!H109*100-100)</f>
        <v>7.294890755031318</v>
      </c>
      <c r="I121" s="122">
        <f>IF(ABS('Rentas del trabajo'!I121/'Rentas del trabajo'!I109*100-100)&gt;100,"-",'Rentas del trabajo'!I121/'Rentas del trabajo'!I109*100-100)</f>
        <v>-2.2887497130865455</v>
      </c>
      <c r="J121" s="122">
        <f>IF(ABS('Rentas del trabajo'!J121/'Rentas del trabajo'!J109*100-100)&gt;100,"-",'Rentas del trabajo'!J121/'Rentas del trabajo'!J109*100-100)</f>
        <v>14.455414794617511</v>
      </c>
      <c r="K121" s="122">
        <f>IF(ABS('Rentas del trabajo'!K121/'Rentas del trabajo'!K109*100-100)&gt;100,"-",'Rentas del trabajo'!K121/'Rentas del trabajo'!K109*100-100)</f>
        <v>-2.4239924926046399</v>
      </c>
      <c r="L121" s="122">
        <f>IF(ABS('Rentas del trabajo'!L121/'Rentas del trabajo'!L109*100-100)&gt;100,"-",'Rentas del trabajo'!L121/'Rentas del trabajo'!L109*100-100)</f>
        <v>6.0750223953939297</v>
      </c>
      <c r="M121" s="122">
        <f>IF(ABS('Rentas del trabajo'!M121/'Rentas del trabajo'!M109*100-100)&gt;100,"-",'Rentas del trabajo'!M121/'Rentas del trabajo'!M109*100-100)</f>
        <v>6.0872525746098631</v>
      </c>
      <c r="N121" s="122">
        <f>IF(ABS('Rentas del trabajo'!N121/'Rentas del trabajo'!N109*100-100)&gt;100,"-",'Rentas del trabajo'!N121/'Rentas del trabajo'!N109*100-100)</f>
        <v>9.7840836762968593</v>
      </c>
      <c r="O121" s="122">
        <f>IF(ABS('Rentas del trabajo'!O121/'Rentas del trabajo'!O109*100-100)&gt;100,"-",'Rentas del trabajo'!O121/'Rentas del trabajo'!O109*100-100)</f>
        <v>6.4038344716800282</v>
      </c>
      <c r="P121" s="122"/>
      <c r="Q121" s="122">
        <f>IF(ABS('Rentas del trabajo'!Q121/'Rentas del trabajo'!Q109*100-100)&gt;100,"-",'Rentas del trabajo'!Q121/'Rentas del trabajo'!Q109*100-100)</f>
        <v>4.088389794653537</v>
      </c>
      <c r="R121" s="122">
        <f>IF(ABS('Rentas del trabajo'!R121/'Rentas del trabajo'!R109*100-100)&gt;100,"-",'Rentas del trabajo'!R121/'Rentas del trabajo'!R109*100-100)</f>
        <v>4.1072681483425697</v>
      </c>
      <c r="S121" s="122">
        <f>IF(ABS('Rentas del trabajo'!S121/'Rentas del trabajo'!S109*100-100)&gt;100,"-",'Rentas del trabajo'!S121/'Rentas del trabajo'!S109*100-100)</f>
        <v>2.3062482994891553</v>
      </c>
      <c r="T121" s="122">
        <f>IF(ABS('Rentas del trabajo'!T121/'Rentas del trabajo'!T109*100-100)&gt;100,"-",'Rentas del trabajo'!T121/'Rentas del trabajo'!T109*100-100)</f>
        <v>2.3062482994891553</v>
      </c>
      <c r="U121" s="122"/>
      <c r="V121" s="122">
        <f>IF(ABS('Rentas del trabajo'!V121/'Rentas del trabajo'!V109*100-100)&gt;100,"-",'Rentas del trabajo'!V121/'Rentas del trabajo'!V109*100-100)</f>
        <v>7.9001512404135497</v>
      </c>
      <c r="W121" s="122">
        <f>IF(ABS('Rentas del trabajo'!W121/'Rentas del trabajo'!W109*100-100)&gt;100,"-",'Rentas del trabajo'!W121/'Rentas del trabajo'!W109*100-100)</f>
        <v>14.771274586410428</v>
      </c>
      <c r="X121" s="122">
        <f>IF(ABS('Rentas del trabajo'!X121/'Rentas del trabajo'!X109*100-100)&gt;100,"-",'Rentas del trabajo'!X121/'Rentas del trabajo'!X109*100-100)</f>
        <v>5.303155267253274</v>
      </c>
      <c r="Y121" s="122">
        <f>IF(ABS('Rentas del trabajo'!Y121/'Rentas del trabajo'!Y109*100-100)&gt;100,"-",'Rentas del trabajo'!Y121/'Rentas del trabajo'!Y109*100-100)</f>
        <v>4.460796017089578</v>
      </c>
      <c r="Z121" s="122">
        <f>IF(ABS('Rentas del trabajo'!Z121/'Rentas del trabajo'!Z109*100-100)&gt;100,"-",'Rentas del trabajo'!Z121/'Rentas del trabajo'!Z109*100-100)</f>
        <v>7.2107316812580819</v>
      </c>
      <c r="AA121" s="122">
        <f>IF(ABS('Rentas del trabajo'!AA121/'Rentas del trabajo'!AA109*100-100)&gt;100,"-",'Rentas del trabajo'!AA121/'Rentas del trabajo'!AA109*100-100)</f>
        <v>9.064044230502887</v>
      </c>
      <c r="AB121" s="122">
        <f>IF(ABS('Rentas del trabajo'!AB121/'Rentas del trabajo'!AB109*100-100)&gt;100,"-",'Rentas del trabajo'!AB121/'Rentas del trabajo'!AB109*100-100)</f>
        <v>1.4565759021499787</v>
      </c>
      <c r="AC121" s="122">
        <f>IF(ABS('Rentas del trabajo'!AC121/'Rentas del trabajo'!AC109*100-100)&gt;100,"-",'Rentas del trabajo'!AC121/'Rentas del trabajo'!AC109*100-100)</f>
        <v>3.8796852763482548E-2</v>
      </c>
      <c r="AD121" s="122"/>
      <c r="AE121" s="122">
        <f>IF(ABS('Rentas del trabajo'!AE121/'Rentas del trabajo'!AE109*100-100)&gt;100,"-",'Rentas del trabajo'!AE121/'Rentas del trabajo'!AE109*100-100)</f>
        <v>10.95975394919239</v>
      </c>
      <c r="AF121" s="122">
        <f>IF(ABS('Rentas del trabajo'!AF121/'Rentas del trabajo'!AF109*100-100)&gt;100,"-",'Rentas del trabajo'!AF121/'Rentas del trabajo'!AF109*100-100)</f>
        <v>10.595847713731118</v>
      </c>
      <c r="AG121" s="122">
        <f>IF(ABS('Rentas del trabajo'!AG121/'Rentas del trabajo'!AG109*100-100)&gt;100,"-",'Rentas del trabajo'!AG121/'Rentas del trabajo'!AG109*100-100)</f>
        <v>8.067569403559645</v>
      </c>
      <c r="AH121" s="122">
        <f>IF(ABS('Rentas del trabajo'!AH121/'Rentas del trabajo'!AH109*100-100)&gt;100,"-",'Rentas del trabajo'!AH121/'Rentas del trabajo'!AH109*100-100)</f>
        <v>8.067569403559645</v>
      </c>
      <c r="AI121" s="122"/>
      <c r="AJ121" s="122">
        <f>IF(ABS('Rentas del trabajo'!AJ121/'Rentas del trabajo'!AJ109*100-100)&gt;100,"-",'Rentas del trabajo'!AJ121/'Rentas del trabajo'!AJ109*100-100)</f>
        <v>15.771349397915273</v>
      </c>
      <c r="AK121" s="122">
        <f>IF(ABS('Rentas del trabajo'!AK121/'Rentas del trabajo'!AK109*100-100)&gt;100,"-",'Rentas del trabajo'!AK121/'Rentas del trabajo'!AK109*100-100)</f>
        <v>12.144447368608226</v>
      </c>
      <c r="AL121" s="122">
        <f>IF(ABS('Rentas del trabajo'!AL121/'Rentas del trabajo'!AL109*100-100)&gt;100,"-",'Rentas del trabajo'!AL121/'Rentas del trabajo'!AL109*100-100)</f>
        <v>20.525163152954875</v>
      </c>
      <c r="AM121" s="122">
        <f>IF(ABS('Rentas del trabajo'!AM121/'Rentas del trabajo'!AM109*100-100)&gt;100,"-",'Rentas del trabajo'!AM121/'Rentas del trabajo'!AM109*100-100)</f>
        <v>1.9286741639203058</v>
      </c>
      <c r="AN121" s="122">
        <f>IF(ABS('Rentas del trabajo'!AN121/'Rentas del trabajo'!AN109*100-100)&gt;100,"-",'Rentas del trabajo'!AN121/'Rentas del trabajo'!AN109*100-100)</f>
        <v>13.723807641160192</v>
      </c>
      <c r="AO121" s="122">
        <f>IF(ABS('Rentas del trabajo'!AO121/'Rentas del trabajo'!AO109*100-100)&gt;100,"-",'Rentas del trabajo'!AO121/'Rentas del trabajo'!AO109*100-100)</f>
        <v>15.703048070897836</v>
      </c>
      <c r="AP121" s="122">
        <f>IF(ABS('Rentas del trabajo'!AP121/'Rentas del trabajo'!AP109*100-100)&gt;100,"-",'Rentas del trabajo'!AP121/'Rentas del trabajo'!AP109*100-100)</f>
        <v>11.383172183521978</v>
      </c>
      <c r="AQ121" s="122">
        <f>IF(ABS('Rentas del trabajo'!AQ121/'Rentas del trabajo'!AQ109*100-100)&gt;100,"-",'Rentas del trabajo'!AQ121/'Rentas del trabajo'!AQ109*100-100)</f>
        <v>6.4451158106747073</v>
      </c>
      <c r="AR121" s="122"/>
      <c r="AS121" s="122">
        <f>IF(ABS('Rentas del trabajo'!AS121/'Rentas del trabajo'!AS109*100-100)&gt;100,"-",'Rentas del trabajo'!AS121/'Rentas del trabajo'!AS109*100-100)</f>
        <v>10.95975394919239</v>
      </c>
      <c r="AT121" s="122"/>
      <c r="AU121" s="122"/>
      <c r="AV121" s="122"/>
      <c r="AW121" s="122"/>
      <c r="AX121" s="122"/>
      <c r="AY121" s="122"/>
      <c r="AZ121" s="122"/>
      <c r="BA121" s="122"/>
      <c r="BB121" s="122"/>
      <c r="BC121" s="122"/>
      <c r="BD121" s="122"/>
      <c r="BE121" s="122">
        <f>IF(ABS('Rentas del trabajo'!BE121/'Rentas del trabajo'!BE109*100-100)&gt;100,"-",'Rentas del trabajo'!BE121/'Rentas del trabajo'!BE109*100-100)</f>
        <v>7.8308650382527389</v>
      </c>
      <c r="BF121" s="122">
        <f>IF(ABS('Rentas del trabajo'!BF121/'Rentas del trabajo'!BF109*100-100)&gt;100,"-",'Rentas del trabajo'!BF121/'Rentas del trabajo'!BF109*100-100)</f>
        <v>8.913086971237675</v>
      </c>
      <c r="BG121" s="122">
        <f>IF(ABS('Rentas del trabajo'!BG121/'Rentas del trabajo'!BG109*100-100)&gt;100,"-",'Rentas del trabajo'!BG121/'Rentas del trabajo'!BG109*100-100)</f>
        <v>16.097293163792514</v>
      </c>
      <c r="BH121" s="122">
        <f>IF(ABS('Rentas del trabajo'!BH121/'Rentas del trabajo'!BH109*100-100)&gt;100,"-",'Rentas del trabajo'!BH121/'Rentas del trabajo'!BH109*100-100)</f>
        <v>9.2398284463432532</v>
      </c>
      <c r="BI121" s="122">
        <f>+'Rentas del trabajo'!BI121/'Rentas del trabajo'!BI109*100-100</f>
        <v>7.2666583657443198</v>
      </c>
      <c r="BJ121" s="122">
        <f>IF(ABS('Rentas del trabajo'!BJ121/'Rentas del trabajo'!BJ109*100-100)&gt;100,"-",'Rentas del trabajo'!BJ121/'Rentas del trabajo'!BJ109*100-100)</f>
        <v>-47.79779465612117</v>
      </c>
      <c r="BK121" s="123"/>
      <c r="BL121" s="123"/>
    </row>
    <row r="122" spans="2:64" ht="12" customHeight="1">
      <c r="B122" s="67" t="s">
        <v>353</v>
      </c>
      <c r="C122" s="122">
        <f>IF(ABS('Rentas del trabajo'!C122/'Rentas del trabajo'!C110*100-100)&gt;100,"-",'Rentas del trabajo'!C122/'Rentas del trabajo'!C110*100-100)</f>
        <v>5.0580621668801768</v>
      </c>
      <c r="D122" s="122">
        <f>IF(ABS('Rentas del trabajo'!D122/'Rentas del trabajo'!D110*100-100)&gt;100,"-",'Rentas del trabajo'!D122/'Rentas del trabajo'!D110*100-100)</f>
        <v>3.8584636264661754</v>
      </c>
      <c r="E122" s="122">
        <f>IF(ABS('Rentas del trabajo'!E122/'Rentas del trabajo'!E110*100-100)&gt;100,"-",'Rentas del trabajo'!E122/'Rentas del trabajo'!E110*100-100)</f>
        <v>3.9379437356802782</v>
      </c>
      <c r="F122" s="122">
        <f>IF(ABS('Rentas del trabajo'!F122/'Rentas del trabajo'!F110*100-100)&gt;100,"-",'Rentas del trabajo'!F122/'Rentas del trabajo'!F110*100-100)</f>
        <v>3.9379437356802782</v>
      </c>
      <c r="G122" s="122"/>
      <c r="H122" s="122">
        <f>IF(ABS('Rentas del trabajo'!H122/'Rentas del trabajo'!H110*100-100)&gt;100,"-",'Rentas del trabajo'!H122/'Rentas del trabajo'!H110*100-100)</f>
        <v>3.723695771315235</v>
      </c>
      <c r="I122" s="122">
        <f>IF(ABS('Rentas del trabajo'!I122/'Rentas del trabajo'!I110*100-100)&gt;100,"-",'Rentas del trabajo'!I122/'Rentas del trabajo'!I110*100-100)</f>
        <v>-6.3698821470222242</v>
      </c>
      <c r="J122" s="122">
        <f>IF(ABS('Rentas del trabajo'!J122/'Rentas del trabajo'!J110*100-100)&gt;100,"-",'Rentas del trabajo'!J122/'Rentas del trabajo'!J110*100-100)</f>
        <v>7.6779180314771907</v>
      </c>
      <c r="K122" s="122">
        <f>IF(ABS('Rentas del trabajo'!K122/'Rentas del trabajo'!K110*100-100)&gt;100,"-",'Rentas del trabajo'!K122/'Rentas del trabajo'!K110*100-100)</f>
        <v>4.4355168633098288</v>
      </c>
      <c r="L122" s="122">
        <f>IF(ABS('Rentas del trabajo'!L122/'Rentas del trabajo'!L110*100-100)&gt;100,"-",'Rentas del trabajo'!L122/'Rentas del trabajo'!L110*100-100)</f>
        <v>5.8924634122273574</v>
      </c>
      <c r="M122" s="122">
        <f>IF(ABS('Rentas del trabajo'!M122/'Rentas del trabajo'!M110*100-100)&gt;100,"-",'Rentas del trabajo'!M122/'Rentas del trabajo'!M110*100-100)</f>
        <v>5.8867999765541299</v>
      </c>
      <c r="N122" s="122">
        <f>IF(ABS('Rentas del trabajo'!N122/'Rentas del trabajo'!N110*100-100)&gt;100,"-",'Rentas del trabajo'!N122/'Rentas del trabajo'!N110*100-100)</f>
        <v>9.5805863991822235</v>
      </c>
      <c r="O122" s="122">
        <f>IF(ABS('Rentas del trabajo'!O122/'Rentas del trabajo'!O110*100-100)&gt;100,"-",'Rentas del trabajo'!O122/'Rentas del trabajo'!O110*100-100)</f>
        <v>6.3947439636768024</v>
      </c>
      <c r="P122" s="122"/>
      <c r="Q122" s="122">
        <f>IF(ABS('Rentas del trabajo'!Q122/'Rentas del trabajo'!Q110*100-100)&gt;100,"-",'Rentas del trabajo'!Q122/'Rentas del trabajo'!Q110*100-100)</f>
        <v>1.8500431816276546</v>
      </c>
      <c r="R122" s="122">
        <f>IF(ABS('Rentas del trabajo'!R122/'Rentas del trabajo'!R110*100-100)&gt;100,"-",'Rentas del trabajo'!R122/'Rentas del trabajo'!R110*100-100)</f>
        <v>2.1545496730211937</v>
      </c>
      <c r="S122" s="122">
        <f>IF(ABS('Rentas del trabajo'!S122/'Rentas del trabajo'!S110*100-100)&gt;100,"-",'Rentas del trabajo'!S122/'Rentas del trabajo'!S110*100-100)</f>
        <v>0.40645430857995279</v>
      </c>
      <c r="T122" s="122">
        <f>IF(ABS('Rentas del trabajo'!T122/'Rentas del trabajo'!T110*100-100)&gt;100,"-",'Rentas del trabajo'!T122/'Rentas del trabajo'!T110*100-100)</f>
        <v>0.40645430857995279</v>
      </c>
      <c r="U122" s="122"/>
      <c r="V122" s="122">
        <f>IF(ABS('Rentas del trabajo'!V122/'Rentas del trabajo'!V110*100-100)&gt;100,"-",'Rentas del trabajo'!V122/'Rentas del trabajo'!V110*100-100)</f>
        <v>5.4891737671124474</v>
      </c>
      <c r="W122" s="122">
        <f>IF(ABS('Rentas del trabajo'!W122/'Rentas del trabajo'!W110*100-100)&gt;100,"-",'Rentas del trabajo'!W122/'Rentas del trabajo'!W110*100-100)</f>
        <v>11.280855476123037</v>
      </c>
      <c r="X122" s="122">
        <f>IF(ABS('Rentas del trabajo'!X122/'Rentas del trabajo'!X110*100-100)&gt;100,"-",'Rentas del trabajo'!X122/'Rentas del trabajo'!X110*100-100)</f>
        <v>3.0281684139374079</v>
      </c>
      <c r="Y122" s="122">
        <f>IF(ABS('Rentas del trabajo'!Y122/'Rentas del trabajo'!Y110*100-100)&gt;100,"-",'Rentas del trabajo'!Y122/'Rentas del trabajo'!Y110*100-100)</f>
        <v>6.0507841314744155</v>
      </c>
      <c r="Z122" s="122">
        <f>IF(ABS('Rentas del trabajo'!Z122/'Rentas del trabajo'!Z110*100-100)&gt;100,"-",'Rentas del trabajo'!Z122/'Rentas del trabajo'!Z110*100-100)</f>
        <v>6.1098539226937021</v>
      </c>
      <c r="AA122" s="122">
        <f>IF(ABS('Rentas del trabajo'!AA122/'Rentas del trabajo'!AA110*100-100)&gt;100,"-",'Rentas del trabajo'!AA122/'Rentas del trabajo'!AA110*100-100)</f>
        <v>7.6562348844635153</v>
      </c>
      <c r="AB122" s="122">
        <f>IF(ABS('Rentas del trabajo'!AB122/'Rentas del trabajo'!AB110*100-100)&gt;100,"-",'Rentas del trabajo'!AB122/'Rentas del trabajo'!AB110*100-100)</f>
        <v>1.8104099712660258</v>
      </c>
      <c r="AC122" s="122">
        <f>IF(ABS('Rentas del trabajo'!AC122/'Rentas del trabajo'!AC110*100-100)&gt;100,"-",'Rentas del trabajo'!AC122/'Rentas del trabajo'!AC110*100-100)</f>
        <v>3.3379431538857318</v>
      </c>
      <c r="AD122" s="122"/>
      <c r="AE122" s="122">
        <f>IF(ABS('Rentas del trabajo'!AE122/'Rentas del trabajo'!AE110*100-100)&gt;100,"-",'Rentas del trabajo'!AE122/'Rentas del trabajo'!AE110*100-100)</f>
        <v>7.0016816827487105</v>
      </c>
      <c r="AF122" s="122">
        <f>IF(ABS('Rentas del trabajo'!AF122/'Rentas del trabajo'!AF110*100-100)&gt;100,"-",'Rentas del trabajo'!AF122/'Rentas del trabajo'!AF110*100-100)</f>
        <v>6.0961458149350705</v>
      </c>
      <c r="AG122" s="122">
        <f>IF(ABS('Rentas del trabajo'!AG122/'Rentas del trabajo'!AG110*100-100)&gt;100,"-",'Rentas del trabajo'!AG122/'Rentas del trabajo'!AG110*100-100)</f>
        <v>4.3604039862433552</v>
      </c>
      <c r="AH122" s="122">
        <f>IF(ABS('Rentas del trabajo'!AH122/'Rentas del trabajo'!AH110*100-100)&gt;100,"-",'Rentas del trabajo'!AH122/'Rentas del trabajo'!AH110*100-100)</f>
        <v>4.3604039862433552</v>
      </c>
      <c r="AI122" s="122"/>
      <c r="AJ122" s="122">
        <f>IF(ABS('Rentas del trabajo'!AJ122/'Rentas del trabajo'!AJ110*100-100)&gt;100,"-",'Rentas del trabajo'!AJ122/'Rentas del trabajo'!AJ110*100-100)</f>
        <v>9.4172696698737894</v>
      </c>
      <c r="AK122" s="122">
        <f>IF(ABS('Rentas del trabajo'!AK122/'Rentas del trabajo'!AK110*100-100)&gt;100,"-",'Rentas del trabajo'!AK122/'Rentas del trabajo'!AK110*100-100)</f>
        <v>4.1923961300958723</v>
      </c>
      <c r="AL122" s="122">
        <f>IF(ABS('Rentas del trabajo'!AL122/'Rentas del trabajo'!AL110*100-100)&gt;100,"-",'Rentas del trabajo'!AL122/'Rentas del trabajo'!AL110*100-100)</f>
        <v>10.938586734091786</v>
      </c>
      <c r="AM122" s="122">
        <f>IF(ABS('Rentas del trabajo'!AM122/'Rentas del trabajo'!AM110*100-100)&gt;100,"-",'Rentas del trabajo'!AM122/'Rentas del trabajo'!AM110*100-100)</f>
        <v>10.754684545298261</v>
      </c>
      <c r="AN122" s="122">
        <f>IF(ABS('Rentas del trabajo'!AN122/'Rentas del trabajo'!AN110*100-100)&gt;100,"-",'Rentas del trabajo'!AN122/'Rentas del trabajo'!AN110*100-100)</f>
        <v>12.362338241856335</v>
      </c>
      <c r="AO122" s="122">
        <f>IF(ABS('Rentas del trabajo'!AO122/'Rentas del trabajo'!AO110*100-100)&gt;100,"-",'Rentas del trabajo'!AO122/'Rentas del trabajo'!AO110*100-100)</f>
        <v>13.993742094401185</v>
      </c>
      <c r="AP122" s="122">
        <f>IF(ABS('Rentas del trabajo'!AP122/'Rentas del trabajo'!AP110*100-100)&gt;100,"-",'Rentas del trabajo'!AP122/'Rentas del trabajo'!AP110*100-100)</f>
        <v>11.564444261924805</v>
      </c>
      <c r="AQ122" s="122">
        <f>IF(ABS('Rentas del trabajo'!AQ122/'Rentas del trabajo'!AQ110*100-100)&gt;100,"-",'Rentas del trabajo'!AQ122/'Rentas del trabajo'!AQ110*100-100)</f>
        <v>9.9461400359066374</v>
      </c>
      <c r="AR122" s="122"/>
      <c r="AS122" s="122">
        <f>IF(ABS('Rentas del trabajo'!AS122/'Rentas del trabajo'!AS110*100-100)&gt;100,"-",'Rentas del trabajo'!AS122/'Rentas del trabajo'!AS110*100-100)</f>
        <v>7.0016816827487105</v>
      </c>
      <c r="AT122" s="122"/>
      <c r="AU122" s="122"/>
      <c r="AV122" s="122"/>
      <c r="AW122" s="122"/>
      <c r="AX122" s="122"/>
      <c r="AY122" s="122"/>
      <c r="AZ122" s="122"/>
      <c r="BA122" s="122"/>
      <c r="BB122" s="122"/>
      <c r="BC122" s="122"/>
      <c r="BD122" s="122"/>
      <c r="BE122" s="122">
        <f>IF(ABS('Rentas del trabajo'!BE122/'Rentas del trabajo'!BE110*100-100)&gt;100,"-",'Rentas del trabajo'!BE122/'Rentas del trabajo'!BE110*100-100)</f>
        <v>11.269318849131309</v>
      </c>
      <c r="BF122" s="122">
        <f>IF(ABS('Rentas del trabajo'!BF122/'Rentas del trabajo'!BF110*100-100)&gt;100,"-",'Rentas del trabajo'!BF122/'Rentas del trabajo'!BF110*100-100)</f>
        <v>7.907037780541387</v>
      </c>
      <c r="BG122" s="122">
        <f>IF(ABS('Rentas del trabajo'!BG122/'Rentas del trabajo'!BG110*100-100)&gt;100,"-",'Rentas del trabajo'!BG122/'Rentas del trabajo'!BG110*100-100)</f>
        <v>2.3833335164976148</v>
      </c>
      <c r="BH122" s="122">
        <f>IF(ABS('Rentas del trabajo'!BH122/'Rentas del trabajo'!BH110*100-100)&gt;100,"-",'Rentas del trabajo'!BH122/'Rentas del trabajo'!BH110*100-100)</f>
        <v>9.8727161260192986</v>
      </c>
      <c r="BI122" s="122"/>
      <c r="BJ122" s="122" t="str">
        <f>IF(ABS('Rentas del trabajo'!BJ122/'Rentas del trabajo'!BJ110*100-100)&gt;100,"-",'Rentas del trabajo'!BJ122/'Rentas del trabajo'!BJ110*100-100)</f>
        <v>-</v>
      </c>
      <c r="BK122" s="123"/>
      <c r="BL122" s="123"/>
    </row>
    <row r="123" spans="2:64" ht="12" customHeight="1">
      <c r="B123" s="67" t="s">
        <v>354</v>
      </c>
      <c r="C123" s="122">
        <f>IF(ABS('Rentas del trabajo'!C123/'Rentas del trabajo'!C111*100-100)&gt;100,"-",'Rentas del trabajo'!C123/'Rentas del trabajo'!C111*100-100)</f>
        <v>7.0773867941993558</v>
      </c>
      <c r="D123" s="122">
        <f>IF(ABS('Rentas del trabajo'!D123/'Rentas del trabajo'!D111*100-100)&gt;100,"-",'Rentas del trabajo'!D123/'Rentas del trabajo'!D111*100-100)</f>
        <v>7.0817901589858678</v>
      </c>
      <c r="E123" s="122">
        <f>IF(ABS('Rentas del trabajo'!E123/'Rentas del trabajo'!E111*100-100)&gt;100,"-",'Rentas del trabajo'!E123/'Rentas del trabajo'!E111*100-100)</f>
        <v>7.8915733979217038</v>
      </c>
      <c r="F123" s="122">
        <f>IF(ABS('Rentas del trabajo'!F123/'Rentas del trabajo'!F111*100-100)&gt;100,"-",'Rentas del trabajo'!F123/'Rentas del trabajo'!F111*100-100)</f>
        <v>5.8816776795647172</v>
      </c>
      <c r="G123" s="122">
        <f>IF(ABS('Rentas del trabajo'!G123/'Rentas del trabajo'!G111*100-100)&gt;100,"-",'Rentas del trabajo'!G123/'Rentas del trabajo'!G111*100-100)</f>
        <v>8.6261056607997091</v>
      </c>
      <c r="H123" s="122">
        <f>IF(ABS('Rentas del trabajo'!H123/'Rentas del trabajo'!H111*100-100)&gt;100,"-",'Rentas del trabajo'!H123/'Rentas del trabajo'!H111*100-100)</f>
        <v>3.4985345232627196</v>
      </c>
      <c r="I123" s="122">
        <f>IF(ABS('Rentas del trabajo'!I123/'Rentas del trabajo'!I111*100-100)&gt;100,"-",'Rentas del trabajo'!I123/'Rentas del trabajo'!I111*100-100)</f>
        <v>13.308719244506648</v>
      </c>
      <c r="J123" s="122">
        <f>IF(ABS('Rentas del trabajo'!J123/'Rentas del trabajo'!J111*100-100)&gt;100,"-",'Rentas del trabajo'!J123/'Rentas del trabajo'!J111*100-100)</f>
        <v>-1.3234192536054223</v>
      </c>
      <c r="K123" s="122">
        <f>IF(ABS('Rentas del trabajo'!K123/'Rentas del trabajo'!K111*100-100)&gt;100,"-",'Rentas del trabajo'!K123/'Rentas del trabajo'!K111*100-100)</f>
        <v>7.6028885419740675</v>
      </c>
      <c r="L123" s="122">
        <f>IF(ABS('Rentas del trabajo'!L123/'Rentas del trabajo'!L111*100-100)&gt;100,"-",'Rentas del trabajo'!L123/'Rentas del trabajo'!L111*100-100)</f>
        <v>6.3854405347229175</v>
      </c>
      <c r="M123" s="122">
        <f>IF(ABS('Rentas del trabajo'!M123/'Rentas del trabajo'!M111*100-100)&gt;100,"-",'Rentas del trabajo'!M123/'Rentas del trabajo'!M111*100-100)</f>
        <v>6.4076467568117152</v>
      </c>
      <c r="N123" s="122">
        <f>IF(ABS('Rentas del trabajo'!N123/'Rentas del trabajo'!N111*100-100)&gt;100,"-",'Rentas del trabajo'!N123/'Rentas del trabajo'!N111*100-100)</f>
        <v>7.7913813298377192</v>
      </c>
      <c r="O123" s="122">
        <f>IF(ABS('Rentas del trabajo'!O123/'Rentas del trabajo'!O111*100-100)&gt;100,"-",'Rentas del trabajo'!O123/'Rentas del trabajo'!O111*100-100)</f>
        <v>8.9059241042243968</v>
      </c>
      <c r="P123" s="122"/>
      <c r="Q123" s="122">
        <f>IF(ABS('Rentas del trabajo'!Q123/'Rentas del trabajo'!Q111*100-100)&gt;100,"-",'Rentas del trabajo'!Q123/'Rentas del trabajo'!Q111*100-100)</f>
        <v>3.4670434261197016</v>
      </c>
      <c r="R123" s="122">
        <f>IF(ABS('Rentas del trabajo'!R123/'Rentas del trabajo'!R111*100-100)&gt;100,"-",'Rentas del trabajo'!R123/'Rentas del trabajo'!R111*100-100)</f>
        <v>3.0973412048873001</v>
      </c>
      <c r="S123" s="122">
        <f>IF(ABS('Rentas del trabajo'!S123/'Rentas del trabajo'!S111*100-100)&gt;100,"-",'Rentas del trabajo'!S123/'Rentas del trabajo'!S111*100-100)</f>
        <v>3.1204311512813518</v>
      </c>
      <c r="T123" s="122">
        <f>IF(ABS('Rentas del trabajo'!T123/'Rentas del trabajo'!T111*100-100)&gt;100,"-",'Rentas del trabajo'!T123/'Rentas del trabajo'!T111*100-100)</f>
        <v>2.266678097006448</v>
      </c>
      <c r="U123" s="122">
        <f>IF(ABS('Rentas del trabajo'!U123/'Rentas del trabajo'!U111*100-100)&gt;100,"-",'Rentas del trabajo'!U123/'Rentas del trabajo'!U111*100-100)</f>
        <v>4.0868540868895593</v>
      </c>
      <c r="V123" s="122">
        <f>IF(ABS('Rentas del trabajo'!V123/'Rentas del trabajo'!V111*100-100)&gt;100,"-",'Rentas del trabajo'!V123/'Rentas del trabajo'!V111*100-100)</f>
        <v>3.7045166592056802</v>
      </c>
      <c r="W123" s="122">
        <f>IF(ABS('Rentas del trabajo'!W123/'Rentas del trabajo'!W111*100-100)&gt;100,"-",'Rentas del trabajo'!W123/'Rentas del trabajo'!W111*100-100)</f>
        <v>-1.939046443136931</v>
      </c>
      <c r="X123" s="122">
        <f>IF(ABS('Rentas del trabajo'!X123/'Rentas del trabajo'!X111*100-100)&gt;100,"-",'Rentas del trabajo'!X123/'Rentas del trabajo'!X111*100-100)</f>
        <v>5.1098126474048655</v>
      </c>
      <c r="Y123" s="122">
        <f>IF(ABS('Rentas del trabajo'!Y123/'Rentas del trabajo'!Y111*100-100)&gt;100,"-",'Rentas del trabajo'!Y123/'Rentas del trabajo'!Y111*100-100)</f>
        <v>7.1298632723233197</v>
      </c>
      <c r="Z123" s="122">
        <f>IF(ABS('Rentas del trabajo'!Z123/'Rentas del trabajo'!Z111*100-100)&gt;100,"-",'Rentas del trabajo'!Z123/'Rentas del trabajo'!Z111*100-100)</f>
        <v>7.3170480278678269</v>
      </c>
      <c r="AA123" s="122">
        <f>IF(ABS('Rentas del trabajo'!AA123/'Rentas del trabajo'!AA111*100-100)&gt;100,"-",'Rentas del trabajo'!AA123/'Rentas del trabajo'!AA111*100-100)</f>
        <v>8.2981084807281178</v>
      </c>
      <c r="AB123" s="122">
        <f>IF(ABS('Rentas del trabajo'!AB123/'Rentas del trabajo'!AB111*100-100)&gt;100,"-",'Rentas del trabajo'!AB123/'Rentas del trabajo'!AB111*100-100)</f>
        <v>3.9974561545553371</v>
      </c>
      <c r="AC123" s="122">
        <f>IF(ABS('Rentas del trabajo'!AC123/'Rentas del trabajo'!AC111*100-100)&gt;100,"-",'Rentas del trabajo'!AC123/'Rentas del trabajo'!AC111*100-100)</f>
        <v>-1.3957760942247148</v>
      </c>
      <c r="AD123" s="122"/>
      <c r="AE123" s="122">
        <f>IF(ABS('Rentas del trabajo'!AE123/'Rentas del trabajo'!AE111*100-100)&gt;100,"-",'Rentas del trabajo'!AE123/'Rentas del trabajo'!AE111*100-100)</f>
        <v>10.789806293908427</v>
      </c>
      <c r="AF123" s="122">
        <f>IF(ABS('Rentas del trabajo'!AF123/'Rentas del trabajo'!AF111*100-100)&gt;100,"-",'Rentas del trabajo'!AF123/'Rentas del trabajo'!AF111*100-100)</f>
        <v>10.398478568511081</v>
      </c>
      <c r="AG123" s="122">
        <f>IF(ABS('Rentas del trabajo'!AG123/'Rentas del trabajo'!AG111*100-100)&gt;100,"-",'Rentas del trabajo'!AG123/'Rentas del trabajo'!AG111*100-100)</f>
        <v>11.258255663838042</v>
      </c>
      <c r="AH123" s="122">
        <f>IF(ABS('Rentas del trabajo'!AH123/'Rentas del trabajo'!AH111*100-100)&gt;100,"-",'Rentas del trabajo'!AH123/'Rentas del trabajo'!AH111*100-100)</f>
        <v>8.2816744762703536</v>
      </c>
      <c r="AI123" s="122">
        <f>IF(ABS('Rentas del trabajo'!AI123/'Rentas del trabajo'!AI111*100-100)&gt;100,"-",'Rentas del trabajo'!AI123/'Rentas del trabajo'!AI111*100-100)</f>
        <v>13.065496099427065</v>
      </c>
      <c r="AJ123" s="122">
        <f>IF(ABS('Rentas del trabajo'!AJ123/'Rentas del trabajo'!AJ111*100-100)&gt;100,"-",'Rentas del trabajo'!AJ123/'Rentas del trabajo'!AJ111*100-100)</f>
        <v>7.3326549767107139</v>
      </c>
      <c r="AK123" s="122">
        <f>IF(ABS('Rentas del trabajo'!AK123/'Rentas del trabajo'!AK111*100-100)&gt;100,"-",'Rentas del trabajo'!AK123/'Rentas del trabajo'!AK111*100-100)</f>
        <v>11.111610554232016</v>
      </c>
      <c r="AL123" s="122">
        <f>IF(ABS('Rentas del trabajo'!AL123/'Rentas del trabajo'!AL111*100-100)&gt;100,"-",'Rentas del trabajo'!AL123/'Rentas del trabajo'!AL111*100-100)</f>
        <v>3.7187691494005009</v>
      </c>
      <c r="AM123" s="122">
        <f>IF(ABS('Rentas del trabajo'!AM123/'Rentas del trabajo'!AM111*100-100)&gt;100,"-",'Rentas del trabajo'!AM123/'Rentas del trabajo'!AM111*100-100)</f>
        <v>15.274827372087273</v>
      </c>
      <c r="AN123" s="122">
        <f>IF(ABS('Rentas del trabajo'!AN123/'Rentas del trabajo'!AN111*100-100)&gt;100,"-",'Rentas del trabajo'!AN123/'Rentas del trabajo'!AN111*100-100)</f>
        <v>14.169714313307381</v>
      </c>
      <c r="AO123" s="122">
        <f>IF(ABS('Rentas del trabajo'!AO123/'Rentas del trabajo'!AO111*100-100)&gt;100,"-",'Rentas del trabajo'!AO123/'Rentas del trabajo'!AO111*100-100)</f>
        <v>15.237468716481956</v>
      </c>
      <c r="AP123" s="122">
        <f>IF(ABS('Rentas del trabajo'!AP123/'Rentas del trabajo'!AP111*100-100)&gt;100,"-",'Rentas del trabajo'!AP123/'Rentas del trabajo'!AP111*100-100)</f>
        <v>12.100294536887546</v>
      </c>
      <c r="AQ123" s="122">
        <f>IF(ABS('Rentas del trabajo'!AQ123/'Rentas del trabajo'!AQ111*100-100)&gt;100,"-",'Rentas del trabajo'!AQ123/'Rentas del trabajo'!AQ111*100-100)</f>
        <v>7.3858412503830806</v>
      </c>
      <c r="AR123" s="122"/>
      <c r="AS123" s="122">
        <f>IF(ABS('Rentas del trabajo'!AS123/'Rentas del trabajo'!AS111*100-100)&gt;100,"-",'Rentas del trabajo'!AS123/'Rentas del trabajo'!AS111*100-100)</f>
        <v>10.789806293908427</v>
      </c>
      <c r="AT123" s="122"/>
      <c r="AU123" s="122"/>
      <c r="AV123" s="122"/>
      <c r="AW123" s="122"/>
      <c r="AX123" s="122"/>
      <c r="AY123" s="122"/>
      <c r="AZ123" s="122"/>
      <c r="BA123" s="122"/>
      <c r="BB123" s="122"/>
      <c r="BC123" s="122"/>
      <c r="BD123" s="122"/>
      <c r="BE123" s="122">
        <f>IF(ABS('Rentas del trabajo'!BE123/'Rentas del trabajo'!BE111*100-100)&gt;100,"-",'Rentas del trabajo'!BE123/'Rentas del trabajo'!BE111*100-100)</f>
        <v>3.9542137124877854</v>
      </c>
      <c r="BF123" s="122">
        <f>IF(ABS('Rentas del trabajo'!BF123/'Rentas del trabajo'!BF111*100-100)&gt;100,"-",'Rentas del trabajo'!BF123/'Rentas del trabajo'!BF111*100-100)</f>
        <v>4.5942420865748659</v>
      </c>
      <c r="BG123" s="122">
        <f>IF(ABS('Rentas del trabajo'!BG123/'Rentas del trabajo'!BG111*100-100)&gt;100,"-",'Rentas del trabajo'!BG123/'Rentas del trabajo'!BG111*100-100)</f>
        <v>2.0377772220503232</v>
      </c>
      <c r="BH123" s="122">
        <f>IF(ABS('Rentas del trabajo'!BH123/'Rentas del trabajo'!BH111*100-100)&gt;100,"-",'Rentas del trabajo'!BH123/'Rentas del trabajo'!BH111*100-100)</f>
        <v>5.9697292850880359</v>
      </c>
      <c r="BI123" s="122"/>
      <c r="BJ123" s="122">
        <f>IF(ABS('Rentas del trabajo'!BJ123/'Rentas del trabajo'!BJ111*100-100)&gt;100,"-",'Rentas del trabajo'!BJ123/'Rentas del trabajo'!BJ111*100-100)</f>
        <v>-19.987253027406581</v>
      </c>
      <c r="BK123" s="123"/>
      <c r="BL123" s="123"/>
    </row>
    <row r="124" spans="2:64" ht="12" customHeight="1">
      <c r="B124" s="67" t="s">
        <v>355</v>
      </c>
      <c r="C124" s="122">
        <f>IF(ABS('Rentas del trabajo'!C124/'Rentas del trabajo'!C112*100-100)&gt;100,"-",'Rentas del trabajo'!C124/'Rentas del trabajo'!C112*100-100)</f>
        <v>6.1482628405853177</v>
      </c>
      <c r="D124" s="122">
        <f>IF(ABS('Rentas del trabajo'!D124/'Rentas del trabajo'!D112*100-100)&gt;100,"-",'Rentas del trabajo'!D124/'Rentas del trabajo'!D112*100-100)</f>
        <v>6.3480679657991033</v>
      </c>
      <c r="E124" s="122">
        <f>IF(ABS('Rentas del trabajo'!E124/'Rentas del trabajo'!E112*100-100)&gt;100,"-",'Rentas del trabajo'!E124/'Rentas del trabajo'!E112*100-100)</f>
        <v>4.8082961099258199</v>
      </c>
      <c r="F124" s="122">
        <f>IF(ABS('Rentas del trabajo'!F124/'Rentas del trabajo'!F112*100-100)&gt;100,"-",'Rentas del trabajo'!F124/'Rentas del trabajo'!F112*100-100)</f>
        <v>4.8082961099258199</v>
      </c>
      <c r="G124" s="122"/>
      <c r="H124" s="122">
        <f>IF(ABS('Rentas del trabajo'!H124/'Rentas del trabajo'!H112*100-100)&gt;100,"-",'Rentas del trabajo'!H124/'Rentas del trabajo'!H112*100-100)</f>
        <v>9.5773707903072989</v>
      </c>
      <c r="I124" s="122">
        <f>IF(ABS('Rentas del trabajo'!I124/'Rentas del trabajo'!I112*100-100)&gt;100,"-",'Rentas del trabajo'!I124/'Rentas del trabajo'!I112*100-100)</f>
        <v>8.4038712650741161</v>
      </c>
      <c r="J124" s="122">
        <f>IF(ABS('Rentas del trabajo'!J124/'Rentas del trabajo'!J112*100-100)&gt;100,"-",'Rentas del trabajo'!J124/'Rentas del trabajo'!J112*100-100)</f>
        <v>10.733835093984794</v>
      </c>
      <c r="K124" s="122">
        <f>IF(ABS('Rentas del trabajo'!K124/'Rentas del trabajo'!K112*100-100)&gt;100,"-",'Rentas del trabajo'!K124/'Rentas del trabajo'!K112*100-100)</f>
        <v>6.8440043635143155</v>
      </c>
      <c r="L124" s="122">
        <f>IF(ABS('Rentas del trabajo'!L124/'Rentas del trabajo'!L112*100-100)&gt;100,"-",'Rentas del trabajo'!L124/'Rentas del trabajo'!L112*100-100)</f>
        <v>5.1002659669913584</v>
      </c>
      <c r="M124" s="122">
        <f>IF(ABS('Rentas del trabajo'!M124/'Rentas del trabajo'!M112*100-100)&gt;100,"-",'Rentas del trabajo'!M124/'Rentas del trabajo'!M112*100-100)</f>
        <v>5.018249850686999</v>
      </c>
      <c r="N124" s="122">
        <f>IF(ABS('Rentas del trabajo'!N124/'Rentas del trabajo'!N112*100-100)&gt;100,"-",'Rentas del trabajo'!N124/'Rentas del trabajo'!N112*100-100)</f>
        <v>7.465370336263959</v>
      </c>
      <c r="O124" s="122">
        <f>IF(ABS('Rentas del trabajo'!O124/'Rentas del trabajo'!O112*100-100)&gt;100,"-",'Rentas del trabajo'!O124/'Rentas del trabajo'!O112*100-100)</f>
        <v>5.8450794685180654</v>
      </c>
      <c r="P124" s="122"/>
      <c r="Q124" s="122">
        <f>IF(ABS('Rentas del trabajo'!Q124/'Rentas del trabajo'!Q112*100-100)&gt;100,"-",'Rentas del trabajo'!Q124/'Rentas del trabajo'!Q112*100-100)</f>
        <v>3.4392489686174059</v>
      </c>
      <c r="R124" s="122">
        <f>IF(ABS('Rentas del trabajo'!R124/'Rentas del trabajo'!R112*100-100)&gt;100,"-",'Rentas del trabajo'!R124/'Rentas del trabajo'!R112*100-100)</f>
        <v>2.8990386637234451</v>
      </c>
      <c r="S124" s="122">
        <f>IF(ABS('Rentas del trabajo'!S124/'Rentas del trabajo'!S112*100-100)&gt;100,"-",'Rentas del trabajo'!S124/'Rentas del trabajo'!S112*100-100)</f>
        <v>1.4978984660978512</v>
      </c>
      <c r="T124" s="122">
        <f>IF(ABS('Rentas del trabajo'!T124/'Rentas del trabajo'!T112*100-100)&gt;100,"-",'Rentas del trabajo'!T124/'Rentas del trabajo'!T112*100-100)</f>
        <v>1.4978984660978512</v>
      </c>
      <c r="U124" s="122"/>
      <c r="V124" s="122">
        <f>IF(ABS('Rentas del trabajo'!V124/'Rentas del trabajo'!V112*100-100)&gt;100,"-",'Rentas del trabajo'!V124/'Rentas del trabajo'!V112*100-100)</f>
        <v>6.3618428224019112</v>
      </c>
      <c r="W124" s="122">
        <f>IF(ABS('Rentas del trabajo'!W124/'Rentas del trabajo'!W112*100-100)&gt;100,"-",'Rentas del trabajo'!W124/'Rentas del trabajo'!W112*100-100)</f>
        <v>11.138367217484827</v>
      </c>
      <c r="X124" s="122">
        <f>IF(ABS('Rentas del trabajo'!X124/'Rentas del trabajo'!X112*100-100)&gt;100,"-",'Rentas del trabajo'!X124/'Rentas del trabajo'!X112*100-100)</f>
        <v>4.6770080225606137</v>
      </c>
      <c r="Y124" s="122">
        <f>IF(ABS('Rentas del trabajo'!Y124/'Rentas del trabajo'!Y112*100-100)&gt;100,"-",'Rentas del trabajo'!Y124/'Rentas del trabajo'!Y112*100-100)</f>
        <v>5.2828128678801107</v>
      </c>
      <c r="Z124" s="122">
        <f>IF(ABS('Rentas del trabajo'!Z124/'Rentas del trabajo'!Z112*100-100)&gt;100,"-",'Rentas del trabajo'!Z124/'Rentas del trabajo'!Z112*100-100)</f>
        <v>8.5454179460938491</v>
      </c>
      <c r="AA124" s="122">
        <f>IF(ABS('Rentas del trabajo'!AA124/'Rentas del trabajo'!AA112*100-100)&gt;100,"-",'Rentas del trabajo'!AA124/'Rentas del trabajo'!AA112*100-100)</f>
        <v>10.591107606167597</v>
      </c>
      <c r="AB124" s="122">
        <f>IF(ABS('Rentas del trabajo'!AB124/'Rentas del trabajo'!AB112*100-100)&gt;100,"-",'Rentas del trabajo'!AB124/'Rentas del trabajo'!AB112*100-100)</f>
        <v>0.59413151072563153</v>
      </c>
      <c r="AC124" s="122">
        <f>IF(ABS('Rentas del trabajo'!AC124/'Rentas del trabajo'!AC112*100-100)&gt;100,"-",'Rentas del trabajo'!AC124/'Rentas del trabajo'!AC112*100-100)</f>
        <v>0.38482461836213133</v>
      </c>
      <c r="AD124" s="122"/>
      <c r="AE124" s="122">
        <f>IF(ABS('Rentas del trabajo'!AE124/'Rentas del trabajo'!AE112*100-100)&gt;100,"-",'Rentas del trabajo'!AE124/'Rentas del trabajo'!AE112*100-100)</f>
        <v>9.7989658755354299</v>
      </c>
      <c r="AF124" s="122">
        <f>IF(ABS('Rentas del trabajo'!AF124/'Rentas del trabajo'!AF112*100-100)&gt;100,"-",'Rentas del trabajo'!AF124/'Rentas del trabajo'!AF112*100-100)</f>
        <v>9.4311395742505084</v>
      </c>
      <c r="AG124" s="122">
        <f>IF(ABS('Rentas del trabajo'!AG124/'Rentas del trabajo'!AG112*100-100)&gt;100,"-",'Rentas del trabajo'!AG124/'Rentas del trabajo'!AG112*100-100)</f>
        <v>6.3782179696996621</v>
      </c>
      <c r="AH124" s="122">
        <f>IF(ABS('Rentas del trabajo'!AH124/'Rentas del trabajo'!AH112*100-100)&gt;100,"-",'Rentas del trabajo'!AH124/'Rentas del trabajo'!AH112*100-100)</f>
        <v>6.3782179696996621</v>
      </c>
      <c r="AI124" s="122"/>
      <c r="AJ124" s="122">
        <f>IF(ABS('Rentas del trabajo'!AJ124/'Rentas del trabajo'!AJ112*100-100)&gt;100,"-",'Rentas del trabajo'!AJ124/'Rentas del trabajo'!AJ112*100-100)</f>
        <v>16.548510888907188</v>
      </c>
      <c r="AK124" s="122">
        <f>IF(ABS('Rentas del trabajo'!AK124/'Rentas del trabajo'!AK112*100-100)&gt;100,"-",'Rentas del trabajo'!AK124/'Rentas del trabajo'!AK112*100-100)</f>
        <v>20.478292524547584</v>
      </c>
      <c r="AL124" s="122">
        <f>IF(ABS('Rentas del trabajo'!AL124/'Rentas del trabajo'!AL112*100-100)&gt;100,"-",'Rentas del trabajo'!AL124/'Rentas del trabajo'!AL112*100-100)</f>
        <v>15.912865445019534</v>
      </c>
      <c r="AM124" s="122">
        <f>IF(ABS('Rentas del trabajo'!AM124/'Rentas del trabajo'!AM112*100-100)&gt;100,"-",'Rentas del trabajo'!AM124/'Rentas del trabajo'!AM112*100-100)</f>
        <v>12.488373174588418</v>
      </c>
      <c r="AN124" s="122">
        <f>IF(ABS('Rentas del trabajo'!AN124/'Rentas del trabajo'!AN112*100-100)&gt;100,"-",'Rentas del trabajo'!AN124/'Rentas del trabajo'!AN112*100-100)</f>
        <v>14.081522956326992</v>
      </c>
      <c r="AO124" s="122">
        <f>IF(ABS('Rentas del trabajo'!AO124/'Rentas del trabajo'!AO112*100-100)&gt;100,"-",'Rentas del trabajo'!AO124/'Rentas del trabajo'!AO112*100-100)</f>
        <v>16.140845698487198</v>
      </c>
      <c r="AP124" s="122">
        <f>IF(ABS('Rentas del trabajo'!AP124/'Rentas del trabajo'!AP112*100-100)&gt;100,"-",'Rentas del trabajo'!AP124/'Rentas del trabajo'!AP112*100-100)</f>
        <v>8.1038559645496946</v>
      </c>
      <c r="AQ124" s="122">
        <f>IF(ABS('Rentas del trabajo'!AQ124/'Rentas del trabajo'!AQ112*100-100)&gt;100,"-",'Rentas del trabajo'!AQ124/'Rentas del trabajo'!AQ112*100-100)</f>
        <v>6.2523973916378992</v>
      </c>
      <c r="AR124" s="122"/>
      <c r="AS124" s="122">
        <f>IF(ABS('Rentas del trabajo'!AS124/'Rentas del trabajo'!AS112*100-100)&gt;100,"-",'Rentas del trabajo'!AS124/'Rentas del trabajo'!AS112*100-100)</f>
        <v>9.7989658755354299</v>
      </c>
      <c r="AT124" s="122"/>
      <c r="AU124" s="122"/>
      <c r="AV124" s="122"/>
      <c r="AW124" s="122"/>
      <c r="AX124" s="122"/>
      <c r="AY124" s="122"/>
      <c r="AZ124" s="122"/>
      <c r="BA124" s="122"/>
      <c r="BB124" s="122"/>
      <c r="BC124" s="122"/>
      <c r="BD124" s="122"/>
      <c r="BE124" s="122">
        <f>IF(ABS('Rentas del trabajo'!BE124/'Rentas del trabajo'!BE112*100-100)&gt;100,"-",'Rentas del trabajo'!BE124/'Rentas del trabajo'!BE112*100-100)</f>
        <v>11.627324059173489</v>
      </c>
      <c r="BF124" s="122">
        <f>IF(ABS('Rentas del trabajo'!BF124/'Rentas del trabajo'!BF112*100-100)&gt;100,"-",'Rentas del trabajo'!BF124/'Rentas del trabajo'!BF112*100-100)</f>
        <v>11.784002772991229</v>
      </c>
      <c r="BG124" s="122">
        <f>IF(ABS('Rentas del trabajo'!BG124/'Rentas del trabajo'!BG112*100-100)&gt;100,"-",'Rentas del trabajo'!BG124/'Rentas del trabajo'!BG112*100-100)</f>
        <v>12.017084177509815</v>
      </c>
      <c r="BH124" s="122">
        <f>IF(ABS('Rentas del trabajo'!BH124/'Rentas del trabajo'!BH112*100-100)&gt;100,"-",'Rentas del trabajo'!BH124/'Rentas del trabajo'!BH112*100-100)</f>
        <v>11.01051532029939</v>
      </c>
      <c r="BI124" s="122">
        <f>+'Rentas del trabajo'!BI124/'Rentas del trabajo'!BI112*100-100</f>
        <v>12.268297775701683</v>
      </c>
      <c r="BJ124" s="122">
        <f>IF(ABS('Rentas del trabajo'!BJ124/'Rentas del trabajo'!BJ112*100-100)&gt;100,"-",'Rentas del trabajo'!BJ124/'Rentas del trabajo'!BJ112*100-100)</f>
        <v>-3.7631965321964458</v>
      </c>
      <c r="BK124" s="123"/>
      <c r="BL124" s="123"/>
    </row>
    <row r="125" spans="2:64" ht="12" customHeight="1">
      <c r="B125" s="67" t="s">
        <v>356</v>
      </c>
      <c r="C125" s="122">
        <f>IF(ABS('Rentas del trabajo'!C125/'Rentas del trabajo'!C113*100-100)&gt;100,"-",'Rentas del trabajo'!C125/'Rentas del trabajo'!C113*100-100)</f>
        <v>7.5259707086673444</v>
      </c>
      <c r="D125" s="122">
        <f>IF(ABS('Rentas del trabajo'!D125/'Rentas del trabajo'!D113*100-100)&gt;100,"-",'Rentas del trabajo'!D125/'Rentas del trabajo'!D113*100-100)</f>
        <v>8.0172582881344283</v>
      </c>
      <c r="E125" s="122">
        <f>IF(ABS('Rentas del trabajo'!E125/'Rentas del trabajo'!E113*100-100)&gt;100,"-",'Rentas del trabajo'!E125/'Rentas del trabajo'!E113*100-100)</f>
        <v>6.0272438239277903</v>
      </c>
      <c r="F125" s="122">
        <f>IF(ABS('Rentas del trabajo'!F125/'Rentas del trabajo'!F113*100-100)&gt;100,"-",'Rentas del trabajo'!F125/'Rentas del trabajo'!F113*100-100)</f>
        <v>6.0272438239277903</v>
      </c>
      <c r="G125" s="122"/>
      <c r="H125" s="122">
        <f>IF(ABS('Rentas del trabajo'!H125/'Rentas del trabajo'!H113*100-100)&gt;100,"-",'Rentas del trabajo'!H125/'Rentas del trabajo'!H113*100-100)</f>
        <v>11.229625748258314</v>
      </c>
      <c r="I125" s="122">
        <f>IF(ABS('Rentas del trabajo'!I125/'Rentas del trabajo'!I113*100-100)&gt;100,"-",'Rentas del trabajo'!I125/'Rentas del trabajo'!I113*100-100)</f>
        <v>5.1237363194911865</v>
      </c>
      <c r="J125" s="122">
        <f>IF(ABS('Rentas del trabajo'!J125/'Rentas del trabajo'!J113*100-100)&gt;100,"-",'Rentas del trabajo'!J125/'Rentas del trabajo'!J113*100-100)</f>
        <v>14.86869641125044</v>
      </c>
      <c r="K125" s="122">
        <f>IF(ABS('Rentas del trabajo'!K125/'Rentas del trabajo'!K113*100-100)&gt;100,"-",'Rentas del trabajo'!K125/'Rentas del trabajo'!K113*100-100)</f>
        <v>6.3276809977591313</v>
      </c>
      <c r="L125" s="122">
        <f>IF(ABS('Rentas del trabajo'!L125/'Rentas del trabajo'!L113*100-100)&gt;100,"-",'Rentas del trabajo'!L125/'Rentas del trabajo'!L113*100-100)</f>
        <v>6.3070005019745281</v>
      </c>
      <c r="M125" s="122">
        <f>IF(ABS('Rentas del trabajo'!M125/'Rentas del trabajo'!M113*100-100)&gt;100,"-",'Rentas del trabajo'!M125/'Rentas del trabajo'!M113*100-100)</f>
        <v>6.3419672412192654</v>
      </c>
      <c r="N125" s="122">
        <f>IF(ABS('Rentas del trabajo'!N125/'Rentas del trabajo'!N113*100-100)&gt;100,"-",'Rentas del trabajo'!N125/'Rentas del trabajo'!N113*100-100)</f>
        <v>7.9703338866141706</v>
      </c>
      <c r="O125" s="122">
        <f>IF(ABS('Rentas del trabajo'!O125/'Rentas del trabajo'!O113*100-100)&gt;100,"-",'Rentas del trabajo'!O125/'Rentas del trabajo'!O113*100-100)</f>
        <v>6.697643110234381</v>
      </c>
      <c r="P125" s="122"/>
      <c r="Q125" s="122">
        <f>IF(ABS('Rentas del trabajo'!Q125/'Rentas del trabajo'!Q113*100-100)&gt;100,"-",'Rentas del trabajo'!Q125/'Rentas del trabajo'!Q113*100-100)</f>
        <v>2.7756809093702373</v>
      </c>
      <c r="R125" s="122">
        <f>IF(ABS('Rentas del trabajo'!R125/'Rentas del trabajo'!R113*100-100)&gt;100,"-",'Rentas del trabajo'!R125/'Rentas del trabajo'!R113*100-100)</f>
        <v>2.1258208718154918</v>
      </c>
      <c r="S125" s="122">
        <f>IF(ABS('Rentas del trabajo'!S125/'Rentas del trabajo'!S113*100-100)&gt;100,"-",'Rentas del trabajo'!S125/'Rentas del trabajo'!S113*100-100)</f>
        <v>1.2371712684699787</v>
      </c>
      <c r="T125" s="122">
        <f>IF(ABS('Rentas del trabajo'!T125/'Rentas del trabajo'!T113*100-100)&gt;100,"-",'Rentas del trabajo'!T125/'Rentas del trabajo'!T113*100-100)</f>
        <v>1.2371712684699787</v>
      </c>
      <c r="U125" s="122"/>
      <c r="V125" s="122">
        <f>IF(ABS('Rentas del trabajo'!V125/'Rentas del trabajo'!V113*100-100)&gt;100,"-",'Rentas del trabajo'!V125/'Rentas del trabajo'!V113*100-100)</f>
        <v>3.9176047853632241</v>
      </c>
      <c r="W125" s="122">
        <f>IF(ABS('Rentas del trabajo'!W125/'Rentas del trabajo'!W113*100-100)&gt;100,"-",'Rentas del trabajo'!W125/'Rentas del trabajo'!W113*100-100)</f>
        <v>0.61192843236841554</v>
      </c>
      <c r="X125" s="122">
        <f>IF(ABS('Rentas del trabajo'!X125/'Rentas del trabajo'!X113*100-100)&gt;100,"-",'Rentas del trabajo'!X125/'Rentas del trabajo'!X113*100-100)</f>
        <v>4.4731239610399598</v>
      </c>
      <c r="Y125" s="122">
        <f>IF(ABS('Rentas del trabajo'!Y125/'Rentas del trabajo'!Y113*100-100)&gt;100,"-",'Rentas del trabajo'!Y125/'Rentas del trabajo'!Y113*100-100)</f>
        <v>5.0370210549700545</v>
      </c>
      <c r="Z125" s="122">
        <f>IF(ABS('Rentas del trabajo'!Z125/'Rentas del trabajo'!Z113*100-100)&gt;100,"-",'Rentas del trabajo'!Z125/'Rentas del trabajo'!Z113*100-100)</f>
        <v>6.0969269657534966</v>
      </c>
      <c r="AA125" s="122">
        <f>IF(ABS('Rentas del trabajo'!AA125/'Rentas del trabajo'!AA113*100-100)&gt;100,"-",'Rentas del trabajo'!AA125/'Rentas del trabajo'!AA113*100-100)</f>
        <v>7.689529068739958</v>
      </c>
      <c r="AB125" s="122">
        <f>IF(ABS('Rentas del trabajo'!AB125/'Rentas del trabajo'!AB113*100-100)&gt;100,"-",'Rentas del trabajo'!AB125/'Rentas del trabajo'!AB113*100-100)</f>
        <v>0.31679762801041988</v>
      </c>
      <c r="AC125" s="122">
        <f>IF(ABS('Rentas del trabajo'!AC125/'Rentas del trabajo'!AC113*100-100)&gt;100,"-",'Rentas del trabajo'!AC125/'Rentas del trabajo'!AC113*100-100)</f>
        <v>-0.16486210442141669</v>
      </c>
      <c r="AD125" s="122"/>
      <c r="AE125" s="122">
        <f>IF(ABS('Rentas del trabajo'!AE125/'Rentas del trabajo'!AE113*100-100)&gt;100,"-",'Rentas del trabajo'!AE125/'Rentas del trabajo'!AE113*100-100)</f>
        <v>10.510548550242845</v>
      </c>
      <c r="AF125" s="122">
        <f>IF(ABS('Rentas del trabajo'!AF125/'Rentas del trabajo'!AF113*100-100)&gt;100,"-",'Rentas del trabajo'!AF125/'Rentas del trabajo'!AF113*100-100)</f>
        <v>10.313511709986471</v>
      </c>
      <c r="AG125" s="122">
        <f>IF(ABS('Rentas del trabajo'!AG125/'Rentas del trabajo'!AG113*100-100)&gt;100,"-",'Rentas del trabajo'!AG125/'Rentas del trabajo'!AG113*100-100)</f>
        <v>7.3389824212680423</v>
      </c>
      <c r="AH125" s="122">
        <f>IF(ABS('Rentas del trabajo'!AH125/'Rentas del trabajo'!AH113*100-100)&gt;100,"-",'Rentas del trabajo'!AH125/'Rentas del trabajo'!AH113*100-100)</f>
        <v>7.3389824212680423</v>
      </c>
      <c r="AI125" s="122"/>
      <c r="AJ125" s="122">
        <f>IF(ABS('Rentas del trabajo'!AJ125/'Rentas del trabajo'!AJ113*100-100)&gt;100,"-",'Rentas del trabajo'!AJ125/'Rentas del trabajo'!AJ113*100-100)</f>
        <v>15.587162889313674</v>
      </c>
      <c r="AK125" s="122">
        <f>IF(ABS('Rentas del trabajo'!AK125/'Rentas del trabajo'!AK113*100-100)&gt;100,"-",'Rentas del trabajo'!AK125/'Rentas del trabajo'!AK113*100-100)</f>
        <v>5.7670183511981747</v>
      </c>
      <c r="AL125" s="122">
        <f>IF(ABS('Rentas del trabajo'!AL125/'Rentas del trabajo'!AL113*100-100)&gt;100,"-",'Rentas del trabajo'!AL125/'Rentas del trabajo'!AL113*100-100)</f>
        <v>20.006915594156325</v>
      </c>
      <c r="AM125" s="122">
        <f>IF(ABS('Rentas del trabajo'!AM125/'Rentas del trabajo'!AM113*100-100)&gt;100,"-",'Rentas del trabajo'!AM125/'Rentas del trabajo'!AM113*100-100)</f>
        <v>11.683428676877668</v>
      </c>
      <c r="AN125" s="122">
        <f>IF(ABS('Rentas del trabajo'!AN125/'Rentas del trabajo'!AN113*100-100)&gt;100,"-",'Rentas del trabajo'!AN125/'Rentas del trabajo'!AN113*100-100)</f>
        <v>12.788460682063089</v>
      </c>
      <c r="AO125" s="122">
        <f>IF(ABS('Rentas del trabajo'!AO125/'Rentas del trabajo'!AO113*100-100)&gt;100,"-",'Rentas del trabajo'!AO125/'Rentas del trabajo'!AO113*100-100)</f>
        <v>14.519163724502775</v>
      </c>
      <c r="AP125" s="122">
        <f>IF(ABS('Rentas del trabajo'!AP125/'Rentas del trabajo'!AP113*100-100)&gt;100,"-",'Rentas del trabajo'!AP125/'Rentas del trabajo'!AP113*100-100)</f>
        <v>8.3123813433218885</v>
      </c>
      <c r="AQ125" s="122">
        <f>IF(ABS('Rentas del trabajo'!AQ125/'Rentas del trabajo'!AQ113*100-100)&gt;100,"-",'Rentas del trabajo'!AQ125/'Rentas del trabajo'!AQ113*100-100)</f>
        <v>6.5217391304347956</v>
      </c>
      <c r="AR125" s="122"/>
      <c r="AS125" s="122">
        <f>IF(ABS('Rentas del trabajo'!AS125/'Rentas del trabajo'!AS113*100-100)&gt;100,"-",'Rentas del trabajo'!AS125/'Rentas del trabajo'!AS113*100-100)</f>
        <v>10.510548550242845</v>
      </c>
      <c r="AT125" s="122"/>
      <c r="AU125" s="122"/>
      <c r="AV125" s="122"/>
      <c r="AW125" s="122"/>
      <c r="AX125" s="122"/>
      <c r="AY125" s="122"/>
      <c r="AZ125" s="122"/>
      <c r="BA125" s="122"/>
      <c r="BB125" s="122"/>
      <c r="BC125" s="122"/>
      <c r="BD125" s="122"/>
      <c r="BE125" s="122">
        <f>IF(ABS('Rentas del trabajo'!BE125/'Rentas del trabajo'!BE113*100-100)&gt;100,"-",'Rentas del trabajo'!BE125/'Rentas del trabajo'!BE113*100-100)</f>
        <v>31.43846780766097</v>
      </c>
      <c r="BF125" s="122">
        <f>IF(ABS('Rentas del trabajo'!BF125/'Rentas del trabajo'!BF113*100-100)&gt;100,"-",'Rentas del trabajo'!BF125/'Rentas del trabajo'!BF113*100-100)</f>
        <v>46.945102310116937</v>
      </c>
      <c r="BG125" s="122">
        <f>IF(ABS('Rentas del trabajo'!BG125/'Rentas del trabajo'!BG113*100-100)&gt;100,"-",'Rentas del trabajo'!BG125/'Rentas del trabajo'!BG113*100-100)</f>
        <v>71.726238890285572</v>
      </c>
      <c r="BH125" s="122">
        <f>IF(ABS('Rentas del trabajo'!BH125/'Rentas del trabajo'!BH113*100-100)&gt;100,"-",'Rentas del trabajo'!BH125/'Rentas del trabajo'!BH113*100-100)</f>
        <v>10.165981588859552</v>
      </c>
      <c r="BI125" s="122"/>
      <c r="BJ125" s="122">
        <f>IF(ABS('Rentas del trabajo'!BJ125/'Rentas del trabajo'!BJ113*100-100)&gt;100,"-",'Rentas del trabajo'!BJ125/'Rentas del trabajo'!BJ113*100-100)</f>
        <v>-45.340808582270554</v>
      </c>
      <c r="BK125" s="123"/>
      <c r="BL125" s="123"/>
    </row>
    <row r="126" spans="2:64" ht="12" customHeight="1">
      <c r="B126" s="67" t="s">
        <v>357</v>
      </c>
      <c r="C126" s="122">
        <f>IF(ABS('Rentas del trabajo'!C126/'Rentas del trabajo'!C114*100-100)&gt;100,"-",'Rentas del trabajo'!C126/'Rentas del trabajo'!C114*100-100)</f>
        <v>6.4348116945596416</v>
      </c>
      <c r="D126" s="122">
        <f>IF(ABS('Rentas del trabajo'!D126/'Rentas del trabajo'!D114*100-100)&gt;100,"-",'Rentas del trabajo'!D126/'Rentas del trabajo'!D114*100-100)</f>
        <v>6.5566171044499271</v>
      </c>
      <c r="E126" s="122">
        <f>IF(ABS('Rentas del trabajo'!E126/'Rentas del trabajo'!E114*100-100)&gt;100,"-",'Rentas del trabajo'!E126/'Rentas del trabajo'!E114*100-100)</f>
        <v>8.2388618146137986</v>
      </c>
      <c r="F126" s="122">
        <f>IF(ABS('Rentas del trabajo'!F126/'Rentas del trabajo'!F114*100-100)&gt;100,"-",'Rentas del trabajo'!F126/'Rentas del trabajo'!F114*100-100)</f>
        <v>5.4830745881195924</v>
      </c>
      <c r="G126" s="122">
        <f>IF(ABS('Rentas del trabajo'!G126/'Rentas del trabajo'!G114*100-100)&gt;100,"-",'Rentas del trabajo'!G126/'Rentas del trabajo'!G114*100-100)</f>
        <v>9.0784158940581818</v>
      </c>
      <c r="H126" s="122">
        <f>IF(ABS('Rentas del trabajo'!H126/'Rentas del trabajo'!H114*100-100)&gt;100,"-",'Rentas del trabajo'!H126/'Rentas del trabajo'!H114*100-100)</f>
        <v>-3.033073648290781</v>
      </c>
      <c r="I126" s="122">
        <f>IF(ABS('Rentas del trabajo'!I126/'Rentas del trabajo'!I114*100-100)&gt;100,"-",'Rentas del trabajo'!I126/'Rentas del trabajo'!I114*100-100)</f>
        <v>5.8105419154754543</v>
      </c>
      <c r="J126" s="122">
        <f>IF(ABS('Rentas del trabajo'!J126/'Rentas del trabajo'!J114*100-100)&gt;100,"-",'Rentas del trabajo'!J126/'Rentas del trabajo'!J114*100-100)</f>
        <v>-9.4612817303883077</v>
      </c>
      <c r="K126" s="122">
        <f>IF(ABS('Rentas del trabajo'!K126/'Rentas del trabajo'!K114*100-100)&gt;100,"-",'Rentas del trabajo'!K126/'Rentas del trabajo'!K114*100-100)</f>
        <v>6.0016433853738818</v>
      </c>
      <c r="L126" s="122">
        <f>IF(ABS('Rentas del trabajo'!L126/'Rentas del trabajo'!L114*100-100)&gt;100,"-",'Rentas del trabajo'!L126/'Rentas del trabajo'!L114*100-100)</f>
        <v>7.8602377253360345</v>
      </c>
      <c r="M126" s="122">
        <f>IF(ABS('Rentas del trabajo'!M126/'Rentas del trabajo'!M114*100-100)&gt;100,"-",'Rentas del trabajo'!M126/'Rentas del trabajo'!M114*100-100)</f>
        <v>8.0489213843720364</v>
      </c>
      <c r="N126" s="122">
        <f>IF(ABS('Rentas del trabajo'!N126/'Rentas del trabajo'!N114*100-100)&gt;100,"-",'Rentas del trabajo'!N126/'Rentas del trabajo'!N114*100-100)</f>
        <v>4.9617926363756339</v>
      </c>
      <c r="O126" s="122">
        <f>IF(ABS('Rentas del trabajo'!O126/'Rentas del trabajo'!O114*100-100)&gt;100,"-",'Rentas del trabajo'!O126/'Rentas del trabajo'!O114*100-100)</f>
        <v>10.006913082329078</v>
      </c>
      <c r="P126" s="122"/>
      <c r="Q126" s="122">
        <f>IF(ABS('Rentas del trabajo'!Q126/'Rentas del trabajo'!Q114*100-100)&gt;100,"-",'Rentas del trabajo'!Q126/'Rentas del trabajo'!Q114*100-100)</f>
        <v>2.9053403880220827</v>
      </c>
      <c r="R126" s="122">
        <f>IF(ABS('Rentas del trabajo'!R126/'Rentas del trabajo'!R114*100-100)&gt;100,"-",'Rentas del trabajo'!R126/'Rentas del trabajo'!R114*100-100)</f>
        <v>2.8367113464684337</v>
      </c>
      <c r="S126" s="122">
        <f>IF(ABS('Rentas del trabajo'!S126/'Rentas del trabajo'!S114*100-100)&gt;100,"-",'Rentas del trabajo'!S126/'Rentas del trabajo'!S114*100-100)</f>
        <v>2.8923981900145179</v>
      </c>
      <c r="T126" s="122">
        <f>IF(ABS('Rentas del trabajo'!T126/'Rentas del trabajo'!T114*100-100)&gt;100,"-",'Rentas del trabajo'!T126/'Rentas del trabajo'!T114*100-100)</f>
        <v>1.4835776019135096</v>
      </c>
      <c r="U126" s="122">
        <f>IF(ABS('Rentas del trabajo'!U126/'Rentas del trabajo'!U114*100-100)&gt;100,"-",'Rentas del trabajo'!U126/'Rentas del trabajo'!U114*100-100)</f>
        <v>4.0867962887131313</v>
      </c>
      <c r="V126" s="122">
        <f>IF(ABS('Rentas del trabajo'!V126/'Rentas del trabajo'!V114*100-100)&gt;100,"-",'Rentas del trabajo'!V126/'Rentas del trabajo'!V114*100-100)</f>
        <v>4.6916357331461995</v>
      </c>
      <c r="W126" s="122">
        <f>IF(ABS('Rentas del trabajo'!W126/'Rentas del trabajo'!W114*100-100)&gt;100,"-",'Rentas del trabajo'!W126/'Rentas del trabajo'!W114*100-100)</f>
        <v>5.2734678564455777</v>
      </c>
      <c r="X126" s="122">
        <f>IF(ABS('Rentas del trabajo'!X126/'Rentas del trabajo'!X114*100-100)&gt;100,"-",'Rentas del trabajo'!X126/'Rentas del trabajo'!X114*100-100)</f>
        <v>5.4343998090308219</v>
      </c>
      <c r="Y126" s="122">
        <f>IF(ABS('Rentas del trabajo'!Y126/'Rentas del trabajo'!Y114*100-100)&gt;100,"-",'Rentas del trabajo'!Y126/'Rentas del trabajo'!Y114*100-100)</f>
        <v>5.6037053802429568</v>
      </c>
      <c r="Z126" s="122">
        <f>IF(ABS('Rentas del trabajo'!Z126/'Rentas del trabajo'!Z114*100-100)&gt;100,"-",'Rentas del trabajo'!Z126/'Rentas del trabajo'!Z114*100-100)</f>
        <v>5.222236319098954</v>
      </c>
      <c r="AA126" s="122">
        <f>IF(ABS('Rentas del trabajo'!AA126/'Rentas del trabajo'!AA114*100-100)&gt;100,"-",'Rentas del trabajo'!AA126/'Rentas del trabajo'!AA114*100-100)</f>
        <v>6.7986903428220558</v>
      </c>
      <c r="AB126" s="122">
        <f>IF(ABS('Rentas del trabajo'!AB126/'Rentas del trabajo'!AB114*100-100)&gt;100,"-",'Rentas del trabajo'!AB126/'Rentas del trabajo'!AB114*100-100)</f>
        <v>2.1325974643641672</v>
      </c>
      <c r="AC126" s="122">
        <f>IF(ABS('Rentas del trabajo'!AC126/'Rentas del trabajo'!AC114*100-100)&gt;100,"-",'Rentas del trabajo'!AC126/'Rentas del trabajo'!AC114*100-100)</f>
        <v>-3.4060995579900606</v>
      </c>
      <c r="AD126" s="122"/>
      <c r="AE126" s="122">
        <f>IF(ABS('Rentas del trabajo'!AE126/'Rentas del trabajo'!AE114*100-100)&gt;100,"-",'Rentas del trabajo'!AE126/'Rentas del trabajo'!AE114*100-100)</f>
        <v>9.5271052656369335</v>
      </c>
      <c r="AF126" s="122">
        <f>IF(ABS('Rentas del trabajo'!AF126/'Rentas del trabajo'!AF114*100-100)&gt;100,"-",'Rentas del trabajo'!AF126/'Rentas del trabajo'!AF114*100-100)</f>
        <v>9.5793207522647918</v>
      </c>
      <c r="AG126" s="122">
        <f>IF(ABS('Rentas del trabajo'!AG126/'Rentas del trabajo'!AG114*100-100)&gt;100,"-",'Rentas del trabajo'!AG126/'Rentas del trabajo'!AG114*100-100)</f>
        <v>11.369560694632</v>
      </c>
      <c r="AH126" s="122">
        <f>IF(ABS('Rentas del trabajo'!AH126/'Rentas del trabajo'!AH114*100-100)&gt;100,"-",'Rentas del trabajo'!AH126/'Rentas del trabajo'!AH114*100-100)</f>
        <v>7.0479978565186912</v>
      </c>
      <c r="AI126" s="122">
        <f>IF(ABS('Rentas del trabajo'!AI126/'Rentas del trabajo'!AI114*100-100)&gt;100,"-",'Rentas del trabajo'!AI126/'Rentas del trabajo'!AI114*100-100)</f>
        <v>13.53622854660361</v>
      </c>
      <c r="AJ126" s="122">
        <f>IF(ABS('Rentas del trabajo'!AJ126/'Rentas del trabajo'!AJ114*100-100)&gt;100,"-",'Rentas del trabajo'!AJ126/'Rentas del trabajo'!AJ114*100-100)</f>
        <v>1.5162613177595716</v>
      </c>
      <c r="AK126" s="122">
        <f>IF(ABS('Rentas del trabajo'!AK126/'Rentas del trabajo'!AK114*100-100)&gt;100,"-",'Rentas del trabajo'!AK126/'Rentas del trabajo'!AK114*100-100)</f>
        <v>11.390426832118933</v>
      </c>
      <c r="AL126" s="122">
        <f>IF(ABS('Rentas del trabajo'!AL126/'Rentas del trabajo'!AL114*100-100)&gt;100,"-",'Rentas del trabajo'!AL126/'Rentas del trabajo'!AL114*100-100)</f>
        <v>-4.5410457976455803</v>
      </c>
      <c r="AM126" s="122">
        <f>IF(ABS('Rentas del trabajo'!AM126/'Rentas del trabajo'!AM114*100-100)&gt;100,"-",'Rentas del trabajo'!AM126/'Rentas del trabajo'!AM114*100-100)</f>
        <v>11.941663178906012</v>
      </c>
      <c r="AN126" s="122">
        <f>IF(ABS('Rentas del trabajo'!AN126/'Rentas del trabajo'!AN114*100-100)&gt;100,"-",'Rentas del trabajo'!AN126/'Rentas del trabajo'!AN114*100-100)</f>
        <v>13.492954233694988</v>
      </c>
      <c r="AO126" s="122">
        <f>IF(ABS('Rentas del trabajo'!AO126/'Rentas del trabajo'!AO114*100-100)&gt;100,"-",'Rentas del trabajo'!AO126/'Rentas del trabajo'!AO114*100-100)</f>
        <v>15.394832968054729</v>
      </c>
      <c r="AP126" s="122">
        <f>IF(ABS('Rentas del trabajo'!AP126/'Rentas del trabajo'!AP114*100-100)&gt;100,"-",'Rentas del trabajo'!AP126/'Rentas del trabajo'!AP114*100-100)</f>
        <v>7.2002051646901606</v>
      </c>
      <c r="AQ126" s="122">
        <f>IF(ABS('Rentas del trabajo'!AQ126/'Rentas del trabajo'!AQ114*100-100)&gt;100,"-",'Rentas del trabajo'!AQ126/'Rentas del trabajo'!AQ114*100-100)</f>
        <v>6.2599681020733726</v>
      </c>
      <c r="AR126" s="122"/>
      <c r="AS126" s="122">
        <f>IF(ABS('Rentas del trabajo'!AS126/'Rentas del trabajo'!AS114*100-100)&gt;100,"-",'Rentas del trabajo'!AS126/'Rentas del trabajo'!AS114*100-100)</f>
        <v>9.5271052656369335</v>
      </c>
      <c r="AT126" s="122"/>
      <c r="AU126" s="122"/>
      <c r="AV126" s="122"/>
      <c r="AW126" s="122"/>
      <c r="AX126" s="122"/>
      <c r="AY126" s="122"/>
      <c r="AZ126" s="122"/>
      <c r="BA126" s="122"/>
      <c r="BB126" s="122"/>
      <c r="BC126" s="122"/>
      <c r="BD126" s="122"/>
      <c r="BE126" s="122">
        <f>IF(ABS('Rentas del trabajo'!BE126/'Rentas del trabajo'!BE114*100-100)&gt;100,"-",'Rentas del trabajo'!BE126/'Rentas del trabajo'!BE114*100-100)</f>
        <v>9.8759500059445173</v>
      </c>
      <c r="BF126" s="122">
        <f>IF(ABS('Rentas del trabajo'!BF126/'Rentas del trabajo'!BF114*100-100)&gt;100,"-",'Rentas del trabajo'!BF126/'Rentas del trabajo'!BF114*100-100)</f>
        <v>10.314156467682409</v>
      </c>
      <c r="BG126" s="122">
        <f>IF(ABS('Rentas del trabajo'!BG126/'Rentas del trabajo'!BG114*100-100)&gt;100,"-",'Rentas del trabajo'!BG126/'Rentas del trabajo'!BG114*100-100)</f>
        <v>20.722085402969185</v>
      </c>
      <c r="BH126" s="122">
        <f>IF(ABS('Rentas del trabajo'!BH126/'Rentas del trabajo'!BH114*100-100)&gt;100,"-",'Rentas del trabajo'!BH126/'Rentas del trabajo'!BH114*100-100)</f>
        <v>7.3605237920636029</v>
      </c>
      <c r="BI126" s="122"/>
      <c r="BJ126" s="122">
        <f>IF(ABS('Rentas del trabajo'!BJ126/'Rentas del trabajo'!BJ114*100-100)&gt;100,"-",'Rentas del trabajo'!BJ126/'Rentas del trabajo'!BJ114*100-100)</f>
        <v>-14.161789023334109</v>
      </c>
      <c r="BK126" s="123"/>
      <c r="BL126" s="123"/>
    </row>
    <row r="127" spans="2:64" ht="12" customHeight="1">
      <c r="B127" s="67" t="s">
        <v>358</v>
      </c>
      <c r="C127" s="122">
        <f>IF(ABS('Rentas del trabajo'!C127/'Rentas del trabajo'!C115*100-100)&gt;100,"-",'Rentas del trabajo'!C127/'Rentas del trabajo'!C115*100-100)</f>
        <v>7.4323404025123239</v>
      </c>
      <c r="D127" s="122">
        <f>IF(ABS('Rentas del trabajo'!D127/'Rentas del trabajo'!D115*100-100)&gt;100,"-",'Rentas del trabajo'!D127/'Rentas del trabajo'!D115*100-100)</f>
        <v>8.1290470871996376</v>
      </c>
      <c r="E127" s="122">
        <f>IF(ABS('Rentas del trabajo'!E127/'Rentas del trabajo'!E115*100-100)&gt;100,"-",'Rentas del trabajo'!E127/'Rentas del trabajo'!E115*100-100)</f>
        <v>3.5810331009822818</v>
      </c>
      <c r="F127" s="122">
        <f>IF(ABS('Rentas del trabajo'!F127/'Rentas del trabajo'!F115*100-100)&gt;100,"-",'Rentas del trabajo'!F127/'Rentas del trabajo'!F115*100-100)</f>
        <v>3.5810331009822818</v>
      </c>
      <c r="G127" s="122"/>
      <c r="H127" s="122">
        <f>IF(ABS('Rentas del trabajo'!H127/'Rentas del trabajo'!H115*100-100)&gt;100,"-",'Rentas del trabajo'!H127/'Rentas del trabajo'!H115*100-100)</f>
        <v>15.91013161789725</v>
      </c>
      <c r="I127" s="122">
        <f>IF(ABS('Rentas del trabajo'!I127/'Rentas del trabajo'!I115*100-100)&gt;100,"-",'Rentas del trabajo'!I127/'Rentas del trabajo'!I115*100-100)</f>
        <v>14.214816383093392</v>
      </c>
      <c r="J127" s="122">
        <f>IF(ABS('Rentas del trabajo'!J127/'Rentas del trabajo'!J115*100-100)&gt;100,"-",'Rentas del trabajo'!J127/'Rentas del trabajo'!J115*100-100)</f>
        <v>19.059132936543065</v>
      </c>
      <c r="K127" s="122">
        <f>IF(ABS('Rentas del trabajo'!K127/'Rentas del trabajo'!K115*100-100)&gt;100,"-",'Rentas del trabajo'!K127/'Rentas del trabajo'!K115*100-100)</f>
        <v>5.4196455411640159</v>
      </c>
      <c r="L127" s="122">
        <f>IF(ABS('Rentas del trabajo'!L127/'Rentas del trabajo'!L115*100-100)&gt;100,"-",'Rentas del trabajo'!L127/'Rentas del trabajo'!L115*100-100)</f>
        <v>6.3907003550611705</v>
      </c>
      <c r="M127" s="122">
        <f>IF(ABS('Rentas del trabajo'!M127/'Rentas del trabajo'!M115*100-100)&gt;100,"-",'Rentas del trabajo'!M127/'Rentas del trabajo'!M115*100-100)</f>
        <v>6.4334377576257111</v>
      </c>
      <c r="N127" s="122">
        <f>IF(ABS('Rentas del trabajo'!N127/'Rentas del trabajo'!N115*100-100)&gt;100,"-",'Rentas del trabajo'!N127/'Rentas del trabajo'!N115*100-100)</f>
        <v>6.1227881893547931</v>
      </c>
      <c r="O127" s="122">
        <f>IF(ABS('Rentas del trabajo'!O127/'Rentas del trabajo'!O115*100-100)&gt;100,"-",'Rentas del trabajo'!O127/'Rentas del trabajo'!O115*100-100)</f>
        <v>9.0543825461558498</v>
      </c>
      <c r="P127" s="122"/>
      <c r="Q127" s="122">
        <f>IF(ABS('Rentas del trabajo'!Q127/'Rentas del trabajo'!Q115*100-100)&gt;100,"-",'Rentas del trabajo'!Q127/'Rentas del trabajo'!Q115*100-100)</f>
        <v>2.7875730570022625</v>
      </c>
      <c r="R127" s="122">
        <f>IF(ABS('Rentas del trabajo'!R127/'Rentas del trabajo'!R115*100-100)&gt;100,"-",'Rentas del trabajo'!R127/'Rentas del trabajo'!R115*100-100)</f>
        <v>2.1798374390684927</v>
      </c>
      <c r="S127" s="122">
        <f>IF(ABS('Rentas del trabajo'!S127/'Rentas del trabajo'!S115*100-100)&gt;100,"-",'Rentas del trabajo'!S127/'Rentas del trabajo'!S115*100-100)</f>
        <v>3.2678556645076213</v>
      </c>
      <c r="T127" s="122">
        <f>IF(ABS('Rentas del trabajo'!T127/'Rentas del trabajo'!T115*100-100)&gt;100,"-",'Rentas del trabajo'!T127/'Rentas del trabajo'!T115*100-100)</f>
        <v>3.2678556645076213</v>
      </c>
      <c r="U127" s="122"/>
      <c r="V127" s="122">
        <f>IF(ABS('Rentas del trabajo'!V127/'Rentas del trabajo'!V115*100-100)&gt;100,"-",'Rentas del trabajo'!V127/'Rentas del trabajo'!V115*100-100)</f>
        <v>0.93158240594681274</v>
      </c>
      <c r="W127" s="122">
        <f>IF(ABS('Rentas del trabajo'!W127/'Rentas del trabajo'!W115*100-100)&gt;100,"-",'Rentas del trabajo'!W127/'Rentas del trabajo'!W115*100-100)</f>
        <v>-0.87011740750941158</v>
      </c>
      <c r="X127" s="122">
        <f>IF(ABS('Rentas del trabajo'!X127/'Rentas del trabajo'!X115*100-100)&gt;100,"-",'Rentas del trabajo'!X127/'Rentas del trabajo'!X115*100-100)</f>
        <v>0.51313091836408375</v>
      </c>
      <c r="Y127" s="122">
        <f>IF(ABS('Rentas del trabajo'!Y127/'Rentas del trabajo'!Y115*100-100)&gt;100,"-",'Rentas del trabajo'!Y127/'Rentas del trabajo'!Y115*100-100)</f>
        <v>4.7501319637969601</v>
      </c>
      <c r="Z127" s="122">
        <f>IF(ABS('Rentas del trabajo'!Z127/'Rentas del trabajo'!Z115*100-100)&gt;100,"-",'Rentas del trabajo'!Z127/'Rentas del trabajo'!Z115*100-100)</f>
        <v>6.449709956374889</v>
      </c>
      <c r="AA127" s="122">
        <f>IF(ABS('Rentas del trabajo'!AA127/'Rentas del trabajo'!AA115*100-100)&gt;100,"-",'Rentas del trabajo'!AA127/'Rentas del trabajo'!AA115*100-100)</f>
        <v>8.1197885975559387</v>
      </c>
      <c r="AB127" s="122">
        <f>IF(ABS('Rentas del trabajo'!AB127/'Rentas del trabajo'!AB115*100-100)&gt;100,"-",'Rentas del trabajo'!AB127/'Rentas del trabajo'!AB115*100-100)</f>
        <v>-2.4131775881539852</v>
      </c>
      <c r="AC127" s="122">
        <f>IF(ABS('Rentas del trabajo'!AC127/'Rentas del trabajo'!AC115*100-100)&gt;100,"-",'Rentas del trabajo'!AC127/'Rentas del trabajo'!AC115*100-100)</f>
        <v>0.76048148154492878</v>
      </c>
      <c r="AD127" s="122"/>
      <c r="AE127" s="122">
        <f>IF(ABS('Rentas del trabajo'!AE127/'Rentas del trabajo'!AE115*100-100)&gt;100,"-",'Rentas del trabajo'!AE127/'Rentas del trabajo'!AE115*100-100)</f>
        <v>10.427095378079684</v>
      </c>
      <c r="AF127" s="122">
        <f>IF(ABS('Rentas del trabajo'!AF127/'Rentas del trabajo'!AF115*100-100)&gt;100,"-",'Rentas del trabajo'!AF127/'Rentas del trabajo'!AF115*100-100)</f>
        <v>10.486084538114412</v>
      </c>
      <c r="AG127" s="122">
        <f>IF(ABS('Rentas del trabajo'!AG127/'Rentas del trabajo'!AG115*100-100)&gt;100,"-",'Rentas del trabajo'!AG127/'Rentas del trabajo'!AG115*100-100)</f>
        <v>6.965911758528236</v>
      </c>
      <c r="AH127" s="122">
        <f>IF(ABS('Rentas del trabajo'!AH127/'Rentas del trabajo'!AH115*100-100)&gt;100,"-",'Rentas del trabajo'!AH127/'Rentas del trabajo'!AH115*100-100)</f>
        <v>6.965911758528236</v>
      </c>
      <c r="AI127" s="122"/>
      <c r="AJ127" s="122">
        <f>IF(ABS('Rentas del trabajo'!AJ127/'Rentas del trabajo'!AJ115*100-100)&gt;100,"-",'Rentas del trabajo'!AJ127/'Rentas del trabajo'!AJ115*100-100)</f>
        <v>16.989930010759366</v>
      </c>
      <c r="AK127" s="122">
        <f>IF(ABS('Rentas del trabajo'!AK127/'Rentas del trabajo'!AK115*100-100)&gt;100,"-",'Rentas del trabajo'!AK127/'Rentas del trabajo'!AK115*100-100)</f>
        <v>13.221013383789199</v>
      </c>
      <c r="AL127" s="122">
        <f>IF(ABS('Rentas del trabajo'!AL127/'Rentas del trabajo'!AL115*100-100)&gt;100,"-",'Rentas del trabajo'!AL127/'Rentas del trabajo'!AL115*100-100)</f>
        <v>19.670062158776673</v>
      </c>
      <c r="AM127" s="122">
        <f>IF(ABS('Rentas del trabajo'!AM127/'Rentas del trabajo'!AM115*100-100)&gt;100,"-",'Rentas del trabajo'!AM127/'Rentas del trabajo'!AM115*100-100)</f>
        <v>10.42721782013632</v>
      </c>
      <c r="AN127" s="122">
        <f>IF(ABS('Rentas del trabajo'!AN127/'Rentas del trabajo'!AN115*100-100)&gt;100,"-",'Rentas del trabajo'!AN127/'Rentas del trabajo'!AN115*100-100)</f>
        <v>13.252591948518514</v>
      </c>
      <c r="AO127" s="122">
        <f>IF(ABS('Rentas del trabajo'!AO127/'Rentas del trabajo'!AO115*100-100)&gt;100,"-",'Rentas del trabajo'!AO127/'Rentas del trabajo'!AO115*100-100)</f>
        <v>15.075607900656181</v>
      </c>
      <c r="AP127" s="122">
        <f>IF(ABS('Rentas del trabajo'!AP127/'Rentas del trabajo'!AP115*100-100)&gt;100,"-",'Rentas del trabajo'!AP127/'Rentas del trabajo'!AP115*100-100)</f>
        <v>3.5618568488451814</v>
      </c>
      <c r="AQ127" s="122">
        <f>IF(ABS('Rentas del trabajo'!AQ127/'Rentas del trabajo'!AQ115*100-100)&gt;100,"-",'Rentas del trabajo'!AQ127/'Rentas del trabajo'!AQ115*100-100)</f>
        <v>9.8837209302325562</v>
      </c>
      <c r="AR127" s="122"/>
      <c r="AS127" s="122">
        <f>IF(ABS('Rentas del trabajo'!AS127/'Rentas del trabajo'!AS115*100-100)&gt;100,"-",'Rentas del trabajo'!AS127/'Rentas del trabajo'!AS115*100-100)</f>
        <v>10.427095378079684</v>
      </c>
      <c r="AT127" s="122"/>
      <c r="AU127" s="122"/>
      <c r="AV127" s="122"/>
      <c r="AW127" s="122"/>
      <c r="AX127" s="122"/>
      <c r="AY127" s="122"/>
      <c r="AZ127" s="122"/>
      <c r="BA127" s="122"/>
      <c r="BB127" s="122"/>
      <c r="BC127" s="122"/>
      <c r="BD127" s="122"/>
      <c r="BE127" s="122">
        <f>IF(ABS('Rentas del trabajo'!BE127/'Rentas del trabajo'!BE115*100-100)&gt;100,"-",'Rentas del trabajo'!BE127/'Rentas del trabajo'!BE115*100-100)</f>
        <v>2.9046175388714346</v>
      </c>
      <c r="BF127" s="122">
        <f>IF(ABS('Rentas del trabajo'!BF127/'Rentas del trabajo'!BF115*100-100)&gt;100,"-",'Rentas del trabajo'!BF127/'Rentas del trabajo'!BF115*100-100)</f>
        <v>4.7528896952292712</v>
      </c>
      <c r="BG127" s="122">
        <f>IF(ABS('Rentas del trabajo'!BG127/'Rentas del trabajo'!BG115*100-100)&gt;100,"-",'Rentas del trabajo'!BG127/'Rentas del trabajo'!BG115*100-100)</f>
        <v>-27.538581423920888</v>
      </c>
      <c r="BH127" s="122">
        <f>IF(ABS('Rentas del trabajo'!BH127/'Rentas del trabajo'!BH115*100-100)&gt;100,"-",'Rentas del trabajo'!BH127/'Rentas del trabajo'!BH115*100-100)</f>
        <v>9.2916003282569477</v>
      </c>
      <c r="BI127" s="122">
        <f>+'Rentas del trabajo'!BI127/'Rentas del trabajo'!BI115*100-100</f>
        <v>12.303689202845149</v>
      </c>
      <c r="BJ127" s="122">
        <f>IF(ABS('Rentas del trabajo'!BJ127/'Rentas del trabajo'!BJ115*100-100)&gt;100,"-",'Rentas del trabajo'!BJ127/'Rentas del trabajo'!BJ115*100-100)</f>
        <v>-62.570830639161827</v>
      </c>
      <c r="BK127" s="123"/>
      <c r="BL127" s="123"/>
    </row>
    <row r="128" spans="2:64" ht="12" customHeight="1">
      <c r="B128" s="67" t="s">
        <v>359</v>
      </c>
      <c r="C128" s="122">
        <f>IF(ABS('Rentas del trabajo'!C128/'Rentas del trabajo'!C116*100-100)&gt;100,"-",'Rentas del trabajo'!C128/'Rentas del trabajo'!C116*100-100)</f>
        <v>7.5953118439961145</v>
      </c>
      <c r="D128" s="122">
        <f>IF(ABS('Rentas del trabajo'!D128/'Rentas del trabajo'!D116*100-100)&gt;100,"-",'Rentas del trabajo'!D128/'Rentas del trabajo'!D116*100-100)</f>
        <v>7.6063679000356359</v>
      </c>
      <c r="E128" s="122">
        <f>IF(ABS('Rentas del trabajo'!E128/'Rentas del trabajo'!E116*100-100)&gt;100,"-",'Rentas del trabajo'!E128/'Rentas del trabajo'!E116*100-100)</f>
        <v>6.1350441166941891</v>
      </c>
      <c r="F128" s="122">
        <f>IF(ABS('Rentas del trabajo'!F128/'Rentas del trabajo'!F116*100-100)&gt;100,"-",'Rentas del trabajo'!F128/'Rentas del trabajo'!F116*100-100)</f>
        <v>6.1350441166941891</v>
      </c>
      <c r="G128" s="122"/>
      <c r="H128" s="122">
        <f>IF(ABS('Rentas del trabajo'!H128/'Rentas del trabajo'!H116*100-100)&gt;100,"-",'Rentas del trabajo'!H128/'Rentas del trabajo'!H116*100-100)</f>
        <v>10.09120847813864</v>
      </c>
      <c r="I128" s="122">
        <f>IF(ABS('Rentas del trabajo'!I128/'Rentas del trabajo'!I116*100-100)&gt;100,"-",'Rentas del trabajo'!I128/'Rentas del trabajo'!I116*100-100)</f>
        <v>2.3457069137615889</v>
      </c>
      <c r="J128" s="122">
        <f>IF(ABS('Rentas del trabajo'!J128/'Rentas del trabajo'!J116*100-100)&gt;100,"-",'Rentas del trabajo'!J128/'Rentas del trabajo'!J116*100-100)</f>
        <v>13.486665223844895</v>
      </c>
      <c r="K128" s="122">
        <f>IF(ABS('Rentas del trabajo'!K128/'Rentas del trabajo'!K116*100-100)&gt;100,"-",'Rentas del trabajo'!K128/'Rentas del trabajo'!K116*100-100)</f>
        <v>9.427976321328984</v>
      </c>
      <c r="L128" s="122">
        <f>IF(ABS('Rentas del trabajo'!L128/'Rentas del trabajo'!L116*100-100)&gt;100,"-",'Rentas del trabajo'!L128/'Rentas del trabajo'!L116*100-100)</f>
        <v>7.5485984944192523</v>
      </c>
      <c r="M128" s="122">
        <f>IF(ABS('Rentas del trabajo'!M128/'Rentas del trabajo'!M116*100-100)&gt;100,"-",'Rentas del trabajo'!M128/'Rentas del trabajo'!M116*100-100)</f>
        <v>7.6337437657572309</v>
      </c>
      <c r="N128" s="122">
        <f>IF(ABS('Rentas del trabajo'!N128/'Rentas del trabajo'!N116*100-100)&gt;100,"-",'Rentas del trabajo'!N128/'Rentas del trabajo'!N116*100-100)</f>
        <v>7.7184194811632949</v>
      </c>
      <c r="O128" s="122">
        <f>IF(ABS('Rentas del trabajo'!O128/'Rentas del trabajo'!O116*100-100)&gt;100,"-",'Rentas del trabajo'!O128/'Rentas del trabajo'!O116*100-100)</f>
        <v>4.3963985106364731</v>
      </c>
      <c r="P128" s="122"/>
      <c r="Q128" s="122">
        <f>IF(ABS('Rentas del trabajo'!Q128/'Rentas del trabajo'!Q116*100-100)&gt;100,"-",'Rentas del trabajo'!Q128/'Rentas del trabajo'!Q116*100-100)</f>
        <v>4.4179455751925474</v>
      </c>
      <c r="R128" s="122">
        <f>IF(ABS('Rentas del trabajo'!R128/'Rentas del trabajo'!R116*100-100)&gt;100,"-",'Rentas del trabajo'!R128/'Rentas del trabajo'!R116*100-100)</f>
        <v>3.8600557395071888</v>
      </c>
      <c r="S128" s="122">
        <f>IF(ABS('Rentas del trabajo'!S128/'Rentas del trabajo'!S116*100-100)&gt;100,"-",'Rentas del trabajo'!S128/'Rentas del trabajo'!S116*100-100)</f>
        <v>2.6571663771864991</v>
      </c>
      <c r="T128" s="122">
        <f>IF(ABS('Rentas del trabajo'!T128/'Rentas del trabajo'!T116*100-100)&gt;100,"-",'Rentas del trabajo'!T128/'Rentas del trabajo'!T116*100-100)</f>
        <v>2.6571663771864991</v>
      </c>
      <c r="U128" s="122"/>
      <c r="V128" s="122">
        <f>IF(ABS('Rentas del trabajo'!V128/'Rentas del trabajo'!V116*100-100)&gt;100,"-",'Rentas del trabajo'!V128/'Rentas del trabajo'!V116*100-100)</f>
        <v>6.2015010672887882</v>
      </c>
      <c r="W128" s="122">
        <f>IF(ABS('Rentas del trabajo'!W128/'Rentas del trabajo'!W116*100-100)&gt;100,"-",'Rentas del trabajo'!W128/'Rentas del trabajo'!W116*100-100)</f>
        <v>9.4522761946175251</v>
      </c>
      <c r="X128" s="122">
        <f>IF(ABS('Rentas del trabajo'!X128/'Rentas del trabajo'!X116*100-100)&gt;100,"-",'Rentas del trabajo'!X128/'Rentas del trabajo'!X116*100-100)</f>
        <v>4.7409756737240514</v>
      </c>
      <c r="Y128" s="122">
        <f>IF(ABS('Rentas del trabajo'!Y128/'Rentas del trabajo'!Y116*100-100)&gt;100,"-",'Rentas del trabajo'!Y128/'Rentas del trabajo'!Y116*100-100)</f>
        <v>5.7744223020382606</v>
      </c>
      <c r="Z128" s="122">
        <f>IF(ABS('Rentas del trabajo'!Z128/'Rentas del trabajo'!Z116*100-100)&gt;100,"-",'Rentas del trabajo'!Z128/'Rentas del trabajo'!Z116*100-100)</f>
        <v>8.4339241063342172</v>
      </c>
      <c r="AA128" s="122">
        <f>IF(ABS('Rentas del trabajo'!AA128/'Rentas del trabajo'!AA116*100-100)&gt;100,"-",'Rentas del trabajo'!AA128/'Rentas del trabajo'!AA116*100-100)</f>
        <v>9.7799330526855641</v>
      </c>
      <c r="AB128" s="122">
        <f>IF(ABS('Rentas del trabajo'!AB128/'Rentas del trabajo'!AB116*100-100)&gt;100,"-",'Rentas del trabajo'!AB128/'Rentas del trabajo'!AB116*100-100)</f>
        <v>0.79267215223559617</v>
      </c>
      <c r="AC128" s="122">
        <f>IF(ABS('Rentas del trabajo'!AC128/'Rentas del trabajo'!AC116*100-100)&gt;100,"-",'Rentas del trabajo'!AC128/'Rentas del trabajo'!AC116*100-100)</f>
        <v>-1.4443173456561595</v>
      </c>
      <c r="AD128" s="122"/>
      <c r="AE128" s="122">
        <f>IF(ABS('Rentas del trabajo'!AE128/'Rentas del trabajo'!AE116*100-100)&gt;100,"-",'Rentas del trabajo'!AE128/'Rentas del trabajo'!AE116*100-100)</f>
        <v>12.348814162722562</v>
      </c>
      <c r="AF128" s="122">
        <f>IF(ABS('Rentas del trabajo'!AF128/'Rentas del trabajo'!AF116*100-100)&gt;100,"-",'Rentas del trabajo'!AF128/'Rentas del trabajo'!AF116*100-100)</f>
        <v>11.760033680236177</v>
      </c>
      <c r="AG128" s="122">
        <f>IF(ABS('Rentas del trabajo'!AG128/'Rentas del trabajo'!AG116*100-100)&gt;100,"-",'Rentas del trabajo'!AG128/'Rentas del trabajo'!AG116*100-100)</f>
        <v>8.9552288233750232</v>
      </c>
      <c r="AH128" s="122">
        <f>IF(ABS('Rentas del trabajo'!AH128/'Rentas del trabajo'!AH116*100-100)&gt;100,"-",'Rentas del trabajo'!AH128/'Rentas del trabajo'!AH116*100-100)</f>
        <v>8.9552288233750232</v>
      </c>
      <c r="AI128" s="122"/>
      <c r="AJ128" s="122">
        <f>IF(ABS('Rentas del trabajo'!AJ128/'Rentas del trabajo'!AJ116*100-100)&gt;100,"-",'Rentas del trabajo'!AJ128/'Rentas del trabajo'!AJ116*100-100)</f>
        <v>16.91851594690155</v>
      </c>
      <c r="AK128" s="122">
        <f>IF(ABS('Rentas del trabajo'!AK128/'Rentas del trabajo'!AK116*100-100)&gt;100,"-",'Rentas del trabajo'!AK128/'Rentas del trabajo'!AK116*100-100)</f>
        <v>12.019705804584106</v>
      </c>
      <c r="AL128" s="122">
        <f>IF(ABS('Rentas del trabajo'!AL128/'Rentas del trabajo'!AL116*100-100)&gt;100,"-",'Rentas del trabajo'!AL128/'Rentas del trabajo'!AL116*100-100)</f>
        <v>18.867040415028029</v>
      </c>
      <c r="AM128" s="122">
        <f>IF(ABS('Rentas del trabajo'!AM128/'Rentas del trabajo'!AM116*100-100)&gt;100,"-",'Rentas del trabajo'!AM128/'Rentas del trabajo'!AM116*100-100)</f>
        <v>15.746809790696958</v>
      </c>
      <c r="AN128" s="122">
        <f>IF(ABS('Rentas del trabajo'!AN128/'Rentas del trabajo'!AN116*100-100)&gt;100,"-",'Rentas del trabajo'!AN128/'Rentas del trabajo'!AN116*100-100)</f>
        <v>16.619165668864639</v>
      </c>
      <c r="AO128" s="122">
        <f>IF(ABS('Rentas del trabajo'!AO128/'Rentas del trabajo'!AO116*100-100)&gt;100,"-",'Rentas del trabajo'!AO128/'Rentas del trabajo'!AO116*100-100)</f>
        <v>18.160251848147382</v>
      </c>
      <c r="AP128" s="122">
        <f>IF(ABS('Rentas del trabajo'!AP128/'Rentas del trabajo'!AP116*100-100)&gt;100,"-",'Rentas del trabajo'!AP128/'Rentas del trabajo'!AP116*100-100)</f>
        <v>8.572273395218815</v>
      </c>
      <c r="AQ128" s="122">
        <f>IF(ABS('Rentas del trabajo'!AQ128/'Rentas del trabajo'!AQ116*100-100)&gt;100,"-",'Rentas del trabajo'!AQ128/'Rentas del trabajo'!AQ116*100-100)</f>
        <v>2.8885832187070264</v>
      </c>
      <c r="AR128" s="122"/>
      <c r="AS128" s="122">
        <f>IF(ABS('Rentas del trabajo'!AS128/'Rentas del trabajo'!AS116*100-100)&gt;100,"-",'Rentas del trabajo'!AS128/'Rentas del trabajo'!AS116*100-100)</f>
        <v>12.348814162722562</v>
      </c>
      <c r="AT128" s="122"/>
      <c r="AU128" s="122"/>
      <c r="AV128" s="122"/>
      <c r="AW128" s="122"/>
      <c r="AX128" s="122"/>
      <c r="AY128" s="122"/>
      <c r="AZ128" s="122"/>
      <c r="BA128" s="122"/>
      <c r="BB128" s="122"/>
      <c r="BC128" s="122"/>
      <c r="BD128" s="122"/>
      <c r="BE128" s="122">
        <f>IF(ABS('Rentas del trabajo'!BE128/'Rentas del trabajo'!BE116*100-100)&gt;100,"-",'Rentas del trabajo'!BE128/'Rentas del trabajo'!BE116*100-100)</f>
        <v>12.329957045269779</v>
      </c>
      <c r="BF128" s="122">
        <f>IF(ABS('Rentas del trabajo'!BF128/'Rentas del trabajo'!BF116*100-100)&gt;100,"-",'Rentas del trabajo'!BF128/'Rentas del trabajo'!BF116*100-100)</f>
        <v>13.845737542363551</v>
      </c>
      <c r="BG128" s="122">
        <f>IF(ABS('Rentas del trabajo'!BG128/'Rentas del trabajo'!BG116*100-100)&gt;100,"-",'Rentas del trabajo'!BG128/'Rentas del trabajo'!BG116*100-100)</f>
        <v>29.972413146608744</v>
      </c>
      <c r="BH128" s="122">
        <f>IF(ABS('Rentas del trabajo'!BH128/'Rentas del trabajo'!BH116*100-100)&gt;100,"-",'Rentas del trabajo'!BH128/'Rentas del trabajo'!BH116*100-100)</f>
        <v>7.2905057168683385</v>
      </c>
      <c r="BI128" s="122"/>
      <c r="BJ128" s="122">
        <f>IF(ABS('Rentas del trabajo'!BJ128/'Rentas del trabajo'!BJ116*100-100)&gt;100,"-",'Rentas del trabajo'!BJ128/'Rentas del trabajo'!BJ116*100-100)</f>
        <v>-34.652485078215506</v>
      </c>
      <c r="BK128" s="123"/>
      <c r="BL128" s="123"/>
    </row>
    <row r="129" spans="2:64" ht="12" customHeight="1">
      <c r="B129" s="67" t="s">
        <v>360</v>
      </c>
      <c r="C129" s="122">
        <f>IF(ABS('Rentas del trabajo'!C129/'Rentas del trabajo'!C117*100-100)&gt;100,"-",'Rentas del trabajo'!C129/'Rentas del trabajo'!C117*100-100)</f>
        <v>7.5781561759577869</v>
      </c>
      <c r="D129" s="122">
        <f>IF(ABS('Rentas del trabajo'!D129/'Rentas del trabajo'!D117*100-100)&gt;100,"-",'Rentas del trabajo'!D129/'Rentas del trabajo'!D117*100-100)</f>
        <v>7.1037901221112634</v>
      </c>
      <c r="E129" s="122">
        <f>IF(ABS('Rentas del trabajo'!E129/'Rentas del trabajo'!E117*100-100)&gt;100,"-",'Rentas del trabajo'!E129/'Rentas del trabajo'!E117*100-100)</f>
        <v>7.9526631246455253</v>
      </c>
      <c r="F129" s="122">
        <f>IF(ABS('Rentas del trabajo'!F129/'Rentas del trabajo'!F117*100-100)&gt;100,"-",'Rentas del trabajo'!F129/'Rentas del trabajo'!F117*100-100)</f>
        <v>4.6473712388945216</v>
      </c>
      <c r="G129" s="122">
        <f>IF(ABS('Rentas del trabajo'!G129/'Rentas del trabajo'!G117*100-100)&gt;100,"-",'Rentas del trabajo'!G129/'Rentas del trabajo'!G117*100-100)</f>
        <v>9.1592497064519449</v>
      </c>
      <c r="H129" s="122">
        <f>IF(ABS('Rentas del trabajo'!H129/'Rentas del trabajo'!H117*100-100)&gt;100,"-",'Rentas del trabajo'!H129/'Rentas del trabajo'!H117*100-100)</f>
        <v>2.7344519080790377</v>
      </c>
      <c r="I129" s="122">
        <f>IF(ABS('Rentas del trabajo'!I129/'Rentas del trabajo'!I117*100-100)&gt;100,"-",'Rentas del trabajo'!I129/'Rentas del trabajo'!I117*100-100)</f>
        <v>7.6080865580776589</v>
      </c>
      <c r="J129" s="122">
        <f>IF(ABS('Rentas del trabajo'!J129/'Rentas del trabajo'!J117*100-100)&gt;100,"-",'Rentas del trabajo'!J129/'Rentas del trabajo'!J117*100-100)</f>
        <v>-0.10061377834315977</v>
      </c>
      <c r="K129" s="122">
        <f>IF(ABS('Rentas del trabajo'!K129/'Rentas del trabajo'!K117*100-100)&gt;100,"-",'Rentas del trabajo'!K129/'Rentas del trabajo'!K117*100-100)</f>
        <v>5.6367868890402093</v>
      </c>
      <c r="L129" s="122">
        <f>IF(ABS('Rentas del trabajo'!L129/'Rentas del trabajo'!L117*100-100)&gt;100,"-",'Rentas del trabajo'!L129/'Rentas del trabajo'!L117*100-100)</f>
        <v>4.7900172035675581</v>
      </c>
      <c r="M129" s="122">
        <f>IF(ABS('Rentas del trabajo'!M129/'Rentas del trabajo'!M117*100-100)&gt;100,"-",'Rentas del trabajo'!M129/'Rentas del trabajo'!M117*100-100)</f>
        <v>4.6887843110587539</v>
      </c>
      <c r="N129" s="122">
        <f>IF(ABS('Rentas del trabajo'!N129/'Rentas del trabajo'!N117*100-100)&gt;100,"-",'Rentas del trabajo'!N129/'Rentas del trabajo'!N117*100-100)</f>
        <v>11.251323374912545</v>
      </c>
      <c r="O129" s="122">
        <f>IF(ABS('Rentas del trabajo'!O129/'Rentas del trabajo'!O117*100-100)&gt;100,"-",'Rentas del trabajo'!O129/'Rentas del trabajo'!O117*100-100)</f>
        <v>6.4003116051270581</v>
      </c>
      <c r="P129" s="122"/>
      <c r="Q129" s="122">
        <f>IF(ABS('Rentas del trabajo'!Q129/'Rentas del trabajo'!Q117*100-100)&gt;100,"-",'Rentas del trabajo'!Q129/'Rentas del trabajo'!Q117*100-100)</f>
        <v>3.3374157193980523</v>
      </c>
      <c r="R129" s="122">
        <f>IF(ABS('Rentas del trabajo'!R129/'Rentas del trabajo'!R117*100-100)&gt;100,"-",'Rentas del trabajo'!R129/'Rentas del trabajo'!R117*100-100)</f>
        <v>3.915588973283235</v>
      </c>
      <c r="S129" s="122">
        <f>IF(ABS('Rentas del trabajo'!S129/'Rentas del trabajo'!S117*100-100)&gt;100,"-",'Rentas del trabajo'!S129/'Rentas del trabajo'!S117*100-100)</f>
        <v>3.3462718907552187</v>
      </c>
      <c r="T129" s="122">
        <f>IF(ABS('Rentas del trabajo'!T129/'Rentas del trabajo'!T117*100-100)&gt;100,"-",'Rentas del trabajo'!T129/'Rentas del trabajo'!T117*100-100)</f>
        <v>3.4449558108580618</v>
      </c>
      <c r="U129" s="122">
        <f>IF(ABS('Rentas del trabajo'!U129/'Rentas del trabajo'!U117*100-100)&gt;100,"-",'Rentas del trabajo'!U129/'Rentas del trabajo'!U117*100-100)</f>
        <v>4.0868810777312774</v>
      </c>
      <c r="V129" s="122">
        <f>IF(ABS('Rentas del trabajo'!V129/'Rentas del trabajo'!V117*100-100)&gt;100,"-",'Rentas del trabajo'!V129/'Rentas del trabajo'!V117*100-100)</f>
        <v>7.2794346726256549</v>
      </c>
      <c r="W129" s="122">
        <f>IF(ABS('Rentas del trabajo'!W129/'Rentas del trabajo'!W117*100-100)&gt;100,"-",'Rentas del trabajo'!W129/'Rentas del trabajo'!W117*100-100)</f>
        <v>11.524132413148465</v>
      </c>
      <c r="X129" s="122">
        <f>IF(ABS('Rentas del trabajo'!X129/'Rentas del trabajo'!X117*100-100)&gt;100,"-",'Rentas del trabajo'!X129/'Rentas del trabajo'!X117*100-100)</f>
        <v>6.3664667967688615</v>
      </c>
      <c r="Y129" s="122">
        <f>IF(ABS('Rentas del trabajo'!Y129/'Rentas del trabajo'!Y117*100-100)&gt;100,"-",'Rentas del trabajo'!Y129/'Rentas del trabajo'!Y117*100-100)</f>
        <v>6.5339169899122851</v>
      </c>
      <c r="Z129" s="122">
        <f>IF(ABS('Rentas del trabajo'!Z129/'Rentas del trabajo'!Z117*100-100)&gt;100,"-",'Rentas del trabajo'!Z129/'Rentas del trabajo'!Z117*100-100)</f>
        <v>5.0771270934037318</v>
      </c>
      <c r="AA129" s="122">
        <f>IF(ABS('Rentas del trabajo'!AA129/'Rentas del trabajo'!AA117*100-100)&gt;100,"-",'Rentas del trabajo'!AA129/'Rentas del trabajo'!AA117*100-100)</f>
        <v>6.0148261871059532</v>
      </c>
      <c r="AB129" s="122">
        <f>IF(ABS('Rentas del trabajo'!AB129/'Rentas del trabajo'!AB117*100-100)&gt;100,"-",'Rentas del trabajo'!AB129/'Rentas del trabajo'!AB117*100-100)</f>
        <v>-0.84509721925036274</v>
      </c>
      <c r="AC129" s="122">
        <f>IF(ABS('Rentas del trabajo'!AC129/'Rentas del trabajo'!AC117*100-100)&gt;100,"-",'Rentas del trabajo'!AC129/'Rentas del trabajo'!AC117*100-100)</f>
        <v>8.8281578288134739</v>
      </c>
      <c r="AD129" s="122"/>
      <c r="AE129" s="122">
        <f>IF(ABS('Rentas del trabajo'!AE129/'Rentas del trabajo'!AE117*100-100)&gt;100,"-",'Rentas del trabajo'!AE129/'Rentas del trabajo'!AE117*100-100)</f>
        <v>11.168486470812795</v>
      </c>
      <c r="AF129" s="122">
        <f>IF(ABS('Rentas del trabajo'!AF129/'Rentas del trabajo'!AF117*100-100)&gt;100,"-",'Rentas del trabajo'!AF129/'Rentas del trabajo'!AF117*100-100)</f>
        <v>11.297534318101057</v>
      </c>
      <c r="AG129" s="122">
        <f>IF(ABS('Rentas del trabajo'!AG129/'Rentas del trabajo'!AG117*100-100)&gt;100,"-",'Rentas del trabajo'!AG129/'Rentas del trabajo'!AG117*100-100)</f>
        <v>11.565052746107241</v>
      </c>
      <c r="AH129" s="122">
        <f>IF(ABS('Rentas del trabajo'!AH129/'Rentas del trabajo'!AH117*100-100)&gt;100,"-",'Rentas del trabajo'!AH129/'Rentas del trabajo'!AH117*100-100)</f>
        <v>8.2524269352990132</v>
      </c>
      <c r="AI129" s="122">
        <f>IF(ABS('Rentas del trabajo'!AI129/'Rentas del trabajo'!AI117*100-100)&gt;100,"-",'Rentas del trabajo'!AI129/'Rentas del trabajo'!AI117*100-100)</f>
        <v>13.620458427298374</v>
      </c>
      <c r="AJ129" s="122">
        <f>IF(ABS('Rentas del trabajo'!AJ129/'Rentas del trabajo'!AJ117*100-100)&gt;100,"-",'Rentas del trabajo'!AJ129/'Rentas del trabajo'!AJ117*100-100)</f>
        <v>10.212939221007701</v>
      </c>
      <c r="AK129" s="122">
        <f>IF(ABS('Rentas del trabajo'!AK129/'Rentas del trabajo'!AK117*100-100)&gt;100,"-",'Rentas del trabajo'!AK129/'Rentas del trabajo'!AK117*100-100)</f>
        <v>20.008984940285913</v>
      </c>
      <c r="AL129" s="122">
        <f>IF(ABS('Rentas del trabajo'!AL129/'Rentas del trabajo'!AL117*100-100)&gt;100,"-",'Rentas del trabajo'!AL129/'Rentas del trabajo'!AL117*100-100)</f>
        <v>6.2594474756345164</v>
      </c>
      <c r="AM129" s="122">
        <f>IF(ABS('Rentas del trabajo'!AM129/'Rentas del trabajo'!AM117*100-100)&gt;100,"-",'Rentas del trabajo'!AM129/'Rentas del trabajo'!AM117*100-100)</f>
        <v>12.539006855180659</v>
      </c>
      <c r="AN129" s="122">
        <f>IF(ABS('Rentas del trabajo'!AN129/'Rentas del trabajo'!AN117*100-100)&gt;100,"-",'Rentas del trabajo'!AN129/'Rentas del trabajo'!AN117*100-100)</f>
        <v>10.110339558192337</v>
      </c>
      <c r="AO129" s="122">
        <f>IF(ABS('Rentas del trabajo'!AO129/'Rentas del trabajo'!AO117*100-100)&gt;100,"-",'Rentas del trabajo'!AO129/'Rentas del trabajo'!AO117*100-100)</f>
        <v>10.985632724763164</v>
      </c>
      <c r="AP129" s="122">
        <f>IF(ABS('Rentas del trabajo'!AP129/'Rentas del trabajo'!AP117*100-100)&gt;100,"-",'Rentas del trabajo'!AP129/'Rentas del trabajo'!AP117*100-100)</f>
        <v>10.311141534691942</v>
      </c>
      <c r="AQ129" s="122">
        <f>IF(ABS('Rentas del trabajo'!AQ129/'Rentas del trabajo'!AQ117*100-100)&gt;100,"-",'Rentas del trabajo'!AQ129/'Rentas del trabajo'!AQ117*100-100)</f>
        <v>15.79349904397705</v>
      </c>
      <c r="AR129" s="122"/>
      <c r="AS129" s="122">
        <f>IF(ABS('Rentas del trabajo'!AS129/'Rentas del trabajo'!AS117*100-100)&gt;100,"-",'Rentas del trabajo'!AS129/'Rentas del trabajo'!AS117*100-100)</f>
        <v>11.168486470812795</v>
      </c>
      <c r="AT129" s="122"/>
      <c r="AU129" s="122"/>
      <c r="AV129" s="122"/>
      <c r="AW129" s="122"/>
      <c r="AX129" s="122"/>
      <c r="AY129" s="122"/>
      <c r="AZ129" s="122"/>
      <c r="BA129" s="122"/>
      <c r="BB129" s="122"/>
      <c r="BC129" s="122"/>
      <c r="BD129" s="122"/>
      <c r="BE129" s="122">
        <f>IF(ABS('Rentas del trabajo'!BE129/'Rentas del trabajo'!BE117*100-100)&gt;100,"-",'Rentas del trabajo'!BE129/'Rentas del trabajo'!BE117*100-100)</f>
        <v>5.3513349491164632</v>
      </c>
      <c r="BF129" s="122">
        <f>IF(ABS('Rentas del trabajo'!BF129/'Rentas del trabajo'!BF117*100-100)&gt;100,"-",'Rentas del trabajo'!BF129/'Rentas del trabajo'!BF117*100-100)</f>
        <v>6.1007886144749648</v>
      </c>
      <c r="BG129" s="122">
        <f>IF(ABS('Rentas del trabajo'!BG129/'Rentas del trabajo'!BG117*100-100)&gt;100,"-",'Rentas del trabajo'!BG129/'Rentas del trabajo'!BG117*100-100)</f>
        <v>2.3772710056009885</v>
      </c>
      <c r="BH129" s="122">
        <f>IF(ABS('Rentas del trabajo'!BH129/'Rentas del trabajo'!BH117*100-100)&gt;100,"-",'Rentas del trabajo'!BH129/'Rentas del trabajo'!BH117*100-100)</f>
        <v>9.833168779314974</v>
      </c>
      <c r="BI129" s="122"/>
      <c r="BJ129" s="122">
        <f>IF(ABS('Rentas del trabajo'!BJ129/'Rentas del trabajo'!BJ117*100-100)&gt;100,"-",'Rentas del trabajo'!BJ129/'Rentas del trabajo'!BJ117*100-100)</f>
        <v>-32.382417448520698</v>
      </c>
      <c r="BK129" s="123"/>
      <c r="BL129" s="123"/>
    </row>
    <row r="130" spans="2:64" ht="12" customHeight="1">
      <c r="B130" s="67" t="s">
        <v>361</v>
      </c>
      <c r="C130" s="122">
        <f>IF(ABS('Rentas del trabajo'!C130/'Rentas del trabajo'!C118*100-100)&gt;100,"-",'Rentas del trabajo'!C130/'Rentas del trabajo'!C118*100-100)</f>
        <v>11.16003018211191</v>
      </c>
      <c r="D130" s="122">
        <f>IF(ABS('Rentas del trabajo'!D130/'Rentas del trabajo'!D118*100-100)&gt;100,"-",'Rentas del trabajo'!D130/'Rentas del trabajo'!D118*100-100)</f>
        <v>9.7222553067823441</v>
      </c>
      <c r="E130" s="122">
        <f>IF(ABS('Rentas del trabajo'!E130/'Rentas del trabajo'!E118*100-100)&gt;100,"-",'Rentas del trabajo'!E130/'Rentas del trabajo'!E118*100-100)</f>
        <v>10.440733022354934</v>
      </c>
      <c r="F130" s="122">
        <f>IF(ABS('Rentas del trabajo'!F130/'Rentas del trabajo'!F118*100-100)&gt;100,"-",'Rentas del trabajo'!F130/'Rentas del trabajo'!F118*100-100)</f>
        <v>10.440733022354934</v>
      </c>
      <c r="G130" s="122"/>
      <c r="H130" s="122">
        <f>IF(ABS('Rentas del trabajo'!H130/'Rentas del trabajo'!H118*100-100)&gt;100,"-",'Rentas del trabajo'!H130/'Rentas del trabajo'!H118*100-100)</f>
        <v>8.4179563204311876</v>
      </c>
      <c r="I130" s="122">
        <f>IF(ABS('Rentas del trabajo'!I130/'Rentas del trabajo'!I118*100-100)&gt;100,"-",'Rentas del trabajo'!I130/'Rentas del trabajo'!I118*100-100)</f>
        <v>19.09452935647127</v>
      </c>
      <c r="J130" s="122">
        <f>IF(ABS('Rentas del trabajo'!J130/'Rentas del trabajo'!J118*100-100)&gt;100,"-",'Rentas del trabajo'!J130/'Rentas del trabajo'!J118*100-100)</f>
        <v>4.9714854108896986</v>
      </c>
      <c r="K130" s="122">
        <f>IF(ABS('Rentas del trabajo'!K130/'Rentas del trabajo'!K118*100-100)&gt;100,"-",'Rentas del trabajo'!K130/'Rentas del trabajo'!K118*100-100)</f>
        <v>7.4705067261984937</v>
      </c>
      <c r="L130" s="122">
        <f>IF(ABS('Rentas del trabajo'!L130/'Rentas del trabajo'!L118*100-100)&gt;100,"-",'Rentas del trabajo'!L130/'Rentas del trabajo'!L118*100-100)</f>
        <v>16.91516648251698</v>
      </c>
      <c r="M130" s="122">
        <f>IF(ABS('Rentas del trabajo'!M130/'Rentas del trabajo'!M118*100-100)&gt;100,"-",'Rentas del trabajo'!M130/'Rentas del trabajo'!M118*100-100)</f>
        <v>17.45206676204694</v>
      </c>
      <c r="N130" s="122">
        <f>IF(ABS('Rentas del trabajo'!N130/'Rentas del trabajo'!N118*100-100)&gt;100,"-",'Rentas del trabajo'!N130/'Rentas del trabajo'!N118*100-100)</f>
        <v>4.533961751514255</v>
      </c>
      <c r="O130" s="122">
        <f>IF(ABS('Rentas del trabajo'!O130/'Rentas del trabajo'!O118*100-100)&gt;100,"-",'Rentas del trabajo'!O130/'Rentas del trabajo'!O118*100-100)</f>
        <v>4.8989031039823345</v>
      </c>
      <c r="P130" s="122"/>
      <c r="Q130" s="122">
        <f>IF(ABS('Rentas del trabajo'!Q130/'Rentas del trabajo'!Q118*100-100)&gt;100,"-",'Rentas del trabajo'!Q130/'Rentas del trabajo'!Q118*100-100)</f>
        <v>1.8072896270582675</v>
      </c>
      <c r="R130" s="122">
        <f>IF(ABS('Rentas del trabajo'!R130/'Rentas del trabajo'!R118*100-100)&gt;100,"-",'Rentas del trabajo'!R130/'Rentas del trabajo'!R118*100-100)</f>
        <v>2.4504186773620376</v>
      </c>
      <c r="S130" s="122">
        <f>IF(ABS('Rentas del trabajo'!S130/'Rentas del trabajo'!S118*100-100)&gt;100,"-",'Rentas del trabajo'!S130/'Rentas del trabajo'!S118*100-100)</f>
        <v>1.5115753850681415</v>
      </c>
      <c r="T130" s="122">
        <f>IF(ABS('Rentas del trabajo'!T130/'Rentas del trabajo'!T118*100-100)&gt;100,"-",'Rentas del trabajo'!T130/'Rentas del trabajo'!T118*100-100)</f>
        <v>1.5115753850681415</v>
      </c>
      <c r="U130" s="122"/>
      <c r="V130" s="122">
        <f>IF(ABS('Rentas del trabajo'!V130/'Rentas del trabajo'!V118*100-100)&gt;100,"-",'Rentas del trabajo'!V130/'Rentas del trabajo'!V118*100-100)</f>
        <v>4.2217085158081886</v>
      </c>
      <c r="W130" s="122">
        <f>IF(ABS('Rentas del trabajo'!W130/'Rentas del trabajo'!W118*100-100)&gt;100,"-",'Rentas del trabajo'!W130/'Rentas del trabajo'!W118*100-100)</f>
        <v>-9.938103790638209</v>
      </c>
      <c r="X130" s="122">
        <f>IF(ABS('Rentas del trabajo'!X130/'Rentas del trabajo'!X118*100-100)&gt;100,"-",'Rentas del trabajo'!X130/'Rentas del trabajo'!X118*100-100)</f>
        <v>10.205308726386917</v>
      </c>
      <c r="Y130" s="122">
        <f>IF(ABS('Rentas del trabajo'!Y130/'Rentas del trabajo'!Y118*100-100)&gt;100,"-",'Rentas del trabajo'!Y130/'Rentas del trabajo'!Y118*100-100)</f>
        <v>2.657099131081381</v>
      </c>
      <c r="Z130" s="122">
        <f>IF(ABS('Rentas del trabajo'!Z130/'Rentas del trabajo'!Z118*100-100)&gt;100,"-",'Rentas del trabajo'!Z130/'Rentas del trabajo'!Z118*100-100)</f>
        <v>4.233565330812624</v>
      </c>
      <c r="AA130" s="122">
        <f>IF(ABS('Rentas del trabajo'!AA130/'Rentas del trabajo'!AA118*100-100)&gt;100,"-",'Rentas del trabajo'!AA130/'Rentas del trabajo'!AA118*100-100)</f>
        <v>5.4597097683711979</v>
      </c>
      <c r="AB130" s="122">
        <f>IF(ABS('Rentas del trabajo'!AB130/'Rentas del trabajo'!AB118*100-100)&gt;100,"-",'Rentas del trabajo'!AB130/'Rentas del trabajo'!AB118*100-100)</f>
        <v>1.6205382333892118</v>
      </c>
      <c r="AC130" s="122">
        <f>IF(ABS('Rentas del trabajo'!AC130/'Rentas del trabajo'!AC118*100-100)&gt;100,"-",'Rentas del trabajo'!AC130/'Rentas del trabajo'!AC118*100-100)</f>
        <v>8.0296778141410812</v>
      </c>
      <c r="AD130" s="122"/>
      <c r="AE130" s="122">
        <f>IF(ABS('Rentas del trabajo'!AE130/'Rentas del trabajo'!AE118*100-100)&gt;100,"-",'Rentas del trabajo'!AE130/'Rentas del trabajo'!AE118*100-100)</f>
        <v>13.169013877028092</v>
      </c>
      <c r="AF130" s="122">
        <f>IF(ABS('Rentas del trabajo'!AF130/'Rentas del trabajo'!AF118*100-100)&gt;100,"-",'Rentas del trabajo'!AF130/'Rentas del trabajo'!AF118*100-100)</f>
        <v>12.410909944042615</v>
      </c>
      <c r="AG130" s="122">
        <f>IF(ABS('Rentas del trabajo'!AG130/'Rentas del trabajo'!AG118*100-100)&gt;100,"-",'Rentas del trabajo'!AG130/'Rentas del trabajo'!AG118*100-100)</f>
        <v>12.110127957809709</v>
      </c>
      <c r="AH130" s="122">
        <f>IF(ABS('Rentas del trabajo'!AH130/'Rentas del trabajo'!AH118*100-100)&gt;100,"-",'Rentas del trabajo'!AH130/'Rentas del trabajo'!AH118*100-100)</f>
        <v>12.110127957809709</v>
      </c>
      <c r="AI130" s="122"/>
      <c r="AJ130" s="122">
        <f>IF(ABS('Rentas del trabajo'!AJ130/'Rentas del trabajo'!AJ118*100-100)&gt;100,"-",'Rentas del trabajo'!AJ130/'Rentas del trabajo'!AJ118*100-100)</f>
        <v>12.995046415076047</v>
      </c>
      <c r="AK130" s="122">
        <f>IF(ABS('Rentas del trabajo'!AK130/'Rentas del trabajo'!AK118*100-100)&gt;100,"-",'Rentas del trabajo'!AK130/'Rentas del trabajo'!AK118*100-100)</f>
        <v>7.2587914200530577</v>
      </c>
      <c r="AL130" s="122">
        <f>IF(ABS('Rentas del trabajo'!AL130/'Rentas del trabajo'!AL118*100-100)&gt;100,"-",'Rentas del trabajo'!AL130/'Rentas del trabajo'!AL118*100-100)</f>
        <v>15.684149571745181</v>
      </c>
      <c r="AM130" s="122">
        <f>IF(ABS('Rentas del trabajo'!AM130/'Rentas del trabajo'!AM118*100-100)&gt;100,"-",'Rentas del trabajo'!AM130/'Rentas del trabajo'!AM118*100-100)</f>
        <v>10.326104626589071</v>
      </c>
      <c r="AN130" s="122">
        <f>IF(ABS('Rentas del trabajo'!AN130/'Rentas del trabajo'!AN118*100-100)&gt;100,"-",'Rentas del trabajo'!AN130/'Rentas del trabajo'!AN118*100-100)</f>
        <v>21.864846437182678</v>
      </c>
      <c r="AO130" s="122">
        <f>IF(ABS('Rentas del trabajo'!AO130/'Rentas del trabajo'!AO118*100-100)&gt;100,"-",'Rentas del trabajo'!AO130/'Rentas del trabajo'!AO118*100-100)</f>
        <v>23.864608724208281</v>
      </c>
      <c r="AP130" s="122">
        <f>IF(ABS('Rentas del trabajo'!AP130/'Rentas del trabajo'!AP118*100-100)&gt;100,"-",'Rentas del trabajo'!AP130/'Rentas del trabajo'!AP118*100-100)</f>
        <v>6.2279745685740266</v>
      </c>
      <c r="AQ130" s="122">
        <f>IF(ABS('Rentas del trabajo'!AQ130/'Rentas del trabajo'!AQ118*100-100)&gt;100,"-",'Rentas del trabajo'!AQ130/'Rentas del trabajo'!AQ118*100-100)</f>
        <v>13.321947053800159</v>
      </c>
      <c r="AR130" s="122"/>
      <c r="AS130" s="122">
        <f>IF(ABS('Rentas del trabajo'!AS130/'Rentas del trabajo'!AS118*100-100)&gt;100,"-",'Rentas del trabajo'!AS130/'Rentas del trabajo'!AS118*100-100)</f>
        <v>13.169013877028092</v>
      </c>
      <c r="AT130" s="122"/>
      <c r="AU130" s="122"/>
      <c r="AV130" s="122"/>
      <c r="AW130" s="122"/>
      <c r="AX130" s="122"/>
      <c r="AY130" s="122"/>
      <c r="AZ130" s="122"/>
      <c r="BA130" s="122"/>
      <c r="BB130" s="122"/>
      <c r="BC130" s="122"/>
      <c r="BD130" s="122"/>
      <c r="BE130" s="122">
        <f>IF(ABS('Rentas del trabajo'!BE130/'Rentas del trabajo'!BE118*100-100)&gt;100,"-",'Rentas del trabajo'!BE130/'Rentas del trabajo'!BE118*100-100)</f>
        <v>16.441478105160343</v>
      </c>
      <c r="BF130" s="122">
        <f>IF(ABS('Rentas del trabajo'!BF130/'Rentas del trabajo'!BF118*100-100)&gt;100,"-",'Rentas del trabajo'!BF130/'Rentas del trabajo'!BF118*100-100)</f>
        <v>16.614738736037182</v>
      </c>
      <c r="BG130" s="122">
        <f>IF(ABS('Rentas del trabajo'!BG130/'Rentas del trabajo'!BG118*100-100)&gt;100,"-",'Rentas del trabajo'!BG130/'Rentas del trabajo'!BG118*100-100)</f>
        <v>48.33037983311101</v>
      </c>
      <c r="BH130" s="122">
        <f>IF(ABS('Rentas del trabajo'!BH130/'Rentas del trabajo'!BH118*100-100)&gt;100,"-",'Rentas del trabajo'!BH130/'Rentas del trabajo'!BH118*100-100)</f>
        <v>11.219395167309855</v>
      </c>
      <c r="BI130" s="122">
        <f>+'Rentas del trabajo'!BI130/'Rentas del trabajo'!BI118*100-100</f>
        <v>12.84641826257338</v>
      </c>
      <c r="BJ130" s="122">
        <f>IF(ABS('Rentas del trabajo'!BJ130/'Rentas del trabajo'!BJ118*100-100)&gt;100,"-",'Rentas del trabajo'!BJ130/'Rentas del trabajo'!BJ118*100-100)</f>
        <v>-13.451986754966441</v>
      </c>
      <c r="BK130" s="123"/>
      <c r="BL130" s="123"/>
    </row>
    <row r="131" spans="2:64" ht="12" customHeight="1">
      <c r="B131" s="67" t="s">
        <v>362</v>
      </c>
      <c r="C131" s="122">
        <f>IF(ABS('Rentas del trabajo'!C131/'Rentas del trabajo'!C119*100-100)&gt;100,"-",'Rentas del trabajo'!C131/'Rentas del trabajo'!C119*100-100)</f>
        <v>8.1025823052418531</v>
      </c>
      <c r="D131" s="122">
        <f>IF(ABS('Rentas del trabajo'!D131/'Rentas del trabajo'!D119*100-100)&gt;100,"-",'Rentas del trabajo'!D131/'Rentas del trabajo'!D119*100-100)</f>
        <v>9.0116303498863175</v>
      </c>
      <c r="E131" s="122">
        <f>IF(ABS('Rentas del trabajo'!E131/'Rentas del trabajo'!E119*100-100)&gt;100,"-",'Rentas del trabajo'!E131/'Rentas del trabajo'!E119*100-100)</f>
        <v>9.0967232403091032</v>
      </c>
      <c r="F131" s="122">
        <f>IF(ABS('Rentas del trabajo'!F131/'Rentas del trabajo'!F119*100-100)&gt;100,"-",'Rentas del trabajo'!F131/'Rentas del trabajo'!F119*100-100)</f>
        <v>9.0967232403091032</v>
      </c>
      <c r="G131" s="122"/>
      <c r="H131" s="122">
        <f>IF(ABS('Rentas del trabajo'!H131/'Rentas del trabajo'!H119*100-100)&gt;100,"-",'Rentas del trabajo'!H131/'Rentas del trabajo'!H119*100-100)</f>
        <v>8.8523741357780352</v>
      </c>
      <c r="I131" s="122">
        <f>IF(ABS('Rentas del trabajo'!I131/'Rentas del trabajo'!I119*100-100)&gt;100,"-",'Rentas del trabajo'!I131/'Rentas del trabajo'!I119*100-100)</f>
        <v>14.116234617632671</v>
      </c>
      <c r="J131" s="122">
        <f>IF(ABS('Rentas del trabajo'!J131/'Rentas del trabajo'!J119*100-100)&gt;100,"-",'Rentas del trabajo'!J131/'Rentas del trabajo'!J119*100-100)</f>
        <v>6.9538334125091978</v>
      </c>
      <c r="K131" s="122">
        <f>IF(ABS('Rentas del trabajo'!K131/'Rentas del trabajo'!K119*100-100)&gt;100,"-",'Rentas del trabajo'!K131/'Rentas del trabajo'!K119*100-100)</f>
        <v>9.0261259985585696</v>
      </c>
      <c r="L131" s="122">
        <f>IF(ABS('Rentas del trabajo'!L131/'Rentas del trabajo'!L119*100-100)&gt;100,"-",'Rentas del trabajo'!L131/'Rentas del trabajo'!L119*100-100)</f>
        <v>7.6704665978107442</v>
      </c>
      <c r="M131" s="122">
        <f>IF(ABS('Rentas del trabajo'!M131/'Rentas del trabajo'!M119*100-100)&gt;100,"-",'Rentas del trabajo'!M131/'Rentas del trabajo'!M119*100-100)</f>
        <v>7.3408421962459727</v>
      </c>
      <c r="N131" s="122">
        <f>IF(ABS('Rentas del trabajo'!N131/'Rentas del trabajo'!N119*100-100)&gt;100,"-",'Rentas del trabajo'!N131/'Rentas del trabajo'!N119*100-100)</f>
        <v>4.2250103571258961</v>
      </c>
      <c r="O131" s="122">
        <f>IF(ABS('Rentas del trabajo'!O131/'Rentas del trabajo'!O119*100-100)&gt;100,"-",'Rentas del trabajo'!O131/'Rentas del trabajo'!O119*100-100)</f>
        <v>4.8756878605052094</v>
      </c>
      <c r="P131" s="122"/>
      <c r="Q131" s="122">
        <f>IF(ABS('Rentas del trabajo'!Q131/'Rentas del trabajo'!Q119*100-100)&gt;100,"-",'Rentas del trabajo'!Q131/'Rentas del trabajo'!Q119*100-100)</f>
        <v>2.5424294571681543</v>
      </c>
      <c r="R131" s="122">
        <f>IF(ABS('Rentas del trabajo'!R131/'Rentas del trabajo'!R119*100-100)&gt;100,"-",'Rentas del trabajo'!R131/'Rentas del trabajo'!R119*100-100)</f>
        <v>1.2338139233733187</v>
      </c>
      <c r="S131" s="122">
        <f>IF(ABS('Rentas del trabajo'!S131/'Rentas del trabajo'!S119*100-100)&gt;100,"-",'Rentas del trabajo'!S131/'Rentas del trabajo'!S119*100-100)</f>
        <v>1.4754738379757697</v>
      </c>
      <c r="T131" s="122">
        <f>IF(ABS('Rentas del trabajo'!T131/'Rentas del trabajo'!T119*100-100)&gt;100,"-",'Rentas del trabajo'!T131/'Rentas del trabajo'!T119*100-100)</f>
        <v>1.4754738379757697</v>
      </c>
      <c r="U131" s="122"/>
      <c r="V131" s="122">
        <f>IF(ABS('Rentas del trabajo'!V131/'Rentas del trabajo'!V119*100-100)&gt;100,"-",'Rentas del trabajo'!V131/'Rentas del trabajo'!V119*100-100)</f>
        <v>0.70765080518188483</v>
      </c>
      <c r="W131" s="122">
        <f>IF(ABS('Rentas del trabajo'!W131/'Rentas del trabajo'!W119*100-100)&gt;100,"-",'Rentas del trabajo'!W131/'Rentas del trabajo'!W119*100-100)</f>
        <v>-6.0279534369597627</v>
      </c>
      <c r="X131" s="122">
        <f>IF(ABS('Rentas del trabajo'!X131/'Rentas del trabajo'!X119*100-100)&gt;100,"-",'Rentas del trabajo'!X131/'Rentas del trabajo'!X119*100-100)</f>
        <v>2.6863074159595897</v>
      </c>
      <c r="Y131" s="122">
        <f>IF(ABS('Rentas del trabajo'!Y131/'Rentas del trabajo'!Y119*100-100)&gt;100,"-",'Rentas del trabajo'!Y131/'Rentas del trabajo'!Y119*100-100)</f>
        <v>3.3133210854199291</v>
      </c>
      <c r="Z131" s="122">
        <f>IF(ABS('Rentas del trabajo'!Z131/'Rentas del trabajo'!Z119*100-100)&gt;100,"-",'Rentas del trabajo'!Z131/'Rentas del trabajo'!Z119*100-100)</f>
        <v>8.3656491249067386</v>
      </c>
      <c r="AA131" s="122">
        <f>IF(ABS('Rentas del trabajo'!AA131/'Rentas del trabajo'!AA119*100-100)&gt;100,"-",'Rentas del trabajo'!AA131/'Rentas del trabajo'!AA119*100-100)</f>
        <v>9.5704631202143275</v>
      </c>
      <c r="AB131" s="122">
        <f>IF(ABS('Rentas del trabajo'!AB131/'Rentas del trabajo'!AB119*100-100)&gt;100,"-",'Rentas del trabajo'!AB131/'Rentas del trabajo'!AB119*100-100)</f>
        <v>2.6665650227433417</v>
      </c>
      <c r="AC131" s="122">
        <f>IF(ABS('Rentas del trabajo'!AC131/'Rentas del trabajo'!AC119*100-100)&gt;100,"-",'Rentas del trabajo'!AC131/'Rentas del trabajo'!AC119*100-100)</f>
        <v>15.140810462904923</v>
      </c>
      <c r="AD131" s="122"/>
      <c r="AE131" s="122">
        <f>IF(ABS('Rentas del trabajo'!AE131/'Rentas del trabajo'!AE119*100-100)&gt;100,"-",'Rentas del trabajo'!AE131/'Rentas del trabajo'!AE119*100-100)</f>
        <v>10.851014201729782</v>
      </c>
      <c r="AF131" s="122">
        <f>IF(ABS('Rentas del trabajo'!AF131/'Rentas del trabajo'!AF119*100-100)&gt;100,"-",'Rentas del trabajo'!AF131/'Rentas del trabajo'!AF119*100-100)</f>
        <v>10.356631023239444</v>
      </c>
      <c r="AG131" s="122">
        <f>IF(ABS('Rentas del trabajo'!AG131/'Rentas del trabajo'!AG119*100-100)&gt;100,"-",'Rentas del trabajo'!AG131/'Rentas del trabajo'!AG119*100-100)</f>
        <v>10.70641684980869</v>
      </c>
      <c r="AH131" s="122">
        <f>IF(ABS('Rentas del trabajo'!AH131/'Rentas del trabajo'!AH119*100-100)&gt;100,"-",'Rentas del trabajo'!AH131/'Rentas del trabajo'!AH119*100-100)</f>
        <v>10.70641684980869</v>
      </c>
      <c r="AI131" s="122"/>
      <c r="AJ131" s="122">
        <f>IF(ABS('Rentas del trabajo'!AJ131/'Rentas del trabajo'!AJ119*100-100)&gt;100,"-",'Rentas del trabajo'!AJ131/'Rentas del trabajo'!AJ119*100-100)</f>
        <v>9.6226688378094707</v>
      </c>
      <c r="AK131" s="122">
        <f>IF(ABS('Rentas del trabajo'!AK131/'Rentas del trabajo'!AK119*100-100)&gt;100,"-",'Rentas del trabajo'!AK131/'Rentas del trabajo'!AK119*100-100)</f>
        <v>7.2373611308700134</v>
      </c>
      <c r="AL131" s="122">
        <f>IF(ABS('Rentas del trabajo'!AL131/'Rentas del trabajo'!AL119*100-100)&gt;100,"-",'Rentas del trabajo'!AL131/'Rentas del trabajo'!AL119*100-100)</f>
        <v>9.8269421711224823</v>
      </c>
      <c r="AM131" s="122">
        <f>IF(ABS('Rentas del trabajo'!AM131/'Rentas del trabajo'!AM119*100-100)&gt;100,"-",'Rentas del trabajo'!AM131/'Rentas del trabajo'!AM119*100-100)</f>
        <v>12.638511619885293</v>
      </c>
      <c r="AN131" s="122">
        <f>IF(ABS('Rentas del trabajo'!AN131/'Rentas del trabajo'!AN119*100-100)&gt;100,"-",'Rentas del trabajo'!AN131/'Rentas del trabajo'!AN119*100-100)</f>
        <v>16.677800044533498</v>
      </c>
      <c r="AO131" s="122">
        <f>IF(ABS('Rentas del trabajo'!AO131/'Rentas del trabajo'!AO119*100-100)&gt;100,"-",'Rentas del trabajo'!AO131/'Rentas del trabajo'!AO119*100-100)</f>
        <v>17.613857911565134</v>
      </c>
      <c r="AP131" s="122">
        <f>IF(ABS('Rentas del trabajo'!AP131/'Rentas del trabajo'!AP119*100-100)&gt;100,"-",'Rentas del trabajo'!AP131/'Rentas del trabajo'!AP119*100-100)</f>
        <v>7.0042380282596497</v>
      </c>
      <c r="AQ131" s="122">
        <f>IF(ABS('Rentas del trabajo'!AQ131/'Rentas del trabajo'!AQ119*100-100)&gt;100,"-",'Rentas del trabajo'!AQ131/'Rentas del trabajo'!AQ119*100-100)</f>
        <v>20.754716981132077</v>
      </c>
      <c r="AR131" s="122"/>
      <c r="AS131" s="122">
        <f>IF(ABS('Rentas del trabajo'!AS131/'Rentas del trabajo'!AS119*100-100)&gt;100,"-",'Rentas del trabajo'!AS131/'Rentas del trabajo'!AS119*100-100)</f>
        <v>10.851014201729782</v>
      </c>
      <c r="AT131" s="122"/>
      <c r="AU131" s="122"/>
      <c r="AV131" s="122"/>
      <c r="AW131" s="122"/>
      <c r="AX131" s="122"/>
      <c r="AY131" s="122"/>
      <c r="AZ131" s="122"/>
      <c r="BA131" s="122"/>
      <c r="BB131" s="122"/>
      <c r="BC131" s="122"/>
      <c r="BD131" s="122"/>
      <c r="BE131" s="122">
        <f>IF(ABS('Rentas del trabajo'!BE131/'Rentas del trabajo'!BE119*100-100)&gt;100,"-",'Rentas del trabajo'!BE131/'Rentas del trabajo'!BE119*100-100)</f>
        <v>13.07207069469149</v>
      </c>
      <c r="BF131" s="122">
        <f>IF(ABS('Rentas del trabajo'!BF131/'Rentas del trabajo'!BF119*100-100)&gt;100,"-",'Rentas del trabajo'!BF131/'Rentas del trabajo'!BF119*100-100)</f>
        <v>14.59351683230139</v>
      </c>
      <c r="BG131" s="122">
        <f>IF(ABS('Rentas del trabajo'!BG131/'Rentas del trabajo'!BG119*100-100)&gt;100,"-",'Rentas del trabajo'!BG131/'Rentas del trabajo'!BG119*100-100)</f>
        <v>24.347915768156156</v>
      </c>
      <c r="BH131" s="122">
        <f>IF(ABS('Rentas del trabajo'!BH131/'Rentas del trabajo'!BH119*100-100)&gt;100,"-",'Rentas del trabajo'!BH131/'Rentas del trabajo'!BH119*100-100)</f>
        <v>11.205061025967794</v>
      </c>
      <c r="BI131" s="122"/>
      <c r="BJ131" s="122">
        <f>IF(ABS('Rentas del trabajo'!BJ131/'Rentas del trabajo'!BJ119*100-100)&gt;100,"-",'Rentas del trabajo'!BJ131/'Rentas del trabajo'!BJ119*100-100)</f>
        <v>-39.141179663729389</v>
      </c>
      <c r="BK131" s="123"/>
      <c r="BL131" s="123"/>
    </row>
    <row r="132" spans="2:64" ht="12" customHeight="1">
      <c r="B132" s="67" t="s">
        <v>363</v>
      </c>
      <c r="C132" s="122">
        <f>IF(ABS('Rentas del trabajo'!C132/'Rentas del trabajo'!C120*100-100)&gt;100,"-",'Rentas del trabajo'!C132/'Rentas del trabajo'!C120*100-100)</f>
        <v>6.4240140527145542</v>
      </c>
      <c r="D132" s="122">
        <f>IF(ABS('Rentas del trabajo'!D132/'Rentas del trabajo'!D120*100-100)&gt;100,"-",'Rentas del trabajo'!D132/'Rentas del trabajo'!D120*100-100)</f>
        <v>7.5222226603115558</v>
      </c>
      <c r="E132" s="122">
        <f>IF(ABS('Rentas del trabajo'!E132/'Rentas del trabajo'!E120*100-100)&gt;100,"-",'Rentas del trabajo'!E132/'Rentas del trabajo'!E120*100-100)</f>
        <v>8.6334804131026743</v>
      </c>
      <c r="F132" s="122">
        <f>IF(ABS('Rentas del trabajo'!F132/'Rentas del trabajo'!F120*100-100)&gt;100,"-",'Rentas del trabajo'!F132/'Rentas del trabajo'!F120*100-100)</f>
        <v>9.08506713647634</v>
      </c>
      <c r="G132" s="122">
        <f>IF(ABS('Rentas del trabajo'!G132/'Rentas del trabajo'!G120*100-100)&gt;100,"-",'Rentas del trabajo'!G132/'Rentas del trabajo'!G120*100-100)</f>
        <v>8.4659947858105653</v>
      </c>
      <c r="H132" s="122">
        <f>IF(ABS('Rentas del trabajo'!H132/'Rentas del trabajo'!H120*100-100)&gt;100,"-",'Rentas del trabajo'!H132/'Rentas del trabajo'!H120*100-100)</f>
        <v>0.87041362805004496</v>
      </c>
      <c r="I132" s="122">
        <f>IF(ABS('Rentas del trabajo'!I132/'Rentas del trabajo'!I120*100-100)&gt;100,"-",'Rentas del trabajo'!I132/'Rentas del trabajo'!I120*100-100)</f>
        <v>-13.241947274930908</v>
      </c>
      <c r="J132" s="122">
        <f>IF(ABS('Rentas del trabajo'!J132/'Rentas del trabajo'!J120*100-100)&gt;100,"-",'Rentas del trabajo'!J132/'Rentas del trabajo'!J120*100-100)</f>
        <v>3.4189628440605304</v>
      </c>
      <c r="K132" s="122">
        <f>IF(ABS('Rentas del trabajo'!K132/'Rentas del trabajo'!K120*100-100)&gt;100,"-",'Rentas del trabajo'!K132/'Rentas del trabajo'!K120*100-100)</f>
        <v>9.0814694065048656</v>
      </c>
      <c r="L132" s="122">
        <f>IF(ABS('Rentas del trabajo'!L132/'Rentas del trabajo'!L120*100-100)&gt;100,"-",'Rentas del trabajo'!L132/'Rentas del trabajo'!L120*100-100)</f>
        <v>6.5983707482579348</v>
      </c>
      <c r="M132" s="122">
        <f>IF(ABS('Rentas del trabajo'!M132/'Rentas del trabajo'!M120*100-100)&gt;100,"-",'Rentas del trabajo'!M132/'Rentas del trabajo'!M120*100-100)</f>
        <v>6.169490182257249</v>
      </c>
      <c r="N132" s="122">
        <f>IF(ABS('Rentas del trabajo'!N132/'Rentas del trabajo'!N120*100-100)&gt;100,"-",'Rentas del trabajo'!N132/'Rentas del trabajo'!N120*100-100)</f>
        <v>1.8642287127927091</v>
      </c>
      <c r="O132" s="122">
        <f>IF(ABS('Rentas del trabajo'!O132/'Rentas del trabajo'!O120*100-100)&gt;100,"-",'Rentas del trabajo'!O132/'Rentas del trabajo'!O120*100-100)</f>
        <v>5.9199853976692935</v>
      </c>
      <c r="P132" s="122"/>
      <c r="Q132" s="122">
        <f>IF(ABS('Rentas del trabajo'!Q132/'Rentas del trabajo'!Q120*100-100)&gt;100,"-",'Rentas del trabajo'!Q132/'Rentas del trabajo'!Q120*100-100)</f>
        <v>3.5248680950565046</v>
      </c>
      <c r="R132" s="122">
        <f>IF(ABS('Rentas del trabajo'!R132/'Rentas del trabajo'!R120*100-100)&gt;100,"-",'Rentas del trabajo'!R132/'Rentas del trabajo'!R120*100-100)</f>
        <v>2.764613232619368</v>
      </c>
      <c r="S132" s="122">
        <f>IF(ABS('Rentas del trabajo'!S132/'Rentas del trabajo'!S120*100-100)&gt;100,"-",'Rentas del trabajo'!S132/'Rentas del trabajo'!S120*100-100)</f>
        <v>2.9181201661275082</v>
      </c>
      <c r="T132" s="122">
        <f>IF(ABS('Rentas del trabajo'!T132/'Rentas del trabajo'!T120*100-100)&gt;100,"-",'Rentas del trabajo'!T132/'Rentas del trabajo'!T120*100-100)</f>
        <v>2.4188395578720332</v>
      </c>
      <c r="U132" s="122">
        <f>IF(ABS('Rentas del trabajo'!U132/'Rentas del trabajo'!U120*100-100)&gt;100,"-",'Rentas del trabajo'!U132/'Rentas del trabajo'!U120*100-100)</f>
        <v>3.122130949895265</v>
      </c>
      <c r="V132" s="122">
        <f>IF(ABS('Rentas del trabajo'!V132/'Rentas del trabajo'!V120*100-100)&gt;100,"-",'Rentas del trabajo'!V132/'Rentas del trabajo'!V120*100-100)</f>
        <v>2.925756951355126</v>
      </c>
      <c r="W132" s="122">
        <f>IF(ABS('Rentas del trabajo'!W132/'Rentas del trabajo'!W120*100-100)&gt;100,"-",'Rentas del trabajo'!W132/'Rentas del trabajo'!W120*100-100)</f>
        <v>26.838590940604746</v>
      </c>
      <c r="X132" s="122">
        <f>IF(ABS('Rentas del trabajo'!X132/'Rentas del trabajo'!X120*100-100)&gt;100,"-",'Rentas del trabajo'!X132/'Rentas del trabajo'!X120*100-100)</f>
        <v>-4.3226155268648796</v>
      </c>
      <c r="Y132" s="122">
        <f>IF(ABS('Rentas del trabajo'!Y132/'Rentas del trabajo'!Y120*100-100)&gt;100,"-",'Rentas del trabajo'!Y132/'Rentas del trabajo'!Y120*100-100)</f>
        <v>2.7421955510735359</v>
      </c>
      <c r="Z132" s="122">
        <f>IF(ABS('Rentas del trabajo'!Z132/'Rentas del trabajo'!Z120*100-100)&gt;100,"-",'Rentas del trabajo'!Z132/'Rentas del trabajo'!Z120*100-100)</f>
        <v>11.46668843798453</v>
      </c>
      <c r="AA132" s="122">
        <f>IF(ABS('Rentas del trabajo'!AA132/'Rentas del trabajo'!AA120*100-100)&gt;100,"-",'Rentas del trabajo'!AA132/'Rentas del trabajo'!AA120*100-100)</f>
        <v>13.245063143255337</v>
      </c>
      <c r="AB132" s="122">
        <f>IF(ABS('Rentas del trabajo'!AB132/'Rentas del trabajo'!AB120*100-100)&gt;100,"-",'Rentas del trabajo'!AB132/'Rentas del trabajo'!AB120*100-100)</f>
        <v>2.4308036326261515</v>
      </c>
      <c r="AC132" s="122">
        <f>IF(ABS('Rentas del trabajo'!AC132/'Rentas del trabajo'!AC120*100-100)&gt;100,"-",'Rentas del trabajo'!AC132/'Rentas del trabajo'!AC120*100-100)</f>
        <v>13.053715428358075</v>
      </c>
      <c r="AD132" s="122"/>
      <c r="AE132" s="122">
        <f>IF(ABS('Rentas del trabajo'!AE132/'Rentas del trabajo'!AE120*100-100)&gt;100,"-",'Rentas del trabajo'!AE132/'Rentas del trabajo'!AE120*100-100)</f>
        <v>10.17532016953713</v>
      </c>
      <c r="AF132" s="122">
        <f>IF(ABS('Rentas del trabajo'!AF132/'Rentas del trabajo'!AF120*100-100)&gt;100,"-",'Rentas del trabajo'!AF132/'Rentas del trabajo'!AF120*100-100)</f>
        <v>10.494796255984966</v>
      </c>
      <c r="AG132" s="122">
        <f>IF(ABS('Rentas del trabajo'!AG132/'Rentas del trabajo'!AG120*100-100)&gt;100,"-",'Rentas del trabajo'!AG132/'Rentas del trabajo'!AG120*100-100)</f>
        <v>11.8035359122036</v>
      </c>
      <c r="AH132" s="122">
        <f>IF(ABS('Rentas del trabajo'!AH132/'Rentas del trabajo'!AH120*100-100)&gt;100,"-",'Rentas del trabajo'!AH132/'Rentas del trabajo'!AH120*100-100)</f>
        <v>11.723659892104706</v>
      </c>
      <c r="AI132" s="122">
        <f>IF(ABS('Rentas del trabajo'!AI132/'Rentas del trabajo'!AI120*100-100)&gt;100,"-",'Rentas del trabajo'!AI132/'Rentas del trabajo'!AI120*100-100)</f>
        <v>11.852445179130157</v>
      </c>
      <c r="AJ132" s="122">
        <f>IF(ABS('Rentas del trabajo'!AJ132/'Rentas del trabajo'!AJ120*100-100)&gt;100,"-",'Rentas del trabajo'!AJ132/'Rentas del trabajo'!AJ120*100-100)</f>
        <v>3.8216367666334037</v>
      </c>
      <c r="AK132" s="122">
        <f>IF(ABS('Rentas del trabajo'!AK132/'Rentas del trabajo'!AK120*100-100)&gt;100,"-",'Rentas del trabajo'!AK132/'Rentas del trabajo'!AK120*100-100)</f>
        <v>10.042691603984565</v>
      </c>
      <c r="AL132" s="122">
        <f>IF(ABS('Rentas del trabajo'!AL132/'Rentas del trabajo'!AL120*100-100)&gt;100,"-",'Rentas del trabajo'!AL132/'Rentas del trabajo'!AL120*100-100)</f>
        <v>-1.0514413015594499</v>
      </c>
      <c r="AM132" s="122">
        <f>IF(ABS('Rentas del trabajo'!AM132/'Rentas del trabajo'!AM120*100-100)&gt;100,"-",'Rentas del trabajo'!AM132/'Rentas del trabajo'!AM120*100-100)</f>
        <v>12.072696607615654</v>
      </c>
      <c r="AN132" s="122">
        <f>IF(ABS('Rentas del trabajo'!AN132/'Rentas del trabajo'!AN120*100-100)&gt;100,"-",'Rentas del trabajo'!AN132/'Rentas del trabajo'!AN120*100-100)</f>
        <v>18.821673801928299</v>
      </c>
      <c r="AO132" s="122">
        <f>IF(ABS('Rentas del trabajo'!AO132/'Rentas del trabajo'!AO120*100-100)&gt;100,"-",'Rentas del trabajo'!AO132/'Rentas del trabajo'!AO120*100-100)</f>
        <v>20.231706195769476</v>
      </c>
      <c r="AP132" s="122">
        <f>IF(ABS('Rentas del trabajo'!AP132/'Rentas del trabajo'!AP120*100-100)&gt;100,"-",'Rentas del trabajo'!AP132/'Rentas del trabajo'!AP120*100-100)</f>
        <v>4.3403480846898788</v>
      </c>
      <c r="AQ132" s="122">
        <f>IF(ABS('Rentas del trabajo'!AQ132/'Rentas del trabajo'!AQ120*100-100)&gt;100,"-",'Rentas del trabajo'!AQ132/'Rentas del trabajo'!AQ120*100-100)</f>
        <v>19.746478873239454</v>
      </c>
      <c r="AR132" s="122"/>
      <c r="AS132" s="122">
        <f>IF(ABS('Rentas del trabajo'!AS132/'Rentas del trabajo'!AS120*100-100)&gt;100,"-",'Rentas del trabajo'!AS132/'Rentas del trabajo'!AS120*100-100)</f>
        <v>10.17532016953713</v>
      </c>
      <c r="AT132" s="122"/>
      <c r="AU132" s="122"/>
      <c r="AV132" s="122"/>
      <c r="AW132" s="122"/>
      <c r="AX132" s="122"/>
      <c r="AY132" s="122"/>
      <c r="AZ132" s="122"/>
      <c r="BA132" s="122"/>
      <c r="BB132" s="122"/>
      <c r="BC132" s="122"/>
      <c r="BD132" s="122"/>
      <c r="BE132" s="122">
        <f>IF(ABS('Rentas del trabajo'!BE132/'Rentas del trabajo'!BE120*100-100)&gt;100,"-",'Rentas del trabajo'!BE132/'Rentas del trabajo'!BE120*100-100)</f>
        <v>15.097862689586222</v>
      </c>
      <c r="BF132" s="122">
        <f>IF(ABS('Rentas del trabajo'!BF132/'Rentas del trabajo'!BF120*100-100)&gt;100,"-",'Rentas del trabajo'!BF132/'Rentas del trabajo'!BF120*100-100)</f>
        <v>16.348507634719041</v>
      </c>
      <c r="BG132" s="122">
        <f>IF(ABS('Rentas del trabajo'!BG132/'Rentas del trabajo'!BG120*100-100)&gt;100,"-",'Rentas del trabajo'!BG132/'Rentas del trabajo'!BG120*100-100)</f>
        <v>35.210058755636055</v>
      </c>
      <c r="BH132" s="122">
        <f>IF(ABS('Rentas del trabajo'!BH132/'Rentas del trabajo'!BH120*100-100)&gt;100,"-",'Rentas del trabajo'!BH132/'Rentas del trabajo'!BH120*100-100)</f>
        <v>10.526679496878359</v>
      </c>
      <c r="BI132" s="122"/>
      <c r="BJ132" s="122">
        <f>IF(ABS('Rentas del trabajo'!BJ132/'Rentas del trabajo'!BJ120*100-100)&gt;100,"-",'Rentas del trabajo'!BJ132/'Rentas del trabajo'!BJ120*100-100)</f>
        <v>-38.449659247323289</v>
      </c>
      <c r="BK132" s="123"/>
      <c r="BL132" s="123"/>
    </row>
    <row r="133" spans="2:64" ht="12" customHeight="1">
      <c r="B133" s="67" t="s">
        <v>364</v>
      </c>
      <c r="C133" s="122">
        <f>IF(ABS('Rentas del trabajo'!C133/'Rentas del trabajo'!C121*100-100)&gt;100,"-",'Rentas del trabajo'!C133/'Rentas del trabajo'!C121*100-100)</f>
        <v>10.9430142193834</v>
      </c>
      <c r="D133" s="122">
        <f>IF(ABS('Rentas del trabajo'!D133/'Rentas del trabajo'!D121*100-100)&gt;100,"-",'Rentas del trabajo'!D133/'Rentas del trabajo'!D121*100-100)</f>
        <v>13.113464394538866</v>
      </c>
      <c r="E133" s="122">
        <f>IF(ABS('Rentas del trabajo'!E133/'Rentas del trabajo'!E121*100-100)&gt;100,"-",'Rentas del trabajo'!E133/'Rentas del trabajo'!E121*100-100)</f>
        <v>11.753830241127417</v>
      </c>
      <c r="F133" s="122">
        <f>IF(ABS('Rentas del trabajo'!F133/'Rentas del trabajo'!F121*100-100)&gt;100,"-",'Rentas del trabajo'!F133/'Rentas del trabajo'!F121*100-100)</f>
        <v>11.753830241127417</v>
      </c>
      <c r="G133" s="122"/>
      <c r="H133" s="122">
        <f>IF(ABS('Rentas del trabajo'!H133/'Rentas del trabajo'!H121*100-100)&gt;100,"-",'Rentas del trabajo'!H133/'Rentas del trabajo'!H121*100-100)</f>
        <v>15.478865472813212</v>
      </c>
      <c r="I133" s="122">
        <f>IF(ABS('Rentas del trabajo'!I133/'Rentas del trabajo'!I121*100-100)&gt;100,"-",'Rentas del trabajo'!I133/'Rentas del trabajo'!I121*100-100)</f>
        <v>22.762508809020446</v>
      </c>
      <c r="J133" s="122">
        <f>IF(ABS('Rentas del trabajo'!J133/'Rentas del trabajo'!J121*100-100)&gt;100,"-",'Rentas del trabajo'!J133/'Rentas del trabajo'!J121*100-100)</f>
        <v>11.86881836324622</v>
      </c>
      <c r="K133" s="122">
        <f>IF(ABS('Rentas del trabajo'!K133/'Rentas del trabajo'!K121*100-100)&gt;100,"-",'Rentas del trabajo'!K133/'Rentas del trabajo'!K121*100-100)</f>
        <v>18.327576223469052</v>
      </c>
      <c r="L133" s="122">
        <f>IF(ABS('Rentas del trabajo'!L133/'Rentas del trabajo'!L121*100-100)&gt;100,"-",'Rentas del trabajo'!L133/'Rentas del trabajo'!L121*100-100)</f>
        <v>7.5000019067769159</v>
      </c>
      <c r="M133" s="122">
        <f>IF(ABS('Rentas del trabajo'!M133/'Rentas del trabajo'!M121*100-100)&gt;100,"-",'Rentas del trabajo'!M133/'Rentas del trabajo'!M121*100-100)</f>
        <v>7.1577430391350987</v>
      </c>
      <c r="N133" s="122">
        <f>IF(ABS('Rentas del trabajo'!N133/'Rentas del trabajo'!N121*100-100)&gt;100,"-",'Rentas del trabajo'!N133/'Rentas del trabajo'!N121*100-100)</f>
        <v>7.6629255259357905</v>
      </c>
      <c r="O133" s="122">
        <f>IF(ABS('Rentas del trabajo'!O133/'Rentas del trabajo'!O121*100-100)&gt;100,"-",'Rentas del trabajo'!O133/'Rentas del trabajo'!O121*100-100)</f>
        <v>5.8754920542352949</v>
      </c>
      <c r="P133" s="122"/>
      <c r="Q133" s="122">
        <f>IF(ABS('Rentas del trabajo'!Q133/'Rentas del trabajo'!Q121*100-100)&gt;100,"-",'Rentas del trabajo'!Q133/'Rentas del trabajo'!Q121*100-100)</f>
        <v>2.8922594965126365</v>
      </c>
      <c r="R133" s="122">
        <f>IF(ABS('Rentas del trabajo'!R133/'Rentas del trabajo'!R121*100-100)&gt;100,"-",'Rentas del trabajo'!R133/'Rentas del trabajo'!R121*100-100)</f>
        <v>0.82519414872759</v>
      </c>
      <c r="S133" s="122">
        <f>IF(ABS('Rentas del trabajo'!S133/'Rentas del trabajo'!S121*100-100)&gt;100,"-",'Rentas del trabajo'!S133/'Rentas del trabajo'!S121*100-100)</f>
        <v>1.6722633979723582</v>
      </c>
      <c r="T133" s="122">
        <f>IF(ABS('Rentas del trabajo'!T133/'Rentas del trabajo'!T121*100-100)&gt;100,"-",'Rentas del trabajo'!T133/'Rentas del trabajo'!T121*100-100)</f>
        <v>1.6722633979723582</v>
      </c>
      <c r="U133" s="122"/>
      <c r="V133" s="122">
        <f>IF(ABS('Rentas del trabajo'!V133/'Rentas del trabajo'!V121*100-100)&gt;100,"-",'Rentas del trabajo'!V133/'Rentas del trabajo'!V121*100-100)</f>
        <v>-0.53809038907476747</v>
      </c>
      <c r="W133" s="122">
        <f>IF(ABS('Rentas del trabajo'!W133/'Rentas del trabajo'!W121*100-100)&gt;100,"-",'Rentas del trabajo'!W133/'Rentas del trabajo'!W121*100-100)</f>
        <v>-4.6961222953679851</v>
      </c>
      <c r="X133" s="122">
        <f>IF(ABS('Rentas del trabajo'!X133/'Rentas del trabajo'!X121*100-100)&gt;100,"-",'Rentas del trabajo'!X133/'Rentas del trabajo'!X121*100-100)</f>
        <v>0.76725008436717701</v>
      </c>
      <c r="Y133" s="122">
        <f>IF(ABS('Rentas del trabajo'!Y133/'Rentas del trabajo'!Y121*100-100)&gt;100,"-",'Rentas del trabajo'!Y133/'Rentas del trabajo'!Y121*100-100)</f>
        <v>2.6844041401242009</v>
      </c>
      <c r="Z133" s="122">
        <f>IF(ABS('Rentas del trabajo'!Z133/'Rentas del trabajo'!Z121*100-100)&gt;100,"-",'Rentas del trabajo'!Z133/'Rentas del trabajo'!Z121*100-100)</f>
        <v>7.9297739448320073</v>
      </c>
      <c r="AA133" s="122">
        <f>IF(ABS('Rentas del trabajo'!AA133/'Rentas del trabajo'!AA121*100-100)&gt;100,"-",'Rentas del trabajo'!AA133/'Rentas del trabajo'!AA121*100-100)</f>
        <v>9.0045505214148704</v>
      </c>
      <c r="AB133" s="122">
        <f>IF(ABS('Rentas del trabajo'!AB133/'Rentas del trabajo'!AB121*100-100)&gt;100,"-",'Rentas del trabajo'!AB133/'Rentas del trabajo'!AB121*100-100)</f>
        <v>3.8366942081895559</v>
      </c>
      <c r="AC133" s="122">
        <f>IF(ABS('Rentas del trabajo'!AC133/'Rentas del trabajo'!AC121*100-100)&gt;100,"-",'Rentas del trabajo'!AC133/'Rentas del trabajo'!AC121*100-100)</f>
        <v>17.743009080936176</v>
      </c>
      <c r="AD133" s="122"/>
      <c r="AE133" s="122">
        <f>IF(ABS('Rentas del trabajo'!AE133/'Rentas del trabajo'!AE121*100-100)&gt;100,"-",'Rentas del trabajo'!AE133/'Rentas del trabajo'!AE121*100-100)</f>
        <v>14.151774083860886</v>
      </c>
      <c r="AF133" s="122">
        <f>IF(ABS('Rentas del trabajo'!AF133/'Rentas del trabajo'!AF121*100-100)&gt;100,"-",'Rentas del trabajo'!AF133/'Rentas del trabajo'!AF121*100-100)</f>
        <v>14.046870084145667</v>
      </c>
      <c r="AG133" s="122">
        <f>IF(ABS('Rentas del trabajo'!AG133/'Rentas del trabajo'!AG121*100-100)&gt;100,"-",'Rentas del trabajo'!AG133/'Rentas del trabajo'!AG121*100-100)</f>
        <v>13.622648640081934</v>
      </c>
      <c r="AH133" s="122">
        <f>IF(ABS('Rentas del trabajo'!AH133/'Rentas del trabajo'!AH121*100-100)&gt;100,"-",'Rentas del trabajo'!AH133/'Rentas del trabajo'!AH121*100-100)</f>
        <v>13.622648640081934</v>
      </c>
      <c r="AI133" s="122"/>
      <c r="AJ133" s="122">
        <f>IF(ABS('Rentas del trabajo'!AJ133/'Rentas del trabajo'!AJ121*100-100)&gt;100,"-",'Rentas del trabajo'!AJ133/'Rentas del trabajo'!AJ121*100-100)</f>
        <v>14.85748479629143</v>
      </c>
      <c r="AK133" s="122">
        <f>IF(ABS('Rentas del trabajo'!AK133/'Rentas del trabajo'!AK121*100-100)&gt;100,"-",'Rentas del trabajo'!AK133/'Rentas del trabajo'!AK121*100-100)</f>
        <v>16.997431262486913</v>
      </c>
      <c r="AL133" s="122">
        <f>IF(ABS('Rentas del trabajo'!AL133/'Rentas del trabajo'!AL121*100-100)&gt;100,"-",'Rentas del trabajo'!AL133/'Rentas del trabajo'!AL121*100-100)</f>
        <v>12.727131966518797</v>
      </c>
      <c r="AM133" s="122">
        <f>IF(ABS('Rentas del trabajo'!AM133/'Rentas del trabajo'!AM121*100-100)&gt;100,"-",'Rentas del trabajo'!AM133/'Rentas del trabajo'!AM121*100-100)</f>
        <v>21.503966578520476</v>
      </c>
      <c r="AN133" s="122">
        <f>IF(ABS('Rentas del trabajo'!AN133/'Rentas del trabajo'!AN121*100-100)&gt;100,"-",'Rentas del trabajo'!AN133/'Rentas del trabajo'!AN121*100-100)</f>
        <v>16.024509048674403</v>
      </c>
      <c r="AO133" s="122">
        <f>IF(ABS('Rentas del trabajo'!AO133/'Rentas del trabajo'!AO121*100-100)&gt;100,"-",'Rentas del trabajo'!AO133/'Rentas del trabajo'!AO121*100-100)</f>
        <v>16.806816148701898</v>
      </c>
      <c r="AP133" s="122">
        <f>IF(ABS('Rentas del trabajo'!AP133/'Rentas del trabajo'!AP121*100-100)&gt;100,"-",'Rentas del trabajo'!AP133/'Rentas del trabajo'!AP121*100-100)</f>
        <v>11.793622753956782</v>
      </c>
      <c r="AQ133" s="122">
        <f>IF(ABS('Rentas del trabajo'!AQ133/'Rentas del trabajo'!AQ121*100-100)&gt;100,"-",'Rentas del trabajo'!AQ133/'Rentas del trabajo'!AQ121*100-100)</f>
        <v>24.660990223904136</v>
      </c>
      <c r="AR133" s="122"/>
      <c r="AS133" s="122">
        <f>IF(ABS('Rentas del trabajo'!AS133/'Rentas del trabajo'!AS121*100-100)&gt;100,"-",'Rentas del trabajo'!AS133/'Rentas del trabajo'!AS121*100-100)</f>
        <v>14.151774083860886</v>
      </c>
      <c r="AT133" s="122"/>
      <c r="AU133" s="122"/>
      <c r="AV133" s="122"/>
      <c r="AW133" s="122"/>
      <c r="AX133" s="122"/>
      <c r="AY133" s="122"/>
      <c r="AZ133" s="122"/>
      <c r="BA133" s="122"/>
      <c r="BB133" s="122"/>
      <c r="BC133" s="122"/>
      <c r="BD133" s="122"/>
      <c r="BE133" s="122">
        <f>IF(ABS('Rentas del trabajo'!BE133/'Rentas del trabajo'!BE121*100-100)&gt;100,"-",'Rentas del trabajo'!BE133/'Rentas del trabajo'!BE121*100-100)</f>
        <v>15.127329011426241</v>
      </c>
      <c r="BF133" s="122">
        <f>IF(ABS('Rentas del trabajo'!BF133/'Rentas del trabajo'!BF121*100-100)&gt;100,"-",'Rentas del trabajo'!BF133/'Rentas del trabajo'!BF121*100-100)</f>
        <v>15.42268401109493</v>
      </c>
      <c r="BG133" s="122">
        <f>IF(ABS('Rentas del trabajo'!BG133/'Rentas del trabajo'!BG121*100-100)&gt;100,"-",'Rentas del trabajo'!BG133/'Rentas del trabajo'!BG121*100-100)</f>
        <v>44.305035281083349</v>
      </c>
      <c r="BH133" s="122">
        <f>IF(ABS('Rentas del trabajo'!BH133/'Rentas del trabajo'!BH121*100-100)&gt;100,"-",'Rentas del trabajo'!BH133/'Rentas del trabajo'!BH121*100-100)</f>
        <v>11.73622434561581</v>
      </c>
      <c r="BI133" s="122">
        <f>+'Rentas del trabajo'!BI133/'Rentas del trabajo'!BI121*100-100</f>
        <v>11.895984755466699</v>
      </c>
      <c r="BJ133" s="122">
        <f>IF(ABS('Rentas del trabajo'!BJ133/'Rentas del trabajo'!BJ121*100-100)&gt;100,"-",'Rentas del trabajo'!BJ133/'Rentas del trabajo'!BJ121*100-100)</f>
        <v>-16.547757425146472</v>
      </c>
      <c r="BK133" s="123"/>
      <c r="BL133" s="123"/>
    </row>
    <row r="134" spans="2:64" ht="12" customHeight="1">
      <c r="B134" s="67" t="s">
        <v>365</v>
      </c>
      <c r="C134" s="122">
        <f>IF(ABS('Rentas del trabajo'!C134/'Rentas del trabajo'!C122*100-100)&gt;100,"-",'Rentas del trabajo'!C134/'Rentas del trabajo'!C122*100-100)</f>
        <v>9.3641291779322273</v>
      </c>
      <c r="D134" s="122">
        <f>IF(ABS('Rentas del trabajo'!D134/'Rentas del trabajo'!D122*100-100)&gt;100,"-",'Rentas del trabajo'!D134/'Rentas del trabajo'!D122*100-100)</f>
        <v>10.920376277068016</v>
      </c>
      <c r="E134" s="122">
        <f>IF(ABS('Rentas del trabajo'!E134/'Rentas del trabajo'!E122*100-100)&gt;100,"-",'Rentas del trabajo'!E134/'Rentas del trabajo'!E122*100-100)</f>
        <v>9.7191920488250076</v>
      </c>
      <c r="F134" s="122">
        <f>IF(ABS('Rentas del trabajo'!F134/'Rentas del trabajo'!F122*100-100)&gt;100,"-",'Rentas del trabajo'!F134/'Rentas del trabajo'!F122*100-100)</f>
        <v>9.7191920488250076</v>
      </c>
      <c r="G134" s="122"/>
      <c r="H134" s="122">
        <f>IF(ABS('Rentas del trabajo'!H134/'Rentas del trabajo'!H122*100-100)&gt;100,"-",'Rentas del trabajo'!H134/'Rentas del trabajo'!H122*100-100)</f>
        <v>12.961332175940484</v>
      </c>
      <c r="I134" s="122">
        <f>IF(ABS('Rentas del trabajo'!I134/'Rentas del trabajo'!I122*100-100)&gt;100,"-",'Rentas del trabajo'!I134/'Rentas del trabajo'!I122*100-100)</f>
        <v>21.787561469723627</v>
      </c>
      <c r="J134" s="122">
        <f>IF(ABS('Rentas del trabajo'!J134/'Rentas del trabajo'!J122*100-100)&gt;100,"-",'Rentas del trabajo'!J134/'Rentas del trabajo'!J122*100-100)</f>
        <v>10.684784032105554</v>
      </c>
      <c r="K134" s="122">
        <f>IF(ABS('Rentas del trabajo'!K134/'Rentas del trabajo'!K122*100-100)&gt;100,"-",'Rentas del trabajo'!K134/'Rentas del trabajo'!K122*100-100)</f>
        <v>9.3195653366134223</v>
      </c>
      <c r="L134" s="122">
        <f>IF(ABS('Rentas del trabajo'!L134/'Rentas del trabajo'!L122*100-100)&gt;100,"-",'Rentas del trabajo'!L134/'Rentas del trabajo'!L122*100-100)</f>
        <v>7.7181897550628662</v>
      </c>
      <c r="M134" s="122">
        <f>IF(ABS('Rentas del trabajo'!M134/'Rentas del trabajo'!M122*100-100)&gt;100,"-",'Rentas del trabajo'!M134/'Rentas del trabajo'!M122*100-100)</f>
        <v>7.3967742145165687</v>
      </c>
      <c r="N134" s="122">
        <f>IF(ABS('Rentas del trabajo'!N134/'Rentas del trabajo'!N122*100-100)&gt;100,"-",'Rentas del trabajo'!N134/'Rentas del trabajo'!N122*100-100)</f>
        <v>5.1677232560700901</v>
      </c>
      <c r="O134" s="122">
        <f>IF(ABS('Rentas del trabajo'!O134/'Rentas del trabajo'!O122*100-100)&gt;100,"-",'Rentas del trabajo'!O134/'Rentas del trabajo'!O122*100-100)</f>
        <v>6.3917849179141939</v>
      </c>
      <c r="P134" s="122"/>
      <c r="Q134" s="122">
        <f>IF(ABS('Rentas del trabajo'!Q134/'Rentas del trabajo'!Q122*100-100)&gt;100,"-",'Rentas del trabajo'!Q134/'Rentas del trabajo'!Q122*100-100)</f>
        <v>2.3606860934254996</v>
      </c>
      <c r="R134" s="122">
        <f>IF(ABS('Rentas del trabajo'!R134/'Rentas del trabajo'!R122*100-100)&gt;100,"-",'Rentas del trabajo'!R134/'Rentas del trabajo'!R122*100-100)</f>
        <v>0.571777825657378</v>
      </c>
      <c r="S134" s="122">
        <f>IF(ABS('Rentas del trabajo'!S134/'Rentas del trabajo'!S122*100-100)&gt;100,"-",'Rentas del trabajo'!S134/'Rentas del trabajo'!S122*100-100)</f>
        <v>1.0121169763335871</v>
      </c>
      <c r="T134" s="122">
        <f>IF(ABS('Rentas del trabajo'!T134/'Rentas del trabajo'!T122*100-100)&gt;100,"-",'Rentas del trabajo'!T134/'Rentas del trabajo'!T122*100-100)</f>
        <v>1.0121169763335871</v>
      </c>
      <c r="U134" s="122"/>
      <c r="V134" s="122">
        <f>IF(ABS('Rentas del trabajo'!V134/'Rentas del trabajo'!V122*100-100)&gt;100,"-",'Rentas del trabajo'!V134/'Rentas del trabajo'!V122*100-100)</f>
        <v>-7.4190202274735384E-2</v>
      </c>
      <c r="W134" s="122">
        <f>IF(ABS('Rentas del trabajo'!W134/'Rentas del trabajo'!W122*100-100)&gt;100,"-",'Rentas del trabajo'!W134/'Rentas del trabajo'!W122*100-100)</f>
        <v>-8.666543685364374</v>
      </c>
      <c r="X134" s="122">
        <f>IF(ABS('Rentas del trabajo'!X134/'Rentas del trabajo'!X122*100-100)&gt;100,"-",'Rentas del trabajo'!X134/'Rentas del trabajo'!X122*100-100)</f>
        <v>2.6212400733784733</v>
      </c>
      <c r="Y134" s="122">
        <f>IF(ABS('Rentas del trabajo'!Y134/'Rentas del trabajo'!Y122*100-100)&gt;100,"-",'Rentas del trabajo'!Y134/'Rentas del trabajo'!Y122*100-100)</f>
        <v>2.5345797434376749</v>
      </c>
      <c r="Z134" s="122">
        <f>IF(ABS('Rentas del trabajo'!Z134/'Rentas del trabajo'!Z122*100-100)&gt;100,"-",'Rentas del trabajo'!Z134/'Rentas del trabajo'!Z122*100-100)</f>
        <v>8.6308806819445323</v>
      </c>
      <c r="AA134" s="122">
        <f>IF(ABS('Rentas del trabajo'!AA134/'Rentas del trabajo'!AA122*100-100)&gt;100,"-",'Rentas del trabajo'!AA134/'Rentas del trabajo'!AA122*100-100)</f>
        <v>9.8971085173105848</v>
      </c>
      <c r="AB134" s="122">
        <f>IF(ABS('Rentas del trabajo'!AB134/'Rentas del trabajo'!AB122*100-100)&gt;100,"-",'Rentas del trabajo'!AB134/'Rentas del trabajo'!AB122*100-100)</f>
        <v>1.8773298870131612</v>
      </c>
      <c r="AC134" s="122">
        <f>IF(ABS('Rentas del trabajo'!AC134/'Rentas del trabajo'!AC122*100-100)&gt;100,"-",'Rentas del trabajo'!AC134/'Rentas del trabajo'!AC122*100-100)</f>
        <v>16.00150145490899</v>
      </c>
      <c r="AD134" s="122"/>
      <c r="AE134" s="122">
        <f>IF(ABS('Rentas del trabajo'!AE134/'Rentas del trabajo'!AE122*100-100)&gt;100,"-",'Rentas del trabajo'!AE134/'Rentas del trabajo'!AE122*100-100)</f>
        <v>11.945872966631583</v>
      </c>
      <c r="AF134" s="122">
        <f>IF(ABS('Rentas del trabajo'!AF134/'Rentas del trabajo'!AF122*100-100)&gt;100,"-",'Rentas del trabajo'!AF134/'Rentas del trabajo'!AF122*100-100)</f>
        <v>11.554594392756016</v>
      </c>
      <c r="AG134" s="122">
        <f>IF(ABS('Rentas del trabajo'!AG134/'Rentas del trabajo'!AG122*100-100)&gt;100,"-",'Rentas del trabajo'!AG134/'Rentas del trabajo'!AG122*100-100)</f>
        <v>10.829678617847208</v>
      </c>
      <c r="AH134" s="122">
        <f>IF(ABS('Rentas del trabajo'!AH134/'Rentas del trabajo'!AH122*100-100)&gt;100,"-",'Rentas del trabajo'!AH134/'Rentas del trabajo'!AH122*100-100)</f>
        <v>10.829678617847208</v>
      </c>
      <c r="AI134" s="122"/>
      <c r="AJ134" s="122">
        <f>IF(ABS('Rentas del trabajo'!AJ134/'Rentas del trabajo'!AJ122*100-100)&gt;100,"-",'Rentas del trabajo'!AJ134/'Rentas del trabajo'!AJ122*100-100)</f>
        <v>12.877525935106917</v>
      </c>
      <c r="AK134" s="122">
        <f>IF(ABS('Rentas del trabajo'!AK134/'Rentas del trabajo'!AK122*100-100)&gt;100,"-",'Rentas del trabajo'!AK134/'Rentas del trabajo'!AK122*100-100)</f>
        <v>11.232789251610043</v>
      </c>
      <c r="AL134" s="122">
        <f>IF(ABS('Rentas del trabajo'!AL134/'Rentas del trabajo'!AL122*100-100)&gt;100,"-",'Rentas del trabajo'!AL134/'Rentas del trabajo'!AL122*100-100)</f>
        <v>13.586097946287538</v>
      </c>
      <c r="AM134" s="122">
        <f>IF(ABS('Rentas del trabajo'!AM134/'Rentas del trabajo'!AM122*100-100)&gt;100,"-",'Rentas del trabajo'!AM134/'Rentas del trabajo'!AM122*100-100)</f>
        <v>12.090356895249329</v>
      </c>
      <c r="AN134" s="122">
        <f>IF(ABS('Rentas del trabajo'!AN134/'Rentas del trabajo'!AN122*100-100)&gt;100,"-",'Rentas del trabajo'!AN134/'Rentas del trabajo'!AN122*100-100)</f>
        <v>17.015218185572905</v>
      </c>
      <c r="AO134" s="122">
        <f>IF(ABS('Rentas del trabajo'!AO134/'Rentas del trabajo'!AO122*100-100)&gt;100,"-",'Rentas del trabajo'!AO134/'Rentas del trabajo'!AO122*100-100)</f>
        <v>18.025949502618317</v>
      </c>
      <c r="AP134" s="122">
        <f>IF(ABS('Rentas del trabajo'!AP134/'Rentas del trabajo'!AP122*100-100)&gt;100,"-",'Rentas del trabajo'!AP134/'Rentas del trabajo'!AP122*100-100)</f>
        <v>7.1420683562476057</v>
      </c>
      <c r="AQ134" s="122">
        <f>IF(ABS('Rentas del trabajo'!AQ134/'Rentas del trabajo'!AQ122*100-100)&gt;100,"-",'Rentas del trabajo'!AQ134/'Rentas del trabajo'!AQ122*100-100)</f>
        <v>23.416067929457867</v>
      </c>
      <c r="AR134" s="122"/>
      <c r="AS134" s="122">
        <f>IF(ABS('Rentas del trabajo'!AS134/'Rentas del trabajo'!AS122*100-100)&gt;100,"-",'Rentas del trabajo'!AS134/'Rentas del trabajo'!AS122*100-100)</f>
        <v>11.945872966631583</v>
      </c>
      <c r="AT134" s="122"/>
      <c r="AU134" s="122"/>
      <c r="AV134" s="122"/>
      <c r="AW134" s="122"/>
      <c r="AX134" s="122"/>
      <c r="AY134" s="122"/>
      <c r="AZ134" s="122"/>
      <c r="BA134" s="122"/>
      <c r="BB134" s="122"/>
      <c r="BC134" s="122"/>
      <c r="BD134" s="122"/>
      <c r="BE134" s="122">
        <f>IF(ABS('Rentas del trabajo'!BE134/'Rentas del trabajo'!BE122*100-100)&gt;100,"-",'Rentas del trabajo'!BE134/'Rentas del trabajo'!BE122*100-100)</f>
        <v>19.929287705253145</v>
      </c>
      <c r="BF134" s="122">
        <f>IF(ABS('Rentas del trabajo'!BF134/'Rentas del trabajo'!BF122*100-100)&gt;100,"-",'Rentas del trabajo'!BF134/'Rentas del trabajo'!BF122*100-100)</f>
        <v>21.877692959174453</v>
      </c>
      <c r="BG134" s="122">
        <f>IF(ABS('Rentas del trabajo'!BG134/'Rentas del trabajo'!BG122*100-100)&gt;100,"-",'Rentas del trabajo'!BG134/'Rentas del trabajo'!BG122*100-100)</f>
        <v>48.359482619818579</v>
      </c>
      <c r="BH134" s="122">
        <f>IF(ABS('Rentas del trabajo'!BH134/'Rentas del trabajo'!BH122*100-100)&gt;100,"-",'Rentas del trabajo'!BH134/'Rentas del trabajo'!BH122*100-100)</f>
        <v>13.413759567888278</v>
      </c>
      <c r="BI134" s="122"/>
      <c r="BJ134" s="122">
        <f>IF(ABS('Rentas del trabajo'!BJ134/'Rentas del trabajo'!BJ122*100-100)&gt;100,"-",'Rentas del trabajo'!BJ134/'Rentas del trabajo'!BJ122*100-100)</f>
        <v>-45.195739907047013</v>
      </c>
      <c r="BK134" s="123"/>
      <c r="BL134" s="123"/>
    </row>
    <row r="135" spans="2:64" ht="12" customHeight="1">
      <c r="B135" s="67" t="s">
        <v>366</v>
      </c>
      <c r="C135" s="122">
        <f>IF(ABS('Rentas del trabajo'!C135/'Rentas del trabajo'!C123*100-100)&gt;100,"-",'Rentas del trabajo'!C135/'Rentas del trabajo'!C123*100-100)</f>
        <v>8.6413174791710219</v>
      </c>
      <c r="D135" s="122">
        <f>IF(ABS('Rentas del trabajo'!D135/'Rentas del trabajo'!D123*100-100)&gt;100,"-",'Rentas del trabajo'!D135/'Rentas del trabajo'!D123*100-100)</f>
        <v>8.811839488235691</v>
      </c>
      <c r="E135" s="122">
        <f>IF(ABS('Rentas del trabajo'!E135/'Rentas del trabajo'!E123*100-100)&gt;100,"-",'Rentas del trabajo'!E135/'Rentas del trabajo'!E123*100-100)</f>
        <v>8.9383486173989439</v>
      </c>
      <c r="F135" s="122">
        <f>IF(ABS('Rentas del trabajo'!F135/'Rentas del trabajo'!F123*100-100)&gt;100,"-",'Rentas del trabajo'!F135/'Rentas del trabajo'!F123*100-100)</f>
        <v>9.5639205223780692</v>
      </c>
      <c r="G135" s="122">
        <f>IF(ABS('Rentas del trabajo'!G135/'Rentas del trabajo'!G123*100-100)&gt;100,"-",'Rentas del trabajo'!G135/'Rentas del trabajo'!G123*100-100)</f>
        <v>8.715504491351922</v>
      </c>
      <c r="H135" s="122">
        <f>IF(ABS('Rentas del trabajo'!H135/'Rentas del trabajo'!H123*100-100)&gt;100,"-",'Rentas del trabajo'!H135/'Rentas del trabajo'!H123*100-100)</f>
        <v>8.2282812540532859</v>
      </c>
      <c r="I135" s="122">
        <f>IF(ABS('Rentas del trabajo'!I135/'Rentas del trabajo'!I123*100-100)&gt;100,"-",'Rentas del trabajo'!I135/'Rentas del trabajo'!I123*100-100)</f>
        <v>1.980679673426323</v>
      </c>
      <c r="J135" s="122">
        <f>IF(ABS('Rentas del trabajo'!J135/'Rentas del trabajo'!J123*100-100)&gt;100,"-",'Rentas del trabajo'!J135/'Rentas del trabajo'!J123*100-100)</f>
        <v>11.599313342896394</v>
      </c>
      <c r="K135" s="122">
        <f>IF(ABS('Rentas del trabajo'!K135/'Rentas del trabajo'!K123*100-100)&gt;100,"-",'Rentas del trabajo'!K135/'Rentas del trabajo'!K123*100-100)</f>
        <v>5.8516311418352274</v>
      </c>
      <c r="L135" s="122">
        <f>IF(ABS('Rentas del trabajo'!L135/'Rentas del trabajo'!L123*100-100)&gt;100,"-",'Rentas del trabajo'!L135/'Rentas del trabajo'!L123*100-100)</f>
        <v>7.630467650710159</v>
      </c>
      <c r="M135" s="122">
        <f>IF(ABS('Rentas del trabajo'!M135/'Rentas del trabajo'!M123*100-100)&gt;100,"-",'Rentas del trabajo'!M135/'Rentas del trabajo'!M123*100-100)</f>
        <v>7.4594680103015065</v>
      </c>
      <c r="N135" s="122">
        <f>IF(ABS('Rentas del trabajo'!N135/'Rentas del trabajo'!N123*100-100)&gt;100,"-",'Rentas del trabajo'!N135/'Rentas del trabajo'!N123*100-100)</f>
        <v>8.8852730151525776</v>
      </c>
      <c r="O135" s="122">
        <f>IF(ABS('Rentas del trabajo'!O135/'Rentas del trabajo'!O123*100-100)&gt;100,"-",'Rentas del trabajo'!O135/'Rentas del trabajo'!O123*100-100)</f>
        <v>7.7145597182699959</v>
      </c>
      <c r="P135" s="122"/>
      <c r="Q135" s="122">
        <f>IF(ABS('Rentas del trabajo'!Q135/'Rentas del trabajo'!Q123*100-100)&gt;100,"-",'Rentas del trabajo'!Q135/'Rentas del trabajo'!Q123*100-100)</f>
        <v>2.189289658631921</v>
      </c>
      <c r="R135" s="122">
        <f>IF(ABS('Rentas del trabajo'!R135/'Rentas del trabajo'!R123*100-100)&gt;100,"-",'Rentas del trabajo'!R135/'Rentas del trabajo'!R123*100-100)</f>
        <v>1.7332002200346466</v>
      </c>
      <c r="S135" s="122">
        <f>IF(ABS('Rentas del trabajo'!S135/'Rentas del trabajo'!S123*100-100)&gt;100,"-",'Rentas del trabajo'!S135/'Rentas del trabajo'!S123*100-100)</f>
        <v>2.4130521514919678</v>
      </c>
      <c r="T135" s="122">
        <f>IF(ABS('Rentas del trabajo'!T135/'Rentas del trabajo'!T123*100-100)&gt;100,"-",'Rentas del trabajo'!T135/'Rentas del trabajo'!T123*100-100)</f>
        <v>0.97657921018338811</v>
      </c>
      <c r="U135" s="122">
        <f>IF(ABS('Rentas del trabajo'!U135/'Rentas del trabajo'!U123*100-100)&gt;100,"-",'Rentas del trabajo'!U135/'Rentas del trabajo'!U123*100-100)</f>
        <v>3.1220931139441319</v>
      </c>
      <c r="V135" s="122">
        <f>IF(ABS('Rentas del trabajo'!V135/'Rentas del trabajo'!V123*100-100)&gt;100,"-",'Rentas del trabajo'!V135/'Rentas del trabajo'!V123*100-100)</f>
        <v>-0.68720099787054778</v>
      </c>
      <c r="W135" s="122">
        <f>IF(ABS('Rentas del trabajo'!W135/'Rentas del trabajo'!W123*100-100)&gt;100,"-",'Rentas del trabajo'!W135/'Rentas del trabajo'!W123*100-100)</f>
        <v>2.0703081662502711</v>
      </c>
      <c r="X135" s="122">
        <f>IF(ABS('Rentas del trabajo'!X135/'Rentas del trabajo'!X123*100-100)&gt;100,"-",'Rentas del trabajo'!X135/'Rentas del trabajo'!X123*100-100)</f>
        <v>-2.5805383543663396</v>
      </c>
      <c r="Y135" s="122">
        <f>IF(ABS('Rentas del trabajo'!Y135/'Rentas del trabajo'!Y123*100-100)&gt;100,"-",'Rentas del trabajo'!Y135/'Rentas del trabajo'!Y123*100-100)</f>
        <v>1.3043501314973867</v>
      </c>
      <c r="Z135" s="122">
        <f>IF(ABS('Rentas del trabajo'!Z135/'Rentas del trabajo'!Z123*100-100)&gt;100,"-",'Rentas del trabajo'!Z135/'Rentas del trabajo'!Z123*100-100)</f>
        <v>8.1951312143089297</v>
      </c>
      <c r="AA135" s="122">
        <f>IF(ABS('Rentas del trabajo'!AA135/'Rentas del trabajo'!AA123*100-100)&gt;100,"-",'Rentas del trabajo'!AA135/'Rentas del trabajo'!AA123*100-100)</f>
        <v>8.7866043796587405</v>
      </c>
      <c r="AB135" s="122">
        <f>IF(ABS('Rentas del trabajo'!AB135/'Rentas del trabajo'!AB123*100-100)&gt;100,"-",'Rentas del trabajo'!AB135/'Rentas del trabajo'!AB123*100-100)</f>
        <v>1.0653569787495485</v>
      </c>
      <c r="AC135" s="122">
        <f>IF(ABS('Rentas del trabajo'!AC135/'Rentas del trabajo'!AC123*100-100)&gt;100,"-",'Rentas del trabajo'!AC135/'Rentas del trabajo'!AC123*100-100)</f>
        <v>14.086831135269122</v>
      </c>
      <c r="AD135" s="122"/>
      <c r="AE135" s="122">
        <f>IF(ABS('Rentas del trabajo'!AE135/'Rentas del trabajo'!AE123*100-100)&gt;100,"-",'Rentas del trabajo'!AE135/'Rentas del trabajo'!AE123*100-100)</f>
        <v>11.019790607743985</v>
      </c>
      <c r="AF135" s="122">
        <f>IF(ABS('Rentas del trabajo'!AF135/'Rentas del trabajo'!AF123*100-100)&gt;100,"-",'Rentas del trabajo'!AF135/'Rentas del trabajo'!AF123*100-100)</f>
        <v>10.697766529669565</v>
      </c>
      <c r="AG135" s="122">
        <f>IF(ABS('Rentas del trabajo'!AG135/'Rentas del trabajo'!AG123*100-100)&gt;100,"-",'Rentas del trabajo'!AG135/'Rentas del trabajo'!AG123*100-100)</f>
        <v>11.567087782510896</v>
      </c>
      <c r="AH135" s="122">
        <f>IF(ABS('Rentas del trabajo'!AH135/'Rentas del trabajo'!AH123*100-100)&gt;100,"-",'Rentas del trabajo'!AH135/'Rentas del trabajo'!AH123*100-100)</f>
        <v>10.633898992061461</v>
      </c>
      <c r="AI135" s="122">
        <f>IF(ABS('Rentas del trabajo'!AI135/'Rentas del trabajo'!AI123*100-100)&gt;100,"-",'Rentas del trabajo'!AI135/'Rentas del trabajo'!AI123*100-100)</f>
        <v>12.109703770866062</v>
      </c>
      <c r="AJ135" s="122">
        <f>IF(ABS('Rentas del trabajo'!AJ135/'Rentas del trabajo'!AJ123*100-100)&gt;100,"-",'Rentas del trabajo'!AJ135/'Rentas del trabajo'!AJ123*100-100)</f>
        <v>7.4845354252972811</v>
      </c>
      <c r="AK135" s="122">
        <f>IF(ABS('Rentas del trabajo'!AK135/'Rentas del trabajo'!AK123*100-100)&gt;100,"-",'Rentas del trabajo'!AK135/'Rentas del trabajo'!AK123*100-100)</f>
        <v>4.0919940127027985</v>
      </c>
      <c r="AL135" s="122">
        <f>IF(ABS('Rentas del trabajo'!AL135/'Rentas del trabajo'!AL123*100-100)&gt;100,"-",'Rentas del trabajo'!AL135/'Rentas del trabajo'!AL123*100-100)</f>
        <v>8.719450258873465</v>
      </c>
      <c r="AM135" s="122">
        <f>IF(ABS('Rentas del trabajo'!AM135/'Rentas del trabajo'!AM123*100-100)&gt;100,"-",'Rentas del trabajo'!AM135/'Rentas del trabajo'!AM123*100-100)</f>
        <v>7.2323070318258686</v>
      </c>
      <c r="AN135" s="122">
        <f>IF(ABS('Rentas del trabajo'!AN135/'Rentas del trabajo'!AN123*100-100)&gt;100,"-",'Rentas del trabajo'!AN135/'Rentas del trabajo'!AN123*100-100)</f>
        <v>16.450925701260161</v>
      </c>
      <c r="AO135" s="122">
        <f>IF(ABS('Rentas del trabajo'!AO135/'Rentas del trabajo'!AO123*100-100)&gt;100,"-",'Rentas del trabajo'!AO135/'Rentas del trabajo'!AO123*100-100)</f>
        <v>16.901506332852662</v>
      </c>
      <c r="AP135" s="122">
        <f>IF(ABS('Rentas del trabajo'!AP135/'Rentas del trabajo'!AP123*100-100)&gt;100,"-",'Rentas del trabajo'!AP135/'Rentas del trabajo'!AP123*100-100)</f>
        <v>10.045289870049999</v>
      </c>
      <c r="AQ135" s="122">
        <f>IF(ABS('Rentas del trabajo'!AQ135/'Rentas del trabajo'!AQ123*100-100)&gt;100,"-",'Rentas del trabajo'!AQ135/'Rentas del trabajo'!AQ123*100-100)</f>
        <v>22.888127853881286</v>
      </c>
      <c r="AR135" s="122"/>
      <c r="AS135" s="122">
        <f>IF(ABS('Rentas del trabajo'!AS135/'Rentas del trabajo'!AS123*100-100)&gt;100,"-",'Rentas del trabajo'!AS135/'Rentas del trabajo'!AS123*100-100)</f>
        <v>11.019790607743985</v>
      </c>
      <c r="AT135" s="122"/>
      <c r="AU135" s="122"/>
      <c r="AV135" s="122"/>
      <c r="AW135" s="122"/>
      <c r="AX135" s="122"/>
      <c r="AY135" s="122"/>
      <c r="AZ135" s="122"/>
      <c r="BA135" s="122"/>
      <c r="BB135" s="122"/>
      <c r="BC135" s="122"/>
      <c r="BD135" s="122"/>
      <c r="BE135" s="122">
        <f>IF(ABS('Rentas del trabajo'!BE135/'Rentas del trabajo'!BE123*100-100)&gt;100,"-",'Rentas del trabajo'!BE135/'Rentas del trabajo'!BE123*100-100)</f>
        <v>17.33487539953444</v>
      </c>
      <c r="BF135" s="122">
        <f>IF(ABS('Rentas del trabajo'!BF135/'Rentas del trabajo'!BF123*100-100)&gt;100,"-",'Rentas del trabajo'!BF135/'Rentas del trabajo'!BF123*100-100)</f>
        <v>17.979786708520763</v>
      </c>
      <c r="BG135" s="122">
        <f>IF(ABS('Rentas del trabajo'!BG135/'Rentas del trabajo'!BG123*100-100)&gt;100,"-",'Rentas del trabajo'!BG135/'Rentas del trabajo'!BG123*100-100)</f>
        <v>35.199888120254116</v>
      </c>
      <c r="BH135" s="122">
        <f>IF(ABS('Rentas del trabajo'!BH135/'Rentas del trabajo'!BH123*100-100)&gt;100,"-",'Rentas del trabajo'!BH135/'Rentas del trabajo'!BH123*100-100)</f>
        <v>10.727377417130086</v>
      </c>
      <c r="BI135" s="122"/>
      <c r="BJ135" s="122">
        <f>IF(ABS('Rentas del trabajo'!BJ135/'Rentas del trabajo'!BJ123*100-100)&gt;100,"-",'Rentas del trabajo'!BJ135/'Rentas del trabajo'!BJ123*100-100)</f>
        <v>-14.200653178268837</v>
      </c>
      <c r="BK135" s="123"/>
      <c r="BL135" s="123"/>
    </row>
    <row r="136" spans="2:64" ht="12" customHeight="1">
      <c r="B136" s="67" t="s">
        <v>367</v>
      </c>
      <c r="C136" s="122">
        <f>IF(ABS('Rentas del trabajo'!C136/'Rentas del trabajo'!C124*100-100)&gt;100,"-",'Rentas del trabajo'!C136/'Rentas del trabajo'!C124*100-100)</f>
        <v>6.6873103401778025</v>
      </c>
      <c r="D136" s="122">
        <f>IF(ABS('Rentas del trabajo'!D136/'Rentas del trabajo'!D124*100-100)&gt;100,"-",'Rentas del trabajo'!D136/'Rentas del trabajo'!D124*100-100)</f>
        <v>7.5940365183551535</v>
      </c>
      <c r="E136" s="122">
        <f>IF(ABS('Rentas del trabajo'!E136/'Rentas del trabajo'!E124*100-100)&gt;100,"-",'Rentas del trabajo'!E136/'Rentas del trabajo'!E124*100-100)</f>
        <v>8.1089697633834845</v>
      </c>
      <c r="F136" s="122">
        <f>IF(ABS('Rentas del trabajo'!F136/'Rentas del trabajo'!F124*100-100)&gt;100,"-",'Rentas del trabajo'!F136/'Rentas del trabajo'!F124*100-100)</f>
        <v>8.1089697633834845</v>
      </c>
      <c r="G136" s="122"/>
      <c r="H136" s="122">
        <f>IF(ABS('Rentas del trabajo'!H136/'Rentas del trabajo'!H124*100-100)&gt;100,"-",'Rentas del trabajo'!H136/'Rentas del trabajo'!H124*100-100)</f>
        <v>6.5610893447697549</v>
      </c>
      <c r="I136" s="122">
        <f>IF(ABS('Rentas del trabajo'!I136/'Rentas del trabajo'!I124*100-100)&gt;100,"-",'Rentas del trabajo'!I136/'Rentas del trabajo'!I124*100-100)</f>
        <v>2.0697968554038226</v>
      </c>
      <c r="J136" s="122">
        <f>IF(ABS('Rentas del trabajo'!J136/'Rentas del trabajo'!J124*100-100)&gt;100,"-",'Rentas del trabajo'!J136/'Rentas del trabajo'!J124*100-100)</f>
        <v>9.5207881910546348</v>
      </c>
      <c r="K136" s="122">
        <f>IF(ABS('Rentas del trabajo'!K136/'Rentas del trabajo'!K124*100-100)&gt;100,"-",'Rentas del trabajo'!K136/'Rentas del trabajo'!K124*100-100)</f>
        <v>1.8354460204514425</v>
      </c>
      <c r="L136" s="122">
        <f>IF(ABS('Rentas del trabajo'!L136/'Rentas del trabajo'!L124*100-100)&gt;100,"-",'Rentas del trabajo'!L136/'Rentas del trabajo'!L124*100-100)</f>
        <v>5.4891309296530437</v>
      </c>
      <c r="M136" s="122">
        <f>IF(ABS('Rentas del trabajo'!M136/'Rentas del trabajo'!M124*100-100)&gt;100,"-",'Rentas del trabajo'!M136/'Rentas del trabajo'!M124*100-100)</f>
        <v>4.9530447873604544</v>
      </c>
      <c r="N136" s="122">
        <f>IF(ABS('Rentas del trabajo'!N136/'Rentas del trabajo'!N124*100-100)&gt;100,"-",'Rentas del trabajo'!N136/'Rentas del trabajo'!N124*100-100)</f>
        <v>4.0098498617681742</v>
      </c>
      <c r="O136" s="122">
        <f>IF(ABS('Rentas del trabajo'!O136/'Rentas del trabajo'!O124*100-100)&gt;100,"-",'Rentas del trabajo'!O136/'Rentas del trabajo'!O124*100-100)</f>
        <v>7.9221050232432901</v>
      </c>
      <c r="P136" s="122"/>
      <c r="Q136" s="122">
        <f>IF(ABS('Rentas del trabajo'!Q136/'Rentas del trabajo'!Q124*100-100)&gt;100,"-",'Rentas del trabajo'!Q136/'Rentas del trabajo'!Q124*100-100)</f>
        <v>3.8956169535566261</v>
      </c>
      <c r="R136" s="122">
        <f>IF(ABS('Rentas del trabajo'!R136/'Rentas del trabajo'!R124*100-100)&gt;100,"-",'Rentas del trabajo'!R136/'Rentas del trabajo'!R124*100-100)</f>
        <v>2.7819437428246516</v>
      </c>
      <c r="S136" s="122">
        <f>IF(ABS('Rentas del trabajo'!S136/'Rentas del trabajo'!S124*100-100)&gt;100,"-",'Rentas del trabajo'!S136/'Rentas del trabajo'!S124*100-100)</f>
        <v>1.6799554830353429</v>
      </c>
      <c r="T136" s="122">
        <f>IF(ABS('Rentas del trabajo'!T136/'Rentas del trabajo'!T124*100-100)&gt;100,"-",'Rentas del trabajo'!T136/'Rentas del trabajo'!T124*100-100)</f>
        <v>1.6799554830353429</v>
      </c>
      <c r="U136" s="122"/>
      <c r="V136" s="122">
        <f>IF(ABS('Rentas del trabajo'!V136/'Rentas del trabajo'!V124*100-100)&gt;100,"-",'Rentas del trabajo'!V136/'Rentas del trabajo'!V124*100-100)</f>
        <v>5.1003696322347025</v>
      </c>
      <c r="W136" s="122">
        <f>IF(ABS('Rentas del trabajo'!W136/'Rentas del trabajo'!W124*100-100)&gt;100,"-",'Rentas del trabajo'!W136/'Rentas del trabajo'!W124*100-100)</f>
        <v>-3.1548677117726527</v>
      </c>
      <c r="X136" s="122">
        <f>IF(ABS('Rentas del trabajo'!X136/'Rentas del trabajo'!X124*100-100)&gt;100,"-",'Rentas del trabajo'!X136/'Rentas del trabajo'!X124*100-100)</f>
        <v>8.7165003791459554</v>
      </c>
      <c r="Y136" s="122">
        <f>IF(ABS('Rentas del trabajo'!Y136/'Rentas del trabajo'!Y124*100-100)&gt;100,"-",'Rentas del trabajo'!Y136/'Rentas del trabajo'!Y124*100-100)</f>
        <v>1.7774456402044336</v>
      </c>
      <c r="Z136" s="122">
        <f>IF(ABS('Rentas del trabajo'!Z136/'Rentas del trabajo'!Z124*100-100)&gt;100,"-",'Rentas del trabajo'!Z136/'Rentas del trabajo'!Z124*100-100)</f>
        <v>9.6695489807522677</v>
      </c>
      <c r="AA136" s="122">
        <f>IF(ABS('Rentas del trabajo'!AA136/'Rentas del trabajo'!AA124*100-100)&gt;100,"-",'Rentas del trabajo'!AA136/'Rentas del trabajo'!AA124*100-100)</f>
        <v>10.898564984750195</v>
      </c>
      <c r="AB136" s="122">
        <f>IF(ABS('Rentas del trabajo'!AB136/'Rentas del trabajo'!AB124*100-100)&gt;100,"-",'Rentas del trabajo'!AB136/'Rentas del trabajo'!AB124*100-100)</f>
        <v>1.2358420100024574</v>
      </c>
      <c r="AC136" s="122">
        <f>IF(ABS('Rentas del trabajo'!AC136/'Rentas del trabajo'!AC124*100-100)&gt;100,"-",'Rentas del trabajo'!AC136/'Rentas del trabajo'!AC124*100-100)</f>
        <v>12.562801085253895</v>
      </c>
      <c r="AD136" s="122"/>
      <c r="AE136" s="122">
        <f>IF(ABS('Rentas del trabajo'!AE136/'Rentas del trabajo'!AE124*100-100)&gt;100,"-",'Rentas del trabajo'!AE136/'Rentas del trabajo'!AE124*100-100)</f>
        <v>10.843439289083335</v>
      </c>
      <c r="AF136" s="122">
        <f>IF(ABS('Rentas del trabajo'!AF136/'Rentas del trabajo'!AF124*100-100)&gt;100,"-",'Rentas del trabajo'!AF136/'Rentas del trabajo'!AF124*100-100)</f>
        <v>10.587242084930011</v>
      </c>
      <c r="AG136" s="122">
        <f>IF(ABS('Rentas del trabajo'!AG136/'Rentas del trabajo'!AG124*100-100)&gt;100,"-",'Rentas del trabajo'!AG136/'Rentas del trabajo'!AG124*100-100)</f>
        <v>9.9251523285764733</v>
      </c>
      <c r="AH136" s="122">
        <f>IF(ABS('Rentas del trabajo'!AH136/'Rentas del trabajo'!AH124*100-100)&gt;100,"-",'Rentas del trabajo'!AH136/'Rentas del trabajo'!AH124*100-100)</f>
        <v>9.9251523285764733</v>
      </c>
      <c r="AI136" s="122"/>
      <c r="AJ136" s="122">
        <f>IF(ABS('Rentas del trabajo'!AJ136/'Rentas del trabajo'!AJ124*100-100)&gt;100,"-",'Rentas del trabajo'!AJ136/'Rentas del trabajo'!AJ124*100-100)</f>
        <v>11.996098785488883</v>
      </c>
      <c r="AK136" s="122">
        <f>IF(ABS('Rentas del trabajo'!AK136/'Rentas del trabajo'!AK124*100-100)&gt;100,"-",'Rentas del trabajo'!AK136/'Rentas del trabajo'!AK124*100-100)</f>
        <v>-1.1503702090592327</v>
      </c>
      <c r="AL136" s="122">
        <f>IF(ABS('Rentas del trabajo'!AL136/'Rentas del trabajo'!AL124*100-100)&gt;100,"-",'Rentas del trabajo'!AL136/'Rentas del trabajo'!AL124*100-100)</f>
        <v>19.067168108971529</v>
      </c>
      <c r="AM136" s="122">
        <f>IF(ABS('Rentas del trabajo'!AM136/'Rentas del trabajo'!AM124*100-100)&gt;100,"-",'Rentas del trabajo'!AM136/'Rentas del trabajo'!AM124*100-100)</f>
        <v>3.6455157159247022</v>
      </c>
      <c r="AN136" s="122">
        <f>IF(ABS('Rentas del trabajo'!AN136/'Rentas del trabajo'!AN124*100-100)&gt;100,"-",'Rentas del trabajo'!AN136/'Rentas del trabajo'!AN124*100-100)</f>
        <v>15.689454114265743</v>
      </c>
      <c r="AO136" s="122">
        <f>IF(ABS('Rentas del trabajo'!AO136/'Rentas del trabajo'!AO124*100-100)&gt;100,"-",'Rentas del trabajo'!AO136/'Rentas del trabajo'!AO124*100-100)</f>
        <v>16.391420576984899</v>
      </c>
      <c r="AP136" s="122">
        <f>IF(ABS('Rentas del trabajo'!AP136/'Rentas del trabajo'!AP124*100-100)&gt;100,"-",'Rentas del trabajo'!AP136/'Rentas del trabajo'!AP124*100-100)</f>
        <v>5.2952472809004263</v>
      </c>
      <c r="AQ136" s="122">
        <f>IF(ABS('Rentas del trabajo'!AQ136/'Rentas del trabajo'!AQ124*100-100)&gt;100,"-",'Rentas del trabajo'!AQ136/'Rentas del trabajo'!AQ124*100-100)</f>
        <v>21.480144404332151</v>
      </c>
      <c r="AR136" s="122"/>
      <c r="AS136" s="122">
        <f>IF(ABS('Rentas del trabajo'!AS136/'Rentas del trabajo'!AS124*100-100)&gt;100,"-",'Rentas del trabajo'!AS136/'Rentas del trabajo'!AS124*100-100)</f>
        <v>10.843439289083335</v>
      </c>
      <c r="AT136" s="122"/>
      <c r="AU136" s="122"/>
      <c r="AV136" s="122"/>
      <c r="AW136" s="122"/>
      <c r="AX136" s="122"/>
      <c r="AY136" s="122"/>
      <c r="AZ136" s="122"/>
      <c r="BA136" s="122"/>
      <c r="BB136" s="122"/>
      <c r="BC136" s="122"/>
      <c r="BD136" s="122"/>
      <c r="BE136" s="122">
        <f>IF(ABS('Rentas del trabajo'!BE136/'Rentas del trabajo'!BE124*100-100)&gt;100,"-",'Rentas del trabajo'!BE136/'Rentas del trabajo'!BE124*100-100)</f>
        <v>14.814236808324139</v>
      </c>
      <c r="BF136" s="122">
        <f>IF(ABS('Rentas del trabajo'!BF136/'Rentas del trabajo'!BF124*100-100)&gt;100,"-",'Rentas del trabajo'!BF136/'Rentas del trabajo'!BF124*100-100)</f>
        <v>15.168915993439242</v>
      </c>
      <c r="BG136" s="122">
        <f>IF(ABS('Rentas del trabajo'!BG136/'Rentas del trabajo'!BG124*100-100)&gt;100,"-",'Rentas del trabajo'!BG136/'Rentas del trabajo'!BG124*100-100)</f>
        <v>33.018498042294993</v>
      </c>
      <c r="BH136" s="122">
        <f>IF(ABS('Rentas del trabajo'!BH136/'Rentas del trabajo'!BH124*100-100)&gt;100,"-",'Rentas del trabajo'!BH136/'Rentas del trabajo'!BH124*100-100)</f>
        <v>11.850131040611316</v>
      </c>
      <c r="BI136" s="122">
        <f>+'Rentas del trabajo'!BI136/'Rentas del trabajo'!BI124*100-100</f>
        <v>12.180767280198097</v>
      </c>
      <c r="BJ136" s="122">
        <f>IF(ABS('Rentas del trabajo'!BJ136/'Rentas del trabajo'!BJ124*100-100)&gt;100,"-",'Rentas del trabajo'!BJ136/'Rentas del trabajo'!BJ124*100-100)</f>
        <v>-25.654298116567432</v>
      </c>
      <c r="BK136" s="123"/>
      <c r="BL136" s="123"/>
    </row>
    <row r="137" spans="2:64" ht="12" customHeight="1">
      <c r="B137" s="67" t="s">
        <v>368</v>
      </c>
      <c r="C137" s="122">
        <f>IF(ABS('Rentas del trabajo'!C137/'Rentas del trabajo'!C125*100-100)&gt;100,"-",'Rentas del trabajo'!C137/'Rentas del trabajo'!C125*100-100)</f>
        <v>8.4779416731169022</v>
      </c>
      <c r="D137" s="122">
        <f>IF(ABS('Rentas del trabajo'!D137/'Rentas del trabajo'!D125*100-100)&gt;100,"-",'Rentas del trabajo'!D137/'Rentas del trabajo'!D125*100-100)</f>
        <v>8.2610998789553349</v>
      </c>
      <c r="E137" s="122">
        <f>IF(ABS('Rentas del trabajo'!E137/'Rentas del trabajo'!E125*100-100)&gt;100,"-",'Rentas del trabajo'!E137/'Rentas del trabajo'!E125*100-100)</f>
        <v>9.8594437983996244</v>
      </c>
      <c r="F137" s="122">
        <f>IF(ABS('Rentas del trabajo'!F137/'Rentas del trabajo'!F125*100-100)&gt;100,"-",'Rentas del trabajo'!F137/'Rentas del trabajo'!F125*100-100)</f>
        <v>9.8594437983996244</v>
      </c>
      <c r="G137" s="122"/>
      <c r="H137" s="122">
        <f>IF(ABS('Rentas del trabajo'!H137/'Rentas del trabajo'!H125*100-100)&gt;100,"-",'Rentas del trabajo'!H137/'Rentas del trabajo'!H125*100-100)</f>
        <v>5.8016599794503918</v>
      </c>
      <c r="I137" s="122">
        <f>IF(ABS('Rentas del trabajo'!I137/'Rentas del trabajo'!I125*100-100)&gt;100,"-",'Rentas del trabajo'!I137/'Rentas del trabajo'!I125*100-100)</f>
        <v>1.3425579762537154</v>
      </c>
      <c r="J137" s="122">
        <f>IF(ABS('Rentas del trabajo'!J137/'Rentas del trabajo'!J125*100-100)&gt;100,"-",'Rentas del trabajo'!J137/'Rentas del trabajo'!J125*100-100)</f>
        <v>6.8952805963938602</v>
      </c>
      <c r="K137" s="122">
        <f>IF(ABS('Rentas del trabajo'!K137/'Rentas del trabajo'!K125*100-100)&gt;100,"-",'Rentas del trabajo'!K137/'Rentas del trabajo'!K125*100-100)</f>
        <v>8.2306044814683474</v>
      </c>
      <c r="L137" s="122">
        <f>IF(ABS('Rentas del trabajo'!L137/'Rentas del trabajo'!L125*100-100)&gt;100,"-",'Rentas del trabajo'!L137/'Rentas del trabajo'!L125*100-100)</f>
        <v>9.3921186715729874</v>
      </c>
      <c r="M137" s="122">
        <f>IF(ABS('Rentas del trabajo'!M137/'Rentas del trabajo'!M125*100-100)&gt;100,"-",'Rentas del trabajo'!M137/'Rentas del trabajo'!M125*100-100)</f>
        <v>9.2354829083487004</v>
      </c>
      <c r="N137" s="122">
        <f>IF(ABS('Rentas del trabajo'!N137/'Rentas del trabajo'!N125*100-100)&gt;100,"-",'Rentas del trabajo'!N137/'Rentas del trabajo'!N125*100-100)</f>
        <v>7.2386567109375477</v>
      </c>
      <c r="O137" s="122">
        <f>IF(ABS('Rentas del trabajo'!O137/'Rentas del trabajo'!O125*100-100)&gt;100,"-",'Rentas del trabajo'!O137/'Rentas del trabajo'!O125*100-100)</f>
        <v>5.9991646732733557</v>
      </c>
      <c r="P137" s="122"/>
      <c r="Q137" s="122">
        <f>IF(ABS('Rentas del trabajo'!Q137/'Rentas del trabajo'!Q125*100-100)&gt;100,"-",'Rentas del trabajo'!Q137/'Rentas del trabajo'!Q125*100-100)</f>
        <v>2.479416022831856</v>
      </c>
      <c r="R137" s="122">
        <f>IF(ABS('Rentas del trabajo'!R137/'Rentas del trabajo'!R125*100-100)&gt;100,"-",'Rentas del trabajo'!R137/'Rentas del trabajo'!R125*100-100)</f>
        <v>2.0222994506050185</v>
      </c>
      <c r="S137" s="122">
        <f>IF(ABS('Rentas del trabajo'!S137/'Rentas del trabajo'!S125*100-100)&gt;100,"-",'Rentas del trabajo'!S137/'Rentas del trabajo'!S125*100-100)</f>
        <v>0.87692232144844695</v>
      </c>
      <c r="T137" s="122">
        <f>IF(ABS('Rentas del trabajo'!T137/'Rentas del trabajo'!T125*100-100)&gt;100,"-",'Rentas del trabajo'!T137/'Rentas del trabajo'!T125*100-100)</f>
        <v>0.87692232144844695</v>
      </c>
      <c r="U137" s="122"/>
      <c r="V137" s="122">
        <f>IF(ABS('Rentas del trabajo'!V137/'Rentas del trabajo'!V125*100-100)&gt;100,"-",'Rentas del trabajo'!V137/'Rentas del trabajo'!V125*100-100)</f>
        <v>3.8144375828681518</v>
      </c>
      <c r="W137" s="122">
        <f>IF(ABS('Rentas del trabajo'!W137/'Rentas del trabajo'!W125*100-100)&gt;100,"-",'Rentas del trabajo'!W137/'Rentas del trabajo'!W125*100-100)</f>
        <v>7.380883916682194</v>
      </c>
      <c r="X137" s="122">
        <f>IF(ABS('Rentas del trabajo'!X137/'Rentas del trabajo'!X125*100-100)&gt;100,"-",'Rentas del trabajo'!X137/'Rentas del trabajo'!X125*100-100)</f>
        <v>2.6368050278134234</v>
      </c>
      <c r="Y137" s="122">
        <f>IF(ABS('Rentas del trabajo'!Y137/'Rentas del trabajo'!Y125*100-100)&gt;100,"-",'Rentas del trabajo'!Y137/'Rentas del trabajo'!Y125*100-100)</f>
        <v>3.5007973285387379</v>
      </c>
      <c r="Z137" s="122">
        <f>IF(ABS('Rentas del trabajo'!Z137/'Rentas del trabajo'!Z125*100-100)&gt;100,"-",'Rentas del trabajo'!Z137/'Rentas del trabajo'!Z125*100-100)</f>
        <v>6.4738985757297485</v>
      </c>
      <c r="AA137" s="122">
        <f>IF(ABS('Rentas del trabajo'!AA137/'Rentas del trabajo'!AA125*100-100)&gt;100,"-",'Rentas del trabajo'!AA137/'Rentas del trabajo'!AA125*100-100)</f>
        <v>7.4343858007983101</v>
      </c>
      <c r="AB137" s="122">
        <f>IF(ABS('Rentas del trabajo'!AB137/'Rentas del trabajo'!AB125*100-100)&gt;100,"-",'Rentas del trabajo'!AB137/'Rentas del trabajo'!AB125*100-100)</f>
        <v>3.9028654013265793</v>
      </c>
      <c r="AC137" s="122">
        <f>IF(ABS('Rentas del trabajo'!AC137/'Rentas del trabajo'!AC125*100-100)&gt;100,"-",'Rentas del trabajo'!AC137/'Rentas del trabajo'!AC125*100-100)</f>
        <v>13.663513424335022</v>
      </c>
      <c r="AD137" s="122"/>
      <c r="AE137" s="122">
        <f>IF(ABS('Rentas del trabajo'!AE137/'Rentas del trabajo'!AE125*100-100)&gt;100,"-",'Rentas del trabajo'!AE137/'Rentas del trabajo'!AE125*100-100)</f>
        <v>11.167561140198387</v>
      </c>
      <c r="AF137" s="122">
        <f>IF(ABS('Rentas del trabajo'!AF137/'Rentas del trabajo'!AF125*100-100)&gt;100,"-",'Rentas del trabajo'!AF137/'Rentas del trabajo'!AF125*100-100)</f>
        <v>10.450463507026384</v>
      </c>
      <c r="AG137" s="122">
        <f>IF(ABS('Rentas del trabajo'!AG137/'Rentas del trabajo'!AG125*100-100)&gt;100,"-",'Rentas del trabajo'!AG137/'Rentas del trabajo'!AG125*100-100)</f>
        <v>10.822825783286902</v>
      </c>
      <c r="AH137" s="122">
        <f>IF(ABS('Rentas del trabajo'!AH137/'Rentas del trabajo'!AH125*100-100)&gt;100,"-",'Rentas del trabajo'!AH137/'Rentas del trabajo'!AH125*100-100)</f>
        <v>10.822825783286902</v>
      </c>
      <c r="AI137" s="122"/>
      <c r="AJ137" s="122">
        <f>IF(ABS('Rentas del trabajo'!AJ137/'Rentas del trabajo'!AJ125*100-100)&gt;100,"-",'Rentas del trabajo'!AJ137/'Rentas del trabajo'!AJ125*100-100)</f>
        <v>9.8373982610048927</v>
      </c>
      <c r="AK137" s="122">
        <f>IF(ABS('Rentas del trabajo'!AK137/'Rentas del trabajo'!AK125*100-100)&gt;100,"-",'Rentas del trabajo'!AK137/'Rentas del trabajo'!AK125*100-100)</f>
        <v>8.8225345386773455</v>
      </c>
      <c r="AL137" s="122">
        <f>IF(ABS('Rentas del trabajo'!AL137/'Rentas del trabajo'!AL125*100-100)&gt;100,"-",'Rentas del trabajo'!AL137/'Rentas del trabajo'!AL125*100-100)</f>
        <v>9.7139007296548385</v>
      </c>
      <c r="AM137" s="122">
        <f>IF(ABS('Rentas del trabajo'!AM137/'Rentas del trabajo'!AM125*100-100)&gt;100,"-",'Rentas del trabajo'!AM137/'Rentas del trabajo'!AM125*100-100)</f>
        <v>12.019538591816925</v>
      </c>
      <c r="AN137" s="122">
        <f>IF(ABS('Rentas del trabajo'!AN137/'Rentas del trabajo'!AN125*100-100)&gt;100,"-",'Rentas del trabajo'!AN137/'Rentas del trabajo'!AN125*100-100)</f>
        <v>16.474053484212575</v>
      </c>
      <c r="AO137" s="122">
        <f>IF(ABS('Rentas del trabajo'!AO137/'Rentas del trabajo'!AO125*100-100)&gt;100,"-",'Rentas del trabajo'!AO137/'Rentas del trabajo'!AO125*100-100)</f>
        <v>17.356470139120432</v>
      </c>
      <c r="AP137" s="122">
        <f>IF(ABS('Rentas del trabajo'!AP137/'Rentas del trabajo'!AP125*100-100)&gt;100,"-",'Rentas del trabajo'!AP137/'Rentas del trabajo'!AP125*100-100)</f>
        <v>11.424037140556152</v>
      </c>
      <c r="AQ137" s="122">
        <f>IF(ABS('Rentas del trabajo'!AQ137/'Rentas del trabajo'!AQ125*100-100)&gt;100,"-",'Rentas del trabajo'!AQ137/'Rentas del trabajo'!AQ125*100-100)</f>
        <v>20.482374768089045</v>
      </c>
      <c r="AR137" s="122"/>
      <c r="AS137" s="122">
        <f>IF(ABS('Rentas del trabajo'!AS137/'Rentas del trabajo'!AS125*100-100)&gt;100,"-",'Rentas del trabajo'!AS137/'Rentas del trabajo'!AS125*100-100)</f>
        <v>11.167561140198387</v>
      </c>
      <c r="AT137" s="122"/>
      <c r="AU137" s="122"/>
      <c r="AV137" s="122"/>
      <c r="AW137" s="122"/>
      <c r="AX137" s="122"/>
      <c r="AY137" s="122"/>
      <c r="AZ137" s="122"/>
      <c r="BA137" s="122"/>
      <c r="BB137" s="122"/>
      <c r="BC137" s="122"/>
      <c r="BD137" s="122"/>
      <c r="BE137" s="122">
        <f>IF(ABS('Rentas del trabajo'!BE137/'Rentas del trabajo'!BE125*100-100)&gt;100,"-",'Rentas del trabajo'!BE137/'Rentas del trabajo'!BE125*100-100)</f>
        <v>-10.228418758605599</v>
      </c>
      <c r="BF137" s="122">
        <f>IF(ABS('Rentas del trabajo'!BF137/'Rentas del trabajo'!BF125*100-100)&gt;100,"-",'Rentas del trabajo'!BF137/'Rentas del trabajo'!BF125*100-100)</f>
        <v>-9.2717932630093003</v>
      </c>
      <c r="BG137" s="122">
        <f>IF(ABS('Rentas del trabajo'!BG137/'Rentas del trabajo'!BG125*100-100)&gt;100,"-",'Rentas del trabajo'!BG137/'Rentas del trabajo'!BG125*100-100)</f>
        <v>-17.659722880049614</v>
      </c>
      <c r="BH137" s="122">
        <f>IF(ABS('Rentas del trabajo'!BH137/'Rentas del trabajo'!BH125*100-100)&gt;100,"-",'Rentas del trabajo'!BH137/'Rentas del trabajo'!BH125*100-100)</f>
        <v>9.9400602943784406</v>
      </c>
      <c r="BI137" s="122"/>
      <c r="BJ137" s="122">
        <f>IF(ABS('Rentas del trabajo'!BJ137/'Rentas del trabajo'!BJ125*100-100)&gt;100,"-",'Rentas del trabajo'!BJ137/'Rentas del trabajo'!BJ125*100-100)</f>
        <v>-22.96228631084432</v>
      </c>
      <c r="BK137" s="123"/>
      <c r="BL137" s="123"/>
    </row>
    <row r="138" spans="2:64" ht="12" customHeight="1">
      <c r="B138" s="67" t="s">
        <v>369</v>
      </c>
      <c r="C138" s="122">
        <f>IF(ABS('Rentas del trabajo'!C138/'Rentas del trabajo'!C126*100-100)&gt;100,"-",'Rentas del trabajo'!C138/'Rentas del trabajo'!C126*100-100)</f>
        <v>9.1233694923863737</v>
      </c>
      <c r="D138" s="122">
        <f>IF(ABS('Rentas del trabajo'!D138/'Rentas del trabajo'!D126*100-100)&gt;100,"-",'Rentas del trabajo'!D138/'Rentas del trabajo'!D126*100-100)</f>
        <v>9.0454415202520124</v>
      </c>
      <c r="E138" s="122">
        <f>IF(ABS('Rentas del trabajo'!E138/'Rentas del trabajo'!E126*100-100)&gt;100,"-",'Rentas del trabajo'!E138/'Rentas del trabajo'!E126*100-100)</f>
        <v>8.4380635581884746</v>
      </c>
      <c r="F138" s="122">
        <f>IF(ABS('Rentas del trabajo'!F138/'Rentas del trabajo'!F126*100-100)&gt;100,"-",'Rentas del trabajo'!F138/'Rentas del trabajo'!F126*100-100)</f>
        <v>8.6586537332055968</v>
      </c>
      <c r="G138" s="122">
        <f>IF(ABS('Rentas del trabajo'!G138/'Rentas del trabajo'!G126*100-100)&gt;100,"-",'Rentas del trabajo'!G138/'Rentas del trabajo'!G126*100-100)</f>
        <v>8.3730755664659569</v>
      </c>
      <c r="H138" s="122">
        <f>IF(ABS('Rentas del trabajo'!H138/'Rentas del trabajo'!H126*100-100)&gt;100,"-",'Rentas del trabajo'!H138/'Rentas del trabajo'!H126*100-100)</f>
        <v>12.910304025225727</v>
      </c>
      <c r="I138" s="122">
        <f>IF(ABS('Rentas del trabajo'!I138/'Rentas del trabajo'!I126*100-100)&gt;100,"-",'Rentas del trabajo'!I138/'Rentas del trabajo'!I126*100-100)</f>
        <v>15.035389540932471</v>
      </c>
      <c r="J138" s="122">
        <f>IF(ABS('Rentas del trabajo'!J138/'Rentas del trabajo'!J126*100-100)&gt;100,"-",'Rentas del trabajo'!J138/'Rentas del trabajo'!J126*100-100)</f>
        <v>12.870966507709596</v>
      </c>
      <c r="K138" s="122">
        <f>IF(ABS('Rentas del trabajo'!K138/'Rentas del trabajo'!K126*100-100)&gt;100,"-",'Rentas del trabajo'!K138/'Rentas del trabajo'!K126*100-100)</f>
        <v>11.237919640986746</v>
      </c>
      <c r="L138" s="122">
        <f>IF(ABS('Rentas del trabajo'!L138/'Rentas del trabajo'!L126*100-100)&gt;100,"-",'Rentas del trabajo'!L138/'Rentas del trabajo'!L126*100-100)</f>
        <v>7.6729692776044516</v>
      </c>
      <c r="M138" s="122">
        <f>IF(ABS('Rentas del trabajo'!M138/'Rentas del trabajo'!M126*100-100)&gt;100,"-",'Rentas del trabajo'!M138/'Rentas del trabajo'!M126*100-100)</f>
        <v>7.351060720398749</v>
      </c>
      <c r="N138" s="122">
        <f>IF(ABS('Rentas del trabajo'!N138/'Rentas del trabajo'!N126*100-100)&gt;100,"-",'Rentas del trabajo'!N138/'Rentas del trabajo'!N126*100-100)</f>
        <v>10.436660115817162</v>
      </c>
      <c r="O138" s="122">
        <f>IF(ABS('Rentas del trabajo'!O138/'Rentas del trabajo'!O126*100-100)&gt;100,"-",'Rentas del trabajo'!O138/'Rentas del trabajo'!O126*100-100)</f>
        <v>5.5946070918443667</v>
      </c>
      <c r="P138" s="122"/>
      <c r="Q138" s="122">
        <f>IF(ABS('Rentas del trabajo'!Q138/'Rentas del trabajo'!Q126*100-100)&gt;100,"-",'Rentas del trabajo'!Q138/'Rentas del trabajo'!Q126*100-100)</f>
        <v>2.1984200000968457</v>
      </c>
      <c r="R138" s="122">
        <f>IF(ABS('Rentas del trabajo'!R138/'Rentas del trabajo'!R126*100-100)&gt;100,"-",'Rentas del trabajo'!R138/'Rentas del trabajo'!R126*100-100)</f>
        <v>2.2470534174813963</v>
      </c>
      <c r="S138" s="122">
        <f>IF(ABS('Rentas del trabajo'!S138/'Rentas del trabajo'!S126*100-100)&gt;100,"-",'Rentas del trabajo'!S138/'Rentas del trabajo'!S126*100-100)</f>
        <v>2.4724692576515253</v>
      </c>
      <c r="T138" s="122">
        <f>IF(ABS('Rentas del trabajo'!T138/'Rentas del trabajo'!T126*100-100)&gt;100,"-",'Rentas del trabajo'!T138/'Rentas del trabajo'!T126*100-100)</f>
        <v>1.0233495997802748</v>
      </c>
      <c r="U138" s="122">
        <f>IF(ABS('Rentas del trabajo'!U138/'Rentas del trabajo'!U126*100-100)&gt;100,"-",'Rentas del trabajo'!U138/'Rentas del trabajo'!U126*100-100)</f>
        <v>3.1221406901935183</v>
      </c>
      <c r="V138" s="122">
        <f>IF(ABS('Rentas del trabajo'!V138/'Rentas del trabajo'!V126*100-100)&gt;100,"-",'Rentas del trabajo'!V138/'Rentas del trabajo'!V126*100-100)</f>
        <v>0.39517692816698968</v>
      </c>
      <c r="W138" s="122">
        <f>IF(ABS('Rentas del trabajo'!W138/'Rentas del trabajo'!W126*100-100)&gt;100,"-",'Rentas del trabajo'!W138/'Rentas del trabajo'!W126*100-100)</f>
        <v>2.5138130283870908</v>
      </c>
      <c r="X138" s="122">
        <f>IF(ABS('Rentas del trabajo'!X138/'Rentas del trabajo'!X126*100-100)&gt;100,"-",'Rentas del trabajo'!X138/'Rentas del trabajo'!X126*100-100)</f>
        <v>-1.7128579034649221</v>
      </c>
      <c r="Y138" s="122">
        <f>IF(ABS('Rentas del trabajo'!Y138/'Rentas del trabajo'!Y126*100-100)&gt;100,"-",'Rentas del trabajo'!Y138/'Rentas del trabajo'!Y126*100-100)</f>
        <v>4.0683779432003604</v>
      </c>
      <c r="Z138" s="122">
        <f>IF(ABS('Rentas del trabajo'!Z138/'Rentas del trabajo'!Z126*100-100)&gt;100,"-",'Rentas del trabajo'!Z138/'Rentas del trabajo'!Z126*100-100)</f>
        <v>8.091717732872695</v>
      </c>
      <c r="AA138" s="122">
        <f>IF(ABS('Rentas del trabajo'!AA138/'Rentas del trabajo'!AA126*100-100)&gt;100,"-",'Rentas del trabajo'!AA138/'Rentas del trabajo'!AA126*100-100)</f>
        <v>9.2133844155178508</v>
      </c>
      <c r="AB138" s="122">
        <f>IF(ABS('Rentas del trabajo'!AB138/'Rentas del trabajo'!AB126*100-100)&gt;100,"-",'Rentas del trabajo'!AB138/'Rentas del trabajo'!AB126*100-100)</f>
        <v>-0.95298771374908142</v>
      </c>
      <c r="AC138" s="122">
        <f>IF(ABS('Rentas del trabajo'!AC138/'Rentas del trabajo'!AC126*100-100)&gt;100,"-",'Rentas del trabajo'!AC138/'Rentas del trabajo'!AC126*100-100)</f>
        <v>18.368373707045379</v>
      </c>
      <c r="AD138" s="122"/>
      <c r="AE138" s="122">
        <f>IF(ABS('Rentas del trabajo'!AE138/'Rentas del trabajo'!AE126*100-100)&gt;100,"-",'Rentas del trabajo'!AE138/'Rentas del trabajo'!AE126*100-100)</f>
        <v>11.522359472086592</v>
      </c>
      <c r="AF138" s="122">
        <f>IF(ABS('Rentas del trabajo'!AF138/'Rentas del trabajo'!AF126*100-100)&gt;100,"-",'Rentas del trabajo'!AF138/'Rentas del trabajo'!AF126*100-100)</f>
        <v>11.495750840540481</v>
      </c>
      <c r="AG138" s="122">
        <f>IF(ABS('Rentas del trabajo'!AG138/'Rentas del trabajo'!AG126*100-100)&gt;100,"-",'Rentas del trabajo'!AG138/'Rentas del trabajo'!AG126*100-100)</f>
        <v>11.119161343257318</v>
      </c>
      <c r="AH138" s="122">
        <f>IF(ABS('Rentas del trabajo'!AH138/'Rentas del trabajo'!AH126*100-100)&gt;100,"-",'Rentas del trabajo'!AH138/'Rentas del trabajo'!AH126*100-100)</f>
        <v>9.770611631311013</v>
      </c>
      <c r="AI138" s="122">
        <f>IF(ABS('Rentas del trabajo'!AI138/'Rentas del trabajo'!AI126*100-100)&gt;100,"-",'Rentas del trabajo'!AI138/'Rentas del trabajo'!AI126*100-100)</f>
        <v>11.756635455940796</v>
      </c>
      <c r="AJ138" s="122">
        <f>IF(ABS('Rentas del trabajo'!AJ138/'Rentas del trabajo'!AJ126*100-100)&gt;100,"-",'Rentas del trabajo'!AJ138/'Rentas del trabajo'!AJ126*100-100)</f>
        <v>13.356499496256632</v>
      </c>
      <c r="AK138" s="122">
        <f>IF(ABS('Rentas del trabajo'!AK138/'Rentas del trabajo'!AK126*100-100)&gt;100,"-",'Rentas del trabajo'!AK138/'Rentas del trabajo'!AK126*100-100)</f>
        <v>17.927164150468272</v>
      </c>
      <c r="AL138" s="122">
        <f>IF(ABS('Rentas del trabajo'!AL138/'Rentas del trabajo'!AL126*100-100)&gt;100,"-",'Rentas del trabajo'!AL138/'Rentas del trabajo'!AL126*100-100)</f>
        <v>10.93764723716501</v>
      </c>
      <c r="AM138" s="122">
        <f>IF(ABS('Rentas del trabajo'!AM138/'Rentas del trabajo'!AM126*100-100)&gt;100,"-",'Rentas del trabajo'!AM138/'Rentas del trabajo'!AM126*100-100)</f>
        <v>15.763498628135594</v>
      </c>
      <c r="AN138" s="122">
        <f>IF(ABS('Rentas del trabajo'!AN138/'Rentas del trabajo'!AN126*100-100)&gt;100,"-",'Rentas del trabajo'!AN138/'Rentas del trabajo'!AN126*100-100)</f>
        <v>16.38556202615095</v>
      </c>
      <c r="AO138" s="122">
        <f>IF(ABS('Rentas del trabajo'!AO138/'Rentas del trabajo'!AO126*100-100)&gt;100,"-",'Rentas del trabajo'!AO138/'Rentas del trabajo'!AO126*100-100)</f>
        <v>17.241726618705016</v>
      </c>
      <c r="AP138" s="122">
        <f>IF(ABS('Rentas del trabajo'!AP138/'Rentas del trabajo'!AP126*100-100)&gt;100,"-",'Rentas del trabajo'!AP138/'Rentas del trabajo'!AP126*100-100)</f>
        <v>9.3842123134385957</v>
      </c>
      <c r="AQ138" s="122">
        <f>IF(ABS('Rentas del trabajo'!AQ138/'Rentas del trabajo'!AQ126*100-100)&gt;100,"-",'Rentas del trabajo'!AQ138/'Rentas del trabajo'!AQ126*100-100)</f>
        <v>24.990619136960589</v>
      </c>
      <c r="AR138" s="122"/>
      <c r="AS138" s="122">
        <f>IF(ABS('Rentas del trabajo'!AS138/'Rentas del trabajo'!AS126*100-100)&gt;100,"-",'Rentas del trabajo'!AS138/'Rentas del trabajo'!AS126*100-100)</f>
        <v>11.522359472086592</v>
      </c>
      <c r="AT138" s="122"/>
      <c r="AU138" s="122"/>
      <c r="AV138" s="122"/>
      <c r="AW138" s="122"/>
      <c r="AX138" s="122"/>
      <c r="AY138" s="122"/>
      <c r="AZ138" s="122"/>
      <c r="BA138" s="122"/>
      <c r="BB138" s="122"/>
      <c r="BC138" s="122"/>
      <c r="BD138" s="122"/>
      <c r="BE138" s="122">
        <f>IF(ABS('Rentas del trabajo'!BE138/'Rentas del trabajo'!BE126*100-100)&gt;100,"-",'Rentas del trabajo'!BE138/'Rentas del trabajo'!BE126*100-100)</f>
        <v>12.174540437422436</v>
      </c>
      <c r="BF138" s="122">
        <f>IF(ABS('Rentas del trabajo'!BF138/'Rentas del trabajo'!BF126*100-100)&gt;100,"-",'Rentas del trabajo'!BF138/'Rentas del trabajo'!BF126*100-100)</f>
        <v>12.964899580172528</v>
      </c>
      <c r="BG138" s="122">
        <f>IF(ABS('Rentas del trabajo'!BG138/'Rentas del trabajo'!BG126*100-100)&gt;100,"-",'Rentas del trabajo'!BG138/'Rentas del trabajo'!BG126*100-100)</f>
        <v>20.086923842157617</v>
      </c>
      <c r="BH138" s="122">
        <f>IF(ABS('Rentas del trabajo'!BH138/'Rentas del trabajo'!BH126*100-100)&gt;100,"-",'Rentas del trabajo'!BH138/'Rentas del trabajo'!BH126*100-100)</f>
        <v>10.631688161797044</v>
      </c>
      <c r="BI138" s="122"/>
      <c r="BJ138" s="122">
        <f>IF(ABS('Rentas del trabajo'!BJ138/'Rentas del trabajo'!BJ126*100-100)&gt;100,"-",'Rentas del trabajo'!BJ138/'Rentas del trabajo'!BJ126*100-100)</f>
        <v>-43.542740073691647</v>
      </c>
      <c r="BK138" s="123"/>
      <c r="BL138" s="123"/>
    </row>
    <row r="139" spans="2:64" ht="12" customHeight="1">
      <c r="B139" s="67" t="s">
        <v>370</v>
      </c>
      <c r="C139" s="122">
        <f>IF(ABS('Rentas del trabajo'!C139/'Rentas del trabajo'!C127*100-100)&gt;100,"-",'Rentas del trabajo'!C139/'Rentas del trabajo'!C127*100-100)</f>
        <v>5.4712752763354899</v>
      </c>
      <c r="D139" s="122">
        <f>IF(ABS('Rentas del trabajo'!D139/'Rentas del trabajo'!D127*100-100)&gt;100,"-",'Rentas del trabajo'!D139/'Rentas del trabajo'!D127*100-100)</f>
        <v>3.9582380387159333</v>
      </c>
      <c r="E139" s="122">
        <f>IF(ABS('Rentas del trabajo'!E139/'Rentas del trabajo'!E127*100-100)&gt;100,"-",'Rentas del trabajo'!E139/'Rentas del trabajo'!E127*100-100)</f>
        <v>8.9738988322983602</v>
      </c>
      <c r="F139" s="122">
        <f>IF(ABS('Rentas del trabajo'!F139/'Rentas del trabajo'!F127*100-100)&gt;100,"-",'Rentas del trabajo'!F139/'Rentas del trabajo'!F127*100-100)</f>
        <v>8.9738988322983602</v>
      </c>
      <c r="G139" s="122"/>
      <c r="H139" s="122">
        <f>IF(ABS('Rentas del trabajo'!H139/'Rentas del trabajo'!H127*100-100)&gt;100,"-",'Rentas del trabajo'!H139/'Rentas del trabajo'!H127*100-100)</f>
        <v>-3.7101722073877994</v>
      </c>
      <c r="I139" s="122">
        <f>IF(ABS('Rentas del trabajo'!I139/'Rentas del trabajo'!I127*100-100)&gt;100,"-",'Rentas del trabajo'!I139/'Rentas del trabajo'!I127*100-100)</f>
        <v>-13.182606761378423</v>
      </c>
      <c r="J139" s="122">
        <f>IF(ABS('Rentas del trabajo'!J139/'Rentas del trabajo'!J127*100-100)&gt;100,"-",'Rentas del trabajo'!J139/'Rentas del trabajo'!J127*100-100)</f>
        <v>-2.7442543457454747</v>
      </c>
      <c r="K139" s="122">
        <f>IF(ABS('Rentas del trabajo'!K139/'Rentas del trabajo'!K127*100-100)&gt;100,"-",'Rentas del trabajo'!K139/'Rentas del trabajo'!K127*100-100)</f>
        <v>9.0812864871734149</v>
      </c>
      <c r="L139" s="122">
        <f>IF(ABS('Rentas del trabajo'!L139/'Rentas del trabajo'!L127*100-100)&gt;100,"-",'Rentas del trabajo'!L139/'Rentas del trabajo'!L127*100-100)</f>
        <v>8.07656012491924</v>
      </c>
      <c r="M139" s="122">
        <f>IF(ABS('Rentas del trabajo'!M139/'Rentas del trabajo'!M127*100-100)&gt;100,"-",'Rentas del trabajo'!M139/'Rentas del trabajo'!M127*100-100)</f>
        <v>7.7945573906342389</v>
      </c>
      <c r="N139" s="122">
        <f>IF(ABS('Rentas del trabajo'!N139/'Rentas del trabajo'!N127*100-100)&gt;100,"-",'Rentas del trabajo'!N139/'Rentas del trabajo'!N127*100-100)</f>
        <v>7.6597849944614751</v>
      </c>
      <c r="O139" s="122">
        <f>IF(ABS('Rentas del trabajo'!O139/'Rentas del trabajo'!O127*100-100)&gt;100,"-",'Rentas del trabajo'!O139/'Rentas del trabajo'!O127*100-100)</f>
        <v>5.9638725433434701</v>
      </c>
      <c r="P139" s="122"/>
      <c r="Q139" s="122">
        <f>IF(ABS('Rentas del trabajo'!Q139/'Rentas del trabajo'!Q127*100-100)&gt;100,"-",'Rentas del trabajo'!Q139/'Rentas del trabajo'!Q127*100-100)</f>
        <v>4.2489483707490763</v>
      </c>
      <c r="R139" s="122">
        <f>IF(ABS('Rentas del trabajo'!R139/'Rentas del trabajo'!R127*100-100)&gt;100,"-",'Rentas del trabajo'!R139/'Rentas del trabajo'!R127*100-100)</f>
        <v>4.8248545826923532</v>
      </c>
      <c r="S139" s="122">
        <f>IF(ABS('Rentas del trabajo'!S139/'Rentas del trabajo'!S127*100-100)&gt;100,"-",'Rentas del trabajo'!S139/'Rentas del trabajo'!S127*100-100)</f>
        <v>1.1002064115372718</v>
      </c>
      <c r="T139" s="122">
        <f>IF(ABS('Rentas del trabajo'!T139/'Rentas del trabajo'!T127*100-100)&gt;100,"-",'Rentas del trabajo'!T139/'Rentas del trabajo'!T127*100-100)</f>
        <v>1.1002064115372718</v>
      </c>
      <c r="U139" s="122"/>
      <c r="V139" s="122">
        <f>IF(ABS('Rentas del trabajo'!V139/'Rentas del trabajo'!V127*100-100)&gt;100,"-",'Rentas del trabajo'!V139/'Rentas del trabajo'!V127*100-100)</f>
        <v>11.069899963611292</v>
      </c>
      <c r="W139" s="122">
        <f>IF(ABS('Rentas del trabajo'!W139/'Rentas del trabajo'!W127*100-100)&gt;100,"-",'Rentas del trabajo'!W139/'Rentas del trabajo'!W127*100-100)</f>
        <v>25.384162084695163</v>
      </c>
      <c r="X139" s="122">
        <f>IF(ABS('Rentas del trabajo'!X139/'Rentas del trabajo'!X127*100-100)&gt;100,"-",'Rentas del trabajo'!X139/'Rentas del trabajo'!X127*100-100)</f>
        <v>8.1021197767071413</v>
      </c>
      <c r="Y139" s="122">
        <f>IF(ABS('Rentas del trabajo'!Y139/'Rentas del trabajo'!Y127*100-100)&gt;100,"-",'Rentas del trabajo'!Y139/'Rentas del trabajo'!Y127*100-100)</f>
        <v>3.6387296821976491</v>
      </c>
      <c r="Z139" s="122">
        <f>IF(ABS('Rentas del trabajo'!Z139/'Rentas del trabajo'!Z127*100-100)&gt;100,"-",'Rentas del trabajo'!Z139/'Rentas del trabajo'!Z127*100-100)</f>
        <v>7.4449530403365429</v>
      </c>
      <c r="AA139" s="122">
        <f>IF(ABS('Rentas del trabajo'!AA139/'Rentas del trabajo'!AA127*100-100)&gt;100,"-",'Rentas del trabajo'!AA139/'Rentas del trabajo'!AA127*100-100)</f>
        <v>8.4599233964168548</v>
      </c>
      <c r="AB139" s="122">
        <f>IF(ABS('Rentas del trabajo'!AB139/'Rentas del trabajo'!AB127*100-100)&gt;100,"-",'Rentas del trabajo'!AB139/'Rentas del trabajo'!AB127*100-100)</f>
        <v>5.7392662085907773</v>
      </c>
      <c r="AC139" s="122">
        <f>IF(ABS('Rentas del trabajo'!AC139/'Rentas del trabajo'!AC127*100-100)&gt;100,"-",'Rentas del trabajo'!AC139/'Rentas del trabajo'!AC127*100-100)</f>
        <v>16.716429579958714</v>
      </c>
      <c r="AD139" s="122"/>
      <c r="AE139" s="122">
        <f>IF(ABS('Rentas del trabajo'!AE139/'Rentas del trabajo'!AE127*100-100)&gt;100,"-",'Rentas del trabajo'!AE139/'Rentas del trabajo'!AE127*100-100)</f>
        <v>9.9526953087976153</v>
      </c>
      <c r="AF139" s="122">
        <f>IF(ABS('Rentas del trabajo'!AF139/'Rentas del trabajo'!AF127*100-100)&gt;100,"-",'Rentas del trabajo'!AF139/'Rentas del trabajo'!AF127*100-100)</f>
        <v>8.9740718508131323</v>
      </c>
      <c r="AG139" s="122">
        <f>IF(ABS('Rentas del trabajo'!AG139/'Rentas del trabajo'!AG127*100-100)&gt;100,"-",'Rentas del trabajo'!AG139/'Rentas del trabajo'!AG127*100-100)</f>
        <v>10.172836654153429</v>
      </c>
      <c r="AH139" s="122">
        <f>IF(ABS('Rentas del trabajo'!AH139/'Rentas del trabajo'!AH127*100-100)&gt;100,"-",'Rentas del trabajo'!AH139/'Rentas del trabajo'!AH127*100-100)</f>
        <v>10.172836654153429</v>
      </c>
      <c r="AI139" s="122"/>
      <c r="AJ139" s="122">
        <f>IF(ABS('Rentas del trabajo'!AJ139/'Rentas del trabajo'!AJ127*100-100)&gt;100,"-",'Rentas del trabajo'!AJ139/'Rentas del trabajo'!AJ127*100-100)</f>
        <v>6.9490154043879642</v>
      </c>
      <c r="AK139" s="122">
        <f>IF(ABS('Rentas del trabajo'!AK139/'Rentas del trabajo'!AK127*100-100)&gt;100,"-",'Rentas del trabajo'!AK139/'Rentas del trabajo'!AK127*100-100)</f>
        <v>8.8552610560204528</v>
      </c>
      <c r="AL139" s="122">
        <f>IF(ABS('Rentas del trabajo'!AL139/'Rentas del trabajo'!AL127*100-100)&gt;100,"-",'Rentas del trabajo'!AL139/'Rentas del trabajo'!AL127*100-100)</f>
        <v>5.1355226568918795</v>
      </c>
      <c r="AM139" s="122">
        <f>IF(ABS('Rentas del trabajo'!AM139/'Rentas del trabajo'!AM127*100-100)&gt;100,"-",'Rentas del trabajo'!AM139/'Rentas del trabajo'!AM127*100-100)</f>
        <v>13.050459636305249</v>
      </c>
      <c r="AN139" s="122">
        <f>IF(ABS('Rentas del trabajo'!AN139/'Rentas del trabajo'!AN127*100-100)&gt;100,"-",'Rentas del trabajo'!AN139/'Rentas del trabajo'!AN127*100-100)</f>
        <v>16.122809273830569</v>
      </c>
      <c r="AO139" s="122">
        <f>IF(ABS('Rentas del trabajo'!AO139/'Rentas del trabajo'!AO127*100-100)&gt;100,"-",'Rentas del trabajo'!AO139/'Rentas del trabajo'!AO127*100-100)</f>
        <v>16.913894371388508</v>
      </c>
      <c r="AP139" s="122">
        <f>IF(ABS('Rentas del trabajo'!AP139/'Rentas del trabajo'!AP127*100-100)&gt;100,"-",'Rentas del trabajo'!AP139/'Rentas del trabajo'!AP127*100-100)</f>
        <v>13.838666654890091</v>
      </c>
      <c r="AQ139" s="122">
        <f>IF(ABS('Rentas del trabajo'!AQ139/'Rentas del trabajo'!AQ127*100-100)&gt;100,"-",'Rentas del trabajo'!AQ139/'Rentas del trabajo'!AQ127*100-100)</f>
        <v>23.677248677248699</v>
      </c>
      <c r="AR139" s="122"/>
      <c r="AS139" s="122">
        <f>IF(ABS('Rentas del trabajo'!AS139/'Rentas del trabajo'!AS127*100-100)&gt;100,"-",'Rentas del trabajo'!AS139/'Rentas del trabajo'!AS127*100-100)</f>
        <v>9.9526953087976153</v>
      </c>
      <c r="AT139" s="122"/>
      <c r="AU139" s="122"/>
      <c r="AV139" s="122"/>
      <c r="AW139" s="122"/>
      <c r="AX139" s="122"/>
      <c r="AY139" s="122"/>
      <c r="AZ139" s="122"/>
      <c r="BA139" s="122"/>
      <c r="BB139" s="122"/>
      <c r="BC139" s="122"/>
      <c r="BD139" s="122"/>
      <c r="BE139" s="122">
        <f>IF(ABS('Rentas del trabajo'!BE139/'Rentas del trabajo'!BE127*100-100)&gt;100,"-",'Rentas del trabajo'!BE139/'Rentas del trabajo'!BE127*100-100)</f>
        <v>13.968176887565903</v>
      </c>
      <c r="BF139" s="122">
        <f>IF(ABS('Rentas del trabajo'!BF139/'Rentas del trabajo'!BF127*100-100)&gt;100,"-",'Rentas del trabajo'!BF139/'Rentas del trabajo'!BF127*100-100)</f>
        <v>14.265284105833913</v>
      </c>
      <c r="BG139" s="122">
        <f>IF(ABS('Rentas del trabajo'!BG139/'Rentas del trabajo'!BG127*100-100)&gt;100,"-",'Rentas del trabajo'!BG139/'Rentas del trabajo'!BG127*100-100)</f>
        <v>34.894768363112377</v>
      </c>
      <c r="BH139" s="122">
        <f>IF(ABS('Rentas del trabajo'!BH139/'Rentas del trabajo'!BH127*100-100)&gt;100,"-",'Rentas del trabajo'!BH139/'Rentas del trabajo'!BH127*100-100)</f>
        <v>11.114667478671862</v>
      </c>
      <c r="BI139" s="122">
        <f>+'Rentas del trabajo'!BI139/'Rentas del trabajo'!BI127*100-100</f>
        <v>11.864920824511159</v>
      </c>
      <c r="BJ139" s="122">
        <f>IF(ABS('Rentas del trabajo'!BJ139/'Rentas del trabajo'!BJ127*100-100)&gt;100,"-",'Rentas del trabajo'!BJ139/'Rentas del trabajo'!BJ127*100-100)</f>
        <v>-15.488353085408576</v>
      </c>
      <c r="BK139" s="123"/>
      <c r="BL139" s="123"/>
    </row>
    <row r="140" spans="2:64" ht="12" customHeight="1">
      <c r="B140" s="67" t="s">
        <v>371</v>
      </c>
      <c r="C140" s="122">
        <f>IF(ABS('Rentas del trabajo'!C140/'Rentas del trabajo'!C128*100-100)&gt;100,"-",'Rentas del trabajo'!C140/'Rentas del trabajo'!C128*100-100)</f>
        <v>5.9257655729008718</v>
      </c>
      <c r="D140" s="122">
        <f>IF(ABS('Rentas del trabajo'!D140/'Rentas del trabajo'!D128*100-100)&gt;100,"-",'Rentas del trabajo'!D140/'Rentas del trabajo'!D128*100-100)</f>
        <v>7.9482573114668469</v>
      </c>
      <c r="E140" s="122">
        <f>IF(ABS('Rentas del trabajo'!E140/'Rentas del trabajo'!E128*100-100)&gt;100,"-",'Rentas del trabajo'!E140/'Rentas del trabajo'!E128*100-100)</f>
        <v>8.7740428420363799</v>
      </c>
      <c r="F140" s="122">
        <f>IF(ABS('Rentas del trabajo'!F140/'Rentas del trabajo'!F128*100-100)&gt;100,"-",'Rentas del trabajo'!F140/'Rentas del trabajo'!F128*100-100)</f>
        <v>8.7740428420363799</v>
      </c>
      <c r="G140" s="122"/>
      <c r="H140" s="122">
        <f>IF(ABS('Rentas del trabajo'!H140/'Rentas del trabajo'!H128*100-100)&gt;100,"-",'Rentas del trabajo'!H140/'Rentas del trabajo'!H128*100-100)</f>
        <v>6.6037483229117981</v>
      </c>
      <c r="I140" s="122">
        <f>IF(ABS('Rentas del trabajo'!I140/'Rentas del trabajo'!I128*100-100)&gt;100,"-",'Rentas del trabajo'!I140/'Rentas del trabajo'!I128*100-100)</f>
        <v>4.5133183051939199</v>
      </c>
      <c r="J140" s="122">
        <f>IF(ABS('Rentas del trabajo'!J140/'Rentas del trabajo'!J128*100-100)&gt;100,"-",'Rentas del trabajo'!J140/'Rentas del trabajo'!J128*100-100)</f>
        <v>7.3319168421129177</v>
      </c>
      <c r="K140" s="122">
        <f>IF(ABS('Rentas del trabajo'!K140/'Rentas del trabajo'!K128*100-100)&gt;100,"-",'Rentas del trabajo'!K140/'Rentas del trabajo'!K128*100-100)</f>
        <v>6.8466799246146763</v>
      </c>
      <c r="L140" s="122">
        <f>IF(ABS('Rentas del trabajo'!L140/'Rentas del trabajo'!L128*100-100)&gt;100,"-",'Rentas del trabajo'!L140/'Rentas del trabajo'!L128*100-100)</f>
        <v>4.2749115908260222</v>
      </c>
      <c r="M140" s="122">
        <f>IF(ABS('Rentas del trabajo'!M140/'Rentas del trabajo'!M128*100-100)&gt;100,"-",'Rentas del trabajo'!M140/'Rentas del trabajo'!M128*100-100)</f>
        <v>3.9224681099378813</v>
      </c>
      <c r="N140" s="122">
        <f>IF(ABS('Rentas del trabajo'!N140/'Rentas del trabajo'!N128*100-100)&gt;100,"-",'Rentas del trabajo'!N140/'Rentas del trabajo'!N128*100-100)</f>
        <v>2.1440215968679297</v>
      </c>
      <c r="O140" s="122">
        <f>IF(ABS('Rentas del trabajo'!O140/'Rentas del trabajo'!O128*100-100)&gt;100,"-",'Rentas del trabajo'!O140/'Rentas del trabajo'!O128*100-100)</f>
        <v>4.3498344858781763</v>
      </c>
      <c r="P140" s="122"/>
      <c r="Q140" s="122">
        <f>IF(ABS('Rentas del trabajo'!Q140/'Rentas del trabajo'!Q128*100-100)&gt;100,"-",'Rentas del trabajo'!Q140/'Rentas del trabajo'!Q128*100-100)</f>
        <v>4.9114106416127328</v>
      </c>
      <c r="R140" s="122">
        <f>IF(ABS('Rentas del trabajo'!R140/'Rentas del trabajo'!R128*100-100)&gt;100,"-",'Rentas del trabajo'!R140/'Rentas del trabajo'!R128*100-100)</f>
        <v>2.5472061359001827</v>
      </c>
      <c r="S140" s="122">
        <f>IF(ABS('Rentas del trabajo'!S140/'Rentas del trabajo'!S128*100-100)&gt;100,"-",'Rentas del trabajo'!S140/'Rentas del trabajo'!S128*100-100)</f>
        <v>0.89423994048981115</v>
      </c>
      <c r="T140" s="122">
        <f>IF(ABS('Rentas del trabajo'!T140/'Rentas del trabajo'!T128*100-100)&gt;100,"-",'Rentas del trabajo'!T140/'Rentas del trabajo'!T128*100-100)</f>
        <v>0.89423994048981115</v>
      </c>
      <c r="U140" s="122"/>
      <c r="V140" s="122">
        <f>IF(ABS('Rentas del trabajo'!V140/'Rentas del trabajo'!V128*100-100)&gt;100,"-",'Rentas del trabajo'!V140/'Rentas del trabajo'!V128*100-100)</f>
        <v>5.3697854910073346</v>
      </c>
      <c r="W140" s="122">
        <f>IF(ABS('Rentas del trabajo'!W140/'Rentas del trabajo'!W128*100-100)&gt;100,"-",'Rentas del trabajo'!W140/'Rentas del trabajo'!W128*100-100)</f>
        <v>11.730544744821586</v>
      </c>
      <c r="X140" s="122">
        <f>IF(ABS('Rentas del trabajo'!X140/'Rentas del trabajo'!X128*100-100)&gt;100,"-",'Rentas del trabajo'!X140/'Rentas del trabajo'!X128*100-100)</f>
        <v>3.9513150454664157</v>
      </c>
      <c r="Y140" s="122">
        <f>IF(ABS('Rentas del trabajo'!Y140/'Rentas del trabajo'!Y128*100-100)&gt;100,"-",'Rentas del trabajo'!Y140/'Rentas del trabajo'!Y128*100-100)</f>
        <v>2.2273527947664036</v>
      </c>
      <c r="Z140" s="122">
        <f>IF(ABS('Rentas del trabajo'!Z140/'Rentas del trabajo'!Z128*100-100)&gt;100,"-",'Rentas del trabajo'!Z140/'Rentas del trabajo'!Z128*100-100)</f>
        <v>10.415872663387148</v>
      </c>
      <c r="AA140" s="122">
        <f>IF(ABS('Rentas del trabajo'!AA140/'Rentas del trabajo'!AA128*100-100)&gt;100,"-",'Rentas del trabajo'!AA140/'Rentas del trabajo'!AA128*100-100)</f>
        <v>11.105248237853843</v>
      </c>
      <c r="AB140" s="122">
        <f>IF(ABS('Rentas del trabajo'!AB140/'Rentas del trabajo'!AB128*100-100)&gt;100,"-",'Rentas del trabajo'!AB140/'Rentas del trabajo'!AB128*100-100)</f>
        <v>2.6049086213343173</v>
      </c>
      <c r="AC140" s="122">
        <f>IF(ABS('Rentas del trabajo'!AC140/'Rentas del trabajo'!AC128*100-100)&gt;100,"-",'Rentas del trabajo'!AC140/'Rentas del trabajo'!AC128*100-100)</f>
        <v>20.558062844324027</v>
      </c>
      <c r="AD140" s="122"/>
      <c r="AE140" s="122">
        <f>IF(ABS('Rentas del trabajo'!AE140/'Rentas del trabajo'!AE128*100-100)&gt;100,"-",'Rentas del trabajo'!AE140/'Rentas del trabajo'!AE128*100-100)</f>
        <v>11.128214895458072</v>
      </c>
      <c r="AF140" s="122">
        <f>IF(ABS('Rentas del trabajo'!AF140/'Rentas del trabajo'!AF128*100-100)&gt;100,"-",'Rentas del trabajo'!AF140/'Rentas del trabajo'!AF128*100-100)</f>
        <v>10.697921945301857</v>
      </c>
      <c r="AG140" s="122">
        <f>IF(ABS('Rentas del trabajo'!AG140/'Rentas del trabajo'!AG128*100-100)&gt;100,"-",'Rentas del trabajo'!AG140/'Rentas del trabajo'!AG128*100-100)</f>
        <v>9.7467437780153716</v>
      </c>
      <c r="AH140" s="122">
        <f>IF(ABS('Rentas del trabajo'!AH140/'Rentas del trabajo'!AH128*100-100)&gt;100,"-",'Rentas del trabajo'!AH140/'Rentas del trabajo'!AH128*100-100)</f>
        <v>9.7467437780153716</v>
      </c>
      <c r="AI140" s="122"/>
      <c r="AJ140" s="122">
        <f>IF(ABS('Rentas del trabajo'!AJ140/'Rentas del trabajo'!AJ128*100-100)&gt;100,"-",'Rentas del trabajo'!AJ140/'Rentas del trabajo'!AJ128*100-100)</f>
        <v>12.328140933225498</v>
      </c>
      <c r="AK140" s="122">
        <f>IF(ABS('Rentas del trabajo'!AK140/'Rentas del trabajo'!AK128*100-100)&gt;100,"-",'Rentas del trabajo'!AK140/'Rentas del trabajo'!AK128*100-100)</f>
        <v>16.773299873282483</v>
      </c>
      <c r="AL140" s="122">
        <f>IF(ABS('Rentas del trabajo'!AL140/'Rentas del trabajo'!AL128*100-100)&gt;100,"-",'Rentas del trabajo'!AL140/'Rentas del trabajo'!AL128*100-100)</f>
        <v>11.572939020882828</v>
      </c>
      <c r="AM140" s="122">
        <f>IF(ABS('Rentas del trabajo'!AM140/'Rentas del trabajo'!AM128*100-100)&gt;100,"-",'Rentas del trabajo'!AM140/'Rentas del trabajo'!AM128*100-100)</f>
        <v>9.2265324360307091</v>
      </c>
      <c r="AN140" s="122">
        <f>IF(ABS('Rentas del trabajo'!AN140/'Rentas del trabajo'!AN128*100-100)&gt;100,"-",'Rentas del trabajo'!AN140/'Rentas del trabajo'!AN128*100-100)</f>
        <v>15.136053601985978</v>
      </c>
      <c r="AO140" s="122">
        <f>IF(ABS('Rentas del trabajo'!AO140/'Rentas del trabajo'!AO128*100-100)&gt;100,"-",'Rentas del trabajo'!AO140/'Rentas del trabajo'!AO128*100-100)</f>
        <v>15.463316168450973</v>
      </c>
      <c r="AP140" s="122">
        <f>IF(ABS('Rentas del trabajo'!AP140/'Rentas del trabajo'!AP128*100-100)&gt;100,"-",'Rentas del trabajo'!AP140/'Rentas del trabajo'!AP128*100-100)</f>
        <v>4.8047800216223209</v>
      </c>
      <c r="AQ140" s="122">
        <f>IF(ABS('Rentas del trabajo'!AQ140/'Rentas del trabajo'!AQ128*100-100)&gt;100,"-",'Rentas del trabajo'!AQ140/'Rentas del trabajo'!AQ128*100-100)</f>
        <v>25.802139037433136</v>
      </c>
      <c r="AR140" s="122"/>
      <c r="AS140" s="122">
        <f>IF(ABS('Rentas del trabajo'!AS140/'Rentas del trabajo'!AS128*100-100)&gt;100,"-",'Rentas del trabajo'!AS140/'Rentas del trabajo'!AS128*100-100)</f>
        <v>11.128214895458072</v>
      </c>
      <c r="AT140" s="122"/>
      <c r="AU140" s="122"/>
      <c r="AV140" s="122"/>
      <c r="AW140" s="122"/>
      <c r="AX140" s="122"/>
      <c r="AY140" s="122"/>
      <c r="AZ140" s="122"/>
      <c r="BA140" s="122"/>
      <c r="BB140" s="122"/>
      <c r="BC140" s="122"/>
      <c r="BD140" s="122"/>
      <c r="BE140" s="122">
        <f>IF(ABS('Rentas del trabajo'!BE140/'Rentas del trabajo'!BE128*100-100)&gt;100,"-",'Rentas del trabajo'!BE140/'Rentas del trabajo'!BE128*100-100)</f>
        <v>10.020381169986976</v>
      </c>
      <c r="BF140" s="122">
        <f>IF(ABS('Rentas del trabajo'!BF140/'Rentas del trabajo'!BF128*100-100)&gt;100,"-",'Rentas del trabajo'!BF140/'Rentas del trabajo'!BF128*100-100)</f>
        <v>10.69943952969075</v>
      </c>
      <c r="BG140" s="122">
        <f>IF(ABS('Rentas del trabajo'!BG140/'Rentas del trabajo'!BG128*100-100)&gt;100,"-",'Rentas del trabajo'!BG140/'Rentas del trabajo'!BG128*100-100)</f>
        <v>9.1869655876780598</v>
      </c>
      <c r="BH140" s="122">
        <f>IF(ABS('Rentas del trabajo'!BH140/'Rentas del trabajo'!BH128*100-100)&gt;100,"-",'Rentas del trabajo'!BH140/'Rentas del trabajo'!BH128*100-100)</f>
        <v>11.981556194602376</v>
      </c>
      <c r="BI140" s="122"/>
      <c r="BJ140" s="122">
        <f>IF(ABS('Rentas del trabajo'!BJ140/'Rentas del trabajo'!BJ128*100-100)&gt;100,"-",'Rentas del trabajo'!BJ140/'Rentas del trabajo'!BJ128*100-100)</f>
        <v>-26.648197047747473</v>
      </c>
      <c r="BK140" s="123"/>
      <c r="BL140" s="123"/>
    </row>
    <row r="141" spans="2:64" ht="12" customHeight="1">
      <c r="B141" s="67" t="s">
        <v>372</v>
      </c>
      <c r="C141" s="122">
        <f>IF(ABS('Rentas del trabajo'!C141/'Rentas del trabajo'!C129*100-100)&gt;100,"-",'Rentas del trabajo'!C141/'Rentas del trabajo'!C129*100-100)</f>
        <v>6.1392010033272584</v>
      </c>
      <c r="D141" s="122">
        <f>IF(ABS('Rentas del trabajo'!D141/'Rentas del trabajo'!D129*100-100)&gt;100,"-",'Rentas del trabajo'!D141/'Rentas del trabajo'!D129*100-100)</f>
        <v>7.7282696524371346</v>
      </c>
      <c r="E141" s="122">
        <f>IF(ABS('Rentas del trabajo'!E141/'Rentas del trabajo'!E129*100-100)&gt;100,"-",'Rentas del trabajo'!E141/'Rentas del trabajo'!E129*100-100)</f>
        <v>8.020623406591838</v>
      </c>
      <c r="F141" s="122">
        <f>IF(ABS('Rentas del trabajo'!F141/'Rentas del trabajo'!F129*100-100)&gt;100,"-",'Rentas del trabajo'!F141/'Rentas del trabajo'!F129*100-100)</f>
        <v>8.3942876061957321</v>
      </c>
      <c r="G141" s="122">
        <f>IF(ABS('Rentas del trabajo'!G141/'Rentas del trabajo'!G129*100-100)&gt;100,"-",'Rentas del trabajo'!G141/'Rentas del trabajo'!G129*100-100)</f>
        <v>7.889856471258085</v>
      </c>
      <c r="H141" s="122">
        <f>IF(ABS('Rentas del trabajo'!H141/'Rentas del trabajo'!H129*100-100)&gt;100,"-",'Rentas del trabajo'!H141/'Rentas del trabajo'!H129*100-100)</f>
        <v>6.1470257314842911</v>
      </c>
      <c r="I141" s="122">
        <f>IF(ABS('Rentas del trabajo'!I141/'Rentas del trabajo'!I129*100-100)&gt;100,"-",'Rentas del trabajo'!I141/'Rentas del trabajo'!I129*100-100)</f>
        <v>3.6689809121395172</v>
      </c>
      <c r="J141" s="122">
        <f>IF(ABS('Rentas del trabajo'!J141/'Rentas del trabajo'!J129*100-100)&gt;100,"-",'Rentas del trabajo'!J141/'Rentas del trabajo'!J129*100-100)</f>
        <v>6.3897880798708968</v>
      </c>
      <c r="K141" s="122">
        <f>IF(ABS('Rentas del trabajo'!K141/'Rentas del trabajo'!K129*100-100)&gt;100,"-",'Rentas del trabajo'!K141/'Rentas del trabajo'!K129*100-100)</f>
        <v>7.8594347135435356</v>
      </c>
      <c r="L141" s="122">
        <f>IF(ABS('Rentas del trabajo'!L141/'Rentas del trabajo'!L129*100-100)&gt;100,"-",'Rentas del trabajo'!L141/'Rentas del trabajo'!L129*100-100)</f>
        <v>9.6992022519750947</v>
      </c>
      <c r="M141" s="122">
        <f>IF(ABS('Rentas del trabajo'!M141/'Rentas del trabajo'!M129*100-100)&gt;100,"-",'Rentas del trabajo'!M141/'Rentas del trabajo'!M129*100-100)</f>
        <v>9.5846830575348321</v>
      </c>
      <c r="N141" s="122">
        <f>IF(ABS('Rentas del trabajo'!N141/'Rentas del trabajo'!N129*100-100)&gt;100,"-",'Rentas del trabajo'!N141/'Rentas del trabajo'!N129*100-100)</f>
        <v>-2.7839026008963543</v>
      </c>
      <c r="O141" s="122">
        <f>IF(ABS('Rentas del trabajo'!O141/'Rentas del trabajo'!O129*100-100)&gt;100,"-",'Rentas del trabajo'!O141/'Rentas del trabajo'!O129*100-100)</f>
        <v>8.0383593812495491</v>
      </c>
      <c r="P141" s="122"/>
      <c r="Q141" s="122">
        <f>IF(ABS('Rentas del trabajo'!Q141/'Rentas del trabajo'!Q129*100-100)&gt;100,"-",'Rentas del trabajo'!Q141/'Rentas del trabajo'!Q129*100-100)</f>
        <v>3.698995423807844</v>
      </c>
      <c r="R141" s="122">
        <f>IF(ABS('Rentas del trabajo'!R141/'Rentas del trabajo'!R129*100-100)&gt;100,"-",'Rentas del trabajo'!R141/'Rentas del trabajo'!R129*100-100)</f>
        <v>2.1264261698985081</v>
      </c>
      <c r="S141" s="122">
        <f>IF(ABS('Rentas del trabajo'!S141/'Rentas del trabajo'!S129*100-100)&gt;100,"-",'Rentas del trabajo'!S141/'Rentas del trabajo'!S129*100-100)</f>
        <v>2.1442593036761934</v>
      </c>
      <c r="T141" s="122">
        <f>IF(ABS('Rentas del trabajo'!T141/'Rentas del trabajo'!T129*100-100)&gt;100,"-",'Rentas del trabajo'!T141/'Rentas del trabajo'!T129*100-100)</f>
        <v>0.35428451415991447</v>
      </c>
      <c r="U141" s="122">
        <f>IF(ABS('Rentas del trabajo'!U141/'Rentas del trabajo'!U129*100-100)&gt;100,"-",'Rentas del trabajo'!U141/'Rentas del trabajo'!U129*100-100)</f>
        <v>3.122041916017352</v>
      </c>
      <c r="V141" s="122">
        <f>IF(ABS('Rentas del trabajo'!V141/'Rentas del trabajo'!V129*100-100)&gt;100,"-",'Rentas del trabajo'!V141/'Rentas del trabajo'!V129*100-100)</f>
        <v>2.4189176858158419</v>
      </c>
      <c r="W141" s="122">
        <f>IF(ABS('Rentas del trabajo'!W141/'Rentas del trabajo'!W129*100-100)&gt;100,"-",'Rentas del trabajo'!W141/'Rentas del trabajo'!W129*100-100)</f>
        <v>2.6535047503396356</v>
      </c>
      <c r="X141" s="122">
        <f>IF(ABS('Rentas del trabajo'!X141/'Rentas del trabajo'!X129*100-100)&gt;100,"-",'Rentas del trabajo'!X141/'Rentas del trabajo'!X129*100-100)</f>
        <v>1.9206933221095994</v>
      </c>
      <c r="Y141" s="122">
        <f>IF(ABS('Rentas del trabajo'!Y141/'Rentas del trabajo'!Y129*100-100)&gt;100,"-",'Rentas del trabajo'!Y141/'Rentas del trabajo'!Y129*100-100)</f>
        <v>3.9632155560670697</v>
      </c>
      <c r="Z141" s="122">
        <f>IF(ABS('Rentas del trabajo'!Z141/'Rentas del trabajo'!Z129*100-100)&gt;100,"-",'Rentas del trabajo'!Z141/'Rentas del trabajo'!Z129*100-100)</f>
        <v>8.9241200027692145</v>
      </c>
      <c r="AA141" s="122">
        <f>IF(ABS('Rentas del trabajo'!AA141/'Rentas del trabajo'!AA129*100-100)&gt;100,"-",'Rentas del trabajo'!AA141/'Rentas del trabajo'!AA129*100-100)</f>
        <v>10.225437412049814</v>
      </c>
      <c r="AB141" s="122">
        <f>IF(ABS('Rentas del trabajo'!AB141/'Rentas del trabajo'!AB129*100-100)&gt;100,"-",'Rentas del trabajo'!AB141/'Rentas del trabajo'!AB129*100-100)</f>
        <v>9.5723471863323795</v>
      </c>
      <c r="AC141" s="122">
        <f>IF(ABS('Rentas del trabajo'!AC141/'Rentas del trabajo'!AC129*100-100)&gt;100,"-",'Rentas del trabajo'!AC141/'Rentas del trabajo'!AC129*100-100)</f>
        <v>-0.3790889617368407</v>
      </c>
      <c r="AD141" s="122"/>
      <c r="AE141" s="122">
        <f>IF(ABS('Rentas del trabajo'!AE141/'Rentas del trabajo'!AE129*100-100)&gt;100,"-",'Rentas del trabajo'!AE141/'Rentas del trabajo'!AE129*100-100)</f>
        <v>10.065285191306543</v>
      </c>
      <c r="AF141" s="122">
        <f>IF(ABS('Rentas del trabajo'!AF141/'Rentas del trabajo'!AF129*100-100)&gt;100,"-",'Rentas del trabajo'!AF141/'Rentas del trabajo'!AF129*100-100)</f>
        <v>10.019031770705396</v>
      </c>
      <c r="AG141" s="122">
        <f>IF(ABS('Rentas del trabajo'!AG141/'Rentas del trabajo'!AG129*100-100)&gt;100,"-",'Rentas del trabajo'!AG141/'Rentas del trabajo'!AG129*100-100)</f>
        <v>10.336865673876687</v>
      </c>
      <c r="AH141" s="122">
        <f>IF(ABS('Rentas del trabajo'!AH141/'Rentas del trabajo'!AH129*100-100)&gt;100,"-",'Rentas del trabajo'!AH141/'Rentas del trabajo'!AH129*100-100)</f>
        <v>8.7783117814184379</v>
      </c>
      <c r="AI141" s="122">
        <f>IF(ABS('Rentas del trabajo'!AI141/'Rentas del trabajo'!AI129*100-100)&gt;100,"-",'Rentas del trabajo'!AI141/'Rentas del trabajo'!AI129*100-100)</f>
        <v>11.258223013421699</v>
      </c>
      <c r="AJ141" s="122">
        <f>IF(ABS('Rentas del trabajo'!AJ141/'Rentas del trabajo'!AJ129*100-100)&gt;100,"-",'Rentas del trabajo'!AJ141/'Rentas del trabajo'!AJ129*100-100)</f>
        <v>8.7146349098706537</v>
      </c>
      <c r="AK141" s="122">
        <f>IF(ABS('Rentas del trabajo'!AK141/'Rentas del trabajo'!AK129*100-100)&gt;100,"-",'Rentas del trabajo'!AK141/'Rentas del trabajo'!AK129*100-100)</f>
        <v>6.4198422452718376</v>
      </c>
      <c r="AL141" s="122">
        <f>IF(ABS('Rentas del trabajo'!AL141/'Rentas del trabajo'!AL129*100-100)&gt;100,"-",'Rentas del trabajo'!AL141/'Rentas del trabajo'!AL129*100-100)</f>
        <v>8.4332096349275361</v>
      </c>
      <c r="AM141" s="122">
        <f>IF(ABS('Rentas del trabajo'!AM141/'Rentas del trabajo'!AM129*100-100)&gt;100,"-",'Rentas del trabajo'!AM141/'Rentas del trabajo'!AM129*100-100)</f>
        <v>12.134136608796695</v>
      </c>
      <c r="AN141" s="122">
        <f>IF(ABS('Rentas del trabajo'!AN141/'Rentas del trabajo'!AN129*100-100)&gt;100,"-",'Rentas del trabajo'!AN141/'Rentas del trabajo'!AN129*100-100)</f>
        <v>19.488890703021866</v>
      </c>
      <c r="AO141" s="122">
        <f>IF(ABS('Rentas del trabajo'!AO141/'Rentas del trabajo'!AO129*100-100)&gt;100,"-",'Rentas del trabajo'!AO141/'Rentas del trabajo'!AO129*100-100)</f>
        <v>20.790196236776211</v>
      </c>
      <c r="AP141" s="122">
        <f>IF(ABS('Rentas del trabajo'!AP141/'Rentas del trabajo'!AP129*100-100)&gt;100,"-",'Rentas del trabajo'!AP141/'Rentas del trabajo'!AP129*100-100)</f>
        <v>6.5219597631488853</v>
      </c>
      <c r="AQ141" s="122">
        <f>IF(ABS('Rentas del trabajo'!AQ141/'Rentas del trabajo'!AQ129*100-100)&gt;100,"-",'Rentas del trabajo'!AQ141/'Rentas del trabajo'!AQ129*100-100)</f>
        <v>7.6287978863936559</v>
      </c>
      <c r="AR141" s="122"/>
      <c r="AS141" s="122">
        <f>IF(ABS('Rentas del trabajo'!AS141/'Rentas del trabajo'!AS129*100-100)&gt;100,"-",'Rentas del trabajo'!AS141/'Rentas del trabajo'!AS129*100-100)</f>
        <v>10.065285191306543</v>
      </c>
      <c r="AT141" s="122"/>
      <c r="AU141" s="122"/>
      <c r="AV141" s="122"/>
      <c r="AW141" s="122"/>
      <c r="AX141" s="122"/>
      <c r="AY141" s="122"/>
      <c r="AZ141" s="122"/>
      <c r="BA141" s="122"/>
      <c r="BB141" s="122"/>
      <c r="BC141" s="122"/>
      <c r="BD141" s="122"/>
      <c r="BE141" s="122">
        <f>IF(ABS('Rentas del trabajo'!BE141/'Rentas del trabajo'!BE129*100-100)&gt;100,"-",'Rentas del trabajo'!BE141/'Rentas del trabajo'!BE129*100-100)</f>
        <v>-8.9855163866253633</v>
      </c>
      <c r="BF141" s="122">
        <f>IF(ABS('Rentas del trabajo'!BF141/'Rentas del trabajo'!BF129*100-100)&gt;100,"-",'Rentas del trabajo'!BF141/'Rentas del trabajo'!BF129*100-100)</f>
        <v>-8.7752751869435031</v>
      </c>
      <c r="BG141" s="122">
        <f>IF(ABS('Rentas del trabajo'!BG141/'Rentas del trabajo'!BG129*100-100)&gt;100,"-",'Rentas del trabajo'!BG141/'Rentas del trabajo'!BG129*100-100)</f>
        <v>-28.691518573395456</v>
      </c>
      <c r="BH141" s="122">
        <f>IF(ABS('Rentas del trabajo'!BH141/'Rentas del trabajo'!BH129*100-100)&gt;100,"-",'Rentas del trabajo'!BH141/'Rentas del trabajo'!BH129*100-100)</f>
        <v>9.5057529369099996</v>
      </c>
      <c r="BI141" s="122"/>
      <c r="BJ141" s="122">
        <f>IF(ABS('Rentas del trabajo'!BJ141/'Rentas del trabajo'!BJ129*100-100)&gt;100,"-",'Rentas del trabajo'!BJ141/'Rentas del trabajo'!BJ129*100-100)</f>
        <v>-25.595224687464693</v>
      </c>
      <c r="BK141" s="123"/>
      <c r="BL141" s="123"/>
    </row>
    <row r="142" spans="2:64" ht="12" customHeight="1">
      <c r="B142" s="67" t="s">
        <v>373</v>
      </c>
      <c r="C142" s="122">
        <f>IF(ABS('Rentas del trabajo'!C142/'Rentas del trabajo'!C130*100-100)&gt;100,"-",'Rentas del trabajo'!C142/'Rentas del trabajo'!C130*100-100)</f>
        <v>3.6975061759587646</v>
      </c>
      <c r="D142" s="122">
        <f>IF(ABS('Rentas del trabajo'!D142/'Rentas del trabajo'!D130*100-100)&gt;100,"-",'Rentas del trabajo'!D142/'Rentas del trabajo'!D130*100-100)</f>
        <v>8.5282880355898101</v>
      </c>
      <c r="E142" s="122">
        <f>IF(ABS('Rentas del trabajo'!E142/'Rentas del trabajo'!E130*100-100)&gt;100,"-",'Rentas del trabajo'!E142/'Rentas del trabajo'!E130*100-100)</f>
        <v>11.15942150182066</v>
      </c>
      <c r="F142" s="122">
        <f>IF(ABS('Rentas del trabajo'!F142/'Rentas del trabajo'!F130*100-100)&gt;100,"-",'Rentas del trabajo'!F142/'Rentas del trabajo'!F130*100-100)</f>
        <v>11.15942150182066</v>
      </c>
      <c r="G142" s="122"/>
      <c r="H142" s="122">
        <f>IF(ABS('Rentas del trabajo'!H142/'Rentas del trabajo'!H130*100-100)&gt;100,"-",'Rentas del trabajo'!H142/'Rentas del trabajo'!H130*100-100)</f>
        <v>3.6627060291471736</v>
      </c>
      <c r="I142" s="122">
        <f>IF(ABS('Rentas del trabajo'!I142/'Rentas del trabajo'!I130*100-100)&gt;100,"-",'Rentas del trabajo'!I142/'Rentas del trabajo'!I130*100-100)</f>
        <v>-9.6151571164510159</v>
      </c>
      <c r="J142" s="122">
        <f>IF(ABS('Rentas del trabajo'!J142/'Rentas del trabajo'!J130*100-100)&gt;100,"-",'Rentas del trabajo'!J142/'Rentas del trabajo'!J130*100-100)</f>
        <v>9.551255734959696</v>
      </c>
      <c r="K142" s="122">
        <f>IF(ABS('Rentas del trabajo'!K142/'Rentas del trabajo'!K130*100-100)&gt;100,"-",'Rentas del trabajo'!K142/'Rentas del trabajo'!K130*100-100)</f>
        <v>0.72181855895945546</v>
      </c>
      <c r="L142" s="122">
        <f>IF(ABS('Rentas del trabajo'!L142/'Rentas del trabajo'!L130*100-100)&gt;100,"-",'Rentas del trabajo'!L142/'Rentas del trabajo'!L130*100-100)</f>
        <v>-6.1138915478087483</v>
      </c>
      <c r="M142" s="122">
        <f>IF(ABS('Rentas del trabajo'!M142/'Rentas del trabajo'!M130*100-100)&gt;100,"-",'Rentas del trabajo'!M142/'Rentas del trabajo'!M130*100-100)</f>
        <v>-7.8194015569309556</v>
      </c>
      <c r="N142" s="122">
        <f>IF(ABS('Rentas del trabajo'!N142/'Rentas del trabajo'!N130*100-100)&gt;100,"-",'Rentas del trabajo'!N142/'Rentas del trabajo'!N130*100-100)</f>
        <v>4.5992726533312833</v>
      </c>
      <c r="O142" s="122">
        <f>IF(ABS('Rentas del trabajo'!O142/'Rentas del trabajo'!O130*100-100)&gt;100,"-",'Rentas del trabajo'!O142/'Rentas del trabajo'!O130*100-100)</f>
        <v>5.2888991141135051</v>
      </c>
      <c r="P142" s="122"/>
      <c r="Q142" s="122">
        <f>IF(ABS('Rentas del trabajo'!Q142/'Rentas del trabajo'!Q130*100-100)&gt;100,"-",'Rentas del trabajo'!Q142/'Rentas del trabajo'!Q130*100-100)</f>
        <v>5.2587986845856705</v>
      </c>
      <c r="R142" s="122">
        <f>IF(ABS('Rentas del trabajo'!R142/'Rentas del trabajo'!R130*100-100)&gt;100,"-",'Rentas del trabajo'!R142/'Rentas del trabajo'!R130*100-100)</f>
        <v>-0.41734380182089126</v>
      </c>
      <c r="S142" s="122">
        <f>IF(ABS('Rentas del trabajo'!S142/'Rentas del trabajo'!S130*100-100)&gt;100,"-",'Rentas del trabajo'!S142/'Rentas del trabajo'!S130*100-100)</f>
        <v>0.32761470980319984</v>
      </c>
      <c r="T142" s="122">
        <f>IF(ABS('Rentas del trabajo'!T142/'Rentas del trabajo'!T130*100-100)&gt;100,"-",'Rentas del trabajo'!T142/'Rentas del trabajo'!T130*100-100)</f>
        <v>0.32761470980319984</v>
      </c>
      <c r="U142" s="122"/>
      <c r="V142" s="122">
        <f>IF(ABS('Rentas del trabajo'!V142/'Rentas del trabajo'!V130*100-100)&gt;100,"-",'Rentas del trabajo'!V142/'Rentas del trabajo'!V130*100-100)</f>
        <v>-2.1527548142710913</v>
      </c>
      <c r="W142" s="122">
        <f>IF(ABS('Rentas del trabajo'!W142/'Rentas del trabajo'!W130*100-100)&gt;100,"-",'Rentas del trabajo'!W142/'Rentas del trabajo'!W130*100-100)</f>
        <v>-1.8805621309978449</v>
      </c>
      <c r="X142" s="122">
        <f>IF(ABS('Rentas del trabajo'!X142/'Rentas del trabajo'!X130*100-100)&gt;100,"-",'Rentas del trabajo'!X142/'Rentas del trabajo'!X130*100-100)</f>
        <v>-3.7733484532307244</v>
      </c>
      <c r="Y142" s="122">
        <f>IF(ABS('Rentas del trabajo'!Y142/'Rentas del trabajo'!Y130*100-100)&gt;100,"-",'Rentas del trabajo'!Y142/'Rentas del trabajo'!Y130*100-100)</f>
        <v>2.5174096957145196</v>
      </c>
      <c r="Z142" s="122">
        <f>IF(ABS('Rentas del trabajo'!Z142/'Rentas del trabajo'!Z130*100-100)&gt;100,"-",'Rentas del trabajo'!Z142/'Rentas del trabajo'!Z130*100-100)</f>
        <v>24.496024612617447</v>
      </c>
      <c r="AA142" s="122">
        <f>IF(ABS('Rentas del trabajo'!AA142/'Rentas del trabajo'!AA130*100-100)&gt;100,"-",'Rentas del trabajo'!AA142/'Rentas del trabajo'!AA130*100-100)</f>
        <v>26.76157397023762</v>
      </c>
      <c r="AB142" s="122">
        <f>IF(ABS('Rentas del trabajo'!AB142/'Rentas del trabajo'!AB130*100-100)&gt;100,"-",'Rentas del trabajo'!AB142/'Rentas del trabajo'!AB130*100-100)</f>
        <v>3.9218398215233918</v>
      </c>
      <c r="AC142" s="122">
        <f>IF(ABS('Rentas del trabajo'!AC142/'Rentas del trabajo'!AC130*100-100)&gt;100,"-",'Rentas del trabajo'!AC142/'Rentas del trabajo'!AC130*100-100)</f>
        <v>14.050858880329528</v>
      </c>
      <c r="AD142" s="122"/>
      <c r="AE142" s="122">
        <f>IF(ABS('Rentas del trabajo'!AE142/'Rentas del trabajo'!AE130*100-100)&gt;100,"-",'Rentas del trabajo'!AE142/'Rentas del trabajo'!AE130*100-100)</f>
        <v>9.1507492666882229</v>
      </c>
      <c r="AF142" s="122">
        <f>IF(ABS('Rentas del trabajo'!AF142/'Rentas del trabajo'!AF130*100-100)&gt;100,"-",'Rentas del trabajo'!AF142/'Rentas del trabajo'!AF130*100-100)</f>
        <v>8.0753519522509265</v>
      </c>
      <c r="AG142" s="122">
        <f>IF(ABS('Rentas del trabajo'!AG142/'Rentas del trabajo'!AG130*100-100)&gt;100,"-",'Rentas del trabajo'!AG142/'Rentas del trabajo'!AG130*100-100)</f>
        <v>11.523596117992739</v>
      </c>
      <c r="AH142" s="122">
        <f>IF(ABS('Rentas del trabajo'!AH142/'Rentas del trabajo'!AH130*100-100)&gt;100,"-",'Rentas del trabajo'!AH142/'Rentas del trabajo'!AH130*100-100)</f>
        <v>11.523596117992739</v>
      </c>
      <c r="AI142" s="122"/>
      <c r="AJ142" s="122">
        <f>IF(ABS('Rentas del trabajo'!AJ142/'Rentas del trabajo'!AJ130*100-100)&gt;100,"-",'Rentas del trabajo'!AJ142/'Rentas del trabajo'!AJ130*100-100)</f>
        <v>1.4311021345010175</v>
      </c>
      <c r="AK142" s="122">
        <f>IF(ABS('Rentas del trabajo'!AK142/'Rentas del trabajo'!AK130*100-100)&gt;100,"-",'Rentas del trabajo'!AK142/'Rentas del trabajo'!AK130*100-100)</f>
        <v>-11.314900243880928</v>
      </c>
      <c r="AL142" s="122">
        <f>IF(ABS('Rentas del trabajo'!AL142/'Rentas del trabajo'!AL130*100-100)&gt;100,"-",'Rentas del trabajo'!AL142/'Rentas del trabajo'!AL130*100-100)</f>
        <v>5.4175051211897767</v>
      </c>
      <c r="AM142" s="122">
        <f>IF(ABS('Rentas del trabajo'!AM142/'Rentas del trabajo'!AM130*100-100)&gt;100,"-",'Rentas del trabajo'!AM142/'Rentas del trabajo'!AM130*100-100)</f>
        <v>3.2573993850627119</v>
      </c>
      <c r="AN142" s="122">
        <f>IF(ABS('Rentas del trabajo'!AN142/'Rentas del trabajo'!AN130*100-100)&gt;100,"-",'Rentas del trabajo'!AN142/'Rentas del trabajo'!AN130*100-100)</f>
        <v>16.884472686468712</v>
      </c>
      <c r="AO142" s="122">
        <f>IF(ABS('Rentas del trabajo'!AO142/'Rentas del trabajo'!AO130*100-100)&gt;100,"-",'Rentas del trabajo'!AO142/'Rentas del trabajo'!AO130*100-100)</f>
        <v>16.849577481618667</v>
      </c>
      <c r="AP142" s="122">
        <f>IF(ABS('Rentas del trabajo'!AP142/'Rentas del trabajo'!AP130*100-100)&gt;100,"-",'Rentas del trabajo'!AP142/'Rentas del trabajo'!AP130*100-100)</f>
        <v>8.7014885812734661</v>
      </c>
      <c r="AQ142" s="122">
        <f>IF(ABS('Rentas del trabajo'!AQ142/'Rentas del trabajo'!AQ130*100-100)&gt;100,"-",'Rentas del trabajo'!AQ142/'Rentas del trabajo'!AQ130*100-100)</f>
        <v>20.082893745290136</v>
      </c>
      <c r="AR142" s="122"/>
      <c r="AS142" s="122">
        <f>IF(ABS('Rentas del trabajo'!AS142/'Rentas del trabajo'!AS130*100-100)&gt;100,"-",'Rentas del trabajo'!AS142/'Rentas del trabajo'!AS130*100-100)</f>
        <v>9.1507492666882229</v>
      </c>
      <c r="AT142" s="122"/>
      <c r="AU142" s="122"/>
      <c r="AV142" s="122"/>
      <c r="AW142" s="122"/>
      <c r="AX142" s="122"/>
      <c r="AY142" s="122"/>
      <c r="AZ142" s="122"/>
      <c r="BA142" s="122"/>
      <c r="BB142" s="122"/>
      <c r="BC142" s="122"/>
      <c r="BD142" s="122"/>
      <c r="BE142" s="122">
        <f>IF(ABS('Rentas del trabajo'!BE142/'Rentas del trabajo'!BE130*100-100)&gt;100,"-",'Rentas del trabajo'!BE142/'Rentas del trabajo'!BE130*100-100)</f>
        <v>5.7646859408358182</v>
      </c>
      <c r="BF142" s="122">
        <f>IF(ABS('Rentas del trabajo'!BF142/'Rentas del trabajo'!BF130*100-100)&gt;100,"-",'Rentas del trabajo'!BF142/'Rentas del trabajo'!BF130*100-100)</f>
        <v>5.8560587943355529</v>
      </c>
      <c r="BG142" s="122">
        <f>IF(ABS('Rentas del trabajo'!BG142/'Rentas del trabajo'!BG130*100-100)&gt;100,"-",'Rentas del trabajo'!BG142/'Rentas del trabajo'!BG130*100-100)</f>
        <v>-21.020777571185462</v>
      </c>
      <c r="BH142" s="122">
        <f>IF(ABS('Rentas del trabajo'!BH142/'Rentas del trabajo'!BH130*100-100)&gt;100,"-",'Rentas del trabajo'!BH142/'Rentas del trabajo'!BH130*100-100)</f>
        <v>10.054122951019465</v>
      </c>
      <c r="BI142" s="122">
        <f>+'Rentas del trabajo'!BI142/'Rentas del trabajo'!BI130*100-100</f>
        <v>11.424432468867707</v>
      </c>
      <c r="BJ142" s="122">
        <f>IF(ABS('Rentas del trabajo'!BJ142/'Rentas del trabajo'!BJ130*100-100)&gt;100,"-",'Rentas del trabajo'!BJ142/'Rentas del trabajo'!BJ130*100-100)</f>
        <v>-15.477044476326711</v>
      </c>
      <c r="BK142" s="123"/>
      <c r="BL142" s="123"/>
    </row>
    <row r="143" spans="2:64" ht="12" customHeight="1">
      <c r="B143" s="67" t="s">
        <v>374</v>
      </c>
      <c r="C143" s="122">
        <f>IF(ABS('Rentas del trabajo'!C143/'Rentas del trabajo'!C131*100-100)&gt;100,"-",'Rentas del trabajo'!C143/'Rentas del trabajo'!C131*100-100)</f>
        <v>9.8994687433581134</v>
      </c>
      <c r="D143" s="122">
        <f>IF(ABS('Rentas del trabajo'!D143/'Rentas del trabajo'!D131*100-100)&gt;100,"-",'Rentas del trabajo'!D143/'Rentas del trabajo'!D131*100-100)</f>
        <v>11.210798881115267</v>
      </c>
      <c r="E143" s="122">
        <f>IF(ABS('Rentas del trabajo'!E143/'Rentas del trabajo'!E131*100-100)&gt;100,"-",'Rentas del trabajo'!E143/'Rentas del trabajo'!E131*100-100)</f>
        <v>11.413297973718286</v>
      </c>
      <c r="F143" s="122">
        <f>IF(ABS('Rentas del trabajo'!F143/'Rentas del trabajo'!F131*100-100)&gt;100,"-",'Rentas del trabajo'!F143/'Rentas del trabajo'!F131*100-100)</f>
        <v>11.413297973718286</v>
      </c>
      <c r="G143" s="122"/>
      <c r="H143" s="122">
        <f>IF(ABS('Rentas del trabajo'!H143/'Rentas del trabajo'!H131*100-100)&gt;100,"-",'Rentas del trabajo'!H143/'Rentas del trabajo'!H131*100-100)</f>
        <v>10.830959496441665</v>
      </c>
      <c r="I143" s="122">
        <f>IF(ABS('Rentas del trabajo'!I143/'Rentas del trabajo'!I131*100-100)&gt;100,"-",'Rentas del trabajo'!I143/'Rentas del trabajo'!I131*100-100)</f>
        <v>27.20737182592967</v>
      </c>
      <c r="J143" s="122">
        <f>IF(ABS('Rentas del trabajo'!J143/'Rentas del trabajo'!J131*100-100)&gt;100,"-",'Rentas del trabajo'!J143/'Rentas del trabajo'!J131*100-100)</f>
        <v>7.0037156529745062</v>
      </c>
      <c r="K143" s="122">
        <f>IF(ABS('Rentas del trabajo'!K143/'Rentas del trabajo'!K131*100-100)&gt;100,"-",'Rentas del trabajo'!K143/'Rentas del trabajo'!K131*100-100)</f>
        <v>1.0053074512997142</v>
      </c>
      <c r="L143" s="122">
        <f>IF(ABS('Rentas del trabajo'!L143/'Rentas del trabajo'!L131*100-100)&gt;100,"-",'Rentas del trabajo'!L143/'Rentas del trabajo'!L131*100-100)</f>
        <v>9.0195605748103986</v>
      </c>
      <c r="M143" s="122">
        <f>IF(ABS('Rentas del trabajo'!M143/'Rentas del trabajo'!M131*100-100)&gt;100,"-",'Rentas del trabajo'!M143/'Rentas del trabajo'!M131*100-100)</f>
        <v>8.5314295925590642</v>
      </c>
      <c r="N143" s="122">
        <f>IF(ABS('Rentas del trabajo'!N143/'Rentas del trabajo'!N131*100-100)&gt;100,"-",'Rentas del trabajo'!N143/'Rentas del trabajo'!N131*100-100)</f>
        <v>4.6297043227041712</v>
      </c>
      <c r="O143" s="122">
        <f>IF(ABS('Rentas del trabajo'!O143/'Rentas del trabajo'!O131*100-100)&gt;100,"-",'Rentas del trabajo'!O143/'Rentas del trabajo'!O131*100-100)</f>
        <v>5.3847418196530725</v>
      </c>
      <c r="P143" s="122"/>
      <c r="Q143" s="122">
        <f>IF(ABS('Rentas del trabajo'!Q143/'Rentas del trabajo'!Q131*100-100)&gt;100,"-",'Rentas del trabajo'!Q143/'Rentas del trabajo'!Q131*100-100)</f>
        <v>3.3086642361504772</v>
      </c>
      <c r="R143" s="122">
        <f>IF(ABS('Rentas del trabajo'!R143/'Rentas del trabajo'!R131*100-100)&gt;100,"-",'Rentas del trabajo'!R143/'Rentas del trabajo'!R131*100-100)</f>
        <v>1.8567371827263202</v>
      </c>
      <c r="S143" s="122">
        <f>IF(ABS('Rentas del trabajo'!S143/'Rentas del trabajo'!S131*100-100)&gt;100,"-",'Rentas del trabajo'!S143/'Rentas del trabajo'!S131*100-100)</f>
        <v>1.7801718403308797</v>
      </c>
      <c r="T143" s="122">
        <f>IF(ABS('Rentas del trabajo'!T143/'Rentas del trabajo'!T131*100-100)&gt;100,"-",'Rentas del trabajo'!T143/'Rentas del trabajo'!T131*100-100)</f>
        <v>1.7801718403308797</v>
      </c>
      <c r="U143" s="122"/>
      <c r="V143" s="122">
        <f>IF(ABS('Rentas del trabajo'!V143/'Rentas del trabajo'!V131*100-100)&gt;100,"-",'Rentas del trabajo'!V143/'Rentas del trabajo'!V131*100-100)</f>
        <v>1.9745569053821725</v>
      </c>
      <c r="W143" s="122">
        <f>IF(ABS('Rentas del trabajo'!W143/'Rentas del trabajo'!W131*100-100)&gt;100,"-",'Rentas del trabajo'!W143/'Rentas del trabajo'!W131*100-100)</f>
        <v>-0.4162409114741763</v>
      </c>
      <c r="X143" s="122">
        <f>IF(ABS('Rentas del trabajo'!X143/'Rentas del trabajo'!X131*100-100)&gt;100,"-",'Rentas del trabajo'!X143/'Rentas del trabajo'!X131*100-100)</f>
        <v>3.1890102352968341</v>
      </c>
      <c r="Y143" s="122">
        <f>IF(ABS('Rentas del trabajo'!Y143/'Rentas del trabajo'!Y131*100-100)&gt;100,"-",'Rentas del trabajo'!Y143/'Rentas del trabajo'!Y131*100-100)</f>
        <v>2.2477874986200419</v>
      </c>
      <c r="Z143" s="122">
        <f>IF(ABS('Rentas del trabajo'!Z143/'Rentas del trabajo'!Z131*100-100)&gt;100,"-",'Rentas del trabajo'!Z143/'Rentas del trabajo'!Z131*100-100)</f>
        <v>8.8275660042488084</v>
      </c>
      <c r="AA143" s="122">
        <f>IF(ABS('Rentas del trabajo'!AA143/'Rentas del trabajo'!AA131*100-100)&gt;100,"-",'Rentas del trabajo'!AA143/'Rentas del trabajo'!AA131*100-100)</f>
        <v>9.6314765231727506</v>
      </c>
      <c r="AB143" s="122">
        <f>IF(ABS('Rentas del trabajo'!AB143/'Rentas del trabajo'!AB131*100-100)&gt;100,"-",'Rentas del trabajo'!AB143/'Rentas del trabajo'!AB131*100-100)</f>
        <v>1.1940812550252531</v>
      </c>
      <c r="AC143" s="122">
        <f>IF(ABS('Rentas del trabajo'!AC143/'Rentas del trabajo'!AC131*100-100)&gt;100,"-",'Rentas del trabajo'!AC143/'Rentas del trabajo'!AC131*100-100)</f>
        <v>14.871038756458702</v>
      </c>
      <c r="AD143" s="122"/>
      <c r="AE143" s="122">
        <f>IF(ABS('Rentas del trabajo'!AE143/'Rentas del trabajo'!AE131*100-100)&gt;100,"-",'Rentas del trabajo'!AE143/'Rentas del trabajo'!AE131*100-100)</f>
        <v>13.535673161388999</v>
      </c>
      <c r="AF143" s="122">
        <f>IF(ABS('Rentas del trabajo'!AF143/'Rentas del trabajo'!AF131*100-100)&gt;100,"-",'Rentas del trabajo'!AF143/'Rentas del trabajo'!AF131*100-100)</f>
        <v>13.275691135147952</v>
      </c>
      <c r="AG143" s="122">
        <f>IF(ABS('Rentas del trabajo'!AG143/'Rentas del trabajo'!AG131*100-100)&gt;100,"-",'Rentas del trabajo'!AG143/'Rentas del trabajo'!AG131*100-100)</f>
        <v>13.396646130630359</v>
      </c>
      <c r="AH143" s="122">
        <f>IF(ABS('Rentas del trabajo'!AH143/'Rentas del trabajo'!AH131*100-100)&gt;100,"-",'Rentas del trabajo'!AH143/'Rentas del trabajo'!AH131*100-100)</f>
        <v>13.396646130630359</v>
      </c>
      <c r="AI143" s="122"/>
      <c r="AJ143" s="122">
        <f>IF(ABS('Rentas del trabajo'!AJ143/'Rentas del trabajo'!AJ131*100-100)&gt;100,"-",'Rentas del trabajo'!AJ143/'Rentas del trabajo'!AJ131*100-100)</f>
        <v>13.019379860479944</v>
      </c>
      <c r="AK143" s="122">
        <f>IF(ABS('Rentas del trabajo'!AK143/'Rentas del trabajo'!AK131*100-100)&gt;100,"-",'Rentas del trabajo'!AK143/'Rentas del trabajo'!AK131*100-100)</f>
        <v>26.677882701979087</v>
      </c>
      <c r="AL143" s="122">
        <f>IF(ABS('Rentas del trabajo'!AL143/'Rentas del trabajo'!AL131*100-100)&gt;100,"-",'Rentas del trabajo'!AL143/'Rentas del trabajo'!AL131*100-100)</f>
        <v>10.41607509729576</v>
      </c>
      <c r="AM143" s="122">
        <f>IF(ABS('Rentas del trabajo'!AM143/'Rentas del trabajo'!AM131*100-100)&gt;100,"-",'Rentas del trabajo'!AM143/'Rentas del trabajo'!AM131*100-100)</f>
        <v>3.2756921251327924</v>
      </c>
      <c r="AN143" s="122">
        <f>IF(ABS('Rentas del trabajo'!AN143/'Rentas del trabajo'!AN131*100-100)&gt;100,"-",'Rentas del trabajo'!AN143/'Rentas del trabajo'!AN131*100-100)</f>
        <v>18.643334242093815</v>
      </c>
      <c r="AO143" s="122">
        <f>IF(ABS('Rentas del trabajo'!AO143/'Rentas del trabajo'!AO131*100-100)&gt;100,"-",'Rentas del trabajo'!AO143/'Rentas del trabajo'!AO131*100-100)</f>
        <v>18.984608754030162</v>
      </c>
      <c r="AP143" s="122">
        <f>IF(ABS('Rentas del trabajo'!AP143/'Rentas del trabajo'!AP131*100-100)&gt;100,"-",'Rentas del trabajo'!AP143/'Rentas del trabajo'!AP131*100-100)</f>
        <v>5.879068009209945</v>
      </c>
      <c r="AQ143" s="122">
        <f>IF(ABS('Rentas del trabajo'!AQ143/'Rentas del trabajo'!AQ131*100-100)&gt;100,"-",'Rentas del trabajo'!AQ143/'Rentas del trabajo'!AQ131*100-100)</f>
        <v>21.05654761904762</v>
      </c>
      <c r="AR143" s="122"/>
      <c r="AS143" s="122">
        <f>IF(ABS('Rentas del trabajo'!AS143/'Rentas del trabajo'!AS131*100-100)&gt;100,"-",'Rentas del trabajo'!AS143/'Rentas del trabajo'!AS131*100-100)</f>
        <v>13.535673161388999</v>
      </c>
      <c r="AT143" s="122"/>
      <c r="AU143" s="122"/>
      <c r="AV143" s="122"/>
      <c r="AW143" s="122"/>
      <c r="AX143" s="122"/>
      <c r="AY143" s="122"/>
      <c r="AZ143" s="122"/>
      <c r="BA143" s="122"/>
      <c r="BB143" s="122"/>
      <c r="BC143" s="122"/>
      <c r="BD143" s="122"/>
      <c r="BE143" s="122">
        <f>IF(ABS('Rentas del trabajo'!BE143/'Rentas del trabajo'!BE131*100-100)&gt;100,"-",'Rentas del trabajo'!BE143/'Rentas del trabajo'!BE131*100-100)</f>
        <v>14.03095398468075</v>
      </c>
      <c r="BF143" s="122">
        <f>IF(ABS('Rentas del trabajo'!BF143/'Rentas del trabajo'!BF131*100-100)&gt;100,"-",'Rentas del trabajo'!BF143/'Rentas del trabajo'!BF131*100-100)</f>
        <v>14.876609445957541</v>
      </c>
      <c r="BG143" s="122">
        <f>IF(ABS('Rentas del trabajo'!BG143/'Rentas del trabajo'!BG131*100-100)&gt;100,"-",'Rentas del trabajo'!BG143/'Rentas del trabajo'!BG131*100-100)</f>
        <v>22.91376064702763</v>
      </c>
      <c r="BH143" s="122">
        <f>IF(ABS('Rentas del trabajo'!BH143/'Rentas del trabajo'!BH131*100-100)&gt;100,"-",'Rentas del trabajo'!BH143/'Rentas del trabajo'!BH131*100-100)</f>
        <v>11.698118117284608</v>
      </c>
      <c r="BI143" s="122"/>
      <c r="BJ143" s="122">
        <f>IF(ABS('Rentas del trabajo'!BJ143/'Rentas del trabajo'!BJ131*100-100)&gt;100,"-",'Rentas del trabajo'!BJ143/'Rentas del trabajo'!BJ131*100-100)</f>
        <v>-40.614510715207949</v>
      </c>
      <c r="BK143" s="123"/>
      <c r="BL143" s="123"/>
    </row>
    <row r="144" spans="2:64" ht="12" customHeight="1">
      <c r="B144" s="67" t="s">
        <v>375</v>
      </c>
      <c r="C144" s="122">
        <f>IF(ABS('Rentas del trabajo'!C144/'Rentas del trabajo'!C132*100-100)&gt;100,"-",'Rentas del trabajo'!C144/'Rentas del trabajo'!C132*100-100)</f>
        <v>9.5226550731638326</v>
      </c>
      <c r="D144" s="122">
        <f>IF(ABS('Rentas del trabajo'!D144/'Rentas del trabajo'!D132*100-100)&gt;100,"-",'Rentas del trabajo'!D144/'Rentas del trabajo'!D132*100-100)</f>
        <v>10.757985595043593</v>
      </c>
      <c r="E144" s="122">
        <f>IF(ABS('Rentas del trabajo'!E144/'Rentas del trabajo'!E132*100-100)&gt;100,"-",'Rentas del trabajo'!E144/'Rentas del trabajo'!E132*100-100)</f>
        <v>10.156755108509259</v>
      </c>
      <c r="F144" s="122">
        <f>IF(ABS('Rentas del trabajo'!F144/'Rentas del trabajo'!F132*100-100)&gt;100,"-",'Rentas del trabajo'!F144/'Rentas del trabajo'!F132*100-100)</f>
        <v>10.063914940881745</v>
      </c>
      <c r="G144" s="122">
        <f>IF(ABS('Rentas del trabajo'!G144/'Rentas del trabajo'!G132*100-100)&gt;100,"-",'Rentas del trabajo'!G144/'Rentas del trabajo'!G132*100-100)</f>
        <v>10.191384430969805</v>
      </c>
      <c r="H144" s="122">
        <f>IF(ABS('Rentas del trabajo'!H144/'Rentas del trabajo'!H132*100-100)&gt;100,"-",'Rentas del trabajo'!H144/'Rentas del trabajo'!H132*100-100)</f>
        <v>14.633825723468988</v>
      </c>
      <c r="I144" s="122">
        <f>IF(ABS('Rentas del trabajo'!I144/'Rentas del trabajo'!I132*100-100)&gt;100,"-",'Rentas del trabajo'!I144/'Rentas del trabajo'!I132*100-100)</f>
        <v>9.0161882085979244</v>
      </c>
      <c r="J144" s="122">
        <f>IF(ABS('Rentas del trabajo'!J144/'Rentas del trabajo'!J132*100-100)&gt;100,"-",'Rentas del trabajo'!J144/'Rentas del trabajo'!J132*100-100)</f>
        <v>15.394508662725471</v>
      </c>
      <c r="K144" s="122">
        <f>IF(ABS('Rentas del trabajo'!K144/'Rentas del trabajo'!K132*100-100)&gt;100,"-",'Rentas del trabajo'!K144/'Rentas del trabajo'!K132*100-100)</f>
        <v>17.429443340454441</v>
      </c>
      <c r="L144" s="122">
        <f>IF(ABS('Rentas del trabajo'!L144/'Rentas del trabajo'!L132*100-100)&gt;100,"-",'Rentas del trabajo'!L144/'Rentas del trabajo'!L132*100-100)</f>
        <v>9.5296434500847056</v>
      </c>
      <c r="M144" s="122">
        <f>IF(ABS('Rentas del trabajo'!M144/'Rentas del trabajo'!M132*100-100)&gt;100,"-",'Rentas del trabajo'!M144/'Rentas del trabajo'!M132*100-100)</f>
        <v>9.0960661609226179</v>
      </c>
      <c r="N144" s="122">
        <f>IF(ABS('Rentas del trabajo'!N144/'Rentas del trabajo'!N132*100-100)&gt;100,"-",'Rentas del trabajo'!N144/'Rentas del trabajo'!N132*100-100)</f>
        <v>4.2224416123559223</v>
      </c>
      <c r="O144" s="122">
        <f>IF(ABS('Rentas del trabajo'!O144/'Rentas del trabajo'!O132*100-100)&gt;100,"-",'Rentas del trabajo'!O144/'Rentas del trabajo'!O132*100-100)</f>
        <v>5.9577943551861239</v>
      </c>
      <c r="P144" s="122"/>
      <c r="Q144" s="122">
        <f>IF(ABS('Rentas del trabajo'!Q144/'Rentas del trabajo'!Q132*100-100)&gt;100,"-",'Rentas del trabajo'!Q144/'Rentas del trabajo'!Q132*100-100)</f>
        <v>3.8753775458214506</v>
      </c>
      <c r="R144" s="122">
        <f>IF(ABS('Rentas del trabajo'!R144/'Rentas del trabajo'!R132*100-100)&gt;100,"-",'Rentas del trabajo'!R144/'Rentas del trabajo'!R132*100-100)</f>
        <v>3.5131420257442869</v>
      </c>
      <c r="S144" s="122">
        <f>IF(ABS('Rentas del trabajo'!S144/'Rentas del trabajo'!S132*100-100)&gt;100,"-",'Rentas del trabajo'!S144/'Rentas del trabajo'!S132*100-100)</f>
        <v>3.1561200838764307</v>
      </c>
      <c r="T144" s="122">
        <f>IF(ABS('Rentas del trabajo'!T144/'Rentas del trabajo'!T132*100-100)&gt;100,"-",'Rentas del trabajo'!T144/'Rentas del trabajo'!T132*100-100)</f>
        <v>0.65165021717487548</v>
      </c>
      <c r="U144" s="122">
        <f>IF(ABS('Rentas del trabajo'!U144/'Rentas del trabajo'!U132*100-100)&gt;100,"-",'Rentas del trabajo'!U144/'Rentas del trabajo'!U132*100-100)</f>
        <v>4.7068446357643552</v>
      </c>
      <c r="V144" s="122">
        <f>IF(ABS('Rentas del trabajo'!V144/'Rentas del trabajo'!V132*100-100)&gt;100,"-",'Rentas del trabajo'!V144/'Rentas del trabajo'!V132*100-100)</f>
        <v>4.8781704119689238</v>
      </c>
      <c r="W144" s="122">
        <f>IF(ABS('Rentas del trabajo'!W144/'Rentas del trabajo'!W132*100-100)&gt;100,"-",'Rentas del trabajo'!W144/'Rentas del trabajo'!W132*100-100)</f>
        <v>-1.600606289903169</v>
      </c>
      <c r="X144" s="122">
        <f>IF(ABS('Rentas del trabajo'!X144/'Rentas del trabajo'!X132*100-100)&gt;100,"-",'Rentas del trabajo'!X144/'Rentas del trabajo'!X132*100-100)</f>
        <v>7.0560246254022871</v>
      </c>
      <c r="Y144" s="122">
        <f>IF(ABS('Rentas del trabajo'!Y144/'Rentas del trabajo'!Y132*100-100)&gt;100,"-",'Rentas del trabajo'!Y144/'Rentas del trabajo'!Y132*100-100)</f>
        <v>5.6371048112272746</v>
      </c>
      <c r="Z144" s="122">
        <f>IF(ABS('Rentas del trabajo'!Z144/'Rentas del trabajo'!Z132*100-100)&gt;100,"-",'Rentas del trabajo'!Z144/'Rentas del trabajo'!Z132*100-100)</f>
        <v>4.2647270779993391</v>
      </c>
      <c r="AA144" s="122">
        <f>IF(ABS('Rentas del trabajo'!AA144/'Rentas del trabajo'!AA132*100-100)&gt;100,"-",'Rentas del trabajo'!AA144/'Rentas del trabajo'!AA132*100-100)</f>
        <v>4.1284374198617115</v>
      </c>
      <c r="AB144" s="122">
        <f>IF(ABS('Rentas del trabajo'!AB144/'Rentas del trabajo'!AB132*100-100)&gt;100,"-",'Rentas del trabajo'!AB144/'Rentas del trabajo'!AB132*100-100)</f>
        <v>2.1959920380067075</v>
      </c>
      <c r="AC144" s="122">
        <f>IF(ABS('Rentas del trabajo'!AC144/'Rentas del trabajo'!AC132*100-100)&gt;100,"-",'Rentas del trabajo'!AC144/'Rentas del trabajo'!AC132*100-100)</f>
        <v>11.960532111834411</v>
      </c>
      <c r="AD144" s="122"/>
      <c r="AE144" s="122">
        <f>IF(ABS('Rentas del trabajo'!AE144/'Rentas del trabajo'!AE132*100-100)&gt;100,"-",'Rentas del trabajo'!AE144/'Rentas del trabajo'!AE132*100-100)</f>
        <v>13.76707145545673</v>
      </c>
      <c r="AF144" s="122">
        <f>IF(ABS('Rentas del trabajo'!AF144/'Rentas del trabajo'!AF132*100-100)&gt;100,"-",'Rentas del trabajo'!AF144/'Rentas del trabajo'!AF132*100-100)</f>
        <v>14.649070933850879</v>
      </c>
      <c r="AG144" s="122">
        <f>IF(ABS('Rentas del trabajo'!AG144/'Rentas del trabajo'!AG132*100-100)&gt;100,"-",'Rentas del trabajo'!AG144/'Rentas del trabajo'!AG132*100-100)</f>
        <v>13.633434580235487</v>
      </c>
      <c r="AH144" s="122">
        <f>IF(ABS('Rentas del trabajo'!AH144/'Rentas del trabajo'!AH132*100-100)&gt;100,"-",'Rentas del trabajo'!AH144/'Rentas del trabajo'!AH132*100-100)</f>
        <v>10.781146681625174</v>
      </c>
      <c r="AI144" s="122">
        <f>IF(ABS('Rentas del trabajo'!AI144/'Rentas del trabajo'!AI132*100-100)&gt;100,"-",'Rentas del trabajo'!AI144/'Rentas del trabajo'!AI132*100-100)</f>
        <v>15.377921698133392</v>
      </c>
      <c r="AJ144" s="122">
        <f>IF(ABS('Rentas del trabajo'!AJ144/'Rentas del trabajo'!AJ132*100-100)&gt;100,"-",'Rentas del trabajo'!AJ144/'Rentas del trabajo'!AJ132*100-100)</f>
        <v>20.225859092019235</v>
      </c>
      <c r="AK144" s="122">
        <f>IF(ABS('Rentas del trabajo'!AK144/'Rentas del trabajo'!AK132*100-100)&gt;100,"-",'Rentas del trabajo'!AK144/'Rentas del trabajo'!AK132*100-100)</f>
        <v>7.2712682431184135</v>
      </c>
      <c r="AL144" s="122">
        <f>IF(ABS('Rentas del trabajo'!AL144/'Rentas del trabajo'!AL132*100-100)&gt;100,"-",'Rentas del trabajo'!AL144/'Rentas del trabajo'!AL132*100-100)</f>
        <v>23.536773610329377</v>
      </c>
      <c r="AM144" s="122">
        <f>IF(ABS('Rentas del trabajo'!AM144/'Rentas del trabajo'!AM132*100-100)&gt;100,"-",'Rentas del trabajo'!AM144/'Rentas del trabajo'!AM132*100-100)</f>
        <v>24.049064140796617</v>
      </c>
      <c r="AN144" s="122">
        <f>IF(ABS('Rentas del trabajo'!AN144/'Rentas del trabajo'!AN132*100-100)&gt;100,"-",'Rentas del trabajo'!AN144/'Rentas del trabajo'!AN132*100-100)</f>
        <v>14.200783812736617</v>
      </c>
      <c r="AO144" s="122">
        <f>IF(ABS('Rentas del trabajo'!AO144/'Rentas del trabajo'!AO132*100-100)&gt;100,"-",'Rentas del trabajo'!AO144/'Rentas del trabajo'!AO132*100-100)</f>
        <v>13.600028979907236</v>
      </c>
      <c r="AP144" s="122">
        <f>IF(ABS('Rentas del trabajo'!AP144/'Rentas del trabajo'!AP132*100-100)&gt;100,"-",'Rentas del trabajo'!AP144/'Rentas del trabajo'!AP132*100-100)</f>
        <v>6.5111581319794425</v>
      </c>
      <c r="AQ144" s="122">
        <f>IF(ABS('Rentas del trabajo'!AQ144/'Rentas del trabajo'!AQ132*100-100)&gt;100,"-",'Rentas del trabajo'!AQ144/'Rentas del trabajo'!AQ132*100-100)</f>
        <v>18.630910374029639</v>
      </c>
      <c r="AR144" s="122"/>
      <c r="AS144" s="122">
        <f>IF(ABS('Rentas del trabajo'!AS144/'Rentas del trabajo'!AS132*100-100)&gt;100,"-",'Rentas del trabajo'!AS144/'Rentas del trabajo'!AS132*100-100)</f>
        <v>13.76707145545673</v>
      </c>
      <c r="AT144" s="122"/>
      <c r="AU144" s="122"/>
      <c r="AV144" s="122"/>
      <c r="AW144" s="122"/>
      <c r="AX144" s="122"/>
      <c r="AY144" s="122"/>
      <c r="AZ144" s="122"/>
      <c r="BA144" s="122"/>
      <c r="BB144" s="122"/>
      <c r="BC144" s="122"/>
      <c r="BD144" s="122"/>
      <c r="BE144" s="122">
        <f>IF(ABS('Rentas del trabajo'!BE144/'Rentas del trabajo'!BE132*100-100)&gt;100,"-",'Rentas del trabajo'!BE144/'Rentas del trabajo'!BE132*100-100)</f>
        <v>13.684450876517957</v>
      </c>
      <c r="BF144" s="122">
        <f>IF(ABS('Rentas del trabajo'!BF144/'Rentas del trabajo'!BF132*100-100)&gt;100,"-",'Rentas del trabajo'!BF144/'Rentas del trabajo'!BF132*100-100)</f>
        <v>13.50076826654805</v>
      </c>
      <c r="BG144" s="122">
        <f>IF(ABS('Rentas del trabajo'!BG144/'Rentas del trabajo'!BG132*100-100)&gt;100,"-",'Rentas del trabajo'!BG144/'Rentas del trabajo'!BG132*100-100)</f>
        <v>15.775136295871746</v>
      </c>
      <c r="BH144" s="122">
        <f>IF(ABS('Rentas del trabajo'!BH144/'Rentas del trabajo'!BH132*100-100)&gt;100,"-",'Rentas del trabajo'!BH144/'Rentas del trabajo'!BH132*100-100)</f>
        <v>12.654385553371682</v>
      </c>
      <c r="BI144" s="122"/>
      <c r="BJ144" s="122">
        <f>IF(ABS('Rentas del trabajo'!BJ144/'Rentas del trabajo'!BJ132*100-100)&gt;100,"-",'Rentas del trabajo'!BJ144/'Rentas del trabajo'!BJ132*100-100)</f>
        <v>28.550779971639031</v>
      </c>
      <c r="BK144" s="123"/>
      <c r="BL144" s="123"/>
    </row>
    <row r="145" spans="2:64" ht="12" customHeight="1">
      <c r="B145" s="67" t="s">
        <v>376</v>
      </c>
      <c r="C145" s="122">
        <f>IF(ABS('Rentas del trabajo'!C145/'Rentas del trabajo'!C133*100-100)&gt;100,"-",'Rentas del trabajo'!C145/'Rentas del trabajo'!C133*100-100)</f>
        <v>6.9818468297382168</v>
      </c>
      <c r="D145" s="122">
        <f>IF(ABS('Rentas del trabajo'!D145/'Rentas del trabajo'!D133*100-100)&gt;100,"-",'Rentas del trabajo'!D145/'Rentas del trabajo'!D133*100-100)</f>
        <v>7.177429178849664</v>
      </c>
      <c r="E145" s="122">
        <f>IF(ABS('Rentas del trabajo'!E145/'Rentas del trabajo'!E133*100-100)&gt;100,"-",'Rentas del trabajo'!E145/'Rentas del trabajo'!E133*100-100)</f>
        <v>8.7637453466553836</v>
      </c>
      <c r="F145" s="122">
        <f>IF(ABS('Rentas del trabajo'!F145/'Rentas del trabajo'!F133*100-100)&gt;100,"-",'Rentas del trabajo'!F145/'Rentas del trabajo'!F133*100-100)</f>
        <v>8.7637453466553836</v>
      </c>
      <c r="G145" s="122"/>
      <c r="H145" s="122">
        <f>IF(ABS('Rentas del trabajo'!H145/'Rentas del trabajo'!H133*100-100)&gt;100,"-",'Rentas del trabajo'!H145/'Rentas del trabajo'!H133*100-100)</f>
        <v>4.506684423253617</v>
      </c>
      <c r="I145" s="122">
        <f>IF(ABS('Rentas del trabajo'!I145/'Rentas del trabajo'!I133*100-100)&gt;100,"-",'Rentas del trabajo'!I145/'Rentas del trabajo'!I133*100-100)</f>
        <v>-0.36523730553579981</v>
      </c>
      <c r="J145" s="122">
        <f>IF(ABS('Rentas del trabajo'!J145/'Rentas del trabajo'!J133*100-100)&gt;100,"-",'Rentas del trabajo'!J145/'Rentas del trabajo'!J133*100-100)</f>
        <v>6.1437273022928025</v>
      </c>
      <c r="K145" s="122">
        <f>IF(ABS('Rentas del trabajo'!K145/'Rentas del trabajo'!K133*100-100)&gt;100,"-",'Rentas del trabajo'!K145/'Rentas del trabajo'!K133*100-100)</f>
        <v>6.7337979368454057</v>
      </c>
      <c r="L145" s="122">
        <f>IF(ABS('Rentas del trabajo'!L145/'Rentas del trabajo'!L133*100-100)&gt;100,"-",'Rentas del trabajo'!L145/'Rentas del trabajo'!L133*100-100)</f>
        <v>8.4929970736739477</v>
      </c>
      <c r="M145" s="122">
        <f>IF(ABS('Rentas del trabajo'!M145/'Rentas del trabajo'!M133*100-100)&gt;100,"-",'Rentas del trabajo'!M145/'Rentas del trabajo'!M133*100-100)</f>
        <v>7.9566493609248425</v>
      </c>
      <c r="N145" s="122">
        <f>IF(ABS('Rentas del trabajo'!N145/'Rentas del trabajo'!N133*100-100)&gt;100,"-",'Rentas del trabajo'!N145/'Rentas del trabajo'!N133*100-100)</f>
        <v>2.511098216454883</v>
      </c>
      <c r="O145" s="122">
        <f>IF(ABS('Rentas del trabajo'!O145/'Rentas del trabajo'!O133*100-100)&gt;100,"-",'Rentas del trabajo'!O145/'Rentas del trabajo'!O133*100-100)</f>
        <v>6.5544107465053116</v>
      </c>
      <c r="P145" s="122"/>
      <c r="Q145" s="122">
        <f>IF(ABS('Rentas del trabajo'!Q145/'Rentas del trabajo'!Q133*100-100)&gt;100,"-",'Rentas del trabajo'!Q145/'Rentas del trabajo'!Q133*100-100)</f>
        <v>3.944573405435861</v>
      </c>
      <c r="R145" s="122">
        <f>IF(ABS('Rentas del trabajo'!R145/'Rentas del trabajo'!R133*100-100)&gt;100,"-",'Rentas del trabajo'!R145/'Rentas del trabajo'!R133*100-100)</f>
        <v>3.5239156922406636</v>
      </c>
      <c r="S145" s="122">
        <f>IF(ABS('Rentas del trabajo'!S145/'Rentas del trabajo'!S133*100-100)&gt;100,"-",'Rentas del trabajo'!S145/'Rentas del trabajo'!S133*100-100)</f>
        <v>1.7869878843335414</v>
      </c>
      <c r="T145" s="122">
        <f>IF(ABS('Rentas del trabajo'!T145/'Rentas del trabajo'!T133*100-100)&gt;100,"-",'Rentas del trabajo'!T145/'Rentas del trabajo'!T133*100-100)</f>
        <v>1.7869878843335414</v>
      </c>
      <c r="U145" s="122"/>
      <c r="V145" s="122">
        <f>IF(ABS('Rentas del trabajo'!V145/'Rentas del trabajo'!V133*100-100)&gt;100,"-",'Rentas del trabajo'!V145/'Rentas del trabajo'!V133*100-100)</f>
        <v>6.6161867429231478</v>
      </c>
      <c r="W145" s="122">
        <f>IF(ABS('Rentas del trabajo'!W145/'Rentas del trabajo'!W133*100-100)&gt;100,"-",'Rentas del trabajo'!W145/'Rentas del trabajo'!W133*100-100)</f>
        <v>14.278085306190988</v>
      </c>
      <c r="X145" s="122">
        <f>IF(ABS('Rentas del trabajo'!X145/'Rentas del trabajo'!X133*100-100)&gt;100,"-",'Rentas del trabajo'!X145/'Rentas del trabajo'!X133*100-100)</f>
        <v>4.0765459468210139</v>
      </c>
      <c r="Y145" s="122">
        <f>IF(ABS('Rentas del trabajo'!Y145/'Rentas del trabajo'!Y133*100-100)&gt;100,"-",'Rentas del trabajo'!Y145/'Rentas del trabajo'!Y133*100-100)</f>
        <v>4.5666522534355067</v>
      </c>
      <c r="Z145" s="122">
        <f>IF(ABS('Rentas del trabajo'!Z145/'Rentas del trabajo'!Z133*100-100)&gt;100,"-",'Rentas del trabajo'!Z145/'Rentas del trabajo'!Z133*100-100)</f>
        <v>7.7503693556936923</v>
      </c>
      <c r="AA145" s="122">
        <f>IF(ABS('Rentas del trabajo'!AA145/'Rentas del trabajo'!AA133*100-100)&gt;100,"-",'Rentas del trabajo'!AA145/'Rentas del trabajo'!AA133*100-100)</f>
        <v>8.2532828513923562</v>
      </c>
      <c r="AB145" s="122">
        <f>IF(ABS('Rentas del trabajo'!AB145/'Rentas del trabajo'!AB133*100-100)&gt;100,"-",'Rentas del trabajo'!AB145/'Rentas del trabajo'!AB133*100-100)</f>
        <v>-0.16000713851866522</v>
      </c>
      <c r="AC145" s="122">
        <f>IF(ABS('Rentas del trabajo'!AC145/'Rentas del trabajo'!AC133*100-100)&gt;100,"-",'Rentas del trabajo'!AC145/'Rentas del trabajo'!AC133*100-100)</f>
        <v>11.607146651239518</v>
      </c>
      <c r="AD145" s="122"/>
      <c r="AE145" s="122">
        <f>IF(ABS('Rentas del trabajo'!AE145/'Rentas del trabajo'!AE133*100-100)&gt;100,"-",'Rentas del trabajo'!AE145/'Rentas del trabajo'!AE133*100-100)</f>
        <v>11.201824308428201</v>
      </c>
      <c r="AF145" s="122">
        <f>IF(ABS('Rentas del trabajo'!AF145/'Rentas del trabajo'!AF133*100-100)&gt;100,"-",'Rentas del trabajo'!AF145/'Rentas del trabajo'!AF133*100-100)</f>
        <v>10.954271424223265</v>
      </c>
      <c r="AG145" s="122">
        <f>IF(ABS('Rentas del trabajo'!AG145/'Rentas del trabajo'!AG133*100-100)&gt;100,"-",'Rentas del trabajo'!AG145/'Rentas del trabajo'!AG133*100-100)</f>
        <v>10.707340298547493</v>
      </c>
      <c r="AH145" s="122">
        <f>IF(ABS('Rentas del trabajo'!AH145/'Rentas del trabajo'!AH133*100-100)&gt;100,"-",'Rentas del trabajo'!AH145/'Rentas del trabajo'!AH133*100-100)</f>
        <v>10.707340298547493</v>
      </c>
      <c r="AI145" s="122"/>
      <c r="AJ145" s="122">
        <f>IF(ABS('Rentas del trabajo'!AJ145/'Rentas del trabajo'!AJ133*100-100)&gt;100,"-",'Rentas del trabajo'!AJ145/'Rentas del trabajo'!AJ133*100-100)</f>
        <v>11.421041823533457</v>
      </c>
      <c r="AK145" s="122">
        <f>IF(ABS('Rentas del trabajo'!AK145/'Rentas del trabajo'!AK133*100-100)&gt;100,"-",'Rentas del trabajo'!AK145/'Rentas del trabajo'!AK133*100-100)</f>
        <v>13.860699106600748</v>
      </c>
      <c r="AL145" s="122">
        <f>IF(ABS('Rentas del trabajo'!AL145/'Rentas del trabajo'!AL133*100-100)&gt;100,"-",'Rentas del trabajo'!AL145/'Rentas del trabajo'!AL133*100-100)</f>
        <v>10.470725115439166</v>
      </c>
      <c r="AM145" s="122">
        <f>IF(ABS('Rentas del trabajo'!AM145/'Rentas del trabajo'!AM133*100-100)&gt;100,"-",'Rentas del trabajo'!AM145/'Rentas del trabajo'!AM133*100-100)</f>
        <v>11.607959325505689</v>
      </c>
      <c r="AN145" s="122">
        <f>IF(ABS('Rentas del trabajo'!AN145/'Rentas del trabajo'!AN133*100-100)&gt;100,"-",'Rentas del trabajo'!AN145/'Rentas del trabajo'!AN133*100-100)</f>
        <v>16.901605071945625</v>
      </c>
      <c r="AO145" s="122">
        <f>IF(ABS('Rentas del trabajo'!AO145/'Rentas del trabajo'!AO133*100-100)&gt;100,"-",'Rentas del trabajo'!AO145/'Rentas del trabajo'!AO133*100-100)</f>
        <v>16.866616989567817</v>
      </c>
      <c r="AP145" s="122">
        <f>IF(ABS('Rentas del trabajo'!AP145/'Rentas del trabajo'!AP133*100-100)&gt;100,"-",'Rentas del trabajo'!AP145/'Rentas del trabajo'!AP133*100-100)</f>
        <v>2.3470731415346648</v>
      </c>
      <c r="AQ145" s="122">
        <f>IF(ABS('Rentas del trabajo'!AQ145/'Rentas del trabajo'!AQ133*100-100)&gt;100,"-",'Rentas del trabajo'!AQ145/'Rentas del trabajo'!AQ133*100-100)</f>
        <v>18.922337465216273</v>
      </c>
      <c r="AR145" s="122"/>
      <c r="AS145" s="122">
        <f>IF(ABS('Rentas del trabajo'!AS145/'Rentas del trabajo'!AS133*100-100)&gt;100,"-",'Rentas del trabajo'!AS145/'Rentas del trabajo'!AS133*100-100)</f>
        <v>11.201824308428201</v>
      </c>
      <c r="AT145" s="122"/>
      <c r="AU145" s="122"/>
      <c r="AV145" s="122"/>
      <c r="AW145" s="122"/>
      <c r="AX145" s="122"/>
      <c r="AY145" s="122"/>
      <c r="AZ145" s="122"/>
      <c r="BA145" s="122"/>
      <c r="BB145" s="122"/>
      <c r="BC145" s="122"/>
      <c r="BD145" s="122"/>
      <c r="BE145" s="122">
        <f>IF(ABS('Rentas del trabajo'!BE145/'Rentas del trabajo'!BE133*100-100)&gt;100,"-",'Rentas del trabajo'!BE145/'Rentas del trabajo'!BE133*100-100)</f>
        <v>11.539111613505938</v>
      </c>
      <c r="BF145" s="122">
        <f>IF(ABS('Rentas del trabajo'!BF145/'Rentas del trabajo'!BF133*100-100)&gt;100,"-",'Rentas del trabajo'!BF145/'Rentas del trabajo'!BF133*100-100)</f>
        <v>11.64292319887268</v>
      </c>
      <c r="BG145" s="122">
        <f>IF(ABS('Rentas del trabajo'!BG145/'Rentas del trabajo'!BG133*100-100)&gt;100,"-",'Rentas del trabajo'!BG145/'Rentas del trabajo'!BG133*100-100)</f>
        <v>5.102448056196323</v>
      </c>
      <c r="BH145" s="122">
        <f>IF(ABS('Rentas del trabajo'!BH145/'Rentas del trabajo'!BH133*100-100)&gt;100,"-",'Rentas del trabajo'!BH145/'Rentas del trabajo'!BH133*100-100)</f>
        <v>10.568517424024208</v>
      </c>
      <c r="BI145" s="122">
        <f>+'Rentas del trabajo'!BI145/'Rentas del trabajo'!BI133*100-100</f>
        <v>14.211123174515222</v>
      </c>
      <c r="BJ145" s="122">
        <f>IF(ABS('Rentas del trabajo'!BJ145/'Rentas del trabajo'!BJ133*100-100)&gt;100,"-",'Rentas del trabajo'!BJ145/'Rentas del trabajo'!BJ133*100-100)</f>
        <v>-3.8591772531922146</v>
      </c>
      <c r="BK145" s="123"/>
      <c r="BL145" s="123"/>
    </row>
    <row r="146" spans="2:64" ht="12" customHeight="1">
      <c r="B146" s="67" t="s">
        <v>377</v>
      </c>
      <c r="C146" s="122">
        <f>IF(ABS('Rentas del trabajo'!C146/'Rentas del trabajo'!C134*100-100)&gt;100,"-",'Rentas del trabajo'!C146/'Rentas del trabajo'!C134*100-100)</f>
        <v>9.0075462478780963</v>
      </c>
      <c r="D146" s="122">
        <f>IF(ABS('Rentas del trabajo'!D146/'Rentas del trabajo'!D134*100-100)&gt;100,"-",'Rentas del trabajo'!D146/'Rentas del trabajo'!D134*100-100)</f>
        <v>10.195571959739524</v>
      </c>
      <c r="E146" s="122">
        <f>IF(ABS('Rentas del trabajo'!E146/'Rentas del trabajo'!E134*100-100)&gt;100,"-",'Rentas del trabajo'!E146/'Rentas del trabajo'!E134*100-100)</f>
        <v>11.245884394006978</v>
      </c>
      <c r="F146" s="122">
        <f>IF(ABS('Rentas del trabajo'!F146/'Rentas del trabajo'!F134*100-100)&gt;100,"-",'Rentas del trabajo'!F146/'Rentas del trabajo'!F134*100-100)</f>
        <v>11.245884394006978</v>
      </c>
      <c r="G146" s="122"/>
      <c r="H146" s="122">
        <f>IF(ABS('Rentas del trabajo'!H146/'Rentas del trabajo'!H134*100-100)&gt;100,"-",'Rentas del trabajo'!H146/'Rentas del trabajo'!H134*100-100)</f>
        <v>8.4621858912764907</v>
      </c>
      <c r="I146" s="122">
        <f>IF(ABS('Rentas del trabajo'!I146/'Rentas del trabajo'!I134*100-100)&gt;100,"-",'Rentas del trabajo'!I146/'Rentas del trabajo'!I134*100-100)</f>
        <v>8.6034786690399159</v>
      </c>
      <c r="J146" s="122">
        <f>IF(ABS('Rentas del trabajo'!J146/'Rentas del trabajo'!J134*100-100)&gt;100,"-",'Rentas del trabajo'!J146/'Rentas del trabajo'!J134*100-100)</f>
        <v>8.3564679120627972</v>
      </c>
      <c r="K146" s="122">
        <f>IF(ABS('Rentas del trabajo'!K146/'Rentas del trabajo'!K134*100-100)&gt;100,"-",'Rentas del trabajo'!K146/'Rentas del trabajo'!K134*100-100)</f>
        <v>8.6778600832482908</v>
      </c>
      <c r="L146" s="122">
        <f>IF(ABS('Rentas del trabajo'!L146/'Rentas del trabajo'!L134*100-100)&gt;100,"-",'Rentas del trabajo'!L146/'Rentas del trabajo'!L134*100-100)</f>
        <v>7.5147900462262101</v>
      </c>
      <c r="M146" s="122">
        <f>IF(ABS('Rentas del trabajo'!M146/'Rentas del trabajo'!M134*100-100)&gt;100,"-",'Rentas del trabajo'!M146/'Rentas del trabajo'!M134*100-100)</f>
        <v>6.8796412265382116</v>
      </c>
      <c r="N146" s="122">
        <f>IF(ABS('Rentas del trabajo'!N146/'Rentas del trabajo'!N134*100-100)&gt;100,"-",'Rentas del trabajo'!N146/'Rentas del trabajo'!N134*100-100)</f>
        <v>6.1045569950866678</v>
      </c>
      <c r="O146" s="122">
        <f>IF(ABS('Rentas del trabajo'!O146/'Rentas del trabajo'!O134*100-100)&gt;100,"-",'Rentas del trabajo'!O146/'Rentas del trabajo'!O134*100-100)</f>
        <v>9.98582826298599</v>
      </c>
      <c r="P146" s="122"/>
      <c r="Q146" s="122">
        <f>IF(ABS('Rentas del trabajo'!Q146/'Rentas del trabajo'!Q134*100-100)&gt;100,"-",'Rentas del trabajo'!Q146/'Rentas del trabajo'!Q134*100-100)</f>
        <v>3.8129944038685295</v>
      </c>
      <c r="R146" s="122">
        <f>IF(ABS('Rentas del trabajo'!R146/'Rentas del trabajo'!R134*100-100)&gt;100,"-",'Rentas del trabajo'!R146/'Rentas del trabajo'!R134*100-100)</f>
        <v>2.570802363272719</v>
      </c>
      <c r="S146" s="122">
        <f>IF(ABS('Rentas del trabajo'!S146/'Rentas del trabajo'!S134*100-100)&gt;100,"-",'Rentas del trabajo'!S146/'Rentas del trabajo'!S134*100-100)</f>
        <v>0.87939681505764611</v>
      </c>
      <c r="T146" s="122">
        <f>IF(ABS('Rentas del trabajo'!T146/'Rentas del trabajo'!T134*100-100)&gt;100,"-",'Rentas del trabajo'!T146/'Rentas del trabajo'!T134*100-100)</f>
        <v>0.87939681505764611</v>
      </c>
      <c r="U146" s="122"/>
      <c r="V146" s="122">
        <f>IF(ABS('Rentas del trabajo'!V146/'Rentas del trabajo'!V134*100-100)&gt;100,"-",'Rentas del trabajo'!V146/'Rentas del trabajo'!V134*100-100)</f>
        <v>5.5387782013153668</v>
      </c>
      <c r="W146" s="122">
        <f>IF(ABS('Rentas del trabajo'!W146/'Rentas del trabajo'!W134*100-100)&gt;100,"-",'Rentas del trabajo'!W146/'Rentas del trabajo'!W134*100-100)</f>
        <v>13.030926728331906</v>
      </c>
      <c r="X146" s="122">
        <f>IF(ABS('Rentas del trabajo'!X146/'Rentas del trabajo'!X134*100-100)&gt;100,"-",'Rentas del trabajo'!X146/'Rentas del trabajo'!X134*100-100)</f>
        <v>3.5857052714995348</v>
      </c>
      <c r="Y146" s="122">
        <f>IF(ABS('Rentas del trabajo'!Y146/'Rentas del trabajo'!Y134*100-100)&gt;100,"-",'Rentas del trabajo'!Y146/'Rentas del trabajo'!Y134*100-100)</f>
        <v>3.5455071862960494</v>
      </c>
      <c r="Z146" s="122">
        <f>IF(ABS('Rentas del trabajo'!Z146/'Rentas del trabajo'!Z134*100-100)&gt;100,"-",'Rentas del trabajo'!Z146/'Rentas del trabajo'!Z134*100-100)</f>
        <v>8.6734548235646542</v>
      </c>
      <c r="AA146" s="122">
        <f>IF(ABS('Rentas del trabajo'!AA146/'Rentas del trabajo'!AA134*100-100)&gt;100,"-",'Rentas del trabajo'!AA146/'Rentas del trabajo'!AA134*100-100)</f>
        <v>9.2742730730087146</v>
      </c>
      <c r="AB146" s="122">
        <f>IF(ABS('Rentas del trabajo'!AB146/'Rentas del trabajo'!AB134*100-100)&gt;100,"-",'Rentas del trabajo'!AB146/'Rentas del trabajo'!AB134*100-100)</f>
        <v>0.24499049942599527</v>
      </c>
      <c r="AC146" s="122">
        <f>IF(ABS('Rentas del trabajo'!AC146/'Rentas del trabajo'!AC134*100-100)&gt;100,"-",'Rentas del trabajo'!AC146/'Rentas del trabajo'!AC134*100-100)</f>
        <v>7.5459107041819777</v>
      </c>
      <c r="AD146" s="122"/>
      <c r="AE146" s="122">
        <f>IF(ABS('Rentas del trabajo'!AE146/'Rentas del trabajo'!AE134*100-100)&gt;100,"-",'Rentas del trabajo'!AE146/'Rentas del trabajo'!AE134*100-100)</f>
        <v>13.16399788610407</v>
      </c>
      <c r="AF146" s="122">
        <f>IF(ABS('Rentas del trabajo'!AF146/'Rentas del trabajo'!AF134*100-100)&gt;100,"-",'Rentas del trabajo'!AF146/'Rentas del trabajo'!AF134*100-100)</f>
        <v>13.02848232790241</v>
      </c>
      <c r="AG146" s="122">
        <f>IF(ABS('Rentas del trabajo'!AG146/'Rentas del trabajo'!AG134*100-100)&gt;100,"-",'Rentas del trabajo'!AG146/'Rentas del trabajo'!AG134*100-100)</f>
        <v>12.224177158250569</v>
      </c>
      <c r="AH146" s="122">
        <f>IF(ABS('Rentas del trabajo'!AH146/'Rentas del trabajo'!AH134*100-100)&gt;100,"-",'Rentas del trabajo'!AH146/'Rentas del trabajo'!AH134*100-100)</f>
        <v>12.224177158250569</v>
      </c>
      <c r="AI146" s="122"/>
      <c r="AJ146" s="122">
        <f>IF(ABS('Rentas del trabajo'!AJ146/'Rentas del trabajo'!AJ134*100-100)&gt;100,"-",'Rentas del trabajo'!AJ146/'Rentas del trabajo'!AJ134*100-100)</f>
        <v>14.469665800092685</v>
      </c>
      <c r="AK146" s="122">
        <f>IF(ABS('Rentas del trabajo'!AK146/'Rentas del trabajo'!AK134*100-100)&gt;100,"-",'Rentas del trabajo'!AK146/'Rentas del trabajo'!AK134*100-100)</f>
        <v>22.755518398822062</v>
      </c>
      <c r="AL146" s="122">
        <f>IF(ABS('Rentas del trabajo'!AL146/'Rentas del trabajo'!AL134*100-100)&gt;100,"-",'Rentas del trabajo'!AL146/'Rentas del trabajo'!AL134*100-100)</f>
        <v>12.241811493996352</v>
      </c>
      <c r="AM146" s="122">
        <f>IF(ABS('Rentas del trabajo'!AM146/'Rentas del trabajo'!AM134*100-100)&gt;100,"-",'Rentas del trabajo'!AM146/'Rentas del trabajo'!AM134*100-100)</f>
        <v>12.531041422412613</v>
      </c>
      <c r="AN146" s="122">
        <f>IF(ABS('Rentas del trabajo'!AN146/'Rentas del trabajo'!AN134*100-100)&gt;100,"-",'Rentas del trabajo'!AN146/'Rentas del trabajo'!AN134*100-100)</f>
        <v>16.840036789536029</v>
      </c>
      <c r="AO146" s="122">
        <f>IF(ABS('Rentas del trabajo'!AO146/'Rentas del trabajo'!AO134*100-100)&gt;100,"-",'Rentas del trabajo'!AO146/'Rentas del trabajo'!AO134*100-100)</f>
        <v>16.791951013339386</v>
      </c>
      <c r="AP146" s="122">
        <f>IF(ABS('Rentas del trabajo'!AP146/'Rentas del trabajo'!AP134*100-100)&gt;100,"-",'Rentas del trabajo'!AP146/'Rentas del trabajo'!AP134*100-100)</f>
        <v>6.3645030791826542</v>
      </c>
      <c r="AQ146" s="122">
        <f>IF(ABS('Rentas del trabajo'!AQ146/'Rentas del trabajo'!AQ134*100-100)&gt;100,"-",'Rentas del trabajo'!AQ146/'Rentas del trabajo'!AQ134*100-100)</f>
        <v>18.285260650965853</v>
      </c>
      <c r="AR146" s="122"/>
      <c r="AS146" s="122">
        <f>IF(ABS('Rentas del trabajo'!AS146/'Rentas del trabajo'!AS134*100-100)&gt;100,"-",'Rentas del trabajo'!AS146/'Rentas del trabajo'!AS134*100-100)</f>
        <v>13.16399788610407</v>
      </c>
      <c r="AT146" s="122"/>
      <c r="AU146" s="122"/>
      <c r="AV146" s="122"/>
      <c r="AW146" s="122"/>
      <c r="AX146" s="122"/>
      <c r="AY146" s="122"/>
      <c r="AZ146" s="122"/>
      <c r="BA146" s="122"/>
      <c r="BB146" s="122"/>
      <c r="BC146" s="122"/>
      <c r="BD146" s="122"/>
      <c r="BE146" s="122">
        <f>IF(ABS('Rentas del trabajo'!BE146/'Rentas del trabajo'!BE134*100-100)&gt;100,"-",'Rentas del trabajo'!BE146/'Rentas del trabajo'!BE134*100-100)</f>
        <v>10.205681182169229</v>
      </c>
      <c r="BF146" s="122">
        <f>IF(ABS('Rentas del trabajo'!BF146/'Rentas del trabajo'!BF134*100-100)&gt;100,"-",'Rentas del trabajo'!BF146/'Rentas del trabajo'!BF134*100-100)</f>
        <v>10.054290097958216</v>
      </c>
      <c r="BG146" s="122">
        <f>IF(ABS('Rentas del trabajo'!BG146/'Rentas del trabajo'!BG134*100-100)&gt;100,"-",'Rentas del trabajo'!BG146/'Rentas del trabajo'!BG134*100-100)</f>
        <v>8.2694128074184476</v>
      </c>
      <c r="BH146" s="122">
        <f>IF(ABS('Rentas del trabajo'!BH146/'Rentas del trabajo'!BH134*100-100)&gt;100,"-",'Rentas del trabajo'!BH146/'Rentas del trabajo'!BH134*100-100)</f>
        <v>10.738993395446059</v>
      </c>
      <c r="BI146" s="122"/>
      <c r="BJ146" s="122">
        <f>IF(ABS('Rentas del trabajo'!BJ146/'Rentas del trabajo'!BJ134*100-100)&gt;100,"-",'Rentas del trabajo'!BJ146/'Rentas del trabajo'!BJ134*100-100)</f>
        <v>21.458953636750635</v>
      </c>
      <c r="BK146" s="123"/>
      <c r="BL146" s="123"/>
    </row>
    <row r="147" spans="2:64" ht="12" customHeight="1">
      <c r="B147" s="67" t="s">
        <v>378</v>
      </c>
      <c r="C147" s="122">
        <f>IF(ABS('Rentas del trabajo'!C147/'Rentas del trabajo'!C135*100-100)&gt;100,"-",'Rentas del trabajo'!C147/'Rentas del trabajo'!C135*100-100)</f>
        <v>7.9683118675868627</v>
      </c>
      <c r="D147" s="122">
        <f>IF(ABS('Rentas del trabajo'!D147/'Rentas del trabajo'!D135*100-100)&gt;100,"-",'Rentas del trabajo'!D147/'Rentas del trabajo'!D135*100-100)</f>
        <v>9.0494038398090311</v>
      </c>
      <c r="E147" s="122">
        <f>IF(ABS('Rentas del trabajo'!E147/'Rentas del trabajo'!E135*100-100)&gt;100,"-",'Rentas del trabajo'!E147/'Rentas del trabajo'!E135*100-100)</f>
        <v>9.615475179138059</v>
      </c>
      <c r="F147" s="122">
        <f>IF(ABS('Rentas del trabajo'!F147/'Rentas del trabajo'!F135*100-100)&gt;100,"-",'Rentas del trabajo'!F147/'Rentas del trabajo'!F135*100-100)</f>
        <v>10.810720196122077</v>
      </c>
      <c r="G147" s="122">
        <f>IF(ABS('Rentas del trabajo'!G147/'Rentas del trabajo'!G135*100-100)&gt;100,"-",'Rentas del trabajo'!G147/'Rentas del trabajo'!G135*100-100)</f>
        <v>9.186376699722004</v>
      </c>
      <c r="H147" s="122">
        <f>IF(ABS('Rentas del trabajo'!H147/'Rentas del trabajo'!H135*100-100)&gt;100,"-",'Rentas del trabajo'!H147/'Rentas del trabajo'!H135*100-100)</f>
        <v>6.4211123553670006</v>
      </c>
      <c r="I147" s="122">
        <f>IF(ABS('Rentas del trabajo'!I147/'Rentas del trabajo'!I135*100-100)&gt;100,"-",'Rentas del trabajo'!I147/'Rentas del trabajo'!I135*100-100)</f>
        <v>-3.2690924351352635</v>
      </c>
      <c r="J147" s="122">
        <f>IF(ABS('Rentas del trabajo'!J147/'Rentas del trabajo'!J135*100-100)&gt;100,"-",'Rentas del trabajo'!J147/'Rentas del trabajo'!J135*100-100)</f>
        <v>9.0607673546342369</v>
      </c>
      <c r="K147" s="122">
        <f>IF(ABS('Rentas del trabajo'!K147/'Rentas del trabajo'!K135*100-100)&gt;100,"-",'Rentas del trabajo'!K147/'Rentas del trabajo'!K135*100-100)</f>
        <v>8.3291720554344835</v>
      </c>
      <c r="L147" s="122">
        <f>IF(ABS('Rentas del trabajo'!L147/'Rentas del trabajo'!L135*100-100)&gt;100,"-",'Rentas del trabajo'!L147/'Rentas del trabajo'!L135*100-100)</f>
        <v>8.4628460406014767</v>
      </c>
      <c r="M147" s="122">
        <f>IF(ABS('Rentas del trabajo'!M147/'Rentas del trabajo'!M135*100-100)&gt;100,"-",'Rentas del trabajo'!M147/'Rentas del trabajo'!M135*100-100)</f>
        <v>8.1836871619539693</v>
      </c>
      <c r="N147" s="122">
        <f>IF(ABS('Rentas del trabajo'!N147/'Rentas del trabajo'!N135*100-100)&gt;100,"-",'Rentas del trabajo'!N147/'Rentas del trabajo'!N135*100-100)</f>
        <v>2.2852817764369604</v>
      </c>
      <c r="O147" s="122">
        <f>IF(ABS('Rentas del trabajo'!O147/'Rentas del trabajo'!O135*100-100)&gt;100,"-",'Rentas del trabajo'!O147/'Rentas del trabajo'!O135*100-100)</f>
        <v>9.6783139212423919</v>
      </c>
      <c r="P147" s="122"/>
      <c r="Q147" s="122">
        <f>IF(ABS('Rentas del trabajo'!Q147/'Rentas del trabajo'!Q135*100-100)&gt;100,"-",'Rentas del trabajo'!Q147/'Rentas del trabajo'!Q135*100-100)</f>
        <v>4.5991940153939908</v>
      </c>
      <c r="R147" s="122">
        <f>IF(ABS('Rentas del trabajo'!R147/'Rentas del trabajo'!R135*100-100)&gt;100,"-",'Rentas del trabajo'!R147/'Rentas del trabajo'!R135*100-100)</f>
        <v>4.113084998699847</v>
      </c>
      <c r="S147" s="122">
        <f>IF(ABS('Rentas del trabajo'!S147/'Rentas del trabajo'!S135*100-100)&gt;100,"-",'Rentas del trabajo'!S147/'Rentas del trabajo'!S135*100-100)</f>
        <v>3.5153355475427475</v>
      </c>
      <c r="T147" s="122">
        <f>IF(ABS('Rentas del trabajo'!T147/'Rentas del trabajo'!T135*100-100)&gt;100,"-",'Rentas del trabajo'!T147/'Rentas del trabajo'!T135*100-100)</f>
        <v>1.0512973336395959</v>
      </c>
      <c r="U147" s="122">
        <f>IF(ABS('Rentas del trabajo'!U147/'Rentas del trabajo'!U135*100-100)&gt;100,"-",'Rentas del trabajo'!U147/'Rentas del trabajo'!U135*100-100)</f>
        <v>4.7068494587502556</v>
      </c>
      <c r="V147" s="122">
        <f>IF(ABS('Rentas del trabajo'!V147/'Rentas del trabajo'!V135*100-100)&gt;100,"-",'Rentas del trabajo'!V147/'Rentas del trabajo'!V135*100-100)</f>
        <v>6.9218521614928079</v>
      </c>
      <c r="W147" s="122">
        <f>IF(ABS('Rentas del trabajo'!W147/'Rentas del trabajo'!W135*100-100)&gt;100,"-",'Rentas del trabajo'!W147/'Rentas del trabajo'!W135*100-100)</f>
        <v>13.254079903750736</v>
      </c>
      <c r="X147" s="122">
        <f>IF(ABS('Rentas del trabajo'!X147/'Rentas del trabajo'!X135*100-100)&gt;100,"-",'Rentas del trabajo'!X147/'Rentas del trabajo'!X135*100-100)</f>
        <v>6.0849617348368525</v>
      </c>
      <c r="Y147" s="122">
        <f>IF(ABS('Rentas del trabajo'!Y147/'Rentas del trabajo'!Y135*100-100)&gt;100,"-",'Rentas del trabajo'!Y147/'Rentas del trabajo'!Y135*100-100)</f>
        <v>3.5578383488645215</v>
      </c>
      <c r="Z147" s="122">
        <f>IF(ABS('Rentas del trabajo'!Z147/'Rentas del trabajo'!Z135*100-100)&gt;100,"-",'Rentas del trabajo'!Z147/'Rentas del trabajo'!Z135*100-100)</f>
        <v>7.9248062107379269</v>
      </c>
      <c r="AA147" s="122">
        <f>IF(ABS('Rentas del trabajo'!AA147/'Rentas del trabajo'!AA135*100-100)&gt;100,"-",'Rentas del trabajo'!AA147/'Rentas del trabajo'!AA135*100-100)</f>
        <v>8.2027441526948195</v>
      </c>
      <c r="AB147" s="122">
        <f>IF(ABS('Rentas del trabajo'!AB147/'Rentas del trabajo'!AB135*100-100)&gt;100,"-",'Rentas del trabajo'!AB147/'Rentas del trabajo'!AB135*100-100)</f>
        <v>1.6279479197019526</v>
      </c>
      <c r="AC147" s="122">
        <f>IF(ABS('Rentas del trabajo'!AC147/'Rentas del trabajo'!AC135*100-100)&gt;100,"-",'Rentas del trabajo'!AC147/'Rentas del trabajo'!AC135*100-100)</f>
        <v>7.013962817883268</v>
      </c>
      <c r="AD147" s="122"/>
      <c r="AE147" s="122">
        <f>IF(ABS('Rentas del trabajo'!AE147/'Rentas del trabajo'!AE135*100-100)&gt;100,"-",'Rentas del trabajo'!AE147/'Rentas del trabajo'!AE135*100-100)</f>
        <v>12.933984005522831</v>
      </c>
      <c r="AF147" s="122">
        <f>IF(ABS('Rentas del trabajo'!AF147/'Rentas del trabajo'!AF135*100-100)&gt;100,"-",'Rentas del trabajo'!AF147/'Rentas del trabajo'!AF135*100-100)</f>
        <v>13.534698510315835</v>
      </c>
      <c r="AG147" s="122">
        <f>IF(ABS('Rentas del trabajo'!AG147/'Rentas del trabajo'!AG135*100-100)&gt;100,"-",'Rentas del trabajo'!AG147/'Rentas del trabajo'!AG135*100-100)</f>
        <v>13.468826943718199</v>
      </c>
      <c r="AH147" s="122">
        <f>IF(ABS('Rentas del trabajo'!AH147/'Rentas del trabajo'!AH135*100-100)&gt;100,"-",'Rentas del trabajo'!AH147/'Rentas del trabajo'!AH135*100-100)</f>
        <v>11.975670342930769</v>
      </c>
      <c r="AI147" s="122">
        <f>IF(ABS('Rentas del trabajo'!AI147/'Rentas del trabajo'!AI135*100-100)&gt;100,"-",'Rentas del trabajo'!AI147/'Rentas del trabajo'!AI135*100-100)</f>
        <v>14.325615080441878</v>
      </c>
      <c r="AJ147" s="122">
        <f>IF(ABS('Rentas del trabajo'!AJ147/'Rentas del trabajo'!AJ135*100-100)&gt;100,"-",'Rentas del trabajo'!AJ147/'Rentas del trabajo'!AJ135*100-100)</f>
        <v>13.787424421221672</v>
      </c>
      <c r="AK147" s="122">
        <f>IF(ABS('Rentas del trabajo'!AK147/'Rentas del trabajo'!AK135*100-100)&gt;100,"-",'Rentas del trabajo'!AK147/'Rentas del trabajo'!AK135*100-100)</f>
        <v>9.5516993451351624</v>
      </c>
      <c r="AL147" s="122">
        <f>IF(ABS('Rentas del trabajo'!AL147/'Rentas del trabajo'!AL135*100-100)&gt;100,"-",'Rentas del trabajo'!AL147/'Rentas del trabajo'!AL135*100-100)</f>
        <v>15.697073315883173</v>
      </c>
      <c r="AM147" s="122">
        <f>IF(ABS('Rentas del trabajo'!AM147/'Rentas del trabajo'!AM135*100-100)&gt;100,"-",'Rentas del trabajo'!AM147/'Rentas del trabajo'!AM135*100-100)</f>
        <v>12.18334888183017</v>
      </c>
      <c r="AN147" s="122">
        <f>IF(ABS('Rentas del trabajo'!AN147/'Rentas del trabajo'!AN135*100-100)&gt;100,"-",'Rentas del trabajo'!AN147/'Rentas del trabajo'!AN135*100-100)</f>
        <v>17.058316399970181</v>
      </c>
      <c r="AO147" s="122">
        <f>IF(ABS('Rentas del trabajo'!AO147/'Rentas del trabajo'!AO135*100-100)&gt;100,"-",'Rentas del trabajo'!AO147/'Rentas del trabajo'!AO135*100-100)</f>
        <v>17.057718234800802</v>
      </c>
      <c r="AP147" s="122">
        <f>IF(ABS('Rentas del trabajo'!AP147/'Rentas del trabajo'!AP135*100-100)&gt;100,"-",'Rentas del trabajo'!AP147/'Rentas del trabajo'!AP135*100-100)</f>
        <v>3.9504328932777497</v>
      </c>
      <c r="AQ147" s="122">
        <f>IF(ABS('Rentas del trabajo'!AQ147/'Rentas del trabajo'!AQ135*100-100)&gt;100,"-",'Rentas del trabajo'!AQ147/'Rentas del trabajo'!AQ135*100-100)</f>
        <v>17.371110078959589</v>
      </c>
      <c r="AR147" s="122"/>
      <c r="AS147" s="122">
        <f>IF(ABS('Rentas del trabajo'!AS147/'Rentas del trabajo'!AS135*100-100)&gt;100,"-",'Rentas del trabajo'!AS147/'Rentas del trabajo'!AS135*100-100)</f>
        <v>12.933984005522831</v>
      </c>
      <c r="AT147" s="122"/>
      <c r="AU147" s="122"/>
      <c r="AV147" s="122"/>
      <c r="AW147" s="122"/>
      <c r="AX147" s="122"/>
      <c r="AY147" s="122"/>
      <c r="AZ147" s="122"/>
      <c r="BA147" s="122"/>
      <c r="BB147" s="122"/>
      <c r="BC147" s="122"/>
      <c r="BD147" s="122"/>
      <c r="BE147" s="122">
        <f>IF(ABS('Rentas del trabajo'!BE147/'Rentas del trabajo'!BE135*100-100)&gt;100,"-",'Rentas del trabajo'!BE147/'Rentas del trabajo'!BE135*100-100)</f>
        <v>9.7102677669489452</v>
      </c>
      <c r="BF147" s="122">
        <f>IF(ABS('Rentas del trabajo'!BF147/'Rentas del trabajo'!BF135*100-100)&gt;100,"-",'Rentas del trabajo'!BF147/'Rentas del trabajo'!BF135*100-100)</f>
        <v>10.008287858270393</v>
      </c>
      <c r="BG147" s="122">
        <f>IF(ABS('Rentas del trabajo'!BG147/'Rentas del trabajo'!BG135*100-100)&gt;100,"-",'Rentas del trabajo'!BG147/'Rentas del trabajo'!BG135*100-100)</f>
        <v>8.4019258125866116</v>
      </c>
      <c r="BH147" s="122">
        <f>IF(ABS('Rentas del trabajo'!BH147/'Rentas del trabajo'!BH135*100-100)&gt;100,"-",'Rentas del trabajo'!BH147/'Rentas del trabajo'!BH135*100-100)</f>
        <v>10.958163013648317</v>
      </c>
      <c r="BI147" s="122"/>
      <c r="BJ147" s="122">
        <f>IF(ABS('Rentas del trabajo'!BJ147/'Rentas del trabajo'!BJ135*100-100)&gt;100,"-",'Rentas del trabajo'!BJ147/'Rentas del trabajo'!BJ135*100-100)</f>
        <v>-10.328420564002016</v>
      </c>
      <c r="BK147" s="123"/>
      <c r="BL147" s="123"/>
    </row>
    <row r="148" spans="2:64" ht="12" customHeight="1">
      <c r="B148" s="67" t="s">
        <v>379</v>
      </c>
      <c r="C148" s="122">
        <f>IF(ABS('Rentas del trabajo'!C148/'Rentas del trabajo'!C136*100-100)&gt;100,"-",'Rentas del trabajo'!C148/'Rentas del trabajo'!C136*100-100)</f>
        <v>8.9702029094171252</v>
      </c>
      <c r="D148" s="122">
        <f>IF(ABS('Rentas del trabajo'!D148/'Rentas del trabajo'!D136*100-100)&gt;100,"-",'Rentas del trabajo'!D148/'Rentas del trabajo'!D136*100-100)</f>
        <v>8.4004836473281017</v>
      </c>
      <c r="E148" s="122">
        <f>IF(ABS('Rentas del trabajo'!E148/'Rentas del trabajo'!E136*100-100)&gt;100,"-",'Rentas del trabajo'!E148/'Rentas del trabajo'!E136*100-100)</f>
        <v>9.4139917602608278</v>
      </c>
      <c r="F148" s="122">
        <f>IF(ABS('Rentas del trabajo'!F148/'Rentas del trabajo'!F136*100-100)&gt;100,"-",'Rentas del trabajo'!F148/'Rentas del trabajo'!F136*100-100)</f>
        <v>9.4139917602608278</v>
      </c>
      <c r="G148" s="122"/>
      <c r="H148" s="122">
        <f>IF(ABS('Rentas del trabajo'!H148/'Rentas del trabajo'!H136*100-100)&gt;100,"-",'Rentas del trabajo'!H148/'Rentas del trabajo'!H136*100-100)</f>
        <v>6.3378719007186106</v>
      </c>
      <c r="I148" s="122">
        <f>IF(ABS('Rentas del trabajo'!I148/'Rentas del trabajo'!I136*100-100)&gt;100,"-",'Rentas del trabajo'!I148/'Rentas del trabajo'!I136*100-100)</f>
        <v>1.0667145659947863</v>
      </c>
      <c r="J148" s="122">
        <f>IF(ABS('Rentas del trabajo'!J148/'Rentas del trabajo'!J136*100-100)&gt;100,"-",'Rentas del trabajo'!J148/'Rentas del trabajo'!J136*100-100)</f>
        <v>8.1494989619335598</v>
      </c>
      <c r="K148" s="122">
        <f>IF(ABS('Rentas del trabajo'!K148/'Rentas del trabajo'!K136*100-100)&gt;100,"-",'Rentas del trabajo'!K148/'Rentas del trabajo'!K136*100-100)</f>
        <v>7.3533698896369799</v>
      </c>
      <c r="L148" s="122">
        <f>IF(ABS('Rentas del trabajo'!L148/'Rentas del trabajo'!L136*100-100)&gt;100,"-",'Rentas del trabajo'!L148/'Rentas del trabajo'!L136*100-100)</f>
        <v>10.801103432401277</v>
      </c>
      <c r="M148" s="122">
        <f>IF(ABS('Rentas del trabajo'!M148/'Rentas del trabajo'!M136*100-100)&gt;100,"-",'Rentas del trabajo'!M148/'Rentas del trabajo'!M136*100-100)</f>
        <v>10.494193605458719</v>
      </c>
      <c r="N148" s="122">
        <f>IF(ABS('Rentas del trabajo'!N148/'Rentas del trabajo'!N136*100-100)&gt;100,"-",'Rentas del trabajo'!N148/'Rentas del trabajo'!N136*100-100)</f>
        <v>8.1472552250455408</v>
      </c>
      <c r="O148" s="122">
        <f>IF(ABS('Rentas del trabajo'!O148/'Rentas del trabajo'!O136*100-100)&gt;100,"-",'Rentas del trabajo'!O148/'Rentas del trabajo'!O136*100-100)</f>
        <v>8.9674125454089193</v>
      </c>
      <c r="P148" s="122"/>
      <c r="Q148" s="122">
        <f>IF(ABS('Rentas del trabajo'!Q148/'Rentas del trabajo'!Q136*100-100)&gt;100,"-",'Rentas del trabajo'!Q148/'Rentas del trabajo'!Q136*100-100)</f>
        <v>0.74139879307499257</v>
      </c>
      <c r="R148" s="122">
        <f>IF(ABS('Rentas del trabajo'!R148/'Rentas del trabajo'!R136*100-100)&gt;100,"-",'Rentas del trabajo'!R148/'Rentas del trabajo'!R136*100-100)</f>
        <v>0.48810556694978402</v>
      </c>
      <c r="S148" s="122">
        <f>IF(ABS('Rentas del trabajo'!S148/'Rentas del trabajo'!S136*100-100)&gt;100,"-",'Rentas del trabajo'!S148/'Rentas del trabajo'!S136*100-100)</f>
        <v>0.73348597846162988</v>
      </c>
      <c r="T148" s="122">
        <f>IF(ABS('Rentas del trabajo'!T148/'Rentas del trabajo'!T136*100-100)&gt;100,"-",'Rentas del trabajo'!T148/'Rentas del trabajo'!T136*100-100)</f>
        <v>0.73348597846162988</v>
      </c>
      <c r="U148" s="122"/>
      <c r="V148" s="122">
        <f>IF(ABS('Rentas del trabajo'!V148/'Rentas del trabajo'!V136*100-100)&gt;100,"-",'Rentas del trabajo'!V148/'Rentas del trabajo'!V136*100-100)</f>
        <v>-9.0376289167267032E-2</v>
      </c>
      <c r="W148" s="122">
        <f>IF(ABS('Rentas del trabajo'!W148/'Rentas del trabajo'!W136*100-100)&gt;100,"-",'Rentas del trabajo'!W148/'Rentas del trabajo'!W136*100-100)</f>
        <v>5.8637468368649763</v>
      </c>
      <c r="X148" s="122">
        <f>IF(ABS('Rentas del trabajo'!X148/'Rentas del trabajo'!X136*100-100)&gt;100,"-",'Rentas del trabajo'!X148/'Rentas del trabajo'!X136*100-100)</f>
        <v>-2.8015090383444345</v>
      </c>
      <c r="Y148" s="122">
        <f>IF(ABS('Rentas del trabajo'!Y148/'Rentas del trabajo'!Y136*100-100)&gt;100,"-",'Rentas del trabajo'!Y148/'Rentas del trabajo'!Y136*100-100)</f>
        <v>3.3537817354820447</v>
      </c>
      <c r="Z148" s="122">
        <f>IF(ABS('Rentas del trabajo'!Z148/'Rentas del trabajo'!Z136*100-100)&gt;100,"-",'Rentas del trabajo'!Z148/'Rentas del trabajo'!Z136*100-100)</f>
        <v>5.6326533437894426</v>
      </c>
      <c r="AA148" s="122">
        <f>IF(ABS('Rentas del trabajo'!AA148/'Rentas del trabajo'!AA136*100-100)&gt;100,"-",'Rentas del trabajo'!AA148/'Rentas del trabajo'!AA136*100-100)</f>
        <v>5.9218621389451442</v>
      </c>
      <c r="AB148" s="122">
        <f>IF(ABS('Rentas del trabajo'!AB148/'Rentas del trabajo'!AB136*100-100)&gt;100,"-",'Rentas del trabajo'!AB148/'Rentas del trabajo'!AB136*100-100)</f>
        <v>1.662349484978094</v>
      </c>
      <c r="AC148" s="122">
        <f>IF(ABS('Rentas del trabajo'!AC148/'Rentas del trabajo'!AC136*100-100)&gt;100,"-",'Rentas del trabajo'!AC148/'Rentas del trabajo'!AC136*100-100)</f>
        <v>11.40645466312165</v>
      </c>
      <c r="AD148" s="122"/>
      <c r="AE148" s="122">
        <f>IF(ABS('Rentas del trabajo'!AE148/'Rentas del trabajo'!AE136*100-100)&gt;100,"-",'Rentas del trabajo'!AE148/'Rentas del trabajo'!AE136*100-100)</f>
        <v>9.7781066785988884</v>
      </c>
      <c r="AF148" s="122">
        <f>IF(ABS('Rentas del trabajo'!AF148/'Rentas del trabajo'!AF136*100-100)&gt;100,"-",'Rentas del trabajo'!AF148/'Rentas del trabajo'!AF136*100-100)</f>
        <v>8.929592442611181</v>
      </c>
      <c r="AG148" s="122">
        <f>IF(ABS('Rentas del trabajo'!AG148/'Rentas del trabajo'!AG136*100-100)&gt;100,"-",'Rentas del trabajo'!AG148/'Rentas del trabajo'!AG136*100-100)</f>
        <v>10.216528048297519</v>
      </c>
      <c r="AH148" s="122">
        <f>IF(ABS('Rentas del trabajo'!AH148/'Rentas del trabajo'!AH136*100-100)&gt;100,"-",'Rentas del trabajo'!AH148/'Rentas del trabajo'!AH136*100-100)</f>
        <v>10.216528048297519</v>
      </c>
      <c r="AI148" s="122"/>
      <c r="AJ148" s="122">
        <f>IF(ABS('Rentas del trabajo'!AJ148/'Rentas del trabajo'!AJ136*100-100)&gt;100,"-",'Rentas del trabajo'!AJ148/'Rentas del trabajo'!AJ136*100-100)</f>
        <v>6.2417676781153091</v>
      </c>
      <c r="AK148" s="122">
        <f>IF(ABS('Rentas del trabajo'!AK148/'Rentas del trabajo'!AK136*100-100)&gt;100,"-",'Rentas del trabajo'!AK148/'Rentas del trabajo'!AK136*100-100)</f>
        <v>6.9930108444816454</v>
      </c>
      <c r="AL148" s="122">
        <f>IF(ABS('Rentas del trabajo'!AL148/'Rentas del trabajo'!AL136*100-100)&gt;100,"-",'Rentas del trabajo'!AL148/'Rentas del trabajo'!AL136*100-100)</f>
        <v>5.1196809735907607</v>
      </c>
      <c r="AM148" s="122">
        <f>IF(ABS('Rentas del trabajo'!AM148/'Rentas del trabajo'!AM136*100-100)&gt;100,"-",'Rentas del trabajo'!AM148/'Rentas del trabajo'!AM136*100-100)</f>
        <v>10.953767601420083</v>
      </c>
      <c r="AN148" s="122">
        <f>IF(ABS('Rentas del trabajo'!AN148/'Rentas del trabajo'!AN136*100-100)&gt;100,"-",'Rentas del trabajo'!AN148/'Rentas del trabajo'!AN136*100-100)</f>
        <v>17.042145489842042</v>
      </c>
      <c r="AO148" s="122">
        <f>IF(ABS('Rentas del trabajo'!AO148/'Rentas del trabajo'!AO136*100-100)&gt;100,"-",'Rentas del trabajo'!AO148/'Rentas del trabajo'!AO136*100-100)</f>
        <v>17.037507422313112</v>
      </c>
      <c r="AP148" s="122">
        <f>IF(ABS('Rentas del trabajo'!AP148/'Rentas del trabajo'!AP136*100-100)&gt;100,"-",'Rentas del trabajo'!AP148/'Rentas del trabajo'!AP136*100-100)</f>
        <v>9.9450405652970346</v>
      </c>
      <c r="AQ148" s="122">
        <f>IF(ABS('Rentas del trabajo'!AQ148/'Rentas del trabajo'!AQ136*100-100)&gt;100,"-",'Rentas del trabajo'!AQ148/'Rentas del trabajo'!AQ136*100-100)</f>
        <v>21.396731054977707</v>
      </c>
      <c r="AR148" s="122"/>
      <c r="AS148" s="122">
        <f>IF(ABS('Rentas del trabajo'!AS148/'Rentas del trabajo'!AS136*100-100)&gt;100,"-",'Rentas del trabajo'!AS148/'Rentas del trabajo'!AS136*100-100)</f>
        <v>9.7781066785988884</v>
      </c>
      <c r="AT148" s="122"/>
      <c r="AU148" s="122"/>
      <c r="AV148" s="122"/>
      <c r="AW148" s="122"/>
      <c r="AX148" s="122"/>
      <c r="AY148" s="122"/>
      <c r="AZ148" s="122"/>
      <c r="BA148" s="122"/>
      <c r="BB148" s="122"/>
      <c r="BC148" s="122"/>
      <c r="BD148" s="122"/>
      <c r="BE148" s="122">
        <f>IF(ABS('Rentas del trabajo'!BE148/'Rentas del trabajo'!BE136*100-100)&gt;100,"-",'Rentas del trabajo'!BE148/'Rentas del trabajo'!BE136*100-100)</f>
        <v>12.512080733936884</v>
      </c>
      <c r="BF148" s="122">
        <f>IF(ABS('Rentas del trabajo'!BF148/'Rentas del trabajo'!BF136*100-100)&gt;100,"-",'Rentas del trabajo'!BF148/'Rentas del trabajo'!BF136*100-100)</f>
        <v>12.404407173128135</v>
      </c>
      <c r="BG148" s="122">
        <f>IF(ABS('Rentas del trabajo'!BG148/'Rentas del trabajo'!BG136*100-100)&gt;100,"-",'Rentas del trabajo'!BG148/'Rentas del trabajo'!BG136*100-100)</f>
        <v>12.510189838191394</v>
      </c>
      <c r="BH148" s="122">
        <f>IF(ABS('Rentas del trabajo'!BH148/'Rentas del trabajo'!BH136*100-100)&gt;100,"-",'Rentas del trabajo'!BH148/'Rentas del trabajo'!BH136*100-100)</f>
        <v>11.369825114979506</v>
      </c>
      <c r="BI148" s="122">
        <f>+'Rentas del trabajo'!BI148/'Rentas del trabajo'!BI136*100-100</f>
        <v>13.097658434339493</v>
      </c>
      <c r="BJ148" s="122">
        <f>IF(ABS('Rentas del trabajo'!BJ148/'Rentas del trabajo'!BJ136*100-100)&gt;100,"-",'Rentas del trabajo'!BJ148/'Rentas del trabajo'!BJ136*100-100)</f>
        <v>31.543460204234606</v>
      </c>
      <c r="BK148" s="123"/>
      <c r="BL148" s="123"/>
    </row>
    <row r="149" spans="2:64" ht="12" customHeight="1">
      <c r="B149" s="67" t="s">
        <v>380</v>
      </c>
      <c r="C149" s="122">
        <f>IF(ABS('Rentas del trabajo'!C149/'Rentas del trabajo'!C137*100-100)&gt;100,"-",'Rentas del trabajo'!C149/'Rentas del trabajo'!C137*100-100)</f>
        <v>7.4673859420114184</v>
      </c>
      <c r="D149" s="122">
        <f>IF(ABS('Rentas del trabajo'!D149/'Rentas del trabajo'!D137*100-100)&gt;100,"-",'Rentas del trabajo'!D149/'Rentas del trabajo'!D137*100-100)</f>
        <v>7.8656177197469361</v>
      </c>
      <c r="E149" s="122">
        <f>IF(ABS('Rentas del trabajo'!E149/'Rentas del trabajo'!E137*100-100)&gt;100,"-",'Rentas del trabajo'!E149/'Rentas del trabajo'!E137*100-100)</f>
        <v>9.9481769159264672</v>
      </c>
      <c r="F149" s="122">
        <f>IF(ABS('Rentas del trabajo'!F149/'Rentas del trabajo'!F137*100-100)&gt;100,"-",'Rentas del trabajo'!F149/'Rentas del trabajo'!F137*100-100)</f>
        <v>9.9481769159264672</v>
      </c>
      <c r="G149" s="122"/>
      <c r="H149" s="122">
        <f>IF(ABS('Rentas del trabajo'!H149/'Rentas del trabajo'!H137*100-100)&gt;100,"-",'Rentas del trabajo'!H149/'Rentas del trabajo'!H137*100-100)</f>
        <v>4.5381929106657708</v>
      </c>
      <c r="I149" s="122">
        <f>IF(ABS('Rentas del trabajo'!I149/'Rentas del trabajo'!I137*100-100)&gt;100,"-",'Rentas del trabajo'!I149/'Rentas del trabajo'!I137*100-100)</f>
        <v>2.3037966613979535</v>
      </c>
      <c r="J149" s="122">
        <f>IF(ABS('Rentas del trabajo'!J149/'Rentas del trabajo'!J137*100-100)&gt;100,"-",'Rentas del trabajo'!J149/'Rentas del trabajo'!J137*100-100)</f>
        <v>6.6709293804609189</v>
      </c>
      <c r="K149" s="122">
        <f>IF(ABS('Rentas del trabajo'!K149/'Rentas del trabajo'!K137*100-100)&gt;100,"-",'Rentas del trabajo'!K149/'Rentas del trabajo'!K137*100-100)</f>
        <v>-1.4264820298354692</v>
      </c>
      <c r="L149" s="122">
        <f>IF(ABS('Rentas del trabajo'!L149/'Rentas del trabajo'!L137*100-100)&gt;100,"-",'Rentas del trabajo'!L149/'Rentas del trabajo'!L137*100-100)</f>
        <v>6.9880323519887781</v>
      </c>
      <c r="M149" s="122">
        <f>IF(ABS('Rentas del trabajo'!M149/'Rentas del trabajo'!M137*100-100)&gt;100,"-",'Rentas del trabajo'!M149/'Rentas del trabajo'!M137*100-100)</f>
        <v>6.3138544288685381</v>
      </c>
      <c r="N149" s="122">
        <f>IF(ABS('Rentas del trabajo'!N149/'Rentas del trabajo'!N137*100-100)&gt;100,"-",'Rentas del trabajo'!N149/'Rentas del trabajo'!N137*100-100)</f>
        <v>6.3422872355156414</v>
      </c>
      <c r="O149" s="122">
        <f>IF(ABS('Rentas del trabajo'!O149/'Rentas del trabajo'!O137*100-100)&gt;100,"-",'Rentas del trabajo'!O149/'Rentas del trabajo'!O137*100-100)</f>
        <v>12.345662003576535</v>
      </c>
      <c r="P149" s="122"/>
      <c r="Q149" s="122">
        <f>IF(ABS('Rentas del trabajo'!Q149/'Rentas del trabajo'!Q137*100-100)&gt;100,"-",'Rentas del trabajo'!Q149/'Rentas del trabajo'!Q137*100-100)</f>
        <v>3.4435446485941554</v>
      </c>
      <c r="R149" s="122">
        <f>IF(ABS('Rentas del trabajo'!R149/'Rentas del trabajo'!R137*100-100)&gt;100,"-",'Rentas del trabajo'!R149/'Rentas del trabajo'!R137*100-100)</f>
        <v>2.5701760132379263</v>
      </c>
      <c r="S149" s="122">
        <f>IF(ABS('Rentas del trabajo'!S149/'Rentas del trabajo'!S137*100-100)&gt;100,"-",'Rentas del trabajo'!S149/'Rentas del trabajo'!S137*100-100)</f>
        <v>1.1587758506975661</v>
      </c>
      <c r="T149" s="122">
        <f>IF(ABS('Rentas del trabajo'!T149/'Rentas del trabajo'!T137*100-100)&gt;100,"-",'Rentas del trabajo'!T149/'Rentas del trabajo'!T137*100-100)</f>
        <v>1.1587758506975661</v>
      </c>
      <c r="U149" s="122"/>
      <c r="V149" s="122">
        <f>IF(ABS('Rentas del trabajo'!V149/'Rentas del trabajo'!V137*100-100)&gt;100,"-",'Rentas del trabajo'!V149/'Rentas del trabajo'!V137*100-100)</f>
        <v>4.9064998043491244</v>
      </c>
      <c r="W149" s="122">
        <f>IF(ABS('Rentas del trabajo'!W149/'Rentas del trabajo'!W137*100-100)&gt;100,"-",'Rentas del trabajo'!W149/'Rentas del trabajo'!W137*100-100)</f>
        <v>6.3537270423150431</v>
      </c>
      <c r="X149" s="122">
        <f>IF(ABS('Rentas del trabajo'!X149/'Rentas del trabajo'!X137*100-100)&gt;100,"-",'Rentas del trabajo'!X149/'Rentas del trabajo'!X137*100-100)</f>
        <v>4.8251884622801668</v>
      </c>
      <c r="Y149" s="122">
        <f>IF(ABS('Rentas del trabajo'!Y149/'Rentas del trabajo'!Y137*100-100)&gt;100,"-",'Rentas del trabajo'!Y149/'Rentas del trabajo'!Y137*100-100)</f>
        <v>2.1635106316922617</v>
      </c>
      <c r="Z149" s="122">
        <f>IF(ABS('Rentas del trabajo'!Z149/'Rentas del trabajo'!Z137*100-100)&gt;100,"-",'Rentas del trabajo'!Z149/'Rentas del trabajo'!Z137*100-100)</f>
        <v>9.3380168658944456</v>
      </c>
      <c r="AA149" s="122">
        <f>IF(ABS('Rentas del trabajo'!AA149/'Rentas del trabajo'!AA137*100-100)&gt;100,"-",'Rentas del trabajo'!AA149/'Rentas del trabajo'!AA137*100-100)</f>
        <v>10.014183470112641</v>
      </c>
      <c r="AB149" s="122">
        <f>IF(ABS('Rentas del trabajo'!AB149/'Rentas del trabajo'!AB137*100-100)&gt;100,"-",'Rentas del trabajo'!AB149/'Rentas del trabajo'!AB137*100-100)</f>
        <v>-1.4492412635091227</v>
      </c>
      <c r="AC149" s="122">
        <f>IF(ABS('Rentas del trabajo'!AC149/'Rentas del trabajo'!AC137*100-100)&gt;100,"-",'Rentas del trabajo'!AC149/'Rentas del trabajo'!AC137*100-100)</f>
        <v>7.4601569907299279</v>
      </c>
      <c r="AD149" s="122"/>
      <c r="AE149" s="122">
        <f>IF(ABS('Rentas del trabajo'!AE149/'Rentas del trabajo'!AE137*100-100)&gt;100,"-",'Rentas del trabajo'!AE149/'Rentas del trabajo'!AE137*100-100)</f>
        <v>11.168073359601578</v>
      </c>
      <c r="AF149" s="122">
        <f>IF(ABS('Rentas del trabajo'!AF149/'Rentas del trabajo'!AF137*100-100)&gt;100,"-",'Rentas del trabajo'!AF149/'Rentas del trabajo'!AF137*100-100)</f>
        <v>10.637953952910777</v>
      </c>
      <c r="AG149" s="122">
        <f>IF(ABS('Rentas del trabajo'!AG149/'Rentas del trabajo'!AG137*100-100)&gt;100,"-",'Rentas del trabajo'!AG149/'Rentas del trabajo'!AG137*100-100)</f>
        <v>11.222229838310454</v>
      </c>
      <c r="AH149" s="122">
        <f>IF(ABS('Rentas del trabajo'!AH149/'Rentas del trabajo'!AH137*100-100)&gt;100,"-",'Rentas del trabajo'!AH149/'Rentas del trabajo'!AH137*100-100)</f>
        <v>11.222229838310454</v>
      </c>
      <c r="AI149" s="122"/>
      <c r="AJ149" s="122">
        <f>IF(ABS('Rentas del trabajo'!AJ149/'Rentas del trabajo'!AJ137*100-100)&gt;100,"-",'Rentas del trabajo'!AJ149/'Rentas del trabajo'!AJ137*100-100)</f>
        <v>9.6673591412977089</v>
      </c>
      <c r="AK149" s="122">
        <f>IF(ABS('Rentas del trabajo'!AK149/'Rentas del trabajo'!AK137*100-100)&gt;100,"-",'Rentas del trabajo'!AK149/'Rentas del trabajo'!AK137*100-100)</f>
        <v>8.8039006551881869</v>
      </c>
      <c r="AL149" s="122">
        <f>IF(ABS('Rentas del trabajo'!AL149/'Rentas del trabajo'!AL137*100-100)&gt;100,"-",'Rentas del trabajo'!AL149/'Rentas del trabajo'!AL137*100-100)</f>
        <v>11.818002757533947</v>
      </c>
      <c r="AM149" s="122">
        <f>IF(ABS('Rentas del trabajo'!AM149/'Rentas del trabajo'!AM137*100-100)&gt;100,"-",'Rentas del trabajo'!AM149/'Rentas del trabajo'!AM137*100-100)</f>
        <v>0.70616651148212384</v>
      </c>
      <c r="AN149" s="122">
        <f>IF(ABS('Rentas del trabajo'!AN149/'Rentas del trabajo'!AN137*100-100)&gt;100,"-",'Rentas del trabajo'!AN149/'Rentas del trabajo'!AN137*100-100)</f>
        <v>16.978592857506072</v>
      </c>
      <c r="AO149" s="122">
        <f>IF(ABS('Rentas del trabajo'!AO149/'Rentas del trabajo'!AO137*100-100)&gt;100,"-",'Rentas del trabajo'!AO149/'Rentas del trabajo'!AO137*100-100)</f>
        <v>16.960318865523888</v>
      </c>
      <c r="AP149" s="122">
        <f>IF(ABS('Rentas del trabajo'!AP149/'Rentas del trabajo'!AP137*100-100)&gt;100,"-",'Rentas del trabajo'!AP149/'Rentas del trabajo'!AP137*100-100)</f>
        <v>4.8011309283391199</v>
      </c>
      <c r="AQ149" s="122">
        <f>IF(ABS('Rentas del trabajo'!AQ149/'Rentas del trabajo'!AQ137*100-100)&gt;100,"-",'Rentas del trabajo'!AQ149/'Rentas del trabajo'!AQ137*100-100)</f>
        <v>20.726824761318156</v>
      </c>
      <c r="AR149" s="122"/>
      <c r="AS149" s="122">
        <f>IF(ABS('Rentas del trabajo'!AS149/'Rentas del trabajo'!AS137*100-100)&gt;100,"-",'Rentas del trabajo'!AS149/'Rentas del trabajo'!AS137*100-100)</f>
        <v>11.168073359601578</v>
      </c>
      <c r="AT149" s="122"/>
      <c r="AU149" s="122"/>
      <c r="AV149" s="122"/>
      <c r="AW149" s="122"/>
      <c r="AX149" s="122"/>
      <c r="AY149" s="122"/>
      <c r="AZ149" s="122"/>
      <c r="BA149" s="122"/>
      <c r="BB149" s="122"/>
      <c r="BC149" s="122"/>
      <c r="BD149" s="122"/>
      <c r="BE149" s="122">
        <f>IF(ABS('Rentas del trabajo'!BE149/'Rentas del trabajo'!BE137*100-100)&gt;100,"-",'Rentas del trabajo'!BE149/'Rentas del trabajo'!BE137*100-100)</f>
        <v>10.166805823881802</v>
      </c>
      <c r="BF149" s="122">
        <f>IF(ABS('Rentas del trabajo'!BF149/'Rentas del trabajo'!BF137*100-100)&gt;100,"-",'Rentas del trabajo'!BF149/'Rentas del trabajo'!BF137*100-100)</f>
        <v>10.359127961757551</v>
      </c>
      <c r="BG149" s="122">
        <f>IF(ABS('Rentas del trabajo'!BG149/'Rentas del trabajo'!BG137*100-100)&gt;100,"-",'Rentas del trabajo'!BG149/'Rentas del trabajo'!BG137*100-100)</f>
        <v>11.313308790718438</v>
      </c>
      <c r="BH149" s="122">
        <f>IF(ABS('Rentas del trabajo'!BH149/'Rentas del trabajo'!BH137*100-100)&gt;100,"-",'Rentas del trabajo'!BH149/'Rentas del trabajo'!BH137*100-100)</f>
        <v>6.1011175058714144</v>
      </c>
      <c r="BI149" s="122"/>
      <c r="BJ149" s="122">
        <f>IF(ABS('Rentas del trabajo'!BJ149/'Rentas del trabajo'!BJ137*100-100)&gt;100,"-",'Rentas del trabajo'!BJ149/'Rentas del trabajo'!BJ137*100-100)</f>
        <v>7.151810820882659</v>
      </c>
      <c r="BK149" s="123"/>
      <c r="BL149" s="123"/>
    </row>
    <row r="150" spans="2:64" ht="12" customHeight="1">
      <c r="B150" s="67" t="s">
        <v>381</v>
      </c>
      <c r="C150" s="122">
        <f>IF(ABS('Rentas del trabajo'!C150/'Rentas del trabajo'!C138*100-100)&gt;100,"-",'Rentas del trabajo'!C150/'Rentas del trabajo'!C138*100-100)</f>
        <v>8.8339829352968451</v>
      </c>
      <c r="D150" s="122">
        <f>IF(ABS('Rentas del trabajo'!D150/'Rentas del trabajo'!D138*100-100)&gt;100,"-",'Rentas del trabajo'!D150/'Rentas del trabajo'!D138*100-100)</f>
        <v>9.5094190592491117</v>
      </c>
      <c r="E150" s="122">
        <f>IF(ABS('Rentas del trabajo'!E150/'Rentas del trabajo'!E138*100-100)&gt;100,"-",'Rentas del trabajo'!E150/'Rentas del trabajo'!E138*100-100)</f>
        <v>9.5784595501790903</v>
      </c>
      <c r="F150" s="122">
        <f>IF(ABS('Rentas del trabajo'!F150/'Rentas del trabajo'!F138*100-100)&gt;100,"-",'Rentas del trabajo'!F150/'Rentas del trabajo'!F138*100-100)</f>
        <v>11.328706490316677</v>
      </c>
      <c r="G150" s="122">
        <f>IF(ABS('Rentas del trabajo'!G150/'Rentas del trabajo'!G138*100-100)&gt;100,"-",'Rentas del trabajo'!G150/'Rentas del trabajo'!G138*100-100)</f>
        <v>9.0614611495269912</v>
      </c>
      <c r="H150" s="122">
        <f>IF(ABS('Rentas del trabajo'!H150/'Rentas del trabajo'!H138*100-100)&gt;100,"-",'Rentas del trabajo'!H150/'Rentas del trabajo'!H138*100-100)</f>
        <v>9.0875020190971156</v>
      </c>
      <c r="I150" s="122">
        <f>IF(ABS('Rentas del trabajo'!I150/'Rentas del trabajo'!I138*100-100)&gt;100,"-",'Rentas del trabajo'!I150/'Rentas del trabajo'!I138*100-100)</f>
        <v>4.1347482728503167</v>
      </c>
      <c r="J150" s="122">
        <f>IF(ABS('Rentas del trabajo'!J150/'Rentas del trabajo'!J138*100-100)&gt;100,"-",'Rentas del trabajo'!J150/'Rentas del trabajo'!J138*100-100)</f>
        <v>9.2782837996209082</v>
      </c>
      <c r="K150" s="122">
        <f>IF(ABS('Rentas del trabajo'!K150/'Rentas del trabajo'!K138*100-100)&gt;100,"-",'Rentas del trabajo'!K150/'Rentas del trabajo'!K138*100-100)</f>
        <v>12.90348897843414</v>
      </c>
      <c r="L150" s="122">
        <f>IF(ABS('Rentas del trabajo'!L150/'Rentas del trabajo'!L138*100-100)&gt;100,"-",'Rentas del trabajo'!L150/'Rentas del trabajo'!L138*100-100)</f>
        <v>8.7744078003934476</v>
      </c>
      <c r="M150" s="122">
        <f>IF(ABS('Rentas del trabajo'!M150/'Rentas del trabajo'!M138*100-100)&gt;100,"-",'Rentas del trabajo'!M150/'Rentas del trabajo'!M138*100-100)</f>
        <v>8.2728352431645931</v>
      </c>
      <c r="N150" s="122">
        <f>IF(ABS('Rentas del trabajo'!N150/'Rentas del trabajo'!N138*100-100)&gt;100,"-",'Rentas del trabajo'!N150/'Rentas del trabajo'!N138*100-100)</f>
        <v>5.6873755598765285</v>
      </c>
      <c r="O150" s="122">
        <f>IF(ABS('Rentas del trabajo'!O150/'Rentas del trabajo'!O138*100-100)&gt;100,"-",'Rentas del trabajo'!O150/'Rentas del trabajo'!O138*100-100)</f>
        <v>11.158640458534023</v>
      </c>
      <c r="P150" s="122"/>
      <c r="Q150" s="122">
        <f>IF(ABS('Rentas del trabajo'!Q150/'Rentas del trabajo'!Q138*100-100)&gt;100,"-",'Rentas del trabajo'!Q150/'Rentas del trabajo'!Q138*100-100)</f>
        <v>4.2556721355272629</v>
      </c>
      <c r="R150" s="122">
        <f>IF(ABS('Rentas del trabajo'!R150/'Rentas del trabajo'!R138*100-100)&gt;100,"-",'Rentas del trabajo'!R150/'Rentas del trabajo'!R138*100-100)</f>
        <v>4.0113326473533988</v>
      </c>
      <c r="S150" s="122">
        <f>IF(ABS('Rentas del trabajo'!S150/'Rentas del trabajo'!S138*100-100)&gt;100,"-",'Rentas del trabajo'!S150/'Rentas del trabajo'!S138*100-100)</f>
        <v>3.5812880496314108</v>
      </c>
      <c r="T150" s="122">
        <f>IF(ABS('Rentas del trabajo'!T150/'Rentas del trabajo'!T138*100-100)&gt;100,"-",'Rentas del trabajo'!T150/'Rentas del trabajo'!T138*100-100)</f>
        <v>0.61394983361469713</v>
      </c>
      <c r="U150" s="122">
        <f>IF(ABS('Rentas del trabajo'!U150/'Rentas del trabajo'!U138*100-100)&gt;100,"-",'Rentas del trabajo'!U150/'Rentas del trabajo'!U138*100-100)</f>
        <v>4.7068929046345573</v>
      </c>
      <c r="V150" s="122">
        <f>IF(ABS('Rentas del trabajo'!V150/'Rentas del trabajo'!V138*100-100)&gt;100,"-",'Rentas del trabajo'!V150/'Rentas del trabajo'!V138*100-100)</f>
        <v>6.187086066793924</v>
      </c>
      <c r="W150" s="122">
        <f>IF(ABS('Rentas del trabajo'!W150/'Rentas del trabajo'!W138*100-100)&gt;100,"-",'Rentas del trabajo'!W150/'Rentas del trabajo'!W138*100-100)</f>
        <v>5.6769923903720496</v>
      </c>
      <c r="X150" s="122">
        <f>IF(ABS('Rentas del trabajo'!X150/'Rentas del trabajo'!X138*100-100)&gt;100,"-",'Rentas del trabajo'!X150/'Rentas del trabajo'!X138*100-100)</f>
        <v>7.1688966846054143</v>
      </c>
      <c r="Y150" s="122">
        <f>IF(ABS('Rentas del trabajo'!Y150/'Rentas del trabajo'!Y138*100-100)&gt;100,"-",'Rentas del trabajo'!Y150/'Rentas del trabajo'!Y138*100-100)</f>
        <v>4.5703387080352087</v>
      </c>
      <c r="Z150" s="122">
        <f>IF(ABS('Rentas del trabajo'!Z150/'Rentas del trabajo'!Z138*100-100)&gt;100,"-",'Rentas del trabajo'!Z150/'Rentas del trabajo'!Z138*100-100)</f>
        <v>7.4284322856618132</v>
      </c>
      <c r="AA150" s="122">
        <f>IF(ABS('Rentas del trabajo'!AA150/'Rentas del trabajo'!AA138*100-100)&gt;100,"-",'Rentas del trabajo'!AA150/'Rentas del trabajo'!AA138*100-100)</f>
        <v>7.8849095396961815</v>
      </c>
      <c r="AB150" s="122">
        <f>IF(ABS('Rentas del trabajo'!AB150/'Rentas del trabajo'!AB138*100-100)&gt;100,"-",'Rentas del trabajo'!AB150/'Rentas del trabajo'!AB138*100-100)</f>
        <v>1.6820923112129265</v>
      </c>
      <c r="AC150" s="122">
        <f>IF(ABS('Rentas del trabajo'!AC150/'Rentas del trabajo'!AC138*100-100)&gt;100,"-",'Rentas del trabajo'!AC150/'Rentas del trabajo'!AC138*100-100)</f>
        <v>0.22431466447443427</v>
      </c>
      <c r="AD150" s="122"/>
      <c r="AE150" s="122">
        <f>IF(ABS('Rentas del trabajo'!AE150/'Rentas del trabajo'!AE138*100-100)&gt;100,"-",'Rentas del trabajo'!AE150/'Rentas del trabajo'!AE138*100-100)</f>
        <v>13.465600421058753</v>
      </c>
      <c r="AF150" s="122">
        <f>IF(ABS('Rentas del trabajo'!AF150/'Rentas del trabajo'!AF138*100-100)&gt;100,"-",'Rentas del trabajo'!AF150/'Rentas del trabajo'!AF138*100-100)</f>
        <v>13.902206137899825</v>
      </c>
      <c r="AG150" s="122">
        <f>IF(ABS('Rentas del trabajo'!AG150/'Rentas del trabajo'!AG138*100-100)&gt;100,"-",'Rentas del trabajo'!AG150/'Rentas del trabajo'!AG138*100-100)</f>
        <v>13.502779827019822</v>
      </c>
      <c r="AH150" s="122">
        <f>IF(ABS('Rentas del trabajo'!AH150/'Rentas del trabajo'!AH138*100-100)&gt;100,"-",'Rentas del trabajo'!AH150/'Rentas del trabajo'!AH138*100-100)</f>
        <v>12.012208898579374</v>
      </c>
      <c r="AI150" s="122">
        <f>IF(ABS('Rentas del trabajo'!AI150/'Rentas del trabajo'!AI138*100-100)&gt;100,"-",'Rentas del trabajo'!AI150/'Rentas del trabajo'!AI138*100-100)</f>
        <v>14.194867326064852</v>
      </c>
      <c r="AJ150" s="122">
        <f>IF(ABS('Rentas del trabajo'!AJ150/'Rentas del trabajo'!AJ138*100-100)&gt;100,"-",'Rentas del trabajo'!AJ150/'Rentas del trabajo'!AJ138*100-100)</f>
        <v>15.836839657134206</v>
      </c>
      <c r="AK150" s="122">
        <f>IF(ABS('Rentas del trabajo'!AK150/'Rentas del trabajo'!AK138*100-100)&gt;100,"-",'Rentas del trabajo'!AK150/'Rentas del trabajo'!AK138*100-100)</f>
        <v>10.046470008033097</v>
      </c>
      <c r="AL150" s="122">
        <f>IF(ABS('Rentas del trabajo'!AL150/'Rentas del trabajo'!AL138*100-100)&gt;100,"-",'Rentas del trabajo'!AL150/'Rentas del trabajo'!AL138*100-100)</f>
        <v>17.112331063925623</v>
      </c>
      <c r="AM150" s="122">
        <f>IF(ABS('Rentas del trabajo'!AM150/'Rentas del trabajo'!AM138*100-100)&gt;100,"-",'Rentas del trabajo'!AM150/'Rentas del trabajo'!AM138*100-100)</f>
        <v>18.063560837937757</v>
      </c>
      <c r="AN150" s="122">
        <f>IF(ABS('Rentas del trabajo'!AN150/'Rentas del trabajo'!AN138*100-100)&gt;100,"-",'Rentas del trabajo'!AN150/'Rentas del trabajo'!AN138*100-100)</f>
        <v>16.854641027975333</v>
      </c>
      <c r="AO150" s="122">
        <f>IF(ABS('Rentas del trabajo'!AO150/'Rentas del trabajo'!AO138*100-100)&gt;100,"-",'Rentas del trabajo'!AO150/'Rentas del trabajo'!AO138*100-100)</f>
        <v>16.810050358152424</v>
      </c>
      <c r="AP150" s="122">
        <f>IF(ABS('Rentas del trabajo'!AP150/'Rentas del trabajo'!AP138*100-100)&gt;100,"-",'Rentas del trabajo'!AP150/'Rentas del trabajo'!AP138*100-100)</f>
        <v>7.4651347780919224</v>
      </c>
      <c r="AQ150" s="122">
        <f>IF(ABS('Rentas del trabajo'!AQ150/'Rentas del trabajo'!AQ138*100-100)&gt;100,"-",'Rentas del trabajo'!AQ150/'Rentas del trabajo'!AQ138*100-100)</f>
        <v>11.40798558991294</v>
      </c>
      <c r="AR150" s="122"/>
      <c r="AS150" s="122">
        <f>IF(ABS('Rentas del trabajo'!AS150/'Rentas del trabajo'!AS138*100-100)&gt;100,"-",'Rentas del trabajo'!AS150/'Rentas del trabajo'!AS138*100-100)</f>
        <v>13.465600421058753</v>
      </c>
      <c r="AT150" s="122"/>
      <c r="AU150" s="122"/>
      <c r="AV150" s="122"/>
      <c r="AW150" s="122"/>
      <c r="AX150" s="122"/>
      <c r="AY150" s="122"/>
      <c r="AZ150" s="122"/>
      <c r="BA150" s="122"/>
      <c r="BB150" s="122"/>
      <c r="BC150" s="122"/>
      <c r="BD150" s="122"/>
      <c r="BE150" s="122">
        <f>IF(ABS('Rentas del trabajo'!BE150/'Rentas del trabajo'!BE138*100-100)&gt;100,"-",'Rentas del trabajo'!BE150/'Rentas del trabajo'!BE138*100-100)</f>
        <v>11.198963412320978</v>
      </c>
      <c r="BF150" s="122">
        <f>IF(ABS('Rentas del trabajo'!BF150/'Rentas del trabajo'!BF138*100-100)&gt;100,"-",'Rentas del trabajo'!BF150/'Rentas del trabajo'!BF138*100-100)</f>
        <v>11.365192313082687</v>
      </c>
      <c r="BG150" s="122">
        <f>IF(ABS('Rentas del trabajo'!BG150/'Rentas del trabajo'!BG138*100-100)&gt;100,"-",'Rentas del trabajo'!BG150/'Rentas del trabajo'!BG138*100-100)</f>
        <v>13.121404266317555</v>
      </c>
      <c r="BH150" s="122">
        <f>IF(ABS('Rentas del trabajo'!BH150/'Rentas del trabajo'!BH138*100-100)&gt;100,"-",'Rentas del trabajo'!BH150/'Rentas del trabajo'!BH138*100-100)</f>
        <v>10.785642742763386</v>
      </c>
      <c r="BI150" s="122"/>
      <c r="BJ150" s="122">
        <f>IF(ABS('Rentas del trabajo'!BJ150/'Rentas del trabajo'!BJ138*100-100)&gt;100,"-",'Rentas del trabajo'!BJ150/'Rentas del trabajo'!BJ138*100-100)</f>
        <v>-12.248490264578692</v>
      </c>
      <c r="BK150" s="123"/>
      <c r="BL150" s="123"/>
    </row>
    <row r="151" spans="2:64" ht="12" customHeight="1">
      <c r="B151" s="67" t="s">
        <v>382</v>
      </c>
      <c r="C151" s="122">
        <f>IF(ABS('Rentas del trabajo'!C151/'Rentas del trabajo'!C139*100-100)&gt;100,"-",'Rentas del trabajo'!C151/'Rentas del trabajo'!C139*100-100)</f>
        <v>9.4911577681060066</v>
      </c>
      <c r="D151" s="122">
        <f>IF(ABS('Rentas del trabajo'!D151/'Rentas del trabajo'!D139*100-100)&gt;100,"-",'Rentas del trabajo'!D151/'Rentas del trabajo'!D139*100-100)</f>
        <v>10.276076734476661</v>
      </c>
      <c r="E151" s="122">
        <f>IF(ABS('Rentas del trabajo'!E151/'Rentas del trabajo'!E139*100-100)&gt;100,"-",'Rentas del trabajo'!E151/'Rentas del trabajo'!E139*100-100)</f>
        <v>10.634505810560185</v>
      </c>
      <c r="F151" s="122">
        <f>IF(ABS('Rentas del trabajo'!F151/'Rentas del trabajo'!F139*100-100)&gt;100,"-",'Rentas del trabajo'!F151/'Rentas del trabajo'!F139*100-100)</f>
        <v>10.634505810560185</v>
      </c>
      <c r="G151" s="122"/>
      <c r="H151" s="122">
        <f>IF(ABS('Rentas del trabajo'!H151/'Rentas del trabajo'!H139*100-100)&gt;100,"-",'Rentas del trabajo'!H151/'Rentas del trabajo'!H139*100-100)</f>
        <v>9.6558899708102643</v>
      </c>
      <c r="I151" s="122">
        <f>IF(ABS('Rentas del trabajo'!I151/'Rentas del trabajo'!I139*100-100)&gt;100,"-",'Rentas del trabajo'!I151/'Rentas del trabajo'!I139*100-100)</f>
        <v>11.200884339084638</v>
      </c>
      <c r="J151" s="122">
        <f>IF(ABS('Rentas del trabajo'!J151/'Rentas del trabajo'!J139*100-100)&gt;100,"-",'Rentas del trabajo'!J151/'Rentas del trabajo'!J139*100-100)</f>
        <v>9.077222294600773</v>
      </c>
      <c r="K151" s="122">
        <f>IF(ABS('Rentas del trabajo'!K151/'Rentas del trabajo'!K139*100-100)&gt;100,"-",'Rentas del trabajo'!K151/'Rentas del trabajo'!K139*100-100)</f>
        <v>9.8678854713799353</v>
      </c>
      <c r="L151" s="122">
        <f>IF(ABS('Rentas del trabajo'!L151/'Rentas del trabajo'!L139*100-100)&gt;100,"-",'Rentas del trabajo'!L151/'Rentas del trabajo'!L139*100-100)</f>
        <v>8.6390520994308559</v>
      </c>
      <c r="M151" s="122">
        <f>IF(ABS('Rentas del trabajo'!M151/'Rentas del trabajo'!M139*100-100)&gt;100,"-",'Rentas del trabajo'!M151/'Rentas del trabajo'!M139*100-100)</f>
        <v>8.1275116138788519</v>
      </c>
      <c r="N151" s="122">
        <f>IF(ABS('Rentas del trabajo'!N151/'Rentas del trabajo'!N139*100-100)&gt;100,"-",'Rentas del trabajo'!N151/'Rentas del trabajo'!N139*100-100)</f>
        <v>7.3533279382939298</v>
      </c>
      <c r="O151" s="122">
        <f>IF(ABS('Rentas del trabajo'!O151/'Rentas del trabajo'!O139*100-100)&gt;100,"-",'Rentas del trabajo'!O151/'Rentas del trabajo'!O139*100-100)</f>
        <v>8.417111635415381</v>
      </c>
      <c r="P151" s="122"/>
      <c r="Q151" s="122">
        <f>IF(ABS('Rentas del trabajo'!Q151/'Rentas del trabajo'!Q139*100-100)&gt;100,"-",'Rentas del trabajo'!Q151/'Rentas del trabajo'!Q139*100-100)</f>
        <v>2.1074821281993934</v>
      </c>
      <c r="R151" s="122">
        <f>IF(ABS('Rentas del trabajo'!R151/'Rentas del trabajo'!R139*100-100)&gt;100,"-",'Rentas del trabajo'!R151/'Rentas del trabajo'!R139*100-100)</f>
        <v>0.92802507223423447</v>
      </c>
      <c r="S151" s="122">
        <f>IF(ABS('Rentas del trabajo'!S151/'Rentas del trabajo'!S139*100-100)&gt;100,"-",'Rentas del trabajo'!S151/'Rentas del trabajo'!S139*100-100)</f>
        <v>0.43103129729718148</v>
      </c>
      <c r="T151" s="122">
        <f>IF(ABS('Rentas del trabajo'!T151/'Rentas del trabajo'!T139*100-100)&gt;100,"-",'Rentas del trabajo'!T151/'Rentas del trabajo'!T139*100-100)</f>
        <v>0.43103129729718148</v>
      </c>
      <c r="U151" s="122"/>
      <c r="V151" s="122">
        <f>IF(ABS('Rentas del trabajo'!V151/'Rentas del trabajo'!V139*100-100)&gt;100,"-",'Rentas del trabajo'!V151/'Rentas del trabajo'!V139*100-100)</f>
        <v>1.7973444431635954</v>
      </c>
      <c r="W151" s="122">
        <f>IF(ABS('Rentas del trabajo'!W151/'Rentas del trabajo'!W139*100-100)&gt;100,"-",'Rentas del trabajo'!W151/'Rentas del trabajo'!W139*100-100)</f>
        <v>-2.3333483580855443</v>
      </c>
      <c r="X151" s="122">
        <f>IF(ABS('Rentas del trabajo'!X151/'Rentas del trabajo'!X139*100-100)&gt;100,"-",'Rentas del trabajo'!X151/'Rentas del trabajo'!X139*100-100)</f>
        <v>3.093270971485083</v>
      </c>
      <c r="Y151" s="122">
        <f>IF(ABS('Rentas del trabajo'!Y151/'Rentas del trabajo'!Y139*100-100)&gt;100,"-",'Rentas del trabajo'!Y151/'Rentas del trabajo'!Y139*100-100)</f>
        <v>2.3787409537498974</v>
      </c>
      <c r="Z151" s="122">
        <f>IF(ABS('Rentas del trabajo'!Z151/'Rentas del trabajo'!Z139*100-100)&gt;100,"-",'Rentas del trabajo'!Z151/'Rentas del trabajo'!Z139*100-100)</f>
        <v>7.6353111300756211</v>
      </c>
      <c r="AA151" s="122">
        <f>IF(ABS('Rentas del trabajo'!AA151/'Rentas del trabajo'!AA139*100-100)&gt;100,"-",'Rentas del trabajo'!AA151/'Rentas del trabajo'!AA139*100-100)</f>
        <v>8.1190769665583105</v>
      </c>
      <c r="AB151" s="122">
        <f>IF(ABS('Rentas del trabajo'!AB151/'Rentas del trabajo'!AB139*100-100)&gt;100,"-",'Rentas del trabajo'!AB151/'Rentas del trabajo'!AB139*100-100)</f>
        <v>1.2102211307604307</v>
      </c>
      <c r="AC151" s="122">
        <f>IF(ABS('Rentas del trabajo'!AC151/'Rentas del trabajo'!AC139*100-100)&gt;100,"-",'Rentas del trabajo'!AC151/'Rentas del trabajo'!AC139*100-100)</f>
        <v>7.0007569606590323</v>
      </c>
      <c r="AD151" s="122"/>
      <c r="AE151" s="122">
        <f>IF(ABS('Rentas del trabajo'!AE151/'Rentas del trabajo'!AE139*100-100)&gt;100,"-",'Rentas del trabajo'!AE151/'Rentas del trabajo'!AE139*100-100)</f>
        <v>11.798664350027437</v>
      </c>
      <c r="AF151" s="122">
        <f>IF(ABS('Rentas del trabajo'!AF151/'Rentas del trabajo'!AF139*100-100)&gt;100,"-",'Rentas del trabajo'!AF151/'Rentas del trabajo'!AF139*100-100)</f>
        <v>11.299466375248883</v>
      </c>
      <c r="AG151" s="122">
        <f>IF(ABS('Rentas del trabajo'!AG151/'Rentas del trabajo'!AG139*100-100)&gt;100,"-",'Rentas del trabajo'!AG151/'Rentas del trabajo'!AG139*100-100)</f>
        <v>11.11137515621374</v>
      </c>
      <c r="AH151" s="122">
        <f>IF(ABS('Rentas del trabajo'!AH151/'Rentas del trabajo'!AH139*100-100)&gt;100,"-",'Rentas del trabajo'!AH151/'Rentas del trabajo'!AH139*100-100)</f>
        <v>11.11137515621374</v>
      </c>
      <c r="AI151" s="122"/>
      <c r="AJ151" s="122">
        <f>IF(ABS('Rentas del trabajo'!AJ151/'Rentas del trabajo'!AJ139*100-100)&gt;100,"-",'Rentas del trabajo'!AJ151/'Rentas del trabajo'!AJ139*100-100)</f>
        <v>11.626784015802215</v>
      </c>
      <c r="AK151" s="122">
        <f>IF(ABS('Rentas del trabajo'!AK151/'Rentas del trabajo'!AK139*100-100)&gt;100,"-",'Rentas del trabajo'!AK151/'Rentas del trabajo'!AK139*100-100)</f>
        <v>8.6061803301820134</v>
      </c>
      <c r="AL151" s="122">
        <f>IF(ABS('Rentas del trabajo'!AL151/'Rentas del trabajo'!AL139*100-100)&gt;100,"-",'Rentas del trabajo'!AL151/'Rentas del trabajo'!AL139*100-100)</f>
        <v>12.451276348341906</v>
      </c>
      <c r="AM151" s="122">
        <f>IF(ABS('Rentas del trabajo'!AM151/'Rentas del trabajo'!AM139*100-100)&gt;100,"-",'Rentas del trabajo'!AM151/'Rentas del trabajo'!AM139*100-100)</f>
        <v>12.481357858106662</v>
      </c>
      <c r="AN151" s="122">
        <f>IF(ABS('Rentas del trabajo'!AN151/'Rentas del trabajo'!AN139*100-100)&gt;100,"-",'Rentas del trabajo'!AN151/'Rentas del trabajo'!AN139*100-100)</f>
        <v>16.933981735987331</v>
      </c>
      <c r="AO151" s="122">
        <f>IF(ABS('Rentas del trabajo'!AO151/'Rentas del trabajo'!AO139*100-100)&gt;100,"-",'Rentas del trabajo'!AO151/'Rentas del trabajo'!AO139*100-100)</f>
        <v>16.906467503833952</v>
      </c>
      <c r="AP151" s="122">
        <f>IF(ABS('Rentas del trabajo'!AP151/'Rentas del trabajo'!AP139*100-100)&gt;100,"-",'Rentas del trabajo'!AP151/'Rentas del trabajo'!AP139*100-100)</f>
        <v>8.6525405975777119</v>
      </c>
      <c r="AQ151" s="122">
        <f>IF(ABS('Rentas del trabajo'!AQ151/'Rentas del trabajo'!AQ139*100-100)&gt;100,"-",'Rentas del trabajo'!AQ151/'Rentas del trabajo'!AQ139*100-100)</f>
        <v>16.007130124777163</v>
      </c>
      <c r="AR151" s="122"/>
      <c r="AS151" s="122">
        <f>IF(ABS('Rentas del trabajo'!AS151/'Rentas del trabajo'!AS139*100-100)&gt;100,"-",'Rentas del trabajo'!AS151/'Rentas del trabajo'!AS139*100-100)</f>
        <v>11.798664350027437</v>
      </c>
      <c r="AT151" s="122"/>
      <c r="AU151" s="122"/>
      <c r="AV151" s="122"/>
      <c r="AW151" s="122"/>
      <c r="AX151" s="122"/>
      <c r="AY151" s="122"/>
      <c r="AZ151" s="122"/>
      <c r="BA151" s="122"/>
      <c r="BB151" s="122"/>
      <c r="BC151" s="122"/>
      <c r="BD151" s="122"/>
      <c r="BE151" s="122">
        <f>IF(ABS('Rentas del trabajo'!BE151/'Rentas del trabajo'!BE139*100-100)&gt;100,"-",'Rentas del trabajo'!BE151/'Rentas del trabajo'!BE139*100-100)</f>
        <v>12.577859697520836</v>
      </c>
      <c r="BF151" s="122">
        <f>IF(ABS('Rentas del trabajo'!BF151/'Rentas del trabajo'!BF139*100-100)&gt;100,"-",'Rentas del trabajo'!BF151/'Rentas del trabajo'!BF139*100-100)</f>
        <v>12.485863857862853</v>
      </c>
      <c r="BG151" s="122">
        <f>IF(ABS('Rentas del trabajo'!BG151/'Rentas del trabajo'!BG139*100-100)&gt;100,"-",'Rentas del trabajo'!BG151/'Rentas del trabajo'!BG139*100-100)</f>
        <v>9.9657280283756791</v>
      </c>
      <c r="BH151" s="122">
        <f>IF(ABS('Rentas del trabajo'!BH151/'Rentas del trabajo'!BH139*100-100)&gt;100,"-",'Rentas del trabajo'!BH151/'Rentas del trabajo'!BH139*100-100)</f>
        <v>11.403821550263274</v>
      </c>
      <c r="BI151" s="122">
        <f>+'Rentas del trabajo'!BI151/'Rentas del trabajo'!BI139*100-100</f>
        <v>13.731746956493424</v>
      </c>
      <c r="BJ151" s="122">
        <f>IF(ABS('Rentas del trabajo'!BJ151/'Rentas del trabajo'!BJ139*100-100)&gt;100,"-",'Rentas del trabajo'!BJ151/'Rentas del trabajo'!BJ139*100-100)</f>
        <v>24.909882187443671</v>
      </c>
      <c r="BK151" s="123"/>
      <c r="BL151" s="123"/>
    </row>
    <row r="152" spans="2:64" ht="12" customHeight="1">
      <c r="B152" s="67" t="s">
        <v>383</v>
      </c>
      <c r="C152" s="122">
        <f>IF(ABS('Rentas del trabajo'!C152/'Rentas del trabajo'!C140*100-100)&gt;100,"-",'Rentas del trabajo'!C152/'Rentas del trabajo'!C140*100-100)</f>
        <v>11.019575756510619</v>
      </c>
      <c r="D152" s="122">
        <f>IF(ABS('Rentas del trabajo'!D152/'Rentas del trabajo'!D140*100-100)&gt;100,"-",'Rentas del trabajo'!D152/'Rentas del trabajo'!D140*100-100)</f>
        <v>10.771415523541933</v>
      </c>
      <c r="E152" s="122">
        <f>IF(ABS('Rentas del trabajo'!E152/'Rentas del trabajo'!E140*100-100)&gt;100,"-",'Rentas del trabajo'!E152/'Rentas del trabajo'!E140*100-100)</f>
        <v>10.905100108912393</v>
      </c>
      <c r="F152" s="122">
        <f>IF(ABS('Rentas del trabajo'!F152/'Rentas del trabajo'!F140*100-100)&gt;100,"-",'Rentas del trabajo'!F152/'Rentas del trabajo'!F140*100-100)</f>
        <v>10.905100108912393</v>
      </c>
      <c r="G152" s="122"/>
      <c r="H152" s="122">
        <f>IF(ABS('Rentas del trabajo'!H152/'Rentas del trabajo'!H140*100-100)&gt;100,"-",'Rentas del trabajo'!H152/'Rentas del trabajo'!H140*100-100)</f>
        <v>10.549324722968436</v>
      </c>
      <c r="I152" s="122">
        <f>IF(ABS('Rentas del trabajo'!I152/'Rentas del trabajo'!I140*100-100)&gt;100,"-",'Rentas del trabajo'!I152/'Rentas del trabajo'!I140*100-100)</f>
        <v>12.109748807776725</v>
      </c>
      <c r="J152" s="122">
        <f>IF(ABS('Rentas del trabajo'!J152/'Rentas del trabajo'!J140*100-100)&gt;100,"-",'Rentas del trabajo'!J152/'Rentas del trabajo'!J140*100-100)</f>
        <v>10.021862927826547</v>
      </c>
      <c r="K152" s="122">
        <f>IF(ABS('Rentas del trabajo'!K152/'Rentas del trabajo'!K140*100-100)&gt;100,"-",'Rentas del trabajo'!K152/'Rentas del trabajo'!K140*100-100)</f>
        <v>10.3643385162691</v>
      </c>
      <c r="L152" s="122">
        <f>IF(ABS('Rentas del trabajo'!L152/'Rentas del trabajo'!L140*100-100)&gt;100,"-",'Rentas del trabajo'!L152/'Rentas del trabajo'!L140*100-100)</f>
        <v>11.497675247434131</v>
      </c>
      <c r="M152" s="122">
        <f>IF(ABS('Rentas del trabajo'!M152/'Rentas del trabajo'!M140*100-100)&gt;100,"-",'Rentas del trabajo'!M152/'Rentas del trabajo'!M140*100-100)</f>
        <v>11.369726127715296</v>
      </c>
      <c r="N152" s="122">
        <f>IF(ABS('Rentas del trabajo'!N152/'Rentas del trabajo'!N140*100-100)&gt;100,"-",'Rentas del trabajo'!N152/'Rentas del trabajo'!N140*100-100)</f>
        <v>10.46628558805287</v>
      </c>
      <c r="O152" s="122">
        <f>IF(ABS('Rentas del trabajo'!O152/'Rentas del trabajo'!O140*100-100)&gt;100,"-",'Rentas del trabajo'!O152/'Rentas del trabajo'!O140*100-100)</f>
        <v>11.084766557333126</v>
      </c>
      <c r="P152" s="122"/>
      <c r="Q152" s="122">
        <f>IF(ABS('Rentas del trabajo'!Q152/'Rentas del trabajo'!Q140*100-100)&gt;100,"-",'Rentas del trabajo'!Q152/'Rentas del trabajo'!Q140*100-100)</f>
        <v>1.8637961907645746</v>
      </c>
      <c r="R152" s="122">
        <f>IF(ABS('Rentas del trabajo'!R152/'Rentas del trabajo'!R140*100-100)&gt;100,"-",'Rentas del trabajo'!R152/'Rentas del trabajo'!R140*100-100)</f>
        <v>1.3117030376883037</v>
      </c>
      <c r="S152" s="122">
        <f>IF(ABS('Rentas del trabajo'!S152/'Rentas del trabajo'!S140*100-100)&gt;100,"-",'Rentas del trabajo'!S152/'Rentas del trabajo'!S140*100-100)</f>
        <v>0.99975385125694061</v>
      </c>
      <c r="T152" s="122">
        <f>IF(ABS('Rentas del trabajo'!T152/'Rentas del trabajo'!T140*100-100)&gt;100,"-",'Rentas del trabajo'!T152/'Rentas del trabajo'!T140*100-100)</f>
        <v>0.99975385125694061</v>
      </c>
      <c r="U152" s="122"/>
      <c r="V152" s="122">
        <f>IF(ABS('Rentas del trabajo'!V152/'Rentas del trabajo'!V140*100-100)&gt;100,"-",'Rentas del trabajo'!V152/'Rentas del trabajo'!V140*100-100)</f>
        <v>1.8341278637379617</v>
      </c>
      <c r="W152" s="122">
        <f>IF(ABS('Rentas del trabajo'!W152/'Rentas del trabajo'!W140*100-100)&gt;100,"-",'Rentas del trabajo'!W152/'Rentas del trabajo'!W140*100-100)</f>
        <v>-1.8040926899493712</v>
      </c>
      <c r="X152" s="122">
        <f>IF(ABS('Rentas del trabajo'!X152/'Rentas del trabajo'!X140*100-100)&gt;100,"-",'Rentas del trabajo'!X152/'Rentas del trabajo'!X140*100-100)</f>
        <v>2.9846194207383547</v>
      </c>
      <c r="Y152" s="122">
        <f>IF(ABS('Rentas del trabajo'!Y152/'Rentas del trabajo'!Y140*100-100)&gt;100,"-",'Rentas del trabajo'!Y152/'Rentas del trabajo'!Y140*100-100)</f>
        <v>2.4876963085564796</v>
      </c>
      <c r="Z152" s="122">
        <f>IF(ABS('Rentas del trabajo'!Z152/'Rentas del trabajo'!Z140*100-100)&gt;100,"-",'Rentas del trabajo'!Z152/'Rentas del trabajo'!Z140*100-100)</f>
        <v>5.4692706715824073</v>
      </c>
      <c r="AA152" s="122">
        <f>IF(ABS('Rentas del trabajo'!AA152/'Rentas del trabajo'!AA140*100-100)&gt;100,"-",'Rentas del trabajo'!AA152/'Rentas del trabajo'!AA140*100-100)</f>
        <v>5.6489657574925616</v>
      </c>
      <c r="AB152" s="122">
        <f>IF(ABS('Rentas del trabajo'!AB152/'Rentas del trabajo'!AB140*100-100)&gt;100,"-",'Rentas del trabajo'!AB152/'Rentas del trabajo'!AB140*100-100)</f>
        <v>1.2393033885506526</v>
      </c>
      <c r="AC152" s="122">
        <f>IF(ABS('Rentas del trabajo'!AC152/'Rentas del trabajo'!AC140*100-100)&gt;100,"-",'Rentas del trabajo'!AC152/'Rentas del trabajo'!AC140*100-100)</f>
        <v>-9.320891969852596E-2</v>
      </c>
      <c r="AD152" s="122"/>
      <c r="AE152" s="122">
        <f>IF(ABS('Rentas del trabajo'!AE152/'Rentas del trabajo'!AE140*100-100)&gt;100,"-",'Rentas del trabajo'!AE152/'Rentas del trabajo'!AE140*100-100)</f>
        <v>13.088754380463456</v>
      </c>
      <c r="AF152" s="122">
        <f>IF(ABS('Rentas del trabajo'!AF152/'Rentas del trabajo'!AF140*100-100)&gt;100,"-",'Rentas del trabajo'!AF152/'Rentas del trabajo'!AF140*100-100)</f>
        <v>12.224407545854589</v>
      </c>
      <c r="AG152" s="122">
        <f>IF(ABS('Rentas del trabajo'!AG152/'Rentas del trabajo'!AG140*100-100)&gt;100,"-",'Rentas del trabajo'!AG152/'Rentas del trabajo'!AG140*100-100)</f>
        <v>12.013878118491618</v>
      </c>
      <c r="AH152" s="122">
        <f>IF(ABS('Rentas del trabajo'!AH152/'Rentas del trabajo'!AH140*100-100)&gt;100,"-",'Rentas del trabajo'!AH152/'Rentas del trabajo'!AH140*100-100)</f>
        <v>12.013878118491618</v>
      </c>
      <c r="AI152" s="122"/>
      <c r="AJ152" s="122">
        <f>IF(ABS('Rentas del trabajo'!AJ152/'Rentas del trabajo'!AJ140*100-100)&gt;100,"-",'Rentas del trabajo'!AJ152/'Rentas del trabajo'!AJ140*100-100)</f>
        <v>12.576940690886531</v>
      </c>
      <c r="AK152" s="122">
        <f>IF(ABS('Rentas del trabajo'!AK152/'Rentas del trabajo'!AK140*100-100)&gt;100,"-",'Rentas del trabajo'!AK152/'Rentas del trabajo'!AK140*100-100)</f>
        <v>10.087185024815</v>
      </c>
      <c r="AL152" s="122">
        <f>IF(ABS('Rentas del trabajo'!AL152/'Rentas del trabajo'!AL140*100-100)&gt;100,"-",'Rentas del trabajo'!AL152/'Rentas del trabajo'!AL140*100-100)</f>
        <v>13.305596815828565</v>
      </c>
      <c r="AM152" s="122">
        <f>IF(ABS('Rentas del trabajo'!AM152/'Rentas del trabajo'!AM140*100-100)&gt;100,"-",'Rentas del trabajo'!AM152/'Rentas del trabajo'!AM140*100-100)</f>
        <v>13.109868091501099</v>
      </c>
      <c r="AN152" s="122">
        <f>IF(ABS('Rentas del trabajo'!AN152/'Rentas del trabajo'!AN140*100-100)&gt;100,"-",'Rentas del trabajo'!AN152/'Rentas del trabajo'!AN140*100-100)</f>
        <v>17.595784899238254</v>
      </c>
      <c r="AO152" s="122">
        <f>IF(ABS('Rentas del trabajo'!AO152/'Rentas del trabajo'!AO140*100-100)&gt;100,"-",'Rentas del trabajo'!AO152/'Rentas del trabajo'!AO140*100-100)</f>
        <v>17.660963820883183</v>
      </c>
      <c r="AP152" s="122">
        <f>IF(ABS('Rentas del trabajo'!AP152/'Rentas del trabajo'!AP140*100-100)&gt;100,"-",'Rentas del trabajo'!AP152/'Rentas del trabajo'!AP140*100-100)</f>
        <v>11.835298008551661</v>
      </c>
      <c r="AQ152" s="122">
        <f>IF(ABS('Rentas del trabajo'!AQ152/'Rentas del trabajo'!AQ140*100-100)&gt;100,"-",'Rentas del trabajo'!AQ152/'Rentas del trabajo'!AQ140*100-100)</f>
        <v>10.981225646475394</v>
      </c>
      <c r="AR152" s="122"/>
      <c r="AS152" s="122">
        <f>IF(ABS('Rentas del trabajo'!AS152/'Rentas del trabajo'!AS140*100-100)&gt;100,"-",'Rentas del trabajo'!AS152/'Rentas del trabajo'!AS140*100-100)</f>
        <v>13.088754380463456</v>
      </c>
      <c r="AT152" s="122"/>
      <c r="AU152" s="122"/>
      <c r="AV152" s="122"/>
      <c r="AW152" s="122"/>
      <c r="AX152" s="122"/>
      <c r="AY152" s="122"/>
      <c r="AZ152" s="122"/>
      <c r="BA152" s="122"/>
      <c r="BB152" s="122"/>
      <c r="BC152" s="122"/>
      <c r="BD152" s="122"/>
      <c r="BE152" s="122">
        <f>IF(ABS('Rentas del trabajo'!BE152/'Rentas del trabajo'!BE140*100-100)&gt;100,"-",'Rentas del trabajo'!BE152/'Rentas del trabajo'!BE140*100-100)</f>
        <v>13.557697260360229</v>
      </c>
      <c r="BF152" s="122">
        <f>IF(ABS('Rentas del trabajo'!BF152/'Rentas del trabajo'!BF140*100-100)&gt;100,"-",'Rentas del trabajo'!BF152/'Rentas del trabajo'!BF140*100-100)</f>
        <v>13.367267650225983</v>
      </c>
      <c r="BG152" s="122">
        <f>IF(ABS('Rentas del trabajo'!BG152/'Rentas del trabajo'!BG140*100-100)&gt;100,"-",'Rentas del trabajo'!BG152/'Rentas del trabajo'!BG140*100-100)</f>
        <v>18.137745232186163</v>
      </c>
      <c r="BH152" s="122">
        <f>IF(ABS('Rentas del trabajo'!BH152/'Rentas del trabajo'!BH140*100-100)&gt;100,"-",'Rentas del trabajo'!BH152/'Rentas del trabajo'!BH140*100-100)</f>
        <v>11.118520219739025</v>
      </c>
      <c r="BI152" s="122"/>
      <c r="BJ152" s="122">
        <f>IF(ABS('Rentas del trabajo'!BJ152/'Rentas del trabajo'!BJ140*100-100)&gt;100,"-",'Rentas del trabajo'!BJ152/'Rentas del trabajo'!BJ140*100-100)</f>
        <v>29.076423723811899</v>
      </c>
      <c r="BK152" s="123"/>
      <c r="BL152" s="123"/>
    </row>
    <row r="153" spans="2:64" ht="12" customHeight="1">
      <c r="B153" s="67" t="s">
        <v>384</v>
      </c>
      <c r="C153" s="122">
        <f>IF(ABS('Rentas del trabajo'!C153/'Rentas del trabajo'!C141*100-100)&gt;100,"-",'Rentas del trabajo'!C153/'Rentas del trabajo'!C141*100-100)</f>
        <v>8.1371350167306105</v>
      </c>
      <c r="D153" s="122">
        <f>IF(ABS('Rentas del trabajo'!D153/'Rentas del trabajo'!D141*100-100)&gt;100,"-",'Rentas del trabajo'!D153/'Rentas del trabajo'!D141*100-100)</f>
        <v>8.1387273392557091</v>
      </c>
      <c r="E153" s="122">
        <f>IF(ABS('Rentas del trabajo'!E153/'Rentas del trabajo'!E141*100-100)&gt;100,"-",'Rentas del trabajo'!E153/'Rentas del trabajo'!E141*100-100)</f>
        <v>8.3784284044360362</v>
      </c>
      <c r="F153" s="122">
        <f>IF(ABS('Rentas del trabajo'!F153/'Rentas del trabajo'!F141*100-100)&gt;100,"-",'Rentas del trabajo'!F153/'Rentas del trabajo'!F141*100-100)</f>
        <v>9.3532108674675669</v>
      </c>
      <c r="G153" s="122">
        <f>IF(ABS('Rentas del trabajo'!G153/'Rentas del trabajo'!G141*100-100)&gt;100,"-",'Rentas del trabajo'!G153/'Rentas del trabajo'!G141*100-100)</f>
        <v>8.0357001235181542</v>
      </c>
      <c r="H153" s="122">
        <f>IF(ABS('Rentas del trabajo'!H153/'Rentas del trabajo'!H141*100-100)&gt;100,"-",'Rentas del trabajo'!H153/'Rentas del trabajo'!H141*100-100)</f>
        <v>6.8193804193510204</v>
      </c>
      <c r="I153" s="122">
        <f>IF(ABS('Rentas del trabajo'!I153/'Rentas del trabajo'!I141*100-100)&gt;100,"-",'Rentas del trabajo'!I153/'Rentas del trabajo'!I141*100-100)</f>
        <v>13.198574748527548</v>
      </c>
      <c r="J153" s="122">
        <f>IF(ABS('Rentas del trabajo'!J153/'Rentas del trabajo'!J141*100-100)&gt;100,"-",'Rentas del trabajo'!J153/'Rentas del trabajo'!J141*100-100)</f>
        <v>3.0923198610541363</v>
      </c>
      <c r="K153" s="122">
        <f>IF(ABS('Rentas del trabajo'!K153/'Rentas del trabajo'!K141*100-100)&gt;100,"-",'Rentas del trabajo'!K153/'Rentas del trabajo'!K141*100-100)</f>
        <v>10.132230008628468</v>
      </c>
      <c r="L153" s="122">
        <f>IF(ABS('Rentas del trabajo'!L153/'Rentas del trabajo'!L141*100-100)&gt;100,"-",'Rentas del trabajo'!L153/'Rentas del trabajo'!L141*100-100)</f>
        <v>8.6032786159239549</v>
      </c>
      <c r="M153" s="122">
        <f>IF(ABS('Rentas del trabajo'!M153/'Rentas del trabajo'!M141*100-100)&gt;100,"-",'Rentas del trabajo'!M153/'Rentas del trabajo'!M141*100-100)</f>
        <v>8.1400738598454723</v>
      </c>
      <c r="N153" s="122">
        <f>IF(ABS('Rentas del trabajo'!N153/'Rentas del trabajo'!N141*100-100)&gt;100,"-",'Rentas del trabajo'!N153/'Rentas del trabajo'!N141*100-100)</f>
        <v>7.8723295604372368</v>
      </c>
      <c r="O153" s="122">
        <f>IF(ABS('Rentas del trabajo'!O153/'Rentas del trabajo'!O141*100-100)&gt;100,"-",'Rentas del trabajo'!O153/'Rentas del trabajo'!O141*100-100)</f>
        <v>8.3536427730605283</v>
      </c>
      <c r="P153" s="122"/>
      <c r="Q153" s="122">
        <f>IF(ABS('Rentas del trabajo'!Q153/'Rentas del trabajo'!Q141*100-100)&gt;100,"-",'Rentas del trabajo'!Q153/'Rentas del trabajo'!Q141*100-100)</f>
        <v>3.3699105898351149</v>
      </c>
      <c r="R153" s="122">
        <f>IF(ABS('Rentas del trabajo'!R153/'Rentas del trabajo'!R141*100-100)&gt;100,"-",'Rentas del trabajo'!R153/'Rentas del trabajo'!R141*100-100)</f>
        <v>3.1368241461208015</v>
      </c>
      <c r="S153" s="122">
        <f>IF(ABS('Rentas del trabajo'!S153/'Rentas del trabajo'!S141*100-100)&gt;100,"-",'Rentas del trabajo'!S153/'Rentas del trabajo'!S141*100-100)</f>
        <v>3.5867424588617496</v>
      </c>
      <c r="T153" s="122">
        <f>IF(ABS('Rentas del trabajo'!T153/'Rentas del trabajo'!T141*100-100)&gt;100,"-",'Rentas del trabajo'!T153/'Rentas del trabajo'!T141*100-100)</f>
        <v>1.3103897419173052</v>
      </c>
      <c r="U153" s="122">
        <f>IF(ABS('Rentas del trabajo'!U153/'Rentas del trabajo'!U141*100-100)&gt;100,"-",'Rentas del trabajo'!U153/'Rentas del trabajo'!U141*100-100)</f>
        <v>4.7068915230780135</v>
      </c>
      <c r="V153" s="122">
        <f>IF(ABS('Rentas del trabajo'!V153/'Rentas del trabajo'!V141*100-100)&gt;100,"-",'Rentas del trabajo'!V153/'Rentas del trabajo'!V141*100-100)</f>
        <v>1.5453111179412105</v>
      </c>
      <c r="W153" s="122">
        <f>IF(ABS('Rentas del trabajo'!W153/'Rentas del trabajo'!W141*100-100)&gt;100,"-",'Rentas del trabajo'!W153/'Rentas del trabajo'!W141*100-100)</f>
        <v>-1.5705410937007542</v>
      </c>
      <c r="X153" s="122">
        <f>IF(ABS('Rentas del trabajo'!X153/'Rentas del trabajo'!X141*100-100)&gt;100,"-",'Rentas del trabajo'!X153/'Rentas del trabajo'!X141*100-100)</f>
        <v>2.8085058280625503</v>
      </c>
      <c r="Y153" s="122">
        <f>IF(ABS('Rentas del trabajo'!Y153/'Rentas del trabajo'!Y141*100-100)&gt;100,"-",'Rentas del trabajo'!Y153/'Rentas del trabajo'!Y141*100-100)</f>
        <v>2.210725347431719</v>
      </c>
      <c r="Z153" s="122">
        <f>IF(ABS('Rentas del trabajo'!Z153/'Rentas del trabajo'!Z141*100-100)&gt;100,"-",'Rentas del trabajo'!Z153/'Rentas del trabajo'!Z141*100-100)</f>
        <v>7.872545884710874</v>
      </c>
      <c r="AA153" s="122">
        <f>IF(ABS('Rentas del trabajo'!AA153/'Rentas del trabajo'!AA141*100-100)&gt;100,"-",'Rentas del trabajo'!AA153/'Rentas del trabajo'!AA141*100-100)</f>
        <v>8.3490122599706211</v>
      </c>
      <c r="AB153" s="122">
        <f>IF(ABS('Rentas del trabajo'!AB153/'Rentas del trabajo'!AB141*100-100)&gt;100,"-",'Rentas del trabajo'!AB153/'Rentas del trabajo'!AB141*100-100)</f>
        <v>3.6967455346255349</v>
      </c>
      <c r="AC153" s="122">
        <f>IF(ABS('Rentas del trabajo'!AC153/'Rentas del trabajo'!AC141*100-100)&gt;100,"-",'Rentas del trabajo'!AC153/'Rentas del trabajo'!AC141*100-100)</f>
        <v>17.352371308201285</v>
      </c>
      <c r="AD153" s="122"/>
      <c r="AE153" s="122">
        <f>IF(ABS('Rentas del trabajo'!AE153/'Rentas del trabajo'!AE141*100-100)&gt;100,"-",'Rentas del trabajo'!AE153/'Rentas del trabajo'!AE141*100-100)</f>
        <v>11.78125978120373</v>
      </c>
      <c r="AF153" s="122">
        <f>IF(ABS('Rentas del trabajo'!AF153/'Rentas del trabajo'!AF141*100-100)&gt;100,"-",'Rentas del trabajo'!AF153/'Rentas del trabajo'!AF141*100-100)</f>
        <v>11.530849049741221</v>
      </c>
      <c r="AG153" s="122">
        <f>IF(ABS('Rentas del trabajo'!AG153/'Rentas del trabajo'!AG141*100-100)&gt;100,"-",'Rentas del trabajo'!AG153/'Rentas del trabajo'!AG141*100-100)</f>
        <v>12.265683512265028</v>
      </c>
      <c r="AH153" s="122">
        <f>IF(ABS('Rentas del trabajo'!AH153/'Rentas del trabajo'!AH141*100-100)&gt;100,"-",'Rentas del trabajo'!AH153/'Rentas del trabajo'!AH141*100-100)</f>
        <v>10.786164125132075</v>
      </c>
      <c r="AI153" s="122">
        <f>IF(ABS('Rentas del trabajo'!AI153/'Rentas del trabajo'!AI141*100-100)&gt;100,"-",'Rentas del trabajo'!AI153/'Rentas del trabajo'!AI141*100-100)</f>
        <v>13.120823334530044</v>
      </c>
      <c r="AJ153" s="122">
        <f>IF(ABS('Rentas del trabajo'!AJ153/'Rentas del trabajo'!AJ141*100-100)&gt;100,"-",'Rentas del trabajo'!AJ153/'Rentas del trabajo'!AJ141*100-100)</f>
        <v>8.4700721810871329</v>
      </c>
      <c r="AK153" s="122">
        <f>IF(ABS('Rentas del trabajo'!AK153/'Rentas del trabajo'!AK141*100-100)&gt;100,"-",'Rentas del trabajo'!AK153/'Rentas del trabajo'!AK141*100-100)</f>
        <v>11.420744614618343</v>
      </c>
      <c r="AL153" s="122">
        <f>IF(ABS('Rentas del trabajo'!AL153/'Rentas del trabajo'!AL141*100-100)&gt;100,"-",'Rentas del trabajo'!AL153/'Rentas del trabajo'!AL141*100-100)</f>
        <v>5.9876736726367312</v>
      </c>
      <c r="AM153" s="122">
        <f>IF(ABS('Rentas del trabajo'!AM153/'Rentas del trabajo'!AM141*100-100)&gt;100,"-",'Rentas del trabajo'!AM153/'Rentas del trabajo'!AM141*100-100)</f>
        <v>12.566951133121023</v>
      </c>
      <c r="AN153" s="122">
        <f>IF(ABS('Rentas del trabajo'!AN153/'Rentas del trabajo'!AN141*100-100)&gt;100,"-",'Rentas del trabajo'!AN153/'Rentas del trabajo'!AN141*100-100)</f>
        <v>17.153121557262935</v>
      </c>
      <c r="AO153" s="122">
        <f>IF(ABS('Rentas del trabajo'!AO153/'Rentas del trabajo'!AO141*100-100)&gt;100,"-",'Rentas del trabajo'!AO153/'Rentas del trabajo'!AO141*100-100)</f>
        <v>17.168701884345268</v>
      </c>
      <c r="AP153" s="122">
        <f>IF(ABS('Rentas del trabajo'!AP153/'Rentas del trabajo'!AP141*100-100)&gt;100,"-",'Rentas del trabajo'!AP153/'Rentas del trabajo'!AP141*100-100)</f>
        <v>11.860095086559269</v>
      </c>
      <c r="AQ153" s="122">
        <f>IF(ABS('Rentas del trabajo'!AQ153/'Rentas del trabajo'!AQ141*100-100)&gt;100,"-",'Rentas del trabajo'!AQ153/'Rentas del trabajo'!AQ141*100-100)</f>
        <v>27.155569193003998</v>
      </c>
      <c r="AR153" s="122"/>
      <c r="AS153" s="122">
        <f>IF(ABS('Rentas del trabajo'!AS153/'Rentas del trabajo'!AS141*100-100)&gt;100,"-",'Rentas del trabajo'!AS153/'Rentas del trabajo'!AS141*100-100)</f>
        <v>11.78125978120373</v>
      </c>
      <c r="AT153" s="122"/>
      <c r="AU153" s="122"/>
      <c r="AV153" s="122"/>
      <c r="AW153" s="122"/>
      <c r="AX153" s="122"/>
      <c r="AY153" s="122"/>
      <c r="AZ153" s="122"/>
      <c r="BA153" s="122"/>
      <c r="BB153" s="122"/>
      <c r="BC153" s="122"/>
      <c r="BD153" s="122"/>
      <c r="BE153" s="122">
        <f>IF(ABS('Rentas del trabajo'!BE153/'Rentas del trabajo'!BE141*100-100)&gt;100,"-",'Rentas del trabajo'!BE153/'Rentas del trabajo'!BE141*100-100)</f>
        <v>15.167654727036734</v>
      </c>
      <c r="BF153" s="122">
        <f>IF(ABS('Rentas del trabajo'!BF153/'Rentas del trabajo'!BF141*100-100)&gt;100,"-",'Rentas del trabajo'!BF153/'Rentas del trabajo'!BF141*100-100)</f>
        <v>14.035099782345341</v>
      </c>
      <c r="BG153" s="122">
        <f>IF(ABS('Rentas del trabajo'!BG153/'Rentas del trabajo'!BG141*100-100)&gt;100,"-",'Rentas del trabajo'!BG153/'Rentas del trabajo'!BG141*100-100)</f>
        <v>18.377829670444441</v>
      </c>
      <c r="BH153" s="122">
        <f>IF(ABS('Rentas del trabajo'!BH153/'Rentas del trabajo'!BH141*100-100)&gt;100,"-",'Rentas del trabajo'!BH153/'Rentas del trabajo'!BH141*100-100)</f>
        <v>11.414649419776524</v>
      </c>
      <c r="BI153" s="122"/>
      <c r="BJ153" s="122" t="str">
        <f>IF(ABS('Rentas del trabajo'!BJ153/'Rentas del trabajo'!BJ141*100-100)&gt;100,"-",'Rentas del trabajo'!BJ153/'Rentas del trabajo'!BJ141*100-100)</f>
        <v>-</v>
      </c>
      <c r="BK153" s="123"/>
      <c r="BL153" s="123"/>
    </row>
    <row r="154" spans="2:64" ht="12" customHeight="1">
      <c r="B154" s="67" t="s">
        <v>385</v>
      </c>
      <c r="C154" s="122">
        <f>IF(ABS('Rentas del trabajo'!C154/'Rentas del trabajo'!C142*100-100)&gt;100,"-",'Rentas del trabajo'!C154/'Rentas del trabajo'!C142*100-100)</f>
        <v>12.132065955075788</v>
      </c>
      <c r="D154" s="122">
        <f>IF(ABS('Rentas del trabajo'!D154/'Rentas del trabajo'!D142*100-100)&gt;100,"-",'Rentas del trabajo'!D154/'Rentas del trabajo'!D142*100-100)</f>
        <v>15.468890576064624</v>
      </c>
      <c r="E154" s="122">
        <f>IF(ABS('Rentas del trabajo'!E154/'Rentas del trabajo'!E142*100-100)&gt;100,"-",'Rentas del trabajo'!E154/'Rentas del trabajo'!E142*100-100)</f>
        <v>17.978979564749437</v>
      </c>
      <c r="F154" s="122">
        <f>IF(ABS('Rentas del trabajo'!F154/'Rentas del trabajo'!F142*100-100)&gt;100,"-",'Rentas del trabajo'!F154/'Rentas del trabajo'!F142*100-100)</f>
        <v>17.978979564749437</v>
      </c>
      <c r="G154" s="122"/>
      <c r="H154" s="122">
        <f>IF(ABS('Rentas del trabajo'!H154/'Rentas del trabajo'!H142*100-100)&gt;100,"-",'Rentas del trabajo'!H154/'Rentas del trabajo'!H142*100-100)</f>
        <v>10.491465022340691</v>
      </c>
      <c r="I154" s="122">
        <f>IF(ABS('Rentas del trabajo'!I154/'Rentas del trabajo'!I142*100-100)&gt;100,"-",'Rentas del trabajo'!I154/'Rentas del trabajo'!I142*100-100)</f>
        <v>15.317025984596569</v>
      </c>
      <c r="J154" s="122">
        <f>IF(ABS('Rentas del trabajo'!J154/'Rentas del trabajo'!J142*100-100)&gt;100,"-",'Rentas del trabajo'!J154/'Rentas del trabajo'!J142*100-100)</f>
        <v>7.4664804910404143</v>
      </c>
      <c r="K154" s="122">
        <f>IF(ABS('Rentas del trabajo'!K154/'Rentas del trabajo'!K142*100-100)&gt;100,"-",'Rentas del trabajo'!K154/'Rentas del trabajo'!K142*100-100)</f>
        <v>17.121564560337774</v>
      </c>
      <c r="L154" s="122">
        <f>IF(ABS('Rentas del trabajo'!L154/'Rentas del trabajo'!L142*100-100)&gt;100,"-",'Rentas del trabajo'!L154/'Rentas del trabajo'!L142*100-100)</f>
        <v>3.1240395692993133</v>
      </c>
      <c r="M154" s="122">
        <f>IF(ABS('Rentas del trabajo'!M154/'Rentas del trabajo'!M142*100-100)&gt;100,"-",'Rentas del trabajo'!M154/'Rentas del trabajo'!M142*100-100)</f>
        <v>3.5506709171763333</v>
      </c>
      <c r="N154" s="122">
        <f>IF(ABS('Rentas del trabajo'!N154/'Rentas del trabajo'!N142*100-100)&gt;100,"-",'Rentas del trabajo'!N154/'Rentas del trabajo'!N142*100-100)</f>
        <v>15.618275924507714</v>
      </c>
      <c r="O154" s="122">
        <f>IF(ABS('Rentas del trabajo'!O154/'Rentas del trabajo'!O142*100-100)&gt;100,"-",'Rentas del trabajo'!O154/'Rentas del trabajo'!O142*100-100)</f>
        <v>5.6118841028633568</v>
      </c>
      <c r="P154" s="122"/>
      <c r="Q154" s="122">
        <f>IF(ABS('Rentas del trabajo'!Q154/'Rentas del trabajo'!Q142*100-100)&gt;100,"-",'Rentas del trabajo'!Q154/'Rentas del trabajo'!Q142*100-100)</f>
        <v>0.6126151678547842</v>
      </c>
      <c r="R154" s="122">
        <f>IF(ABS('Rentas del trabajo'!R154/'Rentas del trabajo'!R142*100-100)&gt;100,"-",'Rentas del trabajo'!R154/'Rentas del trabajo'!R142*100-100)</f>
        <v>0.12726647237988686</v>
      </c>
      <c r="S154" s="122">
        <f>IF(ABS('Rentas del trabajo'!S154/'Rentas del trabajo'!S142*100-100)&gt;100,"-",'Rentas del trabajo'!S154/'Rentas del trabajo'!S142*100-100)</f>
        <v>-0.38790461223392469</v>
      </c>
      <c r="T154" s="122">
        <f>IF(ABS('Rentas del trabajo'!T154/'Rentas del trabajo'!T142*100-100)&gt;100,"-",'Rentas del trabajo'!T154/'Rentas del trabajo'!T142*100-100)</f>
        <v>-0.38790461223392469</v>
      </c>
      <c r="U154" s="122"/>
      <c r="V154" s="122">
        <f>IF(ABS('Rentas del trabajo'!V154/'Rentas del trabajo'!V142*100-100)&gt;100,"-",'Rentas del trabajo'!V154/'Rentas del trabajo'!V142*100-100)</f>
        <v>0.98420096735370066</v>
      </c>
      <c r="W154" s="122">
        <f>IF(ABS('Rentas del trabajo'!W154/'Rentas del trabajo'!W142*100-100)&gt;100,"-",'Rentas del trabajo'!W154/'Rentas del trabajo'!W142*100-100)</f>
        <v>1.9766709530162387</v>
      </c>
      <c r="X154" s="122">
        <f>IF(ABS('Rentas del trabajo'!X154/'Rentas del trabajo'!X142*100-100)&gt;100,"-",'Rentas del trabajo'!X154/'Rentas del trabajo'!X142*100-100)</f>
        <v>0.84205668562005087</v>
      </c>
      <c r="Y154" s="122">
        <f>IF(ABS('Rentas del trabajo'!Y154/'Rentas del trabajo'!Y142*100-100)&gt;100,"-",'Rentas del trabajo'!Y154/'Rentas del trabajo'!Y142*100-100)</f>
        <v>1.5535952996748108</v>
      </c>
      <c r="Z154" s="122">
        <f>IF(ABS('Rentas del trabajo'!Z154/'Rentas del trabajo'!Z142*100-100)&gt;100,"-",'Rentas del trabajo'!Z154/'Rentas del trabajo'!Z142*100-100)</f>
        <v>-7.0741634699617606</v>
      </c>
      <c r="AA154" s="122">
        <f>IF(ABS('Rentas del trabajo'!AA154/'Rentas del trabajo'!AA142*100-100)&gt;100,"-",'Rentas del trabajo'!AA154/'Rentas del trabajo'!AA142*100-100)</f>
        <v>-7.114041628317409</v>
      </c>
      <c r="AB154" s="122">
        <f>IF(ABS('Rentas del trabajo'!AB154/'Rentas del trabajo'!AB142*100-100)&gt;100,"-",'Rentas del trabajo'!AB154/'Rentas del trabajo'!AB142*100-100)</f>
        <v>-5.5059060244893203</v>
      </c>
      <c r="AC154" s="122">
        <f>IF(ABS('Rentas del trabajo'!AC154/'Rentas del trabajo'!AC142*100-100)&gt;100,"-",'Rentas del trabajo'!AC154/'Rentas del trabajo'!AC142*100-100)</f>
        <v>-4.8086132914054929</v>
      </c>
      <c r="AD154" s="122"/>
      <c r="AE154" s="122">
        <f>IF(ABS('Rentas del trabajo'!AE154/'Rentas del trabajo'!AE142*100-100)&gt;100,"-",'Rentas del trabajo'!AE154/'Rentas del trabajo'!AE142*100-100)</f>
        <v>12.81900399914548</v>
      </c>
      <c r="AF154" s="122">
        <f>IF(ABS('Rentas del trabajo'!AF154/'Rentas del trabajo'!AF142*100-100)&gt;100,"-",'Rentas del trabajo'!AF154/'Rentas del trabajo'!AF142*100-100)</f>
        <v>15.615843759796959</v>
      </c>
      <c r="AG154" s="122">
        <f>IF(ABS('Rentas del trabajo'!AG154/'Rentas del trabajo'!AG142*100-100)&gt;100,"-",'Rentas del trabajo'!AG154/'Rentas del trabajo'!AG142*100-100)</f>
        <v>17.521333661551267</v>
      </c>
      <c r="AH154" s="122">
        <f>IF(ABS('Rentas del trabajo'!AH154/'Rentas del trabajo'!AH142*100-100)&gt;100,"-",'Rentas del trabajo'!AH154/'Rentas del trabajo'!AH142*100-100)</f>
        <v>17.521333661551267</v>
      </c>
      <c r="AI154" s="122"/>
      <c r="AJ154" s="122">
        <f>IF(ABS('Rentas del trabajo'!AJ154/'Rentas del trabajo'!AJ142*100-100)&gt;100,"-",'Rentas del trabajo'!AJ154/'Rentas del trabajo'!AJ142*100-100)</f>
        <v>11.578923089933852</v>
      </c>
      <c r="AK154" s="122">
        <f>IF(ABS('Rentas del trabajo'!AK154/'Rentas del trabajo'!AK142*100-100)&gt;100,"-",'Rentas del trabajo'!AK154/'Rentas del trabajo'!AK142*100-100)</f>
        <v>17.596464141116286</v>
      </c>
      <c r="AL154" s="122">
        <f>IF(ABS('Rentas del trabajo'!AL154/'Rentas del trabajo'!AL142*100-100)&gt;100,"-",'Rentas del trabajo'!AL154/'Rentas del trabajo'!AL142*100-100)</f>
        <v>8.3714091748157813</v>
      </c>
      <c r="AM154" s="122">
        <f>IF(ABS('Rentas del trabajo'!AM154/'Rentas del trabajo'!AM142*100-100)&gt;100,"-",'Rentas del trabajo'!AM154/'Rentas del trabajo'!AM142*100-100)</f>
        <v>18.941159682252788</v>
      </c>
      <c r="AN154" s="122">
        <f>IF(ABS('Rentas del trabajo'!AN154/'Rentas del trabajo'!AN142*100-100)&gt;100,"-",'Rentas del trabajo'!AN154/'Rentas del trabajo'!AN142*100-100)</f>
        <v>-4.1711235666609667</v>
      </c>
      <c r="AO154" s="122">
        <f>IF(ABS('Rentas del trabajo'!AO154/'Rentas del trabajo'!AO142*100-100)&gt;100,"-",'Rentas del trabajo'!AO154/'Rentas del trabajo'!AO142*100-100)</f>
        <v>-3.815966918273574</v>
      </c>
      <c r="AP154" s="122">
        <f>IF(ABS('Rentas del trabajo'!AP154/'Rentas del trabajo'!AP142*100-100)&gt;100,"-",'Rentas del trabajo'!AP154/'Rentas del trabajo'!AP142*100-100)</f>
        <v>9.2524423049695486</v>
      </c>
      <c r="AQ154" s="122">
        <f>IF(ABS('Rentas del trabajo'!AQ154/'Rentas del trabajo'!AQ142*100-100)&gt;100,"-",'Rentas del trabajo'!AQ154/'Rentas del trabajo'!AQ142*100-100)</f>
        <v>0.53341700658928914</v>
      </c>
      <c r="AR154" s="122"/>
      <c r="AS154" s="122">
        <f>IF(ABS('Rentas del trabajo'!AS154/'Rentas del trabajo'!AS142*100-100)&gt;100,"-",'Rentas del trabajo'!AS154/'Rentas del trabajo'!AS142*100-100)</f>
        <v>12.81900399914548</v>
      </c>
      <c r="AT154" s="122"/>
      <c r="AU154" s="122"/>
      <c r="AV154" s="122"/>
      <c r="AW154" s="122"/>
      <c r="AX154" s="122"/>
      <c r="AY154" s="122"/>
      <c r="AZ154" s="122"/>
      <c r="BA154" s="122"/>
      <c r="BB154" s="122"/>
      <c r="BC154" s="122"/>
      <c r="BD154" s="122"/>
      <c r="BE154" s="122">
        <f>IF(ABS('Rentas del trabajo'!BE154/'Rentas del trabajo'!BE142*100-100)&gt;100,"-",'Rentas del trabajo'!BE154/'Rentas del trabajo'!BE142*100-100)</f>
        <v>13.634304763380342</v>
      </c>
      <c r="BF154" s="122">
        <f>IF(ABS('Rentas del trabajo'!BF154/'Rentas del trabajo'!BF142*100-100)&gt;100,"-",'Rentas del trabajo'!BF154/'Rentas del trabajo'!BF142*100-100)</f>
        <v>13.495918053530858</v>
      </c>
      <c r="BG154" s="122">
        <f>IF(ABS('Rentas del trabajo'!BG154/'Rentas del trabajo'!BG142*100-100)&gt;100,"-",'Rentas del trabajo'!BG154/'Rentas del trabajo'!BG142*100-100)</f>
        <v>34.177493989822693</v>
      </c>
      <c r="BH154" s="122">
        <f>IF(ABS('Rentas del trabajo'!BH154/'Rentas del trabajo'!BH142*100-100)&gt;100,"-",'Rentas del trabajo'!BH154/'Rentas del trabajo'!BH142*100-100)</f>
        <v>7.2771202210536217</v>
      </c>
      <c r="BI154" s="122">
        <f>+'Rentas del trabajo'!BI154/'Rentas del trabajo'!BI142*100-100</f>
        <v>13.238750748520985</v>
      </c>
      <c r="BJ154" s="122">
        <f>IF(ABS('Rentas del trabajo'!BJ154/'Rentas del trabajo'!BJ142*100-100)&gt;100,"-",'Rentas del trabajo'!BJ154/'Rentas del trabajo'!BJ142*100-100)</f>
        <v>53.925312964140545</v>
      </c>
      <c r="BK154" s="123"/>
      <c r="BL154" s="123"/>
    </row>
    <row r="155" spans="2:64" ht="12" customHeight="1">
      <c r="B155" s="67" t="s">
        <v>386</v>
      </c>
      <c r="C155" s="122">
        <f>IF(ABS('Rentas del trabajo'!C155/'Rentas del trabajo'!C143*100-100)&gt;100,"-",'Rentas del trabajo'!C155/'Rentas del trabajo'!C143*100-100)</f>
        <v>11.199821709792346</v>
      </c>
      <c r="D155" s="122">
        <f>IF(ABS('Rentas del trabajo'!D155/'Rentas del trabajo'!D143*100-100)&gt;100,"-",'Rentas del trabajo'!D155/'Rentas del trabajo'!D143*100-100)</f>
        <v>13.058253031568952</v>
      </c>
      <c r="E155" s="122">
        <f>IF(ABS('Rentas del trabajo'!E155/'Rentas del trabajo'!E143*100-100)&gt;100,"-",'Rentas del trabajo'!E155/'Rentas del trabajo'!E143*100-100)</f>
        <v>16.53334464847984</v>
      </c>
      <c r="F155" s="122">
        <f>IF(ABS('Rentas del trabajo'!F155/'Rentas del trabajo'!F143*100-100)&gt;100,"-",'Rentas del trabajo'!F155/'Rentas del trabajo'!F143*100-100)</f>
        <v>16.53334464847984</v>
      </c>
      <c r="G155" s="122"/>
      <c r="H155" s="122">
        <f>IF(ABS('Rentas del trabajo'!H155/'Rentas del trabajo'!H143*100-100)&gt;100,"-",'Rentas del trabajo'!H155/'Rentas del trabajo'!H143*100-100)</f>
        <v>6.5055707937070366</v>
      </c>
      <c r="I155" s="122">
        <f>IF(ABS('Rentas del trabajo'!I155/'Rentas del trabajo'!I143*100-100)&gt;100,"-",'Rentas del trabajo'!I155/'Rentas del trabajo'!I143*100-100)</f>
        <v>-7.2326610562971609</v>
      </c>
      <c r="J155" s="122">
        <f>IF(ABS('Rentas del trabajo'!J155/'Rentas del trabajo'!J143*100-100)&gt;100,"-",'Rentas del trabajo'!J155/'Rentas del trabajo'!J143*100-100)</f>
        <v>10.546497925817945</v>
      </c>
      <c r="K155" s="122">
        <f>IF(ABS('Rentas del trabajo'!K155/'Rentas del trabajo'!K143*100-100)&gt;100,"-",'Rentas del trabajo'!K155/'Rentas del trabajo'!K143*100-100)</f>
        <v>15.890151296247041</v>
      </c>
      <c r="L155" s="122">
        <f>IF(ABS('Rentas del trabajo'!L155/'Rentas del trabajo'!L143*100-100)&gt;100,"-",'Rentas del trabajo'!L155/'Rentas del trabajo'!L143*100-100)</f>
        <v>5.0075725951404166</v>
      </c>
      <c r="M155" s="122">
        <f>IF(ABS('Rentas del trabajo'!M155/'Rentas del trabajo'!M143*100-100)&gt;100,"-",'Rentas del trabajo'!M155/'Rentas del trabajo'!M143*100-100)</f>
        <v>5.6432096020691063</v>
      </c>
      <c r="N155" s="122">
        <f>IF(ABS('Rentas del trabajo'!N155/'Rentas del trabajo'!N143*100-100)&gt;100,"-",'Rentas del trabajo'!N155/'Rentas del trabajo'!N143*100-100)</f>
        <v>15.225826348145006</v>
      </c>
      <c r="O155" s="122">
        <f>IF(ABS('Rentas del trabajo'!O155/'Rentas del trabajo'!O143*100-100)&gt;100,"-",'Rentas del trabajo'!O155/'Rentas del trabajo'!O143*100-100)</f>
        <v>13.295717262801006</v>
      </c>
      <c r="P155" s="122"/>
      <c r="Q155" s="122">
        <f>IF(ABS('Rentas del trabajo'!Q155/'Rentas del trabajo'!Q143*100-100)&gt;100,"-",'Rentas del trabajo'!Q155/'Rentas del trabajo'!Q143*100-100)</f>
        <v>-0.17551152316110574</v>
      </c>
      <c r="R155" s="122">
        <f>IF(ABS('Rentas del trabajo'!R155/'Rentas del trabajo'!R143*100-100)&gt;100,"-",'Rentas del trabajo'!R155/'Rentas del trabajo'!R143*100-100)</f>
        <v>-0.12141616730190208</v>
      </c>
      <c r="S155" s="122">
        <f>IF(ABS('Rentas del trabajo'!S155/'Rentas del trabajo'!S143*100-100)&gt;100,"-",'Rentas del trabajo'!S155/'Rentas del trabajo'!S143*100-100)</f>
        <v>-1.0520951609107669</v>
      </c>
      <c r="T155" s="122">
        <f>IF(ABS('Rentas del trabajo'!T155/'Rentas del trabajo'!T143*100-100)&gt;100,"-",'Rentas del trabajo'!T155/'Rentas del trabajo'!T143*100-100)</f>
        <v>-1.0520951609107669</v>
      </c>
      <c r="U155" s="122"/>
      <c r="V155" s="122">
        <f>IF(ABS('Rentas del trabajo'!V155/'Rentas del trabajo'!V143*100-100)&gt;100,"-",'Rentas del trabajo'!V155/'Rentas del trabajo'!V143*100-100)</f>
        <v>1.2598088861550281</v>
      </c>
      <c r="W155" s="122">
        <f>IF(ABS('Rentas del trabajo'!W155/'Rentas del trabajo'!W143*100-100)&gt;100,"-",'Rentas del trabajo'!W155/'Rentas del trabajo'!W143*100-100)</f>
        <v>1.1694382021329943</v>
      </c>
      <c r="X155" s="122">
        <f>IF(ABS('Rentas del trabajo'!X155/'Rentas del trabajo'!X143*100-100)&gt;100,"-",'Rentas del trabajo'!X155/'Rentas del trabajo'!X143*100-100)</f>
        <v>0.88980070312854309</v>
      </c>
      <c r="Y155" s="122">
        <f>IF(ABS('Rentas del trabajo'!Y155/'Rentas del trabajo'!Y143*100-100)&gt;100,"-",'Rentas del trabajo'!Y155/'Rentas del trabajo'!Y143*100-100)</f>
        <v>0.99493254973639011</v>
      </c>
      <c r="Z155" s="122">
        <f>IF(ABS('Rentas del trabajo'!Z155/'Rentas del trabajo'!Z143*100-100)&gt;100,"-",'Rentas del trabajo'!Z155/'Rentas del trabajo'!Z143*100-100)</f>
        <v>-5.862922456218584</v>
      </c>
      <c r="AA155" s="122">
        <f>IF(ABS('Rentas del trabajo'!AA155/'Rentas del trabajo'!AA143*100-100)&gt;100,"-",'Rentas del trabajo'!AA155/'Rentas del trabajo'!AA143*100-100)</f>
        <v>-5.454844772088947</v>
      </c>
      <c r="AB155" s="122">
        <f>IF(ABS('Rentas del trabajo'!AB155/'Rentas del trabajo'!AB143*100-100)&gt;100,"-",'Rentas del trabajo'!AB155/'Rentas del trabajo'!AB143*100-100)</f>
        <v>-9.5921502761632809</v>
      </c>
      <c r="AC155" s="122">
        <f>IF(ABS('Rentas del trabajo'!AC155/'Rentas del trabajo'!AC143*100-100)&gt;100,"-",'Rentas del trabajo'!AC155/'Rentas del trabajo'!AC143*100-100)</f>
        <v>-37.630696597683603</v>
      </c>
      <c r="AD155" s="122"/>
      <c r="AE155" s="122">
        <f>IF(ABS('Rentas del trabajo'!AE155/'Rentas del trabajo'!AE143*100-100)&gt;100,"-",'Rentas del trabajo'!AE155/'Rentas del trabajo'!AE143*100-100)</f>
        <v>11.004653208957052</v>
      </c>
      <c r="AF155" s="122">
        <f>IF(ABS('Rentas del trabajo'!AF155/'Rentas del trabajo'!AF143*100-100)&gt;100,"-",'Rentas del trabajo'!AF155/'Rentas del trabajo'!AF143*100-100)</f>
        <v>12.920982033919543</v>
      </c>
      <c r="AG155" s="122">
        <f>IF(ABS('Rentas del trabajo'!AG155/'Rentas del trabajo'!AG143*100-100)&gt;100,"-",'Rentas del trabajo'!AG155/'Rentas del trabajo'!AG143*100-100)</f>
        <v>15.307302968585716</v>
      </c>
      <c r="AH155" s="122">
        <f>IF(ABS('Rentas del trabajo'!AH155/'Rentas del trabajo'!AH143*100-100)&gt;100,"-",'Rentas del trabajo'!AH155/'Rentas del trabajo'!AH143*100-100)</f>
        <v>15.307302968585716</v>
      </c>
      <c r="AI155" s="122"/>
      <c r="AJ155" s="122">
        <f>IF(ABS('Rentas del trabajo'!AJ155/'Rentas del trabajo'!AJ143*100-100)&gt;100,"-",'Rentas del trabajo'!AJ155/'Rentas del trabajo'!AJ143*100-100)</f>
        <v>7.8473374388163109</v>
      </c>
      <c r="AK155" s="122">
        <f>IF(ABS('Rentas del trabajo'!AK155/'Rentas del trabajo'!AK143*100-100)&gt;100,"-",'Rentas del trabajo'!AK155/'Rentas del trabajo'!AK143*100-100)</f>
        <v>-6.147804355587283</v>
      </c>
      <c r="AL155" s="122">
        <f>IF(ABS('Rentas del trabajo'!AL155/'Rentas del trabajo'!AL143*100-100)&gt;100,"-",'Rentas del trabajo'!AL155/'Rentas del trabajo'!AL143*100-100)</f>
        <v>11.530141441645853</v>
      </c>
      <c r="AM155" s="122">
        <f>IF(ABS('Rentas del trabajo'!AM155/'Rentas del trabajo'!AM143*100-100)&gt;100,"-",'Rentas del trabajo'!AM155/'Rentas del trabajo'!AM143*100-100)</f>
        <v>17.043180133432173</v>
      </c>
      <c r="AN155" s="122">
        <f>IF(ABS('Rentas del trabajo'!AN155/'Rentas del trabajo'!AN143*100-100)&gt;100,"-",'Rentas del trabajo'!AN155/'Rentas del trabajo'!AN143*100-100)</f>
        <v>-1.1489399592700948</v>
      </c>
      <c r="AO155" s="122">
        <f>IF(ABS('Rentas del trabajo'!AO155/'Rentas del trabajo'!AO143*100-100)&gt;100,"-",'Rentas del trabajo'!AO155/'Rentas del trabajo'!AO143*100-100)</f>
        <v>-0.11946349397632616</v>
      </c>
      <c r="AP155" s="122">
        <f>IF(ABS('Rentas del trabajo'!AP155/'Rentas del trabajo'!AP143*100-100)&gt;100,"-",'Rentas del trabajo'!AP155/'Rentas del trabajo'!AP143*100-100)</f>
        <v>4.1731919278799694</v>
      </c>
      <c r="AQ155" s="122">
        <f>IF(ABS('Rentas del trabajo'!AQ155/'Rentas del trabajo'!AQ143*100-100)&gt;100,"-",'Rentas del trabajo'!AQ155/'Rentas del trabajo'!AQ143*100-100)</f>
        <v>-29.338250358533088</v>
      </c>
      <c r="AR155" s="122"/>
      <c r="AS155" s="122">
        <f>IF(ABS('Rentas del trabajo'!AS155/'Rentas del trabajo'!AS143*100-100)&gt;100,"-",'Rentas del trabajo'!AS155/'Rentas del trabajo'!AS143*100-100)</f>
        <v>11.004653208957052</v>
      </c>
      <c r="AT155" s="122"/>
      <c r="AU155" s="122"/>
      <c r="AV155" s="122"/>
      <c r="AW155" s="122"/>
      <c r="AX155" s="122"/>
      <c r="AY155" s="122"/>
      <c r="AZ155" s="122"/>
      <c r="BA155" s="122"/>
      <c r="BB155" s="122"/>
      <c r="BC155" s="122"/>
      <c r="BD155" s="122"/>
      <c r="BE155" s="122">
        <f>IF(ABS('Rentas del trabajo'!BE155/'Rentas del trabajo'!BE143*100-100)&gt;100,"-",'Rentas del trabajo'!BE155/'Rentas del trabajo'!BE143*100-100)</f>
        <v>9.9941213634170651</v>
      </c>
      <c r="BF155" s="122">
        <f>IF(ABS('Rentas del trabajo'!BF155/'Rentas del trabajo'!BF143*100-100)&gt;100,"-",'Rentas del trabajo'!BF155/'Rentas del trabajo'!BF143*100-100)</f>
        <v>9.3235002279831605</v>
      </c>
      <c r="BG155" s="122">
        <f>IF(ABS('Rentas del trabajo'!BG155/'Rentas del trabajo'!BG143*100-100)&gt;100,"-",'Rentas del trabajo'!BG155/'Rentas del trabajo'!BG143*100-100)</f>
        <v>9.5206936706945271</v>
      </c>
      <c r="BH155" s="122">
        <f>IF(ABS('Rentas del trabajo'!BH155/'Rentas del trabajo'!BH143*100-100)&gt;100,"-",'Rentas del trabajo'!BH155/'Rentas del trabajo'!BH143*100-100)</f>
        <v>9.0390386612600366</v>
      </c>
      <c r="BI155" s="122"/>
      <c r="BJ155" s="122">
        <f>IF(ABS('Rentas del trabajo'!BJ155/'Rentas del trabajo'!BJ143*100-100)&gt;100,"-",'Rentas del trabajo'!BJ155/'Rentas del trabajo'!BJ143*100-100)</f>
        <v>93.822134387354907</v>
      </c>
      <c r="BK155" s="123"/>
      <c r="BL155" s="123"/>
    </row>
    <row r="156" spans="2:64" ht="12" customHeight="1">
      <c r="B156" s="67" t="s">
        <v>387</v>
      </c>
      <c r="C156" s="122">
        <f>IF(ABS('Rentas del trabajo'!C156/'Rentas del trabajo'!C144*100-100)&gt;100,"-",'Rentas del trabajo'!C156/'Rentas del trabajo'!C144*100-100)</f>
        <v>7.3506537333620088</v>
      </c>
      <c r="D156" s="122">
        <f>IF(ABS('Rentas del trabajo'!D156/'Rentas del trabajo'!D144*100-100)&gt;100,"-",'Rentas del trabajo'!D156/'Rentas del trabajo'!D144*100-100)</f>
        <v>7.8131250057782182</v>
      </c>
      <c r="E156" s="122">
        <f>IF(ABS('Rentas del trabajo'!E156/'Rentas del trabajo'!E144*100-100)&gt;100,"-",'Rentas del trabajo'!E156/'Rentas del trabajo'!E144*100-100)</f>
        <v>8.2170192435887373</v>
      </c>
      <c r="F156" s="122">
        <f>IF(ABS('Rentas del trabajo'!F156/'Rentas del trabajo'!F144*100-100)&gt;100,"-",'Rentas del trabajo'!F156/'Rentas del trabajo'!F144*100-100)</f>
        <v>19.80979980782287</v>
      </c>
      <c r="G156" s="122">
        <f>IF(ABS('Rentas del trabajo'!G156/'Rentas del trabajo'!G144*100-100)&gt;100,"-",'Rentas del trabajo'!G156/'Rentas del trabajo'!G144*100-100)</f>
        <v>3.8979217155446122</v>
      </c>
      <c r="H156" s="122">
        <f>IF(ABS('Rentas del trabajo'!H156/'Rentas del trabajo'!H144*100-100)&gt;100,"-",'Rentas del trabajo'!H156/'Rentas del trabajo'!H144*100-100)</f>
        <v>5.3111044934676102</v>
      </c>
      <c r="I156" s="122">
        <f>IF(ABS('Rentas del trabajo'!I156/'Rentas del trabajo'!I144*100-100)&gt;100,"-",'Rentas del trabajo'!I156/'Rentas del trabajo'!I144*100-100)</f>
        <v>7.326877506534359</v>
      </c>
      <c r="J156" s="122">
        <f>IF(ABS('Rentas del trabajo'!J156/'Rentas del trabajo'!J144*100-100)&gt;100,"-",'Rentas del trabajo'!J156/'Rentas del trabajo'!J144*100-100)</f>
        <v>6.871569992243451</v>
      </c>
      <c r="K156" s="122">
        <f>IF(ABS('Rentas del trabajo'!K156/'Rentas del trabajo'!K144*100-100)&gt;100,"-",'Rentas del trabajo'!K156/'Rentas del trabajo'!K144*100-100)</f>
        <v>0.50474423469641749</v>
      </c>
      <c r="L156" s="122">
        <f>IF(ABS('Rentas del trabajo'!L156/'Rentas del trabajo'!L144*100-100)&gt;100,"-",'Rentas del trabajo'!L156/'Rentas del trabajo'!L144*100-100)</f>
        <v>5.3409961398997154</v>
      </c>
      <c r="M156" s="122">
        <f>IF(ABS('Rentas del trabajo'!M156/'Rentas del trabajo'!M144*100-100)&gt;100,"-",'Rentas del trabajo'!M156/'Rentas del trabajo'!M144*100-100)</f>
        <v>6.0054986802447132</v>
      </c>
      <c r="N156" s="122">
        <f>IF(ABS('Rentas del trabajo'!N156/'Rentas del trabajo'!N144*100-100)&gt;100,"-",'Rentas del trabajo'!N156/'Rentas del trabajo'!N144*100-100)</f>
        <v>6.5030477379162619</v>
      </c>
      <c r="O156" s="122">
        <f>IF(ABS('Rentas del trabajo'!O156/'Rentas del trabajo'!O144*100-100)&gt;100,"-",'Rentas del trabajo'!O156/'Rentas del trabajo'!O144*100-100)</f>
        <v>5.225367824754386</v>
      </c>
      <c r="P156" s="122"/>
      <c r="Q156" s="122">
        <f>IF(ABS('Rentas del trabajo'!Q156/'Rentas del trabajo'!Q144*100-100)&gt;100,"-",'Rentas del trabajo'!Q156/'Rentas del trabajo'!Q144*100-100)</f>
        <v>-0.30509192329157031</v>
      </c>
      <c r="R156" s="122">
        <f>IF(ABS('Rentas del trabajo'!R156/'Rentas del trabajo'!R144*100-100)&gt;100,"-",'Rentas del trabajo'!R156/'Rentas del trabajo'!R144*100-100)</f>
        <v>5.0674348110277379E-2</v>
      </c>
      <c r="S156" s="122">
        <f>IF(ABS('Rentas del trabajo'!S156/'Rentas del trabajo'!S144*100-100)&gt;100,"-",'Rentas del trabajo'!S156/'Rentas del trabajo'!S144*100-100)</f>
        <v>0.39905439907124673</v>
      </c>
      <c r="T156" s="122">
        <f>IF(ABS('Rentas del trabajo'!T156/'Rentas del trabajo'!T144*100-100)&gt;100,"-",'Rentas del trabajo'!T156/'Rentas del trabajo'!T144*100-100)</f>
        <v>0.42266332036970766</v>
      </c>
      <c r="U156" s="122">
        <f>IF(ABS('Rentas del trabajo'!U156/'Rentas del trabajo'!U144*100-100)&gt;100,"-",'Rentas del trabajo'!U156/'Rentas del trabajo'!U144*100-100)</f>
        <v>-2.021801396007632</v>
      </c>
      <c r="V156" s="122">
        <f>IF(ABS('Rentas del trabajo'!V156/'Rentas del trabajo'!V144*100-100)&gt;100,"-",'Rentas del trabajo'!V156/'Rentas del trabajo'!V144*100-100)</f>
        <v>-1.421654207996454</v>
      </c>
      <c r="W156" s="122">
        <f>IF(ABS('Rentas del trabajo'!W156/'Rentas del trabajo'!W144*100-100)&gt;100,"-",'Rentas del trabajo'!W156/'Rentas del trabajo'!W144*100-100)</f>
        <v>2.4905864564781268</v>
      </c>
      <c r="X156" s="122">
        <f>IF(ABS('Rentas del trabajo'!X156/'Rentas del trabajo'!X144*100-100)&gt;100,"-",'Rentas del trabajo'!X156/'Rentas del trabajo'!X144*100-100)</f>
        <v>-3.0388296690162235</v>
      </c>
      <c r="Y156" s="122">
        <f>IF(ABS('Rentas del trabajo'!Y156/'Rentas del trabajo'!Y144*100-100)&gt;100,"-",'Rentas del trabajo'!Y156/'Rentas del trabajo'!Y144*100-100)</f>
        <v>-1.319634679033598</v>
      </c>
      <c r="Z156" s="122">
        <f>IF(ABS('Rentas del trabajo'!Z156/'Rentas del trabajo'!Z144*100-100)&gt;100,"-",'Rentas del trabajo'!Z156/'Rentas del trabajo'!Z144*100-100)</f>
        <v>-4.1006198141899262</v>
      </c>
      <c r="AA156" s="122">
        <f>IF(ABS('Rentas del trabajo'!AA156/'Rentas del trabajo'!AA144*100-100)&gt;100,"-",'Rentas del trabajo'!AA156/'Rentas del trabajo'!AA144*100-100)</f>
        <v>-3.271113998143008</v>
      </c>
      <c r="AB156" s="122">
        <f>IF(ABS('Rentas del trabajo'!AB156/'Rentas del trabajo'!AB144*100-100)&gt;100,"-",'Rentas del trabajo'!AB156/'Rentas del trabajo'!AB144*100-100)</f>
        <v>-3.6236336813882843</v>
      </c>
      <c r="AC156" s="122">
        <f>IF(ABS('Rentas del trabajo'!AC156/'Rentas del trabajo'!AC144*100-100)&gt;100,"-",'Rentas del trabajo'!AC156/'Rentas del trabajo'!AC144*100-100)</f>
        <v>-37.209264234567272</v>
      </c>
      <c r="AD156" s="122"/>
      <c r="AE156" s="122">
        <f>IF(ABS('Rentas del trabajo'!AE156/'Rentas del trabajo'!AE144*100-100)&gt;100,"-",'Rentas del trabajo'!AE156/'Rentas del trabajo'!AE144*100-100)</f>
        <v>7.0231355592208047</v>
      </c>
      <c r="AF156" s="122">
        <f>IF(ABS('Rentas del trabajo'!AF156/'Rentas del trabajo'!AF144*100-100)&gt;100,"-",'Rentas del trabajo'!AF156/'Rentas del trabajo'!AF144*100-100)</f>
        <v>7.8677586040522272</v>
      </c>
      <c r="AG156" s="122">
        <f>IF(ABS('Rentas del trabajo'!AG156/'Rentas del trabajo'!AG144*100-100)&gt;100,"-",'Rentas del trabajo'!AG156/'Rentas del trabajo'!AG144*100-100)</f>
        <v>8.6488640194240389</v>
      </c>
      <c r="AH156" s="122">
        <f>IF(ABS('Rentas del trabajo'!AH156/'Rentas del trabajo'!AH144*100-100)&gt;100,"-",'Rentas del trabajo'!AH156/'Rentas del trabajo'!AH144*100-100)</f>
        <v>20.316191885818895</v>
      </c>
      <c r="AI156" s="122">
        <f>IF(ABS('Rentas del trabajo'!AI156/'Rentas del trabajo'!AI144*100-100)&gt;100,"-",'Rentas del trabajo'!AI156/'Rentas del trabajo'!AI144*100-100)</f>
        <v>1.7973120838768324</v>
      </c>
      <c r="AJ156" s="122">
        <f>IF(ABS('Rentas del trabajo'!AJ156/'Rentas del trabajo'!AJ144*100-100)&gt;100,"-",'Rentas del trabajo'!AJ156/'Rentas del trabajo'!AJ144*100-100)</f>
        <v>3.8139447449486994</v>
      </c>
      <c r="AK156" s="122">
        <f>IF(ABS('Rentas del trabajo'!AK156/'Rentas del trabajo'!AK144*100-100)&gt;100,"-",'Rentas del trabajo'!AK156/'Rentas del trabajo'!AK144*100-100)</f>
        <v>9.9999461818729714</v>
      </c>
      <c r="AL156" s="122">
        <f>IF(ABS('Rentas del trabajo'!AL156/'Rentas del trabajo'!AL144*100-100)&gt;100,"-",'Rentas del trabajo'!AL156/'Rentas del trabajo'!AL144*100-100)</f>
        <v>3.6239250155757077</v>
      </c>
      <c r="AM156" s="122">
        <f>IF(ABS('Rentas del trabajo'!AM156/'Rentas del trabajo'!AM144*100-100)&gt;100,"-",'Rentas del trabajo'!AM156/'Rentas del trabajo'!AM144*100-100)</f>
        <v>-0.82155122429865912</v>
      </c>
      <c r="AN156" s="122">
        <f>IF(ABS('Rentas del trabajo'!AN156/'Rentas del trabajo'!AN144*100-100)&gt;100,"-",'Rentas del trabajo'!AN156/'Rentas del trabajo'!AN144*100-100)</f>
        <v>1.0213623797219213</v>
      </c>
      <c r="AO156" s="122">
        <f>IF(ABS('Rentas del trabajo'!AO156/'Rentas del trabajo'!AO144*100-100)&gt;100,"-",'Rentas del trabajo'!AO156/'Rentas del trabajo'!AO144*100-100)</f>
        <v>2.5379379741139729</v>
      </c>
      <c r="AP156" s="122">
        <f>IF(ABS('Rentas del trabajo'!AP156/'Rentas del trabajo'!AP144*100-100)&gt;100,"-",'Rentas del trabajo'!AP156/'Rentas del trabajo'!AP144*100-100)</f>
        <v>2.6437674283800874</v>
      </c>
      <c r="AQ156" s="122">
        <f>IF(ABS('Rentas del trabajo'!AQ156/'Rentas del trabajo'!AQ144*100-100)&gt;100,"-",'Rentas del trabajo'!AQ156/'Rentas del trabajo'!AQ144*100-100)</f>
        <v>-33.9282173309538</v>
      </c>
      <c r="AR156" s="122"/>
      <c r="AS156" s="122">
        <f>IF(ABS('Rentas del trabajo'!AS156/'Rentas del trabajo'!AS144*100-100)&gt;100,"-",'Rentas del trabajo'!AS156/'Rentas del trabajo'!AS144*100-100)</f>
        <v>7.0231355592208047</v>
      </c>
      <c r="AT156" s="122"/>
      <c r="AU156" s="122"/>
      <c r="AV156" s="122"/>
      <c r="AW156" s="122"/>
      <c r="AX156" s="122"/>
      <c r="AY156" s="122"/>
      <c r="AZ156" s="122"/>
      <c r="BA156" s="122"/>
      <c r="BB156" s="122"/>
      <c r="BC156" s="122"/>
      <c r="BD156" s="122"/>
      <c r="BE156" s="122">
        <f>IF(ABS('Rentas del trabajo'!BE156/'Rentas del trabajo'!BE144*100-100)&gt;100,"-",'Rentas del trabajo'!BE156/'Rentas del trabajo'!BE144*100-100)</f>
        <v>6.2530119846981052</v>
      </c>
      <c r="BF156" s="122">
        <f>IF(ABS('Rentas del trabajo'!BF156/'Rentas del trabajo'!BF144*100-100)&gt;100,"-",'Rentas del trabajo'!BF156/'Rentas del trabajo'!BF144*100-100)</f>
        <v>6.5653124568598997</v>
      </c>
      <c r="BG156" s="122">
        <f>IF(ABS('Rentas del trabajo'!BG156/'Rentas del trabajo'!BG144*100-100)&gt;100,"-",'Rentas del trabajo'!BG156/'Rentas del trabajo'!BG144*100-100)</f>
        <v>7.5697810305880324</v>
      </c>
      <c r="BH156" s="122">
        <f>IF(ABS('Rentas del trabajo'!BH156/'Rentas del trabajo'!BH144*100-100)&gt;100,"-",'Rentas del trabajo'!BH156/'Rentas del trabajo'!BH144*100-100)</f>
        <v>6.1545812277531837</v>
      </c>
      <c r="BI156" s="122"/>
      <c r="BJ156" s="122">
        <f>IF(ABS('Rentas del trabajo'!BJ156/'Rentas del trabajo'!BJ144*100-100)&gt;100,"-",'Rentas del trabajo'!BJ156/'Rentas del trabajo'!BJ144*100-100)</f>
        <v>-16.063813989010939</v>
      </c>
      <c r="BK156" s="123"/>
      <c r="BL156" s="123"/>
    </row>
    <row r="157" spans="2:64" ht="12" customHeight="1">
      <c r="B157" s="67" t="s">
        <v>388</v>
      </c>
      <c r="C157" s="122">
        <f>IF(ABS('Rentas del trabajo'!C157/'Rentas del trabajo'!C145*100-100)&gt;100,"-",'Rentas del trabajo'!C157/'Rentas del trabajo'!C145*100-100)</f>
        <v>10.439642572162853</v>
      </c>
      <c r="D157" s="122">
        <f>IF(ABS('Rentas del trabajo'!D157/'Rentas del trabajo'!D145*100-100)&gt;100,"-",'Rentas del trabajo'!D157/'Rentas del trabajo'!D145*100-100)</f>
        <v>14.034565449239977</v>
      </c>
      <c r="E157" s="122">
        <f>IF(ABS('Rentas del trabajo'!E157/'Rentas del trabajo'!E145*100-100)&gt;100,"-",'Rentas del trabajo'!E157/'Rentas del trabajo'!E145*100-100)</f>
        <v>15.375526232389916</v>
      </c>
      <c r="F157" s="122">
        <f>IF(ABS('Rentas del trabajo'!F157/'Rentas del trabajo'!F145*100-100)&gt;100,"-",'Rentas del trabajo'!F157/'Rentas del trabajo'!F145*100-100)</f>
        <v>15.375526232389916</v>
      </c>
      <c r="G157" s="122"/>
      <c r="H157" s="122">
        <f>IF(ABS('Rentas del trabajo'!H157/'Rentas del trabajo'!H145*100-100)&gt;100,"-",'Rentas del trabajo'!H157/'Rentas del trabajo'!H145*100-100)</f>
        <v>11.684939145325288</v>
      </c>
      <c r="I157" s="122">
        <f>IF(ABS('Rentas del trabajo'!I157/'Rentas del trabajo'!I145*100-100)&gt;100,"-",'Rentas del trabajo'!I157/'Rentas del trabajo'!I145*100-100)</f>
        <v>2.5735781645584126</v>
      </c>
      <c r="J157" s="122">
        <f>IF(ABS('Rentas del trabajo'!J157/'Rentas del trabajo'!J145*100-100)&gt;100,"-",'Rentas del trabajo'!J157/'Rentas del trabajo'!J145*100-100)</f>
        <v>15.587230023812751</v>
      </c>
      <c r="K157" s="122">
        <f>IF(ABS('Rentas del trabajo'!K157/'Rentas del trabajo'!K145*100-100)&gt;100,"-",'Rentas del trabajo'!K157/'Rentas del trabajo'!K145*100-100)</f>
        <v>11.327600585483339</v>
      </c>
      <c r="L157" s="122">
        <f>IF(ABS('Rentas del trabajo'!L157/'Rentas del trabajo'!L145*100-100)&gt;100,"-",'Rentas del trabajo'!L157/'Rentas del trabajo'!L145*100-100)</f>
        <v>3.6739183497768124</v>
      </c>
      <c r="M157" s="122">
        <f>IF(ABS('Rentas del trabajo'!M157/'Rentas del trabajo'!M145*100-100)&gt;100,"-",'Rentas del trabajo'!M157/'Rentas del trabajo'!M145*100-100)</f>
        <v>4.1636234790998827</v>
      </c>
      <c r="N157" s="122">
        <f>IF(ABS('Rentas del trabajo'!N157/'Rentas del trabajo'!N145*100-100)&gt;100,"-",'Rentas del trabajo'!N157/'Rentas del trabajo'!N145*100-100)</f>
        <v>6.4799094953850869</v>
      </c>
      <c r="O157" s="122">
        <f>IF(ABS('Rentas del trabajo'!O157/'Rentas del trabajo'!O145*100-100)&gt;100,"-",'Rentas del trabajo'!O157/'Rentas del trabajo'!O145*100-100)</f>
        <v>8.1381557652265002</v>
      </c>
      <c r="P157" s="122"/>
      <c r="Q157" s="122">
        <f>IF(ABS('Rentas del trabajo'!Q157/'Rentas del trabajo'!Q145*100-100)&gt;100,"-",'Rentas del trabajo'!Q157/'Rentas del trabajo'!Q145*100-100)</f>
        <v>8.2386101547783142E-2</v>
      </c>
      <c r="R157" s="122">
        <f>IF(ABS('Rentas del trabajo'!R157/'Rentas del trabajo'!R145*100-100)&gt;100,"-",'Rentas del trabajo'!R157/'Rentas del trabajo'!R145*100-100)</f>
        <v>-1.7585843727212165</v>
      </c>
      <c r="S157" s="122">
        <f>IF(ABS('Rentas del trabajo'!S157/'Rentas del trabajo'!S145*100-100)&gt;100,"-",'Rentas del trabajo'!S157/'Rentas del trabajo'!S145*100-100)</f>
        <v>-2.767332799865045</v>
      </c>
      <c r="T157" s="122">
        <f>IF(ABS('Rentas del trabajo'!T157/'Rentas del trabajo'!T145*100-100)&gt;100,"-",'Rentas del trabajo'!T157/'Rentas del trabajo'!T145*100-100)</f>
        <v>-2.767332799865045</v>
      </c>
      <c r="U157" s="122"/>
      <c r="V157" s="122">
        <f>IF(ABS('Rentas del trabajo'!V157/'Rentas del trabajo'!V145*100-100)&gt;100,"-",'Rentas del trabajo'!V157/'Rentas del trabajo'!V145*100-100)</f>
        <v>5.0029614353348961E-2</v>
      </c>
      <c r="W157" s="122">
        <f>IF(ABS('Rentas del trabajo'!W157/'Rentas del trabajo'!W145*100-100)&gt;100,"-",'Rentas del trabajo'!W157/'Rentas del trabajo'!W145*100-100)</f>
        <v>-0.38820461650267646</v>
      </c>
      <c r="X157" s="122">
        <f>IF(ABS('Rentas del trabajo'!X157/'Rentas del trabajo'!X145*100-100)&gt;100,"-",'Rentas del trabajo'!X157/'Rentas del trabajo'!X145*100-100)</f>
        <v>9.8389837018260096E-2</v>
      </c>
      <c r="Y157" s="122">
        <f>IF(ABS('Rentas del trabajo'!Y157/'Rentas del trabajo'!Y145*100-100)&gt;100,"-",'Rentas del trabajo'!Y157/'Rentas del trabajo'!Y145*100-100)</f>
        <v>-0.78258243317635845</v>
      </c>
      <c r="Z157" s="122">
        <f>IF(ABS('Rentas del trabajo'!Z157/'Rentas del trabajo'!Z145*100-100)&gt;100,"-",'Rentas del trabajo'!Z157/'Rentas del trabajo'!Z145*100-100)</f>
        <v>-2.7804084229168637</v>
      </c>
      <c r="AA157" s="122">
        <f>IF(ABS('Rentas del trabajo'!AA157/'Rentas del trabajo'!AA145*100-100)&gt;100,"-",'Rentas del trabajo'!AA157/'Rentas del trabajo'!AA145*100-100)</f>
        <v>-1.8295886064002786</v>
      </c>
      <c r="AB157" s="122">
        <f>IF(ABS('Rentas del trabajo'!AB157/'Rentas del trabajo'!AB145*100-100)&gt;100,"-",'Rentas del trabajo'!AB157/'Rentas del trabajo'!AB145*100-100)</f>
        <v>0.52855537707479527</v>
      </c>
      <c r="AC157" s="122">
        <f>IF(ABS('Rentas del trabajo'!AC157/'Rentas del trabajo'!AC145*100-100)&gt;100,"-",'Rentas del trabajo'!AC157/'Rentas del trabajo'!AC145*100-100)</f>
        <v>-46.69105583016502</v>
      </c>
      <c r="AD157" s="122"/>
      <c r="AE157" s="122">
        <f>IF(ABS('Rentas del trabajo'!AE157/'Rentas del trabajo'!AE145*100-100)&gt;100,"-",'Rentas del trabajo'!AE157/'Rentas del trabajo'!AE145*100-100)</f>
        <v>10.530629488241374</v>
      </c>
      <c r="AF157" s="122">
        <f>IF(ABS('Rentas del trabajo'!AF157/'Rentas del trabajo'!AF145*100-100)&gt;100,"-",'Rentas del trabajo'!AF157/'Rentas del trabajo'!AF145*100-100)</f>
        <v>12.029171401749082</v>
      </c>
      <c r="AG157" s="122">
        <f>IF(ABS('Rentas del trabajo'!AG157/'Rentas del trabajo'!AG145*100-100)&gt;100,"-",'Rentas del trabajo'!AG157/'Rentas del trabajo'!AG145*100-100)</f>
        <v>12.182701451944084</v>
      </c>
      <c r="AH157" s="122">
        <f>IF(ABS('Rentas del trabajo'!AH157/'Rentas del trabajo'!AH145*100-100)&gt;100,"-",'Rentas del trabajo'!AH157/'Rentas del trabajo'!AH145*100-100)</f>
        <v>12.182701451944084</v>
      </c>
      <c r="AI157" s="122"/>
      <c r="AJ157" s="122">
        <f>IF(ABS('Rentas del trabajo'!AJ157/'Rentas del trabajo'!AJ145*100-100)&gt;100,"-",'Rentas del trabajo'!AJ157/'Rentas del trabajo'!AJ145*100-100)</f>
        <v>11.740814689670472</v>
      </c>
      <c r="AK157" s="122">
        <f>IF(ABS('Rentas del trabajo'!AK157/'Rentas del trabajo'!AK145*100-100)&gt;100,"-",'Rentas del trabajo'!AK157/'Rentas del trabajo'!AK145*100-100)</f>
        <v>2.1753827988115972</v>
      </c>
      <c r="AL157" s="122">
        <f>IF(ABS('Rentas del trabajo'!AL157/'Rentas del trabajo'!AL145*100-100)&gt;100,"-",'Rentas del trabajo'!AL157/'Rentas del trabajo'!AL145*100-100)</f>
        <v>15.70095611104712</v>
      </c>
      <c r="AM157" s="122">
        <f>IF(ABS('Rentas del trabajo'!AM157/'Rentas del trabajo'!AM145*100-100)&gt;100,"-",'Rentas del trabajo'!AM157/'Rentas del trabajo'!AM145*100-100)</f>
        <v>10.456370340024606</v>
      </c>
      <c r="AN157" s="122">
        <f>IF(ABS('Rentas del trabajo'!AN157/'Rentas del trabajo'!AN145*100-100)&gt;100,"-",'Rentas del trabajo'!AN157/'Rentas del trabajo'!AN145*100-100)</f>
        <v>0.79135999161165671</v>
      </c>
      <c r="AO157" s="122">
        <f>IF(ABS('Rentas del trabajo'!AO157/'Rentas del trabajo'!AO145*100-100)&gt;100,"-",'Rentas del trabajo'!AO157/'Rentas del trabajo'!AO145*100-100)</f>
        <v>2.257857691912605</v>
      </c>
      <c r="AP157" s="122">
        <f>IF(ABS('Rentas del trabajo'!AP157/'Rentas del trabajo'!AP145*100-100)&gt;100,"-",'Rentas del trabajo'!AP157/'Rentas del trabajo'!AP145*100-100)</f>
        <v>7.0427147825273124</v>
      </c>
      <c r="AQ157" s="122">
        <f>IF(ABS('Rentas del trabajo'!AQ157/'Rentas del trabajo'!AQ145*100-100)&gt;100,"-",'Rentas del trabajo'!AQ157/'Rentas del trabajo'!AQ145*100-100)</f>
        <v>-42.352690916826205</v>
      </c>
      <c r="AR157" s="122"/>
      <c r="AS157" s="122">
        <f>IF(ABS('Rentas del trabajo'!AS157/'Rentas del trabajo'!AS145*100-100)&gt;100,"-",'Rentas del trabajo'!AS157/'Rentas del trabajo'!AS145*100-100)</f>
        <v>10.530629488241374</v>
      </c>
      <c r="AT157" s="122"/>
      <c r="AU157" s="122"/>
      <c r="AV157" s="122"/>
      <c r="AW157" s="122"/>
      <c r="AX157" s="122"/>
      <c r="AY157" s="122"/>
      <c r="AZ157" s="122"/>
      <c r="BA157" s="122"/>
      <c r="BB157" s="122"/>
      <c r="BC157" s="122"/>
      <c r="BD157" s="122"/>
      <c r="BE157" s="122">
        <f>IF(ABS('Rentas del trabajo'!BE157/'Rentas del trabajo'!BE145*100-100)&gt;100,"-",'Rentas del trabajo'!BE157/'Rentas del trabajo'!BE145*100-100)</f>
        <v>10.058012521800123</v>
      </c>
      <c r="BF157" s="122">
        <f>IF(ABS('Rentas del trabajo'!BF157/'Rentas del trabajo'!BF145*100-100)&gt;100,"-",'Rentas del trabajo'!BF157/'Rentas del trabajo'!BF145*100-100)</f>
        <v>9.8719928767306016</v>
      </c>
      <c r="BG157" s="122">
        <f>IF(ABS('Rentas del trabajo'!BG157/'Rentas del trabajo'!BG145*100-100)&gt;100,"-",'Rentas del trabajo'!BG157/'Rentas del trabajo'!BG145*100-100)</f>
        <v>14.920214246740102</v>
      </c>
      <c r="BH157" s="122">
        <f>IF(ABS('Rentas del trabajo'!BH157/'Rentas del trabajo'!BH145*100-100)&gt;100,"-",'Rentas del trabajo'!BH157/'Rentas del trabajo'!BH145*100-100)</f>
        <v>9.9539223868864184</v>
      </c>
      <c r="BI157" s="122">
        <f>+'Rentas del trabajo'!BI157/'Rentas del trabajo'!BI145*100-100</f>
        <v>8.53650934154075</v>
      </c>
      <c r="BJ157" s="122">
        <f>IF(ABS('Rentas del trabajo'!BJ157/'Rentas del trabajo'!BJ145*100-100)&gt;100,"-",'Rentas del trabajo'!BJ157/'Rentas del trabajo'!BJ145*100-100)</f>
        <v>42.099215666687599</v>
      </c>
      <c r="BK157" s="123"/>
      <c r="BL157" s="123"/>
    </row>
    <row r="158" spans="2:64" ht="12" customHeight="1">
      <c r="B158" s="67" t="s">
        <v>389</v>
      </c>
      <c r="C158" s="122">
        <f>IF(ABS('Rentas del trabajo'!C158/'Rentas del trabajo'!C146*100-100)&gt;100,"-",'Rentas del trabajo'!C158/'Rentas del trabajo'!C146*100-100)</f>
        <v>10.578570451822799</v>
      </c>
      <c r="D158" s="122">
        <f>IF(ABS('Rentas del trabajo'!D158/'Rentas del trabajo'!D146*100-100)&gt;100,"-",'Rentas del trabajo'!D158/'Rentas del trabajo'!D146*100-100)</f>
        <v>13.168382476362964</v>
      </c>
      <c r="E158" s="122">
        <f>IF(ABS('Rentas del trabajo'!E158/'Rentas del trabajo'!E146*100-100)&gt;100,"-",'Rentas del trabajo'!E158/'Rentas del trabajo'!E146*100-100)</f>
        <v>15.697493966857394</v>
      </c>
      <c r="F158" s="122">
        <f>IF(ABS('Rentas del trabajo'!F158/'Rentas del trabajo'!F146*100-100)&gt;100,"-",'Rentas del trabajo'!F158/'Rentas del trabajo'!F146*100-100)</f>
        <v>15.697493966857394</v>
      </c>
      <c r="G158" s="122"/>
      <c r="H158" s="122">
        <f>IF(ABS('Rentas del trabajo'!H158/'Rentas del trabajo'!H146*100-100)&gt;100,"-",'Rentas del trabajo'!H158/'Rentas del trabajo'!H146*100-100)</f>
        <v>8.887331790601749</v>
      </c>
      <c r="I158" s="122">
        <f>IF(ABS('Rentas del trabajo'!I158/'Rentas del trabajo'!I146*100-100)&gt;100,"-",'Rentas del trabajo'!I158/'Rentas del trabajo'!I146*100-100)</f>
        <v>3.8652890606514632</v>
      </c>
      <c r="J158" s="122">
        <f>IF(ABS('Rentas del trabajo'!J158/'Rentas del trabajo'!J146*100-100)&gt;100,"-",'Rentas del trabajo'!J158/'Rentas del trabajo'!J146*100-100)</f>
        <v>10.662814669551551</v>
      </c>
      <c r="K158" s="122">
        <f>IF(ABS('Rentas del trabajo'!K158/'Rentas del trabajo'!K146*100-100)&gt;100,"-",'Rentas del trabajo'!K158/'Rentas del trabajo'!K146*100-100)</f>
        <v>9.7147906596414089</v>
      </c>
      <c r="L158" s="122">
        <f>IF(ABS('Rentas del trabajo'!L158/'Rentas del trabajo'!L146*100-100)&gt;100,"-",'Rentas del trabajo'!L158/'Rentas del trabajo'!L146*100-100)</f>
        <v>6.4247628387917217</v>
      </c>
      <c r="M158" s="122">
        <f>IF(ABS('Rentas del trabajo'!M158/'Rentas del trabajo'!M146*100-100)&gt;100,"-",'Rentas del trabajo'!M158/'Rentas del trabajo'!M146*100-100)</f>
        <v>7.2158754520928312</v>
      </c>
      <c r="N158" s="122">
        <f>IF(ABS('Rentas del trabajo'!N158/'Rentas del trabajo'!N146*100-100)&gt;100,"-",'Rentas del trabajo'!N158/'Rentas del trabajo'!N146*100-100)</f>
        <v>5.9901081296436871</v>
      </c>
      <c r="O158" s="122">
        <f>IF(ABS('Rentas del trabajo'!O158/'Rentas del trabajo'!O146*100-100)&gt;100,"-",'Rentas del trabajo'!O158/'Rentas del trabajo'!O146*100-100)</f>
        <v>3.3028978699200877</v>
      </c>
      <c r="P158" s="122"/>
      <c r="Q158" s="122">
        <f>IF(ABS('Rentas del trabajo'!Q158/'Rentas del trabajo'!Q146*100-100)&gt;100,"-",'Rentas del trabajo'!Q158/'Rentas del trabajo'!Q146*100-100)</f>
        <v>8.3788106505096493E-2</v>
      </c>
      <c r="R158" s="122">
        <f>IF(ABS('Rentas del trabajo'!R158/'Rentas del trabajo'!R146*100-100)&gt;100,"-",'Rentas del trabajo'!R158/'Rentas del trabajo'!R146*100-100)</f>
        <v>-0.93300918852840198</v>
      </c>
      <c r="S158" s="122">
        <f>IF(ABS('Rentas del trabajo'!S158/'Rentas del trabajo'!S146*100-100)&gt;100,"-",'Rentas del trabajo'!S158/'Rentas del trabajo'!S146*100-100)</f>
        <v>-2.0235900138092973</v>
      </c>
      <c r="T158" s="122">
        <f>IF(ABS('Rentas del trabajo'!T158/'Rentas del trabajo'!T146*100-100)&gt;100,"-",'Rentas del trabajo'!T158/'Rentas del trabajo'!T146*100-100)</f>
        <v>-2.0235900138092973</v>
      </c>
      <c r="U158" s="122"/>
      <c r="V158" s="122">
        <f>IF(ABS('Rentas del trabajo'!V158/'Rentas del trabajo'!V146*100-100)&gt;100,"-",'Rentas del trabajo'!V158/'Rentas del trabajo'!V146*100-100)</f>
        <v>0.95540705609873555</v>
      </c>
      <c r="W158" s="122">
        <f>IF(ABS('Rentas del trabajo'!W158/'Rentas del trabajo'!W146*100-100)&gt;100,"-",'Rentas del trabajo'!W158/'Rentas del trabajo'!W146*100-100)</f>
        <v>0.28422885291536204</v>
      </c>
      <c r="X158" s="122">
        <f>IF(ABS('Rentas del trabajo'!X158/'Rentas del trabajo'!X146*100-100)&gt;100,"-",'Rentas del trabajo'!X158/'Rentas del trabajo'!X146*100-100)</f>
        <v>1.3989406159638378</v>
      </c>
      <c r="Y158" s="122">
        <f>IF(ABS('Rentas del trabajo'!Y158/'Rentas del trabajo'!Y146*100-100)&gt;100,"-",'Rentas del trabajo'!Y158/'Rentas del trabajo'!Y146*100-100)</f>
        <v>-0.93842335467321902</v>
      </c>
      <c r="Z158" s="122">
        <f>IF(ABS('Rentas del trabajo'!Z158/'Rentas del trabajo'!Z146*100-100)&gt;100,"-",'Rentas del trabajo'!Z158/'Rentas del trabajo'!Z146*100-100)</f>
        <v>-5.0376876440843574</v>
      </c>
      <c r="AA158" s="122">
        <f>IF(ABS('Rentas del trabajo'!AA158/'Rentas del trabajo'!AA146*100-100)&gt;100,"-",'Rentas del trabajo'!AA158/'Rentas del trabajo'!AA146*100-100)</f>
        <v>-4.320426025054843</v>
      </c>
      <c r="AB158" s="122">
        <f>IF(ABS('Rentas del trabajo'!AB158/'Rentas del trabajo'!AB146*100-100)&gt;100,"-",'Rentas del trabajo'!AB158/'Rentas del trabajo'!AB146*100-100)</f>
        <v>2.9195311914836424</v>
      </c>
      <c r="AC158" s="122">
        <f>IF(ABS('Rentas del trabajo'!AC158/'Rentas del trabajo'!AC146*100-100)&gt;100,"-",'Rentas del trabajo'!AC158/'Rentas del trabajo'!AC146*100-100)</f>
        <v>-45.361694411314879</v>
      </c>
      <c r="AD158" s="122"/>
      <c r="AE158" s="122">
        <f>IF(ABS('Rentas del trabajo'!AE158/'Rentas del trabajo'!AE146*100-100)&gt;100,"-",'Rentas del trabajo'!AE158/'Rentas del trabajo'!AE146*100-100)</f>
        <v>10.671222142204797</v>
      </c>
      <c r="AF158" s="122">
        <f>IF(ABS('Rentas del trabajo'!AF158/'Rentas del trabajo'!AF146*100-100)&gt;100,"-",'Rentas del trabajo'!AF158/'Rentas del trabajo'!AF146*100-100)</f>
        <v>12.112511069349566</v>
      </c>
      <c r="AG158" s="122">
        <f>IF(ABS('Rentas del trabajo'!AG158/'Rentas del trabajo'!AG146*100-100)&gt;100,"-",'Rentas del trabajo'!AG158/'Rentas del trabajo'!AG146*100-100)</f>
        <v>13.356251032716472</v>
      </c>
      <c r="AH158" s="122">
        <f>IF(ABS('Rentas del trabajo'!AH158/'Rentas del trabajo'!AH146*100-100)&gt;100,"-",'Rentas del trabajo'!AH158/'Rentas del trabajo'!AH146*100-100)</f>
        <v>13.356251032716472</v>
      </c>
      <c r="AI158" s="122"/>
      <c r="AJ158" s="122">
        <f>IF(ABS('Rentas del trabajo'!AJ158/'Rentas del trabajo'!AJ146*100-100)&gt;100,"-",'Rentas del trabajo'!AJ158/'Rentas del trabajo'!AJ146*100-100)</f>
        <v>9.9276490417268093</v>
      </c>
      <c r="AK158" s="122">
        <f>IF(ABS('Rentas del trabajo'!AK158/'Rentas del trabajo'!AK146*100-100)&gt;100,"-",'Rentas del trabajo'!AK158/'Rentas del trabajo'!AK146*100-100)</f>
        <v>4.1605041803257876</v>
      </c>
      <c r="AL158" s="122">
        <f>IF(ABS('Rentas del trabajo'!AL158/'Rentas del trabajo'!AL146*100-100)&gt;100,"-",'Rentas del trabajo'!AL158/'Rentas del trabajo'!AL146*100-100)</f>
        <v>12.210921730732707</v>
      </c>
      <c r="AM158" s="122">
        <f>IF(ABS('Rentas del trabajo'!AM158/'Rentas del trabajo'!AM146*100-100)&gt;100,"-",'Rentas del trabajo'!AM158/'Rentas del trabajo'!AM146*100-100)</f>
        <v>8.6852014405604905</v>
      </c>
      <c r="AN158" s="122">
        <f>IF(ABS('Rentas del trabajo'!AN158/'Rentas del trabajo'!AN146*100-100)&gt;100,"-",'Rentas del trabajo'!AN158/'Rentas del trabajo'!AN146*100-100)</f>
        <v>1.0634157110158213</v>
      </c>
      <c r="AO158" s="122">
        <f>IF(ABS('Rentas del trabajo'!AO158/'Rentas del trabajo'!AO146*100-100)&gt;100,"-",'Rentas del trabajo'!AO158/'Rentas del trabajo'!AO146*100-100)</f>
        <v>2.583692866070237</v>
      </c>
      <c r="AP158" s="122">
        <f>IF(ABS('Rentas del trabajo'!AP158/'Rentas del trabajo'!AP146*100-100)&gt;100,"-",'Rentas del trabajo'!AP158/'Rentas del trabajo'!AP146*100-100)</f>
        <v>9.0845223963758741</v>
      </c>
      <c r="AQ158" s="122">
        <f>IF(ABS('Rentas del trabajo'!AQ158/'Rentas del trabajo'!AQ146*100-100)&gt;100,"-",'Rentas del trabajo'!AQ158/'Rentas del trabajo'!AQ146*100-100)</f>
        <v>-43.557046979865767</v>
      </c>
      <c r="AR158" s="122"/>
      <c r="AS158" s="122">
        <f>IF(ABS('Rentas del trabajo'!AS158/'Rentas del trabajo'!AS146*100-100)&gt;100,"-",'Rentas del trabajo'!AS158/'Rentas del trabajo'!AS146*100-100)</f>
        <v>10.671222142204797</v>
      </c>
      <c r="AT158" s="122"/>
      <c r="AU158" s="122"/>
      <c r="AV158" s="122"/>
      <c r="AW158" s="122"/>
      <c r="AX158" s="122"/>
      <c r="AY158" s="122"/>
      <c r="AZ158" s="122"/>
      <c r="BA158" s="122"/>
      <c r="BB158" s="122"/>
      <c r="BC158" s="122"/>
      <c r="BD158" s="122"/>
      <c r="BE158" s="122">
        <f>IF(ABS('Rentas del trabajo'!BE158/'Rentas del trabajo'!BE146*100-100)&gt;100,"-",'Rentas del trabajo'!BE158/'Rentas del trabajo'!BE146*100-100)</f>
        <v>8.1845269068383288</v>
      </c>
      <c r="BF158" s="122">
        <f>IF(ABS('Rentas del trabajo'!BF158/'Rentas del trabajo'!BF146*100-100)&gt;100,"-",'Rentas del trabajo'!BF158/'Rentas del trabajo'!BF146*100-100)</f>
        <v>8.8867635919078936</v>
      </c>
      <c r="BG158" s="122">
        <f>IF(ABS('Rentas del trabajo'!BG158/'Rentas del trabajo'!BG146*100-100)&gt;100,"-",'Rentas del trabajo'!BG158/'Rentas del trabajo'!BG146*100-100)</f>
        <v>17.844947219060401</v>
      </c>
      <c r="BH158" s="122">
        <f>IF(ABS('Rentas del trabajo'!BH158/'Rentas del trabajo'!BH146*100-100)&gt;100,"-",'Rentas del trabajo'!BH158/'Rentas del trabajo'!BH146*100-100)</f>
        <v>4.6861167142124458</v>
      </c>
      <c r="BI158" s="122"/>
      <c r="BJ158" s="122">
        <f>IF(ABS('Rentas del trabajo'!BJ158/'Rentas del trabajo'!BJ146*100-100)&gt;100,"-",'Rentas del trabajo'!BJ158/'Rentas del trabajo'!BJ146*100-100)</f>
        <v>-39.113115041149328</v>
      </c>
      <c r="BK158" s="123"/>
      <c r="BL158" s="123"/>
    </row>
    <row r="159" spans="2:64" ht="12" customHeight="1">
      <c r="B159" s="67" t="s">
        <v>390</v>
      </c>
      <c r="C159" s="122">
        <f>IF(ABS('Rentas del trabajo'!C159/'Rentas del trabajo'!C147*100-100)&gt;100,"-",'Rentas del trabajo'!C159/'Rentas del trabajo'!C147*100-100)</f>
        <v>6.6487158969130746</v>
      </c>
      <c r="D159" s="122">
        <f>IF(ABS('Rentas del trabajo'!D159/'Rentas del trabajo'!D147*100-100)&gt;100,"-",'Rentas del trabajo'!D159/'Rentas del trabajo'!D147*100-100)</f>
        <v>7.0094031808790618</v>
      </c>
      <c r="E159" s="122">
        <f>IF(ABS('Rentas del trabajo'!E159/'Rentas del trabajo'!E147*100-100)&gt;100,"-",'Rentas del trabajo'!E159/'Rentas del trabajo'!E147*100-100)</f>
        <v>5.8864754704544708</v>
      </c>
      <c r="F159" s="122">
        <f>IF(ABS('Rentas del trabajo'!F159/'Rentas del trabajo'!F147*100-100)&gt;100,"-",'Rentas del trabajo'!F159/'Rentas del trabajo'!F147*100-100)</f>
        <v>16.056756334801392</v>
      </c>
      <c r="G159" s="122">
        <f>IF(ABS('Rentas del trabajo'!G159/'Rentas del trabajo'!G147*100-100)&gt;100,"-",'Rentas del trabajo'!G159/'Rentas del trabajo'!G147*100-100)</f>
        <v>2.1809798564982827</v>
      </c>
      <c r="H159" s="122">
        <f>IF(ABS('Rentas del trabajo'!H159/'Rentas del trabajo'!H147*100-100)&gt;100,"-",'Rentas del trabajo'!H159/'Rentas del trabajo'!H147*100-100)</f>
        <v>12.379699344827813</v>
      </c>
      <c r="I159" s="122">
        <f>IF(ABS('Rentas del trabajo'!I159/'Rentas del trabajo'!I147*100-100)&gt;100,"-",'Rentas del trabajo'!I159/'Rentas del trabajo'!I147*100-100)</f>
        <v>11.152599681483963</v>
      </c>
      <c r="J159" s="122">
        <f>IF(ABS('Rentas del trabajo'!J159/'Rentas del trabajo'!J147*100-100)&gt;100,"-",'Rentas del trabajo'!J159/'Rentas del trabajo'!J147*100-100)</f>
        <v>13.288097453788851</v>
      </c>
      <c r="K159" s="122">
        <f>IF(ABS('Rentas del trabajo'!K159/'Rentas del trabajo'!K147*100-100)&gt;100,"-",'Rentas del trabajo'!K159/'Rentas del trabajo'!K147*100-100)</f>
        <v>11.022519499155223</v>
      </c>
      <c r="L159" s="122">
        <f>IF(ABS('Rentas del trabajo'!L159/'Rentas del trabajo'!L147*100-100)&gt;100,"-",'Rentas del trabajo'!L159/'Rentas del trabajo'!L147*100-100)</f>
        <v>3.9562439264087033</v>
      </c>
      <c r="M159" s="122">
        <f>IF(ABS('Rentas del trabajo'!M159/'Rentas del trabajo'!M147*100-100)&gt;100,"-",'Rentas del trabajo'!M159/'Rentas del trabajo'!M147*100-100)</f>
        <v>4.2247327941787205</v>
      </c>
      <c r="N159" s="122">
        <f>IF(ABS('Rentas del trabajo'!N159/'Rentas del trabajo'!N147*100-100)&gt;100,"-",'Rentas del trabajo'!N159/'Rentas del trabajo'!N147*100-100)</f>
        <v>7.7691439677465439</v>
      </c>
      <c r="O159" s="122">
        <f>IF(ABS('Rentas del trabajo'!O159/'Rentas del trabajo'!O147*100-100)&gt;100,"-",'Rentas del trabajo'!O159/'Rentas del trabajo'!O147*100-100)</f>
        <v>4.4997852636418116</v>
      </c>
      <c r="P159" s="122"/>
      <c r="Q159" s="122">
        <f>IF(ABS('Rentas del trabajo'!Q159/'Rentas del trabajo'!Q147*100-100)&gt;100,"-",'Rentas del trabajo'!Q159/'Rentas del trabajo'!Q147*100-100)</f>
        <v>-0.36360128670062863</v>
      </c>
      <c r="R159" s="122">
        <f>IF(ABS('Rentas del trabajo'!R159/'Rentas del trabajo'!R147*100-100)&gt;100,"-",'Rentas del trabajo'!R159/'Rentas del trabajo'!R147*100-100)</f>
        <v>-0.71274065135553144</v>
      </c>
      <c r="S159" s="122">
        <f>IF(ABS('Rentas del trabajo'!S159/'Rentas del trabajo'!S147*100-100)&gt;100,"-",'Rentas del trabajo'!S159/'Rentas del trabajo'!S147*100-100)</f>
        <v>-0.5485690015239868</v>
      </c>
      <c r="T159" s="122">
        <f>IF(ABS('Rentas del trabajo'!T159/'Rentas del trabajo'!T147*100-100)&gt;100,"-",'Rentas del trabajo'!T159/'Rentas del trabajo'!T147*100-100)</f>
        <v>-1.3058747515997169</v>
      </c>
      <c r="U159" s="122">
        <f>IF(ABS('Rentas del trabajo'!U159/'Rentas del trabajo'!U147*100-100)&gt;100,"-",'Rentas del trabajo'!U159/'Rentas del trabajo'!U147*100-100)</f>
        <v>-2.0218106230986876</v>
      </c>
      <c r="V159" s="122">
        <f>IF(ABS('Rentas del trabajo'!V159/'Rentas del trabajo'!V147*100-100)&gt;100,"-",'Rentas del trabajo'!V159/'Rentas del trabajo'!V147*100-100)</f>
        <v>-2.2535040501110046</v>
      </c>
      <c r="W159" s="122">
        <f>IF(ABS('Rentas del trabajo'!W159/'Rentas del trabajo'!W147*100-100)&gt;100,"-",'Rentas del trabajo'!W159/'Rentas del trabajo'!W147*100-100)</f>
        <v>0.96413792870335158</v>
      </c>
      <c r="X159" s="122">
        <f>IF(ABS('Rentas del trabajo'!X159/'Rentas del trabajo'!X147*100-100)&gt;100,"-",'Rentas del trabajo'!X159/'Rentas del trabajo'!X147*100-100)</f>
        <v>-4.2785227424406713</v>
      </c>
      <c r="Y159" s="122">
        <f>IF(ABS('Rentas del trabajo'!Y159/'Rentas del trabajo'!Y147*100-100)&gt;100,"-",'Rentas del trabajo'!Y159/'Rentas del trabajo'!Y147*100-100)</f>
        <v>0.82239206957315503</v>
      </c>
      <c r="Z159" s="122">
        <f>IF(ABS('Rentas del trabajo'!Z159/'Rentas del trabajo'!Z147*100-100)&gt;100,"-",'Rentas del trabajo'!Z159/'Rentas del trabajo'!Z147*100-100)</f>
        <v>-2.4542683040483553</v>
      </c>
      <c r="AA159" s="122">
        <f>IF(ABS('Rentas del trabajo'!AA159/'Rentas del trabajo'!AA147*100-100)&gt;100,"-",'Rentas del trabajo'!AA159/'Rentas del trabajo'!AA147*100-100)</f>
        <v>-1.91993145490882</v>
      </c>
      <c r="AB159" s="122">
        <f>IF(ABS('Rentas del trabajo'!AB159/'Rentas del trabajo'!AB147*100-100)&gt;100,"-",'Rentas del trabajo'!AB159/'Rentas del trabajo'!AB147*100-100)</f>
        <v>2.7269470186319467</v>
      </c>
      <c r="AC159" s="122">
        <f>IF(ABS('Rentas del trabajo'!AC159/'Rentas del trabajo'!AC147*100-100)&gt;100,"-",'Rentas del trabajo'!AC159/'Rentas del trabajo'!AC147*100-100)</f>
        <v>-41.890618516561972</v>
      </c>
      <c r="AD159" s="122"/>
      <c r="AE159" s="122">
        <f>IF(ABS('Rentas del trabajo'!AE159/'Rentas del trabajo'!AE147*100-100)&gt;100,"-",'Rentas del trabajo'!AE159/'Rentas del trabajo'!AE147*100-100)</f>
        <v>6.2609397936621747</v>
      </c>
      <c r="AF159" s="122">
        <f>IF(ABS('Rentas del trabajo'!AF159/'Rentas del trabajo'!AF147*100-100)&gt;100,"-",'Rentas del trabajo'!AF159/'Rentas del trabajo'!AF147*100-100)</f>
        <v>6.2467036636359978</v>
      </c>
      <c r="AG159" s="122">
        <f>IF(ABS('Rentas del trabajo'!AG159/'Rentas del trabajo'!AG147*100-100)&gt;100,"-",'Rentas del trabajo'!AG159/'Rentas del trabajo'!AG147*100-100)</f>
        <v>5.3056150892172553</v>
      </c>
      <c r="AH159" s="122">
        <f>IF(ABS('Rentas del trabajo'!AH159/'Rentas del trabajo'!AH147*100-100)&gt;100,"-",'Rentas del trabajo'!AH159/'Rentas del trabajo'!AH147*100-100)</f>
        <v>14.541200456299606</v>
      </c>
      <c r="AI159" s="122">
        <f>IF(ABS('Rentas del trabajo'!AI159/'Rentas del trabajo'!AI147*100-100)&gt;100,"-",'Rentas del trabajo'!AI159/'Rentas del trabajo'!AI147*100-100)</f>
        <v>0.11507395097328299</v>
      </c>
      <c r="AJ159" s="122">
        <f>IF(ABS('Rentas del trabajo'!AJ159/'Rentas del trabajo'!AJ147*100-100)&gt;100,"-",'Rentas del trabajo'!AJ159/'Rentas del trabajo'!AJ147*100-100)</f>
        <v>9.8472182685895433</v>
      </c>
      <c r="AK159" s="122">
        <f>IF(ABS('Rentas del trabajo'!AK159/'Rentas del trabajo'!AK147*100-100)&gt;100,"-",'Rentas del trabajo'!AK159/'Rentas del trabajo'!AK147*100-100)</f>
        <v>12.224264053752989</v>
      </c>
      <c r="AL159" s="122">
        <f>IF(ABS('Rentas del trabajo'!AL159/'Rentas del trabajo'!AL147*100-100)&gt;100,"-",'Rentas del trabajo'!AL159/'Rentas del trabajo'!AL147*100-100)</f>
        <v>8.4410404397501395</v>
      </c>
      <c r="AM159" s="122">
        <f>IF(ABS('Rentas del trabajo'!AM159/'Rentas del trabajo'!AM147*100-100)&gt;100,"-",'Rentas del trabajo'!AM159/'Rentas del trabajo'!AM147*100-100)</f>
        <v>11.935559894956583</v>
      </c>
      <c r="AN159" s="122">
        <f>IF(ABS('Rentas del trabajo'!AN159/'Rentas del trabajo'!AN147*100-100)&gt;100,"-",'Rentas del trabajo'!AN159/'Rentas del trabajo'!AN147*100-100)</f>
        <v>1.4048787816436601</v>
      </c>
      <c r="AO159" s="122">
        <f>IF(ABS('Rentas del trabajo'!AO159/'Rentas del trabajo'!AO147*100-100)&gt;100,"-",'Rentas del trabajo'!AO159/'Rentas del trabajo'!AO147*100-100)</f>
        <v>2.2236893654686014</v>
      </c>
      <c r="AP159" s="122">
        <f>IF(ABS('Rentas del trabajo'!AP159/'Rentas del trabajo'!AP147*100-100)&gt;100,"-",'Rentas del trabajo'!AP159/'Rentas del trabajo'!AP147*100-100)</f>
        <v>10.707951426180202</v>
      </c>
      <c r="AQ159" s="122">
        <f>IF(ABS('Rentas del trabajo'!AQ159/'Rentas del trabajo'!AQ147*100-100)&gt;100,"-",'Rentas del trabajo'!AQ159/'Rentas del trabajo'!AQ147*100-100)</f>
        <v>-39.275821131776809</v>
      </c>
      <c r="AR159" s="122"/>
      <c r="AS159" s="122">
        <f>IF(ABS('Rentas del trabajo'!AS159/'Rentas del trabajo'!AS147*100-100)&gt;100,"-",'Rentas del trabajo'!AS159/'Rentas del trabajo'!AS147*100-100)</f>
        <v>6.2609397936621747</v>
      </c>
      <c r="AT159" s="122"/>
      <c r="AU159" s="122"/>
      <c r="AV159" s="122"/>
      <c r="AW159" s="122"/>
      <c r="AX159" s="122"/>
      <c r="AY159" s="122"/>
      <c r="AZ159" s="122"/>
      <c r="BA159" s="122"/>
      <c r="BB159" s="122"/>
      <c r="BC159" s="122"/>
      <c r="BD159" s="122"/>
      <c r="BE159" s="122">
        <f>IF(ABS('Rentas del trabajo'!BE159/'Rentas del trabajo'!BE147*100-100)&gt;100,"-",'Rentas del trabajo'!BE159/'Rentas del trabajo'!BE147*100-100)</f>
        <v>8.9675516224188669</v>
      </c>
      <c r="BF159" s="122">
        <f>IF(ABS('Rentas del trabajo'!BF159/'Rentas del trabajo'!BF147*100-100)&gt;100,"-",'Rentas del trabajo'!BF159/'Rentas del trabajo'!BF147*100-100)</f>
        <v>9.0059775020003343</v>
      </c>
      <c r="BG159" s="122">
        <f>IF(ABS('Rentas del trabajo'!BG159/'Rentas del trabajo'!BG147*100-100)&gt;100,"-",'Rentas del trabajo'!BG159/'Rentas del trabajo'!BG147*100-100)</f>
        <v>16.570441690120603</v>
      </c>
      <c r="BH159" s="122">
        <f>IF(ABS('Rentas del trabajo'!BH159/'Rentas del trabajo'!BH147*100-100)&gt;100,"-",'Rentas del trabajo'!BH159/'Rentas del trabajo'!BH147*100-100)</f>
        <v>5.1500948422912955</v>
      </c>
      <c r="BI159" s="122"/>
      <c r="BJ159" s="122">
        <f>IF(ABS('Rentas del trabajo'!BJ159/'Rentas del trabajo'!BJ147*100-100)&gt;100,"-",'Rentas del trabajo'!BJ159/'Rentas del trabajo'!BJ147*100-100)</f>
        <v>5.7978516888837817</v>
      </c>
      <c r="BK159" s="123"/>
      <c r="BL159" s="123"/>
    </row>
    <row r="160" spans="2:64" ht="12" customHeight="1">
      <c r="B160" s="67" t="s">
        <v>391</v>
      </c>
      <c r="C160" s="122">
        <f>IF(ABS('Rentas del trabajo'!C160/'Rentas del trabajo'!C148*100-100)&gt;100,"-",'Rentas del trabajo'!C160/'Rentas del trabajo'!C148*100-100)</f>
        <v>11.302038300961144</v>
      </c>
      <c r="D160" s="122">
        <f>IF(ABS('Rentas del trabajo'!D160/'Rentas del trabajo'!D148*100-100)&gt;100,"-",'Rentas del trabajo'!D160/'Rentas del trabajo'!D148*100-100)</f>
        <v>14.095702595852671</v>
      </c>
      <c r="E160" s="122">
        <f>IF(ABS('Rentas del trabajo'!E160/'Rentas del trabajo'!E148*100-100)&gt;100,"-",'Rentas del trabajo'!E160/'Rentas del trabajo'!E148*100-100)</f>
        <v>16.327529508645171</v>
      </c>
      <c r="F160" s="122">
        <f>IF(ABS('Rentas del trabajo'!F160/'Rentas del trabajo'!F148*100-100)&gt;100,"-",'Rentas del trabajo'!F160/'Rentas del trabajo'!F148*100-100)</f>
        <v>16.327529508645171</v>
      </c>
      <c r="G160" s="122"/>
      <c r="H160" s="122">
        <f>IF(ABS('Rentas del trabajo'!H160/'Rentas del trabajo'!H148*100-100)&gt;100,"-",'Rentas del trabajo'!H160/'Rentas del trabajo'!H148*100-100)</f>
        <v>9.4222734193476043</v>
      </c>
      <c r="I160" s="122">
        <f>IF(ABS('Rentas del trabajo'!I160/'Rentas del trabajo'!I148*100-100)&gt;100,"-",'Rentas del trabajo'!I160/'Rentas del trabajo'!I148*100-100)</f>
        <v>1.502176507456781</v>
      </c>
      <c r="J160" s="122">
        <f>IF(ABS('Rentas del trabajo'!J160/'Rentas del trabajo'!J148*100-100)&gt;100,"-",'Rentas del trabajo'!J160/'Rentas del trabajo'!J148*100-100)</f>
        <v>10.49788175563458</v>
      </c>
      <c r="K160" s="122">
        <f>IF(ABS('Rentas del trabajo'!K160/'Rentas del trabajo'!K148*100-100)&gt;100,"-",'Rentas del trabajo'!K160/'Rentas del trabajo'!K148*100-100)</f>
        <v>17.679327804502364</v>
      </c>
      <c r="L160" s="122">
        <f>IF(ABS('Rentas del trabajo'!L160/'Rentas del trabajo'!L148*100-100)&gt;100,"-",'Rentas del trabajo'!L160/'Rentas del trabajo'!L148*100-100)</f>
        <v>5.1384890693944101</v>
      </c>
      <c r="M160" s="122">
        <f>IF(ABS('Rentas del trabajo'!M160/'Rentas del trabajo'!M148*100-100)&gt;100,"-",'Rentas del trabajo'!M160/'Rentas del trabajo'!M148*100-100)</f>
        <v>5.7795185018045601</v>
      </c>
      <c r="N160" s="122">
        <f>IF(ABS('Rentas del trabajo'!N160/'Rentas del trabajo'!N148*100-100)&gt;100,"-",'Rentas del trabajo'!N160/'Rentas del trabajo'!N148*100-100)</f>
        <v>8.8746124842227232</v>
      </c>
      <c r="O160" s="122">
        <f>IF(ABS('Rentas del trabajo'!O160/'Rentas del trabajo'!O148*100-100)&gt;100,"-",'Rentas del trabajo'!O160/'Rentas del trabajo'!O148*100-100)</f>
        <v>7.4725836209001244</v>
      </c>
      <c r="P160" s="122"/>
      <c r="Q160" s="122">
        <f>IF(ABS('Rentas del trabajo'!Q160/'Rentas del trabajo'!Q148*100-100)&gt;100,"-",'Rentas del trabajo'!Q160/'Rentas del trabajo'!Q148*100-100)</f>
        <v>0.43855411680846146</v>
      </c>
      <c r="R160" s="122">
        <f>IF(ABS('Rentas del trabajo'!R160/'Rentas del trabajo'!R148*100-100)&gt;100,"-",'Rentas del trabajo'!R160/'Rentas del trabajo'!R148*100-100)</f>
        <v>-0.88647162480488362</v>
      </c>
      <c r="S160" s="122">
        <f>IF(ABS('Rentas del trabajo'!S160/'Rentas del trabajo'!S148*100-100)&gt;100,"-",'Rentas del trabajo'!S160/'Rentas del trabajo'!S148*100-100)</f>
        <v>-1.9090798242288685</v>
      </c>
      <c r="T160" s="122">
        <f>IF(ABS('Rentas del trabajo'!T160/'Rentas del trabajo'!T148*100-100)&gt;100,"-",'Rentas del trabajo'!T160/'Rentas del trabajo'!T148*100-100)</f>
        <v>-1.9090798242288685</v>
      </c>
      <c r="U160" s="122"/>
      <c r="V160" s="122">
        <f>IF(ABS('Rentas del trabajo'!V160/'Rentas del trabajo'!V148*100-100)&gt;100,"-",'Rentas del trabajo'!V160/'Rentas del trabajo'!V148*100-100)</f>
        <v>1.3220700416453326</v>
      </c>
      <c r="W160" s="122">
        <f>IF(ABS('Rentas del trabajo'!W160/'Rentas del trabajo'!W148*100-100)&gt;100,"-",'Rentas del trabajo'!W160/'Rentas del trabajo'!W148*100-100)</f>
        <v>0.22152702209419317</v>
      </c>
      <c r="X160" s="122">
        <f>IF(ABS('Rentas del trabajo'!X160/'Rentas del trabajo'!X148*100-100)&gt;100,"-",'Rentas del trabajo'!X160/'Rentas del trabajo'!X148*100-100)</f>
        <v>1.8136317719680335</v>
      </c>
      <c r="Y160" s="122">
        <f>IF(ABS('Rentas del trabajo'!Y160/'Rentas del trabajo'!Y148*100-100)&gt;100,"-",'Rentas del trabajo'!Y160/'Rentas del trabajo'!Y148*100-100)</f>
        <v>0.66217043573905698</v>
      </c>
      <c r="Z160" s="122">
        <f>IF(ABS('Rentas del trabajo'!Z160/'Rentas del trabajo'!Z148*100-100)&gt;100,"-",'Rentas del trabajo'!Z160/'Rentas del trabajo'!Z148*100-100)</f>
        <v>-3.6059826815164655</v>
      </c>
      <c r="AA160" s="122">
        <f>IF(ABS('Rentas del trabajo'!AA160/'Rentas del trabajo'!AA148*100-100)&gt;100,"-",'Rentas del trabajo'!AA160/'Rentas del trabajo'!AA148*100-100)</f>
        <v>-2.6982311014019018</v>
      </c>
      <c r="AB160" s="122">
        <f>IF(ABS('Rentas del trabajo'!AB160/'Rentas del trabajo'!AB148*100-100)&gt;100,"-",'Rentas del trabajo'!AB160/'Rentas del trabajo'!AB148*100-100)</f>
        <v>2.7573223567870571</v>
      </c>
      <c r="AC160" s="122">
        <f>IF(ABS('Rentas del trabajo'!AC160/'Rentas del trabajo'!AC148*100-100)&gt;100,"-",'Rentas del trabajo'!AC160/'Rentas del trabajo'!AC148*100-100)</f>
        <v>-46.631802066962912</v>
      </c>
      <c r="AD160" s="122"/>
      <c r="AE160" s="122">
        <f>IF(ABS('Rentas del trabajo'!AE160/'Rentas del trabajo'!AE148*100-100)&gt;100,"-",'Rentas del trabajo'!AE160/'Rentas del trabajo'!AE148*100-100)</f>
        <v>11.79015797202176</v>
      </c>
      <c r="AF160" s="122">
        <f>IF(ABS('Rentas del trabajo'!AF160/'Rentas del trabajo'!AF148*100-100)&gt;100,"-",'Rentas del trabajo'!AF160/'Rentas del trabajo'!AF148*100-100)</f>
        <v>13.084276567218694</v>
      </c>
      <c r="AG160" s="122">
        <f>IF(ABS('Rentas del trabajo'!AG160/'Rentas del trabajo'!AG148*100-100)&gt;100,"-",'Rentas del trabajo'!AG160/'Rentas del trabajo'!AG148*100-100)</f>
        <v>14.106744112771779</v>
      </c>
      <c r="AH160" s="122">
        <f>IF(ABS('Rentas del trabajo'!AH160/'Rentas del trabajo'!AH148*100-100)&gt;100,"-",'Rentas del trabajo'!AH160/'Rentas del trabajo'!AH148*100-100)</f>
        <v>14.106744112771779</v>
      </c>
      <c r="AI160" s="122"/>
      <c r="AJ160" s="122">
        <f>IF(ABS('Rentas del trabajo'!AJ160/'Rentas del trabajo'!AJ148*100-100)&gt;100,"-",'Rentas del trabajo'!AJ160/'Rentas del trabajo'!AJ148*100-100)</f>
        <v>10.868912515112058</v>
      </c>
      <c r="AK160" s="122">
        <f>IF(ABS('Rentas del trabajo'!AK160/'Rentas del trabajo'!AK148*100-100)&gt;100,"-",'Rentas del trabajo'!AK160/'Rentas del trabajo'!AK148*100-100)</f>
        <v>1.7270312564345431</v>
      </c>
      <c r="AL160" s="122">
        <f>IF(ABS('Rentas del trabajo'!AL160/'Rentas del trabajo'!AL148*100-100)&gt;100,"-",'Rentas del trabajo'!AL160/'Rentas del trabajo'!AL148*100-100)</f>
        <v>12.501906446506439</v>
      </c>
      <c r="AM160" s="122">
        <f>IF(ABS('Rentas del trabajo'!AM160/'Rentas del trabajo'!AM148*100-100)&gt;100,"-",'Rentas del trabajo'!AM160/'Rentas del trabajo'!AM148*100-100)</f>
        <v>18.458565522200246</v>
      </c>
      <c r="AN160" s="122">
        <f>IF(ABS('Rentas del trabajo'!AN160/'Rentas del trabajo'!AN148*100-100)&gt;100,"-",'Rentas del trabajo'!AN160/'Rentas del trabajo'!AN148*100-100)</f>
        <v>1.3472133619439717</v>
      </c>
      <c r="AO160" s="122">
        <f>IF(ABS('Rentas del trabajo'!AO160/'Rentas del trabajo'!AO148*100-100)&gt;100,"-",'Rentas del trabajo'!AO160/'Rentas del trabajo'!AO148*100-100)</f>
        <v>2.9253426346756726</v>
      </c>
      <c r="AP160" s="122">
        <f>IF(ABS('Rentas del trabajo'!AP160/'Rentas del trabajo'!AP148*100-100)&gt;100,"-",'Rentas del trabajo'!AP160/'Rentas del trabajo'!AP148*100-100)</f>
        <v>11.87663651511545</v>
      </c>
      <c r="AQ160" s="122">
        <f>IF(ABS('Rentas del trabajo'!AQ160/'Rentas del trabajo'!AQ148*100-100)&gt;100,"-",'Rentas del trabajo'!AQ160/'Rentas del trabajo'!AQ148*100-100)</f>
        <v>-42.643818849449197</v>
      </c>
      <c r="AR160" s="122"/>
      <c r="AS160" s="122">
        <f>IF(ABS('Rentas del trabajo'!AS160/'Rentas del trabajo'!AS148*100-100)&gt;100,"-",'Rentas del trabajo'!AS160/'Rentas del trabajo'!AS148*100-100)</f>
        <v>11.79015797202176</v>
      </c>
      <c r="AT160" s="122"/>
      <c r="AU160" s="122"/>
      <c r="AV160" s="122"/>
      <c r="AW160" s="122"/>
      <c r="AX160" s="122"/>
      <c r="AY160" s="122"/>
      <c r="AZ160" s="122"/>
      <c r="BA160" s="122"/>
      <c r="BB160" s="122"/>
      <c r="BC160" s="122"/>
      <c r="BD160" s="122"/>
      <c r="BE160" s="122">
        <f>IF(ABS('Rentas del trabajo'!BE160/'Rentas del trabajo'!BE148*100-100)&gt;100,"-",'Rentas del trabajo'!BE160/'Rentas del trabajo'!BE148*100-100)</f>
        <v>8.4211524115570313</v>
      </c>
      <c r="BF160" s="122">
        <f>IF(ABS('Rentas del trabajo'!BF160/'Rentas del trabajo'!BF148*100-100)&gt;100,"-",'Rentas del trabajo'!BF160/'Rentas del trabajo'!BF148*100-100)</f>
        <v>8.4485785396454958</v>
      </c>
      <c r="BG160" s="122">
        <f>IF(ABS('Rentas del trabajo'!BG160/'Rentas del trabajo'!BG148*100-100)&gt;100,"-",'Rentas del trabajo'!BG160/'Rentas del trabajo'!BG148*100-100)</f>
        <v>17.008749506559823</v>
      </c>
      <c r="BH160" s="122">
        <f>IF(ABS('Rentas del trabajo'!BH160/'Rentas del trabajo'!BH148*100-100)&gt;100,"-",'Rentas del trabajo'!BH160/'Rentas del trabajo'!BH148*100-100)</f>
        <v>5.2204331349504685</v>
      </c>
      <c r="BI160" s="122">
        <f>+'Rentas del trabajo'!BI160/'Rentas del trabajo'!BI148*100-100</f>
        <v>7.6734925808766405</v>
      </c>
      <c r="BJ160" s="122">
        <f>IF(ABS('Rentas del trabajo'!BJ160/'Rentas del trabajo'!BJ148*100-100)&gt;100,"-",'Rentas del trabajo'!BJ160/'Rentas del trabajo'!BJ148*100-100)</f>
        <v>4.2788693682000059</v>
      </c>
      <c r="BK160" s="123"/>
      <c r="BL160" s="123"/>
    </row>
    <row r="161" spans="2:64" ht="12" customHeight="1">
      <c r="B161" s="67" t="s">
        <v>392</v>
      </c>
      <c r="C161" s="122">
        <f>IF(ABS('Rentas del trabajo'!C161/'Rentas del trabajo'!C149*100-100)&gt;100,"-",'Rentas del trabajo'!C161/'Rentas del trabajo'!C149*100-100)</f>
        <v>11.932091555839591</v>
      </c>
      <c r="D161" s="122">
        <f>IF(ABS('Rentas del trabajo'!D161/'Rentas del trabajo'!D149*100-100)&gt;100,"-",'Rentas del trabajo'!D161/'Rentas del trabajo'!D149*100-100)</f>
        <v>15.086608725808603</v>
      </c>
      <c r="E161" s="122">
        <f>IF(ABS('Rentas del trabajo'!E161/'Rentas del trabajo'!E149*100-100)&gt;100,"-",'Rentas del trabajo'!E161/'Rentas del trabajo'!E149*100-100)</f>
        <v>16.639346312743399</v>
      </c>
      <c r="F161" s="122">
        <f>IF(ABS('Rentas del trabajo'!F161/'Rentas del trabajo'!F149*100-100)&gt;100,"-",'Rentas del trabajo'!F161/'Rentas del trabajo'!F149*100-100)</f>
        <v>16.639346312743399</v>
      </c>
      <c r="G161" s="122"/>
      <c r="H161" s="122">
        <f>IF(ABS('Rentas del trabajo'!H161/'Rentas del trabajo'!H149*100-100)&gt;100,"-",'Rentas del trabajo'!H161/'Rentas del trabajo'!H149*100-100)</f>
        <v>12.477320794120203</v>
      </c>
      <c r="I161" s="122">
        <f>IF(ABS('Rentas del trabajo'!I161/'Rentas del trabajo'!I149*100-100)&gt;100,"-",'Rentas del trabajo'!I161/'Rentas del trabajo'!I149*100-100)</f>
        <v>11.766802779936356</v>
      </c>
      <c r="J161" s="122">
        <f>IF(ABS('Rentas del trabajo'!J161/'Rentas del trabajo'!J149*100-100)&gt;100,"-",'Rentas del trabajo'!J161/'Rentas del trabajo'!J149*100-100)</f>
        <v>10.850239859910786</v>
      </c>
      <c r="K161" s="122">
        <f>IF(ABS('Rentas del trabajo'!K161/'Rentas del trabajo'!K149*100-100)&gt;100,"-",'Rentas del trabajo'!K161/'Rentas del trabajo'!K149*100-100)</f>
        <v>21.362564704097295</v>
      </c>
      <c r="L161" s="122">
        <f>IF(ABS('Rentas del trabajo'!L161/'Rentas del trabajo'!L149*100-100)&gt;100,"-",'Rentas del trabajo'!L161/'Rentas del trabajo'!L149*100-100)</f>
        <v>5.3665471680385508</v>
      </c>
      <c r="M161" s="122">
        <f>IF(ABS('Rentas del trabajo'!M161/'Rentas del trabajo'!M149*100-100)&gt;100,"-",'Rentas del trabajo'!M161/'Rentas del trabajo'!M149*100-100)</f>
        <v>6.0329082763388868</v>
      </c>
      <c r="N161" s="122">
        <f>IF(ABS('Rentas del trabajo'!N161/'Rentas del trabajo'!N149*100-100)&gt;100,"-",'Rentas del trabajo'!N161/'Rentas del trabajo'!N149*100-100)</f>
        <v>10.865534313409839</v>
      </c>
      <c r="O161" s="122">
        <f>IF(ABS('Rentas del trabajo'!O161/'Rentas del trabajo'!O149*100-100)&gt;100,"-",'Rentas del trabajo'!O161/'Rentas del trabajo'!O149*100-100)</f>
        <v>8.7422680918067641</v>
      </c>
      <c r="P161" s="122"/>
      <c r="Q161" s="122">
        <f>IF(ABS('Rentas del trabajo'!Q161/'Rentas del trabajo'!Q149*100-100)&gt;100,"-",'Rentas del trabajo'!Q161/'Rentas del trabajo'!Q149*100-100)</f>
        <v>1.2233673292347333</v>
      </c>
      <c r="R161" s="122">
        <f>IF(ABS('Rentas del trabajo'!R161/'Rentas del trabajo'!R149*100-100)&gt;100,"-",'Rentas del trabajo'!R161/'Rentas del trabajo'!R149*100-100)</f>
        <v>-1.5880963278434024E-2</v>
      </c>
      <c r="S161" s="122">
        <f>IF(ABS('Rentas del trabajo'!S161/'Rentas del trabajo'!S149*100-100)&gt;100,"-",'Rentas del trabajo'!S161/'Rentas del trabajo'!S149*100-100)</f>
        <v>-0.99293508266619313</v>
      </c>
      <c r="T161" s="122">
        <f>IF(ABS('Rentas del trabajo'!T161/'Rentas del trabajo'!T149*100-100)&gt;100,"-",'Rentas del trabajo'!T161/'Rentas del trabajo'!T149*100-100)</f>
        <v>-0.99293508266619313</v>
      </c>
      <c r="U161" s="122"/>
      <c r="V161" s="122">
        <f>IF(ABS('Rentas del trabajo'!V161/'Rentas del trabajo'!V149*100-100)&gt;100,"-",'Rentas del trabajo'!V161/'Rentas del trabajo'!V149*100-100)</f>
        <v>1.6851794779705926</v>
      </c>
      <c r="W161" s="122">
        <f>IF(ABS('Rentas del trabajo'!W161/'Rentas del trabajo'!W149*100-100)&gt;100,"-",'Rentas del trabajo'!W161/'Rentas del trabajo'!W149*100-100)</f>
        <v>1.1677187697236633</v>
      </c>
      <c r="X161" s="122">
        <f>IF(ABS('Rentas del trabajo'!X161/'Rentas del trabajo'!X149*100-100)&gt;100,"-",'Rentas del trabajo'!X161/'Rentas del trabajo'!X149*100-100)</f>
        <v>2.0941912094046415</v>
      </c>
      <c r="Y161" s="122">
        <f>IF(ABS('Rentas del trabajo'!Y161/'Rentas del trabajo'!Y149*100-100)&gt;100,"-",'Rentas del trabajo'!Y161/'Rentas del trabajo'!Y149*100-100)</f>
        <v>1.2383517416840135</v>
      </c>
      <c r="Z161" s="122">
        <f>IF(ABS('Rentas del trabajo'!Z161/'Rentas del trabajo'!Z149*100-100)&gt;100,"-",'Rentas del trabajo'!Z161/'Rentas del trabajo'!Z149*100-100)</f>
        <v>-3.9020729327859129</v>
      </c>
      <c r="AA161" s="122">
        <f>IF(ABS('Rentas del trabajo'!AA161/'Rentas del trabajo'!AA149*100-100)&gt;100,"-",'Rentas del trabajo'!AA161/'Rentas del trabajo'!AA149*100-100)</f>
        <v>-3.0374883372579831</v>
      </c>
      <c r="AB161" s="122">
        <f>IF(ABS('Rentas del trabajo'!AB161/'Rentas del trabajo'!AB149*100-100)&gt;100,"-",'Rentas del trabajo'!AB161/'Rentas del trabajo'!AB149*100-100)</f>
        <v>2.6096711979443512</v>
      </c>
      <c r="AC161" s="122">
        <f>IF(ABS('Rentas del trabajo'!AC161/'Rentas del trabajo'!AC149*100-100)&gt;100,"-",'Rentas del trabajo'!AC161/'Rentas del trabajo'!AC149*100-100)</f>
        <v>-50.125471144520525</v>
      </c>
      <c r="AD161" s="122"/>
      <c r="AE161" s="122">
        <f>IF(ABS('Rentas del trabajo'!AE161/'Rentas del trabajo'!AE149*100-100)&gt;100,"-",'Rentas del trabajo'!AE161/'Rentas del trabajo'!AE149*100-100)</f>
        <v>13.301432194862841</v>
      </c>
      <c r="AF161" s="122">
        <f>IF(ABS('Rentas del trabajo'!AF161/'Rentas del trabajo'!AF149*100-100)&gt;100,"-",'Rentas del trabajo'!AF161/'Rentas del trabajo'!AF149*100-100)</f>
        <v>15.068331863738479</v>
      </c>
      <c r="AG161" s="122">
        <f>IF(ABS('Rentas del trabajo'!AG161/'Rentas del trabajo'!AG149*100-100)&gt;100,"-",'Rentas del trabajo'!AG161/'Rentas del trabajo'!AG149*100-100)</f>
        <v>15.481193323011681</v>
      </c>
      <c r="AH161" s="122">
        <f>IF(ABS('Rentas del trabajo'!AH161/'Rentas del trabajo'!AH149*100-100)&gt;100,"-",'Rentas del trabajo'!AH161/'Rentas del trabajo'!AH149*100-100)</f>
        <v>15.481193323011681</v>
      </c>
      <c r="AI161" s="122"/>
      <c r="AJ161" s="122">
        <f>IF(ABS('Rentas del trabajo'!AJ161/'Rentas del trabajo'!AJ149*100-100)&gt;100,"-",'Rentas del trabajo'!AJ161/'Rentas del trabajo'!AJ149*100-100)</f>
        <v>14.37276552151387</v>
      </c>
      <c r="AK161" s="122">
        <f>IF(ABS('Rentas del trabajo'!AK161/'Rentas del trabajo'!AK149*100-100)&gt;100,"-",'Rentas del trabajo'!AK161/'Rentas del trabajo'!AK149*100-100)</f>
        <v>13.071924714317703</v>
      </c>
      <c r="AL161" s="122">
        <f>IF(ABS('Rentas del trabajo'!AL161/'Rentas del trabajo'!AL149*100-100)&gt;100,"-",'Rentas del trabajo'!AL161/'Rentas del trabajo'!AL149*100-100)</f>
        <v>13.171655838660996</v>
      </c>
      <c r="AM161" s="122">
        <f>IF(ABS('Rentas del trabajo'!AM161/'Rentas del trabajo'!AM149*100-100)&gt;100,"-",'Rentas del trabajo'!AM161/'Rentas del trabajo'!AM149*100-100)</f>
        <v>22.865460137862854</v>
      </c>
      <c r="AN161" s="122">
        <f>IF(ABS('Rentas del trabajo'!AN161/'Rentas del trabajo'!AN149*100-100)&gt;100,"-",'Rentas del trabajo'!AN161/'Rentas del trabajo'!AN149*100-100)</f>
        <v>1.2550676507834311</v>
      </c>
      <c r="AO161" s="122">
        <f>IF(ABS('Rentas del trabajo'!AO161/'Rentas del trabajo'!AO149*100-100)&gt;100,"-",'Rentas del trabajo'!AO161/'Rentas del trabajo'!AO149*100-100)</f>
        <v>2.8121710537896405</v>
      </c>
      <c r="AP161" s="122">
        <f>IF(ABS('Rentas del trabajo'!AP161/'Rentas del trabajo'!AP149*100-100)&gt;100,"-",'Rentas del trabajo'!AP161/'Rentas del trabajo'!AP149*100-100)</f>
        <v>13.758760230833971</v>
      </c>
      <c r="AQ161" s="122">
        <f>IF(ABS('Rentas del trabajo'!AQ161/'Rentas del trabajo'!AQ149*100-100)&gt;100,"-",'Rentas del trabajo'!AQ161/'Rentas del trabajo'!AQ149*100-100)</f>
        <v>-45.765306122448976</v>
      </c>
      <c r="AR161" s="122"/>
      <c r="AS161" s="122">
        <f>IF(ABS('Rentas del trabajo'!AS161/'Rentas del trabajo'!AS149*100-100)&gt;100,"-",'Rentas del trabajo'!AS161/'Rentas del trabajo'!AS149*100-100)</f>
        <v>13.301432194862841</v>
      </c>
      <c r="AT161" s="122"/>
      <c r="AU161" s="122"/>
      <c r="AV161" s="122"/>
      <c r="AW161" s="122"/>
      <c r="AX161" s="122"/>
      <c r="AY161" s="122"/>
      <c r="AZ161" s="122"/>
      <c r="BA161" s="122"/>
      <c r="BB161" s="122"/>
      <c r="BC161" s="122"/>
      <c r="BD161" s="122"/>
      <c r="BE161" s="122">
        <f>IF(ABS('Rentas del trabajo'!BE161/'Rentas del trabajo'!BE149*100-100)&gt;100,"-",'Rentas del trabajo'!BE161/'Rentas del trabajo'!BE149*100-100)</f>
        <v>-1.573129016494704</v>
      </c>
      <c r="BF161" s="122">
        <f>IF(ABS('Rentas del trabajo'!BF161/'Rentas del trabajo'!BF149*100-100)&gt;100,"-",'Rentas del trabajo'!BF161/'Rentas del trabajo'!BF149*100-100)</f>
        <v>-6.0943824449200861</v>
      </c>
      <c r="BG161" s="122">
        <f>IF(ABS('Rentas del trabajo'!BG161/'Rentas del trabajo'!BG149*100-100)&gt;100,"-",'Rentas del trabajo'!BG161/'Rentas del trabajo'!BG149*100-100)</f>
        <v>-17.659880989664899</v>
      </c>
      <c r="BH161" s="122">
        <f>IF(ABS('Rentas del trabajo'!BH161/'Rentas del trabajo'!BH149*100-100)&gt;100,"-",'Rentas del trabajo'!BH161/'Rentas del trabajo'!BH149*100-100)</f>
        <v>14.879229403322711</v>
      </c>
      <c r="BI161" s="122"/>
      <c r="BJ161" s="122">
        <f>IF(ABS('Rentas del trabajo'!BJ161/'Rentas del trabajo'!BJ149*100-100)&gt;100,"-",'Rentas del trabajo'!BJ161/'Rentas del trabajo'!BJ149*100-100)</f>
        <v>71.427216390540565</v>
      </c>
      <c r="BK161" s="123"/>
      <c r="BL161" s="123"/>
    </row>
    <row r="162" spans="2:64" ht="12" customHeight="1">
      <c r="B162" s="67" t="s">
        <v>393</v>
      </c>
      <c r="C162" s="122">
        <f>IF(ABS('Rentas del trabajo'!C162/'Rentas del trabajo'!C150*100-100)&gt;100,"-",'Rentas del trabajo'!C162/'Rentas del trabajo'!C150*100-100)</f>
        <v>4.6250769028183214</v>
      </c>
      <c r="D162" s="122">
        <f>IF(ABS('Rentas del trabajo'!D162/'Rentas del trabajo'!D150*100-100)&gt;100,"-",'Rentas del trabajo'!D162/'Rentas del trabajo'!D150*100-100)</f>
        <v>4.025497092625713</v>
      </c>
      <c r="E162" s="122">
        <f>IF(ABS('Rentas del trabajo'!E162/'Rentas del trabajo'!E150*100-100)&gt;100,"-",'Rentas del trabajo'!E162/'Rentas del trabajo'!E150*100-100)</f>
        <v>4.465355478539351</v>
      </c>
      <c r="F162" s="122">
        <f>IF(ABS('Rentas del trabajo'!F162/'Rentas del trabajo'!F150*100-100)&gt;100,"-",'Rentas del trabajo'!F162/'Rentas del trabajo'!F150*100-100)</f>
        <v>14.469219512526706</v>
      </c>
      <c r="G162" s="122">
        <f>IF(ABS('Rentas del trabajo'!G162/'Rentas del trabajo'!G150*100-100)&gt;100,"-",'Rentas del trabajo'!G162/'Rentas del trabajo'!G150*100-100)</f>
        <v>1.4489237226587477</v>
      </c>
      <c r="H162" s="122">
        <f>IF(ABS('Rentas del trabajo'!H162/'Rentas del trabajo'!H150*100-100)&gt;100,"-",'Rentas del trabajo'!H162/'Rentas del trabajo'!H150*100-100)</f>
        <v>1.3253572019871882</v>
      </c>
      <c r="I162" s="122">
        <f>IF(ABS('Rentas del trabajo'!I162/'Rentas del trabajo'!I150*100-100)&gt;100,"-",'Rentas del trabajo'!I162/'Rentas del trabajo'!I150*100-100)</f>
        <v>-6.5846049114944947</v>
      </c>
      <c r="J162" s="122">
        <f>IF(ABS('Rentas del trabajo'!J162/'Rentas del trabajo'!J150*100-100)&gt;100,"-",'Rentas del trabajo'!J162/'Rentas del trabajo'!J150*100-100)</f>
        <v>5.9359377255991888</v>
      </c>
      <c r="K162" s="122">
        <f>IF(ABS('Rentas del trabajo'!K162/'Rentas del trabajo'!K150*100-100)&gt;100,"-",'Rentas del trabajo'!K162/'Rentas del trabajo'!K150*100-100)</f>
        <v>-2.2786380318964774</v>
      </c>
      <c r="L162" s="122">
        <f>IF(ABS('Rentas del trabajo'!L162/'Rentas del trabajo'!L150*100-100)&gt;100,"-",'Rentas del trabajo'!L162/'Rentas del trabajo'!L150*100-100)</f>
        <v>4.762320160922954</v>
      </c>
      <c r="M162" s="122">
        <f>IF(ABS('Rentas del trabajo'!M162/'Rentas del trabajo'!M150*100-100)&gt;100,"-",'Rentas del trabajo'!M162/'Rentas del trabajo'!M150*100-100)</f>
        <v>5.3591560766947737</v>
      </c>
      <c r="N162" s="122">
        <f>IF(ABS('Rentas del trabajo'!N162/'Rentas del trabajo'!N150*100-100)&gt;100,"-",'Rentas del trabajo'!N162/'Rentas del trabajo'!N150*100-100)</f>
        <v>7.4646110321516375</v>
      </c>
      <c r="O162" s="122">
        <f>IF(ABS('Rentas del trabajo'!O162/'Rentas del trabajo'!O150*100-100)&gt;100,"-",'Rentas del trabajo'!O162/'Rentas del trabajo'!O150*100-100)</f>
        <v>11.323291149302477</v>
      </c>
      <c r="P162" s="122"/>
      <c r="Q162" s="122">
        <f>IF(ABS('Rentas del trabajo'!Q162/'Rentas del trabajo'!Q150*100-100)&gt;100,"-",'Rentas del trabajo'!Q162/'Rentas del trabajo'!Q150*100-100)</f>
        <v>-0.98236946558765226</v>
      </c>
      <c r="R162" s="122">
        <f>IF(ABS('Rentas del trabajo'!R162/'Rentas del trabajo'!R150*100-100)&gt;100,"-",'Rentas del trabajo'!R162/'Rentas del trabajo'!R150*100-100)</f>
        <v>-0.82152835297864613</v>
      </c>
      <c r="S162" s="122">
        <f>IF(ABS('Rentas del trabajo'!S162/'Rentas del trabajo'!S150*100-100)&gt;100,"-",'Rentas del trabajo'!S162/'Rentas del trabajo'!S150*100-100)</f>
        <v>-0.60867449038576638</v>
      </c>
      <c r="T162" s="122">
        <f>IF(ABS('Rentas del trabajo'!T162/'Rentas del trabajo'!T150*100-100)&gt;100,"-",'Rentas del trabajo'!T162/'Rentas del trabajo'!T150*100-100)</f>
        <v>-0.79403562379893344</v>
      </c>
      <c r="U162" s="122">
        <f>IF(ABS('Rentas del trabajo'!U162/'Rentas del trabajo'!U150*100-100)&gt;100,"-",'Rentas del trabajo'!U162/'Rentas del trabajo'!U150*100-100)</f>
        <v>-2.0218773128449072</v>
      </c>
      <c r="V162" s="122">
        <f>IF(ABS('Rentas del trabajo'!V162/'Rentas del trabajo'!V150*100-100)&gt;100,"-",'Rentas del trabajo'!V162/'Rentas del trabajo'!V150*100-100)</f>
        <v>-1.2634035963134664</v>
      </c>
      <c r="W162" s="122">
        <f>IF(ABS('Rentas del trabajo'!W162/'Rentas del trabajo'!W150*100-100)&gt;100,"-",'Rentas del trabajo'!W162/'Rentas del trabajo'!W150*100-100)</f>
        <v>1.4021759025821865</v>
      </c>
      <c r="X162" s="122">
        <f>IF(ABS('Rentas del trabajo'!X162/'Rentas del trabajo'!X150*100-100)&gt;100,"-",'Rentas del trabajo'!X162/'Rentas del trabajo'!X150*100-100)</f>
        <v>-2.4786164408285174</v>
      </c>
      <c r="Y162" s="122">
        <f>IF(ABS('Rentas del trabajo'!Y162/'Rentas del trabajo'!Y150*100-100)&gt;100,"-",'Rentas del trabajo'!Y162/'Rentas del trabajo'!Y150*100-100)</f>
        <v>-1.5808767031602002</v>
      </c>
      <c r="Z162" s="122">
        <f>IF(ABS('Rentas del trabajo'!Z162/'Rentas del trabajo'!Z150*100-100)&gt;100,"-",'Rentas del trabajo'!Z162/'Rentas del trabajo'!Z150*100-100)</f>
        <v>-3.4273338786868095</v>
      </c>
      <c r="AA162" s="122">
        <f>IF(ABS('Rentas del trabajo'!AA162/'Rentas del trabajo'!AA150*100-100)&gt;100,"-",'Rentas del trabajo'!AA162/'Rentas del trabajo'!AA150*100-100)</f>
        <v>-2.5211067010216937</v>
      </c>
      <c r="AB162" s="122">
        <f>IF(ABS('Rentas del trabajo'!AB162/'Rentas del trabajo'!AB150*100-100)&gt;100,"-",'Rentas del trabajo'!AB162/'Rentas del trabajo'!AB150*100-100)</f>
        <v>1.7570257497251589</v>
      </c>
      <c r="AC162" s="122">
        <f>IF(ABS('Rentas del trabajo'!AC162/'Rentas del trabajo'!AC150*100-100)&gt;100,"-",'Rentas del trabajo'!AC162/'Rentas del trabajo'!AC150*100-100)</f>
        <v>-52.435212254633818</v>
      </c>
      <c r="AD162" s="122"/>
      <c r="AE162" s="122">
        <f>IF(ABS('Rentas del trabajo'!AE162/'Rentas del trabajo'!AE150*100-100)&gt;100,"-",'Rentas del trabajo'!AE162/'Rentas del trabajo'!AE150*100-100)</f>
        <v>3.5972720939774376</v>
      </c>
      <c r="AF162" s="122">
        <f>IF(ABS('Rentas del trabajo'!AF162/'Rentas del trabajo'!AF150*100-100)&gt;100,"-",'Rentas del trabajo'!AF162/'Rentas del trabajo'!AF150*100-100)</f>
        <v>3.1708981396828051</v>
      </c>
      <c r="AG162" s="122">
        <f>IF(ABS('Rentas del trabajo'!AG162/'Rentas del trabajo'!AG150*100-100)&gt;100,"-",'Rentas del trabajo'!AG162/'Rentas del trabajo'!AG150*100-100)</f>
        <v>3.8295015084506758</v>
      </c>
      <c r="AH162" s="122">
        <f>IF(ABS('Rentas del trabajo'!AH162/'Rentas del trabajo'!AH150*100-100)&gt;100,"-",'Rentas del trabajo'!AH162/'Rentas del trabajo'!AH150*100-100)</f>
        <v>13.560293131312633</v>
      </c>
      <c r="AI162" s="122">
        <f>IF(ABS('Rentas del trabajo'!AI162/'Rentas del trabajo'!AI150*100-100)&gt;100,"-",'Rentas del trabajo'!AI162/'Rentas del trabajo'!AI150*100-100)</f>
        <v>-0.60224905021503616</v>
      </c>
      <c r="AJ162" s="122">
        <f>IF(ABS('Rentas del trabajo'!AJ162/'Rentas del trabajo'!AJ150*100-100)&gt;100,"-",'Rentas del trabajo'!AJ162/'Rentas del trabajo'!AJ150*100-100)</f>
        <v>4.5208995119821793E-2</v>
      </c>
      <c r="AK162" s="122">
        <f>IF(ABS('Rentas del trabajo'!AK162/'Rentas del trabajo'!AK150*100-100)&gt;100,"-",'Rentas del trabajo'!AK162/'Rentas del trabajo'!AK150*100-100)</f>
        <v>-5.2747567522615384</v>
      </c>
      <c r="AL162" s="122">
        <f>IF(ABS('Rentas del trabajo'!AL162/'Rentas del trabajo'!AL150*100-100)&gt;100,"-",'Rentas del trabajo'!AL162/'Rentas del trabajo'!AL150*100-100)</f>
        <v>3.3101921563866341</v>
      </c>
      <c r="AM162" s="122">
        <f>IF(ABS('Rentas del trabajo'!AM162/'Rentas del trabajo'!AM150*100-100)&gt;100,"-",'Rentas del trabajo'!AM162/'Rentas del trabajo'!AM150*100-100)</f>
        <v>-3.8234922772610673</v>
      </c>
      <c r="AN162" s="122">
        <f>IF(ABS('Rentas del trabajo'!AN162/'Rentas del trabajo'!AN150*100-100)&gt;100,"-",'Rentas del trabajo'!AN162/'Rentas del trabajo'!AN150*100-100)</f>
        <v>1.1717656699492949</v>
      </c>
      <c r="AO162" s="122">
        <f>IF(ABS('Rentas del trabajo'!AO162/'Rentas del trabajo'!AO150*100-100)&gt;100,"-",'Rentas del trabajo'!AO162/'Rentas del trabajo'!AO150*100-100)</f>
        <v>2.7029393327052844</v>
      </c>
      <c r="AP162" s="122">
        <f>IF(ABS('Rentas del trabajo'!AP162/'Rentas del trabajo'!AP150*100-100)&gt;100,"-",'Rentas del trabajo'!AP162/'Rentas del trabajo'!AP150*100-100)</f>
        <v>9.352791919828519</v>
      </c>
      <c r="AQ162" s="122">
        <f>IF(ABS('Rentas del trabajo'!AQ162/'Rentas del trabajo'!AQ150*100-100)&gt;100,"-",'Rentas del trabajo'!AQ162/'Rentas del trabajo'!AQ150*100-100)</f>
        <v>-47.049312853678252</v>
      </c>
      <c r="AR162" s="122"/>
      <c r="AS162" s="122">
        <f>IF(ABS('Rentas del trabajo'!AS162/'Rentas del trabajo'!AS150*100-100)&gt;100,"-",'Rentas del trabajo'!AS162/'Rentas del trabajo'!AS150*100-100)</f>
        <v>3.5972720939774376</v>
      </c>
      <c r="AT162" s="122"/>
      <c r="AU162" s="122"/>
      <c r="AV162" s="122"/>
      <c r="AW162" s="122"/>
      <c r="AX162" s="122"/>
      <c r="AY162" s="122"/>
      <c r="AZ162" s="122"/>
      <c r="BA162" s="122"/>
      <c r="BB162" s="122"/>
      <c r="BC162" s="122"/>
      <c r="BD162" s="122"/>
      <c r="BE162" s="122">
        <f>IF(ABS('Rentas del trabajo'!BE162/'Rentas del trabajo'!BE150*100-100)&gt;100,"-",'Rentas del trabajo'!BE162/'Rentas del trabajo'!BE150*100-100)</f>
        <v>10.291037373734241</v>
      </c>
      <c r="BF162" s="122">
        <f>IF(ABS('Rentas del trabajo'!BF162/'Rentas del trabajo'!BF150*100-100)&gt;100,"-",'Rentas del trabajo'!BF162/'Rentas del trabajo'!BF150*100-100)</f>
        <v>10.42517062507649</v>
      </c>
      <c r="BG162" s="122">
        <f>IF(ABS('Rentas del trabajo'!BG162/'Rentas del trabajo'!BG150*100-100)&gt;100,"-",'Rentas del trabajo'!BG162/'Rentas del trabajo'!BG150*100-100)</f>
        <v>23.075706308837368</v>
      </c>
      <c r="BH162" s="122">
        <f>IF(ABS('Rentas del trabajo'!BH162/'Rentas del trabajo'!BH150*100-100)&gt;100,"-",'Rentas del trabajo'!BH162/'Rentas del trabajo'!BH150*100-100)</f>
        <v>5.8321053254815922</v>
      </c>
      <c r="BI162" s="122"/>
      <c r="BJ162" s="122">
        <f>IF(ABS('Rentas del trabajo'!BJ162/'Rentas del trabajo'!BJ150*100-100)&gt;100,"-",'Rentas del trabajo'!BJ162/'Rentas del trabajo'!BJ150*100-100)</f>
        <v>-13.720528329835744</v>
      </c>
      <c r="BK162" s="123"/>
      <c r="BL162" s="123"/>
    </row>
    <row r="163" spans="2:64" ht="12" customHeight="1">
      <c r="B163" s="67" t="s">
        <v>394</v>
      </c>
      <c r="C163" s="122">
        <f>IF(ABS('Rentas del trabajo'!C163/'Rentas del trabajo'!C151*100-100)&gt;100,"-",'Rentas del trabajo'!C163/'Rentas del trabajo'!C151*100-100)</f>
        <v>11.623039953747892</v>
      </c>
      <c r="D163" s="122">
        <f>IF(ABS('Rentas del trabajo'!D163/'Rentas del trabajo'!D151*100-100)&gt;100,"-",'Rentas del trabajo'!D163/'Rentas del trabajo'!D151*100-100)</f>
        <v>14.943878911129516</v>
      </c>
      <c r="E163" s="122">
        <f>IF(ABS('Rentas del trabajo'!E163/'Rentas del trabajo'!E151*100-100)&gt;100,"-",'Rentas del trabajo'!E163/'Rentas del trabajo'!E151*100-100)</f>
        <v>15.9982743966969</v>
      </c>
      <c r="F163" s="122">
        <f>IF(ABS('Rentas del trabajo'!F163/'Rentas del trabajo'!F151*100-100)&gt;100,"-",'Rentas del trabajo'!F163/'Rentas del trabajo'!F151*100-100)</f>
        <v>15.9982743966969</v>
      </c>
      <c r="G163" s="122"/>
      <c r="H163" s="122">
        <f>IF(ABS('Rentas del trabajo'!H163/'Rentas del trabajo'!H151*100-100)&gt;100,"-",'Rentas del trabajo'!H163/'Rentas del trabajo'!H151*100-100)</f>
        <v>13.103185599029715</v>
      </c>
      <c r="I163" s="122">
        <f>IF(ABS('Rentas del trabajo'!I163/'Rentas del trabajo'!I151*100-100)&gt;100,"-",'Rentas del trabajo'!I163/'Rentas del trabajo'!I151*100-100)</f>
        <v>5.7796183402645198</v>
      </c>
      <c r="J163" s="122">
        <f>IF(ABS('Rentas del trabajo'!J163/'Rentas del trabajo'!J151*100-100)&gt;100,"-",'Rentas del trabajo'!J163/'Rentas del trabajo'!J151*100-100)</f>
        <v>16.921298454537094</v>
      </c>
      <c r="K163" s="122">
        <f>IF(ABS('Rentas del trabajo'!K163/'Rentas del trabajo'!K151*100-100)&gt;100,"-",'Rentas del trabajo'!K163/'Rentas del trabajo'!K151*100-100)</f>
        <v>7.7498820015129581</v>
      </c>
      <c r="L163" s="122">
        <f>IF(ABS('Rentas del trabajo'!L163/'Rentas del trabajo'!L151*100-100)&gt;100,"-",'Rentas del trabajo'!L163/'Rentas del trabajo'!L151*100-100)</f>
        <v>5.2155206296291965</v>
      </c>
      <c r="M163" s="122">
        <f>IF(ABS('Rentas del trabajo'!M163/'Rentas del trabajo'!M151*100-100)&gt;100,"-",'Rentas del trabajo'!M163/'Rentas del trabajo'!M151*100-100)</f>
        <v>5.856427648779146</v>
      </c>
      <c r="N163" s="122">
        <f>IF(ABS('Rentas del trabajo'!N163/'Rentas del trabajo'!N151*100-100)&gt;100,"-",'Rentas del trabajo'!N163/'Rentas del trabajo'!N151*100-100)</f>
        <v>8.7983837877483069</v>
      </c>
      <c r="O163" s="122">
        <f>IF(ABS('Rentas del trabajo'!O163/'Rentas del trabajo'!O151*100-100)&gt;100,"-",'Rentas del trabajo'!O163/'Rentas del trabajo'!O151*100-100)</f>
        <v>10.357549053182808</v>
      </c>
      <c r="P163" s="122"/>
      <c r="Q163" s="122">
        <f>IF(ABS('Rentas del trabajo'!Q163/'Rentas del trabajo'!Q151*100-100)&gt;100,"-",'Rentas del trabajo'!Q163/'Rentas del trabajo'!Q151*100-100)</f>
        <v>0.92111282041491904</v>
      </c>
      <c r="R163" s="122">
        <f>IF(ABS('Rentas del trabajo'!R163/'Rentas del trabajo'!R151*100-100)&gt;100,"-",'Rentas del trabajo'!R163/'Rentas del trabajo'!R151*100-100)</f>
        <v>-0.56619259451161952</v>
      </c>
      <c r="S163" s="122">
        <f>IF(ABS('Rentas del trabajo'!S163/'Rentas del trabajo'!S151*100-100)&gt;100,"-",'Rentas del trabajo'!S163/'Rentas del trabajo'!S151*100-100)</f>
        <v>-1.5937649402847569</v>
      </c>
      <c r="T163" s="122">
        <f>IF(ABS('Rentas del trabajo'!T163/'Rentas del trabajo'!T151*100-100)&gt;100,"-",'Rentas del trabajo'!T163/'Rentas del trabajo'!T151*100-100)</f>
        <v>-1.5937649402847569</v>
      </c>
      <c r="U163" s="122"/>
      <c r="V163" s="122">
        <f>IF(ABS('Rentas del trabajo'!V163/'Rentas del trabajo'!V151*100-100)&gt;100,"-",'Rentas del trabajo'!V163/'Rentas del trabajo'!V151*100-100)</f>
        <v>1.2718709883914983</v>
      </c>
      <c r="W163" s="122">
        <f>IF(ABS('Rentas del trabajo'!W163/'Rentas del trabajo'!W151*100-100)&gt;100,"-",'Rentas del trabajo'!W163/'Rentas del trabajo'!W151*100-100)</f>
        <v>1.186810351901002</v>
      </c>
      <c r="X163" s="122">
        <f>IF(ABS('Rentas del trabajo'!X163/'Rentas del trabajo'!X151*100-100)&gt;100,"-",'Rentas del trabajo'!X163/'Rentas del trabajo'!X151*100-100)</f>
        <v>1.0471797076892102</v>
      </c>
      <c r="Y163" s="122">
        <f>IF(ABS('Rentas del trabajo'!Y163/'Rentas del trabajo'!Y151*100-100)&gt;100,"-",'Rentas del trabajo'!Y163/'Rentas del trabajo'!Y151*100-100)</f>
        <v>1.0813038614155772</v>
      </c>
      <c r="Z163" s="122">
        <f>IF(ABS('Rentas del trabajo'!Z163/'Rentas del trabajo'!Z151*100-100)&gt;100,"-",'Rentas del trabajo'!Z163/'Rentas del trabajo'!Z151*100-100)</f>
        <v>-3.2829193499333087</v>
      </c>
      <c r="AA163" s="122">
        <f>IF(ABS('Rentas del trabajo'!AA163/'Rentas del trabajo'!AA151*100-100)&gt;100,"-",'Rentas del trabajo'!AA163/'Rentas del trabajo'!AA151*100-100)</f>
        <v>-2.313052792844033</v>
      </c>
      <c r="AB163" s="122">
        <f>IF(ABS('Rentas del trabajo'!AB163/'Rentas del trabajo'!AB151*100-100)&gt;100,"-",'Rentas del trabajo'!AB163/'Rentas del trabajo'!AB151*100-100)</f>
        <v>1.4234897128111896</v>
      </c>
      <c r="AC163" s="122">
        <f>IF(ABS('Rentas del trabajo'!AC163/'Rentas del trabajo'!AC151*100-100)&gt;100,"-",'Rentas del trabajo'!AC163/'Rentas del trabajo'!AC151*100-100)</f>
        <v>-59.426735090244506</v>
      </c>
      <c r="AD163" s="122"/>
      <c r="AE163" s="122">
        <f>IF(ABS('Rentas del trabajo'!AE163/'Rentas del trabajo'!AE151*100-100)&gt;100,"-",'Rentas del trabajo'!AE163/'Rentas del trabajo'!AE151*100-100)</f>
        <v>12.651214085298719</v>
      </c>
      <c r="AF163" s="122">
        <f>IF(ABS('Rentas del trabajo'!AF163/'Rentas del trabajo'!AF151*100-100)&gt;100,"-",'Rentas del trabajo'!AF163/'Rentas del trabajo'!AF151*100-100)</f>
        <v>14.293075180890298</v>
      </c>
      <c r="AG163" s="122">
        <f>IF(ABS('Rentas del trabajo'!AG163/'Rentas del trabajo'!AG151*100-100)&gt;100,"-",'Rentas del trabajo'!AG163/'Rentas del trabajo'!AG151*100-100)</f>
        <v>14.14953456802705</v>
      </c>
      <c r="AH163" s="122">
        <f>IF(ABS('Rentas del trabajo'!AH163/'Rentas del trabajo'!AH151*100-100)&gt;100,"-",'Rentas del trabajo'!AH163/'Rentas del trabajo'!AH151*100-100)</f>
        <v>14.14953456802705</v>
      </c>
      <c r="AI163" s="122"/>
      <c r="AJ163" s="122">
        <f>IF(ABS('Rentas del trabajo'!AJ163/'Rentas del trabajo'!AJ151*100-100)&gt;100,"-",'Rentas del trabajo'!AJ163/'Rentas del trabajo'!AJ151*100-100)</f>
        <v>14.541712203610359</v>
      </c>
      <c r="AK163" s="122">
        <f>IF(ABS('Rentas del trabajo'!AK163/'Rentas del trabajo'!AK151*100-100)&gt;100,"-",'Rentas del trabajo'!AK163/'Rentas del trabajo'!AK151*100-100)</f>
        <v>7.0350218009281633</v>
      </c>
      <c r="AL163" s="122">
        <f>IF(ABS('Rentas del trabajo'!AL163/'Rentas del trabajo'!AL151*100-100)&gt;100,"-",'Rentas del trabajo'!AL163/'Rentas del trabajo'!AL151*100-100)</f>
        <v>18.145674565919734</v>
      </c>
      <c r="AM163" s="122">
        <f>IF(ABS('Rentas del trabajo'!AM163/'Rentas del trabajo'!AM151*100-100)&gt;100,"-",'Rentas del trabajo'!AM163/'Rentas del trabajo'!AM151*100-100)</f>
        <v>8.9149856362660529</v>
      </c>
      <c r="AN163" s="122">
        <f>IF(ABS('Rentas del trabajo'!AN163/'Rentas del trabajo'!AN151*100-100)&gt;100,"-",'Rentas del trabajo'!AN163/'Rentas del trabajo'!AN151*100-100)</f>
        <v>1.76137994374605</v>
      </c>
      <c r="AO163" s="122">
        <f>IF(ABS('Rentas del trabajo'!AO163/'Rentas del trabajo'!AO151*100-100)&gt;100,"-",'Rentas del trabajo'!AO163/'Rentas del trabajo'!AO151*100-100)</f>
        <v>3.407912592644152</v>
      </c>
      <c r="AP163" s="122">
        <f>IF(ABS('Rentas del trabajo'!AP163/'Rentas del trabajo'!AP151*100-100)&gt;100,"-",'Rentas del trabajo'!AP163/'Rentas del trabajo'!AP151*100-100)</f>
        <v>10.347117588671722</v>
      </c>
      <c r="AQ163" s="122">
        <f>IF(ABS('Rentas del trabajo'!AQ163/'Rentas del trabajo'!AQ151*100-100)&gt;100,"-",'Rentas del trabajo'!AQ163/'Rentas del trabajo'!AQ151*100-100)</f>
        <v>-55.224339274738782</v>
      </c>
      <c r="AR163" s="122"/>
      <c r="AS163" s="122">
        <f>IF(ABS('Rentas del trabajo'!AS163/'Rentas del trabajo'!AS151*100-100)&gt;100,"-",'Rentas del trabajo'!AS163/'Rentas del trabajo'!AS151*100-100)</f>
        <v>12.651214085298719</v>
      </c>
      <c r="AT163" s="122"/>
      <c r="AU163" s="122"/>
      <c r="AV163" s="122"/>
      <c r="AW163" s="122"/>
      <c r="AX163" s="122"/>
      <c r="AY163" s="122"/>
      <c r="AZ163" s="122"/>
      <c r="BA163" s="122"/>
      <c r="BB163" s="122"/>
      <c r="BC163" s="122"/>
      <c r="BD163" s="122"/>
      <c r="BE163" s="122">
        <f>IF(ABS('Rentas del trabajo'!BE163/'Rentas del trabajo'!BE151*100-100)&gt;100,"-",'Rentas del trabajo'!BE163/'Rentas del trabajo'!BE151*100-100)</f>
        <v>6.8659456353927339</v>
      </c>
      <c r="BF163" s="122">
        <f>IF(ABS('Rentas del trabajo'!BF163/'Rentas del trabajo'!BF151*100-100)&gt;100,"-",'Rentas del trabajo'!BF163/'Rentas del trabajo'!BF151*100-100)</f>
        <v>6.9814355483099035</v>
      </c>
      <c r="BG163" s="122">
        <f>IF(ABS('Rentas del trabajo'!BG163/'Rentas del trabajo'!BG151*100-100)&gt;100,"-",'Rentas del trabajo'!BG163/'Rentas del trabajo'!BG151*100-100)</f>
        <v>18.473226681569457</v>
      </c>
      <c r="BH163" s="122">
        <f>IF(ABS('Rentas del trabajo'!BH163/'Rentas del trabajo'!BH151*100-100)&gt;100,"-",'Rentas del trabajo'!BH163/'Rentas del trabajo'!BH151*100-100)</f>
        <v>3.007748239745851</v>
      </c>
      <c r="BI163" s="122">
        <f>+'Rentas del trabajo'!BI163/'Rentas del trabajo'!BI151*100-100</f>
        <v>6.4776361753088167</v>
      </c>
      <c r="BJ163" s="122">
        <f>IF(ABS('Rentas del trabajo'!BJ163/'Rentas del trabajo'!BJ151*100-100)&gt;100,"-",'Rentas del trabajo'!BJ163/'Rentas del trabajo'!BJ151*100-100)</f>
        <v>-7.0756128033216896</v>
      </c>
      <c r="BK163" s="123"/>
      <c r="BL163" s="123"/>
    </row>
    <row r="164" spans="2:64" ht="12" customHeight="1">
      <c r="B164" s="67" t="s">
        <v>395</v>
      </c>
      <c r="C164" s="122">
        <f>IF(ABS('Rentas del trabajo'!C164/'Rentas del trabajo'!C152*100-100)&gt;100,"-",'Rentas del trabajo'!C164/'Rentas del trabajo'!C152*100-100)</f>
        <v>8.5183152112000755</v>
      </c>
      <c r="D164" s="122">
        <f>IF(ABS('Rentas del trabajo'!D164/'Rentas del trabajo'!D152*100-100)&gt;100,"-",'Rentas del trabajo'!D164/'Rentas del trabajo'!D152*100-100)</f>
        <v>10.955267399084619</v>
      </c>
      <c r="E164" s="122">
        <f>IF(ABS('Rentas del trabajo'!E164/'Rentas del trabajo'!E152*100-100)&gt;100,"-",'Rentas del trabajo'!E164/'Rentas del trabajo'!E152*100-100)</f>
        <v>14.838949552730355</v>
      </c>
      <c r="F164" s="122">
        <f>IF(ABS('Rentas del trabajo'!F164/'Rentas del trabajo'!F152*100-100)&gt;100,"-",'Rentas del trabajo'!F164/'Rentas del trabajo'!F152*100-100)</f>
        <v>14.838949552730355</v>
      </c>
      <c r="G164" s="122"/>
      <c r="H164" s="122">
        <f>IF(ABS('Rentas del trabajo'!H164/'Rentas del trabajo'!H152*100-100)&gt;100,"-",'Rentas del trabajo'!H164/'Rentas del trabajo'!H152*100-100)</f>
        <v>4.4825247573436116</v>
      </c>
      <c r="I164" s="122">
        <f>IF(ABS('Rentas del trabajo'!I164/'Rentas del trabajo'!I152*100-100)&gt;100,"-",'Rentas del trabajo'!I164/'Rentas del trabajo'!I152*100-100)</f>
        <v>-1.7297782887225139</v>
      </c>
      <c r="J164" s="122">
        <f>IF(ABS('Rentas del trabajo'!J164/'Rentas del trabajo'!J152*100-100)&gt;100,"-",'Rentas del trabajo'!J164/'Rentas del trabajo'!J152*100-100)</f>
        <v>6.105543721269953</v>
      </c>
      <c r="K164" s="122">
        <f>IF(ABS('Rentas del trabajo'!K164/'Rentas del trabajo'!K152*100-100)&gt;100,"-",'Rentas del trabajo'!K164/'Rentas del trabajo'!K152*100-100)</f>
        <v>7.3915286913827032</v>
      </c>
      <c r="L164" s="122">
        <f>IF(ABS('Rentas del trabajo'!L164/'Rentas del trabajo'!L152*100-100)&gt;100,"-",'Rentas del trabajo'!L164/'Rentas del trabajo'!L152*100-100)</f>
        <v>5.087587109658358</v>
      </c>
      <c r="M164" s="122">
        <f>IF(ABS('Rentas del trabajo'!M164/'Rentas del trabajo'!M152*100-100)&gt;100,"-",'Rentas del trabajo'!M164/'Rentas del trabajo'!M152*100-100)</f>
        <v>5.4306594123010257</v>
      </c>
      <c r="N164" s="122">
        <f>IF(ABS('Rentas del trabajo'!N164/'Rentas del trabajo'!N152*100-100)&gt;100,"-",'Rentas del trabajo'!N164/'Rentas del trabajo'!N152*100-100)</f>
        <v>9.124826098903867</v>
      </c>
      <c r="O164" s="122">
        <f>IF(ABS('Rentas del trabajo'!O164/'Rentas del trabajo'!O152*100-100)&gt;100,"-",'Rentas del trabajo'!O164/'Rentas del trabajo'!O152*100-100)</f>
        <v>13.111811414685491</v>
      </c>
      <c r="P164" s="122"/>
      <c r="Q164" s="122">
        <f>IF(ABS('Rentas del trabajo'!Q164/'Rentas del trabajo'!Q152*100-100)&gt;100,"-",'Rentas del trabajo'!Q164/'Rentas del trabajo'!Q152*100-100)</f>
        <v>0.63693475966981339</v>
      </c>
      <c r="R164" s="122">
        <f>IF(ABS('Rentas del trabajo'!R164/'Rentas del trabajo'!R152*100-100)&gt;100,"-",'Rentas del trabajo'!R164/'Rentas del trabajo'!R152*100-100)</f>
        <v>-6.8671508955731042E-2</v>
      </c>
      <c r="S164" s="122">
        <f>IF(ABS('Rentas del trabajo'!S164/'Rentas del trabajo'!S152*100-100)&gt;100,"-",'Rentas del trabajo'!S164/'Rentas del trabajo'!S152*100-100)</f>
        <v>-0.91378780932009818</v>
      </c>
      <c r="T164" s="122">
        <f>IF(ABS('Rentas del trabajo'!T164/'Rentas del trabajo'!T152*100-100)&gt;100,"-",'Rentas del trabajo'!T164/'Rentas del trabajo'!T152*100-100)</f>
        <v>-0.91378780932009818</v>
      </c>
      <c r="U164" s="122"/>
      <c r="V164" s="122">
        <f>IF(ABS('Rentas del trabajo'!V164/'Rentas del trabajo'!V152*100-100)&gt;100,"-",'Rentas del trabajo'!V164/'Rentas del trabajo'!V152*100-100)</f>
        <v>1.4809001278419203</v>
      </c>
      <c r="W164" s="122">
        <f>IF(ABS('Rentas del trabajo'!W164/'Rentas del trabajo'!W152*100-100)&gt;100,"-",'Rentas del trabajo'!W164/'Rentas del trabajo'!W152*100-100)</f>
        <v>1.8974118744177417</v>
      </c>
      <c r="X164" s="122">
        <f>IF(ABS('Rentas del trabajo'!X164/'Rentas del trabajo'!X152*100-100)&gt;100,"-",'Rentas del trabajo'!X164/'Rentas del trabajo'!X152*100-100)</f>
        <v>1.3755867365365475</v>
      </c>
      <c r="Y164" s="122">
        <f>IF(ABS('Rentas del trabajo'!Y164/'Rentas del trabajo'!Y152*100-100)&gt;100,"-",'Rentas del trabajo'!Y164/'Rentas del trabajo'!Y152*100-100)</f>
        <v>0.4843631830059536</v>
      </c>
      <c r="Z164" s="122">
        <f>IF(ABS('Rentas del trabajo'!Z164/'Rentas del trabajo'!Z152*100-100)&gt;100,"-",'Rentas del trabajo'!Z164/'Rentas del trabajo'!Z152*100-100)</f>
        <v>-3.7338010904734489</v>
      </c>
      <c r="AA164" s="122">
        <f>IF(ABS('Rentas del trabajo'!AA164/'Rentas del trabajo'!AA152*100-100)&gt;100,"-",'Rentas del trabajo'!AA164/'Rentas del trabajo'!AA152*100-100)</f>
        <v>-3.219807748196061</v>
      </c>
      <c r="AB164" s="122">
        <f>IF(ABS('Rentas del trabajo'!AB164/'Rentas del trabajo'!AB152*100-100)&gt;100,"-",'Rentas del trabajo'!AB164/'Rentas del trabajo'!AB152*100-100)</f>
        <v>1.3528303097756833</v>
      </c>
      <c r="AC164" s="122">
        <f>IF(ABS('Rentas del trabajo'!AC164/'Rentas del trabajo'!AC152*100-100)&gt;100,"-",'Rentas del trabajo'!AC164/'Rentas del trabajo'!AC152*100-100)</f>
        <v>-59.817066649865623</v>
      </c>
      <c r="AD164" s="122"/>
      <c r="AE164" s="122">
        <f>IF(ABS('Rentas del trabajo'!AE164/'Rentas del trabajo'!AE152*100-100)&gt;100,"-",'Rentas del trabajo'!AE164/'Rentas del trabajo'!AE152*100-100)</f>
        <v>9.2095060813882696</v>
      </c>
      <c r="AF164" s="122">
        <f>IF(ABS('Rentas del trabajo'!AF164/'Rentas del trabajo'!AF152*100-100)&gt;100,"-",'Rentas del trabajo'!AF164/'Rentas del trabajo'!AF152*100-100)</f>
        <v>10.879072742695811</v>
      </c>
      <c r="AG164" s="122">
        <f>IF(ABS('Rentas del trabajo'!AG164/'Rentas del trabajo'!AG152*100-100)&gt;100,"-",'Rentas del trabajo'!AG164/'Rentas del trabajo'!AG152*100-100)</f>
        <v>13.789565231366225</v>
      </c>
      <c r="AH164" s="122">
        <f>IF(ABS('Rentas del trabajo'!AH164/'Rentas del trabajo'!AH152*100-100)&gt;100,"-",'Rentas del trabajo'!AH164/'Rentas del trabajo'!AH152*100-100)</f>
        <v>13.789565231366225</v>
      </c>
      <c r="AI164" s="122"/>
      <c r="AJ164" s="122">
        <f>IF(ABS('Rentas del trabajo'!AJ164/'Rentas del trabajo'!AJ152*100-100)&gt;100,"-",'Rentas del trabajo'!AJ164/'Rentas del trabajo'!AJ152*100-100)</f>
        <v>6.0298066000475785</v>
      </c>
      <c r="AK164" s="122">
        <f>IF(ABS('Rentas del trabajo'!AK164/'Rentas del trabajo'!AK152*100-100)&gt;100,"-",'Rentas del trabajo'!AK164/'Rentas del trabajo'!AK152*100-100)</f>
        <v>0.13481256704388045</v>
      </c>
      <c r="AL164" s="122">
        <f>IF(ABS('Rentas del trabajo'!AL164/'Rentas del trabajo'!AL152*100-100)&gt;100,"-",'Rentas del trabajo'!AL164/'Rentas del trabajo'!AL152*100-100)</f>
        <v>7.5651175074297186</v>
      </c>
      <c r="AM164" s="122">
        <f>IF(ABS('Rentas del trabajo'!AM164/'Rentas del trabajo'!AM152*100-100)&gt;100,"-",'Rentas del trabajo'!AM164/'Rentas del trabajo'!AM152*100-100)</f>
        <v>7.9116937180310458</v>
      </c>
      <c r="AN164" s="122">
        <f>IF(ABS('Rentas del trabajo'!AN164/'Rentas del trabajo'!AN152*100-100)&gt;100,"-",'Rentas del trabajo'!AN164/'Rentas del trabajo'!AN152*100-100)</f>
        <v>1.1638256362057007</v>
      </c>
      <c r="AO164" s="122">
        <f>IF(ABS('Rentas del trabajo'!AO164/'Rentas del trabajo'!AO152*100-100)&gt;100,"-",'Rentas del trabajo'!AO164/'Rentas del trabajo'!AO152*100-100)</f>
        <v>2.0359948715695566</v>
      </c>
      <c r="AP164" s="122">
        <f>IF(ABS('Rentas del trabajo'!AP164/'Rentas del trabajo'!AP152*100-100)&gt;100,"-",'Rentas del trabajo'!AP164/'Rentas del trabajo'!AP152*100-100)</f>
        <v>10.601099821859833</v>
      </c>
      <c r="AQ164" s="122">
        <f>IF(ABS('Rentas del trabajo'!AQ164/'Rentas del trabajo'!AQ152*100-100)&gt;100,"-",'Rentas del trabajo'!AQ164/'Rentas del trabajo'!AQ152*100-100)</f>
        <v>-54.548356208107244</v>
      </c>
      <c r="AR164" s="122"/>
      <c r="AS164" s="122">
        <f>IF(ABS('Rentas del trabajo'!AS164/'Rentas del trabajo'!AS152*100-100)&gt;100,"-",'Rentas del trabajo'!AS164/'Rentas del trabajo'!AS152*100-100)</f>
        <v>9.2095060813882696</v>
      </c>
      <c r="AT164" s="122"/>
      <c r="AU164" s="122"/>
      <c r="AV164" s="122"/>
      <c r="AW164" s="122"/>
      <c r="AX164" s="122"/>
      <c r="AY164" s="122"/>
      <c r="AZ164" s="122"/>
      <c r="BA164" s="122"/>
      <c r="BB164" s="122"/>
      <c r="BC164" s="122"/>
      <c r="BD164" s="122"/>
      <c r="BE164" s="122">
        <f>IF(ABS('Rentas del trabajo'!BE164/'Rentas del trabajo'!BE152*100-100)&gt;100,"-",'Rentas del trabajo'!BE164/'Rentas del trabajo'!BE152*100-100)</f>
        <v>8.3430139526913649</v>
      </c>
      <c r="BF164" s="122">
        <f>IF(ABS('Rentas del trabajo'!BF164/'Rentas del trabajo'!BF152*100-100)&gt;100,"-",'Rentas del trabajo'!BF164/'Rentas del trabajo'!BF152*100-100)</f>
        <v>8.4949332222713281</v>
      </c>
      <c r="BG164" s="122">
        <f>IF(ABS('Rentas del trabajo'!BG164/'Rentas del trabajo'!BG152*100-100)&gt;100,"-",'Rentas del trabajo'!BG164/'Rentas del trabajo'!BG152*100-100)</f>
        <v>15.476758652227488</v>
      </c>
      <c r="BH164" s="122">
        <f>IF(ABS('Rentas del trabajo'!BH164/'Rentas del trabajo'!BH152*100-100)&gt;100,"-",'Rentas del trabajo'!BH164/'Rentas del trabajo'!BH152*100-100)</f>
        <v>5.0696621824839099</v>
      </c>
      <c r="BI164" s="122"/>
      <c r="BJ164" s="122">
        <f>IF(ABS('Rentas del trabajo'!BJ164/'Rentas del trabajo'!BJ152*100-100)&gt;100,"-",'Rentas del trabajo'!BJ164/'Rentas del trabajo'!BJ152*100-100)</f>
        <v>-2.5306327724944708</v>
      </c>
      <c r="BK164" s="123"/>
      <c r="BL164" s="123"/>
    </row>
    <row r="165" spans="2:64" ht="12" customHeight="1">
      <c r="B165" s="67" t="s">
        <v>396</v>
      </c>
      <c r="C165" s="122">
        <f>IF(ABS('Rentas del trabajo'!C165/'Rentas del trabajo'!C153*100-100)&gt;100,"-",'Rentas del trabajo'!C165/'Rentas del trabajo'!C153*100-100)</f>
        <v>5.037494161150093</v>
      </c>
      <c r="D165" s="122">
        <f>IF(ABS('Rentas del trabajo'!D165/'Rentas del trabajo'!D153*100-100)&gt;100,"-",'Rentas del trabajo'!D165/'Rentas del trabajo'!D153*100-100)</f>
        <v>4.6687894497500935</v>
      </c>
      <c r="E165" s="122">
        <f>IF(ABS('Rentas del trabajo'!E165/'Rentas del trabajo'!E153*100-100)&gt;100,"-",'Rentas del trabajo'!E165/'Rentas del trabajo'!E153*100-100)</f>
        <v>4.5325191430551968</v>
      </c>
      <c r="F165" s="122">
        <f>IF(ABS('Rentas del trabajo'!F165/'Rentas del trabajo'!F153*100-100)&gt;100,"-",'Rentas del trabajo'!F165/'Rentas del trabajo'!F153*100-100)</f>
        <v>16.69388811428702</v>
      </c>
      <c r="G165" s="122">
        <f>IF(ABS('Rentas del trabajo'!G165/'Rentas del trabajo'!G153*100-100)&gt;100,"-",'Rentas del trabajo'!G165/'Rentas del trabajo'!G153*100-100)</f>
        <v>0.20450223232543863</v>
      </c>
      <c r="H165" s="122">
        <f>IF(ABS('Rentas del trabajo'!H165/'Rentas del trabajo'!H153*100-100)&gt;100,"-",'Rentas del trabajo'!H165/'Rentas del trabajo'!H153*100-100)</f>
        <v>5.4297866716341616</v>
      </c>
      <c r="I165" s="122">
        <f>IF(ABS('Rentas del trabajo'!I165/'Rentas del trabajo'!I153*100-100)&gt;100,"-",'Rentas del trabajo'!I165/'Rentas del trabajo'!I153*100-100)</f>
        <v>2.464710862024873</v>
      </c>
      <c r="J165" s="122">
        <f>IF(ABS('Rentas del trabajo'!J165/'Rentas del trabajo'!J153*100-100)&gt;100,"-",'Rentas del trabajo'!J165/'Rentas del trabajo'!J153*100-100)</f>
        <v>5.6183817473654187</v>
      </c>
      <c r="K165" s="122">
        <f>IF(ABS('Rentas del trabajo'!K165/'Rentas del trabajo'!K153*100-100)&gt;100,"-",'Rentas del trabajo'!K165/'Rentas del trabajo'!K153*100-100)</f>
        <v>7.7309403440505804</v>
      </c>
      <c r="L165" s="122">
        <f>IF(ABS('Rentas del trabajo'!L165/'Rentas del trabajo'!L153*100-100)&gt;100,"-",'Rentas del trabajo'!L165/'Rentas del trabajo'!L153*100-100)</f>
        <v>10.050774595109587</v>
      </c>
      <c r="M165" s="122">
        <f>IF(ABS('Rentas del trabajo'!M165/'Rentas del trabajo'!M153*100-100)&gt;100,"-",'Rentas del trabajo'!M165/'Rentas del trabajo'!M153*100-100)</f>
        <v>11.082077310289137</v>
      </c>
      <c r="N165" s="122">
        <f>IF(ABS('Rentas del trabajo'!N165/'Rentas del trabajo'!N153*100-100)&gt;100,"-",'Rentas del trabajo'!N165/'Rentas del trabajo'!N153*100-100)</f>
        <v>4.1085535712208383</v>
      </c>
      <c r="O165" s="122">
        <f>IF(ABS('Rentas del trabajo'!O165/'Rentas del trabajo'!O153*100-100)&gt;100,"-",'Rentas del trabajo'!O165/'Rentas del trabajo'!O153*100-100)</f>
        <v>16.205526272204281</v>
      </c>
      <c r="P165" s="122"/>
      <c r="Q165" s="122">
        <f>IF(ABS('Rentas del trabajo'!Q165/'Rentas del trabajo'!Q153*100-100)&gt;100,"-",'Rentas del trabajo'!Q165/'Rentas del trabajo'!Q153*100-100)</f>
        <v>0.683186733190837</v>
      </c>
      <c r="R165" s="122">
        <f>IF(ABS('Rentas del trabajo'!R165/'Rentas del trabajo'!R153*100-100)&gt;100,"-",'Rentas del trabajo'!R165/'Rentas del trabajo'!R153*100-100)</f>
        <v>0.81865244332269071</v>
      </c>
      <c r="S165" s="122">
        <f>IF(ABS('Rentas del trabajo'!S165/'Rentas del trabajo'!S153*100-100)&gt;100,"-",'Rentas del trabajo'!S165/'Rentas del trabajo'!S153*100-100)</f>
        <v>-0.53444735588686854</v>
      </c>
      <c r="T165" s="122">
        <f>IF(ABS('Rentas del trabajo'!T165/'Rentas del trabajo'!T153*100-100)&gt;100,"-",'Rentas del trabajo'!T165/'Rentas del trabajo'!T153*100-100)</f>
        <v>-2.1268572706942166</v>
      </c>
      <c r="U165" s="122">
        <f>IF(ABS('Rentas del trabajo'!U165/'Rentas del trabajo'!U153*100-100)&gt;100,"-",'Rentas del trabajo'!U165/'Rentas del trabajo'!U153*100-100)</f>
        <v>-2.0218738182329474</v>
      </c>
      <c r="V165" s="122">
        <f>IF(ABS('Rentas del trabajo'!V165/'Rentas del trabajo'!V153*100-100)&gt;100,"-",'Rentas del trabajo'!V165/'Rentas del trabajo'!V153*100-100)</f>
        <v>6.4362935787837756</v>
      </c>
      <c r="W165" s="122">
        <f>IF(ABS('Rentas del trabajo'!W165/'Rentas del trabajo'!W153*100-100)&gt;100,"-",'Rentas del trabajo'!W165/'Rentas del trabajo'!W153*100-100)</f>
        <v>0.58189784434826208</v>
      </c>
      <c r="X165" s="122">
        <f>IF(ABS('Rentas del trabajo'!X165/'Rentas del trabajo'!X153*100-100)&gt;100,"-",'Rentas del trabajo'!X165/'Rentas del trabajo'!X153*100-100)</f>
        <v>10.930383844983993</v>
      </c>
      <c r="Y165" s="122">
        <f>IF(ABS('Rentas del trabajo'!Y165/'Rentas del trabajo'!Y153*100-100)&gt;100,"-",'Rentas del trabajo'!Y165/'Rentas del trabajo'!Y153*100-100)</f>
        <v>0.50582105696396695</v>
      </c>
      <c r="Z165" s="122">
        <f>IF(ABS('Rentas del trabajo'!Z165/'Rentas del trabajo'!Z153*100-100)&gt;100,"-",'Rentas del trabajo'!Z165/'Rentas del trabajo'!Z153*100-100)</f>
        <v>-3.9780930398319327</v>
      </c>
      <c r="AA165" s="122">
        <f>IF(ABS('Rentas del trabajo'!AA165/'Rentas del trabajo'!AA153*100-100)&gt;100,"-",'Rentas del trabajo'!AA165/'Rentas del trabajo'!AA153*100-100)</f>
        <v>-3.0411190207835261</v>
      </c>
      <c r="AB165" s="122">
        <f>IF(ABS('Rentas del trabajo'!AB165/'Rentas del trabajo'!AB153*100-100)&gt;100,"-",'Rentas del trabajo'!AB165/'Rentas del trabajo'!AB153*100-100)</f>
        <v>3.9440682334512189</v>
      </c>
      <c r="AC165" s="122">
        <f>IF(ABS('Rentas del trabajo'!AC165/'Rentas del trabajo'!AC153*100-100)&gt;100,"-",'Rentas del trabajo'!AC165/'Rentas del trabajo'!AC153*100-100)</f>
        <v>-49.372419523116406</v>
      </c>
      <c r="AD165" s="122"/>
      <c r="AE165" s="122">
        <f>IF(ABS('Rentas del trabajo'!AE165/'Rentas del trabajo'!AE153*100-100)&gt;100,"-",'Rentas del trabajo'!AE165/'Rentas del trabajo'!AE153*100-100)</f>
        <v>5.7550963861351363</v>
      </c>
      <c r="AF165" s="122">
        <f>IF(ABS('Rentas del trabajo'!AF165/'Rentas del trabajo'!AF153*100-100)&gt;100,"-",'Rentas del trabajo'!AF165/'Rentas del trabajo'!AF153*100-100)</f>
        <v>5.5256630519767498</v>
      </c>
      <c r="AG165" s="122">
        <f>IF(ABS('Rentas del trabajo'!AG165/'Rentas del trabajo'!AG153*100-100)&gt;100,"-",'Rentas del trabajo'!AG165/'Rentas del trabajo'!AG153*100-100)</f>
        <v>3.9738478584531833</v>
      </c>
      <c r="AH165" s="122">
        <f>IF(ABS('Rentas del trabajo'!AH165/'Rentas del trabajo'!AH153*100-100)&gt;100,"-",'Rentas del trabajo'!AH165/'Rentas del trabajo'!AH153*100-100)</f>
        <v>14.211975670472526</v>
      </c>
      <c r="AI165" s="122">
        <f>IF(ABS('Rentas del trabajo'!AI165/'Rentas del trabajo'!AI153*100-100)&gt;100,"-",'Rentas del trabajo'!AI165/'Rentas del trabajo'!AI153*100-100)</f>
        <v>-1.8215063630005943</v>
      </c>
      <c r="AJ165" s="122">
        <f>IF(ABS('Rentas del trabajo'!AJ165/'Rentas del trabajo'!AJ153*100-100)&gt;100,"-",'Rentas del trabajo'!AJ165/'Rentas del trabajo'!AJ153*100-100)</f>
        <v>12.215557261306003</v>
      </c>
      <c r="AK165" s="122">
        <f>IF(ABS('Rentas del trabajo'!AK165/'Rentas del trabajo'!AK153*100-100)&gt;100,"-",'Rentas del trabajo'!AK165/'Rentas del trabajo'!AK153*100-100)</f>
        <v>3.0609508057486465</v>
      </c>
      <c r="AL165" s="122">
        <f>IF(ABS('Rentas del trabajo'!AL165/'Rentas del trabajo'!AL153*100-100)&gt;100,"-",'Rentas del trabajo'!AL165/'Rentas del trabajo'!AL153*100-100)</f>
        <v>17.162876283212981</v>
      </c>
      <c r="AM165" s="122">
        <f>IF(ABS('Rentas del trabajo'!AM165/'Rentas del trabajo'!AM153*100-100)&gt;100,"-",'Rentas del trabajo'!AM165/'Rentas del trabajo'!AM153*100-100)</f>
        <v>8.2758661251760799</v>
      </c>
      <c r="AN165" s="122">
        <f>IF(ABS('Rentas del trabajo'!AN165/'Rentas del trabajo'!AN153*100-100)&gt;100,"-",'Rentas del trabajo'!AN165/'Rentas del trabajo'!AN153*100-100)</f>
        <v>5.6728523906604238</v>
      </c>
      <c r="AO165" s="122">
        <f>IF(ABS('Rentas del trabajo'!AO165/'Rentas del trabajo'!AO153*100-100)&gt;100,"-",'Rentas del trabajo'!AO165/'Rentas del trabajo'!AO153*100-100)</f>
        <v>7.703939128524496</v>
      </c>
      <c r="AP165" s="122">
        <f>IF(ABS('Rentas del trabajo'!AP165/'Rentas del trabajo'!AP153*100-100)&gt;100,"-",'Rentas del trabajo'!AP165/'Rentas del trabajo'!AP153*100-100)</f>
        <v>8.2146659609288974</v>
      </c>
      <c r="AQ165" s="122">
        <f>IF(ABS('Rentas del trabajo'!AQ165/'Rentas del trabajo'!AQ153*100-100)&gt;100,"-",'Rentas del trabajo'!AQ165/'Rentas del trabajo'!AQ153*100-100)</f>
        <v>-41.167953667953661</v>
      </c>
      <c r="AR165" s="122"/>
      <c r="AS165" s="122">
        <f>IF(ABS('Rentas del trabajo'!AS165/'Rentas del trabajo'!AS153*100-100)&gt;100,"-",'Rentas del trabajo'!AS165/'Rentas del trabajo'!AS153*100-100)</f>
        <v>5.7550963861351363</v>
      </c>
      <c r="AT165" s="122"/>
      <c r="AU165" s="122"/>
      <c r="AV165" s="122"/>
      <c r="AW165" s="122"/>
      <c r="AX165" s="122"/>
      <c r="AY165" s="122"/>
      <c r="AZ165" s="122"/>
      <c r="BA165" s="122"/>
      <c r="BB165" s="122"/>
      <c r="BC165" s="122"/>
      <c r="BD165" s="122"/>
      <c r="BE165" s="122">
        <f>IF(ABS('Rentas del trabajo'!BE165/'Rentas del trabajo'!BE153*100-100)&gt;100,"-",'Rentas del trabajo'!BE165/'Rentas del trabajo'!BE153*100-100)</f>
        <v>3.6059475060470163</v>
      </c>
      <c r="BF165" s="122">
        <f>IF(ABS('Rentas del trabajo'!BF165/'Rentas del trabajo'!BF153*100-100)&gt;100,"-",'Rentas del trabajo'!BF165/'Rentas del trabajo'!BF153*100-100)</f>
        <v>4.0246109083254851</v>
      </c>
      <c r="BG165" s="122">
        <f>IF(ABS('Rentas del trabajo'!BG165/'Rentas del trabajo'!BG153*100-100)&gt;100,"-",'Rentas del trabajo'!BG165/'Rentas del trabajo'!BG153*100-100)</f>
        <v>2.4144565320189031</v>
      </c>
      <c r="BH165" s="122">
        <f>IF(ABS('Rentas del trabajo'!BH165/'Rentas del trabajo'!BH153*100-100)&gt;100,"-",'Rentas del trabajo'!BH165/'Rentas del trabajo'!BH153*100-100)</f>
        <v>4.9855298037403912</v>
      </c>
      <c r="BI165" s="122"/>
      <c r="BJ165" s="122">
        <f>IF(ABS('Rentas del trabajo'!BJ165/'Rentas del trabajo'!BJ153*100-100)&gt;100,"-",'Rentas del trabajo'!BJ165/'Rentas del trabajo'!BJ153*100-100)</f>
        <v>-16.959032835661034</v>
      </c>
      <c r="BK165" s="123"/>
      <c r="BL165" s="123"/>
    </row>
    <row r="166" spans="2:64" ht="12" customHeight="1">
      <c r="B166" s="67" t="s">
        <v>397</v>
      </c>
      <c r="C166" s="122">
        <f>IF(ABS('Rentas del trabajo'!C166/'Rentas del trabajo'!C154*100-100)&gt;100,"-",'Rentas del trabajo'!C166/'Rentas del trabajo'!C154*100-100)</f>
        <v>17.877944315984379</v>
      </c>
      <c r="D166" s="122">
        <f>IF(ABS('Rentas del trabajo'!D166/'Rentas del trabajo'!D154*100-100)&gt;100,"-",'Rentas del trabajo'!D166/'Rentas del trabajo'!D154*100-100)</f>
        <v>12.478864378607796</v>
      </c>
      <c r="E166" s="122">
        <f>IF(ABS('Rentas del trabajo'!E166/'Rentas del trabajo'!E154*100-100)&gt;100,"-",'Rentas del trabajo'!E166/'Rentas del trabajo'!E154*100-100)</f>
        <v>7.9892017010919005</v>
      </c>
      <c r="F166" s="122">
        <f>IF(ABS('Rentas del trabajo'!F166/'Rentas del trabajo'!F154*100-100)&gt;100,"-",'Rentas del trabajo'!F166/'Rentas del trabajo'!F154*100-100)</f>
        <v>7.9892017010919005</v>
      </c>
      <c r="G166" s="122"/>
      <c r="H166" s="122">
        <f>IF(ABS('Rentas del trabajo'!H166/'Rentas del trabajo'!H154*100-100)&gt;100,"-",'Rentas del trabajo'!H166/'Rentas del trabajo'!H154*100-100)</f>
        <v>21.985027676983123</v>
      </c>
      <c r="I166" s="122">
        <f>IF(ABS('Rentas del trabajo'!I166/'Rentas del trabajo'!I154*100-100)&gt;100,"-",'Rentas del trabajo'!I166/'Rentas del trabajo'!I154*100-100)</f>
        <v>37.169200157125772</v>
      </c>
      <c r="J166" s="122">
        <f>IF(ABS('Rentas del trabajo'!J166/'Rentas del trabajo'!J154*100-100)&gt;100,"-",'Rentas del trabajo'!J166/'Rentas del trabajo'!J154*100-100)</f>
        <v>14.501944365015262</v>
      </c>
      <c r="K166" s="122">
        <f>IF(ABS('Rentas del trabajo'!K166/'Rentas del trabajo'!K154*100-100)&gt;100,"-",'Rentas del trabajo'!K166/'Rentas del trabajo'!K154*100-100)</f>
        <v>31.242789483271622</v>
      </c>
      <c r="L166" s="122">
        <f>IF(ABS('Rentas del trabajo'!L166/'Rentas del trabajo'!L154*100-100)&gt;100,"-",'Rentas del trabajo'!L166/'Rentas del trabajo'!L154*100-100)</f>
        <v>35.3803375485532</v>
      </c>
      <c r="M166" s="122">
        <f>IF(ABS('Rentas del trabajo'!M166/'Rentas del trabajo'!M154*100-100)&gt;100,"-",'Rentas del trabajo'!M166/'Rentas del trabajo'!M154*100-100)</f>
        <v>37.872719358223037</v>
      </c>
      <c r="N166" s="122">
        <f>IF(ABS('Rentas del trabajo'!N166/'Rentas del trabajo'!N154*100-100)&gt;100,"-",'Rentas del trabajo'!N166/'Rentas del trabajo'!N154*100-100)</f>
        <v>9.6932467920762377</v>
      </c>
      <c r="O166" s="122">
        <f>IF(ABS('Rentas del trabajo'!O166/'Rentas del trabajo'!O154*100-100)&gt;100,"-",'Rentas del trabajo'!O166/'Rentas del trabajo'!O154*100-100)</f>
        <v>17.32615019786212</v>
      </c>
      <c r="P166" s="122"/>
      <c r="Q166" s="122">
        <f>IF(ABS('Rentas del trabajo'!Q166/'Rentas del trabajo'!Q154*100-100)&gt;100,"-",'Rentas del trabajo'!Q166/'Rentas del trabajo'!Q154*100-100)</f>
        <v>-3.7755916589865279</v>
      </c>
      <c r="R166" s="122">
        <f>IF(ABS('Rentas del trabajo'!R166/'Rentas del trabajo'!R154*100-100)&gt;100,"-",'Rentas del trabajo'!R166/'Rentas del trabajo'!R154*100-100)</f>
        <v>-0.42238047887430241</v>
      </c>
      <c r="S166" s="122">
        <f>IF(ABS('Rentas del trabajo'!S166/'Rentas del trabajo'!S154*100-100)&gt;100,"-",'Rentas del trabajo'!S166/'Rentas del trabajo'!S154*100-100)</f>
        <v>-0.12254968945113376</v>
      </c>
      <c r="T166" s="122">
        <f>IF(ABS('Rentas del trabajo'!T166/'Rentas del trabajo'!T154*100-100)&gt;100,"-",'Rentas del trabajo'!T166/'Rentas del trabajo'!T154*100-100)</f>
        <v>-0.12254968945113376</v>
      </c>
      <c r="U166" s="122"/>
      <c r="V166" s="122">
        <f>IF(ABS('Rentas del trabajo'!V166/'Rentas del trabajo'!V154*100-100)&gt;100,"-",'Rentas del trabajo'!V166/'Rentas del trabajo'!V154*100-100)</f>
        <v>-0.59664117103874048</v>
      </c>
      <c r="W166" s="122">
        <f>IF(ABS('Rentas del trabajo'!W166/'Rentas del trabajo'!W154*100-100)&gt;100,"-",'Rentas del trabajo'!W166/'Rentas del trabajo'!W154*100-100)</f>
        <v>-3.6773367386099949</v>
      </c>
      <c r="X166" s="122">
        <f>IF(ABS('Rentas del trabajo'!X166/'Rentas del trabajo'!X154*100-100)&gt;100,"-",'Rentas del trabajo'!X166/'Rentas del trabajo'!X154*100-100)</f>
        <v>1.7485294497666501</v>
      </c>
      <c r="Y166" s="122">
        <f>IF(ABS('Rentas del trabajo'!Y166/'Rentas del trabajo'!Y154*100-100)&gt;100,"-",'Rentas del trabajo'!Y166/'Rentas del trabajo'!Y154*100-100)</f>
        <v>-2.9004844539000914</v>
      </c>
      <c r="Z166" s="122">
        <f>IF(ABS('Rentas del trabajo'!Z166/'Rentas del trabajo'!Z154*100-100)&gt;100,"-",'Rentas del trabajo'!Z166/'Rentas del trabajo'!Z154*100-100)</f>
        <v>-5.3219296132849223</v>
      </c>
      <c r="AA166" s="122">
        <f>IF(ABS('Rentas del trabajo'!AA166/'Rentas del trabajo'!AA154*100-100)&gt;100,"-",'Rentas del trabajo'!AA166/'Rentas del trabajo'!AA154*100-100)</f>
        <v>-3.8483897435452263</v>
      </c>
      <c r="AB166" s="122">
        <f>IF(ABS('Rentas del trabajo'!AB166/'Rentas del trabajo'!AB154*100-100)&gt;100,"-",'Rentas del trabajo'!AB166/'Rentas del trabajo'!AB154*100-100)</f>
        <v>-4.9925161420476911</v>
      </c>
      <c r="AC166" s="122">
        <f>IF(ABS('Rentas del trabajo'!AC166/'Rentas del trabajo'!AC154*100-100)&gt;100,"-",'Rentas del trabajo'!AC166/'Rentas del trabajo'!AC154*100-100)</f>
        <v>-58.128607900564603</v>
      </c>
      <c r="AD166" s="122"/>
      <c r="AE166" s="122">
        <f>IF(ABS('Rentas del trabajo'!AE166/'Rentas del trabajo'!AE154*100-100)&gt;100,"-",'Rentas del trabajo'!AE166/'Rentas del trabajo'!AE154*100-100)</f>
        <v>13.427354482605281</v>
      </c>
      <c r="AF166" s="122">
        <f>IF(ABS('Rentas del trabajo'!AF166/'Rentas del trabajo'!AF154*100-100)&gt;100,"-",'Rentas del trabajo'!AF166/'Rentas del trabajo'!AF154*100-100)</f>
        <v>12.003775612613026</v>
      </c>
      <c r="AG166" s="122">
        <f>IF(ABS('Rentas del trabajo'!AG166/'Rentas del trabajo'!AG154*100-100)&gt;100,"-",'Rentas del trabajo'!AG166/'Rentas del trabajo'!AG154*100-100)</f>
        <v>7.8568612697664406</v>
      </c>
      <c r="AH166" s="122">
        <f>IF(ABS('Rentas del trabajo'!AH166/'Rentas del trabajo'!AH154*100-100)&gt;100,"-",'Rentas del trabajo'!AH166/'Rentas del trabajo'!AH154*100-100)</f>
        <v>7.8568612697664406</v>
      </c>
      <c r="AI166" s="122"/>
      <c r="AJ166" s="122">
        <f>IF(ABS('Rentas del trabajo'!AJ166/'Rentas del trabajo'!AJ154*100-100)&gt;100,"-",'Rentas del trabajo'!AJ166/'Rentas del trabajo'!AJ154*100-100)</f>
        <v>21.257214779359231</v>
      </c>
      <c r="AK166" s="122">
        <f>IF(ABS('Rentas del trabajo'!AK166/'Rentas del trabajo'!AK154*100-100)&gt;100,"-",'Rentas del trabajo'!AK166/'Rentas del trabajo'!AK154*100-100)</f>
        <v>32.125026765690336</v>
      </c>
      <c r="AL166" s="122">
        <f>IF(ABS('Rentas del trabajo'!AL166/'Rentas del trabajo'!AL154*100-100)&gt;100,"-",'Rentas del trabajo'!AL166/'Rentas del trabajo'!AL154*100-100)</f>
        <v>16.504044582792957</v>
      </c>
      <c r="AM166" s="122">
        <f>IF(ABS('Rentas del trabajo'!AM166/'Rentas del trabajo'!AM154*100-100)&gt;100,"-",'Rentas del trabajo'!AM166/'Rentas del trabajo'!AM154*100-100)</f>
        <v>27.436112777444507</v>
      </c>
      <c r="AN166" s="122">
        <f>IF(ABS('Rentas del trabajo'!AN166/'Rentas del trabajo'!AN154*100-100)&gt;100,"-",'Rentas del trabajo'!AN166/'Rentas del trabajo'!AN154*100-100)</f>
        <v>28.175491273991639</v>
      </c>
      <c r="AO166" s="122">
        <f>IF(ABS('Rentas del trabajo'!AO166/'Rentas del trabajo'!AO154*100-100)&gt;100,"-",'Rentas del trabajo'!AO166/'Rentas del trabajo'!AO154*100-100)</f>
        <v>32.566839767294283</v>
      </c>
      <c r="AP166" s="122">
        <f>IF(ABS('Rentas del trabajo'!AP166/'Rentas del trabajo'!AP154*100-100)&gt;100,"-",'Rentas del trabajo'!AP166/'Rentas del trabajo'!AP154*100-100)</f>
        <v>4.2167937392456167</v>
      </c>
      <c r="AQ166" s="122">
        <f>IF(ABS('Rentas del trabajo'!AQ166/'Rentas del trabajo'!AQ154*100-100)&gt;100,"-",'Rentas del trabajo'!AQ166/'Rentas del trabajo'!AQ154*100-100)</f>
        <v>-50.873907615480654</v>
      </c>
      <c r="AR166" s="122"/>
      <c r="AS166" s="122">
        <f>IF(ABS('Rentas del trabajo'!AS166/'Rentas del trabajo'!AS154*100-100)&gt;100,"-",'Rentas del trabajo'!AS166/'Rentas del trabajo'!AS154*100-100)</f>
        <v>13.427354482605281</v>
      </c>
      <c r="AT166" s="122"/>
      <c r="AU166" s="122"/>
      <c r="AV166" s="122"/>
      <c r="AW166" s="122"/>
      <c r="AX166" s="122"/>
      <c r="AY166" s="122"/>
      <c r="AZ166" s="122"/>
      <c r="BA166" s="122"/>
      <c r="BB166" s="122"/>
      <c r="BC166" s="122"/>
      <c r="BD166" s="122"/>
      <c r="BE166" s="122">
        <f>IF(ABS('Rentas del trabajo'!BE166/'Rentas del trabajo'!BE154*100-100)&gt;100,"-",'Rentas del trabajo'!BE166/'Rentas del trabajo'!BE154*100-100)</f>
        <v>8.6315245875497908</v>
      </c>
      <c r="BF166" s="122">
        <f>IF(ABS('Rentas del trabajo'!BF166/'Rentas del trabajo'!BF154*100-100)&gt;100,"-",'Rentas del trabajo'!BF166/'Rentas del trabajo'!BF154*100-100)</f>
        <v>8.3920720120647729</v>
      </c>
      <c r="BG166" s="122">
        <f>IF(ABS('Rentas del trabajo'!BG166/'Rentas del trabajo'!BG154*100-100)&gt;100,"-",'Rentas del trabajo'!BG166/'Rentas del trabajo'!BG154*100-100)</f>
        <v>27.028410287540723</v>
      </c>
      <c r="BH166" s="122">
        <f>IF(ABS('Rentas del trabajo'!BH166/'Rentas del trabajo'!BH154*100-100)&gt;100,"-",'Rentas del trabajo'!BH166/'Rentas del trabajo'!BH154*100-100)</f>
        <v>7.9147975154667165</v>
      </c>
      <c r="BI166" s="122">
        <f>+'Rentas del trabajo'!BI166/'Rentas del trabajo'!BI154*100-100</f>
        <v>3.7073010600312557</v>
      </c>
      <c r="BJ166" s="122">
        <f>IF(ABS('Rentas del trabajo'!BJ166/'Rentas del trabajo'!BJ154*100-100)&gt;100,"-",'Rentas del trabajo'!BJ166/'Rentas del trabajo'!BJ154*100-100)</f>
        <v>60.036299308478419</v>
      </c>
      <c r="BK166" s="123"/>
      <c r="BL166" s="123"/>
    </row>
    <row r="167" spans="2:64" ht="12" customHeight="1">
      <c r="B167" s="67" t="s">
        <v>398</v>
      </c>
      <c r="C167" s="122">
        <f>IF(ABS('Rentas del trabajo'!C167/'Rentas del trabajo'!C155*100-100)&gt;100,"-",'Rentas del trabajo'!C167/'Rentas del trabajo'!C155*100-100)</f>
        <v>13.123704708839881</v>
      </c>
      <c r="D167" s="122">
        <f>IF(ABS('Rentas del trabajo'!D167/'Rentas del trabajo'!D155*100-100)&gt;100,"-",'Rentas del trabajo'!D167/'Rentas del trabajo'!D155*100-100)</f>
        <v>15.163903589821246</v>
      </c>
      <c r="E167" s="122">
        <f>IF(ABS('Rentas del trabajo'!E167/'Rentas del trabajo'!E155*100-100)&gt;100,"-",'Rentas del trabajo'!E167/'Rentas del trabajo'!E155*100-100)</f>
        <v>16.084657964441476</v>
      </c>
      <c r="F167" s="122">
        <f>IF(ABS('Rentas del trabajo'!F167/'Rentas del trabajo'!F155*100-100)&gt;100,"-",'Rentas del trabajo'!F167/'Rentas del trabajo'!F155*100-100)</f>
        <v>16.084657964441476</v>
      </c>
      <c r="G167" s="122"/>
      <c r="H167" s="122">
        <f>IF(ABS('Rentas del trabajo'!H167/'Rentas del trabajo'!H155*100-100)&gt;100,"-",'Rentas del trabajo'!H167/'Rentas del trabajo'!H155*100-100)</f>
        <v>13.264249498254202</v>
      </c>
      <c r="I167" s="122">
        <f>IF(ABS('Rentas del trabajo'!I167/'Rentas del trabajo'!I155*100-100)&gt;100,"-",'Rentas del trabajo'!I167/'Rentas del trabajo'!I155*100-100)</f>
        <v>1.5589991436648916</v>
      </c>
      <c r="J167" s="122">
        <f>IF(ABS('Rentas del trabajo'!J167/'Rentas del trabajo'!J155*100-100)&gt;100,"-",'Rentas del trabajo'!J167/'Rentas del trabajo'!J155*100-100)</f>
        <v>12.494983120366896</v>
      </c>
      <c r="K167" s="122">
        <f>IF(ABS('Rentas del trabajo'!K167/'Rentas del trabajo'!K155*100-100)&gt;100,"-",'Rentas del trabajo'!K167/'Rentas del trabajo'!K155*100-100)</f>
        <v>35.18792324493603</v>
      </c>
      <c r="L167" s="122">
        <f>IF(ABS('Rentas del trabajo'!L167/'Rentas del trabajo'!L155*100-100)&gt;100,"-",'Rentas del trabajo'!L167/'Rentas del trabajo'!L155*100-100)</f>
        <v>8.4363074743393867</v>
      </c>
      <c r="M167" s="122">
        <f>IF(ABS('Rentas del trabajo'!M167/'Rentas del trabajo'!M155*100-100)&gt;100,"-",'Rentas del trabajo'!M167/'Rentas del trabajo'!M155*100-100)</f>
        <v>8.2016167641983486</v>
      </c>
      <c r="N167" s="122">
        <f>IF(ABS('Rentas del trabajo'!N167/'Rentas del trabajo'!N155*100-100)&gt;100,"-",'Rentas del trabajo'!N167/'Rentas del trabajo'!N155*100-100)</f>
        <v>11.628519732063708</v>
      </c>
      <c r="O167" s="122">
        <f>IF(ABS('Rentas del trabajo'!O167/'Rentas del trabajo'!O155*100-100)&gt;100,"-",'Rentas del trabajo'!O167/'Rentas del trabajo'!O155*100-100)</f>
        <v>18.844471741869896</v>
      </c>
      <c r="P167" s="122"/>
      <c r="Q167" s="122">
        <f>IF(ABS('Rentas del trabajo'!Q167/'Rentas del trabajo'!Q155*100-100)&gt;100,"-",'Rentas del trabajo'!Q167/'Rentas del trabajo'!Q155*100-100)</f>
        <v>4.8543226950069425</v>
      </c>
      <c r="R167" s="122">
        <f>IF(ABS('Rentas del trabajo'!R167/'Rentas del trabajo'!R155*100-100)&gt;100,"-",'Rentas del trabajo'!R167/'Rentas del trabajo'!R155*100-100)</f>
        <v>3.5363924953001629</v>
      </c>
      <c r="S167" s="122">
        <f>IF(ABS('Rentas del trabajo'!S167/'Rentas del trabajo'!S155*100-100)&gt;100,"-",'Rentas del trabajo'!S167/'Rentas del trabajo'!S155*100-100)</f>
        <v>3.9172010241644841</v>
      </c>
      <c r="T167" s="122">
        <f>IF(ABS('Rentas del trabajo'!T167/'Rentas del trabajo'!T155*100-100)&gt;100,"-",'Rentas del trabajo'!T167/'Rentas del trabajo'!T155*100-100)</f>
        <v>3.9172010241644841</v>
      </c>
      <c r="U167" s="122"/>
      <c r="V167" s="122">
        <f>IF(ABS('Rentas del trabajo'!V167/'Rentas del trabajo'!V155*100-100)&gt;100,"-",'Rentas del trabajo'!V167/'Rentas del trabajo'!V155*100-100)</f>
        <v>2.4723828669892356</v>
      </c>
      <c r="W167" s="122">
        <f>IF(ABS('Rentas del trabajo'!W167/'Rentas del trabajo'!W155*100-100)&gt;100,"-",'Rentas del trabajo'!W167/'Rentas del trabajo'!W155*100-100)</f>
        <v>8.5376614172871825</v>
      </c>
      <c r="X167" s="122">
        <f>IF(ABS('Rentas del trabajo'!X167/'Rentas del trabajo'!X155*100-100)&gt;100,"-",'Rentas del trabajo'!X167/'Rentas del trabajo'!X155*100-100)</f>
        <v>1.7373560490676425</v>
      </c>
      <c r="Y167" s="122">
        <f>IF(ABS('Rentas del trabajo'!Y167/'Rentas del trabajo'!Y155*100-100)&gt;100,"-",'Rentas del trabajo'!Y167/'Rentas del trabajo'!Y155*100-100)</f>
        <v>-1.8300087404226133</v>
      </c>
      <c r="Z167" s="122">
        <f>IF(ABS('Rentas del trabajo'!Z167/'Rentas del trabajo'!Z155*100-100)&gt;100,"-",'Rentas del trabajo'!Z167/'Rentas del trabajo'!Z155*100-100)</f>
        <v>6.1331482322304822</v>
      </c>
      <c r="AA167" s="122">
        <f>IF(ABS('Rentas del trabajo'!AA167/'Rentas del trabajo'!AA155*100-100)&gt;100,"-",'Rentas del trabajo'!AA167/'Rentas del trabajo'!AA155*100-100)</f>
        <v>8.2028292432385825</v>
      </c>
      <c r="AB167" s="122">
        <f>IF(ABS('Rentas del trabajo'!AB167/'Rentas del trabajo'!AB155*100-100)&gt;100,"-",'Rentas del trabajo'!AB167/'Rentas del trabajo'!AB155*100-100)</f>
        <v>1.7682348895036455</v>
      </c>
      <c r="AC167" s="122">
        <f>IF(ABS('Rentas del trabajo'!AC167/'Rentas del trabajo'!AC155*100-100)&gt;100,"-",'Rentas del trabajo'!AC167/'Rentas del trabajo'!AC155*100-100)</f>
        <v>11.004150537442243</v>
      </c>
      <c r="AD167" s="122"/>
      <c r="AE167" s="122">
        <f>IF(ABS('Rentas del trabajo'!AE167/'Rentas del trabajo'!AE155*100-100)&gt;100,"-",'Rentas del trabajo'!AE167/'Rentas del trabajo'!AE155*100-100)</f>
        <v>18.615094379953717</v>
      </c>
      <c r="AF167" s="122">
        <f>IF(ABS('Rentas del trabajo'!AF167/'Rentas del trabajo'!AF155*100-100)&gt;100,"-",'Rentas del trabajo'!AF167/'Rentas del trabajo'!AF155*100-100)</f>
        <v>19.23655123366639</v>
      </c>
      <c r="AG167" s="122">
        <f>IF(ABS('Rentas del trabajo'!AG167/'Rentas del trabajo'!AG155*100-100)&gt;100,"-",'Rentas del trabajo'!AG167/'Rentas del trabajo'!AG155*100-100)</f>
        <v>20.631927375122402</v>
      </c>
      <c r="AH167" s="122">
        <f>IF(ABS('Rentas del trabajo'!AH167/'Rentas del trabajo'!AH155*100-100)&gt;100,"-",'Rentas del trabajo'!AH167/'Rentas del trabajo'!AH155*100-100)</f>
        <v>20.631927375122402</v>
      </c>
      <c r="AI167" s="122"/>
      <c r="AJ167" s="122">
        <f>IF(ABS('Rentas del trabajo'!AJ167/'Rentas del trabajo'!AJ155*100-100)&gt;100,"-",'Rentas del trabajo'!AJ167/'Rentas del trabajo'!AJ155*100-100)</f>
        <v>16.064575397272947</v>
      </c>
      <c r="AK167" s="122">
        <f>IF(ABS('Rentas del trabajo'!AK167/'Rentas del trabajo'!AK155*100-100)&gt;100,"-",'Rentas del trabajo'!AK167/'Rentas del trabajo'!AK155*100-100)</f>
        <v>10.229762629336591</v>
      </c>
      <c r="AL167" s="122">
        <f>IF(ABS('Rentas del trabajo'!AL167/'Rentas del trabajo'!AL155*100-100)&gt;100,"-",'Rentas del trabajo'!AL167/'Rentas del trabajo'!AL155*100-100)</f>
        <v>14.449421514506213</v>
      </c>
      <c r="AM167" s="122">
        <f>IF(ABS('Rentas del trabajo'!AM167/'Rentas del trabajo'!AM155*100-100)&gt;100,"-",'Rentas del trabajo'!AM167/'Rentas del trabajo'!AM155*100-100)</f>
        <v>32.713972433557899</v>
      </c>
      <c r="AN167" s="122">
        <f>IF(ABS('Rentas del trabajo'!AN167/'Rentas del trabajo'!AN155*100-100)&gt;100,"-",'Rentas del trabajo'!AN167/'Rentas del trabajo'!AN155*100-100)</f>
        <v>15.086866949297814</v>
      </c>
      <c r="AO167" s="122">
        <f>IF(ABS('Rentas del trabajo'!AO167/'Rentas del trabajo'!AO155*100-100)&gt;100,"-",'Rentas del trabajo'!AO167/'Rentas del trabajo'!AO155*100-100)</f>
        <v>17.07721062578895</v>
      </c>
      <c r="AP167" s="122">
        <f>IF(ABS('Rentas del trabajo'!AP167/'Rentas del trabajo'!AP155*100-100)&gt;100,"-",'Rentas del trabajo'!AP167/'Rentas del trabajo'!AP155*100-100)</f>
        <v>13.602374164602509</v>
      </c>
      <c r="AQ167" s="122">
        <f>IF(ABS('Rentas del trabajo'!AQ167/'Rentas del trabajo'!AQ155*100-100)&gt;100,"-",'Rentas del trabajo'!AQ167/'Rentas del trabajo'!AQ155*100-100)</f>
        <v>31.922296317773259</v>
      </c>
      <c r="AR167" s="122"/>
      <c r="AS167" s="122">
        <f>IF(ABS('Rentas del trabajo'!AS167/'Rentas del trabajo'!AS155*100-100)&gt;100,"-",'Rentas del trabajo'!AS167/'Rentas del trabajo'!AS155*100-100)</f>
        <v>18.615094379953717</v>
      </c>
      <c r="AT167" s="122"/>
      <c r="AU167" s="122"/>
      <c r="AV167" s="122"/>
      <c r="AW167" s="122"/>
      <c r="AX167" s="122"/>
      <c r="AY167" s="122"/>
      <c r="AZ167" s="122"/>
      <c r="BA167" s="122"/>
      <c r="BB167" s="122"/>
      <c r="BC167" s="122"/>
      <c r="BD167" s="122"/>
      <c r="BE167" s="122">
        <f>IF(ABS('Rentas del trabajo'!BE167/'Rentas del trabajo'!BE155*100-100)&gt;100,"-",'Rentas del trabajo'!BE167/'Rentas del trabajo'!BE155*100-100)</f>
        <v>10.0361680671502</v>
      </c>
      <c r="BF167" s="122">
        <f>IF(ABS('Rentas del trabajo'!BF167/'Rentas del trabajo'!BF155*100-100)&gt;100,"-",'Rentas del trabajo'!BF167/'Rentas del trabajo'!BF155*100-100)</f>
        <v>11.100978170985982</v>
      </c>
      <c r="BG167" s="122">
        <f>IF(ABS('Rentas del trabajo'!BG167/'Rentas del trabajo'!BG155*100-100)&gt;100,"-",'Rentas del trabajo'!BG167/'Rentas del trabajo'!BG155*100-100)</f>
        <v>12.567411267308486</v>
      </c>
      <c r="BH167" s="122">
        <f>IF(ABS('Rentas del trabajo'!BH167/'Rentas del trabajo'!BH155*100-100)&gt;100,"-",'Rentas del trabajo'!BH167/'Rentas del trabajo'!BH155*100-100)</f>
        <v>8.9409800116055749</v>
      </c>
      <c r="BI167" s="122"/>
      <c r="BJ167" s="122">
        <f>IF(ABS('Rentas del trabajo'!BJ167/'Rentas del trabajo'!BJ155*100-100)&gt;100,"-",'Rentas del trabajo'!BJ167/'Rentas del trabajo'!BJ155*100-100)</f>
        <v>-65.038644289005973</v>
      </c>
      <c r="BK167" s="123"/>
      <c r="BL167" s="123"/>
    </row>
    <row r="168" spans="2:64" ht="12" customHeight="1">
      <c r="B168" s="67" t="s">
        <v>399</v>
      </c>
      <c r="C168" s="122">
        <f>IF(ABS('Rentas del trabajo'!C168/'Rentas del trabajo'!C156*100-100)&gt;100,"-",'Rentas del trabajo'!C168/'Rentas del trabajo'!C156*100-100)</f>
        <v>6.2619679476280936</v>
      </c>
      <c r="D168" s="122">
        <f>IF(ABS('Rentas del trabajo'!D168/'Rentas del trabajo'!D156*100-100)&gt;100,"-",'Rentas del trabajo'!D168/'Rentas del trabajo'!D156*100-100)</f>
        <v>6.3734567231560533</v>
      </c>
      <c r="E168" s="122">
        <f>IF(ABS('Rentas del trabajo'!E168/'Rentas del trabajo'!E156*100-100)&gt;100,"-",'Rentas del trabajo'!E168/'Rentas del trabajo'!E156*100-100)</f>
        <v>6.9787113161912515</v>
      </c>
      <c r="F168" s="122">
        <f>IF(ABS('Rentas del trabajo'!F168/'Rentas del trabajo'!F156*100-100)&gt;100,"-",'Rentas del trabajo'!F168/'Rentas del trabajo'!F156*100-100)</f>
        <v>6.9121572833503677</v>
      </c>
      <c r="G168" s="122">
        <f>IF(ABS('Rentas del trabajo'!G168/'Rentas del trabajo'!G156*100-100)&gt;100,"-",'Rentas del trabajo'!G168/'Rentas del trabajo'!G156*100-100)</f>
        <v>7.0073046802764765</v>
      </c>
      <c r="H168" s="122">
        <f>IF(ABS('Rentas del trabajo'!H168/'Rentas del trabajo'!H156*100-100)&gt;100,"-",'Rentas del trabajo'!H168/'Rentas del trabajo'!H156*100-100)</f>
        <v>2.5206013925888442</v>
      </c>
      <c r="I168" s="122">
        <f>IF(ABS('Rentas del trabajo'!I168/'Rentas del trabajo'!I156*100-100)&gt;100,"-",'Rentas del trabajo'!I168/'Rentas del trabajo'!I156*100-100)</f>
        <v>12.296593325631505</v>
      </c>
      <c r="J168" s="122">
        <f>IF(ABS('Rentas del trabajo'!J168/'Rentas del trabajo'!J156*100-100)&gt;100,"-",'Rentas del trabajo'!J168/'Rentas del trabajo'!J156*100-100)</f>
        <v>6.8975810818826915</v>
      </c>
      <c r="K168" s="122">
        <f>IF(ABS('Rentas del trabajo'!K168/'Rentas del trabajo'!K156*100-100)&gt;100,"-",'Rentas del trabajo'!K168/'Rentas del trabajo'!K156*100-100)</f>
        <v>-15.067272018817206</v>
      </c>
      <c r="L168" s="122">
        <f>IF(ABS('Rentas del trabajo'!L168/'Rentas del trabajo'!L156*100-100)&gt;100,"-",'Rentas del trabajo'!L168/'Rentas del trabajo'!L156*100-100)</f>
        <v>5.8869168039710473</v>
      </c>
      <c r="M168" s="122">
        <f>IF(ABS('Rentas del trabajo'!M168/'Rentas del trabajo'!M156*100-100)&gt;100,"-",'Rentas del trabajo'!M168/'Rentas del trabajo'!M156*100-100)</f>
        <v>5.4020401150959572</v>
      </c>
      <c r="N168" s="122">
        <f>IF(ABS('Rentas del trabajo'!N168/'Rentas del trabajo'!N156*100-100)&gt;100,"-",'Rentas del trabajo'!N168/'Rentas del trabajo'!N156*100-100)</f>
        <v>5.9802500753152401</v>
      </c>
      <c r="O168" s="122">
        <f>IF(ABS('Rentas del trabajo'!O168/'Rentas del trabajo'!O156*100-100)&gt;100,"-",'Rentas del trabajo'!O168/'Rentas del trabajo'!O156*100-100)</f>
        <v>21.48435501655004</v>
      </c>
      <c r="P168" s="122"/>
      <c r="Q168" s="122">
        <f>IF(ABS('Rentas del trabajo'!Q168/'Rentas del trabajo'!Q156*100-100)&gt;100,"-",'Rentas del trabajo'!Q168/'Rentas del trabajo'!Q156*100-100)</f>
        <v>1.5913714873965858</v>
      </c>
      <c r="R168" s="122">
        <f>IF(ABS('Rentas del trabajo'!R168/'Rentas del trabajo'!R156*100-100)&gt;100,"-",'Rentas del trabajo'!R168/'Rentas del trabajo'!R156*100-100)</f>
        <v>1.6375451634590661</v>
      </c>
      <c r="S168" s="122">
        <f>IF(ABS('Rentas del trabajo'!S168/'Rentas del trabajo'!S156*100-100)&gt;100,"-",'Rentas del trabajo'!S168/'Rentas del trabajo'!S156*100-100)</f>
        <v>0.79959615774139081</v>
      </c>
      <c r="T168" s="122">
        <f>IF(ABS('Rentas del trabajo'!T168/'Rentas del trabajo'!T156*100-100)&gt;100,"-",'Rentas del trabajo'!T168/'Rentas del trabajo'!T156*100-100)</f>
        <v>0.4222980069114044</v>
      </c>
      <c r="U168" s="122">
        <f>IF(ABS('Rentas del trabajo'!U168/'Rentas del trabajo'!U156*100-100)&gt;100,"-",'Rentas del trabajo'!U168/'Rentas del trabajo'!U156*100-100)</f>
        <v>1.0778148692819514</v>
      </c>
      <c r="V168" s="122">
        <f>IF(ABS('Rentas del trabajo'!V168/'Rentas del trabajo'!V156*100-100)&gt;100,"-",'Rentas del trabajo'!V168/'Rentas del trabajo'!V156*100-100)</f>
        <v>6.9473375096009988</v>
      </c>
      <c r="W168" s="122">
        <f>IF(ABS('Rentas del trabajo'!W168/'Rentas del trabajo'!W156*100-100)&gt;100,"-",'Rentas del trabajo'!W168/'Rentas del trabajo'!W156*100-100)</f>
        <v>-0.26413347643503471</v>
      </c>
      <c r="X168" s="122">
        <f>IF(ABS('Rentas del trabajo'!X168/'Rentas del trabajo'!X156*100-100)&gt;100,"-",'Rentas del trabajo'!X168/'Rentas del trabajo'!X156*100-100)</f>
        <v>8.2726559943669002</v>
      </c>
      <c r="Y168" s="122">
        <f>IF(ABS('Rentas del trabajo'!Y168/'Rentas del trabajo'!Y156*100-100)&gt;100,"-",'Rentas del trabajo'!Y168/'Rentas del trabajo'!Y156*100-100)</f>
        <v>7.1574509117320559</v>
      </c>
      <c r="Z168" s="122">
        <f>IF(ABS('Rentas del trabajo'!Z168/'Rentas del trabajo'!Z156*100-100)&gt;100,"-",'Rentas del trabajo'!Z168/'Rentas del trabajo'!Z156*100-100)</f>
        <v>8.1314814080393916</v>
      </c>
      <c r="AA168" s="122">
        <f>IF(ABS('Rentas del trabajo'!AA168/'Rentas del trabajo'!AA156*100-100)&gt;100,"-",'Rentas del trabajo'!AA168/'Rentas del trabajo'!AA156*100-100)</f>
        <v>10.38918528019839</v>
      </c>
      <c r="AB168" s="122">
        <f>IF(ABS('Rentas del trabajo'!AB168/'Rentas del trabajo'!AB156*100-100)&gt;100,"-",'Rentas del trabajo'!AB168/'Rentas del trabajo'!AB156*100-100)</f>
        <v>-2.4610281155777756</v>
      </c>
      <c r="AC168" s="122">
        <f>IF(ABS('Rentas del trabajo'!AC168/'Rentas del trabajo'!AC156*100-100)&gt;100,"-",'Rentas del trabajo'!AC168/'Rentas del trabajo'!AC156*100-100)</f>
        <v>14.134418515029907</v>
      </c>
      <c r="AD168" s="122"/>
      <c r="AE168" s="122">
        <f>IF(ABS('Rentas del trabajo'!AE168/'Rentas del trabajo'!AE156*100-100)&gt;100,"-",'Rentas del trabajo'!AE168/'Rentas del trabajo'!AE156*100-100)</f>
        <v>7.9529906074931489</v>
      </c>
      <c r="AF168" s="122">
        <f>IF(ABS('Rentas del trabajo'!AF168/'Rentas del trabajo'!AF156*100-100)&gt;100,"-",'Rentas del trabajo'!AF168/'Rentas del trabajo'!AF156*100-100)</f>
        <v>8.1153701189303149</v>
      </c>
      <c r="AG168" s="122">
        <f>IF(ABS('Rentas del trabajo'!AG168/'Rentas del trabajo'!AG156*100-100)&gt;100,"-",'Rentas del trabajo'!AG168/'Rentas del trabajo'!AG156*100-100)</f>
        <v>7.8341089814767599</v>
      </c>
      <c r="AH168" s="122">
        <f>IF(ABS('Rentas del trabajo'!AH168/'Rentas del trabajo'!AH156*100-100)&gt;100,"-",'Rentas del trabajo'!AH168/'Rentas del trabajo'!AH156*100-100)</f>
        <v>7.3636451927039417</v>
      </c>
      <c r="AI168" s="122">
        <f>IF(ABS('Rentas del trabajo'!AI168/'Rentas del trabajo'!AI156*100-100)&gt;100,"-",'Rentas del trabajo'!AI168/'Rentas del trabajo'!AI156*100-100)</f>
        <v>8.1606453213383077</v>
      </c>
      <c r="AJ168" s="122">
        <f>IF(ABS('Rentas del trabajo'!AJ168/'Rentas del trabajo'!AJ156*100-100)&gt;100,"-",'Rentas del trabajo'!AJ168/'Rentas del trabajo'!AJ156*100-100)</f>
        <v>9.6430535882046797</v>
      </c>
      <c r="AK168" s="122">
        <f>IF(ABS('Rentas del trabajo'!AK168/'Rentas del trabajo'!AK156*100-100)&gt;100,"-",'Rentas del trabajo'!AK168/'Rentas del trabajo'!AK156*100-100)</f>
        <v>11.999980429762431</v>
      </c>
      <c r="AL168" s="122">
        <f>IF(ABS('Rentas del trabajo'!AL168/'Rentas del trabajo'!AL156*100-100)&gt;100,"-",'Rentas del trabajo'!AL168/'Rentas del trabajo'!AL156*100-100)</f>
        <v>15.740850231086341</v>
      </c>
      <c r="AM168" s="122">
        <f>IF(ABS('Rentas del trabajo'!AM168/'Rentas del trabajo'!AM156*100-100)&gt;100,"-",'Rentas del trabajo'!AM168/'Rentas del trabajo'!AM156*100-100)</f>
        <v>-8.98825370556915</v>
      </c>
      <c r="AN168" s="122">
        <f>IF(ABS('Rentas del trabajo'!AN168/'Rentas del trabajo'!AN156*100-100)&gt;100,"-",'Rentas del trabajo'!AN168/'Rentas del trabajo'!AN156*100-100)</f>
        <v>14.497091757432102</v>
      </c>
      <c r="AO168" s="122">
        <f>IF(ABS('Rentas del trabajo'!AO168/'Rentas del trabajo'!AO156*100-100)&gt;100,"-",'Rentas del trabajo'!AO168/'Rentas del trabajo'!AO156*100-100)</f>
        <v>16.352453351762279</v>
      </c>
      <c r="AP168" s="122">
        <f>IF(ABS('Rentas del trabajo'!AP168/'Rentas del trabajo'!AP156*100-100)&gt;100,"-",'Rentas del trabajo'!AP168/'Rentas del trabajo'!AP156*100-100)</f>
        <v>3.372046324002099</v>
      </c>
      <c r="AQ168" s="122">
        <f>IF(ABS('Rentas del trabajo'!AQ168/'Rentas del trabajo'!AQ156*100-100)&gt;100,"-",'Rentas del trabajo'!AQ168/'Rentas del trabajo'!AQ156*100-100)</f>
        <v>38.655462184873954</v>
      </c>
      <c r="AR168" s="122"/>
      <c r="AS168" s="122">
        <f>IF(ABS('Rentas del trabajo'!AS168/'Rentas del trabajo'!AS156*100-100)&gt;100,"-",'Rentas del trabajo'!AS168/'Rentas del trabajo'!AS156*100-100)</f>
        <v>7.9529906074931489</v>
      </c>
      <c r="AT168" s="122"/>
      <c r="AU168" s="122"/>
      <c r="AV168" s="122"/>
      <c r="AW168" s="122"/>
      <c r="AX168" s="122"/>
      <c r="AY168" s="122"/>
      <c r="AZ168" s="122"/>
      <c r="BA168" s="122"/>
      <c r="BB168" s="122"/>
      <c r="BC168" s="122"/>
      <c r="BD168" s="122"/>
      <c r="BE168" s="122">
        <f>IF(ABS('Rentas del trabajo'!BE168/'Rentas del trabajo'!BE156*100-100)&gt;100,"-",'Rentas del trabajo'!BE168/'Rentas del trabajo'!BE156*100-100)</f>
        <v>17.261962004301353</v>
      </c>
      <c r="BF168" s="122">
        <f>IF(ABS('Rentas del trabajo'!BF168/'Rentas del trabajo'!BF156*100-100)&gt;100,"-",'Rentas del trabajo'!BF168/'Rentas del trabajo'!BF156*100-100)</f>
        <v>17.211974826787937</v>
      </c>
      <c r="BG168" s="122">
        <f>IF(ABS('Rentas del trabajo'!BG168/'Rentas del trabajo'!BG156*100-100)&gt;100,"-",'Rentas del trabajo'!BG168/'Rentas del trabajo'!BG156*100-100)</f>
        <v>13.296809557928341</v>
      </c>
      <c r="BH168" s="122">
        <f>IF(ABS('Rentas del trabajo'!BH168/'Rentas del trabajo'!BH156*100-100)&gt;100,"-",'Rentas del trabajo'!BH168/'Rentas del trabajo'!BH156*100-100)</f>
        <v>18.776295757024954</v>
      </c>
      <c r="BI168" s="122"/>
      <c r="BJ168" s="122">
        <f>IF(ABS('Rentas del trabajo'!BJ168/'Rentas del trabajo'!BJ156*100-100)&gt;100,"-",'Rentas del trabajo'!BJ168/'Rentas del trabajo'!BJ156*100-100)</f>
        <v>21.797042840893027</v>
      </c>
      <c r="BK168" s="123"/>
      <c r="BL168" s="123"/>
    </row>
    <row r="169" spans="2:64" ht="12" customHeight="1">
      <c r="B169" s="67" t="s">
        <v>400</v>
      </c>
      <c r="C169" s="122">
        <f>IF(ABS('Rentas del trabajo'!C169/'Rentas del trabajo'!C157*100-100)&gt;100,"-",'Rentas del trabajo'!C169/'Rentas del trabajo'!C157*100-100)</f>
        <v>10.248496773172462</v>
      </c>
      <c r="D169" s="122">
        <f>IF(ABS('Rentas del trabajo'!D169/'Rentas del trabajo'!D157*100-100)&gt;100,"-",'Rentas del trabajo'!D169/'Rentas del trabajo'!D157*100-100)</f>
        <v>9.1327006279299923</v>
      </c>
      <c r="E169" s="122">
        <f>IF(ABS('Rentas del trabajo'!E169/'Rentas del trabajo'!E157*100-100)&gt;100,"-",'Rentas del trabajo'!E169/'Rentas del trabajo'!E157*100-100)</f>
        <v>10.419815277286034</v>
      </c>
      <c r="F169" s="122">
        <f>IF(ABS('Rentas del trabajo'!F169/'Rentas del trabajo'!F157*100-100)&gt;100,"-",'Rentas del trabajo'!F169/'Rentas del trabajo'!F157*100-100)</f>
        <v>10.419815277286034</v>
      </c>
      <c r="G169" s="122"/>
      <c r="H169" s="122">
        <f>IF(ABS('Rentas del trabajo'!H169/'Rentas del trabajo'!H157*100-100)&gt;100,"-",'Rentas del trabajo'!H169/'Rentas del trabajo'!H157*100-100)</f>
        <v>6.8028985153186312</v>
      </c>
      <c r="I169" s="122">
        <f>IF(ABS('Rentas del trabajo'!I169/'Rentas del trabajo'!I157*100-100)&gt;100,"-",'Rentas del trabajo'!I169/'Rentas del trabajo'!I157*100-100)</f>
        <v>-6.9574436942710207</v>
      </c>
      <c r="J169" s="122">
        <f>IF(ABS('Rentas del trabajo'!J169/'Rentas del trabajo'!J157*100-100)&gt;100,"-",'Rentas del trabajo'!J169/'Rentas del trabajo'!J157*100-100)</f>
        <v>6.1915671403377104</v>
      </c>
      <c r="K169" s="122">
        <f>IF(ABS('Rentas del trabajo'!K169/'Rentas del trabajo'!K157*100-100)&gt;100,"-",'Rentas del trabajo'!K169/'Rentas del trabajo'!K157*100-100)</f>
        <v>31.340065395598401</v>
      </c>
      <c r="L169" s="122">
        <f>IF(ABS('Rentas del trabajo'!L169/'Rentas del trabajo'!L157*100-100)&gt;100,"-",'Rentas del trabajo'!L169/'Rentas del trabajo'!L157*100-100)</f>
        <v>10.053834200502692</v>
      </c>
      <c r="M169" s="122">
        <f>IF(ABS('Rentas del trabajo'!M169/'Rentas del trabajo'!M157*100-100)&gt;100,"-",'Rentas del trabajo'!M169/'Rentas del trabajo'!M157*100-100)</f>
        <v>9.9815395391938466</v>
      </c>
      <c r="N169" s="122">
        <f>IF(ABS('Rentas del trabajo'!N169/'Rentas del trabajo'!N157*100-100)&gt;100,"-",'Rentas del trabajo'!N169/'Rentas del trabajo'!N157*100-100)</f>
        <v>17.407403456015459</v>
      </c>
      <c r="O169" s="122">
        <f>IF(ABS('Rentas del trabajo'!O169/'Rentas del trabajo'!O157*100-100)&gt;100,"-",'Rentas del trabajo'!O169/'Rentas del trabajo'!O157*100-100)</f>
        <v>21.982587717583726</v>
      </c>
      <c r="P169" s="122"/>
      <c r="Q169" s="122">
        <f>IF(ABS('Rentas del trabajo'!Q169/'Rentas del trabajo'!Q157*100-100)&gt;100,"-",'Rentas del trabajo'!Q169/'Rentas del trabajo'!Q157*100-100)</f>
        <v>1.4427923352688055</v>
      </c>
      <c r="R169" s="122">
        <f>IF(ABS('Rentas del trabajo'!R169/'Rentas del trabajo'!R157*100-100)&gt;100,"-",'Rentas del trabajo'!R169/'Rentas del trabajo'!R157*100-100)</f>
        <v>1.5743485872942813</v>
      </c>
      <c r="S169" s="122">
        <f>IF(ABS('Rentas del trabajo'!S169/'Rentas del trabajo'!S157*100-100)&gt;100,"-",'Rentas del trabajo'!S169/'Rentas del trabajo'!S157*100-100)</f>
        <v>1.3954921926011536</v>
      </c>
      <c r="T169" s="122">
        <f>IF(ABS('Rentas del trabajo'!T169/'Rentas del trabajo'!T157*100-100)&gt;100,"-",'Rentas del trabajo'!T169/'Rentas del trabajo'!T157*100-100)</f>
        <v>1.3954921926011536</v>
      </c>
      <c r="U169" s="122"/>
      <c r="V169" s="122">
        <f>IF(ABS('Rentas del trabajo'!V169/'Rentas del trabajo'!V157*100-100)&gt;100,"-",'Rentas del trabajo'!V169/'Rentas del trabajo'!V157*100-100)</f>
        <v>1.8305923462782516</v>
      </c>
      <c r="W169" s="122">
        <f>IF(ABS('Rentas del trabajo'!W169/'Rentas del trabajo'!W157*100-100)&gt;100,"-",'Rentas del trabajo'!W169/'Rentas del trabajo'!W157*100-100)</f>
        <v>2.6687719253819466</v>
      </c>
      <c r="X169" s="122">
        <f>IF(ABS('Rentas del trabajo'!X169/'Rentas del trabajo'!X157*100-100)&gt;100,"-",'Rentas del trabajo'!X169/'Rentas del trabajo'!X157*100-100)</f>
        <v>2.5469877159992222</v>
      </c>
      <c r="Y169" s="122">
        <f>IF(ABS('Rentas del trabajo'!Y169/'Rentas del trabajo'!Y157*100-100)&gt;100,"-",'Rentas del trabajo'!Y169/'Rentas del trabajo'!Y157*100-100)</f>
        <v>-1.6497984737528384</v>
      </c>
      <c r="Z169" s="122">
        <f>IF(ABS('Rentas del trabajo'!Z169/'Rentas del trabajo'!Z157*100-100)&gt;100,"-",'Rentas del trabajo'!Z169/'Rentas del trabajo'!Z157*100-100)</f>
        <v>10.230168692211407</v>
      </c>
      <c r="AA169" s="122">
        <f>IF(ABS('Rentas del trabajo'!AA169/'Rentas del trabajo'!AA157*100-100)&gt;100,"-",'Rentas del trabajo'!AA169/'Rentas del trabajo'!AA157*100-100)</f>
        <v>13.225425925856825</v>
      </c>
      <c r="AB169" s="122">
        <f>IF(ABS('Rentas del trabajo'!AB169/'Rentas del trabajo'!AB157*100-100)&gt;100,"-",'Rentas del trabajo'!AB169/'Rentas del trabajo'!AB157*100-100)</f>
        <v>-7.7031618499659515</v>
      </c>
      <c r="AC169" s="122">
        <f>IF(ABS('Rentas del trabajo'!AC169/'Rentas del trabajo'!AC157*100-100)&gt;100,"-",'Rentas del trabajo'!AC169/'Rentas del trabajo'!AC157*100-100)</f>
        <v>34.917326182230255</v>
      </c>
      <c r="AD169" s="122"/>
      <c r="AE169" s="122">
        <f>IF(ABS('Rentas del trabajo'!AE169/'Rentas del trabajo'!AE157*100-100)&gt;100,"-",'Rentas del trabajo'!AE169/'Rentas del trabajo'!AE157*100-100)</f>
        <v>11.839153634364877</v>
      </c>
      <c r="AF169" s="122">
        <f>IF(ABS('Rentas del trabajo'!AF169/'Rentas del trabajo'!AF157*100-100)&gt;100,"-",'Rentas del trabajo'!AF169/'Rentas del trabajo'!AF157*100-100)</f>
        <v>10.85082975854192</v>
      </c>
      <c r="AG169" s="122">
        <f>IF(ABS('Rentas del trabajo'!AG169/'Rentas del trabajo'!AG157*100-100)&gt;100,"-",'Rentas del trabajo'!AG169/'Rentas del trabajo'!AG157*100-100)</f>
        <v>11.960715178565167</v>
      </c>
      <c r="AH169" s="122">
        <f>IF(ABS('Rentas del trabajo'!AH169/'Rentas del trabajo'!AH157*100-100)&gt;100,"-",'Rentas del trabajo'!AH169/'Rentas del trabajo'!AH157*100-100)</f>
        <v>11.960715178565167</v>
      </c>
      <c r="AI169" s="122"/>
      <c r="AJ169" s="122">
        <f>IF(ABS('Rentas del trabajo'!AJ169/'Rentas del trabajo'!AJ157*100-100)&gt;100,"-",'Rentas del trabajo'!AJ169/'Rentas del trabajo'!AJ157*100-100)</f>
        <v>8.7580242011433711</v>
      </c>
      <c r="AK169" s="122">
        <f>IF(ABS('Rentas del trabajo'!AK169/'Rentas del trabajo'!AK157*100-100)&gt;100,"-",'Rentas del trabajo'!AK169/'Rentas del trabajo'!AK157*100-100)</f>
        <v>-4.4743500729260433</v>
      </c>
      <c r="AL169" s="122">
        <f>IF(ABS('Rentas del trabajo'!AL169/'Rentas del trabajo'!AL157*100-100)&gt;100,"-",'Rentas del trabajo'!AL169/'Rentas del trabajo'!AL157*100-100)</f>
        <v>8.8962533108291666</v>
      </c>
      <c r="AM169" s="122">
        <f>IF(ABS('Rentas del trabajo'!AM169/'Rentas del trabajo'!AM157*100-100)&gt;100,"-",'Rentas del trabajo'!AM169/'Rentas del trabajo'!AM157*100-100)</f>
        <v>29.173219001275839</v>
      </c>
      <c r="AN169" s="122">
        <f>IF(ABS('Rentas del trabajo'!AN169/'Rentas del trabajo'!AN157*100-100)&gt;100,"-",'Rentas del trabajo'!AN169/'Rentas del trabajo'!AN157*100-100)</f>
        <v>21.312527091460765</v>
      </c>
      <c r="AO169" s="122">
        <f>IF(ABS('Rentas del trabajo'!AO169/'Rentas del trabajo'!AO157*100-100)&gt;100,"-",'Rentas del trabajo'!AO169/'Rentas del trabajo'!AO157*100-100)</f>
        <v>24.527066583066869</v>
      </c>
      <c r="AP169" s="122">
        <f>IF(ABS('Rentas del trabajo'!AP169/'Rentas del trabajo'!AP157*100-100)&gt;100,"-",'Rentas del trabajo'!AP169/'Rentas del trabajo'!AP157*100-100)</f>
        <v>8.3633211439560569</v>
      </c>
      <c r="AQ169" s="122">
        <f>IF(ABS('Rentas del trabajo'!AQ169/'Rentas del trabajo'!AQ157*100-100)&gt;100,"-",'Rentas del trabajo'!AQ169/'Rentas del trabajo'!AQ157*100-100)</f>
        <v>64.575645756457561</v>
      </c>
      <c r="AR169" s="122"/>
      <c r="AS169" s="122">
        <f>IF(ABS('Rentas del trabajo'!AS169/'Rentas del trabajo'!AS157*100-100)&gt;100,"-",'Rentas del trabajo'!AS169/'Rentas del trabajo'!AS157*100-100)</f>
        <v>11.839153634364877</v>
      </c>
      <c r="AT169" s="122"/>
      <c r="AU169" s="122"/>
      <c r="AV169" s="122"/>
      <c r="AW169" s="122"/>
      <c r="AX169" s="122"/>
      <c r="AY169" s="122"/>
      <c r="AZ169" s="122"/>
      <c r="BA169" s="122"/>
      <c r="BB169" s="122"/>
      <c r="BC169" s="122"/>
      <c r="BD169" s="122"/>
      <c r="BE169" s="122">
        <f>IF(ABS('Rentas del trabajo'!BE169/'Rentas del trabajo'!BE157*100-100)&gt;100,"-",'Rentas del trabajo'!BE169/'Rentas del trabajo'!BE157*100-100)</f>
        <v>7.685375553722082</v>
      </c>
      <c r="BF169" s="122">
        <f>IF(ABS('Rentas del trabajo'!BF169/'Rentas del trabajo'!BF157*100-100)&gt;100,"-",'Rentas del trabajo'!BF169/'Rentas del trabajo'!BF157*100-100)</f>
        <v>7.9630391737348418</v>
      </c>
      <c r="BG169" s="122">
        <f>IF(ABS('Rentas del trabajo'!BG169/'Rentas del trabajo'!BG157*100-100)&gt;100,"-",'Rentas del trabajo'!BG169/'Rentas del trabajo'!BG157*100-100)</f>
        <v>13.259167960248746</v>
      </c>
      <c r="BH169" s="122">
        <f>IF(ABS('Rentas del trabajo'!BH169/'Rentas del trabajo'!BH157*100-100)&gt;100,"-",'Rentas del trabajo'!BH169/'Rentas del trabajo'!BH157*100-100)</f>
        <v>7.280481442160891</v>
      </c>
      <c r="BI169" s="122">
        <f>+'Rentas del trabajo'!BI169/'Rentas del trabajo'!BI157*100-100</f>
        <v>7.0209124660024713</v>
      </c>
      <c r="BJ169" s="122">
        <f>IF(ABS('Rentas del trabajo'!BJ169/'Rentas del trabajo'!BJ157*100-100)&gt;100,"-",'Rentas del trabajo'!BJ169/'Rentas del trabajo'!BJ157*100-100)</f>
        <v>-29.29440303754744</v>
      </c>
      <c r="BK169" s="123"/>
      <c r="BL169" s="123"/>
    </row>
    <row r="170" spans="2:64" ht="12" customHeight="1">
      <c r="B170" s="67" t="s">
        <v>401</v>
      </c>
      <c r="C170" s="122">
        <f>IF(ABS('Rentas del trabajo'!C170/'Rentas del trabajo'!C158*100-100)&gt;100,"-",'Rentas del trabajo'!C170/'Rentas del trabajo'!C158*100-100)</f>
        <v>9.5488865851278462</v>
      </c>
      <c r="D170" s="122">
        <f>IF(ABS('Rentas del trabajo'!D170/'Rentas del trabajo'!D158*100-100)&gt;100,"-",'Rentas del trabajo'!D170/'Rentas del trabajo'!D158*100-100)</f>
        <v>9.2979064380681393</v>
      </c>
      <c r="E170" s="122">
        <f>IF(ABS('Rentas del trabajo'!E170/'Rentas del trabajo'!E158*100-100)&gt;100,"-",'Rentas del trabajo'!E170/'Rentas del trabajo'!E158*100-100)</f>
        <v>8.8352810044779062</v>
      </c>
      <c r="F170" s="122">
        <f>IF(ABS('Rentas del trabajo'!F170/'Rentas del trabajo'!F158*100-100)&gt;100,"-",'Rentas del trabajo'!F170/'Rentas del trabajo'!F158*100-100)</f>
        <v>8.8352810044779062</v>
      </c>
      <c r="G170" s="122"/>
      <c r="H170" s="122">
        <f>IF(ABS('Rentas del trabajo'!H170/'Rentas del trabajo'!H158*100-100)&gt;100,"-",'Rentas del trabajo'!H170/'Rentas del trabajo'!H158*100-100)</f>
        <v>10.129973818035268</v>
      </c>
      <c r="I170" s="122">
        <f>IF(ABS('Rentas del trabajo'!I170/'Rentas del trabajo'!I158*100-100)&gt;100,"-",'Rentas del trabajo'!I170/'Rentas del trabajo'!I158*100-100)</f>
        <v>-3.4398758303541399</v>
      </c>
      <c r="J170" s="122">
        <f>IF(ABS('Rentas del trabajo'!J170/'Rentas del trabajo'!J158*100-100)&gt;100,"-",'Rentas del trabajo'!J170/'Rentas del trabajo'!J158*100-100)</f>
        <v>10.895331861802006</v>
      </c>
      <c r="K170" s="122">
        <f>IF(ABS('Rentas del trabajo'!K170/'Rentas del trabajo'!K158*100-100)&gt;100,"-",'Rentas del trabajo'!K170/'Rentas del trabajo'!K158*100-100)</f>
        <v>28.320274464642466</v>
      </c>
      <c r="L170" s="122">
        <f>IF(ABS('Rentas del trabajo'!L170/'Rentas del trabajo'!L158*100-100)&gt;100,"-",'Rentas del trabajo'!L170/'Rentas del trabajo'!L158*100-100)</f>
        <v>7.076441839549517</v>
      </c>
      <c r="M170" s="122">
        <f>IF(ABS('Rentas del trabajo'!M170/'Rentas del trabajo'!M158*100-100)&gt;100,"-",'Rentas del trabajo'!M170/'Rentas del trabajo'!M158*100-100)</f>
        <v>6.7086604674952355</v>
      </c>
      <c r="N170" s="122">
        <f>IF(ABS('Rentas del trabajo'!N170/'Rentas del trabajo'!N158*100-100)&gt;100,"-",'Rentas del trabajo'!N170/'Rentas del trabajo'!N158*100-100)</f>
        <v>17.082039045242368</v>
      </c>
      <c r="O170" s="122">
        <f>IF(ABS('Rentas del trabajo'!O170/'Rentas del trabajo'!O158*100-100)&gt;100,"-",'Rentas del trabajo'!O170/'Rentas del trabajo'!O158*100-100)</f>
        <v>31.386113845240232</v>
      </c>
      <c r="P170" s="122"/>
      <c r="Q170" s="122">
        <f>IF(ABS('Rentas del trabajo'!Q170/'Rentas del trabajo'!Q158*100-100)&gt;100,"-",'Rentas del trabajo'!Q170/'Rentas del trabajo'!Q158*100-100)</f>
        <v>3.5404166798151095</v>
      </c>
      <c r="R170" s="122">
        <f>IF(ABS('Rentas del trabajo'!R170/'Rentas del trabajo'!R158*100-100)&gt;100,"-",'Rentas del trabajo'!R170/'Rentas del trabajo'!R158*100-100)</f>
        <v>3.4459499074314834</v>
      </c>
      <c r="S170" s="122">
        <f>IF(ABS('Rentas del trabajo'!S170/'Rentas del trabajo'!S158*100-100)&gt;100,"-",'Rentas del trabajo'!S170/'Rentas del trabajo'!S158*100-100)</f>
        <v>3.6231918321799128</v>
      </c>
      <c r="T170" s="122">
        <f>IF(ABS('Rentas del trabajo'!T170/'Rentas del trabajo'!T158*100-100)&gt;100,"-",'Rentas del trabajo'!T170/'Rentas del trabajo'!T158*100-100)</f>
        <v>3.6231918321799128</v>
      </c>
      <c r="U170" s="122"/>
      <c r="V170" s="122">
        <f>IF(ABS('Rentas del trabajo'!V170/'Rentas del trabajo'!V158*100-100)&gt;100,"-",'Rentas del trabajo'!V170/'Rentas del trabajo'!V158*100-100)</f>
        <v>3.1342606401851185</v>
      </c>
      <c r="W170" s="122">
        <f>IF(ABS('Rentas del trabajo'!W170/'Rentas del trabajo'!W158*100-100)&gt;100,"-",'Rentas del trabajo'!W170/'Rentas del trabajo'!W158*100-100)</f>
        <v>3.7549485619023528</v>
      </c>
      <c r="X170" s="122">
        <f>IF(ABS('Rentas del trabajo'!X170/'Rentas del trabajo'!X158*100-100)&gt;100,"-",'Rentas del trabajo'!X170/'Rentas del trabajo'!X158*100-100)</f>
        <v>3.8205918907156473</v>
      </c>
      <c r="Y170" s="122">
        <f>IF(ABS('Rentas del trabajo'!Y170/'Rentas del trabajo'!Y158*100-100)&gt;100,"-",'Rentas del trabajo'!Y170/'Rentas del trabajo'!Y158*100-100)</f>
        <v>-1.1016412954097063</v>
      </c>
      <c r="Z170" s="122">
        <f>IF(ABS('Rentas del trabajo'!Z170/'Rentas del trabajo'!Z158*100-100)&gt;100,"-",'Rentas del trabajo'!Z170/'Rentas del trabajo'!Z158*100-100)</f>
        <v>12.768221050591592</v>
      </c>
      <c r="AA170" s="122">
        <f>IF(ABS('Rentas del trabajo'!AA170/'Rentas del trabajo'!AA158*100-100)&gt;100,"-",'Rentas del trabajo'!AA170/'Rentas del trabajo'!AA158*100-100)</f>
        <v>16.045424522026423</v>
      </c>
      <c r="AB170" s="122">
        <f>IF(ABS('Rentas del trabajo'!AB170/'Rentas del trabajo'!AB158*100-100)&gt;100,"-",'Rentas del trabajo'!AB170/'Rentas del trabajo'!AB158*100-100)</f>
        <v>-12.968054558087729</v>
      </c>
      <c r="AC170" s="122">
        <f>IF(ABS('Rentas del trabajo'!AC170/'Rentas del trabajo'!AC158*100-100)&gt;100,"-",'Rentas del trabajo'!AC170/'Rentas del trabajo'!AC158*100-100)</f>
        <v>19.642641283857259</v>
      </c>
      <c r="AD170" s="122"/>
      <c r="AE170" s="122">
        <f>IF(ABS('Rentas del trabajo'!AE170/'Rentas del trabajo'!AE158*100-100)&gt;100,"-",'Rentas del trabajo'!AE170/'Rentas del trabajo'!AE158*100-100)</f>
        <v>13.427373638339461</v>
      </c>
      <c r="AF170" s="122">
        <f>IF(ABS('Rentas del trabajo'!AF170/'Rentas del trabajo'!AF158*100-100)&gt;100,"-",'Rentas del trabajo'!AF170/'Rentas del trabajo'!AF158*100-100)</f>
        <v>13.064257543795279</v>
      </c>
      <c r="AG170" s="122">
        <f>IF(ABS('Rentas del trabajo'!AG170/'Rentas del trabajo'!AG158*100-100)&gt;100,"-",'Rentas del trabajo'!AG170/'Rentas del trabajo'!AG158*100-100)</f>
        <v>12.778592016362197</v>
      </c>
      <c r="AH170" s="122">
        <f>IF(ABS('Rentas del trabajo'!AH170/'Rentas del trabajo'!AH158*100-100)&gt;100,"-",'Rentas del trabajo'!AH170/'Rentas del trabajo'!AH158*100-100)</f>
        <v>12.778592016362197</v>
      </c>
      <c r="AI170" s="122"/>
      <c r="AJ170" s="122">
        <f>IF(ABS('Rentas del trabajo'!AJ170/'Rentas del trabajo'!AJ158*100-100)&gt;100,"-",'Rentas del trabajo'!AJ170/'Rentas del trabajo'!AJ158*100-100)</f>
        <v>13.581734240460094</v>
      </c>
      <c r="AK170" s="122">
        <f>IF(ABS('Rentas del trabajo'!AK170/'Rentas del trabajo'!AK158*100-100)&gt;100,"-",'Rentas del trabajo'!AK170/'Rentas del trabajo'!AK158*100-100)</f>
        <v>0.18590716352511549</v>
      </c>
      <c r="AL170" s="122">
        <f>IF(ABS('Rentas del trabajo'!AL170/'Rentas del trabajo'!AL158*100-100)&gt;100,"-",'Rentas del trabajo'!AL170/'Rentas del trabajo'!AL158*100-100)</f>
        <v>15.132189918096202</v>
      </c>
      <c r="AM170" s="122">
        <f>IF(ABS('Rentas del trabajo'!AM170/'Rentas del trabajo'!AM158*100-100)&gt;100,"-",'Rentas del trabajo'!AM170/'Rentas del trabajo'!AM158*100-100)</f>
        <v>26.906645330756902</v>
      </c>
      <c r="AN170" s="122">
        <f>IF(ABS('Rentas del trabajo'!AN170/'Rentas del trabajo'!AN158*100-100)&gt;100,"-",'Rentas del trabajo'!AN170/'Rentas del trabajo'!AN158*100-100)</f>
        <v>20.748198626731337</v>
      </c>
      <c r="AO170" s="122">
        <f>IF(ABS('Rentas del trabajo'!AO170/'Rentas del trabajo'!AO158*100-100)&gt;100,"-",'Rentas del trabajo'!AO170/'Rentas del trabajo'!AO158*100-100)</f>
        <v>23.830518041272612</v>
      </c>
      <c r="AP170" s="122">
        <f>IF(ABS('Rentas del trabajo'!AP170/'Rentas del trabajo'!AP158*100-100)&gt;100,"-",'Rentas del trabajo'!AP170/'Rentas del trabajo'!AP158*100-100)</f>
        <v>1.898776344133779</v>
      </c>
      <c r="AQ170" s="122">
        <f>IF(ABS('Rentas del trabajo'!AQ170/'Rentas del trabajo'!AQ158*100-100)&gt;100,"-",'Rentas del trabajo'!AQ170/'Rentas del trabajo'!AQ158*100-100)</f>
        <v>57.193816884661118</v>
      </c>
      <c r="AR170" s="122"/>
      <c r="AS170" s="122">
        <f>IF(ABS('Rentas del trabajo'!AS170/'Rentas del trabajo'!AS158*100-100)&gt;100,"-",'Rentas del trabajo'!AS170/'Rentas del trabajo'!AS158*100-100)</f>
        <v>13.427373638339461</v>
      </c>
      <c r="AT170" s="122"/>
      <c r="AU170" s="122"/>
      <c r="AV170" s="122"/>
      <c r="AW170" s="122"/>
      <c r="AX170" s="122"/>
      <c r="AY170" s="122"/>
      <c r="AZ170" s="122"/>
      <c r="BA170" s="122"/>
      <c r="BB170" s="122"/>
      <c r="BC170" s="122"/>
      <c r="BD170" s="122"/>
      <c r="BE170" s="122">
        <f>IF(ABS('Rentas del trabajo'!BE170/'Rentas del trabajo'!BE158*100-100)&gt;100,"-",'Rentas del trabajo'!BE170/'Rentas del trabajo'!BE158*100-100)</f>
        <v>11.718573331360062</v>
      </c>
      <c r="BF170" s="122">
        <f>IF(ABS('Rentas del trabajo'!BF170/'Rentas del trabajo'!BF158*100-100)&gt;100,"-",'Rentas del trabajo'!BF170/'Rentas del trabajo'!BF158*100-100)</f>
        <v>11.423137140438854</v>
      </c>
      <c r="BG170" s="122">
        <f>IF(ABS('Rentas del trabajo'!BG170/'Rentas del trabajo'!BG158*100-100)&gt;100,"-",'Rentas del trabajo'!BG170/'Rentas del trabajo'!BG158*100-100)</f>
        <v>12.314228062962812</v>
      </c>
      <c r="BH170" s="122">
        <f>IF(ABS('Rentas del trabajo'!BH170/'Rentas del trabajo'!BH158*100-100)&gt;100,"-",'Rentas del trabajo'!BH170/'Rentas del trabajo'!BH158*100-100)</f>
        <v>11.273268774775417</v>
      </c>
      <c r="BI170" s="122"/>
      <c r="BJ170" s="122">
        <f>IF(ABS('Rentas del trabajo'!BJ170/'Rentas del trabajo'!BJ158*100-100)&gt;100,"-",'Rentas del trabajo'!BJ170/'Rentas del trabajo'!BJ158*100-100)</f>
        <v>47.303903947085416</v>
      </c>
      <c r="BK170" s="123"/>
      <c r="BL170" s="123"/>
    </row>
    <row r="171" spans="2:64" ht="12" customHeight="1">
      <c r="B171" s="67" t="s">
        <v>402</v>
      </c>
      <c r="C171" s="122">
        <f>IF(ABS('Rentas del trabajo'!C171/'Rentas del trabajo'!C159*100-100)&gt;100,"-",'Rentas del trabajo'!C171/'Rentas del trabajo'!C159*100-100)</f>
        <v>4.0733847348645611</v>
      </c>
      <c r="D171" s="122">
        <f>IF(ABS('Rentas del trabajo'!D171/'Rentas del trabajo'!D159*100-100)&gt;100,"-",'Rentas del trabajo'!D171/'Rentas del trabajo'!D159*100-100)</f>
        <v>2.3698750417358241</v>
      </c>
      <c r="E171" s="122">
        <f>IF(ABS('Rentas del trabajo'!E171/'Rentas del trabajo'!E159*100-100)&gt;100,"-",'Rentas del trabajo'!E171/'Rentas del trabajo'!E159*100-100)</f>
        <v>1.7847750808924729</v>
      </c>
      <c r="F171" s="122">
        <f>IF(ABS('Rentas del trabajo'!F171/'Rentas del trabajo'!F159*100-100)&gt;100,"-",'Rentas del trabajo'!F171/'Rentas del trabajo'!F159*100-100)</f>
        <v>8.8506860320767515</v>
      </c>
      <c r="G171" s="122">
        <f>IF(ABS('Rentas del trabajo'!G171/'Rentas del trabajo'!G159*100-100)&gt;100,"-",'Rentas del trabajo'!G171/'Rentas del trabajo'!G159*100-100)</f>
        <v>-1.1392553098163631</v>
      </c>
      <c r="H171" s="122">
        <f>IF(ABS('Rentas del trabajo'!H171/'Rentas del trabajo'!H159*100-100)&gt;100,"-",'Rentas del trabajo'!H171/'Rentas del trabajo'!H159*100-100)</f>
        <v>5.0063832870367122</v>
      </c>
      <c r="I171" s="122">
        <f>IF(ABS('Rentas del trabajo'!I171/'Rentas del trabajo'!I159*100-100)&gt;100,"-",'Rentas del trabajo'!I171/'Rentas del trabajo'!I159*100-100)</f>
        <v>14.666525855766437</v>
      </c>
      <c r="J171" s="122">
        <f>IF(ABS('Rentas del trabajo'!J171/'Rentas del trabajo'!J159*100-100)&gt;100,"-",'Rentas del trabajo'!J171/'Rentas del trabajo'!J159*100-100)</f>
        <v>7.744282968038263</v>
      </c>
      <c r="K171" s="122">
        <f>IF(ABS('Rentas del trabajo'!K171/'Rentas del trabajo'!K159*100-100)&gt;100,"-",'Rentas del trabajo'!K171/'Rentas del trabajo'!K159*100-100)</f>
        <v>-9.8818867544307665</v>
      </c>
      <c r="L171" s="122">
        <f>IF(ABS('Rentas del trabajo'!L171/'Rentas del trabajo'!L159*100-100)&gt;100,"-",'Rentas del trabajo'!L171/'Rentas del trabajo'!L159*100-100)</f>
        <v>10.130948404033575</v>
      </c>
      <c r="M171" s="122">
        <f>IF(ABS('Rentas del trabajo'!M171/'Rentas del trabajo'!M159*100-100)&gt;100,"-",'Rentas del trabajo'!M171/'Rentas del trabajo'!M159*100-100)</f>
        <v>10.097680847658324</v>
      </c>
      <c r="N171" s="122">
        <f>IF(ABS('Rentas del trabajo'!N171/'Rentas del trabajo'!N159*100-100)&gt;100,"-",'Rentas del trabajo'!N171/'Rentas del trabajo'!N159*100-100)</f>
        <v>6.2752977006446997</v>
      </c>
      <c r="O171" s="122">
        <f>IF(ABS('Rentas del trabajo'!O171/'Rentas del trabajo'!O159*100-100)&gt;100,"-",'Rentas del trabajo'!O171/'Rentas del trabajo'!O159*100-100)</f>
        <v>30.474536635061753</v>
      </c>
      <c r="P171" s="122"/>
      <c r="Q171" s="122">
        <f>IF(ABS('Rentas del trabajo'!Q171/'Rentas del trabajo'!Q159*100-100)&gt;100,"-",'Rentas del trabajo'!Q171/'Rentas del trabajo'!Q159*100-100)</f>
        <v>-19.45570954209505</v>
      </c>
      <c r="R171" s="122">
        <f>IF(ABS('Rentas del trabajo'!R171/'Rentas del trabajo'!R159*100-100)&gt;100,"-",'Rentas del trabajo'!R171/'Rentas del trabajo'!R159*100-100)</f>
        <v>-18.072458182727644</v>
      </c>
      <c r="S171" s="122">
        <f>IF(ABS('Rentas del trabajo'!S171/'Rentas del trabajo'!S159*100-100)&gt;100,"-",'Rentas del trabajo'!S171/'Rentas del trabajo'!S159*100-100)</f>
        <v>-18.256593648980797</v>
      </c>
      <c r="T171" s="122">
        <f>IF(ABS('Rentas del trabajo'!T171/'Rentas del trabajo'!T159*100-100)&gt;100,"-",'Rentas del trabajo'!T171/'Rentas del trabajo'!T159*100-100)</f>
        <v>-27.419184872481438</v>
      </c>
      <c r="U171" s="122">
        <f>IF(ABS('Rentas del trabajo'!U171/'Rentas del trabajo'!U159*100-100)&gt;100,"-",'Rentas del trabajo'!U171/'Rentas del trabajo'!U159*100-100)</f>
        <v>-13.108672547935114</v>
      </c>
      <c r="V171" s="122">
        <f>IF(ABS('Rentas del trabajo'!V171/'Rentas del trabajo'!V159*100-100)&gt;100,"-",'Rentas del trabajo'!V171/'Rentas del trabajo'!V159*100-100)</f>
        <v>-17.800534142483528</v>
      </c>
      <c r="W171" s="122">
        <f>IF(ABS('Rentas del trabajo'!W171/'Rentas del trabajo'!W159*100-100)&gt;100,"-",'Rentas del trabajo'!W171/'Rentas del trabajo'!W159*100-100)</f>
        <v>-27.012224910268429</v>
      </c>
      <c r="X171" s="122">
        <f>IF(ABS('Rentas del trabajo'!X171/'Rentas del trabajo'!X159*100-100)&gt;100,"-",'Rentas del trabajo'!X171/'Rentas del trabajo'!X159*100-100)</f>
        <v>-14.440137216240785</v>
      </c>
      <c r="Y171" s="122">
        <f>IF(ABS('Rentas del trabajo'!Y171/'Rentas del trabajo'!Y159*100-100)&gt;100,"-",'Rentas del trabajo'!Y171/'Rentas del trabajo'!Y159*100-100)</f>
        <v>-20.950973311983972</v>
      </c>
      <c r="Z171" s="122">
        <f>IF(ABS('Rentas del trabajo'!Z171/'Rentas del trabajo'!Z159*100-100)&gt;100,"-",'Rentas del trabajo'!Z171/'Rentas del trabajo'!Z159*100-100)</f>
        <v>-38.943004524908829</v>
      </c>
      <c r="AA171" s="122">
        <f>IF(ABS('Rentas del trabajo'!AA171/'Rentas del trabajo'!AA159*100-100)&gt;100,"-",'Rentas del trabajo'!AA171/'Rentas del trabajo'!AA159*100-100)</f>
        <v>-42.428449066735233</v>
      </c>
      <c r="AB171" s="122">
        <f>IF(ABS('Rentas del trabajo'!AB171/'Rentas del trabajo'!AB159*100-100)&gt;100,"-",'Rentas del trabajo'!AB171/'Rentas del trabajo'!AB159*100-100)</f>
        <v>-8.8879718992679955</v>
      </c>
      <c r="AC171" s="122">
        <f>IF(ABS('Rentas del trabajo'!AC171/'Rentas del trabajo'!AC159*100-100)&gt;100,"-",'Rentas del trabajo'!AC171/'Rentas del trabajo'!AC159*100-100)</f>
        <v>-8.5225042465459921</v>
      </c>
      <c r="AD171" s="122"/>
      <c r="AE171" s="122">
        <f>IF(ABS('Rentas del trabajo'!AE171/'Rentas del trabajo'!AE159*100-100)&gt;100,"-",'Rentas del trabajo'!AE171/'Rentas del trabajo'!AE159*100-100)</f>
        <v>-16.17483070977778</v>
      </c>
      <c r="AF171" s="122">
        <f>IF(ABS('Rentas del trabajo'!AF171/'Rentas del trabajo'!AF159*100-100)&gt;100,"-",'Rentas del trabajo'!AF171/'Rentas del trabajo'!AF159*100-100)</f>
        <v>-16.130877816892436</v>
      </c>
      <c r="AG171" s="122">
        <f>IF(ABS('Rentas del trabajo'!AG171/'Rentas del trabajo'!AG159*100-100)&gt;100,"-",'Rentas del trabajo'!AG171/'Rentas del trabajo'!AG159*100-100)</f>
        <v>-16.797657702155135</v>
      </c>
      <c r="AH171" s="122">
        <f>IF(ABS('Rentas del trabajo'!AH171/'Rentas del trabajo'!AH159*100-100)&gt;100,"-",'Rentas del trabajo'!AH171/'Rentas del trabajo'!AH159*100-100)</f>
        <v>-20.99528480602271</v>
      </c>
      <c r="AI171" s="122">
        <f>IF(ABS('Rentas del trabajo'!AI171/'Rentas del trabajo'!AI159*100-100)&gt;100,"-",'Rentas del trabajo'!AI171/'Rentas del trabajo'!AI159*100-100)</f>
        <v>-14.098586609702707</v>
      </c>
      <c r="AJ171" s="122">
        <f>IF(ABS('Rentas del trabajo'!AJ171/'Rentas del trabajo'!AJ159*100-100)&gt;100,"-",'Rentas del trabajo'!AJ171/'Rentas del trabajo'!AJ159*100-100)</f>
        <v>-13.685313821759365</v>
      </c>
      <c r="AK171" s="122">
        <f>IF(ABS('Rentas del trabajo'!AK171/'Rentas del trabajo'!AK159*100-100)&gt;100,"-",'Rentas del trabajo'!AK171/'Rentas del trabajo'!AK159*100-100)</f>
        <v>-16.307454005184297</v>
      </c>
      <c r="AL171" s="122">
        <f>IF(ABS('Rentas del trabajo'!AL171/'Rentas del trabajo'!AL159*100-100)&gt;100,"-",'Rentas del trabajo'!AL171/'Rentas del trabajo'!AL159*100-100)</f>
        <v>-7.8141393352012045</v>
      </c>
      <c r="AM171" s="122">
        <f>IF(ABS('Rentas del trabajo'!AM171/'Rentas del trabajo'!AM159*100-100)&gt;100,"-",'Rentas del trabajo'!AM171/'Rentas del trabajo'!AM159*100-100)</f>
        <v>-28.762508609773491</v>
      </c>
      <c r="AN171" s="122">
        <f>IF(ABS('Rentas del trabajo'!AN171/'Rentas del trabajo'!AN159*100-100)&gt;100,"-",'Rentas del trabajo'!AN171/'Rentas del trabajo'!AN159*100-100)</f>
        <v>-32.757351816274237</v>
      </c>
      <c r="AO171" s="122">
        <f>IF(ABS('Rentas del trabajo'!AO171/'Rentas del trabajo'!AO159*100-100)&gt;100,"-",'Rentas del trabajo'!AO171/'Rentas del trabajo'!AO159*100-100)</f>
        <v>-36.615057594447087</v>
      </c>
      <c r="AP171" s="122">
        <f>IF(ABS('Rentas del trabajo'!AP171/'Rentas del trabajo'!AP159*100-100)&gt;100,"-",'Rentas del trabajo'!AP171/'Rentas del trabajo'!AP159*100-100)</f>
        <v>-3.1704208948520147</v>
      </c>
      <c r="AQ171" s="122">
        <f>IF(ABS('Rentas del trabajo'!AQ171/'Rentas del trabajo'!AQ159*100-100)&gt;100,"-",'Rentas del trabajo'!AQ171/'Rentas del trabajo'!AQ159*100-100)</f>
        <v>19.354838709677423</v>
      </c>
      <c r="AR171" s="122"/>
      <c r="AS171" s="122">
        <f>IF(ABS('Rentas del trabajo'!AS171/'Rentas del trabajo'!AS159*100-100)&gt;100,"-",'Rentas del trabajo'!AS171/'Rentas del trabajo'!AS159*100-100)</f>
        <v>-16.17483070977778</v>
      </c>
      <c r="AT171" s="122"/>
      <c r="AU171" s="122"/>
      <c r="AV171" s="122"/>
      <c r="AW171" s="122"/>
      <c r="AX171" s="122"/>
      <c r="AY171" s="122"/>
      <c r="AZ171" s="122"/>
      <c r="BA171" s="122"/>
      <c r="BB171" s="122"/>
      <c r="BC171" s="122"/>
      <c r="BD171" s="122"/>
      <c r="BE171" s="122">
        <f>IF(ABS('Rentas del trabajo'!BE171/'Rentas del trabajo'!BE159*100-100)&gt;100,"-",'Rentas del trabajo'!BE171/'Rentas del trabajo'!BE159*100-100)</f>
        <v>8.6557542716726203</v>
      </c>
      <c r="BF171" s="122">
        <f>IF(ABS('Rentas del trabajo'!BF171/'Rentas del trabajo'!BF159*100-100)&gt;100,"-",'Rentas del trabajo'!BF171/'Rentas del trabajo'!BF159*100-100)</f>
        <v>8.5046313061209986</v>
      </c>
      <c r="BG171" s="122">
        <f>IF(ABS('Rentas del trabajo'!BG171/'Rentas del trabajo'!BG159*100-100)&gt;100,"-",'Rentas del trabajo'!BG171/'Rentas del trabajo'!BG159*100-100)</f>
        <v>3.4862479008759664</v>
      </c>
      <c r="BH171" s="122">
        <f>IF(ABS('Rentas del trabajo'!BH171/'Rentas del trabajo'!BH159*100-100)&gt;100,"-",'Rentas del trabajo'!BH171/'Rentas del trabajo'!BH159*100-100)</f>
        <v>11.291115443688099</v>
      </c>
      <c r="BI171" s="122"/>
      <c r="BJ171" s="122">
        <f>IF(ABS('Rentas del trabajo'!BJ171/'Rentas del trabajo'!BJ159*100-100)&gt;100,"-",'Rentas del trabajo'!BJ171/'Rentas del trabajo'!BJ159*100-100)</f>
        <v>21.499694189603574</v>
      </c>
      <c r="BK171" s="123"/>
      <c r="BL171" s="123"/>
    </row>
    <row r="172" spans="2:64" ht="12" customHeight="1">
      <c r="B172" s="67" t="s">
        <v>403</v>
      </c>
      <c r="C172" s="122">
        <f>IF(ABS('Rentas del trabajo'!C172/'Rentas del trabajo'!C160*100-100)&gt;100,"-",'Rentas del trabajo'!C172/'Rentas del trabajo'!C160*100-100)</f>
        <v>9.3664889352271388</v>
      </c>
      <c r="D172" s="122">
        <f>IF(ABS('Rentas del trabajo'!D172/'Rentas del trabajo'!D160*100-100)&gt;100,"-",'Rentas del trabajo'!D172/'Rentas del trabajo'!D160*100-100)</f>
        <v>8.6117569388630244</v>
      </c>
      <c r="E172" s="122">
        <f>IF(ABS('Rentas del trabajo'!E172/'Rentas del trabajo'!E160*100-100)&gt;100,"-",'Rentas del trabajo'!E172/'Rentas del trabajo'!E160*100-100)</f>
        <v>7.1926599412290386</v>
      </c>
      <c r="F172" s="122">
        <f>IF(ABS('Rentas del trabajo'!F172/'Rentas del trabajo'!F160*100-100)&gt;100,"-",'Rentas del trabajo'!F172/'Rentas del trabajo'!F160*100-100)</f>
        <v>7.1926599412290386</v>
      </c>
      <c r="G172" s="122"/>
      <c r="H172" s="122">
        <f>IF(ABS('Rentas del trabajo'!H172/'Rentas del trabajo'!H160*100-100)&gt;100,"-",'Rentas del trabajo'!H172/'Rentas del trabajo'!H160*100-100)</f>
        <v>11.77086155209625</v>
      </c>
      <c r="I172" s="122">
        <f>IF(ABS('Rentas del trabajo'!I172/'Rentas del trabajo'!I160*100-100)&gt;100,"-",'Rentas del trabajo'!I172/'Rentas del trabajo'!I160*100-100)</f>
        <v>2.4417064369492323</v>
      </c>
      <c r="J172" s="122">
        <f>IF(ABS('Rentas del trabajo'!J172/'Rentas del trabajo'!J160*100-100)&gt;100,"-",'Rentas del trabajo'!J172/'Rentas del trabajo'!J160*100-100)</f>
        <v>10.069469907102885</v>
      </c>
      <c r="K172" s="122">
        <f>IF(ABS('Rentas del trabajo'!K172/'Rentas del trabajo'!K160*100-100)&gt;100,"-",'Rentas del trabajo'!K172/'Rentas del trabajo'!K160*100-100)</f>
        <v>32.658473274613755</v>
      </c>
      <c r="L172" s="122">
        <f>IF(ABS('Rentas del trabajo'!L172/'Rentas del trabajo'!L160*100-100)&gt;100,"-",'Rentas del trabajo'!L172/'Rentas del trabajo'!L160*100-100)</f>
        <v>8.6227110648902112</v>
      </c>
      <c r="M172" s="122">
        <f>IF(ABS('Rentas del trabajo'!M172/'Rentas del trabajo'!M160*100-100)&gt;100,"-",'Rentas del trabajo'!M172/'Rentas del trabajo'!M160*100-100)</f>
        <v>8.4099645823883407</v>
      </c>
      <c r="N172" s="122">
        <f>IF(ABS('Rentas del trabajo'!N172/'Rentas del trabajo'!N160*100-100)&gt;100,"-",'Rentas del trabajo'!N172/'Rentas del trabajo'!N160*100-100)</f>
        <v>16.138973047760715</v>
      </c>
      <c r="O172" s="122">
        <f>IF(ABS('Rentas del trabajo'!O172/'Rentas del trabajo'!O160*100-100)&gt;100,"-",'Rentas del trabajo'!O172/'Rentas del trabajo'!O160*100-100)</f>
        <v>34.628648379636388</v>
      </c>
      <c r="P172" s="122"/>
      <c r="Q172" s="122">
        <f>IF(ABS('Rentas del trabajo'!Q172/'Rentas del trabajo'!Q160*100-100)&gt;100,"-",'Rentas del trabajo'!Q172/'Rentas del trabajo'!Q160*100-100)</f>
        <v>-6.7338271984144882</v>
      </c>
      <c r="R172" s="122">
        <f>IF(ABS('Rentas del trabajo'!R172/'Rentas del trabajo'!R160*100-100)&gt;100,"-",'Rentas del trabajo'!R172/'Rentas del trabajo'!R160*100-100)</f>
        <v>-5.5593138826238118</v>
      </c>
      <c r="S172" s="122">
        <f>IF(ABS('Rentas del trabajo'!S172/'Rentas del trabajo'!S160*100-100)&gt;100,"-",'Rentas del trabajo'!S172/'Rentas del trabajo'!S160*100-100)</f>
        <v>-5.6738996096528496</v>
      </c>
      <c r="T172" s="122">
        <f>IF(ABS('Rentas del trabajo'!T172/'Rentas del trabajo'!T160*100-100)&gt;100,"-",'Rentas del trabajo'!T172/'Rentas del trabajo'!T160*100-100)</f>
        <v>-5.6738996096528496</v>
      </c>
      <c r="U172" s="122"/>
      <c r="V172" s="122">
        <f>IF(ABS('Rentas del trabajo'!V172/'Rentas del trabajo'!V160*100-100)&gt;100,"-",'Rentas del trabajo'!V172/'Rentas del trabajo'!V160*100-100)</f>
        <v>-5.3096746543157707</v>
      </c>
      <c r="W172" s="122">
        <f>IF(ABS('Rentas del trabajo'!W172/'Rentas del trabajo'!W160*100-100)&gt;100,"-",'Rentas del trabajo'!W172/'Rentas del trabajo'!W160*100-100)</f>
        <v>-3.8881197360770727</v>
      </c>
      <c r="X172" s="122">
        <f>IF(ABS('Rentas del trabajo'!X172/'Rentas del trabajo'!X160*100-100)&gt;100,"-",'Rentas del trabajo'!X172/'Rentas del trabajo'!X160*100-100)</f>
        <v>-4.6621014475898335</v>
      </c>
      <c r="Y172" s="122">
        <f>IF(ABS('Rentas del trabajo'!Y172/'Rentas del trabajo'!Y160*100-100)&gt;100,"-",'Rentas del trabajo'!Y172/'Rentas del trabajo'!Y160*100-100)</f>
        <v>-8.5832175892702907</v>
      </c>
      <c r="Z172" s="122">
        <f>IF(ABS('Rentas del trabajo'!Z172/'Rentas del trabajo'!Z160*100-100)&gt;100,"-",'Rentas del trabajo'!Z172/'Rentas del trabajo'!Z160*100-100)</f>
        <v>-7.6790302433514626</v>
      </c>
      <c r="AA172" s="122">
        <f>IF(ABS('Rentas del trabajo'!AA172/'Rentas del trabajo'!AA160*100-100)&gt;100,"-",'Rentas del trabajo'!AA172/'Rentas del trabajo'!AA160*100-100)</f>
        <v>-8.3776995406731913</v>
      </c>
      <c r="AB172" s="122">
        <f>IF(ABS('Rentas del trabajo'!AB172/'Rentas del trabajo'!AB160*100-100)&gt;100,"-",'Rentas del trabajo'!AB172/'Rentas del trabajo'!AB160*100-100)</f>
        <v>-18.997859443045712</v>
      </c>
      <c r="AC172" s="122">
        <f>IF(ABS('Rentas del trabajo'!AC172/'Rentas del trabajo'!AC160*100-100)&gt;100,"-",'Rentas del trabajo'!AC172/'Rentas del trabajo'!AC160*100-100)</f>
        <v>-100</v>
      </c>
      <c r="AD172" s="122"/>
      <c r="AE172" s="122">
        <f>IF(ABS('Rentas del trabajo'!AE172/'Rentas del trabajo'!AE160*100-100)&gt;100,"-",'Rentas del trabajo'!AE172/'Rentas del trabajo'!AE160*100-100)</f>
        <v>2.0019385573558424</v>
      </c>
      <c r="AF172" s="122">
        <f>IF(ABS('Rentas del trabajo'!AF172/'Rentas del trabajo'!AF160*100-100)&gt;100,"-",'Rentas del trabajo'!AF172/'Rentas del trabajo'!AF160*100-100)</f>
        <v>2.5736884571991681</v>
      </c>
      <c r="AG172" s="122">
        <f>IF(ABS('Rentas del trabajo'!AG172/'Rentas del trabajo'!AG160*100-100)&gt;100,"-",'Rentas del trabajo'!AG172/'Rentas del trabajo'!AG160*100-100)</f>
        <v>1.1106560272471597</v>
      </c>
      <c r="AH172" s="122">
        <f>IF(ABS('Rentas del trabajo'!AH172/'Rentas del trabajo'!AH160*100-100)&gt;100,"-",'Rentas del trabajo'!AH172/'Rentas del trabajo'!AH160*100-100)</f>
        <v>1.1106560272471597</v>
      </c>
      <c r="AI172" s="122"/>
      <c r="AJ172" s="122">
        <f>IF(ABS('Rentas del trabajo'!AJ172/'Rentas del trabajo'!AJ160*100-100)&gt;100,"-",'Rentas del trabajo'!AJ172/'Rentas del trabajo'!AJ160*100-100)</f>
        <v>5.8361924453542287</v>
      </c>
      <c r="AK172" s="122">
        <f>IF(ABS('Rentas del trabajo'!AK172/'Rentas del trabajo'!AK160*100-100)&gt;100,"-",'Rentas del trabajo'!AK172/'Rentas del trabajo'!AK160*100-100)</f>
        <v>-1.5413497689999502</v>
      </c>
      <c r="AL172" s="122">
        <f>IF(ABS('Rentas del trabajo'!AL172/'Rentas del trabajo'!AL160*100-100)&gt;100,"-",'Rentas del trabajo'!AL172/'Rentas del trabajo'!AL160*100-100)</f>
        <v>4.9379195572093693</v>
      </c>
      <c r="AM172" s="122">
        <f>IF(ABS('Rentas del trabajo'!AM172/'Rentas del trabajo'!AM160*100-100)&gt;100,"-",'Rentas del trabajo'!AM172/'Rentas del trabajo'!AM160*100-100)</f>
        <v>21.27210786284968</v>
      </c>
      <c r="AN172" s="122">
        <f>IF(ABS('Rentas del trabajo'!AN172/'Rentas del trabajo'!AN160*100-100)&gt;100,"-",'Rentas del trabajo'!AN172/'Rentas del trabajo'!AN160*100-100)</f>
        <v>0.28154023106901604</v>
      </c>
      <c r="AO172" s="122">
        <f>IF(ABS('Rentas del trabajo'!AO172/'Rentas del trabajo'!AO160*100-100)&gt;100,"-",'Rentas del trabajo'!AO172/'Rentas del trabajo'!AO160*100-100)</f>
        <v>-0.67229652247434046</v>
      </c>
      <c r="AP172" s="122">
        <f>IF(ABS('Rentas del trabajo'!AP172/'Rentas del trabajo'!AP160*100-100)&gt;100,"-",'Rentas del trabajo'!AP172/'Rentas del trabajo'!AP160*100-100)</f>
        <v>-5.9249458104496142</v>
      </c>
      <c r="AQ172" s="122">
        <f>IF(ABS('Rentas del trabajo'!AQ172/'Rentas del trabajo'!AQ160*100-100)&gt;100,"-",'Rentas del trabajo'!AQ172/'Rentas del trabajo'!AQ160*100-100)</f>
        <v>-100</v>
      </c>
      <c r="AR172" s="122"/>
      <c r="AS172" s="122">
        <f>IF(ABS('Rentas del trabajo'!AS172/'Rentas del trabajo'!AS160*100-100)&gt;100,"-",'Rentas del trabajo'!AS172/'Rentas del trabajo'!AS160*100-100)</f>
        <v>2.0019385573558424</v>
      </c>
      <c r="AT172" s="122"/>
      <c r="AU172" s="122"/>
      <c r="AV172" s="122"/>
      <c r="AW172" s="122"/>
      <c r="AX172" s="122"/>
      <c r="AY172" s="122"/>
      <c r="AZ172" s="122"/>
      <c r="BA172" s="122"/>
      <c r="BB172" s="122"/>
      <c r="BC172" s="122"/>
      <c r="BD172" s="122"/>
      <c r="BE172" s="122">
        <f>IF(ABS('Rentas del trabajo'!BE172/'Rentas del trabajo'!BE160*100-100)&gt;100,"-",'Rentas del trabajo'!BE172/'Rentas del trabajo'!BE160*100-100)</f>
        <v>-17.269065129157013</v>
      </c>
      <c r="BF172" s="122">
        <f>IF(ABS('Rentas del trabajo'!BF172/'Rentas del trabajo'!BF160*100-100)&gt;100,"-",'Rentas del trabajo'!BF172/'Rentas del trabajo'!BF160*100-100)</f>
        <v>-17.38955233611216</v>
      </c>
      <c r="BG172" s="122">
        <f>IF(ABS('Rentas del trabajo'!BG172/'Rentas del trabajo'!BG160*100-100)&gt;100,"-",'Rentas del trabajo'!BG172/'Rentas del trabajo'!BG160*100-100)</f>
        <v>-25.738080262282111</v>
      </c>
      <c r="BH172" s="122">
        <f>IF(ABS('Rentas del trabajo'!BH172/'Rentas del trabajo'!BH160*100-100)&gt;100,"-",'Rentas del trabajo'!BH172/'Rentas del trabajo'!BH160*100-100)</f>
        <v>-18.902644049177169</v>
      </c>
      <c r="BI172" s="122">
        <f>+'Rentas del trabajo'!BI172/'Rentas del trabajo'!BI160*100-100</f>
        <v>-13.159941584147532</v>
      </c>
      <c r="BJ172" s="122">
        <f>IF(ABS('Rentas del trabajo'!BJ172/'Rentas del trabajo'!BJ160*100-100)&gt;100,"-",'Rentas del trabajo'!BJ172/'Rentas del trabajo'!BJ160*100-100)</f>
        <v>1.656277827245674</v>
      </c>
      <c r="BK172" s="123"/>
      <c r="BL172" s="123"/>
    </row>
    <row r="173" spans="2:64" ht="12" customHeight="1">
      <c r="B173" s="67" t="s">
        <v>404</v>
      </c>
      <c r="C173" s="122">
        <f>IF(ABS('Rentas del trabajo'!C173/'Rentas del trabajo'!C161*100-100)&gt;100,"-",'Rentas del trabajo'!C173/'Rentas del trabajo'!C161*100-100)</f>
        <v>10.569040498853838</v>
      </c>
      <c r="D173" s="122">
        <f>IF(ABS('Rentas del trabajo'!D173/'Rentas del trabajo'!D161*100-100)&gt;100,"-",'Rentas del trabajo'!D173/'Rentas del trabajo'!D161*100-100)</f>
        <v>8.1638686051156242</v>
      </c>
      <c r="E173" s="122">
        <f>IF(ABS('Rentas del trabajo'!E173/'Rentas del trabajo'!E161*100-100)&gt;100,"-",'Rentas del trabajo'!E173/'Rentas del trabajo'!E161*100-100)</f>
        <v>5.971087213831197</v>
      </c>
      <c r="F173" s="122">
        <f>IF(ABS('Rentas del trabajo'!F173/'Rentas del trabajo'!F161*100-100)&gt;100,"-",'Rentas del trabajo'!F173/'Rentas del trabajo'!F161*100-100)</f>
        <v>5.971087213831197</v>
      </c>
      <c r="G173" s="122"/>
      <c r="H173" s="122">
        <f>IF(ABS('Rentas del trabajo'!H173/'Rentas del trabajo'!H161*100-100)&gt;100,"-",'Rentas del trabajo'!H173/'Rentas del trabajo'!H161*100-100)</f>
        <v>11.985065275513904</v>
      </c>
      <c r="I173" s="122">
        <f>IF(ABS('Rentas del trabajo'!I173/'Rentas del trabajo'!I161*100-100)&gt;100,"-",'Rentas del trabajo'!I173/'Rentas del trabajo'!I161*100-100)</f>
        <v>5.0462713575090561</v>
      </c>
      <c r="J173" s="122">
        <f>IF(ABS('Rentas del trabajo'!J173/'Rentas del trabajo'!J161*100-100)&gt;100,"-",'Rentas del trabajo'!J173/'Rentas del trabajo'!J161*100-100)</f>
        <v>10.705617811203354</v>
      </c>
      <c r="K173" s="122">
        <f>IF(ABS('Rentas del trabajo'!K173/'Rentas del trabajo'!K161*100-100)&gt;100,"-",'Rentas del trabajo'!K173/'Rentas del trabajo'!K161*100-100)</f>
        <v>27.727855762977356</v>
      </c>
      <c r="L173" s="122">
        <f>IF(ABS('Rentas del trabajo'!L173/'Rentas del trabajo'!L161*100-100)&gt;100,"-",'Rentas del trabajo'!L173/'Rentas del trabajo'!L161*100-100)</f>
        <v>13.391008328661385</v>
      </c>
      <c r="M173" s="122">
        <f>IF(ABS('Rentas del trabajo'!M173/'Rentas del trabajo'!M161*100-100)&gt;100,"-",'Rentas del trabajo'!M173/'Rentas del trabajo'!M161*100-100)</f>
        <v>13.65164486414308</v>
      </c>
      <c r="N173" s="122">
        <f>IF(ABS('Rentas del trabajo'!N173/'Rentas del trabajo'!N161*100-100)&gt;100,"-",'Rentas del trabajo'!N173/'Rentas del trabajo'!N161*100-100)</f>
        <v>18.737662390910131</v>
      </c>
      <c r="O173" s="122">
        <f>IF(ABS('Rentas del trabajo'!O173/'Rentas del trabajo'!O161*100-100)&gt;100,"-",'Rentas del trabajo'!O173/'Rentas del trabajo'!O161*100-100)</f>
        <v>38.857907776904398</v>
      </c>
      <c r="P173" s="122"/>
      <c r="Q173" s="122">
        <f>IF(ABS('Rentas del trabajo'!Q173/'Rentas del trabajo'!Q161*100-100)&gt;100,"-",'Rentas del trabajo'!Q173/'Rentas del trabajo'!Q161*100-100)</f>
        <v>-7.177216308235316</v>
      </c>
      <c r="R173" s="122">
        <f>IF(ABS('Rentas del trabajo'!R173/'Rentas del trabajo'!R161*100-100)&gt;100,"-",'Rentas del trabajo'!R173/'Rentas del trabajo'!R161*100-100)</f>
        <v>-4.4366391575912729</v>
      </c>
      <c r="S173" s="122">
        <f>IF(ABS('Rentas del trabajo'!S173/'Rentas del trabajo'!S161*100-100)&gt;100,"-",'Rentas del trabajo'!S173/'Rentas del trabajo'!S161*100-100)</f>
        <v>-4.941910670304523</v>
      </c>
      <c r="T173" s="122">
        <f>IF(ABS('Rentas del trabajo'!T173/'Rentas del trabajo'!T161*100-100)&gt;100,"-",'Rentas del trabajo'!T173/'Rentas del trabajo'!T161*100-100)</f>
        <v>-4.941910670304523</v>
      </c>
      <c r="U173" s="122"/>
      <c r="V173" s="122">
        <f>IF(ABS('Rentas del trabajo'!V173/'Rentas del trabajo'!V161*100-100)&gt;100,"-",'Rentas del trabajo'!V173/'Rentas del trabajo'!V161*100-100)</f>
        <v>-3.7010486803517182</v>
      </c>
      <c r="W173" s="122">
        <f>IF(ABS('Rentas del trabajo'!W173/'Rentas del trabajo'!W161*100-100)&gt;100,"-",'Rentas del trabajo'!W173/'Rentas del trabajo'!W161*100-100)</f>
        <v>-5.7673432100992557</v>
      </c>
      <c r="X173" s="122">
        <f>IF(ABS('Rentas del trabajo'!X173/'Rentas del trabajo'!X161*100-100)&gt;100,"-",'Rentas del trabajo'!X173/'Rentas del trabajo'!X161*100-100)</f>
        <v>-1.698539300301988</v>
      </c>
      <c r="Y173" s="122">
        <f>IF(ABS('Rentas del trabajo'!Y173/'Rentas del trabajo'!Y161*100-100)&gt;100,"-",'Rentas del trabajo'!Y173/'Rentas del trabajo'!Y161*100-100)</f>
        <v>-8.9110854188930233</v>
      </c>
      <c r="Z173" s="122">
        <f>IF(ABS('Rentas del trabajo'!Z173/'Rentas del trabajo'!Z161*100-100)&gt;100,"-",'Rentas del trabajo'!Z173/'Rentas del trabajo'!Z161*100-100)</f>
        <v>-10.943360457560445</v>
      </c>
      <c r="AA173" s="122">
        <f>IF(ABS('Rentas del trabajo'!AA173/'Rentas del trabajo'!AA161*100-100)&gt;100,"-",'Rentas del trabajo'!AA173/'Rentas del trabajo'!AA161*100-100)</f>
        <v>-11.866008266708107</v>
      </c>
      <c r="AB173" s="122">
        <f>IF(ABS('Rentas del trabajo'!AB173/'Rentas del trabajo'!AB161*100-100)&gt;100,"-",'Rentas del trabajo'!AB173/'Rentas del trabajo'!AB161*100-100)</f>
        <v>-23.944733755692198</v>
      </c>
      <c r="AC173" s="122">
        <f>IF(ABS('Rentas del trabajo'!AC173/'Rentas del trabajo'!AC161*100-100)&gt;100,"-",'Rentas del trabajo'!AC173/'Rentas del trabajo'!AC161*100-100)</f>
        <v>-78.557775807428641</v>
      </c>
      <c r="AD173" s="122"/>
      <c r="AE173" s="122">
        <f>IF(ABS('Rentas del trabajo'!AE173/'Rentas del trabajo'!AE161*100-100)&gt;100,"-",'Rentas del trabajo'!AE173/'Rentas del trabajo'!AE161*100-100)</f>
        <v>2.6332612923107774</v>
      </c>
      <c r="AF173" s="122">
        <f>IF(ABS('Rentas del trabajo'!AF173/'Rentas del trabajo'!AF161*100-100)&gt;100,"-",'Rentas del trabajo'!AF173/'Rentas del trabajo'!AF161*100-100)</f>
        <v>3.3650280562154791</v>
      </c>
      <c r="AG173" s="122">
        <f>IF(ABS('Rentas del trabajo'!AG173/'Rentas del trabajo'!AG161*100-100)&gt;100,"-",'Rentas del trabajo'!AG173/'Rentas del trabajo'!AG161*100-100)</f>
        <v>0.73409074737315905</v>
      </c>
      <c r="AH173" s="122">
        <f>IF(ABS('Rentas del trabajo'!AH173/'Rentas del trabajo'!AH161*100-100)&gt;100,"-",'Rentas del trabajo'!AH173/'Rentas del trabajo'!AH161*100-100)</f>
        <v>0.73409074737315905</v>
      </c>
      <c r="AI173" s="122"/>
      <c r="AJ173" s="122">
        <f>IF(ABS('Rentas del trabajo'!AJ173/'Rentas del trabajo'!AJ161*100-100)&gt;100,"-",'Rentas del trabajo'!AJ173/'Rentas del trabajo'!AJ161*100-100)</f>
        <v>7.8404434949434858</v>
      </c>
      <c r="AK173" s="122">
        <f>IF(ABS('Rentas del trabajo'!AK173/'Rentas del trabajo'!AK161*100-100)&gt;100,"-",'Rentas del trabajo'!AK173/'Rentas del trabajo'!AK161*100-100)</f>
        <v>-1.0121076410906937</v>
      </c>
      <c r="AL173" s="122">
        <f>IF(ABS('Rentas del trabajo'!AL173/'Rentas del trabajo'!AL161*100-100)&gt;100,"-",'Rentas del trabajo'!AL173/'Rentas del trabajo'!AL161*100-100)</f>
        <v>8.8252393850379462</v>
      </c>
      <c r="AM173" s="122">
        <f>IF(ABS('Rentas del trabajo'!AM173/'Rentas del trabajo'!AM161*100-100)&gt;100,"-",'Rentas del trabajo'!AM173/'Rentas del trabajo'!AM161*100-100)</f>
        <v>16.345917432217959</v>
      </c>
      <c r="AN173" s="122">
        <f>IF(ABS('Rentas del trabajo'!AN173/'Rentas del trabajo'!AN161*100-100)&gt;100,"-",'Rentas del trabajo'!AN173/'Rentas del trabajo'!AN161*100-100)</f>
        <v>0.98222156079357603</v>
      </c>
      <c r="AO173" s="122">
        <f>IF(ABS('Rentas del trabajo'!AO173/'Rentas del trabajo'!AO161*100-100)&gt;100,"-",'Rentas del trabajo'!AO173/'Rentas del trabajo'!AO161*100-100)</f>
        <v>0.16573128931412384</v>
      </c>
      <c r="AP173" s="122">
        <f>IF(ABS('Rentas del trabajo'!AP173/'Rentas del trabajo'!AP161*100-100)&gt;100,"-",'Rentas del trabajo'!AP173/'Rentas del trabajo'!AP161*100-100)</f>
        <v>-9.6937547363259569</v>
      </c>
      <c r="AQ173" s="122">
        <f>IF(ABS('Rentas del trabajo'!AQ173/'Rentas del trabajo'!AQ161*100-100)&gt;100,"-",'Rentas del trabajo'!AQ173/'Rentas del trabajo'!AQ161*100-100)</f>
        <v>-70.225776105362172</v>
      </c>
      <c r="AR173" s="122"/>
      <c r="AS173" s="122">
        <f>IF(ABS('Rentas del trabajo'!AS173/'Rentas del trabajo'!AS161*100-100)&gt;100,"-",'Rentas del trabajo'!AS173/'Rentas del trabajo'!AS161*100-100)</f>
        <v>2.6332612923107774</v>
      </c>
      <c r="AT173" s="122"/>
      <c r="AU173" s="122"/>
      <c r="AV173" s="122"/>
      <c r="AW173" s="122"/>
      <c r="AX173" s="122"/>
      <c r="AY173" s="122"/>
      <c r="AZ173" s="122"/>
      <c r="BA173" s="122"/>
      <c r="BB173" s="122"/>
      <c r="BC173" s="122"/>
      <c r="BD173" s="122"/>
      <c r="BE173" s="122">
        <f>IF(ABS('Rentas del trabajo'!BE173/'Rentas del trabajo'!BE161*100-100)&gt;100,"-",'Rentas del trabajo'!BE173/'Rentas del trabajo'!BE161*100-100)</f>
        <v>15.575797543483645</v>
      </c>
      <c r="BF173" s="122">
        <f>IF(ABS('Rentas del trabajo'!BF173/'Rentas del trabajo'!BF161*100-100)&gt;100,"-",'Rentas del trabajo'!BF173/'Rentas del trabajo'!BF161*100-100)</f>
        <v>20.267336746290752</v>
      </c>
      <c r="BG173" s="122">
        <f>IF(ABS('Rentas del trabajo'!BG173/'Rentas del trabajo'!BG161*100-100)&gt;100,"-",'Rentas del trabajo'!BG173/'Rentas del trabajo'!BG161*100-100)</f>
        <v>44.465068159688428</v>
      </c>
      <c r="BH173" s="122">
        <f>IF(ABS('Rentas del trabajo'!BH173/'Rentas del trabajo'!BH161*100-100)&gt;100,"-",'Rentas del trabajo'!BH173/'Rentas del trabajo'!BH161*100-100)</f>
        <v>-13.165918522910147</v>
      </c>
      <c r="BI173" s="122"/>
      <c r="BJ173" s="122">
        <f>IF(ABS('Rentas del trabajo'!BJ173/'Rentas del trabajo'!BJ161*100-100)&gt;100,"-",'Rentas del trabajo'!BJ173/'Rentas del trabajo'!BJ161*100-100)</f>
        <v>-25.918958298751321</v>
      </c>
      <c r="BK173" s="123"/>
      <c r="BL173" s="123"/>
    </row>
    <row r="174" spans="2:64" ht="12" customHeight="1">
      <c r="B174" s="67" t="s">
        <v>405</v>
      </c>
      <c r="C174" s="122">
        <f>IF(ABS('Rentas del trabajo'!C174/'Rentas del trabajo'!C162*100-100)&gt;100,"-",'Rentas del trabajo'!C174/'Rentas del trabajo'!C162*100-100)</f>
        <v>2.3672092057859402</v>
      </c>
      <c r="D174" s="122">
        <f>IF(ABS('Rentas del trabajo'!D174/'Rentas del trabajo'!D162*100-100)&gt;100,"-",'Rentas del trabajo'!D174/'Rentas del trabajo'!D162*100-100)</f>
        <v>2.0446720416455832</v>
      </c>
      <c r="E174" s="122">
        <f>IF(ABS('Rentas del trabajo'!E174/'Rentas del trabajo'!E162*100-100)&gt;100,"-",'Rentas del trabajo'!E174/'Rentas del trabajo'!E162*100-100)</f>
        <v>1.9886733902435623</v>
      </c>
      <c r="F174" s="122">
        <f>IF(ABS('Rentas del trabajo'!F174/'Rentas del trabajo'!F162*100-100)&gt;100,"-",'Rentas del trabajo'!F174/'Rentas del trabajo'!F162*100-100)</f>
        <v>6.6849542626301144</v>
      </c>
      <c r="G174" s="122">
        <f>IF(ABS('Rentas del trabajo'!G174/'Rentas del trabajo'!G162*100-100)&gt;100,"-",'Rentas del trabajo'!G174/'Rentas del trabajo'!G162*100-100)</f>
        <v>0.39087836531268749</v>
      </c>
      <c r="H174" s="122">
        <f>IF(ABS('Rentas del trabajo'!H174/'Rentas del trabajo'!H162*100-100)&gt;100,"-",'Rentas del trabajo'!H174/'Rentas del trabajo'!H162*100-100)</f>
        <v>2.3990813337076702</v>
      </c>
      <c r="I174" s="122">
        <f>IF(ABS('Rentas del trabajo'!I174/'Rentas del trabajo'!I162*100-100)&gt;100,"-",'Rentas del trabajo'!I174/'Rentas del trabajo'!I162*100-100)</f>
        <v>2.2911926538048135</v>
      </c>
      <c r="J174" s="122">
        <f>IF(ABS('Rentas del trabajo'!J174/'Rentas del trabajo'!J162*100-100)&gt;100,"-",'Rentas del trabajo'!J174/'Rentas del trabajo'!J162*100-100)</f>
        <v>10.082183204152045</v>
      </c>
      <c r="K174" s="122">
        <f>IF(ABS('Rentas del trabajo'!K174/'Rentas del trabajo'!K162*100-100)&gt;100,"-",'Rentas del trabajo'!K174/'Rentas del trabajo'!K162*100-100)</f>
        <v>-15.304613382432336</v>
      </c>
      <c r="L174" s="122">
        <f>IF(ABS('Rentas del trabajo'!L174/'Rentas del trabajo'!L162*100-100)&gt;100,"-",'Rentas del trabajo'!L174/'Rentas del trabajo'!L162*100-100)</f>
        <v>4.0664170054475193</v>
      </c>
      <c r="M174" s="122">
        <f>IF(ABS('Rentas del trabajo'!M174/'Rentas del trabajo'!M162*100-100)&gt;100,"-",'Rentas del trabajo'!M174/'Rentas del trabajo'!M162*100-100)</f>
        <v>3.4033087865273473</v>
      </c>
      <c r="N174" s="122">
        <f>IF(ABS('Rentas del trabajo'!N174/'Rentas del trabajo'!N162*100-100)&gt;100,"-",'Rentas del trabajo'!N174/'Rentas del trabajo'!N162*100-100)</f>
        <v>2.8136966535323893</v>
      </c>
      <c r="O174" s="122">
        <f>IF(ABS('Rentas del trabajo'!O174/'Rentas del trabajo'!O162*100-100)&gt;100,"-",'Rentas del trabajo'!O174/'Rentas del trabajo'!O162*100-100)</f>
        <v>37.005997958677938</v>
      </c>
      <c r="P174" s="122"/>
      <c r="Q174" s="122">
        <f>IF(ABS('Rentas del trabajo'!Q174/'Rentas del trabajo'!Q162*100-100)&gt;100,"-",'Rentas del trabajo'!Q174/'Rentas del trabajo'!Q162*100-100)</f>
        <v>-6.5683726274031926</v>
      </c>
      <c r="R174" s="122">
        <f>IF(ABS('Rentas del trabajo'!R174/'Rentas del trabajo'!R162*100-100)&gt;100,"-",'Rentas del trabajo'!R174/'Rentas del trabajo'!R162*100-100)</f>
        <v>-6.3520353500756954</v>
      </c>
      <c r="S174" s="122">
        <f>IF(ABS('Rentas del trabajo'!S174/'Rentas del trabajo'!S162*100-100)&gt;100,"-",'Rentas del trabajo'!S174/'Rentas del trabajo'!S162*100-100)</f>
        <v>-7.9034134462801262</v>
      </c>
      <c r="T174" s="122">
        <f>IF(ABS('Rentas del trabajo'!T174/'Rentas del trabajo'!T162*100-100)&gt;100,"-",'Rentas del trabajo'!T174/'Rentas del trabajo'!T162*100-100)</f>
        <v>-5.3786100081480157</v>
      </c>
      <c r="U174" s="122">
        <f>IF(ABS('Rentas del trabajo'!U174/'Rentas del trabajo'!U162*100-100)&gt;100,"-",'Rentas del trabajo'!U174/'Rentas del trabajo'!U162*100-100)</f>
        <v>-10.07543386413208</v>
      </c>
      <c r="V174" s="122">
        <f>IF(ABS('Rentas del trabajo'!V174/'Rentas del trabajo'!V162*100-100)&gt;100,"-",'Rentas del trabajo'!V174/'Rentas del trabajo'!V162*100-100)</f>
        <v>1.1867072401652337</v>
      </c>
      <c r="W174" s="122">
        <f>IF(ABS('Rentas del trabajo'!W174/'Rentas del trabajo'!W162*100-100)&gt;100,"-",'Rentas del trabajo'!W174/'Rentas del trabajo'!W162*100-100)</f>
        <v>-3.2545271227846229</v>
      </c>
      <c r="X174" s="122">
        <f>IF(ABS('Rentas del trabajo'!X174/'Rentas del trabajo'!X162*100-100)&gt;100,"-",'Rentas del trabajo'!X174/'Rentas del trabajo'!X162*100-100)</f>
        <v>1.4841481190510422</v>
      </c>
      <c r="Y174" s="122">
        <f>IF(ABS('Rentas del trabajo'!Y174/'Rentas del trabajo'!Y162*100-100)&gt;100,"-",'Rentas del trabajo'!Y174/'Rentas del trabajo'!Y162*100-100)</f>
        <v>-0.16075022225561497</v>
      </c>
      <c r="Z174" s="122">
        <f>IF(ABS('Rentas del trabajo'!Z174/'Rentas del trabajo'!Z162*100-100)&gt;100,"-",'Rentas del trabajo'!Z174/'Rentas del trabajo'!Z162*100-100)</f>
        <v>-3.4468343294174417</v>
      </c>
      <c r="AA174" s="122">
        <f>IF(ABS('Rentas del trabajo'!AA174/'Rentas del trabajo'!AA162*100-100)&gt;100,"-",'Rentas del trabajo'!AA174/'Rentas del trabajo'!AA162*100-100)</f>
        <v>-3.7091173705288156</v>
      </c>
      <c r="AB174" s="122">
        <f>IF(ABS('Rentas del trabajo'!AB174/'Rentas del trabajo'!AB162*100-100)&gt;100,"-",'Rentas del trabajo'!AB174/'Rentas del trabajo'!AB162*100-100)</f>
        <v>-8.6904734471784479</v>
      </c>
      <c r="AC174" s="122">
        <f>IF(ABS('Rentas del trabajo'!AC174/'Rentas del trabajo'!AC162*100-100)&gt;100,"-",'Rentas del trabajo'!AC174/'Rentas del trabajo'!AC162*100-100)</f>
        <v>-66.346823558108866</v>
      </c>
      <c r="AD174" s="122"/>
      <c r="AE174" s="122">
        <f>IF(ABS('Rentas del trabajo'!AE174/'Rentas del trabajo'!AE162*100-100)&gt;100,"-",'Rentas del trabajo'!AE174/'Rentas del trabajo'!AE162*100-100)</f>
        <v>-4.3566505431234788</v>
      </c>
      <c r="AF174" s="122">
        <f>IF(ABS('Rentas del trabajo'!AF174/'Rentas del trabajo'!AF162*100-100)&gt;100,"-",'Rentas del trabajo'!AF174/'Rentas del trabajo'!AF162*100-100)</f>
        <v>-4.4372415993085355</v>
      </c>
      <c r="AG174" s="122">
        <f>IF(ABS('Rentas del trabajo'!AG174/'Rentas del trabajo'!AG162*100-100)&gt;100,"-",'Rentas del trabajo'!AG174/'Rentas del trabajo'!AG162*100-100)</f>
        <v>-6.0719131361636727</v>
      </c>
      <c r="AH174" s="122">
        <f>IF(ABS('Rentas del trabajo'!AH174/'Rentas del trabajo'!AH162*100-100)&gt;100,"-",'Rentas del trabajo'!AH174/'Rentas del trabajo'!AH162*100-100)</f>
        <v>0.94678663547216502</v>
      </c>
      <c r="AI174" s="122">
        <f>IF(ABS('Rentas del trabajo'!AI174/'Rentas del trabajo'!AI162*100-100)&gt;100,"-",'Rentas del trabajo'!AI174/'Rentas del trabajo'!AI162*100-100)</f>
        <v>-9.7239381900056827</v>
      </c>
      <c r="AJ174" s="122">
        <f>IF(ABS('Rentas del trabajo'!AJ174/'Rentas del trabajo'!AJ162*100-100)&gt;100,"-",'Rentas del trabajo'!AJ174/'Rentas del trabajo'!AJ162*100-100)</f>
        <v>3.6142586457574879</v>
      </c>
      <c r="AK174" s="122">
        <f>IF(ABS('Rentas del trabajo'!AK174/'Rentas del trabajo'!AK162*100-100)&gt;100,"-",'Rentas del trabajo'!AK174/'Rentas del trabajo'!AK162*100-100)</f>
        <v>-1.0379019553331403</v>
      </c>
      <c r="AL174" s="122">
        <f>IF(ABS('Rentas del trabajo'!AL174/'Rentas del trabajo'!AL162*100-100)&gt;100,"-",'Rentas del trabajo'!AL174/'Rentas del trabajo'!AL162*100-100)</f>
        <v>11.715965855586759</v>
      </c>
      <c r="AM174" s="122">
        <f>IF(ABS('Rentas del trabajo'!AM174/'Rentas del trabajo'!AM162*100-100)&gt;100,"-",'Rentas del trabajo'!AM174/'Rentas del trabajo'!AM162*100-100)</f>
        <v>-15.440761404660321</v>
      </c>
      <c r="AN174" s="122">
        <f>IF(ABS('Rentas del trabajo'!AN174/'Rentas del trabajo'!AN162*100-100)&gt;100,"-",'Rentas del trabajo'!AN174/'Rentas del trabajo'!AN162*100-100)</f>
        <v>0.47942001870906381</v>
      </c>
      <c r="AO174" s="122">
        <f>IF(ABS('Rentas del trabajo'!AO174/'Rentas del trabajo'!AO162*100-100)&gt;100,"-",'Rentas del trabajo'!AO174/'Rentas del trabajo'!AO162*100-100)</f>
        <v>-0.43204130137524999</v>
      </c>
      <c r="AP174" s="122">
        <f>IF(ABS('Rentas del trabajo'!AP174/'Rentas del trabajo'!AP162*100-100)&gt;100,"-",'Rentas del trabajo'!AP174/'Rentas del trabajo'!AP162*100-100)</f>
        <v>-6.1213003542054452</v>
      </c>
      <c r="AQ174" s="122">
        <f>IF(ABS('Rentas del trabajo'!AQ174/'Rentas del trabajo'!AQ162*100-100)&gt;100,"-",'Rentas del trabajo'!AQ174/'Rentas del trabajo'!AQ162*100-100)</f>
        <v>-53.893129770992367</v>
      </c>
      <c r="AR174" s="122"/>
      <c r="AS174" s="122">
        <f>IF(ABS('Rentas del trabajo'!AS174/'Rentas del trabajo'!AS162*100-100)&gt;100,"-",'Rentas del trabajo'!AS174/'Rentas del trabajo'!AS162*100-100)</f>
        <v>-4.3566505431234788</v>
      </c>
      <c r="AT174" s="122"/>
      <c r="AU174" s="122"/>
      <c r="AV174" s="122"/>
      <c r="AW174" s="122"/>
      <c r="AX174" s="122"/>
      <c r="AY174" s="122"/>
      <c r="AZ174" s="122"/>
      <c r="BA174" s="122"/>
      <c r="BB174" s="122"/>
      <c r="BC174" s="122"/>
      <c r="BD174" s="122"/>
      <c r="BE174" s="122">
        <f>IF(ABS('Rentas del trabajo'!BE174/'Rentas del trabajo'!BE162*100-100)&gt;100,"-",'Rentas del trabajo'!BE174/'Rentas del trabajo'!BE162*100-100)</f>
        <v>1.4172080061876926</v>
      </c>
      <c r="BF174" s="122">
        <f>IF(ABS('Rentas del trabajo'!BF174/'Rentas del trabajo'!BF162*100-100)&gt;100,"-",'Rentas del trabajo'!BF174/'Rentas del trabajo'!BF162*100-100)</f>
        <v>1.049150834615304</v>
      </c>
      <c r="BG174" s="122">
        <f>IF(ABS('Rentas del trabajo'!BG174/'Rentas del trabajo'!BG162*100-100)&gt;100,"-",'Rentas del trabajo'!BG174/'Rentas del trabajo'!BG162*100-100)</f>
        <v>2.7765598414572992</v>
      </c>
      <c r="BH174" s="122">
        <f>IF(ABS('Rentas del trabajo'!BH174/'Rentas del trabajo'!BH162*100-100)&gt;100,"-",'Rentas del trabajo'!BH174/'Rentas del trabajo'!BH162*100-100)</f>
        <v>0.28185504844881848</v>
      </c>
      <c r="BI174" s="122"/>
      <c r="BJ174" s="122">
        <f>IF(ABS('Rentas del trabajo'!BJ174/'Rentas del trabajo'!BJ162*100-100)&gt;100,"-",'Rentas del trabajo'!BJ174/'Rentas del trabajo'!BJ162*100-100)</f>
        <v>85.742900064385793</v>
      </c>
      <c r="BK174" s="123"/>
      <c r="BL174" s="123"/>
    </row>
    <row r="175" spans="2:64" ht="12" customHeight="1">
      <c r="B175" s="67" t="s">
        <v>406</v>
      </c>
      <c r="C175" s="122">
        <f>IF(ABS('Rentas del trabajo'!C175/'Rentas del trabajo'!C163*100-100)&gt;100,"-",'Rentas del trabajo'!C175/'Rentas del trabajo'!C163*100-100)</f>
        <v>7.9743624105785358</v>
      </c>
      <c r="D175" s="122">
        <f>IF(ABS('Rentas del trabajo'!D175/'Rentas del trabajo'!D163*100-100)&gt;100,"-",'Rentas del trabajo'!D175/'Rentas del trabajo'!D163*100-100)</f>
        <v>5.5897970901481528</v>
      </c>
      <c r="E175" s="122">
        <f>IF(ABS('Rentas del trabajo'!E175/'Rentas del trabajo'!E163*100-100)&gt;100,"-",'Rentas del trabajo'!E175/'Rentas del trabajo'!E163*100-100)</f>
        <v>4.7879660344603963</v>
      </c>
      <c r="F175" s="122">
        <f>IF(ABS('Rentas del trabajo'!F175/'Rentas del trabajo'!F163*100-100)&gt;100,"-",'Rentas del trabajo'!F175/'Rentas del trabajo'!F163*100-100)</f>
        <v>4.7879660344603963</v>
      </c>
      <c r="G175" s="122"/>
      <c r="H175" s="122">
        <f>IF(ABS('Rentas del trabajo'!H175/'Rentas del trabajo'!H163*100-100)&gt;100,"-",'Rentas del trabajo'!H175/'Rentas del trabajo'!H163*100-100)</f>
        <v>7.025410349806009</v>
      </c>
      <c r="I175" s="122">
        <f>IF(ABS('Rentas del trabajo'!I175/'Rentas del trabajo'!I163*100-100)&gt;100,"-",'Rentas del trabajo'!I175/'Rentas del trabajo'!I163*100-100)</f>
        <v>6.4122566948870769</v>
      </c>
      <c r="J175" s="122">
        <f>IF(ABS('Rentas del trabajo'!J175/'Rentas del trabajo'!J163*100-100)&gt;100,"-",'Rentas del trabajo'!J175/'Rentas del trabajo'!J163*100-100)</f>
        <v>2.1601626122193665</v>
      </c>
      <c r="K175" s="122">
        <f>IF(ABS('Rentas del trabajo'!K175/'Rentas del trabajo'!K163*100-100)&gt;100,"-",'Rentas del trabajo'!K175/'Rentas del trabajo'!K163*100-100)</f>
        <v>30.323217873233119</v>
      </c>
      <c r="L175" s="122">
        <f>IF(ABS('Rentas del trabajo'!L175/'Rentas del trabajo'!L163*100-100)&gt;100,"-",'Rentas del trabajo'!L175/'Rentas del trabajo'!L163*100-100)</f>
        <v>9.1823279897295293</v>
      </c>
      <c r="M175" s="122">
        <f>IF(ABS('Rentas del trabajo'!M175/'Rentas del trabajo'!M163*100-100)&gt;100,"-",'Rentas del trabajo'!M175/'Rentas del trabajo'!M163*100-100)</f>
        <v>9.02727834004979</v>
      </c>
      <c r="N175" s="122">
        <f>IF(ABS('Rentas del trabajo'!N175/'Rentas del trabajo'!N163*100-100)&gt;100,"-",'Rentas del trabajo'!N175/'Rentas del trabajo'!N163*100-100)</f>
        <v>18.8061715887643</v>
      </c>
      <c r="O175" s="122">
        <f>IF(ABS('Rentas del trabajo'!O175/'Rentas del trabajo'!O163*100-100)&gt;100,"-",'Rentas del trabajo'!O175/'Rentas del trabajo'!O163*100-100)</f>
        <v>43.326556050618933</v>
      </c>
      <c r="P175" s="122"/>
      <c r="Q175" s="122">
        <f>IF(ABS('Rentas del trabajo'!Q175/'Rentas del trabajo'!Q163*100-100)&gt;100,"-",'Rentas del trabajo'!Q175/'Rentas del trabajo'!Q163*100-100)</f>
        <v>-6.8405913886768701</v>
      </c>
      <c r="R175" s="122">
        <f>IF(ABS('Rentas del trabajo'!R175/'Rentas del trabajo'!R163*100-100)&gt;100,"-",'Rentas del trabajo'!R175/'Rentas del trabajo'!R163*100-100)</f>
        <v>-4.3765446492433711</v>
      </c>
      <c r="S175" s="122">
        <f>IF(ABS('Rentas del trabajo'!S175/'Rentas del trabajo'!S163*100-100)&gt;100,"-",'Rentas del trabajo'!S175/'Rentas del trabajo'!S163*100-100)</f>
        <v>-4.6591748934916524</v>
      </c>
      <c r="T175" s="122">
        <f>IF(ABS('Rentas del trabajo'!T175/'Rentas del trabajo'!T163*100-100)&gt;100,"-",'Rentas del trabajo'!T175/'Rentas del trabajo'!T163*100-100)</f>
        <v>-4.6591748934916524</v>
      </c>
      <c r="U175" s="122"/>
      <c r="V175" s="122">
        <f>IF(ABS('Rentas del trabajo'!V175/'Rentas del trabajo'!V163*100-100)&gt;100,"-",'Rentas del trabajo'!V175/'Rentas del trabajo'!V163*100-100)</f>
        <v>-3.9448335639492171</v>
      </c>
      <c r="W175" s="122">
        <f>IF(ABS('Rentas del trabajo'!W175/'Rentas del trabajo'!W163*100-100)&gt;100,"-",'Rentas del trabajo'!W175/'Rentas del trabajo'!W163*100-100)</f>
        <v>-7.475444532939548</v>
      </c>
      <c r="X175" s="122">
        <f>IF(ABS('Rentas del trabajo'!X175/'Rentas del trabajo'!X163*100-100)&gt;100,"-",'Rentas del trabajo'!X175/'Rentas del trabajo'!X163*100-100)</f>
        <v>-1.1428917949193362</v>
      </c>
      <c r="Y175" s="122">
        <f>IF(ABS('Rentas del trabajo'!Y175/'Rentas del trabajo'!Y163*100-100)&gt;100,"-",'Rentas del trabajo'!Y175/'Rentas del trabajo'!Y163*100-100)</f>
        <v>-9.0187047738975963</v>
      </c>
      <c r="Z175" s="122">
        <f>IF(ABS('Rentas del trabajo'!Z175/'Rentas del trabajo'!Z163*100-100)&gt;100,"-",'Rentas del trabajo'!Z175/'Rentas del trabajo'!Z163*100-100)</f>
        <v>-7.7880466328765152</v>
      </c>
      <c r="AA175" s="122">
        <f>IF(ABS('Rentas del trabajo'!AA175/'Rentas del trabajo'!AA163*100-100)&gt;100,"-",'Rentas del trabajo'!AA175/'Rentas del trabajo'!AA163*100-100)</f>
        <v>-8.4464953085593493</v>
      </c>
      <c r="AB175" s="122">
        <f>IF(ABS('Rentas del trabajo'!AB175/'Rentas del trabajo'!AB163*100-100)&gt;100,"-",'Rentas del trabajo'!AB175/'Rentas del trabajo'!AB163*100-100)</f>
        <v>-21.446697138289466</v>
      </c>
      <c r="AC175" s="122">
        <f>IF(ABS('Rentas del trabajo'!AC175/'Rentas del trabajo'!AC163*100-100)&gt;100,"-",'Rentas del trabajo'!AC175/'Rentas del trabajo'!AC163*100-100)</f>
        <v>-67.10192246525969</v>
      </c>
      <c r="AD175" s="122"/>
      <c r="AE175" s="122">
        <f>IF(ABS('Rentas del trabajo'!AE175/'Rentas del trabajo'!AE163*100-100)&gt;100,"-",'Rentas del trabajo'!AE175/'Rentas del trabajo'!AE163*100-100)</f>
        <v>0.58827747354173709</v>
      </c>
      <c r="AF175" s="122">
        <f>IF(ABS('Rentas del trabajo'!AF175/'Rentas del trabajo'!AF163*100-100)&gt;100,"-",'Rentas del trabajo'!AF175/'Rentas del trabajo'!AF163*100-100)</f>
        <v>0.96861247545231777</v>
      </c>
      <c r="AG175" s="122">
        <f>IF(ABS('Rentas del trabajo'!AG175/'Rentas del trabajo'!AG163*100-100)&gt;100,"-",'Rentas del trabajo'!AG175/'Rentas del trabajo'!AG163*100-100)</f>
        <v>-9.4288570417745632E-2</v>
      </c>
      <c r="AH175" s="122">
        <f>IF(ABS('Rentas del trabajo'!AH175/'Rentas del trabajo'!AH163*100-100)&gt;100,"-",'Rentas del trabajo'!AH175/'Rentas del trabajo'!AH163*100-100)</f>
        <v>-9.4288570417745632E-2</v>
      </c>
      <c r="AI175" s="122"/>
      <c r="AJ175" s="122">
        <f>IF(ABS('Rentas del trabajo'!AJ175/'Rentas del trabajo'!AJ163*100-100)&gt;100,"-",'Rentas del trabajo'!AJ175/'Rentas del trabajo'!AJ163*100-100)</f>
        <v>2.8034360403725174</v>
      </c>
      <c r="AK175" s="122">
        <f>IF(ABS('Rentas del trabajo'!AK175/'Rentas del trabajo'!AK163*100-100)&gt;100,"-",'Rentas del trabajo'!AK175/'Rentas del trabajo'!AK163*100-100)</f>
        <v>-1.5425325305884741</v>
      </c>
      <c r="AL175" s="122">
        <f>IF(ABS('Rentas del trabajo'!AL175/'Rentas del trabajo'!AL163*100-100)&gt;100,"-",'Rentas del trabajo'!AL175/'Rentas del trabajo'!AL163*100-100)</f>
        <v>0.99258249604805826</v>
      </c>
      <c r="AM175" s="122">
        <f>IF(ABS('Rentas del trabajo'!AM175/'Rentas del trabajo'!AM163*100-100)&gt;100,"-",'Rentas del trabajo'!AM175/'Rentas del trabajo'!AM163*100-100)</f>
        <v>18.569751601402857</v>
      </c>
      <c r="AN175" s="122">
        <f>IF(ABS('Rentas del trabajo'!AN175/'Rentas del trabajo'!AN163*100-100)&gt;100,"-",'Rentas del trabajo'!AN175/'Rentas del trabajo'!AN163*100-100)</f>
        <v>0.6791573710292198</v>
      </c>
      <c r="AO175" s="122">
        <f>IF(ABS('Rentas del trabajo'!AO175/'Rentas del trabajo'!AO163*100-100)&gt;100,"-",'Rentas del trabajo'!AO175/'Rentas del trabajo'!AO163*100-100)</f>
        <v>-0.18170560999244856</v>
      </c>
      <c r="AP175" s="122">
        <f>IF(ABS('Rentas del trabajo'!AP175/'Rentas del trabajo'!AP163*100-100)&gt;100,"-",'Rentas del trabajo'!AP175/'Rentas del trabajo'!AP163*100-100)</f>
        <v>-6.6738282134744793</v>
      </c>
      <c r="AQ175" s="122">
        <f>IF(ABS('Rentas del trabajo'!AQ175/'Rentas del trabajo'!AQ163*100-100)&gt;100,"-",'Rentas del trabajo'!AQ175/'Rentas del trabajo'!AQ163*100-100)</f>
        <v>-52.848318462594371</v>
      </c>
      <c r="AR175" s="122"/>
      <c r="AS175" s="122">
        <f>IF(ABS('Rentas del trabajo'!AS175/'Rentas del trabajo'!AS163*100-100)&gt;100,"-",'Rentas del trabajo'!AS175/'Rentas del trabajo'!AS163*100-100)</f>
        <v>0.58827747354173709</v>
      </c>
      <c r="AT175" s="122"/>
      <c r="AU175" s="122"/>
      <c r="AV175" s="122"/>
      <c r="AW175" s="122"/>
      <c r="AX175" s="122"/>
      <c r="AY175" s="122"/>
      <c r="AZ175" s="122"/>
      <c r="BA175" s="122"/>
      <c r="BB175" s="122"/>
      <c r="BC175" s="122"/>
      <c r="BD175" s="122"/>
      <c r="BE175" s="122">
        <f>IF(ABS('Rentas del trabajo'!BE175/'Rentas del trabajo'!BE163*100-100)&gt;100,"-",'Rentas del trabajo'!BE175/'Rentas del trabajo'!BE163*100-100)</f>
        <v>-5.1131655663040334</v>
      </c>
      <c r="BF175" s="122">
        <f>IF(ABS('Rentas del trabajo'!BF175/'Rentas del trabajo'!BF163*100-100)&gt;100,"-",'Rentas del trabajo'!BF175/'Rentas del trabajo'!BF163*100-100)</f>
        <v>-5.1958885151398277</v>
      </c>
      <c r="BG175" s="122">
        <f>IF(ABS('Rentas del trabajo'!BG175/'Rentas del trabajo'!BG163*100-100)&gt;100,"-",'Rentas del trabajo'!BG175/'Rentas del trabajo'!BG163*100-100)</f>
        <v>4.1594392919091803</v>
      </c>
      <c r="BH175" s="122">
        <f>IF(ABS('Rentas del trabajo'!BH175/'Rentas del trabajo'!BH163*100-100)&gt;100,"-",'Rentas del trabajo'!BH175/'Rentas del trabajo'!BH163*100-100)</f>
        <v>1.5181037204283143</v>
      </c>
      <c r="BI175" s="122">
        <f>+'Rentas del trabajo'!BI175/'Rentas del trabajo'!BI163*100-100</f>
        <v>-11.346961907740408</v>
      </c>
      <c r="BJ175" s="122">
        <f>IF(ABS('Rentas del trabajo'!BJ175/'Rentas del trabajo'!BJ163*100-100)&gt;100,"-",'Rentas del trabajo'!BJ175/'Rentas del trabajo'!BJ163*100-100)</f>
        <v>6.3835024996179044</v>
      </c>
      <c r="BK175" s="123"/>
      <c r="BL175" s="123"/>
    </row>
    <row r="176" spans="2:64" ht="12" customHeight="1">
      <c r="B176" s="67" t="s">
        <v>407</v>
      </c>
      <c r="C176" s="122">
        <f>IF(ABS('Rentas del trabajo'!C176/'Rentas del trabajo'!C164*100-100)&gt;100,"-",'Rentas del trabajo'!C176/'Rentas del trabajo'!C164*100-100)</f>
        <v>8.275538869431017</v>
      </c>
      <c r="D176" s="122">
        <f>IF(ABS('Rentas del trabajo'!D176/'Rentas del trabajo'!D164*100-100)&gt;100,"-",'Rentas del trabajo'!D176/'Rentas del trabajo'!D164*100-100)</f>
        <v>5.9844822024157622</v>
      </c>
      <c r="E176" s="122">
        <f>IF(ABS('Rentas del trabajo'!E176/'Rentas del trabajo'!E164*100-100)&gt;100,"-",'Rentas del trabajo'!E176/'Rentas del trabajo'!E164*100-100)</f>
        <v>3.0077630137729301</v>
      </c>
      <c r="F176" s="122">
        <f>IF(ABS('Rentas del trabajo'!F176/'Rentas del trabajo'!F164*100-100)&gt;100,"-",'Rentas del trabajo'!F176/'Rentas del trabajo'!F164*100-100)</f>
        <v>3.0077630137729301</v>
      </c>
      <c r="G176" s="122"/>
      <c r="H176" s="122">
        <f>IF(ABS('Rentas del trabajo'!H176/'Rentas del trabajo'!H164*100-100)&gt;100,"-",'Rentas del trabajo'!H176/'Rentas del trabajo'!H164*100-100)</f>
        <v>11.437389068065642</v>
      </c>
      <c r="I176" s="122">
        <f>IF(ABS('Rentas del trabajo'!I176/'Rentas del trabajo'!I164*100-100)&gt;100,"-",'Rentas del trabajo'!I176/'Rentas del trabajo'!I164*100-100)</f>
        <v>3.3742198924430369</v>
      </c>
      <c r="J176" s="122">
        <f>IF(ABS('Rentas del trabajo'!J176/'Rentas del trabajo'!J164*100-100)&gt;100,"-",'Rentas del trabajo'!J176/'Rentas del trabajo'!J164*100-100)</f>
        <v>9.4216999990884602</v>
      </c>
      <c r="K176" s="122">
        <f>IF(ABS('Rentas del trabajo'!K176/'Rentas del trabajo'!K164*100-100)&gt;100,"-",'Rentas del trabajo'!K176/'Rentas del trabajo'!K164*100-100)</f>
        <v>31.281591846749933</v>
      </c>
      <c r="L176" s="122">
        <f>IF(ABS('Rentas del trabajo'!L176/'Rentas del trabajo'!L164*100-100)&gt;100,"-",'Rentas del trabajo'!L176/'Rentas del trabajo'!L164*100-100)</f>
        <v>8.184510508210721</v>
      </c>
      <c r="M176" s="122">
        <f>IF(ABS('Rentas del trabajo'!M176/'Rentas del trabajo'!M164*100-100)&gt;100,"-",'Rentas del trabajo'!M176/'Rentas del trabajo'!M164*100-100)</f>
        <v>8.0457377687169753</v>
      </c>
      <c r="N176" s="122">
        <f>IF(ABS('Rentas del trabajo'!N176/'Rentas del trabajo'!N164*100-100)&gt;100,"-",'Rentas del trabajo'!N176/'Rentas del trabajo'!N164*100-100)</f>
        <v>20.910872227065468</v>
      </c>
      <c r="O176" s="122">
        <f>IF(ABS('Rentas del trabajo'!O176/'Rentas del trabajo'!O164*100-100)&gt;100,"-",'Rentas del trabajo'!O176/'Rentas del trabajo'!O164*100-100)</f>
        <v>52.662231965601279</v>
      </c>
      <c r="P176" s="122"/>
      <c r="Q176" s="122">
        <f>IF(ABS('Rentas del trabajo'!Q176/'Rentas del trabajo'!Q164*100-100)&gt;100,"-",'Rentas del trabajo'!Q176/'Rentas del trabajo'!Q164*100-100)</f>
        <v>-7.0424802952276764</v>
      </c>
      <c r="R176" s="122">
        <f>IF(ABS('Rentas del trabajo'!R176/'Rentas del trabajo'!R164*100-100)&gt;100,"-",'Rentas del trabajo'!R176/'Rentas del trabajo'!R164*100-100)</f>
        <v>-4.3031019939564459</v>
      </c>
      <c r="S176" s="122">
        <f>IF(ABS('Rentas del trabajo'!S176/'Rentas del trabajo'!S164*100-100)&gt;100,"-",'Rentas del trabajo'!S176/'Rentas del trabajo'!S164*100-100)</f>
        <v>-5.0667422328452005</v>
      </c>
      <c r="T176" s="122">
        <f>IF(ABS('Rentas del trabajo'!T176/'Rentas del trabajo'!T164*100-100)&gt;100,"-",'Rentas del trabajo'!T176/'Rentas del trabajo'!T164*100-100)</f>
        <v>-5.0667422328452005</v>
      </c>
      <c r="U176" s="122"/>
      <c r="V176" s="122">
        <f>IF(ABS('Rentas del trabajo'!V176/'Rentas del trabajo'!V164*100-100)&gt;100,"-",'Rentas del trabajo'!V176/'Rentas del trabajo'!V164*100-100)</f>
        <v>-3.1528711321892899</v>
      </c>
      <c r="W176" s="122">
        <f>IF(ABS('Rentas del trabajo'!W176/'Rentas del trabajo'!W164*100-100)&gt;100,"-",'Rentas del trabajo'!W176/'Rentas del trabajo'!W164*100-100)</f>
        <v>-3.528756946160911</v>
      </c>
      <c r="X176" s="122">
        <f>IF(ABS('Rentas del trabajo'!X176/'Rentas del trabajo'!X164*100-100)&gt;100,"-",'Rentas del trabajo'!X176/'Rentas del trabajo'!X164*100-100)</f>
        <v>-1.4631872771257122</v>
      </c>
      <c r="Y176" s="122">
        <f>IF(ABS('Rentas del trabajo'!Y176/'Rentas del trabajo'!Y164*100-100)&gt;100,"-",'Rentas del trabajo'!Y176/'Rentas del trabajo'!Y164*100-100)</f>
        <v>-8.5774873248461034</v>
      </c>
      <c r="Z176" s="122">
        <f>IF(ABS('Rentas del trabajo'!Z176/'Rentas del trabajo'!Z164*100-100)&gt;100,"-",'Rentas del trabajo'!Z176/'Rentas del trabajo'!Z164*100-100)</f>
        <v>-8.3535250079148113</v>
      </c>
      <c r="AA176" s="122">
        <f>IF(ABS('Rentas del trabajo'!AA176/'Rentas del trabajo'!AA164*100-100)&gt;100,"-",'Rentas del trabajo'!AA176/'Rentas del trabajo'!AA164*100-100)</f>
        <v>-8.8584543862102976</v>
      </c>
      <c r="AB176" s="122">
        <f>IF(ABS('Rentas del trabajo'!AB176/'Rentas del trabajo'!AB164*100-100)&gt;100,"-",'Rentas del trabajo'!AB176/'Rentas del trabajo'!AB164*100-100)</f>
        <v>-23.951269140996374</v>
      </c>
      <c r="AC176" s="122">
        <f>IF(ABS('Rentas del trabajo'!AC176/'Rentas del trabajo'!AC164*100-100)&gt;100,"-",'Rentas del trabajo'!AC176/'Rentas del trabajo'!AC164*100-100)</f>
        <v>-69.087959328022663</v>
      </c>
      <c r="AD176" s="122"/>
      <c r="AE176" s="122">
        <f>IF(ABS('Rentas del trabajo'!AE176/'Rentas del trabajo'!AE164*100-100)&gt;100,"-",'Rentas del trabajo'!AE176/'Rentas del trabajo'!AE164*100-100)</f>
        <v>0.65025537999976279</v>
      </c>
      <c r="AF176" s="122">
        <f>IF(ABS('Rentas del trabajo'!AF176/'Rentas del trabajo'!AF164*100-100)&gt;100,"-",'Rentas del trabajo'!AF176/'Rentas del trabajo'!AF164*100-100)</f>
        <v>1.4238618354791726</v>
      </c>
      <c r="AG176" s="122">
        <f>IF(ABS('Rentas del trabajo'!AG176/'Rentas del trabajo'!AG164*100-100)&gt;100,"-",'Rentas del trabajo'!AG176/'Rentas del trabajo'!AG164*100-100)</f>
        <v>-2.2113748179550043</v>
      </c>
      <c r="AH176" s="122">
        <f>IF(ABS('Rentas del trabajo'!AH176/'Rentas del trabajo'!AH164*100-100)&gt;100,"-",'Rentas del trabajo'!AH176/'Rentas del trabajo'!AH164*100-100)</f>
        <v>-2.2113748179550043</v>
      </c>
      <c r="AI176" s="122"/>
      <c r="AJ176" s="122">
        <f>IF(ABS('Rentas del trabajo'!AJ176/'Rentas del trabajo'!AJ164*100-100)&gt;100,"-",'Rentas del trabajo'!AJ176/'Rentas del trabajo'!AJ164*100-100)</f>
        <v>7.9239117976731279</v>
      </c>
      <c r="AK176" s="122">
        <f>IF(ABS('Rentas del trabajo'!AK176/'Rentas del trabajo'!AK164*100-100)&gt;100,"-",'Rentas del trabajo'!AK176/'Rentas del trabajo'!AK164*100-100)</f>
        <v>-0.2736050725511916</v>
      </c>
      <c r="AL176" s="122">
        <f>IF(ABS('Rentas del trabajo'!AL176/'Rentas del trabajo'!AL164*100-100)&gt;100,"-",'Rentas del trabajo'!AL176/'Rentas del trabajo'!AL164*100-100)</f>
        <v>7.8206556062871755</v>
      </c>
      <c r="AM176" s="122">
        <f>IF(ABS('Rentas del trabajo'!AM176/'Rentas del trabajo'!AM164*100-100)&gt;100,"-",'Rentas del trabajo'!AM176/'Rentas del trabajo'!AM164*100-100)</f>
        <v>20.02092994623878</v>
      </c>
      <c r="AN176" s="122">
        <f>IF(ABS('Rentas del trabajo'!AN176/'Rentas del trabajo'!AN164*100-100)&gt;100,"-",'Rentas del trabajo'!AN176/'Rentas del trabajo'!AN164*100-100)</f>
        <v>-0.85270963178287218</v>
      </c>
      <c r="AO176" s="122">
        <f>IF(ABS('Rentas del trabajo'!AO176/'Rentas del trabajo'!AO164*100-100)&gt;100,"-",'Rentas del trabajo'!AO176/'Rentas del trabajo'!AO164*100-100)</f>
        <v>-1.5254446277691898</v>
      </c>
      <c r="AP176" s="122">
        <f>IF(ABS('Rentas del trabajo'!AP176/'Rentas del trabajo'!AP164*100-100)&gt;100,"-",'Rentas del trabajo'!AP176/'Rentas del trabajo'!AP164*100-100)</f>
        <v>-8.0488162007652164</v>
      </c>
      <c r="AQ176" s="122">
        <f>IF(ABS('Rentas del trabajo'!AQ176/'Rentas del trabajo'!AQ164*100-100)&gt;100,"-",'Rentas del trabajo'!AQ176/'Rentas del trabajo'!AQ164*100-100)</f>
        <v>-52.80898876404494</v>
      </c>
      <c r="AR176" s="122"/>
      <c r="AS176" s="122">
        <f>IF(ABS('Rentas del trabajo'!AS176/'Rentas del trabajo'!AS164*100-100)&gt;100,"-",'Rentas del trabajo'!AS176/'Rentas del trabajo'!AS164*100-100)</f>
        <v>0.65025537999976279</v>
      </c>
      <c r="AT176" s="122"/>
      <c r="AU176" s="122"/>
      <c r="AV176" s="122"/>
      <c r="AW176" s="122"/>
      <c r="AX176" s="122"/>
      <c r="AY176" s="122"/>
      <c r="AZ176" s="122"/>
      <c r="BA176" s="122"/>
      <c r="BB176" s="122"/>
      <c r="BC176" s="122"/>
      <c r="BD176" s="122"/>
      <c r="BE176" s="122">
        <f>IF(ABS('Rentas del trabajo'!BE176/'Rentas del trabajo'!BE164*100-100)&gt;100,"-",'Rentas del trabajo'!BE176/'Rentas del trabajo'!BE164*100-100)</f>
        <v>1.7880006837998508E-2</v>
      </c>
      <c r="BF176" s="122">
        <f>IF(ABS('Rentas del trabajo'!BF176/'Rentas del trabajo'!BF164*100-100)&gt;100,"-",'Rentas del trabajo'!BF176/'Rentas del trabajo'!BF164*100-100)</f>
        <v>-0.61981907935893332</v>
      </c>
      <c r="BG176" s="122">
        <f>IF(ABS('Rentas del trabajo'!BG176/'Rentas del trabajo'!BG164*100-100)&gt;100,"-",'Rentas del trabajo'!BG176/'Rentas del trabajo'!BG164*100-100)</f>
        <v>-2.1336072540571394</v>
      </c>
      <c r="BH176" s="122">
        <f>IF(ABS('Rentas del trabajo'!BH176/'Rentas del trabajo'!BH164*100-100)&gt;100,"-",'Rentas del trabajo'!BH176/'Rentas del trabajo'!BH164*100-100)</f>
        <v>-0.34033416600493638</v>
      </c>
      <c r="BI176" s="122"/>
      <c r="BJ176" s="122">
        <f>IF(ABS('Rentas del trabajo'!BJ176/'Rentas del trabajo'!BJ164*100-100)&gt;100,"-",'Rentas del trabajo'!BJ176/'Rentas del trabajo'!BJ164*100-100)</f>
        <v>50.824401341558314</v>
      </c>
      <c r="BK176" s="123"/>
      <c r="BL176" s="123"/>
    </row>
    <row r="177" spans="2:64" ht="12" customHeight="1">
      <c r="B177" s="67" t="s">
        <v>408</v>
      </c>
      <c r="C177" s="122">
        <f>IF(ABS('Rentas del trabajo'!C177/'Rentas del trabajo'!C165*100-100)&gt;100,"-",'Rentas del trabajo'!C177/'Rentas del trabajo'!C165*100-100)</f>
        <v>0.7573588446503976</v>
      </c>
      <c r="D177" s="122">
        <f>IF(ABS('Rentas del trabajo'!D177/'Rentas del trabajo'!D165*100-100)&gt;100,"-",'Rentas del trabajo'!D177/'Rentas del trabajo'!D165*100-100)</f>
        <v>-9.3219191595011353E-2</v>
      </c>
      <c r="E177" s="122">
        <f>IF(ABS('Rentas del trabajo'!E177/'Rentas del trabajo'!E165*100-100)&gt;100,"-",'Rentas del trabajo'!E177/'Rentas del trabajo'!E165*100-100)</f>
        <v>-2.7208624818678686</v>
      </c>
      <c r="F177" s="122">
        <f>IF(ABS('Rentas del trabajo'!F177/'Rentas del trabajo'!F165*100-100)&gt;100,"-",'Rentas del trabajo'!F177/'Rentas del trabajo'!F165*100-100)</f>
        <v>3.5125007971460036</v>
      </c>
      <c r="G177" s="122">
        <f>IF(ABS('Rentas del trabajo'!G177/'Rentas del trabajo'!G165*100-100)&gt;100,"-",'Rentas del trabajo'!G177/'Rentas del trabajo'!G165*100-100)</f>
        <v>-5.3042514312101758</v>
      </c>
      <c r="H177" s="122">
        <f>IF(ABS('Rentas del trabajo'!H177/'Rentas del trabajo'!H165*100-100)&gt;100,"-",'Rentas del trabajo'!H177/'Rentas del trabajo'!H165*100-100)</f>
        <v>14.455887715097077</v>
      </c>
      <c r="I177" s="122">
        <f>IF(ABS('Rentas del trabajo'!I177/'Rentas del trabajo'!I165*100-100)&gt;100,"-",'Rentas del trabajo'!I177/'Rentas del trabajo'!I165*100-100)</f>
        <v>10.804588620987346</v>
      </c>
      <c r="J177" s="122">
        <f>IF(ABS('Rentas del trabajo'!J177/'Rentas del trabajo'!J165*100-100)&gt;100,"-",'Rentas del trabajo'!J177/'Rentas del trabajo'!J165*100-100)</f>
        <v>25.555754563196857</v>
      </c>
      <c r="K177" s="122">
        <f>IF(ABS('Rentas del trabajo'!K177/'Rentas del trabajo'!K165*100-100)&gt;100,"-",'Rentas del trabajo'!K177/'Rentas del trabajo'!K165*100-100)</f>
        <v>-7.0128866329427098</v>
      </c>
      <c r="L177" s="122">
        <f>IF(ABS('Rentas del trabajo'!L177/'Rentas del trabajo'!L165*100-100)&gt;100,"-",'Rentas del trabajo'!L177/'Rentas del trabajo'!L165*100-100)</f>
        <v>4.4446708850792476</v>
      </c>
      <c r="M177" s="122">
        <f>IF(ABS('Rentas del trabajo'!M177/'Rentas del trabajo'!M165*100-100)&gt;100,"-",'Rentas del trabajo'!M177/'Rentas del trabajo'!M165*100-100)</f>
        <v>3.9140943055395923</v>
      </c>
      <c r="N177" s="122">
        <f>IF(ABS('Rentas del trabajo'!N177/'Rentas del trabajo'!N165*100-100)&gt;100,"-",'Rentas del trabajo'!N177/'Rentas del trabajo'!N165*100-100)</f>
        <v>2.8904916870633173</v>
      </c>
      <c r="O177" s="122">
        <f>IF(ABS('Rentas del trabajo'!O177/'Rentas del trabajo'!O165*100-100)&gt;100,"-",'Rentas del trabajo'!O177/'Rentas del trabajo'!O165*100-100)</f>
        <v>59.362796789066721</v>
      </c>
      <c r="P177" s="122"/>
      <c r="Q177" s="122">
        <f>IF(ABS('Rentas del trabajo'!Q177/'Rentas del trabajo'!Q165*100-100)&gt;100,"-",'Rentas del trabajo'!Q177/'Rentas del trabajo'!Q165*100-100)</f>
        <v>-6.1271887351417575</v>
      </c>
      <c r="R177" s="122">
        <f>IF(ABS('Rentas del trabajo'!R177/'Rentas del trabajo'!R165*100-100)&gt;100,"-",'Rentas del trabajo'!R177/'Rentas del trabajo'!R165*100-100)</f>
        <v>-5.4214629042269991</v>
      </c>
      <c r="S177" s="122">
        <f>IF(ABS('Rentas del trabajo'!S177/'Rentas del trabajo'!S165*100-100)&gt;100,"-",'Rentas del trabajo'!S177/'Rentas del trabajo'!S165*100-100)</f>
        <v>-6.5575391854666805</v>
      </c>
      <c r="T177" s="122">
        <f>IF(ABS('Rentas del trabajo'!T177/'Rentas del trabajo'!T165*100-100)&gt;100,"-",'Rentas del trabajo'!T177/'Rentas del trabajo'!T165*100-100)</f>
        <v>-6.1146779512038449</v>
      </c>
      <c r="U177" s="122">
        <f>IF(ABS('Rentas del trabajo'!U177/'Rentas del trabajo'!U165*100-100)&gt;100,"-",'Rentas del trabajo'!U177/'Rentas del trabajo'!U165*100-100)</f>
        <v>-8.3774514115442855</v>
      </c>
      <c r="V177" s="122">
        <f>IF(ABS('Rentas del trabajo'!V177/'Rentas del trabajo'!V165*100-100)&gt;100,"-",'Rentas del trabajo'!V177/'Rentas del trabajo'!V165*100-100)</f>
        <v>-4.913907334028778</v>
      </c>
      <c r="W177" s="122">
        <f>IF(ABS('Rentas del trabajo'!W177/'Rentas del trabajo'!W165*100-100)&gt;100,"-",'Rentas del trabajo'!W177/'Rentas del trabajo'!W165*100-100)</f>
        <v>-3.1084274344805607</v>
      </c>
      <c r="X177" s="122">
        <f>IF(ABS('Rentas del trabajo'!X177/'Rentas del trabajo'!X165*100-100)&gt;100,"-",'Rentas del trabajo'!X177/'Rentas del trabajo'!X165*100-100)</f>
        <v>-8.5441320775081095</v>
      </c>
      <c r="Y177" s="122">
        <f>IF(ABS('Rentas del trabajo'!Y177/'Rentas del trabajo'!Y165*100-100)&gt;100,"-",'Rentas del trabajo'!Y177/'Rentas del trabajo'!Y165*100-100)</f>
        <v>-0.52317131235500369</v>
      </c>
      <c r="Z177" s="122">
        <f>IF(ABS('Rentas del trabajo'!Z177/'Rentas del trabajo'!Z165*100-100)&gt;100,"-",'Rentas del trabajo'!Z177/'Rentas del trabajo'!Z165*100-100)</f>
        <v>-5.9071703540621314</v>
      </c>
      <c r="AA177" s="122">
        <f>IF(ABS('Rentas del trabajo'!AA177/'Rentas del trabajo'!AA165*100-100)&gt;100,"-",'Rentas del trabajo'!AA177/'Rentas del trabajo'!AA165*100-100)</f>
        <v>-6.4305215547356198</v>
      </c>
      <c r="AB177" s="122">
        <f>IF(ABS('Rentas del trabajo'!AB177/'Rentas del trabajo'!AB165*100-100)&gt;100,"-",'Rentas del trabajo'!AB177/'Rentas del trabajo'!AB165*100-100)</f>
        <v>-8.8946234966850568</v>
      </c>
      <c r="AC177" s="122">
        <f>IF(ABS('Rentas del trabajo'!AC177/'Rentas del trabajo'!AC165*100-100)&gt;100,"-",'Rentas del trabajo'!AC177/'Rentas del trabajo'!AC165*100-100)</f>
        <v>-82.08616394097821</v>
      </c>
      <c r="AD177" s="122"/>
      <c r="AE177" s="122">
        <f>IF(ABS('Rentas del trabajo'!AE177/'Rentas del trabajo'!AE165*100-100)&gt;100,"-",'Rentas del trabajo'!AE177/'Rentas del trabajo'!AE165*100-100)</f>
        <v>-5.4162346963053665</v>
      </c>
      <c r="AF177" s="122">
        <f>IF(ABS('Rentas del trabajo'!AF177/'Rentas del trabajo'!AF165*100-100)&gt;100,"-",'Rentas del trabajo'!AF177/'Rentas del trabajo'!AF165*100-100)</f>
        <v>-5.5096282519300672</v>
      </c>
      <c r="AG177" s="122">
        <f>IF(ABS('Rentas del trabajo'!AG177/'Rentas del trabajo'!AG165*100-100)&gt;100,"-",'Rentas del trabajo'!AG177/'Rentas del trabajo'!AG165*100-100)</f>
        <v>-9.0999800439034146</v>
      </c>
      <c r="AH177" s="122">
        <f>IF(ABS('Rentas del trabajo'!AH177/'Rentas del trabajo'!AH165*100-100)&gt;100,"-",'Rentas del trabajo'!AH177/'Rentas del trabajo'!AH165*100-100)</f>
        <v>-2.816955265836782</v>
      </c>
      <c r="AI177" s="122">
        <f>IF(ABS('Rentas del trabajo'!AI177/'Rentas del trabajo'!AI165*100-100)&gt;100,"-",'Rentas del trabajo'!AI177/'Rentas del trabajo'!AI165*100-100)</f>
        <v>-13.237341756358674</v>
      </c>
      <c r="AJ177" s="122">
        <f>IF(ABS('Rentas del trabajo'!AJ177/'Rentas del trabajo'!AJ165*100-100)&gt;100,"-",'Rentas del trabajo'!AJ177/'Rentas del trabajo'!AJ165*100-100)</f>
        <v>8.8316314544371721</v>
      </c>
      <c r="AK177" s="122">
        <f>IF(ABS('Rentas del trabajo'!AK177/'Rentas del trabajo'!AK165*100-100)&gt;100,"-",'Rentas del trabajo'!AK177/'Rentas del trabajo'!AK165*100-100)</f>
        <v>7.3603083896292674</v>
      </c>
      <c r="AL177" s="122">
        <f>IF(ABS('Rentas del trabajo'!AL177/'Rentas del trabajo'!AL165*100-100)&gt;100,"-",'Rentas del trabajo'!AL177/'Rentas del trabajo'!AL165*100-100)</f>
        <v>14.828105062405371</v>
      </c>
      <c r="AM177" s="122">
        <f>IF(ABS('Rentas del trabajo'!AM177/'Rentas del trabajo'!AM165*100-100)&gt;100,"-",'Rentas del trabajo'!AM177/'Rentas del trabajo'!AM165*100-100)</f>
        <v>-7.4993685342661678</v>
      </c>
      <c r="AN177" s="122">
        <f>IF(ABS('Rentas del trabajo'!AN177/'Rentas del trabajo'!AN165*100-100)&gt;100,"-",'Rentas del trabajo'!AN177/'Rentas del trabajo'!AN165*100-100)</f>
        <v>-1.7250537498418907</v>
      </c>
      <c r="AO177" s="122">
        <f>IF(ABS('Rentas del trabajo'!AO177/'Rentas del trabajo'!AO165*100-100)&gt;100,"-",'Rentas del trabajo'!AO177/'Rentas del trabajo'!AO165*100-100)</f>
        <v>-2.7681239271864087</v>
      </c>
      <c r="AP177" s="122">
        <f>IF(ABS('Rentas del trabajo'!AP177/'Rentas del trabajo'!AP165*100-100)&gt;100,"-",'Rentas del trabajo'!AP177/'Rentas del trabajo'!AP165*100-100)</f>
        <v>-6.2612301623889834</v>
      </c>
      <c r="AQ177" s="122">
        <f>IF(ABS('Rentas del trabajo'!AQ177/'Rentas del trabajo'!AQ165*100-100)&gt;100,"-",'Rentas del trabajo'!AQ177/'Rentas del trabajo'!AQ165*100-100)</f>
        <v>-71.452009844134537</v>
      </c>
      <c r="AR177" s="122"/>
      <c r="AS177" s="122">
        <f>IF(ABS('Rentas del trabajo'!AS177/'Rentas del trabajo'!AS165*100-100)&gt;100,"-",'Rentas del trabajo'!AS177/'Rentas del trabajo'!AS165*100-100)</f>
        <v>-5.4162346963053665</v>
      </c>
      <c r="AT177" s="122"/>
      <c r="AU177" s="122"/>
      <c r="AV177" s="122"/>
      <c r="AW177" s="122"/>
      <c r="AX177" s="122"/>
      <c r="AY177" s="122"/>
      <c r="AZ177" s="122"/>
      <c r="BA177" s="122"/>
      <c r="BB177" s="122"/>
      <c r="BC177" s="122"/>
      <c r="BD177" s="122"/>
      <c r="BE177" s="122">
        <f>IF(ABS('Rentas del trabajo'!BE177/'Rentas del trabajo'!BE165*100-100)&gt;100,"-",'Rentas del trabajo'!BE177/'Rentas del trabajo'!BE165*100-100)</f>
        <v>2.1312362414642507</v>
      </c>
      <c r="BF177" s="122">
        <f>IF(ABS('Rentas del trabajo'!BF177/'Rentas del trabajo'!BF165*100-100)&gt;100,"-",'Rentas del trabajo'!BF177/'Rentas del trabajo'!BF165*100-100)</f>
        <v>1.9123591840692029</v>
      </c>
      <c r="BG177" s="122">
        <f>IF(ABS('Rentas del trabajo'!BG177/'Rentas del trabajo'!BG165*100-100)&gt;100,"-",'Rentas del trabajo'!BG177/'Rentas del trabajo'!BG165*100-100)</f>
        <v>8.4646597183362502</v>
      </c>
      <c r="BH177" s="122">
        <f>IF(ABS('Rentas del trabajo'!BH177/'Rentas del trabajo'!BH165*100-100)&gt;100,"-",'Rentas del trabajo'!BH177/'Rentas del trabajo'!BH165*100-100)</f>
        <v>-2.0331376339159704</v>
      </c>
      <c r="BI177" s="122"/>
      <c r="BJ177" s="122">
        <f>IF(ABS('Rentas del trabajo'!BJ177/'Rentas del trabajo'!BJ165*100-100)&gt;100,"-",'Rentas del trabajo'!BJ177/'Rentas del trabajo'!BJ165*100-100)</f>
        <v>15.599364482346317</v>
      </c>
      <c r="BK177" s="123"/>
      <c r="BL177" s="123"/>
    </row>
    <row r="178" spans="2:64" ht="12" customHeight="1">
      <c r="B178" s="67" t="s">
        <v>409</v>
      </c>
      <c r="C178" s="122">
        <f>IF(ABS('Rentas del trabajo'!C178/'Rentas del trabajo'!C166*100-100)&gt;100,"-",'Rentas del trabajo'!C178/'Rentas del trabajo'!C166*100-100)</f>
        <v>-4.6546883771291476</v>
      </c>
      <c r="D178" s="122">
        <f>IF(ABS('Rentas del trabajo'!D178/'Rentas del trabajo'!D166*100-100)&gt;100,"-",'Rentas del trabajo'!D178/'Rentas del trabajo'!D166*100-100)</f>
        <v>-4.8916952039252806</v>
      </c>
      <c r="E178" s="122">
        <f>IF(ABS('Rentas del trabajo'!E178/'Rentas del trabajo'!E166*100-100)&gt;100,"-",'Rentas del trabajo'!E178/'Rentas del trabajo'!E166*100-100)</f>
        <v>-6.7468870105499263</v>
      </c>
      <c r="F178" s="122">
        <f>IF(ABS('Rentas del trabajo'!F178/'Rentas del trabajo'!F166*100-100)&gt;100,"-",'Rentas del trabajo'!F178/'Rentas del trabajo'!F166*100-100)</f>
        <v>-6.7468870105499263</v>
      </c>
      <c r="G178" s="122"/>
      <c r="H178" s="122">
        <f>IF(ABS('Rentas del trabajo'!H178/'Rentas del trabajo'!H166*100-100)&gt;100,"-",'Rentas del trabajo'!H178/'Rentas del trabajo'!H166*100-100)</f>
        <v>-1.4142989869832689</v>
      </c>
      <c r="I178" s="122">
        <f>IF(ABS('Rentas del trabajo'!I178/'Rentas del trabajo'!I166*100-100)&gt;100,"-",'Rentas del trabajo'!I178/'Rentas del trabajo'!I166*100-100)</f>
        <v>-22.721725111155081</v>
      </c>
      <c r="J178" s="122">
        <f>IF(ABS('Rentas del trabajo'!J178/'Rentas del trabajo'!J166*100-100)&gt;100,"-",'Rentas del trabajo'!J178/'Rentas del trabajo'!J166*100-100)</f>
        <v>6.9576914520883122</v>
      </c>
      <c r="K178" s="122">
        <f>IF(ABS('Rentas del trabajo'!K178/'Rentas del trabajo'!K166*100-100)&gt;100,"-",'Rentas del trabajo'!K178/'Rentas del trabajo'!K166*100-100)</f>
        <v>0.17571253698831413</v>
      </c>
      <c r="L178" s="122">
        <f>IF(ABS('Rentas del trabajo'!L178/'Rentas del trabajo'!L166*100-100)&gt;100,"-",'Rentas del trabajo'!L178/'Rentas del trabajo'!L166*100-100)</f>
        <v>-11.642325656798803</v>
      </c>
      <c r="M178" s="122">
        <f>IF(ABS('Rentas del trabajo'!M178/'Rentas del trabajo'!M166*100-100)&gt;100,"-",'Rentas del trabajo'!M178/'Rentas del trabajo'!M166*100-100)</f>
        <v>-12.914367804048126</v>
      </c>
      <c r="N178" s="122">
        <f>IF(ABS('Rentas del trabajo'!N178/'Rentas del trabajo'!N166*100-100)&gt;100,"-",'Rentas del trabajo'!N178/'Rentas del trabajo'!N166*100-100)</f>
        <v>15.284859767335803</v>
      </c>
      <c r="O178" s="122">
        <f>IF(ABS('Rentas del trabajo'!O178/'Rentas del trabajo'!O166*100-100)&gt;100,"-",'Rentas del trabajo'!O178/'Rentas del trabajo'!O166*100-100)</f>
        <v>57.75984605590935</v>
      </c>
      <c r="P178" s="122"/>
      <c r="Q178" s="122">
        <f>IF(ABS('Rentas del trabajo'!Q178/'Rentas del trabajo'!Q166*100-100)&gt;100,"-",'Rentas del trabajo'!Q178/'Rentas del trabajo'!Q166*100-100)</f>
        <v>-4.9948177194060435</v>
      </c>
      <c r="R178" s="122">
        <f>IF(ABS('Rentas del trabajo'!R178/'Rentas del trabajo'!R166*100-100)&gt;100,"-",'Rentas del trabajo'!R178/'Rentas del trabajo'!R166*100-100)</f>
        <v>-3.7399658197274874</v>
      </c>
      <c r="S178" s="122">
        <f>IF(ABS('Rentas del trabajo'!S178/'Rentas del trabajo'!S166*100-100)&gt;100,"-",'Rentas del trabajo'!S178/'Rentas del trabajo'!S166*100-100)</f>
        <v>-5.2478487780218472</v>
      </c>
      <c r="T178" s="122">
        <f>IF(ABS('Rentas del trabajo'!T178/'Rentas del trabajo'!T166*100-100)&gt;100,"-",'Rentas del trabajo'!T178/'Rentas del trabajo'!T166*100-100)</f>
        <v>-5.2478487780218472</v>
      </c>
      <c r="U178" s="122"/>
      <c r="V178" s="122">
        <f>IF(ABS('Rentas del trabajo'!V178/'Rentas del trabajo'!V166*100-100)&gt;100,"-",'Rentas del trabajo'!V178/'Rentas del trabajo'!V166*100-100)</f>
        <v>-0.7090250691491633</v>
      </c>
      <c r="W178" s="122">
        <f>IF(ABS('Rentas del trabajo'!W178/'Rentas del trabajo'!W166*100-100)&gt;100,"-",'Rentas del trabajo'!W178/'Rentas del trabajo'!W166*100-100)</f>
        <v>-2.6946945491043834</v>
      </c>
      <c r="X178" s="122">
        <f>IF(ABS('Rentas del trabajo'!X178/'Rentas del trabajo'!X166*100-100)&gt;100,"-",'Rentas del trabajo'!X178/'Rentas del trabajo'!X166*100-100)</f>
        <v>-0.52455485277893388</v>
      </c>
      <c r="Y178" s="122">
        <f>IF(ABS('Rentas del trabajo'!Y178/'Rentas del trabajo'!Y166*100-100)&gt;100,"-",'Rentas del trabajo'!Y178/'Rentas del trabajo'!Y166*100-100)</f>
        <v>-4.2510411948805</v>
      </c>
      <c r="Z178" s="122">
        <f>IF(ABS('Rentas del trabajo'!Z178/'Rentas del trabajo'!Z166*100-100)&gt;100,"-",'Rentas del trabajo'!Z178/'Rentas del trabajo'!Z166*100-100)</f>
        <v>-6.4369789758851255</v>
      </c>
      <c r="AA178" s="122">
        <f>IF(ABS('Rentas del trabajo'!AA178/'Rentas del trabajo'!AA166*100-100)&gt;100,"-",'Rentas del trabajo'!AA178/'Rentas del trabajo'!AA166*100-100)</f>
        <v>-7.9737360119415257</v>
      </c>
      <c r="AB178" s="122">
        <f>IF(ABS('Rentas del trabajo'!AB178/'Rentas del trabajo'!AB166*100-100)&gt;100,"-",'Rentas del trabajo'!AB178/'Rentas del trabajo'!AB166*100-100)</f>
        <v>-17.934171428264918</v>
      </c>
      <c r="AC178" s="122">
        <f>IF(ABS('Rentas del trabajo'!AC178/'Rentas del trabajo'!AC166*100-100)&gt;100,"-",'Rentas del trabajo'!AC178/'Rentas del trabajo'!AC166*100-100)</f>
        <v>-68.064627553392896</v>
      </c>
      <c r="AD178" s="122"/>
      <c r="AE178" s="122">
        <f>IF(ABS('Rentas del trabajo'!AE178/'Rentas del trabajo'!AE166*100-100)&gt;100,"-",'Rentas del trabajo'!AE178/'Rentas del trabajo'!AE166*100-100)</f>
        <v>-9.4170128966911761</v>
      </c>
      <c r="AF178" s="122">
        <f>IF(ABS('Rentas del trabajo'!AF178/'Rentas del trabajo'!AF166*100-100)&gt;100,"-",'Rentas del trabajo'!AF178/'Rentas del trabajo'!AF166*100-100)</f>
        <v>-8.4487132950207098</v>
      </c>
      <c r="AG178" s="122">
        <f>IF(ABS('Rentas del trabajo'!AG178/'Rentas del trabajo'!AG166*100-100)&gt;100,"-",'Rentas del trabajo'!AG178/'Rentas del trabajo'!AG166*100-100)</f>
        <v>-11.640669361034099</v>
      </c>
      <c r="AH178" s="122">
        <f>IF(ABS('Rentas del trabajo'!AH178/'Rentas del trabajo'!AH166*100-100)&gt;100,"-",'Rentas del trabajo'!AH178/'Rentas del trabajo'!AH166*100-100)</f>
        <v>-11.640669361034099</v>
      </c>
      <c r="AI178" s="122"/>
      <c r="AJ178" s="122">
        <f>IF(ABS('Rentas del trabajo'!AJ178/'Rentas del trabajo'!AJ166*100-100)&gt;100,"-",'Rentas del trabajo'!AJ178/'Rentas del trabajo'!AJ166*100-100)</f>
        <v>-2.1132963217619931</v>
      </c>
      <c r="AK178" s="122">
        <f>IF(ABS('Rentas del trabajo'!AK178/'Rentas del trabajo'!AK166*100-100)&gt;100,"-",'Rentas del trabajo'!AK178/'Rentas del trabajo'!AK166*100-100)</f>
        <v>-24.804138572226691</v>
      </c>
      <c r="AL178" s="122">
        <f>IF(ABS('Rentas del trabajo'!AL178/'Rentas del trabajo'!AL166*100-100)&gt;100,"-",'Rentas del trabajo'!AL178/'Rentas del trabajo'!AL166*100-100)</f>
        <v>6.3966396911560679</v>
      </c>
      <c r="AM178" s="122">
        <f>IF(ABS('Rentas del trabajo'!AM178/'Rentas del trabajo'!AM166*100-100)&gt;100,"-",'Rentas del trabajo'!AM178/'Rentas del trabajo'!AM166*100-100)</f>
        <v>-4.0827982702241314</v>
      </c>
      <c r="AN178" s="122">
        <f>IF(ABS('Rentas del trabajo'!AN178/'Rentas del trabajo'!AN166*100-100)&gt;100,"-",'Rentas del trabajo'!AN178/'Rentas del trabajo'!AN166*100-100)</f>
        <v>-17.3298905778517</v>
      </c>
      <c r="AO178" s="122">
        <f>IF(ABS('Rentas del trabajo'!AO178/'Rentas del trabajo'!AO166*100-100)&gt;100,"-",'Rentas del trabajo'!AO178/'Rentas del trabajo'!AO166*100-100)</f>
        <v>-19.858346219683682</v>
      </c>
      <c r="AP178" s="122">
        <f>IF(ABS('Rentas del trabajo'!AP178/'Rentas del trabajo'!AP166*100-100)&gt;100,"-",'Rentas del trabajo'!AP178/'Rentas del trabajo'!AP166*100-100)</f>
        <v>-5.3905246141730032</v>
      </c>
      <c r="AQ178" s="122">
        <f>IF(ABS('Rentas del trabajo'!AQ178/'Rentas del trabajo'!AQ166*100-100)&gt;100,"-",'Rentas del trabajo'!AQ178/'Rentas del trabajo'!AQ166*100-100)</f>
        <v>-49.618805590851331</v>
      </c>
      <c r="AR178" s="122"/>
      <c r="AS178" s="122">
        <f>IF(ABS('Rentas del trabajo'!AS178/'Rentas del trabajo'!AS166*100-100)&gt;100,"-",'Rentas del trabajo'!AS178/'Rentas del trabajo'!AS166*100-100)</f>
        <v>-9.4170128966911761</v>
      </c>
      <c r="AT178" s="122"/>
      <c r="AU178" s="122"/>
      <c r="AV178" s="122"/>
      <c r="AW178" s="122"/>
      <c r="AX178" s="122"/>
      <c r="AY178" s="122"/>
      <c r="AZ178" s="122"/>
      <c r="BA178" s="122"/>
      <c r="BB178" s="122"/>
      <c r="BC178" s="122"/>
      <c r="BD178" s="122"/>
      <c r="BE178" s="122">
        <f>IF(ABS('Rentas del trabajo'!BE178/'Rentas del trabajo'!BE166*100-100)&gt;100,"-",'Rentas del trabajo'!BE178/'Rentas del trabajo'!BE166*100-100)</f>
        <v>-9.0301336217023476</v>
      </c>
      <c r="BF178" s="122">
        <f>IF(ABS('Rentas del trabajo'!BF178/'Rentas del trabajo'!BF166*100-100)&gt;100,"-",'Rentas del trabajo'!BF178/'Rentas del trabajo'!BF166*100-100)</f>
        <v>-8.9451181012570089</v>
      </c>
      <c r="BG178" s="122">
        <f>IF(ABS('Rentas del trabajo'!BG178/'Rentas del trabajo'!BG166*100-100)&gt;100,"-",'Rentas del trabajo'!BG178/'Rentas del trabajo'!BG166*100-100)</f>
        <v>-1.9495579908775937</v>
      </c>
      <c r="BH178" s="122">
        <f>IF(ABS('Rentas del trabajo'!BH178/'Rentas del trabajo'!BH166*100-100)&gt;100,"-",'Rentas del trabajo'!BH178/'Rentas del trabajo'!BH166*100-100)</f>
        <v>-3.6412987153143774</v>
      </c>
      <c r="BI178" s="122">
        <f>+'Rentas del trabajo'!BI178/'Rentas del trabajo'!BI166*100-100</f>
        <v>-14.973665254564523</v>
      </c>
      <c r="BJ178" s="122">
        <f>IF(ABS('Rentas del trabajo'!BJ178/'Rentas del trabajo'!BJ166*100-100)&gt;100,"-",'Rentas del trabajo'!BJ178/'Rentas del trabajo'!BJ166*100-100)</f>
        <v>-21.391349287241454</v>
      </c>
      <c r="BK178" s="123"/>
      <c r="BL178" s="123"/>
    </row>
    <row r="179" spans="2:64" ht="12" customHeight="1">
      <c r="B179" s="67" t="s">
        <v>410</v>
      </c>
      <c r="C179" s="122">
        <f>IF(ABS('Rentas del trabajo'!C179/'Rentas del trabajo'!C167*100-100)&gt;100,"-",'Rentas del trabajo'!C179/'Rentas del trabajo'!C167*100-100)</f>
        <v>0.87881811114110064</v>
      </c>
      <c r="D179" s="122">
        <f>IF(ABS('Rentas del trabajo'!D179/'Rentas del trabajo'!D167*100-100)&gt;100,"-",'Rentas del trabajo'!D179/'Rentas del trabajo'!D167*100-100)</f>
        <v>-3.6440438229909518</v>
      </c>
      <c r="E179" s="122">
        <f>IF(ABS('Rentas del trabajo'!E179/'Rentas del trabajo'!E167*100-100)&gt;100,"-",'Rentas del trabajo'!E179/'Rentas del trabajo'!E167*100-100)</f>
        <v>-8.8954399924111414</v>
      </c>
      <c r="F179" s="122">
        <f>IF(ABS('Rentas del trabajo'!F179/'Rentas del trabajo'!F167*100-100)&gt;100,"-",'Rentas del trabajo'!F179/'Rentas del trabajo'!F167*100-100)</f>
        <v>-8.8954399924111414</v>
      </c>
      <c r="G179" s="122"/>
      <c r="H179" s="122">
        <f>IF(ABS('Rentas del trabajo'!H179/'Rentas del trabajo'!H167*100-100)&gt;100,"-",'Rentas del trabajo'!H179/'Rentas del trabajo'!H167*100-100)</f>
        <v>7.4601617660813559</v>
      </c>
      <c r="I179" s="122">
        <f>IF(ABS('Rentas del trabajo'!I179/'Rentas del trabajo'!I167*100-100)&gt;100,"-",'Rentas del trabajo'!I179/'Rentas del trabajo'!I167*100-100)</f>
        <v>20.494055319411061</v>
      </c>
      <c r="J179" s="122">
        <f>IF(ABS('Rentas del trabajo'!J179/'Rentas del trabajo'!J167*100-100)&gt;100,"-",'Rentas del trabajo'!J179/'Rentas del trabajo'!J167*100-100)</f>
        <v>6.069064333319929</v>
      </c>
      <c r="K179" s="122">
        <f>IF(ABS('Rentas del trabajo'!K179/'Rentas del trabajo'!K167*100-100)&gt;100,"-",'Rentas del trabajo'!K179/'Rentas del trabajo'!K167*100-100)</f>
        <v>-3.2372087189952765</v>
      </c>
      <c r="L179" s="122">
        <f>IF(ABS('Rentas del trabajo'!L179/'Rentas del trabajo'!L167*100-100)&gt;100,"-",'Rentas del trabajo'!L179/'Rentas del trabajo'!L167*100-100)</f>
        <v>6.5018490475443116</v>
      </c>
      <c r="M179" s="122">
        <f>IF(ABS('Rentas del trabajo'!M179/'Rentas del trabajo'!M167*100-100)&gt;100,"-",'Rentas del trabajo'!M179/'Rentas del trabajo'!M167*100-100)</f>
        <v>6.7604609336453052</v>
      </c>
      <c r="N179" s="122">
        <f>IF(ABS('Rentas del trabajo'!N179/'Rentas del trabajo'!N167*100-100)&gt;100,"-",'Rentas del trabajo'!N179/'Rentas del trabajo'!N167*100-100)</f>
        <v>15.950739044770046</v>
      </c>
      <c r="O179" s="122">
        <f>IF(ABS('Rentas del trabajo'!O179/'Rentas del trabajo'!O167*100-100)&gt;100,"-",'Rentas del trabajo'!O179/'Rentas del trabajo'!O167*100-100)</f>
        <v>58.592477483417724</v>
      </c>
      <c r="P179" s="122"/>
      <c r="Q179" s="122">
        <f>IF(ABS('Rentas del trabajo'!Q179/'Rentas del trabajo'!Q167*100-100)&gt;100,"-",'Rentas del trabajo'!Q179/'Rentas del trabajo'!Q167*100-100)</f>
        <v>-8.915389604584675</v>
      </c>
      <c r="R179" s="122">
        <f>IF(ABS('Rentas del trabajo'!R179/'Rentas del trabajo'!R167*100-100)&gt;100,"-",'Rentas del trabajo'!R179/'Rentas del trabajo'!R167*100-100)</f>
        <v>-4.8900894336671712</v>
      </c>
      <c r="S179" s="122">
        <f>IF(ABS('Rentas del trabajo'!S179/'Rentas del trabajo'!S167*100-100)&gt;100,"-",'Rentas del trabajo'!S179/'Rentas del trabajo'!S167*100-100)</f>
        <v>-5.5541295294551105</v>
      </c>
      <c r="T179" s="122">
        <f>IF(ABS('Rentas del trabajo'!T179/'Rentas del trabajo'!T167*100-100)&gt;100,"-",'Rentas del trabajo'!T179/'Rentas del trabajo'!T167*100-100)</f>
        <v>-5.5541295294551105</v>
      </c>
      <c r="U179" s="122"/>
      <c r="V179" s="122">
        <f>IF(ABS('Rentas del trabajo'!V179/'Rentas del trabajo'!V167*100-100)&gt;100,"-",'Rentas del trabajo'!V179/'Rentas del trabajo'!V167*100-100)</f>
        <v>-2.4066802522033157</v>
      </c>
      <c r="W179" s="122">
        <f>IF(ABS('Rentas del trabajo'!W179/'Rentas del trabajo'!W167*100-100)&gt;100,"-",'Rentas del trabajo'!W179/'Rentas del trabajo'!W167*100-100)</f>
        <v>-7.1343149966238428</v>
      </c>
      <c r="X179" s="122">
        <f>IF(ABS('Rentas del trabajo'!X179/'Rentas del trabajo'!X167*100-100)&gt;100,"-",'Rentas del trabajo'!X179/'Rentas del trabajo'!X167*100-100)</f>
        <v>-0.22997909516840309</v>
      </c>
      <c r="Y179" s="122">
        <f>IF(ABS('Rentas del trabajo'!Y179/'Rentas del trabajo'!Y167*100-100)&gt;100,"-",'Rentas del trabajo'!Y179/'Rentas del trabajo'!Y167*100-100)</f>
        <v>-4.9863693204481763</v>
      </c>
      <c r="Z179" s="122">
        <f>IF(ABS('Rentas del trabajo'!Z179/'Rentas del trabajo'!Z167*100-100)&gt;100,"-",'Rentas del trabajo'!Z179/'Rentas del trabajo'!Z167*100-100)</f>
        <v>-11.25522079486197</v>
      </c>
      <c r="AA179" s="122">
        <f>IF(ABS('Rentas del trabajo'!AA179/'Rentas del trabajo'!AA167*100-100)&gt;100,"-",'Rentas del trabajo'!AA179/'Rentas del trabajo'!AA167*100-100)</f>
        <v>-12.291436417832884</v>
      </c>
      <c r="AB179" s="122">
        <f>IF(ABS('Rentas del trabajo'!AB179/'Rentas del trabajo'!AB167*100-100)&gt;100,"-",'Rentas del trabajo'!AB179/'Rentas del trabajo'!AB167*100-100)</f>
        <v>-21.83414017673806</v>
      </c>
      <c r="AC179" s="122">
        <f>IF(ABS('Rentas del trabajo'!AC179/'Rentas del trabajo'!AC167*100-100)&gt;100,"-",'Rentas del trabajo'!AC179/'Rentas del trabajo'!AC167*100-100)</f>
        <v>-47.796257360400105</v>
      </c>
      <c r="AD179" s="122"/>
      <c r="AE179" s="122">
        <f>IF(ABS('Rentas del trabajo'!AE179/'Rentas del trabajo'!AE167*100-100)&gt;100,"-",'Rentas del trabajo'!AE179/'Rentas del trabajo'!AE167*100-100)</f>
        <v>-8.1149215519674414</v>
      </c>
      <c r="AF179" s="122">
        <f>IF(ABS('Rentas del trabajo'!AF179/'Rentas del trabajo'!AF167*100-100)&gt;100,"-",'Rentas del trabajo'!AF179/'Rentas del trabajo'!AF167*100-100)</f>
        <v>-8.3559362547118354</v>
      </c>
      <c r="AG179" s="122">
        <f>IF(ABS('Rentas del trabajo'!AG179/'Rentas del trabajo'!AG167*100-100)&gt;100,"-",'Rentas del trabajo'!AG179/'Rentas del trabajo'!AG167*100-100)</f>
        <v>-13.955505262472784</v>
      </c>
      <c r="AH179" s="122">
        <f>IF(ABS('Rentas del trabajo'!AH179/'Rentas del trabajo'!AH167*100-100)&gt;100,"-",'Rentas del trabajo'!AH179/'Rentas del trabajo'!AH167*100-100)</f>
        <v>-13.955505262472784</v>
      </c>
      <c r="AI179" s="122"/>
      <c r="AJ179" s="122">
        <f>IF(ABS('Rentas del trabajo'!AJ179/'Rentas del trabajo'!AJ167*100-100)&gt;100,"-",'Rentas del trabajo'!AJ179/'Rentas del trabajo'!AJ167*100-100)</f>
        <v>4.8739392738713434</v>
      </c>
      <c r="AK179" s="122">
        <f>IF(ABS('Rentas del trabajo'!AK179/'Rentas del trabajo'!AK167*100-100)&gt;100,"-",'Rentas del trabajo'!AK179/'Rentas del trabajo'!AK167*100-100)</f>
        <v>11.897629860718069</v>
      </c>
      <c r="AL179" s="122">
        <f>IF(ABS('Rentas del trabajo'!AL179/'Rentas del trabajo'!AL167*100-100)&gt;100,"-",'Rentas del trabajo'!AL179/'Rentas del trabajo'!AL167*100-100)</f>
        <v>5.8251276589125638</v>
      </c>
      <c r="AM179" s="122">
        <f>IF(ABS('Rentas del trabajo'!AM179/'Rentas del trabajo'!AM167*100-100)&gt;100,"-",'Rentas del trabajo'!AM179/'Rentas del trabajo'!AM167*100-100)</f>
        <v>-8.0621588570405862</v>
      </c>
      <c r="AN179" s="122">
        <f>IF(ABS('Rentas del trabajo'!AN179/'Rentas del trabajo'!AN167*100-100)&gt;100,"-",'Rentas del trabajo'!AN179/'Rentas del trabajo'!AN167*100-100)</f>
        <v>-5.4851692133673851</v>
      </c>
      <c r="AO179" s="122">
        <f>IF(ABS('Rentas del trabajo'!AO179/'Rentas del trabajo'!AO167*100-100)&gt;100,"-",'Rentas del trabajo'!AO179/'Rentas del trabajo'!AO167*100-100)</f>
        <v>-6.3619332413990293</v>
      </c>
      <c r="AP179" s="122">
        <f>IF(ABS('Rentas del trabajo'!AP179/'Rentas del trabajo'!AP167*100-100)&gt;100,"-",'Rentas del trabajo'!AP179/'Rentas del trabajo'!AP167*100-100)</f>
        <v>-9.366107854228801</v>
      </c>
      <c r="AQ179" s="122">
        <f>IF(ABS('Rentas del trabajo'!AQ179/'Rentas del trabajo'!AQ167*100-100)&gt;100,"-",'Rentas del trabajo'!AQ179/'Rentas del trabajo'!AQ167*100-100)</f>
        <v>-17.208791208791212</v>
      </c>
      <c r="AR179" s="122"/>
      <c r="AS179" s="122">
        <f>IF(ABS('Rentas del trabajo'!AS179/'Rentas del trabajo'!AS167*100-100)&gt;100,"-",'Rentas del trabajo'!AS179/'Rentas del trabajo'!AS167*100-100)</f>
        <v>-8.1149215519674414</v>
      </c>
      <c r="AT179" s="122"/>
      <c r="AU179" s="122"/>
      <c r="AV179" s="122"/>
      <c r="AW179" s="122"/>
      <c r="AX179" s="122"/>
      <c r="AY179" s="122"/>
      <c r="AZ179" s="122"/>
      <c r="BA179" s="122"/>
      <c r="BB179" s="122"/>
      <c r="BC179" s="122"/>
      <c r="BD179" s="122"/>
      <c r="BE179" s="122">
        <f>IF(ABS('Rentas del trabajo'!BE179/'Rentas del trabajo'!BE167*100-100)&gt;100,"-",'Rentas del trabajo'!BE179/'Rentas del trabajo'!BE167*100-100)</f>
        <v>-8.7848665622860835</v>
      </c>
      <c r="BF179" s="122">
        <f>IF(ABS('Rentas del trabajo'!BF179/'Rentas del trabajo'!BF167*100-100)&gt;100,"-",'Rentas del trabajo'!BF179/'Rentas del trabajo'!BF167*100-100)</f>
        <v>-10.124094905384368</v>
      </c>
      <c r="BG179" s="122">
        <f>IF(ABS('Rentas del trabajo'!BG179/'Rentas del trabajo'!BG167*100-100)&gt;100,"-",'Rentas del trabajo'!BG179/'Rentas del trabajo'!BG167*100-100)</f>
        <v>-2.4284155216909511</v>
      </c>
      <c r="BH179" s="122">
        <f>IF(ABS('Rentas del trabajo'!BH179/'Rentas del trabajo'!BH167*100-100)&gt;100,"-",'Rentas del trabajo'!BH179/'Rentas del trabajo'!BH167*100-100)</f>
        <v>-12.305707001372809</v>
      </c>
      <c r="BI179" s="122"/>
      <c r="BJ179" s="122" t="str">
        <f>IF(ABS('Rentas del trabajo'!BJ179/'Rentas del trabajo'!BJ167*100-100)&gt;100,"-",'Rentas del trabajo'!BJ179/'Rentas del trabajo'!BJ167*100-100)</f>
        <v>-</v>
      </c>
      <c r="BK179" s="123"/>
      <c r="BL179" s="123"/>
    </row>
    <row r="180" spans="2:64" ht="12" customHeight="1">
      <c r="B180" s="67" t="s">
        <v>411</v>
      </c>
      <c r="C180" s="122">
        <f>IF(ABS('Rentas del trabajo'!C180/'Rentas del trabajo'!C168*100-100)&gt;100,"-",'Rentas del trabajo'!C180/'Rentas del trabajo'!C168*100-100)</f>
        <v>-5.0636518319373351</v>
      </c>
      <c r="D180" s="122">
        <f>IF(ABS('Rentas del trabajo'!D180/'Rentas del trabajo'!D168*100-100)&gt;100,"-",'Rentas del trabajo'!D180/'Rentas del trabajo'!D168*100-100)</f>
        <v>-8.0066882442043124</v>
      </c>
      <c r="E180" s="122">
        <f>IF(ABS('Rentas del trabajo'!E180/'Rentas del trabajo'!E168*100-100)&gt;100,"-",'Rentas del trabajo'!E180/'Rentas del trabajo'!E168*100-100)</f>
        <v>-10.301830238350306</v>
      </c>
      <c r="F180" s="122">
        <f>IF(ABS('Rentas del trabajo'!F180/'Rentas del trabajo'!F168*100-100)&gt;100,"-",'Rentas del trabajo'!F180/'Rentas del trabajo'!F168*100-100)</f>
        <v>-5.2669679508946246</v>
      </c>
      <c r="G180" s="122">
        <f>IF(ABS('Rentas del trabajo'!G180/'Rentas del trabajo'!G168*100-100)&gt;100,"-",'Rentas del trabajo'!G180/'Rentas del trabajo'!G168*100-100)</f>
        <v>-12.463016219020318</v>
      </c>
      <c r="H180" s="122">
        <f>IF(ABS('Rentas del trabajo'!H180/'Rentas del trabajo'!H168*100-100)&gt;100,"-",'Rentas del trabajo'!H180/'Rentas del trabajo'!H168*100-100)</f>
        <v>7.2387665503157734</v>
      </c>
      <c r="I180" s="122">
        <f>IF(ABS('Rentas del trabajo'!I180/'Rentas del trabajo'!I168*100-100)&gt;100,"-",'Rentas del trabajo'!I180/'Rentas del trabajo'!I168*100-100)</f>
        <v>1.2326250081746082</v>
      </c>
      <c r="J180" s="122">
        <f>IF(ABS('Rentas del trabajo'!J180/'Rentas del trabajo'!J168*100-100)&gt;100,"-",'Rentas del trabajo'!J180/'Rentas del trabajo'!J168*100-100)</f>
        <v>9.9856410203953629</v>
      </c>
      <c r="K180" s="122">
        <f>IF(ABS('Rentas del trabajo'!K180/'Rentas del trabajo'!K168*100-100)&gt;100,"-",'Rentas del trabajo'!K180/'Rentas del trabajo'!K168*100-100)</f>
        <v>5.6339671826006708</v>
      </c>
      <c r="L180" s="122">
        <f>IF(ABS('Rentas del trabajo'!L180/'Rentas del trabajo'!L168*100-100)&gt;100,"-",'Rentas del trabajo'!L180/'Rentas del trabajo'!L168*100-100)</f>
        <v>7.8945609912960464</v>
      </c>
      <c r="M180" s="122">
        <f>IF(ABS('Rentas del trabajo'!M180/'Rentas del trabajo'!M168*100-100)&gt;100,"-",'Rentas del trabajo'!M180/'Rentas del trabajo'!M168*100-100)</f>
        <v>8.3018728064379985</v>
      </c>
      <c r="N180" s="122">
        <f>IF(ABS('Rentas del trabajo'!N180/'Rentas del trabajo'!N168*100-100)&gt;100,"-",'Rentas del trabajo'!N180/'Rentas del trabajo'!N168*100-100)</f>
        <v>0.53513610121657962</v>
      </c>
      <c r="O180" s="122">
        <f>IF(ABS('Rentas del trabajo'!O180/'Rentas del trabajo'!O168*100-100)&gt;100,"-",'Rentas del trabajo'!O180/'Rentas del trabajo'!O168*100-100)</f>
        <v>66.409553879897345</v>
      </c>
      <c r="P180" s="122"/>
      <c r="Q180" s="122">
        <f>IF(ABS('Rentas del trabajo'!Q180/'Rentas del trabajo'!Q168*100-100)&gt;100,"-",'Rentas del trabajo'!Q180/'Rentas del trabajo'!Q168*100-100)</f>
        <v>-7.2639697997054498</v>
      </c>
      <c r="R180" s="122">
        <f>IF(ABS('Rentas del trabajo'!R180/'Rentas del trabajo'!R168*100-100)&gt;100,"-",'Rentas del trabajo'!R180/'Rentas del trabajo'!R168*100-100)</f>
        <v>-3.9456934860005504</v>
      </c>
      <c r="S180" s="122">
        <f>IF(ABS('Rentas del trabajo'!S180/'Rentas del trabajo'!S168*100-100)&gt;100,"-",'Rentas del trabajo'!S180/'Rentas del trabajo'!S168*100-100)</f>
        <v>-4.8395905795611895</v>
      </c>
      <c r="T180" s="122">
        <f>IF(ABS('Rentas del trabajo'!T180/'Rentas del trabajo'!T168*100-100)&gt;100,"-",'Rentas del trabajo'!T180/'Rentas del trabajo'!T168*100-100)</f>
        <v>-5.0053451953526746</v>
      </c>
      <c r="U180" s="122">
        <f>IF(ABS('Rentas del trabajo'!U180/'Rentas del trabajo'!U168*100-100)&gt;100,"-",'Rentas del trabajo'!U180/'Rentas del trabajo'!U168*100-100)</f>
        <v>-6.1375104775409852</v>
      </c>
      <c r="V180" s="122">
        <f>IF(ABS('Rentas del trabajo'!V180/'Rentas del trabajo'!V168*100-100)&gt;100,"-",'Rentas del trabajo'!V180/'Rentas del trabajo'!V168*100-100)</f>
        <v>-2.6252398830900177</v>
      </c>
      <c r="W180" s="122">
        <f>IF(ABS('Rentas del trabajo'!W180/'Rentas del trabajo'!W168*100-100)&gt;100,"-",'Rentas del trabajo'!W180/'Rentas del trabajo'!W168*100-100)</f>
        <v>-4.8320006895272769</v>
      </c>
      <c r="X180" s="122">
        <f>IF(ABS('Rentas del trabajo'!X180/'Rentas del trabajo'!X168*100-100)&gt;100,"-",'Rentas del trabajo'!X180/'Rentas del trabajo'!X168*100-100)</f>
        <v>-0.94068079740232236</v>
      </c>
      <c r="Y180" s="122">
        <f>IF(ABS('Rentas del trabajo'!Y180/'Rentas del trabajo'!Y168*100-100)&gt;100,"-",'Rentas del trabajo'!Y180/'Rentas del trabajo'!Y168*100-100)</f>
        <v>-7.2087459807299581</v>
      </c>
      <c r="Z180" s="122">
        <f>IF(ABS('Rentas del trabajo'!Z180/'Rentas del trabajo'!Z168*100-100)&gt;100,"-",'Rentas del trabajo'!Z180/'Rentas del trabajo'!Z168*100-100)</f>
        <v>-9.9166562444278696</v>
      </c>
      <c r="AA180" s="122">
        <f>IF(ABS('Rentas del trabajo'!AA180/'Rentas del trabajo'!AA168*100-100)&gt;100,"-",'Rentas del trabajo'!AA180/'Rentas del trabajo'!AA168*100-100)</f>
        <v>-10.619328806173542</v>
      </c>
      <c r="AB180" s="122">
        <f>IF(ABS('Rentas del trabajo'!AB180/'Rentas del trabajo'!AB168*100-100)&gt;100,"-",'Rentas del trabajo'!AB180/'Rentas del trabajo'!AB168*100-100)</f>
        <v>-20.268535228132549</v>
      </c>
      <c r="AC180" s="122">
        <f>IF(ABS('Rentas del trabajo'!AC180/'Rentas del trabajo'!AC168*100-100)&gt;100,"-",'Rentas del trabajo'!AC180/'Rentas del trabajo'!AC168*100-100)</f>
        <v>-47.97168518186524</v>
      </c>
      <c r="AD180" s="122"/>
      <c r="AE180" s="122">
        <f>IF(ABS('Rentas del trabajo'!AE180/'Rentas del trabajo'!AE168*100-100)&gt;100,"-",'Rentas del trabajo'!AE180/'Rentas del trabajo'!AE168*100-100)</f>
        <v>-11.959799491808624</v>
      </c>
      <c r="AF180" s="122">
        <f>IF(ABS('Rentas del trabajo'!AF180/'Rentas del trabajo'!AF168*100-100)&gt;100,"-",'Rentas del trabajo'!AF180/'Rentas del trabajo'!AF168*100-100)</f>
        <v>-11.636462353708907</v>
      </c>
      <c r="AG180" s="122">
        <f>IF(ABS('Rentas del trabajo'!AG180/'Rentas del trabajo'!AG168*100-100)&gt;100,"-",'Rentas del trabajo'!AG180/'Rentas del trabajo'!AG168*100-100)</f>
        <v>-14.64285441217389</v>
      </c>
      <c r="AH180" s="122">
        <f>IF(ABS('Rentas del trabajo'!AH180/'Rentas del trabajo'!AH168*100-100)&gt;100,"-",'Rentas del trabajo'!AH180/'Rentas del trabajo'!AH168*100-100)</f>
        <v>-10.008683218976429</v>
      </c>
      <c r="AI180" s="122">
        <f>IF(ABS('Rentas del trabajo'!AI180/'Rentas del trabajo'!AI168*100-100)&gt;100,"-",'Rentas del trabajo'!AI180/'Rentas del trabajo'!AI168*100-100)</f>
        <v>-17.835607770301294</v>
      </c>
      <c r="AJ180" s="122">
        <f>IF(ABS('Rentas del trabajo'!AJ180/'Rentas del trabajo'!AJ168*100-100)&gt;100,"-",'Rentas del trabajo'!AJ180/'Rentas del trabajo'!AJ168*100-100)</f>
        <v>4.42349168070308</v>
      </c>
      <c r="AK180" s="122">
        <f>IF(ABS('Rentas del trabajo'!AK180/'Rentas del trabajo'!AK168*100-100)&gt;100,"-",'Rentas del trabajo'!AK180/'Rentas del trabajo'!AK168*100-100)</f>
        <v>-3.6589361302469428</v>
      </c>
      <c r="AL180" s="122">
        <f>IF(ABS('Rentas del trabajo'!AL180/'Rentas del trabajo'!AL168*100-100)&gt;100,"-",'Rentas del trabajo'!AL180/'Rentas del trabajo'!AL168*100-100)</f>
        <v>8.9510272154166444</v>
      </c>
      <c r="AM180" s="122">
        <f>IF(ABS('Rentas del trabajo'!AM180/'Rentas del trabajo'!AM168*100-100)&gt;100,"-",'Rentas del trabajo'!AM180/'Rentas del trabajo'!AM168*100-100)</f>
        <v>-1.9809171809606596</v>
      </c>
      <c r="AN180" s="122">
        <f>IF(ABS('Rentas del trabajo'!AN180/'Rentas del trabajo'!AN168*100-100)&gt;100,"-",'Rentas del trabajo'!AN180/'Rentas del trabajo'!AN168*100-100)</f>
        <v>-2.8049717286453557</v>
      </c>
      <c r="AO180" s="122">
        <f>IF(ABS('Rentas del trabajo'!AO180/'Rentas del trabajo'!AO168*100-100)&gt;100,"-",'Rentas del trabajo'!AO180/'Rentas del trabajo'!AO168*100-100)</f>
        <v>-3.1990591701215152</v>
      </c>
      <c r="AP180" s="122">
        <f>IF(ABS('Rentas del trabajo'!AP180/'Rentas del trabajo'!AP168*100-100)&gt;100,"-",'Rentas del trabajo'!AP180/'Rentas del trabajo'!AP168*100-100)</f>
        <v>-19.841863376109515</v>
      </c>
      <c r="AQ180" s="122">
        <f>IF(ABS('Rentas del trabajo'!AQ180/'Rentas del trabajo'!AQ168*100-100)&gt;100,"-",'Rentas del trabajo'!AQ180/'Rentas del trabajo'!AQ168*100-100)</f>
        <v>-13.419913419913428</v>
      </c>
      <c r="AR180" s="122"/>
      <c r="AS180" s="122">
        <f>IF(ABS('Rentas del trabajo'!AS180/'Rentas del trabajo'!AS168*100-100)&gt;100,"-",'Rentas del trabajo'!AS180/'Rentas del trabajo'!AS168*100-100)</f>
        <v>-11.959799491808624</v>
      </c>
      <c r="AT180" s="122"/>
      <c r="AU180" s="122"/>
      <c r="AV180" s="122"/>
      <c r="AW180" s="122"/>
      <c r="AX180" s="122"/>
      <c r="AY180" s="122"/>
      <c r="AZ180" s="122"/>
      <c r="BA180" s="122"/>
      <c r="BB180" s="122"/>
      <c r="BC180" s="122"/>
      <c r="BD180" s="122"/>
      <c r="BE180" s="122">
        <f>IF(ABS('Rentas del trabajo'!BE180/'Rentas del trabajo'!BE168*100-100)&gt;100,"-",'Rentas del trabajo'!BE180/'Rentas del trabajo'!BE168*100-100)</f>
        <v>-9.8131662479191846</v>
      </c>
      <c r="BF180" s="122">
        <f>IF(ABS('Rentas del trabajo'!BF180/'Rentas del trabajo'!BF168*100-100)&gt;100,"-",'Rentas del trabajo'!BF180/'Rentas del trabajo'!BF168*100-100)</f>
        <v>-10.524274253753958</v>
      </c>
      <c r="BG180" s="122">
        <f>IF(ABS('Rentas del trabajo'!BG180/'Rentas del trabajo'!BG168*100-100)&gt;100,"-",'Rentas del trabajo'!BG180/'Rentas del trabajo'!BG168*100-100)</f>
        <v>-1.2792069739402621</v>
      </c>
      <c r="BH180" s="122">
        <f>IF(ABS('Rentas del trabajo'!BH180/'Rentas del trabajo'!BH168*100-100)&gt;100,"-",'Rentas del trabajo'!BH180/'Rentas del trabajo'!BH168*100-100)</f>
        <v>-13.935600581026492</v>
      </c>
      <c r="BI180" s="122"/>
      <c r="BJ180" s="122">
        <f>IF(ABS('Rentas del trabajo'!BJ180/'Rentas del trabajo'!BJ168*100-100)&gt;100,"-",'Rentas del trabajo'!BJ180/'Rentas del trabajo'!BJ168*100-100)</f>
        <v>52.273340388887135</v>
      </c>
      <c r="BK180" s="123"/>
      <c r="BL180" s="123"/>
    </row>
    <row r="181" spans="2:64" ht="12" customHeight="1">
      <c r="B181" s="67" t="s">
        <v>412</v>
      </c>
      <c r="C181" s="122">
        <f>IF(ABS('Rentas del trabajo'!C181/'Rentas del trabajo'!C169*100-100)&gt;100,"-",'Rentas del trabajo'!C181/'Rentas del trabajo'!C169*100-100)</f>
        <v>2.1086970398128528</v>
      </c>
      <c r="D181" s="122">
        <f>IF(ABS('Rentas del trabajo'!D181/'Rentas del trabajo'!D169*100-100)&gt;100,"-",'Rentas del trabajo'!D181/'Rentas del trabajo'!D169*100-100)</f>
        <v>-2.5871436182569738</v>
      </c>
      <c r="E181" s="122">
        <f>IF(ABS('Rentas del trabajo'!E181/'Rentas del trabajo'!E169*100-100)&gt;100,"-",'Rentas del trabajo'!E181/'Rentas del trabajo'!E169*100-100)</f>
        <v>-6.0423868827804199</v>
      </c>
      <c r="F181" s="122">
        <f>IF(ABS('Rentas del trabajo'!F181/'Rentas del trabajo'!F169*100-100)&gt;100,"-",'Rentas del trabajo'!F181/'Rentas del trabajo'!F169*100-100)</f>
        <v>-6.0423868827804199</v>
      </c>
      <c r="G181" s="122"/>
      <c r="H181" s="122">
        <f>IF(ABS('Rentas del trabajo'!H181/'Rentas del trabajo'!H169*100-100)&gt;100,"-",'Rentas del trabajo'!H181/'Rentas del trabajo'!H169*100-100)</f>
        <v>3.8789860228344111</v>
      </c>
      <c r="I181" s="122">
        <f>IF(ABS('Rentas del trabajo'!I181/'Rentas del trabajo'!I169*100-100)&gt;100,"-",'Rentas del trabajo'!I181/'Rentas del trabajo'!I169*100-100)</f>
        <v>4.6128231132263977</v>
      </c>
      <c r="J181" s="122">
        <f>IF(ABS('Rentas del trabajo'!J181/'Rentas del trabajo'!J169*100-100)&gt;100,"-",'Rentas del trabajo'!J181/'Rentas del trabajo'!J169*100-100)</f>
        <v>5.7423378160555814</v>
      </c>
      <c r="K181" s="122">
        <f>IF(ABS('Rentas del trabajo'!K181/'Rentas del trabajo'!K169*100-100)&gt;100,"-",'Rentas del trabajo'!K181/'Rentas del trabajo'!K169*100-100)</f>
        <v>-3.4059024830650912</v>
      </c>
      <c r="L181" s="122">
        <f>IF(ABS('Rentas del trabajo'!L181/'Rentas del trabajo'!L169*100-100)&gt;100,"-",'Rentas del trabajo'!L181/'Rentas del trabajo'!L169*100-100)</f>
        <v>6.034717951392679</v>
      </c>
      <c r="M181" s="122">
        <f>IF(ABS('Rentas del trabajo'!M181/'Rentas del trabajo'!M169*100-100)&gt;100,"-",'Rentas del trabajo'!M181/'Rentas del trabajo'!M169*100-100)</f>
        <v>6.2435472477313283</v>
      </c>
      <c r="N181" s="122">
        <f>IF(ABS('Rentas del trabajo'!N181/'Rentas del trabajo'!N169*100-100)&gt;100,"-",'Rentas del trabajo'!N181/'Rentas del trabajo'!N169*100-100)</f>
        <v>19.751781983262461</v>
      </c>
      <c r="O181" s="122">
        <f>IF(ABS('Rentas del trabajo'!O181/'Rentas del trabajo'!O169*100-100)&gt;100,"-",'Rentas del trabajo'!O181/'Rentas del trabajo'!O169*100-100)</f>
        <v>69.303264616610107</v>
      </c>
      <c r="P181" s="122"/>
      <c r="Q181" s="122">
        <f>IF(ABS('Rentas del trabajo'!Q181/'Rentas del trabajo'!Q169*100-100)&gt;100,"-",'Rentas del trabajo'!Q181/'Rentas del trabajo'!Q169*100-100)</f>
        <v>-8.2546181998049519</v>
      </c>
      <c r="R181" s="122">
        <f>IF(ABS('Rentas del trabajo'!R181/'Rentas del trabajo'!R169*100-100)&gt;100,"-",'Rentas del trabajo'!R181/'Rentas del trabajo'!R169*100-100)</f>
        <v>-3.3573118815649821</v>
      </c>
      <c r="S181" s="122">
        <f>IF(ABS('Rentas del trabajo'!S181/'Rentas del trabajo'!S169*100-100)&gt;100,"-",'Rentas del trabajo'!S181/'Rentas del trabajo'!S169*100-100)</f>
        <v>-4.9507068419297013</v>
      </c>
      <c r="T181" s="122">
        <f>IF(ABS('Rentas del trabajo'!T181/'Rentas del trabajo'!T169*100-100)&gt;100,"-",'Rentas del trabajo'!T181/'Rentas del trabajo'!T169*100-100)</f>
        <v>-4.9507068419297013</v>
      </c>
      <c r="U181" s="122"/>
      <c r="V181" s="122">
        <f>IF(ABS('Rentas del trabajo'!V181/'Rentas del trabajo'!V169*100-100)&gt;100,"-",'Rentas del trabajo'!V181/'Rentas del trabajo'!V169*100-100)</f>
        <v>-0.33556116320826845</v>
      </c>
      <c r="W181" s="122">
        <f>IF(ABS('Rentas del trabajo'!W181/'Rentas del trabajo'!W169*100-100)&gt;100,"-",'Rentas del trabajo'!W181/'Rentas del trabajo'!W169*100-100)</f>
        <v>-1.4764112247247994</v>
      </c>
      <c r="X181" s="122">
        <f>IF(ABS('Rentas del trabajo'!X181/'Rentas del trabajo'!X169*100-100)&gt;100,"-",'Rentas del trabajo'!X181/'Rentas del trabajo'!X169*100-100)</f>
        <v>0.94678058244390684</v>
      </c>
      <c r="Y181" s="122">
        <f>IF(ABS('Rentas del trabajo'!Y181/'Rentas del trabajo'!Y169*100-100)&gt;100,"-",'Rentas del trabajo'!Y181/'Rentas del trabajo'!Y169*100-100)</f>
        <v>-5.4181863699545687</v>
      </c>
      <c r="Z181" s="122">
        <f>IF(ABS('Rentas del trabajo'!Z181/'Rentas del trabajo'!Z169*100-100)&gt;100,"-",'Rentas del trabajo'!Z181/'Rentas del trabajo'!Z169*100-100)</f>
        <v>-13.030822946323568</v>
      </c>
      <c r="AA181" s="122">
        <f>IF(ABS('Rentas del trabajo'!AA181/'Rentas del trabajo'!AA169*100-100)&gt;100,"-",'Rentas del trabajo'!AA181/'Rentas del trabajo'!AA169*100-100)</f>
        <v>-14.335357361395324</v>
      </c>
      <c r="AB181" s="122">
        <f>IF(ABS('Rentas del trabajo'!AB181/'Rentas del trabajo'!AB169*100-100)&gt;100,"-",'Rentas del trabajo'!AB181/'Rentas del trabajo'!AB169*100-100)</f>
        <v>-26.479814771249124</v>
      </c>
      <c r="AC181" s="122">
        <f>IF(ABS('Rentas del trabajo'!AC181/'Rentas del trabajo'!AC169*100-100)&gt;100,"-",'Rentas del trabajo'!AC181/'Rentas del trabajo'!AC169*100-100)</f>
        <v>-50.813977043224128</v>
      </c>
      <c r="AD181" s="122"/>
      <c r="AE181" s="122">
        <f>IF(ABS('Rentas del trabajo'!AE181/'Rentas del trabajo'!AE169*100-100)&gt;100,"-",'Rentas del trabajo'!AE181/'Rentas del trabajo'!AE169*100-100)</f>
        <v>-6.3199860496192457</v>
      </c>
      <c r="AF181" s="122">
        <f>IF(ABS('Rentas del trabajo'!AF181/'Rentas del trabajo'!AF169*100-100)&gt;100,"-",'Rentas del trabajo'!AF181/'Rentas del trabajo'!AF169*100-100)</f>
        <v>-5.8575970197330491</v>
      </c>
      <c r="AG181" s="122">
        <f>IF(ABS('Rentas del trabajo'!AG181/'Rentas del trabajo'!AG169*100-100)&gt;100,"-",'Rentas del trabajo'!AG181/'Rentas del trabajo'!AG169*100-100)</f>
        <v>-10.693952863888427</v>
      </c>
      <c r="AH181" s="122">
        <f>IF(ABS('Rentas del trabajo'!AH181/'Rentas del trabajo'!AH169*100-100)&gt;100,"-",'Rentas del trabajo'!AH181/'Rentas del trabajo'!AH169*100-100)</f>
        <v>-10.693952863888427</v>
      </c>
      <c r="AI181" s="122"/>
      <c r="AJ181" s="122">
        <f>IF(ABS('Rentas del trabajo'!AJ181/'Rentas del trabajo'!AJ169*100-100)&gt;100,"-",'Rentas del trabajo'!AJ181/'Rentas del trabajo'!AJ169*100-100)</f>
        <v>3.5304084890072289</v>
      </c>
      <c r="AK181" s="122">
        <f>IF(ABS('Rentas del trabajo'!AK181/'Rentas del trabajo'!AK169*100-100)&gt;100,"-",'Rentas del trabajo'!AK181/'Rentas del trabajo'!AK169*100-100)</f>
        <v>3.0683076502812128</v>
      </c>
      <c r="AL181" s="122">
        <f>IF(ABS('Rentas del trabajo'!AL181/'Rentas del trabajo'!AL169*100-100)&gt;100,"-",'Rentas del trabajo'!AL181/'Rentas del trabajo'!AL169*100-100)</f>
        <v>6.7434857379202242</v>
      </c>
      <c r="AM181" s="122">
        <f>IF(ABS('Rentas del trabajo'!AM181/'Rentas del trabajo'!AM169*100-100)&gt;100,"-",'Rentas del trabajo'!AM181/'Rentas del trabajo'!AM169*100-100)</f>
        <v>-8.6395507089082884</v>
      </c>
      <c r="AN181" s="122">
        <f>IF(ABS('Rentas del trabajo'!AN181/'Rentas del trabajo'!AN169*100-100)&gt;100,"-",'Rentas del trabajo'!AN181/'Rentas del trabajo'!AN169*100-100)</f>
        <v>-7.7824784064868879</v>
      </c>
      <c r="AO181" s="122">
        <f>IF(ABS('Rentas del trabajo'!AO181/'Rentas del trabajo'!AO169*100-100)&gt;100,"-",'Rentas del trabajo'!AO181/'Rentas del trabajo'!AO169*100-100)</f>
        <v>-8.9868449236538339</v>
      </c>
      <c r="AP181" s="122">
        <f>IF(ABS('Rentas del trabajo'!AP181/'Rentas del trabajo'!AP169*100-100)&gt;100,"-",'Rentas del trabajo'!AP181/'Rentas del trabajo'!AP169*100-100)</f>
        <v>-11.95826807117551</v>
      </c>
      <c r="AQ181" s="122">
        <f>IF(ABS('Rentas del trabajo'!AQ181/'Rentas del trabajo'!AQ169*100-100)&gt;100,"-",'Rentas del trabajo'!AQ181/'Rentas del trabajo'!AQ169*100-100)</f>
        <v>-16.72645739910314</v>
      </c>
      <c r="AR181" s="122"/>
      <c r="AS181" s="122">
        <f>IF(ABS('Rentas del trabajo'!AS181/'Rentas del trabajo'!AS169*100-100)&gt;100,"-",'Rentas del trabajo'!AS181/'Rentas del trabajo'!AS169*100-100)</f>
        <v>-6.3199860496192457</v>
      </c>
      <c r="AT181" s="122"/>
      <c r="AU181" s="122"/>
      <c r="AV181" s="122"/>
      <c r="AW181" s="122"/>
      <c r="AX181" s="122"/>
      <c r="AY181" s="122"/>
      <c r="AZ181" s="122"/>
      <c r="BA181" s="122"/>
      <c r="BB181" s="122"/>
      <c r="BC181" s="122"/>
      <c r="BD181" s="122"/>
      <c r="BE181" s="122">
        <f>IF(ABS('Rentas del trabajo'!BE181/'Rentas del trabajo'!BE169*100-100)&gt;100,"-",'Rentas del trabajo'!BE181/'Rentas del trabajo'!BE169*100-100)</f>
        <v>-12.72606923144582</v>
      </c>
      <c r="BF181" s="122">
        <f>IF(ABS('Rentas del trabajo'!BF181/'Rentas del trabajo'!BF169*100-100)&gt;100,"-",'Rentas del trabajo'!BF181/'Rentas del trabajo'!BF169*100-100)</f>
        <v>-13.508093748357226</v>
      </c>
      <c r="BG181" s="122">
        <f>IF(ABS('Rentas del trabajo'!BG181/'Rentas del trabajo'!BG169*100-100)&gt;100,"-",'Rentas del trabajo'!BG181/'Rentas del trabajo'!BG169*100-100)</f>
        <v>0.31338361045638408</v>
      </c>
      <c r="BH181" s="122">
        <f>IF(ABS('Rentas del trabajo'!BH181/'Rentas del trabajo'!BH169*100-100)&gt;100,"-",'Rentas del trabajo'!BH181/'Rentas del trabajo'!BH169*100-100)</f>
        <v>-10.290121276182433</v>
      </c>
      <c r="BI181" s="122">
        <f>+'Rentas del trabajo'!BI181/'Rentas del trabajo'!BI169*100-100</f>
        <v>-19.692174239511942</v>
      </c>
      <c r="BJ181" s="122" t="str">
        <f>IF(ABS('Rentas del trabajo'!BJ181/'Rentas del trabajo'!BJ169*100-100)&gt;100,"-",'Rentas del trabajo'!BJ181/'Rentas del trabajo'!BJ169*100-100)</f>
        <v>-</v>
      </c>
      <c r="BK181" s="123"/>
      <c r="BL181" s="123"/>
    </row>
    <row r="182" spans="2:64" ht="12" customHeight="1">
      <c r="B182" s="67" t="s">
        <v>413</v>
      </c>
      <c r="C182" s="122">
        <f>IF(ABS('Rentas del trabajo'!C182/'Rentas del trabajo'!C170*100-100)&gt;100,"-",'Rentas del trabajo'!C182/'Rentas del trabajo'!C170*100-100)</f>
        <v>3.7236169809454509</v>
      </c>
      <c r="D182" s="122">
        <f>IF(ABS('Rentas del trabajo'!D182/'Rentas del trabajo'!D170*100-100)&gt;100,"-",'Rentas del trabajo'!D182/'Rentas del trabajo'!D170*100-100)</f>
        <v>-1.1528076758085035</v>
      </c>
      <c r="E182" s="122">
        <f>IF(ABS('Rentas del trabajo'!E182/'Rentas del trabajo'!E170*100-100)&gt;100,"-",'Rentas del trabajo'!E182/'Rentas del trabajo'!E170*100-100)</f>
        <v>-5.956901790522096</v>
      </c>
      <c r="F182" s="122">
        <f>IF(ABS('Rentas del trabajo'!F182/'Rentas del trabajo'!F170*100-100)&gt;100,"-",'Rentas del trabajo'!F182/'Rentas del trabajo'!F170*100-100)</f>
        <v>-5.956901790522096</v>
      </c>
      <c r="G182" s="122"/>
      <c r="H182" s="122">
        <f>IF(ABS('Rentas del trabajo'!H182/'Rentas del trabajo'!H170*100-100)&gt;100,"-",'Rentas del trabajo'!H182/'Rentas del trabajo'!H170*100-100)</f>
        <v>7.3861461496381082</v>
      </c>
      <c r="I182" s="122">
        <f>IF(ABS('Rentas del trabajo'!I182/'Rentas del trabajo'!I170*100-100)&gt;100,"-",'Rentas del trabajo'!I182/'Rentas del trabajo'!I170*100-100)</f>
        <v>8.1288415926920976</v>
      </c>
      <c r="J182" s="122">
        <f>IF(ABS('Rentas del trabajo'!J182/'Rentas del trabajo'!J170*100-100)&gt;100,"-",'Rentas del trabajo'!J182/'Rentas del trabajo'!J170*100-100)</f>
        <v>9.2379064892341063</v>
      </c>
      <c r="K182" s="122">
        <f>IF(ABS('Rentas del trabajo'!K182/'Rentas del trabajo'!K170*100-100)&gt;100,"-",'Rentas del trabajo'!K182/'Rentas del trabajo'!K170*100-100)</f>
        <v>-0.38109049212945934</v>
      </c>
      <c r="L182" s="122">
        <f>IF(ABS('Rentas del trabajo'!L182/'Rentas del trabajo'!L170*100-100)&gt;100,"-",'Rentas del trabajo'!L182/'Rentas del trabajo'!L170*100-100)</f>
        <v>7.6008516530620795</v>
      </c>
      <c r="M182" s="122">
        <f>IF(ABS('Rentas del trabajo'!M182/'Rentas del trabajo'!M170*100-100)&gt;100,"-",'Rentas del trabajo'!M182/'Rentas del trabajo'!M170*100-100)</f>
        <v>7.9740330118222431</v>
      </c>
      <c r="N182" s="122">
        <f>IF(ABS('Rentas del trabajo'!N182/'Rentas del trabajo'!N170*100-100)&gt;100,"-",'Rentas del trabajo'!N182/'Rentas del trabajo'!N170*100-100)</f>
        <v>22.599853933553931</v>
      </c>
      <c r="O182" s="122">
        <f>IF(ABS('Rentas del trabajo'!O182/'Rentas del trabajo'!O170*100-100)&gt;100,"-",'Rentas del trabajo'!O182/'Rentas del trabajo'!O170*100-100)</f>
        <v>67.57677510739083</v>
      </c>
      <c r="P182" s="122"/>
      <c r="Q182" s="122">
        <f>IF(ABS('Rentas del trabajo'!Q182/'Rentas del trabajo'!Q170*100-100)&gt;100,"-",'Rentas del trabajo'!Q182/'Rentas del trabajo'!Q170*100-100)</f>
        <v>-9.611724104892744</v>
      </c>
      <c r="R182" s="122">
        <f>IF(ABS('Rentas del trabajo'!R182/'Rentas del trabajo'!R170*100-100)&gt;100,"-",'Rentas del trabajo'!R182/'Rentas del trabajo'!R170*100-100)</f>
        <v>-4.8002557241480304</v>
      </c>
      <c r="S182" s="122">
        <f>IF(ABS('Rentas del trabajo'!S182/'Rentas del trabajo'!S170*100-100)&gt;100,"-",'Rentas del trabajo'!S182/'Rentas del trabajo'!S170*100-100)</f>
        <v>-6.1935388653674579</v>
      </c>
      <c r="T182" s="122">
        <f>IF(ABS('Rentas del trabajo'!T182/'Rentas del trabajo'!T170*100-100)&gt;100,"-",'Rentas del trabajo'!T182/'Rentas del trabajo'!T170*100-100)</f>
        <v>-6.1935388653674579</v>
      </c>
      <c r="U182" s="122"/>
      <c r="V182" s="122">
        <f>IF(ABS('Rentas del trabajo'!V182/'Rentas del trabajo'!V170*100-100)&gt;100,"-",'Rentas del trabajo'!V182/'Rentas del trabajo'!V170*100-100)</f>
        <v>-2.5151442063080367</v>
      </c>
      <c r="W182" s="122">
        <f>IF(ABS('Rentas del trabajo'!W182/'Rentas del trabajo'!W170*100-100)&gt;100,"-",'Rentas del trabajo'!W182/'Rentas del trabajo'!W170*100-100)</f>
        <v>-4.0566671889228161</v>
      </c>
      <c r="X182" s="122">
        <f>IF(ABS('Rentas del trabajo'!X182/'Rentas del trabajo'!X170*100-100)&gt;100,"-",'Rentas del trabajo'!X182/'Rentas del trabajo'!X170*100-100)</f>
        <v>-1.5897830496657406</v>
      </c>
      <c r="Y182" s="122">
        <f>IF(ABS('Rentas del trabajo'!Y182/'Rentas del trabajo'!Y170*100-100)&gt;100,"-",'Rentas del trabajo'!Y182/'Rentas del trabajo'!Y170*100-100)</f>
        <v>-5.9939415107045022</v>
      </c>
      <c r="Z182" s="122">
        <f>IF(ABS('Rentas del trabajo'!Z182/'Rentas del trabajo'!Z170*100-100)&gt;100,"-",'Rentas del trabajo'!Z182/'Rentas del trabajo'!Z170*100-100)</f>
        <v>-14.343428302218456</v>
      </c>
      <c r="AA182" s="122">
        <f>IF(ABS('Rentas del trabajo'!AA182/'Rentas del trabajo'!AA170*100-100)&gt;100,"-",'Rentas del trabajo'!AA182/'Rentas del trabajo'!AA170*100-100)</f>
        <v>-15.761731871761469</v>
      </c>
      <c r="AB182" s="122">
        <f>IF(ABS('Rentas del trabajo'!AB182/'Rentas del trabajo'!AB170*100-100)&gt;100,"-",'Rentas del trabajo'!AB182/'Rentas del trabajo'!AB170*100-100)</f>
        <v>-25.938523584172884</v>
      </c>
      <c r="AC182" s="122">
        <f>IF(ABS('Rentas del trabajo'!AC182/'Rentas del trabajo'!AC170*100-100)&gt;100,"-",'Rentas del trabajo'!AC182/'Rentas del trabajo'!AC170*100-100)</f>
        <v>-46.254152952405114</v>
      </c>
      <c r="AD182" s="122"/>
      <c r="AE182" s="122">
        <f>IF(ABS('Rentas del trabajo'!AE182/'Rentas del trabajo'!AE170*100-100)&gt;100,"-",'Rentas del trabajo'!AE182/'Rentas del trabajo'!AE170*100-100)</f>
        <v>-6.2460109148786955</v>
      </c>
      <c r="AF182" s="122">
        <f>IF(ABS('Rentas del trabajo'!AF182/'Rentas del trabajo'!AF170*100-100)&gt;100,"-",'Rentas del trabajo'!AF182/'Rentas del trabajo'!AF170*100-100)</f>
        <v>-5.8977256835101173</v>
      </c>
      <c r="AG182" s="122">
        <f>IF(ABS('Rentas del trabajo'!AG182/'Rentas del trabajo'!AG170*100-100)&gt;100,"-",'Rentas del trabajo'!AG182/'Rentas del trabajo'!AG170*100-100)</f>
        <v>-11.781497628321787</v>
      </c>
      <c r="AH182" s="122">
        <f>IF(ABS('Rentas del trabajo'!AH182/'Rentas del trabajo'!AH170*100-100)&gt;100,"-",'Rentas del trabajo'!AH182/'Rentas del trabajo'!AH170*100-100)</f>
        <v>-11.781497628321787</v>
      </c>
      <c r="AI182" s="122"/>
      <c r="AJ182" s="122">
        <f>IF(ABS('Rentas del trabajo'!AJ182/'Rentas del trabajo'!AJ170*100-100)&gt;100,"-",'Rentas del trabajo'!AJ182/'Rentas del trabajo'!AJ170*100-100)</f>
        <v>4.6852297163780179</v>
      </c>
      <c r="AK182" s="122">
        <f>IF(ABS('Rentas del trabajo'!AK182/'Rentas del trabajo'!AK170*100-100)&gt;100,"-",'Rentas del trabajo'!AK182/'Rentas del trabajo'!AK170*100-100)</f>
        <v>3.7424143540390133</v>
      </c>
      <c r="AL182" s="122">
        <f>IF(ABS('Rentas del trabajo'!AL182/'Rentas del trabajo'!AL170*100-100)&gt;100,"-",'Rentas del trabajo'!AL182/'Rentas del trabajo'!AL170*100-100)</f>
        <v>7.501260768058529</v>
      </c>
      <c r="AM182" s="122">
        <f>IF(ABS('Rentas del trabajo'!AM182/'Rentas del trabajo'!AM170*100-100)&gt;100,"-",'Rentas del trabajo'!AM182/'Rentas del trabajo'!AM170*100-100)</f>
        <v>-6.3521896616329059</v>
      </c>
      <c r="AN182" s="122">
        <f>IF(ABS('Rentas del trabajo'!AN182/'Rentas del trabajo'!AN170*100-100)&gt;100,"-",'Rentas del trabajo'!AN182/'Rentas del trabajo'!AN170*100-100)</f>
        <v>-7.8327993563713108</v>
      </c>
      <c r="AO182" s="122">
        <f>IF(ABS('Rentas del trabajo'!AO182/'Rentas del trabajo'!AO170*100-100)&gt;100,"-",'Rentas del trabajo'!AO182/'Rentas del trabajo'!AO170*100-100)</f>
        <v>-9.0445445626283743</v>
      </c>
      <c r="AP182" s="122">
        <f>IF(ABS('Rentas del trabajo'!AP182/'Rentas del trabajo'!AP170*100-100)&gt;100,"-",'Rentas del trabajo'!AP182/'Rentas del trabajo'!AP170*100-100)</f>
        <v>-9.2007380931624709</v>
      </c>
      <c r="AQ182" s="122">
        <f>IF(ABS('Rentas del trabajo'!AQ182/'Rentas del trabajo'!AQ170*100-100)&gt;100,"-",'Rentas del trabajo'!AQ182/'Rentas del trabajo'!AQ170*100-100)</f>
        <v>-9.9344427634896704</v>
      </c>
      <c r="AR182" s="122"/>
      <c r="AS182" s="122">
        <f>IF(ABS('Rentas del trabajo'!AS182/'Rentas del trabajo'!AS170*100-100)&gt;100,"-",'Rentas del trabajo'!AS182/'Rentas del trabajo'!AS170*100-100)</f>
        <v>-6.2460109148786955</v>
      </c>
      <c r="AT182" s="122"/>
      <c r="AU182" s="122"/>
      <c r="AV182" s="122"/>
      <c r="AW182" s="122"/>
      <c r="AX182" s="122"/>
      <c r="AY182" s="122"/>
      <c r="AZ182" s="122"/>
      <c r="BA182" s="122"/>
      <c r="BB182" s="122"/>
      <c r="BC182" s="122"/>
      <c r="BD182" s="122"/>
      <c r="BE182" s="122">
        <f>IF(ABS('Rentas del trabajo'!BE182/'Rentas del trabajo'!BE170*100-100)&gt;100,"-",'Rentas del trabajo'!BE182/'Rentas del trabajo'!BE170*100-100)</f>
        <v>-4.696864041339424</v>
      </c>
      <c r="BF182" s="122">
        <f>IF(ABS('Rentas del trabajo'!BF182/'Rentas del trabajo'!BF170*100-100)&gt;100,"-",'Rentas del trabajo'!BF182/'Rentas del trabajo'!BF170*100-100)</f>
        <v>-6.5824368175688051</v>
      </c>
      <c r="BG182" s="122">
        <f>IF(ABS('Rentas del trabajo'!BG182/'Rentas del trabajo'!BG170*100-100)&gt;100,"-",'Rentas del trabajo'!BG182/'Rentas del trabajo'!BG170*100-100)</f>
        <v>-0.60384725424529506</v>
      </c>
      <c r="BH182" s="122">
        <f>IF(ABS('Rentas del trabajo'!BH182/'Rentas del trabajo'!BH170*100-100)&gt;100,"-",'Rentas del trabajo'!BH182/'Rentas del trabajo'!BH170*100-100)</f>
        <v>-8.9469635982496527</v>
      </c>
      <c r="BI182" s="122"/>
      <c r="BJ182" s="122" t="str">
        <f>IF(ABS('Rentas del trabajo'!BJ182/'Rentas del trabajo'!BJ170*100-100)&gt;100,"-",'Rentas del trabajo'!BJ182/'Rentas del trabajo'!BJ170*100-100)</f>
        <v>-</v>
      </c>
      <c r="BK182" s="123"/>
      <c r="BL182" s="123"/>
    </row>
    <row r="183" spans="2:64" ht="12" customHeight="1">
      <c r="B183" s="67" t="s">
        <v>414</v>
      </c>
      <c r="C183" s="122">
        <f>IF(ABS('Rentas del trabajo'!C183/'Rentas del trabajo'!C171*100-100)&gt;100,"-",'Rentas del trabajo'!C183/'Rentas del trabajo'!C171*100-100)</f>
        <v>-0.98516436138635299</v>
      </c>
      <c r="D183" s="122">
        <f>IF(ABS('Rentas del trabajo'!D183/'Rentas del trabajo'!D171*100-100)&gt;100,"-",'Rentas del trabajo'!D183/'Rentas del trabajo'!D171*100-100)</f>
        <v>-2.5081581511192041</v>
      </c>
      <c r="E183" s="122">
        <f>IF(ABS('Rentas del trabajo'!E183/'Rentas del trabajo'!E171*100-100)&gt;100,"-",'Rentas del trabajo'!E183/'Rentas del trabajo'!E171*100-100)</f>
        <v>-6.022596816172296</v>
      </c>
      <c r="F183" s="122">
        <f>IF(ABS('Rentas del trabajo'!F183/'Rentas del trabajo'!F171*100-100)&gt;100,"-",'Rentas del trabajo'!F183/'Rentas del trabajo'!F171*100-100)</f>
        <v>-5.0189230510037532</v>
      </c>
      <c r="G183" s="122">
        <f>IF(ABS('Rentas del trabajo'!G183/'Rentas del trabajo'!G171*100-100)&gt;100,"-",'Rentas del trabajo'!G183/'Rentas del trabajo'!G171*100-100)</f>
        <v>-6.4799098586574644</v>
      </c>
      <c r="H183" s="122">
        <f>IF(ABS('Rentas del trabajo'!H183/'Rentas del trabajo'!H171*100-100)&gt;100,"-",'Rentas del trabajo'!H183/'Rentas del trabajo'!H171*100-100)</f>
        <v>12.842328700107331</v>
      </c>
      <c r="I183" s="122">
        <f>IF(ABS('Rentas del trabajo'!I183/'Rentas del trabajo'!I171*100-100)&gt;100,"-",'Rentas del trabajo'!I183/'Rentas del trabajo'!I171*100-100)</f>
        <v>16.35529813900493</v>
      </c>
      <c r="J183" s="122">
        <f>IF(ABS('Rentas del trabajo'!J183/'Rentas del trabajo'!J171*100-100)&gt;100,"-",'Rentas del trabajo'!J183/'Rentas del trabajo'!J171*100-100)</f>
        <v>12.416631692151327</v>
      </c>
      <c r="K183" s="122">
        <f>IF(ABS('Rentas del trabajo'!K183/'Rentas del trabajo'!K171*100-100)&gt;100,"-",'Rentas del trabajo'!K183/'Rentas del trabajo'!K171*100-100)</f>
        <v>10.611170495257369</v>
      </c>
      <c r="L183" s="122">
        <f>IF(ABS('Rentas del trabajo'!L183/'Rentas del trabajo'!L171*100-100)&gt;100,"-",'Rentas del trabajo'!L183/'Rentas del trabajo'!L171*100-100)</f>
        <v>5.6442984701633208</v>
      </c>
      <c r="M183" s="122">
        <f>IF(ABS('Rentas del trabajo'!M183/'Rentas del trabajo'!M171*100-100)&gt;100,"-",'Rentas del trabajo'!M183/'Rentas del trabajo'!M171*100-100)</f>
        <v>5.7313579582484238</v>
      </c>
      <c r="N183" s="122">
        <f>IF(ABS('Rentas del trabajo'!N183/'Rentas del trabajo'!N171*100-100)&gt;100,"-",'Rentas del trabajo'!N183/'Rentas del trabajo'!N171*100-100)</f>
        <v>-0.84194107746968427</v>
      </c>
      <c r="O183" s="122">
        <f>IF(ABS('Rentas del trabajo'!O183/'Rentas del trabajo'!O171*100-100)&gt;100,"-",'Rentas del trabajo'!O183/'Rentas del trabajo'!O171*100-100)</f>
        <v>64.167996124312992</v>
      </c>
      <c r="P183" s="122"/>
      <c r="Q183" s="122">
        <f>IF(ABS('Rentas del trabajo'!Q183/'Rentas del trabajo'!Q171*100-100)&gt;100,"-",'Rentas del trabajo'!Q183/'Rentas del trabajo'!Q171*100-100)</f>
        <v>18.942925073907574</v>
      </c>
      <c r="R183" s="122">
        <f>IF(ABS('Rentas del trabajo'!R183/'Rentas del trabajo'!R171*100-100)&gt;100,"-",'Rentas del trabajo'!R183/'Rentas del trabajo'!R171*100-100)</f>
        <v>19.92571377493735</v>
      </c>
      <c r="S183" s="122">
        <f>IF(ABS('Rentas del trabajo'!S183/'Rentas del trabajo'!S171*100-100)&gt;100,"-",'Rentas del trabajo'!S183/'Rentas del trabajo'!S171*100-100)</f>
        <v>16.302460608183537</v>
      </c>
      <c r="T183" s="122">
        <f>IF(ABS('Rentas del trabajo'!T183/'Rentas del trabajo'!T171*100-100)&gt;100,"-",'Rentas del trabajo'!T183/'Rentas del trabajo'!T171*100-100)</f>
        <v>31.673555258033019</v>
      </c>
      <c r="U183" s="122">
        <f>IF(ABS('Rentas del trabajo'!U183/'Rentas del trabajo'!U171*100-100)&gt;100,"-",'Rentas del trabajo'!U183/'Rentas del trabajo'!U171*100-100)</f>
        <v>6.9009453611869276</v>
      </c>
      <c r="V183" s="122">
        <f>IF(ABS('Rentas del trabajo'!V183/'Rentas del trabajo'!V171*100-100)&gt;100,"-",'Rentas del trabajo'!V183/'Rentas del trabajo'!V171*100-100)</f>
        <v>27.48515447721816</v>
      </c>
      <c r="W183" s="122">
        <f>IF(ABS('Rentas del trabajo'!W183/'Rentas del trabajo'!W171*100-100)&gt;100,"-",'Rentas del trabajo'!W183/'Rentas del trabajo'!W171*100-100)</f>
        <v>28.706595796944669</v>
      </c>
      <c r="X183" s="122">
        <f>IF(ABS('Rentas del trabajo'!X183/'Rentas del trabajo'!X171*100-100)&gt;100,"-",'Rentas del trabajo'!X183/'Rentas del trabajo'!X171*100-100)</f>
        <v>27.546416585472116</v>
      </c>
      <c r="Y183" s="122">
        <f>IF(ABS('Rentas del trabajo'!Y183/'Rentas del trabajo'!Y171*100-100)&gt;100,"-",'Rentas del trabajo'!Y183/'Rentas del trabajo'!Y171*100-100)</f>
        <v>25.753542228379018</v>
      </c>
      <c r="Z183" s="122">
        <f>IF(ABS('Rentas del trabajo'!Z183/'Rentas del trabajo'!Z171*100-100)&gt;100,"-",'Rentas del trabajo'!Z183/'Rentas del trabajo'!Z171*100-100)</f>
        <v>58.167053002708514</v>
      </c>
      <c r="AA183" s="122">
        <f>IF(ABS('Rentas del trabajo'!AA183/'Rentas del trabajo'!AA171*100-100)&gt;100,"-",'Rentas del trabajo'!AA183/'Rentas del trabajo'!AA171*100-100)</f>
        <v>68.848583585027825</v>
      </c>
      <c r="AB183" s="122">
        <f>IF(ABS('Rentas del trabajo'!AB183/'Rentas del trabajo'!AB171*100-100)&gt;100,"-",'Rentas del trabajo'!AB183/'Rentas del trabajo'!AB171*100-100)</f>
        <v>-1.7677019807156</v>
      </c>
      <c r="AC183" s="122">
        <f>IF(ABS('Rentas del trabajo'!AC183/'Rentas del trabajo'!AC171*100-100)&gt;100,"-",'Rentas del trabajo'!AC183/'Rentas del trabajo'!AC171*100-100)</f>
        <v>-43.094454688992833</v>
      </c>
      <c r="AD183" s="122"/>
      <c r="AE183" s="122">
        <f>IF(ABS('Rentas del trabajo'!AE183/'Rentas del trabajo'!AE171*100-100)&gt;100,"-",'Rentas del trabajo'!AE183/'Rentas del trabajo'!AE171*100-100)</f>
        <v>17.771141765688952</v>
      </c>
      <c r="AF183" s="122">
        <f>IF(ABS('Rentas del trabajo'!AF183/'Rentas del trabajo'!AF171*100-100)&gt;100,"-",'Rentas del trabajo'!AF183/'Rentas del trabajo'!AF171*100-100)</f>
        <v>16.917787209603347</v>
      </c>
      <c r="AG183" s="122">
        <f>IF(ABS('Rentas del trabajo'!AG183/'Rentas del trabajo'!AG171*100-100)&gt;100,"-",'Rentas del trabajo'!AG183/'Rentas del trabajo'!AG171*100-100)</f>
        <v>9.2980323184650473</v>
      </c>
      <c r="AH183" s="122">
        <f>IF(ABS('Rentas del trabajo'!AH183/'Rentas del trabajo'!AH171*100-100)&gt;100,"-",'Rentas del trabajo'!AH183/'Rentas del trabajo'!AH171*100-100)</f>
        <v>25.064960841111457</v>
      </c>
      <c r="AI183" s="122">
        <f>IF(ABS('Rentas del trabajo'!AI183/'Rentas del trabajo'!AI171*100-100)&gt;100,"-",'Rentas del trabajo'!AI183/'Rentas del trabajo'!AI171*100-100)</f>
        <v>-2.6139536270648023E-2</v>
      </c>
      <c r="AJ183" s="122">
        <f>IF(ABS('Rentas del trabajo'!AJ183/'Rentas del trabajo'!AJ171*100-100)&gt;100,"-",'Rentas del trabajo'!AJ183/'Rentas del trabajo'!AJ171*100-100)</f>
        <v>43.857217059022105</v>
      </c>
      <c r="AK183" s="122">
        <f>IF(ABS('Rentas del trabajo'!AK183/'Rentas del trabajo'!AK171*100-100)&gt;100,"-",'Rentas del trabajo'!AK183/'Rentas del trabajo'!AK171*100-100)</f>
        <v>49.756943264098993</v>
      </c>
      <c r="AL183" s="122">
        <f>IF(ABS('Rentas del trabajo'!AL183/'Rentas del trabajo'!AL171*100-100)&gt;100,"-",'Rentas del trabajo'!AL183/'Rentas del trabajo'!AL171*100-100)</f>
        <v>43.383385369427174</v>
      </c>
      <c r="AM183" s="122">
        <f>IF(ABS('Rentas del trabajo'!AM183/'Rentas del trabajo'!AM171*100-100)&gt;100,"-",'Rentas del trabajo'!AM183/'Rentas del trabajo'!AM171*100-100)</f>
        <v>39.097464998057802</v>
      </c>
      <c r="AN183" s="122">
        <f>IF(ABS('Rentas del trabajo'!AN183/'Rentas del trabajo'!AN171*100-100)&gt;100,"-",'Rentas del trabajo'!AN183/'Rentas del trabajo'!AN171*100-100)</f>
        <v>67.094473555642821</v>
      </c>
      <c r="AO183" s="122">
        <f>IF(ABS('Rentas del trabajo'!AO183/'Rentas del trabajo'!AO171*100-100)&gt;100,"-",'Rentas del trabajo'!AO183/'Rentas del trabajo'!AO171*100-100)</f>
        <v>78.525900317717998</v>
      </c>
      <c r="AP183" s="122">
        <f>IF(ABS('Rentas del trabajo'!AP183/'Rentas del trabajo'!AP171*100-100)&gt;100,"-",'Rentas del trabajo'!AP183/'Rentas del trabajo'!AP171*100-100)</f>
        <v>-2.5947600490824101</v>
      </c>
      <c r="AQ183" s="122">
        <f>IF(ABS('Rentas del trabajo'!AQ183/'Rentas del trabajo'!AQ171*100-100)&gt;100,"-",'Rentas del trabajo'!AQ183/'Rentas del trabajo'!AQ171*100-100)</f>
        <v>-6.5793065793065608</v>
      </c>
      <c r="AR183" s="122"/>
      <c r="AS183" s="122">
        <f>IF(ABS('Rentas del trabajo'!AS183/'Rentas del trabajo'!AS171*100-100)&gt;100,"-",'Rentas del trabajo'!AS183/'Rentas del trabajo'!AS171*100-100)</f>
        <v>17.771141765688952</v>
      </c>
      <c r="AT183" s="122"/>
      <c r="AU183" s="122"/>
      <c r="AV183" s="122"/>
      <c r="AW183" s="122"/>
      <c r="AX183" s="122"/>
      <c r="AY183" s="122"/>
      <c r="AZ183" s="122"/>
      <c r="BA183" s="122"/>
      <c r="BB183" s="122"/>
      <c r="BC183" s="122"/>
      <c r="BD183" s="122"/>
      <c r="BE183" s="122">
        <f>IF(ABS('Rentas del trabajo'!BE183/'Rentas del trabajo'!BE171*100-100)&gt;100,"-",'Rentas del trabajo'!BE183/'Rentas del trabajo'!BE171*100-100)</f>
        <v>-1.5494581544179482</v>
      </c>
      <c r="BF183" s="122">
        <f>IF(ABS('Rentas del trabajo'!BF183/'Rentas del trabajo'!BF171*100-100)&gt;100,"-",'Rentas del trabajo'!BF183/'Rentas del trabajo'!BF171*100-100)</f>
        <v>-2.7713591555610435</v>
      </c>
      <c r="BG183" s="122">
        <f>IF(ABS('Rentas del trabajo'!BG183/'Rentas del trabajo'!BG171*100-100)&gt;100,"-",'Rentas del trabajo'!BG183/'Rentas del trabajo'!BG171*100-100)</f>
        <v>12.879377035750906</v>
      </c>
      <c r="BH183" s="122">
        <f>IF(ABS('Rentas del trabajo'!BH183/'Rentas del trabajo'!BH171*100-100)&gt;100,"-",'Rentas del trabajo'!BH183/'Rentas del trabajo'!BH171*100-100)</f>
        <v>-10.671649722632949</v>
      </c>
      <c r="BI183" s="122"/>
      <c r="BJ183" s="122">
        <f>IF(ABS('Rentas del trabajo'!BJ183/'Rentas del trabajo'!BJ171*100-100)&gt;100,"-",'Rentas del trabajo'!BJ183/'Rentas del trabajo'!BJ171*100-100)</f>
        <v>91.19263838269714</v>
      </c>
      <c r="BK183" s="123"/>
      <c r="BL183" s="123"/>
    </row>
    <row r="184" spans="2:64" ht="12" customHeight="1">
      <c r="B184" s="67" t="s">
        <v>415</v>
      </c>
      <c r="C184" s="122">
        <f>IF(ABS('Rentas del trabajo'!C184/'Rentas del trabajo'!C172*100-100)&gt;100,"-",'Rentas del trabajo'!C184/'Rentas del trabajo'!C172*100-100)</f>
        <v>3.0394435535804547</v>
      </c>
      <c r="D184" s="122">
        <f>IF(ABS('Rentas del trabajo'!D184/'Rentas del trabajo'!D172*100-100)&gt;100,"-",'Rentas del trabajo'!D184/'Rentas del trabajo'!D172*100-100)</f>
        <v>-1.2758195479913894</v>
      </c>
      <c r="E184" s="122">
        <f>IF(ABS('Rentas del trabajo'!E184/'Rentas del trabajo'!E172*100-100)&gt;100,"-",'Rentas del trabajo'!E184/'Rentas del trabajo'!E172*100-100)</f>
        <v>-4.1031010194486726</v>
      </c>
      <c r="F184" s="122">
        <f>IF(ABS('Rentas del trabajo'!F184/'Rentas del trabajo'!F172*100-100)&gt;100,"-",'Rentas del trabajo'!F184/'Rentas del trabajo'!F172*100-100)</f>
        <v>-4.1031010194486726</v>
      </c>
      <c r="G184" s="122"/>
      <c r="H184" s="122">
        <f>IF(ABS('Rentas del trabajo'!H184/'Rentas del trabajo'!H172*100-100)&gt;100,"-",'Rentas del trabajo'!H184/'Rentas del trabajo'!H172*100-100)</f>
        <v>4.7602943057748917</v>
      </c>
      <c r="I184" s="122">
        <f>IF(ABS('Rentas del trabajo'!I184/'Rentas del trabajo'!I172*100-100)&gt;100,"-",'Rentas del trabajo'!I184/'Rentas del trabajo'!I172*100-100)</f>
        <v>3.5637848121333917</v>
      </c>
      <c r="J184" s="122">
        <f>IF(ABS('Rentas del trabajo'!J184/'Rentas del trabajo'!J172*100-100)&gt;100,"-",'Rentas del trabajo'!J184/'Rentas del trabajo'!J172*100-100)</f>
        <v>6.5631048111787607</v>
      </c>
      <c r="K184" s="122">
        <f>IF(ABS('Rentas del trabajo'!K184/'Rentas del trabajo'!K172*100-100)&gt;100,"-",'Rentas del trabajo'!K184/'Rentas del trabajo'!K172*100-100)</f>
        <v>-0.43110192376012435</v>
      </c>
      <c r="L184" s="122">
        <f>IF(ABS('Rentas del trabajo'!L184/'Rentas del trabajo'!L172*100-100)&gt;100,"-",'Rentas del trabajo'!L184/'Rentas del trabajo'!L172*100-100)</f>
        <v>5.5014799651879969</v>
      </c>
      <c r="M184" s="122">
        <f>IF(ABS('Rentas del trabajo'!M184/'Rentas del trabajo'!M172*100-100)&gt;100,"-",'Rentas del trabajo'!M184/'Rentas del trabajo'!M172*100-100)</f>
        <v>5.6543124304991892</v>
      </c>
      <c r="N184" s="122">
        <f>IF(ABS('Rentas del trabajo'!N184/'Rentas del trabajo'!N172*100-100)&gt;100,"-",'Rentas del trabajo'!N184/'Rentas del trabajo'!N172*100-100)</f>
        <v>24.271009450558651</v>
      </c>
      <c r="O184" s="122">
        <f>IF(ABS('Rentas del trabajo'!O184/'Rentas del trabajo'!O172*100-100)&gt;100,"-",'Rentas del trabajo'!O184/'Rentas del trabajo'!O172*100-100)</f>
        <v>58.625200596680003</v>
      </c>
      <c r="P184" s="122"/>
      <c r="Q184" s="122">
        <f>IF(ABS('Rentas del trabajo'!Q184/'Rentas del trabajo'!Q172*100-100)&gt;100,"-",'Rentas del trabajo'!Q184/'Rentas del trabajo'!Q172*100-100)</f>
        <v>-0.714523192831507</v>
      </c>
      <c r="R184" s="122">
        <f>IF(ABS('Rentas del trabajo'!R184/'Rentas del trabajo'!R172*100-100)&gt;100,"-",'Rentas del trabajo'!R184/'Rentas del trabajo'!R172*100-100)</f>
        <v>2.8676558788089039</v>
      </c>
      <c r="S184" s="122">
        <f>IF(ABS('Rentas del trabajo'!S184/'Rentas del trabajo'!S172*100-100)&gt;100,"-",'Rentas del trabajo'!S184/'Rentas del trabajo'!S172*100-100)</f>
        <v>2.183142033200582</v>
      </c>
      <c r="T184" s="122">
        <f>IF(ABS('Rentas del trabajo'!T184/'Rentas del trabajo'!T172*100-100)&gt;100,"-",'Rentas del trabajo'!T184/'Rentas del trabajo'!T172*100-100)</f>
        <v>2.183142033200582</v>
      </c>
      <c r="U184" s="122"/>
      <c r="V184" s="122">
        <f>IF(ABS('Rentas del trabajo'!V184/'Rentas del trabajo'!V172*100-100)&gt;100,"-",'Rentas del trabajo'!V184/'Rentas del trabajo'!V172*100-100)</f>
        <v>4.1899004949584935</v>
      </c>
      <c r="W184" s="122">
        <f>IF(ABS('Rentas del trabajo'!W184/'Rentas del trabajo'!W172*100-100)&gt;100,"-",'Rentas del trabajo'!W184/'Rentas del trabajo'!W172*100-100)</f>
        <v>1.370589976088894</v>
      </c>
      <c r="X184" s="122">
        <f>IF(ABS('Rentas del trabajo'!X184/'Rentas del trabajo'!X172*100-100)&gt;100,"-",'Rentas del trabajo'!X184/'Rentas del trabajo'!X172*100-100)</f>
        <v>5.2542872196708288</v>
      </c>
      <c r="Y184" s="122">
        <f>IF(ABS('Rentas del trabajo'!Y184/'Rentas del trabajo'!Y172*100-100)&gt;100,"-",'Rentas del trabajo'!Y184/'Rentas del trabajo'!Y172*100-100)</f>
        <v>1.9680565945181314</v>
      </c>
      <c r="Z184" s="122">
        <f>IF(ABS('Rentas del trabajo'!Z184/'Rentas del trabajo'!Z172*100-100)&gt;100,"-",'Rentas del trabajo'!Z184/'Rentas del trabajo'!Z172*100-100)</f>
        <v>4.7350411542386155</v>
      </c>
      <c r="AA184" s="122">
        <f>IF(ABS('Rentas del trabajo'!AA184/'Rentas del trabajo'!AA172*100-100)&gt;100,"-",'Rentas del trabajo'!AA184/'Rentas del trabajo'!AA172*100-100)</f>
        <v>6.7679576935179853</v>
      </c>
      <c r="AB184" s="122">
        <f>IF(ABS('Rentas del trabajo'!AB184/'Rentas del trabajo'!AB172*100-100)&gt;100,"-",'Rentas del trabajo'!AB184/'Rentas del trabajo'!AB172*100-100)</f>
        <v>-20.323532487946892</v>
      </c>
      <c r="AC184" s="122" t="s">
        <v>31</v>
      </c>
      <c r="AD184" s="122"/>
      <c r="AE184" s="122">
        <f>IF(ABS('Rentas del trabajo'!AE184/'Rentas del trabajo'!AE172*100-100)&gt;100,"-",'Rentas del trabajo'!AE184/'Rentas del trabajo'!AE172*100-100)</f>
        <v>2.303202831625569</v>
      </c>
      <c r="AF184" s="122">
        <f>IF(ABS('Rentas del trabajo'!AF184/'Rentas del trabajo'!AF172*100-100)&gt;100,"-",'Rentas del trabajo'!AF184/'Rentas del trabajo'!AF172*100-100)</f>
        <v>1.5552502165465398</v>
      </c>
      <c r="AG184" s="122">
        <f>IF(ABS('Rentas del trabajo'!AG184/'Rentas del trabajo'!AG172*100-100)&gt;100,"-",'Rentas del trabajo'!AG184/'Rentas del trabajo'!AG172*100-100)</f>
        <v>-2.0095355092683604</v>
      </c>
      <c r="AH184" s="122">
        <f>IF(ABS('Rentas del trabajo'!AH184/'Rentas del trabajo'!AH172*100-100)&gt;100,"-",'Rentas del trabajo'!AH184/'Rentas del trabajo'!AH172*100-100)</f>
        <v>-2.0095355092683604</v>
      </c>
      <c r="AI184" s="122"/>
      <c r="AJ184" s="122">
        <f>IF(ABS('Rentas del trabajo'!AJ184/'Rentas del trabajo'!AJ172*100-100)&gt;100,"-",'Rentas del trabajo'!AJ184/'Rentas del trabajo'!AJ172*100-100)</f>
        <v>9.1496463954125176</v>
      </c>
      <c r="AK184" s="122">
        <f>IF(ABS('Rentas del trabajo'!AK184/'Rentas del trabajo'!AK172*100-100)&gt;100,"-",'Rentas del trabajo'!AK184/'Rentas del trabajo'!AK172*100-100)</f>
        <v>4.9832196656267769</v>
      </c>
      <c r="AL184" s="122">
        <f>IF(ABS('Rentas del trabajo'!AL184/'Rentas del trabajo'!AL172*100-100)&gt;100,"-",'Rentas del trabajo'!AL184/'Rentas del trabajo'!AL172*100-100)</f>
        <v>12.162236408156971</v>
      </c>
      <c r="AM184" s="122">
        <f>IF(ABS('Rentas del trabajo'!AM184/'Rentas del trabajo'!AM172*100-100)&gt;100,"-",'Rentas del trabajo'!AM184/'Rentas del trabajo'!AM172*100-100)</f>
        <v>1.5284703409183464</v>
      </c>
      <c r="AN184" s="122">
        <f>IF(ABS('Rentas del trabajo'!AN184/'Rentas del trabajo'!AN172*100-100)&gt;100,"-",'Rentas del trabajo'!AN184/'Rentas del trabajo'!AN172*100-100)</f>
        <v>10.497018459870461</v>
      </c>
      <c r="AO184" s="122">
        <f>IF(ABS('Rentas del trabajo'!AO184/'Rentas del trabajo'!AO172*100-100)&gt;100,"-",'Rentas del trabajo'!AO184/'Rentas del trabajo'!AO172*100-100)</f>
        <v>12.804951597172675</v>
      </c>
      <c r="AP184" s="122">
        <f>IF(ABS('Rentas del trabajo'!AP184/'Rentas del trabajo'!AP172*100-100)&gt;100,"-",'Rentas del trabajo'!AP184/'Rentas del trabajo'!AP172*100-100)</f>
        <v>-0.98524952822521072</v>
      </c>
      <c r="AQ184" s="122" t="s">
        <v>31</v>
      </c>
      <c r="AR184" s="122"/>
      <c r="AS184" s="122">
        <f>IF(ABS('Rentas del trabajo'!AS184/'Rentas del trabajo'!AS172*100-100)&gt;100,"-",'Rentas del trabajo'!AS184/'Rentas del trabajo'!AS172*100-100)</f>
        <v>2.303202831625569</v>
      </c>
      <c r="AT184" s="122"/>
      <c r="AU184" s="122"/>
      <c r="AV184" s="122"/>
      <c r="AW184" s="122"/>
      <c r="AX184" s="122"/>
      <c r="AY184" s="122"/>
      <c r="AZ184" s="122"/>
      <c r="BA184" s="122"/>
      <c r="BB184" s="122"/>
      <c r="BC184" s="122"/>
      <c r="BD184" s="122"/>
      <c r="BE184" s="122">
        <f>IF(ABS('Rentas del trabajo'!BE184/'Rentas del trabajo'!BE172*100-100)&gt;100,"-",'Rentas del trabajo'!BE184/'Rentas del trabajo'!BE172*100-100)</f>
        <v>14.860358491216118</v>
      </c>
      <c r="BF184" s="122">
        <f>IF(ABS('Rentas del trabajo'!BF184/'Rentas del trabajo'!BF172*100-100)&gt;100,"-",'Rentas del trabajo'!BF184/'Rentas del trabajo'!BF172*100-100)</f>
        <v>14.406819789203169</v>
      </c>
      <c r="BG184" s="122">
        <f>IF(ABS('Rentas del trabajo'!BG184/'Rentas del trabajo'!BG172*100-100)&gt;100,"-",'Rentas del trabajo'!BG184/'Rentas del trabajo'!BG172*100-100)</f>
        <v>58.767236386489373</v>
      </c>
      <c r="BH184" s="122">
        <f>IF(ABS('Rentas del trabajo'!BH184/'Rentas del trabajo'!BH172*100-100)&gt;100,"-",'Rentas del trabajo'!BH184/'Rentas del trabajo'!BH172*100-100)</f>
        <v>21.585962720425258</v>
      </c>
      <c r="BI184" s="122">
        <f>+'Rentas del trabajo'!BI184/'Rentas del trabajo'!BI172*100-100</f>
        <v>-4.6960143544549311</v>
      </c>
      <c r="BJ184" s="122">
        <f>IF(ABS('Rentas del trabajo'!BJ184/'Rentas del trabajo'!BJ172*100-100)&gt;100,"-",'Rentas del trabajo'!BJ184/'Rentas del trabajo'!BJ172*100-100)</f>
        <v>72.752277505255961</v>
      </c>
      <c r="BK184" s="123"/>
      <c r="BL184" s="123"/>
    </row>
    <row r="185" spans="2:64" ht="12" customHeight="1">
      <c r="B185" s="67" t="s">
        <v>416</v>
      </c>
      <c r="C185" s="122">
        <f>IF(ABS('Rentas del trabajo'!C185/'Rentas del trabajo'!C173*100-100)&gt;100,"-",'Rentas del trabajo'!C185/'Rentas del trabajo'!C173*100-100)</f>
        <v>2.5291815875325057</v>
      </c>
      <c r="D185" s="122">
        <f>IF(ABS('Rentas del trabajo'!D185/'Rentas del trabajo'!D173*100-100)&gt;100,"-",'Rentas del trabajo'!D185/'Rentas del trabajo'!D173*100-100)</f>
        <v>-0.56995149041767945</v>
      </c>
      <c r="E185" s="122">
        <f>IF(ABS('Rentas del trabajo'!E185/'Rentas del trabajo'!E173*100-100)&gt;100,"-",'Rentas del trabajo'!E185/'Rentas del trabajo'!E173*100-100)</f>
        <v>-4.8961560021750614</v>
      </c>
      <c r="F185" s="122">
        <f>IF(ABS('Rentas del trabajo'!F185/'Rentas del trabajo'!F173*100-100)&gt;100,"-",'Rentas del trabajo'!F185/'Rentas del trabajo'!F173*100-100)</f>
        <v>-4.8961560021750614</v>
      </c>
      <c r="G185" s="122"/>
      <c r="H185" s="122">
        <f>IF(ABS('Rentas del trabajo'!H185/'Rentas del trabajo'!H173*100-100)&gt;100,"-",'Rentas del trabajo'!H185/'Rentas del trabajo'!H173*100-100)</f>
        <v>6.5641351953265286</v>
      </c>
      <c r="I185" s="122">
        <f>IF(ABS('Rentas del trabajo'!I185/'Rentas del trabajo'!I173*100-100)&gt;100,"-",'Rentas del trabajo'!I185/'Rentas del trabajo'!I173*100-100)</f>
        <v>3.4279581642210388</v>
      </c>
      <c r="J185" s="122">
        <f>IF(ABS('Rentas del trabajo'!J185/'Rentas del trabajo'!J173*100-100)&gt;100,"-",'Rentas del trabajo'!J185/'Rentas del trabajo'!J173*100-100)</f>
        <v>9.7096882590800249</v>
      </c>
      <c r="K185" s="122">
        <f>IF(ABS('Rentas del trabajo'!K185/'Rentas del trabajo'!K173*100-100)&gt;100,"-",'Rentas del trabajo'!K185/'Rentas del trabajo'!K173*100-100)</f>
        <v>-1.5214944263948951</v>
      </c>
      <c r="L185" s="122">
        <f>IF(ABS('Rentas del trabajo'!L185/'Rentas del trabajo'!L173*100-100)&gt;100,"-",'Rentas del trabajo'!L185/'Rentas del trabajo'!L173*100-100)</f>
        <v>1.1760755476939835</v>
      </c>
      <c r="M185" s="122">
        <f>IF(ABS('Rentas del trabajo'!M185/'Rentas del trabajo'!M173*100-100)&gt;100,"-",'Rentas del trabajo'!M185/'Rentas del trabajo'!M173*100-100)</f>
        <v>0.90338043220864961</v>
      </c>
      <c r="N185" s="122">
        <f>IF(ABS('Rentas del trabajo'!N185/'Rentas del trabajo'!N173*100-100)&gt;100,"-",'Rentas del trabajo'!N185/'Rentas del trabajo'!N173*100-100)</f>
        <v>24.864566416499855</v>
      </c>
      <c r="O185" s="122">
        <f>IF(ABS('Rentas del trabajo'!O185/'Rentas del trabajo'!O173*100-100)&gt;100,"-",'Rentas del trabajo'!O185/'Rentas del trabajo'!O173*100-100)</f>
        <v>49.980995849948442</v>
      </c>
      <c r="P185" s="122"/>
      <c r="Q185" s="122">
        <f>IF(ABS('Rentas del trabajo'!Q185/'Rentas del trabajo'!Q173*100-100)&gt;100,"-",'Rentas del trabajo'!Q185/'Rentas del trabajo'!Q173*100-100)</f>
        <v>-0.9349671974018321</v>
      </c>
      <c r="R185" s="122">
        <f>IF(ABS('Rentas del trabajo'!R185/'Rentas del trabajo'!R173*100-100)&gt;100,"-",'Rentas del trabajo'!R185/'Rentas del trabajo'!R173*100-100)</f>
        <v>1.1402252633167649</v>
      </c>
      <c r="S185" s="122">
        <f>IF(ABS('Rentas del trabajo'!S185/'Rentas del trabajo'!S173*100-100)&gt;100,"-",'Rentas del trabajo'!S185/'Rentas del trabajo'!S173*100-100)</f>
        <v>0.97149408656871117</v>
      </c>
      <c r="T185" s="122">
        <f>IF(ABS('Rentas del trabajo'!T185/'Rentas del trabajo'!T173*100-100)&gt;100,"-",'Rentas del trabajo'!T185/'Rentas del trabajo'!T173*100-100)</f>
        <v>0.97149408656871117</v>
      </c>
      <c r="U185" s="122"/>
      <c r="V185" s="122">
        <f>IF(ABS('Rentas del trabajo'!V185/'Rentas del trabajo'!V173*100-100)&gt;100,"-",'Rentas del trabajo'!V185/'Rentas del trabajo'!V173*100-100)</f>
        <v>1.1328810044928304</v>
      </c>
      <c r="W185" s="122">
        <f>IF(ABS('Rentas del trabajo'!W185/'Rentas del trabajo'!W173*100-100)&gt;100,"-",'Rentas del trabajo'!W185/'Rentas del trabajo'!W173*100-100)</f>
        <v>1.1954243663178516</v>
      </c>
      <c r="X185" s="122">
        <f>IF(ABS('Rentas del trabajo'!X185/'Rentas del trabajo'!X173*100-100)&gt;100,"-",'Rentas del trabajo'!X185/'Rentas del trabajo'!X173*100-100)</f>
        <v>0.56243084238055019</v>
      </c>
      <c r="Y185" s="122">
        <f>IF(ABS('Rentas del trabajo'!Y185/'Rentas del trabajo'!Y173*100-100)&gt;100,"-",'Rentas del trabajo'!Y185/'Rentas del trabajo'!Y173*100-100)</f>
        <v>1.6230350448328608</v>
      </c>
      <c r="Z185" s="122">
        <f>IF(ABS('Rentas del trabajo'!Z185/'Rentas del trabajo'!Z173*100-100)&gt;100,"-",'Rentas del trabajo'!Z185/'Rentas del trabajo'!Z173*100-100)</f>
        <v>9.0414163916693582</v>
      </c>
      <c r="AA185" s="122">
        <f>IF(ABS('Rentas del trabajo'!AA185/'Rentas del trabajo'!AA173*100-100)&gt;100,"-",'Rentas del trabajo'!AA185/'Rentas del trabajo'!AA173*100-100)</f>
        <v>11.569574833278494</v>
      </c>
      <c r="AB185" s="122">
        <f>IF(ABS('Rentas del trabajo'!AB185/'Rentas del trabajo'!AB173*100-100)&gt;100,"-",'Rentas del trabajo'!AB185/'Rentas del trabajo'!AB173*100-100)</f>
        <v>-21.041489588403266</v>
      </c>
      <c r="AC185" s="122" t="str">
        <f>IF(ABS('Rentas del trabajo'!AC185/'Rentas del trabajo'!AC173*100-100)&gt;100,"-",'Rentas del trabajo'!AC185/'Rentas del trabajo'!AC173*100-100)</f>
        <v>-</v>
      </c>
      <c r="AD185" s="122"/>
      <c r="AE185" s="122">
        <f>IF(ABS('Rentas del trabajo'!AE185/'Rentas del trabajo'!AE173*100-100)&gt;100,"-",'Rentas del trabajo'!AE185/'Rentas del trabajo'!AE173*100-100)</f>
        <v>1.5705673719245112</v>
      </c>
      <c r="AF185" s="122">
        <f>IF(ABS('Rentas del trabajo'!AF185/'Rentas del trabajo'!AF173*100-100)&gt;100,"-",'Rentas del trabajo'!AF185/'Rentas del trabajo'!AF173*100-100)</f>
        <v>0.5637750420166725</v>
      </c>
      <c r="AG185" s="122">
        <f>IF(ABS('Rentas del trabajo'!AG185/'Rentas del trabajo'!AG173*100-100)&gt;100,"-",'Rentas del trabajo'!AG185/'Rentas del trabajo'!AG173*100-100)</f>
        <v>-3.9722277816366613</v>
      </c>
      <c r="AH185" s="122">
        <f>IF(ABS('Rentas del trabajo'!AH185/'Rentas del trabajo'!AH173*100-100)&gt;100,"-",'Rentas del trabajo'!AH185/'Rentas del trabajo'!AH173*100-100)</f>
        <v>-3.9722277816366613</v>
      </c>
      <c r="AI185" s="122"/>
      <c r="AJ185" s="122">
        <f>IF(ABS('Rentas del trabajo'!AJ185/'Rentas del trabajo'!AJ173*100-100)&gt;100,"-",'Rentas del trabajo'!AJ185/'Rentas del trabajo'!AJ173*100-100)</f>
        <v>7.7713800405564228</v>
      </c>
      <c r="AK185" s="122">
        <f>IF(ABS('Rentas del trabajo'!AK185/'Rentas del trabajo'!AK173*100-100)&gt;100,"-",'Rentas del trabajo'!AK185/'Rentas del trabajo'!AK173*100-100)</f>
        <v>4.6643611777011671</v>
      </c>
      <c r="AL185" s="122">
        <f>IF(ABS('Rentas del trabajo'!AL185/'Rentas del trabajo'!AL173*100-100)&gt;100,"-",'Rentas del trabajo'!AL185/'Rentas del trabajo'!AL173*100-100)</f>
        <v>10.326729382928619</v>
      </c>
      <c r="AM185" s="122">
        <f>IF(ABS('Rentas del trabajo'!AM185/'Rentas del trabajo'!AM173*100-100)&gt;100,"-",'Rentas del trabajo'!AM185/'Rentas del trabajo'!AM173*100-100)</f>
        <v>7.6846230692396489E-2</v>
      </c>
      <c r="AN185" s="122">
        <f>IF(ABS('Rentas del trabajo'!AN185/'Rentas del trabajo'!AN173*100-100)&gt;100,"-",'Rentas del trabajo'!AN185/'Rentas del trabajo'!AN173*100-100)</f>
        <v>10.323825826710944</v>
      </c>
      <c r="AO185" s="122">
        <f>IF(ABS('Rentas del trabajo'!AO185/'Rentas del trabajo'!AO173*100-100)&gt;100,"-",'Rentas del trabajo'!AO185/'Rentas del trabajo'!AO173*100-100)</f>
        <v>12.577472540620732</v>
      </c>
      <c r="AP185" s="122">
        <f>IF(ABS('Rentas del trabajo'!AP185/'Rentas del trabajo'!AP173*100-100)&gt;100,"-",'Rentas del trabajo'!AP185/'Rentas del trabajo'!AP173*100-100)</f>
        <v>-1.40879832563283</v>
      </c>
      <c r="AQ185" s="122" t="str">
        <f>IF(ABS('Rentas del trabajo'!AQ185/'Rentas del trabajo'!AQ173*100-100)&gt;100,"-",'Rentas del trabajo'!AQ185/'Rentas del trabajo'!AQ173*100-100)</f>
        <v>-</v>
      </c>
      <c r="AR185" s="122"/>
      <c r="AS185" s="122">
        <f>IF(ABS('Rentas del trabajo'!AS185/'Rentas del trabajo'!AS173*100-100)&gt;100,"-",'Rentas del trabajo'!AS185/'Rentas del trabajo'!AS173*100-100)</f>
        <v>1.5705673719245112</v>
      </c>
      <c r="AT185" s="122"/>
      <c r="AU185" s="122"/>
      <c r="AV185" s="122"/>
      <c r="AW185" s="122"/>
      <c r="AX185" s="122"/>
      <c r="AY185" s="122"/>
      <c r="AZ185" s="122"/>
      <c r="BA185" s="122"/>
      <c r="BB185" s="122"/>
      <c r="BC185" s="122"/>
      <c r="BD185" s="122"/>
      <c r="BE185" s="122">
        <f>IF(ABS('Rentas del trabajo'!BE185/'Rentas del trabajo'!BE173*100-100)&gt;100,"-",'Rentas del trabajo'!BE185/'Rentas del trabajo'!BE173*100-100)</f>
        <v>-5.1042142836301423</v>
      </c>
      <c r="BF185" s="122">
        <f>IF(ABS('Rentas del trabajo'!BF185/'Rentas del trabajo'!BF173*100-100)&gt;100,"-",'Rentas del trabajo'!BF185/'Rentas del trabajo'!BF173*100-100)</f>
        <v>-13.318745491871496</v>
      </c>
      <c r="BG185" s="122">
        <f>IF(ABS('Rentas del trabajo'!BG185/'Rentas del trabajo'!BG173*100-100)&gt;100,"-",'Rentas del trabajo'!BG185/'Rentas del trabajo'!BG173*100-100)</f>
        <v>-23.684362954693853</v>
      </c>
      <c r="BH185" s="122">
        <f>IF(ABS('Rentas del trabajo'!BH185/'Rentas del trabajo'!BH173*100-100)&gt;100,"-",'Rentas del trabajo'!BH185/'Rentas del trabajo'!BH173*100-100)</f>
        <v>9.2587173860034397</v>
      </c>
      <c r="BI185" s="122"/>
      <c r="BJ185" s="122" t="str">
        <f>IF(ABS('Rentas del trabajo'!BJ185/'Rentas del trabajo'!BJ173*100-100)&gt;100,"-",'Rentas del trabajo'!BJ185/'Rentas del trabajo'!BJ173*100-100)</f>
        <v>-</v>
      </c>
      <c r="BK185" s="123"/>
      <c r="BL185" s="123"/>
    </row>
    <row r="186" spans="2:64" ht="12" customHeight="1">
      <c r="B186" s="67" t="s">
        <v>417</v>
      </c>
      <c r="C186" s="122">
        <f>IF(ABS('Rentas del trabajo'!C186/'Rentas del trabajo'!C174*100-100)&gt;100,"-",'Rentas del trabajo'!C186/'Rentas del trabajo'!C174*100-100)</f>
        <v>-4.0255931763528991</v>
      </c>
      <c r="D186" s="122">
        <f>IF(ABS('Rentas del trabajo'!D186/'Rentas del trabajo'!D174*100-100)&gt;100,"-",'Rentas del trabajo'!D186/'Rentas del trabajo'!D174*100-100)</f>
        <v>-6.1903890726406559</v>
      </c>
      <c r="E186" s="122">
        <f>IF(ABS('Rentas del trabajo'!E186/'Rentas del trabajo'!E174*100-100)&gt;100,"-",'Rentas del trabajo'!E186/'Rentas del trabajo'!E174*100-100)</f>
        <v>-8.2645948315891502</v>
      </c>
      <c r="F186" s="122">
        <f>IF(ABS('Rentas del trabajo'!F186/'Rentas del trabajo'!F174*100-100)&gt;100,"-",'Rentas del trabajo'!F186/'Rentas del trabajo'!F174*100-100)</f>
        <v>-4.681732534448372</v>
      </c>
      <c r="G186" s="122">
        <f>IF(ABS('Rentas del trabajo'!G186/'Rentas del trabajo'!G174*100-100)&gt;100,"-",'Rentas del trabajo'!G186/'Rentas del trabajo'!G174*100-100)</f>
        <v>-9.5600012355756263</v>
      </c>
      <c r="H186" s="122">
        <f>IF(ABS('Rentas del trabajo'!H186/'Rentas del trabajo'!H174*100-100)&gt;100,"-",'Rentas del trabajo'!H186/'Rentas del trabajo'!H174*100-100)</f>
        <v>6.8844168118796176</v>
      </c>
      <c r="I186" s="122">
        <f>IF(ABS('Rentas del trabajo'!I186/'Rentas del trabajo'!I174*100-100)&gt;100,"-",'Rentas del trabajo'!I186/'Rentas del trabajo'!I174*100-100)</f>
        <v>9.8067216152322629</v>
      </c>
      <c r="J186" s="122">
        <f>IF(ABS('Rentas del trabajo'!J186/'Rentas del trabajo'!J174*100-100)&gt;100,"-",'Rentas del trabajo'!J186/'Rentas del trabajo'!J174*100-100)</f>
        <v>5.6287066043907004</v>
      </c>
      <c r="K186" s="122">
        <f>IF(ABS('Rentas del trabajo'!K186/'Rentas del trabajo'!K174*100-100)&gt;100,"-",'Rentas del trabajo'!K186/'Rentas del trabajo'!K174*100-100)</f>
        <v>8.0003695959326819</v>
      </c>
      <c r="L186" s="122">
        <f>IF(ABS('Rentas del trabajo'!L186/'Rentas del trabajo'!L174*100-100)&gt;100,"-",'Rentas del trabajo'!L186/'Rentas del trabajo'!L174*100-100)</f>
        <v>11.028462260560872</v>
      </c>
      <c r="M186" s="122">
        <f>IF(ABS('Rentas del trabajo'!M186/'Rentas del trabajo'!M174*100-100)&gt;100,"-",'Rentas del trabajo'!M186/'Rentas del trabajo'!M174*100-100)</f>
        <v>11.774269826451132</v>
      </c>
      <c r="N186" s="122">
        <f>IF(ABS('Rentas del trabajo'!N186/'Rentas del trabajo'!N174*100-100)&gt;100,"-",'Rentas del trabajo'!N186/'Rentas del trabajo'!N174*100-100)</f>
        <v>-3.5384986155733884</v>
      </c>
      <c r="O186" s="122">
        <f>IF(ABS('Rentas del trabajo'!O186/'Rentas del trabajo'!O174*100-100)&gt;100,"-",'Rentas del trabajo'!O186/'Rentas del trabajo'!O174*100-100)</f>
        <v>42.820069270452933</v>
      </c>
      <c r="P186" s="122"/>
      <c r="Q186" s="122">
        <f>IF(ABS('Rentas del trabajo'!Q186/'Rentas del trabajo'!Q174*100-100)&gt;100,"-",'Rentas del trabajo'!Q186/'Rentas del trabajo'!Q174*100-100)</f>
        <v>0.65351281447910026</v>
      </c>
      <c r="R186" s="122">
        <f>IF(ABS('Rentas del trabajo'!R186/'Rentas del trabajo'!R174*100-100)&gt;100,"-",'Rentas del trabajo'!R186/'Rentas del trabajo'!R174*100-100)</f>
        <v>2.8767231823640032</v>
      </c>
      <c r="S186" s="122">
        <f>IF(ABS('Rentas del trabajo'!S186/'Rentas del trabajo'!S174*100-100)&gt;100,"-",'Rentas del trabajo'!S186/'Rentas del trabajo'!S174*100-100)</f>
        <v>2.1290507728928105</v>
      </c>
      <c r="T186" s="122">
        <f>IF(ABS('Rentas del trabajo'!T186/'Rentas del trabajo'!T174*100-100)&gt;100,"-",'Rentas del trabajo'!T186/'Rentas del trabajo'!T174*100-100)</f>
        <v>1.5529690004937038</v>
      </c>
      <c r="U186" s="122">
        <f>IF(ABS('Rentas del trabajo'!U186/'Rentas del trabajo'!U174*100-100)&gt;100,"-",'Rentas del trabajo'!U186/'Rentas del trabajo'!U174*100-100)</f>
        <v>1.5910948666971336</v>
      </c>
      <c r="V186" s="122">
        <f>IF(ABS('Rentas del trabajo'!V186/'Rentas del trabajo'!V174*100-100)&gt;100,"-",'Rentas del trabajo'!V186/'Rentas del trabajo'!V174*100-100)</f>
        <v>2.0714593234173861</v>
      </c>
      <c r="W186" s="122">
        <f>IF(ABS('Rentas del trabajo'!W186/'Rentas del trabajo'!W174*100-100)&gt;100,"-",'Rentas del trabajo'!W186/'Rentas del trabajo'!W174*100-100)</f>
        <v>0.84249225211110002</v>
      </c>
      <c r="X186" s="122">
        <f>IF(ABS('Rentas del trabajo'!X186/'Rentas del trabajo'!X174*100-100)&gt;100,"-",'Rentas del trabajo'!X186/'Rentas del trabajo'!X174*100-100)</f>
        <v>3.4374626351569901</v>
      </c>
      <c r="Y186" s="122">
        <f>IF(ABS('Rentas del trabajo'!Y186/'Rentas del trabajo'!Y174*100-100)&gt;100,"-",'Rentas del trabajo'!Y186/'Rentas del trabajo'!Y174*100-100)</f>
        <v>-1.136486560903279</v>
      </c>
      <c r="Z186" s="122">
        <f>IF(ABS('Rentas del trabajo'!Z186/'Rentas del trabajo'!Z174*100-100)&gt;100,"-",'Rentas del trabajo'!Z186/'Rentas del trabajo'!Z174*100-100)</f>
        <v>-0.47772508165175509</v>
      </c>
      <c r="AA186" s="122">
        <f>IF(ABS('Rentas del trabajo'!AA186/'Rentas del trabajo'!AA174*100-100)&gt;100,"-",'Rentas del trabajo'!AA186/'Rentas del trabajo'!AA174*100-100)</f>
        <v>0.91033382840318211</v>
      </c>
      <c r="AB186" s="122">
        <f>IF(ABS('Rentas del trabajo'!AB186/'Rentas del trabajo'!AB174*100-100)&gt;100,"-",'Rentas del trabajo'!AB186/'Rentas del trabajo'!AB174*100-100)</f>
        <v>-7.0151712137350586</v>
      </c>
      <c r="AC186" s="122" t="str">
        <f>IF(ABS('Rentas del trabajo'!AC186/'Rentas del trabajo'!AC174*100-100)&gt;100,"-",'Rentas del trabajo'!AC186/'Rentas del trabajo'!AC174*100-100)</f>
        <v>-</v>
      </c>
      <c r="AD186" s="122"/>
      <c r="AE186" s="122">
        <f>IF(ABS('Rentas del trabajo'!AE186/'Rentas del trabajo'!AE174*100-100)&gt;100,"-",'Rentas del trabajo'!AE186/'Rentas del trabajo'!AE174*100-100)</f>
        <v>-3.3983881291400451</v>
      </c>
      <c r="AF186" s="122">
        <f>IF(ABS('Rentas del trabajo'!AF186/'Rentas del trabajo'!AF174*100-100)&gt;100,"-",'Rentas del trabajo'!AF186/'Rentas del trabajo'!AF174*100-100)</f>
        <v>-3.4917462478078249</v>
      </c>
      <c r="AG186" s="122">
        <f>IF(ABS('Rentas del trabajo'!AG186/'Rentas del trabajo'!AG174*100-100)&gt;100,"-",'Rentas del trabajo'!AG186/'Rentas del trabajo'!AG174*100-100)</f>
        <v>-6.3115014788347423</v>
      </c>
      <c r="AH186" s="122">
        <f>IF(ABS('Rentas del trabajo'!AH186/'Rentas del trabajo'!AH174*100-100)&gt;100,"-",'Rentas del trabajo'!AH186/'Rentas del trabajo'!AH174*100-100)</f>
        <v>-3.2014693889006622</v>
      </c>
      <c r="AI186" s="122">
        <f>IF(ABS('Rentas del trabajo'!AI186/'Rentas del trabajo'!AI174*100-100)&gt;100,"-",'Rentas del trabajo'!AI186/'Rentas del trabajo'!AI174*100-100)</f>
        <v>-8.121015057793926</v>
      </c>
      <c r="AJ186" s="122">
        <f>IF(ABS('Rentas del trabajo'!AJ186/'Rentas del trabajo'!AJ174*100-100)&gt;100,"-",'Rentas del trabajo'!AJ186/'Rentas del trabajo'!AJ174*100-100)</f>
        <v>9.0984840292095868</v>
      </c>
      <c r="AK186" s="122">
        <f>IF(ABS('Rentas del trabajo'!AK186/'Rentas del trabajo'!AK174*100-100)&gt;100,"-",'Rentas del trabajo'!AK186/'Rentas del trabajo'!AK174*100-100)</f>
        <v>10.731834737137817</v>
      </c>
      <c r="AL186" s="122">
        <f>IF(ABS('Rentas del trabajo'!AL186/'Rentas del trabajo'!AL174*100-100)&gt;100,"-",'Rentas del trabajo'!AL186/'Rentas del trabajo'!AL174*100-100)</f>
        <v>9.2596539259162114</v>
      </c>
      <c r="AM186" s="122">
        <f>IF(ABS('Rentas del trabajo'!AM186/'Rentas del trabajo'!AM174*100-100)&gt;100,"-",'Rentas del trabajo'!AM186/'Rentas del trabajo'!AM174*100-100)</f>
        <v>6.772959909749062</v>
      </c>
      <c r="AN186" s="122">
        <f>IF(ABS('Rentas del trabajo'!AN186/'Rentas del trabajo'!AN174*100-100)&gt;100,"-",'Rentas del trabajo'!AN186/'Rentas del trabajo'!AN174*100-100)</f>
        <v>10.498051448569896</v>
      </c>
      <c r="AO186" s="122">
        <f>IF(ABS('Rentas del trabajo'!AO186/'Rentas del trabajo'!AO174*100-100)&gt;100,"-",'Rentas del trabajo'!AO186/'Rentas del trabajo'!AO174*100-100)</f>
        <v>12.791788816131969</v>
      </c>
      <c r="AP186" s="122">
        <f>IF(ABS('Rentas del trabajo'!AP186/'Rentas del trabajo'!AP174*100-100)&gt;100,"-",'Rentas del trabajo'!AP186/'Rentas del trabajo'!AP174*100-100)</f>
        <v>-10.305438093030332</v>
      </c>
      <c r="AQ186" s="122" t="str">
        <f>IF(ABS('Rentas del trabajo'!AQ186/'Rentas del trabajo'!AQ174*100-100)&gt;100,"-",'Rentas del trabajo'!AQ186/'Rentas del trabajo'!AQ174*100-100)</f>
        <v>-</v>
      </c>
      <c r="AR186" s="122"/>
      <c r="AS186" s="122">
        <f>IF(ABS('Rentas del trabajo'!AS186/'Rentas del trabajo'!AS174*100-100)&gt;100,"-",'Rentas del trabajo'!AS186/'Rentas del trabajo'!AS174*100-100)</f>
        <v>-3.3983881291400451</v>
      </c>
      <c r="AT186" s="122"/>
      <c r="AU186" s="122"/>
      <c r="AV186" s="122"/>
      <c r="AW186" s="122"/>
      <c r="AX186" s="122"/>
      <c r="AY186" s="122"/>
      <c r="AZ186" s="122"/>
      <c r="BA186" s="122"/>
      <c r="BB186" s="122"/>
      <c r="BC186" s="122"/>
      <c r="BD186" s="122"/>
      <c r="BE186" s="122">
        <f>IF(ABS('Rentas del trabajo'!BE186/'Rentas del trabajo'!BE174*100-100)&gt;100,"-",'Rentas del trabajo'!BE186/'Rentas del trabajo'!BE174*100-100)</f>
        <v>1.8099656392676309</v>
      </c>
      <c r="BF186" s="122">
        <f>IF(ABS('Rentas del trabajo'!BF186/'Rentas del trabajo'!BF174*100-100)&gt;100,"-",'Rentas del trabajo'!BF186/'Rentas del trabajo'!BF174*100-100)</f>
        <v>1.4091095960569078</v>
      </c>
      <c r="BG186" s="122">
        <f>IF(ABS('Rentas del trabajo'!BG186/'Rentas del trabajo'!BG174*100-100)&gt;100,"-",'Rentas del trabajo'!BG186/'Rentas del trabajo'!BG174*100-100)</f>
        <v>10.903563058802447</v>
      </c>
      <c r="BH186" s="122">
        <f>IF(ABS('Rentas del trabajo'!BH186/'Rentas del trabajo'!BH174*100-100)&gt;100,"-",'Rentas del trabajo'!BH186/'Rentas del trabajo'!BH174*100-100)</f>
        <v>-2.5236106305340513</v>
      </c>
      <c r="BI186" s="122"/>
      <c r="BJ186" s="122">
        <f>IF(ABS('Rentas del trabajo'!BJ186/'Rentas del trabajo'!BJ174*100-100)&gt;100,"-",'Rentas del trabajo'!BJ186/'Rentas del trabajo'!BJ174*100-100)</f>
        <v>51.773541305602464</v>
      </c>
      <c r="BK186" s="123"/>
      <c r="BL186" s="123"/>
    </row>
    <row r="187" spans="2:64" ht="12" customHeight="1">
      <c r="B187" s="67" t="s">
        <v>418</v>
      </c>
      <c r="C187" s="122">
        <f>IF(ABS('Rentas del trabajo'!C187/'Rentas del trabajo'!C175*100-100)&gt;100,"-",'Rentas del trabajo'!C187/'Rentas del trabajo'!C175*100-100)</f>
        <v>1.765125457153033</v>
      </c>
      <c r="D187" s="122">
        <f>IF(ABS('Rentas del trabajo'!D187/'Rentas del trabajo'!D175*100-100)&gt;100,"-",'Rentas del trabajo'!D187/'Rentas del trabajo'!D175*100-100)</f>
        <v>-1.6522384613493983</v>
      </c>
      <c r="E187" s="122">
        <f>IF(ABS('Rentas del trabajo'!E187/'Rentas del trabajo'!E175*100-100)&gt;100,"-",'Rentas del trabajo'!E187/'Rentas del trabajo'!E175*100-100)</f>
        <v>-6.0057865615570449</v>
      </c>
      <c r="F187" s="122">
        <f>IF(ABS('Rentas del trabajo'!F187/'Rentas del trabajo'!F175*100-100)&gt;100,"-",'Rentas del trabajo'!F187/'Rentas del trabajo'!F175*100-100)</f>
        <v>-6.0057865615570449</v>
      </c>
      <c r="G187" s="122"/>
      <c r="H187" s="122">
        <f>IF(ABS('Rentas del trabajo'!H187/'Rentas del trabajo'!H175*100-100)&gt;100,"-",'Rentas del trabajo'!H187/'Rentas del trabajo'!H175*100-100)</f>
        <v>5.9794818198567867</v>
      </c>
      <c r="I187" s="122">
        <f>IF(ABS('Rentas del trabajo'!I187/'Rentas del trabajo'!I175*100-100)&gt;100,"-",'Rentas del trabajo'!I187/'Rentas del trabajo'!I175*100-100)</f>
        <v>7.2550406133405403</v>
      </c>
      <c r="J187" s="122">
        <f>IF(ABS('Rentas del trabajo'!J187/'Rentas del trabajo'!J175*100-100)&gt;100,"-",'Rentas del trabajo'!J187/'Rentas del trabajo'!J175*100-100)</f>
        <v>7.5905753801486213</v>
      </c>
      <c r="K187" s="122">
        <f>IF(ABS('Rentas del trabajo'!K187/'Rentas del trabajo'!K175*100-100)&gt;100,"-",'Rentas del trabajo'!K187/'Rentas del trabajo'!K175*100-100)</f>
        <v>-1.3516736607813016</v>
      </c>
      <c r="L187" s="122">
        <f>IF(ABS('Rentas del trabajo'!L187/'Rentas del trabajo'!L175*100-100)&gt;100,"-",'Rentas del trabajo'!L187/'Rentas del trabajo'!L175*100-100)</f>
        <v>5.1695091116227303</v>
      </c>
      <c r="M187" s="122">
        <f>IF(ABS('Rentas del trabajo'!M187/'Rentas del trabajo'!M175*100-100)&gt;100,"-",'Rentas del trabajo'!M187/'Rentas del trabajo'!M175*100-100)</f>
        <v>5.2863840624461744</v>
      </c>
      <c r="N187" s="122">
        <f>IF(ABS('Rentas del trabajo'!N187/'Rentas del trabajo'!N175*100-100)&gt;100,"-",'Rentas del trabajo'!N187/'Rentas del trabajo'!N175*100-100)</f>
        <v>11.9433609235696</v>
      </c>
      <c r="O187" s="122">
        <f>IF(ABS('Rentas del trabajo'!O187/'Rentas del trabajo'!O175*100-100)&gt;100,"-",'Rentas del trabajo'!O187/'Rentas del trabajo'!O175*100-100)</f>
        <v>35.734737177491184</v>
      </c>
      <c r="P187" s="122"/>
      <c r="Q187" s="122">
        <f>IF(ABS('Rentas del trabajo'!Q187/'Rentas del trabajo'!Q175*100-100)&gt;100,"-",'Rentas del trabajo'!Q187/'Rentas del trabajo'!Q175*100-100)</f>
        <v>-1.663533716244558</v>
      </c>
      <c r="R187" s="122">
        <f>IF(ABS('Rentas del trabajo'!R187/'Rentas del trabajo'!R175*100-100)&gt;100,"-",'Rentas del trabajo'!R187/'Rentas del trabajo'!R175*100-100)</f>
        <v>1.0370137322783961</v>
      </c>
      <c r="S187" s="122">
        <f>IF(ABS('Rentas del trabajo'!S187/'Rentas del trabajo'!S175*100-100)&gt;100,"-",'Rentas del trabajo'!S187/'Rentas del trabajo'!S175*100-100)</f>
        <v>0.56892491647033694</v>
      </c>
      <c r="T187" s="122">
        <f>IF(ABS('Rentas del trabajo'!T187/'Rentas del trabajo'!T175*100-100)&gt;100,"-",'Rentas del trabajo'!T187/'Rentas del trabajo'!T175*100-100)</f>
        <v>0.56892491647033694</v>
      </c>
      <c r="U187" s="122"/>
      <c r="V187" s="122">
        <f>IF(ABS('Rentas del trabajo'!V187/'Rentas del trabajo'!V175*100-100)&gt;100,"-",'Rentas del trabajo'!V187/'Rentas del trabajo'!V175*100-100)</f>
        <v>1.4204967399950021</v>
      </c>
      <c r="W187" s="122">
        <f>IF(ABS('Rentas del trabajo'!W187/'Rentas del trabajo'!W175*100-100)&gt;100,"-",'Rentas del trabajo'!W187/'Rentas del trabajo'!W175*100-100)</f>
        <v>1.0947429197890983</v>
      </c>
      <c r="X187" s="122">
        <f>IF(ABS('Rentas del trabajo'!X187/'Rentas del trabajo'!X175*100-100)&gt;100,"-",'Rentas del trabajo'!X187/'Rentas del trabajo'!X175*100-100)</f>
        <v>1.3829977045755015</v>
      </c>
      <c r="Y187" s="122">
        <f>IF(ABS('Rentas del trabajo'!Y187/'Rentas del trabajo'!Y175*100-100)&gt;100,"-",'Rentas del trabajo'!Y187/'Rentas del trabajo'!Y175*100-100)</f>
        <v>0.71971414758360197</v>
      </c>
      <c r="Z187" s="122">
        <f>IF(ABS('Rentas del trabajo'!Z187/'Rentas del trabajo'!Z175*100-100)&gt;100,"-",'Rentas del trabajo'!Z187/'Rentas del trabajo'!Z175*100-100)</f>
        <v>4.8190671469125874</v>
      </c>
      <c r="AA187" s="122">
        <f>IF(ABS('Rentas del trabajo'!AA187/'Rentas del trabajo'!AA175*100-100)&gt;100,"-",'Rentas del trabajo'!AA187/'Rentas del trabajo'!AA175*100-100)</f>
        <v>6.7968329425667946</v>
      </c>
      <c r="AB187" s="122">
        <f>IF(ABS('Rentas del trabajo'!AB187/'Rentas del trabajo'!AB175*100-100)&gt;100,"-",'Rentas del trabajo'!AB187/'Rentas del trabajo'!AB175*100-100)</f>
        <v>-20.452916771835433</v>
      </c>
      <c r="AC187" s="122" t="str">
        <f>IF(ABS('Rentas del trabajo'!AC187/'Rentas del trabajo'!AC175*100-100)&gt;100,"-",'Rentas del trabajo'!AC187/'Rentas del trabajo'!AC175*100-100)</f>
        <v>-</v>
      </c>
      <c r="AD187" s="122"/>
      <c r="AE187" s="122">
        <f>IF(ABS('Rentas del trabajo'!AE187/'Rentas del trabajo'!AE175*100-100)&gt;100,"-",'Rentas del trabajo'!AE187/'Rentas del trabajo'!AE175*100-100)</f>
        <v>7.2228283794714798E-2</v>
      </c>
      <c r="AF187" s="122">
        <f>IF(ABS('Rentas del trabajo'!AF187/'Rentas del trabajo'!AF175*100-100)&gt;100,"-",'Rentas del trabajo'!AF187/'Rentas del trabajo'!AF175*100-100)</f>
        <v>-0.63235866880516767</v>
      </c>
      <c r="AG187" s="122">
        <f>IF(ABS('Rentas del trabajo'!AG187/'Rentas del trabajo'!AG175*100-100)&gt;100,"-",'Rentas del trabajo'!AG187/'Rentas del trabajo'!AG175*100-100)</f>
        <v>-5.4710300612654379</v>
      </c>
      <c r="AH187" s="122">
        <f>IF(ABS('Rentas del trabajo'!AH187/'Rentas del trabajo'!AH175*100-100)&gt;100,"-",'Rentas del trabajo'!AH187/'Rentas del trabajo'!AH175*100-100)</f>
        <v>-5.4710300612654379</v>
      </c>
      <c r="AI187" s="122"/>
      <c r="AJ187" s="122">
        <f>IF(ABS('Rentas del trabajo'!AJ187/'Rentas del trabajo'!AJ175*100-100)&gt;100,"-",'Rentas del trabajo'!AJ187/'Rentas del trabajo'!AJ175*100-100)</f>
        <v>7.4849169041714276</v>
      </c>
      <c r="AK187" s="122">
        <f>IF(ABS('Rentas del trabajo'!AK187/'Rentas del trabajo'!AK175*100-100)&gt;100,"-",'Rentas del trabajo'!AK187/'Rentas del trabajo'!AK175*100-100)</f>
        <v>8.4292075765720114</v>
      </c>
      <c r="AL187" s="122">
        <f>IF(ABS('Rentas del trabajo'!AL187/'Rentas del trabajo'!AL175*100-100)&gt;100,"-",'Rentas del trabajo'!AL187/'Rentas del trabajo'!AL175*100-100)</f>
        <v>9.0785505679956913</v>
      </c>
      <c r="AM187" s="122">
        <f>IF(ABS('Rentas del trabajo'!AM187/'Rentas del trabajo'!AM175*100-100)&gt;100,"-",'Rentas del trabajo'!AM187/'Rentas del trabajo'!AM175*100-100)</f>
        <v>-0.64168769976350859</v>
      </c>
      <c r="AN187" s="122">
        <f>IF(ABS('Rentas del trabajo'!AN187/'Rentas del trabajo'!AN175*100-100)&gt;100,"-",'Rentas del trabajo'!AN187/'Rentas del trabajo'!AN175*100-100)</f>
        <v>10.237698373790167</v>
      </c>
      <c r="AO187" s="122">
        <f>IF(ABS('Rentas del trabajo'!AO187/'Rentas del trabajo'!AO175*100-100)&gt;100,"-",'Rentas del trabajo'!AO187/'Rentas del trabajo'!AO175*100-100)</f>
        <v>12.442523698439885</v>
      </c>
      <c r="AP187" s="122">
        <f>IF(ABS('Rentas del trabajo'!AP187/'Rentas del trabajo'!AP175*100-100)&gt;100,"-",'Rentas del trabajo'!AP187/'Rentas del trabajo'!AP175*100-100)</f>
        <v>-10.952321517723433</v>
      </c>
      <c r="AQ187" s="122" t="str">
        <f>IF(ABS('Rentas del trabajo'!AQ187/'Rentas del trabajo'!AQ175*100-100)&gt;100,"-",'Rentas del trabajo'!AQ187/'Rentas del trabajo'!AQ175*100-100)</f>
        <v>-</v>
      </c>
      <c r="AR187" s="122"/>
      <c r="AS187" s="122">
        <f>IF(ABS('Rentas del trabajo'!AS187/'Rentas del trabajo'!AS175*100-100)&gt;100,"-",'Rentas del trabajo'!AS187/'Rentas del trabajo'!AS175*100-100)</f>
        <v>7.2228283794714798E-2</v>
      </c>
      <c r="AT187" s="122"/>
      <c r="AU187" s="122"/>
      <c r="AV187" s="122"/>
      <c r="AW187" s="122"/>
      <c r="AX187" s="122"/>
      <c r="AY187" s="122"/>
      <c r="AZ187" s="122"/>
      <c r="BA187" s="122"/>
      <c r="BB187" s="122"/>
      <c r="BC187" s="122"/>
      <c r="BD187" s="122"/>
      <c r="BE187" s="122">
        <f>IF(ABS('Rentas del trabajo'!BE187/'Rentas del trabajo'!BE175*100-100)&gt;100,"-",'Rentas del trabajo'!BE187/'Rentas del trabajo'!BE175*100-100)</f>
        <v>-3.0830793411000741</v>
      </c>
      <c r="BF187" s="122">
        <f>IF(ABS('Rentas del trabajo'!BF187/'Rentas del trabajo'!BF175*100-100)&gt;100,"-",'Rentas del trabajo'!BF187/'Rentas del trabajo'!BF175*100-100)</f>
        <v>-4.2857276314475286</v>
      </c>
      <c r="BG187" s="122">
        <f>IF(ABS('Rentas del trabajo'!BG187/'Rentas del trabajo'!BG175*100-100)&gt;100,"-",'Rentas del trabajo'!BG187/'Rentas del trabajo'!BG175*100-100)</f>
        <v>9.1512305231796063</v>
      </c>
      <c r="BH187" s="122">
        <f>IF(ABS('Rentas del trabajo'!BH187/'Rentas del trabajo'!BH175*100-100)&gt;100,"-",'Rentas del trabajo'!BH187/'Rentas del trabajo'!BH175*100-100)</f>
        <v>-3.4717473058038024</v>
      </c>
      <c r="BI187" s="122">
        <f>+'Rentas del trabajo'!BI187/'Rentas del trabajo'!BI175*100-100</f>
        <v>-8.9910762762595624</v>
      </c>
      <c r="BJ187" s="122" t="str">
        <f>IF(ABS('Rentas del trabajo'!BJ187/'Rentas del trabajo'!BJ175*100-100)&gt;100,"-",'Rentas del trabajo'!BJ187/'Rentas del trabajo'!BJ175*100-100)</f>
        <v>-</v>
      </c>
      <c r="BK187" s="123"/>
      <c r="BL187" s="123"/>
    </row>
    <row r="188" spans="2:64" ht="12" customHeight="1">
      <c r="B188" s="67" t="s">
        <v>419</v>
      </c>
      <c r="C188" s="122">
        <f>IF(ABS('Rentas del trabajo'!C188/'Rentas del trabajo'!C176*100-100)&gt;100,"-",'Rentas del trabajo'!C188/'Rentas del trabajo'!C176*100-100)</f>
        <v>3.542038959835935</v>
      </c>
      <c r="D188" s="122">
        <f>IF(ABS('Rentas del trabajo'!D188/'Rentas del trabajo'!D176*100-100)&gt;100,"-",'Rentas del trabajo'!D188/'Rentas del trabajo'!D176*100-100)</f>
        <v>2.8629749689400796E-2</v>
      </c>
      <c r="E188" s="122">
        <f>IF(ABS('Rentas del trabajo'!E188/'Rentas del trabajo'!E176*100-100)&gt;100,"-",'Rentas del trabajo'!E188/'Rentas del trabajo'!E176*100-100)</f>
        <v>-4.1158463921619699</v>
      </c>
      <c r="F188" s="122">
        <f>IF(ABS('Rentas del trabajo'!F188/'Rentas del trabajo'!F176*100-100)&gt;100,"-",'Rentas del trabajo'!F188/'Rentas del trabajo'!F176*100-100)</f>
        <v>-4.1158463921619699</v>
      </c>
      <c r="G188" s="122"/>
      <c r="H188" s="122">
        <f>IF(ABS('Rentas del trabajo'!H188/'Rentas del trabajo'!H176*100-100)&gt;100,"-",'Rentas del trabajo'!H188/'Rentas del trabajo'!H176*100-100)</f>
        <v>7.0463957755003719</v>
      </c>
      <c r="I188" s="122">
        <f>IF(ABS('Rentas del trabajo'!I188/'Rentas del trabajo'!I176*100-100)&gt;100,"-",'Rentas del trabajo'!I188/'Rentas del trabajo'!I176*100-100)</f>
        <v>11.07999344493436</v>
      </c>
      <c r="J188" s="122">
        <f>IF(ABS('Rentas del trabajo'!J188/'Rentas del trabajo'!J176*100-100)&gt;100,"-",'Rentas del trabajo'!J188/'Rentas del trabajo'!J176*100-100)</f>
        <v>8.1530785810249</v>
      </c>
      <c r="K188" s="122">
        <f>IF(ABS('Rentas del trabajo'!K188/'Rentas del trabajo'!K176*100-100)&gt;100,"-",'Rentas del trabajo'!K188/'Rentas del trabajo'!K176*100-100)</f>
        <v>-1.3009547869311575</v>
      </c>
      <c r="L188" s="122">
        <f>IF(ABS('Rentas del trabajo'!L188/'Rentas del trabajo'!L176*100-100)&gt;100,"-",'Rentas del trabajo'!L188/'Rentas del trabajo'!L176*100-100)</f>
        <v>6.055855598638388</v>
      </c>
      <c r="M188" s="122">
        <f>IF(ABS('Rentas del trabajo'!M188/'Rentas del trabajo'!M176*100-100)&gt;100,"-",'Rentas del trabajo'!M188/'Rentas del trabajo'!M176*100-100)</f>
        <v>6.1694609645271044</v>
      </c>
      <c r="N188" s="122">
        <f>IF(ABS('Rentas del trabajo'!N188/'Rentas del trabajo'!N176*100-100)&gt;100,"-",'Rentas del trabajo'!N188/'Rentas del trabajo'!N176*100-100)</f>
        <v>11.563099878041271</v>
      </c>
      <c r="O188" s="122">
        <f>IF(ABS('Rentas del trabajo'!O188/'Rentas del trabajo'!O176*100-100)&gt;100,"-",'Rentas del trabajo'!O188/'Rentas del trabajo'!O176*100-100)</f>
        <v>31.328041219322813</v>
      </c>
      <c r="P188" s="122"/>
      <c r="Q188" s="122">
        <f>IF(ABS('Rentas del trabajo'!Q188/'Rentas del trabajo'!Q176*100-100)&gt;100,"-",'Rentas del trabajo'!Q188/'Rentas del trabajo'!Q176*100-100)</f>
        <v>-1.3933277729218645</v>
      </c>
      <c r="R188" s="122">
        <f>IF(ABS('Rentas del trabajo'!R188/'Rentas del trabajo'!R176*100-100)&gt;100,"-",'Rentas del trabajo'!R188/'Rentas del trabajo'!R176*100-100)</f>
        <v>0.69236088470047719</v>
      </c>
      <c r="S188" s="122">
        <f>IF(ABS('Rentas del trabajo'!S188/'Rentas del trabajo'!S176*100-100)&gt;100,"-",'Rentas del trabajo'!S188/'Rentas del trabajo'!S176*100-100)</f>
        <v>0.30599378482907014</v>
      </c>
      <c r="T188" s="122">
        <f>IF(ABS('Rentas del trabajo'!T188/'Rentas del trabajo'!T176*100-100)&gt;100,"-",'Rentas del trabajo'!T188/'Rentas del trabajo'!T176*100-100)</f>
        <v>0.30599378482907014</v>
      </c>
      <c r="U188" s="122"/>
      <c r="V188" s="122">
        <f>IF(ABS('Rentas del trabajo'!V188/'Rentas del trabajo'!V176*100-100)&gt;100,"-",'Rentas del trabajo'!V188/'Rentas del trabajo'!V176*100-100)</f>
        <v>0.96794946527198533</v>
      </c>
      <c r="W188" s="122">
        <f>IF(ABS('Rentas del trabajo'!W188/'Rentas del trabajo'!W176*100-100)&gt;100,"-",'Rentas del trabajo'!W188/'Rentas del trabajo'!W176*100-100)</f>
        <v>0.74768535837621641</v>
      </c>
      <c r="X188" s="122">
        <f>IF(ABS('Rentas del trabajo'!X188/'Rentas del trabajo'!X176*100-100)&gt;100,"-",'Rentas del trabajo'!X188/'Rentas del trabajo'!X176*100-100)</f>
        <v>0.76614772405075371</v>
      </c>
      <c r="Y188" s="122">
        <f>IF(ABS('Rentas del trabajo'!Y188/'Rentas del trabajo'!Y176*100-100)&gt;100,"-",'Rentas del trabajo'!Y188/'Rentas del trabajo'!Y176*100-100)</f>
        <v>1.1546985192813821</v>
      </c>
      <c r="Z188" s="122">
        <f>IF(ABS('Rentas del trabajo'!Z188/'Rentas del trabajo'!Z176*100-100)&gt;100,"-",'Rentas del trabajo'!Z188/'Rentas del trabajo'!Z176*100-100)</f>
        <v>5.8617322902084368</v>
      </c>
      <c r="AA188" s="122">
        <f>IF(ABS('Rentas del trabajo'!AA188/'Rentas del trabajo'!AA176*100-100)&gt;100,"-",'Rentas del trabajo'!AA188/'Rentas del trabajo'!AA176*100-100)</f>
        <v>7.2026355116374248</v>
      </c>
      <c r="AB188" s="122">
        <f>IF(ABS('Rentas del trabajo'!AB188/'Rentas del trabajo'!AB176*100-100)&gt;100,"-",'Rentas del trabajo'!AB188/'Rentas del trabajo'!AB176*100-100)</f>
        <v>-19.156509991316653</v>
      </c>
      <c r="AC188" s="122" t="str">
        <f>IF(ABS('Rentas del trabajo'!AC188/'Rentas del trabajo'!AC176*100-100)&gt;100,"-",'Rentas del trabajo'!AC188/'Rentas del trabajo'!AC176*100-100)</f>
        <v>-</v>
      </c>
      <c r="AD188" s="122"/>
      <c r="AE188" s="122">
        <f>IF(ABS('Rentas del trabajo'!AE188/'Rentas del trabajo'!AE176*100-100)&gt;100,"-",'Rentas del trabajo'!AE188/'Rentas del trabajo'!AE176*100-100)</f>
        <v>2.099358974358978</v>
      </c>
      <c r="AF188" s="122">
        <f>IF(ABS('Rentas del trabajo'!AF188/'Rentas del trabajo'!AF176*100-100)&gt;100,"-",'Rentas del trabajo'!AF188/'Rentas del trabajo'!AF176*100-100)</f>
        <v>0.72118885557812007</v>
      </c>
      <c r="AG188" s="122">
        <f>IF(ABS('Rentas del trabajo'!AG188/'Rentas del trabajo'!AG176*100-100)&gt;100,"-",'Rentas del trabajo'!AG188/'Rentas del trabajo'!AG176*100-100)</f>
        <v>-3.8224468414860269</v>
      </c>
      <c r="AH188" s="122">
        <f>IF(ABS('Rentas del trabajo'!AH188/'Rentas del trabajo'!AH176*100-100)&gt;100,"-",'Rentas del trabajo'!AH188/'Rentas del trabajo'!AH176*100-100)</f>
        <v>-3.8224468414860269</v>
      </c>
      <c r="AI188" s="122"/>
      <c r="AJ188" s="122">
        <f>IF(ABS('Rentas del trabajo'!AJ188/'Rentas del trabajo'!AJ176*100-100)&gt;100,"-",'Rentas del trabajo'!AJ188/'Rentas del trabajo'!AJ176*100-100)</f>
        <v>8.0825507910022623</v>
      </c>
      <c r="AK188" s="122">
        <f>IF(ABS('Rentas del trabajo'!AK188/'Rentas del trabajo'!AK176*100-100)&gt;100,"-",'Rentas del trabajo'!AK188/'Rentas del trabajo'!AK176*100-100)</f>
        <v>11.9105222920074</v>
      </c>
      <c r="AL188" s="122">
        <f>IF(ABS('Rentas del trabajo'!AL188/'Rentas del trabajo'!AL176*100-100)&gt;100,"-",'Rentas del trabajo'!AL188/'Rentas del trabajo'!AL176*100-100)</f>
        <v>8.9816909310642501</v>
      </c>
      <c r="AM188" s="122">
        <f>IF(ABS('Rentas del trabajo'!AM188/'Rentas del trabajo'!AM176*100-100)&gt;100,"-",'Rentas del trabajo'!AM188/'Rentas del trabajo'!AM176*100-100)</f>
        <v>-0.16127837331100636</v>
      </c>
      <c r="AN188" s="122">
        <f>IF(ABS('Rentas del trabajo'!AN188/'Rentas del trabajo'!AN176*100-100)&gt;100,"-",'Rentas del trabajo'!AN188/'Rentas del trabajo'!AN176*100-100)</f>
        <v>12.272565931920639</v>
      </c>
      <c r="AO188" s="122">
        <f>IF(ABS('Rentas del trabajo'!AO188/'Rentas del trabajo'!AO176*100-100)&gt;100,"-",'Rentas del trabajo'!AO188/'Rentas del trabajo'!AO176*100-100)</f>
        <v>13.816460262472191</v>
      </c>
      <c r="AP188" s="122">
        <f>IF(ABS('Rentas del trabajo'!AP188/'Rentas del trabajo'!AP176*100-100)&gt;100,"-",'Rentas del trabajo'!AP188/'Rentas del trabajo'!AP176*100-100)</f>
        <v>-9.8084964967182628</v>
      </c>
      <c r="AQ188" s="122" t="str">
        <f>IF(ABS('Rentas del trabajo'!AQ188/'Rentas del trabajo'!AQ176*100-100)&gt;100,"-",'Rentas del trabajo'!AQ188/'Rentas del trabajo'!AQ176*100-100)</f>
        <v>-</v>
      </c>
      <c r="AR188" s="122"/>
      <c r="AS188" s="122">
        <f>IF(ABS('Rentas del trabajo'!AS188/'Rentas del trabajo'!AS176*100-100)&gt;100,"-",'Rentas del trabajo'!AS188/'Rentas del trabajo'!AS176*100-100)</f>
        <v>2.099358974358978</v>
      </c>
      <c r="AT188" s="122"/>
      <c r="AU188" s="122"/>
      <c r="AV188" s="122"/>
      <c r="AW188" s="122"/>
      <c r="AX188" s="122"/>
      <c r="AY188" s="122"/>
      <c r="AZ188" s="122"/>
      <c r="BA188" s="122"/>
      <c r="BB188" s="122"/>
      <c r="BC188" s="122"/>
      <c r="BD188" s="122"/>
      <c r="BE188" s="122">
        <f>IF(ABS('Rentas del trabajo'!BE188/'Rentas del trabajo'!BE176*100-100)&gt;100,"-",'Rentas del trabajo'!BE188/'Rentas del trabajo'!BE176*100-100)</f>
        <v>1.2710557579171962</v>
      </c>
      <c r="BF188" s="122">
        <f>IF(ABS('Rentas del trabajo'!BF188/'Rentas del trabajo'!BF176*100-100)&gt;100,"-",'Rentas del trabajo'!BF188/'Rentas del trabajo'!BF176*100-100)</f>
        <v>-2.9621695403662329E-2</v>
      </c>
      <c r="BG188" s="122">
        <f>IF(ABS('Rentas del trabajo'!BG188/'Rentas del trabajo'!BG176*100-100)&gt;100,"-",'Rentas del trabajo'!BG188/'Rentas del trabajo'!BG176*100-100)</f>
        <v>9.0046233510592515</v>
      </c>
      <c r="BH188" s="122">
        <f>IF(ABS('Rentas del trabajo'!BH188/'Rentas del trabajo'!BH176*100-100)&gt;100,"-",'Rentas del trabajo'!BH188/'Rentas del trabajo'!BH176*100-100)</f>
        <v>-3.5356175385578723</v>
      </c>
      <c r="BI188" s="122"/>
      <c r="BJ188" s="122">
        <f>IF(ABS('Rentas del trabajo'!BJ188/'Rentas del trabajo'!BJ176*100-100)&gt;100,"-",'Rentas del trabajo'!BJ188/'Rentas del trabajo'!BJ176*100-100)</f>
        <v>69.552303792744908</v>
      </c>
      <c r="BK188" s="123"/>
      <c r="BL188" s="123"/>
    </row>
    <row r="189" spans="2:64" ht="12" customHeight="1">
      <c r="B189" s="67" t="s">
        <v>420</v>
      </c>
      <c r="C189" s="122">
        <f>IF(ABS('Rentas del trabajo'!C189/'Rentas del trabajo'!C177*100-100)&gt;100,"-",'Rentas del trabajo'!C189/'Rentas del trabajo'!C177*100-100)</f>
        <v>-3.9091900214908577</v>
      </c>
      <c r="D189" s="122">
        <f>IF(ABS('Rentas del trabajo'!D189/'Rentas del trabajo'!D177*100-100)&gt;100,"-",'Rentas del trabajo'!D189/'Rentas del trabajo'!D177*100-100)</f>
        <v>-4.9088043496717546</v>
      </c>
      <c r="E189" s="122">
        <f>IF(ABS('Rentas del trabajo'!E189/'Rentas del trabajo'!E177*100-100)&gt;100,"-",'Rentas del trabajo'!E189/'Rentas del trabajo'!E177*100-100)</f>
        <v>-7.2062778895900692</v>
      </c>
      <c r="F189" s="122">
        <f>IF(ABS('Rentas del trabajo'!F189/'Rentas del trabajo'!F177*100-100)&gt;100,"-",'Rentas del trabajo'!F189/'Rentas del trabajo'!F177*100-100)</f>
        <v>-2.7398682683634377</v>
      </c>
      <c r="G189" s="122">
        <f>IF(ABS('Rentas del trabajo'!G189/'Rentas del trabajo'!G177*100-100)&gt;100,"-",'Rentas del trabajo'!G189/'Rentas del trabajo'!G177*100-100)</f>
        <v>-9.2297080968555321</v>
      </c>
      <c r="H189" s="122">
        <f>IF(ABS('Rentas del trabajo'!H189/'Rentas del trabajo'!H177*100-100)&gt;100,"-",'Rentas del trabajo'!H189/'Rentas del trabajo'!H177*100-100)</f>
        <v>5.903095608155823</v>
      </c>
      <c r="I189" s="122">
        <f>IF(ABS('Rentas del trabajo'!I189/'Rentas del trabajo'!I177*100-100)&gt;100,"-",'Rentas del trabajo'!I189/'Rentas del trabajo'!I177*100-100)</f>
        <v>9.6132790817287912</v>
      </c>
      <c r="J189" s="122">
        <f>IF(ABS('Rentas del trabajo'!J189/'Rentas del trabajo'!J177*100-100)&gt;100,"-",'Rentas del trabajo'!J189/'Rentas del trabajo'!J177*100-100)</f>
        <v>4.0716684695997145</v>
      </c>
      <c r="K189" s="122">
        <f>IF(ABS('Rentas del trabajo'!K189/'Rentas del trabajo'!K177*100-100)&gt;100,"-",'Rentas del trabajo'!K189/'Rentas del trabajo'!K177*100-100)</f>
        <v>7.5283723116512675</v>
      </c>
      <c r="L189" s="122">
        <f>IF(ABS('Rentas del trabajo'!L189/'Rentas del trabajo'!L177*100-100)&gt;100,"-",'Rentas del trabajo'!L189/'Rentas del trabajo'!L177*100-100)</f>
        <v>5.0960675047789579</v>
      </c>
      <c r="M189" s="122">
        <f>IF(ABS('Rentas del trabajo'!M189/'Rentas del trabajo'!M177*100-100)&gt;100,"-",'Rentas del trabajo'!M189/'Rentas del trabajo'!M177*100-100)</f>
        <v>5.1945678346336592</v>
      </c>
      <c r="N189" s="122">
        <f>IF(ABS('Rentas del trabajo'!N189/'Rentas del trabajo'!N177*100-100)&gt;100,"-",'Rentas del trabajo'!N189/'Rentas del trabajo'!N177*100-100)</f>
        <v>-4.3678086370639733</v>
      </c>
      <c r="O189" s="122">
        <f>IF(ABS('Rentas del trabajo'!O189/'Rentas del trabajo'!O177*100-100)&gt;100,"-",'Rentas del trabajo'!O189/'Rentas del trabajo'!O177*100-100)</f>
        <v>24.175850979597485</v>
      </c>
      <c r="P189" s="122"/>
      <c r="Q189" s="122">
        <f>IF(ABS('Rentas del trabajo'!Q189/'Rentas del trabajo'!Q177*100-100)&gt;100,"-",'Rentas del trabajo'!Q189/'Rentas del trabajo'!Q177*100-100)</f>
        <v>0.75801218254831326</v>
      </c>
      <c r="R189" s="122">
        <f>IF(ABS('Rentas del trabajo'!R189/'Rentas del trabajo'!R177*100-100)&gt;100,"-",'Rentas del trabajo'!R189/'Rentas del trabajo'!R177*100-100)</f>
        <v>1.1741572865175129</v>
      </c>
      <c r="S189" s="122">
        <f>IF(ABS('Rentas del trabajo'!S189/'Rentas del trabajo'!S177*100-100)&gt;100,"-",'Rentas del trabajo'!S189/'Rentas del trabajo'!S177*100-100)</f>
        <v>0.38557632595495761</v>
      </c>
      <c r="T189" s="122">
        <f>IF(ABS('Rentas del trabajo'!T189/'Rentas del trabajo'!T177*100-100)&gt;100,"-",'Rentas del trabajo'!T189/'Rentas del trabajo'!T177*100-100)</f>
        <v>-1.2655707171537927</v>
      </c>
      <c r="U189" s="122">
        <f>IF(ABS('Rentas del trabajo'!U189/'Rentas del trabajo'!U177*100-100)&gt;100,"-",'Rentas del trabajo'!U189/'Rentas del trabajo'!U177*100-100)</f>
        <v>0.28495434302881506</v>
      </c>
      <c r="V189" s="122">
        <f>IF(ABS('Rentas del trabajo'!V189/'Rentas del trabajo'!V177*100-100)&gt;100,"-",'Rentas del trabajo'!V189/'Rentas del trabajo'!V177*100-100)</f>
        <v>0.4729708592328592</v>
      </c>
      <c r="W189" s="122">
        <f>IF(ABS('Rentas del trabajo'!W189/'Rentas del trabajo'!W177*100-100)&gt;100,"-",'Rentas del trabajo'!W189/'Rentas del trabajo'!W177*100-100)</f>
        <v>-1.3837488236333257</v>
      </c>
      <c r="X189" s="122">
        <f>IF(ABS('Rentas del trabajo'!X189/'Rentas del trabajo'!X177*100-100)&gt;100,"-",'Rentas del trabajo'!X189/'Rentas del trabajo'!X177*100-100)</f>
        <v>1.8228959914155354</v>
      </c>
      <c r="Y189" s="122">
        <f>IF(ABS('Rentas del trabajo'!Y189/'Rentas del trabajo'!Y177*100-100)&gt;100,"-",'Rentas del trabajo'!Y189/'Rentas del trabajo'!Y177*100-100)</f>
        <v>-1.3841593069006422</v>
      </c>
      <c r="Z189" s="122">
        <f>IF(ABS('Rentas del trabajo'!Z189/'Rentas del trabajo'!Z177*100-100)&gt;100,"-",'Rentas del trabajo'!Z189/'Rentas del trabajo'!Z177*100-100)</f>
        <v>4.6972450263849339</v>
      </c>
      <c r="AA189" s="122">
        <f>IF(ABS('Rentas del trabajo'!AA189/'Rentas del trabajo'!AA177*100-100)&gt;100,"-",'Rentas del trabajo'!AA189/'Rentas del trabajo'!AA177*100-100)</f>
        <v>6.2610416717836586</v>
      </c>
      <c r="AB189" s="122">
        <f>IF(ABS('Rentas del trabajo'!AB189/'Rentas del trabajo'!AB177*100-100)&gt;100,"-",'Rentas del trabajo'!AB189/'Rentas del trabajo'!AB177*100-100)</f>
        <v>0.78278667866715068</v>
      </c>
      <c r="AC189" s="122" t="str">
        <f>IF(ABS('Rentas del trabajo'!AC189/'Rentas del trabajo'!AC177*100-100)&gt;100,"-",'Rentas del trabajo'!AC189/'Rentas del trabajo'!AC177*100-100)</f>
        <v>-</v>
      </c>
      <c r="AD189" s="122"/>
      <c r="AE189" s="122">
        <f>IF(ABS('Rentas del trabajo'!AE189/'Rentas del trabajo'!AE177*100-100)&gt;100,"-",'Rentas del trabajo'!AE189/'Rentas del trabajo'!AE177*100-100)</f>
        <v>-3.1808099755444061</v>
      </c>
      <c r="AF189" s="122">
        <f>IF(ABS('Rentas del trabajo'!AF189/'Rentas del trabajo'!AF177*100-100)&gt;100,"-",'Rentas del trabajo'!AF189/'Rentas del trabajo'!AF177*100-100)</f>
        <v>-3.7922841471068125</v>
      </c>
      <c r="AG189" s="122">
        <f>IF(ABS('Rentas del trabajo'!AG189/'Rentas del trabajo'!AG177*100-100)&gt;100,"-",'Rentas del trabajo'!AG189/'Rentas del trabajo'!AG177*100-100)</f>
        <v>-6.8484872651599034</v>
      </c>
      <c r="AH189" s="122">
        <f>IF(ABS('Rentas del trabajo'!AH189/'Rentas del trabajo'!AH177*100-100)&gt;100,"-",'Rentas del trabajo'!AH189/'Rentas del trabajo'!AH177*100-100)</f>
        <v>-3.9707640150242156</v>
      </c>
      <c r="AI189" s="122">
        <f>IF(ABS('Rentas del trabajo'!AI189/'Rentas del trabajo'!AI177*100-100)&gt;100,"-",'Rentas del trabajo'!AI189/'Rentas del trabajo'!AI177*100-100)</f>
        <v>-8.9710542078975664</v>
      </c>
      <c r="AJ189" s="122">
        <f>IF(ABS('Rentas del trabajo'!AJ189/'Rentas del trabajo'!AJ177*100-100)&gt;100,"-",'Rentas del trabajo'!AJ189/'Rentas del trabajo'!AJ177*100-100)</f>
        <v>6.4039863894079332</v>
      </c>
      <c r="AK189" s="122">
        <f>IF(ABS('Rentas del trabajo'!AK189/'Rentas del trabajo'!AK177*100-100)&gt;100,"-",'Rentas del trabajo'!AK189/'Rentas del trabajo'!AK177*100-100)</f>
        <v>8.0965066218894748</v>
      </c>
      <c r="AL189" s="122">
        <f>IF(ABS('Rentas del trabajo'!AL189/'Rentas del trabajo'!AL177*100-100)&gt;100,"-",'Rentas del trabajo'!AL189/'Rentas del trabajo'!AL177*100-100)</f>
        <v>5.9687867423313179</v>
      </c>
      <c r="AM189" s="122">
        <f>IF(ABS('Rentas del trabajo'!AM189/'Rentas del trabajo'!AM177*100-100)&gt;100,"-",'Rentas del trabajo'!AM189/'Rentas del trabajo'!AM177*100-100)</f>
        <v>6.0400083387407904</v>
      </c>
      <c r="AN189" s="122">
        <f>IF(ABS('Rentas del trabajo'!AN189/'Rentas del trabajo'!AN177*100-100)&gt;100,"-",'Rentas del trabajo'!AN189/'Rentas del trabajo'!AN177*100-100)</f>
        <v>10.032687308573344</v>
      </c>
      <c r="AO189" s="122">
        <f>IF(ABS('Rentas del trabajo'!AO189/'Rentas del trabajo'!AO177*100-100)&gt;100,"-",'Rentas del trabajo'!AO189/'Rentas del trabajo'!AO177*100-100)</f>
        <v>11.780843563212755</v>
      </c>
      <c r="AP189" s="122">
        <f>IF(ABS('Rentas del trabajo'!AP189/'Rentas del trabajo'!AP177*100-100)&gt;100,"-",'Rentas del trabajo'!AP189/'Rentas del trabajo'!AP177*100-100)</f>
        <v>-3.6192125825574379</v>
      </c>
      <c r="AQ189" s="122" t="str">
        <f>IF(ABS('Rentas del trabajo'!AQ189/'Rentas del trabajo'!AQ177*100-100)&gt;100,"-",'Rentas del trabajo'!AQ189/'Rentas del trabajo'!AQ177*100-100)</f>
        <v>-</v>
      </c>
      <c r="AR189" s="122"/>
      <c r="AS189" s="122">
        <f>IF(ABS('Rentas del trabajo'!AS189/'Rentas del trabajo'!AS177*100-100)&gt;100,"-",'Rentas del trabajo'!AS189/'Rentas del trabajo'!AS177*100-100)</f>
        <v>-3.1808099755444061</v>
      </c>
      <c r="AT189" s="122"/>
      <c r="AU189" s="122"/>
      <c r="AV189" s="122"/>
      <c r="AW189" s="122"/>
      <c r="AX189" s="122"/>
      <c r="AY189" s="122"/>
      <c r="AZ189" s="122"/>
      <c r="BA189" s="122"/>
      <c r="BB189" s="122"/>
      <c r="BC189" s="122"/>
      <c r="BD189" s="122"/>
      <c r="BE189" s="122">
        <f>IF(ABS('Rentas del trabajo'!BE189/'Rentas del trabajo'!BE177*100-100)&gt;100,"-",'Rentas del trabajo'!BE189/'Rentas del trabajo'!BE177*100-100)</f>
        <v>0.48579006314737683</v>
      </c>
      <c r="BF189" s="122">
        <f>IF(ABS('Rentas del trabajo'!BF189/'Rentas del trabajo'!BF177*100-100)&gt;100,"-",'Rentas del trabajo'!BF189/'Rentas del trabajo'!BF177*100-100)</f>
        <v>-0.13143566839329424</v>
      </c>
      <c r="BG189" s="122">
        <f>IF(ABS('Rentas del trabajo'!BG189/'Rentas del trabajo'!BG177*100-100)&gt;100,"-",'Rentas del trabajo'!BG189/'Rentas del trabajo'!BG177*100-100)</f>
        <v>3.5684741683514147</v>
      </c>
      <c r="BH189" s="122">
        <f>IF(ABS('Rentas del trabajo'!BH189/'Rentas del trabajo'!BH177*100-100)&gt;100,"-",'Rentas del trabajo'!BH189/'Rentas del trabajo'!BH177*100-100)</f>
        <v>-2.506468581457284</v>
      </c>
      <c r="BI189" s="122"/>
      <c r="BJ189" s="122">
        <f>IF(ABS('Rentas del trabajo'!BJ189/'Rentas del trabajo'!BJ177*100-100)&gt;100,"-",'Rentas del trabajo'!BJ189/'Rentas del trabajo'!BJ177*100-100)</f>
        <v>33.968641310445378</v>
      </c>
      <c r="BK189" s="123"/>
      <c r="BL189" s="123"/>
    </row>
    <row r="190" spans="2:64" ht="12" customHeight="1">
      <c r="B190" s="67" t="s">
        <v>421</v>
      </c>
      <c r="C190" s="122">
        <f>IF(ABS('Rentas del trabajo'!C190/'Rentas del trabajo'!C178*100-100)&gt;100,"-",'Rentas del trabajo'!C190/'Rentas del trabajo'!C178*100-100)</f>
        <v>-0.19968310809701961</v>
      </c>
      <c r="D190" s="122">
        <f>IF(ABS('Rentas del trabajo'!D190/'Rentas del trabajo'!D178*100-100)&gt;100,"-",'Rentas del trabajo'!D190/'Rentas del trabajo'!D178*100-100)</f>
        <v>-2.244751253174627</v>
      </c>
      <c r="E190" s="122">
        <f>IF(ABS('Rentas del trabajo'!E190/'Rentas del trabajo'!E178*100-100)&gt;100,"-",'Rentas del trabajo'!E190/'Rentas del trabajo'!E178*100-100)</f>
        <v>-5.2093287477182031</v>
      </c>
      <c r="F190" s="122">
        <f>IF(ABS('Rentas del trabajo'!F190/'Rentas del trabajo'!F178*100-100)&gt;100,"-",'Rentas del trabajo'!F190/'Rentas del trabajo'!F178*100-100)</f>
        <v>-5.2093287477182031</v>
      </c>
      <c r="G190" s="122"/>
      <c r="H190" s="122">
        <f>IF(ABS('Rentas del trabajo'!H190/'Rentas del trabajo'!H178*100-100)&gt;100,"-",'Rentas del trabajo'!H190/'Rentas del trabajo'!H178*100-100)</f>
        <v>3.0115176689635206</v>
      </c>
      <c r="I190" s="122">
        <f>IF(ABS('Rentas del trabajo'!I190/'Rentas del trabajo'!I178*100-100)&gt;100,"-",'Rentas del trabajo'!I190/'Rentas del trabajo'!I178*100-100)</f>
        <v>1.591873165435203</v>
      </c>
      <c r="J190" s="122">
        <f>IF(ABS('Rentas del trabajo'!J190/'Rentas del trabajo'!J178*100-100)&gt;100,"-",'Rentas del trabajo'!J190/'Rentas del trabajo'!J178*100-100)</f>
        <v>4.0979994095396961</v>
      </c>
      <c r="K190" s="122">
        <f>IF(ABS('Rentas del trabajo'!K190/'Rentas del trabajo'!K178*100-100)&gt;100,"-",'Rentas del trabajo'!K190/'Rentas del trabajo'!K178*100-100)</f>
        <v>0.46261328396739998</v>
      </c>
      <c r="L190" s="122">
        <f>IF(ABS('Rentas del trabajo'!L190/'Rentas del trabajo'!L178*100-100)&gt;100,"-",'Rentas del trabajo'!L190/'Rentas del trabajo'!L178*100-100)</f>
        <v>0.81790456462327654</v>
      </c>
      <c r="M190" s="122">
        <f>IF(ABS('Rentas del trabajo'!M190/'Rentas del trabajo'!M178*100-100)&gt;100,"-",'Rentas del trabajo'!M190/'Rentas del trabajo'!M178*100-100)</f>
        <v>0.22166236252914473</v>
      </c>
      <c r="N190" s="122">
        <f>IF(ABS('Rentas del trabajo'!N190/'Rentas del trabajo'!N178*100-100)&gt;100,"-",'Rentas del trabajo'!N190/'Rentas del trabajo'!N178*100-100)</f>
        <v>7.2017460337883819</v>
      </c>
      <c r="O190" s="122">
        <f>IF(ABS('Rentas del trabajo'!O190/'Rentas del trabajo'!O178*100-100)&gt;100,"-",'Rentas del trabajo'!O190/'Rentas del trabajo'!O178*100-100)</f>
        <v>21.266431680507253</v>
      </c>
      <c r="P190" s="122"/>
      <c r="Q190" s="122">
        <f>IF(ABS('Rentas del trabajo'!Q190/'Rentas del trabajo'!Q178*100-100)&gt;100,"-",'Rentas del trabajo'!Q190/'Rentas del trabajo'!Q178*100-100)</f>
        <v>4.9859513878631532</v>
      </c>
      <c r="R190" s="122">
        <f>IF(ABS('Rentas del trabajo'!R190/'Rentas del trabajo'!R178*100-100)&gt;100,"-",'Rentas del trabajo'!R190/'Rentas del trabajo'!R178*100-100)</f>
        <v>5.1753900135673518</v>
      </c>
      <c r="S190" s="122">
        <f>IF(ABS('Rentas del trabajo'!S190/'Rentas del trabajo'!S178*100-100)&gt;100,"-",'Rentas del trabajo'!S190/'Rentas del trabajo'!S178*100-100)</f>
        <v>4.7931725093528286</v>
      </c>
      <c r="T190" s="122">
        <f>IF(ABS('Rentas del trabajo'!T190/'Rentas del trabajo'!T178*100-100)&gt;100,"-",'Rentas del trabajo'!T190/'Rentas del trabajo'!T178*100-100)</f>
        <v>4.7931725093528286</v>
      </c>
      <c r="U190" s="122"/>
      <c r="V190" s="122">
        <f>IF(ABS('Rentas del trabajo'!V190/'Rentas del trabajo'!V178*100-100)&gt;100,"-",'Rentas del trabajo'!V190/'Rentas del trabajo'!V178*100-100)</f>
        <v>5.86182980295753</v>
      </c>
      <c r="W190" s="122">
        <f>IF(ABS('Rentas del trabajo'!W190/'Rentas del trabajo'!W178*100-100)&gt;100,"-",'Rentas del trabajo'!W190/'Rentas del trabajo'!W178*100-100)</f>
        <v>3.6925629622219134</v>
      </c>
      <c r="X190" s="122">
        <f>IF(ABS('Rentas del trabajo'!X190/'Rentas del trabajo'!X178*100-100)&gt;100,"-",'Rentas del trabajo'!X190/'Rentas del trabajo'!X178*100-100)</f>
        <v>5.7057551003830298</v>
      </c>
      <c r="Y190" s="122">
        <f>IF(ABS('Rentas del trabajo'!Y190/'Rentas del trabajo'!Y178*100-100)&gt;100,"-",'Rentas del trabajo'!Y190/'Rentas del trabajo'!Y178*100-100)</f>
        <v>8.2727219000167338</v>
      </c>
      <c r="Z190" s="122">
        <f>IF(ABS('Rentas del trabajo'!Z190/'Rentas del trabajo'!Z178*100-100)&gt;100,"-",'Rentas del trabajo'!Z190/'Rentas del trabajo'!Z178*100-100)</f>
        <v>22.50835614046774</v>
      </c>
      <c r="AA190" s="122">
        <f>IF(ABS('Rentas del trabajo'!AA190/'Rentas del trabajo'!AA178*100-100)&gt;100,"-",'Rentas del trabajo'!AA190/'Rentas del trabajo'!AA178*100-100)</f>
        <v>24.825414951132842</v>
      </c>
      <c r="AB190" s="122">
        <f>IF(ABS('Rentas del trabajo'!AB190/'Rentas del trabajo'!AB178*100-100)&gt;100,"-",'Rentas del trabajo'!AB190/'Rentas del trabajo'!AB178*100-100)</f>
        <v>-12.160202599605938</v>
      </c>
      <c r="AC190" s="122" t="str">
        <f>IF(ABS('Rentas del trabajo'!AC190/'Rentas del trabajo'!AC178*100-100)&gt;100,"-",'Rentas del trabajo'!AC190/'Rentas del trabajo'!AC178*100-100)</f>
        <v>-</v>
      </c>
      <c r="AD190" s="122"/>
      <c r="AE190" s="122">
        <f>IF(ABS('Rentas del trabajo'!AE190/'Rentas del trabajo'!AE178*100-100)&gt;100,"-",'Rentas del trabajo'!AE190/'Rentas del trabajo'!AE178*100-100)</f>
        <v>4.776312177066643</v>
      </c>
      <c r="AF190" s="122">
        <f>IF(ABS('Rentas del trabajo'!AF190/'Rentas del trabajo'!AF178*100-100)&gt;100,"-",'Rentas del trabajo'!AF190/'Rentas del trabajo'!AF178*100-100)</f>
        <v>2.8144641282064953</v>
      </c>
      <c r="AG190" s="122">
        <f>IF(ABS('Rentas del trabajo'!AG190/'Rentas del trabajo'!AG178*100-100)&gt;100,"-",'Rentas del trabajo'!AG190/'Rentas del trabajo'!AG178*100-100)</f>
        <v>-0.66584835182281665</v>
      </c>
      <c r="AH190" s="122">
        <f>IF(ABS('Rentas del trabajo'!AH190/'Rentas del trabajo'!AH178*100-100)&gt;100,"-",'Rentas del trabajo'!AH190/'Rentas del trabajo'!AH178*100-100)</f>
        <v>-0.66584835182281665</v>
      </c>
      <c r="AI190" s="122"/>
      <c r="AJ190" s="122">
        <f>IF(ABS('Rentas del trabajo'!AJ190/'Rentas del trabajo'!AJ178*100-100)&gt;100,"-",'Rentas del trabajo'!AJ190/'Rentas del trabajo'!AJ178*100-100)</f>
        <v>9.0498775121616859</v>
      </c>
      <c r="AK190" s="122">
        <f>IF(ABS('Rentas del trabajo'!AK190/'Rentas del trabajo'!AK178*100-100)&gt;100,"-",'Rentas del trabajo'!AK190/'Rentas del trabajo'!AK178*100-100)</f>
        <v>5.3432170465695208</v>
      </c>
      <c r="AL190" s="122">
        <f>IF(ABS('Rentas del trabajo'!AL190/'Rentas del trabajo'!AL178*100-100)&gt;100,"-",'Rentas del trabajo'!AL190/'Rentas del trabajo'!AL178*100-100)</f>
        <v>10.037576320246202</v>
      </c>
      <c r="AM190" s="122">
        <f>IF(ABS('Rentas del trabajo'!AM190/'Rentas del trabajo'!AM178*100-100)&gt;100,"-",'Rentas del trabajo'!AM190/'Rentas del trabajo'!AM178*100-100)</f>
        <v>8.773605894439271</v>
      </c>
      <c r="AN190" s="122">
        <f>IF(ABS('Rentas del trabajo'!AN190/'Rentas del trabajo'!AN178*100-100)&gt;100,"-",'Rentas del trabajo'!AN190/'Rentas del trabajo'!AN178*100-100)</f>
        <v>23.510357577385548</v>
      </c>
      <c r="AO190" s="122">
        <f>IF(ABS('Rentas del trabajo'!AO190/'Rentas del trabajo'!AO178*100-100)&gt;100,"-",'Rentas del trabajo'!AO190/'Rentas del trabajo'!AO178*100-100)</f>
        <v>25.102105914950329</v>
      </c>
      <c r="AP190" s="122">
        <f>IF(ABS('Rentas del trabajo'!AP190/'Rentas del trabajo'!AP178*100-100)&gt;100,"-",'Rentas del trabajo'!AP190/'Rentas del trabajo'!AP178*100-100)</f>
        <v>-5.8342034742352951</v>
      </c>
      <c r="AQ190" s="122" t="str">
        <f>IF(ABS('Rentas del trabajo'!AQ190/'Rentas del trabajo'!AQ178*100-100)&gt;100,"-",'Rentas del trabajo'!AQ190/'Rentas del trabajo'!AQ178*100-100)</f>
        <v>-</v>
      </c>
      <c r="AR190" s="122"/>
      <c r="AS190" s="122">
        <f>IF(ABS('Rentas del trabajo'!AS190/'Rentas del trabajo'!AS178*100-100)&gt;100,"-",'Rentas del trabajo'!AS190/'Rentas del trabajo'!AS178*100-100)</f>
        <v>4.776312177066643</v>
      </c>
      <c r="AT190" s="122"/>
      <c r="AU190" s="122"/>
      <c r="AV190" s="122"/>
      <c r="AW190" s="122"/>
      <c r="AX190" s="122"/>
      <c r="AY190" s="122"/>
      <c r="AZ190" s="122"/>
      <c r="BA190" s="122"/>
      <c r="BB190" s="122"/>
      <c r="BC190" s="122"/>
      <c r="BD190" s="122"/>
      <c r="BE190" s="122">
        <f>IF(ABS('Rentas del trabajo'!BE190/'Rentas del trabajo'!BE178*100-100)&gt;100,"-",'Rentas del trabajo'!BE190/'Rentas del trabajo'!BE178*100-100)</f>
        <v>-0.48918056380912844</v>
      </c>
      <c r="BF190" s="122">
        <f>IF(ABS('Rentas del trabajo'!BF190/'Rentas del trabajo'!BF178*100-100)&gt;100,"-",'Rentas del trabajo'!BF190/'Rentas del trabajo'!BF178*100-100)</f>
        <v>-0.72309897142703505</v>
      </c>
      <c r="BG190" s="122">
        <f>IF(ABS('Rentas del trabajo'!BG190/'Rentas del trabajo'!BG178*100-100)&gt;100,"-",'Rentas del trabajo'!BG190/'Rentas del trabajo'!BG178*100-100)</f>
        <v>18.667991219655917</v>
      </c>
      <c r="BH190" s="122">
        <f>IF(ABS('Rentas del trabajo'!BH190/'Rentas del trabajo'!BH178*100-100)&gt;100,"-",'Rentas del trabajo'!BH190/'Rentas del trabajo'!BH178*100-100)</f>
        <v>-1.8939090911784433</v>
      </c>
      <c r="BI190" s="122">
        <f>+'Rentas del trabajo'!BI190/'Rentas del trabajo'!BI178*100-100</f>
        <v>-7.1496987566664387</v>
      </c>
      <c r="BJ190" s="122">
        <f>IF(ABS('Rentas del trabajo'!BJ190/'Rentas del trabajo'!BJ178*100-100)&gt;100,"-",'Rentas del trabajo'!BJ190/'Rentas del trabajo'!BJ178*100-100)</f>
        <v>38.907556886659336</v>
      </c>
      <c r="BK190" s="123"/>
      <c r="BL190" s="123"/>
    </row>
    <row r="191" spans="2:64" ht="12" customHeight="1">
      <c r="B191" s="67" t="s">
        <v>422</v>
      </c>
      <c r="C191" s="122">
        <f>IF(ABS('Rentas del trabajo'!C191/'Rentas del trabajo'!C179*100-100)&gt;100,"-",'Rentas del trabajo'!C191/'Rentas del trabajo'!C179*100-100)</f>
        <v>1.2231327782667591</v>
      </c>
      <c r="D191" s="122">
        <f>IF(ABS('Rentas del trabajo'!D191/'Rentas del trabajo'!D179*100-100)&gt;100,"-",'Rentas del trabajo'!D191/'Rentas del trabajo'!D179*100-100)</f>
        <v>-1.3772472049945463</v>
      </c>
      <c r="E191" s="122">
        <f>IF(ABS('Rentas del trabajo'!E191/'Rentas del trabajo'!E179*100-100)&gt;100,"-",'Rentas del trabajo'!E191/'Rentas del trabajo'!E179*100-100)</f>
        <v>-3.1878802039408924</v>
      </c>
      <c r="F191" s="122">
        <f>IF(ABS('Rentas del trabajo'!F191/'Rentas del trabajo'!F179*100-100)&gt;100,"-",'Rentas del trabajo'!F191/'Rentas del trabajo'!F179*100-100)</f>
        <v>-3.1878802039408924</v>
      </c>
      <c r="G191" s="122"/>
      <c r="H191" s="122">
        <f>IF(ABS('Rentas del trabajo'!H191/'Rentas del trabajo'!H179*100-100)&gt;100,"-",'Rentas del trabajo'!H191/'Rentas del trabajo'!H179*100-100)</f>
        <v>1.8686575124115876</v>
      </c>
      <c r="I191" s="122">
        <f>IF(ABS('Rentas del trabajo'!I191/'Rentas del trabajo'!I179*100-100)&gt;100,"-",'Rentas del trabajo'!I191/'Rentas del trabajo'!I179*100-100)</f>
        <v>0.94479493655353508</v>
      </c>
      <c r="J191" s="122">
        <f>IF(ABS('Rentas del trabajo'!J191/'Rentas del trabajo'!J179*100-100)&gt;100,"-",'Rentas del trabajo'!J191/'Rentas del trabajo'!J179*100-100)</f>
        <v>2.4035562349473309</v>
      </c>
      <c r="K191" s="122">
        <f>IF(ABS('Rentas del trabajo'!K191/'Rentas del trabajo'!K179*100-100)&gt;100,"-",'Rentas del trabajo'!K191/'Rentas del trabajo'!K179*100-100)</f>
        <v>1.1761319829560364</v>
      </c>
      <c r="L191" s="122">
        <f>IF(ABS('Rentas del trabajo'!L191/'Rentas del trabajo'!L179*100-100)&gt;100,"-",'Rentas del trabajo'!L191/'Rentas del trabajo'!L179*100-100)</f>
        <v>4.4711118769598812</v>
      </c>
      <c r="M191" s="122">
        <f>IF(ABS('Rentas del trabajo'!M191/'Rentas del trabajo'!M179*100-100)&gt;100,"-",'Rentas del trabajo'!M191/'Rentas del trabajo'!M179*100-100)</f>
        <v>4.2213871230369051</v>
      </c>
      <c r="N191" s="122">
        <f>IF(ABS('Rentas del trabajo'!N191/'Rentas del trabajo'!N179*100-100)&gt;100,"-",'Rentas del trabajo'!N191/'Rentas del trabajo'!N179*100-100)</f>
        <v>7.7854642085445107</v>
      </c>
      <c r="O191" s="122">
        <f>IF(ABS('Rentas del trabajo'!O191/'Rentas del trabajo'!O179*100-100)&gt;100,"-",'Rentas del trabajo'!O191/'Rentas del trabajo'!O179*100-100)</f>
        <v>17.527521858485343</v>
      </c>
      <c r="P191" s="122"/>
      <c r="Q191" s="122">
        <f>IF(ABS('Rentas del trabajo'!Q191/'Rentas del trabajo'!Q179*100-100)&gt;100,"-",'Rentas del trabajo'!Q191/'Rentas del trabajo'!Q179*100-100)</f>
        <v>6.0220819693590784</v>
      </c>
      <c r="R191" s="122">
        <f>IF(ABS('Rentas del trabajo'!R191/'Rentas del trabajo'!R179*100-100)&gt;100,"-",'Rentas del trabajo'!R191/'Rentas del trabajo'!R179*100-100)</f>
        <v>6.99629780125764</v>
      </c>
      <c r="S191" s="122">
        <f>IF(ABS('Rentas del trabajo'!S191/'Rentas del trabajo'!S179*100-100)&gt;100,"-",'Rentas del trabajo'!S191/'Rentas del trabajo'!S179*100-100)</f>
        <v>7.2616888427582609</v>
      </c>
      <c r="T191" s="122">
        <f>IF(ABS('Rentas del trabajo'!T191/'Rentas del trabajo'!T179*100-100)&gt;100,"-",'Rentas del trabajo'!T191/'Rentas del trabajo'!T179*100-100)</f>
        <v>7.2616888427582609</v>
      </c>
      <c r="U191" s="122"/>
      <c r="V191" s="122">
        <f>IF(ABS('Rentas del trabajo'!V191/'Rentas del trabajo'!V179*100-100)&gt;100,"-",'Rentas del trabajo'!V191/'Rentas del trabajo'!V179*100-100)</f>
        <v>6.7846030344402237</v>
      </c>
      <c r="W191" s="122">
        <f>IF(ABS('Rentas del trabajo'!W191/'Rentas del trabajo'!W179*100-100)&gt;100,"-",'Rentas del trabajo'!W191/'Rentas del trabajo'!W179*100-100)</f>
        <v>5.4909535670064997</v>
      </c>
      <c r="X191" s="122">
        <f>IF(ABS('Rentas del trabajo'!X191/'Rentas del trabajo'!X179*100-100)&gt;100,"-",'Rentas del trabajo'!X191/'Rentas del trabajo'!X179*100-100)</f>
        <v>6.7198439099334735</v>
      </c>
      <c r="Y191" s="122">
        <f>IF(ABS('Rentas del trabajo'!Y191/'Rentas del trabajo'!Y179*100-100)&gt;100,"-",'Rentas del trabajo'!Y191/'Rentas del trabajo'!Y179*100-100)</f>
        <v>8.7777287072513275</v>
      </c>
      <c r="Z191" s="122">
        <f>IF(ABS('Rentas del trabajo'!Z191/'Rentas del trabajo'!Z179*100-100)&gt;100,"-",'Rentas del trabajo'!Z191/'Rentas del trabajo'!Z179*100-100)</f>
        <v>21.50164733043529</v>
      </c>
      <c r="AA191" s="122">
        <f>IF(ABS('Rentas del trabajo'!AA191/'Rentas del trabajo'!AA179*100-100)&gt;100,"-",'Rentas del trabajo'!AA191/'Rentas del trabajo'!AA179*100-100)</f>
        <v>23.972675667844086</v>
      </c>
      <c r="AB191" s="122">
        <f>IF(ABS('Rentas del trabajo'!AB191/'Rentas del trabajo'!AB179*100-100)&gt;100,"-",'Rentas del trabajo'!AB191/'Rentas del trabajo'!AB179*100-100)</f>
        <v>-10.788618837778586</v>
      </c>
      <c r="AC191" s="122">
        <f>IF(ABS('Rentas del trabajo'!AC191/'Rentas del trabajo'!AC179*100-100)&gt;100,"-",'Rentas del trabajo'!AC191/'Rentas del trabajo'!AC179*100-100)</f>
        <v>79.275598576298762</v>
      </c>
      <c r="AD191" s="122"/>
      <c r="AE191" s="122">
        <f>IF(ABS('Rentas del trabajo'!AE191/'Rentas del trabajo'!AE179*100-100)&gt;100,"-",'Rentas del trabajo'!AE191/'Rentas del trabajo'!AE179*100-100)</f>
        <v>7.318872806127132</v>
      </c>
      <c r="AF191" s="122">
        <f>IF(ABS('Rentas del trabajo'!AF191/'Rentas del trabajo'!AF179*100-100)&gt;100,"-",'Rentas del trabajo'!AF191/'Rentas del trabajo'!AF179*100-100)</f>
        <v>5.5226942803421792</v>
      </c>
      <c r="AG191" s="122">
        <f>IF(ABS('Rentas del trabajo'!AG191/'Rentas del trabajo'!AG179*100-100)&gt;100,"-",'Rentas del trabajo'!AG191/'Rentas del trabajo'!AG179*100-100)</f>
        <v>3.8423146977272893</v>
      </c>
      <c r="AH191" s="122">
        <f>IF(ABS('Rentas del trabajo'!AH191/'Rentas del trabajo'!AH179*100-100)&gt;100,"-",'Rentas del trabajo'!AH191/'Rentas del trabajo'!AH179*100-100)</f>
        <v>3.8423146977272893</v>
      </c>
      <c r="AI191" s="122"/>
      <c r="AJ191" s="122">
        <f>IF(ABS('Rentas del trabajo'!AJ191/'Rentas del trabajo'!AJ179*100-100)&gt;100,"-",'Rentas del trabajo'!AJ191/'Rentas del trabajo'!AJ179*100-100)</f>
        <v>8.7800415411421824</v>
      </c>
      <c r="AK191" s="122">
        <f>IF(ABS('Rentas del trabajo'!AK191/'Rentas del trabajo'!AK179*100-100)&gt;100,"-",'Rentas del trabajo'!AK191/'Rentas del trabajo'!AK179*100-100)</f>
        <v>6.487626754829634</v>
      </c>
      <c r="AL191" s="122">
        <f>IF(ABS('Rentas del trabajo'!AL191/'Rentas del trabajo'!AL179*100-100)&gt;100,"-",'Rentas del trabajo'!AL191/'Rentas del trabajo'!AL179*100-100)</f>
        <v>9.2849153721567177</v>
      </c>
      <c r="AM191" s="122">
        <f>IF(ABS('Rentas del trabajo'!AM191/'Rentas del trabajo'!AM179*100-100)&gt;100,"-",'Rentas del trabajo'!AM191/'Rentas del trabajo'!AM179*100-100)</f>
        <v>10.057098364910473</v>
      </c>
      <c r="AN191" s="122">
        <f>IF(ABS('Rentas del trabajo'!AN191/'Rentas del trabajo'!AN179*100-100)&gt;100,"-",'Rentas del trabajo'!AN191/'Rentas del trabajo'!AN179*100-100)</f>
        <v>26.934121914928284</v>
      </c>
      <c r="AO191" s="122">
        <f>IF(ABS('Rentas del trabajo'!AO191/'Rentas del trabajo'!AO179*100-100)&gt;100,"-",'Rentas del trabajo'!AO191/'Rentas del trabajo'!AO179*100-100)</f>
        <v>29.206042234570759</v>
      </c>
      <c r="AP191" s="122">
        <f>IF(ABS('Rentas del trabajo'!AP191/'Rentas del trabajo'!AP179*100-100)&gt;100,"-",'Rentas del trabajo'!AP191/'Rentas del trabajo'!AP179*100-100)</f>
        <v>-3.8430986874456181</v>
      </c>
      <c r="AQ191" s="122" t="str">
        <f>IF(ABS('Rentas del trabajo'!AQ191/'Rentas del trabajo'!AQ179*100-100)&gt;100,"-",'Rentas del trabajo'!AQ191/'Rentas del trabajo'!AQ179*100-100)</f>
        <v>-</v>
      </c>
      <c r="AR191" s="122"/>
      <c r="AS191" s="122">
        <f>IF(ABS('Rentas del trabajo'!AS191/'Rentas del trabajo'!AS179*100-100)&gt;100,"-",'Rentas del trabajo'!AS191/'Rentas del trabajo'!AS179*100-100)</f>
        <v>7.318872806127132</v>
      </c>
      <c r="AT191" s="122"/>
      <c r="AU191" s="122"/>
      <c r="AV191" s="122"/>
      <c r="AW191" s="122"/>
      <c r="AX191" s="122"/>
      <c r="AY191" s="122"/>
      <c r="AZ191" s="122"/>
      <c r="BA191" s="122"/>
      <c r="BB191" s="122"/>
      <c r="BC191" s="122"/>
      <c r="BD191" s="122"/>
      <c r="BE191" s="122">
        <f>IF(ABS('Rentas del trabajo'!BE191/'Rentas del trabajo'!BE179*100-100)&gt;100,"-",'Rentas del trabajo'!BE191/'Rentas del trabajo'!BE179*100-100)</f>
        <v>6.5830835016163434</v>
      </c>
      <c r="BF191" s="122">
        <f>IF(ABS('Rentas del trabajo'!BF191/'Rentas del trabajo'!BF179*100-100)&gt;100,"-",'Rentas del trabajo'!BF191/'Rentas del trabajo'!BF179*100-100)</f>
        <v>5.5955338617363708</v>
      </c>
      <c r="BG191" s="122">
        <f>IF(ABS('Rentas del trabajo'!BG191/'Rentas del trabajo'!BG179*100-100)&gt;100,"-",'Rentas del trabajo'!BG191/'Rentas del trabajo'!BG179*100-100)</f>
        <v>14.00500609826058</v>
      </c>
      <c r="BH191" s="122">
        <f>IF(ABS('Rentas del trabajo'!BH191/'Rentas del trabajo'!BH179*100-100)&gt;100,"-",'Rentas del trabajo'!BH191/'Rentas del trabajo'!BH179*100-100)</f>
        <v>1.841695418930243</v>
      </c>
      <c r="BI191" s="122"/>
      <c r="BJ191" s="122">
        <f>IF(ABS('Rentas del trabajo'!BJ191/'Rentas del trabajo'!BJ179*100-100)&gt;100,"-",'Rentas del trabajo'!BJ191/'Rentas del trabajo'!BJ179*100-100)</f>
        <v>57.407573047108684</v>
      </c>
      <c r="BK191" s="123"/>
      <c r="BL191" s="123"/>
    </row>
    <row r="192" spans="2:64" ht="12" customHeight="1">
      <c r="B192" s="67" t="s">
        <v>423</v>
      </c>
      <c r="C192" s="122">
        <f>IF(ABS('Rentas del trabajo'!C192/'Rentas del trabajo'!C180*100-100)&gt;100,"-",'Rentas del trabajo'!C192/'Rentas del trabajo'!C180*100-100)</f>
        <v>-1.1879991128913332</v>
      </c>
      <c r="D192" s="122">
        <f>IF(ABS('Rentas del trabajo'!D192/'Rentas del trabajo'!D180*100-100)&gt;100,"-",'Rentas del trabajo'!D192/'Rentas del trabajo'!D180*100-100)</f>
        <v>-2.8683112979683045</v>
      </c>
      <c r="E192" s="122">
        <f>IF(ABS('Rentas del trabajo'!E192/'Rentas del trabajo'!E180*100-100)&gt;100,"-",'Rentas del trabajo'!E192/'Rentas del trabajo'!E180*100-100)</f>
        <v>-4.1837385472487654</v>
      </c>
      <c r="F192" s="122">
        <f>IF(ABS('Rentas del trabajo'!F192/'Rentas del trabajo'!F180*100-100)&gt;100,"-",'Rentas del trabajo'!F192/'Rentas del trabajo'!F180*100-100)</f>
        <v>-2.3945690349586215</v>
      </c>
      <c r="G192" s="122">
        <f>IF(ABS('Rentas del trabajo'!G192/'Rentas del trabajo'!G180*100-100)&gt;100,"-",'Rentas del trabajo'!G192/'Rentas del trabajo'!G180*100-100)</f>
        <v>-5.0148626820764832</v>
      </c>
      <c r="H192" s="122">
        <f>IF(ABS('Rentas del trabajo'!H192/'Rentas del trabajo'!H180*100-100)&gt;100,"-",'Rentas del trabajo'!H192/'Rentas del trabajo'!H180*100-100)</f>
        <v>4.4402085513510059</v>
      </c>
      <c r="I192" s="122">
        <f>IF(ABS('Rentas del trabajo'!I192/'Rentas del trabajo'!I180*100-100)&gt;100,"-",'Rentas del trabajo'!I192/'Rentas del trabajo'!I180*100-100)</f>
        <v>6.029246688005685</v>
      </c>
      <c r="J192" s="122">
        <f>IF(ABS('Rentas del trabajo'!J192/'Rentas del trabajo'!J180*100-100)&gt;100,"-",'Rentas del trabajo'!J192/'Rentas del trabajo'!J180*100-100)</f>
        <v>2.9537346358739427</v>
      </c>
      <c r="K192" s="122">
        <f>IF(ABS('Rentas del trabajo'!K192/'Rentas del trabajo'!K180*100-100)&gt;100,"-",'Rentas del trabajo'!K192/'Rentas del trabajo'!K180*100-100)</f>
        <v>7.275018383812565</v>
      </c>
      <c r="L192" s="122">
        <f>IF(ABS('Rentas del trabajo'!L192/'Rentas del trabajo'!L180*100-100)&gt;100,"-",'Rentas del trabajo'!L192/'Rentas del trabajo'!L180*100-100)</f>
        <v>5.0577141442283704</v>
      </c>
      <c r="M192" s="122">
        <f>IF(ABS('Rentas del trabajo'!M192/'Rentas del trabajo'!M180*100-100)&gt;100,"-",'Rentas del trabajo'!M192/'Rentas del trabajo'!M180*100-100)</f>
        <v>4.8673187869503494</v>
      </c>
      <c r="N192" s="122">
        <f>IF(ABS('Rentas del trabajo'!N192/'Rentas del trabajo'!N180*100-100)&gt;100,"-",'Rentas del trabajo'!N192/'Rentas del trabajo'!N180*100-100)</f>
        <v>1.7784473702114667</v>
      </c>
      <c r="O192" s="122">
        <f>IF(ABS('Rentas del trabajo'!O192/'Rentas del trabajo'!O180*100-100)&gt;100,"-",'Rentas del trabajo'!O192/'Rentas del trabajo'!O180*100-100)</f>
        <v>11.873686613539874</v>
      </c>
      <c r="P192" s="122"/>
      <c r="Q192" s="122">
        <f>IF(ABS('Rentas del trabajo'!Q192/'Rentas del trabajo'!Q180*100-100)&gt;100,"-",'Rentas del trabajo'!Q192/'Rentas del trabajo'!Q180*100-100)</f>
        <v>7.9410549045273484</v>
      </c>
      <c r="R192" s="122">
        <f>IF(ABS('Rentas del trabajo'!R192/'Rentas del trabajo'!R180*100-100)&gt;100,"-",'Rentas del trabajo'!R192/'Rentas del trabajo'!R180*100-100)</f>
        <v>8.5754924289850294</v>
      </c>
      <c r="S192" s="122">
        <f>IF(ABS('Rentas del trabajo'!S192/'Rentas del trabajo'!S180*100-100)&gt;100,"-",'Rentas del trabajo'!S192/'Rentas del trabajo'!S180*100-100)</f>
        <v>8.8170599867372346</v>
      </c>
      <c r="T192" s="122">
        <f>IF(ABS('Rentas del trabajo'!T192/'Rentas del trabajo'!T180*100-100)&gt;100,"-",'Rentas del trabajo'!T192/'Rentas del trabajo'!T180*100-100)</f>
        <v>5.7814604226967674</v>
      </c>
      <c r="U192" s="122">
        <f>IF(ABS('Rentas del trabajo'!U192/'Rentas del trabajo'!U180*100-100)&gt;100,"-",'Rentas del trabajo'!U192/'Rentas del trabajo'!U180*100-100)</f>
        <v>10.576343776856618</v>
      </c>
      <c r="V192" s="122">
        <f>IF(ABS('Rentas del trabajo'!V192/'Rentas del trabajo'!V180*100-100)&gt;100,"-",'Rentas del trabajo'!V192/'Rentas del trabajo'!V180*100-100)</f>
        <v>5.9812045867753056</v>
      </c>
      <c r="W192" s="122">
        <f>IF(ABS('Rentas del trabajo'!W192/'Rentas del trabajo'!W180*100-100)&gt;100,"-",'Rentas del trabajo'!W192/'Rentas del trabajo'!W180*100-100)</f>
        <v>3.5682156893390982</v>
      </c>
      <c r="X192" s="122">
        <f>IF(ABS('Rentas del trabajo'!X192/'Rentas del trabajo'!X180*100-100)&gt;100,"-",'Rentas del trabajo'!X192/'Rentas del trabajo'!X180*100-100)</f>
        <v>6.0646266443987997</v>
      </c>
      <c r="Y192" s="122">
        <f>IF(ABS('Rentas del trabajo'!Y192/'Rentas del trabajo'!Y180*100-100)&gt;100,"-",'Rentas del trabajo'!Y192/'Rentas del trabajo'!Y180*100-100)</f>
        <v>9.3863076477873904</v>
      </c>
      <c r="Z192" s="122">
        <f>IF(ABS('Rentas del trabajo'!Z192/'Rentas del trabajo'!Z180*100-100)&gt;100,"-",'Rentas del trabajo'!Z192/'Rentas del trabajo'!Z180*100-100)</f>
        <v>18.32562634566996</v>
      </c>
      <c r="AA192" s="122">
        <f>IF(ABS('Rentas del trabajo'!AA192/'Rentas del trabajo'!AA180*100-100)&gt;100,"-",'Rentas del trabajo'!AA192/'Rentas del trabajo'!AA180*100-100)</f>
        <v>20.169813751895106</v>
      </c>
      <c r="AB192" s="122">
        <f>IF(ABS('Rentas del trabajo'!AB192/'Rentas del trabajo'!AB180*100-100)&gt;100,"-",'Rentas del trabajo'!AB192/'Rentas del trabajo'!AB180*100-100)</f>
        <v>6.0075974129447616</v>
      </c>
      <c r="AC192" s="122">
        <f>IF(ABS('Rentas del trabajo'!AC192/'Rentas del trabajo'!AC180*100-100)&gt;100,"-",'Rentas del trabajo'!AC192/'Rentas del trabajo'!AC180*100-100)</f>
        <v>76.002066223291507</v>
      </c>
      <c r="AD192" s="122"/>
      <c r="AE192" s="122">
        <f>IF(ABS('Rentas del trabajo'!AE192/'Rentas del trabajo'!AE180*100-100)&gt;100,"-",'Rentas del trabajo'!AE192/'Rentas del trabajo'!AE180*100-100)</f>
        <v>6.658716129816014</v>
      </c>
      <c r="AF192" s="122">
        <f>IF(ABS('Rentas del trabajo'!AF192/'Rentas del trabajo'!AF180*100-100)&gt;100,"-",'Rentas del trabajo'!AF192/'Rentas del trabajo'!AF180*100-100)</f>
        <v>5.461209312819733</v>
      </c>
      <c r="AG192" s="122">
        <f>IF(ABS('Rentas del trabajo'!AG192/'Rentas del trabajo'!AG180*100-100)&gt;100,"-",'Rentas del trabajo'!AG192/'Rentas del trabajo'!AG180*100-100)</f>
        <v>4.2644387020892509</v>
      </c>
      <c r="AH192" s="122">
        <f>IF(ABS('Rentas del trabajo'!AH192/'Rentas del trabajo'!AH180*100-100)&gt;100,"-",'Rentas del trabajo'!AH192/'Rentas del trabajo'!AH180*100-100)</f>
        <v>3.2484503266878733</v>
      </c>
      <c r="AI192" s="122">
        <f>IF(ABS('Rentas del trabajo'!AI192/'Rentas del trabajo'!AI180*100-100)&gt;100,"-",'Rentas del trabajo'!AI192/'Rentas del trabajo'!AI180*100-100)</f>
        <v>5.0310919775864704</v>
      </c>
      <c r="AJ192" s="122">
        <f>IF(ABS('Rentas del trabajo'!AJ192/'Rentas del trabajo'!AJ180*100-100)&gt;100,"-",'Rentas del trabajo'!AJ192/'Rentas del trabajo'!AJ180*100-100)</f>
        <v>10.686991095662108</v>
      </c>
      <c r="AK192" s="122">
        <f>IF(ABS('Rentas del trabajo'!AK192/'Rentas del trabajo'!AK180*100-100)&gt;100,"-",'Rentas del trabajo'!AK192/'Rentas del trabajo'!AK180*100-100)</f>
        <v>9.812598903615168</v>
      </c>
      <c r="AL192" s="122">
        <f>IF(ABS('Rentas del trabajo'!AL192/'Rentas del trabajo'!AL180*100-100)&gt;100,"-",'Rentas del trabajo'!AL192/'Rentas del trabajo'!AL180*100-100)</f>
        <v>9.1974942580047809</v>
      </c>
      <c r="AM192" s="122">
        <f>IF(ABS('Rentas del trabajo'!AM192/'Rentas del trabajo'!AM180*100-100)&gt;100,"-",'Rentas del trabajo'!AM192/'Rentas del trabajo'!AM180*100-100)</f>
        <v>17.344181638537677</v>
      </c>
      <c r="AN192" s="122">
        <f>IF(ABS('Rentas del trabajo'!AN192/'Rentas del trabajo'!AN180*100-100)&gt;100,"-",'Rentas del trabajo'!AN192/'Rentas del trabajo'!AN180*100-100)</f>
        <v>24.310198285601729</v>
      </c>
      <c r="AO192" s="122">
        <f>IF(ABS('Rentas del trabajo'!AO192/'Rentas del trabajo'!AO180*100-100)&gt;100,"-",'Rentas del trabajo'!AO192/'Rentas del trabajo'!AO180*100-100)</f>
        <v>26.018861672884341</v>
      </c>
      <c r="AP192" s="122">
        <f>IF(ABS('Rentas del trabajo'!AP192/'Rentas del trabajo'!AP180*100-100)&gt;100,"-",'Rentas del trabajo'!AP192/'Rentas del trabajo'!AP180*100-100)</f>
        <v>7.8928867413596322</v>
      </c>
      <c r="AQ192" s="122">
        <f>IF(ABS('Rentas del trabajo'!AQ192/'Rentas del trabajo'!AQ180*100-100)&gt;100,"-",'Rentas del trabajo'!AQ192/'Rentas del trabajo'!AQ180*100-100)</f>
        <v>96.9</v>
      </c>
      <c r="AR192" s="122"/>
      <c r="AS192" s="122">
        <f>IF(ABS('Rentas del trabajo'!AS192/'Rentas del trabajo'!AS180*100-100)&gt;100,"-",'Rentas del trabajo'!AS192/'Rentas del trabajo'!AS180*100-100)</f>
        <v>6.658716129816014</v>
      </c>
      <c r="AT192" s="122"/>
      <c r="AU192" s="122"/>
      <c r="AV192" s="122"/>
      <c r="AW192" s="122"/>
      <c r="AX192" s="122"/>
      <c r="AY192" s="122"/>
      <c r="AZ192" s="122"/>
      <c r="BA192" s="122"/>
      <c r="BB192" s="122"/>
      <c r="BC192" s="122"/>
      <c r="BD192" s="122"/>
      <c r="BE192" s="122">
        <f>IF(ABS('Rentas del trabajo'!BE192/'Rentas del trabajo'!BE180*100-100)&gt;100,"-",'Rentas del trabajo'!BE192/'Rentas del trabajo'!BE180*100-100)</f>
        <v>7.9199175391824355</v>
      </c>
      <c r="BF192" s="122">
        <f>IF(ABS('Rentas del trabajo'!BF192/'Rentas del trabajo'!BF180*100-100)&gt;100,"-",'Rentas del trabajo'!BF192/'Rentas del trabajo'!BF180*100-100)</f>
        <v>7.5966811570526716</v>
      </c>
      <c r="BG192" s="122">
        <f>IF(ABS('Rentas del trabajo'!BG192/'Rentas del trabajo'!BG180*100-100)&gt;100,"-",'Rentas del trabajo'!BG192/'Rentas del trabajo'!BG180*100-100)</f>
        <v>14.700554231822551</v>
      </c>
      <c r="BH192" s="122">
        <f>IF(ABS('Rentas del trabajo'!BH192/'Rentas del trabajo'!BH180*100-100)&gt;100,"-",'Rentas del trabajo'!BH192/'Rentas del trabajo'!BH180*100-100)</f>
        <v>4.6219195086441971</v>
      </c>
      <c r="BI192" s="122"/>
      <c r="BJ192" s="122">
        <f>IF(ABS('Rentas del trabajo'!BJ192/'Rentas del trabajo'!BJ180*100-100)&gt;100,"-",'Rentas del trabajo'!BJ192/'Rentas del trabajo'!BJ180*100-100)</f>
        <v>24.502923179656364</v>
      </c>
      <c r="BK192" s="123"/>
      <c r="BL192" s="123"/>
    </row>
    <row r="193" spans="2:64" ht="12" customHeight="1">
      <c r="B193" s="67" t="s">
        <v>424</v>
      </c>
      <c r="C193" s="122">
        <f>IF(ABS('Rentas del trabajo'!C193/'Rentas del trabajo'!C181*100-100)&gt;100,"-",'Rentas del trabajo'!C193/'Rentas del trabajo'!C181*100-100)</f>
        <v>1.1439177230006834</v>
      </c>
      <c r="D193" s="122">
        <f>IF(ABS('Rentas del trabajo'!D193/'Rentas del trabajo'!D181*100-100)&gt;100,"-",'Rentas del trabajo'!D193/'Rentas del trabajo'!D181*100-100)</f>
        <v>-1.2959936835576258</v>
      </c>
      <c r="E193" s="122">
        <f>IF(ABS('Rentas del trabajo'!E193/'Rentas del trabajo'!E181*100-100)&gt;100,"-",'Rentas del trabajo'!E193/'Rentas del trabajo'!E181*100-100)</f>
        <v>-4.562607816964686</v>
      </c>
      <c r="F193" s="122">
        <f>IF(ABS('Rentas del trabajo'!F193/'Rentas del trabajo'!F181*100-100)&gt;100,"-",'Rentas del trabajo'!F193/'Rentas del trabajo'!F181*100-100)</f>
        <v>-4.562607816964686</v>
      </c>
      <c r="G193" s="122"/>
      <c r="H193" s="122">
        <f>IF(ABS('Rentas del trabajo'!H193/'Rentas del trabajo'!H181*100-100)&gt;100,"-",'Rentas del trabajo'!H193/'Rentas del trabajo'!H181*100-100)</f>
        <v>4.2332774824131576</v>
      </c>
      <c r="I193" s="122">
        <f>IF(ABS('Rentas del trabajo'!I193/'Rentas del trabajo'!I181*100-100)&gt;100,"-",'Rentas del trabajo'!I193/'Rentas del trabajo'!I181*100-100)</f>
        <v>4.762239176815882</v>
      </c>
      <c r="J193" s="122">
        <f>IF(ABS('Rentas del trabajo'!J193/'Rentas del trabajo'!J181*100-100)&gt;100,"-",'Rentas del trabajo'!J193/'Rentas del trabajo'!J181*100-100)</f>
        <v>4.8437506916025654</v>
      </c>
      <c r="K193" s="122">
        <f>IF(ABS('Rentas del trabajo'!K193/'Rentas del trabajo'!K181*100-100)&gt;100,"-",'Rentas del trabajo'!K193/'Rentas del trabajo'!K181*100-100)</f>
        <v>1.2711303144104846</v>
      </c>
      <c r="L193" s="122">
        <f>IF(ABS('Rentas del trabajo'!L193/'Rentas del trabajo'!L181*100-100)&gt;100,"-",'Rentas del trabajo'!L193/'Rentas del trabajo'!L181*100-100)</f>
        <v>4.7604311500112999</v>
      </c>
      <c r="M193" s="122">
        <f>IF(ABS('Rentas del trabajo'!M193/'Rentas del trabajo'!M181*100-100)&gt;100,"-",'Rentas del trabajo'!M193/'Rentas del trabajo'!M181*100-100)</f>
        <v>4.5403818796863789</v>
      </c>
      <c r="N193" s="122">
        <f>IF(ABS('Rentas del trabajo'!N193/'Rentas del trabajo'!N181*100-100)&gt;100,"-",'Rentas del trabajo'!N193/'Rentas del trabajo'!N181*100-100)</f>
        <v>5.2270900405678731</v>
      </c>
      <c r="O193" s="122">
        <f>IF(ABS('Rentas del trabajo'!O193/'Rentas del trabajo'!O181*100-100)&gt;100,"-",'Rentas del trabajo'!O193/'Rentas del trabajo'!O181*100-100)</f>
        <v>10.935437308789119</v>
      </c>
      <c r="P193" s="122"/>
      <c r="Q193" s="122">
        <f>IF(ABS('Rentas del trabajo'!Q193/'Rentas del trabajo'!Q181*100-100)&gt;100,"-",'Rentas del trabajo'!Q193/'Rentas del trabajo'!Q181*100-100)</f>
        <v>5.6842859850700194</v>
      </c>
      <c r="R193" s="122">
        <f>IF(ABS('Rentas del trabajo'!R193/'Rentas del trabajo'!R181*100-100)&gt;100,"-",'Rentas del trabajo'!R193/'Rentas del trabajo'!R181*100-100)</f>
        <v>6.6894777442006728</v>
      </c>
      <c r="S193" s="122">
        <f>IF(ABS('Rentas del trabajo'!S193/'Rentas del trabajo'!S181*100-100)&gt;100,"-",'Rentas del trabajo'!S193/'Rentas del trabajo'!S181*100-100)</f>
        <v>7.395407333118527</v>
      </c>
      <c r="T193" s="122">
        <f>IF(ABS('Rentas del trabajo'!T193/'Rentas del trabajo'!T181*100-100)&gt;100,"-",'Rentas del trabajo'!T193/'Rentas del trabajo'!T181*100-100)</f>
        <v>7.395407333118527</v>
      </c>
      <c r="U193" s="122"/>
      <c r="V193" s="122">
        <f>IF(ABS('Rentas del trabajo'!V193/'Rentas del trabajo'!V181*100-100)&gt;100,"-",'Rentas del trabajo'!V193/'Rentas del trabajo'!V181*100-100)</f>
        <v>5.5462483483861718</v>
      </c>
      <c r="W193" s="122">
        <f>IF(ABS('Rentas del trabajo'!W193/'Rentas del trabajo'!W181*100-100)&gt;100,"-",'Rentas del trabajo'!W193/'Rentas del trabajo'!W181*100-100)</f>
        <v>4.1589641904383683</v>
      </c>
      <c r="X193" s="122">
        <f>IF(ABS('Rentas del trabajo'!X193/'Rentas del trabajo'!X181*100-100)&gt;100,"-",'Rentas del trabajo'!X193/'Rentas del trabajo'!X181*100-100)</f>
        <v>5.0664839057294131</v>
      </c>
      <c r="Y193" s="122">
        <f>IF(ABS('Rentas del trabajo'!Y193/'Rentas del trabajo'!Y181*100-100)&gt;100,"-",'Rentas del trabajo'!Y193/'Rentas del trabajo'!Y181*100-100)</f>
        <v>9.1620138202836046</v>
      </c>
      <c r="Z193" s="122">
        <f>IF(ABS('Rentas del trabajo'!Z193/'Rentas del trabajo'!Z181*100-100)&gt;100,"-",'Rentas del trabajo'!Z193/'Rentas del trabajo'!Z181*100-100)</f>
        <v>17.745062802752983</v>
      </c>
      <c r="AA193" s="122">
        <f>IF(ABS('Rentas del trabajo'!AA193/'Rentas del trabajo'!AA181*100-100)&gt;100,"-",'Rentas del trabajo'!AA193/'Rentas del trabajo'!AA181*100-100)</f>
        <v>19.452973912116249</v>
      </c>
      <c r="AB193" s="122">
        <f>IF(ABS('Rentas del trabajo'!AB193/'Rentas del trabajo'!AB181*100-100)&gt;100,"-",'Rentas del trabajo'!AB193/'Rentas del trabajo'!AB181*100-100)</f>
        <v>-10.598136880382555</v>
      </c>
      <c r="AC193" s="122">
        <f>IF(ABS('Rentas del trabajo'!AC193/'Rentas del trabajo'!AC181*100-100)&gt;100,"-",'Rentas del trabajo'!AC193/'Rentas del trabajo'!AC181*100-100)</f>
        <v>83.149021091318929</v>
      </c>
      <c r="AD193" s="122"/>
      <c r="AE193" s="122">
        <f>IF(ABS('Rentas del trabajo'!AE193/'Rentas del trabajo'!AE181*100-100)&gt;100,"-",'Rentas del trabajo'!AE193/'Rentas del trabajo'!AE181*100-100)</f>
        <v>6.8932272628799751</v>
      </c>
      <c r="AF193" s="122">
        <f>IF(ABS('Rentas del trabajo'!AF193/'Rentas del trabajo'!AF181*100-100)&gt;100,"-",'Rentas del trabajo'!AF193/'Rentas del trabajo'!AF181*100-100)</f>
        <v>5.3067888516151953</v>
      </c>
      <c r="AG193" s="122">
        <f>IF(ABS('Rentas del trabajo'!AG193/'Rentas del trabajo'!AG181*100-100)&gt;100,"-",'Rentas del trabajo'!AG193/'Rentas del trabajo'!AG181*100-100)</f>
        <v>2.495376083076593</v>
      </c>
      <c r="AH193" s="122">
        <f>IF(ABS('Rentas del trabajo'!AH193/'Rentas del trabajo'!AH181*100-100)&gt;100,"-",'Rentas del trabajo'!AH193/'Rentas del trabajo'!AH181*100-100)</f>
        <v>2.495376083076593</v>
      </c>
      <c r="AI193" s="122"/>
      <c r="AJ193" s="122">
        <f>IF(ABS('Rentas del trabajo'!AJ193/'Rentas del trabajo'!AJ181*100-100)&gt;100,"-",'Rentas del trabajo'!AJ193/'Rentas del trabajo'!AJ181*100-100)</f>
        <v>10.014313913250277</v>
      </c>
      <c r="AK193" s="122">
        <f>IF(ABS('Rentas del trabajo'!AK193/'Rentas del trabajo'!AK181*100-100)&gt;100,"-",'Rentas del trabajo'!AK193/'Rentas del trabajo'!AK181*100-100)</f>
        <v>9.1192631892810283</v>
      </c>
      <c r="AL193" s="122">
        <f>IF(ABS('Rentas del trabajo'!AL193/'Rentas del trabajo'!AL181*100-100)&gt;100,"-",'Rentas del trabajo'!AL193/'Rentas del trabajo'!AL181*100-100)</f>
        <v>10.155642446555689</v>
      </c>
      <c r="AM193" s="122">
        <f>IF(ABS('Rentas del trabajo'!AM193/'Rentas del trabajo'!AM181*100-100)&gt;100,"-",'Rentas del trabajo'!AM193/'Rentas del trabajo'!AM181*100-100)</f>
        <v>10.549605269774219</v>
      </c>
      <c r="AN193" s="122">
        <f>IF(ABS('Rentas del trabajo'!AN193/'Rentas del trabajo'!AN181*100-100)&gt;100,"-",'Rentas del trabajo'!AN193/'Rentas del trabajo'!AN181*100-100)</f>
        <v>23.350235450015617</v>
      </c>
      <c r="AO193" s="122">
        <f>IF(ABS('Rentas del trabajo'!AO193/'Rentas del trabajo'!AO181*100-100)&gt;100,"-",'Rentas del trabajo'!AO193/'Rentas del trabajo'!AO181*100-100)</f>
        <v>24.876595094368454</v>
      </c>
      <c r="AP193" s="122">
        <f>IF(ABS('Rentas del trabajo'!AP193/'Rentas del trabajo'!AP181*100-100)&gt;100,"-",'Rentas del trabajo'!AP193/'Rentas del trabajo'!AP181*100-100)</f>
        <v>-5.9250209971749399</v>
      </c>
      <c r="AQ193" s="122" t="str">
        <f>IF(ABS('Rentas del trabajo'!AQ193/'Rentas del trabajo'!AQ181*100-100)&gt;100,"-",'Rentas del trabajo'!AQ193/'Rentas del trabajo'!AQ181*100-100)</f>
        <v>-</v>
      </c>
      <c r="AR193" s="122"/>
      <c r="AS193" s="122">
        <f>IF(ABS('Rentas del trabajo'!AS193/'Rentas del trabajo'!AS181*100-100)&gt;100,"-",'Rentas del trabajo'!AS193/'Rentas del trabajo'!AS181*100-100)</f>
        <v>6.8932272628799751</v>
      </c>
      <c r="AT193" s="122"/>
      <c r="AU193" s="122"/>
      <c r="AV193" s="122"/>
      <c r="AW193" s="122"/>
      <c r="AX193" s="122"/>
      <c r="AY193" s="122"/>
      <c r="AZ193" s="122"/>
      <c r="BA193" s="122"/>
      <c r="BB193" s="122"/>
      <c r="BC193" s="122"/>
      <c r="BD193" s="122"/>
      <c r="BE193" s="122">
        <f>IF(ABS('Rentas del trabajo'!BE193/'Rentas del trabajo'!BE181*100-100)&gt;100,"-",'Rentas del trabajo'!BE193/'Rentas del trabajo'!BE181*100-100)</f>
        <v>6.2448363242867231</v>
      </c>
      <c r="BF193" s="122">
        <f>IF(ABS('Rentas del trabajo'!BF193/'Rentas del trabajo'!BF181*100-100)&gt;100,"-",'Rentas del trabajo'!BF193/'Rentas del trabajo'!BF181*100-100)</f>
        <v>6.3071258582704246</v>
      </c>
      <c r="BG193" s="122">
        <f>IF(ABS('Rentas del trabajo'!BG193/'Rentas del trabajo'!BG181*100-100)&gt;100,"-",'Rentas del trabajo'!BG193/'Rentas del trabajo'!BG181*100-100)</f>
        <v>13.480390066506473</v>
      </c>
      <c r="BH193" s="122">
        <f>IF(ABS('Rentas del trabajo'!BH193/'Rentas del trabajo'!BH181*100-100)&gt;100,"-",'Rentas del trabajo'!BH193/'Rentas del trabajo'!BH181*100-100)</f>
        <v>4.4512797039030403</v>
      </c>
      <c r="BI193" s="122">
        <f>+'Rentas del trabajo'!BI193/'Rentas del trabajo'!BI181*100-100</f>
        <v>5.2202706114839827</v>
      </c>
      <c r="BJ193" s="122">
        <f>IF(ABS('Rentas del trabajo'!BJ193/'Rentas del trabajo'!BJ181*100-100)&gt;100,"-",'Rentas del trabajo'!BJ193/'Rentas del trabajo'!BJ181*100-100)</f>
        <v>1.7966731266142659</v>
      </c>
      <c r="BK193" s="123"/>
      <c r="BL193" s="123"/>
    </row>
    <row r="194" spans="2:64" ht="12" customHeight="1">
      <c r="B194" s="67" t="s">
        <v>425</v>
      </c>
      <c r="C194" s="122">
        <f>IF(ABS('Rentas del trabajo'!C194/'Rentas del trabajo'!C182*100-100)&gt;100,"-",'Rentas del trabajo'!C194/'Rentas del trabajo'!C182*100-100)</f>
        <v>0.41801696285290291</v>
      </c>
      <c r="D194" s="122">
        <f>IF(ABS('Rentas del trabajo'!D194/'Rentas del trabajo'!D182*100-100)&gt;100,"-",'Rentas del trabajo'!D194/'Rentas del trabajo'!D182*100-100)</f>
        <v>-1.8093931809996064</v>
      </c>
      <c r="E194" s="122">
        <f>IF(ABS('Rentas del trabajo'!E194/'Rentas del trabajo'!E182*100-100)&gt;100,"-",'Rentas del trabajo'!E194/'Rentas del trabajo'!E182*100-100)</f>
        <v>-4.5317699721231719</v>
      </c>
      <c r="F194" s="122">
        <f>IF(ABS('Rentas del trabajo'!F194/'Rentas del trabajo'!F182*100-100)&gt;100,"-",'Rentas del trabajo'!F194/'Rentas del trabajo'!F182*100-100)</f>
        <v>-4.5317699721231719</v>
      </c>
      <c r="G194" s="122"/>
      <c r="H194" s="122">
        <f>IF(ABS('Rentas del trabajo'!H194/'Rentas del trabajo'!H182*100-100)&gt;100,"-",'Rentas del trabajo'!H194/'Rentas del trabajo'!H182*100-100)</f>
        <v>2.4282078288502191</v>
      </c>
      <c r="I194" s="122">
        <f>IF(ABS('Rentas del trabajo'!I194/'Rentas del trabajo'!I182*100-100)&gt;100,"-",'Rentas del trabajo'!I194/'Rentas del trabajo'!I182*100-100)</f>
        <v>3.0908198330878776</v>
      </c>
      <c r="J194" s="122">
        <f>IF(ABS('Rentas del trabajo'!J194/'Rentas del trabajo'!J182*100-100)&gt;100,"-",'Rentas del trabajo'!J194/'Rentas del trabajo'!J182*100-100)</f>
        <v>2.9810168041419587</v>
      </c>
      <c r="K194" s="122">
        <f>IF(ABS('Rentas del trabajo'!K194/'Rentas del trabajo'!K182*100-100)&gt;100,"-",'Rentas del trabajo'!K194/'Rentas del trabajo'!K182*100-100)</f>
        <v>-0.68159056606434376</v>
      </c>
      <c r="L194" s="122">
        <f>IF(ABS('Rentas del trabajo'!L194/'Rentas del trabajo'!L182*100-100)&gt;100,"-",'Rentas del trabajo'!L194/'Rentas del trabajo'!L182*100-100)</f>
        <v>4.4571294869415681</v>
      </c>
      <c r="M194" s="122">
        <f>IF(ABS('Rentas del trabajo'!M194/'Rentas del trabajo'!M182*100-100)&gt;100,"-",'Rentas del trabajo'!M194/'Rentas del trabajo'!M182*100-100)</f>
        <v>4.2080342243079087</v>
      </c>
      <c r="N194" s="122">
        <f>IF(ABS('Rentas del trabajo'!N194/'Rentas del trabajo'!N182*100-100)&gt;100,"-",'Rentas del trabajo'!N194/'Rentas del trabajo'!N182*100-100)</f>
        <v>2.6580532981724332</v>
      </c>
      <c r="O194" s="122">
        <f>IF(ABS('Rentas del trabajo'!O194/'Rentas del trabajo'!O182*100-100)&gt;100,"-",'Rentas del trabajo'!O194/'Rentas del trabajo'!O182*100-100)</f>
        <v>5.7891665768491549</v>
      </c>
      <c r="P194" s="122"/>
      <c r="Q194" s="122">
        <f>IF(ABS('Rentas del trabajo'!Q194/'Rentas del trabajo'!Q182*100-100)&gt;100,"-",'Rentas del trabajo'!Q194/'Rentas del trabajo'!Q182*100-100)</f>
        <v>5.66061920508794</v>
      </c>
      <c r="R194" s="122">
        <f>IF(ABS('Rentas del trabajo'!R194/'Rentas del trabajo'!R182*100-100)&gt;100,"-",'Rentas del trabajo'!R194/'Rentas del trabajo'!R182*100-100)</f>
        <v>6.2006616273623649</v>
      </c>
      <c r="S194" s="122">
        <f>IF(ABS('Rentas del trabajo'!S194/'Rentas del trabajo'!S182*100-100)&gt;100,"-",'Rentas del trabajo'!S194/'Rentas del trabajo'!S182*100-100)</f>
        <v>7.002049617681493</v>
      </c>
      <c r="T194" s="122">
        <f>IF(ABS('Rentas del trabajo'!T194/'Rentas del trabajo'!T182*100-100)&gt;100,"-",'Rentas del trabajo'!T194/'Rentas del trabajo'!T182*100-100)</f>
        <v>7.002049617681493</v>
      </c>
      <c r="U194" s="122"/>
      <c r="V194" s="122">
        <f>IF(ABS('Rentas del trabajo'!V194/'Rentas del trabajo'!V182*100-100)&gt;100,"-",'Rentas del trabajo'!V194/'Rentas del trabajo'!V182*100-100)</f>
        <v>4.9532285726594267</v>
      </c>
      <c r="W194" s="122">
        <f>IF(ABS('Rentas del trabajo'!W194/'Rentas del trabajo'!W182*100-100)&gt;100,"-",'Rentas del trabajo'!W194/'Rentas del trabajo'!W182*100-100)</f>
        <v>5.5864970543992456</v>
      </c>
      <c r="X194" s="122">
        <f>IF(ABS('Rentas del trabajo'!X194/'Rentas del trabajo'!X182*100-100)&gt;100,"-",'Rentas del trabajo'!X194/'Rentas del trabajo'!X182*100-100)</f>
        <v>3.865109376713022</v>
      </c>
      <c r="Y194" s="122">
        <f>IF(ABS('Rentas del trabajo'!Y194/'Rentas del trabajo'!Y182*100-100)&gt;100,"-",'Rentas del trabajo'!Y194/'Rentas del trabajo'!Y182*100-100)</f>
        <v>9.1062596712107933</v>
      </c>
      <c r="Z194" s="122">
        <f>IF(ABS('Rentas del trabajo'!Z194/'Rentas del trabajo'!Z182*100-100)&gt;100,"-",'Rentas del trabajo'!Z194/'Rentas del trabajo'!Z182*100-100)</f>
        <v>18.570128315903389</v>
      </c>
      <c r="AA194" s="122">
        <f>IF(ABS('Rentas del trabajo'!AA194/'Rentas del trabajo'!AA182*100-100)&gt;100,"-",'Rentas del trabajo'!AA194/'Rentas del trabajo'!AA182*100-100)</f>
        <v>20.406654363399454</v>
      </c>
      <c r="AB194" s="122">
        <f>IF(ABS('Rentas del trabajo'!AB194/'Rentas del trabajo'!AB182*100-100)&gt;100,"-",'Rentas del trabajo'!AB194/'Rentas del trabajo'!AB182*100-100)</f>
        <v>-9.0096572786134033</v>
      </c>
      <c r="AC194" s="122">
        <f>IF(ABS('Rentas del trabajo'!AC194/'Rentas del trabajo'!AC182*100-100)&gt;100,"-",'Rentas del trabajo'!AC194/'Rentas del trabajo'!AC182*100-100)</f>
        <v>85.826727663799204</v>
      </c>
      <c r="AD194" s="122"/>
      <c r="AE194" s="122">
        <f>IF(ABS('Rentas del trabajo'!AE194/'Rentas del trabajo'!AE182*100-100)&gt;100,"-",'Rentas del trabajo'!AE194/'Rentas del trabajo'!AE182*100-100)</f>
        <v>6.1022985164206176</v>
      </c>
      <c r="AF194" s="122">
        <f>IF(ABS('Rentas del trabajo'!AF194/'Rentas del trabajo'!AF182*100-100)&gt;100,"-",'Rentas del trabajo'!AF194/'Rentas del trabajo'!AF182*100-100)</f>
        <v>4.279074097700402</v>
      </c>
      <c r="AG194" s="122">
        <f>IF(ABS('Rentas del trabajo'!AG194/'Rentas del trabajo'!AG182*100-100)&gt;100,"-",'Rentas del trabajo'!AG194/'Rentas del trabajo'!AG182*100-100)</f>
        <v>2.1529628635510676</v>
      </c>
      <c r="AH194" s="122">
        <f>IF(ABS('Rentas del trabajo'!AH194/'Rentas del trabajo'!AH182*100-100)&gt;100,"-",'Rentas del trabajo'!AH194/'Rentas del trabajo'!AH182*100-100)</f>
        <v>2.1529628635510676</v>
      </c>
      <c r="AI194" s="122"/>
      <c r="AJ194" s="122">
        <f>IF(ABS('Rentas del trabajo'!AJ194/'Rentas del trabajo'!AJ182*100-100)&gt;100,"-",'Rentas del trabajo'!AJ194/'Rentas del trabajo'!AJ182*100-100)</f>
        <v>7.5017110854918059</v>
      </c>
      <c r="AK194" s="122">
        <f>IF(ABS('Rentas del trabajo'!AK194/'Rentas del trabajo'!AK182*100-100)&gt;100,"-",'Rentas del trabajo'!AK194/'Rentas del trabajo'!AK182*100-100)</f>
        <v>8.8499854464193533</v>
      </c>
      <c r="AL194" s="122">
        <f>IF(ABS('Rentas del trabajo'!AL194/'Rentas del trabajo'!AL182*100-100)&gt;100,"-",'Rentas del trabajo'!AL194/'Rentas del trabajo'!AL182*100-100)</f>
        <v>6.9613457408732842</v>
      </c>
      <c r="AM194" s="122">
        <f>IF(ABS('Rentas del trabajo'!AM194/'Rentas del trabajo'!AM182*100-100)&gt;100,"-",'Rentas del trabajo'!AM194/'Rentas del trabajo'!AM182*100-100)</f>
        <v>8.3626016983061362</v>
      </c>
      <c r="AN194" s="122">
        <f>IF(ABS('Rentas del trabajo'!AN194/'Rentas del trabajo'!AN182*100-100)&gt;100,"-",'Rentas del trabajo'!AN194/'Rentas del trabajo'!AN182*100-100)</f>
        <v>23.854952467775959</v>
      </c>
      <c r="AO194" s="122">
        <f>IF(ABS('Rentas del trabajo'!AO194/'Rentas del trabajo'!AO182*100-100)&gt;100,"-",'Rentas del trabajo'!AO194/'Rentas del trabajo'!AO182*100-100)</f>
        <v>25.473407587355439</v>
      </c>
      <c r="AP194" s="122">
        <f>IF(ABS('Rentas del trabajo'!AP194/'Rentas del trabajo'!AP182*100-100)&gt;100,"-",'Rentas del trabajo'!AP194/'Rentas del trabajo'!AP182*100-100)</f>
        <v>-6.5910854728891763</v>
      </c>
      <c r="AQ194" s="122">
        <f>IF(ABS('Rentas del trabajo'!AQ194/'Rentas del trabajo'!AQ182*100-100)&gt;100,"-",'Rentas del trabajo'!AQ194/'Rentas del trabajo'!AQ182*100-100)</f>
        <v>96.584546472564398</v>
      </c>
      <c r="AR194" s="122"/>
      <c r="AS194" s="122">
        <f>IF(ABS('Rentas del trabajo'!AS194/'Rentas del trabajo'!AS182*100-100)&gt;100,"-",'Rentas del trabajo'!AS194/'Rentas del trabajo'!AS182*100-100)</f>
        <v>6.1022985164206176</v>
      </c>
      <c r="AT194" s="122"/>
      <c r="AU194" s="122"/>
      <c r="AV194" s="122"/>
      <c r="AW194" s="122"/>
      <c r="AX194" s="122"/>
      <c r="AY194" s="122"/>
      <c r="AZ194" s="122"/>
      <c r="BA194" s="122"/>
      <c r="BB194" s="122"/>
      <c r="BC194" s="122"/>
      <c r="BD194" s="122"/>
      <c r="BE194" s="122">
        <f>IF(ABS('Rentas del trabajo'!BE194/'Rentas del trabajo'!BE182*100-100)&gt;100,"-",'Rentas del trabajo'!BE194/'Rentas del trabajo'!BE182*100-100)</f>
        <v>6.2414150380316897</v>
      </c>
      <c r="BF194" s="122">
        <f>IF(ABS('Rentas del trabajo'!BF194/'Rentas del trabajo'!BF182*100-100)&gt;100,"-",'Rentas del trabajo'!BF194/'Rentas del trabajo'!BF182*100-100)</f>
        <v>5.7510657502227787</v>
      </c>
      <c r="BG194" s="122">
        <f>IF(ABS('Rentas del trabajo'!BG194/'Rentas del trabajo'!BG182*100-100)&gt;100,"-",'Rentas del trabajo'!BG194/'Rentas del trabajo'!BG182*100-100)</f>
        <v>13.983274692601782</v>
      </c>
      <c r="BH194" s="122">
        <f>IF(ABS('Rentas del trabajo'!BH194/'Rentas del trabajo'!BH182*100-100)&gt;100,"-",'Rentas del trabajo'!BH194/'Rentas del trabajo'!BH182*100-100)</f>
        <v>1.7007328247081261</v>
      </c>
      <c r="BI194" s="122"/>
      <c r="BJ194" s="122">
        <f>IF(ABS('Rentas del trabajo'!BJ194/'Rentas del trabajo'!BJ182*100-100)&gt;100,"-",'Rentas del trabajo'!BJ194/'Rentas del trabajo'!BJ182*100-100)</f>
        <v>21.866805544135204</v>
      </c>
      <c r="BK194" s="123"/>
      <c r="BL194" s="123"/>
    </row>
    <row r="195" spans="2:64" ht="12" customHeight="1">
      <c r="B195" s="67" t="s">
        <v>426</v>
      </c>
      <c r="C195" s="122">
        <f>IF(ABS('Rentas del trabajo'!C195/'Rentas del trabajo'!C183*100-100)&gt;100,"-",'Rentas del trabajo'!C195/'Rentas del trabajo'!C183*100-100)</f>
        <v>0.1109420818658009</v>
      </c>
      <c r="D195" s="122">
        <f>IF(ABS('Rentas del trabajo'!D195/'Rentas del trabajo'!D183*100-100)&gt;100,"-",'Rentas del trabajo'!D195/'Rentas del trabajo'!D183*100-100)</f>
        <v>-1.477403030297026</v>
      </c>
      <c r="E195" s="122">
        <f>IF(ABS('Rentas del trabajo'!E195/'Rentas del trabajo'!E183*100-100)&gt;100,"-",'Rentas del trabajo'!E195/'Rentas del trabajo'!E183*100-100)</f>
        <v>-2.3355244031653086</v>
      </c>
      <c r="F195" s="122">
        <f>IF(ABS('Rentas del trabajo'!F195/'Rentas del trabajo'!F183*100-100)&gt;100,"-",'Rentas del trabajo'!F195/'Rentas del trabajo'!F183*100-100)</f>
        <v>-4.3311295083796892</v>
      </c>
      <c r="G195" s="122">
        <f>IF(ABS('Rentas del trabajo'!G195/'Rentas del trabajo'!G183*100-100)&gt;100,"-",'Rentas del trabajo'!G195/'Rentas del trabajo'!G183*100-100)</f>
        <v>-1.412043765225107</v>
      </c>
      <c r="H195" s="122">
        <f>IF(ABS('Rentas del trabajo'!H195/'Rentas del trabajo'!H183*100-100)&gt;100,"-",'Rentas del trabajo'!H195/'Rentas del trabajo'!H183*100-100)</f>
        <v>1.6441182849831364</v>
      </c>
      <c r="I195" s="122">
        <f>IF(ABS('Rentas del trabajo'!I195/'Rentas del trabajo'!I183*100-100)&gt;100,"-",'Rentas del trabajo'!I195/'Rentas del trabajo'!I183*100-100)</f>
        <v>-2.0268406647658708</v>
      </c>
      <c r="J195" s="122">
        <f>IF(ABS('Rentas del trabajo'!J195/'Rentas del trabajo'!J183*100-100)&gt;100,"-",'Rentas del trabajo'!J195/'Rentas del trabajo'!J183*100-100)</f>
        <v>3.223544664695595</v>
      </c>
      <c r="K195" s="122">
        <f>IF(ABS('Rentas del trabajo'!K195/'Rentas del trabajo'!K183*100-100)&gt;100,"-",'Rentas del trabajo'!K195/'Rentas del trabajo'!K183*100-100)</f>
        <v>0.53028428221875856</v>
      </c>
      <c r="L195" s="122">
        <f>IF(ABS('Rentas del trabajo'!L195/'Rentas del trabajo'!L183*100-100)&gt;100,"-",'Rentas del trabajo'!L195/'Rentas del trabajo'!L183*100-100)</f>
        <v>4.8590126878951452</v>
      </c>
      <c r="M195" s="122">
        <f>IF(ABS('Rentas del trabajo'!M195/'Rentas del trabajo'!M183*100-100)&gt;100,"-",'Rentas del trabajo'!M195/'Rentas del trabajo'!M183*100-100)</f>
        <v>4.7501254048697632</v>
      </c>
      <c r="N195" s="122">
        <f>IF(ABS('Rentas del trabajo'!N195/'Rentas del trabajo'!N183*100-100)&gt;100,"-",'Rentas del trabajo'!N195/'Rentas del trabajo'!N183*100-100)</f>
        <v>2.1686506138716624</v>
      </c>
      <c r="O195" s="122">
        <f>IF(ABS('Rentas del trabajo'!O195/'Rentas del trabajo'!O183*100-100)&gt;100,"-",'Rentas del trabajo'!O195/'Rentas del trabajo'!O183*100-100)</f>
        <v>4.2400995343246421</v>
      </c>
      <c r="P195" s="122"/>
      <c r="Q195" s="122">
        <f>IF(ABS('Rentas del trabajo'!Q195/'Rentas del trabajo'!Q183*100-100)&gt;100,"-",'Rentas del trabajo'!Q195/'Rentas del trabajo'!Q183*100-100)</f>
        <v>6.1416965118858116</v>
      </c>
      <c r="R195" s="122">
        <f>IF(ABS('Rentas del trabajo'!R195/'Rentas del trabajo'!R183*100-100)&gt;100,"-",'Rentas del trabajo'!R195/'Rentas del trabajo'!R183*100-100)</f>
        <v>7.0890962769740327</v>
      </c>
      <c r="S195" s="122">
        <f>IF(ABS('Rentas del trabajo'!S195/'Rentas del trabajo'!S183*100-100)&gt;100,"-",'Rentas del trabajo'!S195/'Rentas del trabajo'!S183*100-100)</f>
        <v>7.9881806461067413</v>
      </c>
      <c r="T195" s="122">
        <f>IF(ABS('Rentas del trabajo'!T195/'Rentas del trabajo'!T183*100-100)&gt;100,"-",'Rentas del trabajo'!T195/'Rentas del trabajo'!T183*100-100)</f>
        <v>6.4107475158331653</v>
      </c>
      <c r="U195" s="122">
        <f>IF(ABS('Rentas del trabajo'!U195/'Rentas del trabajo'!U183*100-100)&gt;100,"-",'Rentas del trabajo'!U195/'Rentas del trabajo'!U183*100-100)</f>
        <v>9.7261832347599295</v>
      </c>
      <c r="V195" s="122">
        <f>IF(ABS('Rentas del trabajo'!V195/'Rentas del trabajo'!V183*100-100)&gt;100,"-",'Rentas del trabajo'!V195/'Rentas del trabajo'!V183*100-100)</f>
        <v>3.9083604432061492</v>
      </c>
      <c r="W195" s="122">
        <f>IF(ABS('Rentas del trabajo'!W195/'Rentas del trabajo'!W183*100-100)&gt;100,"-",'Rentas del trabajo'!W195/'Rentas del trabajo'!W183*100-100)</f>
        <v>6.0759809377697707</v>
      </c>
      <c r="X195" s="122">
        <f>IF(ABS('Rentas del trabajo'!X195/'Rentas del trabajo'!X183*100-100)&gt;100,"-",'Rentas del trabajo'!X195/'Rentas del trabajo'!X183*100-100)</f>
        <v>2.3436147426106686</v>
      </c>
      <c r="Y195" s="122">
        <f>IF(ABS('Rentas del trabajo'!Y195/'Rentas del trabajo'!Y183*100-100)&gt;100,"-",'Rentas del trabajo'!Y195/'Rentas del trabajo'!Y183*100-100)</f>
        <v>6.9805673960782855</v>
      </c>
      <c r="Z195" s="122">
        <f>IF(ABS('Rentas del trabajo'!Z195/'Rentas del trabajo'!Z183*100-100)&gt;100,"-",'Rentas del trabajo'!Z195/'Rentas del trabajo'!Z183*100-100)</f>
        <v>18.709163110487893</v>
      </c>
      <c r="AA195" s="122">
        <f>IF(ABS('Rentas del trabajo'!AA195/'Rentas del trabajo'!AA183*100-100)&gt;100,"-",'Rentas del trabajo'!AA195/'Rentas del trabajo'!AA183*100-100)</f>
        <v>19.681235726929387</v>
      </c>
      <c r="AB195" s="122">
        <f>IF(ABS('Rentas del trabajo'!AB195/'Rentas del trabajo'!AB183*100-100)&gt;100,"-",'Rentas del trabajo'!AB195/'Rentas del trabajo'!AB183*100-100)</f>
        <v>-5.5469928389767489</v>
      </c>
      <c r="AC195" s="122">
        <f>IF(ABS('Rentas del trabajo'!AC195/'Rentas del trabajo'!AC183*100-100)&gt;100,"-",'Rentas del trabajo'!AC195/'Rentas del trabajo'!AC183*100-100)</f>
        <v>85.276752243567955</v>
      </c>
      <c r="AD195" s="122"/>
      <c r="AE195" s="122">
        <f>IF(ABS('Rentas del trabajo'!AE195/'Rentas del trabajo'!AE183*100-100)&gt;100,"-",'Rentas del trabajo'!AE195/'Rentas del trabajo'!AE183*100-100)</f>
        <v>6.2594523197237777</v>
      </c>
      <c r="AF195" s="122">
        <f>IF(ABS('Rentas del trabajo'!AF195/'Rentas del trabajo'!AF183*100-100)&gt;100,"-",'Rentas del trabajo'!AF195/'Rentas del trabajo'!AF183*100-100)</f>
        <v>5.5069587234603006</v>
      </c>
      <c r="AG195" s="122">
        <f>IF(ABS('Rentas del trabajo'!AG195/'Rentas del trabajo'!AG183*100-100)&gt;100,"-",'Rentas del trabajo'!AG195/'Rentas del trabajo'!AG183*100-100)</f>
        <v>5.4660903345826739</v>
      </c>
      <c r="AH195" s="122">
        <f>IF(ABS('Rentas del trabajo'!AH195/'Rentas del trabajo'!AH183*100-100)&gt;100,"-",'Rentas del trabajo'!AH195/'Rentas del trabajo'!AH183*100-100)</f>
        <v>1.8019602300875022</v>
      </c>
      <c r="AI195" s="122">
        <f>IF(ABS('Rentas del trabajo'!AI195/'Rentas del trabajo'!AI183*100-100)&gt;100,"-",'Rentas del trabajo'!AI195/'Rentas del trabajo'!AI183*100-100)</f>
        <v>8.1768015055740477</v>
      </c>
      <c r="AJ195" s="122">
        <f>IF(ABS('Rentas del trabajo'!AJ195/'Rentas del trabajo'!AJ183*100-100)&gt;100,"-",'Rentas del trabajo'!AJ195/'Rentas del trabajo'!AJ183*100-100)</f>
        <v>5.6167367968790813</v>
      </c>
      <c r="AK195" s="122">
        <f>IF(ABS('Rentas del trabajo'!AK195/'Rentas del trabajo'!AK183*100-100)&gt;100,"-",'Rentas del trabajo'!AK195/'Rentas del trabajo'!AK183*100-100)</f>
        <v>3.9259898205737471</v>
      </c>
      <c r="AL195" s="122">
        <f>IF(ABS('Rentas del trabajo'!AL195/'Rentas del trabajo'!AL183*100-100)&gt;100,"-",'Rentas del trabajo'!AL195/'Rentas del trabajo'!AL183*100-100)</f>
        <v>5.6427068753027072</v>
      </c>
      <c r="AM195" s="122">
        <f>IF(ABS('Rentas del trabajo'!AM195/'Rentas del trabajo'!AM183*100-100)&gt;100,"-",'Rentas del trabajo'!AM195/'Rentas del trabajo'!AM183*100-100)</f>
        <v>7.547868530008131</v>
      </c>
      <c r="AN195" s="122">
        <f>IF(ABS('Rentas del trabajo'!AN195/'Rentas del trabajo'!AN183*100-100)&gt;100,"-",'Rentas del trabajo'!AN195/'Rentas del trabajo'!AN183*100-100)</f>
        <v>24.477256407720645</v>
      </c>
      <c r="AO195" s="122">
        <f>IF(ABS('Rentas del trabajo'!AO195/'Rentas del trabajo'!AO183*100-100)&gt;100,"-",'Rentas del trabajo'!AO195/'Rentas del trabajo'!AO183*100-100)</f>
        <v>25.366244510056333</v>
      </c>
      <c r="AP195" s="122">
        <f>IF(ABS('Rentas del trabajo'!AP195/'Rentas del trabajo'!AP183*100-100)&gt;100,"-",'Rentas del trabajo'!AP195/'Rentas del trabajo'!AP183*100-100)</f>
        <v>-3.4986371193589889</v>
      </c>
      <c r="AQ195" s="122">
        <f>IF(ABS('Rentas del trabajo'!AQ195/'Rentas del trabajo'!AQ183*100-100)&gt;100,"-",'Rentas del trabajo'!AQ195/'Rentas del trabajo'!AQ183*100-100)</f>
        <v>93.132670952659254</v>
      </c>
      <c r="AR195" s="122"/>
      <c r="AS195" s="122">
        <f>IF(ABS('Rentas del trabajo'!AS195/'Rentas del trabajo'!AS183*100-100)&gt;100,"-",'Rentas del trabajo'!AS195/'Rentas del trabajo'!AS183*100-100)</f>
        <v>6.2594523197237777</v>
      </c>
      <c r="AT195" s="122"/>
      <c r="AU195" s="122"/>
      <c r="AV195" s="122"/>
      <c r="AW195" s="122"/>
      <c r="AX195" s="122"/>
      <c r="AY195" s="122"/>
      <c r="AZ195" s="122"/>
      <c r="BA195" s="122"/>
      <c r="BB195" s="122"/>
      <c r="BC195" s="122"/>
      <c r="BD195" s="122"/>
      <c r="BE195" s="122">
        <f>IF(ABS('Rentas del trabajo'!BE195/'Rentas del trabajo'!BE183*100-100)&gt;100,"-",'Rentas del trabajo'!BE195/'Rentas del trabajo'!BE183*100-100)</f>
        <v>6.48641906092233</v>
      </c>
      <c r="BF195" s="122">
        <f>IF(ABS('Rentas del trabajo'!BF195/'Rentas del trabajo'!BF183*100-100)&gt;100,"-",'Rentas del trabajo'!BF195/'Rentas del trabajo'!BF183*100-100)</f>
        <v>6.0453485040723507</v>
      </c>
      <c r="BG195" s="122">
        <f>IF(ABS('Rentas del trabajo'!BG195/'Rentas del trabajo'!BG183*100-100)&gt;100,"-",'Rentas del trabajo'!BG195/'Rentas del trabajo'!BG183*100-100)</f>
        <v>10.724095704270042</v>
      </c>
      <c r="BH195" s="122">
        <f>IF(ABS('Rentas del trabajo'!BH195/'Rentas del trabajo'!BH183*100-100)&gt;100,"-",'Rentas del trabajo'!BH195/'Rentas del trabajo'!BH183*100-100)</f>
        <v>3.2388019255833882</v>
      </c>
      <c r="BI195" s="122"/>
      <c r="BJ195" s="122">
        <f>IF(ABS('Rentas del trabajo'!BJ195/'Rentas del trabajo'!BJ183*100-100)&gt;100,"-",'Rentas del trabajo'!BJ195/'Rentas del trabajo'!BJ183*100-100)</f>
        <v>23.510826522874837</v>
      </c>
      <c r="BK195" s="123"/>
      <c r="BL195" s="123"/>
    </row>
    <row r="196" spans="2:64" ht="12" customHeight="1">
      <c r="B196" s="67" t="s">
        <v>427</v>
      </c>
      <c r="C196" s="122">
        <f>IF(ABS('Rentas del trabajo'!C196/'Rentas del trabajo'!C184*100-100)&gt;100,"-",'Rentas del trabajo'!C196/'Rentas del trabajo'!C184*100-100)</f>
        <v>-0.7438409366361185</v>
      </c>
      <c r="D196" s="122">
        <f>IF(ABS('Rentas del trabajo'!D196/'Rentas del trabajo'!D184*100-100)&gt;100,"-",'Rentas del trabajo'!D196/'Rentas del trabajo'!D184*100-100)</f>
        <v>-3.2552257422096886</v>
      </c>
      <c r="E196" s="122">
        <f>IF(ABS('Rentas del trabajo'!E196/'Rentas del trabajo'!E184*100-100)&gt;100,"-",'Rentas del trabajo'!E196/'Rentas del trabajo'!E184*100-100)</f>
        <v>-3.8961576554423516</v>
      </c>
      <c r="F196" s="122">
        <f>IF(ABS('Rentas del trabajo'!F196/'Rentas del trabajo'!F184*100-100)&gt;100,"-",'Rentas del trabajo'!F196/'Rentas del trabajo'!F184*100-100)</f>
        <v>-3.8961576554423516</v>
      </c>
      <c r="G196" s="122"/>
      <c r="H196" s="122">
        <f>IF(ABS('Rentas del trabajo'!H196/'Rentas del trabajo'!H184*100-100)&gt;100,"-",'Rentas del trabajo'!H196/'Rentas del trabajo'!H184*100-100)</f>
        <v>-2.0026380902665579</v>
      </c>
      <c r="I196" s="122">
        <f>IF(ABS('Rentas del trabajo'!I196/'Rentas del trabajo'!I184*100-100)&gt;100,"-",'Rentas del trabajo'!I196/'Rentas del trabajo'!I184*100-100)</f>
        <v>2.425149414143462</v>
      </c>
      <c r="J196" s="122">
        <f>IF(ABS('Rentas del trabajo'!J196/'Rentas del trabajo'!J184*100-100)&gt;100,"-",'Rentas del trabajo'!J196/'Rentas del trabajo'!J184*100-100)</f>
        <v>-2.6697449664429485</v>
      </c>
      <c r="K196" s="122">
        <f>IF(ABS('Rentas del trabajo'!K196/'Rentas del trabajo'!K184*100-100)&gt;100,"-",'Rentas del trabajo'!K196/'Rentas del trabajo'!K184*100-100)</f>
        <v>-4.5518998293638475</v>
      </c>
      <c r="L196" s="122">
        <f>IF(ABS('Rentas del trabajo'!L196/'Rentas del trabajo'!L184*100-100)&gt;100,"-",'Rentas del trabajo'!L196/'Rentas del trabajo'!L184*100-100)</f>
        <v>5.0421672432827904</v>
      </c>
      <c r="M196" s="122">
        <f>IF(ABS('Rentas del trabajo'!M196/'Rentas del trabajo'!M184*100-100)&gt;100,"-",'Rentas del trabajo'!M196/'Rentas del trabajo'!M184*100-100)</f>
        <v>4.8510312480508162</v>
      </c>
      <c r="N196" s="122">
        <f>IF(ABS('Rentas del trabajo'!N196/'Rentas del trabajo'!N184*100-100)&gt;100,"-",'Rentas del trabajo'!N196/'Rentas del trabajo'!N184*100-100)</f>
        <v>0.65198559364958442</v>
      </c>
      <c r="O196" s="122">
        <f>IF(ABS('Rentas del trabajo'!O196/'Rentas del trabajo'!O184*100-100)&gt;100,"-",'Rentas del trabajo'!O196/'Rentas del trabajo'!O184*100-100)</f>
        <v>2.6392960268815386</v>
      </c>
      <c r="P196" s="122"/>
      <c r="Q196" s="122">
        <f>IF(ABS('Rentas del trabajo'!Q196/'Rentas del trabajo'!Q184*100-100)&gt;100,"-",'Rentas del trabajo'!Q196/'Rentas del trabajo'!Q184*100-100)</f>
        <v>4.5361652079656949</v>
      </c>
      <c r="R196" s="122">
        <f>IF(ABS('Rentas del trabajo'!R196/'Rentas del trabajo'!R184*100-100)&gt;100,"-",'Rentas del trabajo'!R196/'Rentas del trabajo'!R184*100-100)</f>
        <v>5.1418828792384517</v>
      </c>
      <c r="S196" s="122">
        <f>IF(ABS('Rentas del trabajo'!S196/'Rentas del trabajo'!S184*100-100)&gt;100,"-",'Rentas del trabajo'!S196/'Rentas del trabajo'!S184*100-100)</f>
        <v>5.6349226655484301</v>
      </c>
      <c r="T196" s="122">
        <f>IF(ABS('Rentas del trabajo'!T196/'Rentas del trabajo'!T184*100-100)&gt;100,"-",'Rentas del trabajo'!T196/'Rentas del trabajo'!T184*100-100)</f>
        <v>5.6349226655484301</v>
      </c>
      <c r="U196" s="122"/>
      <c r="V196" s="122">
        <f>IF(ABS('Rentas del trabajo'!V196/'Rentas del trabajo'!V184*100-100)&gt;100,"-",'Rentas del trabajo'!V196/'Rentas del trabajo'!V184*100-100)</f>
        <v>4.1884221208687649</v>
      </c>
      <c r="W196" s="122">
        <f>IF(ABS('Rentas del trabajo'!W196/'Rentas del trabajo'!W184*100-100)&gt;100,"-",'Rentas del trabajo'!W196/'Rentas del trabajo'!W184*100-100)</f>
        <v>4.4890758874161776</v>
      </c>
      <c r="X196" s="122">
        <f>IF(ABS('Rentas del trabajo'!X196/'Rentas del trabajo'!X184*100-100)&gt;100,"-",'Rentas del trabajo'!X196/'Rentas del trabajo'!X184*100-100)</f>
        <v>3.9099064021623064</v>
      </c>
      <c r="Y196" s="122">
        <f>IF(ABS('Rentas del trabajo'!Y196/'Rentas del trabajo'!Y184*100-100)&gt;100,"-",'Rentas del trabajo'!Y196/'Rentas del trabajo'!Y184*100-100)</f>
        <v>5.1925071014013611</v>
      </c>
      <c r="Z196" s="122">
        <f>IF(ABS('Rentas del trabajo'!Z196/'Rentas del trabajo'!Z184*100-100)&gt;100,"-",'Rentas del trabajo'!Z196/'Rentas del trabajo'!Z184*100-100)</f>
        <v>18.489454117811405</v>
      </c>
      <c r="AA196" s="122">
        <f>IF(ABS('Rentas del trabajo'!AA196/'Rentas del trabajo'!AA184*100-100)&gt;100,"-",'Rentas del trabajo'!AA196/'Rentas del trabajo'!AA184*100-100)</f>
        <v>20.355076178028497</v>
      </c>
      <c r="AB196" s="122">
        <f>IF(ABS('Rentas del trabajo'!AB196/'Rentas del trabajo'!AB184*100-100)&gt;100,"-",'Rentas del trabajo'!AB196/'Rentas del trabajo'!AB184*100-100)</f>
        <v>-6.5240918706458046</v>
      </c>
      <c r="AC196" s="122" t="str">
        <f>IF(ABS('Rentas del trabajo'!AC196/'Rentas del trabajo'!AC184*100-100)&gt;100,"-",'Rentas del trabajo'!AC196/'Rentas del trabajo'!AC184*100-100)</f>
        <v>-</v>
      </c>
      <c r="AD196" s="122"/>
      <c r="AE196" s="122">
        <f>IF(ABS('Rentas del trabajo'!AE196/'Rentas del trabajo'!AE184*100-100)&gt;100,"-",'Rentas del trabajo'!AE196/'Rentas del trabajo'!AE184*100-100)</f>
        <v>3.7585824175592677</v>
      </c>
      <c r="AF196" s="122">
        <f>IF(ABS('Rentas del trabajo'!AF196/'Rentas del trabajo'!AF184*100-100)&gt;100,"-",'Rentas del trabajo'!AF196/'Rentas del trabajo'!AF184*100-100)</f>
        <v>1.719277241909495</v>
      </c>
      <c r="AG196" s="122">
        <f>IF(ABS('Rentas del trabajo'!AG196/'Rentas del trabajo'!AG184*100-100)&gt;100,"-",'Rentas del trabajo'!AG196/'Rentas del trabajo'!AG184*100-100)</f>
        <v>1.519219539294042</v>
      </c>
      <c r="AH196" s="122">
        <f>IF(ABS('Rentas del trabajo'!AH196/'Rentas del trabajo'!AH184*100-100)&gt;100,"-",'Rentas del trabajo'!AH196/'Rentas del trabajo'!AH184*100-100)</f>
        <v>1.519219539294042</v>
      </c>
      <c r="AI196" s="122"/>
      <c r="AJ196" s="122">
        <f>IF(ABS('Rentas del trabajo'!AJ196/'Rentas del trabajo'!AJ184*100-100)&gt;100,"-",'Rentas del trabajo'!AJ196/'Rentas del trabajo'!AJ184*100-100)</f>
        <v>2.1019050938285204</v>
      </c>
      <c r="AK196" s="122">
        <f>IF(ABS('Rentas del trabajo'!AK196/'Rentas del trabajo'!AK184*100-100)&gt;100,"-",'Rentas del trabajo'!AK196/'Rentas del trabajo'!AK184*100-100)</f>
        <v>7.0230920991437813</v>
      </c>
      <c r="AL196" s="122">
        <f>IF(ABS('Rentas del trabajo'!AL196/'Rentas del trabajo'!AL184*100-100)&gt;100,"-",'Rentas del trabajo'!AL196/'Rentas del trabajo'!AL184*100-100)</f>
        <v>1.1357769063550052</v>
      </c>
      <c r="AM196" s="122">
        <f>IF(ABS('Rentas del trabajo'!AM196/'Rentas del trabajo'!AM184*100-100)&gt;100,"-",'Rentas del trabajo'!AM196/'Rentas del trabajo'!AM184*100-100)</f>
        <v>0.40424955014910324</v>
      </c>
      <c r="AN196" s="122">
        <f>IF(ABS('Rentas del trabajo'!AN196/'Rentas del trabajo'!AN184*100-100)&gt;100,"-",'Rentas del trabajo'!AN196/'Rentas del trabajo'!AN184*100-100)</f>
        <v>24.463890560084266</v>
      </c>
      <c r="AO196" s="122">
        <f>IF(ABS('Rentas del trabajo'!AO196/'Rentas del trabajo'!AO184*100-100)&gt;100,"-",'Rentas del trabajo'!AO196/'Rentas del trabajo'!AO184*100-100)</f>
        <v>26.193538532040023</v>
      </c>
      <c r="AP196" s="122">
        <f>IF(ABS('Rentas del trabajo'!AP196/'Rentas del trabajo'!AP184*100-100)&gt;100,"-",'Rentas del trabajo'!AP196/'Rentas del trabajo'!AP184*100-100)</f>
        <v>-5.9146424161092881</v>
      </c>
      <c r="AQ196" s="122" t="str">
        <f>IF(ABS('Rentas del trabajo'!AQ196/'Rentas del trabajo'!AQ184*100-100)&gt;100,"-",'Rentas del trabajo'!AQ196/'Rentas del trabajo'!AQ184*100-100)</f>
        <v>-</v>
      </c>
      <c r="AR196" s="122"/>
      <c r="AS196" s="122">
        <f>IF(ABS('Rentas del trabajo'!AS196/'Rentas del trabajo'!AS184*100-100)&gt;100,"-",'Rentas del trabajo'!AS196/'Rentas del trabajo'!AS184*100-100)</f>
        <v>3.7585824175592677</v>
      </c>
      <c r="AT196" s="122"/>
      <c r="AU196" s="122"/>
      <c r="AV196" s="122"/>
      <c r="AW196" s="122"/>
      <c r="AX196" s="122"/>
      <c r="AY196" s="122"/>
      <c r="AZ196" s="122"/>
      <c r="BA196" s="122"/>
      <c r="BB196" s="122"/>
      <c r="BC196" s="122"/>
      <c r="BD196" s="122"/>
      <c r="BE196" s="122">
        <f>IF(ABS('Rentas del trabajo'!BE196/'Rentas del trabajo'!BE184*100-100)&gt;100,"-",'Rentas del trabajo'!BE196/'Rentas del trabajo'!BE184*100-100)</f>
        <v>7.4635264256235132</v>
      </c>
      <c r="BF196" s="122">
        <f>IF(ABS('Rentas del trabajo'!BF196/'Rentas del trabajo'!BF184*100-100)&gt;100,"-",'Rentas del trabajo'!BF196/'Rentas del trabajo'!BF184*100-100)</f>
        <v>7.2128868174647494</v>
      </c>
      <c r="BG196" s="122">
        <f>IF(ABS('Rentas del trabajo'!BG196/'Rentas del trabajo'!BG184*100-100)&gt;100,"-",'Rentas del trabajo'!BG196/'Rentas del trabajo'!BG184*100-100)</f>
        <v>11.557379678757002</v>
      </c>
      <c r="BH196" s="122">
        <f>IF(ABS('Rentas del trabajo'!BH196/'Rentas del trabajo'!BH184*100-100)&gt;100,"-",'Rentas del trabajo'!BH196/'Rentas del trabajo'!BH184*100-100)</f>
        <v>3.3155617760853602</v>
      </c>
      <c r="BI196" s="122">
        <f>+'Rentas del trabajo'!BI196/'Rentas del trabajo'!BI184*100-100</f>
        <v>7.995778366502563</v>
      </c>
      <c r="BJ196" s="122">
        <f>IF(ABS('Rentas del trabajo'!BJ196/'Rentas del trabajo'!BJ184*100-100)&gt;100,"-",'Rentas del trabajo'!BJ196/'Rentas del trabajo'!BJ184*100-100)</f>
        <v>28.651109961767389</v>
      </c>
      <c r="BK196" s="123"/>
      <c r="BL196" s="123"/>
    </row>
    <row r="197" spans="2:64" ht="12" customHeight="1">
      <c r="B197" s="67" t="s">
        <v>428</v>
      </c>
      <c r="C197" s="122">
        <f>IF(ABS('Rentas del trabajo'!C197/'Rentas del trabajo'!C185*100-100)&gt;100,"-",'Rentas del trabajo'!C197/'Rentas del trabajo'!C185*100-100)</f>
        <v>-0.83650095467325514</v>
      </c>
      <c r="D197" s="122">
        <f>IF(ABS('Rentas del trabajo'!D197/'Rentas del trabajo'!D185*100-100)&gt;100,"-",'Rentas del trabajo'!D197/'Rentas del trabajo'!D185*100-100)</f>
        <v>-3.786985127265126</v>
      </c>
      <c r="E197" s="122">
        <f>IF(ABS('Rentas del trabajo'!E197/'Rentas del trabajo'!E185*100-100)&gt;100,"-",'Rentas del trabajo'!E197/'Rentas del trabajo'!E185*100-100)</f>
        <v>-3.8980223055879719</v>
      </c>
      <c r="F197" s="122">
        <f>IF(ABS('Rentas del trabajo'!F197/'Rentas del trabajo'!F185*100-100)&gt;100,"-",'Rentas del trabajo'!F197/'Rentas del trabajo'!F185*100-100)</f>
        <v>-3.8980223055879719</v>
      </c>
      <c r="G197" s="122"/>
      <c r="H197" s="122">
        <f>IF(ABS('Rentas del trabajo'!H197/'Rentas del trabajo'!H185*100-100)&gt;100,"-",'Rentas del trabajo'!H197/'Rentas del trabajo'!H185*100-100)</f>
        <v>-3.6235720684414474</v>
      </c>
      <c r="I197" s="122">
        <f>IF(ABS('Rentas del trabajo'!I197/'Rentas del trabajo'!I185*100-100)&gt;100,"-",'Rentas del trabajo'!I197/'Rentas del trabajo'!I185*100-100)</f>
        <v>-3.2657444350280826</v>
      </c>
      <c r="J197" s="122">
        <f>IF(ABS('Rentas del trabajo'!J197/'Rentas del trabajo'!J185*100-100)&gt;100,"-",'Rentas del trabajo'!J197/'Rentas del trabajo'!J185*100-100)</f>
        <v>-3.7282523351034058</v>
      </c>
      <c r="K197" s="122">
        <f>IF(ABS('Rentas del trabajo'!K197/'Rentas del trabajo'!K185*100-100)&gt;100,"-",'Rentas del trabajo'!K197/'Rentas del trabajo'!K185*100-100)</f>
        <v>-3.6367650347592075</v>
      </c>
      <c r="L197" s="122">
        <f>IF(ABS('Rentas del trabajo'!L197/'Rentas del trabajo'!L185*100-100)&gt;100,"-",'Rentas del trabajo'!L197/'Rentas del trabajo'!L185*100-100)</f>
        <v>4.8426428185488959</v>
      </c>
      <c r="M197" s="122">
        <f>IF(ABS('Rentas del trabajo'!M197/'Rentas del trabajo'!M185*100-100)&gt;100,"-",'Rentas del trabajo'!M197/'Rentas del trabajo'!M185*100-100)</f>
        <v>4.6319728362962849</v>
      </c>
      <c r="N197" s="122">
        <f>IF(ABS('Rentas del trabajo'!N197/'Rentas del trabajo'!N185*100-100)&gt;100,"-",'Rentas del trabajo'!N197/'Rentas del trabajo'!N185*100-100)</f>
        <v>1.2184653178990885</v>
      </c>
      <c r="O197" s="122">
        <f>IF(ABS('Rentas del trabajo'!O197/'Rentas del trabajo'!O185*100-100)&gt;100,"-",'Rentas del trabajo'!O197/'Rentas del trabajo'!O185*100-100)</f>
        <v>1.2584940632934547</v>
      </c>
      <c r="P197" s="122"/>
      <c r="Q197" s="122">
        <f>IF(ABS('Rentas del trabajo'!Q197/'Rentas del trabajo'!Q185*100-100)&gt;100,"-",'Rentas del trabajo'!Q197/'Rentas del trabajo'!Q185*100-100)</f>
        <v>5.4779024033133368</v>
      </c>
      <c r="R197" s="122">
        <f>IF(ABS('Rentas del trabajo'!R197/'Rentas del trabajo'!R185*100-100)&gt;100,"-",'Rentas del trabajo'!R197/'Rentas del trabajo'!R185*100-100)</f>
        <v>6.2466384042961636</v>
      </c>
      <c r="S197" s="122">
        <f>IF(ABS('Rentas del trabajo'!S197/'Rentas del trabajo'!S185*100-100)&gt;100,"-",'Rentas del trabajo'!S197/'Rentas del trabajo'!S185*100-100)</f>
        <v>6.9999059266998955</v>
      </c>
      <c r="T197" s="122">
        <f>IF(ABS('Rentas del trabajo'!T197/'Rentas del trabajo'!T185*100-100)&gt;100,"-",'Rentas del trabajo'!T197/'Rentas del trabajo'!T185*100-100)</f>
        <v>6.9999059266998955</v>
      </c>
      <c r="U197" s="122"/>
      <c r="V197" s="122">
        <f>IF(ABS('Rentas del trabajo'!V197/'Rentas del trabajo'!V185*100-100)&gt;100,"-",'Rentas del trabajo'!V197/'Rentas del trabajo'!V185*100-100)</f>
        <v>5.1763381979912566</v>
      </c>
      <c r="W197" s="122">
        <f>IF(ABS('Rentas del trabajo'!W197/'Rentas del trabajo'!W185*100-100)&gt;100,"-",'Rentas del trabajo'!W197/'Rentas del trabajo'!W185*100-100)</f>
        <v>5.5677549771697983</v>
      </c>
      <c r="X197" s="122">
        <f>IF(ABS('Rentas del trabajo'!X197/'Rentas del trabajo'!X185*100-100)&gt;100,"-",'Rentas del trabajo'!X197/'Rentas del trabajo'!X185*100-100)</f>
        <v>5.1213947024334914</v>
      </c>
      <c r="Y197" s="122">
        <f>IF(ABS('Rentas del trabajo'!Y197/'Rentas del trabajo'!Y185*100-100)&gt;100,"-",'Rentas del trabajo'!Y197/'Rentas del trabajo'!Y185*100-100)</f>
        <v>4.9938645541434568</v>
      </c>
      <c r="Z197" s="122">
        <f>IF(ABS('Rentas del trabajo'!Z197/'Rentas del trabajo'!Z185*100-100)&gt;100,"-",'Rentas del trabajo'!Z197/'Rentas del trabajo'!Z185*100-100)</f>
        <v>18.1482485935516</v>
      </c>
      <c r="AA197" s="122">
        <f>IF(ABS('Rentas del trabajo'!AA197/'Rentas del trabajo'!AA185*100-100)&gt;100,"-",'Rentas del trabajo'!AA197/'Rentas del trabajo'!AA185*100-100)</f>
        <v>19.925838430858178</v>
      </c>
      <c r="AB197" s="122">
        <f>IF(ABS('Rentas del trabajo'!AB197/'Rentas del trabajo'!AB185*100-100)&gt;100,"-",'Rentas del trabajo'!AB197/'Rentas del trabajo'!AB185*100-100)</f>
        <v>-5.5567068025331565</v>
      </c>
      <c r="AC197" s="122">
        <f>IF(ABS('Rentas del trabajo'!AC197/'Rentas del trabajo'!AC185*100-100)&gt;100,"-",'Rentas del trabajo'!AC197/'Rentas del trabajo'!AC185*100-100)</f>
        <v>93.765271761947645</v>
      </c>
      <c r="AD197" s="122"/>
      <c r="AE197" s="122">
        <f>IF(ABS('Rentas del trabajo'!AE197/'Rentas del trabajo'!AE185*100-100)&gt;100,"-",'Rentas del trabajo'!AE197/'Rentas del trabajo'!AE185*100-100)</f>
        <v>4.595578742740301</v>
      </c>
      <c r="AF197" s="122">
        <f>IF(ABS('Rentas del trabajo'!AF197/'Rentas del trabajo'!AF185*100-100)&gt;100,"-",'Rentas del trabajo'!AF197/'Rentas del trabajo'!AF185*100-100)</f>
        <v>2.2230940097063012</v>
      </c>
      <c r="AG197" s="122">
        <f>IF(ABS('Rentas del trabajo'!AG197/'Rentas del trabajo'!AG185*100-100)&gt;100,"-",'Rentas del trabajo'!AG197/'Rentas del trabajo'!AG185*100-100)</f>
        <v>2.8290257267189673</v>
      </c>
      <c r="AH197" s="122">
        <f>IF(ABS('Rentas del trabajo'!AH197/'Rentas del trabajo'!AH185*100-100)&gt;100,"-",'Rentas del trabajo'!AH197/'Rentas del trabajo'!AH185*100-100)</f>
        <v>2.8290257267189673</v>
      </c>
      <c r="AI197" s="122"/>
      <c r="AJ197" s="122">
        <f>IF(ABS('Rentas del trabajo'!AJ197/'Rentas del trabajo'!AJ185*100-100)&gt;100,"-",'Rentas del trabajo'!AJ197/'Rentas del trabajo'!AJ185*100-100)</f>
        <v>1.3651977844393599</v>
      </c>
      <c r="AK197" s="122">
        <f>IF(ABS('Rentas del trabajo'!AK197/'Rentas del trabajo'!AK185*100-100)&gt;100,"-",'Rentas del trabajo'!AK197/'Rentas del trabajo'!AK185*100-100)</f>
        <v>2.1201818938187671</v>
      </c>
      <c r="AL197" s="122">
        <f>IF(ABS('Rentas del trabajo'!AL197/'Rentas del trabajo'!AL185*100-100)&gt;100,"-",'Rentas del trabajo'!AL197/'Rentas del trabajo'!AL185*100-100)</f>
        <v>1.2022038497467662</v>
      </c>
      <c r="AM197" s="122">
        <f>IF(ABS('Rentas del trabajo'!AM197/'Rentas del trabajo'!AM185*100-100)&gt;100,"-",'Rentas del trabajo'!AM197/'Rentas del trabajo'!AM185*100-100)</f>
        <v>1.1754843993959412</v>
      </c>
      <c r="AN197" s="122">
        <f>IF(ABS('Rentas del trabajo'!AN197/'Rentas del trabajo'!AN185*100-100)&gt;100,"-",'Rentas del trabajo'!AN197/'Rentas del trabajo'!AN185*100-100)</f>
        <v>23.869746269308507</v>
      </c>
      <c r="AO197" s="122">
        <f>IF(ABS('Rentas del trabajo'!AO197/'Rentas del trabajo'!AO185*100-100)&gt;100,"-",'Rentas del trabajo'!AO197/'Rentas del trabajo'!AO185*100-100)</f>
        <v>25.480770690676096</v>
      </c>
      <c r="AP197" s="122">
        <f>IF(ABS('Rentas del trabajo'!AP197/'Rentas del trabajo'!AP185*100-100)&gt;100,"-",'Rentas del trabajo'!AP197/'Rentas del trabajo'!AP185*100-100)</f>
        <v>-4.4059480298402747</v>
      </c>
      <c r="AQ197" s="122">
        <f>IF(ABS('Rentas del trabajo'!AQ197/'Rentas del trabajo'!AQ185*100-100)&gt;100,"-",'Rentas del trabajo'!AQ197/'Rentas del trabajo'!AQ185*100-100)</f>
        <v>96.203796203796202</v>
      </c>
      <c r="AR197" s="122"/>
      <c r="AS197" s="122">
        <f>IF(ABS('Rentas del trabajo'!AS197/'Rentas del trabajo'!AS185*100-100)&gt;100,"-",'Rentas del trabajo'!AS197/'Rentas del trabajo'!AS185*100-100)</f>
        <v>4.595578742740301</v>
      </c>
      <c r="AT197" s="122"/>
      <c r="AU197" s="122"/>
      <c r="AV197" s="122"/>
      <c r="AW197" s="122"/>
      <c r="AX197" s="122"/>
      <c r="AY197" s="122"/>
      <c r="AZ197" s="122"/>
      <c r="BA197" s="122"/>
      <c r="BB197" s="122"/>
      <c r="BC197" s="122"/>
      <c r="BD197" s="122"/>
      <c r="BE197" s="122">
        <f>IF(ABS('Rentas del trabajo'!BE197/'Rentas del trabajo'!BE185*100-100)&gt;100,"-",'Rentas del trabajo'!BE197/'Rentas del trabajo'!BE185*100-100)</f>
        <v>5.7552432979054231</v>
      </c>
      <c r="BF197" s="122">
        <f>IF(ABS('Rentas del trabajo'!BF197/'Rentas del trabajo'!BF185*100-100)&gt;100,"-",'Rentas del trabajo'!BF197/'Rentas del trabajo'!BF185*100-100)</f>
        <v>2.0749236880953674</v>
      </c>
      <c r="BG197" s="122">
        <f>IF(ABS('Rentas del trabajo'!BG197/'Rentas del trabajo'!BG185*100-100)&gt;100,"-",'Rentas del trabajo'!BG197/'Rentas del trabajo'!BG185*100-100)</f>
        <v>7.3421905133185703</v>
      </c>
      <c r="BH197" s="122">
        <f>IF(ABS('Rentas del trabajo'!BH197/'Rentas del trabajo'!BH185*100-100)&gt;100,"-",'Rentas del trabajo'!BH197/'Rentas del trabajo'!BH185*100-100)</f>
        <v>0.38442654049590885</v>
      </c>
      <c r="BI197" s="122"/>
      <c r="BJ197" s="122">
        <f>IF(ABS('Rentas del trabajo'!BJ197/'Rentas del trabajo'!BJ185*100-100)&gt;100,"-",'Rentas del trabajo'!BJ197/'Rentas del trabajo'!BJ185*100-100)</f>
        <v>27.276236372993807</v>
      </c>
      <c r="BK197" s="123"/>
      <c r="BL197" s="123"/>
    </row>
    <row r="198" spans="2:64" ht="12" customHeight="1">
      <c r="B198" s="67" t="s">
        <v>429</v>
      </c>
      <c r="C198" s="122">
        <f>IF(ABS('Rentas del trabajo'!C198/'Rentas del trabajo'!C186*100-100)&gt;100,"-",'Rentas del trabajo'!C198/'Rentas del trabajo'!C186*100-100)</f>
        <v>-0.82494832810712637</v>
      </c>
      <c r="D198" s="122">
        <f>IF(ABS('Rentas del trabajo'!D198/'Rentas del trabajo'!D186*100-100)&gt;100,"-",'Rentas del trabajo'!D198/'Rentas del trabajo'!D186*100-100)</f>
        <v>-2.0217600387354935</v>
      </c>
      <c r="E198" s="122">
        <f>IF(ABS('Rentas del trabajo'!E198/'Rentas del trabajo'!E186*100-100)&gt;100,"-",'Rentas del trabajo'!E198/'Rentas del trabajo'!E186*100-100)</f>
        <v>-2.1892390066005021</v>
      </c>
      <c r="F198" s="122">
        <f>IF(ABS('Rentas del trabajo'!F198/'Rentas del trabajo'!F186*100-100)&gt;100,"-",'Rentas del trabajo'!F198/'Rentas del trabajo'!F186*100-100)</f>
        <v>-3.5382569654811107</v>
      </c>
      <c r="G198" s="122">
        <f>IF(ABS('Rentas del trabajo'!G198/'Rentas del trabajo'!G186*100-100)&gt;100,"-",'Rentas del trabajo'!G198/'Rentas del trabajo'!G186*100-100)</f>
        <v>-1.6751844108239879</v>
      </c>
      <c r="H198" s="122">
        <f>IF(ABS('Rentas del trabajo'!H198/'Rentas del trabajo'!H186*100-100)&gt;100,"-",'Rentas del trabajo'!H198/'Rentas del trabajo'!H186*100-100)</f>
        <v>-1.1156805872961399</v>
      </c>
      <c r="I198" s="122">
        <f>IF(ABS('Rentas del trabajo'!I198/'Rentas del trabajo'!I186*100-100)&gt;100,"-",'Rentas del trabajo'!I198/'Rentas del trabajo'!I186*100-100)</f>
        <v>-2.0493603749596332</v>
      </c>
      <c r="J198" s="122">
        <f>IF(ABS('Rentas del trabajo'!J198/'Rentas del trabajo'!J186*100-100)&gt;100,"-",'Rentas del trabajo'!J198/'Rentas del trabajo'!J186*100-100)</f>
        <v>-0.39076289535870501</v>
      </c>
      <c r="K198" s="122">
        <f>IF(ABS('Rentas del trabajo'!K198/'Rentas del trabajo'!K186*100-100)&gt;100,"-",'Rentas del trabajo'!K198/'Rentas del trabajo'!K186*100-100)</f>
        <v>-2.3840688422613994</v>
      </c>
      <c r="L198" s="122">
        <f>IF(ABS('Rentas del trabajo'!L198/'Rentas del trabajo'!L186*100-100)&gt;100,"-",'Rentas del trabajo'!L198/'Rentas del trabajo'!L186*100-100)</f>
        <v>4.5161719173462842</v>
      </c>
      <c r="M198" s="122">
        <f>IF(ABS('Rentas del trabajo'!M198/'Rentas del trabajo'!M186*100-100)&gt;100,"-",'Rentas del trabajo'!M198/'Rentas del trabajo'!M186*100-100)</f>
        <v>4.2754666536315256</v>
      </c>
      <c r="N198" s="122">
        <f>IF(ABS('Rentas del trabajo'!N198/'Rentas del trabajo'!N186*100-100)&gt;100,"-",'Rentas del trabajo'!N198/'Rentas del trabajo'!N186*100-100)</f>
        <v>0.68741983090355063</v>
      </c>
      <c r="O198" s="122">
        <f>IF(ABS('Rentas del trabajo'!O198/'Rentas del trabajo'!O186*100-100)&gt;100,"-",'Rentas del trabajo'!O198/'Rentas del trabajo'!O186*100-100)</f>
        <v>0.76724023200202396</v>
      </c>
      <c r="P198" s="122"/>
      <c r="Q198" s="122">
        <f>IF(ABS('Rentas del trabajo'!Q198/'Rentas del trabajo'!Q186*100-100)&gt;100,"-",'Rentas del trabajo'!Q198/'Rentas del trabajo'!Q186*100-100)</f>
        <v>6.8661648378859752</v>
      </c>
      <c r="R198" s="122">
        <f>IF(ABS('Rentas del trabajo'!R198/'Rentas del trabajo'!R186*100-100)&gt;100,"-",'Rentas del trabajo'!R198/'Rentas del trabajo'!R186*100-100)</f>
        <v>7.4236302790968978</v>
      </c>
      <c r="S198" s="122">
        <f>IF(ABS('Rentas del trabajo'!S198/'Rentas del trabajo'!S186*100-100)&gt;100,"-",'Rentas del trabajo'!S198/'Rentas del trabajo'!S186*100-100)</f>
        <v>8.6918135443184212</v>
      </c>
      <c r="T198" s="122">
        <f>IF(ABS('Rentas del trabajo'!T198/'Rentas del trabajo'!T186*100-100)&gt;100,"-",'Rentas del trabajo'!T198/'Rentas del trabajo'!T186*100-100)</f>
        <v>6.9650316582108474</v>
      </c>
      <c r="U198" s="122">
        <f>IF(ABS('Rentas del trabajo'!U198/'Rentas del trabajo'!U186*100-100)&gt;100,"-",'Rentas del trabajo'!U198/'Rentas del trabajo'!U186*100-100)</f>
        <v>10.0761085149976</v>
      </c>
      <c r="V198" s="122">
        <f>IF(ABS('Rentas del trabajo'!V198/'Rentas del trabajo'!V186*100-100)&gt;100,"-",'Rentas del trabajo'!V198/'Rentas del trabajo'!V186*100-100)</f>
        <v>2.3270859718647472</v>
      </c>
      <c r="W198" s="122">
        <f>IF(ABS('Rentas del trabajo'!W198/'Rentas del trabajo'!W186*100-100)&gt;100,"-",'Rentas del trabajo'!W198/'Rentas del trabajo'!W186*100-100)</f>
        <v>5.1162539765068402</v>
      </c>
      <c r="X198" s="122">
        <f>IF(ABS('Rentas del trabajo'!X198/'Rentas del trabajo'!X186*100-100)&gt;100,"-",'Rentas del trabajo'!X198/'Rentas del trabajo'!X186*100-100)</f>
        <v>0.67762069330935049</v>
      </c>
      <c r="Y198" s="122">
        <f>IF(ABS('Rentas del trabajo'!Y198/'Rentas del trabajo'!Y186*100-100)&gt;100,"-",'Rentas del trabajo'!Y198/'Rentas del trabajo'!Y186*100-100)</f>
        <v>5.2535036094401448</v>
      </c>
      <c r="Z198" s="122">
        <f>IF(ABS('Rentas del trabajo'!Z198/'Rentas del trabajo'!Z186*100-100)&gt;100,"-",'Rentas del trabajo'!Z198/'Rentas del trabajo'!Z186*100-100)</f>
        <v>18.457164722573054</v>
      </c>
      <c r="AA198" s="122">
        <f>IF(ABS('Rentas del trabajo'!AA198/'Rentas del trabajo'!AA186*100-100)&gt;100,"-",'Rentas del trabajo'!AA198/'Rentas del trabajo'!AA186*100-100)</f>
        <v>20.264471895551651</v>
      </c>
      <c r="AB198" s="122">
        <f>IF(ABS('Rentas del trabajo'!AB198/'Rentas del trabajo'!AB186*100-100)&gt;100,"-",'Rentas del trabajo'!AB198/'Rentas del trabajo'!AB186*100-100)</f>
        <v>0.69700694659347562</v>
      </c>
      <c r="AC198" s="122">
        <f>IF(ABS('Rentas del trabajo'!AC198/'Rentas del trabajo'!AC186*100-100)&gt;100,"-",'Rentas del trabajo'!AC198/'Rentas del trabajo'!AC186*100-100)</f>
        <v>89.366884275580986</v>
      </c>
      <c r="AD198" s="122"/>
      <c r="AE198" s="122">
        <f>IF(ABS('Rentas del trabajo'!AE198/'Rentas del trabajo'!AE186*100-100)&gt;100,"-",'Rentas del trabajo'!AE198/'Rentas del trabajo'!AE186*100-100)</f>
        <v>5.9845741977436262</v>
      </c>
      <c r="AF198" s="122">
        <f>IF(ABS('Rentas del trabajo'!AF198/'Rentas del trabajo'!AF186*100-100)&gt;100,"-",'Rentas del trabajo'!AF198/'Rentas del trabajo'!AF186*100-100)</f>
        <v>5.2517822499551272</v>
      </c>
      <c r="AG198" s="122">
        <f>IF(ABS('Rentas del trabajo'!AG198/'Rentas del trabajo'!AG186*100-100)&gt;100,"-",'Rentas del trabajo'!AG198/'Rentas del trabajo'!AG186*100-100)</f>
        <v>6.3122899652247213</v>
      </c>
      <c r="AH198" s="122">
        <f>IF(ABS('Rentas del trabajo'!AH198/'Rentas del trabajo'!AH186*100-100)&gt;100,"-",'Rentas del trabajo'!AH198/'Rentas del trabajo'!AH186*100-100)</f>
        <v>3.180333974935138</v>
      </c>
      <c r="AI198" s="122">
        <f>IF(ABS('Rentas del trabajo'!AI198/'Rentas del trabajo'!AI186*100-100)&gt;100,"-",'Rentas del trabajo'!AI198/'Rentas del trabajo'!AI186*100-100)</f>
        <v>8.2321307051126666</v>
      </c>
      <c r="AJ198" s="122">
        <f>IF(ABS('Rentas del trabajo'!AJ198/'Rentas del trabajo'!AJ186*100-100)&gt;100,"-",'Rentas del trabajo'!AJ198/'Rentas del trabajo'!AJ186*100-100)</f>
        <v>1.1854425381308005</v>
      </c>
      <c r="AK198" s="122">
        <f>IF(ABS('Rentas del trabajo'!AK198/'Rentas del trabajo'!AK186*100-100)&gt;100,"-",'Rentas del trabajo'!AK198/'Rentas del trabajo'!AK186*100-100)</f>
        <v>2.9620431198703869</v>
      </c>
      <c r="AL198" s="122">
        <f>IF(ABS('Rentas del trabajo'!AL198/'Rentas del trabajo'!AL186*100-100)&gt;100,"-",'Rentas del trabajo'!AL198/'Rentas del trabajo'!AL186*100-100)</f>
        <v>0.28420990770993626</v>
      </c>
      <c r="AM198" s="122">
        <f>IF(ABS('Rentas del trabajo'!AM198/'Rentas del trabajo'!AM186*100-100)&gt;100,"-",'Rentas del trabajo'!AM198/'Rentas del trabajo'!AM186*100-100)</f>
        <v>2.7441876244989771</v>
      </c>
      <c r="AN198" s="122">
        <f>IF(ABS('Rentas del trabajo'!AN198/'Rentas del trabajo'!AN186*100-100)&gt;100,"-",'Rentas del trabajo'!AN198/'Rentas del trabajo'!AN186*100-100)</f>
        <v>23.806893929858532</v>
      </c>
      <c r="AO198" s="122">
        <f>IF(ABS('Rentas del trabajo'!AO198/'Rentas del trabajo'!AO186*100-100)&gt;100,"-",'Rentas del trabajo'!AO198/'Rentas del trabajo'!AO186*100-100)</f>
        <v>25.406339287611999</v>
      </c>
      <c r="AP198" s="122">
        <f>IF(ABS('Rentas del trabajo'!AP198/'Rentas del trabajo'!AP186*100-100)&gt;100,"-",'Rentas del trabajo'!AP198/'Rentas del trabajo'!AP186*100-100)</f>
        <v>1.3892181414706783</v>
      </c>
      <c r="AQ198" s="122">
        <f>IF(ABS('Rentas del trabajo'!AQ198/'Rentas del trabajo'!AQ186*100-100)&gt;100,"-",'Rentas del trabajo'!AQ198/'Rentas del trabajo'!AQ186*100-100)</f>
        <v>90.819783197831981</v>
      </c>
      <c r="AR198" s="122"/>
      <c r="AS198" s="122">
        <f>IF(ABS('Rentas del trabajo'!AS198/'Rentas del trabajo'!AS186*100-100)&gt;100,"-",'Rentas del trabajo'!AS198/'Rentas del trabajo'!AS186*100-100)</f>
        <v>5.9845741977436262</v>
      </c>
      <c r="AT198" s="122"/>
      <c r="AU198" s="122"/>
      <c r="AV198" s="122"/>
      <c r="AW198" s="122"/>
      <c r="AX198" s="122"/>
      <c r="AY198" s="122"/>
      <c r="AZ198" s="122"/>
      <c r="BA198" s="122"/>
      <c r="BB198" s="122"/>
      <c r="BC198" s="122"/>
      <c r="BD198" s="122"/>
      <c r="BE198" s="122">
        <f>IF(ABS('Rentas del trabajo'!BE198/'Rentas del trabajo'!BE186*100-100)&gt;100,"-",'Rentas del trabajo'!BE198/'Rentas del trabajo'!BE186*100-100)</f>
        <v>3.9909572805723883</v>
      </c>
      <c r="BF198" s="122">
        <f>IF(ABS('Rentas del trabajo'!BF198/'Rentas del trabajo'!BF186*100-100)&gt;100,"-",'Rentas del trabajo'!BF198/'Rentas del trabajo'!BF186*100-100)</f>
        <v>3.9134956236223815</v>
      </c>
      <c r="BG198" s="122">
        <f>IF(ABS('Rentas del trabajo'!BG198/'Rentas del trabajo'!BG186*100-100)&gt;100,"-",'Rentas del trabajo'!BG198/'Rentas del trabajo'!BG186*100-100)</f>
        <v>7.6082850988679098</v>
      </c>
      <c r="BH198" s="122">
        <f>IF(ABS('Rentas del trabajo'!BH198/'Rentas del trabajo'!BH186*100-100)&gt;100,"-",'Rentas del trabajo'!BH198/'Rentas del trabajo'!BH186*100-100)</f>
        <v>2.1218929019809281</v>
      </c>
      <c r="BI198" s="122"/>
      <c r="BJ198" s="122">
        <f>IF(ABS('Rentas del trabajo'!BJ198/'Rentas del trabajo'!BJ186*100-100)&gt;100,"-",'Rentas del trabajo'!BJ198/'Rentas del trabajo'!BJ186*100-100)</f>
        <v>10.442042224929565</v>
      </c>
      <c r="BK198" s="123"/>
      <c r="BL198" s="123"/>
    </row>
    <row r="199" spans="2:64" ht="12" customHeight="1">
      <c r="B199" s="67" t="s">
        <v>430</v>
      </c>
      <c r="C199" s="122">
        <f>IF(ABS('Rentas del trabajo'!C199/'Rentas del trabajo'!C187*100-100)&gt;100,"-",'Rentas del trabajo'!C199/'Rentas del trabajo'!C187*100-100)</f>
        <v>-1.5885626390335688</v>
      </c>
      <c r="D199" s="122">
        <f>IF(ABS('Rentas del trabajo'!D199/'Rentas del trabajo'!D187*100-100)&gt;100,"-",'Rentas del trabajo'!D199/'Rentas del trabajo'!D187*100-100)</f>
        <v>-4.2238194844666026</v>
      </c>
      <c r="E199" s="122">
        <f>IF(ABS('Rentas del trabajo'!E199/'Rentas del trabajo'!E187*100-100)&gt;100,"-",'Rentas del trabajo'!E199/'Rentas del trabajo'!E187*100-100)</f>
        <v>-3.0041727352570291</v>
      </c>
      <c r="F199" s="122">
        <f>IF(ABS('Rentas del trabajo'!F199/'Rentas del trabajo'!F187*100-100)&gt;100,"-",'Rentas del trabajo'!F199/'Rentas del trabajo'!F187*100-100)</f>
        <v>-3.0041727352570291</v>
      </c>
      <c r="G199" s="122"/>
      <c r="H199" s="122">
        <f>IF(ABS('Rentas del trabajo'!H199/'Rentas del trabajo'!H187*100-100)&gt;100,"-",'Rentas del trabajo'!H199/'Rentas del trabajo'!H187*100-100)</f>
        <v>-6.1200559144084536</v>
      </c>
      <c r="I199" s="122">
        <f>IF(ABS('Rentas del trabajo'!I199/'Rentas del trabajo'!I187*100-100)&gt;100,"-",'Rentas del trabajo'!I199/'Rentas del trabajo'!I187*100-100)</f>
        <v>-6.6771778089111962</v>
      </c>
      <c r="J199" s="122">
        <f>IF(ABS('Rentas del trabajo'!J199/'Rentas del trabajo'!J187*100-100)&gt;100,"-",'Rentas del trabajo'!J199/'Rentas del trabajo'!J187*100-100)</f>
        <v>-5.9197991754966779</v>
      </c>
      <c r="K199" s="122">
        <f>IF(ABS('Rentas del trabajo'!K199/'Rentas del trabajo'!K187*100-100)&gt;100,"-",'Rentas del trabajo'!K199/'Rentas del trabajo'!K187*100-100)</f>
        <v>-6.1891181673488944</v>
      </c>
      <c r="L199" s="122">
        <f>IF(ABS('Rentas del trabajo'!L199/'Rentas del trabajo'!L187*100-100)&gt;100,"-",'Rentas del trabajo'!L199/'Rentas del trabajo'!L187*100-100)</f>
        <v>4.7594918892290394</v>
      </c>
      <c r="M199" s="122">
        <f>IF(ABS('Rentas del trabajo'!M199/'Rentas del trabajo'!M187*100-100)&gt;100,"-",'Rentas del trabajo'!M199/'Rentas del trabajo'!M187*100-100)</f>
        <v>4.5435546675611533</v>
      </c>
      <c r="N199" s="122">
        <f>IF(ABS('Rentas del trabajo'!N199/'Rentas del trabajo'!N187*100-100)&gt;100,"-",'Rentas del trabajo'!N199/'Rentas del trabajo'!N187*100-100)</f>
        <v>-2.341588201978837</v>
      </c>
      <c r="O199" s="122">
        <f>IF(ABS('Rentas del trabajo'!O199/'Rentas del trabajo'!O187*100-100)&gt;100,"-",'Rentas del trabajo'!O199/'Rentas del trabajo'!O187*100-100)</f>
        <v>-1.2225947154801133</v>
      </c>
      <c r="P199" s="122"/>
      <c r="Q199" s="122">
        <f>IF(ABS('Rentas del trabajo'!Q199/'Rentas del trabajo'!Q187*100-100)&gt;100,"-",'Rentas del trabajo'!Q199/'Rentas del trabajo'!Q187*100-100)</f>
        <v>5.2922437299574199</v>
      </c>
      <c r="R199" s="122">
        <f>IF(ABS('Rentas del trabajo'!R199/'Rentas del trabajo'!R187*100-100)&gt;100,"-",'Rentas del trabajo'!R199/'Rentas del trabajo'!R187*100-100)</f>
        <v>5.9903819749497274</v>
      </c>
      <c r="S199" s="122">
        <f>IF(ABS('Rentas del trabajo'!S199/'Rentas del trabajo'!S187*100-100)&gt;100,"-",'Rentas del trabajo'!S199/'Rentas del trabajo'!S187*100-100)</f>
        <v>7.0676536446485869</v>
      </c>
      <c r="T199" s="122">
        <f>IF(ABS('Rentas del trabajo'!T199/'Rentas del trabajo'!T187*100-100)&gt;100,"-",'Rentas del trabajo'!T199/'Rentas del trabajo'!T187*100-100)</f>
        <v>7.0676536446485869</v>
      </c>
      <c r="U199" s="122"/>
      <c r="V199" s="122">
        <f>IF(ABS('Rentas del trabajo'!V199/'Rentas del trabajo'!V187*100-100)&gt;100,"-",'Rentas del trabajo'!V199/'Rentas del trabajo'!V187*100-100)</f>
        <v>4.4575451473860568</v>
      </c>
      <c r="W199" s="122">
        <f>IF(ABS('Rentas del trabajo'!W199/'Rentas del trabajo'!W187*100-100)&gt;100,"-",'Rentas del trabajo'!W199/'Rentas del trabajo'!W187*100-100)</f>
        <v>6.0403725112043958</v>
      </c>
      <c r="X199" s="122">
        <f>IF(ABS('Rentas del trabajo'!X199/'Rentas del trabajo'!X187*100-100)&gt;100,"-",'Rentas del trabajo'!X199/'Rentas del trabajo'!X187*100-100)</f>
        <v>3.8551464069154235</v>
      </c>
      <c r="Y199" s="122">
        <f>IF(ABS('Rentas del trabajo'!Y199/'Rentas del trabajo'!Y187*100-100)&gt;100,"-",'Rentas del trabajo'!Y199/'Rentas del trabajo'!Y187*100-100)</f>
        <v>5.0704154568005606</v>
      </c>
      <c r="Z199" s="122">
        <f>IF(ABS('Rentas del trabajo'!Z199/'Rentas del trabajo'!Z187*100-100)&gt;100,"-",'Rentas del trabajo'!Z199/'Rentas del trabajo'!Z187*100-100)</f>
        <v>18.115197640818835</v>
      </c>
      <c r="AA199" s="122">
        <f>IF(ABS('Rentas del trabajo'!AA199/'Rentas del trabajo'!AA187*100-100)&gt;100,"-",'Rentas del trabajo'!AA199/'Rentas del trabajo'!AA187*100-100)</f>
        <v>19.857746801304259</v>
      </c>
      <c r="AB199" s="122">
        <f>IF(ABS('Rentas del trabajo'!AB199/'Rentas del trabajo'!AB187*100-100)&gt;100,"-",'Rentas del trabajo'!AB199/'Rentas del trabajo'!AB187*100-100)</f>
        <v>-8.7326111602301637</v>
      </c>
      <c r="AC199" s="122">
        <f>IF(ABS('Rentas del trabajo'!AC199/'Rentas del trabajo'!AC187*100-100)&gt;100,"-",'Rentas del trabajo'!AC199/'Rentas del trabajo'!AC187*100-100)</f>
        <v>99.75400992630793</v>
      </c>
      <c r="AD199" s="122"/>
      <c r="AE199" s="122">
        <f>IF(ABS('Rentas del trabajo'!AE199/'Rentas del trabajo'!AE187*100-100)&gt;100,"-",'Rentas del trabajo'!AE199/'Rentas del trabajo'!AE187*100-100)</f>
        <v>3.6196104842631343</v>
      </c>
      <c r="AF199" s="122">
        <f>IF(ABS('Rentas del trabajo'!AF199/'Rentas del trabajo'!AF187*100-100)&gt;100,"-",'Rentas del trabajo'!AF199/'Rentas del trabajo'!AF187*100-100)</f>
        <v>1.5135395694312166</v>
      </c>
      <c r="AG199" s="122">
        <f>IF(ABS('Rentas del trabajo'!AG199/'Rentas del trabajo'!AG187*100-100)&gt;100,"-",'Rentas del trabajo'!AG199/'Rentas del trabajo'!AG187*100-100)</f>
        <v>3.8511563855766298</v>
      </c>
      <c r="AH199" s="122">
        <f>IF(ABS('Rentas del trabajo'!AH199/'Rentas del trabajo'!AH187*100-100)&gt;100,"-",'Rentas del trabajo'!AH199/'Rentas del trabajo'!AH187*100-100)</f>
        <v>3.8511563855766298</v>
      </c>
      <c r="AI199" s="122"/>
      <c r="AJ199" s="122">
        <f>IF(ABS('Rentas del trabajo'!AJ199/'Rentas del trabajo'!AJ187*100-100)&gt;100,"-",'Rentas del trabajo'!AJ199/'Rentas del trabajo'!AJ187*100-100)</f>
        <v>-1.9353150224524143</v>
      </c>
      <c r="AK199" s="122">
        <f>IF(ABS('Rentas del trabajo'!AK199/'Rentas del trabajo'!AK187*100-100)&gt;100,"-",'Rentas del trabajo'!AK199/'Rentas del trabajo'!AK187*100-100)</f>
        <v>-1.0401317106005195</v>
      </c>
      <c r="AL199" s="122">
        <f>IF(ABS('Rentas del trabajo'!AL199/'Rentas del trabajo'!AL187*100-100)&gt;100,"-",'Rentas del trabajo'!AL199/'Rentas del trabajo'!AL187*100-100)</f>
        <v>-2.2928696937920279</v>
      </c>
      <c r="AM199" s="122">
        <f>IF(ABS('Rentas del trabajo'!AM199/'Rentas del trabajo'!AM187*100-100)&gt;100,"-",'Rentas del trabajo'!AM199/'Rentas del trabajo'!AM187*100-100)</f>
        <v>-1.4325167147452618</v>
      </c>
      <c r="AN199" s="122">
        <f>IF(ABS('Rentas del trabajo'!AN199/'Rentas del trabajo'!AN187*100-100)&gt;100,"-",'Rentas del trabajo'!AN199/'Rentas del trabajo'!AN187*100-100)</f>
        <v>23.736880892480471</v>
      </c>
      <c r="AO199" s="122">
        <f>IF(ABS('Rentas del trabajo'!AO199/'Rentas del trabajo'!AO187*100-100)&gt;100,"-",'Rentas del trabajo'!AO199/'Rentas del trabajo'!AO187*100-100)</f>
        <v>25.303549050528545</v>
      </c>
      <c r="AP199" s="122">
        <f>IF(ABS('Rentas del trabajo'!AP199/'Rentas del trabajo'!AP187*100-100)&gt;100,"-",'Rentas del trabajo'!AP199/'Rentas del trabajo'!AP187*100-100)</f>
        <v>-10.869717569556371</v>
      </c>
      <c r="AQ199" s="122">
        <f>IF(ABS('Rentas del trabajo'!AQ199/'Rentas del trabajo'!AQ187*100-100)&gt;100,"-",'Rentas del trabajo'!AQ199/'Rentas del trabajo'!AQ187*100-100)</f>
        <v>97.311827956989248</v>
      </c>
      <c r="AR199" s="122"/>
      <c r="AS199" s="122">
        <f>IF(ABS('Rentas del trabajo'!AS199/'Rentas del trabajo'!AS187*100-100)&gt;100,"-",'Rentas del trabajo'!AS199/'Rentas del trabajo'!AS187*100-100)</f>
        <v>3.6196104842631343</v>
      </c>
      <c r="AT199" s="122"/>
      <c r="AU199" s="122"/>
      <c r="AV199" s="122"/>
      <c r="AW199" s="122"/>
      <c r="AX199" s="122"/>
      <c r="AY199" s="122"/>
      <c r="AZ199" s="122"/>
      <c r="BA199" s="122"/>
      <c r="BB199" s="122"/>
      <c r="BC199" s="122"/>
      <c r="BD199" s="122"/>
      <c r="BE199" s="122">
        <f>IF(ABS('Rentas del trabajo'!BE199/'Rentas del trabajo'!BE187*100-100)&gt;100,"-",'Rentas del trabajo'!BE199/'Rentas del trabajo'!BE187*100-100)</f>
        <v>4.5569215800470317</v>
      </c>
      <c r="BF199" s="122">
        <f>IF(ABS('Rentas del trabajo'!BF199/'Rentas del trabajo'!BF187*100-100)&gt;100,"-",'Rentas del trabajo'!BF199/'Rentas del trabajo'!BF187*100-100)</f>
        <v>5.0860994813219236</v>
      </c>
      <c r="BG199" s="122">
        <f>IF(ABS('Rentas del trabajo'!BG199/'Rentas del trabajo'!BG187*100-100)&gt;100,"-",'Rentas del trabajo'!BG199/'Rentas del trabajo'!BG187*100-100)</f>
        <v>4.2006943985024634</v>
      </c>
      <c r="BH199" s="122">
        <f>IF(ABS('Rentas del trabajo'!BH199/'Rentas del trabajo'!BH187*100-100)&gt;100,"-",'Rentas del trabajo'!BH199/'Rentas del trabajo'!BH187*100-100)</f>
        <v>3.0768634307230371</v>
      </c>
      <c r="BI199" s="122">
        <f>+'Rentas del trabajo'!BI199/'Rentas del trabajo'!BI187*100-100</f>
        <v>6.7495841531209919</v>
      </c>
      <c r="BJ199" s="122">
        <f>IF(ABS('Rentas del trabajo'!BJ199/'Rentas del trabajo'!BJ187*100-100)&gt;100,"-",'Rentas del trabajo'!BJ199/'Rentas del trabajo'!BJ187*100-100)</f>
        <v>-20.957104072398792</v>
      </c>
      <c r="BK199" s="123"/>
      <c r="BL199" s="123"/>
    </row>
    <row r="200" spans="2:64" ht="12" customHeight="1">
      <c r="B200" s="67" t="s">
        <v>431</v>
      </c>
      <c r="C200" s="122">
        <f>IF(ABS('Rentas del trabajo'!C200/'Rentas del trabajo'!C188*100-100)&gt;100,"-",'Rentas del trabajo'!C200/'Rentas del trabajo'!C188*100-100)</f>
        <v>5.8934754885072493E-2</v>
      </c>
      <c r="D200" s="122">
        <f>IF(ABS('Rentas del trabajo'!D200/'Rentas del trabajo'!D188*100-100)&gt;100,"-",'Rentas del trabajo'!D200/'Rentas del trabajo'!D188*100-100)</f>
        <v>-3.6322776273489836</v>
      </c>
      <c r="E200" s="122">
        <f>IF(ABS('Rentas del trabajo'!E200/'Rentas del trabajo'!E188*100-100)&gt;100,"-",'Rentas del trabajo'!E200/'Rentas del trabajo'!E188*100-100)</f>
        <v>-1.9563291937106158</v>
      </c>
      <c r="F200" s="122">
        <f>IF(ABS('Rentas del trabajo'!F200/'Rentas del trabajo'!F188*100-100)&gt;100,"-",'Rentas del trabajo'!F200/'Rentas del trabajo'!F188*100-100)</f>
        <v>-1.9563291937106158</v>
      </c>
      <c r="G200" s="122"/>
      <c r="H200" s="122">
        <f>IF(ABS('Rentas del trabajo'!H200/'Rentas del trabajo'!H188*100-100)&gt;100,"-",'Rentas del trabajo'!H200/'Rentas del trabajo'!H188*100-100)</f>
        <v>-6.1742140399256442</v>
      </c>
      <c r="I200" s="122">
        <f>IF(ABS('Rentas del trabajo'!I200/'Rentas del trabajo'!I188*100-100)&gt;100,"-",'Rentas del trabajo'!I200/'Rentas del trabajo'!I188*100-100)</f>
        <v>-7.2216774890343771</v>
      </c>
      <c r="J200" s="122">
        <f>IF(ABS('Rentas del trabajo'!J200/'Rentas del trabajo'!J188*100-100)&gt;100,"-",'Rentas del trabajo'!J200/'Rentas del trabajo'!J188*100-100)</f>
        <v>-6.6477231217449457</v>
      </c>
      <c r="K200" s="122">
        <f>IF(ABS('Rentas del trabajo'!K200/'Rentas del trabajo'!K188*100-100)&gt;100,"-",'Rentas del trabajo'!K200/'Rentas del trabajo'!K188*100-100)</f>
        <v>-3.0616271367973127</v>
      </c>
      <c r="L200" s="122">
        <f>IF(ABS('Rentas del trabajo'!L200/'Rentas del trabajo'!L188*100-100)&gt;100,"-",'Rentas del trabajo'!L200/'Rentas del trabajo'!L188*100-100)</f>
        <v>5.1242261871147861</v>
      </c>
      <c r="M200" s="122">
        <f>IF(ABS('Rentas del trabajo'!M200/'Rentas del trabajo'!M188*100-100)&gt;100,"-",'Rentas del trabajo'!M200/'Rentas del trabajo'!M188*100-100)</f>
        <v>5.0253089132588258</v>
      </c>
      <c r="N200" s="122">
        <f>IF(ABS('Rentas del trabajo'!N200/'Rentas del trabajo'!N188*100-100)&gt;100,"-",'Rentas del trabajo'!N200/'Rentas del trabajo'!N188*100-100)</f>
        <v>-0.66140665648416075</v>
      </c>
      <c r="O200" s="122">
        <f>IF(ABS('Rentas del trabajo'!O200/'Rentas del trabajo'!O188*100-100)&gt;100,"-",'Rentas del trabajo'!O200/'Rentas del trabajo'!O188*100-100)</f>
        <v>-2.9702283647892216</v>
      </c>
      <c r="P200" s="122"/>
      <c r="Q200" s="122">
        <f>IF(ABS('Rentas del trabajo'!Q200/'Rentas del trabajo'!Q188*100-100)&gt;100,"-",'Rentas del trabajo'!Q200/'Rentas del trabajo'!Q188*100-100)</f>
        <v>6.3145703177564201</v>
      </c>
      <c r="R200" s="122">
        <f>IF(ABS('Rentas del trabajo'!R200/'Rentas del trabajo'!R188*100-100)&gt;100,"-",'Rentas del trabajo'!R200/'Rentas del trabajo'!R188*100-100)</f>
        <v>6.6642683523975563</v>
      </c>
      <c r="S200" s="122">
        <f>IF(ABS('Rentas del trabajo'!S200/'Rentas del trabajo'!S188*100-100)&gt;100,"-",'Rentas del trabajo'!S200/'Rentas del trabajo'!S188*100-100)</f>
        <v>7.6865001849023713</v>
      </c>
      <c r="T200" s="122">
        <f>IF(ABS('Rentas del trabajo'!T200/'Rentas del trabajo'!T188*100-100)&gt;100,"-",'Rentas del trabajo'!T200/'Rentas del trabajo'!T188*100-100)</f>
        <v>7.6865001849023713</v>
      </c>
      <c r="U200" s="122"/>
      <c r="V200" s="122">
        <f>IF(ABS('Rentas del trabajo'!V200/'Rentas del trabajo'!V188*100-100)&gt;100,"-",'Rentas del trabajo'!V200/'Rentas del trabajo'!V188*100-100)</f>
        <v>5.267210139207009</v>
      </c>
      <c r="W200" s="122">
        <f>IF(ABS('Rentas del trabajo'!W200/'Rentas del trabajo'!W188*100-100)&gt;100,"-",'Rentas del trabajo'!W200/'Rentas del trabajo'!W188*100-100)</f>
        <v>6.3726605862114667</v>
      </c>
      <c r="X200" s="122">
        <f>IF(ABS('Rentas del trabajo'!X200/'Rentas del trabajo'!X188*100-100)&gt;100,"-",'Rentas del trabajo'!X200/'Rentas del trabajo'!X188*100-100)</f>
        <v>5.1247412206279108</v>
      </c>
      <c r="Y200" s="122">
        <f>IF(ABS('Rentas del trabajo'!Y200/'Rentas del trabajo'!Y188*100-100)&gt;100,"-",'Rentas del trabajo'!Y200/'Rentas del trabajo'!Y188*100-100)</f>
        <v>4.9460318155185377</v>
      </c>
      <c r="Z200" s="122">
        <f>IF(ABS('Rentas del trabajo'!Z200/'Rentas del trabajo'!Z188*100-100)&gt;100,"-",'Rentas del trabajo'!Z200/'Rentas del trabajo'!Z188*100-100)</f>
        <v>19.284555478924716</v>
      </c>
      <c r="AA200" s="122">
        <f>IF(ABS('Rentas del trabajo'!AA200/'Rentas del trabajo'!AA188*100-100)&gt;100,"-",'Rentas del trabajo'!AA200/'Rentas del trabajo'!AA188*100-100)</f>
        <v>20.431267000563096</v>
      </c>
      <c r="AB200" s="122">
        <f>IF(ABS('Rentas del trabajo'!AB200/'Rentas del trabajo'!AB188*100-100)&gt;100,"-",'Rentas del trabajo'!AB200/'Rentas del trabajo'!AB188*100-100)</f>
        <v>-4.6066859574538057</v>
      </c>
      <c r="AC200" s="122" t="str">
        <f>IF(ABS('Rentas del trabajo'!AC200/'Rentas del trabajo'!AC188*100-100)&gt;100,"-",'Rentas del trabajo'!AC200/'Rentas del trabajo'!AC188*100-100)</f>
        <v>-</v>
      </c>
      <c r="AD200" s="122"/>
      <c r="AE200" s="122">
        <f>IF(ABS('Rentas del trabajo'!AE200/'Rentas del trabajo'!AE188*100-100)&gt;100,"-",'Rentas del trabajo'!AE200/'Rentas del trabajo'!AE188*100-100)</f>
        <v>6.3772265491802926</v>
      </c>
      <c r="AF200" s="122">
        <f>IF(ABS('Rentas del trabajo'!AF200/'Rentas del trabajo'!AF188*100-100)&gt;100,"-",'Rentas del trabajo'!AF200/'Rentas del trabajo'!AF188*100-100)</f>
        <v>2.789925996657928</v>
      </c>
      <c r="AG200" s="122">
        <f>IF(ABS('Rentas del trabajo'!AG200/'Rentas del trabajo'!AG188*100-100)&gt;100,"-",'Rentas del trabajo'!AG200/'Rentas del trabajo'!AG188*100-100)</f>
        <v>5.5797977440999063</v>
      </c>
      <c r="AH200" s="122">
        <f>IF(ABS('Rentas del trabajo'!AH200/'Rentas del trabajo'!AH188*100-100)&gt;100,"-",'Rentas del trabajo'!AH200/'Rentas del trabajo'!AH188*100-100)</f>
        <v>5.5797977440999063</v>
      </c>
      <c r="AI200" s="122"/>
      <c r="AJ200" s="122">
        <f>IF(ABS('Rentas del trabajo'!AJ200/'Rentas del trabajo'!AJ188*100-100)&gt;100,"-",'Rentas del trabajo'!AJ200/'Rentas del trabajo'!AJ188*100-100)</f>
        <v>-1.2322127286459192</v>
      </c>
      <c r="AK200" s="122">
        <f>IF(ABS('Rentas del trabajo'!AK200/'Rentas del trabajo'!AK188*100-100)&gt;100,"-",'Rentas del trabajo'!AK200/'Rentas del trabajo'!AK188*100-100)</f>
        <v>-1.3092298978299226</v>
      </c>
      <c r="AL200" s="122">
        <f>IF(ABS('Rentas del trabajo'!AL200/'Rentas del trabajo'!AL188*100-100)&gt;100,"-",'Rentas del trabajo'!AL200/'Rentas del trabajo'!AL188*100-100)</f>
        <v>-1.8636605081703408</v>
      </c>
      <c r="AM200" s="122">
        <f>IF(ABS('Rentas del trabajo'!AM200/'Rentas del trabajo'!AM188*100-100)&gt;100,"-",'Rentas del trabajo'!AM200/'Rentas del trabajo'!AM188*100-100)</f>
        <v>1.7329756264627036</v>
      </c>
      <c r="AN200" s="122">
        <f>IF(ABS('Rentas del trabajo'!AN200/'Rentas del trabajo'!AN188*100-100)&gt;100,"-",'Rentas del trabajo'!AN200/'Rentas del trabajo'!AN188*100-100)</f>
        <v>25.396965907959242</v>
      </c>
      <c r="AO200" s="122">
        <f>IF(ABS('Rentas del trabajo'!AO200/'Rentas del trabajo'!AO188*100-100)&gt;100,"-",'Rentas del trabajo'!AO200/'Rentas del trabajo'!AO188*100-100)</f>
        <v>26.483310195492919</v>
      </c>
      <c r="AP200" s="122">
        <f>IF(ABS('Rentas del trabajo'!AP200/'Rentas del trabajo'!AP188*100-100)&gt;100,"-",'Rentas del trabajo'!AP200/'Rentas del trabajo'!AP188*100-100)</f>
        <v>-5.2376236863720464</v>
      </c>
      <c r="AQ200" s="122">
        <f>IF(ABS('Rentas del trabajo'!AQ200/'Rentas del trabajo'!AQ188*100-100)&gt;100,"-",'Rentas del trabajo'!AQ200/'Rentas del trabajo'!AQ188*100-100)</f>
        <v>95.161890584294753</v>
      </c>
      <c r="AR200" s="122"/>
      <c r="AS200" s="122">
        <f>IF(ABS('Rentas del trabajo'!AS200/'Rentas del trabajo'!AS188*100-100)&gt;100,"-",'Rentas del trabajo'!AS200/'Rentas del trabajo'!AS188*100-100)</f>
        <v>6.3772265491802926</v>
      </c>
      <c r="AT200" s="122"/>
      <c r="AU200" s="122"/>
      <c r="AV200" s="122"/>
      <c r="AW200" s="122"/>
      <c r="AX200" s="122"/>
      <c r="AY200" s="122"/>
      <c r="AZ200" s="122"/>
      <c r="BA200" s="122"/>
      <c r="BB200" s="122"/>
      <c r="BC200" s="122"/>
      <c r="BD200" s="122"/>
      <c r="BE200" s="122">
        <f>IF(ABS('Rentas del trabajo'!BE200/'Rentas del trabajo'!BE188*100-100)&gt;100,"-",'Rentas del trabajo'!BE200/'Rentas del trabajo'!BE188*100-100)</f>
        <v>3.9524813587382965</v>
      </c>
      <c r="BF200" s="122">
        <f>IF(ABS('Rentas del trabajo'!BF200/'Rentas del trabajo'!BF188*100-100)&gt;100,"-",'Rentas del trabajo'!BF200/'Rentas del trabajo'!BF188*100-100)</f>
        <v>3.4992699051587834</v>
      </c>
      <c r="BG200" s="122">
        <f>IF(ABS('Rentas del trabajo'!BG200/'Rentas del trabajo'!BG188*100-100)&gt;100,"-",'Rentas del trabajo'!BG200/'Rentas del trabajo'!BG188*100-100)</f>
        <v>6.2771978540797448</v>
      </c>
      <c r="BH200" s="122">
        <f>IF(ABS('Rentas del trabajo'!BH200/'Rentas del trabajo'!BH188*100-100)&gt;100,"-",'Rentas del trabajo'!BH200/'Rentas del trabajo'!BH188*100-100)</f>
        <v>2.0172528389005748</v>
      </c>
      <c r="BI200" s="122"/>
      <c r="BJ200" s="122">
        <f>IF(ABS('Rentas del trabajo'!BJ200/'Rentas del trabajo'!BJ188*100-100)&gt;100,"-",'Rentas del trabajo'!BJ200/'Rentas del trabajo'!BJ188*100-100)</f>
        <v>17.980629895261615</v>
      </c>
      <c r="BK200" s="123"/>
      <c r="BL200" s="123"/>
    </row>
    <row r="201" spans="2:64" ht="12" customHeight="1">
      <c r="B201" s="67" t="s">
        <v>432</v>
      </c>
      <c r="C201" s="122">
        <f>IF(ABS('Rentas del trabajo'!C201/'Rentas del trabajo'!C189*100-100)&gt;100,"-",'Rentas del trabajo'!C201/'Rentas del trabajo'!C189*100-100)</f>
        <v>-4.6137201956582885E-2</v>
      </c>
      <c r="D201" s="122">
        <f>IF(ABS('Rentas del trabajo'!D201/'Rentas del trabajo'!D189*100-100)&gt;100,"-",'Rentas del trabajo'!D201/'Rentas del trabajo'!D189*100-100)</f>
        <v>-1.186221131929031</v>
      </c>
      <c r="E201" s="122">
        <f>IF(ABS('Rentas del trabajo'!E201/'Rentas del trabajo'!E189*100-100)&gt;100,"-",'Rentas del trabajo'!E201/'Rentas del trabajo'!E189*100-100)</f>
        <v>-0.93558853928055896</v>
      </c>
      <c r="F201" s="122">
        <f>IF(ABS('Rentas del trabajo'!F201/'Rentas del trabajo'!F189*100-100)&gt;100,"-",'Rentas del trabajo'!F201/'Rentas del trabajo'!F189*100-100)</f>
        <v>-0.10959608728254011</v>
      </c>
      <c r="G201" s="122">
        <f>IF(ABS('Rentas del trabajo'!G201/'Rentas del trabajo'!G189*100-100)&gt;100,"-",'Rentas del trabajo'!G201/'Rentas del trabajo'!G189*100-100)</f>
        <v>-1.3365446889862511</v>
      </c>
      <c r="H201" s="122">
        <f>IF(ABS('Rentas del trabajo'!H201/'Rentas del trabajo'!H189*100-100)&gt;100,"-",'Rentas del trabajo'!H201/'Rentas del trabajo'!H189*100-100)</f>
        <v>-2.2196937804752679</v>
      </c>
      <c r="I201" s="122">
        <f>IF(ABS('Rentas del trabajo'!I201/'Rentas del trabajo'!I189*100-100)&gt;100,"-",'Rentas del trabajo'!I201/'Rentas del trabajo'!I189*100-100)</f>
        <v>-6.1713353449804487</v>
      </c>
      <c r="J201" s="122">
        <f>IF(ABS('Rentas del trabajo'!J201/'Rentas del trabajo'!J189*100-100)&gt;100,"-",'Rentas del trabajo'!J201/'Rentas del trabajo'!J189*100-100)</f>
        <v>-0.4395460778496556</v>
      </c>
      <c r="K201" s="122">
        <f>IF(ABS('Rentas del trabajo'!K201/'Rentas del trabajo'!K189*100-100)&gt;100,"-",'Rentas del trabajo'!K201/'Rentas del trabajo'!K189*100-100)</f>
        <v>-3.187669175903423</v>
      </c>
      <c r="L201" s="122">
        <f>IF(ABS('Rentas del trabajo'!L201/'Rentas del trabajo'!L189*100-100)&gt;100,"-",'Rentas del trabajo'!L201/'Rentas del trabajo'!L189*100-100)</f>
        <v>4.7876322754671889</v>
      </c>
      <c r="M201" s="122">
        <f>IF(ABS('Rentas del trabajo'!M201/'Rentas del trabajo'!M189*100-100)&gt;100,"-",'Rentas del trabajo'!M201/'Rentas del trabajo'!M189*100-100)</f>
        <v>4.5958217630972911</v>
      </c>
      <c r="N201" s="122">
        <f>IF(ABS('Rentas del trabajo'!N201/'Rentas del trabajo'!N189*100-100)&gt;100,"-",'Rentas del trabajo'!N201/'Rentas del trabajo'!N189*100-100)</f>
        <v>2.3505863177849022</v>
      </c>
      <c r="O201" s="122">
        <f>IF(ABS('Rentas del trabajo'!O201/'Rentas del trabajo'!O189*100-100)&gt;100,"-",'Rentas del trabajo'!O201/'Rentas del trabajo'!O189*100-100)</f>
        <v>-4.058978330122514</v>
      </c>
      <c r="P201" s="122"/>
      <c r="Q201" s="122">
        <f>IF(ABS('Rentas del trabajo'!Q201/'Rentas del trabajo'!Q189*100-100)&gt;100,"-",'Rentas del trabajo'!Q201/'Rentas del trabajo'!Q189*100-100)</f>
        <v>7.089480578111079</v>
      </c>
      <c r="R201" s="122">
        <f>IF(ABS('Rentas del trabajo'!R201/'Rentas del trabajo'!R189*100-100)&gt;100,"-",'Rentas del trabajo'!R201/'Rentas del trabajo'!R189*100-100)</f>
        <v>8.0985010620112803</v>
      </c>
      <c r="S201" s="122">
        <f>IF(ABS('Rentas del trabajo'!S201/'Rentas del trabajo'!S189*100-100)&gt;100,"-",'Rentas del trabajo'!S201/'Rentas del trabajo'!S189*100-100)</f>
        <v>10.142422285483278</v>
      </c>
      <c r="T201" s="122">
        <f>IF(ABS('Rentas del trabajo'!T201/'Rentas del trabajo'!T189*100-100)&gt;100,"-",'Rentas del trabajo'!T201/'Rentas del trabajo'!T189*100-100)</f>
        <v>8.75184443606895</v>
      </c>
      <c r="U201" s="122">
        <f>IF(ABS('Rentas del trabajo'!U201/'Rentas del trabajo'!U189*100-100)&gt;100,"-",'Rentas del trabajo'!U201/'Rentas del trabajo'!U189*100-100)</f>
        <v>10.968012500670412</v>
      </c>
      <c r="V201" s="122">
        <f>IF(ABS('Rentas del trabajo'!V201/'Rentas del trabajo'!V189*100-100)&gt;100,"-",'Rentas del trabajo'!V201/'Rentas del trabajo'!V189*100-100)</f>
        <v>2.3836172284621426</v>
      </c>
      <c r="W201" s="122">
        <f>IF(ABS('Rentas del trabajo'!W201/'Rentas del trabajo'!W189*100-100)&gt;100,"-",'Rentas del trabajo'!W201/'Rentas del trabajo'!W189*100-100)</f>
        <v>4.5144053563632269</v>
      </c>
      <c r="X201" s="122">
        <f>IF(ABS('Rentas del trabajo'!X201/'Rentas del trabajo'!X189*100-100)&gt;100,"-",'Rentas del trabajo'!X201/'Rentas del trabajo'!X189*100-100)</f>
        <v>1.5630115125879058</v>
      </c>
      <c r="Y201" s="122">
        <f>IF(ABS('Rentas del trabajo'!Y201/'Rentas del trabajo'!Y189*100-100)&gt;100,"-",'Rentas del trabajo'!Y201/'Rentas del trabajo'!Y189*100-100)</f>
        <v>2.0870937386926727</v>
      </c>
      <c r="Z201" s="122">
        <f>IF(ABS('Rentas del trabajo'!Z201/'Rentas del trabajo'!Z189*100-100)&gt;100,"-",'Rentas del trabajo'!Z201/'Rentas del trabajo'!Z189*100-100)</f>
        <v>17.341092561777984</v>
      </c>
      <c r="AA201" s="122">
        <f>IF(ABS('Rentas del trabajo'!AA201/'Rentas del trabajo'!AA189*100-100)&gt;100,"-",'Rentas del trabajo'!AA201/'Rentas del trabajo'!AA189*100-100)</f>
        <v>18.665244057666115</v>
      </c>
      <c r="AB201" s="122">
        <f>IF(ABS('Rentas del trabajo'!AB201/'Rentas del trabajo'!AB189*100-100)&gt;100,"-",'Rentas del trabajo'!AB201/'Rentas del trabajo'!AB189*100-100)</f>
        <v>-2.2590286686520642</v>
      </c>
      <c r="AC201" s="122">
        <f>IF(ABS('Rentas del trabajo'!AC201/'Rentas del trabajo'!AC189*100-100)&gt;100,"-",'Rentas del trabajo'!AC201/'Rentas del trabajo'!AC189*100-100)</f>
        <v>99.818461779454054</v>
      </c>
      <c r="AD201" s="122"/>
      <c r="AE201" s="122">
        <f>IF(ABS('Rentas del trabajo'!AE201/'Rentas del trabajo'!AE189*100-100)&gt;100,"-",'Rentas del trabajo'!AE201/'Rentas del trabajo'!AE189*100-100)</f>
        <v>7.0400724881825028</v>
      </c>
      <c r="AF201" s="122">
        <f>IF(ABS('Rentas del trabajo'!AF201/'Rentas del trabajo'!AF189*100-100)&gt;100,"-",'Rentas del trabajo'!AF201/'Rentas del trabajo'!AF189*100-100)</f>
        <v>6.8162137991151894</v>
      </c>
      <c r="AG201" s="122">
        <f>IF(ABS('Rentas del trabajo'!AG201/'Rentas del trabajo'!AG189*100-100)&gt;100,"-",'Rentas del trabajo'!AG201/'Rentas del trabajo'!AG189*100-100)</f>
        <v>9.111942405694279</v>
      </c>
      <c r="AH201" s="122">
        <f>IF(ABS('Rentas del trabajo'!AH201/'Rentas del trabajo'!AH189*100-100)&gt;100,"-",'Rentas del trabajo'!AH201/'Rentas del trabajo'!AH189*100-100)</f>
        <v>8.6326566697194238</v>
      </c>
      <c r="AI201" s="122">
        <f>IF(ABS('Rentas del trabajo'!AI201/'Rentas del trabajo'!AI189*100-100)&gt;100,"-",'Rentas del trabajo'!AI201/'Rentas del trabajo'!AI189*100-100)</f>
        <v>9.4848754231190924</v>
      </c>
      <c r="AJ201" s="122">
        <f>IF(ABS('Rentas del trabajo'!AJ201/'Rentas del trabajo'!AJ189*100-100)&gt;100,"-",'Rentas del trabajo'!AJ201/'Rentas del trabajo'!AJ189*100-100)</f>
        <v>0.11101444461635879</v>
      </c>
      <c r="AK201" s="122">
        <f>IF(ABS('Rentas del trabajo'!AK201/'Rentas del trabajo'!AK189*100-100)&gt;100,"-",'Rentas del trabajo'!AK201/'Rentas del trabajo'!AK189*100-100)</f>
        <v>-1.9355290819901967</v>
      </c>
      <c r="AL201" s="122">
        <f>IF(ABS('Rentas del trabajo'!AL201/'Rentas del trabajo'!AL189*100-100)&gt;100,"-",'Rentas del trabajo'!AL201/'Rentas del trabajo'!AL189*100-100)</f>
        <v>1.1165952789383198</v>
      </c>
      <c r="AM201" s="122">
        <f>IF(ABS('Rentas del trabajo'!AM201/'Rentas del trabajo'!AM189*100-100)&gt;100,"-",'Rentas del trabajo'!AM201/'Rentas del trabajo'!AM189*100-100)</f>
        <v>-1.1671050809912771</v>
      </c>
      <c r="AN201" s="122">
        <f>IF(ABS('Rentas del trabajo'!AN201/'Rentas del trabajo'!AN189*100-100)&gt;100,"-",'Rentas del trabajo'!AN201/'Rentas del trabajo'!AN189*100-100)</f>
        <v>22.958952581651488</v>
      </c>
      <c r="AO201" s="122">
        <f>IF(ABS('Rentas del trabajo'!AO201/'Rentas del trabajo'!AO189*100-100)&gt;100,"-",'Rentas del trabajo'!AO201/'Rentas del trabajo'!AO189*100-100)</f>
        <v>24.118887169300891</v>
      </c>
      <c r="AP201" s="122">
        <f>IF(ABS('Rentas del trabajo'!AP201/'Rentas del trabajo'!AP189*100-100)&gt;100,"-",'Rentas del trabajo'!AP201/'Rentas del trabajo'!AP189*100-100)</f>
        <v>3.8457230332667791E-2</v>
      </c>
      <c r="AQ201" s="122">
        <f>IF(ABS('Rentas del trabajo'!AQ201/'Rentas del trabajo'!AQ189*100-100)&gt;100,"-",'Rentas del trabajo'!AQ201/'Rentas del trabajo'!AQ189*100-100)</f>
        <v>91.70787371624192</v>
      </c>
      <c r="AR201" s="122"/>
      <c r="AS201" s="122">
        <f>IF(ABS('Rentas del trabajo'!AS201/'Rentas del trabajo'!AS189*100-100)&gt;100,"-",'Rentas del trabajo'!AS201/'Rentas del trabajo'!AS189*100-100)</f>
        <v>7.0400724881825028</v>
      </c>
      <c r="AT201" s="122"/>
      <c r="AU201" s="122"/>
      <c r="AV201" s="122"/>
      <c r="AW201" s="122"/>
      <c r="AX201" s="122"/>
      <c r="AY201" s="122"/>
      <c r="AZ201" s="122"/>
      <c r="BA201" s="122"/>
      <c r="BB201" s="122"/>
      <c r="BC201" s="122"/>
      <c r="BD201" s="122"/>
      <c r="BE201" s="122">
        <f>IF(ABS('Rentas del trabajo'!BE201/'Rentas del trabajo'!BE189*100-100)&gt;100,"-",'Rentas del trabajo'!BE201/'Rentas del trabajo'!BE189*100-100)</f>
        <v>8.1695230988156169</v>
      </c>
      <c r="BF201" s="122">
        <f>IF(ABS('Rentas del trabajo'!BF201/'Rentas del trabajo'!BF189*100-100)&gt;100,"-",'Rentas del trabajo'!BF201/'Rentas del trabajo'!BF189*100-100)</f>
        <v>7.1168075945749649</v>
      </c>
      <c r="BG201" s="122">
        <f>IF(ABS('Rentas del trabajo'!BG201/'Rentas del trabajo'!BG189*100-100)&gt;100,"-",'Rentas del trabajo'!BG201/'Rentas del trabajo'!BG189*100-100)</f>
        <v>11.315346972278206</v>
      </c>
      <c r="BH201" s="122">
        <f>IF(ABS('Rentas del trabajo'!BH201/'Rentas del trabajo'!BH189*100-100)&gt;100,"-",'Rentas del trabajo'!BH201/'Rentas del trabajo'!BH189*100-100)</f>
        <v>4.0998163027905008</v>
      </c>
      <c r="BI201" s="122"/>
      <c r="BJ201" s="122">
        <f>IF(ABS('Rentas del trabajo'!BJ201/'Rentas del trabajo'!BJ189*100-100)&gt;100,"-",'Rentas del trabajo'!BJ201/'Rentas del trabajo'!BJ189*100-100)</f>
        <v>50.740643810520083</v>
      </c>
      <c r="BK201" s="123"/>
      <c r="BL201" s="123"/>
    </row>
    <row r="202" spans="2:64" ht="12" customHeight="1">
      <c r="B202" s="67" t="s">
        <v>433</v>
      </c>
      <c r="C202" s="122">
        <f>IF(ABS('Rentas del trabajo'!C202/'Rentas del trabajo'!C190*100-100)&gt;100,"-",'Rentas del trabajo'!C202/'Rentas del trabajo'!C190*100-100)</f>
        <v>6.3279415276350335</v>
      </c>
      <c r="D202" s="122">
        <f>IF(ABS('Rentas del trabajo'!D202/'Rentas del trabajo'!D190*100-100)&gt;100,"-",'Rentas del trabajo'!D202/'Rentas del trabajo'!D190*100-100)</f>
        <v>-1.5378977378350953</v>
      </c>
      <c r="E202" s="122">
        <f>IF(ABS('Rentas del trabajo'!E202/'Rentas del trabajo'!E190*100-100)&gt;100,"-",'Rentas del trabajo'!E202/'Rentas del trabajo'!E190*100-100)</f>
        <v>0.10340705045987875</v>
      </c>
      <c r="F202" s="122">
        <f>IF(ABS('Rentas del trabajo'!F202/'Rentas del trabajo'!F190*100-100)&gt;100,"-",'Rentas del trabajo'!F202/'Rentas del trabajo'!F190*100-100)</f>
        <v>0.10340705045987875</v>
      </c>
      <c r="G202" s="122"/>
      <c r="H202" s="122">
        <f>IF(ABS('Rentas del trabajo'!H202/'Rentas del trabajo'!H190*100-100)&gt;100,"-",'Rentas del trabajo'!H202/'Rentas del trabajo'!H190*100-100)</f>
        <v>-4.215732769425415</v>
      </c>
      <c r="I202" s="122">
        <f>IF(ABS('Rentas del trabajo'!I202/'Rentas del trabajo'!I190*100-100)&gt;100,"-",'Rentas del trabajo'!I202/'Rentas del trabajo'!I190*100-100)</f>
        <v>12.567549653060524</v>
      </c>
      <c r="J202" s="122">
        <f>IF(ABS('Rentas del trabajo'!J202/'Rentas del trabajo'!J190*100-100)&gt;100,"-",'Rentas del trabajo'!J202/'Rentas del trabajo'!J190*100-100)</f>
        <v>-6.1168771912972488</v>
      </c>
      <c r="K202" s="122">
        <f>IF(ABS('Rentas del trabajo'!K202/'Rentas del trabajo'!K190*100-100)&gt;100,"-",'Rentas del trabajo'!K202/'Rentas del trabajo'!K190*100-100)</f>
        <v>-16.155119952572548</v>
      </c>
      <c r="L202" s="122">
        <f>IF(ABS('Rentas del trabajo'!L202/'Rentas del trabajo'!L190*100-100)&gt;100,"-",'Rentas del trabajo'!L202/'Rentas del trabajo'!L190*100-100)</f>
        <v>19.339380040551092</v>
      </c>
      <c r="M202" s="122">
        <f>IF(ABS('Rentas del trabajo'!M202/'Rentas del trabajo'!M190*100-100)&gt;100,"-",'Rentas del trabajo'!M202/'Rentas del trabajo'!M190*100-100)</f>
        <v>21.805732301378939</v>
      </c>
      <c r="N202" s="122">
        <f>IF(ABS('Rentas del trabajo'!N202/'Rentas del trabajo'!N190*100-100)&gt;100,"-",'Rentas del trabajo'!N202/'Rentas del trabajo'!N190*100-100)</f>
        <v>14.596564190505347</v>
      </c>
      <c r="O202" s="122">
        <f>IF(ABS('Rentas del trabajo'!O202/'Rentas del trabajo'!O190*100-100)&gt;100,"-",'Rentas del trabajo'!O202/'Rentas del trabajo'!O190*100-100)</f>
        <v>-3.87578838929781</v>
      </c>
      <c r="P202" s="122"/>
      <c r="Q202" s="122">
        <f>IF(ABS('Rentas del trabajo'!Q202/'Rentas del trabajo'!Q190*100-100)&gt;100,"-",'Rentas del trabajo'!Q202/'Rentas del trabajo'!Q190*100-100)</f>
        <v>-2.2479021951770477</v>
      </c>
      <c r="R202" s="122">
        <f>IF(ABS('Rentas del trabajo'!R202/'Rentas del trabajo'!R190*100-100)&gt;100,"-",'Rentas del trabajo'!R202/'Rentas del trabajo'!R190*100-100)</f>
        <v>0.69818653109379625</v>
      </c>
      <c r="S202" s="122">
        <f>IF(ABS('Rentas del trabajo'!S202/'Rentas del trabajo'!S190*100-100)&gt;100,"-",'Rentas del trabajo'!S202/'Rentas del trabajo'!S190*100-100)</f>
        <v>1.8236606488394926</v>
      </c>
      <c r="T202" s="122">
        <f>IF(ABS('Rentas del trabajo'!T202/'Rentas del trabajo'!T190*100-100)&gt;100,"-",'Rentas del trabajo'!T202/'Rentas del trabajo'!T190*100-100)</f>
        <v>1.8236606488394926</v>
      </c>
      <c r="U202" s="122"/>
      <c r="V202" s="122">
        <f>IF(ABS('Rentas del trabajo'!V202/'Rentas del trabajo'!V190*100-100)&gt;100,"-",'Rentas del trabajo'!V202/'Rentas del trabajo'!V190*100-100)</f>
        <v>-1.2222286880258793</v>
      </c>
      <c r="W202" s="122">
        <f>IF(ABS('Rentas del trabajo'!W202/'Rentas del trabajo'!W190*100-100)&gt;100,"-",'Rentas del trabajo'!W202/'Rentas del trabajo'!W190*100-100)</f>
        <v>3.361995683248125</v>
      </c>
      <c r="X202" s="122">
        <f>IF(ABS('Rentas del trabajo'!X202/'Rentas del trabajo'!X190*100-100)&gt;100,"-",'Rentas del trabajo'!X202/'Rentas del trabajo'!X190*100-100)</f>
        <v>-2.7447914646401017</v>
      </c>
      <c r="Y202" s="122">
        <f>IF(ABS('Rentas del trabajo'!Y202/'Rentas del trabajo'!Y190*100-100)&gt;100,"-",'Rentas del trabajo'!Y202/'Rentas del trabajo'!Y190*100-100)</f>
        <v>2.2677295740552808</v>
      </c>
      <c r="Z202" s="122">
        <f>IF(ABS('Rentas del trabajo'!Z202/'Rentas del trabajo'!Z190*100-100)&gt;100,"-",'Rentas del trabajo'!Z202/'Rentas del trabajo'!Z190*100-100)</f>
        <v>5.2441026917140192</v>
      </c>
      <c r="AA202" s="122">
        <f>IF(ABS('Rentas del trabajo'!AA202/'Rentas del trabajo'!AA190*100-100)&gt;100,"-",'Rentas del trabajo'!AA202/'Rentas del trabajo'!AA190*100-100)</f>
        <v>7.5118685288030633</v>
      </c>
      <c r="AB202" s="122">
        <f>IF(ABS('Rentas del trabajo'!AB202/'Rentas del trabajo'!AB190*100-100)&gt;100,"-",'Rentas del trabajo'!AB202/'Rentas del trabajo'!AB190*100-100)</f>
        <v>18.077712504706582</v>
      </c>
      <c r="AC202" s="122">
        <f>IF(ABS('Rentas del trabajo'!AC202/'Rentas del trabajo'!AC190*100-100)&gt;100,"-",'Rentas del trabajo'!AC202/'Rentas del trabajo'!AC190*100-100)</f>
        <v>90.011749533332761</v>
      </c>
      <c r="AD202" s="122"/>
      <c r="AE202" s="122">
        <f>IF(ABS('Rentas del trabajo'!AE202/'Rentas del trabajo'!AE190*100-100)&gt;100,"-",'Rentas del trabajo'!AE202/'Rentas del trabajo'!AE190*100-100)</f>
        <v>3.9377933959487734</v>
      </c>
      <c r="AF202" s="122">
        <f>IF(ABS('Rentas del trabajo'!AF202/'Rentas del trabajo'!AF190*100-100)&gt;100,"-",'Rentas del trabajo'!AF202/'Rentas del trabajo'!AF190*100-100)</f>
        <v>-0.85044860160887481</v>
      </c>
      <c r="AG202" s="122">
        <f>IF(ABS('Rentas del trabajo'!AG202/'Rentas del trabajo'!AG190*100-100)&gt;100,"-",'Rentas del trabajo'!AG202/'Rentas del trabajo'!AG190*100-100)</f>
        <v>1.9289534929867358</v>
      </c>
      <c r="AH202" s="122">
        <f>IF(ABS('Rentas del trabajo'!AH202/'Rentas del trabajo'!AH190*100-100)&gt;100,"-",'Rentas del trabajo'!AH202/'Rentas del trabajo'!AH190*100-100)</f>
        <v>1.9289534929867358</v>
      </c>
      <c r="AI202" s="122"/>
      <c r="AJ202" s="122">
        <f>IF(ABS('Rentas del trabajo'!AJ202/'Rentas del trabajo'!AJ190*100-100)&gt;100,"-",'Rentas del trabajo'!AJ202/'Rentas del trabajo'!AJ190*100-100)</f>
        <v>-5.3864355621328457</v>
      </c>
      <c r="AK202" s="122">
        <f>IF(ABS('Rentas del trabajo'!AK202/'Rentas del trabajo'!AK190*100-100)&gt;100,"-",'Rentas del trabajo'!AK202/'Rentas del trabajo'!AK190*100-100)</f>
        <v>16.352065813134644</v>
      </c>
      <c r="AL202" s="122">
        <f>IF(ABS('Rentas del trabajo'!AL202/'Rentas del trabajo'!AL190*100-100)&gt;100,"-",'Rentas del trabajo'!AL202/'Rentas del trabajo'!AL190*100-100)</f>
        <v>-8.693773132888083</v>
      </c>
      <c r="AM202" s="122">
        <f>IF(ABS('Rentas del trabajo'!AM202/'Rentas del trabajo'!AM190*100-100)&gt;100,"-",'Rentas del trabajo'!AM202/'Rentas del trabajo'!AM190*100-100)</f>
        <v>-14.25374481140588</v>
      </c>
      <c r="AN202" s="122">
        <f>IF(ABS('Rentas del trabajo'!AN202/'Rentas del trabajo'!AN190*100-100)&gt;100,"-",'Rentas del trabajo'!AN202/'Rentas del trabajo'!AN190*100-100)</f>
        <v>25.597659681532463</v>
      </c>
      <c r="AO202" s="122">
        <f>IF(ABS('Rentas del trabajo'!AO202/'Rentas del trabajo'!AO190*100-100)&gt;100,"-",'Rentas del trabajo'!AO202/'Rentas del trabajo'!AO190*100-100)</f>
        <v>30.955618772404335</v>
      </c>
      <c r="AP202" s="122">
        <f>IF(ABS('Rentas del trabajo'!AP202/'Rentas del trabajo'!AP190*100-100)&gt;100,"-",'Rentas del trabajo'!AP202/'Rentas del trabajo'!AP190*100-100)</f>
        <v>35.313001605136407</v>
      </c>
      <c r="AQ202" s="122">
        <f>IF(ABS('Rentas del trabajo'!AQ202/'Rentas del trabajo'!AQ190*100-100)&gt;100,"-",'Rentas del trabajo'!AQ202/'Rentas del trabajo'!AQ190*100-100)</f>
        <v>82.647296206618222</v>
      </c>
      <c r="AR202" s="122"/>
      <c r="AS202" s="122">
        <f>IF(ABS('Rentas del trabajo'!AS202/'Rentas del trabajo'!AS190*100-100)&gt;100,"-",'Rentas del trabajo'!AS202/'Rentas del trabajo'!AS190*100-100)</f>
        <v>3.9377933959487734</v>
      </c>
      <c r="AT202" s="122"/>
      <c r="AU202" s="122"/>
      <c r="AV202" s="122"/>
      <c r="AW202" s="122"/>
      <c r="AX202" s="122"/>
      <c r="AY202" s="122"/>
      <c r="AZ202" s="122"/>
      <c r="BA202" s="122"/>
      <c r="BB202" s="122"/>
      <c r="BC202" s="122"/>
      <c r="BD202" s="122"/>
      <c r="BE202" s="122">
        <f>IF(ABS('Rentas del trabajo'!BE202/'Rentas del trabajo'!BE190*100-100)&gt;100,"-",'Rentas del trabajo'!BE202/'Rentas del trabajo'!BE190*100-100)</f>
        <v>5.4670910708840808</v>
      </c>
      <c r="BF202" s="122">
        <f>IF(ABS('Rentas del trabajo'!BF202/'Rentas del trabajo'!BF190*100-100)&gt;100,"-",'Rentas del trabajo'!BF202/'Rentas del trabajo'!BF190*100-100)</f>
        <v>5.0946939950645032</v>
      </c>
      <c r="BG202" s="122">
        <f>IF(ABS('Rentas del trabajo'!BG202/'Rentas del trabajo'!BG190*100-100)&gt;100,"-",'Rentas del trabajo'!BG202/'Rentas del trabajo'!BG190*100-100)</f>
        <v>0.11671735070466127</v>
      </c>
      <c r="BH202" s="122">
        <f>IF(ABS('Rentas del trabajo'!BH202/'Rentas del trabajo'!BH190*100-100)&gt;100,"-",'Rentas del trabajo'!BH202/'Rentas del trabajo'!BH190*100-100)</f>
        <v>6.949059378878971</v>
      </c>
      <c r="BI202" s="122">
        <f>+'Rentas del trabajo'!BI202/'Rentas del trabajo'!BI190*100-100</f>
        <v>5.9490200871152155</v>
      </c>
      <c r="BJ202" s="122">
        <f>IF(ABS('Rentas del trabajo'!BJ202/'Rentas del trabajo'!BJ190*100-100)&gt;100,"-",'Rentas del trabajo'!BJ202/'Rentas del trabajo'!BJ190*100-100)</f>
        <v>50.292520673656099</v>
      </c>
      <c r="BK202" s="123"/>
      <c r="BL202" s="123"/>
    </row>
    <row r="203" spans="2:64" ht="12" customHeight="1">
      <c r="B203" s="67" t="s">
        <v>434</v>
      </c>
      <c r="C203" s="122">
        <f>IF(ABS('Rentas del trabajo'!C203/'Rentas del trabajo'!C191*100-100)&gt;100,"-",'Rentas del trabajo'!C203/'Rentas del trabajo'!C191*100-100)</f>
        <v>0.14618373049314926</v>
      </c>
      <c r="D203" s="122">
        <f>IF(ABS('Rentas del trabajo'!D203/'Rentas del trabajo'!D191*100-100)&gt;100,"-",'Rentas del trabajo'!D203/'Rentas del trabajo'!D191*100-100)</f>
        <v>-3.6910690625224163</v>
      </c>
      <c r="E203" s="122">
        <f>IF(ABS('Rentas del trabajo'!E203/'Rentas del trabajo'!E191*100-100)&gt;100,"-",'Rentas del trabajo'!E203/'Rentas del trabajo'!E191*100-100)</f>
        <v>-9.2592888310278454E-2</v>
      </c>
      <c r="F203" s="122">
        <f>IF(ABS('Rentas del trabajo'!F203/'Rentas del trabajo'!F191*100-100)&gt;100,"-",'Rentas del trabajo'!F203/'Rentas del trabajo'!F191*100-100)</f>
        <v>-9.2592888310278454E-2</v>
      </c>
      <c r="G203" s="122"/>
      <c r="H203" s="122">
        <f>IF(ABS('Rentas del trabajo'!H203/'Rentas del trabajo'!H191*100-100)&gt;100,"-",'Rentas del trabajo'!H203/'Rentas del trabajo'!H191*100-100)</f>
        <v>-9.8218121085177614</v>
      </c>
      <c r="I203" s="122">
        <f>IF(ABS('Rentas del trabajo'!I203/'Rentas del trabajo'!I191*100-100)&gt;100,"-",'Rentas del trabajo'!I203/'Rentas del trabajo'!I191*100-100)</f>
        <v>-13.119663097758377</v>
      </c>
      <c r="J203" s="122">
        <f>IF(ABS('Rentas del trabajo'!J203/'Rentas del trabajo'!J191*100-100)&gt;100,"-",'Rentas del trabajo'!J203/'Rentas del trabajo'!J191*100-100)</f>
        <v>-6.7817554314854931</v>
      </c>
      <c r="K203" s="122">
        <f>IF(ABS('Rentas del trabajo'!K203/'Rentas del trabajo'!K191*100-100)&gt;100,"-",'Rentas del trabajo'!K203/'Rentas del trabajo'!K191*100-100)</f>
        <v>-16.823972238863334</v>
      </c>
      <c r="L203" s="122">
        <f>IF(ABS('Rentas del trabajo'!L203/'Rentas del trabajo'!L191*100-100)&gt;100,"-",'Rentas del trabajo'!L203/'Rentas del trabajo'!L191*100-100)</f>
        <v>4.2925186687061512</v>
      </c>
      <c r="M203" s="122">
        <f>IF(ABS('Rentas del trabajo'!M203/'Rentas del trabajo'!M191*100-100)&gt;100,"-",'Rentas del trabajo'!M203/'Rentas del trabajo'!M191*100-100)</f>
        <v>5.1943916648273643</v>
      </c>
      <c r="N203" s="122">
        <f>IF(ABS('Rentas del trabajo'!N203/'Rentas del trabajo'!N191*100-100)&gt;100,"-",'Rentas del trabajo'!N203/'Rentas del trabajo'!N191*100-100)</f>
        <v>9.7315587178495235</v>
      </c>
      <c r="O203" s="122">
        <f>IF(ABS('Rentas del trabajo'!O203/'Rentas del trabajo'!O191*100-100)&gt;100,"-",'Rentas del trabajo'!O203/'Rentas del trabajo'!O191*100-100)</f>
        <v>-7.0324783693457817</v>
      </c>
      <c r="P203" s="122"/>
      <c r="Q203" s="122">
        <f>IF(ABS('Rentas del trabajo'!Q203/'Rentas del trabajo'!Q191*100-100)&gt;100,"-",'Rentas del trabajo'!Q203/'Rentas del trabajo'!Q191*100-100)</f>
        <v>-0.88677385418969834</v>
      </c>
      <c r="R203" s="122">
        <f>IF(ABS('Rentas del trabajo'!R203/'Rentas del trabajo'!R191*100-100)&gt;100,"-",'Rentas del trabajo'!R203/'Rentas del trabajo'!R191*100-100)</f>
        <v>0.2499897419206718</v>
      </c>
      <c r="S203" s="122">
        <f>IF(ABS('Rentas del trabajo'!S203/'Rentas del trabajo'!S191*100-100)&gt;100,"-",'Rentas del trabajo'!S203/'Rentas del trabajo'!S191*100-100)</f>
        <v>1.1823831691214224</v>
      </c>
      <c r="T203" s="122">
        <f>IF(ABS('Rentas del trabajo'!T203/'Rentas del trabajo'!T191*100-100)&gt;100,"-",'Rentas del trabajo'!T203/'Rentas del trabajo'!T191*100-100)</f>
        <v>1.1823831691214224</v>
      </c>
      <c r="U203" s="122"/>
      <c r="V203" s="122">
        <f>IF(ABS('Rentas del trabajo'!V203/'Rentas del trabajo'!V191*100-100)&gt;100,"-",'Rentas del trabajo'!V203/'Rentas del trabajo'!V191*100-100)</f>
        <v>-2.2486335456427184</v>
      </c>
      <c r="W203" s="122">
        <f>IF(ABS('Rentas del trabajo'!W203/'Rentas del trabajo'!W191*100-100)&gt;100,"-",'Rentas del trabajo'!W203/'Rentas del trabajo'!W191*100-100)</f>
        <v>-2.3867622264375115</v>
      </c>
      <c r="X203" s="122">
        <f>IF(ABS('Rentas del trabajo'!X203/'Rentas del trabajo'!X191*100-100)&gt;100,"-",'Rentas del trabajo'!X203/'Rentas del trabajo'!X191*100-100)</f>
        <v>-3.4413697039964575</v>
      </c>
      <c r="Y203" s="122">
        <f>IF(ABS('Rentas del trabajo'!Y203/'Rentas del trabajo'!Y191*100-100)&gt;100,"-",'Rentas del trabajo'!Y203/'Rentas del trabajo'!Y191*100-100)</f>
        <v>1.8264556716263769</v>
      </c>
      <c r="Z203" s="122">
        <f>IF(ABS('Rentas del trabajo'!Z203/'Rentas del trabajo'!Z191*100-100)&gt;100,"-",'Rentas del trabajo'!Z203/'Rentas del trabajo'!Z191*100-100)</f>
        <v>6.3610699489512967</v>
      </c>
      <c r="AA203" s="122">
        <f>IF(ABS('Rentas del trabajo'!AA203/'Rentas del trabajo'!AA191*100-100)&gt;100,"-",'Rentas del trabajo'!AA203/'Rentas del trabajo'!AA191*100-100)</f>
        <v>8.0974612779725561</v>
      </c>
      <c r="AB203" s="122">
        <f>IF(ABS('Rentas del trabajo'!AB203/'Rentas del trabajo'!AB191*100-100)&gt;100,"-",'Rentas del trabajo'!AB203/'Rentas del trabajo'!AB191*100-100)</f>
        <v>17.638878772579261</v>
      </c>
      <c r="AC203" s="122">
        <f>IF(ABS('Rentas del trabajo'!AC203/'Rentas del trabajo'!AC191*100-100)&gt;100,"-",'Rentas del trabajo'!AC203/'Rentas del trabajo'!AC191*100-100)</f>
        <v>-4.2802462993390122</v>
      </c>
      <c r="AD203" s="122"/>
      <c r="AE203" s="122">
        <f>IF(ABS('Rentas del trabajo'!AE203/'Rentas del trabajo'!AE191*100-100)&gt;100,"-",'Rentas del trabajo'!AE203/'Rentas del trabajo'!AE191*100-100)</f>
        <v>-0.74188644279763594</v>
      </c>
      <c r="AF203" s="122">
        <f>IF(ABS('Rentas del trabajo'!AF203/'Rentas del trabajo'!AF191*100-100)&gt;100,"-",'Rentas del trabajo'!AF203/'Rentas del trabajo'!AF191*100-100)</f>
        <v>-3.4503066146252621</v>
      </c>
      <c r="AG203" s="122">
        <f>IF(ABS('Rentas del trabajo'!AG203/'Rentas del trabajo'!AG191*100-100)&gt;100,"-",'Rentas del trabajo'!AG203/'Rentas del trabajo'!AG191*100-100)</f>
        <v>1.0886954780839631</v>
      </c>
      <c r="AH203" s="122">
        <f>IF(ABS('Rentas del trabajo'!AH203/'Rentas del trabajo'!AH191*100-100)&gt;100,"-",'Rentas del trabajo'!AH203/'Rentas del trabajo'!AH191*100-100)</f>
        <v>1.0886954780839631</v>
      </c>
      <c r="AI203" s="122"/>
      <c r="AJ203" s="122">
        <f>IF(ABS('Rentas del trabajo'!AJ203/'Rentas del trabajo'!AJ191*100-100)&gt;100,"-",'Rentas del trabajo'!AJ203/'Rentas del trabajo'!AJ191*100-100)</f>
        <v>-11.849589092298345</v>
      </c>
      <c r="AK203" s="122">
        <f>IF(ABS('Rentas del trabajo'!AK203/'Rentas del trabajo'!AK191*100-100)&gt;100,"-",'Rentas del trabajo'!AK203/'Rentas del trabajo'!AK191*100-100)</f>
        <v>-15.193290161142727</v>
      </c>
      <c r="AL203" s="122">
        <f>IF(ABS('Rentas del trabajo'!AL203/'Rentas del trabajo'!AL191*100-100)&gt;100,"-",'Rentas del trabajo'!AL203/'Rentas del trabajo'!AL191*100-100)</f>
        <v>-9.9897398586636683</v>
      </c>
      <c r="AM203" s="122">
        <f>IF(ABS('Rentas del trabajo'!AM203/'Rentas del trabajo'!AM191*100-100)&gt;100,"-",'Rentas del trabajo'!AM203/'Rentas del trabajo'!AM191*100-100)</f>
        <v>-15.304798962386513</v>
      </c>
      <c r="AN203" s="122">
        <f>IF(ABS('Rentas del trabajo'!AN203/'Rentas del trabajo'!AN191*100-100)&gt;100,"-",'Rentas del trabajo'!AN203/'Rentas del trabajo'!AN191*100-100)</f>
        <v>10.926638732745616</v>
      </c>
      <c r="AO203" s="122">
        <f>IF(ABS('Rentas del trabajo'!AO203/'Rentas del trabajo'!AO191*100-100)&gt;100,"-",'Rentas del trabajo'!AO203/'Rentas del trabajo'!AO191*100-100)</f>
        <v>13.712466796485543</v>
      </c>
      <c r="AP203" s="122">
        <f>IF(ABS('Rentas del trabajo'!AP203/'Rentas del trabajo'!AP191*100-100)&gt;100,"-",'Rentas del trabajo'!AP203/'Rentas del trabajo'!AP191*100-100)</f>
        <v>29.086975335352662</v>
      </c>
      <c r="AQ203" s="122">
        <f>IF(ABS('Rentas del trabajo'!AQ203/'Rentas del trabajo'!AQ191*100-100)&gt;100,"-",'Rentas del trabajo'!AQ203/'Rentas del trabajo'!AQ191*100-100)</f>
        <v>-11.011717273529044</v>
      </c>
      <c r="AR203" s="122"/>
      <c r="AS203" s="122">
        <f>IF(ABS('Rentas del trabajo'!AS203/'Rentas del trabajo'!AS191*100-100)&gt;100,"-",'Rentas del trabajo'!AS203/'Rentas del trabajo'!AS191*100-100)</f>
        <v>-0.74188644279763594</v>
      </c>
      <c r="AT203" s="122"/>
      <c r="AU203" s="122"/>
      <c r="AV203" s="122"/>
      <c r="AW203" s="122"/>
      <c r="AX203" s="122"/>
      <c r="AY203" s="122"/>
      <c r="AZ203" s="122"/>
      <c r="BA203" s="122"/>
      <c r="BB203" s="122"/>
      <c r="BC203" s="122"/>
      <c r="BD203" s="122"/>
      <c r="BE203" s="122">
        <f>IF(ABS('Rentas del trabajo'!BE203/'Rentas del trabajo'!BE191*100-100)&gt;100,"-",'Rentas del trabajo'!BE203/'Rentas del trabajo'!BE191*100-100)</f>
        <v>1.9735796784475355</v>
      </c>
      <c r="BF203" s="122">
        <f>IF(ABS('Rentas del trabajo'!BF203/'Rentas del trabajo'!BF191*100-100)&gt;100,"-",'Rentas del trabajo'!BF203/'Rentas del trabajo'!BF191*100-100)</f>
        <v>0.95131948945854106</v>
      </c>
      <c r="BG203" s="122">
        <f>IF(ABS('Rentas del trabajo'!BG203/'Rentas del trabajo'!BG191*100-100)&gt;100,"-",'Rentas del trabajo'!BG203/'Rentas del trabajo'!BG191*100-100)</f>
        <v>1.2693994004516753</v>
      </c>
      <c r="BH203" s="122">
        <f>IF(ABS('Rentas del trabajo'!BH203/'Rentas del trabajo'!BH191*100-100)&gt;100,"-",'Rentas del trabajo'!BH203/'Rentas del trabajo'!BH191*100-100)</f>
        <v>0.92268489930793862</v>
      </c>
      <c r="BI203" s="122"/>
      <c r="BJ203" s="122">
        <f>IF(ABS('Rentas del trabajo'!BJ203/'Rentas del trabajo'!BJ191*100-100)&gt;100,"-",'Rentas del trabajo'!BJ203/'Rentas del trabajo'!BJ191*100-100)</f>
        <v>37.267139569462074</v>
      </c>
      <c r="BK203" s="123"/>
      <c r="BL203" s="123"/>
    </row>
    <row r="204" spans="2:64" ht="12" customHeight="1">
      <c r="B204" s="67" t="s">
        <v>435</v>
      </c>
      <c r="C204" s="122">
        <f>IF(ABS('Rentas del trabajo'!C204/'Rentas del trabajo'!C192*100-100)&gt;100,"-",'Rentas del trabajo'!C204/'Rentas del trabajo'!C192*100-100)</f>
        <v>-0.19243415228875449</v>
      </c>
      <c r="D204" s="122">
        <f>IF(ABS('Rentas del trabajo'!D204/'Rentas del trabajo'!D192*100-100)&gt;100,"-",'Rentas del trabajo'!D204/'Rentas del trabajo'!D192*100-100)</f>
        <v>0.52048617680384268</v>
      </c>
      <c r="E204" s="122">
        <f>IF(ABS('Rentas del trabajo'!E204/'Rentas del trabajo'!E192*100-100)&gt;100,"-",'Rentas del trabajo'!E204/'Rentas del trabajo'!E192*100-100)</f>
        <v>0.25121940391481701</v>
      </c>
      <c r="F204" s="122">
        <f>IF(ABS('Rentas del trabajo'!F204/'Rentas del trabajo'!F192*100-100)&gt;100,"-",'Rentas del trabajo'!F204/'Rentas del trabajo'!F192*100-100)</f>
        <v>2.8670561760243345</v>
      </c>
      <c r="G204" s="122">
        <f>IF(ABS('Rentas del trabajo'!G204/'Rentas del trabajo'!G192*100-100)&gt;100,"-",'Rentas del trabajo'!G204/'Rentas del trabajo'!G192*100-100)</f>
        <v>-0.9974382217378519</v>
      </c>
      <c r="H204" s="122">
        <f>IF(ABS('Rentas del trabajo'!H204/'Rentas del trabajo'!H192*100-100)&gt;100,"-",'Rentas del trabajo'!H204/'Rentas del trabajo'!H192*100-100)</f>
        <v>1.8930003990395221</v>
      </c>
      <c r="I204" s="122">
        <f>IF(ABS('Rentas del trabajo'!I204/'Rentas del trabajo'!I192*100-100)&gt;100,"-",'Rentas del trabajo'!I204/'Rentas del trabajo'!I192*100-100)</f>
        <v>-0.93454331524738166</v>
      </c>
      <c r="J204" s="122">
        <f>IF(ABS('Rentas del trabajo'!J204/'Rentas del trabajo'!J192*100-100)&gt;100,"-",'Rentas del trabajo'!J204/'Rentas del trabajo'!J192*100-100)</f>
        <v>-2.5703223556820376</v>
      </c>
      <c r="K204" s="122">
        <f>IF(ABS('Rentas del trabajo'!K204/'Rentas del trabajo'!K192*100-100)&gt;100,"-",'Rentas del trabajo'!K204/'Rentas del trabajo'!K192*100-100)</f>
        <v>17.391648558746908</v>
      </c>
      <c r="L204" s="122">
        <f>IF(ABS('Rentas del trabajo'!L204/'Rentas del trabajo'!L192*100-100)&gt;100,"-",'Rentas del trabajo'!L204/'Rentas del trabajo'!L192*100-100)</f>
        <v>4.0704605664720219</v>
      </c>
      <c r="M204" s="122">
        <f>IF(ABS('Rentas del trabajo'!M204/'Rentas del trabajo'!M192*100-100)&gt;100,"-",'Rentas del trabajo'!M204/'Rentas del trabajo'!M192*100-100)</f>
        <v>4.9423018341023095</v>
      </c>
      <c r="N204" s="122">
        <f>IF(ABS('Rentas del trabajo'!N204/'Rentas del trabajo'!N192*100-100)&gt;100,"-",'Rentas del trabajo'!N204/'Rentas del trabajo'!N192*100-100)</f>
        <v>-5.9988968934463713</v>
      </c>
      <c r="O204" s="122">
        <f>IF(ABS('Rentas del trabajo'!O204/'Rentas del trabajo'!O192*100-100)&gt;100,"-",'Rentas del trabajo'!O204/'Rentas del trabajo'!O192*100-100)</f>
        <v>-8.427705766877196</v>
      </c>
      <c r="P204" s="122"/>
      <c r="Q204" s="122">
        <f>IF(ABS('Rentas del trabajo'!Q204/'Rentas del trabajo'!Q192*100-100)&gt;100,"-",'Rentas del trabajo'!Q204/'Rentas del trabajo'!Q192*100-100)</f>
        <v>1.4471031773755101</v>
      </c>
      <c r="R204" s="122">
        <f>IF(ABS('Rentas del trabajo'!R204/'Rentas del trabajo'!R192*100-100)&gt;100,"-",'Rentas del trabajo'!R204/'Rentas del trabajo'!R192*100-100)</f>
        <v>1.3608292039697005</v>
      </c>
      <c r="S204" s="122">
        <f>IF(ABS('Rentas del trabajo'!S204/'Rentas del trabajo'!S192*100-100)&gt;100,"-",'Rentas del trabajo'!S204/'Rentas del trabajo'!S192*100-100)</f>
        <v>2.7905962309868499</v>
      </c>
      <c r="T204" s="122">
        <f>IF(ABS('Rentas del trabajo'!T204/'Rentas del trabajo'!T192*100-100)&gt;100,"-",'Rentas del trabajo'!T204/'Rentas del trabajo'!T192*100-100)</f>
        <v>2.9609831293247169</v>
      </c>
      <c r="U204" s="122">
        <f>IF(ABS('Rentas del trabajo'!U204/'Rentas del trabajo'!U192*100-100)&gt;100,"-",'Rentas del trabajo'!U204/'Rentas del trabajo'!U192*100-100)</f>
        <v>1.9410848960411613</v>
      </c>
      <c r="V204" s="122">
        <f>IF(ABS('Rentas del trabajo'!V204/'Rentas del trabajo'!V192*100-100)&gt;100,"-",'Rentas del trabajo'!V204/'Rentas del trabajo'!V192*100-100)</f>
        <v>-4.6889144456039134</v>
      </c>
      <c r="W204" s="122">
        <f>IF(ABS('Rentas del trabajo'!W204/'Rentas del trabajo'!W192*100-100)&gt;100,"-",'Rentas del trabajo'!W204/'Rentas del trabajo'!W192*100-100)</f>
        <v>-2.2910428099421125</v>
      </c>
      <c r="X204" s="122">
        <f>IF(ABS('Rentas del trabajo'!X204/'Rentas del trabajo'!X192*100-100)&gt;100,"-",'Rentas del trabajo'!X204/'Rentas del trabajo'!X192*100-100)</f>
        <v>-3.0624771607482728</v>
      </c>
      <c r="Y204" s="122">
        <f>IF(ABS('Rentas del trabajo'!Y204/'Rentas del trabajo'!Y192*100-100)&gt;100,"-",'Rentas del trabajo'!Y204/'Rentas del trabajo'!Y192*100-100)</f>
        <v>-8.912669076208914</v>
      </c>
      <c r="Z204" s="122">
        <f>IF(ABS('Rentas del trabajo'!Z204/'Rentas del trabajo'!Z192*100-100)&gt;100,"-",'Rentas del trabajo'!Z204/'Rentas del trabajo'!Z192*100-100)</f>
        <v>5.8457823184180597</v>
      </c>
      <c r="AA204" s="122">
        <f>IF(ABS('Rentas del trabajo'!AA204/'Rentas del trabajo'!AA192*100-100)&gt;100,"-",'Rentas del trabajo'!AA204/'Rentas del trabajo'!AA192*100-100)</f>
        <v>7.4680551628159861</v>
      </c>
      <c r="AB204" s="122">
        <f>IF(ABS('Rentas del trabajo'!AB204/'Rentas del trabajo'!AB192*100-100)&gt;100,"-",'Rentas del trabajo'!AB204/'Rentas del trabajo'!AB192*100-100)</f>
        <v>-6.1622625756213836</v>
      </c>
      <c r="AC204" s="122">
        <f>IF(ABS('Rentas del trabajo'!AC204/'Rentas del trabajo'!AC192*100-100)&gt;100,"-",'Rentas del trabajo'!AC204/'Rentas del trabajo'!AC192*100-100)</f>
        <v>-4.9254350182138751</v>
      </c>
      <c r="AD204" s="122"/>
      <c r="AE204" s="122">
        <f>IF(ABS('Rentas del trabajo'!AE204/'Rentas del trabajo'!AE192*100-100)&gt;100,"-",'Rentas del trabajo'!AE204/'Rentas del trabajo'!AE192*100-100)</f>
        <v>1.2518843043546326</v>
      </c>
      <c r="AF204" s="122">
        <f>IF(ABS('Rentas del trabajo'!AF204/'Rentas del trabajo'!AF192*100-100)&gt;100,"-",'Rentas del trabajo'!AF204/'Rentas del trabajo'!AF192*100-100)</f>
        <v>1.8883983086701193</v>
      </c>
      <c r="AG204" s="122">
        <f>IF(ABS('Rentas del trabajo'!AG204/'Rentas del trabajo'!AG192*100-100)&gt;100,"-",'Rentas del trabajo'!AG204/'Rentas del trabajo'!AG192*100-100)</f>
        <v>3.048826154118828</v>
      </c>
      <c r="AH204" s="122">
        <f>IF(ABS('Rentas del trabajo'!AH204/'Rentas del trabajo'!AH192*100-100)&gt;100,"-",'Rentas del trabajo'!AH204/'Rentas del trabajo'!AH192*100-100)</f>
        <v>5.9129323550294117</v>
      </c>
      <c r="AI204" s="122">
        <f>IF(ABS('Rentas del trabajo'!AI204/'Rentas del trabajo'!AI192*100-100)&gt;100,"-",'Rentas del trabajo'!AI204/'Rentas del trabajo'!AI192*100-100)</f>
        <v>0.92428555163381532</v>
      </c>
      <c r="AJ204" s="122">
        <f>IF(ABS('Rentas del trabajo'!AJ204/'Rentas del trabajo'!AJ192*100-100)&gt;100,"-",'Rentas del trabajo'!AJ204/'Rentas del trabajo'!AJ192*100-100)</f>
        <v>-2.8846752157303115</v>
      </c>
      <c r="AK204" s="122">
        <f>IF(ABS('Rentas del trabajo'!AK204/'Rentas del trabajo'!AK192*100-100)&gt;100,"-",'Rentas del trabajo'!AK204/'Rentas del trabajo'!AK192*100-100)</f>
        <v>-3.2041753377597217</v>
      </c>
      <c r="AL204" s="122">
        <f>IF(ABS('Rentas del trabajo'!AL204/'Rentas del trabajo'!AL192*100-100)&gt;100,"-",'Rentas del trabajo'!AL204/'Rentas del trabajo'!AL192*100-100)</f>
        <v>-5.5540839813299527</v>
      </c>
      <c r="AM204" s="122">
        <f>IF(ABS('Rentas del trabajo'!AM204/'Rentas del trabajo'!AM192*100-100)&gt;100,"-",'Rentas del trabajo'!AM204/'Rentas del trabajo'!AM192*100-100)</f>
        <v>6.9289193995996357</v>
      </c>
      <c r="AN204" s="122">
        <f>IF(ABS('Rentas del trabajo'!AN204/'Rentas del trabajo'!AN192*100-100)&gt;100,"-",'Rentas del trabajo'!AN204/'Rentas del trabajo'!AN192*100-100)</f>
        <v>10.15419314896306</v>
      </c>
      <c r="AO204" s="122">
        <f>IF(ABS('Rentas del trabajo'!AO204/'Rentas del trabajo'!AO192*100-100)&gt;100,"-",'Rentas del trabajo'!AO204/'Rentas del trabajo'!AO192*100-100)</f>
        <v>12.77945082420193</v>
      </c>
      <c r="AP204" s="122">
        <f>IF(ABS('Rentas del trabajo'!AP204/'Rentas del trabajo'!AP192*100-100)&gt;100,"-",'Rentas del trabajo'!AP204/'Rentas del trabajo'!AP192*100-100)</f>
        <v>-11.791491690852794</v>
      </c>
      <c r="AQ204" s="122">
        <f>IF(ABS('Rentas del trabajo'!AQ204/'Rentas del trabajo'!AQ192*100-100)&gt;100,"-",'Rentas del trabajo'!AQ204/'Rentas del trabajo'!AQ192*100-100)</f>
        <v>-12.938039614017271</v>
      </c>
      <c r="AR204" s="122"/>
      <c r="AS204" s="122">
        <f>IF(ABS('Rentas del trabajo'!AS204/'Rentas del trabajo'!AS192*100-100)&gt;100,"-",'Rentas del trabajo'!AS204/'Rentas del trabajo'!AS192*100-100)</f>
        <v>1.2518843043546326</v>
      </c>
      <c r="AT204" s="122"/>
      <c r="AU204" s="122"/>
      <c r="AV204" s="122"/>
      <c r="AW204" s="122"/>
      <c r="AX204" s="122"/>
      <c r="AY204" s="122"/>
      <c r="AZ204" s="122"/>
      <c r="BA204" s="122"/>
      <c r="BB204" s="122"/>
      <c r="BC204" s="122"/>
      <c r="BD204" s="122"/>
      <c r="BE204" s="122">
        <f>IF(ABS('Rentas del trabajo'!BE204/'Rentas del trabajo'!BE192*100-100)&gt;100,"-",'Rentas del trabajo'!BE204/'Rentas del trabajo'!BE192*100-100)</f>
        <v>1.5197351171175768</v>
      </c>
      <c r="BF204" s="122">
        <f>IF(ABS('Rentas del trabajo'!BF204/'Rentas del trabajo'!BF192*100-100)&gt;100,"-",'Rentas del trabajo'!BF204/'Rentas del trabajo'!BF192*100-100)</f>
        <v>0.53047156347032853</v>
      </c>
      <c r="BG204" s="122">
        <f>IF(ABS('Rentas del trabajo'!BG204/'Rentas del trabajo'!BG192*100-100)&gt;100,"-",'Rentas del trabajo'!BG204/'Rentas del trabajo'!BG192*100-100)</f>
        <v>-1.5724964847941862</v>
      </c>
      <c r="BH204" s="122">
        <f>IF(ABS('Rentas del trabajo'!BH204/'Rentas del trabajo'!BH192*100-100)&gt;100,"-",'Rentas del trabajo'!BH204/'Rentas del trabajo'!BH192*100-100)</f>
        <v>1.5620417029628868</v>
      </c>
      <c r="BI204" s="122"/>
      <c r="BJ204" s="122">
        <f>IF(ABS('Rentas del trabajo'!BJ204/'Rentas del trabajo'!BJ192*100-100)&gt;100,"-",'Rentas del trabajo'!BJ204/'Rentas del trabajo'!BJ192*100-100)</f>
        <v>45.380312831795294</v>
      </c>
      <c r="BK204" s="123"/>
      <c r="BL204" s="123"/>
    </row>
    <row r="205" spans="2:64" ht="12" customHeight="1">
      <c r="B205" s="67" t="s">
        <v>436</v>
      </c>
      <c r="C205" s="122">
        <f>IF(ABS('Rentas del trabajo'!C205/'Rentas del trabajo'!C193*100-100)&gt;100,"-",'Rentas del trabajo'!C205/'Rentas del trabajo'!C193*100-100)</f>
        <v>0.66770029729215707</v>
      </c>
      <c r="D205" s="122">
        <f>IF(ABS('Rentas del trabajo'!D205/'Rentas del trabajo'!D193*100-100)&gt;100,"-",'Rentas del trabajo'!D205/'Rentas del trabajo'!D193*100-100)</f>
        <v>-2.4946779790801941</v>
      </c>
      <c r="E205" s="122">
        <f>IF(ABS('Rentas del trabajo'!E205/'Rentas del trabajo'!E193*100-100)&gt;100,"-",'Rentas del trabajo'!E205/'Rentas del trabajo'!E193*100-100)</f>
        <v>0.23587325853647201</v>
      </c>
      <c r="F205" s="122">
        <f>IF(ABS('Rentas del trabajo'!F205/'Rentas del trabajo'!F193*100-100)&gt;100,"-",'Rentas del trabajo'!F205/'Rentas del trabajo'!F193*100-100)</f>
        <v>0.23587325853647201</v>
      </c>
      <c r="G205" s="122"/>
      <c r="H205" s="122">
        <f>IF(ABS('Rentas del trabajo'!H205/'Rentas del trabajo'!H193*100-100)&gt;100,"-",'Rentas del trabajo'!H205/'Rentas del trabajo'!H193*100-100)</f>
        <v>-6.7265502646872193</v>
      </c>
      <c r="I205" s="122">
        <f>IF(ABS('Rentas del trabajo'!I205/'Rentas del trabajo'!I193*100-100)&gt;100,"-",'Rentas del trabajo'!I205/'Rentas del trabajo'!I193*100-100)</f>
        <v>-1.7899742207571734</v>
      </c>
      <c r="J205" s="122">
        <f>IF(ABS('Rentas del trabajo'!J205/'Rentas del trabajo'!J193*100-100)&gt;100,"-",'Rentas del trabajo'!J205/'Rentas del trabajo'!J193*100-100)</f>
        <v>-5.919406513713696</v>
      </c>
      <c r="K205" s="122">
        <f>IF(ABS('Rentas del trabajo'!K205/'Rentas del trabajo'!K193*100-100)&gt;100,"-",'Rentas del trabajo'!K205/'Rentas del trabajo'!K193*100-100)</f>
        <v>-16.136837790662867</v>
      </c>
      <c r="L205" s="122">
        <f>IF(ABS('Rentas del trabajo'!L205/'Rentas del trabajo'!L193*100-100)&gt;100,"-",'Rentas del trabajo'!L205/'Rentas del trabajo'!L193*100-100)</f>
        <v>3.9244631525937592</v>
      </c>
      <c r="M205" s="122">
        <f>IF(ABS('Rentas del trabajo'!M205/'Rentas del trabajo'!M193*100-100)&gt;100,"-",'Rentas del trabajo'!M205/'Rentas del trabajo'!M193*100-100)</f>
        <v>4.7834039630683947</v>
      </c>
      <c r="N205" s="122">
        <f>IF(ABS('Rentas del trabajo'!N205/'Rentas del trabajo'!N193*100-100)&gt;100,"-",'Rentas del trabajo'!N205/'Rentas del trabajo'!N193*100-100)</f>
        <v>7.8672687622310917</v>
      </c>
      <c r="O205" s="122">
        <f>IF(ABS('Rentas del trabajo'!O205/'Rentas del trabajo'!O193*100-100)&gt;100,"-",'Rentas del trabajo'!O205/'Rentas del trabajo'!O193*100-100)</f>
        <v>-9.4176548731886243</v>
      </c>
      <c r="P205" s="122"/>
      <c r="Q205" s="122">
        <f>IF(ABS('Rentas del trabajo'!Q205/'Rentas del trabajo'!Q193*100-100)&gt;100,"-",'Rentas del trabajo'!Q205/'Rentas del trabajo'!Q193*100-100)</f>
        <v>-0.28668806702899019</v>
      </c>
      <c r="R205" s="122">
        <f>IF(ABS('Rentas del trabajo'!R205/'Rentas del trabajo'!R193*100-100)&gt;100,"-",'Rentas del trabajo'!R205/'Rentas del trabajo'!R193*100-100)</f>
        <v>0.17901986407764525</v>
      </c>
      <c r="S205" s="122">
        <f>IF(ABS('Rentas del trabajo'!S205/'Rentas del trabajo'!S193*100-100)&gt;100,"-",'Rentas del trabajo'!S205/'Rentas del trabajo'!S193*100-100)</f>
        <v>1.6532783950500232</v>
      </c>
      <c r="T205" s="122">
        <f>IF(ABS('Rentas del trabajo'!T205/'Rentas del trabajo'!T193*100-100)&gt;100,"-",'Rentas del trabajo'!T205/'Rentas del trabajo'!T193*100-100)</f>
        <v>1.6532783950500232</v>
      </c>
      <c r="U205" s="122"/>
      <c r="V205" s="122">
        <f>IF(ABS('Rentas del trabajo'!V205/'Rentas del trabajo'!V193*100-100)&gt;100,"-",'Rentas del trabajo'!V205/'Rentas del trabajo'!V193*100-100)</f>
        <v>-2.322316628539383</v>
      </c>
      <c r="W205" s="122">
        <f>IF(ABS('Rentas del trabajo'!W205/'Rentas del trabajo'!W193*100-100)&gt;100,"-",'Rentas del trabajo'!W205/'Rentas del trabajo'!W193*100-100)</f>
        <v>-1.3099359485166957</v>
      </c>
      <c r="X205" s="122">
        <f>IF(ABS('Rentas del trabajo'!X205/'Rentas del trabajo'!X193*100-100)&gt;100,"-",'Rentas del trabajo'!X205/'Rentas del trabajo'!X193*100-100)</f>
        <v>-3.3935770794528679</v>
      </c>
      <c r="Y205" s="122">
        <f>IF(ABS('Rentas del trabajo'!Y205/'Rentas del trabajo'!Y193*100-100)&gt;100,"-",'Rentas del trabajo'!Y205/'Rentas del trabajo'!Y193*100-100)</f>
        <v>0.75219075642397115</v>
      </c>
      <c r="Z205" s="122">
        <f>IF(ABS('Rentas del trabajo'!Z205/'Rentas del trabajo'!Z193*100-100)&gt;100,"-",'Rentas del trabajo'!Z205/'Rentas del trabajo'!Z193*100-100)</f>
        <v>6.8413985715086056</v>
      </c>
      <c r="AA205" s="122">
        <f>IF(ABS('Rentas del trabajo'!AA205/'Rentas del trabajo'!AA193*100-100)&gt;100,"-",'Rentas del trabajo'!AA205/'Rentas del trabajo'!AA193*100-100)</f>
        <v>8.6262481610289541</v>
      </c>
      <c r="AB205" s="122">
        <f>IF(ABS('Rentas del trabajo'!AB205/'Rentas del trabajo'!AB193*100-100)&gt;100,"-",'Rentas del trabajo'!AB205/'Rentas del trabajo'!AB193*100-100)</f>
        <v>18.030963142615647</v>
      </c>
      <c r="AC205" s="122">
        <f>IF(ABS('Rentas del trabajo'!AC205/'Rentas del trabajo'!AC193*100-100)&gt;100,"-",'Rentas del trabajo'!AC205/'Rentas del trabajo'!AC193*100-100)</f>
        <v>-3.8087881500296135</v>
      </c>
      <c r="AD205" s="122"/>
      <c r="AE205" s="122">
        <f>IF(ABS('Rentas del trabajo'!AE205/'Rentas del trabajo'!AE193*100-100)&gt;100,"-",'Rentas del trabajo'!AE205/'Rentas del trabajo'!AE193*100-100)</f>
        <v>0.37909801318730274</v>
      </c>
      <c r="AF205" s="122">
        <f>IF(ABS('Rentas del trabajo'!AF205/'Rentas del trabajo'!AF193*100-100)&gt;100,"-",'Rentas del trabajo'!AF205/'Rentas del trabajo'!AF193*100-100)</f>
        <v>-2.3201240841298727</v>
      </c>
      <c r="AG205" s="122">
        <f>IF(ABS('Rentas del trabajo'!AG205/'Rentas del trabajo'!AG193*100-100)&gt;100,"-",'Rentas del trabajo'!AG205/'Rentas del trabajo'!AG193*100-100)</f>
        <v>1.8930512952095739</v>
      </c>
      <c r="AH205" s="122">
        <f>IF(ABS('Rentas del trabajo'!AH205/'Rentas del trabajo'!AH193*100-100)&gt;100,"-",'Rentas del trabajo'!AH205/'Rentas del trabajo'!AH193*100-100)</f>
        <v>1.8930512952095739</v>
      </c>
      <c r="AI205" s="122"/>
      <c r="AJ205" s="122">
        <f>IF(ABS('Rentas del trabajo'!AJ205/'Rentas del trabajo'!AJ193*100-100)&gt;100,"-",'Rentas del trabajo'!AJ205/'Rentas del trabajo'!AJ193*100-100)</f>
        <v>-8.8926550979027184</v>
      </c>
      <c r="AK205" s="122">
        <f>IF(ABS('Rentas del trabajo'!AK205/'Rentas del trabajo'!AK193*100-100)&gt;100,"-",'Rentas del trabajo'!AK205/'Rentas del trabajo'!AK193*100-100)</f>
        <v>-3.0764626534869848</v>
      </c>
      <c r="AL205" s="122">
        <f>IF(ABS('Rentas del trabajo'!AL205/'Rentas del trabajo'!AL193*100-100)&gt;100,"-",'Rentas del trabajo'!AL205/'Rentas del trabajo'!AL193*100-100)</f>
        <v>-9.11210397047752</v>
      </c>
      <c r="AM205" s="122">
        <f>IF(ABS('Rentas del trabajo'!AM205/'Rentas del trabajo'!AM193*100-100)&gt;100,"-",'Rentas del trabajo'!AM205/'Rentas del trabajo'!AM193*100-100)</f>
        <v>-15.506026836479407</v>
      </c>
      <c r="AN205" s="122">
        <f>IF(ABS('Rentas del trabajo'!AN205/'Rentas del trabajo'!AN193*100-100)&gt;100,"-",'Rentas del trabajo'!AN205/'Rentas del trabajo'!AN193*100-100)</f>
        <v>11.034349890163298</v>
      </c>
      <c r="AO205" s="122">
        <f>IF(ABS('Rentas del trabajo'!AO205/'Rentas del trabajo'!AO193*100-100)&gt;100,"-",'Rentas del trabajo'!AO205/'Rentas del trabajo'!AO193*100-100)</f>
        <v>13.822280420496142</v>
      </c>
      <c r="AP205" s="122">
        <f>IF(ABS('Rentas del trabajo'!AP205/'Rentas del trabajo'!AP193*100-100)&gt;100,"-",'Rentas del trabajo'!AP205/'Rentas del trabajo'!AP193*100-100)</f>
        <v>27.316776235695144</v>
      </c>
      <c r="AQ205" s="122">
        <f>IF(ABS('Rentas del trabajo'!AQ205/'Rentas del trabajo'!AQ193*100-100)&gt;100,"-",'Rentas del trabajo'!AQ205/'Rentas del trabajo'!AQ193*100-100)</f>
        <v>-12.867744500397563</v>
      </c>
      <c r="AR205" s="122"/>
      <c r="AS205" s="122">
        <f>IF(ABS('Rentas del trabajo'!AS205/'Rentas del trabajo'!AS193*100-100)&gt;100,"-",'Rentas del trabajo'!AS205/'Rentas del trabajo'!AS193*100-100)</f>
        <v>0.37909801318730274</v>
      </c>
      <c r="AT205" s="122"/>
      <c r="AU205" s="122"/>
      <c r="AV205" s="122"/>
      <c r="AW205" s="122"/>
      <c r="AX205" s="122"/>
      <c r="AY205" s="122"/>
      <c r="AZ205" s="122"/>
      <c r="BA205" s="122"/>
      <c r="BB205" s="122"/>
      <c r="BC205" s="122"/>
      <c r="BD205" s="122"/>
      <c r="BE205" s="122">
        <f>IF(ABS('Rentas del trabajo'!BE205/'Rentas del trabajo'!BE193*100-100)&gt;100,"-",'Rentas del trabajo'!BE205/'Rentas del trabajo'!BE193*100-100)</f>
        <v>1.6107511109420187</v>
      </c>
      <c r="BF205" s="122">
        <f>IF(ABS('Rentas del trabajo'!BF205/'Rentas del trabajo'!BF193*100-100)&gt;100,"-",'Rentas del trabajo'!BF205/'Rentas del trabajo'!BF193*100-100)</f>
        <v>1.048403030531091</v>
      </c>
      <c r="BG205" s="122">
        <f>IF(ABS('Rentas del trabajo'!BG205/'Rentas del trabajo'!BG193*100-100)&gt;100,"-",'Rentas del trabajo'!BG205/'Rentas del trabajo'!BG193*100-100)</f>
        <v>-0.54156915265386374</v>
      </c>
      <c r="BH205" s="122">
        <f>IF(ABS('Rentas del trabajo'!BH205/'Rentas del trabajo'!BH193*100-100)&gt;100,"-",'Rentas del trabajo'!BH205/'Rentas del trabajo'!BH193*100-100)</f>
        <v>4.4498620934134863</v>
      </c>
      <c r="BI205" s="122">
        <f>+'Rentas del trabajo'!BI205/'Rentas del trabajo'!BI193*100-100</f>
        <v>-0.99362366855606865</v>
      </c>
      <c r="BJ205" s="122">
        <f>IF(ABS('Rentas del trabajo'!BJ205/'Rentas del trabajo'!BJ193*100-100)&gt;100,"-",'Rentas del trabajo'!BJ205/'Rentas del trabajo'!BJ193*100-100)</f>
        <v>43.547971284654864</v>
      </c>
      <c r="BK205" s="123"/>
      <c r="BL205" s="123"/>
    </row>
    <row r="206" spans="2:64" ht="12" customHeight="1">
      <c r="B206" s="67" t="s">
        <v>437</v>
      </c>
      <c r="C206" s="122">
        <f>IF(ABS('Rentas del trabajo'!C206/'Rentas del trabajo'!C194*100-100)&gt;100,"-",'Rentas del trabajo'!C206/'Rentas del trabajo'!C194*100-100)</f>
        <v>0.82453343164104353</v>
      </c>
      <c r="D206" s="122">
        <f>IF(ABS('Rentas del trabajo'!D206/'Rentas del trabajo'!D194*100-100)&gt;100,"-",'Rentas del trabajo'!D206/'Rentas del trabajo'!D194*100-100)</f>
        <v>-2.7649796962639357</v>
      </c>
      <c r="E206" s="122">
        <f>IF(ABS('Rentas del trabajo'!E206/'Rentas del trabajo'!E194*100-100)&gt;100,"-",'Rentas del trabajo'!E206/'Rentas del trabajo'!E194*100-100)</f>
        <v>0.23332661632487373</v>
      </c>
      <c r="F206" s="122">
        <f>IF(ABS('Rentas del trabajo'!F206/'Rentas del trabajo'!F194*100-100)&gt;100,"-",'Rentas del trabajo'!F206/'Rentas del trabajo'!F194*100-100)</f>
        <v>0.23332661632487373</v>
      </c>
      <c r="G206" s="122"/>
      <c r="H206" s="122">
        <f>IF(ABS('Rentas del trabajo'!H206/'Rentas del trabajo'!H194*100-100)&gt;100,"-",'Rentas del trabajo'!H206/'Rentas del trabajo'!H194*100-100)</f>
        <v>-7.1149583497193447</v>
      </c>
      <c r="I206" s="122">
        <f>IF(ABS('Rentas del trabajo'!I206/'Rentas del trabajo'!I194*100-100)&gt;100,"-",'Rentas del trabajo'!I206/'Rentas del trabajo'!I194*100-100)</f>
        <v>-5.3687089630631419</v>
      </c>
      <c r="J206" s="122">
        <f>IF(ABS('Rentas del trabajo'!J206/'Rentas del trabajo'!J194*100-100)&gt;100,"-",'Rentas del trabajo'!J206/'Rentas del trabajo'!J194*100-100)</f>
        <v>-5.9473407797296431</v>
      </c>
      <c r="K206" s="122">
        <f>IF(ABS('Rentas del trabajo'!K206/'Rentas del trabajo'!K194*100-100)&gt;100,"-",'Rentas del trabajo'!K206/'Rentas del trabajo'!K194*100-100)</f>
        <v>-14.392882808927169</v>
      </c>
      <c r="L206" s="122">
        <f>IF(ABS('Rentas del trabajo'!L206/'Rentas del trabajo'!L194*100-100)&gt;100,"-",'Rentas del trabajo'!L206/'Rentas del trabajo'!L194*100-100)</f>
        <v>4.4692237602339304</v>
      </c>
      <c r="M206" s="122">
        <f>IF(ABS('Rentas del trabajo'!M206/'Rentas del trabajo'!M194*100-100)&gt;100,"-",'Rentas del trabajo'!M206/'Rentas del trabajo'!M194*100-100)</f>
        <v>5.3819839361681261</v>
      </c>
      <c r="N206" s="122">
        <f>IF(ABS('Rentas del trabajo'!N206/'Rentas del trabajo'!N194*100-100)&gt;100,"-",'Rentas del trabajo'!N206/'Rentas del trabajo'!N194*100-100)</f>
        <v>9.194211836429659</v>
      </c>
      <c r="O206" s="122">
        <f>IF(ABS('Rentas del trabajo'!O206/'Rentas del trabajo'!O194*100-100)&gt;100,"-",'Rentas del trabajo'!O206/'Rentas del trabajo'!O194*100-100)</f>
        <v>-10.648009897188686</v>
      </c>
      <c r="P206" s="122"/>
      <c r="Q206" s="122">
        <f>IF(ABS('Rentas del trabajo'!Q206/'Rentas del trabajo'!Q194*100-100)&gt;100,"-",'Rentas del trabajo'!Q206/'Rentas del trabajo'!Q194*100-100)</f>
        <v>-0.19588063733037586</v>
      </c>
      <c r="R206" s="122">
        <f>IF(ABS('Rentas del trabajo'!R206/'Rentas del trabajo'!R194*100-100)&gt;100,"-",'Rentas del trabajo'!R206/'Rentas del trabajo'!R194*100-100)</f>
        <v>0.50602986425846552</v>
      </c>
      <c r="S206" s="122">
        <f>IF(ABS('Rentas del trabajo'!S206/'Rentas del trabajo'!S194*100-100)&gt;100,"-",'Rentas del trabajo'!S206/'Rentas del trabajo'!S194*100-100)</f>
        <v>1.2516527637860264</v>
      </c>
      <c r="T206" s="122">
        <f>IF(ABS('Rentas del trabajo'!T206/'Rentas del trabajo'!T194*100-100)&gt;100,"-",'Rentas del trabajo'!T206/'Rentas del trabajo'!T194*100-100)</f>
        <v>1.2516527637860264</v>
      </c>
      <c r="U206" s="122"/>
      <c r="V206" s="122">
        <f>IF(ABS('Rentas del trabajo'!V206/'Rentas del trabajo'!V194*100-100)&gt;100,"-",'Rentas del trabajo'!V206/'Rentas del trabajo'!V194*100-100)</f>
        <v>-0.61885423168610032</v>
      </c>
      <c r="W206" s="122">
        <f>IF(ABS('Rentas del trabajo'!W206/'Rentas del trabajo'!W194*100-100)&gt;100,"-",'Rentas del trabajo'!W206/'Rentas del trabajo'!W194*100-100)</f>
        <v>1.593245126472226</v>
      </c>
      <c r="X206" s="122">
        <f>IF(ABS('Rentas del trabajo'!X206/'Rentas del trabajo'!X194*100-100)&gt;100,"-",'Rentas del trabajo'!X206/'Rentas del trabajo'!X194*100-100)</f>
        <v>-1.4891532017054772</v>
      </c>
      <c r="Y206" s="122">
        <f>IF(ABS('Rentas del trabajo'!Y206/'Rentas del trabajo'!Y194*100-100)&gt;100,"-",'Rentas del trabajo'!Y206/'Rentas del trabajo'!Y194*100-100)</f>
        <v>-0.20618159351188581</v>
      </c>
      <c r="Z206" s="122">
        <f>IF(ABS('Rentas del trabajo'!Z206/'Rentas del trabajo'!Z194*100-100)&gt;100,"-",'Rentas del trabajo'!Z206/'Rentas del trabajo'!Z194*100-100)</f>
        <v>6.1931457906260903</v>
      </c>
      <c r="AA206" s="122">
        <f>IF(ABS('Rentas del trabajo'!AA206/'Rentas del trabajo'!AA194*100-100)&gt;100,"-",'Rentas del trabajo'!AA206/'Rentas del trabajo'!AA194*100-100)</f>
        <v>7.8905090507960409</v>
      </c>
      <c r="AB206" s="122">
        <f>IF(ABS('Rentas del trabajo'!AB206/'Rentas del trabajo'!AB194*100-100)&gt;100,"-",'Rentas del trabajo'!AB206/'Rentas del trabajo'!AB194*100-100)</f>
        <v>22.154966785478507</v>
      </c>
      <c r="AC206" s="122">
        <f>IF(ABS('Rentas del trabajo'!AC206/'Rentas del trabajo'!AC194*100-100)&gt;100,"-",'Rentas del trabajo'!AC206/'Rentas del trabajo'!AC194*100-100)</f>
        <v>-2.0447988074720058</v>
      </c>
      <c r="AD206" s="122"/>
      <c r="AE206" s="122">
        <f>IF(ABS('Rentas del trabajo'!AE206/'Rentas del trabajo'!AE194*100-100)&gt;100,"-",'Rentas del trabajo'!AE206/'Rentas del trabajo'!AE194*100-100)</f>
        <v>0.62703769296975054</v>
      </c>
      <c r="AF206" s="122">
        <f>IF(ABS('Rentas del trabajo'!AF206/'Rentas del trabajo'!AF194*100-100)&gt;100,"-",'Rentas del trabajo'!AF206/'Rentas del trabajo'!AF194*100-100)</f>
        <v>-2.2729414550092315</v>
      </c>
      <c r="AG206" s="122">
        <f>IF(ABS('Rentas del trabajo'!AG206/'Rentas del trabajo'!AG194*100-100)&gt;100,"-",'Rentas del trabajo'!AG206/'Rentas del trabajo'!AG194*100-100)</f>
        <v>1.487899819152787</v>
      </c>
      <c r="AH206" s="122">
        <f>IF(ABS('Rentas del trabajo'!AH206/'Rentas del trabajo'!AH194*100-100)&gt;100,"-",'Rentas del trabajo'!AH206/'Rentas del trabajo'!AH194*100-100)</f>
        <v>1.487899819152787</v>
      </c>
      <c r="AI206" s="122"/>
      <c r="AJ206" s="122">
        <f>IF(ABS('Rentas del trabajo'!AJ206/'Rentas del trabajo'!AJ194*100-100)&gt;100,"-",'Rentas del trabajo'!AJ206/'Rentas del trabajo'!AJ194*100-100)</f>
        <v>-7.689781360575509</v>
      </c>
      <c r="AK206" s="122">
        <f>IF(ABS('Rentas del trabajo'!AK206/'Rentas del trabajo'!AK194*100-100)&gt;100,"-",'Rentas del trabajo'!AK206/'Rentas del trabajo'!AK194*100-100)</f>
        <v>-3.8610005304994104</v>
      </c>
      <c r="AL206" s="122">
        <f>IF(ABS('Rentas del trabajo'!AL206/'Rentas del trabajo'!AL194*100-100)&gt;100,"-",'Rentas del trabajo'!AL206/'Rentas del trabajo'!AL194*100-100)</f>
        <v>-7.3479289657974505</v>
      </c>
      <c r="AM206" s="122">
        <f>IF(ABS('Rentas del trabajo'!AM206/'Rentas del trabajo'!AM194*100-100)&gt;100,"-",'Rentas del trabajo'!AM206/'Rentas del trabajo'!AM194*100-100)</f>
        <v>-14.569388927311309</v>
      </c>
      <c r="AN206" s="122">
        <f>IF(ABS('Rentas del trabajo'!AN206/'Rentas del trabajo'!AN194*100-100)&gt;100,"-",'Rentas del trabajo'!AN206/'Rentas del trabajo'!AN194*100-100)</f>
        <v>10.939155094040615</v>
      </c>
      <c r="AO206" s="122">
        <f>IF(ABS('Rentas del trabajo'!AO206/'Rentas del trabajo'!AO194*100-100)&gt;100,"-",'Rentas del trabajo'!AO206/'Rentas del trabajo'!AO194*100-100)</f>
        <v>13.697158916559914</v>
      </c>
      <c r="AP206" s="122">
        <f>IF(ABS('Rentas del trabajo'!AP206/'Rentas del trabajo'!AP194*100-100)&gt;100,"-",'Rentas del trabajo'!AP206/'Rentas del trabajo'!AP194*100-100)</f>
        <v>33.386153200455681</v>
      </c>
      <c r="AQ206" s="122">
        <f>IF(ABS('Rentas del trabajo'!AQ206/'Rentas del trabajo'!AQ194*100-100)&gt;100,"-",'Rentas del trabajo'!AQ206/'Rentas del trabajo'!AQ194*100-100)</f>
        <v>-12.475078325263468</v>
      </c>
      <c r="AR206" s="122"/>
      <c r="AS206" s="122">
        <f>IF(ABS('Rentas del trabajo'!AS206/'Rentas del trabajo'!AS194*100-100)&gt;100,"-",'Rentas del trabajo'!AS206/'Rentas del trabajo'!AS194*100-100)</f>
        <v>0.62703769296975054</v>
      </c>
      <c r="AT206" s="122"/>
      <c r="AU206" s="122"/>
      <c r="AV206" s="122"/>
      <c r="AW206" s="122"/>
      <c r="AX206" s="122"/>
      <c r="AY206" s="122"/>
      <c r="AZ206" s="122"/>
      <c r="BA206" s="122"/>
      <c r="BB206" s="122"/>
      <c r="BC206" s="122"/>
      <c r="BD206" s="122"/>
      <c r="BE206" s="122">
        <f>IF(ABS('Rentas del trabajo'!BE206/'Rentas del trabajo'!BE194*100-100)&gt;100,"-",'Rentas del trabajo'!BE206/'Rentas del trabajo'!BE194*100-100)</f>
        <v>-0.55347893380991309</v>
      </c>
      <c r="BF206" s="122">
        <f>IF(ABS('Rentas del trabajo'!BF206/'Rentas del trabajo'!BF194*100-100)&gt;100,"-",'Rentas del trabajo'!BF206/'Rentas del trabajo'!BF194*100-100)</f>
        <v>-0.15649643206029396</v>
      </c>
      <c r="BG206" s="122">
        <f>IF(ABS('Rentas del trabajo'!BG206/'Rentas del trabajo'!BG194*100-100)&gt;100,"-",'Rentas del trabajo'!BG206/'Rentas del trabajo'!BG194*100-100)</f>
        <v>-1.2991922755547023</v>
      </c>
      <c r="BH206" s="122">
        <f>IF(ABS('Rentas del trabajo'!BH206/'Rentas del trabajo'!BH194*100-100)&gt;100,"-",'Rentas del trabajo'!BH206/'Rentas del trabajo'!BH194*100-100)</f>
        <v>0.81103367306798191</v>
      </c>
      <c r="BI206" s="122"/>
      <c r="BJ206" s="122">
        <f>IF(ABS('Rentas del trabajo'!BJ206/'Rentas del trabajo'!BJ194*100-100)&gt;100,"-",'Rentas del trabajo'!BJ206/'Rentas del trabajo'!BJ194*100-100)</f>
        <v>-11.530791261189748</v>
      </c>
      <c r="BK206" s="123"/>
      <c r="BL206" s="123"/>
    </row>
    <row r="207" spans="2:64" ht="12" customHeight="1">
      <c r="B207" s="67" t="s">
        <v>438</v>
      </c>
      <c r="C207" s="122">
        <f>IF(ABS('Rentas del trabajo'!C207/'Rentas del trabajo'!C195*100-100)&gt;100,"-",'Rentas del trabajo'!C207/'Rentas del trabajo'!C195*100-100)</f>
        <v>-1.439787037649765</v>
      </c>
      <c r="D207" s="122">
        <f>IF(ABS('Rentas del trabajo'!D207/'Rentas del trabajo'!D195*100-100)&gt;100,"-",'Rentas del trabajo'!D207/'Rentas del trabajo'!D195*100-100)</f>
        <v>-1.3774862663013892</v>
      </c>
      <c r="E207" s="122">
        <f>IF(ABS('Rentas del trabajo'!E207/'Rentas del trabajo'!E195*100-100)&gt;100,"-",'Rentas del trabajo'!E207/'Rentas del trabajo'!E195*100-100)</f>
        <v>-1.297932127873338</v>
      </c>
      <c r="F207" s="122">
        <f>IF(ABS('Rentas del trabajo'!F207/'Rentas del trabajo'!F195*100-100)&gt;100,"-",'Rentas del trabajo'!F207/'Rentas del trabajo'!F195*100-100)</f>
        <v>1.081377835346558</v>
      </c>
      <c r="G207" s="122">
        <f>IF(ABS('Rentas del trabajo'!G207/'Rentas del trabajo'!G195*100-100)&gt;100,"-",'Rentas del trabajo'!G207/'Rentas del trabajo'!G195*100-100)</f>
        <v>-2.3663742323307133</v>
      </c>
      <c r="H207" s="122">
        <f>IF(ABS('Rentas del trabajo'!H207/'Rentas del trabajo'!H195*100-100)&gt;100,"-",'Rentas del trabajo'!H207/'Rentas del trabajo'!H195*100-100)</f>
        <v>-1.6555438421674751</v>
      </c>
      <c r="I207" s="122">
        <f>IF(ABS('Rentas del trabajo'!I207/'Rentas del trabajo'!I195*100-100)&gt;100,"-",'Rentas del trabajo'!I207/'Rentas del trabajo'!I195*100-100)</f>
        <v>0.86867907807324229</v>
      </c>
      <c r="J207" s="122">
        <f>IF(ABS('Rentas del trabajo'!J207/'Rentas del trabajo'!J195*100-100)&gt;100,"-",'Rentas del trabajo'!J207/'Rentas del trabajo'!J195*100-100)</f>
        <v>-6.7031709776160113</v>
      </c>
      <c r="K207" s="122">
        <f>IF(ABS('Rentas del trabajo'!K207/'Rentas del trabajo'!K195*100-100)&gt;100,"-",'Rentas del trabajo'!K207/'Rentas del trabajo'!K195*100-100)</f>
        <v>12.236045168602146</v>
      </c>
      <c r="L207" s="122">
        <f>IF(ABS('Rentas del trabajo'!L207/'Rentas del trabajo'!L195*100-100)&gt;100,"-",'Rentas del trabajo'!L207/'Rentas del trabajo'!L195*100-100)</f>
        <v>4.4173812215085491</v>
      </c>
      <c r="M207" s="122">
        <f>IF(ABS('Rentas del trabajo'!M207/'Rentas del trabajo'!M195*100-100)&gt;100,"-",'Rentas del trabajo'!M207/'Rentas del trabajo'!M195*100-100)</f>
        <v>4.8876388919427285</v>
      </c>
      <c r="N207" s="122">
        <f>IF(ABS('Rentas del trabajo'!N207/'Rentas del trabajo'!N195*100-100)&gt;100,"-",'Rentas del trabajo'!N207/'Rentas del trabajo'!N195*100-100)</f>
        <v>-8.765004152356326</v>
      </c>
      <c r="O207" s="122">
        <f>IF(ABS('Rentas del trabajo'!O207/'Rentas del trabajo'!O195*100-100)&gt;100,"-",'Rentas del trabajo'!O207/'Rentas del trabajo'!O195*100-100)</f>
        <v>-10.161370521712655</v>
      </c>
      <c r="P207" s="122"/>
      <c r="Q207" s="122">
        <f>IF(ABS('Rentas del trabajo'!Q207/'Rentas del trabajo'!Q195*100-100)&gt;100,"-",'Rentas del trabajo'!Q207/'Rentas del trabajo'!Q195*100-100)</f>
        <v>0.63436624170880407</v>
      </c>
      <c r="R207" s="122">
        <f>IF(ABS('Rentas del trabajo'!R207/'Rentas del trabajo'!R195*100-100)&gt;100,"-",'Rentas del trabajo'!R207/'Rentas del trabajo'!R195*100-100)</f>
        <v>0.60164637245392782</v>
      </c>
      <c r="S207" s="122">
        <f>IF(ABS('Rentas del trabajo'!S207/'Rentas del trabajo'!S195*100-100)&gt;100,"-",'Rentas del trabajo'!S207/'Rentas del trabajo'!S195*100-100)</f>
        <v>2.1279163185522236</v>
      </c>
      <c r="T207" s="122">
        <f>IF(ABS('Rentas del trabajo'!T207/'Rentas del trabajo'!T195*100-100)&gt;100,"-",'Rentas del trabajo'!T207/'Rentas del trabajo'!T195*100-100)</f>
        <v>2.0040016365297788</v>
      </c>
      <c r="U207" s="122">
        <f>IF(ABS('Rentas del trabajo'!U207/'Rentas del trabajo'!U195*100-100)&gt;100,"-",'Rentas del trabajo'!U207/'Rentas del trabajo'!U195*100-100)</f>
        <v>1.6021288940358858</v>
      </c>
      <c r="V207" s="122">
        <f>IF(ABS('Rentas del trabajo'!V207/'Rentas del trabajo'!V195*100-100)&gt;100,"-",'Rentas del trabajo'!V207/'Rentas del trabajo'!V195*100-100)</f>
        <v>-3.441008845536814</v>
      </c>
      <c r="W207" s="122">
        <f>IF(ABS('Rentas del trabajo'!W207/'Rentas del trabajo'!W195*100-100)&gt;100,"-",'Rentas del trabajo'!W207/'Rentas del trabajo'!W195*100-100)</f>
        <v>-2.9279330763258002</v>
      </c>
      <c r="X207" s="122">
        <f>IF(ABS('Rentas del trabajo'!X207/'Rentas del trabajo'!X195*100-100)&gt;100,"-",'Rentas del trabajo'!X207/'Rentas del trabajo'!X195*100-100)</f>
        <v>-1.6602081045871273</v>
      </c>
      <c r="Y207" s="122">
        <f>IF(ABS('Rentas del trabajo'!Y207/'Rentas del trabajo'!Y195*100-100)&gt;100,"-",'Rentas del trabajo'!Y207/'Rentas del trabajo'!Y195*100-100)</f>
        <v>-7.229109372575067</v>
      </c>
      <c r="Z207" s="122">
        <f>IF(ABS('Rentas del trabajo'!Z207/'Rentas del trabajo'!Z195*100-100)&gt;100,"-",'Rentas del trabajo'!Z207/'Rentas del trabajo'!Z195*100-100)</f>
        <v>7.1541806664632333</v>
      </c>
      <c r="AA207" s="122">
        <f>IF(ABS('Rentas del trabajo'!AA207/'Rentas del trabajo'!AA195*100-100)&gt;100,"-",'Rentas del trabajo'!AA207/'Rentas del trabajo'!AA195*100-100)</f>
        <v>8.1021862145054229</v>
      </c>
      <c r="AB207" s="122">
        <f>IF(ABS('Rentas del trabajo'!AB207/'Rentas del trabajo'!AB195*100-100)&gt;100,"-",'Rentas del trabajo'!AB207/'Rentas del trabajo'!AB195*100-100)</f>
        <v>-9.0112030324072947</v>
      </c>
      <c r="AC207" s="122">
        <f>IF(ABS('Rentas del trabajo'!AC207/'Rentas del trabajo'!AC195*100-100)&gt;100,"-",'Rentas del trabajo'!AC207/'Rentas del trabajo'!AC195*100-100)</f>
        <v>-4.1011349360431382E-2</v>
      </c>
      <c r="AD207" s="122"/>
      <c r="AE207" s="122">
        <f>IF(ABS('Rentas del trabajo'!AE207/'Rentas del trabajo'!AE195*100-100)&gt;100,"-",'Rentas del trabajo'!AE207/'Rentas del trabajo'!AE195*100-100)</f>
        <v>-0.81455431886028862</v>
      </c>
      <c r="AF207" s="122">
        <f>IF(ABS('Rentas del trabajo'!AF207/'Rentas del trabajo'!AF195*100-100)&gt;100,"-",'Rentas del trabajo'!AF207/'Rentas del trabajo'!AF195*100-100)</f>
        <v>-0.78412748999970461</v>
      </c>
      <c r="AG207" s="122">
        <f>IF(ABS('Rentas del trabajo'!AG207/'Rentas del trabajo'!AG195*100-100)&gt;100,"-",'Rentas del trabajo'!AG207/'Rentas del trabajo'!AG195*100-100)</f>
        <v>0.8023652811261428</v>
      </c>
      <c r="AH207" s="122">
        <f>IF(ABS('Rentas del trabajo'!AH207/'Rentas del trabajo'!AH195*100-100)&gt;100,"-",'Rentas del trabajo'!AH207/'Rentas del trabajo'!AH195*100-100)</f>
        <v>3.1070503013937696</v>
      </c>
      <c r="AI207" s="122">
        <f>IF(ABS('Rentas del trabajo'!AI207/'Rentas del trabajo'!AI195*100-100)&gt;100,"-",'Rentas del trabajo'!AI207/'Rentas del trabajo'!AI195*100-100)</f>
        <v>-0.80215770361202487</v>
      </c>
      <c r="AJ207" s="122">
        <f>IF(ABS('Rentas del trabajo'!AJ207/'Rentas del trabajo'!AJ195*100-100)&gt;100,"-",'Rentas del trabajo'!AJ207/'Rentas del trabajo'!AJ195*100-100)</f>
        <v>-5.0395852776535719</v>
      </c>
      <c r="AK207" s="122">
        <f>IF(ABS('Rentas del trabajo'!AK207/'Rentas del trabajo'!AK195*100-100)&gt;100,"-",'Rentas del trabajo'!AK207/'Rentas del trabajo'!AK195*100-100)</f>
        <v>-2.0846883403065704</v>
      </c>
      <c r="AL207" s="122">
        <f>IF(ABS('Rentas del trabajo'!AL207/'Rentas del trabajo'!AL195*100-100)&gt;100,"-",'Rentas del trabajo'!AL207/'Rentas del trabajo'!AL195*100-100)</f>
        <v>-8.2520924943684406</v>
      </c>
      <c r="AM207" s="122">
        <f>IF(ABS('Rentas del trabajo'!AM207/'Rentas del trabajo'!AM195*100-100)&gt;100,"-",'Rentas del trabajo'!AM207/'Rentas del trabajo'!AM195*100-100)</f>
        <v>4.1223787079111389</v>
      </c>
      <c r="AN207" s="122">
        <f>IF(ABS('Rentas del trabajo'!AN207/'Rentas del trabajo'!AN195*100-100)&gt;100,"-",'Rentas del trabajo'!AN207/'Rentas del trabajo'!AN195*100-100)</f>
        <v>11.887589321284906</v>
      </c>
      <c r="AO207" s="122">
        <f>IF(ABS('Rentas del trabajo'!AO207/'Rentas del trabajo'!AO195*100-100)&gt;100,"-",'Rentas del trabajo'!AO207/'Rentas del trabajo'!AO195*100-100)</f>
        <v>13.385830710965934</v>
      </c>
      <c r="AP207" s="122">
        <f>IF(ABS('Rentas del trabajo'!AP207/'Rentas del trabajo'!AP195*100-100)&gt;100,"-",'Rentas del trabajo'!AP207/'Rentas del trabajo'!AP195*100-100)</f>
        <v>-16.986374864795863</v>
      </c>
      <c r="AQ207" s="122">
        <f>IF(ABS('Rentas del trabajo'!AQ207/'Rentas del trabajo'!AQ195*100-100)&gt;100,"-",'Rentas del trabajo'!AQ207/'Rentas del trabajo'!AQ195*100-100)</f>
        <v>-10.198214555908606</v>
      </c>
      <c r="AR207" s="122"/>
      <c r="AS207" s="122">
        <f>IF(ABS('Rentas del trabajo'!AS207/'Rentas del trabajo'!AS195*100-100)&gt;100,"-",'Rentas del trabajo'!AS207/'Rentas del trabajo'!AS195*100-100)</f>
        <v>-0.81455431886028862</v>
      </c>
      <c r="AT207" s="122"/>
      <c r="AU207" s="122"/>
      <c r="AV207" s="122"/>
      <c r="AW207" s="122"/>
      <c r="AX207" s="122"/>
      <c r="AY207" s="122"/>
      <c r="AZ207" s="122"/>
      <c r="BA207" s="122"/>
      <c r="BB207" s="122"/>
      <c r="BC207" s="122"/>
      <c r="BD207" s="122"/>
      <c r="BE207" s="122">
        <f>IF(ABS('Rentas del trabajo'!BE207/'Rentas del trabajo'!BE195*100-100)&gt;100,"-",'Rentas del trabajo'!BE207/'Rentas del trabajo'!BE195*100-100)</f>
        <v>0.6568534524206342</v>
      </c>
      <c r="BF207" s="122">
        <f>IF(ABS('Rentas del trabajo'!BF207/'Rentas del trabajo'!BF195*100-100)&gt;100,"-",'Rentas del trabajo'!BF207/'Rentas del trabajo'!BF195*100-100)</f>
        <v>0.32515041133316913</v>
      </c>
      <c r="BG207" s="122">
        <f>IF(ABS('Rentas del trabajo'!BG207/'Rentas del trabajo'!BG195*100-100)&gt;100,"-",'Rentas del trabajo'!BG207/'Rentas del trabajo'!BG195*100-100)</f>
        <v>-0.18704378704453006</v>
      </c>
      <c r="BH207" s="122">
        <f>IF(ABS('Rentas del trabajo'!BH207/'Rentas del trabajo'!BH195*100-100)&gt;100,"-",'Rentas del trabajo'!BH207/'Rentas del trabajo'!BH195*100-100)</f>
        <v>0.80138858275429925</v>
      </c>
      <c r="BI207" s="122"/>
      <c r="BJ207" s="122">
        <f>IF(ABS('Rentas del trabajo'!BJ207/'Rentas del trabajo'!BJ195*100-100)&gt;100,"-",'Rentas del trabajo'!BJ207/'Rentas del trabajo'!BJ195*100-100)</f>
        <v>11.649442341143825</v>
      </c>
      <c r="BK207" s="123"/>
      <c r="BL207" s="123"/>
    </row>
    <row r="208" spans="2:64" ht="12" customHeight="1">
      <c r="B208" s="67" t="s">
        <v>439</v>
      </c>
      <c r="C208" s="122">
        <f>IF(ABS('Rentas del trabajo'!C208/'Rentas del trabajo'!C196*100-100)&gt;100,"-",'Rentas del trabajo'!C208/'Rentas del trabajo'!C196*100-100)</f>
        <v>1.4111577424989576</v>
      </c>
      <c r="D208" s="122">
        <f>IF(ABS('Rentas del trabajo'!D208/'Rentas del trabajo'!D196*100-100)&gt;100,"-",'Rentas del trabajo'!D208/'Rentas del trabajo'!D196*100-100)</f>
        <v>-1.0378691130329685</v>
      </c>
      <c r="E208" s="122">
        <f>IF(ABS('Rentas del trabajo'!E208/'Rentas del trabajo'!E196*100-100)&gt;100,"-",'Rentas del trabajo'!E208/'Rentas del trabajo'!E196*100-100)</f>
        <v>-3.4711192275196368E-2</v>
      </c>
      <c r="F208" s="122">
        <f>IF(ABS('Rentas del trabajo'!F208/'Rentas del trabajo'!F196*100-100)&gt;100,"-",'Rentas del trabajo'!F208/'Rentas del trabajo'!F196*100-100)</f>
        <v>-3.4711192275196368E-2</v>
      </c>
      <c r="G208" s="122"/>
      <c r="H208" s="122">
        <f>IF(ABS('Rentas del trabajo'!H208/'Rentas del trabajo'!H196*100-100)&gt;100,"-",'Rentas del trabajo'!H208/'Rentas del trabajo'!H196*100-100)</f>
        <v>-2.9604822400302879</v>
      </c>
      <c r="I208" s="122">
        <f>IF(ABS('Rentas del trabajo'!I208/'Rentas del trabajo'!I196*100-100)&gt;100,"-",'Rentas del trabajo'!I208/'Rentas del trabajo'!I196*100-100)</f>
        <v>1.5993473703712198</v>
      </c>
      <c r="J208" s="122">
        <f>IF(ABS('Rentas del trabajo'!J208/'Rentas del trabajo'!J196*100-100)&gt;100,"-",'Rentas del trabajo'!J208/'Rentas del trabajo'!J196*100-100)</f>
        <v>-1.492223345116372</v>
      </c>
      <c r="K208" s="122">
        <f>IF(ABS('Rentas del trabajo'!K208/'Rentas del trabajo'!K196*100-100)&gt;100,"-",'Rentas del trabajo'!K208/'Rentas del trabajo'!K196*100-100)</f>
        <v>-14.433027629552868</v>
      </c>
      <c r="L208" s="122">
        <f>IF(ABS('Rentas del trabajo'!L208/'Rentas del trabajo'!L196*100-100)&gt;100,"-",'Rentas del trabajo'!L208/'Rentas del trabajo'!L196*100-100)</f>
        <v>3.8465952756899355</v>
      </c>
      <c r="M208" s="122">
        <f>IF(ABS('Rentas del trabajo'!M208/'Rentas del trabajo'!M196*100-100)&gt;100,"-",'Rentas del trabajo'!M208/'Rentas del trabajo'!M196*100-100)</f>
        <v>4.6920446105899458</v>
      </c>
      <c r="N208" s="122">
        <f>IF(ABS('Rentas del trabajo'!N208/'Rentas del trabajo'!N196*100-100)&gt;100,"-",'Rentas del trabajo'!N208/'Rentas del trabajo'!N196*100-100)</f>
        <v>8.1780494476452361</v>
      </c>
      <c r="O208" s="122">
        <f>IF(ABS('Rentas del trabajo'!O208/'Rentas del trabajo'!O196*100-100)&gt;100,"-",'Rentas del trabajo'!O208/'Rentas del trabajo'!O196*100-100)</f>
        <v>-8.7311996384304393</v>
      </c>
      <c r="P208" s="122"/>
      <c r="Q208" s="122">
        <f>IF(ABS('Rentas del trabajo'!Q208/'Rentas del trabajo'!Q196*100-100)&gt;100,"-",'Rentas del trabajo'!Q208/'Rentas del trabajo'!Q196*100-100)</f>
        <v>0.70075094329934018</v>
      </c>
      <c r="R208" s="122">
        <f>IF(ABS('Rentas del trabajo'!R208/'Rentas del trabajo'!R196*100-100)&gt;100,"-",'Rentas del trabajo'!R208/'Rentas del trabajo'!R196*100-100)</f>
        <v>1.0835030869408797</v>
      </c>
      <c r="S208" s="122">
        <f>IF(ABS('Rentas del trabajo'!S208/'Rentas del trabajo'!S196*100-100)&gt;100,"-",'Rentas del trabajo'!S208/'Rentas del trabajo'!S196*100-100)</f>
        <v>1.7201503904627771</v>
      </c>
      <c r="T208" s="122">
        <f>IF(ABS('Rentas del trabajo'!T208/'Rentas del trabajo'!T196*100-100)&gt;100,"-",'Rentas del trabajo'!T208/'Rentas del trabajo'!T196*100-100)</f>
        <v>1.7201503904627771</v>
      </c>
      <c r="U208" s="122"/>
      <c r="V208" s="122">
        <f>IF(ABS('Rentas del trabajo'!V208/'Rentas del trabajo'!V196*100-100)&gt;100,"-",'Rentas del trabajo'!V208/'Rentas del trabajo'!V196*100-100)</f>
        <v>-0.1481366994952964</v>
      </c>
      <c r="W208" s="122">
        <f>IF(ABS('Rentas del trabajo'!W208/'Rentas del trabajo'!W196*100-100)&gt;100,"-",'Rentas del trabajo'!W208/'Rentas del trabajo'!W196*100-100)</f>
        <v>0.6224744266894362</v>
      </c>
      <c r="X208" s="122">
        <f>IF(ABS('Rentas del trabajo'!X208/'Rentas del trabajo'!X196*100-100)&gt;100,"-",'Rentas del trabajo'!X208/'Rentas del trabajo'!X196*100-100)</f>
        <v>-1.3850223838935278</v>
      </c>
      <c r="Y208" s="122">
        <f>IF(ABS('Rentas del trabajo'!Y208/'Rentas del trabajo'!Y196*100-100)&gt;100,"-",'Rentas del trabajo'!Y208/'Rentas del trabajo'!Y196*100-100)</f>
        <v>3.5153937143219736</v>
      </c>
      <c r="Z208" s="122">
        <f>IF(ABS('Rentas del trabajo'!Z208/'Rentas del trabajo'!Z196*100-100)&gt;100,"-",'Rentas del trabajo'!Z208/'Rentas del trabajo'!Z196*100-100)</f>
        <v>6.2498081558794922</v>
      </c>
      <c r="AA208" s="122">
        <f>IF(ABS('Rentas del trabajo'!AA208/'Rentas del trabajo'!AA196*100-100)&gt;100,"-",'Rentas del trabajo'!AA208/'Rentas del trabajo'!AA196*100-100)</f>
        <v>7.914525773844062</v>
      </c>
      <c r="AB208" s="122">
        <f>IF(ABS('Rentas del trabajo'!AB208/'Rentas del trabajo'!AB196*100-100)&gt;100,"-",'Rentas del trabajo'!AB208/'Rentas del trabajo'!AB196*100-100)</f>
        <v>15.288823181325228</v>
      </c>
      <c r="AC208" s="122">
        <f>IF(ABS('Rentas del trabajo'!AC208/'Rentas del trabajo'!AC196*100-100)&gt;100,"-",'Rentas del trabajo'!AC208/'Rentas del trabajo'!AC196*100-100)</f>
        <v>-1.8379609478152759</v>
      </c>
      <c r="AD208" s="122"/>
      <c r="AE208" s="122">
        <f>IF(ABS('Rentas del trabajo'!AE208/'Rentas del trabajo'!AE196*100-100)&gt;100,"-",'Rentas del trabajo'!AE208/'Rentas del trabajo'!AE196*100-100)</f>
        <v>2.1217973869902949</v>
      </c>
      <c r="AF208" s="122">
        <f>IF(ABS('Rentas del trabajo'!AF208/'Rentas del trabajo'!AF196*100-100)&gt;100,"-",'Rentas del trabajo'!AF208/'Rentas del trabajo'!AF196*100-100)</f>
        <v>3.4388630029781098E-2</v>
      </c>
      <c r="AG208" s="122">
        <f>IF(ABS('Rentas del trabajo'!AG208/'Rentas del trabajo'!AG196*100-100)&gt;100,"-",'Rentas del trabajo'!AG208/'Rentas del trabajo'!AG196*100-100)</f>
        <v>1.6848421134781404</v>
      </c>
      <c r="AH208" s="122">
        <f>IF(ABS('Rentas del trabajo'!AH208/'Rentas del trabajo'!AH196*100-100)&gt;100,"-",'Rentas del trabajo'!AH208/'Rentas del trabajo'!AH196*100-100)</f>
        <v>1.6848421134781404</v>
      </c>
      <c r="AI208" s="122"/>
      <c r="AJ208" s="122">
        <f>IF(ABS('Rentas del trabajo'!AJ208/'Rentas del trabajo'!AJ196*100-100)&gt;100,"-",'Rentas del trabajo'!AJ208/'Rentas del trabajo'!AJ196*100-100)</f>
        <v>-3.1042333788460184</v>
      </c>
      <c r="AK208" s="122">
        <f>IF(ABS('Rentas del trabajo'!AK208/'Rentas del trabajo'!AK196*100-100)&gt;100,"-",'Rentas del trabajo'!AK208/'Rentas del trabajo'!AK196*100-100)</f>
        <v>2.2317773254351181</v>
      </c>
      <c r="AL208" s="122">
        <f>IF(ABS('Rentas del trabajo'!AL208/'Rentas del trabajo'!AL196*100-100)&gt;100,"-",'Rentas del trabajo'!AL208/'Rentas del trabajo'!AL196*100-100)</f>
        <v>-2.8565781016623504</v>
      </c>
      <c r="AM208" s="122">
        <f>IF(ABS('Rentas del trabajo'!AM208/'Rentas del trabajo'!AM196*100-100)&gt;100,"-",'Rentas del trabajo'!AM208/'Rentas del trabajo'!AM196*100-100)</f>
        <v>-11.425011661306556</v>
      </c>
      <c r="AN208" s="122">
        <f>IF(ABS('Rentas del trabajo'!AN208/'Rentas del trabajo'!AN196*100-100)&gt;100,"-",'Rentas del trabajo'!AN208/'Rentas del trabajo'!AN196*100-100)</f>
        <v>10.336808256833166</v>
      </c>
      <c r="AO208" s="122">
        <f>IF(ABS('Rentas del trabajo'!AO208/'Rentas del trabajo'!AO196*100-100)&gt;100,"-",'Rentas del trabajo'!AO208/'Rentas del trabajo'!AO196*100-100)</f>
        <v>12.977923464459423</v>
      </c>
      <c r="AP208" s="122">
        <f>IF(ABS('Rentas del trabajo'!AP208/'Rentas del trabajo'!AP196*100-100)&gt;100,"-",'Rentas del trabajo'!AP208/'Rentas del trabajo'!AP196*100-100)</f>
        <v>24.717200148702261</v>
      </c>
      <c r="AQ208" s="122">
        <f>IF(ABS('Rentas del trabajo'!AQ208/'Rentas del trabajo'!AQ196*100-100)&gt;100,"-",'Rentas del trabajo'!AQ208/'Rentas del trabajo'!AQ196*100-100)</f>
        <v>-10.408684546615589</v>
      </c>
      <c r="AR208" s="122"/>
      <c r="AS208" s="122">
        <f>IF(ABS('Rentas del trabajo'!AS208/'Rentas del trabajo'!AS196*100-100)&gt;100,"-",'Rentas del trabajo'!AS208/'Rentas del trabajo'!AS196*100-100)</f>
        <v>2.1217973869902949</v>
      </c>
      <c r="AT208" s="122"/>
      <c r="AU208" s="122"/>
      <c r="AV208" s="122"/>
      <c r="AW208" s="122"/>
      <c r="AX208" s="122"/>
      <c r="AY208" s="122"/>
      <c r="AZ208" s="122"/>
      <c r="BA208" s="122"/>
      <c r="BB208" s="122"/>
      <c r="BC208" s="122"/>
      <c r="BD208" s="122"/>
      <c r="BE208" s="122">
        <f>IF(ABS('Rentas del trabajo'!BE208/'Rentas del trabajo'!BE196*100-100)&gt;100,"-",'Rentas del trabajo'!BE208/'Rentas del trabajo'!BE196*100-100)</f>
        <v>-3.1745800579230519</v>
      </c>
      <c r="BF208" s="122">
        <f>IF(ABS('Rentas del trabajo'!BF208/'Rentas del trabajo'!BF196*100-100)&gt;100,"-",'Rentas del trabajo'!BF208/'Rentas del trabajo'!BF196*100-100)</f>
        <v>-3.2440700015251309</v>
      </c>
      <c r="BG208" s="122">
        <f>IF(ABS('Rentas del trabajo'!BG208/'Rentas del trabajo'!BG196*100-100)&gt;100,"-",'Rentas del trabajo'!BG208/'Rentas del trabajo'!BG196*100-100)</f>
        <v>-6.9539670627437005</v>
      </c>
      <c r="BH208" s="122">
        <f>IF(ABS('Rentas del trabajo'!BH208/'Rentas del trabajo'!BH196*100-100)&gt;100,"-",'Rentas del trabajo'!BH208/'Rentas del trabajo'!BH196*100-100)</f>
        <v>7.0606724597865878E-3</v>
      </c>
      <c r="BI208" s="122">
        <f>+'Rentas del trabajo'!BI208/'Rentas del trabajo'!BI196*100-100</f>
        <v>-3.6693881343312</v>
      </c>
      <c r="BJ208" s="122">
        <f>IF(ABS('Rentas del trabajo'!BJ208/'Rentas del trabajo'!BJ196*100-100)&gt;100,"-",'Rentas del trabajo'!BJ208/'Rentas del trabajo'!BJ196*100-100)</f>
        <v>1.7208081413222516</v>
      </c>
      <c r="BK208" s="123"/>
      <c r="BL208" s="123"/>
    </row>
    <row r="209" spans="2:64" ht="12" customHeight="1">
      <c r="B209" s="67" t="s">
        <v>440</v>
      </c>
      <c r="C209" s="122">
        <f>IF(ABS('Rentas del trabajo'!C209/'Rentas del trabajo'!C197*100-100)&gt;100,"-",'Rentas del trabajo'!C209/'Rentas del trabajo'!C197*100-100)</f>
        <v>2.0467565495976316</v>
      </c>
      <c r="D209" s="122">
        <f>IF(ABS('Rentas del trabajo'!D209/'Rentas del trabajo'!D197*100-100)&gt;100,"-",'Rentas del trabajo'!D209/'Rentas del trabajo'!D197*100-100)</f>
        <v>-0.38949873492579457</v>
      </c>
      <c r="E209" s="122">
        <f>IF(ABS('Rentas del trabajo'!E209/'Rentas del trabajo'!E197*100-100)&gt;100,"-",'Rentas del trabajo'!E209/'Rentas del trabajo'!E197*100-100)</f>
        <v>0.78372237261913824</v>
      </c>
      <c r="F209" s="122">
        <f>IF(ABS('Rentas del trabajo'!F209/'Rentas del trabajo'!F197*100-100)&gt;100,"-",'Rentas del trabajo'!F209/'Rentas del trabajo'!F197*100-100)</f>
        <v>0.78372237261913824</v>
      </c>
      <c r="G209" s="122"/>
      <c r="H209" s="122">
        <f>IF(ABS('Rentas del trabajo'!H209/'Rentas del trabajo'!H197*100-100)&gt;100,"-",'Rentas del trabajo'!H209/'Rentas del trabajo'!H197*100-100)</f>
        <v>-2.1112075762759588</v>
      </c>
      <c r="I209" s="122">
        <f>IF(ABS('Rentas del trabajo'!I209/'Rentas del trabajo'!I197*100-100)&gt;100,"-",'Rentas del trabajo'!I209/'Rentas del trabajo'!I197*100-100)</f>
        <v>-0.67239071213035118</v>
      </c>
      <c r="J209" s="122">
        <f>IF(ABS('Rentas del trabajo'!J209/'Rentas del trabajo'!J197*100-100)&gt;100,"-",'Rentas del trabajo'!J209/'Rentas del trabajo'!J197*100-100)</f>
        <v>0.39005047698161377</v>
      </c>
      <c r="K209" s="122">
        <f>IF(ABS('Rentas del trabajo'!K209/'Rentas del trabajo'!K197*100-100)&gt;100,"-",'Rentas del trabajo'!K209/'Rentas del trabajo'!K197*100-100)</f>
        <v>-14.443180477025933</v>
      </c>
      <c r="L209" s="122">
        <f>IF(ABS('Rentas del trabajo'!L209/'Rentas del trabajo'!L197*100-100)&gt;100,"-",'Rentas del trabajo'!L209/'Rentas del trabajo'!L197*100-100)</f>
        <v>4.1897838418000219</v>
      </c>
      <c r="M209" s="122">
        <f>IF(ABS('Rentas del trabajo'!M209/'Rentas del trabajo'!M197*100-100)&gt;100,"-",'Rentas del trabajo'!M209/'Rentas del trabajo'!M197*100-100)</f>
        <v>5.070394467658403</v>
      </c>
      <c r="N209" s="122">
        <f>IF(ABS('Rentas del trabajo'!N209/'Rentas del trabajo'!N197*100-100)&gt;100,"-",'Rentas del trabajo'!N209/'Rentas del trabajo'!N197*100-100)</f>
        <v>8.4531922632291554</v>
      </c>
      <c r="O209" s="122">
        <f>IF(ABS('Rentas del trabajo'!O209/'Rentas del trabajo'!O197*100-100)&gt;100,"-",'Rentas del trabajo'!O209/'Rentas del trabajo'!O197*100-100)</f>
        <v>-7.5205938912454258</v>
      </c>
      <c r="P209" s="122"/>
      <c r="Q209" s="122">
        <f>IF(ABS('Rentas del trabajo'!Q209/'Rentas del trabajo'!Q197*100-100)&gt;100,"-",'Rentas del trabajo'!Q209/'Rentas del trabajo'!Q197*100-100)</f>
        <v>0.45021602022920604</v>
      </c>
      <c r="R209" s="122">
        <f>IF(ABS('Rentas del trabajo'!R209/'Rentas del trabajo'!R197*100-100)&gt;100,"-",'Rentas del trabajo'!R209/'Rentas del trabajo'!R197*100-100)</f>
        <v>0.60352189997858829</v>
      </c>
      <c r="S209" s="122">
        <f>IF(ABS('Rentas del trabajo'!S209/'Rentas del trabajo'!S197*100-100)&gt;100,"-",'Rentas del trabajo'!S209/'Rentas del trabajo'!S197*100-100)</f>
        <v>1.7210754233368561</v>
      </c>
      <c r="T209" s="122">
        <f>IF(ABS('Rentas del trabajo'!T209/'Rentas del trabajo'!T197*100-100)&gt;100,"-",'Rentas del trabajo'!T209/'Rentas del trabajo'!T197*100-100)</f>
        <v>1.7210754233368561</v>
      </c>
      <c r="U209" s="122"/>
      <c r="V209" s="122">
        <f>IF(ABS('Rentas del trabajo'!V209/'Rentas del trabajo'!V197*100-100)&gt;100,"-",'Rentas del trabajo'!V209/'Rentas del trabajo'!V197*100-100)</f>
        <v>-1.0114070298944569</v>
      </c>
      <c r="W209" s="122">
        <f>IF(ABS('Rentas del trabajo'!W209/'Rentas del trabajo'!W197*100-100)&gt;100,"-",'Rentas del trabajo'!W209/'Rentas del trabajo'!W197*100-100)</f>
        <v>3.6303061984291247</v>
      </c>
      <c r="X209" s="122">
        <f>IF(ABS('Rentas del trabajo'!X209/'Rentas del trabajo'!X197*100-100)&gt;100,"-",'Rentas del trabajo'!X209/'Rentas del trabajo'!X197*100-100)</f>
        <v>-3.5361393956948177</v>
      </c>
      <c r="Y209" s="122">
        <f>IF(ABS('Rentas del trabajo'!Y209/'Rentas del trabajo'!Y197*100-100)&gt;100,"-",'Rentas del trabajo'!Y209/'Rentas del trabajo'!Y197*100-100)</f>
        <v>4.0742832788230459</v>
      </c>
      <c r="Z209" s="122">
        <f>IF(ABS('Rentas del trabajo'!Z209/'Rentas del trabajo'!Z197*100-100)&gt;100,"-",'Rentas del trabajo'!Z209/'Rentas del trabajo'!Z197*100-100)</f>
        <v>5.9659274973342207</v>
      </c>
      <c r="AA209" s="122">
        <f>IF(ABS('Rentas del trabajo'!AA209/'Rentas del trabajo'!AA197*100-100)&gt;100,"-",'Rentas del trabajo'!AA209/'Rentas del trabajo'!AA197*100-100)</f>
        <v>7.6014139075792428</v>
      </c>
      <c r="AB209" s="122">
        <f>IF(ABS('Rentas del trabajo'!AB209/'Rentas del trabajo'!AB197*100-100)&gt;100,"-",'Rentas del trabajo'!AB209/'Rentas del trabajo'!AB197*100-100)</f>
        <v>20.786394229359288</v>
      </c>
      <c r="AC209" s="122">
        <f>IF(ABS('Rentas del trabajo'!AC209/'Rentas del trabajo'!AC197*100-100)&gt;100,"-",'Rentas del trabajo'!AC209/'Rentas del trabajo'!AC197*100-100)</f>
        <v>-8.9680851877332657E-2</v>
      </c>
      <c r="AD209" s="122"/>
      <c r="AE209" s="122">
        <f>IF(ABS('Rentas del trabajo'!AE209/'Rentas del trabajo'!AE197*100-100)&gt;100,"-",'Rentas del trabajo'!AE209/'Rentas del trabajo'!AE197*100-100)</f>
        <v>2.5061873957082099</v>
      </c>
      <c r="AF209" s="122">
        <f>IF(ABS('Rentas del trabajo'!AF209/'Rentas del trabajo'!AF197*100-100)&gt;100,"-",'Rentas del trabajo'!AF209/'Rentas del trabajo'!AF197*100-100)</f>
        <v>0.21167245488737763</v>
      </c>
      <c r="AG209" s="122">
        <f>IF(ABS('Rentas del trabajo'!AG209/'Rentas del trabajo'!AG197*100-100)&gt;100,"-",'Rentas del trabajo'!AG209/'Rentas del trabajo'!AG197*100-100)</f>
        <v>2.5182862490983524</v>
      </c>
      <c r="AH209" s="122">
        <f>IF(ABS('Rentas del trabajo'!AH209/'Rentas del trabajo'!AH197*100-100)&gt;100,"-",'Rentas del trabajo'!AH209/'Rentas del trabajo'!AH197*100-100)</f>
        <v>2.5182862490983524</v>
      </c>
      <c r="AI209" s="122"/>
      <c r="AJ209" s="122">
        <f>IF(ABS('Rentas del trabajo'!AJ209/'Rentas del trabajo'!AJ197*100-100)&gt;100,"-",'Rentas del trabajo'!AJ209/'Rentas del trabajo'!AJ197*100-100)</f>
        <v>-3.1012617043282944</v>
      </c>
      <c r="AK209" s="122">
        <f>IF(ABS('Rentas del trabajo'!AK209/'Rentas del trabajo'!AK197*100-100)&gt;100,"-",'Rentas del trabajo'!AK209/'Rentas del trabajo'!AK197*100-100)</f>
        <v>2.9335056445986396</v>
      </c>
      <c r="AL209" s="122">
        <f>IF(ABS('Rentas del trabajo'!AL209/'Rentas del trabajo'!AL197*100-100)&gt;100,"-",'Rentas del trabajo'!AL209/'Rentas del trabajo'!AL197*100-100)</f>
        <v>-3.1598816472928632</v>
      </c>
      <c r="AM209" s="122">
        <f>IF(ABS('Rentas del trabajo'!AM209/'Rentas del trabajo'!AM197*100-100)&gt;100,"-",'Rentas del trabajo'!AM209/'Rentas del trabajo'!AM197*100-100)</f>
        <v>-10.957353285308599</v>
      </c>
      <c r="AN209" s="122">
        <f>IF(ABS('Rentas del trabajo'!AN209/'Rentas del trabajo'!AN197*100-100)&gt;100,"-",'Rentas del trabajo'!AN209/'Rentas del trabajo'!AN197*100-100)</f>
        <v>10.405670805431086</v>
      </c>
      <c r="AO209" s="122">
        <f>IF(ABS('Rentas del trabajo'!AO209/'Rentas del trabajo'!AO197*100-100)&gt;100,"-",'Rentas del trabajo'!AO209/'Rentas del trabajo'!AO197*100-100)</f>
        <v>13.057230045471385</v>
      </c>
      <c r="AP209" s="122">
        <f>IF(ABS('Rentas del trabajo'!AP209/'Rentas del trabajo'!AP197*100-100)&gt;100,"-",'Rentas del trabajo'!AP209/'Rentas del trabajo'!AP197*100-100)</f>
        <v>30.996700361388974</v>
      </c>
      <c r="AQ209" s="122">
        <f>IF(ABS('Rentas del trabajo'!AQ209/'Rentas del trabajo'!AQ197*100-100)&gt;100,"-",'Rentas del trabajo'!AQ209/'Rentas del trabajo'!AQ197*100-100)</f>
        <v>-7.6035302104548634</v>
      </c>
      <c r="AR209" s="122"/>
      <c r="AS209" s="122">
        <f>IF(ABS('Rentas del trabajo'!AS209/'Rentas del trabajo'!AS197*100-100)&gt;100,"-",'Rentas del trabajo'!AS209/'Rentas del trabajo'!AS197*100-100)</f>
        <v>2.5061873957082099</v>
      </c>
      <c r="AT209" s="122"/>
      <c r="AU209" s="122"/>
      <c r="AV209" s="122"/>
      <c r="AW209" s="122"/>
      <c r="AX209" s="122"/>
      <c r="AY209" s="122"/>
      <c r="AZ209" s="122"/>
      <c r="BA209" s="122"/>
      <c r="BB209" s="122"/>
      <c r="BC209" s="122"/>
      <c r="BD209" s="122"/>
      <c r="BE209" s="122">
        <f>IF(ABS('Rentas del trabajo'!BE209/'Rentas del trabajo'!BE197*100-100)&gt;100,"-",'Rentas del trabajo'!BE209/'Rentas del trabajo'!BE197*100-100)</f>
        <v>-4.0862146385271672</v>
      </c>
      <c r="BF209" s="122">
        <f>IF(ABS('Rentas del trabajo'!BF209/'Rentas del trabajo'!BF197*100-100)&gt;100,"-",'Rentas del trabajo'!BF209/'Rentas del trabajo'!BF197*100-100)</f>
        <v>-5.6490853329937067</v>
      </c>
      <c r="BG209" s="122">
        <f>IF(ABS('Rentas del trabajo'!BG209/'Rentas del trabajo'!BG197*100-100)&gt;100,"-",'Rentas del trabajo'!BG209/'Rentas del trabajo'!BG197*100-100)</f>
        <v>-1.1679592210605847</v>
      </c>
      <c r="BH209" s="122">
        <f>IF(ABS('Rentas del trabajo'!BH209/'Rentas del trabajo'!BH197*100-100)&gt;100,"-",'Rentas del trabajo'!BH209/'Rentas del trabajo'!BH197*100-100)</f>
        <v>-11.689278945291449</v>
      </c>
      <c r="BI209" s="122"/>
      <c r="BJ209" s="122">
        <f>IF(ABS('Rentas del trabajo'!BJ209/'Rentas del trabajo'!BJ197*100-100)&gt;100,"-",'Rentas del trabajo'!BJ209/'Rentas del trabajo'!BJ197*100-100)</f>
        <v>3.2432382755421543</v>
      </c>
      <c r="BK209" s="123"/>
      <c r="BL209" s="123"/>
    </row>
    <row r="210" spans="2:64" ht="12" customHeight="1">
      <c r="B210" s="67" t="s">
        <v>441</v>
      </c>
      <c r="C210" s="122">
        <f>IF(ABS('Rentas del trabajo'!C210/'Rentas del trabajo'!C198*100-100)&gt;100,"-",'Rentas del trabajo'!C210/'Rentas del trabajo'!C198*100-100)</f>
        <v>-0.56032566750820934</v>
      </c>
      <c r="D210" s="122">
        <f>IF(ABS('Rentas del trabajo'!D210/'Rentas del trabajo'!D198*100-100)&gt;100,"-",'Rentas del trabajo'!D210/'Rentas del trabajo'!D198*100-100)</f>
        <v>-8.7832771901076967E-2</v>
      </c>
      <c r="E210" s="122">
        <f>IF(ABS('Rentas del trabajo'!E210/'Rentas del trabajo'!E198*100-100)&gt;100,"-",'Rentas del trabajo'!E210/'Rentas del trabajo'!E198*100-100)</f>
        <v>-1.176334807847141</v>
      </c>
      <c r="F210" s="122">
        <f>IF(ABS('Rentas del trabajo'!F210/'Rentas del trabajo'!F198*100-100)&gt;100,"-",'Rentas del trabajo'!F210/'Rentas del trabajo'!F198*100-100)</f>
        <v>0.20574672551185813</v>
      </c>
      <c r="G210" s="122">
        <f>IF(ABS('Rentas del trabajo'!G210/'Rentas del trabajo'!G198*100-100)&gt;100,"-",'Rentas del trabajo'!G210/'Rentas del trabajo'!G198*100-100)</f>
        <v>-1.6930094457686948</v>
      </c>
      <c r="H210" s="122">
        <f>IF(ABS('Rentas del trabajo'!H210/'Rentas del trabajo'!H198*100-100)&gt;100,"-",'Rentas del trabajo'!H210/'Rentas del trabajo'!H198*100-100)</f>
        <v>5.7371475201740907</v>
      </c>
      <c r="I210" s="122">
        <f>IF(ABS('Rentas del trabajo'!I210/'Rentas del trabajo'!I198*100-100)&gt;100,"-",'Rentas del trabajo'!I210/'Rentas del trabajo'!I198*100-100)</f>
        <v>6.8059363239701582</v>
      </c>
      <c r="J210" s="122">
        <f>IF(ABS('Rentas del trabajo'!J210/'Rentas del trabajo'!J198*100-100)&gt;100,"-",'Rentas del trabajo'!J210/'Rentas del trabajo'!J198*100-100)</f>
        <v>0.16793635931347239</v>
      </c>
      <c r="K210" s="122">
        <f>IF(ABS('Rentas del trabajo'!K210/'Rentas del trabajo'!K198*100-100)&gt;100,"-",'Rentas del trabajo'!K210/'Rentas del trabajo'!K198*100-100)</f>
        <v>21.466522479947159</v>
      </c>
      <c r="L210" s="122">
        <f>IF(ABS('Rentas del trabajo'!L210/'Rentas del trabajo'!L198*100-100)&gt;100,"-",'Rentas del trabajo'!L210/'Rentas del trabajo'!L198*100-100)</f>
        <v>4.3809048709023273</v>
      </c>
      <c r="M210" s="122">
        <f>IF(ABS('Rentas del trabajo'!M210/'Rentas del trabajo'!M198*100-100)&gt;100,"-",'Rentas del trabajo'!M210/'Rentas del trabajo'!M198*100-100)</f>
        <v>5.2747450782688219</v>
      </c>
      <c r="N210" s="122">
        <f>IF(ABS('Rentas del trabajo'!N210/'Rentas del trabajo'!N198*100-100)&gt;100,"-",'Rentas del trabajo'!N210/'Rentas del trabajo'!N198*100-100)</f>
        <v>-6.4521952416568098</v>
      </c>
      <c r="O210" s="122">
        <f>IF(ABS('Rentas del trabajo'!O210/'Rentas del trabajo'!O198*100-100)&gt;100,"-",'Rentas del trabajo'!O210/'Rentas del trabajo'!O198*100-100)</f>
        <v>-6.3142764477728122</v>
      </c>
      <c r="P210" s="122"/>
      <c r="Q210" s="122">
        <f>IF(ABS('Rentas del trabajo'!Q210/'Rentas del trabajo'!Q198*100-100)&gt;100,"-",'Rentas del trabajo'!Q210/'Rentas del trabajo'!Q198*100-100)</f>
        <v>0.5148871861513129</v>
      </c>
      <c r="R210" s="122">
        <f>IF(ABS('Rentas del trabajo'!R210/'Rentas del trabajo'!R198*100-100)&gt;100,"-",'Rentas del trabajo'!R210/'Rentas del trabajo'!R198*100-100)</f>
        <v>0.64233793620891788</v>
      </c>
      <c r="S210" s="122">
        <f>IF(ABS('Rentas del trabajo'!S210/'Rentas del trabajo'!S198*100-100)&gt;100,"-",'Rentas del trabajo'!S210/'Rentas del trabajo'!S198*100-100)</f>
        <v>1.0727299335258351</v>
      </c>
      <c r="T210" s="122">
        <f>IF(ABS('Rentas del trabajo'!T210/'Rentas del trabajo'!T198*100-100)&gt;100,"-",'Rentas del trabajo'!T210/'Rentas del trabajo'!T198*100-100)</f>
        <v>0.34950254914605239</v>
      </c>
      <c r="U210" s="122">
        <f>IF(ABS('Rentas del trabajo'!U210/'Rentas del trabajo'!U198*100-100)&gt;100,"-",'Rentas del trabajo'!U210/'Rentas del trabajo'!U198*100-100)</f>
        <v>1.2043646293418391</v>
      </c>
      <c r="V210" s="122">
        <f>IF(ABS('Rentas del trabajo'!V210/'Rentas del trabajo'!V198*100-100)&gt;100,"-",'Rentas del trabajo'!V210/'Rentas del trabajo'!V198*100-100)</f>
        <v>-2.3486295522468765</v>
      </c>
      <c r="W210" s="122">
        <f>IF(ABS('Rentas del trabajo'!W210/'Rentas del trabajo'!W198*100-100)&gt;100,"-",'Rentas del trabajo'!W210/'Rentas del trabajo'!W198*100-100)</f>
        <v>-1.8428558633910512</v>
      </c>
      <c r="X210" s="122">
        <f>IF(ABS('Rentas del trabajo'!X210/'Rentas del trabajo'!X198*100-100)&gt;100,"-",'Rentas del trabajo'!X210/'Rentas del trabajo'!X198*100-100)</f>
        <v>-0.17151349858636422</v>
      </c>
      <c r="Y210" s="122">
        <f>IF(ABS('Rentas del trabajo'!Y210/'Rentas del trabajo'!Y198*100-100)&gt;100,"-",'Rentas del trabajo'!Y210/'Rentas del trabajo'!Y198*100-100)</f>
        <v>-6.2702672124568437</v>
      </c>
      <c r="Z210" s="122">
        <f>IF(ABS('Rentas del trabajo'!Z210/'Rentas del trabajo'!Z198*100-100)&gt;100,"-",'Rentas del trabajo'!Z210/'Rentas del trabajo'!Z198*100-100)</f>
        <v>5.7444446026059239</v>
      </c>
      <c r="AA210" s="122">
        <f>IF(ABS('Rentas del trabajo'!AA210/'Rentas del trabajo'!AA198*100-100)&gt;100,"-",'Rentas del trabajo'!AA210/'Rentas del trabajo'!AA198*100-100)</f>
        <v>7.3620550039605632</v>
      </c>
      <c r="AB210" s="122">
        <f>IF(ABS('Rentas del trabajo'!AB210/'Rentas del trabajo'!AB198*100-100)&gt;100,"-",'Rentas del trabajo'!AB210/'Rentas del trabajo'!AB198*100-100)</f>
        <v>-9.685101156161096</v>
      </c>
      <c r="AC210" s="122">
        <f>IF(ABS('Rentas del trabajo'!AC210/'Rentas del trabajo'!AC198*100-100)&gt;100,"-",'Rentas del trabajo'!AC210/'Rentas del trabajo'!AC198*100-100)</f>
        <v>-0.53657585338932279</v>
      </c>
      <c r="AD210" s="122"/>
      <c r="AE210" s="122">
        <f>IF(ABS('Rentas del trabajo'!AE210/'Rentas del trabajo'!AE198*100-100)&gt;100,"-",'Rentas del trabajo'!AE210/'Rentas del trabajo'!AE198*100-100)</f>
        <v>-4.8323526419608243E-2</v>
      </c>
      <c r="AF210" s="122">
        <f>IF(ABS('Rentas del trabajo'!AF210/'Rentas del trabajo'!AF198*100-100)&gt;100,"-",'Rentas del trabajo'!AF210/'Rentas del trabajo'!AF198*100-100)</f>
        <v>0.5539409810935183</v>
      </c>
      <c r="AG210" s="122">
        <f>IF(ABS('Rentas del trabajo'!AG210/'Rentas del trabajo'!AG198*100-100)&gt;100,"-",'Rentas del trabajo'!AG210/'Rentas del trabajo'!AG198*100-100)</f>
        <v>-0.11622376992357886</v>
      </c>
      <c r="AH210" s="122">
        <f>IF(ABS('Rentas del trabajo'!AH210/'Rentas del trabajo'!AH198*100-100)&gt;100,"-",'Rentas del trabajo'!AH210/'Rentas del trabajo'!AH198*100-100)</f>
        <v>0.55596836470832045</v>
      </c>
      <c r="AI210" s="122">
        <f>IF(ABS('Rentas del trabajo'!AI210/'Rentas del trabajo'!AI198*100-100)&gt;100,"-",'Rentas del trabajo'!AI210/'Rentas del trabajo'!AI198*100-100)</f>
        <v>-0.50903482336312322</v>
      </c>
      <c r="AJ210" s="122">
        <f>IF(ABS('Rentas del trabajo'!AJ210/'Rentas del trabajo'!AJ198*100-100)&gt;100,"-",'Rentas del trabajo'!AJ210/'Rentas del trabajo'!AJ198*100-100)</f>
        <v>3.2537736258123999</v>
      </c>
      <c r="AK210" s="122">
        <f>IF(ABS('Rentas del trabajo'!AK210/'Rentas del trabajo'!AK198*100-100)&gt;100,"-",'Rentas del trabajo'!AK210/'Rentas del trabajo'!AK198*100-100)</f>
        <v>4.8376568639741322</v>
      </c>
      <c r="AL210" s="122">
        <f>IF(ABS('Rentas del trabajo'!AL210/'Rentas del trabajo'!AL198*100-100)&gt;100,"-",'Rentas del trabajo'!AL210/'Rentas del trabajo'!AL198*100-100)</f>
        <v>-3.8651727981573458E-3</v>
      </c>
      <c r="AM210" s="122">
        <f>IF(ABS('Rentas del trabajo'!AM210/'Rentas del trabajo'!AM198*100-100)&gt;100,"-",'Rentas del trabajo'!AM210/'Rentas del trabajo'!AM198*100-100)</f>
        <v>13.850246946775542</v>
      </c>
      <c r="AN210" s="122">
        <f>IF(ABS('Rentas del trabajo'!AN210/'Rentas del trabajo'!AN198*100-100)&gt;100,"-",'Rentas del trabajo'!AN210/'Rentas del trabajo'!AN198*100-100)</f>
        <v>10.377008126910098</v>
      </c>
      <c r="AO210" s="122">
        <f>IF(ABS('Rentas del trabajo'!AO210/'Rentas del trabajo'!AO198*100-100)&gt;100,"-",'Rentas del trabajo'!AO210/'Rentas del trabajo'!AO198*100-100)</f>
        <v>13.025129716210245</v>
      </c>
      <c r="AP210" s="122">
        <f>IF(ABS('Rentas del trabajo'!AP210/'Rentas del trabajo'!AP198*100-100)&gt;100,"-",'Rentas del trabajo'!AP210/'Rentas del trabajo'!AP198*100-100)</f>
        <v>-15.512394761870439</v>
      </c>
      <c r="AQ210" s="122">
        <f>IF(ABS('Rentas del trabajo'!AQ210/'Rentas del trabajo'!AQ198*100-100)&gt;100,"-",'Rentas del trabajo'!AQ210/'Rentas del trabajo'!AQ198*100-100)</f>
        <v>-6.8169714184271299</v>
      </c>
      <c r="AR210" s="122"/>
      <c r="AS210" s="122">
        <f>IF(ABS('Rentas del trabajo'!AS210/'Rentas del trabajo'!AS198*100-100)&gt;100,"-",'Rentas del trabajo'!AS210/'Rentas del trabajo'!AS198*100-100)</f>
        <v>-4.8323526419608243E-2</v>
      </c>
      <c r="AT210" s="122"/>
      <c r="AU210" s="122"/>
      <c r="AV210" s="122"/>
      <c r="AW210" s="122"/>
      <c r="AX210" s="122"/>
      <c r="AY210" s="122"/>
      <c r="AZ210" s="122"/>
      <c r="BA210" s="122"/>
      <c r="BB210" s="122"/>
      <c r="BC210" s="122"/>
      <c r="BD210" s="122"/>
      <c r="BE210" s="122">
        <f>IF(ABS('Rentas del trabajo'!BE210/'Rentas del trabajo'!BE198*100-100)&gt;100,"-",'Rentas del trabajo'!BE210/'Rentas del trabajo'!BE198*100-100)</f>
        <v>0.44844964365640294</v>
      </c>
      <c r="BF210" s="122">
        <f>IF(ABS('Rentas del trabajo'!BF210/'Rentas del trabajo'!BF198*100-100)&gt;100,"-",'Rentas del trabajo'!BF210/'Rentas del trabajo'!BF198*100-100)</f>
        <v>6.447968428120987E-2</v>
      </c>
      <c r="BG210" s="122">
        <f>IF(ABS('Rentas del trabajo'!BG210/'Rentas del trabajo'!BG198*100-100)&gt;100,"-",'Rentas del trabajo'!BG210/'Rentas del trabajo'!BG198*100-100)</f>
        <v>-3.1747291148497681</v>
      </c>
      <c r="BH210" s="122">
        <f>IF(ABS('Rentas del trabajo'!BH210/'Rentas del trabajo'!BH198*100-100)&gt;100,"-",'Rentas del trabajo'!BH210/'Rentas del trabajo'!BH198*100-100)</f>
        <v>1.685260823017714</v>
      </c>
      <c r="BI210" s="122"/>
      <c r="BJ210" s="122">
        <f>IF(ABS('Rentas del trabajo'!BJ210/'Rentas del trabajo'!BJ198*100-100)&gt;100,"-",'Rentas del trabajo'!BJ210/'Rentas del trabajo'!BJ198*100-100)</f>
        <v>30.53557888932167</v>
      </c>
      <c r="BK210" s="123"/>
      <c r="BL210" s="123"/>
    </row>
    <row r="211" spans="2:64" ht="12" customHeight="1">
      <c r="B211" s="67" t="s">
        <v>442</v>
      </c>
      <c r="C211" s="122">
        <f>IF(ABS('Rentas del trabajo'!C211/'Rentas del trabajo'!C199*100-100)&gt;100,"-",'Rentas del trabajo'!C211/'Rentas del trabajo'!C199*100-100)</f>
        <v>1.4203792019931143</v>
      </c>
      <c r="D211" s="122">
        <f>IF(ABS('Rentas del trabajo'!D211/'Rentas del trabajo'!D199*100-100)&gt;100,"-",'Rentas del trabajo'!D211/'Rentas del trabajo'!D199*100-100)</f>
        <v>-2.1314807595070704</v>
      </c>
      <c r="E211" s="122">
        <f>IF(ABS('Rentas del trabajo'!E211/'Rentas del trabajo'!E199*100-100)&gt;100,"-",'Rentas del trabajo'!E211/'Rentas del trabajo'!E199*100-100)</f>
        <v>-1.2324235685802023</v>
      </c>
      <c r="F211" s="122">
        <f>IF(ABS('Rentas del trabajo'!F211/'Rentas del trabajo'!F199*100-100)&gt;100,"-",'Rentas del trabajo'!F211/'Rentas del trabajo'!F199*100-100)</f>
        <v>-1.2324235685802023</v>
      </c>
      <c r="G211" s="122"/>
      <c r="H211" s="122">
        <f>IF(ABS('Rentas del trabajo'!H211/'Rentas del trabajo'!H199*100-100)&gt;100,"-",'Rentas del trabajo'!H211/'Rentas del trabajo'!H199*100-100)</f>
        <v>-3.5756762063796259</v>
      </c>
      <c r="I211" s="122">
        <f>IF(ABS('Rentas del trabajo'!I211/'Rentas del trabajo'!I199*100-100)&gt;100,"-",'Rentas del trabajo'!I211/'Rentas del trabajo'!I199*100-100)</f>
        <v>-0.69074286812056584</v>
      </c>
      <c r="J211" s="122">
        <f>IF(ABS('Rentas del trabajo'!J211/'Rentas del trabajo'!J199*100-100)&gt;100,"-",'Rentas del trabajo'!J211/'Rentas del trabajo'!J199*100-100)</f>
        <v>-1.9907129965127126</v>
      </c>
      <c r="K211" s="122">
        <f>IF(ABS('Rentas del trabajo'!K211/'Rentas del trabajo'!K199*100-100)&gt;100,"-",'Rentas del trabajo'!K211/'Rentas del trabajo'!K199*100-100)</f>
        <v>-13.540079706647688</v>
      </c>
      <c r="L211" s="122">
        <f>IF(ABS('Rentas del trabajo'!L211/'Rentas del trabajo'!L199*100-100)&gt;100,"-",'Rentas del trabajo'!L211/'Rentas del trabajo'!L199*100-100)</f>
        <v>3.7067490177418563</v>
      </c>
      <c r="M211" s="122">
        <f>IF(ABS('Rentas del trabajo'!M211/'Rentas del trabajo'!M199*100-100)&gt;100,"-",'Rentas del trabajo'!M211/'Rentas del trabajo'!M199*100-100)</f>
        <v>4.5273543907069467</v>
      </c>
      <c r="N211" s="122">
        <f>IF(ABS('Rentas del trabajo'!N211/'Rentas del trabajo'!N199*100-100)&gt;100,"-",'Rentas del trabajo'!N211/'Rentas del trabajo'!N199*100-100)</f>
        <v>12.092179124635962</v>
      </c>
      <c r="O211" s="122">
        <f>IF(ABS('Rentas del trabajo'!O211/'Rentas del trabajo'!O199*100-100)&gt;100,"-",'Rentas del trabajo'!O211/'Rentas del trabajo'!O199*100-100)</f>
        <v>-6.2935212274761767</v>
      </c>
      <c r="P211" s="122"/>
      <c r="Q211" s="122">
        <f>IF(ABS('Rentas del trabajo'!Q211/'Rentas del trabajo'!Q199*100-100)&gt;100,"-",'Rentas del trabajo'!Q211/'Rentas del trabajo'!Q199*100-100)</f>
        <v>0.48066216343718793</v>
      </c>
      <c r="R211" s="122">
        <f>IF(ABS('Rentas del trabajo'!R211/'Rentas del trabajo'!R199*100-100)&gt;100,"-",'Rentas del trabajo'!R211/'Rentas del trabajo'!R199*100-100)</f>
        <v>1.8033334754046422</v>
      </c>
      <c r="S211" s="122">
        <f>IF(ABS('Rentas del trabajo'!S211/'Rentas del trabajo'!S199*100-100)&gt;100,"-",'Rentas del trabajo'!S211/'Rentas del trabajo'!S199*100-100)</f>
        <v>1.7922292078717419</v>
      </c>
      <c r="T211" s="122">
        <f>IF(ABS('Rentas del trabajo'!T211/'Rentas del trabajo'!T199*100-100)&gt;100,"-",'Rentas del trabajo'!T211/'Rentas del trabajo'!T199*100-100)</f>
        <v>1.7922292078717419</v>
      </c>
      <c r="U211" s="122"/>
      <c r="V211" s="122">
        <f>IF(ABS('Rentas del trabajo'!V211/'Rentas del trabajo'!V199*100-100)&gt;100,"-",'Rentas del trabajo'!V211/'Rentas del trabajo'!V199*100-100)</f>
        <v>1.8627897663758546</v>
      </c>
      <c r="W211" s="122">
        <f>IF(ABS('Rentas del trabajo'!W211/'Rentas del trabajo'!W199*100-100)&gt;100,"-",'Rentas del trabajo'!W211/'Rentas del trabajo'!W199*100-100)</f>
        <v>2.9876900478026442</v>
      </c>
      <c r="X211" s="122">
        <f>IF(ABS('Rentas del trabajo'!X211/'Rentas del trabajo'!X199*100-100)&gt;100,"-",'Rentas del trabajo'!X211/'Rentas del trabajo'!X199*100-100)</f>
        <v>0.77795192485530151</v>
      </c>
      <c r="Y211" s="122">
        <f>IF(ABS('Rentas del trabajo'!Y211/'Rentas del trabajo'!Y199*100-100)&gt;100,"-",'Rentas del trabajo'!Y211/'Rentas del trabajo'!Y199*100-100)</f>
        <v>4.2043239318722243</v>
      </c>
      <c r="Z211" s="122">
        <f>IF(ABS('Rentas del trabajo'!Z211/'Rentas del trabajo'!Z199*100-100)&gt;100,"-",'Rentas del trabajo'!Z211/'Rentas del trabajo'!Z199*100-100)</f>
        <v>5.7461731855594138</v>
      </c>
      <c r="AA211" s="122">
        <f>IF(ABS('Rentas del trabajo'!AA211/'Rentas del trabajo'!AA199*100-100)&gt;100,"-",'Rentas del trabajo'!AA211/'Rentas del trabajo'!AA199*100-100)</f>
        <v>7.3072452290011967</v>
      </c>
      <c r="AB211" s="122">
        <f>IF(ABS('Rentas del trabajo'!AB211/'Rentas del trabajo'!AB199*100-100)&gt;100,"-",'Rentas del trabajo'!AB211/'Rentas del trabajo'!AB199*100-100)</f>
        <v>13.214855871323522</v>
      </c>
      <c r="AC211" s="122">
        <f>IF(ABS('Rentas del trabajo'!AC211/'Rentas del trabajo'!AC199*100-100)&gt;100,"-",'Rentas del trabajo'!AC211/'Rentas del trabajo'!AC199*100-100)</f>
        <v>-1.2899315515757905</v>
      </c>
      <c r="AD211" s="122"/>
      <c r="AE211" s="122">
        <f>IF(ABS('Rentas del trabajo'!AE211/'Rentas del trabajo'!AE199*100-100)&gt;100,"-",'Rentas del trabajo'!AE211/'Rentas del trabajo'!AE199*100-100)</f>
        <v>1.9078685908316544</v>
      </c>
      <c r="AF211" s="122">
        <f>IF(ABS('Rentas del trabajo'!AF211/'Rentas del trabajo'!AF199*100-100)&gt;100,"-",'Rentas del trabajo'!AF211/'Rentas del trabajo'!AF199*100-100)</f>
        <v>-0.36658499016044743</v>
      </c>
      <c r="AG211" s="122">
        <f>IF(ABS('Rentas del trabajo'!AG211/'Rentas del trabajo'!AG199*100-100)&gt;100,"-",'Rentas del trabajo'!AG211/'Rentas del trabajo'!AG199*100-100)</f>
        <v>0.53771778413076277</v>
      </c>
      <c r="AH211" s="122">
        <f>IF(ABS('Rentas del trabajo'!AH211/'Rentas del trabajo'!AH199*100-100)&gt;100,"-",'Rentas del trabajo'!AH211/'Rentas del trabajo'!AH199*100-100)</f>
        <v>0.53771778413076277</v>
      </c>
      <c r="AI211" s="122"/>
      <c r="AJ211" s="122">
        <f>IF(ABS('Rentas del trabajo'!AJ211/'Rentas del trabajo'!AJ199*100-100)&gt;100,"-",'Rentas del trabajo'!AJ211/'Rentas del trabajo'!AJ199*100-100)</f>
        <v>-1.7794937704549483</v>
      </c>
      <c r="AK211" s="122">
        <f>IF(ABS('Rentas del trabajo'!AK211/'Rentas del trabajo'!AK199*100-100)&gt;100,"-",'Rentas del trabajo'!AK211/'Rentas del trabajo'!AK199*100-100)</f>
        <v>2.2763099237553348</v>
      </c>
      <c r="AL211" s="122">
        <f>IF(ABS('Rentas del trabajo'!AL211/'Rentas del trabajo'!AL199*100-100)&gt;100,"-",'Rentas del trabajo'!AL211/'Rentas del trabajo'!AL199*100-100)</f>
        <v>-1.2282478617321289</v>
      </c>
      <c r="AM211" s="122">
        <f>IF(ABS('Rentas del trabajo'!AM211/'Rentas del trabajo'!AM199*100-100)&gt;100,"-",'Rentas del trabajo'!AM211/'Rentas del trabajo'!AM199*100-100)</f>
        <v>-9.9050245862766246</v>
      </c>
      <c r="AN211" s="122">
        <f>IF(ABS('Rentas del trabajo'!AN211/'Rentas del trabajo'!AN199*100-100)&gt;100,"-",'Rentas del trabajo'!AN211/'Rentas del trabajo'!AN199*100-100)</f>
        <v>9.6659184214147587</v>
      </c>
      <c r="AO211" s="122">
        <f>IF(ABS('Rentas del trabajo'!AO211/'Rentas del trabajo'!AO199*100-100)&gt;100,"-",'Rentas del trabajo'!AO211/'Rentas del trabajo'!AO199*100-100)</f>
        <v>12.165424507423069</v>
      </c>
      <c r="AP211" s="122">
        <f>IF(ABS('Rentas del trabajo'!AP211/'Rentas del trabajo'!AP199*100-100)&gt;100,"-",'Rentas del trabajo'!AP211/'Rentas del trabajo'!AP199*100-100)</f>
        <v>26.904999038982382</v>
      </c>
      <c r="AQ211" s="122">
        <f>IF(ABS('Rentas del trabajo'!AQ211/'Rentas del trabajo'!AQ199*100-100)&gt;100,"-",'Rentas del trabajo'!AQ211/'Rentas del trabajo'!AQ199*100-100)</f>
        <v>-7.5022706630335989</v>
      </c>
      <c r="AR211" s="122"/>
      <c r="AS211" s="122">
        <f>IF(ABS('Rentas del trabajo'!AS211/'Rentas del trabajo'!AS199*100-100)&gt;100,"-",'Rentas del trabajo'!AS211/'Rentas del trabajo'!AS199*100-100)</f>
        <v>1.9078685908316544</v>
      </c>
      <c r="AT211" s="122"/>
      <c r="AU211" s="122"/>
      <c r="AV211" s="122"/>
      <c r="AW211" s="122"/>
      <c r="AX211" s="122"/>
      <c r="AY211" s="122"/>
      <c r="AZ211" s="122"/>
      <c r="BA211" s="122"/>
      <c r="BB211" s="122"/>
      <c r="BC211" s="122"/>
      <c r="BD211" s="122"/>
      <c r="BE211" s="122">
        <f>IF(ABS('Rentas del trabajo'!BE211/'Rentas del trabajo'!BE199*100-100)&gt;100,"-",'Rentas del trabajo'!BE211/'Rentas del trabajo'!BE199*100-100)</f>
        <v>0.73074766637847688</v>
      </c>
      <c r="BF211" s="122">
        <f>IF(ABS('Rentas del trabajo'!BF211/'Rentas del trabajo'!BF199*100-100)&gt;100,"-",'Rentas del trabajo'!BF211/'Rentas del trabajo'!BF199*100-100)</f>
        <v>-0.5229528100747558</v>
      </c>
      <c r="BG211" s="122">
        <f>IF(ABS('Rentas del trabajo'!BG211/'Rentas del trabajo'!BG199*100-100)&gt;100,"-",'Rentas del trabajo'!BG211/'Rentas del trabajo'!BG199*100-100)</f>
        <v>5.3916715851453034</v>
      </c>
      <c r="BH211" s="122">
        <f>IF(ABS('Rentas del trabajo'!BH211/'Rentas del trabajo'!BH199*100-100)&gt;100,"-",'Rentas del trabajo'!BH211/'Rentas del trabajo'!BH199*100-100)</f>
        <v>0.87324238812225019</v>
      </c>
      <c r="BI211" s="122">
        <f>+'Rentas del trabajo'!BI211/'Rentas del trabajo'!BI199*100-100</f>
        <v>-3.5791932363688517</v>
      </c>
      <c r="BJ211" s="122">
        <f>IF(ABS('Rentas del trabajo'!BJ211/'Rentas del trabajo'!BJ199*100-100)&gt;100,"-",'Rentas del trabajo'!BJ211/'Rentas del trabajo'!BJ199*100-100)</f>
        <v>81.093260546997612</v>
      </c>
      <c r="BK211" s="123"/>
      <c r="BL211" s="123"/>
    </row>
    <row r="212" spans="2:64" ht="12" customHeight="1">
      <c r="B212" s="67" t="s">
        <v>443</v>
      </c>
      <c r="C212" s="122">
        <f>IF(ABS('Rentas del trabajo'!C212/'Rentas del trabajo'!C200*100-100)&gt;100,"-",'Rentas del trabajo'!C212/'Rentas del trabajo'!C200*100-100)</f>
        <v>1.886834586431533</v>
      </c>
      <c r="D212" s="122">
        <f>IF(ABS('Rentas del trabajo'!D212/'Rentas del trabajo'!D200*100-100)&gt;100,"-",'Rentas del trabajo'!D212/'Rentas del trabajo'!D200*100-100)</f>
        <v>-2.4932843462894141</v>
      </c>
      <c r="E212" s="122">
        <f>IF(ABS('Rentas del trabajo'!E212/'Rentas del trabajo'!E200*100-100)&gt;100,"-",'Rentas del trabajo'!E212/'Rentas del trabajo'!E200*100-100)</f>
        <v>-1.2373715554206939</v>
      </c>
      <c r="F212" s="122">
        <f>IF(ABS('Rentas del trabajo'!F212/'Rentas del trabajo'!F200*100-100)&gt;100,"-",'Rentas del trabajo'!F212/'Rentas del trabajo'!F200*100-100)</f>
        <v>-1.2373715554206939</v>
      </c>
      <c r="G212" s="122"/>
      <c r="H212" s="122">
        <f>IF(ABS('Rentas del trabajo'!H212/'Rentas del trabajo'!H200*100-100)&gt;100,"-",'Rentas del trabajo'!H212/'Rentas del trabajo'!H200*100-100)</f>
        <v>-4.4837783147752077</v>
      </c>
      <c r="I212" s="122">
        <f>IF(ABS('Rentas del trabajo'!I212/'Rentas del trabajo'!I200*100-100)&gt;100,"-",'Rentas del trabajo'!I212/'Rentas del trabajo'!I200*100-100)</f>
        <v>1.2560586490731396</v>
      </c>
      <c r="J212" s="122">
        <f>IF(ABS('Rentas del trabajo'!J212/'Rentas del trabajo'!J200*100-100)&gt;100,"-",'Rentas del trabajo'!J212/'Rentas del trabajo'!J200*100-100)</f>
        <v>-2.8448806100762596</v>
      </c>
      <c r="K212" s="122">
        <f>IF(ABS('Rentas del trabajo'!K212/'Rentas del trabajo'!K200*100-100)&gt;100,"-",'Rentas del trabajo'!K212/'Rentas del trabajo'!K200*100-100)</f>
        <v>-17.392584300698545</v>
      </c>
      <c r="L212" s="122">
        <f>IF(ABS('Rentas del trabajo'!L212/'Rentas del trabajo'!L200*100-100)&gt;100,"-",'Rentas del trabajo'!L212/'Rentas del trabajo'!L200*100-100)</f>
        <v>4.3793173853367904</v>
      </c>
      <c r="M212" s="122">
        <f>IF(ABS('Rentas del trabajo'!M212/'Rentas del trabajo'!M200*100-100)&gt;100,"-",'Rentas del trabajo'!M212/'Rentas del trabajo'!M200*100-100)</f>
        <v>4.8649984924022505</v>
      </c>
      <c r="N212" s="122">
        <f>IF(ABS('Rentas del trabajo'!N212/'Rentas del trabajo'!N200*100-100)&gt;100,"-",'Rentas del trabajo'!N212/'Rentas del trabajo'!N200*100-100)</f>
        <v>11.32330210853479</v>
      </c>
      <c r="O212" s="122">
        <f>IF(ABS('Rentas del trabajo'!O212/'Rentas del trabajo'!O200*100-100)&gt;100,"-",'Rentas del trabajo'!O212/'Rentas del trabajo'!O200*100-100)</f>
        <v>-5.0141256221104555</v>
      </c>
      <c r="P212" s="122"/>
      <c r="Q212" s="122">
        <f>IF(ABS('Rentas del trabajo'!Q212/'Rentas del trabajo'!Q200*100-100)&gt;100,"-",'Rentas del trabajo'!Q212/'Rentas del trabajo'!Q200*100-100)</f>
        <v>0.23435066426806372</v>
      </c>
      <c r="R212" s="122">
        <f>IF(ABS('Rentas del trabajo'!R212/'Rentas del trabajo'!R200*100-100)&gt;100,"-",'Rentas del trabajo'!R212/'Rentas del trabajo'!R200*100-100)</f>
        <v>1.4402144538658348</v>
      </c>
      <c r="S212" s="122">
        <f>IF(ABS('Rentas del trabajo'!S212/'Rentas del trabajo'!S200*100-100)&gt;100,"-",'Rentas del trabajo'!S212/'Rentas del trabajo'!S200*100-100)</f>
        <v>1.5802883477480663</v>
      </c>
      <c r="T212" s="122">
        <f>IF(ABS('Rentas del trabajo'!T212/'Rentas del trabajo'!T200*100-100)&gt;100,"-",'Rentas del trabajo'!T212/'Rentas del trabajo'!T200*100-100)</f>
        <v>1.5802883477480663</v>
      </c>
      <c r="U212" s="122"/>
      <c r="V212" s="122">
        <f>IF(ABS('Rentas del trabajo'!V212/'Rentas del trabajo'!V200*100-100)&gt;100,"-",'Rentas del trabajo'!V212/'Rentas del trabajo'!V200*100-100)</f>
        <v>1.2753886977059778</v>
      </c>
      <c r="W212" s="122">
        <f>IF(ABS('Rentas del trabajo'!W212/'Rentas del trabajo'!W200*100-100)&gt;100,"-",'Rentas del trabajo'!W212/'Rentas del trabajo'!W200*100-100)</f>
        <v>0.93717918437994285</v>
      </c>
      <c r="X212" s="122">
        <f>IF(ABS('Rentas del trabajo'!X212/'Rentas del trabajo'!X200*100-100)&gt;100,"-",'Rentas del trabajo'!X212/'Rentas del trabajo'!X200*100-100)</f>
        <v>0.3771979967483361</v>
      </c>
      <c r="Y212" s="122">
        <f>IF(ABS('Rentas del trabajo'!Y212/'Rentas del trabajo'!Y200*100-100)&gt;100,"-",'Rentas del trabajo'!Y212/'Rentas del trabajo'!Y200*100-100)</f>
        <v>4.4516750021882103</v>
      </c>
      <c r="Z212" s="122">
        <f>IF(ABS('Rentas del trabajo'!Z212/'Rentas del trabajo'!Z200*100-100)&gt;100,"-",'Rentas del trabajo'!Z212/'Rentas del trabajo'!Z200*100-100)</f>
        <v>6.6359870318091652</v>
      </c>
      <c r="AA212" s="122">
        <f>IF(ABS('Rentas del trabajo'!AA212/'Rentas del trabajo'!AA200*100-100)&gt;100,"-",'Rentas del trabajo'!AA212/'Rentas del trabajo'!AA200*100-100)</f>
        <v>7.6663973235825864</v>
      </c>
      <c r="AB212" s="122">
        <f>IF(ABS('Rentas del trabajo'!AB212/'Rentas del trabajo'!AB200*100-100)&gt;100,"-",'Rentas del trabajo'!AB212/'Rentas del trabajo'!AB200*100-100)</f>
        <v>9.2500737522515095</v>
      </c>
      <c r="AC212" s="122">
        <f>IF(ABS('Rentas del trabajo'!AC212/'Rentas del trabajo'!AC200*100-100)&gt;100,"-",'Rentas del trabajo'!AC212/'Rentas del trabajo'!AC200*100-100)</f>
        <v>0.78177643851343248</v>
      </c>
      <c r="AD212" s="122"/>
      <c r="AE212" s="122">
        <f>IF(ABS('Rentas del trabajo'!AE212/'Rentas del trabajo'!AE200*100-100)&gt;100,"-",'Rentas del trabajo'!AE212/'Rentas del trabajo'!AE200*100-100)</f>
        <v>2.1256070600865371</v>
      </c>
      <c r="AF212" s="122">
        <f>IF(ABS('Rentas del trabajo'!AF212/'Rentas del trabajo'!AF200*100-100)&gt;100,"-",'Rentas del trabajo'!AF212/'Rentas del trabajo'!AF200*100-100)</f>
        <v>-1.0889785339548155</v>
      </c>
      <c r="AG212" s="122">
        <f>IF(ABS('Rentas del trabajo'!AG212/'Rentas del trabajo'!AG200*100-100)&gt;100,"-",'Rentas del trabajo'!AG212/'Rentas del trabajo'!AG200*100-100)</f>
        <v>0.32336275381869939</v>
      </c>
      <c r="AH212" s="122">
        <f>IF(ABS('Rentas del trabajo'!AH212/'Rentas del trabajo'!AH200*100-100)&gt;100,"-",'Rentas del trabajo'!AH212/'Rentas del trabajo'!AH200*100-100)</f>
        <v>0.32336275381869939</v>
      </c>
      <c r="AI212" s="122"/>
      <c r="AJ212" s="122">
        <f>IF(ABS('Rentas del trabajo'!AJ212/'Rentas del trabajo'!AJ200*100-100)&gt;100,"-",'Rentas del trabajo'!AJ212/'Rentas del trabajo'!AJ200*100-100)</f>
        <v>-3.2655752189260596</v>
      </c>
      <c r="AK212" s="122">
        <f>IF(ABS('Rentas del trabajo'!AK212/'Rentas del trabajo'!AK200*100-100)&gt;100,"-",'Rentas del trabajo'!AK212/'Rentas del trabajo'!AK200*100-100)</f>
        <v>2.2050093536558109</v>
      </c>
      <c r="AL212" s="122">
        <f>IF(ABS('Rentas del trabajo'!AL212/'Rentas del trabajo'!AL200*100-100)&gt;100,"-",'Rentas del trabajo'!AL212/'Rentas del trabajo'!AL200*100-100)</f>
        <v>-2.4784134459989957</v>
      </c>
      <c r="AM212" s="122">
        <f>IF(ABS('Rentas del trabajo'!AM212/'Rentas del trabajo'!AM200*100-100)&gt;100,"-",'Rentas del trabajo'!AM212/'Rentas del trabajo'!AM200*100-100)</f>
        <v>-13.715170626059034</v>
      </c>
      <c r="AN212" s="122">
        <f>IF(ABS('Rentas del trabajo'!AN212/'Rentas del trabajo'!AN200*100-100)&gt;100,"-",'Rentas del trabajo'!AN212/'Rentas del trabajo'!AN200*100-100)</f>
        <v>11.305915350918667</v>
      </c>
      <c r="AO212" s="122">
        <f>IF(ABS('Rentas del trabajo'!AO212/'Rentas del trabajo'!AO200*100-100)&gt;100,"-",'Rentas del trabajo'!AO212/'Rentas del trabajo'!AO200*100-100)</f>
        <v>12.904365930198708</v>
      </c>
      <c r="AP212" s="122">
        <f>IF(ABS('Rentas del trabajo'!AP212/'Rentas del trabajo'!AP200*100-100)&gt;100,"-",'Rentas del trabajo'!AP212/'Rentas del trabajo'!AP200*100-100)</f>
        <v>21.620789657016019</v>
      </c>
      <c r="AQ212" s="122">
        <f>IF(ABS('Rentas del trabajo'!AQ212/'Rentas del trabajo'!AQ200*100-100)&gt;100,"-",'Rentas del trabajo'!AQ212/'Rentas del trabajo'!AQ200*100-100)</f>
        <v>-4.2715484363081657</v>
      </c>
      <c r="AR212" s="122"/>
      <c r="AS212" s="122">
        <f>IF(ABS('Rentas del trabajo'!AS212/'Rentas del trabajo'!AS200*100-100)&gt;100,"-",'Rentas del trabajo'!AS212/'Rentas del trabajo'!AS200*100-100)</f>
        <v>2.1256070600865371</v>
      </c>
      <c r="AT212" s="122"/>
      <c r="AU212" s="122"/>
      <c r="AV212" s="122"/>
      <c r="AW212" s="122"/>
      <c r="AX212" s="122"/>
      <c r="AY212" s="122"/>
      <c r="AZ212" s="122"/>
      <c r="BA212" s="122"/>
      <c r="BB212" s="122"/>
      <c r="BC212" s="122"/>
      <c r="BD212" s="122"/>
      <c r="BE212" s="122">
        <f>IF(ABS('Rentas del trabajo'!BE212/'Rentas del trabajo'!BE200*100-100)&gt;100,"-",'Rentas del trabajo'!BE212/'Rentas del trabajo'!BE200*100-100)</f>
        <v>2.1525331065484181</v>
      </c>
      <c r="BF212" s="122">
        <f>IF(ABS('Rentas del trabajo'!BF212/'Rentas del trabajo'!BF200*100-100)&gt;100,"-",'Rentas del trabajo'!BF212/'Rentas del trabajo'!BF200*100-100)</f>
        <v>1.2333234373537181</v>
      </c>
      <c r="BG212" s="122">
        <f>IF(ABS('Rentas del trabajo'!BG212/'Rentas del trabajo'!BG200*100-100)&gt;100,"-",'Rentas del trabajo'!BG212/'Rentas del trabajo'!BG200*100-100)</f>
        <v>2.5919937768354515</v>
      </c>
      <c r="BH212" s="122">
        <f>IF(ABS('Rentas del trabajo'!BH212/'Rentas del trabajo'!BH200*100-100)&gt;100,"-",'Rentas del trabajo'!BH212/'Rentas del trabajo'!BH200*100-100)</f>
        <v>0.42152420052417483</v>
      </c>
      <c r="BI212" s="122"/>
      <c r="BJ212" s="122">
        <f>IF(ABS('Rentas del trabajo'!BJ212/'Rentas del trabajo'!BJ200*100-100)&gt;100,"-",'Rentas del trabajo'!BJ212/'Rentas del trabajo'!BJ200*100-100)</f>
        <v>27.112306532234001</v>
      </c>
      <c r="BK212" s="123"/>
      <c r="BL212" s="123"/>
    </row>
    <row r="213" spans="2:64" ht="12" customHeight="1">
      <c r="B213" s="67" t="s">
        <v>444</v>
      </c>
      <c r="C213" s="122">
        <f>IF(ABS('Rentas del trabajo'!C213/'Rentas del trabajo'!C201*100-100)&gt;100,"-",'Rentas del trabajo'!C213/'Rentas del trabajo'!C201*100-100)</f>
        <v>-2.289450394403687</v>
      </c>
      <c r="D213" s="122">
        <f>IF(ABS('Rentas del trabajo'!D213/'Rentas del trabajo'!D201*100-100)&gt;100,"-",'Rentas del trabajo'!D213/'Rentas del trabajo'!D201*100-100)</f>
        <v>-2.1290955975644721</v>
      </c>
      <c r="E213" s="122">
        <f>IF(ABS('Rentas del trabajo'!E213/'Rentas del trabajo'!E201*100-100)&gt;100,"-",'Rentas del trabajo'!E213/'Rentas del trabajo'!E201*100-100)</f>
        <v>-3.5390163260501737</v>
      </c>
      <c r="F213" s="122">
        <f>IF(ABS('Rentas del trabajo'!F213/'Rentas del trabajo'!F201*100-100)&gt;100,"-",'Rentas del trabajo'!F213/'Rentas del trabajo'!F201*100-100)</f>
        <v>-4.5688254657634104</v>
      </c>
      <c r="G213" s="122">
        <f>IF(ABS('Rentas del trabajo'!G213/'Rentas del trabajo'!G201*100-100)&gt;100,"-",'Rentas del trabajo'!G213/'Rentas del trabajo'!G201*100-100)</f>
        <v>-3.0329062421085382</v>
      </c>
      <c r="H213" s="122">
        <f>IF(ABS('Rentas del trabajo'!H213/'Rentas del trabajo'!H201*100-100)&gt;100,"-",'Rentas del trabajo'!H213/'Rentas del trabajo'!H201*100-100)</f>
        <v>3.7610008588640653</v>
      </c>
      <c r="I213" s="122">
        <f>IF(ABS('Rentas del trabajo'!I213/'Rentas del trabajo'!I201*100-100)&gt;100,"-",'Rentas del trabajo'!I213/'Rentas del trabajo'!I201*100-100)</f>
        <v>4.0517339197996449</v>
      </c>
      <c r="J213" s="122">
        <f>IF(ABS('Rentas del trabajo'!J213/'Rentas del trabajo'!J201*100-100)&gt;100,"-",'Rentas del trabajo'!J213/'Rentas del trabajo'!J201*100-100)</f>
        <v>1.3480796421408598</v>
      </c>
      <c r="K213" s="122">
        <f>IF(ABS('Rentas del trabajo'!K213/'Rentas del trabajo'!K201*100-100)&gt;100,"-",'Rentas del trabajo'!K213/'Rentas del trabajo'!K201*100-100)</f>
        <v>10.667173473266374</v>
      </c>
      <c r="L213" s="122">
        <f>IF(ABS('Rentas del trabajo'!L213/'Rentas del trabajo'!L201*100-100)&gt;100,"-",'Rentas del trabajo'!L213/'Rentas del trabajo'!L201*100-100)</f>
        <v>3.7003416347800595</v>
      </c>
      <c r="M213" s="122">
        <f>IF(ABS('Rentas del trabajo'!M213/'Rentas del trabajo'!M201*100-100)&gt;100,"-",'Rentas del trabajo'!M213/'Rentas del trabajo'!M201*100-100)</f>
        <v>4.4377722388881011</v>
      </c>
      <c r="N213" s="122">
        <f>IF(ABS('Rentas del trabajo'!N213/'Rentas del trabajo'!N201*100-100)&gt;100,"-",'Rentas del trabajo'!N213/'Rentas del trabajo'!N201*100-100)</f>
        <v>-7.0555638083708629</v>
      </c>
      <c r="O213" s="122">
        <f>IF(ABS('Rentas del trabajo'!O213/'Rentas del trabajo'!O201*100-100)&gt;100,"-",'Rentas del trabajo'!O213/'Rentas del trabajo'!O201*100-100)</f>
        <v>-3.1359373400493951</v>
      </c>
      <c r="P213" s="122"/>
      <c r="Q213" s="122">
        <f>IF(ABS('Rentas del trabajo'!Q213/'Rentas del trabajo'!Q201*100-100)&gt;100,"-",'Rentas del trabajo'!Q213/'Rentas del trabajo'!Q201*100-100)</f>
        <v>-0.24218430268338409</v>
      </c>
      <c r="R213" s="122">
        <f>IF(ABS('Rentas del trabajo'!R213/'Rentas del trabajo'!R201*100-100)&gt;100,"-",'Rentas del trabajo'!R213/'Rentas del trabajo'!R201*100-100)</f>
        <v>-0.10685143089739313</v>
      </c>
      <c r="S213" s="122">
        <f>IF(ABS('Rentas del trabajo'!S213/'Rentas del trabajo'!S201*100-100)&gt;100,"-",'Rentas del trabajo'!S213/'Rentas del trabajo'!S201*100-100)</f>
        <v>1.5099491723418623E-2</v>
      </c>
      <c r="T213" s="122">
        <f>IF(ABS('Rentas del trabajo'!T213/'Rentas del trabajo'!T201*100-100)&gt;100,"-",'Rentas del trabajo'!T213/'Rentas del trabajo'!T201*100-100)</f>
        <v>-0.44432555368616988</v>
      </c>
      <c r="U213" s="122">
        <f>IF(ABS('Rentas del trabajo'!U213/'Rentas del trabajo'!U201*100-100)&gt;100,"-",'Rentas del trabajo'!U213/'Rentas del trabajo'!U201*100-100)</f>
        <v>0.6622095775042709</v>
      </c>
      <c r="V213" s="122">
        <f>IF(ABS('Rentas del trabajo'!V213/'Rentas del trabajo'!V201*100-100)&gt;100,"-",'Rentas del trabajo'!V213/'Rentas del trabajo'!V201*100-100)</f>
        <v>-1.8173473208763653</v>
      </c>
      <c r="W213" s="122">
        <f>IF(ABS('Rentas del trabajo'!W213/'Rentas del trabajo'!W201*100-100)&gt;100,"-",'Rentas del trabajo'!W213/'Rentas del trabajo'!W201*100-100)</f>
        <v>0.51079040028108125</v>
      </c>
      <c r="X213" s="122">
        <f>IF(ABS('Rentas del trabajo'!X213/'Rentas del trabajo'!X201*100-100)&gt;100,"-",'Rentas del trabajo'!X213/'Rentas del trabajo'!X201*100-100)</f>
        <v>-1.7359337346712067</v>
      </c>
      <c r="Y213" s="122">
        <f>IF(ABS('Rentas del trabajo'!Y213/'Rentas del trabajo'!Y201*100-100)&gt;100,"-",'Rentas del trabajo'!Y213/'Rentas del trabajo'!Y201*100-100)</f>
        <v>-3.0358419817912079</v>
      </c>
      <c r="Z213" s="122">
        <f>IF(ABS('Rentas del trabajo'!Z213/'Rentas del trabajo'!Z201*100-100)&gt;100,"-",'Rentas del trabajo'!Z213/'Rentas del trabajo'!Z201*100-100)</f>
        <v>5.3634555163383197</v>
      </c>
      <c r="AA213" s="122">
        <f>IF(ABS('Rentas del trabajo'!AA213/'Rentas del trabajo'!AA201*100-100)&gt;100,"-",'Rentas del trabajo'!AA213/'Rentas del trabajo'!AA201*100-100)</f>
        <v>6.5313313077785153</v>
      </c>
      <c r="AB213" s="122">
        <f>IF(ABS('Rentas del trabajo'!AB213/'Rentas del trabajo'!AB201*100-100)&gt;100,"-",'Rentas del trabajo'!AB213/'Rentas del trabajo'!AB201*100-100)</f>
        <v>-7.7250027446171288</v>
      </c>
      <c r="AC213" s="122">
        <f>IF(ABS('Rentas del trabajo'!AC213/'Rentas del trabajo'!AC201*100-100)&gt;100,"-",'Rentas del trabajo'!AC213/'Rentas del trabajo'!AC201*100-100)</f>
        <v>-1.0845824216011266</v>
      </c>
      <c r="AD213" s="122"/>
      <c r="AE213" s="122">
        <f>IF(ABS('Rentas del trabajo'!AE213/'Rentas del trabajo'!AE201*100-100)&gt;100,"-",'Rentas del trabajo'!AE213/'Rentas del trabajo'!AE201*100-100)</f>
        <v>-2.5260900076141013</v>
      </c>
      <c r="AF213" s="122">
        <f>IF(ABS('Rentas del trabajo'!AF213/'Rentas del trabajo'!AF201*100-100)&gt;100,"-",'Rentas del trabajo'!AF213/'Rentas del trabajo'!AF201*100-100)</f>
        <v>-2.2336720593506953</v>
      </c>
      <c r="AG213" s="122">
        <f>IF(ABS('Rentas del trabajo'!AG213/'Rentas del trabajo'!AG201*100-100)&gt;100,"-",'Rentas del trabajo'!AG213/'Rentas del trabajo'!AG201*100-100)</f>
        <v>-3.5244512078039776</v>
      </c>
      <c r="AH213" s="122">
        <f>IF(ABS('Rentas del trabajo'!AH213/'Rentas del trabajo'!AH201*100-100)&gt;100,"-",'Rentas del trabajo'!AH213/'Rentas del trabajo'!AH201*100-100)</f>
        <v>-4.9928505604018909</v>
      </c>
      <c r="AI213" s="122">
        <f>IF(ABS('Rentas del trabajo'!AI213/'Rentas del trabajo'!AI201*100-100)&gt;100,"-",'Rentas del trabajo'!AI213/'Rentas del trabajo'!AI201*100-100)</f>
        <v>-2.390780860216239</v>
      </c>
      <c r="AJ213" s="122">
        <f>IF(ABS('Rentas del trabajo'!AJ213/'Rentas del trabajo'!AJ201*100-100)&gt;100,"-",'Rentas del trabajo'!AJ213/'Rentas del trabajo'!AJ201*100-100)</f>
        <v>1.8753030896410081</v>
      </c>
      <c r="AK213" s="122">
        <f>IF(ABS('Rentas del trabajo'!AK213/'Rentas del trabajo'!AK201*100-100)&gt;100,"-",'Rentas del trabajo'!AK213/'Rentas del trabajo'!AK201*100-100)</f>
        <v>4.5832201879880046</v>
      </c>
      <c r="AL213" s="122">
        <f>IF(ABS('Rentas del trabajo'!AL213/'Rentas del trabajo'!AL201*100-100)&gt;100,"-",'Rentas del trabajo'!AL213/'Rentas del trabajo'!AL201*100-100)</f>
        <v>-0.41125586180851315</v>
      </c>
      <c r="AM213" s="122">
        <f>IF(ABS('Rentas del trabajo'!AM213/'Rentas del trabajo'!AM201*100-100)&gt;100,"-",'Rentas del trabajo'!AM213/'Rentas del trabajo'!AM201*100-100)</f>
        <v>7.3074929609032324</v>
      </c>
      <c r="AN213" s="122">
        <f>IF(ABS('Rentas del trabajo'!AN213/'Rentas del trabajo'!AN201*100-100)&gt;100,"-",'Rentas del trabajo'!AN213/'Rentas del trabajo'!AN201*100-100)</f>
        <v>9.2622633286523666</v>
      </c>
      <c r="AO213" s="122">
        <f>IF(ABS('Rentas del trabajo'!AO213/'Rentas del trabajo'!AO201*100-100)&gt;100,"-",'Rentas del trabajo'!AO213/'Rentas del trabajo'!AO201*100-100)</f>
        <v>11.258949154273012</v>
      </c>
      <c r="AP213" s="122">
        <f>IF(ABS('Rentas del trabajo'!AP213/'Rentas del trabajo'!AP201*100-100)&gt;100,"-",'Rentas del trabajo'!AP213/'Rentas del trabajo'!AP201*100-100)</f>
        <v>-14.235524055143131</v>
      </c>
      <c r="AQ213" s="122">
        <f>IF(ABS('Rentas del trabajo'!AQ213/'Rentas del trabajo'!AQ201*100-100)&gt;100,"-",'Rentas del trabajo'!AQ213/'Rentas del trabajo'!AQ201*100-100)</f>
        <v>-4.1865079365079509</v>
      </c>
      <c r="AR213" s="122"/>
      <c r="AS213" s="122">
        <f>IF(ABS('Rentas del trabajo'!AS213/'Rentas del trabajo'!AS201*100-100)&gt;100,"-",'Rentas del trabajo'!AS213/'Rentas del trabajo'!AS201*100-100)</f>
        <v>-2.5260900076141013</v>
      </c>
      <c r="AT213" s="122"/>
      <c r="AU213" s="122"/>
      <c r="AV213" s="122"/>
      <c r="AW213" s="122"/>
      <c r="AX213" s="122"/>
      <c r="AY213" s="122"/>
      <c r="AZ213" s="122"/>
      <c r="BA213" s="122"/>
      <c r="BB213" s="122"/>
      <c r="BC213" s="122"/>
      <c r="BD213" s="122"/>
      <c r="BE213" s="122">
        <f>IF(ABS('Rentas del trabajo'!BE213/'Rentas del trabajo'!BE201*100-100)&gt;100,"-",'Rentas del trabajo'!BE213/'Rentas del trabajo'!BE201*100-100)</f>
        <v>1.9527623711343693</v>
      </c>
      <c r="BF213" s="122">
        <f>IF(ABS('Rentas del trabajo'!BF213/'Rentas del trabajo'!BF201*100-100)&gt;100,"-",'Rentas del trabajo'!BF213/'Rentas del trabajo'!BF201*100-100)</f>
        <v>2.0466721187233787</v>
      </c>
      <c r="BG213" s="122">
        <f>IF(ABS('Rentas del trabajo'!BG213/'Rentas del trabajo'!BG201*100-100)&gt;100,"-",'Rentas del trabajo'!BG213/'Rentas del trabajo'!BG201*100-100)</f>
        <v>5.6111283484436854</v>
      </c>
      <c r="BH213" s="122">
        <f>IF(ABS('Rentas del trabajo'!BH213/'Rentas del trabajo'!BH201*100-100)&gt;100,"-",'Rentas del trabajo'!BH213/'Rentas del trabajo'!BH201*100-100)</f>
        <v>-0.77522724409475074</v>
      </c>
      <c r="BI213" s="122"/>
      <c r="BJ213" s="122">
        <f>IF(ABS('Rentas del trabajo'!BJ213/'Rentas del trabajo'!BJ201*100-100)&gt;100,"-",'Rentas del trabajo'!BJ213/'Rentas del trabajo'!BJ201*100-100)</f>
        <v>-0.74585923122334918</v>
      </c>
      <c r="BK213" s="123"/>
      <c r="BL213" s="123"/>
    </row>
    <row r="214" spans="2:64" ht="12" customHeight="1">
      <c r="B214" s="67" t="s">
        <v>445</v>
      </c>
      <c r="C214" s="122">
        <f>IF(ABS('Rentas del trabajo'!C214/'Rentas del trabajo'!C202*100-100)&gt;100,"-",'Rentas del trabajo'!C214/'Rentas del trabajo'!C202*100-100)</f>
        <v>-2.2666538096739544</v>
      </c>
      <c r="D214" s="122">
        <f>IF(ABS('Rentas del trabajo'!D214/'Rentas del trabajo'!D202*100-100)&gt;100,"-",'Rentas del trabajo'!D214/'Rentas del trabajo'!D202*100-100)</f>
        <v>-0.22663356616413921</v>
      </c>
      <c r="E214" s="122">
        <f>IF(ABS('Rentas del trabajo'!E214/'Rentas del trabajo'!E202*100-100)&gt;100,"-",'Rentas del trabajo'!E214/'Rentas del trabajo'!E202*100-100)</f>
        <v>0.20674345736605915</v>
      </c>
      <c r="F214" s="122">
        <f>IF(ABS('Rentas del trabajo'!F214/'Rentas del trabajo'!F202*100-100)&gt;100,"-",'Rentas del trabajo'!F214/'Rentas del trabajo'!F202*100-100)</f>
        <v>0.20674345736605915</v>
      </c>
      <c r="G214" s="122"/>
      <c r="H214" s="122">
        <f>IF(ABS('Rentas del trabajo'!H214/'Rentas del trabajo'!H202*100-100)&gt;100,"-",'Rentas del trabajo'!H214/'Rentas del trabajo'!H202*100-100)</f>
        <v>-0.96558371789473085</v>
      </c>
      <c r="I214" s="122">
        <f>IF(ABS('Rentas del trabajo'!I214/'Rentas del trabajo'!I202*100-100)&gt;100,"-",'Rentas del trabajo'!I214/'Rentas del trabajo'!I202*100-100)</f>
        <v>-6.4956876089435411</v>
      </c>
      <c r="J214" s="122">
        <f>IF(ABS('Rentas del trabajo'!J214/'Rentas del trabajo'!J202*100-100)&gt;100,"-",'Rentas del trabajo'!J214/'Rentas del trabajo'!J202*100-100)</f>
        <v>1.7654261524739496</v>
      </c>
      <c r="K214" s="122">
        <f>IF(ABS('Rentas del trabajo'!K214/'Rentas del trabajo'!K202*100-100)&gt;100,"-",'Rentas del trabajo'!K214/'Rentas del trabajo'!K202*100-100)</f>
        <v>-4.5255996399532989</v>
      </c>
      <c r="L214" s="122">
        <f>IF(ABS('Rentas del trabajo'!L214/'Rentas del trabajo'!L202*100-100)&gt;100,"-",'Rentas del trabajo'!L214/'Rentas del trabajo'!L202*100-100)</f>
        <v>-5.4834510852894596</v>
      </c>
      <c r="M214" s="122">
        <f>IF(ABS('Rentas del trabajo'!M214/'Rentas del trabajo'!M202*100-100)&gt;100,"-",'Rentas del trabajo'!M214/'Rentas del trabajo'!M202*100-100)</f>
        <v>-6.185683344600065</v>
      </c>
      <c r="N214" s="122">
        <f>IF(ABS('Rentas del trabajo'!N214/'Rentas del trabajo'!N202*100-100)&gt;100,"-",'Rentas del trabajo'!N214/'Rentas del trabajo'!N202*100-100)</f>
        <v>-3.2444845159719193</v>
      </c>
      <c r="O214" s="122">
        <f>IF(ABS('Rentas del trabajo'!O214/'Rentas del trabajo'!O202*100-100)&gt;100,"-",'Rentas del trabajo'!O214/'Rentas del trabajo'!O202*100-100)</f>
        <v>-2.2671230278326959</v>
      </c>
      <c r="P214" s="122"/>
      <c r="Q214" s="122">
        <f>IF(ABS('Rentas del trabajo'!Q214/'Rentas del trabajo'!Q202*100-100)&gt;100,"-",'Rentas del trabajo'!Q214/'Rentas del trabajo'!Q202*100-100)</f>
        <v>2.727160330026706</v>
      </c>
      <c r="R214" s="122">
        <f>IF(ABS('Rentas del trabajo'!R214/'Rentas del trabajo'!R202*100-100)&gt;100,"-",'Rentas del trabajo'!R214/'Rentas del trabajo'!R202*100-100)</f>
        <v>1.7416013403378088</v>
      </c>
      <c r="S214" s="122">
        <f>IF(ABS('Rentas del trabajo'!S214/'Rentas del trabajo'!S202*100-100)&gt;100,"-",'Rentas del trabajo'!S214/'Rentas del trabajo'!S202*100-100)</f>
        <v>2.4040176892659417</v>
      </c>
      <c r="T214" s="122">
        <f>IF(ABS('Rentas del trabajo'!T214/'Rentas del trabajo'!T202*100-100)&gt;100,"-",'Rentas del trabajo'!T214/'Rentas del trabajo'!T202*100-100)</f>
        <v>2.4040176892659417</v>
      </c>
      <c r="U214" s="122"/>
      <c r="V214" s="122">
        <f>IF(ABS('Rentas del trabajo'!V214/'Rentas del trabajo'!V202*100-100)&gt;100,"-",'Rentas del trabajo'!V214/'Rentas del trabajo'!V202*100-100)</f>
        <v>0.53952844184222215</v>
      </c>
      <c r="W214" s="122">
        <f>IF(ABS('Rentas del trabajo'!W214/'Rentas del trabajo'!W202*100-100)&gt;100,"-",'Rentas del trabajo'!W214/'Rentas del trabajo'!W202*100-100)</f>
        <v>2.6648056012811736</v>
      </c>
      <c r="X214" s="122">
        <f>IF(ABS('Rentas del trabajo'!X214/'Rentas del trabajo'!X202*100-100)&gt;100,"-",'Rentas del trabajo'!X214/'Rentas del trabajo'!X202*100-100)</f>
        <v>-0.66947033186617944</v>
      </c>
      <c r="Y214" s="122">
        <f>IF(ABS('Rentas del trabajo'!Y214/'Rentas del trabajo'!Y202*100-100)&gt;100,"-",'Rentas del trabajo'!Y214/'Rentas del trabajo'!Y202*100-100)</f>
        <v>2.0807587616953782</v>
      </c>
      <c r="Z214" s="122">
        <f>IF(ABS('Rentas del trabajo'!Z214/'Rentas del trabajo'!Z202*100-100)&gt;100,"-",'Rentas del trabajo'!Z214/'Rentas del trabajo'!Z202*100-100)</f>
        <v>1.3837788637546709</v>
      </c>
      <c r="AA214" s="122">
        <f>IF(ABS('Rentas del trabajo'!AA214/'Rentas del trabajo'!AA202*100-100)&gt;100,"-",'Rentas del trabajo'!AA214/'Rentas del trabajo'!AA202*100-100)</f>
        <v>0.45064575841406906</v>
      </c>
      <c r="AB214" s="122">
        <f>IF(ABS('Rentas del trabajo'!AB214/'Rentas del trabajo'!AB202*100-100)&gt;100,"-",'Rentas del trabajo'!AB214/'Rentas del trabajo'!AB202*100-100)</f>
        <v>0.3462806227693136</v>
      </c>
      <c r="AC214" s="122">
        <f>IF(ABS('Rentas del trabajo'!AC214/'Rentas del trabajo'!AC202*100-100)&gt;100,"-",'Rentas del trabajo'!AC214/'Rentas del trabajo'!AC202*100-100)</f>
        <v>5.3716716728116296</v>
      </c>
      <c r="AD214" s="122"/>
      <c r="AE214" s="122">
        <f>IF(ABS('Rentas del trabajo'!AE214/'Rentas del trabajo'!AE202*100-100)&gt;100,"-",'Rentas del trabajo'!AE214/'Rentas del trabajo'!AE202*100-100)</f>
        <v>0.39869123683627095</v>
      </c>
      <c r="AF214" s="122">
        <f>IF(ABS('Rentas del trabajo'!AF214/'Rentas del trabajo'!AF202*100-100)&gt;100,"-",'Rentas del trabajo'!AF214/'Rentas del trabajo'!AF202*100-100)</f>
        <v>1.511020720947684</v>
      </c>
      <c r="AG214" s="122">
        <f>IF(ABS('Rentas del trabajo'!AG214/'Rentas del trabajo'!AG202*100-100)&gt;100,"-",'Rentas del trabajo'!AG214/'Rentas del trabajo'!AG202*100-100)</f>
        <v>2.6157312959184935</v>
      </c>
      <c r="AH214" s="122">
        <f>IF(ABS('Rentas del trabajo'!AH214/'Rentas del trabajo'!AH202*100-100)&gt;100,"-",'Rentas del trabajo'!AH214/'Rentas del trabajo'!AH202*100-100)</f>
        <v>2.6157312959184935</v>
      </c>
      <c r="AI214" s="122"/>
      <c r="AJ214" s="122">
        <f>IF(ABS('Rentas del trabajo'!AJ214/'Rentas del trabajo'!AJ202*100-100)&gt;100,"-",'Rentas del trabajo'!AJ214/'Rentas del trabajo'!AJ202*100-100)</f>
        <v>-0.4312648748403376</v>
      </c>
      <c r="AK214" s="122">
        <f>IF(ABS('Rentas del trabajo'!AK214/'Rentas del trabajo'!AK202*100-100)&gt;100,"-",'Rentas del trabajo'!AK214/'Rentas del trabajo'!AK202*100-100)</f>
        <v>-4.0039794549072383</v>
      </c>
      <c r="AL214" s="122">
        <f>IF(ABS('Rentas del trabajo'!AL214/'Rentas del trabajo'!AL202*100-100)&gt;100,"-",'Rentas del trabajo'!AL214/'Rentas del trabajo'!AL202*100-100)</f>
        <v>1.0841368162859339</v>
      </c>
      <c r="AM214" s="122">
        <f>IF(ABS('Rentas del trabajo'!AM214/'Rentas del trabajo'!AM202*100-100)&gt;100,"-",'Rentas del trabajo'!AM214/'Rentas del trabajo'!AM202*100-100)</f>
        <v>-2.539007689285512</v>
      </c>
      <c r="AN214" s="122">
        <f>IF(ABS('Rentas del trabajo'!AN214/'Rentas del trabajo'!AN202*100-100)&gt;100,"-",'Rentas del trabajo'!AN214/'Rentas del trabajo'!AN202*100-100)</f>
        <v>-4.1755510586573621</v>
      </c>
      <c r="AO214" s="122">
        <f>IF(ABS('Rentas del trabajo'!AO214/'Rentas del trabajo'!AO202*100-100)&gt;100,"-",'Rentas del trabajo'!AO214/'Rentas del trabajo'!AO202*100-100)</f>
        <v>-5.762913105807371</v>
      </c>
      <c r="AP214" s="122">
        <f>IF(ABS('Rentas del trabajo'!AP214/'Rentas del trabajo'!AP202*100-100)&gt;100,"-",'Rentas del trabajo'!AP214/'Rentas del trabajo'!AP202*100-100)</f>
        <v>-2.9094389143901651</v>
      </c>
      <c r="AQ214" s="122">
        <f>IF(ABS('Rentas del trabajo'!AQ214/'Rentas del trabajo'!AQ202*100-100)&gt;100,"-",'Rentas del trabajo'!AQ214/'Rentas del trabajo'!AQ202*100-100)</f>
        <v>2.9827662395050822</v>
      </c>
      <c r="AR214" s="122"/>
      <c r="AS214" s="122">
        <f>IF(ABS('Rentas del trabajo'!AS214/'Rentas del trabajo'!AS202*100-100)&gt;100,"-",'Rentas del trabajo'!AS214/'Rentas del trabajo'!AS202*100-100)</f>
        <v>0.39869123683627095</v>
      </c>
      <c r="AT214" s="122">
        <f>IF(ABS('Rentas del trabajo'!AT214/'Rentas del trabajo'!AT202*100-100)&gt;100,"-",'Rentas del trabajo'!AT214/'Rentas del trabajo'!AT202*100-100)</f>
        <v>-3.1728816745276447</v>
      </c>
      <c r="AU214" s="122">
        <f>IF(ABS('Rentas del trabajo'!AU214/'Rentas del trabajo'!AU202*100-100)&gt;100,"-",'Rentas del trabajo'!AU214/'Rentas del trabajo'!AU202*100-100)</f>
        <v>-3.683112398417336</v>
      </c>
      <c r="AV214" s="122">
        <f>IF(ABS('Rentas del trabajo'!AV214/'Rentas del trabajo'!AV202*100-100)&gt;100,"-",'Rentas del trabajo'!AV214/'Rentas del trabajo'!AV202*100-100)</f>
        <v>-0.58842501612626563</v>
      </c>
      <c r="AW214" s="122">
        <f>IF(ABS('Rentas del trabajo'!AW214/'Rentas del trabajo'!AW202*100-100)&gt;100,"-",'Rentas del trabajo'!AW214/'Rentas del trabajo'!AW202*100-100)</f>
        <v>3.1655907921234387</v>
      </c>
      <c r="AX214" s="122"/>
      <c r="AY214" s="122"/>
      <c r="AZ214" s="122">
        <f>IF(ABS('Rentas del trabajo'!AZ214/'Rentas del trabajo'!AZ202*100-100)&gt;100,"-",'Rentas del trabajo'!AZ214/'Rentas del trabajo'!AZ202*100-100)</f>
        <v>-6.1058538983128017</v>
      </c>
      <c r="BA214" s="122">
        <f>IF(ABS('Rentas del trabajo'!BA214/'Rentas del trabajo'!BA202*100-100)&gt;100,"-",'Rentas del trabajo'!BA214/'Rentas del trabajo'!BA202*100-100)</f>
        <v>-10.467406944859221</v>
      </c>
      <c r="BB214" s="122">
        <f>IF(ABS('Rentas del trabajo'!BB214/'Rentas del trabajo'!BB202*100-100)&gt;100,"-",'Rentas del trabajo'!BB214/'Rentas del trabajo'!BB202*100-100)</f>
        <v>-59.616347103315718</v>
      </c>
      <c r="BC214" s="122"/>
      <c r="BD214" s="122"/>
      <c r="BE214" s="122">
        <f>IF(ABS('Rentas del trabajo'!BE214/'Rentas del trabajo'!BE202*100-100)&gt;100,"-",'Rentas del trabajo'!BE214/'Rentas del trabajo'!BE202*100-100)</f>
        <v>-7.148799452450632</v>
      </c>
      <c r="BF214" s="122">
        <f>IF(ABS('Rentas del trabajo'!BF214/'Rentas del trabajo'!BF202*100-100)&gt;100,"-",'Rentas del trabajo'!BF214/'Rentas del trabajo'!BF202*100-100)</f>
        <v>-7.3986737069453312</v>
      </c>
      <c r="BG214" s="122">
        <f>IF(ABS('Rentas del trabajo'!BG214/'Rentas del trabajo'!BG202*100-100)&gt;100,"-",'Rentas del trabajo'!BG214/'Rentas del trabajo'!BG202*100-100)</f>
        <v>-15.040868854955136</v>
      </c>
      <c r="BH214" s="122">
        <f>IF(ABS('Rentas del trabajo'!BH214/'Rentas del trabajo'!BH202*100-100)&gt;100,"-",'Rentas del trabajo'!BH214/'Rentas del trabajo'!BH202*100-100)</f>
        <v>-6.3880587405233342</v>
      </c>
      <c r="BI214" s="122">
        <f>+'Rentas del trabajo'!BI214/'Rentas del trabajo'!BI202*100-100</f>
        <v>-4.7543756443587881</v>
      </c>
      <c r="BJ214" s="122">
        <f>IF(ABS('Rentas del trabajo'!BJ214/'Rentas del trabajo'!BJ202*100-100)&gt;100,"-",'Rentas del trabajo'!BJ214/'Rentas del trabajo'!BJ202*100-100)</f>
        <v>13.883324439933631</v>
      </c>
      <c r="BK214" s="123"/>
      <c r="BL214" s="123"/>
    </row>
    <row r="215" spans="2:64" ht="12" customHeight="1">
      <c r="B215" s="67" t="s">
        <v>446</v>
      </c>
      <c r="C215" s="122">
        <f>IF(ABS('Rentas del trabajo'!C215/'Rentas del trabajo'!C203*100-100)&gt;100,"-",'Rentas del trabajo'!C215/'Rentas del trabajo'!C203*100-100)</f>
        <v>-1.5273977341511937</v>
      </c>
      <c r="D215" s="122">
        <f>IF(ABS('Rentas del trabajo'!D215/'Rentas del trabajo'!D203*100-100)&gt;100,"-",'Rentas del trabajo'!D215/'Rentas del trabajo'!D203*100-100)</f>
        <v>-4.5691479850816279</v>
      </c>
      <c r="E215" s="122">
        <f>IF(ABS('Rentas del trabajo'!E215/'Rentas del trabajo'!E203*100-100)&gt;100,"-",'Rentas del trabajo'!E215/'Rentas del trabajo'!E203*100-100)</f>
        <v>-6.3395532691295671</v>
      </c>
      <c r="F215" s="122">
        <f>IF(ABS('Rentas del trabajo'!F215/'Rentas del trabajo'!F203*100-100)&gt;100,"-",'Rentas del trabajo'!F215/'Rentas del trabajo'!F203*100-100)</f>
        <v>-6.3395532691295671</v>
      </c>
      <c r="G215" s="122"/>
      <c r="H215" s="122">
        <f>IF(ABS('Rentas del trabajo'!H215/'Rentas del trabajo'!H203*100-100)&gt;100,"-",'Rentas del trabajo'!H215/'Rentas del trabajo'!H203*100-100)</f>
        <v>-1.227479493900745</v>
      </c>
      <c r="I215" s="122">
        <f>IF(ABS('Rentas del trabajo'!I215/'Rentas del trabajo'!I203*100-100)&gt;100,"-",'Rentas del trabajo'!I215/'Rentas del trabajo'!I203*100-100)</f>
        <v>-8.5231437827817444</v>
      </c>
      <c r="J215" s="122">
        <f>IF(ABS('Rentas del trabajo'!J215/'Rentas del trabajo'!J203*100-100)&gt;100,"-",'Rentas del trabajo'!J215/'Rentas del trabajo'!J203*100-100)</f>
        <v>2.2127445750587356</v>
      </c>
      <c r="K215" s="122">
        <f>IF(ABS('Rentas del trabajo'!K215/'Rentas del trabajo'!K203*100-100)&gt;100,"-",'Rentas del trabajo'!K215/'Rentas del trabajo'!K203*100-100)</f>
        <v>-4.9926388983261916</v>
      </c>
      <c r="L215" s="122">
        <f>IF(ABS('Rentas del trabajo'!L215/'Rentas del trabajo'!L203*100-100)&gt;100,"-",'Rentas del trabajo'!L215/'Rentas del trabajo'!L203*100-100)</f>
        <v>5.3178915779793954</v>
      </c>
      <c r="M215" s="122">
        <f>IF(ABS('Rentas del trabajo'!M215/'Rentas del trabajo'!M203*100-100)&gt;100,"-",'Rentas del trabajo'!M215/'Rentas del trabajo'!M203*100-100)</f>
        <v>5.5207964058445356</v>
      </c>
      <c r="N215" s="122">
        <f>IF(ABS('Rentas del trabajo'!N215/'Rentas del trabajo'!N203*100-100)&gt;100,"-",'Rentas del trabajo'!N215/'Rentas del trabajo'!N203*100-100)</f>
        <v>-1.7984962256173418</v>
      </c>
      <c r="O215" s="122">
        <f>IF(ABS('Rentas del trabajo'!O215/'Rentas del trabajo'!O203*100-100)&gt;100,"-",'Rentas del trabajo'!O215/'Rentas del trabajo'!O203*100-100)</f>
        <v>-0.97340691391440259</v>
      </c>
      <c r="P215" s="122"/>
      <c r="Q215" s="122">
        <f>IF(ABS('Rentas del trabajo'!Q215/'Rentas del trabajo'!Q203*100-100)&gt;100,"-",'Rentas del trabajo'!Q215/'Rentas del trabajo'!Q203*100-100)</f>
        <v>2.5541105393535872</v>
      </c>
      <c r="R215" s="122">
        <f>IF(ABS('Rentas del trabajo'!R215/'Rentas del trabajo'!R203*100-100)&gt;100,"-",'Rentas del trabajo'!R215/'Rentas del trabajo'!R203*100-100)</f>
        <v>3.9363095753236053</v>
      </c>
      <c r="S215" s="122">
        <f>IF(ABS('Rentas del trabajo'!S215/'Rentas del trabajo'!S203*100-100)&gt;100,"-",'Rentas del trabajo'!S215/'Rentas del trabajo'!S203*100-100)</f>
        <v>3.2104023109503572</v>
      </c>
      <c r="T215" s="122">
        <f>IF(ABS('Rentas del trabajo'!T215/'Rentas del trabajo'!T203*100-100)&gt;100,"-",'Rentas del trabajo'!T215/'Rentas del trabajo'!T203*100-100)</f>
        <v>3.2104023109503572</v>
      </c>
      <c r="U215" s="122"/>
      <c r="V215" s="122">
        <f>IF(ABS('Rentas del trabajo'!V215/'Rentas del trabajo'!V203*100-100)&gt;100,"-",'Rentas del trabajo'!V215/'Rentas del trabajo'!V203*100-100)</f>
        <v>5.8339784674717521</v>
      </c>
      <c r="W215" s="122">
        <f>IF(ABS('Rentas del trabajo'!W215/'Rentas del trabajo'!W203*100-100)&gt;100,"-",'Rentas del trabajo'!W215/'Rentas del trabajo'!W203*100-100)</f>
        <v>7.2888919864370934</v>
      </c>
      <c r="X215" s="122">
        <f>IF(ABS('Rentas del trabajo'!X215/'Rentas del trabajo'!X203*100-100)&gt;100,"-",'Rentas del trabajo'!X215/'Rentas del trabajo'!X203*100-100)</f>
        <v>4.7870451412941719</v>
      </c>
      <c r="Y215" s="122">
        <f>IF(ABS('Rentas del trabajo'!Y215/'Rentas del trabajo'!Y203*100-100)&gt;100,"-",'Rentas del trabajo'!Y215/'Rentas del trabajo'!Y203*100-100)</f>
        <v>7.07494806341154</v>
      </c>
      <c r="Z215" s="122">
        <f>IF(ABS('Rentas del trabajo'!Z215/'Rentas del trabajo'!Z203*100-100)&gt;100,"-",'Rentas del trabajo'!Z215/'Rentas del trabajo'!Z203*100-100)</f>
        <v>6.8073650864544106</v>
      </c>
      <c r="AA215" s="122">
        <f>IF(ABS('Rentas del trabajo'!AA215/'Rentas del trabajo'!AA203*100-100)&gt;100,"-",'Rentas del trabajo'!AA215/'Rentas del trabajo'!AA203*100-100)</f>
        <v>7.1242015881947793</v>
      </c>
      <c r="AB215" s="122">
        <f>IF(ABS('Rentas del trabajo'!AB215/'Rentas del trabajo'!AB203*100-100)&gt;100,"-",'Rentas del trabajo'!AB215/'Rentas del trabajo'!AB203*100-100)</f>
        <v>2.4061432285822519</v>
      </c>
      <c r="AC215" s="122">
        <f>IF(ABS('Rentas del trabajo'!AC215/'Rentas del trabajo'!AC203*100-100)&gt;100,"-",'Rentas del trabajo'!AC215/'Rentas del trabajo'!AC203*100-100)</f>
        <v>29.477817355588172</v>
      </c>
      <c r="AD215" s="122"/>
      <c r="AE215" s="122">
        <f>IF(ABS('Rentas del trabajo'!AE215/'Rentas del trabajo'!AE203*100-100)&gt;100,"-",'Rentas del trabajo'!AE215/'Rentas del trabajo'!AE203*100-100)</f>
        <v>0.98770137869659891</v>
      </c>
      <c r="AF215" s="122">
        <f>IF(ABS('Rentas del trabajo'!AF215/'Rentas del trabajo'!AF203*100-100)&gt;100,"-",'Rentas del trabajo'!AF215/'Rentas del trabajo'!AF203*100-100)</f>
        <v>-0.81269421940550046</v>
      </c>
      <c r="AG215" s="122">
        <f>IF(ABS('Rentas del trabajo'!AG215/'Rentas del trabajo'!AG203*100-100)&gt;100,"-",'Rentas del trabajo'!AG215/'Rentas del trabajo'!AG203*100-100)</f>
        <v>-3.3326761228352808</v>
      </c>
      <c r="AH215" s="122">
        <f>IF(ABS('Rentas del trabajo'!AH215/'Rentas del trabajo'!AH203*100-100)&gt;100,"-",'Rentas del trabajo'!AH215/'Rentas del trabajo'!AH203*100-100)</f>
        <v>-3.3326761228352808</v>
      </c>
      <c r="AI215" s="122"/>
      <c r="AJ215" s="122">
        <f>IF(ABS('Rentas del trabajo'!AJ215/'Rentas del trabajo'!AJ203*100-100)&gt;100,"-",'Rentas del trabajo'!AJ215/'Rentas del trabajo'!AJ203*100-100)</f>
        <v>4.5348880842041979</v>
      </c>
      <c r="AK215" s="122">
        <f>IF(ABS('Rentas del trabajo'!AK215/'Rentas del trabajo'!AK203*100-100)&gt;100,"-",'Rentas del trabajo'!AK215/'Rentas del trabajo'!AK203*100-100)</f>
        <v>-1.855494540520354</v>
      </c>
      <c r="AL215" s="122">
        <f>IF(ABS('Rentas del trabajo'!AL215/'Rentas del trabajo'!AL203*100-100)&gt;100,"-",'Rentas del trabajo'!AL215/'Rentas del trabajo'!AL203*100-100)</f>
        <v>7.1057147980224897</v>
      </c>
      <c r="AM215" s="122">
        <f>IF(ABS('Rentas del trabajo'!AM215/'Rentas del trabajo'!AM203*100-100)&gt;100,"-",'Rentas del trabajo'!AM215/'Rentas del trabajo'!AM203*100-100)</f>
        <v>1.7290825560350953</v>
      </c>
      <c r="AN215" s="122">
        <f>IF(ABS('Rentas del trabajo'!AN215/'Rentas del trabajo'!AN203*100-100)&gt;100,"-",'Rentas del trabajo'!AN215/'Rentas del trabajo'!AN203*100-100)</f>
        <v>12.487264959048659</v>
      </c>
      <c r="AO215" s="122">
        <f>IF(ABS('Rentas del trabajo'!AO215/'Rentas del trabajo'!AO203*100-100)&gt;100,"-",'Rentas del trabajo'!AO215/'Rentas del trabajo'!AO203*100-100)</f>
        <v>13.038310659265477</v>
      </c>
      <c r="AP215" s="122">
        <f>IF(ABS('Rentas del trabajo'!AP215/'Rentas del trabajo'!AP203*100-100)&gt;100,"-",'Rentas del trabajo'!AP215/'Rentas del trabajo'!AP203*100-100)</f>
        <v>0.56437260781589771</v>
      </c>
      <c r="AQ215" s="122">
        <f>IF(ABS('Rentas del trabajo'!AQ215/'Rentas del trabajo'!AQ203*100-100)&gt;100,"-",'Rentas del trabajo'!AQ215/'Rentas del trabajo'!AQ203*100-100)</f>
        <v>28.217471329463393</v>
      </c>
      <c r="AR215" s="122"/>
      <c r="AS215" s="122">
        <f>IF(ABS('Rentas del trabajo'!AS215/'Rentas del trabajo'!AS203*100-100)&gt;100,"-",'Rentas del trabajo'!AS215/'Rentas del trabajo'!AS203*100-100)</f>
        <v>0.98770137869659891</v>
      </c>
      <c r="AT215" s="122">
        <f>IF(ABS('Rentas del trabajo'!AT215/'Rentas del trabajo'!AT203*100-100)&gt;100,"-",'Rentas del trabajo'!AT215/'Rentas del trabajo'!AT203*100-100)</f>
        <v>6.5893406528867899</v>
      </c>
      <c r="AU215" s="122">
        <f>IF(ABS('Rentas del trabajo'!AU215/'Rentas del trabajo'!AU203*100-100)&gt;100,"-",'Rentas del trabajo'!AU215/'Rentas del trabajo'!AU203*100-100)</f>
        <v>10.110955536694405</v>
      </c>
      <c r="AV215" s="122">
        <f>IF(ABS('Rentas del trabajo'!AV215/'Rentas del trabajo'!AV203*100-100)&gt;100,"-",'Rentas del trabajo'!AV215/'Rentas del trabajo'!AV203*100-100)</f>
        <v>-11.319880289379256</v>
      </c>
      <c r="AW215" s="122">
        <f>IF(ABS('Rentas del trabajo'!AW215/'Rentas del trabajo'!AW203*100-100)&gt;100,"-",'Rentas del trabajo'!AW215/'Rentas del trabajo'!AW203*100-100)</f>
        <v>-2.5265874529410013</v>
      </c>
      <c r="AX215" s="122"/>
      <c r="AY215" s="122"/>
      <c r="AZ215" s="122">
        <f>IF(ABS('Rentas del trabajo'!AZ215/'Rentas del trabajo'!AZ203*100-100)&gt;100,"-",'Rentas del trabajo'!AZ215/'Rentas del trabajo'!AZ203*100-100)</f>
        <v>-2.7843588578717089</v>
      </c>
      <c r="BA215" s="122">
        <f>IF(ABS('Rentas del trabajo'!BA215/'Rentas del trabajo'!BA203*100-100)&gt;100,"-",'Rentas del trabajo'!BA215/'Rentas del trabajo'!BA203*100-100)</f>
        <v>-7.671694751798114</v>
      </c>
      <c r="BB215" s="122">
        <f>IF(ABS('Rentas del trabajo'!BB215/'Rentas del trabajo'!BB203*100-100)&gt;100,"-",'Rentas del trabajo'!BB215/'Rentas del trabajo'!BB203*100-100)</f>
        <v>0.17283058638122384</v>
      </c>
      <c r="BC215" s="122"/>
      <c r="BD215" s="122"/>
      <c r="BE215" s="122">
        <f>IF(ABS('Rentas del trabajo'!BE215/'Rentas del trabajo'!BE203*100-100)&gt;100,"-",'Rentas del trabajo'!BE215/'Rentas del trabajo'!BE203*100-100)</f>
        <v>-1.2591625486721512</v>
      </c>
      <c r="BF215" s="122">
        <f>IF(ABS('Rentas del trabajo'!BF215/'Rentas del trabajo'!BF203*100-100)&gt;100,"-",'Rentas del trabajo'!BF215/'Rentas del trabajo'!BF203*100-100)</f>
        <v>-1.4913550913646674</v>
      </c>
      <c r="BG215" s="122">
        <f>IF(ABS('Rentas del trabajo'!BG215/'Rentas del trabajo'!BG203*100-100)&gt;100,"-",'Rentas del trabajo'!BG215/'Rentas del trabajo'!BG203*100-100)</f>
        <v>-7.6462230467398626</v>
      </c>
      <c r="BH215" s="122">
        <f>IF(ABS('Rentas del trabajo'!BH215/'Rentas del trabajo'!BH203*100-100)&gt;100,"-",'Rentas del trabajo'!BH215/'Rentas del trabajo'!BH203*100-100)</f>
        <v>2.1900815117467545</v>
      </c>
      <c r="BI215" s="122"/>
      <c r="BJ215" s="122">
        <f>IF(ABS('Rentas del trabajo'!BJ215/'Rentas del trabajo'!BJ203*100-100)&gt;100,"-",'Rentas del trabajo'!BJ215/'Rentas del trabajo'!BJ203*100-100)</f>
        <v>4.6364332581297703</v>
      </c>
      <c r="BK215" s="123"/>
      <c r="BL215" s="123"/>
    </row>
    <row r="216" spans="2:64" ht="12" customHeight="1">
      <c r="B216" s="67" t="s">
        <v>447</v>
      </c>
      <c r="C216" s="122">
        <f>IF(ABS('Rentas del trabajo'!C216/'Rentas del trabajo'!C204*100-100)&gt;100,"-",'Rentas del trabajo'!C216/'Rentas del trabajo'!C204*100-100)</f>
        <v>-2.9655315592425495</v>
      </c>
      <c r="D216" s="122">
        <f>IF(ABS('Rentas del trabajo'!D216/'Rentas del trabajo'!D204*100-100)&gt;100,"-",'Rentas del trabajo'!D216/'Rentas del trabajo'!D204*100-100)</f>
        <v>-2.7065658939644095</v>
      </c>
      <c r="E216" s="122">
        <f>IF(ABS('Rentas del trabajo'!E216/'Rentas del trabajo'!E204*100-100)&gt;100,"-",'Rentas del trabajo'!E216/'Rentas del trabajo'!E204*100-100)</f>
        <v>-2.4328528114861427</v>
      </c>
      <c r="F216" s="122">
        <f>IF(ABS('Rentas del trabajo'!F216/'Rentas del trabajo'!F204*100-100)&gt;100,"-",'Rentas del trabajo'!F216/'Rentas del trabajo'!F204*100-100)</f>
        <v>-4.0412984406598866</v>
      </c>
      <c r="G216" s="122">
        <f>IF(ABS('Rentas del trabajo'!G216/'Rentas del trabajo'!G204*100-100)&gt;100,"-",'Rentas del trabajo'!G216/'Rentas del trabajo'!G204*100-100)</f>
        <v>-1.635098799322904</v>
      </c>
      <c r="H216" s="122">
        <f>IF(ABS('Rentas del trabajo'!H216/'Rentas del trabajo'!H204*100-100)&gt;100,"-",'Rentas del trabajo'!H216/'Rentas del trabajo'!H204*100-100)</f>
        <v>-4.0792637534794949</v>
      </c>
      <c r="I216" s="122">
        <f>IF(ABS('Rentas del trabajo'!I216/'Rentas del trabajo'!I204*100-100)&gt;100,"-",'Rentas del trabajo'!I216/'Rentas del trabajo'!I204*100-100)</f>
        <v>-8.5871828768196821</v>
      </c>
      <c r="J216" s="122">
        <f>IF(ABS('Rentas del trabajo'!J216/'Rentas del trabajo'!J204*100-100)&gt;100,"-",'Rentas del trabajo'!J216/'Rentas del trabajo'!J204*100-100)</f>
        <v>-0.59997872119973295</v>
      </c>
      <c r="K216" s="122">
        <f>IF(ABS('Rentas del trabajo'!K216/'Rentas del trabajo'!K204*100-100)&gt;100,"-",'Rentas del trabajo'!K216/'Rentas del trabajo'!K204*100-100)</f>
        <v>-8.5716886174488849</v>
      </c>
      <c r="L216" s="122">
        <f>IF(ABS('Rentas del trabajo'!L216/'Rentas del trabajo'!L204*100-100)&gt;100,"-",'Rentas del trabajo'!L216/'Rentas del trabajo'!L204*100-100)</f>
        <v>3.3590872840754571</v>
      </c>
      <c r="M216" s="122">
        <f>IF(ABS('Rentas del trabajo'!M216/'Rentas del trabajo'!M204*100-100)&gt;100,"-",'Rentas del trabajo'!M216/'Rentas del trabajo'!M204*100-100)</f>
        <v>3.3783770080809177</v>
      </c>
      <c r="N216" s="122">
        <f>IF(ABS('Rentas del trabajo'!N216/'Rentas del trabajo'!N204*100-100)&gt;100,"-",'Rentas del trabajo'!N216/'Rentas del trabajo'!N204*100-100)</f>
        <v>-8.8887279376205584</v>
      </c>
      <c r="O216" s="122">
        <f>IF(ABS('Rentas del trabajo'!O216/'Rentas del trabajo'!O204*100-100)&gt;100,"-",'Rentas del trabajo'!O216/'Rentas del trabajo'!O204*100-100)</f>
        <v>1.9835668043983077</v>
      </c>
      <c r="P216" s="122"/>
      <c r="Q216" s="122">
        <f>IF(ABS('Rentas del trabajo'!Q216/'Rentas del trabajo'!Q204*100-100)&gt;100,"-",'Rentas del trabajo'!Q216/'Rentas del trabajo'!Q204*100-100)</f>
        <v>4.1017387780454442</v>
      </c>
      <c r="R216" s="122">
        <f>IF(ABS('Rentas del trabajo'!R216/'Rentas del trabajo'!R204*100-100)&gt;100,"-",'Rentas del trabajo'!R216/'Rentas del trabajo'!R204*100-100)</f>
        <v>3.6784208512885925</v>
      </c>
      <c r="S216" s="122">
        <f>IF(ABS('Rentas del trabajo'!S216/'Rentas del trabajo'!S204*100-100)&gt;100,"-",'Rentas del trabajo'!S216/'Rentas del trabajo'!S204*100-100)</f>
        <v>3.0081418412124776</v>
      </c>
      <c r="T216" s="122">
        <f>IF(ABS('Rentas del trabajo'!T216/'Rentas del trabajo'!T204*100-100)&gt;100,"-",'Rentas del trabajo'!T216/'Rentas del trabajo'!T204*100-100)</f>
        <v>6.9183340455312816</v>
      </c>
      <c r="U216" s="122">
        <f>IF(ABS('Rentas del trabajo'!U216/'Rentas del trabajo'!U204*100-100)&gt;100,"-",'Rentas del trabajo'!U216/'Rentas del trabajo'!U204*100-100)</f>
        <v>0.51450525643215883</v>
      </c>
      <c r="V216" s="122">
        <f>IF(ABS('Rentas del trabajo'!V216/'Rentas del trabajo'!V204*100-100)&gt;100,"-",'Rentas del trabajo'!V216/'Rentas del trabajo'!V204*100-100)</f>
        <v>6.846548803571892</v>
      </c>
      <c r="W216" s="122">
        <f>IF(ABS('Rentas del trabajo'!W216/'Rentas del trabajo'!W204*100-100)&gt;100,"-",'Rentas del trabajo'!W216/'Rentas del trabajo'!W204*100-100)</f>
        <v>8.5067491904802495</v>
      </c>
      <c r="X216" s="122">
        <f>IF(ABS('Rentas del trabajo'!X216/'Rentas del trabajo'!X204*100-100)&gt;100,"-",'Rentas del trabajo'!X216/'Rentas del trabajo'!X204*100-100)</f>
        <v>5.3463511007318516</v>
      </c>
      <c r="Y216" s="122">
        <f>IF(ABS('Rentas del trabajo'!Y216/'Rentas del trabajo'!Y204*100-100)&gt;100,"-",'Rentas del trabajo'!Y216/'Rentas del trabajo'!Y204*100-100)</f>
        <v>7.8557884350303198</v>
      </c>
      <c r="Z216" s="122">
        <f>IF(ABS('Rentas del trabajo'!Z216/'Rentas del trabajo'!Z204*100-100)&gt;100,"-",'Rentas del trabajo'!Z216/'Rentas del trabajo'!Z204*100-100)</f>
        <v>9.0299721838991189</v>
      </c>
      <c r="AA216" s="122">
        <f>IF(ABS('Rentas del trabajo'!AA216/'Rentas del trabajo'!AA204*100-100)&gt;100,"-",'Rentas del trabajo'!AA216/'Rentas del trabajo'!AA204*100-100)</f>
        <v>9.5690344460426928</v>
      </c>
      <c r="AB216" s="122">
        <f>IF(ABS('Rentas del trabajo'!AB216/'Rentas del trabajo'!AB204*100-100)&gt;100,"-",'Rentas del trabajo'!AB216/'Rentas del trabajo'!AB204*100-100)</f>
        <v>0.93765852217522649</v>
      </c>
      <c r="AC216" s="122">
        <f>IF(ABS('Rentas del trabajo'!AC216/'Rentas del trabajo'!AC204*100-100)&gt;100,"-",'Rentas del trabajo'!AC216/'Rentas del trabajo'!AC204*100-100)</f>
        <v>38.752777323647308</v>
      </c>
      <c r="AD216" s="122"/>
      <c r="AE216" s="122">
        <f>IF(ABS('Rentas del trabajo'!AE216/'Rentas del trabajo'!AE204*100-100)&gt;100,"-",'Rentas del trabajo'!AE216/'Rentas del trabajo'!AE204*100-100)</f>
        <v>1.0145688608622692</v>
      </c>
      <c r="AF216" s="122">
        <f>IF(ABS('Rentas del trabajo'!AF216/'Rentas del trabajo'!AF204*100-100)&gt;100,"-",'Rentas del trabajo'!AF216/'Rentas del trabajo'!AF204*100-100)</f>
        <v>0.87229607312676194</v>
      </c>
      <c r="AG216" s="122">
        <f>IF(ABS('Rentas del trabajo'!AG216/'Rentas del trabajo'!AG204*100-100)&gt;100,"-",'Rentas del trabajo'!AG216/'Rentas del trabajo'!AG204*100-100)</f>
        <v>0.50210536636889458</v>
      </c>
      <c r="AH216" s="122">
        <f>IF(ABS('Rentas del trabajo'!AH216/'Rentas del trabajo'!AH204*100-100)&gt;100,"-",'Rentas del trabajo'!AH216/'Rentas del trabajo'!AH204*100-100)</f>
        <v>2.5974450789696846</v>
      </c>
      <c r="AI216" s="122">
        <f>IF(ABS('Rentas del trabajo'!AI216/'Rentas del trabajo'!AI204*100-100)&gt;100,"-",'Rentas del trabajo'!AI216/'Rentas del trabajo'!AI204*100-100)</f>
        <v>-1.1290062121611157</v>
      </c>
      <c r="AJ216" s="122">
        <f>IF(ABS('Rentas del trabajo'!AJ216/'Rentas del trabajo'!AJ204*100-100)&gt;100,"-",'Rentas del trabajo'!AJ216/'Rentas del trabajo'!AJ204*100-100)</f>
        <v>2.4879962663840018</v>
      </c>
      <c r="AK216" s="122">
        <f>IF(ABS('Rentas del trabajo'!AK216/'Rentas del trabajo'!AK204*100-100)&gt;100,"-",'Rentas del trabajo'!AK216/'Rentas del trabajo'!AK204*100-100)</f>
        <v>-0.81092379619835242</v>
      </c>
      <c r="AL216" s="122">
        <f>IF(ABS('Rentas del trabajo'!AL216/'Rentas del trabajo'!AL204*100-100)&gt;100,"-",'Rentas del trabajo'!AL216/'Rentas del trabajo'!AL204*100-100)</f>
        <v>4.7142954105670754</v>
      </c>
      <c r="AM216" s="122">
        <f>IF(ABS('Rentas del trabajo'!AM216/'Rentas del trabajo'!AM204*100-100)&gt;100,"-",'Rentas del trabajo'!AM216/'Rentas del trabajo'!AM204*100-100)</f>
        <v>-1.3892739055149121</v>
      </c>
      <c r="AN216" s="122">
        <f>IF(ABS('Rentas del trabajo'!AN216/'Rentas del trabajo'!AN204*100-100)&gt;100,"-",'Rentas del trabajo'!AN216/'Rentas del trabajo'!AN204*100-100)</f>
        <v>12.692384115359488</v>
      </c>
      <c r="AO216" s="122">
        <f>IF(ABS('Rentas del trabajo'!AO216/'Rentas del trabajo'!AO204*100-100)&gt;100,"-",'Rentas del trabajo'!AO216/'Rentas del trabajo'!AO204*100-100)</f>
        <v>13.270689513744088</v>
      </c>
      <c r="AP216" s="122">
        <f>IF(ABS('Rentas del trabajo'!AP216/'Rentas del trabajo'!AP204*100-100)&gt;100,"-",'Rentas del trabajo'!AP216/'Rentas del trabajo'!AP204*100-100)</f>
        <v>-8.0344153304653929</v>
      </c>
      <c r="AQ216" s="122">
        <f>IF(ABS('Rentas del trabajo'!AQ216/'Rentas del trabajo'!AQ204*100-100)&gt;100,"-",'Rentas del trabajo'!AQ216/'Rentas del trabajo'!AQ204*100-100)</f>
        <v>41.505031354819891</v>
      </c>
      <c r="AR216" s="122"/>
      <c r="AS216" s="122">
        <f>IF(ABS('Rentas del trabajo'!AS216/'Rentas del trabajo'!AS204*100-100)&gt;100,"-",'Rentas del trabajo'!AS216/'Rentas del trabajo'!AS204*100-100)</f>
        <v>1.0145688608622692</v>
      </c>
      <c r="AT216" s="122">
        <f>IF(ABS('Rentas del trabajo'!AT216/'Rentas del trabajo'!AT204*100-100)&gt;100,"-",'Rentas del trabajo'!AT216/'Rentas del trabajo'!AT204*100-100)</f>
        <v>5.5458145443724618</v>
      </c>
      <c r="AU216" s="122">
        <f>IF(ABS('Rentas del trabajo'!AU216/'Rentas del trabajo'!AU204*100-100)&gt;100,"-",'Rentas del trabajo'!AU216/'Rentas del trabajo'!AU204*100-100)</f>
        <v>6.6453100682729627</v>
      </c>
      <c r="AV216" s="122">
        <f>IF(ABS('Rentas del trabajo'!AV216/'Rentas del trabajo'!AV204*100-100)&gt;100,"-",'Rentas del trabajo'!AV216/'Rentas del trabajo'!AV204*100-100)</f>
        <v>2.1461438490088796</v>
      </c>
      <c r="AW216" s="122">
        <f>IF(ABS('Rentas del trabajo'!AW216/'Rentas del trabajo'!AW204*100-100)&gt;100,"-",'Rentas del trabajo'!AW216/'Rentas del trabajo'!AW204*100-100)</f>
        <v>2.5667391376456266</v>
      </c>
      <c r="AX216" s="122">
        <f>+'Rentas del trabajo'!AX216/'Rentas del trabajo'!AX204*100-100</f>
        <v>-2.4391244701251367</v>
      </c>
      <c r="AY216" s="122"/>
      <c r="AZ216" s="122">
        <f>IF(ABS('Rentas del trabajo'!AZ216/'Rentas del trabajo'!AZ204*100-100)&gt;100,"-",'Rentas del trabajo'!AZ216/'Rentas del trabajo'!AZ204*100-100)</f>
        <v>0.22039459892226887</v>
      </c>
      <c r="BA216" s="122">
        <f>IF(ABS('Rentas del trabajo'!BA216/'Rentas del trabajo'!BA204*100-100)&gt;100,"-",'Rentas del trabajo'!BA216/'Rentas del trabajo'!BA204*100-100)</f>
        <v>26.389373699660609</v>
      </c>
      <c r="BB216" s="122">
        <f>IF(ABS('Rentas del trabajo'!BB216/'Rentas del trabajo'!BB204*100-100)&gt;100,"-",'Rentas del trabajo'!BB216/'Rentas del trabajo'!BB204*100-100)</f>
        <v>-12.356251122388571</v>
      </c>
      <c r="BC216" s="122"/>
      <c r="BD216" s="122"/>
      <c r="BE216" s="122">
        <f>IF(ABS('Rentas del trabajo'!BE216/'Rentas del trabajo'!BE204*100-100)&gt;100,"-",'Rentas del trabajo'!BE216/'Rentas del trabajo'!BE204*100-100)</f>
        <v>6.9251188864673452</v>
      </c>
      <c r="BF216" s="122">
        <f>IF(ABS('Rentas del trabajo'!BF216/'Rentas del trabajo'!BF204*100-100)&gt;100,"-",'Rentas del trabajo'!BF216/'Rentas del trabajo'!BF204*100-100)</f>
        <v>6.1207494829365316</v>
      </c>
      <c r="BG216" s="122">
        <f>IF(ABS('Rentas del trabajo'!BG216/'Rentas del trabajo'!BG204*100-100)&gt;100,"-",'Rentas del trabajo'!BG216/'Rentas del trabajo'!BG204*100-100)</f>
        <v>26.37651340934309</v>
      </c>
      <c r="BH216" s="122">
        <f>IF(ABS('Rentas del trabajo'!BH216/'Rentas del trabajo'!BH204*100-100)&gt;100,"-",'Rentas del trabajo'!BH216/'Rentas del trabajo'!BH204*100-100)</f>
        <v>-3.4056561164576493</v>
      </c>
      <c r="BI216" s="122"/>
      <c r="BJ216" s="122">
        <f>IF(ABS('Rentas del trabajo'!BJ216/'Rentas del trabajo'!BJ204*100-100)&gt;100,"-",'Rentas del trabajo'!BJ216/'Rentas del trabajo'!BJ204*100-100)</f>
        <v>31.58608019997277</v>
      </c>
      <c r="BK216" s="123"/>
      <c r="BL216" s="123"/>
    </row>
    <row r="217" spans="2:64" ht="12" customHeight="1">
      <c r="B217" s="67" t="s">
        <v>448</v>
      </c>
      <c r="C217" s="122">
        <f>IF(ABS('Rentas del trabajo'!C217/'Rentas del trabajo'!C205*100-100)&gt;100,"-",'Rentas del trabajo'!C217/'Rentas del trabajo'!C205*100-100)</f>
        <v>-0.59417940423603</v>
      </c>
      <c r="D217" s="122">
        <f>IF(ABS('Rentas del trabajo'!D217/'Rentas del trabajo'!D205*100-100)&gt;100,"-",'Rentas del trabajo'!D217/'Rentas del trabajo'!D205*100-100)</f>
        <v>-3.1500037788125468</v>
      </c>
      <c r="E217" s="122">
        <f>IF(ABS('Rentas del trabajo'!E217/'Rentas del trabajo'!E205*100-100)&gt;100,"-",'Rentas del trabajo'!E217/'Rentas del trabajo'!E205*100-100)</f>
        <v>-2.6123270463380237</v>
      </c>
      <c r="F217" s="122">
        <f>IF(ABS('Rentas del trabajo'!F217/'Rentas del trabajo'!F205*100-100)&gt;100,"-",'Rentas del trabajo'!F217/'Rentas del trabajo'!F205*100-100)</f>
        <v>-2.6123270463380237</v>
      </c>
      <c r="G217" s="122"/>
      <c r="H217" s="122">
        <f>IF(ABS('Rentas del trabajo'!H217/'Rentas del trabajo'!H205*100-100)&gt;100,"-",'Rentas del trabajo'!H217/'Rentas del trabajo'!H205*100-100)</f>
        <v>-4.0455099936710042</v>
      </c>
      <c r="I217" s="122">
        <f>IF(ABS('Rentas del trabajo'!I217/'Rentas del trabajo'!I205*100-100)&gt;100,"-",'Rentas del trabajo'!I217/'Rentas del trabajo'!I205*100-100)</f>
        <v>-5.0181176624209058</v>
      </c>
      <c r="J217" s="122">
        <f>IF(ABS('Rentas del trabajo'!J217/'Rentas del trabajo'!J205*100-100)&gt;100,"-",'Rentas del trabajo'!J217/'Rentas del trabajo'!J205*100-100)</f>
        <v>-3.1558578284664662</v>
      </c>
      <c r="K217" s="122">
        <f>IF(ABS('Rentas del trabajo'!K217/'Rentas del trabajo'!K205*100-100)&gt;100,"-",'Rentas del trabajo'!K217/'Rentas del trabajo'!K205*100-100)</f>
        <v>-6.5251797691968818</v>
      </c>
      <c r="L217" s="122">
        <f>IF(ABS('Rentas del trabajo'!L217/'Rentas del trabajo'!L205*100-100)&gt;100,"-",'Rentas del trabajo'!L217/'Rentas del trabajo'!L205*100-100)</f>
        <v>4.5619628892431479</v>
      </c>
      <c r="M217" s="122">
        <f>IF(ABS('Rentas del trabajo'!M217/'Rentas del trabajo'!M205*100-100)&gt;100,"-",'Rentas del trabajo'!M217/'Rentas del trabajo'!M205*100-100)</f>
        <v>4.6938061130601199</v>
      </c>
      <c r="N217" s="122">
        <f>IF(ABS('Rentas del trabajo'!N217/'Rentas del trabajo'!N205*100-100)&gt;100,"-",'Rentas del trabajo'!N217/'Rentas del trabajo'!N205*100-100)</f>
        <v>-0.3241665942428682</v>
      </c>
      <c r="O217" s="122">
        <f>IF(ABS('Rentas del trabajo'!O217/'Rentas del trabajo'!O205*100-100)&gt;100,"-",'Rentas del trabajo'!O217/'Rentas del trabajo'!O205*100-100)</f>
        <v>2.6362512533010971</v>
      </c>
      <c r="P217" s="122"/>
      <c r="Q217" s="122">
        <f>IF(ABS('Rentas del trabajo'!Q217/'Rentas del trabajo'!Q205*100-100)&gt;100,"-",'Rentas del trabajo'!Q217/'Rentas del trabajo'!Q205*100-100)</f>
        <v>5.5471241615169902</v>
      </c>
      <c r="R217" s="122">
        <f>IF(ABS('Rentas del trabajo'!R217/'Rentas del trabajo'!R205*100-100)&gt;100,"-",'Rentas del trabajo'!R217/'Rentas del trabajo'!R205*100-100)</f>
        <v>6.9388549611292518</v>
      </c>
      <c r="S217" s="122">
        <f>IF(ABS('Rentas del trabajo'!S217/'Rentas del trabajo'!S205*100-100)&gt;100,"-",'Rentas del trabajo'!S217/'Rentas del trabajo'!S205*100-100)</f>
        <v>7.4206304570115549</v>
      </c>
      <c r="T217" s="122">
        <f>IF(ABS('Rentas del trabajo'!T217/'Rentas del trabajo'!T205*100-100)&gt;100,"-",'Rentas del trabajo'!T217/'Rentas del trabajo'!T205*100-100)</f>
        <v>7.4206304570115549</v>
      </c>
      <c r="U217" s="122"/>
      <c r="V217" s="122">
        <f>IF(ABS('Rentas del trabajo'!V217/'Rentas del trabajo'!V205*100-100)&gt;100,"-",'Rentas del trabajo'!V217/'Rentas del trabajo'!V205*100-100)</f>
        <v>6.0383224711220436</v>
      </c>
      <c r="W217" s="122">
        <f>IF(ABS('Rentas del trabajo'!W217/'Rentas del trabajo'!W205*100-100)&gt;100,"-",'Rentas del trabajo'!W217/'Rentas del trabajo'!W205*100-100)</f>
        <v>4.4978432745848949</v>
      </c>
      <c r="X217" s="122">
        <f>IF(ABS('Rentas del trabajo'!X217/'Rentas del trabajo'!X205*100-100)&gt;100,"-",'Rentas del trabajo'!X217/'Rentas del trabajo'!X205*100-100)</f>
        <v>5.867925339363893</v>
      </c>
      <c r="Y217" s="122">
        <f>IF(ABS('Rentas del trabajo'!Y217/'Rentas del trabajo'!Y205*100-100)&gt;100,"-",'Rentas del trabajo'!Y217/'Rentas del trabajo'!Y205*100-100)</f>
        <v>8.7379212837759752</v>
      </c>
      <c r="Z217" s="122">
        <f>IF(ABS('Rentas del trabajo'!Z217/'Rentas del trabajo'!Z205*100-100)&gt;100,"-",'Rentas del trabajo'!Z217/'Rentas del trabajo'!Z205*100-100)</f>
        <v>7.7121276610138807</v>
      </c>
      <c r="AA217" s="122">
        <f>IF(ABS('Rentas del trabajo'!AA217/'Rentas del trabajo'!AA205*100-100)&gt;100,"-",'Rentas del trabajo'!AA217/'Rentas del trabajo'!AA205*100-100)</f>
        <v>8.1178433867450792</v>
      </c>
      <c r="AB217" s="122">
        <f>IF(ABS('Rentas del trabajo'!AB217/'Rentas del trabajo'!AB205*100-100)&gt;100,"-",'Rentas del trabajo'!AB217/'Rentas del trabajo'!AB205*100-100)</f>
        <v>5.3924225244020363</v>
      </c>
      <c r="AC217" s="122">
        <f>IF(ABS('Rentas del trabajo'!AC217/'Rentas del trabajo'!AC205*100-100)&gt;100,"-",'Rentas del trabajo'!AC217/'Rentas del trabajo'!AC205*100-100)</f>
        <v>32.817976076066515</v>
      </c>
      <c r="AD217" s="122"/>
      <c r="AE217" s="122">
        <f>IF(ABS('Rentas del trabajo'!AE217/'Rentas del trabajo'!AE205*100-100)&gt;100,"-",'Rentas del trabajo'!AE217/'Rentas del trabajo'!AE205*100-100)</f>
        <v>4.9199848879858195</v>
      </c>
      <c r="AF217" s="122">
        <f>IF(ABS('Rentas del trabajo'!AF217/'Rentas del trabajo'!AF205*100-100)&gt;100,"-",'Rentas del trabajo'!AF217/'Rentas del trabajo'!AF205*100-100)</f>
        <v>3.5702769888347916</v>
      </c>
      <c r="AG217" s="122">
        <f>IF(ABS('Rentas del trabajo'!AG217/'Rentas del trabajo'!AG205*100-100)&gt;100,"-",'Rentas del trabajo'!AG217/'Rentas del trabajo'!AG205*100-100)</f>
        <v>4.6144522742362284</v>
      </c>
      <c r="AH217" s="122">
        <f>IF(ABS('Rentas del trabajo'!AH217/'Rentas del trabajo'!AH205*100-100)&gt;100,"-",'Rentas del trabajo'!AH217/'Rentas del trabajo'!AH205*100-100)</f>
        <v>4.6144522742362284</v>
      </c>
      <c r="AI217" s="122"/>
      <c r="AJ217" s="122">
        <f>IF(ABS('Rentas del trabajo'!AJ217/'Rentas del trabajo'!AJ205*100-100)&gt;100,"-",'Rentas del trabajo'!AJ217/'Rentas del trabajo'!AJ205*100-100)</f>
        <v>1.7485315384317062</v>
      </c>
      <c r="AK217" s="122">
        <f>IF(ABS('Rentas del trabajo'!AK217/'Rentas del trabajo'!AK205*100-100)&gt;100,"-",'Rentas del trabajo'!AK217/'Rentas del trabajo'!AK205*100-100)</f>
        <v>-0.74598145562596585</v>
      </c>
      <c r="AL217" s="122">
        <f>IF(ABS('Rentas del trabajo'!AL217/'Rentas del trabajo'!AL205*100-100)&gt;100,"-",'Rentas del trabajo'!AL217/'Rentas del trabajo'!AL205*100-100)</f>
        <v>2.5268841297065165</v>
      </c>
      <c r="AM217" s="122">
        <f>IF(ABS('Rentas del trabajo'!AM217/'Rentas del trabajo'!AM205*100-100)&gt;100,"-",'Rentas del trabajo'!AM217/'Rentas del trabajo'!AM205*100-100)</f>
        <v>1.6425764427217899</v>
      </c>
      <c r="AN217" s="122">
        <f>IF(ABS('Rentas del trabajo'!AN217/'Rentas del trabajo'!AN205*100-100)&gt;100,"-",'Rentas del trabajo'!AN217/'Rentas del trabajo'!AN205*100-100)</f>
        <v>12.625914952123551</v>
      </c>
      <c r="AO217" s="122">
        <f>IF(ABS('Rentas del trabajo'!AO217/'Rentas del trabajo'!AO205*100-100)&gt;100,"-",'Rentas del trabajo'!AO217/'Rentas del trabajo'!AO205*100-100)</f>
        <v>13.192685328940868</v>
      </c>
      <c r="AP217" s="122">
        <f>IF(ABS('Rentas del trabajo'!AP217/'Rentas del trabajo'!AP205*100-100)&gt;100,"-",'Rentas del trabajo'!AP217/'Rentas del trabajo'!AP205*100-100)</f>
        <v>5.0507754977146249</v>
      </c>
      <c r="AQ217" s="122">
        <f>IF(ABS('Rentas del trabajo'!AQ217/'Rentas del trabajo'!AQ205*100-100)&gt;100,"-",'Rentas del trabajo'!AQ217/'Rentas del trabajo'!AQ205*100-100)</f>
        <v>36.319391634980974</v>
      </c>
      <c r="AR217" s="122"/>
      <c r="AS217" s="122">
        <f>IF(ABS('Rentas del trabajo'!AS217/'Rentas del trabajo'!AS205*100-100)&gt;100,"-",'Rentas del trabajo'!AS217/'Rentas del trabajo'!AS205*100-100)</f>
        <v>4.9199848879858195</v>
      </c>
      <c r="AT217" s="122">
        <f>IF(ABS('Rentas del trabajo'!AT217/'Rentas del trabajo'!AT205*100-100)&gt;100,"-",'Rentas del trabajo'!AT217/'Rentas del trabajo'!AT205*100-100)</f>
        <v>4.8849489928914949</v>
      </c>
      <c r="AU217" s="122">
        <f>IF(ABS('Rentas del trabajo'!AU217/'Rentas del trabajo'!AU205*100-100)&gt;100,"-",'Rentas del trabajo'!AU217/'Rentas del trabajo'!AU205*100-100)</f>
        <v>5.7514776880386336</v>
      </c>
      <c r="AV217" s="122">
        <f>IF(ABS('Rentas del trabajo'!AV217/'Rentas del trabajo'!AV205*100-100)&gt;100,"-",'Rentas del trabajo'!AV217/'Rentas del trabajo'!AV205*100-100)</f>
        <v>0.4911287954761292</v>
      </c>
      <c r="AW217" s="122">
        <f>IF(ABS('Rentas del trabajo'!AW217/'Rentas del trabajo'!AW205*100-100)&gt;100,"-",'Rentas del trabajo'!AW217/'Rentas del trabajo'!AW205*100-100)</f>
        <v>4.9460806100727268</v>
      </c>
      <c r="AX217" s="122"/>
      <c r="AY217" s="122"/>
      <c r="AZ217" s="122">
        <f>IF(ABS('Rentas del trabajo'!AZ217/'Rentas del trabajo'!AZ205*100-100)&gt;100,"-",'Rentas del trabajo'!AZ217/'Rentas del trabajo'!AZ205*100-100)</f>
        <v>-1.5839032070123267</v>
      </c>
      <c r="BA217" s="122">
        <f>IF(ABS('Rentas del trabajo'!BA217/'Rentas del trabajo'!BA205*100-100)&gt;100,"-",'Rentas del trabajo'!BA217/'Rentas del trabajo'!BA205*100-100)</f>
        <v>8.5622183331671096</v>
      </c>
      <c r="BB217" s="122">
        <f>IF(ABS('Rentas del trabajo'!BB217/'Rentas del trabajo'!BB205*100-100)&gt;100,"-",'Rentas del trabajo'!BB217/'Rentas del trabajo'!BB205*100-100)</f>
        <v>-2.6975226018353311</v>
      </c>
      <c r="BC217" s="122">
        <f>+'Rentas del trabajo'!BC217/'Rentas del trabajo'!BC205*100-100</f>
        <v>-4.6489660993572954</v>
      </c>
      <c r="BD217" s="122"/>
      <c r="BE217" s="122">
        <f>IF(ABS('Rentas del trabajo'!BE217/'Rentas del trabajo'!BE205*100-100)&gt;100,"-",'Rentas del trabajo'!BE217/'Rentas del trabajo'!BE205*100-100)</f>
        <v>0.42012065056269421</v>
      </c>
      <c r="BF217" s="122">
        <f>IF(ABS('Rentas del trabajo'!BF217/'Rentas del trabajo'!BF205*100-100)&gt;100,"-",'Rentas del trabajo'!BF217/'Rentas del trabajo'!BF205*100-100)</f>
        <v>0.22545006788897126</v>
      </c>
      <c r="BG217" s="122">
        <f>IF(ABS('Rentas del trabajo'!BG217/'Rentas del trabajo'!BG205*100-100)&gt;100,"-",'Rentas del trabajo'!BG217/'Rentas del trabajo'!BG205*100-100)</f>
        <v>8.5576844606050742</v>
      </c>
      <c r="BH217" s="122">
        <f>IF(ABS('Rentas del trabajo'!BH217/'Rentas del trabajo'!BH205*100-100)&gt;100,"-",'Rentas del trabajo'!BH217/'Rentas del trabajo'!BH205*100-100)</f>
        <v>1.5860716702383684</v>
      </c>
      <c r="BI217" s="122">
        <f>+'Rentas del trabajo'!BI217/'Rentas del trabajo'!BI205*100-100</f>
        <v>-4.0936275131617776</v>
      </c>
      <c r="BJ217" s="122">
        <f>IF(ABS('Rentas del trabajo'!BJ217/'Rentas del trabajo'!BJ205*100-100)&gt;100,"-",'Rentas del trabajo'!BJ217/'Rentas del trabajo'!BJ205*100-100)</f>
        <v>10.639561790690038</v>
      </c>
      <c r="BK217" s="123"/>
      <c r="BL217" s="123"/>
    </row>
    <row r="218" spans="2:64" ht="12" customHeight="1">
      <c r="B218" s="67" t="s">
        <v>449</v>
      </c>
      <c r="C218" s="122">
        <f>IF(ABS('Rentas del trabajo'!C218/'Rentas del trabajo'!C206*100-100)&gt;100,"-",'Rentas del trabajo'!C218/'Rentas del trabajo'!C206*100-100)</f>
        <v>-1.5221505412491609</v>
      </c>
      <c r="D218" s="122">
        <f>IF(ABS('Rentas del trabajo'!D218/'Rentas del trabajo'!D206*100-100)&gt;100,"-",'Rentas del trabajo'!D218/'Rentas del trabajo'!D206*100-100)</f>
        <v>-4.7251657109423206</v>
      </c>
      <c r="E218" s="122">
        <f>IF(ABS('Rentas del trabajo'!E218/'Rentas del trabajo'!E206*100-100)&gt;100,"-",'Rentas del trabajo'!E218/'Rentas del trabajo'!E206*100-100)</f>
        <v>-3.2769611774430274</v>
      </c>
      <c r="F218" s="122">
        <f>IF(ABS('Rentas del trabajo'!F218/'Rentas del trabajo'!F206*100-100)&gt;100,"-",'Rentas del trabajo'!F218/'Rentas del trabajo'!F206*100-100)</f>
        <v>-3.2769611774430274</v>
      </c>
      <c r="G218" s="122"/>
      <c r="H218" s="122">
        <f>IF(ABS('Rentas del trabajo'!H218/'Rentas del trabajo'!H206*100-100)&gt;100,"-",'Rentas del trabajo'!H218/'Rentas del trabajo'!H206*100-100)</f>
        <v>-6.9924573860704413</v>
      </c>
      <c r="I218" s="122">
        <f>IF(ABS('Rentas del trabajo'!I218/'Rentas del trabajo'!I206*100-100)&gt;100,"-",'Rentas del trabajo'!I218/'Rentas del trabajo'!I206*100-100)</f>
        <v>-4.9053469840230832</v>
      </c>
      <c r="J218" s="122">
        <f>IF(ABS('Rentas del trabajo'!J218/'Rentas del trabajo'!J206*100-100)&gt;100,"-",'Rentas del trabajo'!J218/'Rentas del trabajo'!J206*100-100)</f>
        <v>-7.7498477159295192</v>
      </c>
      <c r="K218" s="122">
        <f>IF(ABS('Rentas del trabajo'!K218/'Rentas del trabajo'!K206*100-100)&gt;100,"-",'Rentas del trabajo'!K218/'Rentas del trabajo'!K206*100-100)</f>
        <v>-6.572455280560348</v>
      </c>
      <c r="L218" s="122">
        <f>IF(ABS('Rentas del trabajo'!L218/'Rentas del trabajo'!L206*100-100)&gt;100,"-",'Rentas del trabajo'!L218/'Rentas del trabajo'!L206*100-100)</f>
        <v>3.5323304673976992</v>
      </c>
      <c r="M218" s="122">
        <f>IF(ABS('Rentas del trabajo'!M218/'Rentas del trabajo'!M206*100-100)&gt;100,"-",'Rentas del trabajo'!M218/'Rentas del trabajo'!M206*100-100)</f>
        <v>3.5676139332209118</v>
      </c>
      <c r="N218" s="122">
        <f>IF(ABS('Rentas del trabajo'!N218/'Rentas del trabajo'!N206*100-100)&gt;100,"-",'Rentas del trabajo'!N218/'Rentas del trabajo'!N206*100-100)</f>
        <v>1.2732053973336832</v>
      </c>
      <c r="O218" s="122">
        <f>IF(ABS('Rentas del trabajo'!O218/'Rentas del trabajo'!O206*100-100)&gt;100,"-",'Rentas del trabajo'!O218/'Rentas del trabajo'!O206*100-100)</f>
        <v>5.0578967323382074</v>
      </c>
      <c r="P218" s="122"/>
      <c r="Q218" s="122">
        <f>IF(ABS('Rentas del trabajo'!Q218/'Rentas del trabajo'!Q206*100-100)&gt;100,"-",'Rentas del trabajo'!Q218/'Rentas del trabajo'!Q206*100-100)</f>
        <v>4.8814895331738484</v>
      </c>
      <c r="R218" s="122">
        <f>IF(ABS('Rentas del trabajo'!R218/'Rentas del trabajo'!R206*100-100)&gt;100,"-",'Rentas del trabajo'!R218/'Rentas del trabajo'!R206*100-100)</f>
        <v>6.4865018365948686</v>
      </c>
      <c r="S218" s="122">
        <f>IF(ABS('Rentas del trabajo'!S218/'Rentas del trabajo'!S206*100-100)&gt;100,"-",'Rentas del trabajo'!S218/'Rentas del trabajo'!S206*100-100)</f>
        <v>7.1502088575306004</v>
      </c>
      <c r="T218" s="122">
        <f>IF(ABS('Rentas del trabajo'!T218/'Rentas del trabajo'!T206*100-100)&gt;100,"-",'Rentas del trabajo'!T218/'Rentas del trabajo'!T206*100-100)</f>
        <v>7.1502088575306004</v>
      </c>
      <c r="U218" s="122"/>
      <c r="V218" s="122">
        <f>IF(ABS('Rentas del trabajo'!V218/'Rentas del trabajo'!V206*100-100)&gt;100,"-",'Rentas del trabajo'!V218/'Rentas del trabajo'!V206*100-100)</f>
        <v>5.3637738453475379</v>
      </c>
      <c r="W218" s="122">
        <f>IF(ABS('Rentas del trabajo'!W218/'Rentas del trabajo'!W206*100-100)&gt;100,"-",'Rentas del trabajo'!W218/'Rentas del trabajo'!W206*100-100)</f>
        <v>4.5748124782523547</v>
      </c>
      <c r="X218" s="122">
        <f>IF(ABS('Rentas del trabajo'!X218/'Rentas del trabajo'!X206*100-100)&gt;100,"-",'Rentas del trabajo'!X218/'Rentas del trabajo'!X206*100-100)</f>
        <v>4.883056647172765</v>
      </c>
      <c r="Y218" s="122">
        <f>IF(ABS('Rentas del trabajo'!Y218/'Rentas del trabajo'!Y206*100-100)&gt;100,"-",'Rentas del trabajo'!Y218/'Rentas del trabajo'!Y206*100-100)</f>
        <v>9.5865852944047703</v>
      </c>
      <c r="Z218" s="122">
        <f>IF(ABS('Rentas del trabajo'!Z218/'Rentas del trabajo'!Z206*100-100)&gt;100,"-",'Rentas del trabajo'!Z218/'Rentas del trabajo'!Z206*100-100)</f>
        <v>8.6618454915790295</v>
      </c>
      <c r="AA218" s="122">
        <f>IF(ABS('Rentas del trabajo'!AA218/'Rentas del trabajo'!AA206*100-100)&gt;100,"-",'Rentas del trabajo'!AA218/'Rentas del trabajo'!AA206*100-100)</f>
        <v>9.1529812594982616</v>
      </c>
      <c r="AB218" s="122">
        <f>IF(ABS('Rentas del trabajo'!AB218/'Rentas del trabajo'!AB206*100-100)&gt;100,"-",'Rentas del trabajo'!AB218/'Rentas del trabajo'!AB206*100-100)</f>
        <v>5.19642999395586</v>
      </c>
      <c r="AC218" s="122">
        <f>IF(ABS('Rentas del trabajo'!AC218/'Rentas del trabajo'!AC206*100-100)&gt;100,"-",'Rentas del trabajo'!AC218/'Rentas del trabajo'!AC206*100-100)</f>
        <v>32.262465108289462</v>
      </c>
      <c r="AD218" s="122"/>
      <c r="AE218" s="122">
        <f>IF(ABS('Rentas del trabajo'!AE218/'Rentas del trabajo'!AE206*100-100)&gt;100,"-",'Rentas del trabajo'!AE218/'Rentas del trabajo'!AE206*100-100)</f>
        <v>3.2850353725744696</v>
      </c>
      <c r="AF218" s="122">
        <f>IF(ABS('Rentas del trabajo'!AF218/'Rentas del trabajo'!AF206*100-100)&gt;100,"-",'Rentas del trabajo'!AF218/'Rentas del trabajo'!AF206*100-100)</f>
        <v>1.454838165030111</v>
      </c>
      <c r="AG218" s="122">
        <f>IF(ABS('Rentas del trabajo'!AG218/'Rentas del trabajo'!AG206*100-100)&gt;100,"-",'Rentas del trabajo'!AG218/'Rentas del trabajo'!AG206*100-100)</f>
        <v>3.6389381117202078</v>
      </c>
      <c r="AH218" s="122">
        <f>IF(ABS('Rentas del trabajo'!AH218/'Rentas del trabajo'!AH206*100-100)&gt;100,"-",'Rentas del trabajo'!AH218/'Rentas del trabajo'!AH206*100-100)</f>
        <v>3.6389381117202078</v>
      </c>
      <c r="AI218" s="122"/>
      <c r="AJ218" s="122">
        <f>IF(ABS('Rentas del trabajo'!AJ218/'Rentas del trabajo'!AJ206*100-100)&gt;100,"-",'Rentas del trabajo'!AJ218/'Rentas del trabajo'!AJ206*100-100)</f>
        <v>-2.0037431411440281</v>
      </c>
      <c r="AK218" s="122">
        <f>IF(ABS('Rentas del trabajo'!AK218/'Rentas del trabajo'!AK206*100-100)&gt;100,"-",'Rentas del trabajo'!AK218/'Rentas del trabajo'!AK206*100-100)</f>
        <v>-0.55494493169734938</v>
      </c>
      <c r="AL218" s="122">
        <f>IF(ABS('Rentas del trabajo'!AL218/'Rentas del trabajo'!AL206*100-100)&gt;100,"-",'Rentas del trabajo'!AL218/'Rentas del trabajo'!AL206*100-100)</f>
        <v>-3.245220522795222</v>
      </c>
      <c r="AM218" s="122">
        <f>IF(ABS('Rentas del trabajo'!AM218/'Rentas del trabajo'!AM206*100-100)&gt;100,"-",'Rentas del trabajo'!AM218/'Rentas del trabajo'!AM206*100-100)</f>
        <v>2.384055982436891</v>
      </c>
      <c r="AN218" s="122">
        <f>IF(ABS('Rentas del trabajo'!AN218/'Rentas del trabajo'!AN206*100-100)&gt;100,"-",'Rentas del trabajo'!AN218/'Rentas del trabajo'!AN206*100-100)</f>
        <v>12.500140966314689</v>
      </c>
      <c r="AO218" s="122">
        <f>IF(ABS('Rentas del trabajo'!AO218/'Rentas del trabajo'!AO206*100-100)&gt;100,"-",'Rentas del trabajo'!AO218/'Rentas del trabajo'!AO206*100-100)</f>
        <v>13.047138227438154</v>
      </c>
      <c r="AP218" s="122">
        <f>IF(ABS('Rentas del trabajo'!AP218/'Rentas del trabajo'!AP206*100-100)&gt;100,"-",'Rentas del trabajo'!AP218/'Rentas del trabajo'!AP206*100-100)</f>
        <v>6.535796618441239</v>
      </c>
      <c r="AQ218" s="122">
        <f>IF(ABS('Rentas del trabajo'!AQ218/'Rentas del trabajo'!AQ206*100-100)&gt;100,"-",'Rentas del trabajo'!AQ218/'Rentas del trabajo'!AQ206*100-100)</f>
        <v>38.952164009111613</v>
      </c>
      <c r="AR218" s="122"/>
      <c r="AS218" s="122">
        <f>IF(ABS('Rentas del trabajo'!AS218/'Rentas del trabajo'!AS206*100-100)&gt;100,"-",'Rentas del trabajo'!AS218/'Rentas del trabajo'!AS206*100-100)</f>
        <v>3.2850353725744696</v>
      </c>
      <c r="AT218" s="122">
        <f>IF(ABS('Rentas del trabajo'!AT218/'Rentas del trabajo'!AT206*100-100)&gt;100,"-",'Rentas del trabajo'!AT218/'Rentas del trabajo'!AT206*100-100)</f>
        <v>2.0999171117618118</v>
      </c>
      <c r="AU218" s="122">
        <f>IF(ABS('Rentas del trabajo'!AU218/'Rentas del trabajo'!AU206*100-100)&gt;100,"-",'Rentas del trabajo'!AU218/'Rentas del trabajo'!AU206*100-100)</f>
        <v>2.4691753006848955</v>
      </c>
      <c r="AV218" s="122">
        <f>IF(ABS('Rentas del trabajo'!AV218/'Rentas del trabajo'!AV206*100-100)&gt;100,"-",'Rentas del trabajo'!AV218/'Rentas del trabajo'!AV206*100-100)</f>
        <v>0.1149178181250079</v>
      </c>
      <c r="AW218" s="122">
        <f>IF(ABS('Rentas del trabajo'!AW218/'Rentas del trabajo'!AW206*100-100)&gt;100,"-",'Rentas del trabajo'!AW218/'Rentas del trabajo'!AW206*100-100)</f>
        <v>4.2457504723906254</v>
      </c>
      <c r="AX218" s="122"/>
      <c r="AY218" s="122"/>
      <c r="AZ218" s="122">
        <f>IF(ABS('Rentas del trabajo'!AZ218/'Rentas del trabajo'!AZ206*100-100)&gt;100,"-",'Rentas del trabajo'!AZ218/'Rentas del trabajo'!AZ206*100-100)</f>
        <v>3.3222710847574177</v>
      </c>
      <c r="BA218" s="122">
        <f>IF(ABS('Rentas del trabajo'!BA218/'Rentas del trabajo'!BA206*100-100)&gt;100,"-",'Rentas del trabajo'!BA218/'Rentas del trabajo'!BA206*100-100)</f>
        <v>12.239310939571737</v>
      </c>
      <c r="BB218" s="122">
        <f>IF(ABS('Rentas del trabajo'!BB218/'Rentas del trabajo'!BB206*100-100)&gt;100,"-",'Rentas del trabajo'!BB218/'Rentas del trabajo'!BB206*100-100)</f>
        <v>-1.7996261998948881</v>
      </c>
      <c r="BC218" s="122"/>
      <c r="BD218" s="122"/>
      <c r="BE218" s="122">
        <f>IF(ABS('Rentas del trabajo'!BE218/'Rentas del trabajo'!BE206*100-100)&gt;100,"-",'Rentas del trabajo'!BE218/'Rentas del trabajo'!BE206*100-100)</f>
        <v>7.8070397708928709</v>
      </c>
      <c r="BF218" s="122">
        <f>IF(ABS('Rentas del trabajo'!BF218/'Rentas del trabajo'!BF206*100-100)&gt;100,"-",'Rentas del trabajo'!BF218/'Rentas del trabajo'!BF206*100-100)</f>
        <v>6.8418632930806922</v>
      </c>
      <c r="BG218" s="122">
        <f>IF(ABS('Rentas del trabajo'!BG218/'Rentas del trabajo'!BG206*100-100)&gt;100,"-",'Rentas del trabajo'!BG218/'Rentas del trabajo'!BG206*100-100)</f>
        <v>12.22312272788497</v>
      </c>
      <c r="BH218" s="122">
        <f>IF(ABS('Rentas del trabajo'!BH218/'Rentas del trabajo'!BH206*100-100)&gt;100,"-",'Rentas del trabajo'!BH218/'Rentas del trabajo'!BH206*100-100)</f>
        <v>3.81698779426263</v>
      </c>
      <c r="BI218" s="122"/>
      <c r="BJ218" s="122">
        <f>IF(ABS('Rentas del trabajo'!BJ218/'Rentas del trabajo'!BJ206*100-100)&gt;100,"-",'Rentas del trabajo'!BJ218/'Rentas del trabajo'!BJ206*100-100)</f>
        <v>37.927323265707088</v>
      </c>
      <c r="BK218" s="123"/>
      <c r="BL218" s="123"/>
    </row>
    <row r="219" spans="2:64" ht="12" customHeight="1">
      <c r="B219" s="67" t="s">
        <v>450</v>
      </c>
      <c r="C219" s="122">
        <f>IF(ABS('Rentas del trabajo'!C219/'Rentas del trabajo'!C207*100-100)&gt;100,"-",'Rentas del trabajo'!C219/'Rentas del trabajo'!C207*100-100)</f>
        <v>-3.5211437654618436</v>
      </c>
      <c r="D219" s="122">
        <f>IF(ABS('Rentas del trabajo'!D219/'Rentas del trabajo'!D207*100-100)&gt;100,"-",'Rentas del trabajo'!D219/'Rentas del trabajo'!D207*100-100)</f>
        <v>-5.6326318651447878</v>
      </c>
      <c r="E219" s="122">
        <f>IF(ABS('Rentas del trabajo'!E219/'Rentas del trabajo'!E207*100-100)&gt;100,"-",'Rentas del trabajo'!E219/'Rentas del trabajo'!E207*100-100)</f>
        <v>-5.9494398597522462</v>
      </c>
      <c r="F219" s="122">
        <f>IF(ABS('Rentas del trabajo'!F219/'Rentas del trabajo'!F207*100-100)&gt;100,"-",'Rentas del trabajo'!F219/'Rentas del trabajo'!F207*100-100)</f>
        <v>-2.9913665177761999</v>
      </c>
      <c r="G219" s="122">
        <f>IF(ABS('Rentas del trabajo'!G219/'Rentas del trabajo'!G207*100-100)&gt;100,"-",'Rentas del trabajo'!G219/'Rentas del trabajo'!G207*100-100)</f>
        <v>-7.3246866622580598</v>
      </c>
      <c r="H219" s="122">
        <f>IF(ABS('Rentas del trabajo'!H219/'Rentas del trabajo'!H207*100-100)&gt;100,"-",'Rentas del trabajo'!H219/'Rentas del trabajo'!H207*100-100)</f>
        <v>-4.5212982358500682</v>
      </c>
      <c r="I219" s="122">
        <f>IF(ABS('Rentas del trabajo'!I219/'Rentas del trabajo'!I207*100-100)&gt;100,"-",'Rentas del trabajo'!I219/'Rentas del trabajo'!I207*100-100)</f>
        <v>-6.207446375879357</v>
      </c>
      <c r="J219" s="122">
        <f>IF(ABS('Rentas del trabajo'!J219/'Rentas del trabajo'!J207*100-100)&gt;100,"-",'Rentas del trabajo'!J219/'Rentas del trabajo'!J207*100-100)</f>
        <v>-3.1300800313425299</v>
      </c>
      <c r="K219" s="122">
        <f>IF(ABS('Rentas del trabajo'!K219/'Rentas del trabajo'!K207*100-100)&gt;100,"-",'Rentas del trabajo'!K219/'Rentas del trabajo'!K207*100-100)</f>
        <v>-6.7288132451681406</v>
      </c>
      <c r="L219" s="122">
        <f>IF(ABS('Rentas del trabajo'!L219/'Rentas del trabajo'!L207*100-100)&gt;100,"-",'Rentas del trabajo'!L219/'Rentas del trabajo'!L207*100-100)</f>
        <v>4.2955443787468823</v>
      </c>
      <c r="M219" s="122">
        <f>IF(ABS('Rentas del trabajo'!M219/'Rentas del trabajo'!M207*100-100)&gt;100,"-",'Rentas del trabajo'!M219/'Rentas del trabajo'!M207*100-100)</f>
        <v>4.3507789452370531</v>
      </c>
      <c r="N219" s="122">
        <f>IF(ABS('Rentas del trabajo'!N219/'Rentas del trabajo'!N207*100-100)&gt;100,"-",'Rentas del trabajo'!N219/'Rentas del trabajo'!N207*100-100)</f>
        <v>-3.7159157812569816</v>
      </c>
      <c r="O219" s="122">
        <f>IF(ABS('Rentas del trabajo'!O219/'Rentas del trabajo'!O207*100-100)&gt;100,"-",'Rentas del trabajo'!O219/'Rentas del trabajo'!O207*100-100)</f>
        <v>7.0717290129555863</v>
      </c>
      <c r="P219" s="122"/>
      <c r="Q219" s="122">
        <f>IF(ABS('Rentas del trabajo'!Q219/'Rentas del trabajo'!Q207*100-100)&gt;100,"-",'Rentas del trabajo'!Q219/'Rentas del trabajo'!Q207*100-100)</f>
        <v>4.7819109076971955</v>
      </c>
      <c r="R219" s="122">
        <f>IF(ABS('Rentas del trabajo'!R219/'Rentas del trabajo'!R207*100-100)&gt;100,"-",'Rentas del trabajo'!R219/'Rentas del trabajo'!R207*100-100)</f>
        <v>5.918192674223107</v>
      </c>
      <c r="S219" s="122">
        <f>IF(ABS('Rentas del trabajo'!S219/'Rentas del trabajo'!S207*100-100)&gt;100,"-",'Rentas del trabajo'!S219/'Rentas del trabajo'!S207*100-100)</f>
        <v>5.9142246531300344</v>
      </c>
      <c r="T219" s="122">
        <f>IF(ABS('Rentas del trabajo'!T219/'Rentas del trabajo'!T207*100-100)&gt;100,"-",'Rentas del trabajo'!T219/'Rentas del trabajo'!T207*100-100)</f>
        <v>7.2755405625776461</v>
      </c>
      <c r="U219" s="122">
        <f>IF(ABS('Rentas del trabajo'!U219/'Rentas del trabajo'!U207*100-100)&gt;100,"-",'Rentas del trabajo'!U219/'Rentas del trabajo'!U207*100-100)</f>
        <v>4.0084137542346241</v>
      </c>
      <c r="V219" s="122">
        <f>IF(ABS('Rentas del trabajo'!V219/'Rentas del trabajo'!V207*100-100)&gt;100,"-",'Rentas del trabajo'!V219/'Rentas del trabajo'!V207*100-100)</f>
        <v>5.6971597523777433</v>
      </c>
      <c r="W219" s="122">
        <f>IF(ABS('Rentas del trabajo'!W219/'Rentas del trabajo'!W207*100-100)&gt;100,"-",'Rentas del trabajo'!W219/'Rentas del trabajo'!W207*100-100)</f>
        <v>5.4383577617140162</v>
      </c>
      <c r="X219" s="122">
        <f>IF(ABS('Rentas del trabajo'!X219/'Rentas del trabajo'!X207*100-100)&gt;100,"-",'Rentas del trabajo'!X219/'Rentas del trabajo'!X207*100-100)</f>
        <v>4.623450248432988</v>
      </c>
      <c r="Y219" s="122">
        <f>IF(ABS('Rentas del trabajo'!Y219/'Rentas del trabajo'!Y207*100-100)&gt;100,"-",'Rentas del trabajo'!Y219/'Rentas del trabajo'!Y207*100-100)</f>
        <v>8.9785984338180072</v>
      </c>
      <c r="Z219" s="122">
        <f>IF(ABS('Rentas del trabajo'!Z219/'Rentas del trabajo'!Z207*100-100)&gt;100,"-",'Rentas del trabajo'!Z219/'Rentas del trabajo'!Z207*100-100)</f>
        <v>8.4126712930785033</v>
      </c>
      <c r="AA219" s="122">
        <f>IF(ABS('Rentas del trabajo'!AA219/'Rentas del trabajo'!AA207*100-100)&gt;100,"-",'Rentas del trabajo'!AA219/'Rentas del trabajo'!AA207*100-100)</f>
        <v>8.6644719094722404</v>
      </c>
      <c r="AB219" s="122">
        <f>IF(ABS('Rentas del trabajo'!AB219/'Rentas del trabajo'!AB207*100-100)&gt;100,"-",'Rentas del trabajo'!AB219/'Rentas del trabajo'!AB207*100-100)</f>
        <v>0.22279582025603872</v>
      </c>
      <c r="AC219" s="122">
        <f>IF(ABS('Rentas del trabajo'!AC219/'Rentas del trabajo'!AC207*100-100)&gt;100,"-",'Rentas del trabajo'!AC219/'Rentas del trabajo'!AC207*100-100)</f>
        <v>31.288505457433473</v>
      </c>
      <c r="AD219" s="122"/>
      <c r="AE219" s="122">
        <f>IF(ABS('Rentas del trabajo'!AE219/'Rentas del trabajo'!AE207*100-100)&gt;100,"-",'Rentas del trabajo'!AE219/'Rentas del trabajo'!AE207*100-100)</f>
        <v>1.0923891844390141</v>
      </c>
      <c r="AF219" s="122">
        <f>IF(ABS('Rentas del trabajo'!AF219/'Rentas del trabajo'!AF207*100-100)&gt;100,"-",'Rentas del trabajo'!AF219/'Rentas del trabajo'!AF207*100-100)</f>
        <v>-4.7789197330644129E-2</v>
      </c>
      <c r="AG219" s="122">
        <f>IF(ABS('Rentas del trabajo'!AG219/'Rentas del trabajo'!AG207*100-100)&gt;100,"-",'Rentas del trabajo'!AG219/'Rentas del trabajo'!AG207*100-100)</f>
        <v>-0.38707844553083248</v>
      </c>
      <c r="AH219" s="122">
        <f>IF(ABS('Rentas del trabajo'!AH219/'Rentas del trabajo'!AH207*100-100)&gt;100,"-",'Rentas del trabajo'!AH219/'Rentas del trabajo'!AH207*100-100)</f>
        <v>4.0665359604252842</v>
      </c>
      <c r="AI219" s="122">
        <f>IF(ABS('Rentas del trabajo'!AI219/'Rentas del trabajo'!AI207*100-100)&gt;100,"-",'Rentas del trabajo'!AI219/'Rentas del trabajo'!AI207*100-100)</f>
        <v>-3.6098766556479802</v>
      </c>
      <c r="AJ219" s="122">
        <f>IF(ABS('Rentas del trabajo'!AJ219/'Rentas del trabajo'!AJ207*100-100)&gt;100,"-",'Rentas del trabajo'!AJ219/'Rentas del trabajo'!AJ207*100-100)</f>
        <v>0.91827593314988576</v>
      </c>
      <c r="AK219" s="122">
        <f>IF(ABS('Rentas del trabajo'!AK219/'Rentas del trabajo'!AK207*100-100)&gt;100,"-",'Rentas del trabajo'!AK219/'Rentas del trabajo'!AK207*100-100)</f>
        <v>-1.1066717559522203</v>
      </c>
      <c r="AL219" s="122">
        <f>IF(ABS('Rentas del trabajo'!AL219/'Rentas del trabajo'!AL207*100-100)&gt;100,"-",'Rentas del trabajo'!AL219/'Rentas del trabajo'!AL207*100-100)</f>
        <v>1.348652524105205</v>
      </c>
      <c r="AM219" s="122">
        <f>IF(ABS('Rentas del trabajo'!AM219/'Rentas del trabajo'!AM207*100-100)&gt;100,"-",'Rentas del trabajo'!AM219/'Rentas del trabajo'!AM207*100-100)</f>
        <v>1.6456320680046588</v>
      </c>
      <c r="AN219" s="122">
        <f>IF(ABS('Rentas del trabajo'!AN219/'Rentas del trabajo'!AN207*100-100)&gt;100,"-",'Rentas del trabajo'!AN219/'Rentas del trabajo'!AN207*100-100)</f>
        <v>13.069585700657683</v>
      </c>
      <c r="AO219" s="122">
        <f>IF(ABS('Rentas del trabajo'!AO219/'Rentas del trabajo'!AO207*100-100)&gt;100,"-",'Rentas del trabajo'!AO219/'Rentas del trabajo'!AO207*100-100)</f>
        <v>13.392222874262586</v>
      </c>
      <c r="AP219" s="122">
        <f>IF(ABS('Rentas del trabajo'!AP219/'Rentas del trabajo'!AP207*100-100)&gt;100,"-",'Rentas del trabajo'!AP219/'Rentas del trabajo'!AP207*100-100)</f>
        <v>-3.5013988660458182</v>
      </c>
      <c r="AQ219" s="122">
        <f>IF(ABS('Rentas del trabajo'!AQ219/'Rentas del trabajo'!AQ207*100-100)&gt;100,"-",'Rentas del trabajo'!AQ219/'Rentas del trabajo'!AQ207*100-100)</f>
        <v>40.572872788542554</v>
      </c>
      <c r="AR219" s="122"/>
      <c r="AS219" s="122">
        <f>IF(ABS('Rentas del trabajo'!AS219/'Rentas del trabajo'!AS207*100-100)&gt;100,"-",'Rentas del trabajo'!AS219/'Rentas del trabajo'!AS207*100-100)</f>
        <v>1.0923891844390141</v>
      </c>
      <c r="AT219" s="122">
        <f>IF(ABS('Rentas del trabajo'!AT219/'Rentas del trabajo'!AT207*100-100)&gt;100,"-",'Rentas del trabajo'!AT219/'Rentas del trabajo'!AT207*100-100)</f>
        <v>5.0455927051671949</v>
      </c>
      <c r="AU219" s="122">
        <f>IF(ABS('Rentas del trabajo'!AU219/'Rentas del trabajo'!AU207*100-100)&gt;100,"-",'Rentas del trabajo'!AU219/'Rentas del trabajo'!AU207*100-100)</f>
        <v>5.8551083307359448</v>
      </c>
      <c r="AV219" s="122">
        <f>IF(ABS('Rentas del trabajo'!AV219/'Rentas del trabajo'!AV207*100-100)&gt;100,"-",'Rentas del trabajo'!AV219/'Rentas del trabajo'!AV207*100-100)</f>
        <v>1.9506390108320488</v>
      </c>
      <c r="AW219" s="122">
        <f>IF(ABS('Rentas del trabajo'!AW219/'Rentas del trabajo'!AW207*100-100)&gt;100,"-",'Rentas del trabajo'!AW219/'Rentas del trabajo'!AW207*100-100)</f>
        <v>4.274369114322667</v>
      </c>
      <c r="AX219" s="122">
        <f>+'Rentas del trabajo'!AX219/'Rentas del trabajo'!AX207*100-100</f>
        <v>-4.2792697323383351</v>
      </c>
      <c r="AY219" s="122"/>
      <c r="AZ219" s="122">
        <f>IF(ABS('Rentas del trabajo'!AZ219/'Rentas del trabajo'!AZ207*100-100)&gt;100,"-",'Rentas del trabajo'!AZ219/'Rentas del trabajo'!AZ207*100-100)</f>
        <v>-2.2340278996349099</v>
      </c>
      <c r="BA219" s="122">
        <f>IF(ABS('Rentas del trabajo'!BA219/'Rentas del trabajo'!BA207*100-100)&gt;100,"-",'Rentas del trabajo'!BA219/'Rentas del trabajo'!BA207*100-100)</f>
        <v>0.64616441099173016</v>
      </c>
      <c r="BB219" s="122">
        <f>IF(ABS('Rentas del trabajo'!BB219/'Rentas del trabajo'!BB207*100-100)&gt;100,"-",'Rentas del trabajo'!BB219/'Rentas del trabajo'!BB207*100-100)</f>
        <v>-4.2496551602955606</v>
      </c>
      <c r="BC219" s="122"/>
      <c r="BD219" s="122"/>
      <c r="BE219" s="122">
        <f>IF(ABS('Rentas del trabajo'!BE219/'Rentas del trabajo'!BE207*100-100)&gt;100,"-",'Rentas del trabajo'!BE219/'Rentas del trabajo'!BE207*100-100)</f>
        <v>3.5997264573145458</v>
      </c>
      <c r="BF219" s="122">
        <f>IF(ABS('Rentas del trabajo'!BF219/'Rentas del trabajo'!BF207*100-100)&gt;100,"-",'Rentas del trabajo'!BF219/'Rentas del trabajo'!BF207*100-100)</f>
        <v>1.9225491941055992</v>
      </c>
      <c r="BG219" s="122">
        <f>IF(ABS('Rentas del trabajo'!BG219/'Rentas del trabajo'!BG207*100-100)&gt;100,"-",'Rentas del trabajo'!BG219/'Rentas del trabajo'!BG207*100-100)</f>
        <v>0.64768742254683787</v>
      </c>
      <c r="BH219" s="122">
        <f>IF(ABS('Rentas del trabajo'!BH219/'Rentas del trabajo'!BH207*100-100)&gt;100,"-",'Rentas del trabajo'!BH219/'Rentas del trabajo'!BH207*100-100)</f>
        <v>2.5267711938346054</v>
      </c>
      <c r="BI219" s="122"/>
      <c r="BJ219" s="122">
        <f>IF(ABS('Rentas del trabajo'!BJ219/'Rentas del trabajo'!BJ207*100-100)&gt;100,"-",'Rentas del trabajo'!BJ219/'Rentas del trabajo'!BJ207*100-100)</f>
        <v>53.543661885778448</v>
      </c>
      <c r="BK219" s="123"/>
      <c r="BL219" s="123"/>
    </row>
    <row r="220" spans="2:64" ht="12" customHeight="1">
      <c r="B220" s="67" t="s">
        <v>451</v>
      </c>
      <c r="C220" s="122">
        <f>IF(ABS('Rentas del trabajo'!C220/'Rentas del trabajo'!C208*100-100)&gt;100,"-",'Rentas del trabajo'!C220/'Rentas del trabajo'!C208*100-100)</f>
        <v>-0.87927140151957417</v>
      </c>
      <c r="D220" s="122">
        <f>IF(ABS('Rentas del trabajo'!D220/'Rentas del trabajo'!D208*100-100)&gt;100,"-",'Rentas del trabajo'!D220/'Rentas del trabajo'!D208*100-100)</f>
        <v>-3.9779104465969937</v>
      </c>
      <c r="E220" s="122">
        <f>IF(ABS('Rentas del trabajo'!E220/'Rentas del trabajo'!E208*100-100)&gt;100,"-",'Rentas del trabajo'!E220/'Rentas del trabajo'!E208*100-100)</f>
        <v>-3.5807295863837396</v>
      </c>
      <c r="F220" s="122">
        <f>IF(ABS('Rentas del trabajo'!F220/'Rentas del trabajo'!F208*100-100)&gt;100,"-",'Rentas del trabajo'!F220/'Rentas del trabajo'!F208*100-100)</f>
        <v>-3.5807295863837396</v>
      </c>
      <c r="G220" s="122"/>
      <c r="H220" s="122">
        <f>IF(ABS('Rentas del trabajo'!H220/'Rentas del trabajo'!H208*100-100)&gt;100,"-",'Rentas del trabajo'!H220/'Rentas del trabajo'!H208*100-100)</f>
        <v>-4.7620827588807089</v>
      </c>
      <c r="I220" s="122">
        <f>IF(ABS('Rentas del trabajo'!I220/'Rentas del trabajo'!I208*100-100)&gt;100,"-",'Rentas del trabajo'!I220/'Rentas del trabajo'!I208*100-100)</f>
        <v>-4.243503844253155</v>
      </c>
      <c r="J220" s="122">
        <f>IF(ABS('Rentas del trabajo'!J220/'Rentas del trabajo'!J208*100-100)&gt;100,"-",'Rentas del trabajo'!J220/'Rentas del trabajo'!J208*100-100)</f>
        <v>-4.5332092878785346</v>
      </c>
      <c r="K220" s="122">
        <f>IF(ABS('Rentas del trabajo'!K220/'Rentas del trabajo'!K208*100-100)&gt;100,"-",'Rentas del trabajo'!K220/'Rentas del trabajo'!K208*100-100)</f>
        <v>-6.5689101766045468</v>
      </c>
      <c r="L220" s="122">
        <f>IF(ABS('Rentas del trabajo'!L220/'Rentas del trabajo'!L208*100-100)&gt;100,"-",'Rentas del trabajo'!L220/'Rentas del trabajo'!L208*100-100)</f>
        <v>3.9712143117875769</v>
      </c>
      <c r="M220" s="122">
        <f>IF(ABS('Rentas del trabajo'!M220/'Rentas del trabajo'!M208*100-100)&gt;100,"-",'Rentas del trabajo'!M220/'Rentas del trabajo'!M208*100-100)</f>
        <v>4.0473886045622436</v>
      </c>
      <c r="N220" s="122">
        <f>IF(ABS('Rentas del trabajo'!N220/'Rentas del trabajo'!N208*100-100)&gt;100,"-",'Rentas del trabajo'!N220/'Rentas del trabajo'!N208*100-100)</f>
        <v>3.3209655016939337</v>
      </c>
      <c r="O220" s="122">
        <f>IF(ABS('Rentas del trabajo'!O220/'Rentas del trabajo'!O208*100-100)&gt;100,"-",'Rentas del trabajo'!O220/'Rentas del trabajo'!O208*100-100)</f>
        <v>6.2571814060483462</v>
      </c>
      <c r="P220" s="122"/>
      <c r="Q220" s="122">
        <f>IF(ABS('Rentas del trabajo'!Q220/'Rentas del trabajo'!Q208*100-100)&gt;100,"-",'Rentas del trabajo'!Q220/'Rentas del trabajo'!Q208*100-100)</f>
        <v>4.0768479409737353</v>
      </c>
      <c r="R220" s="122">
        <f>IF(ABS('Rentas del trabajo'!R220/'Rentas del trabajo'!R208*100-100)&gt;100,"-",'Rentas del trabajo'!R220/'Rentas del trabajo'!R208*100-100)</f>
        <v>5.5762444346382409</v>
      </c>
      <c r="S220" s="122">
        <f>IF(ABS('Rentas del trabajo'!S220/'Rentas del trabajo'!S208*100-100)&gt;100,"-",'Rentas del trabajo'!S220/'Rentas del trabajo'!S208*100-100)</f>
        <v>7.068918693065811</v>
      </c>
      <c r="T220" s="122">
        <f>IF(ABS('Rentas del trabajo'!T220/'Rentas del trabajo'!T208*100-100)&gt;100,"-",'Rentas del trabajo'!T220/'Rentas del trabajo'!T208*100-100)</f>
        <v>7.068918693065811</v>
      </c>
      <c r="U220" s="122"/>
      <c r="V220" s="122">
        <f>IF(ABS('Rentas del trabajo'!V220/'Rentas del trabajo'!V208*100-100)&gt;100,"-",'Rentas del trabajo'!V220/'Rentas del trabajo'!V208*100-100)</f>
        <v>2.5510336247845231</v>
      </c>
      <c r="W220" s="122">
        <f>IF(ABS('Rentas del trabajo'!W220/'Rentas del trabajo'!W208*100-100)&gt;100,"-",'Rentas del trabajo'!W220/'Rentas del trabajo'!W208*100-100)</f>
        <v>2.6498648934495179</v>
      </c>
      <c r="X220" s="122">
        <f>IF(ABS('Rentas del trabajo'!X220/'Rentas del trabajo'!X208*100-100)&gt;100,"-",'Rentas del trabajo'!X220/'Rentas del trabajo'!X208*100-100)</f>
        <v>2.0790080330432374</v>
      </c>
      <c r="Y220" s="122">
        <f>IF(ABS('Rentas del trabajo'!Y220/'Rentas del trabajo'!Y208*100-100)&gt;100,"-",'Rentas del trabajo'!Y220/'Rentas del trabajo'!Y208*100-100)</f>
        <v>4.6842162267858498</v>
      </c>
      <c r="Z220" s="122">
        <f>IF(ABS('Rentas del trabajo'!Z220/'Rentas del trabajo'!Z208*100-100)&gt;100,"-",'Rentas del trabajo'!Z220/'Rentas del trabajo'!Z208*100-100)</f>
        <v>8.3696935358174755</v>
      </c>
      <c r="AA220" s="122">
        <f>IF(ABS('Rentas del trabajo'!AA220/'Rentas del trabajo'!AA208*100-100)&gt;100,"-",'Rentas del trabajo'!AA220/'Rentas del trabajo'!AA208*100-100)</f>
        <v>8.839532282488932</v>
      </c>
      <c r="AB220" s="122">
        <f>IF(ABS('Rentas del trabajo'!AB220/'Rentas del trabajo'!AB208*100-100)&gt;100,"-",'Rentas del trabajo'!AB220/'Rentas del trabajo'!AB208*100-100)</f>
        <v>5.0091480552230507</v>
      </c>
      <c r="AC220" s="122">
        <f>IF(ABS('Rentas del trabajo'!AC220/'Rentas del trabajo'!AC208*100-100)&gt;100,"-",'Rentas del trabajo'!AC220/'Rentas del trabajo'!AC208*100-100)</f>
        <v>33.419350008948584</v>
      </c>
      <c r="AD220" s="122"/>
      <c r="AE220" s="122">
        <f>IF(ABS('Rentas del trabajo'!AE220/'Rentas del trabajo'!AE208*100-100)&gt;100,"-",'Rentas del trabajo'!AE220/'Rentas del trabajo'!AE208*100-100)</f>
        <v>3.1617299814257365</v>
      </c>
      <c r="AF220" s="122">
        <f>IF(ABS('Rentas del trabajo'!AF220/'Rentas del trabajo'!AF208*100-100)&gt;100,"-",'Rentas del trabajo'!AF220/'Rentas del trabajo'!AF208*100-100)</f>
        <v>1.3765159781480065</v>
      </c>
      <c r="AG220" s="122">
        <f>IF(ABS('Rentas del trabajo'!AG220/'Rentas del trabajo'!AG208*100-100)&gt;100,"-",'Rentas del trabajo'!AG220/'Rentas del trabajo'!AG208*100-100)</f>
        <v>3.2350702436020526</v>
      </c>
      <c r="AH220" s="122">
        <f>IF(ABS('Rentas del trabajo'!AH220/'Rentas del trabajo'!AH208*100-100)&gt;100,"-",'Rentas del trabajo'!AH220/'Rentas del trabajo'!AH208*100-100)</f>
        <v>3.2350702436020526</v>
      </c>
      <c r="AI220" s="122"/>
      <c r="AJ220" s="122">
        <f>IF(ABS('Rentas del trabajo'!AJ220/'Rentas del trabajo'!AJ208*100-100)&gt;100,"-",'Rentas del trabajo'!AJ220/'Rentas del trabajo'!AJ208*100-100)</f>
        <v>-2.3325314665153059</v>
      </c>
      <c r="AK220" s="122">
        <f>IF(ABS('Rentas del trabajo'!AK220/'Rentas del trabajo'!AK208*100-100)&gt;100,"-",'Rentas del trabajo'!AK220/'Rentas del trabajo'!AK208*100-100)</f>
        <v>-1.7060860694246713</v>
      </c>
      <c r="AL220" s="122">
        <f>IF(ABS('Rentas del trabajo'!AL220/'Rentas del trabajo'!AL208*100-100)&gt;100,"-",'Rentas del trabajo'!AL220/'Rentas del trabajo'!AL208*100-100)</f>
        <v>-2.5484470400849517</v>
      </c>
      <c r="AM220" s="122">
        <f>IF(ABS('Rentas del trabajo'!AM220/'Rentas del trabajo'!AM208*100-100)&gt;100,"-",'Rentas del trabajo'!AM220/'Rentas del trabajo'!AM208*100-100)</f>
        <v>-2.1923959062341964</v>
      </c>
      <c r="AN220" s="122">
        <f>IF(ABS('Rentas del trabajo'!AN220/'Rentas del trabajo'!AN208*100-100)&gt;100,"-",'Rentas del trabajo'!AN220/'Rentas del trabajo'!AN208*100-100)</f>
        <v>12.673286315152183</v>
      </c>
      <c r="AO220" s="122">
        <f>IF(ABS('Rentas del trabajo'!AO220/'Rentas del trabajo'!AO208*100-100)&gt;100,"-",'Rentas del trabajo'!AO220/'Rentas del trabajo'!AO208*100-100)</f>
        <v>13.244691109349233</v>
      </c>
      <c r="AP220" s="122">
        <f>IF(ABS('Rentas del trabajo'!AP220/'Rentas del trabajo'!AP208*100-100)&gt;100,"-",'Rentas del trabajo'!AP220/'Rentas del trabajo'!AP208*100-100)</f>
        <v>8.4964656357597477</v>
      </c>
      <c r="AQ220" s="122">
        <f>IF(ABS('Rentas del trabajo'!AQ220/'Rentas del trabajo'!AQ208*100-100)&gt;100,"-",'Rentas del trabajo'!AQ220/'Rentas del trabajo'!AQ208*100-100)</f>
        <v>41.767640769779064</v>
      </c>
      <c r="AR220" s="122"/>
      <c r="AS220" s="122">
        <f>IF(ABS('Rentas del trabajo'!AS220/'Rentas del trabajo'!AS208*100-100)&gt;100,"-",'Rentas del trabajo'!AS220/'Rentas del trabajo'!AS208*100-100)</f>
        <v>3.1617299814257365</v>
      </c>
      <c r="AT220" s="122">
        <f>IF(ABS('Rentas del trabajo'!AT220/'Rentas del trabajo'!AT208*100-100)&gt;100,"-",'Rentas del trabajo'!AT220/'Rentas del trabajo'!AT208*100-100)</f>
        <v>2.0791649470439637</v>
      </c>
      <c r="AU220" s="122">
        <f>IF(ABS('Rentas del trabajo'!AU220/'Rentas del trabajo'!AU208*100-100)&gt;100,"-",'Rentas del trabajo'!AU220/'Rentas del trabajo'!AU208*100-100)</f>
        <v>3.1977089701354231</v>
      </c>
      <c r="AV220" s="122">
        <f>IF(ABS('Rentas del trabajo'!AV220/'Rentas del trabajo'!AV208*100-100)&gt;100,"-",'Rentas del trabajo'!AV220/'Rentas del trabajo'!AV208*100-100)</f>
        <v>-3.752099546770836</v>
      </c>
      <c r="AW220" s="122">
        <f>IF(ABS('Rentas del trabajo'!AW220/'Rentas del trabajo'!AW208*100-100)&gt;100,"-",'Rentas del trabajo'!AW220/'Rentas del trabajo'!AW208*100-100)</f>
        <v>3.87294272195075</v>
      </c>
      <c r="AX220" s="122"/>
      <c r="AY220" s="122"/>
      <c r="AZ220" s="122">
        <f>IF(ABS('Rentas del trabajo'!AZ220/'Rentas del trabajo'!AZ208*100-100)&gt;100,"-",'Rentas del trabajo'!AZ220/'Rentas del trabajo'!AZ208*100-100)</f>
        <v>-0.96383878553064051</v>
      </c>
      <c r="BA220" s="122">
        <f>IF(ABS('Rentas del trabajo'!BA220/'Rentas del trabajo'!BA208*100-100)&gt;100,"-",'Rentas del trabajo'!BA220/'Rentas del trabajo'!BA208*100-100)</f>
        <v>5.9988156985733667</v>
      </c>
      <c r="BB220" s="122">
        <f>IF(ABS('Rentas del trabajo'!BB220/'Rentas del trabajo'!BB208*100-100)&gt;100,"-",'Rentas del trabajo'!BB220/'Rentas del trabajo'!BB208*100-100)</f>
        <v>-0.18998275970204759</v>
      </c>
      <c r="BC220" s="122">
        <f>+'Rentas del trabajo'!BC220/'Rentas del trabajo'!BC208*100-100</f>
        <v>-5.4815554757973359</v>
      </c>
      <c r="BD220" s="122"/>
      <c r="BE220" s="122">
        <f>IF(ABS('Rentas del trabajo'!BE220/'Rentas del trabajo'!BE208*100-100)&gt;100,"-",'Rentas del trabajo'!BE220/'Rentas del trabajo'!BE208*100-100)</f>
        <v>2.2290073830784678</v>
      </c>
      <c r="BF220" s="122">
        <f>IF(ABS('Rentas del trabajo'!BF220/'Rentas del trabajo'!BF208*100-100)&gt;100,"-",'Rentas del trabajo'!BF220/'Rentas del trabajo'!BF208*100-100)</f>
        <v>1.5778933943581706</v>
      </c>
      <c r="BG220" s="122">
        <f>IF(ABS('Rentas del trabajo'!BG220/'Rentas del trabajo'!BG208*100-100)&gt;100,"-",'Rentas del trabajo'!BG220/'Rentas del trabajo'!BG208*100-100)</f>
        <v>6.0085182238546224</v>
      </c>
      <c r="BH220" s="122">
        <f>IF(ABS('Rentas del trabajo'!BH220/'Rentas del trabajo'!BH208*100-100)&gt;100,"-",'Rentas del trabajo'!BH220/'Rentas del trabajo'!BH208*100-100)</f>
        <v>5.1840931915938739</v>
      </c>
      <c r="BI220" s="122">
        <f>+'Rentas del trabajo'!BI220/'Rentas del trabajo'!BI208*100-100</f>
        <v>-3.7372987891007341</v>
      </c>
      <c r="BJ220" s="122">
        <f>IF(ABS('Rentas del trabajo'!BJ220/'Rentas del trabajo'!BJ208*100-100)&gt;100,"-",'Rentas del trabajo'!BJ220/'Rentas del trabajo'!BJ208*100-100)</f>
        <v>45.859487608685839</v>
      </c>
      <c r="BK220" s="123"/>
      <c r="BL220" s="123"/>
    </row>
    <row r="221" spans="2:64" ht="12" customHeight="1">
      <c r="B221" s="67" t="s">
        <v>452</v>
      </c>
      <c r="C221" s="122">
        <f>IF(ABS('Rentas del trabajo'!C221/'Rentas del trabajo'!C209*100-100)&gt;100,"-",'Rentas del trabajo'!C221/'Rentas del trabajo'!C209*100-100)</f>
        <v>-1.2414784000885533</v>
      </c>
      <c r="D221" s="122">
        <f>IF(ABS('Rentas del trabajo'!D221/'Rentas del trabajo'!D209*100-100)&gt;100,"-",'Rentas del trabajo'!D221/'Rentas del trabajo'!D209*100-100)</f>
        <v>-5.5734492102951947</v>
      </c>
      <c r="E221" s="122">
        <f>IF(ABS('Rentas del trabajo'!E221/'Rentas del trabajo'!E209*100-100)&gt;100,"-",'Rentas del trabajo'!E221/'Rentas del trabajo'!E209*100-100)</f>
        <v>-4.2440847763991911</v>
      </c>
      <c r="F221" s="122">
        <f>IF(ABS('Rentas del trabajo'!F221/'Rentas del trabajo'!F209*100-100)&gt;100,"-",'Rentas del trabajo'!F221/'Rentas del trabajo'!F209*100-100)</f>
        <v>-4.2440847763991911</v>
      </c>
      <c r="G221" s="122"/>
      <c r="H221" s="122">
        <f>IF(ABS('Rentas del trabajo'!H221/'Rentas del trabajo'!H209*100-100)&gt;100,"-",'Rentas del trabajo'!H221/'Rentas del trabajo'!H209*100-100)</f>
        <v>-7.5819930757052987</v>
      </c>
      <c r="I221" s="122">
        <f>IF(ABS('Rentas del trabajo'!I221/'Rentas del trabajo'!I209*100-100)&gt;100,"-",'Rentas del trabajo'!I221/'Rentas del trabajo'!I209*100-100)</f>
        <v>-2.6348838579198457</v>
      </c>
      <c r="J221" s="122">
        <f>IF(ABS('Rentas del trabajo'!J221/'Rentas del trabajo'!J209*100-100)&gt;100,"-",'Rentas del trabajo'!J221/'Rentas del trabajo'!J209*100-100)</f>
        <v>-9.2790551310782092</v>
      </c>
      <c r="K221" s="122">
        <f>IF(ABS('Rentas del trabajo'!K221/'Rentas del trabajo'!K209*100-100)&gt;100,"-",'Rentas del trabajo'!K221/'Rentas del trabajo'!K209*100-100)</f>
        <v>-6.5221524123061272</v>
      </c>
      <c r="L221" s="122">
        <f>IF(ABS('Rentas del trabajo'!L221/'Rentas del trabajo'!L209*100-100)&gt;100,"-",'Rentas del trabajo'!L221/'Rentas del trabajo'!L209*100-100)</f>
        <v>3.9976147240073203</v>
      </c>
      <c r="M221" s="122">
        <f>IF(ABS('Rentas del trabajo'!M221/'Rentas del trabajo'!M209*100-100)&gt;100,"-",'Rentas del trabajo'!M221/'Rentas del trabajo'!M209*100-100)</f>
        <v>4.0759781766528818</v>
      </c>
      <c r="N221" s="122">
        <f>IF(ABS('Rentas del trabajo'!N221/'Rentas del trabajo'!N209*100-100)&gt;100,"-",'Rentas del trabajo'!N221/'Rentas del trabajo'!N209*100-100)</f>
        <v>5.8190611522449132</v>
      </c>
      <c r="O221" s="122">
        <f>IF(ABS('Rentas del trabajo'!O221/'Rentas del trabajo'!O209*100-100)&gt;100,"-",'Rentas del trabajo'!O221/'Rentas del trabajo'!O209*100-100)</f>
        <v>6.7577265070642483</v>
      </c>
      <c r="P221" s="122"/>
      <c r="Q221" s="122">
        <f>IF(ABS('Rentas del trabajo'!Q221/'Rentas del trabajo'!Q209*100-100)&gt;100,"-",'Rentas del trabajo'!Q221/'Rentas del trabajo'!Q209*100-100)</f>
        <v>1.4756219652027198</v>
      </c>
      <c r="R221" s="122">
        <f>IF(ABS('Rentas del trabajo'!R221/'Rentas del trabajo'!R209*100-100)&gt;100,"-",'Rentas del trabajo'!R221/'Rentas del trabajo'!R209*100-100)</f>
        <v>3.0255719431359012</v>
      </c>
      <c r="S221" s="122">
        <f>IF(ABS('Rentas del trabajo'!S221/'Rentas del trabajo'!S209*100-100)&gt;100,"-",'Rentas del trabajo'!S221/'Rentas del trabajo'!S209*100-100)</f>
        <v>5.9239195241008105</v>
      </c>
      <c r="T221" s="122">
        <f>IF(ABS('Rentas del trabajo'!T221/'Rentas del trabajo'!T209*100-100)&gt;100,"-",'Rentas del trabajo'!T221/'Rentas del trabajo'!T209*100-100)</f>
        <v>5.9239195241008105</v>
      </c>
      <c r="U221" s="122"/>
      <c r="V221" s="122">
        <f>IF(ABS('Rentas del trabajo'!V221/'Rentas del trabajo'!V209*100-100)&gt;100,"-",'Rentas del trabajo'!V221/'Rentas del trabajo'!V209*100-100)</f>
        <v>-1.5505875210784836</v>
      </c>
      <c r="W221" s="122">
        <f>IF(ABS('Rentas del trabajo'!W221/'Rentas del trabajo'!W209*100-100)&gt;100,"-",'Rentas del trabajo'!W221/'Rentas del trabajo'!W209*100-100)</f>
        <v>-5.7029995544279473</v>
      </c>
      <c r="X221" s="122">
        <f>IF(ABS('Rentas del trabajo'!X221/'Rentas del trabajo'!X209*100-100)&gt;100,"-",'Rentas del trabajo'!X221/'Rentas del trabajo'!X209*100-100)</f>
        <v>-0.89341866797865066</v>
      </c>
      <c r="Y221" s="122">
        <f>IF(ABS('Rentas del trabajo'!Y221/'Rentas del trabajo'!Y209*100-100)&gt;100,"-",'Rentas del trabajo'!Y221/'Rentas del trabajo'!Y209*100-100)</f>
        <v>2.2471749808698149</v>
      </c>
      <c r="Z221" s="122">
        <f>IF(ABS('Rentas del trabajo'!Z221/'Rentas del trabajo'!Z209*100-100)&gt;100,"-",'Rentas del trabajo'!Z221/'Rentas del trabajo'!Z209*100-100)</f>
        <v>8.3436256911725053</v>
      </c>
      <c r="AA221" s="122">
        <f>IF(ABS('Rentas del trabajo'!AA221/'Rentas del trabajo'!AA209*100-100)&gt;100,"-",'Rentas del trabajo'!AA221/'Rentas del trabajo'!AA209*100-100)</f>
        <v>8.8106737535884605</v>
      </c>
      <c r="AB221" s="122">
        <f>IF(ABS('Rentas del trabajo'!AB221/'Rentas del trabajo'!AB209*100-100)&gt;100,"-",'Rentas del trabajo'!AB221/'Rentas del trabajo'!AB209*100-100)</f>
        <v>7.7682122173378048</v>
      </c>
      <c r="AC221" s="122">
        <f>IF(ABS('Rentas del trabajo'!AC221/'Rentas del trabajo'!AC209*100-100)&gt;100,"-",'Rentas del trabajo'!AC221/'Rentas del trabajo'!AC209*100-100)</f>
        <v>31.57508434782082</v>
      </c>
      <c r="AD221" s="122"/>
      <c r="AE221" s="122">
        <f>IF(ABS('Rentas del trabajo'!AE221/'Rentas del trabajo'!AE209*100-100)&gt;100,"-",'Rentas del trabajo'!AE221/'Rentas del trabajo'!AE209*100-100)</f>
        <v>0.21582403714921838</v>
      </c>
      <c r="AF221" s="122">
        <f>IF(ABS('Rentas del trabajo'!AF221/'Rentas del trabajo'!AF209*100-100)&gt;100,"-",'Rentas del trabajo'!AF221/'Rentas del trabajo'!AF209*100-100)</f>
        <v>-2.7165059827309221</v>
      </c>
      <c r="AG221" s="122">
        <f>IF(ABS('Rentas del trabajo'!AG221/'Rentas del trabajo'!AG209*100-100)&gt;100,"-",'Rentas del trabajo'!AG221/'Rentas del trabajo'!AG209*100-100)</f>
        <v>1.4284185810131191</v>
      </c>
      <c r="AH221" s="122">
        <f>IF(ABS('Rentas del trabajo'!AH221/'Rentas del trabajo'!AH209*100-100)&gt;100,"-",'Rentas del trabajo'!AH221/'Rentas del trabajo'!AH209*100-100)</f>
        <v>1.4284185810131191</v>
      </c>
      <c r="AI221" s="122"/>
      <c r="AJ221" s="122">
        <f>IF(ABS('Rentas del trabajo'!AJ221/'Rentas del trabajo'!AJ209*100-100)&gt;100,"-",'Rentas del trabajo'!AJ221/'Rentas del trabajo'!AJ209*100-100)</f>
        <v>-9.015015158302873</v>
      </c>
      <c r="AK221" s="122">
        <f>IF(ABS('Rentas del trabajo'!AK221/'Rentas del trabajo'!AK209*100-100)&gt;100,"-",'Rentas del trabajo'!AK221/'Rentas del trabajo'!AK209*100-100)</f>
        <v>-8.1876159976709459</v>
      </c>
      <c r="AL221" s="122">
        <f>IF(ABS('Rentas del trabajo'!AL221/'Rentas del trabajo'!AL209*100-100)&gt;100,"-",'Rentas del trabajo'!AL221/'Rentas del trabajo'!AL209*100-100)</f>
        <v>-10.089572988303757</v>
      </c>
      <c r="AM221" s="122">
        <f>IF(ABS('Rentas del trabajo'!AM221/'Rentas del trabajo'!AM209*100-100)&gt;100,"-",'Rentas del trabajo'!AM221/'Rentas del trabajo'!AM209*100-100)</f>
        <v>-4.4215416086598367</v>
      </c>
      <c r="AN221" s="122">
        <f>IF(ABS('Rentas del trabajo'!AN221/'Rentas del trabajo'!AN209*100-100)&gt;100,"-",'Rentas del trabajo'!AN221/'Rentas del trabajo'!AN209*100-100)</f>
        <v>12.6747864243262</v>
      </c>
      <c r="AO221" s="122">
        <f>IF(ABS('Rentas del trabajo'!AO221/'Rentas del trabajo'!AO209*100-100)&gt;100,"-",'Rentas del trabajo'!AO221/'Rentas del trabajo'!AO209*100-100)</f>
        <v>13.245773069653666</v>
      </c>
      <c r="AP221" s="122">
        <f>IF(ABS('Rentas del trabajo'!AP221/'Rentas del trabajo'!AP209*100-100)&gt;100,"-",'Rentas del trabajo'!AP221/'Rentas del trabajo'!AP209*100-100)</f>
        <v>14.039310388945751</v>
      </c>
      <c r="AQ221" s="122">
        <f>IF(ABS('Rentas del trabajo'!AQ221/'Rentas del trabajo'!AQ209*100-100)&gt;100,"-",'Rentas del trabajo'!AQ221/'Rentas del trabajo'!AQ209*100-100)</f>
        <v>40.466568699485691</v>
      </c>
      <c r="AR221" s="122"/>
      <c r="AS221" s="122">
        <f>IF(ABS('Rentas del trabajo'!AS221/'Rentas del trabajo'!AS209*100-100)&gt;100,"-",'Rentas del trabajo'!AS221/'Rentas del trabajo'!AS209*100-100)</f>
        <v>0.21582403714921838</v>
      </c>
      <c r="AT221" s="122">
        <f>IF(ABS('Rentas del trabajo'!AT221/'Rentas del trabajo'!AT209*100-100)&gt;100,"-",'Rentas del trabajo'!AT221/'Rentas del trabajo'!AT209*100-100)</f>
        <v>-2.5156519118954606</v>
      </c>
      <c r="AU221" s="122">
        <f>IF(ABS('Rentas del trabajo'!AU221/'Rentas del trabajo'!AU209*100-100)&gt;100,"-",'Rentas del trabajo'!AU221/'Rentas del trabajo'!AU209*100-100)</f>
        <v>-1.9423894498874148</v>
      </c>
      <c r="AV221" s="122">
        <f>IF(ABS('Rentas del trabajo'!AV221/'Rentas del trabajo'!AV209*100-100)&gt;100,"-",'Rentas del trabajo'!AV221/'Rentas del trabajo'!AV209*100-100)</f>
        <v>-5.7547994458371363</v>
      </c>
      <c r="AW221" s="122">
        <f>IF(ABS('Rentas del trabajo'!AW221/'Rentas del trabajo'!AW209*100-100)&gt;100,"-",'Rentas del trabajo'!AW221/'Rentas del trabajo'!AW209*100-100)</f>
        <v>2.5394849615633319</v>
      </c>
      <c r="AX221" s="122"/>
      <c r="AY221" s="122"/>
      <c r="AZ221" s="122">
        <f>IF(ABS('Rentas del trabajo'!AZ221/'Rentas del trabajo'!AZ209*100-100)&gt;100,"-",'Rentas del trabajo'!AZ221/'Rentas del trabajo'!AZ209*100-100)</f>
        <v>16.227377785530521</v>
      </c>
      <c r="BA221" s="122">
        <f>IF(ABS('Rentas del trabajo'!BA221/'Rentas del trabajo'!BA209*100-100)&gt;100,"-",'Rentas del trabajo'!BA221/'Rentas del trabajo'!BA209*100-100)</f>
        <v>14.113694737150524</v>
      </c>
      <c r="BB221" s="122">
        <f>IF(ABS('Rentas del trabajo'!BB221/'Rentas del trabajo'!BB209*100-100)&gt;100,"-",'Rentas del trabajo'!BB221/'Rentas del trabajo'!BB209*100-100)</f>
        <v>20.515224956910487</v>
      </c>
      <c r="BC221" s="122"/>
      <c r="BD221" s="122"/>
      <c r="BE221" s="122">
        <f>IF(ABS('Rentas del trabajo'!BE221/'Rentas del trabajo'!BE209*100-100)&gt;100,"-",'Rentas del trabajo'!BE221/'Rentas del trabajo'!BE209*100-100)</f>
        <v>10.090972166087369</v>
      </c>
      <c r="BF221" s="122">
        <f>IF(ABS('Rentas del trabajo'!BF221/'Rentas del trabajo'!BF209*100-100)&gt;100,"-",'Rentas del trabajo'!BF221/'Rentas del trabajo'!BF209*100-100)</f>
        <v>8.5881096978407783</v>
      </c>
      <c r="BG221" s="122">
        <f>IF(ABS('Rentas del trabajo'!BG221/'Rentas del trabajo'!BG209*100-100)&gt;100,"-",'Rentas del trabajo'!BG221/'Rentas del trabajo'!BG209*100-100)</f>
        <v>14.004234049956608</v>
      </c>
      <c r="BH221" s="122">
        <f>IF(ABS('Rentas del trabajo'!BH221/'Rentas del trabajo'!BH209*100-100)&gt;100,"-",'Rentas del trabajo'!BH221/'Rentas del trabajo'!BH209*100-100)</f>
        <v>1.6093299598454394</v>
      </c>
      <c r="BI221" s="122"/>
      <c r="BJ221" s="122">
        <f>IF(ABS('Rentas del trabajo'!BJ221/'Rentas del trabajo'!BJ209*100-100)&gt;100,"-",'Rentas del trabajo'!BJ221/'Rentas del trabajo'!BJ209*100-100)</f>
        <v>16.531956560441458</v>
      </c>
      <c r="BK221" s="123"/>
      <c r="BL221" s="123"/>
    </row>
    <row r="222" spans="2:64" ht="12" customHeight="1">
      <c r="B222" s="67" t="s">
        <v>453</v>
      </c>
      <c r="C222" s="122">
        <f>IF(ABS('Rentas del trabajo'!C222/'Rentas del trabajo'!C210*100-100)&gt;100,"-",'Rentas del trabajo'!C222/'Rentas del trabajo'!C210*100-100)</f>
        <v>-4.2310193487664662</v>
      </c>
      <c r="D222" s="122">
        <f>IF(ABS('Rentas del trabajo'!D222/'Rentas del trabajo'!D210*100-100)&gt;100,"-",'Rentas del trabajo'!D222/'Rentas del trabajo'!D210*100-100)</f>
        <v>-6.9194435041468552</v>
      </c>
      <c r="E222" s="122">
        <f>IF(ABS('Rentas del trabajo'!E222/'Rentas del trabajo'!E210*100-100)&gt;100,"-",'Rentas del trabajo'!E222/'Rentas del trabajo'!E210*100-100)</f>
        <v>-7.2422021831415861</v>
      </c>
      <c r="F222" s="122">
        <f>IF(ABS('Rentas del trabajo'!F222/'Rentas del trabajo'!F210*100-100)&gt;100,"-",'Rentas del trabajo'!F222/'Rentas del trabajo'!F210*100-100)</f>
        <v>-6.2226143998177292</v>
      </c>
      <c r="G222" s="122">
        <f>IF(ABS('Rentas del trabajo'!G222/'Rentas del trabajo'!G210*100-100)&gt;100,"-",'Rentas del trabajo'!G222/'Rentas del trabajo'!G210*100-100)</f>
        <v>-7.6307248222266963</v>
      </c>
      <c r="H222" s="122">
        <f>IF(ABS('Rentas del trabajo'!H222/'Rentas del trabajo'!H210*100-100)&gt;100,"-",'Rentas del trabajo'!H222/'Rentas del trabajo'!H210*100-100)</f>
        <v>-5.3051722591028323</v>
      </c>
      <c r="I222" s="122">
        <f>IF(ABS('Rentas del trabajo'!I222/'Rentas del trabajo'!I210*100-100)&gt;100,"-",'Rentas del trabajo'!I222/'Rentas del trabajo'!I210*100-100)</f>
        <v>-6.9402585050756187</v>
      </c>
      <c r="J222" s="122">
        <f>IF(ABS('Rentas del trabajo'!J222/'Rentas del trabajo'!J210*100-100)&gt;100,"-",'Rentas del trabajo'!J222/'Rentas del trabajo'!J210*100-100)</f>
        <v>-2.0677273102726588</v>
      </c>
      <c r="K222" s="122">
        <f>IF(ABS('Rentas del trabajo'!K222/'Rentas del trabajo'!K210*100-100)&gt;100,"-",'Rentas del trabajo'!K222/'Rentas del trabajo'!K210*100-100)</f>
        <v>-11.98552133478249</v>
      </c>
      <c r="L222" s="122">
        <f>IF(ABS('Rentas del trabajo'!L222/'Rentas del trabajo'!L210*100-100)&gt;100,"-",'Rentas del trabajo'!L222/'Rentas del trabajo'!L210*100-100)</f>
        <v>3.5568165458907259</v>
      </c>
      <c r="M222" s="122">
        <f>IF(ABS('Rentas del trabajo'!M222/'Rentas del trabajo'!M210*100-100)&gt;100,"-",'Rentas del trabajo'!M222/'Rentas del trabajo'!M210*100-100)</f>
        <v>3.5939986833323729</v>
      </c>
      <c r="N222" s="122">
        <f>IF(ABS('Rentas del trabajo'!N222/'Rentas del trabajo'!N210*100-100)&gt;100,"-",'Rentas del trabajo'!N222/'Rentas del trabajo'!N210*100-100)</f>
        <v>1.8506774925740785</v>
      </c>
      <c r="O222" s="122">
        <f>IF(ABS('Rentas del trabajo'!O222/'Rentas del trabajo'!O210*100-100)&gt;100,"-",'Rentas del trabajo'!O222/'Rentas del trabajo'!O210*100-100)</f>
        <v>7.4050514903670148</v>
      </c>
      <c r="P222" s="122"/>
      <c r="Q222" s="122">
        <f>IF(ABS('Rentas del trabajo'!Q222/'Rentas del trabajo'!Q210*100-100)&gt;100,"-",'Rentas del trabajo'!Q222/'Rentas del trabajo'!Q210*100-100)</f>
        <v>3.0874194712622085</v>
      </c>
      <c r="R222" s="122">
        <f>IF(ABS('Rentas del trabajo'!R222/'Rentas del trabajo'!R210*100-100)&gt;100,"-",'Rentas del trabajo'!R222/'Rentas del trabajo'!R210*100-100)</f>
        <v>3.2404489244651984</v>
      </c>
      <c r="S222" s="122">
        <f>IF(ABS('Rentas del trabajo'!S222/'Rentas del trabajo'!S210*100-100)&gt;100,"-",'Rentas del trabajo'!S222/'Rentas del trabajo'!S210*100-100)</f>
        <v>4.5820333806864113</v>
      </c>
      <c r="T222" s="122">
        <f>IF(ABS('Rentas del trabajo'!T222/'Rentas del trabajo'!T210*100-100)&gt;100,"-",'Rentas del trabajo'!T222/'Rentas del trabajo'!T210*100-100)</f>
        <v>6.9997649243890692</v>
      </c>
      <c r="U222" s="122">
        <f>IF(ABS('Rentas del trabajo'!U222/'Rentas del trabajo'!U210*100-100)&gt;100,"-",'Rentas del trabajo'!U222/'Rentas del trabajo'!U210*100-100)</f>
        <v>2.8903568047986994</v>
      </c>
      <c r="V222" s="122">
        <f>IF(ABS('Rentas del trabajo'!V222/'Rentas del trabajo'!V210*100-100)&gt;100,"-",'Rentas del trabajo'!V222/'Rentas del trabajo'!V210*100-100)</f>
        <v>-2.2695318612519344</v>
      </c>
      <c r="W222" s="122">
        <f>IF(ABS('Rentas del trabajo'!W222/'Rentas del trabajo'!W210*100-100)&gt;100,"-",'Rentas del trabajo'!W222/'Rentas del trabajo'!W210*100-100)</f>
        <v>-7.1852192778512034</v>
      </c>
      <c r="X222" s="122">
        <f>IF(ABS('Rentas del trabajo'!X222/'Rentas del trabajo'!X210*100-100)&gt;100,"-",'Rentas del trabajo'!X222/'Rentas del trabajo'!X210*100-100)</f>
        <v>-3.2946414255029026</v>
      </c>
      <c r="Y222" s="122">
        <f>IF(ABS('Rentas del trabajo'!Y222/'Rentas del trabajo'!Y210*100-100)&gt;100,"-",'Rentas del trabajo'!Y222/'Rentas del trabajo'!Y210*100-100)</f>
        <v>4.0400794610274744</v>
      </c>
      <c r="Z222" s="122">
        <f>IF(ABS('Rentas del trabajo'!Z222/'Rentas del trabajo'!Z210*100-100)&gt;100,"-",'Rentas del trabajo'!Z222/'Rentas del trabajo'!Z210*100-100)</f>
        <v>8.8285591480853327</v>
      </c>
      <c r="AA222" s="122">
        <f>IF(ABS('Rentas del trabajo'!AA222/'Rentas del trabajo'!AA210*100-100)&gt;100,"-",'Rentas del trabajo'!AA222/'Rentas del trabajo'!AA210*100-100)</f>
        <v>9.3444288091340013</v>
      </c>
      <c r="AB222" s="122">
        <f>IF(ABS('Rentas del trabajo'!AB222/'Rentas del trabajo'!AB210*100-100)&gt;100,"-",'Rentas del trabajo'!AB222/'Rentas del trabajo'!AB210*100-100)</f>
        <v>15.565943407069142</v>
      </c>
      <c r="AC222" s="122">
        <f>IF(ABS('Rentas del trabajo'!AC222/'Rentas del trabajo'!AC210*100-100)&gt;100,"-",'Rentas del trabajo'!AC222/'Rentas del trabajo'!AC210*100-100)</f>
        <v>30.904652278213831</v>
      </c>
      <c r="AD222" s="122"/>
      <c r="AE222" s="122">
        <f>IF(ABS('Rentas del trabajo'!AE222/'Rentas del trabajo'!AE210*100-100)&gt;100,"-",'Rentas del trabajo'!AE222/'Rentas del trabajo'!AE210*100-100)</f>
        <v>-1.2742291927109477</v>
      </c>
      <c r="AF222" s="122">
        <f>IF(ABS('Rentas del trabajo'!AF222/'Rentas del trabajo'!AF210*100-100)&gt;100,"-",'Rentas del trabajo'!AF222/'Rentas del trabajo'!AF210*100-100)</f>
        <v>-3.9032156122907651</v>
      </c>
      <c r="AG222" s="122">
        <f>IF(ABS('Rentas del trabajo'!AG222/'Rentas del trabajo'!AG210*100-100)&gt;100,"-",'Rentas del trabajo'!AG222/'Rentas del trabajo'!AG210*100-100)</f>
        <v>-2.9920089239835193</v>
      </c>
      <c r="AH222" s="122">
        <f>IF(ABS('Rentas del trabajo'!AH222/'Rentas del trabajo'!AH210*100-100)&gt;100,"-",'Rentas del trabajo'!AH222/'Rentas del trabajo'!AH210*100-100)</f>
        <v>0.34158214443291968</v>
      </c>
      <c r="AI222" s="122">
        <f>IF(ABS('Rentas del trabajo'!AI222/'Rentas del trabajo'!AI210*100-100)&gt;100,"-",'Rentas del trabajo'!AI222/'Rentas del trabajo'!AI210*100-100)</f>
        <v>-4.9609231915826939</v>
      </c>
      <c r="AJ222" s="122">
        <f>IF(ABS('Rentas del trabajo'!AJ222/'Rentas del trabajo'!AJ210*100-100)&gt;100,"-",'Rentas del trabajo'!AJ222/'Rentas del trabajo'!AJ210*100-100)</f>
        <v>-7.4543015456401349</v>
      </c>
      <c r="AK222" s="122">
        <f>IF(ABS('Rentas del trabajo'!AK222/'Rentas del trabajo'!AK210*100-100)&gt;100,"-",'Rentas del trabajo'!AK222/'Rentas del trabajo'!AK210*100-100)</f>
        <v>-13.626804990887436</v>
      </c>
      <c r="AL222" s="122">
        <f>IF(ABS('Rentas del trabajo'!AL222/'Rentas del trabajo'!AL210*100-100)&gt;100,"-",'Rentas del trabajo'!AL222/'Rentas del trabajo'!AL210*100-100)</f>
        <v>-5.2942445352448857</v>
      </c>
      <c r="AM222" s="122">
        <f>IF(ABS('Rentas del trabajo'!AM222/'Rentas del trabajo'!AM210*100-100)&gt;100,"-",'Rentas del trabajo'!AM222/'Rentas del trabajo'!AM210*100-100)</f>
        <v>-8.4296664594986481</v>
      </c>
      <c r="AN222" s="122">
        <f>IF(ABS('Rentas del trabajo'!AN222/'Rentas del trabajo'!AN210*100-100)&gt;100,"-",'Rentas del trabajo'!AN222/'Rentas del trabajo'!AN210*100-100)</f>
        <v>12.699391346518937</v>
      </c>
      <c r="AO222" s="122">
        <f>IF(ABS('Rentas del trabajo'!AO222/'Rentas del trabajo'!AO210*100-100)&gt;100,"-",'Rentas del trabajo'!AO222/'Rentas del trabajo'!AO210*100-100)</f>
        <v>13.274266140831557</v>
      </c>
      <c r="AP222" s="122">
        <f>IF(ABS('Rentas del trabajo'!AP222/'Rentas del trabajo'!AP210*100-100)&gt;100,"-",'Rentas del trabajo'!AP222/'Rentas del trabajo'!AP210*100-100)</f>
        <v>17.704696310784669</v>
      </c>
      <c r="AQ222" s="122">
        <f>IF(ABS('Rentas del trabajo'!AQ222/'Rentas del trabajo'!AQ210*100-100)&gt;100,"-",'Rentas del trabajo'!AQ222/'Rentas del trabajo'!AQ210*100-100)</f>
        <v>40.598209182701481</v>
      </c>
      <c r="AR222" s="122"/>
      <c r="AS222" s="122">
        <f>IF(ABS('Rentas del trabajo'!AS222/'Rentas del trabajo'!AS210*100-100)&gt;100,"-",'Rentas del trabajo'!AS222/'Rentas del trabajo'!AS210*100-100)</f>
        <v>-1.2742291927109477</v>
      </c>
      <c r="AT222" s="122">
        <f>IF(ABS('Rentas del trabajo'!AT222/'Rentas del trabajo'!AT210*100-100)&gt;100,"-",'Rentas del trabajo'!AT222/'Rentas del trabajo'!AT210*100-100)</f>
        <v>-1.1825157569658273</v>
      </c>
      <c r="AU222" s="122">
        <f>IF(ABS('Rentas del trabajo'!AU222/'Rentas del trabajo'!AU210*100-100)&gt;100,"-",'Rentas del trabajo'!AU222/'Rentas del trabajo'!AU210*100-100)</f>
        <v>-6.304196318438926E-2</v>
      </c>
      <c r="AV222" s="122">
        <f>IF(ABS('Rentas del trabajo'!AV222/'Rentas del trabajo'!AV210*100-100)&gt;100,"-",'Rentas del trabajo'!AV222/'Rentas del trabajo'!AV210*100-100)</f>
        <v>-4.8531478699171231</v>
      </c>
      <c r="AW222" s="122">
        <f>IF(ABS('Rentas del trabajo'!AW222/'Rentas del trabajo'!AW210*100-100)&gt;100,"-",'Rentas del trabajo'!AW222/'Rentas del trabajo'!AW210*100-100)</f>
        <v>2.1250377335652217</v>
      </c>
      <c r="AX222" s="122">
        <f>+'Rentas del trabajo'!AX222/'Rentas del trabajo'!AX210*100-100</f>
        <v>-3.3262398329681417</v>
      </c>
      <c r="AY222" s="122"/>
      <c r="AZ222" s="122">
        <f>IF(ABS('Rentas del trabajo'!AZ222/'Rentas del trabajo'!AZ210*100-100)&gt;100,"-",'Rentas del trabajo'!AZ222/'Rentas del trabajo'!AZ210*100-100)</f>
        <v>-1.4067991159033397</v>
      </c>
      <c r="BA222" s="122">
        <f>IF(ABS('Rentas del trabajo'!BA222/'Rentas del trabajo'!BA210*100-100)&gt;100,"-",'Rentas del trabajo'!BA222/'Rentas del trabajo'!BA210*100-100)</f>
        <v>0.10188788857288955</v>
      </c>
      <c r="BB222" s="122">
        <f>IF(ABS('Rentas del trabajo'!BB222/'Rentas del trabajo'!BB210*100-100)&gt;100,"-",'Rentas del trabajo'!BB222/'Rentas del trabajo'!BB210*100-100)</f>
        <v>-2.1539502914861117</v>
      </c>
      <c r="BC222" s="122"/>
      <c r="BD222" s="122"/>
      <c r="BE222" s="122">
        <f>IF(ABS('Rentas del trabajo'!BE222/'Rentas del trabajo'!BE210*100-100)&gt;100,"-",'Rentas del trabajo'!BE222/'Rentas del trabajo'!BE210*100-100)</f>
        <v>2.2315315797005724</v>
      </c>
      <c r="BF222" s="122">
        <f>IF(ABS('Rentas del trabajo'!BF222/'Rentas del trabajo'!BF210*100-100)&gt;100,"-",'Rentas del trabajo'!BF222/'Rentas del trabajo'!BF210*100-100)</f>
        <v>1.4547223936877174</v>
      </c>
      <c r="BG222" s="122">
        <f>IF(ABS('Rentas del trabajo'!BG222/'Rentas del trabajo'!BG210*100-100)&gt;100,"-",'Rentas del trabajo'!BG222/'Rentas del trabajo'!BG210*100-100)</f>
        <v>6.5555080518748809E-2</v>
      </c>
      <c r="BH222" s="122">
        <f>IF(ABS('Rentas del trabajo'!BH222/'Rentas del trabajo'!BH210*100-100)&gt;100,"-",'Rentas del trabajo'!BH222/'Rentas del trabajo'!BH210*100-100)</f>
        <v>2.0878746675945763</v>
      </c>
      <c r="BI222" s="122"/>
      <c r="BJ222" s="122">
        <f>IF(ABS('Rentas del trabajo'!BJ222/'Rentas del trabajo'!BJ210*100-100)&gt;100,"-",'Rentas del trabajo'!BJ222/'Rentas del trabajo'!BJ210*100-100)</f>
        <v>48.891978948480471</v>
      </c>
      <c r="BK222" s="123"/>
      <c r="BL222" s="123"/>
    </row>
    <row r="223" spans="2:64" ht="12" customHeight="1">
      <c r="B223" s="67" t="s">
        <v>454</v>
      </c>
      <c r="C223" s="122">
        <f>IF(ABS('Rentas del trabajo'!C223/'Rentas del trabajo'!C211*100-100)&gt;100,"-",'Rentas del trabajo'!C223/'Rentas del trabajo'!C211*100-100)</f>
        <v>-0.60258762384590625</v>
      </c>
      <c r="D223" s="122">
        <f>IF(ABS('Rentas del trabajo'!D223/'Rentas del trabajo'!D211*100-100)&gt;100,"-",'Rentas del trabajo'!D223/'Rentas del trabajo'!D211*100-100)</f>
        <v>-4.0125228695453643</v>
      </c>
      <c r="E223" s="122">
        <f>IF(ABS('Rentas del trabajo'!E223/'Rentas del trabajo'!E211*100-100)&gt;100,"-",'Rentas del trabajo'!E223/'Rentas del trabajo'!E211*100-100)</f>
        <v>-4.0217175949931061</v>
      </c>
      <c r="F223" s="122">
        <f>IF(ABS('Rentas del trabajo'!F223/'Rentas del trabajo'!F211*100-100)&gt;100,"-",'Rentas del trabajo'!F223/'Rentas del trabajo'!F211*100-100)</f>
        <v>-4.0217175949931061</v>
      </c>
      <c r="G223" s="122"/>
      <c r="H223" s="122">
        <f>IF(ABS('Rentas del trabajo'!H223/'Rentas del trabajo'!H211*100-100)&gt;100,"-",'Rentas del trabajo'!H223/'Rentas del trabajo'!H211*100-100)</f>
        <v>-3.9973940440495994</v>
      </c>
      <c r="I223" s="122">
        <f>IF(ABS('Rentas del trabajo'!I223/'Rentas del trabajo'!I211*100-100)&gt;100,"-",'Rentas del trabajo'!I223/'Rentas del trabajo'!I211*100-100)</f>
        <v>-2.8123761712058837</v>
      </c>
      <c r="J223" s="122">
        <f>IF(ABS('Rentas del trabajo'!J223/'Rentas del trabajo'!J211*100-100)&gt;100,"-",'Rentas del trabajo'!J223/'Rentas del trabajo'!J211*100-100)</f>
        <v>-3.5809789947988406</v>
      </c>
      <c r="K223" s="122">
        <f>IF(ABS('Rentas del trabajo'!K223/'Rentas del trabajo'!K211*100-100)&gt;100,"-",'Rentas del trabajo'!K223/'Rentas del trabajo'!K211*100-100)</f>
        <v>-7.6098040434313248</v>
      </c>
      <c r="L223" s="122">
        <f>IF(ABS('Rentas del trabajo'!L223/'Rentas del trabajo'!L211*100-100)&gt;100,"-",'Rentas del trabajo'!L223/'Rentas del trabajo'!L211*100-100)</f>
        <v>4.3767371387414471</v>
      </c>
      <c r="M223" s="122">
        <f>IF(ABS('Rentas del trabajo'!M223/'Rentas del trabajo'!M211*100-100)&gt;100,"-",'Rentas del trabajo'!M223/'Rentas del trabajo'!M211*100-100)</f>
        <v>4.4893439039272494</v>
      </c>
      <c r="N223" s="122">
        <f>IF(ABS('Rentas del trabajo'!N223/'Rentas del trabajo'!N211*100-100)&gt;100,"-",'Rentas del trabajo'!N223/'Rentas del trabajo'!N211*100-100)</f>
        <v>2.672774467346855</v>
      </c>
      <c r="O223" s="122">
        <f>IF(ABS('Rentas del trabajo'!O223/'Rentas del trabajo'!O211*100-100)&gt;100,"-",'Rentas del trabajo'!O223/'Rentas del trabajo'!O211*100-100)</f>
        <v>6.7055443996929114</v>
      </c>
      <c r="P223" s="122"/>
      <c r="Q223" s="122">
        <f>IF(ABS('Rentas del trabajo'!Q223/'Rentas del trabajo'!Q211*100-100)&gt;100,"-",'Rentas del trabajo'!Q223/'Rentas del trabajo'!Q211*100-100)</f>
        <v>1.5122200093951506</v>
      </c>
      <c r="R223" s="122">
        <f>IF(ABS('Rentas del trabajo'!R223/'Rentas del trabajo'!R211*100-100)&gt;100,"-",'Rentas del trabajo'!R223/'Rentas del trabajo'!R211*100-100)</f>
        <v>1.5313394772836517</v>
      </c>
      <c r="S223" s="122">
        <f>IF(ABS('Rentas del trabajo'!S223/'Rentas del trabajo'!S211*100-100)&gt;100,"-",'Rentas del trabajo'!S223/'Rentas del trabajo'!S211*100-100)</f>
        <v>5.1132273878845353</v>
      </c>
      <c r="T223" s="122">
        <f>IF(ABS('Rentas del trabajo'!T223/'Rentas del trabajo'!T211*100-100)&gt;100,"-",'Rentas del trabajo'!T223/'Rentas del trabajo'!T211*100-100)</f>
        <v>5.1132273878845353</v>
      </c>
      <c r="U223" s="122"/>
      <c r="V223" s="122">
        <f>IF(ABS('Rentas del trabajo'!V223/'Rentas del trabajo'!V211*100-100)&gt;100,"-",'Rentas del trabajo'!V223/'Rentas del trabajo'!V211*100-100)</f>
        <v>-4.1961334495045577</v>
      </c>
      <c r="W223" s="122">
        <f>IF(ABS('Rentas del trabajo'!W223/'Rentas del trabajo'!W211*100-100)&gt;100,"-",'Rentas del trabajo'!W223/'Rentas del trabajo'!W211*100-100)</f>
        <v>-8.2915709758420917</v>
      </c>
      <c r="X223" s="122">
        <f>IF(ABS('Rentas del trabajo'!X223/'Rentas del trabajo'!X211*100-100)&gt;100,"-",'Rentas del trabajo'!X223/'Rentas del trabajo'!X211*100-100)</f>
        <v>-3.5119612864146035</v>
      </c>
      <c r="Y223" s="122">
        <f>IF(ABS('Rentas del trabajo'!Y223/'Rentas del trabajo'!Y211*100-100)&gt;100,"-",'Rentas del trabajo'!Y223/'Rentas del trabajo'!Y211*100-100)</f>
        <v>-1.6710449912058891</v>
      </c>
      <c r="Z223" s="122">
        <f>IF(ABS('Rentas del trabajo'!Z223/'Rentas del trabajo'!Z211*100-100)&gt;100,"-",'Rentas del trabajo'!Z223/'Rentas del trabajo'!Z211*100-100)</f>
        <v>8.1594631103582884</v>
      </c>
      <c r="AA223" s="122">
        <f>IF(ABS('Rentas del trabajo'!AA223/'Rentas del trabajo'!AA211*100-100)&gt;100,"-",'Rentas del trabajo'!AA223/'Rentas del trabajo'!AA211*100-100)</f>
        <v>8.6165482704413137</v>
      </c>
      <c r="AB223" s="122">
        <f>IF(ABS('Rentas del trabajo'!AB223/'Rentas del trabajo'!AB211*100-100)&gt;100,"-",'Rentas del trabajo'!AB223/'Rentas del trabajo'!AB211*100-100)</f>
        <v>22.473841463193111</v>
      </c>
      <c r="AC223" s="122">
        <f>IF(ABS('Rentas del trabajo'!AC223/'Rentas del trabajo'!AC211*100-100)&gt;100,"-",'Rentas del trabajo'!AC223/'Rentas del trabajo'!AC211*100-100)</f>
        <v>31.408310276749091</v>
      </c>
      <c r="AD223" s="122"/>
      <c r="AE223" s="122">
        <f>IF(ABS('Rentas del trabajo'!AE223/'Rentas del trabajo'!AE211*100-100)&gt;100,"-",'Rentas del trabajo'!AE223/'Rentas del trabajo'!AE211*100-100)</f>
        <v>0.90051993492727433</v>
      </c>
      <c r="AF223" s="122">
        <f>IF(ABS('Rentas del trabajo'!AF223/'Rentas del trabajo'!AF211*100-100)&gt;100,"-",'Rentas del trabajo'!AF223/'Rentas del trabajo'!AF211*100-100)</f>
        <v>-2.5426287389981042</v>
      </c>
      <c r="AG223" s="122">
        <f>IF(ABS('Rentas del trabajo'!AG223/'Rentas del trabajo'!AG211*100-100)&gt;100,"-",'Rentas del trabajo'!AG223/'Rentas del trabajo'!AG211*100-100)</f>
        <v>0.88587022736086851</v>
      </c>
      <c r="AH223" s="122">
        <f>IF(ABS('Rentas del trabajo'!AH223/'Rentas del trabajo'!AH211*100-100)&gt;100,"-",'Rentas del trabajo'!AH223/'Rentas del trabajo'!AH211*100-100)</f>
        <v>0.88587022736086851</v>
      </c>
      <c r="AI223" s="122"/>
      <c r="AJ223" s="122">
        <f>IF(ABS('Rentas del trabajo'!AJ223/'Rentas del trabajo'!AJ211*100-100)&gt;100,"-",'Rentas del trabajo'!AJ223/'Rentas del trabajo'!AJ211*100-100)</f>
        <v>-8.02579150496328</v>
      </c>
      <c r="AK223" s="122">
        <f>IF(ABS('Rentas del trabajo'!AK223/'Rentas del trabajo'!AK211*100-100)&gt;100,"-",'Rentas del trabajo'!AK223/'Rentas del trabajo'!AK211*100-100)</f>
        <v>-10.870756980704769</v>
      </c>
      <c r="AL223" s="122">
        <f>IF(ABS('Rentas del trabajo'!AL223/'Rentas del trabajo'!AL211*100-100)&gt;100,"-",'Rentas del trabajo'!AL223/'Rentas del trabajo'!AL211*100-100)</f>
        <v>-6.9671776852414808</v>
      </c>
      <c r="AM223" s="122">
        <f>IF(ABS('Rentas del trabajo'!AM223/'Rentas del trabajo'!AM211*100-100)&gt;100,"-",'Rentas del trabajo'!AM223/'Rentas del trabajo'!AM211*100-100)</f>
        <v>-9.1536857853288751</v>
      </c>
      <c r="AN223" s="122">
        <f>IF(ABS('Rentas del trabajo'!AN223/'Rentas del trabajo'!AN211*100-100)&gt;100,"-",'Rentas del trabajo'!AN223/'Rentas del trabajo'!AN211*100-100)</f>
        <v>12.893318501372704</v>
      </c>
      <c r="AO223" s="122">
        <f>IF(ABS('Rentas del trabajo'!AO223/'Rentas del trabajo'!AO211*100-100)&gt;100,"-",'Rentas del trabajo'!AO223/'Rentas del trabajo'!AO211*100-100)</f>
        <v>13.492718658876584</v>
      </c>
      <c r="AP223" s="122">
        <f>IF(ABS('Rentas del trabajo'!AP223/'Rentas del trabajo'!AP211*100-100)&gt;100,"-",'Rentas del trabajo'!AP223/'Rentas del trabajo'!AP211*100-100)</f>
        <v>25.747291027000216</v>
      </c>
      <c r="AQ223" s="122">
        <f>IF(ABS('Rentas del trabajo'!AQ223/'Rentas del trabajo'!AQ211*100-100)&gt;100,"-",'Rentas del trabajo'!AQ223/'Rentas del trabajo'!AQ211*100-100)</f>
        <v>40.219952867242739</v>
      </c>
      <c r="AR223" s="122"/>
      <c r="AS223" s="122">
        <f>IF(ABS('Rentas del trabajo'!AS223/'Rentas del trabajo'!AS211*100-100)&gt;100,"-",'Rentas del trabajo'!AS223/'Rentas del trabajo'!AS211*100-100)</f>
        <v>0.90051993492727433</v>
      </c>
      <c r="AT223" s="122">
        <f>IF(ABS('Rentas del trabajo'!AT223/'Rentas del trabajo'!AT211*100-100)&gt;100,"-",'Rentas del trabajo'!AT223/'Rentas del trabajo'!AT211*100-100)</f>
        <v>-1.8405290235831444</v>
      </c>
      <c r="AU223" s="122">
        <f>IF(ABS('Rentas del trabajo'!AU223/'Rentas del trabajo'!AU211*100-100)&gt;100,"-",'Rentas del trabajo'!AU223/'Rentas del trabajo'!AU211*100-100)</f>
        <v>-1.513483318299464</v>
      </c>
      <c r="AV223" s="122">
        <f>IF(ABS('Rentas del trabajo'!AV223/'Rentas del trabajo'!AV211*100-100)&gt;100,"-",'Rentas del trabajo'!AV223/'Rentas del trabajo'!AV211*100-100)</f>
        <v>-3.6300875463238071</v>
      </c>
      <c r="AW223" s="122">
        <f>IF(ABS('Rentas del trabajo'!AW223/'Rentas del trabajo'!AW211*100-100)&gt;100,"-",'Rentas del trabajo'!AW223/'Rentas del trabajo'!AW211*100-100)</f>
        <v>3.1195695433889057</v>
      </c>
      <c r="AX223" s="122"/>
      <c r="AY223" s="122"/>
      <c r="AZ223" s="122">
        <f>IF(ABS('Rentas del trabajo'!AZ223/'Rentas del trabajo'!AZ211*100-100)&gt;100,"-",'Rentas del trabajo'!AZ223/'Rentas del trabajo'!AZ211*100-100)</f>
        <v>-2.3006310324962982</v>
      </c>
      <c r="BA223" s="122">
        <f>IF(ABS('Rentas del trabajo'!BA223/'Rentas del trabajo'!BA211*100-100)&gt;100,"-",'Rentas del trabajo'!BA223/'Rentas del trabajo'!BA211*100-100)</f>
        <v>-6.2842298161221066</v>
      </c>
      <c r="BB223" s="122">
        <f>IF(ABS('Rentas del trabajo'!BB223/'Rentas del trabajo'!BB211*100-100)&gt;100,"-",'Rentas del trabajo'!BB223/'Rentas del trabajo'!BB211*100-100)</f>
        <v>2.4490271615203341</v>
      </c>
      <c r="BC223" s="122">
        <f>+'Rentas del trabajo'!BC223/'Rentas del trabajo'!BC211*100-100</f>
        <v>-3.8027204690193628</v>
      </c>
      <c r="BD223" s="122"/>
      <c r="BE223" s="122">
        <f>IF(ABS('Rentas del trabajo'!BE223/'Rentas del trabajo'!BE211*100-100)&gt;100,"-",'Rentas del trabajo'!BE223/'Rentas del trabajo'!BE211*100-100)</f>
        <v>-3.0505822162670881</v>
      </c>
      <c r="BF223" s="122">
        <f>IF(ABS('Rentas del trabajo'!BF223/'Rentas del trabajo'!BF211*100-100)&gt;100,"-",'Rentas del trabajo'!BF223/'Rentas del trabajo'!BF211*100-100)</f>
        <v>-2.7931526878557094</v>
      </c>
      <c r="BG223" s="122">
        <f>IF(ABS('Rentas del trabajo'!BG223/'Rentas del trabajo'!BG211*100-100)&gt;100,"-",'Rentas del trabajo'!BG223/'Rentas del trabajo'!BG211*100-100)</f>
        <v>-6.2879484273249489</v>
      </c>
      <c r="BH223" s="122">
        <f>IF(ABS('Rentas del trabajo'!BH223/'Rentas del trabajo'!BH211*100-100)&gt;100,"-",'Rentas del trabajo'!BH223/'Rentas del trabajo'!BH211*100-100)</f>
        <v>-0.87917726834481869</v>
      </c>
      <c r="BI223" s="122">
        <f>+'Rentas del trabajo'!BI223/'Rentas del trabajo'!BI211*100-100</f>
        <v>-2.6780403898152372</v>
      </c>
      <c r="BJ223" s="122">
        <f>IF(ABS('Rentas del trabajo'!BJ223/'Rentas del trabajo'!BJ211*100-100)&gt;100,"-",'Rentas del trabajo'!BJ223/'Rentas del trabajo'!BJ211*100-100)</f>
        <v>-12.114974154587557</v>
      </c>
      <c r="BK223" s="123"/>
      <c r="BL223" s="123"/>
    </row>
    <row r="224" spans="2:64" ht="12" customHeight="1">
      <c r="B224" s="67" t="s">
        <v>455</v>
      </c>
      <c r="C224" s="122">
        <f>IF(ABS('Rentas del trabajo'!C224/'Rentas del trabajo'!C212*100-100)&gt;100,"-",'Rentas del trabajo'!C224/'Rentas del trabajo'!C212*100-100)</f>
        <v>-5.0025946802449539E-2</v>
      </c>
      <c r="D224" s="122">
        <f>IF(ABS('Rentas del trabajo'!D224/'Rentas del trabajo'!D212*100-100)&gt;100,"-",'Rentas del trabajo'!D224/'Rentas del trabajo'!D212*100-100)</f>
        <v>-4.2446745605191296</v>
      </c>
      <c r="E224" s="122">
        <f>IF(ABS('Rentas del trabajo'!E224/'Rentas del trabajo'!E212*100-100)&gt;100,"-",'Rentas del trabajo'!E224/'Rentas del trabajo'!E212*100-100)</f>
        <v>-3.5478872071551422</v>
      </c>
      <c r="F224" s="122">
        <f>IF(ABS('Rentas del trabajo'!F224/'Rentas del trabajo'!F212*100-100)&gt;100,"-",'Rentas del trabajo'!F224/'Rentas del trabajo'!F212*100-100)</f>
        <v>-3.5478872071551422</v>
      </c>
      <c r="G224" s="122"/>
      <c r="H224" s="122">
        <f>IF(ABS('Rentas del trabajo'!H224/'Rentas del trabajo'!H212*100-100)&gt;100,"-",'Rentas del trabajo'!H224/'Rentas del trabajo'!H212*100-100)</f>
        <v>-5.3865458326301621</v>
      </c>
      <c r="I224" s="122">
        <f>IF(ABS('Rentas del trabajo'!I224/'Rentas del trabajo'!I212*100-100)&gt;100,"-",'Rentas del trabajo'!I224/'Rentas del trabajo'!I212*100-100)</f>
        <v>-5.1259885448797036</v>
      </c>
      <c r="J224" s="122">
        <f>IF(ABS('Rentas del trabajo'!J224/'Rentas del trabajo'!J212*100-100)&gt;100,"-",'Rentas del trabajo'!J224/'Rentas del trabajo'!J212*100-100)</f>
        <v>-4.1579949553737805</v>
      </c>
      <c r="K224" s="122">
        <f>IF(ABS('Rentas del trabajo'!K224/'Rentas del trabajo'!K212*100-100)&gt;100,"-",'Rentas del trabajo'!K224/'Rentas del trabajo'!K212*100-100)</f>
        <v>-11.024193654830157</v>
      </c>
      <c r="L224" s="122">
        <f>IF(ABS('Rentas del trabajo'!L224/'Rentas del trabajo'!L212*100-100)&gt;100,"-",'Rentas del trabajo'!L224/'Rentas del trabajo'!L212*100-100)</f>
        <v>3.0930932761395837</v>
      </c>
      <c r="M224" s="122">
        <f>IF(ABS('Rentas del trabajo'!M224/'Rentas del trabajo'!M212*100-100)&gt;100,"-",'Rentas del trabajo'!M224/'Rentas del trabajo'!M212*100-100)</f>
        <v>3.0901417107485969</v>
      </c>
      <c r="N224" s="122">
        <f>IF(ABS('Rentas del trabajo'!N224/'Rentas del trabajo'!N212*100-100)&gt;100,"-",'Rentas del trabajo'!N224/'Rentas del trabajo'!N212*100-100)</f>
        <v>4.9518673403846805</v>
      </c>
      <c r="O224" s="122">
        <f>IF(ABS('Rentas del trabajo'!O224/'Rentas del trabajo'!O212*100-100)&gt;100,"-",'Rentas del trabajo'!O224/'Rentas del trabajo'!O212*100-100)</f>
        <v>7.3459688826025484</v>
      </c>
      <c r="P224" s="122"/>
      <c r="Q224" s="122">
        <f>IF(ABS('Rentas del trabajo'!Q224/'Rentas del trabajo'!Q212*100-100)&gt;100,"-",'Rentas del trabajo'!Q224/'Rentas del trabajo'!Q212*100-100)</f>
        <v>2.9182768619268273</v>
      </c>
      <c r="R224" s="122">
        <f>IF(ABS('Rentas del trabajo'!R224/'Rentas del trabajo'!R212*100-100)&gt;100,"-",'Rentas del trabajo'!R224/'Rentas del trabajo'!R212*100-100)</f>
        <v>2.7577952927805569</v>
      </c>
      <c r="S224" s="122">
        <f>IF(ABS('Rentas del trabajo'!S224/'Rentas del trabajo'!S212*100-100)&gt;100,"-",'Rentas del trabajo'!S224/'Rentas del trabajo'!S212*100-100)</f>
        <v>6.7400299258460166</v>
      </c>
      <c r="T224" s="122">
        <f>IF(ABS('Rentas del trabajo'!T224/'Rentas del trabajo'!T212*100-100)&gt;100,"-",'Rentas del trabajo'!T224/'Rentas del trabajo'!T212*100-100)</f>
        <v>6.7400299258460166</v>
      </c>
      <c r="U224" s="122"/>
      <c r="V224" s="122">
        <f>IF(ABS('Rentas del trabajo'!V224/'Rentas del trabajo'!V212*100-100)&gt;100,"-",'Rentas del trabajo'!V224/'Rentas del trabajo'!V212*100-100)</f>
        <v>-3.7000951672880689</v>
      </c>
      <c r="W224" s="122">
        <f>IF(ABS('Rentas del trabajo'!W224/'Rentas del trabajo'!W212*100-100)&gt;100,"-",'Rentas del trabajo'!W224/'Rentas del trabajo'!W212*100-100)</f>
        <v>-6.3316886656950118</v>
      </c>
      <c r="X224" s="122">
        <f>IF(ABS('Rentas del trabajo'!X224/'Rentas del trabajo'!X212*100-100)&gt;100,"-",'Rentas del trabajo'!X224/'Rentas del trabajo'!X212*100-100)</f>
        <v>-3.1334022723021775</v>
      </c>
      <c r="Y224" s="122">
        <f>IF(ABS('Rentas del trabajo'!Y224/'Rentas del trabajo'!Y212*100-100)&gt;100,"-",'Rentas del trabajo'!Y224/'Rentas del trabajo'!Y212*100-100)</f>
        <v>-3.3617011700032435</v>
      </c>
      <c r="Z224" s="122">
        <f>IF(ABS('Rentas del trabajo'!Z224/'Rentas del trabajo'!Z212*100-100)&gt;100,"-",'Rentas del trabajo'!Z224/'Rentas del trabajo'!Z212*100-100)</f>
        <v>9.4861845941562706</v>
      </c>
      <c r="AA224" s="122">
        <f>IF(ABS('Rentas del trabajo'!AA224/'Rentas del trabajo'!AA212*100-100)&gt;100,"-",'Rentas del trabajo'!AA224/'Rentas del trabajo'!AA212*100-100)</f>
        <v>9.821036935741617</v>
      </c>
      <c r="AB224" s="122">
        <f>IF(ABS('Rentas del trabajo'!AB224/'Rentas del trabajo'!AB212*100-100)&gt;100,"-",'Rentas del trabajo'!AB224/'Rentas del trabajo'!AB212*100-100)</f>
        <v>26.531904777674413</v>
      </c>
      <c r="AC224" s="122">
        <f>IF(ABS('Rentas del trabajo'!AC224/'Rentas del trabajo'!AC212*100-100)&gt;100,"-",'Rentas del trabajo'!AC224/'Rentas del trabajo'!AC212*100-100)</f>
        <v>30.920471507667912</v>
      </c>
      <c r="AD224" s="122"/>
      <c r="AE224" s="122">
        <f>IF(ABS('Rentas del trabajo'!AE224/'Rentas del trabajo'!AE212*100-100)&gt;100,"-",'Rentas del trabajo'!AE224/'Rentas del trabajo'!AE212*100-100)</f>
        <v>2.8667910194938742</v>
      </c>
      <c r="AF224" s="122">
        <f>IF(ABS('Rentas del trabajo'!AF224/'Rentas del trabajo'!AF212*100-100)&gt;100,"-",'Rentas del trabajo'!AF224/'Rentas del trabajo'!AF212*100-100)</f>
        <v>-1.6039387029624095</v>
      </c>
      <c r="AG224" s="122">
        <f>IF(ABS('Rentas del trabajo'!AG224/'Rentas del trabajo'!AG212*100-100)&gt;100,"-",'Rentas del trabajo'!AG224/'Rentas del trabajo'!AG212*100-100)</f>
        <v>2.9530140591933502</v>
      </c>
      <c r="AH224" s="122">
        <f>IF(ABS('Rentas del trabajo'!AH224/'Rentas del trabajo'!AH212*100-100)&gt;100,"-",'Rentas del trabajo'!AH224/'Rentas del trabajo'!AH212*100-100)</f>
        <v>2.9530140591933502</v>
      </c>
      <c r="AI224" s="122"/>
      <c r="AJ224" s="122">
        <f>IF(ABS('Rentas del trabajo'!AJ224/'Rentas del trabajo'!AJ212*100-100)&gt;100,"-",'Rentas del trabajo'!AJ224/'Rentas del trabajo'!AJ212*100-100)</f>
        <v>-8.8873336778813297</v>
      </c>
      <c r="AK224" s="122">
        <f>IF(ABS('Rentas del trabajo'!AK224/'Rentas del trabajo'!AK212*100-100)&gt;100,"-",'Rentas del trabajo'!AK224/'Rentas del trabajo'!AK212*100-100)</f>
        <v>-11.13311557487377</v>
      </c>
      <c r="AL224" s="122">
        <f>IF(ABS('Rentas del trabajo'!AL224/'Rentas del trabajo'!AL212*100-100)&gt;100,"-",'Rentas del trabajo'!AL224/'Rentas del trabajo'!AL212*100-100)</f>
        <v>-7.1611105192620528</v>
      </c>
      <c r="AM224" s="122">
        <f>IF(ABS('Rentas del trabajo'!AM224/'Rentas del trabajo'!AM212*100-100)&gt;100,"-",'Rentas del trabajo'!AM224/'Rentas del trabajo'!AM212*100-100)</f>
        <v>-14.015294377755509</v>
      </c>
      <c r="AN224" s="122">
        <f>IF(ABS('Rentas del trabajo'!AN224/'Rentas del trabajo'!AN212*100-100)&gt;100,"-",'Rentas del trabajo'!AN224/'Rentas del trabajo'!AN212*100-100)</f>
        <v>12.87269440813985</v>
      </c>
      <c r="AO224" s="122">
        <f>IF(ABS('Rentas del trabajo'!AO224/'Rentas del trabajo'!AO212*100-100)&gt;100,"-",'Rentas del trabajo'!AO224/'Rentas del trabajo'!AO212*100-100)</f>
        <v>13.214662605269623</v>
      </c>
      <c r="AP224" s="122">
        <f>IF(ABS('Rentas del trabajo'!AP224/'Rentas del trabajo'!AP212*100-100)&gt;100,"-",'Rentas del trabajo'!AP224/'Rentas del trabajo'!AP212*100-100)</f>
        <v>32.797596845526726</v>
      </c>
      <c r="AQ224" s="122">
        <f>IF(ABS('Rentas del trabajo'!AQ224/'Rentas del trabajo'!AQ212*100-100)&gt;100,"-",'Rentas del trabajo'!AQ224/'Rentas del trabajo'!AQ212*100-100)</f>
        <v>40.537848605577693</v>
      </c>
      <c r="AR224" s="122"/>
      <c r="AS224" s="122">
        <f>IF(ABS('Rentas del trabajo'!AS224/'Rentas del trabajo'!AS212*100-100)&gt;100,"-",'Rentas del trabajo'!AS224/'Rentas del trabajo'!AS212*100-100)</f>
        <v>2.8667910194938742</v>
      </c>
      <c r="AT224" s="122">
        <f>IF(ABS('Rentas del trabajo'!AT224/'Rentas del trabajo'!AT212*100-100)&gt;100,"-",'Rentas del trabajo'!AT224/'Rentas del trabajo'!AT212*100-100)</f>
        <v>0.25858114446886304</v>
      </c>
      <c r="AU224" s="122">
        <f>IF(ABS('Rentas del trabajo'!AU224/'Rentas del trabajo'!AU212*100-100)&gt;100,"-",'Rentas del trabajo'!AU224/'Rentas del trabajo'!AU212*100-100)</f>
        <v>2.8595548216813427</v>
      </c>
      <c r="AV224" s="122">
        <f>IF(ABS('Rentas del trabajo'!AV224/'Rentas del trabajo'!AV212*100-100)&gt;100,"-",'Rentas del trabajo'!AV224/'Rentas del trabajo'!AV212*100-100)</f>
        <v>-17.023574842699247</v>
      </c>
      <c r="AW224" s="122">
        <f>IF(ABS('Rentas del trabajo'!AW224/'Rentas del trabajo'!AW212*100-100)&gt;100,"-",'Rentas del trabajo'!AW224/'Rentas del trabajo'!AW212*100-100)</f>
        <v>5.4092850210128347</v>
      </c>
      <c r="AX224" s="122"/>
      <c r="AY224" s="122"/>
      <c r="AZ224" s="122">
        <f>IF(ABS('Rentas del trabajo'!AZ224/'Rentas del trabajo'!AZ212*100-100)&gt;100,"-",'Rentas del trabajo'!AZ224/'Rentas del trabajo'!AZ212*100-100)</f>
        <v>-1.6919864246112439</v>
      </c>
      <c r="BA224" s="122">
        <f>IF(ABS('Rentas del trabajo'!BA224/'Rentas del trabajo'!BA212*100-100)&gt;100,"-",'Rentas del trabajo'!BA224/'Rentas del trabajo'!BA212*100-100)</f>
        <v>-1.2457478947618768</v>
      </c>
      <c r="BB224" s="122">
        <f>IF(ABS('Rentas del trabajo'!BB224/'Rentas del trabajo'!BB212*100-100)&gt;100,"-",'Rentas del trabajo'!BB224/'Rentas del trabajo'!BB212*100-100)</f>
        <v>-2.0020495698382774</v>
      </c>
      <c r="BC224" s="122"/>
      <c r="BD224" s="122"/>
      <c r="BE224" s="122">
        <f>IF(ABS('Rentas del trabajo'!BE224/'Rentas del trabajo'!BE212*100-100)&gt;100,"-",'Rentas del trabajo'!BE224/'Rentas del trabajo'!BE212*100-100)</f>
        <v>-2.6975911160050714E-2</v>
      </c>
      <c r="BF224" s="122">
        <f>IF(ABS('Rentas del trabajo'!BF224/'Rentas del trabajo'!BF212*100-100)&gt;100,"-",'Rentas del trabajo'!BF224/'Rentas del trabajo'!BF212*100-100)</f>
        <v>-0.45304392065681043</v>
      </c>
      <c r="BG224" s="122">
        <f>IF(ABS('Rentas del trabajo'!BG224/'Rentas del trabajo'!BG212*100-100)&gt;100,"-",'Rentas del trabajo'!BG224/'Rentas del trabajo'!BG212*100-100)</f>
        <v>-1.2597224090983445</v>
      </c>
      <c r="BH224" s="122">
        <f>IF(ABS('Rentas del trabajo'!BH224/'Rentas del trabajo'!BH212*100-100)&gt;100,"-",'Rentas del trabajo'!BH224/'Rentas del trabajo'!BH212*100-100)</f>
        <v>3.0900787809386543E-2</v>
      </c>
      <c r="BI224" s="122"/>
      <c r="BJ224" s="122">
        <f>IF(ABS('Rentas del trabajo'!BJ224/'Rentas del trabajo'!BJ212*100-100)&gt;100,"-",'Rentas del trabajo'!BJ224/'Rentas del trabajo'!BJ212*100-100)</f>
        <v>9.186868563321255</v>
      </c>
      <c r="BK224" s="123"/>
      <c r="BL224" s="123"/>
    </row>
    <row r="225" spans="2:64" ht="12" customHeight="1">
      <c r="B225" s="67" t="s">
        <v>456</v>
      </c>
      <c r="C225" s="122">
        <f>IF(ABS('Rentas del trabajo'!C225/'Rentas del trabajo'!C213*100-100)&gt;100,"-",'Rentas del trabajo'!C225/'Rentas del trabajo'!C213*100-100)</f>
        <v>-11.071241811702478</v>
      </c>
      <c r="D225" s="122">
        <f>IF(ABS('Rentas del trabajo'!D225/'Rentas del trabajo'!D213*100-100)&gt;100,"-",'Rentas del trabajo'!D225/'Rentas del trabajo'!D213*100-100)</f>
        <v>-16.448808678789391</v>
      </c>
      <c r="E225" s="122">
        <f>IF(ABS('Rentas del trabajo'!E225/'Rentas del trabajo'!E213*100-100)&gt;100,"-",'Rentas del trabajo'!E225/'Rentas del trabajo'!E213*100-100)</f>
        <v>-10.719310294280191</v>
      </c>
      <c r="F225" s="122">
        <f>IF(ABS('Rentas del trabajo'!F225/'Rentas del trabajo'!F213*100-100)&gt;100,"-",'Rentas del trabajo'!F225/'Rentas del trabajo'!F213*100-100)</f>
        <v>-6.0529301564685198</v>
      </c>
      <c r="G225" s="122">
        <f>IF(ABS('Rentas del trabajo'!G225/'Rentas del trabajo'!G213*100-100)&gt;100,"-",'Rentas del trabajo'!G225/'Rentas del trabajo'!G213*100-100)</f>
        <v>-12.976324294557912</v>
      </c>
      <c r="H225" s="122">
        <f>IF(ABS('Rentas del trabajo'!H225/'Rentas del trabajo'!H213*100-100)&gt;100,"-",'Rentas del trabajo'!H225/'Rentas del trabajo'!H213*100-100)</f>
        <v>-38.700439546329768</v>
      </c>
      <c r="I225" s="122">
        <f>IF(ABS('Rentas del trabajo'!I225/'Rentas del trabajo'!I213*100-100)&gt;100,"-",'Rentas del trabajo'!I225/'Rentas del trabajo'!I213*100-100)</f>
        <v>-37.643565919077659</v>
      </c>
      <c r="J225" s="122">
        <f>IF(ABS('Rentas del trabajo'!J225/'Rentas del trabajo'!J213*100-100)&gt;100,"-",'Rentas del trabajo'!J225/'Rentas del trabajo'!J213*100-100)</f>
        <v>-40.500895208300115</v>
      </c>
      <c r="K225" s="122">
        <f>IF(ABS('Rentas del trabajo'!K225/'Rentas del trabajo'!K213*100-100)&gt;100,"-",'Rentas del trabajo'!K225/'Rentas del trabajo'!K213*100-100)</f>
        <v>-34.800405090991788</v>
      </c>
      <c r="L225" s="122">
        <f>IF(ABS('Rentas del trabajo'!L225/'Rentas del trabajo'!L213*100-100)&gt;100,"-",'Rentas del trabajo'!L225/'Rentas del trabajo'!L213*100-100)</f>
        <v>3.428066020204227</v>
      </c>
      <c r="M225" s="122">
        <f>IF(ABS('Rentas del trabajo'!M225/'Rentas del trabajo'!M213*100-100)&gt;100,"-",'Rentas del trabajo'!M225/'Rentas del trabajo'!M213*100-100)</f>
        <v>3.4509137138829686</v>
      </c>
      <c r="N225" s="122">
        <f>IF(ABS('Rentas del trabajo'!N225/'Rentas del trabajo'!N213*100-100)&gt;100,"-",'Rentas del trabajo'!N225/'Rentas del trabajo'!N213*100-100)</f>
        <v>4.7494436091546817</v>
      </c>
      <c r="O225" s="122">
        <f>IF(ABS('Rentas del trabajo'!O225/'Rentas del trabajo'!O213*100-100)&gt;100,"-",'Rentas del trabajo'!O225/'Rentas del trabajo'!O213*100-100)</f>
        <v>4.4790962681062751</v>
      </c>
      <c r="P225" s="122"/>
      <c r="Q225" s="122">
        <f>IF(ABS('Rentas del trabajo'!Q225/'Rentas del trabajo'!Q213*100-100)&gt;100,"-",'Rentas del trabajo'!Q225/'Rentas del trabajo'!Q213*100-100)</f>
        <v>2.6522779954306372</v>
      </c>
      <c r="R225" s="122">
        <f>IF(ABS('Rentas del trabajo'!R225/'Rentas del trabajo'!R213*100-100)&gt;100,"-",'Rentas del trabajo'!R225/'Rentas del trabajo'!R213*100-100)</f>
        <v>4.232258111540574</v>
      </c>
      <c r="S225" s="122">
        <f>IF(ABS('Rentas del trabajo'!S225/'Rentas del trabajo'!S213*100-100)&gt;100,"-",'Rentas del trabajo'!S225/'Rentas del trabajo'!S213*100-100)</f>
        <v>7.4187176112209272</v>
      </c>
      <c r="T225" s="122">
        <f>IF(ABS('Rentas del trabajo'!T225/'Rentas del trabajo'!T213*100-100)&gt;100,"-",'Rentas del trabajo'!T225/'Rentas del trabajo'!T213*100-100)</f>
        <v>6.9628038639773564</v>
      </c>
      <c r="U225" s="122">
        <f>IF(ABS('Rentas del trabajo'!U225/'Rentas del trabajo'!U213*100-100)&gt;100,"-",'Rentas del trabajo'!U225/'Rentas del trabajo'!U213*100-100)</f>
        <v>6.2461161368642166</v>
      </c>
      <c r="V225" s="122">
        <f>IF(ABS('Rentas del trabajo'!V225/'Rentas del trabajo'!V213*100-100)&gt;100,"-",'Rentas del trabajo'!V225/'Rentas del trabajo'!V213*100-100)</f>
        <v>-1.2914330810569226</v>
      </c>
      <c r="W225" s="122">
        <f>IF(ABS('Rentas del trabajo'!W225/'Rentas del trabajo'!W213*100-100)&gt;100,"-",'Rentas del trabajo'!W225/'Rentas del trabajo'!W213*100-100)</f>
        <v>-5.7342014053194958</v>
      </c>
      <c r="X225" s="122">
        <f>IF(ABS('Rentas del trabajo'!X225/'Rentas del trabajo'!X213*100-100)&gt;100,"-",'Rentas del trabajo'!X225/'Rentas del trabajo'!X213*100-100)</f>
        <v>2.4386475136954857</v>
      </c>
      <c r="Y225" s="122">
        <f>IF(ABS('Rentas del trabajo'!Y225/'Rentas del trabajo'!Y213*100-100)&gt;100,"-",'Rentas del trabajo'!Y225/'Rentas del trabajo'!Y213*100-100)</f>
        <v>-6.5312271782414228</v>
      </c>
      <c r="Z225" s="122">
        <f>IF(ABS('Rentas del trabajo'!Z225/'Rentas del trabajo'!Z213*100-100)&gt;100,"-",'Rentas del trabajo'!Z225/'Rentas del trabajo'!Z213*100-100)</f>
        <v>8.5167325238939782</v>
      </c>
      <c r="AA225" s="122">
        <f>IF(ABS('Rentas del trabajo'!AA225/'Rentas del trabajo'!AA213*100-100)&gt;100,"-",'Rentas del trabajo'!AA225/'Rentas del trabajo'!AA213*100-100)</f>
        <v>8.8991487798169402</v>
      </c>
      <c r="AB225" s="122">
        <f>IF(ABS('Rentas del trabajo'!AB225/'Rentas del trabajo'!AB213*100-100)&gt;100,"-",'Rentas del trabajo'!AB225/'Rentas del trabajo'!AB213*100-100)</f>
        <v>19.296024561096829</v>
      </c>
      <c r="AC225" s="122">
        <f>IF(ABS('Rentas del trabajo'!AC225/'Rentas del trabajo'!AC213*100-100)&gt;100,"-",'Rentas del trabajo'!AC225/'Rentas del trabajo'!AC213*100-100)</f>
        <v>31.766314233501902</v>
      </c>
      <c r="AD225" s="122"/>
      <c r="AE225" s="122">
        <f>IF(ABS('Rentas del trabajo'!AE225/'Rentas del trabajo'!AE213*100-100)&gt;100,"-",'Rentas del trabajo'!AE225/'Rentas del trabajo'!AE213*100-100)</f>
        <v>-8.7126039266645705</v>
      </c>
      <c r="AF225" s="122">
        <f>IF(ABS('Rentas del trabajo'!AF225/'Rentas del trabajo'!AF213*100-100)&gt;100,"-",'Rentas del trabajo'!AF225/'Rentas del trabajo'!AF213*100-100)</f>
        <v>-12.912706606808683</v>
      </c>
      <c r="AG225" s="122">
        <f>IF(ABS('Rentas del trabajo'!AG225/'Rentas del trabajo'!AG213*100-100)&gt;100,"-",'Rentas del trabajo'!AG225/'Rentas del trabajo'!AG213*100-100)</f>
        <v>-4.0958280436624506</v>
      </c>
      <c r="AH225" s="122">
        <f>IF(ABS('Rentas del trabajo'!AH225/'Rentas del trabajo'!AH213*100-100)&gt;100,"-",'Rentas del trabajo'!AH225/'Rentas del trabajo'!AH213*100-100)</f>
        <v>0.48842005269042943</v>
      </c>
      <c r="AI225" s="122">
        <f>IF(ABS('Rentas del trabajo'!AI225/'Rentas del trabajo'!AI213*100-100)&gt;100,"-",'Rentas del trabajo'!AI225/'Rentas del trabajo'!AI213*100-100)</f>
        <v>-7.5407244434278908</v>
      </c>
      <c r="AJ225" s="122">
        <f>IF(ABS('Rentas del trabajo'!AJ225/'Rentas del trabajo'!AJ213*100-100)&gt;100,"-",'Rentas del trabajo'!AJ225/'Rentas del trabajo'!AJ213*100-100)</f>
        <v>-39.492082348570953</v>
      </c>
      <c r="AK225" s="122">
        <f>IF(ABS('Rentas del trabajo'!AK225/'Rentas del trabajo'!AK213*100-100)&gt;100,"-",'Rentas del trabajo'!AK225/'Rentas del trabajo'!AK213*100-100)</f>
        <v>-41.219209438453042</v>
      </c>
      <c r="AL225" s="122">
        <f>IF(ABS('Rentas del trabajo'!AL225/'Rentas del trabajo'!AL213*100-100)&gt;100,"-",'Rentas del trabajo'!AL225/'Rentas del trabajo'!AL213*100-100)</f>
        <v>-39.049921768626241</v>
      </c>
      <c r="AM225" s="122">
        <f>IF(ABS('Rentas del trabajo'!AM225/'Rentas del trabajo'!AM213*100-100)&gt;100,"-",'Rentas del trabajo'!AM225/'Rentas del trabajo'!AM213*100-100)</f>
        <v>-39.058738753792241</v>
      </c>
      <c r="AN225" s="122">
        <f>IF(ABS('Rentas del trabajo'!AN225/'Rentas del trabajo'!AN213*100-100)&gt;100,"-",'Rentas del trabajo'!AN225/'Rentas del trabajo'!AN213*100-100)</f>
        <v>12.236757757781504</v>
      </c>
      <c r="AO225" s="122">
        <f>IF(ABS('Rentas del trabajo'!AO225/'Rentas del trabajo'!AO213*100-100)&gt;100,"-",'Rentas del trabajo'!AO225/'Rentas del trabajo'!AO213*100-100)</f>
        <v>12.657164439361509</v>
      </c>
      <c r="AP225" s="122">
        <f>IF(ABS('Rentas del trabajo'!AP225/'Rentas del trabajo'!AP213*100-100)&gt;100,"-",'Rentas del trabajo'!AP225/'Rentas del trabajo'!AP213*100-100)</f>
        <v>24.961921975589433</v>
      </c>
      <c r="AQ225" s="122">
        <f>IF(ABS('Rentas del trabajo'!AQ225/'Rentas del trabajo'!AQ213*100-100)&gt;100,"-",'Rentas del trabajo'!AQ225/'Rentas del trabajo'!AQ213*100-100)</f>
        <v>37.668254296955894</v>
      </c>
      <c r="AR225" s="122"/>
      <c r="AS225" s="122">
        <f>IF(ABS('Rentas del trabajo'!AS225/'Rentas del trabajo'!AS213*100-100)&gt;100,"-",'Rentas del trabajo'!AS225/'Rentas del trabajo'!AS213*100-100)</f>
        <v>-8.7126039266645705</v>
      </c>
      <c r="AT225" s="122">
        <f>IF(ABS('Rentas del trabajo'!AT225/'Rentas del trabajo'!AT213*100-100)&gt;100,"-",'Rentas del trabajo'!AT225/'Rentas del trabajo'!AT213*100-100)</f>
        <v>-27.871373294886965</v>
      </c>
      <c r="AU225" s="122">
        <f>IF(ABS('Rentas del trabajo'!AU225/'Rentas del trabajo'!AU213*100-100)&gt;100,"-",'Rentas del trabajo'!AU225/'Rentas del trabajo'!AU213*100-100)</f>
        <v>-24.968129874324376</v>
      </c>
      <c r="AV225" s="122">
        <f>IF(ABS('Rentas del trabajo'!AV225/'Rentas del trabajo'!AV213*100-100)&gt;100,"-",'Rentas del trabajo'!AV225/'Rentas del trabajo'!AV213*100-100)</f>
        <v>-37.341964352115845</v>
      </c>
      <c r="AW225" s="122">
        <f>IF(ABS('Rentas del trabajo'!AW225/'Rentas del trabajo'!AW213*100-100)&gt;100,"-",'Rentas del trabajo'!AW225/'Rentas del trabajo'!AW213*100-100)</f>
        <v>3.068313639343728</v>
      </c>
      <c r="AX225" s="122">
        <f>+'Rentas del trabajo'!AX225/'Rentas del trabajo'!AX213*100-100</f>
        <v>-4.716487370361591</v>
      </c>
      <c r="AY225" s="122"/>
      <c r="AZ225" s="122">
        <f>IF(ABS('Rentas del trabajo'!AZ225/'Rentas del trabajo'!AZ213*100-100)&gt;100,"-",'Rentas del trabajo'!AZ225/'Rentas del trabajo'!AZ213*100-100)</f>
        <v>1.0321539561837056</v>
      </c>
      <c r="BA225" s="122">
        <f>IF(ABS('Rentas del trabajo'!BA225/'Rentas del trabajo'!BA213*100-100)&gt;100,"-",'Rentas del trabajo'!BA225/'Rentas del trabajo'!BA213*100-100)</f>
        <v>-6.2951345602819515</v>
      </c>
      <c r="BB225" s="122">
        <f>IF(ABS('Rentas del trabajo'!BB225/'Rentas del trabajo'!BB213*100-100)&gt;100,"-",'Rentas del trabajo'!BB225/'Rentas del trabajo'!BB213*100-100)</f>
        <v>8.1271572381894259</v>
      </c>
      <c r="BC225" s="122"/>
      <c r="BD225" s="122"/>
      <c r="BE225" s="122">
        <f>IF(ABS('Rentas del trabajo'!BE225/'Rentas del trabajo'!BE213*100-100)&gt;100,"-",'Rentas del trabajo'!BE225/'Rentas del trabajo'!BE213*100-100)</f>
        <v>-1.4034366754949872</v>
      </c>
      <c r="BF225" s="122">
        <f>IF(ABS('Rentas del trabajo'!BF225/'Rentas del trabajo'!BF213*100-100)&gt;100,"-",'Rentas del trabajo'!BF225/'Rentas del trabajo'!BF213*100-100)</f>
        <v>-1.968916138178173</v>
      </c>
      <c r="BG225" s="122">
        <f>IF(ABS('Rentas del trabajo'!BG225/'Rentas del trabajo'!BG213*100-100)&gt;100,"-",'Rentas del trabajo'!BG225/'Rentas del trabajo'!BG213*100-100)</f>
        <v>-6.4256428747730752</v>
      </c>
      <c r="BH225" s="122">
        <f>IF(ABS('Rentas del trabajo'!BH225/'Rentas del trabajo'!BH213*100-100)&gt;100,"-",'Rentas del trabajo'!BH225/'Rentas del trabajo'!BH213*100-100)</f>
        <v>1.7379307106170785</v>
      </c>
      <c r="BI225" s="122"/>
      <c r="BJ225" s="122">
        <f>IF(ABS('Rentas del trabajo'!BJ225/'Rentas del trabajo'!BJ213*100-100)&gt;100,"-",'Rentas del trabajo'!BJ225/'Rentas del trabajo'!BJ213*100-100)</f>
        <v>15.303559308989165</v>
      </c>
      <c r="BK225" s="123"/>
      <c r="BL225" s="123"/>
    </row>
    <row r="226" spans="2:64" ht="12" customHeight="1">
      <c r="B226" s="67" t="s">
        <v>457</v>
      </c>
      <c r="C226" s="122">
        <f>IF(ABS('Rentas del trabajo'!C226/'Rentas del trabajo'!C214*100-100)&gt;100,"-",'Rentas del trabajo'!C226/'Rentas del trabajo'!C214*100-100)</f>
        <v>-1.690313149848933</v>
      </c>
      <c r="D226" s="122">
        <f>IF(ABS('Rentas del trabajo'!D226/'Rentas del trabajo'!D214*100-100)&gt;100,"-",'Rentas del trabajo'!D226/'Rentas del trabajo'!D214*100-100)</f>
        <v>-3.5360668787986782</v>
      </c>
      <c r="E226" s="122">
        <f>IF(ABS('Rentas del trabajo'!E226/'Rentas del trabajo'!E214*100-100)&gt;100,"-",'Rentas del trabajo'!E226/'Rentas del trabajo'!E214*100-100)</f>
        <v>-4.4481857440123491</v>
      </c>
      <c r="F226" s="122">
        <f>IF(ABS('Rentas del trabajo'!F226/'Rentas del trabajo'!F214*100-100)&gt;100,"-",'Rentas del trabajo'!F226/'Rentas del trabajo'!F214*100-100)</f>
        <v>-4.4481857440123491</v>
      </c>
      <c r="G226" s="122"/>
      <c r="H226" s="122">
        <f>IF(ABS('Rentas del trabajo'!H226/'Rentas del trabajo'!H214*100-100)&gt;100,"-",'Rentas del trabajo'!H226/'Rentas del trabajo'!H214*100-100)</f>
        <v>-1.9624047229544885</v>
      </c>
      <c r="I226" s="122">
        <f>IF(ABS('Rentas del trabajo'!I226/'Rentas del trabajo'!I214*100-100)&gt;100,"-",'Rentas del trabajo'!I226/'Rentas del trabajo'!I214*100-100)</f>
        <v>-1.1230505419681123</v>
      </c>
      <c r="J226" s="122">
        <f>IF(ABS('Rentas del trabajo'!J226/'Rentas del trabajo'!J214*100-100)&gt;100,"-",'Rentas del trabajo'!J226/'Rentas del trabajo'!J214*100-100)</f>
        <v>-2.6027899962297312</v>
      </c>
      <c r="K226" s="122">
        <f>IF(ABS('Rentas del trabajo'!K226/'Rentas del trabajo'!K214*100-100)&gt;100,"-",'Rentas del trabajo'!K226/'Rentas del trabajo'!K214*100-100)</f>
        <v>-0.19788878745859506</v>
      </c>
      <c r="L226" s="122">
        <f>IF(ABS('Rentas del trabajo'!L226/'Rentas del trabajo'!L214*100-100)&gt;100,"-",'Rentas del trabajo'!L226/'Rentas del trabajo'!L214*100-100)</f>
        <v>-0.65194079082237977</v>
      </c>
      <c r="M226" s="122">
        <f>IF(ABS('Rentas del trabajo'!M226/'Rentas del trabajo'!M214*100-100)&gt;100,"-",'Rentas del trabajo'!M226/'Rentas del trabajo'!M214*100-100)</f>
        <v>-0.13075298343153463</v>
      </c>
      <c r="N226" s="122">
        <f>IF(ABS('Rentas del trabajo'!N226/'Rentas del trabajo'!N214*100-100)&gt;100,"-",'Rentas del trabajo'!N226/'Rentas del trabajo'!N214*100-100)</f>
        <v>3.1936140348345106</v>
      </c>
      <c r="O226" s="122">
        <f>IF(ABS('Rentas del trabajo'!O226/'Rentas del trabajo'!O214*100-100)&gt;100,"-",'Rentas del trabajo'!O226/'Rentas del trabajo'!O214*100-100)</f>
        <v>3.1280662294784918</v>
      </c>
      <c r="P226" s="122"/>
      <c r="Q226" s="122">
        <f>IF(ABS('Rentas del trabajo'!Q226/'Rentas del trabajo'!Q214*100-100)&gt;100,"-",'Rentas del trabajo'!Q226/'Rentas del trabajo'!Q214*100-100)</f>
        <v>4.9339894247779199</v>
      </c>
      <c r="R226" s="122">
        <f>IF(ABS('Rentas del trabajo'!R226/'Rentas del trabajo'!R214*100-100)&gt;100,"-",'Rentas del trabajo'!R226/'Rentas del trabajo'!R214*100-100)</f>
        <v>3.8088731437930079</v>
      </c>
      <c r="S226" s="122">
        <f>IF(ABS('Rentas del trabajo'!S226/'Rentas del trabajo'!S214*100-100)&gt;100,"-",'Rentas del trabajo'!S226/'Rentas del trabajo'!S214*100-100)</f>
        <v>4.3184976417940817</v>
      </c>
      <c r="T226" s="122">
        <f>IF(ABS('Rentas del trabajo'!T226/'Rentas del trabajo'!T214*100-100)&gt;100,"-",'Rentas del trabajo'!T226/'Rentas del trabajo'!T214*100-100)</f>
        <v>4.3184976417940817</v>
      </c>
      <c r="U226" s="122"/>
      <c r="V226" s="122">
        <f>IF(ABS('Rentas del trabajo'!V226/'Rentas del trabajo'!V214*100-100)&gt;100,"-",'Rentas del trabajo'!V226/'Rentas del trabajo'!V214*100-100)</f>
        <v>2.9925960362899815</v>
      </c>
      <c r="W226" s="122">
        <f>IF(ABS('Rentas del trabajo'!W226/'Rentas del trabajo'!W214*100-100)&gt;100,"-",'Rentas del trabajo'!W226/'Rentas del trabajo'!W214*100-100)</f>
        <v>5.8338678159704784</v>
      </c>
      <c r="X226" s="122">
        <f>IF(ABS('Rentas del trabajo'!X226/'Rentas del trabajo'!X214*100-100)&gt;100,"-",'Rentas del trabajo'!X226/'Rentas del trabajo'!X214*100-100)</f>
        <v>1.8020864571230248</v>
      </c>
      <c r="Y226" s="122">
        <f>IF(ABS('Rentas del trabajo'!Y226/'Rentas del trabajo'!Y214*100-100)&gt;100,"-",'Rentas del trabajo'!Y226/'Rentas del trabajo'!Y214*100-100)</f>
        <v>5.0611619601341999</v>
      </c>
      <c r="Z226" s="122">
        <f>IF(ABS('Rentas del trabajo'!Z226/'Rentas del trabajo'!Z214*100-100)&gt;100,"-",'Rentas del trabajo'!Z226/'Rentas del trabajo'!Z214*100-100)</f>
        <v>12.42463595141254</v>
      </c>
      <c r="AA226" s="122">
        <f>IF(ABS('Rentas del trabajo'!AA226/'Rentas del trabajo'!AA214*100-100)&gt;100,"-",'Rentas del trabajo'!AA226/'Rentas del trabajo'!AA214*100-100)</f>
        <v>14.947827272348917</v>
      </c>
      <c r="AB226" s="122">
        <f>IF(ABS('Rentas del trabajo'!AB226/'Rentas del trabajo'!AB214*100-100)&gt;100,"-",'Rentas del trabajo'!AB226/'Rentas del trabajo'!AB214*100-100)</f>
        <v>24.035411543718865</v>
      </c>
      <c r="AC226" s="122">
        <f>IF(ABS('Rentas del trabajo'!AC226/'Rentas del trabajo'!AC214*100-100)&gt;100,"-",'Rentas del trabajo'!AC226/'Rentas del trabajo'!AC214*100-100)</f>
        <v>24.303092192299673</v>
      </c>
      <c r="AD226" s="122"/>
      <c r="AE226" s="122">
        <f>IF(ABS('Rentas del trabajo'!AE226/'Rentas del trabajo'!AE214*100-100)&gt;100,"-",'Rentas del trabajo'!AE226/'Rentas del trabajo'!AE214*100-100)</f>
        <v>3.160276402869826</v>
      </c>
      <c r="AF226" s="122">
        <f>IF(ABS('Rentas del trabajo'!AF226/'Rentas del trabajo'!AF214*100-100)&gt;100,"-",'Rentas del trabajo'!AF226/'Rentas del trabajo'!AF214*100-100)</f>
        <v>0.1381219633012023</v>
      </c>
      <c r="AG226" s="122">
        <f>IF(ABS('Rentas del trabajo'!AG226/'Rentas del trabajo'!AG214*100-100)&gt;100,"-",'Rentas del trabajo'!AG226/'Rentas del trabajo'!AG214*100-100)</f>
        <v>-0.32178289867607646</v>
      </c>
      <c r="AH226" s="122">
        <f>IF(ABS('Rentas del trabajo'!AH226/'Rentas del trabajo'!AH214*100-100)&gt;100,"-",'Rentas del trabajo'!AH226/'Rentas del trabajo'!AH214*100-100)</f>
        <v>-0.32178289867607646</v>
      </c>
      <c r="AI226" s="122"/>
      <c r="AJ226" s="122">
        <f>IF(ABS('Rentas del trabajo'!AJ226/'Rentas del trabajo'!AJ214*100-100)&gt;100,"-",'Rentas del trabajo'!AJ226/'Rentas del trabajo'!AJ214*100-100)</f>
        <v>0.97146446738037184</v>
      </c>
      <c r="AK226" s="122">
        <f>IF(ABS('Rentas del trabajo'!AK226/'Rentas del trabajo'!AK214*100-100)&gt;100,"-",'Rentas del trabajo'!AK226/'Rentas del trabajo'!AK214*100-100)</f>
        <v>4.6452999898774152</v>
      </c>
      <c r="AL226" s="122">
        <f>IF(ABS('Rentas del trabajo'!AL226/'Rentas del trabajo'!AL214*100-100)&gt;100,"-",'Rentas del trabajo'!AL226/'Rentas del trabajo'!AL214*100-100)</f>
        <v>-0.84760806513611442</v>
      </c>
      <c r="AM226" s="122">
        <f>IF(ABS('Rentas del trabajo'!AM226/'Rentas del trabajo'!AM214*100-100)&gt;100,"-",'Rentas del trabajo'!AM226/'Rentas del trabajo'!AM214*100-100)</f>
        <v>4.8532577006413788</v>
      </c>
      <c r="AN226" s="122">
        <f>IF(ABS('Rentas del trabajo'!AN226/'Rentas del trabajo'!AN214*100-100)&gt;100,"-",'Rentas del trabajo'!AN226/'Rentas del trabajo'!AN214*100-100)</f>
        <v>11.69169389071169</v>
      </c>
      <c r="AO226" s="122">
        <f>IF(ABS('Rentas del trabajo'!AO226/'Rentas del trabajo'!AO214*100-100)&gt;100,"-",'Rentas del trabajo'!AO226/'Rentas del trabajo'!AO214*100-100)</f>
        <v>14.797529558800605</v>
      </c>
      <c r="AP226" s="122">
        <f>IF(ABS('Rentas del trabajo'!AP226/'Rentas del trabajo'!AP214*100-100)&gt;100,"-",'Rentas del trabajo'!AP226/'Rentas del trabajo'!AP214*100-100)</f>
        <v>27.99662385494382</v>
      </c>
      <c r="AQ226" s="122">
        <f>IF(ABS('Rentas del trabajo'!AQ226/'Rentas del trabajo'!AQ214*100-100)&gt;100,"-",'Rentas del trabajo'!AQ226/'Rentas del trabajo'!AQ214*100-100)</f>
        <v>28.191375241364511</v>
      </c>
      <c r="AR226" s="122"/>
      <c r="AS226" s="122">
        <f>IF(ABS('Rentas del trabajo'!AS226/'Rentas del trabajo'!AS214*100-100)&gt;100,"-",'Rentas del trabajo'!AS226/'Rentas del trabajo'!AS214*100-100)</f>
        <v>3.160276402869826</v>
      </c>
      <c r="AT226" s="122">
        <f>IF(ABS('Rentas del trabajo'!AT226/'Rentas del trabajo'!AT214*100-100)&gt;100,"-",'Rentas del trabajo'!AT226/'Rentas del trabajo'!AT214*100-100)</f>
        <v>5.5990150413102668</v>
      </c>
      <c r="AU226" s="122">
        <f>IF(ABS('Rentas del trabajo'!AU226/'Rentas del trabajo'!AU214*100-100)&gt;100,"-",'Rentas del trabajo'!AU226/'Rentas del trabajo'!AU214*100-100)</f>
        <v>7.9232580432154123</v>
      </c>
      <c r="AV226" s="122">
        <f>IF(ABS('Rentas del trabajo'!AV226/'Rentas del trabajo'!AV214*100-100)&gt;100,"-",'Rentas del trabajo'!AV226/'Rentas del trabajo'!AV214*100-100)</f>
        <v>-5.8074129963218866</v>
      </c>
      <c r="AW226" s="122">
        <f>IF(ABS('Rentas del trabajo'!AW226/'Rentas del trabajo'!AW214*100-100)&gt;100,"-",'Rentas del trabajo'!AW226/'Rentas del trabajo'!AW214*100-100)</f>
        <v>1.3870619202679393</v>
      </c>
      <c r="AX226" s="122"/>
      <c r="AY226" s="122"/>
      <c r="AZ226" s="122">
        <f>IF(ABS('Rentas del trabajo'!AZ226/'Rentas del trabajo'!AZ214*100-100)&gt;100,"-",'Rentas del trabajo'!AZ226/'Rentas del trabajo'!AZ214*100-100)</f>
        <v>-1.5038088361172441</v>
      </c>
      <c r="BA226" s="122">
        <f>IF(ABS('Rentas del trabajo'!BA226/'Rentas del trabajo'!BA214*100-100)&gt;100,"-",'Rentas del trabajo'!BA226/'Rentas del trabajo'!BA214*100-100)</f>
        <v>-14.391309964296923</v>
      </c>
      <c r="BB226" s="122">
        <f>IF(ABS('Rentas del trabajo'!BB226/'Rentas del trabajo'!BB214*100-100)&gt;100,"-",'Rentas del trabajo'!BB226/'Rentas del trabajo'!BB214*100-100)</f>
        <v>10.135044271103084</v>
      </c>
      <c r="BC226" s="122">
        <f>+'Rentas del trabajo'!BC226/'Rentas del trabajo'!BC214*100-100</f>
        <v>-4.6024194558053324</v>
      </c>
      <c r="BD226" s="122"/>
      <c r="BE226" s="122">
        <f>IF(ABS('Rentas del trabajo'!BE226/'Rentas del trabajo'!BE214*100-100)&gt;100,"-",'Rentas del trabajo'!BE226/'Rentas del trabajo'!BE214*100-100)</f>
        <v>-4.856913380144519</v>
      </c>
      <c r="BF226" s="122">
        <f>IF(ABS('Rentas del trabajo'!BF226/'Rentas del trabajo'!BF214*100-100)&gt;100,"-",'Rentas del trabajo'!BF226/'Rentas del trabajo'!BF214*100-100)</f>
        <v>-5.6839963435348722</v>
      </c>
      <c r="BG226" s="122">
        <f>IF(ABS('Rentas del trabajo'!BG226/'Rentas del trabajo'!BG214*100-100)&gt;100,"-",'Rentas del trabajo'!BG226/'Rentas del trabajo'!BG214*100-100)</f>
        <v>-14.543332522410736</v>
      </c>
      <c r="BH226" s="122">
        <f>IF(ABS('Rentas del trabajo'!BH226/'Rentas del trabajo'!BH214*100-100)&gt;100,"-",'Rentas del trabajo'!BH226/'Rentas del trabajo'!BH214*100-100)</f>
        <v>-3.2522601144438852</v>
      </c>
      <c r="BI226" s="122">
        <f>+'Rentas del trabajo'!BI226/'Rentas del trabajo'!BI214*100-100</f>
        <v>-4.0918341834120469</v>
      </c>
      <c r="BJ226" s="122">
        <f>IF(ABS('Rentas del trabajo'!BJ226/'Rentas del trabajo'!BJ214*100-100)&gt;100,"-",'Rentas del trabajo'!BJ226/'Rentas del trabajo'!BJ214*100-100)</f>
        <v>51.74977724521338</v>
      </c>
      <c r="BK226" s="123"/>
      <c r="BL226" s="123"/>
    </row>
    <row r="227" spans="2:64" ht="12" customHeight="1">
      <c r="B227" s="67" t="s">
        <v>458</v>
      </c>
      <c r="C227" s="122">
        <f>IF(ABS('Rentas del trabajo'!C227/'Rentas del trabajo'!C215*100-100)&gt;100,"-",'Rentas del trabajo'!C227/'Rentas del trabajo'!C215*100-100)</f>
        <v>-1.7012356901566932</v>
      </c>
      <c r="D227" s="122">
        <f>IF(ABS('Rentas del trabajo'!D227/'Rentas del trabajo'!D215*100-100)&gt;100,"-",'Rentas del trabajo'!D227/'Rentas del trabajo'!D215*100-100)</f>
        <v>-4.5293668466564725</v>
      </c>
      <c r="E227" s="122">
        <f>IF(ABS('Rentas del trabajo'!E227/'Rentas del trabajo'!E215*100-100)&gt;100,"-",'Rentas del trabajo'!E227/'Rentas del trabajo'!E215*100-100)</f>
        <v>-4.1197325137254381</v>
      </c>
      <c r="F227" s="122">
        <f>IF(ABS('Rentas del trabajo'!F227/'Rentas del trabajo'!F215*100-100)&gt;100,"-",'Rentas del trabajo'!F227/'Rentas del trabajo'!F215*100-100)</f>
        <v>-4.1197325137254381</v>
      </c>
      <c r="G227" s="122"/>
      <c r="H227" s="122">
        <f>IF(ABS('Rentas del trabajo'!H227/'Rentas del trabajo'!H215*100-100)&gt;100,"-",'Rentas del trabajo'!H227/'Rentas del trabajo'!H215*100-100)</f>
        <v>-5.2625409291494805</v>
      </c>
      <c r="I227" s="122">
        <f>IF(ABS('Rentas del trabajo'!I227/'Rentas del trabajo'!I215*100-100)&gt;100,"-",'Rentas del trabajo'!I227/'Rentas del trabajo'!I215*100-100)</f>
        <v>0.53585880793521312</v>
      </c>
      <c r="J227" s="122">
        <f>IF(ABS('Rentas del trabajo'!J227/'Rentas del trabajo'!J215*100-100)&gt;100,"-",'Rentas del trabajo'!J227/'Rentas del trabajo'!J215*100-100)</f>
        <v>-7.6432944202481963</v>
      </c>
      <c r="K227" s="122">
        <f>IF(ABS('Rentas del trabajo'!K227/'Rentas del trabajo'!K215*100-100)&gt;100,"-",'Rentas del trabajo'!K227/'Rentas del trabajo'!K215*100-100)</f>
        <v>-2.6942524680129765</v>
      </c>
      <c r="L227" s="122">
        <f>IF(ABS('Rentas del trabajo'!L227/'Rentas del trabajo'!L215*100-100)&gt;100,"-",'Rentas del trabajo'!L227/'Rentas del trabajo'!L215*100-100)</f>
        <v>2.0606855800530326</v>
      </c>
      <c r="M227" s="122">
        <f>IF(ABS('Rentas del trabajo'!M227/'Rentas del trabajo'!M215*100-100)&gt;100,"-",'Rentas del trabajo'!M227/'Rentas del trabajo'!M215*100-100)</f>
        <v>2.8429104109763728</v>
      </c>
      <c r="N227" s="122">
        <f>IF(ABS('Rentas del trabajo'!N227/'Rentas del trabajo'!N215*100-100)&gt;100,"-",'Rentas del trabajo'!N227/'Rentas del trabajo'!N215*100-100)</f>
        <v>1.9707015679132809</v>
      </c>
      <c r="O227" s="122">
        <f>IF(ABS('Rentas del trabajo'!O227/'Rentas del trabajo'!O215*100-100)&gt;100,"-",'Rentas del trabajo'!O227/'Rentas del trabajo'!O215*100-100)</f>
        <v>4.2504722746971879</v>
      </c>
      <c r="P227" s="122"/>
      <c r="Q227" s="122">
        <f>IF(ABS('Rentas del trabajo'!Q227/'Rentas del trabajo'!Q215*100-100)&gt;100,"-",'Rentas del trabajo'!Q227/'Rentas del trabajo'!Q215*100-100)</f>
        <v>1.542226690103135</v>
      </c>
      <c r="R227" s="122">
        <f>IF(ABS('Rentas del trabajo'!R227/'Rentas del trabajo'!R215*100-100)&gt;100,"-",'Rentas del trabajo'!R227/'Rentas del trabajo'!R215*100-100)</f>
        <v>1.9711307780816156</v>
      </c>
      <c r="S227" s="122">
        <f>IF(ABS('Rentas del trabajo'!S227/'Rentas del trabajo'!S215*100-100)&gt;100,"-",'Rentas del trabajo'!S227/'Rentas del trabajo'!S215*100-100)</f>
        <v>2.7363246729213699</v>
      </c>
      <c r="T227" s="122">
        <f>IF(ABS('Rentas del trabajo'!T227/'Rentas del trabajo'!T215*100-100)&gt;100,"-",'Rentas del trabajo'!T227/'Rentas del trabajo'!T215*100-100)</f>
        <v>2.7363246729213699</v>
      </c>
      <c r="U227" s="122"/>
      <c r="V227" s="122">
        <f>IF(ABS('Rentas del trabajo'!V227/'Rentas del trabajo'!V215*100-100)&gt;100,"-",'Rentas del trabajo'!V227/'Rentas del trabajo'!V215*100-100)</f>
        <v>0.37536004797051703</v>
      </c>
      <c r="W227" s="122">
        <f>IF(ABS('Rentas del trabajo'!W227/'Rentas del trabajo'!W215*100-100)&gt;100,"-",'Rentas del trabajo'!W227/'Rentas del trabajo'!W215*100-100)</f>
        <v>1.1052219132787542</v>
      </c>
      <c r="X227" s="122">
        <f>IF(ABS('Rentas del trabajo'!X227/'Rentas del trabajo'!X215*100-100)&gt;100,"-",'Rentas del trabajo'!X227/'Rentas del trabajo'!X215*100-100)</f>
        <v>0.48381441218639054</v>
      </c>
      <c r="Y227" s="122">
        <f>IF(ABS('Rentas del trabajo'!Y227/'Rentas del trabajo'!Y215*100-100)&gt;100,"-",'Rentas del trabajo'!Y227/'Rentas del trabajo'!Y215*100-100)</f>
        <v>-9.0369752858094898E-2</v>
      </c>
      <c r="Z227" s="122">
        <f>IF(ABS('Rentas del trabajo'!Z227/'Rentas del trabajo'!Z215*100-100)&gt;100,"-",'Rentas del trabajo'!Z227/'Rentas del trabajo'!Z215*100-100)</f>
        <v>5.5743815391081029</v>
      </c>
      <c r="AA227" s="122">
        <f>IF(ABS('Rentas del trabajo'!AA227/'Rentas del trabajo'!AA215*100-100)&gt;100,"-",'Rentas del trabajo'!AA227/'Rentas del trabajo'!AA215*100-100)</f>
        <v>7.1072397305125747</v>
      </c>
      <c r="AB227" s="122">
        <f>IF(ABS('Rentas del trabajo'!AB227/'Rentas del trabajo'!AB215*100-100)&gt;100,"-",'Rentas del trabajo'!AB227/'Rentas del trabajo'!AB215*100-100)</f>
        <v>18.230983060487134</v>
      </c>
      <c r="AC227" s="122">
        <f>IF(ABS('Rentas del trabajo'!AC227/'Rentas del trabajo'!AC215*100-100)&gt;100,"-",'Rentas del trabajo'!AC227/'Rentas del trabajo'!AC215*100-100)</f>
        <v>-11.809468168030108</v>
      </c>
      <c r="AD227" s="122"/>
      <c r="AE227" s="122">
        <f>IF(ABS('Rentas del trabajo'!AE227/'Rentas del trabajo'!AE215*100-100)&gt;100,"-",'Rentas del trabajo'!AE227/'Rentas del trabajo'!AE215*100-100)</f>
        <v>-0.18524591092874232</v>
      </c>
      <c r="AF227" s="122">
        <f>IF(ABS('Rentas del trabajo'!AF227/'Rentas del trabajo'!AF215*100-100)&gt;100,"-",'Rentas del trabajo'!AF227/'Rentas del trabajo'!AF215*100-100)</f>
        <v>-2.6475158125415277</v>
      </c>
      <c r="AG227" s="122">
        <f>IF(ABS('Rentas del trabajo'!AG227/'Rentas del trabajo'!AG215*100-100)&gt;100,"-",'Rentas del trabajo'!AG227/'Rentas del trabajo'!AG215*100-100)</f>
        <v>-1.4961370980354758</v>
      </c>
      <c r="AH227" s="122">
        <f>IF(ABS('Rentas del trabajo'!AH227/'Rentas del trabajo'!AH215*100-100)&gt;100,"-",'Rentas del trabajo'!AH227/'Rentas del trabajo'!AH215*100-100)</f>
        <v>-1.4961370980354758</v>
      </c>
      <c r="AI227" s="122"/>
      <c r="AJ227" s="122">
        <f>IF(ABS('Rentas del trabajo'!AJ227/'Rentas del trabajo'!AJ215*100-100)&gt;100,"-",'Rentas del trabajo'!AJ227/'Rentas del trabajo'!AJ215*100-100)</f>
        <v>-4.906934357335075</v>
      </c>
      <c r="AK227" s="122">
        <f>IF(ABS('Rentas del trabajo'!AK227/'Rentas del trabajo'!AK215*100-100)&gt;100,"-",'Rentas del trabajo'!AK227/'Rentas del trabajo'!AK215*100-100)</f>
        <v>1.6470031501834939</v>
      </c>
      <c r="AL227" s="122">
        <f>IF(ABS('Rentas del trabajo'!AL227/'Rentas del trabajo'!AL215*100-100)&gt;100,"-",'Rentas del trabajo'!AL227/'Rentas del trabajo'!AL215*100-100)</f>
        <v>-7.1964593680328051</v>
      </c>
      <c r="AM227" s="122">
        <f>IF(ABS('Rentas del trabajo'!AM227/'Rentas del trabajo'!AM215*100-100)&gt;100,"-",'Rentas del trabajo'!AM227/'Rentas del trabajo'!AM215*100-100)</f>
        <v>-2.7821874315743287</v>
      </c>
      <c r="AN227" s="122">
        <f>IF(ABS('Rentas del trabajo'!AN227/'Rentas del trabajo'!AN215*100-100)&gt;100,"-",'Rentas del trabajo'!AN227/'Rentas del trabajo'!AN215*100-100)</f>
        <v>7.7499375957146697</v>
      </c>
      <c r="AO227" s="122">
        <f>IF(ABS('Rentas del trabajo'!AO227/'Rentas del trabajo'!AO215*100-100)&gt;100,"-",'Rentas del trabajo'!AO227/'Rentas del trabajo'!AO215*100-100)</f>
        <v>10.152202599720738</v>
      </c>
      <c r="AP227" s="122">
        <f>IF(ABS('Rentas del trabajo'!AP227/'Rentas del trabajo'!AP215*100-100)&gt;100,"-",'Rentas del trabajo'!AP227/'Rentas del trabajo'!AP215*100-100)</f>
        <v>20.560962897419415</v>
      </c>
      <c r="AQ227" s="122">
        <f>IF(ABS('Rentas del trabajo'!AQ227/'Rentas del trabajo'!AQ215*100-100)&gt;100,"-",'Rentas del trabajo'!AQ227/'Rentas del trabajo'!AQ215*100-100)</f>
        <v>-8.0609540636042283</v>
      </c>
      <c r="AR227" s="122"/>
      <c r="AS227" s="122">
        <f>IF(ABS('Rentas del trabajo'!AS227/'Rentas del trabajo'!AS215*100-100)&gt;100,"-",'Rentas del trabajo'!AS227/'Rentas del trabajo'!AS215*100-100)</f>
        <v>-0.18524591092874232</v>
      </c>
      <c r="AT227" s="122">
        <f>IF(ABS('Rentas del trabajo'!AT227/'Rentas del trabajo'!AT215*100-100)&gt;100,"-",'Rentas del trabajo'!AT227/'Rentas del trabajo'!AT215*100-100)</f>
        <v>-3.4876201594130407E-2</v>
      </c>
      <c r="AU227" s="122">
        <f>IF(ABS('Rentas del trabajo'!AU227/'Rentas del trabajo'!AU215*100-100)&gt;100,"-",'Rentas del trabajo'!AU227/'Rentas del trabajo'!AU215*100-100)</f>
        <v>-1.3171184010818138</v>
      </c>
      <c r="AV227" s="122">
        <f>IF(ABS('Rentas del trabajo'!AV227/'Rentas del trabajo'!AV215*100-100)&gt;100,"-",'Rentas del trabajo'!AV227/'Rentas del trabajo'!AV215*100-100)</f>
        <v>8.061844529478563</v>
      </c>
      <c r="AW227" s="122">
        <f>IF(ABS('Rentas del trabajo'!AW227/'Rentas del trabajo'!AW215*100-100)&gt;100,"-",'Rentas del trabajo'!AW227/'Rentas del trabajo'!AW215*100-100)</f>
        <v>-0.28840566044402749</v>
      </c>
      <c r="AX227" s="122"/>
      <c r="AY227" s="122"/>
      <c r="AZ227" s="122">
        <f>IF(ABS('Rentas del trabajo'!AZ227/'Rentas del trabajo'!AZ215*100-100)&gt;100,"-",'Rentas del trabajo'!AZ227/'Rentas del trabajo'!AZ215*100-100)</f>
        <v>4.5811420054678678</v>
      </c>
      <c r="BA227" s="122">
        <f>IF(ABS('Rentas del trabajo'!BA227/'Rentas del trabajo'!BA215*100-100)&gt;100,"-",'Rentas del trabajo'!BA227/'Rentas del trabajo'!BA215*100-100)</f>
        <v>12.805064744530199</v>
      </c>
      <c r="BB227" s="122">
        <f>IF(ABS('Rentas del trabajo'!BB227/'Rentas del trabajo'!BB215*100-100)&gt;100,"-",'Rentas del trabajo'!BB227/'Rentas del trabajo'!BB215*100-100)</f>
        <v>-5.2471193092884505E-3</v>
      </c>
      <c r="BC227" s="122"/>
      <c r="BD227" s="122"/>
      <c r="BE227" s="122">
        <f>IF(ABS('Rentas del trabajo'!BE227/'Rentas del trabajo'!BE215*100-100)&gt;100,"-",'Rentas del trabajo'!BE227/'Rentas del trabajo'!BE215*100-100)</f>
        <v>6.1765439440305556</v>
      </c>
      <c r="BF227" s="122">
        <f>IF(ABS('Rentas del trabajo'!BF227/'Rentas del trabajo'!BF215*100-100)&gt;100,"-",'Rentas del trabajo'!BF227/'Rentas del trabajo'!BF215*100-100)</f>
        <v>4.7503640429552974</v>
      </c>
      <c r="BG227" s="122">
        <f>IF(ABS('Rentas del trabajo'!BG227/'Rentas del trabajo'!BG215*100-100)&gt;100,"-",'Rentas del trabajo'!BG227/'Rentas del trabajo'!BG215*100-100)</f>
        <v>12.757133086649276</v>
      </c>
      <c r="BH227" s="122">
        <f>IF(ABS('Rentas del trabajo'!BH227/'Rentas del trabajo'!BH215*100-100)&gt;100,"-",'Rentas del trabajo'!BH227/'Rentas del trabajo'!BH215*100-100)</f>
        <v>0.324024668288871</v>
      </c>
      <c r="BI227" s="122"/>
      <c r="BJ227" s="122">
        <f>IF(ABS('Rentas del trabajo'!BJ227/'Rentas del trabajo'!BJ215*100-100)&gt;100,"-",'Rentas del trabajo'!BJ227/'Rentas del trabajo'!BJ215*100-100)</f>
        <v>40.267969589670912</v>
      </c>
      <c r="BK227" s="123"/>
      <c r="BL227" s="123"/>
    </row>
    <row r="228" spans="2:64" ht="12" customHeight="1">
      <c r="B228" s="67" t="s">
        <v>459</v>
      </c>
      <c r="C228" s="122">
        <f>IF(ABS('Rentas del trabajo'!C228/'Rentas del trabajo'!C216*100-100)&gt;100,"-",'Rentas del trabajo'!C228/'Rentas del trabajo'!C216*100-100)</f>
        <v>-4.2836092636016474</v>
      </c>
      <c r="D228" s="122">
        <f>IF(ABS('Rentas del trabajo'!D228/'Rentas del trabajo'!D216*100-100)&gt;100,"-",'Rentas del trabajo'!D228/'Rentas del trabajo'!D216*100-100)</f>
        <v>-6.2440802873022676</v>
      </c>
      <c r="E228" s="122">
        <f>IF(ABS('Rentas del trabajo'!E228/'Rentas del trabajo'!E216*100-100)&gt;100,"-",'Rentas del trabajo'!E228/'Rentas del trabajo'!E216*100-100)</f>
        <v>-6.386780819429319</v>
      </c>
      <c r="F228" s="122">
        <f>IF(ABS('Rentas del trabajo'!F228/'Rentas del trabajo'!F216*100-100)&gt;100,"-",'Rentas del trabajo'!F228/'Rentas del trabajo'!F216*100-100)</f>
        <v>-5.1474023760392669</v>
      </c>
      <c r="G228" s="122">
        <f>IF(ABS('Rentas del trabajo'!G228/'Rentas del trabajo'!G216*100-100)&gt;100,"-",'Rentas del trabajo'!G228/'Rentas del trabajo'!G216*100-100)</f>
        <v>-6.9864486520896207</v>
      </c>
      <c r="H228" s="122">
        <f>IF(ABS('Rentas del trabajo'!H228/'Rentas del trabajo'!H216*100-100)&gt;100,"-",'Rentas del trabajo'!H228/'Rentas del trabajo'!H216*100-100)</f>
        <v>-5.5161394287474224</v>
      </c>
      <c r="I228" s="122">
        <f>IF(ABS('Rentas del trabajo'!I228/'Rentas del trabajo'!I216*100-100)&gt;100,"-",'Rentas del trabajo'!I228/'Rentas del trabajo'!I216*100-100)</f>
        <v>-0.70484077962927927</v>
      </c>
      <c r="J228" s="122">
        <f>IF(ABS('Rentas del trabajo'!J228/'Rentas del trabajo'!J216*100-100)&gt;100,"-",'Rentas del trabajo'!J228/'Rentas del trabajo'!J216*100-100)</f>
        <v>-6.7124287212392773</v>
      </c>
      <c r="K228" s="122">
        <f>IF(ABS('Rentas del trabajo'!K228/'Rentas del trabajo'!K216*100-100)&gt;100,"-",'Rentas del trabajo'!K228/'Rentas del trabajo'!K216*100-100)</f>
        <v>-6.4280565487149204</v>
      </c>
      <c r="L228" s="122">
        <f>IF(ABS('Rentas del trabajo'!L228/'Rentas del trabajo'!L216*100-100)&gt;100,"-",'Rentas del trabajo'!L228/'Rentas del trabajo'!L216*100-100)</f>
        <v>3.830762459700594</v>
      </c>
      <c r="M228" s="122">
        <f>IF(ABS('Rentas del trabajo'!M228/'Rentas del trabajo'!M216*100-100)&gt;100,"-",'Rentas del trabajo'!M228/'Rentas del trabajo'!M216*100-100)</f>
        <v>4.7891377888404065</v>
      </c>
      <c r="N228" s="122">
        <f>IF(ABS('Rentas del trabajo'!N228/'Rentas del trabajo'!N216*100-100)&gt;100,"-",'Rentas del trabajo'!N228/'Rentas del trabajo'!N216*100-100)</f>
        <v>-2.2254425402638418</v>
      </c>
      <c r="O228" s="122">
        <f>IF(ABS('Rentas del trabajo'!O228/'Rentas del trabajo'!O216*100-100)&gt;100,"-",'Rentas del trabajo'!O228/'Rentas del trabajo'!O216*100-100)</f>
        <v>1.4764418627182039</v>
      </c>
      <c r="P228" s="122"/>
      <c r="Q228" s="122">
        <f>IF(ABS('Rentas del trabajo'!Q228/'Rentas del trabajo'!Q216*100-100)&gt;100,"-",'Rentas del trabajo'!Q228/'Rentas del trabajo'!Q216*100-100)</f>
        <v>1.3723052494735413</v>
      </c>
      <c r="R228" s="122">
        <f>IF(ABS('Rentas del trabajo'!R228/'Rentas del trabajo'!R216*100-100)&gt;100,"-",'Rentas del trabajo'!R228/'Rentas del trabajo'!R216*100-100)</f>
        <v>0.75752988303324287</v>
      </c>
      <c r="S228" s="122">
        <f>IF(ABS('Rentas del trabajo'!S228/'Rentas del trabajo'!S216*100-100)&gt;100,"-",'Rentas del trabajo'!S228/'Rentas del trabajo'!S216*100-100)</f>
        <v>0.7914170720067375</v>
      </c>
      <c r="T228" s="122">
        <f>IF(ABS('Rentas del trabajo'!T228/'Rentas del trabajo'!T216*100-100)&gt;100,"-",'Rentas del trabajo'!T228/'Rentas del trabajo'!T216*100-100)</f>
        <v>0.15900745410797867</v>
      </c>
      <c r="U228" s="122">
        <f>IF(ABS('Rentas del trabajo'!U228/'Rentas del trabajo'!U216*100-100)&gt;100,"-",'Rentas del trabajo'!U228/'Rentas del trabajo'!U216*100-100)</f>
        <v>0.87731126546420057</v>
      </c>
      <c r="V228" s="122">
        <f>IF(ABS('Rentas del trabajo'!V228/'Rentas del trabajo'!V216*100-100)&gt;100,"-",'Rentas del trabajo'!V228/'Rentas del trabajo'!V216*100-100)</f>
        <v>0.4888583402233877</v>
      </c>
      <c r="W228" s="122">
        <f>IF(ABS('Rentas del trabajo'!W228/'Rentas del trabajo'!W216*100-100)&gt;100,"-",'Rentas del trabajo'!W228/'Rentas del trabajo'!W216*100-100)</f>
        <v>1.7939378370618044</v>
      </c>
      <c r="X228" s="122">
        <f>IF(ABS('Rentas del trabajo'!X228/'Rentas del trabajo'!X216*100-100)&gt;100,"-",'Rentas del trabajo'!X228/'Rentas del trabajo'!X216*100-100)</f>
        <v>-0.51868020321778374</v>
      </c>
      <c r="Y228" s="122">
        <f>IF(ABS('Rentas del trabajo'!Y228/'Rentas del trabajo'!Y216*100-100)&gt;100,"-",'Rentas del trabajo'!Y228/'Rentas del trabajo'!Y216*100-100)</f>
        <v>2.8874298381163328</v>
      </c>
      <c r="Z228" s="122">
        <f>IF(ABS('Rentas del trabajo'!Z228/'Rentas del trabajo'!Z216*100-100)&gt;100,"-",'Rentas del trabajo'!Z228/'Rentas del trabajo'!Z216*100-100)</f>
        <v>3.527240818151796</v>
      </c>
      <c r="AA228" s="122">
        <f>IF(ABS('Rentas del trabajo'!AA228/'Rentas del trabajo'!AA216*100-100)&gt;100,"-",'Rentas del trabajo'!AA228/'Rentas del trabajo'!AA216*100-100)</f>
        <v>4.8284757446193538</v>
      </c>
      <c r="AB228" s="122">
        <f>IF(ABS('Rentas del trabajo'!AB228/'Rentas del trabajo'!AB216*100-100)&gt;100,"-",'Rentas del trabajo'!AB228/'Rentas del trabajo'!AB216*100-100)</f>
        <v>21.09613758331632</v>
      </c>
      <c r="AC228" s="122">
        <f>IF(ABS('Rentas del trabajo'!AC228/'Rentas del trabajo'!AC216*100-100)&gt;100,"-",'Rentas del trabajo'!AC228/'Rentas del trabajo'!AC216*100-100)</f>
        <v>-18.53759001670447</v>
      </c>
      <c r="AD228" s="122"/>
      <c r="AE228" s="122">
        <f>IF(ABS('Rentas del trabajo'!AE228/'Rentas del trabajo'!AE216*100-100)&gt;100,"-",'Rentas del trabajo'!AE228/'Rentas del trabajo'!AE216*100-100)</f>
        <v>-2.9700882089194351</v>
      </c>
      <c r="AF228" s="122">
        <f>IF(ABS('Rentas del trabajo'!AF228/'Rentas del trabajo'!AF216*100-100)&gt;100,"-",'Rentas del trabajo'!AF228/'Rentas del trabajo'!AF216*100-100)</f>
        <v>-5.5338511783659499</v>
      </c>
      <c r="AG228" s="122">
        <f>IF(ABS('Rentas del trabajo'!AG228/'Rentas del trabajo'!AG216*100-100)&gt;100,"-",'Rentas del trabajo'!AG228/'Rentas del trabajo'!AG216*100-100)</f>
        <v>-5.6459098211791883</v>
      </c>
      <c r="AH228" s="122">
        <f>IF(ABS('Rentas del trabajo'!AH228/'Rentas del trabajo'!AH216*100-100)&gt;100,"-",'Rentas del trabajo'!AH228/'Rentas del trabajo'!AH216*100-100)</f>
        <v>-4.9965796754021312</v>
      </c>
      <c r="AI228" s="122">
        <f>IF(ABS('Rentas del trabajo'!AI228/'Rentas del trabajo'!AI216*100-100)&gt;100,"-",'Rentas del trabajo'!AI228/'Rentas del trabajo'!AI216*100-100)</f>
        <v>-6.1704302877060826</v>
      </c>
      <c r="AJ228" s="122">
        <f>IF(ABS('Rentas del trabajo'!AJ228/'Rentas del trabajo'!AJ216*100-100)&gt;100,"-",'Rentas del trabajo'!AJ228/'Rentas del trabajo'!AJ216*100-100)</f>
        <v>-5.0542471961798157</v>
      </c>
      <c r="AK228" s="122">
        <f>IF(ABS('Rentas del trabajo'!AK228/'Rentas del trabajo'!AK216*100-100)&gt;100,"-",'Rentas del trabajo'!AK228/'Rentas del trabajo'!AK216*100-100)</f>
        <v>1.0764526519957229</v>
      </c>
      <c r="AL228" s="122">
        <f>IF(ABS('Rentas del trabajo'!AL228/'Rentas del trabajo'!AL216*100-100)&gt;100,"-",'Rentas del trabajo'!AL228/'Rentas del trabajo'!AL216*100-100)</f>
        <v>-7.1962928855248833</v>
      </c>
      <c r="AM228" s="122">
        <f>IF(ABS('Rentas del trabajo'!AM228/'Rentas del trabajo'!AM216*100-100)&gt;100,"-",'Rentas del trabajo'!AM228/'Rentas del trabajo'!AM216*100-100)</f>
        <v>-3.7262323333971779</v>
      </c>
      <c r="AN228" s="122">
        <f>IF(ABS('Rentas del trabajo'!AN228/'Rentas del trabajo'!AN216*100-100)&gt;100,"-",'Rentas del trabajo'!AN228/'Rentas del trabajo'!AN216*100-100)</f>
        <v>7.4931234949773966</v>
      </c>
      <c r="AO228" s="122">
        <f>IF(ABS('Rentas del trabajo'!AO228/'Rentas del trabajo'!AO216*100-100)&gt;100,"-",'Rentas del trabajo'!AO228/'Rentas del trabajo'!AO216*100-100)</f>
        <v>9.8488558899703094</v>
      </c>
      <c r="AP228" s="122">
        <f>IF(ABS('Rentas del trabajo'!AP228/'Rentas del trabajo'!AP216*100-100)&gt;100,"-",'Rentas del trabajo'!AP228/'Rentas del trabajo'!AP216*100-100)</f>
        <v>18.401212622920752</v>
      </c>
      <c r="AQ228" s="122">
        <f>IF(ABS('Rentas del trabajo'!AQ228/'Rentas del trabajo'!AQ216*100-100)&gt;100,"-",'Rentas del trabajo'!AQ228/'Rentas del trabajo'!AQ216*100-100)</f>
        <v>-17.334844893331947</v>
      </c>
      <c r="AR228" s="122"/>
      <c r="AS228" s="122">
        <f>IF(ABS('Rentas del trabajo'!AS228/'Rentas del trabajo'!AS216*100-100)&gt;100,"-",'Rentas del trabajo'!AS228/'Rentas del trabajo'!AS216*100-100)</f>
        <v>-2.9700882089194351</v>
      </c>
      <c r="AT228" s="122">
        <f>IF(ABS('Rentas del trabajo'!AT228/'Rentas del trabajo'!AT216*100-100)&gt;100,"-",'Rentas del trabajo'!AT228/'Rentas del trabajo'!AT216*100-100)</f>
        <v>-0.85101214926112334</v>
      </c>
      <c r="AU228" s="122">
        <f>IF(ABS('Rentas del trabajo'!AU228/'Rentas del trabajo'!AU216*100-100)&gt;100,"-",'Rentas del trabajo'!AU228/'Rentas del trabajo'!AU216*100-100)</f>
        <v>0.7293801511452358</v>
      </c>
      <c r="AV228" s="122">
        <f>IF(ABS('Rentas del trabajo'!AV228/'Rentas del trabajo'!AV216*100-100)&gt;100,"-",'Rentas del trabajo'!AV228/'Rentas del trabajo'!AV216*100-100)</f>
        <v>-5.9528667384975336</v>
      </c>
      <c r="AW228" s="122">
        <f>IF(ABS('Rentas del trabajo'!AW228/'Rentas del trabajo'!AW216*100-100)&gt;100,"-",'Rentas del trabajo'!AW228/'Rentas del trabajo'!AW216*100-100)</f>
        <v>-3.9503702897933834</v>
      </c>
      <c r="AX228" s="122">
        <f>+'Rentas del trabajo'!AX228/'Rentas del trabajo'!AX216*100-100</f>
        <v>-3.3350715599363241</v>
      </c>
      <c r="AY228" s="122"/>
      <c r="AZ228" s="122">
        <f>IF(ABS('Rentas del trabajo'!AZ228/'Rentas del trabajo'!AZ216*100-100)&gt;100,"-",'Rentas del trabajo'!AZ228/'Rentas del trabajo'!AZ216*100-100)</f>
        <v>-4.518674663542285</v>
      </c>
      <c r="BA228" s="122">
        <f>IF(ABS('Rentas del trabajo'!BA228/'Rentas del trabajo'!BA216*100-100)&gt;100,"-",'Rentas del trabajo'!BA228/'Rentas del trabajo'!BA216*100-100)</f>
        <v>-5.9946540069397969</v>
      </c>
      <c r="BB228" s="122">
        <f>IF(ABS('Rentas del trabajo'!BB228/'Rentas del trabajo'!BB216*100-100)&gt;100,"-",'Rentas del trabajo'!BB228/'Rentas del trabajo'!BB216*100-100)</f>
        <v>-3.4957398898008449</v>
      </c>
      <c r="BC228" s="122"/>
      <c r="BD228" s="122"/>
      <c r="BE228" s="122">
        <f>IF(ABS('Rentas del trabajo'!BE228/'Rentas del trabajo'!BE216*100-100)&gt;100,"-",'Rentas del trabajo'!BE228/'Rentas del trabajo'!BE216*100-100)</f>
        <v>-2.3817610285310877</v>
      </c>
      <c r="BF228" s="122">
        <f>IF(ABS('Rentas del trabajo'!BF228/'Rentas del trabajo'!BF216*100-100)&gt;100,"-",'Rentas del trabajo'!BF228/'Rentas del trabajo'!BF216*100-100)</f>
        <v>-2.8073903222499581</v>
      </c>
      <c r="BG228" s="122">
        <f>IF(ABS('Rentas del trabajo'!BG228/'Rentas del trabajo'!BG216*100-100)&gt;100,"-",'Rentas del trabajo'!BG228/'Rentas del trabajo'!BG216*100-100)</f>
        <v>-5.832515048531306</v>
      </c>
      <c r="BH228" s="122">
        <f>IF(ABS('Rentas del trabajo'!BH228/'Rentas del trabajo'!BH216*100-100)&gt;100,"-",'Rentas del trabajo'!BH228/'Rentas del trabajo'!BH216*100-100)</f>
        <v>-0.95333045592012411</v>
      </c>
      <c r="BI228" s="122"/>
      <c r="BJ228" s="122">
        <f>IF(ABS('Rentas del trabajo'!BJ228/'Rentas del trabajo'!BJ216*100-100)&gt;100,"-",'Rentas del trabajo'!BJ228/'Rentas del trabajo'!BJ216*100-100)</f>
        <v>8.1421296561195078</v>
      </c>
      <c r="BK228" s="123"/>
      <c r="BL228" s="123"/>
    </row>
    <row r="229" spans="2:64" ht="12" customHeight="1">
      <c r="B229" s="67" t="s">
        <v>460</v>
      </c>
      <c r="C229" s="122">
        <f>IF(ABS('Rentas del trabajo'!C229/'Rentas del trabajo'!C217*100-100)&gt;100,"-",'Rentas del trabajo'!C229/'Rentas del trabajo'!C217*100-100)</f>
        <v>-0.71248545177454048</v>
      </c>
      <c r="D229" s="122">
        <f>IF(ABS('Rentas del trabajo'!D229/'Rentas del trabajo'!D217*100-100)&gt;100,"-",'Rentas del trabajo'!D229/'Rentas del trabajo'!D217*100-100)</f>
        <v>-3.3703789447422423</v>
      </c>
      <c r="E229" s="122">
        <f>IF(ABS('Rentas del trabajo'!E229/'Rentas del trabajo'!E217*100-100)&gt;100,"-",'Rentas del trabajo'!E229/'Rentas del trabajo'!E217*100-100)</f>
        <v>-3.7900726415347634</v>
      </c>
      <c r="F229" s="122">
        <f>IF(ABS('Rentas del trabajo'!F229/'Rentas del trabajo'!F217*100-100)&gt;100,"-",'Rentas del trabajo'!F229/'Rentas del trabajo'!F217*100-100)</f>
        <v>-3.7900726415347634</v>
      </c>
      <c r="G229" s="122"/>
      <c r="H229" s="122">
        <f>IF(ABS('Rentas del trabajo'!H229/'Rentas del trabajo'!H217*100-100)&gt;100,"-",'Rentas del trabajo'!H229/'Rentas del trabajo'!H217*100-100)</f>
        <v>-2.6609343323694645</v>
      </c>
      <c r="I229" s="122">
        <f>IF(ABS('Rentas del trabajo'!I229/'Rentas del trabajo'!I217*100-100)&gt;100,"-",'Rentas del trabajo'!I229/'Rentas del trabajo'!I217*100-100)</f>
        <v>-1.5241923452159511</v>
      </c>
      <c r="J229" s="122">
        <f>IF(ABS('Rentas del trabajo'!J229/'Rentas del trabajo'!J217*100-100)&gt;100,"-",'Rentas del trabajo'!J229/'Rentas del trabajo'!J217*100-100)</f>
        <v>-3.4675968233946435</v>
      </c>
      <c r="K229" s="122">
        <f>IF(ABS('Rentas del trabajo'!K229/'Rentas del trabajo'!K217*100-100)&gt;100,"-",'Rentas del trabajo'!K229/'Rentas del trabajo'!K217*100-100)</f>
        <v>-0.68890317168059312</v>
      </c>
      <c r="L229" s="122">
        <f>IF(ABS('Rentas del trabajo'!L229/'Rentas del trabajo'!L217*100-100)&gt;100,"-",'Rentas del trabajo'!L229/'Rentas del trabajo'!L217*100-100)</f>
        <v>3.4610475603948316</v>
      </c>
      <c r="M229" s="122">
        <f>IF(ABS('Rentas del trabajo'!M229/'Rentas del trabajo'!M217*100-100)&gt;100,"-",'Rentas del trabajo'!M229/'Rentas del trabajo'!M217*100-100)</f>
        <v>4.3770055944027035</v>
      </c>
      <c r="N229" s="122">
        <f>IF(ABS('Rentas del trabajo'!N229/'Rentas del trabajo'!N217*100-100)&gt;100,"-",'Rentas del trabajo'!N229/'Rentas del trabajo'!N217*100-100)</f>
        <v>1.105431734033985</v>
      </c>
      <c r="O229" s="122">
        <f>IF(ABS('Rentas del trabajo'!O229/'Rentas del trabajo'!O217*100-100)&gt;100,"-",'Rentas del trabajo'!O229/'Rentas del trabajo'!O217*100-100)</f>
        <v>-0.1579380381599691</v>
      </c>
      <c r="P229" s="122"/>
      <c r="Q229" s="122">
        <f>IF(ABS('Rentas del trabajo'!Q229/'Rentas del trabajo'!Q217*100-100)&gt;100,"-",'Rentas del trabajo'!Q229/'Rentas del trabajo'!Q217*100-100)</f>
        <v>-0.82697200242758129</v>
      </c>
      <c r="R229" s="122">
        <f>IF(ABS('Rentas del trabajo'!R229/'Rentas del trabajo'!R217*100-100)&gt;100,"-",'Rentas del trabajo'!R229/'Rentas del trabajo'!R217*100-100)</f>
        <v>-1.1762188210729221</v>
      </c>
      <c r="S229" s="122">
        <f>IF(ABS('Rentas del trabajo'!S229/'Rentas del trabajo'!S217*100-100)&gt;100,"-",'Rentas del trabajo'!S229/'Rentas del trabajo'!S217*100-100)</f>
        <v>-1.7149179854695973</v>
      </c>
      <c r="T229" s="122">
        <f>IF(ABS('Rentas del trabajo'!T229/'Rentas del trabajo'!T217*100-100)&gt;100,"-",'Rentas del trabajo'!T229/'Rentas del trabajo'!T217*100-100)</f>
        <v>-1.7149179854695973</v>
      </c>
      <c r="U229" s="122"/>
      <c r="V229" s="122">
        <f>IF(ABS('Rentas del trabajo'!V229/'Rentas del trabajo'!V217*100-100)&gt;100,"-",'Rentas del trabajo'!V229/'Rentas del trabajo'!V217*100-100)</f>
        <v>-0.17703061063502901</v>
      </c>
      <c r="W229" s="122">
        <f>IF(ABS('Rentas del trabajo'!W229/'Rentas del trabajo'!W217*100-100)&gt;100,"-",'Rentas del trabajo'!W229/'Rentas del trabajo'!W217*100-100)</f>
        <v>1.8664409525169816</v>
      </c>
      <c r="X229" s="122">
        <f>IF(ABS('Rentas del trabajo'!X229/'Rentas del trabajo'!X217*100-100)&gt;100,"-",'Rentas del trabajo'!X229/'Rentas del trabajo'!X217*100-100)</f>
        <v>-0.58536855840064561</v>
      </c>
      <c r="Y229" s="122">
        <f>IF(ABS('Rentas del trabajo'!Y229/'Rentas del trabajo'!Y217*100-100)&gt;100,"-",'Rentas del trabajo'!Y229/'Rentas del trabajo'!Y217*100-100)</f>
        <v>-0.7755689038603748</v>
      </c>
      <c r="Z229" s="122">
        <f>IF(ABS('Rentas del trabajo'!Z229/'Rentas del trabajo'!Z217*100-100)&gt;100,"-",'Rentas del trabajo'!Z229/'Rentas del trabajo'!Z217*100-100)</f>
        <v>4.1839633597888763</v>
      </c>
      <c r="AA229" s="122">
        <f>IF(ABS('Rentas del trabajo'!AA229/'Rentas del trabajo'!AA217*100-100)&gt;100,"-",'Rentas del trabajo'!AA229/'Rentas del trabajo'!AA217*100-100)</f>
        <v>5.5577553785822147</v>
      </c>
      <c r="AB229" s="122">
        <f>IF(ABS('Rentas del trabajo'!AB229/'Rentas del trabajo'!AB217*100-100)&gt;100,"-",'Rentas del trabajo'!AB229/'Rentas del trabajo'!AB217*100-100)</f>
        <v>20.207086883368902</v>
      </c>
      <c r="AC229" s="122">
        <f>IF(ABS('Rentas del trabajo'!AC229/'Rentas del trabajo'!AC217*100-100)&gt;100,"-",'Rentas del trabajo'!AC229/'Rentas del trabajo'!AC217*100-100)</f>
        <v>-14.122986295362679</v>
      </c>
      <c r="AD229" s="122"/>
      <c r="AE229" s="122">
        <f>IF(ABS('Rentas del trabajo'!AE229/'Rentas del trabajo'!AE217*100-100)&gt;100,"-",'Rentas del trabajo'!AE229/'Rentas del trabajo'!AE217*100-100)</f>
        <v>-1.5335653989945826</v>
      </c>
      <c r="AF229" s="122">
        <f>IF(ABS('Rentas del trabajo'!AF229/'Rentas del trabajo'!AF217*100-100)&gt;100,"-",'Rentas del trabajo'!AF229/'Rentas del trabajo'!AF217*100-100)</f>
        <v>-4.5069547343256176</v>
      </c>
      <c r="AG229" s="122">
        <f>IF(ABS('Rentas del trabajo'!AG229/'Rentas del trabajo'!AG217*100-100)&gt;100,"-",'Rentas del trabajo'!AG229/'Rentas del trabajo'!AG217*100-100)</f>
        <v>-5.4399939896123186</v>
      </c>
      <c r="AH229" s="122">
        <f>IF(ABS('Rentas del trabajo'!AH229/'Rentas del trabajo'!AH217*100-100)&gt;100,"-",'Rentas del trabajo'!AH229/'Rentas del trabajo'!AH217*100-100)</f>
        <v>-5.4399939896123186</v>
      </c>
      <c r="AI229" s="122"/>
      <c r="AJ229" s="122">
        <f>IF(ABS('Rentas del trabajo'!AJ229/'Rentas del trabajo'!AJ217*100-100)&gt;100,"-",'Rentas del trabajo'!AJ229/'Rentas del trabajo'!AJ217*100-100)</f>
        <v>-2.8332542747072864</v>
      </c>
      <c r="AK229" s="122">
        <f>IF(ABS('Rentas del trabajo'!AK229/'Rentas del trabajo'!AK217*100-100)&gt;100,"-",'Rentas del trabajo'!AK229/'Rentas del trabajo'!AK217*100-100)</f>
        <v>0.31380045717479277</v>
      </c>
      <c r="AL229" s="122">
        <f>IF(ABS('Rentas del trabajo'!AL229/'Rentas del trabajo'!AL217*100-100)&gt;100,"-",'Rentas del trabajo'!AL229/'Rentas del trabajo'!AL217*100-100)</f>
        <v>-4.0326671602590238</v>
      </c>
      <c r="AM229" s="122">
        <f>IF(ABS('Rentas del trabajo'!AM229/'Rentas del trabajo'!AM217*100-100)&gt;100,"-",'Rentas del trabajo'!AM229/'Rentas del trabajo'!AM217*100-100)</f>
        <v>-1.4591291567637086</v>
      </c>
      <c r="AN229" s="122">
        <f>IF(ABS('Rentas del trabajo'!AN229/'Rentas del trabajo'!AN217*100-100)&gt;100,"-",'Rentas del trabajo'!AN229/'Rentas del trabajo'!AN217*100-100)</f>
        <v>7.7898198819754612</v>
      </c>
      <c r="AO229" s="122">
        <f>IF(ABS('Rentas del trabajo'!AO229/'Rentas del trabajo'!AO217*100-100)&gt;100,"-",'Rentas del trabajo'!AO229/'Rentas del trabajo'!AO217*100-100)</f>
        <v>10.178024236828648</v>
      </c>
      <c r="AP229" s="122">
        <f>IF(ABS('Rentas del trabajo'!AP229/'Rentas del trabajo'!AP217*100-100)&gt;100,"-",'Rentas del trabajo'!AP229/'Rentas del trabajo'!AP217*100-100)</f>
        <v>21.53589416833546</v>
      </c>
      <c r="AQ229" s="122">
        <f>IF(ABS('Rentas del trabajo'!AQ229/'Rentas del trabajo'!AQ217*100-100)&gt;100,"-",'Rentas del trabajo'!AQ229/'Rentas del trabajo'!AQ217*100-100)</f>
        <v>-14.258618766038154</v>
      </c>
      <c r="AR229" s="122"/>
      <c r="AS229" s="122">
        <f>IF(ABS('Rentas del trabajo'!AS229/'Rentas del trabajo'!AS217*100-100)&gt;100,"-",'Rentas del trabajo'!AS229/'Rentas del trabajo'!AS217*100-100)</f>
        <v>-1.5335653989945826</v>
      </c>
      <c r="AT229" s="122">
        <f>IF(ABS('Rentas del trabajo'!AT229/'Rentas del trabajo'!AT217*100-100)&gt;100,"-",'Rentas del trabajo'!AT229/'Rentas del trabajo'!AT217*100-100)</f>
        <v>1.3346484585307223</v>
      </c>
      <c r="AU229" s="122">
        <f>IF(ABS('Rentas del trabajo'!AU229/'Rentas del trabajo'!AU217*100-100)&gt;100,"-",'Rentas del trabajo'!AU229/'Rentas del trabajo'!AU217*100-100)</f>
        <v>6.2648354289592589E-2</v>
      </c>
      <c r="AV229" s="122">
        <f>IF(ABS('Rentas del trabajo'!AV229/'Rentas del trabajo'!AV217*100-100)&gt;100,"-",'Rentas del trabajo'!AV229/'Rentas del trabajo'!AV217*100-100)</f>
        <v>8.1220758819311669</v>
      </c>
      <c r="AW229" s="122">
        <f>IF(ABS('Rentas del trabajo'!AW229/'Rentas del trabajo'!AW217*100-100)&gt;100,"-",'Rentas del trabajo'!AW229/'Rentas del trabajo'!AW217*100-100)</f>
        <v>-3.6686474943940794</v>
      </c>
      <c r="AX229" s="122"/>
      <c r="AY229" s="122"/>
      <c r="AZ229" s="122">
        <f>IF(ABS('Rentas del trabajo'!AZ229/'Rentas del trabajo'!AZ217*100-100)&gt;100,"-",'Rentas del trabajo'!AZ229/'Rentas del trabajo'!AZ217*100-100)</f>
        <v>-4.4999831866048225</v>
      </c>
      <c r="BA229" s="122">
        <f>IF(ABS('Rentas del trabajo'!BA229/'Rentas del trabajo'!BA217*100-100)&gt;100,"-",'Rentas del trabajo'!BA229/'Rentas del trabajo'!BA217*100-100)</f>
        <v>-1.8844114424764911</v>
      </c>
      <c r="BB229" s="122">
        <f>IF(ABS('Rentas del trabajo'!BB229/'Rentas del trabajo'!BB217*100-100)&gt;100,"-",'Rentas del trabajo'!BB229/'Rentas del trabajo'!BB217*100-100)</f>
        <v>-5.0126916569412998</v>
      </c>
      <c r="BC229" s="122">
        <f>+'Rentas del trabajo'!BC229/'Rentas del trabajo'!BC217*100-100</f>
        <v>-5.2353075115466225</v>
      </c>
      <c r="BD229" s="122"/>
      <c r="BE229" s="122">
        <f>IF(ABS('Rentas del trabajo'!BE229/'Rentas del trabajo'!BE217*100-100)&gt;100,"-",'Rentas del trabajo'!BE229/'Rentas del trabajo'!BE217*100-100)</f>
        <v>-2.7196746599715453</v>
      </c>
      <c r="BF229" s="122">
        <f>IF(ABS('Rentas del trabajo'!BF229/'Rentas del trabajo'!BF217*100-100)&gt;100,"-",'Rentas del trabajo'!BF229/'Rentas del trabajo'!BF217*100-100)</f>
        <v>-3.1957808299099781</v>
      </c>
      <c r="BG229" s="122">
        <f>IF(ABS('Rentas del trabajo'!BG229/'Rentas del trabajo'!BG217*100-100)&gt;100,"-",'Rentas del trabajo'!BG229/'Rentas del trabajo'!BG217*100-100)</f>
        <v>-1.8933303262792691</v>
      </c>
      <c r="BH229" s="122">
        <f>IF(ABS('Rentas del trabajo'!BH229/'Rentas del trabajo'!BH217*100-100)&gt;100,"-",'Rentas del trabajo'!BH229/'Rentas del trabajo'!BH217*100-100)</f>
        <v>-4.9512695233055837</v>
      </c>
      <c r="BI229" s="122">
        <f>+'Rentas del trabajo'!BI229/'Rentas del trabajo'!BI217*100-100</f>
        <v>-2.2337860288191109</v>
      </c>
      <c r="BJ229" s="122">
        <f>IF(ABS('Rentas del trabajo'!BJ229/'Rentas del trabajo'!BJ217*100-100)&gt;100,"-",'Rentas del trabajo'!BJ229/'Rentas del trabajo'!BJ217*100-100)</f>
        <v>19.921460411802627</v>
      </c>
      <c r="BK229" s="123"/>
      <c r="BL229" s="123"/>
    </row>
    <row r="230" spans="2:64" ht="12" customHeight="1">
      <c r="B230" s="67" t="s">
        <v>461</v>
      </c>
      <c r="C230" s="122">
        <f>IF(ABS('Rentas del trabajo'!C230/'Rentas del trabajo'!C218*100-100)&gt;100,"-",'Rentas del trabajo'!C230/'Rentas del trabajo'!C218*100-100)</f>
        <v>-0.94606761366615899</v>
      </c>
      <c r="D230" s="122">
        <f>IF(ABS('Rentas del trabajo'!D230/'Rentas del trabajo'!D218*100-100)&gt;100,"-",'Rentas del trabajo'!D230/'Rentas del trabajo'!D218*100-100)</f>
        <v>-3.5181316548355142</v>
      </c>
      <c r="E230" s="122">
        <f>IF(ABS('Rentas del trabajo'!E230/'Rentas del trabajo'!E218*100-100)&gt;100,"-",'Rentas del trabajo'!E230/'Rentas del trabajo'!E218*100-100)</f>
        <v>-3.9313521281248285</v>
      </c>
      <c r="F230" s="122">
        <f>IF(ABS('Rentas del trabajo'!F230/'Rentas del trabajo'!F218*100-100)&gt;100,"-",'Rentas del trabajo'!F230/'Rentas del trabajo'!F218*100-100)</f>
        <v>-3.9313521281248285</v>
      </c>
      <c r="G230" s="122"/>
      <c r="H230" s="122">
        <f>IF(ABS('Rentas del trabajo'!H230/'Rentas del trabajo'!H218*100-100)&gt;100,"-",'Rentas del trabajo'!H230/'Rentas del trabajo'!H218*100-100)</f>
        <v>-2.8453547348739221</v>
      </c>
      <c r="I230" s="122">
        <f>IF(ABS('Rentas del trabajo'!I230/'Rentas del trabajo'!I218*100-100)&gt;100,"-",'Rentas del trabajo'!I230/'Rentas del trabajo'!I218*100-100)</f>
        <v>0.32228628052939712</v>
      </c>
      <c r="J230" s="122">
        <f>IF(ABS('Rentas del trabajo'!J230/'Rentas del trabajo'!J218*100-100)&gt;100,"-",'Rentas del trabajo'!J230/'Rentas del trabajo'!J218*100-100)</f>
        <v>-4.063600407806149</v>
      </c>
      <c r="K230" s="122">
        <f>IF(ABS('Rentas del trabajo'!K230/'Rentas del trabajo'!K218*100-100)&gt;100,"-",'Rentas del trabajo'!K230/'Rentas del trabajo'!K218*100-100)</f>
        <v>-2.0438894630484015</v>
      </c>
      <c r="L230" s="122">
        <f>IF(ABS('Rentas del trabajo'!L230/'Rentas del trabajo'!L218*100-100)&gt;100,"-",'Rentas del trabajo'!L230/'Rentas del trabajo'!L218*100-100)</f>
        <v>3.9440528977792582</v>
      </c>
      <c r="M230" s="122">
        <f>IF(ABS('Rentas del trabajo'!M230/'Rentas del trabajo'!M218*100-100)&gt;100,"-",'Rentas del trabajo'!M230/'Rentas del trabajo'!M218*100-100)</f>
        <v>4.9072832519050138</v>
      </c>
      <c r="N230" s="122">
        <f>IF(ABS('Rentas del trabajo'!N230/'Rentas del trabajo'!N218*100-100)&gt;100,"-",'Rentas del trabajo'!N230/'Rentas del trabajo'!N218*100-100)</f>
        <v>-1.0795787003178248</v>
      </c>
      <c r="O230" s="122">
        <f>IF(ABS('Rentas del trabajo'!O230/'Rentas del trabajo'!O218*100-100)&gt;100,"-",'Rentas del trabajo'!O230/'Rentas del trabajo'!O218*100-100)</f>
        <v>-0.93115166394707671</v>
      </c>
      <c r="P230" s="122"/>
      <c r="Q230" s="122">
        <f>IF(ABS('Rentas del trabajo'!Q230/'Rentas del trabajo'!Q218*100-100)&gt;100,"-",'Rentas del trabajo'!Q230/'Rentas del trabajo'!Q218*100-100)</f>
        <v>-0.31324103258836544</v>
      </c>
      <c r="R230" s="122">
        <f>IF(ABS('Rentas del trabajo'!R230/'Rentas del trabajo'!R218*100-100)&gt;100,"-",'Rentas del trabajo'!R230/'Rentas del trabajo'!R218*100-100)</f>
        <v>-0.57587180594383369</v>
      </c>
      <c r="S230" s="122">
        <f>IF(ABS('Rentas del trabajo'!S230/'Rentas del trabajo'!S218*100-100)&gt;100,"-",'Rentas del trabajo'!S230/'Rentas del trabajo'!S218*100-100)</f>
        <v>-0.53556407217091362</v>
      </c>
      <c r="T230" s="122">
        <f>IF(ABS('Rentas del trabajo'!T230/'Rentas del trabajo'!T218*100-100)&gt;100,"-",'Rentas del trabajo'!T230/'Rentas del trabajo'!T218*100-100)</f>
        <v>-0.53556407217091362</v>
      </c>
      <c r="U230" s="122"/>
      <c r="V230" s="122">
        <f>IF(ABS('Rentas del trabajo'!V230/'Rentas del trabajo'!V218*100-100)&gt;100,"-",'Rentas del trabajo'!V230/'Rentas del trabajo'!V218*100-100)</f>
        <v>-0.62292484224792588</v>
      </c>
      <c r="W230" s="122">
        <f>IF(ABS('Rentas del trabajo'!W230/'Rentas del trabajo'!W218*100-100)&gt;100,"-",'Rentas del trabajo'!W230/'Rentas del trabajo'!W218*100-100)</f>
        <v>0.26332768827718667</v>
      </c>
      <c r="X230" s="122">
        <f>IF(ABS('Rentas del trabajo'!X230/'Rentas del trabajo'!X218*100-100)&gt;100,"-",'Rentas del trabajo'!X230/'Rentas del trabajo'!X218*100-100)</f>
        <v>-0.73195864086451934</v>
      </c>
      <c r="Y230" s="122">
        <f>IF(ABS('Rentas del trabajo'!Y230/'Rentas del trabajo'!Y218*100-100)&gt;100,"-",'Rentas del trabajo'!Y230/'Rentas del trabajo'!Y218*100-100)</f>
        <v>-0.80842984168650389</v>
      </c>
      <c r="Z230" s="122">
        <f>IF(ABS('Rentas del trabajo'!Z230/'Rentas del trabajo'!Z218*100-100)&gt;100,"-",'Rentas del trabajo'!Z230/'Rentas del trabajo'!Z218*100-100)</f>
        <v>3.6228831174592813</v>
      </c>
      <c r="AA230" s="122">
        <f>IF(ABS('Rentas del trabajo'!AA230/'Rentas del trabajo'!AA218*100-100)&gt;100,"-",'Rentas del trabajo'!AA230/'Rentas del trabajo'!AA218*100-100)</f>
        <v>4.9317408821095512</v>
      </c>
      <c r="AB230" s="122">
        <f>IF(ABS('Rentas del trabajo'!AB230/'Rentas del trabajo'!AB218*100-100)&gt;100,"-",'Rentas del trabajo'!AB230/'Rentas del trabajo'!AB218*100-100)</f>
        <v>18.595664597452185</v>
      </c>
      <c r="AC230" s="122">
        <f>IF(ABS('Rentas del trabajo'!AC230/'Rentas del trabajo'!AC218*100-100)&gt;100,"-",'Rentas del trabajo'!AC230/'Rentas del trabajo'!AC218*100-100)</f>
        <v>-12.924558575948751</v>
      </c>
      <c r="AD230" s="122"/>
      <c r="AE230" s="122">
        <f>IF(ABS('Rentas del trabajo'!AE230/'Rentas del trabajo'!AE218*100-100)&gt;100,"-",'Rentas del trabajo'!AE230/'Rentas del trabajo'!AE218*100-100)</f>
        <v>-1.2563451742924912</v>
      </c>
      <c r="AF230" s="122">
        <f>IF(ABS('Rentas del trabajo'!AF230/'Rentas del trabajo'!AF218*100-100)&gt;100,"-",'Rentas del trabajo'!AF230/'Rentas del trabajo'!AF218*100-100)</f>
        <v>-4.0737435324831637</v>
      </c>
      <c r="AG230" s="122">
        <f>IF(ABS('Rentas del trabajo'!AG230/'Rentas del trabajo'!AG218*100-100)&gt;100,"-",'Rentas del trabajo'!AG230/'Rentas del trabajo'!AG218*100-100)</f>
        <v>-4.4458612907469899</v>
      </c>
      <c r="AH230" s="122">
        <f>IF(ABS('Rentas del trabajo'!AH230/'Rentas del trabajo'!AH218*100-100)&gt;100,"-",'Rentas del trabajo'!AH230/'Rentas del trabajo'!AH218*100-100)</f>
        <v>-4.4458612907469899</v>
      </c>
      <c r="AI230" s="122"/>
      <c r="AJ230" s="122">
        <f>IF(ABS('Rentas del trabajo'!AJ230/'Rentas del trabajo'!AJ218*100-100)&gt;100,"-",'Rentas del trabajo'!AJ230/'Rentas del trabajo'!AJ218*100-100)</f>
        <v>-3.450555155628237</v>
      </c>
      <c r="AK230" s="122">
        <f>IF(ABS('Rentas del trabajo'!AK230/'Rentas del trabajo'!AK218*100-100)&gt;100,"-",'Rentas del trabajo'!AK230/'Rentas del trabajo'!AK218*100-100)</f>
        <v>0.58646263781871255</v>
      </c>
      <c r="AL230" s="122">
        <f>IF(ABS('Rentas del trabajo'!AL230/'Rentas del trabajo'!AL218*100-100)&gt;100,"-",'Rentas del trabajo'!AL230/'Rentas del trabajo'!AL218*100-100)</f>
        <v>-4.7658151743555095</v>
      </c>
      <c r="AM230" s="122">
        <f>IF(ABS('Rentas del trabajo'!AM230/'Rentas del trabajo'!AM218*100-100)&gt;100,"-",'Rentas del trabajo'!AM230/'Rentas del trabajo'!AM218*100-100)</f>
        <v>-2.8357958923845104</v>
      </c>
      <c r="AN230" s="122">
        <f>IF(ABS('Rentas del trabajo'!AN230/'Rentas del trabajo'!AN218*100-100)&gt;100,"-",'Rentas del trabajo'!AN230/'Rentas del trabajo'!AN218*100-100)</f>
        <v>7.7098244418158544</v>
      </c>
      <c r="AO230" s="122">
        <f>IF(ABS('Rentas del trabajo'!AO230/'Rentas del trabajo'!AO218*100-100)&gt;100,"-",'Rentas del trabajo'!AO230/'Rentas del trabajo'!AO218*100-100)</f>
        <v>10.081038628349688</v>
      </c>
      <c r="AP230" s="122">
        <f>IF(ABS('Rentas del trabajo'!AP230/'Rentas del trabajo'!AP218*100-100)&gt;100,"-",'Rentas del trabajo'!AP230/'Rentas del trabajo'!AP218*100-100)</f>
        <v>17.315331062957725</v>
      </c>
      <c r="AQ230" s="122">
        <f>IF(ABS('Rentas del trabajo'!AQ230/'Rentas del trabajo'!AQ218*100-100)&gt;100,"-",'Rentas del trabajo'!AQ230/'Rentas del trabajo'!AQ218*100-100)</f>
        <v>-13.735362997658072</v>
      </c>
      <c r="AR230" s="122"/>
      <c r="AS230" s="122">
        <f>IF(ABS('Rentas del trabajo'!AS230/'Rentas del trabajo'!AS218*100-100)&gt;100,"-",'Rentas del trabajo'!AS230/'Rentas del trabajo'!AS218*100-100)</f>
        <v>-1.2563451742924912</v>
      </c>
      <c r="AT230" s="122">
        <f>IF(ABS('Rentas del trabajo'!AT230/'Rentas del trabajo'!AT218*100-100)&gt;100,"-",'Rentas del trabajo'!AT230/'Rentas del trabajo'!AT218*100-100)</f>
        <v>0.90917060774702918</v>
      </c>
      <c r="AU230" s="122">
        <f>IF(ABS('Rentas del trabajo'!AU230/'Rentas del trabajo'!AU218*100-100)&gt;100,"-",'Rentas del trabajo'!AU230/'Rentas del trabajo'!AU218*100-100)</f>
        <v>3.8324339091776665</v>
      </c>
      <c r="AV230" s="122">
        <f>IF(ABS('Rentas del trabajo'!AV230/'Rentas del trabajo'!AV218*100-100)&gt;100,"-",'Rentas del trabajo'!AV230/'Rentas del trabajo'!AV218*100-100)</f>
        <v>-15.174775210928686</v>
      </c>
      <c r="AW230" s="122">
        <f>IF(ABS('Rentas del trabajo'!AW230/'Rentas del trabajo'!AW218*100-100)&gt;100,"-",'Rentas del trabajo'!AW230/'Rentas del trabajo'!AW218*100-100)</f>
        <v>-2.9756833616602876</v>
      </c>
      <c r="AX230" s="122"/>
      <c r="AY230" s="122"/>
      <c r="AZ230" s="122">
        <f>IF(ABS('Rentas del trabajo'!AZ230/'Rentas del trabajo'!AZ218*100-100)&gt;100,"-",'Rentas del trabajo'!AZ230/'Rentas del trabajo'!AZ218*100-100)</f>
        <v>-5.3071281536067261</v>
      </c>
      <c r="BA230" s="122">
        <f>IF(ABS('Rentas del trabajo'!BA230/'Rentas del trabajo'!BA218*100-100)&gt;100,"-",'Rentas del trabajo'!BA230/'Rentas del trabajo'!BA218*100-100)</f>
        <v>-6.6394328500705342</v>
      </c>
      <c r="BB230" s="122">
        <f>IF(ABS('Rentas del trabajo'!BB230/'Rentas del trabajo'!BB218*100-100)&gt;100,"-",'Rentas del trabajo'!BB230/'Rentas del trabajo'!BB218*100-100)</f>
        <v>-4.4324554635083047</v>
      </c>
      <c r="BC230" s="122"/>
      <c r="BD230" s="122"/>
      <c r="BE230" s="122">
        <f>IF(ABS('Rentas del trabajo'!BE230/'Rentas del trabajo'!BE218*100-100)&gt;100,"-",'Rentas del trabajo'!BE230/'Rentas del trabajo'!BE218*100-100)</f>
        <v>-4.3605887827269214</v>
      </c>
      <c r="BF230" s="122">
        <f>IF(ABS('Rentas del trabajo'!BF230/'Rentas del trabajo'!BF218*100-100)&gt;100,"-",'Rentas del trabajo'!BF230/'Rentas del trabajo'!BF218*100-100)</f>
        <v>-4.9983962147618399</v>
      </c>
      <c r="BG230" s="122">
        <f>IF(ABS('Rentas del trabajo'!BG230/'Rentas del trabajo'!BG218*100-100)&gt;100,"-",'Rentas del trabajo'!BG230/'Rentas del trabajo'!BG218*100-100)</f>
        <v>-6.6389103837287138</v>
      </c>
      <c r="BH230" s="122">
        <f>IF(ABS('Rentas del trabajo'!BH230/'Rentas del trabajo'!BH218*100-100)&gt;100,"-",'Rentas del trabajo'!BH230/'Rentas del trabajo'!BH218*100-100)</f>
        <v>-4.2382433333209946</v>
      </c>
      <c r="BI230" s="122"/>
      <c r="BJ230" s="122">
        <f>IF(ABS('Rentas del trabajo'!BJ230/'Rentas del trabajo'!BJ218*100-100)&gt;100,"-",'Rentas del trabajo'!BJ230/'Rentas del trabajo'!BJ218*100-100)</f>
        <v>11.057588920906852</v>
      </c>
      <c r="BK230" s="123"/>
      <c r="BL230" s="123"/>
    </row>
    <row r="231" spans="2:64" ht="12" customHeight="1">
      <c r="B231" s="67" t="s">
        <v>462</v>
      </c>
      <c r="C231" s="122">
        <f>IF(ABS('Rentas del trabajo'!C231/'Rentas del trabajo'!C219*100-100)&gt;100,"-",'Rentas del trabajo'!C231/'Rentas del trabajo'!C219*100-100)</f>
        <v>-2.4150864414637709</v>
      </c>
      <c r="D231" s="122">
        <f>IF(ABS('Rentas del trabajo'!D231/'Rentas del trabajo'!D219*100-100)&gt;100,"-",'Rentas del trabajo'!D231/'Rentas del trabajo'!D219*100-100)</f>
        <v>-5.2336694122151215</v>
      </c>
      <c r="E231" s="122">
        <f>IF(ABS('Rentas del trabajo'!E231/'Rentas del trabajo'!E219*100-100)&gt;100,"-",'Rentas del trabajo'!E231/'Rentas del trabajo'!E219*100-100)</f>
        <v>-4.9896055384032252</v>
      </c>
      <c r="F231" s="122">
        <f>IF(ABS('Rentas del trabajo'!F231/'Rentas del trabajo'!F219*100-100)&gt;100,"-",'Rentas del trabajo'!F231/'Rentas del trabajo'!F219*100-100)</f>
        <v>-4.3817849191617597</v>
      </c>
      <c r="G231" s="122">
        <f>IF(ABS('Rentas del trabajo'!G231/'Rentas del trabajo'!G219*100-100)&gt;100,"-",'Rentas del trabajo'!G231/'Rentas del trabajo'!G219*100-100)</f>
        <v>-5.2854023298114186</v>
      </c>
      <c r="H231" s="122">
        <f>IF(ABS('Rentas del trabajo'!H231/'Rentas del trabajo'!H219*100-100)&gt;100,"-",'Rentas del trabajo'!H231/'Rentas del trabajo'!H219*100-100)</f>
        <v>-6.0770171909525601</v>
      </c>
      <c r="I231" s="122">
        <f>IF(ABS('Rentas del trabajo'!I231/'Rentas del trabajo'!I219*100-100)&gt;100,"-",'Rentas del trabajo'!I231/'Rentas del trabajo'!I219*100-100)</f>
        <v>0.74211804954877891</v>
      </c>
      <c r="J231" s="122">
        <f>IF(ABS('Rentas del trabajo'!J231/'Rentas del trabajo'!J219*100-100)&gt;100,"-",'Rentas del trabajo'!J231/'Rentas del trabajo'!J219*100-100)</f>
        <v>-9.0899286278870335</v>
      </c>
      <c r="K231" s="122">
        <f>IF(ABS('Rentas del trabajo'!K231/'Rentas del trabajo'!K219*100-100)&gt;100,"-",'Rentas del trabajo'!K231/'Rentas del trabajo'!K219*100-100)</f>
        <v>-3.9782167060178466</v>
      </c>
      <c r="L231" s="122">
        <f>IF(ABS('Rentas del trabajo'!L231/'Rentas del trabajo'!L219*100-100)&gt;100,"-",'Rentas del trabajo'!L231/'Rentas del trabajo'!L219*100-100)</f>
        <v>4.3040580605854473</v>
      </c>
      <c r="M231" s="122">
        <f>IF(ABS('Rentas del trabajo'!M231/'Rentas del trabajo'!M219*100-100)&gt;100,"-",'Rentas del trabajo'!M231/'Rentas del trabajo'!M219*100-100)</f>
        <v>4.8189964609231879</v>
      </c>
      <c r="N231" s="122">
        <f>IF(ABS('Rentas del trabajo'!N231/'Rentas del trabajo'!N219*100-100)&gt;100,"-",'Rentas del trabajo'!N231/'Rentas del trabajo'!N219*100-100)</f>
        <v>1.384313564429533</v>
      </c>
      <c r="O231" s="122">
        <f>IF(ABS('Rentas del trabajo'!O231/'Rentas del trabajo'!O219*100-100)&gt;100,"-",'Rentas del trabajo'!O231/'Rentas del trabajo'!O219*100-100)</f>
        <v>-2.3601526288810248</v>
      </c>
      <c r="P231" s="122"/>
      <c r="Q231" s="122">
        <f>IF(ABS('Rentas del trabajo'!Q231/'Rentas del trabajo'!Q219*100-100)&gt;100,"-",'Rentas del trabajo'!Q231/'Rentas del trabajo'!Q219*100-100)</f>
        <v>0.16153934768009037</v>
      </c>
      <c r="R231" s="122">
        <f>IF(ABS('Rentas del trabajo'!R231/'Rentas del trabajo'!R219*100-100)&gt;100,"-",'Rentas del trabajo'!R231/'Rentas del trabajo'!R219*100-100)</f>
        <v>-0.6556520420701446</v>
      </c>
      <c r="S231" s="122">
        <f>IF(ABS('Rentas del trabajo'!S231/'Rentas del trabajo'!S219*100-100)&gt;100,"-",'Rentas del trabajo'!S231/'Rentas del trabajo'!S219*100-100)</f>
        <v>-0.7377899417402034</v>
      </c>
      <c r="T231" s="122">
        <f>IF(ABS('Rentas del trabajo'!T231/'Rentas del trabajo'!T219*100-100)&gt;100,"-",'Rentas del trabajo'!T231/'Rentas del trabajo'!T219*100-100)</f>
        <v>-0.11040626098719031</v>
      </c>
      <c r="U231" s="122">
        <f>IF(ABS('Rentas del trabajo'!U231/'Rentas del trabajo'!U219*100-100)&gt;100,"-",'Rentas del trabajo'!U231/'Rentas del trabajo'!U219*100-100)</f>
        <v>-1.4202908362400848</v>
      </c>
      <c r="V231" s="122">
        <f>IF(ABS('Rentas del trabajo'!V231/'Rentas del trabajo'!V219*100-100)&gt;100,"-",'Rentas del trabajo'!V231/'Rentas del trabajo'!V219*100-100)</f>
        <v>-0.25563719668714668</v>
      </c>
      <c r="W231" s="122">
        <f>IF(ABS('Rentas del trabajo'!W231/'Rentas del trabajo'!W219*100-100)&gt;100,"-",'Rentas del trabajo'!W231/'Rentas del trabajo'!W219*100-100)</f>
        <v>8.656904973891244E-2</v>
      </c>
      <c r="X231" s="122">
        <f>IF(ABS('Rentas del trabajo'!X231/'Rentas del trabajo'!X219*100-100)&gt;100,"-",'Rentas del trabajo'!X231/'Rentas del trabajo'!X219*100-100)</f>
        <v>-0.58635678991879558</v>
      </c>
      <c r="Y231" s="122">
        <f>IF(ABS('Rentas del trabajo'!Y231/'Rentas del trabajo'!Y219*100-100)&gt;100,"-",'Rentas del trabajo'!Y231/'Rentas del trabajo'!Y219*100-100)</f>
        <v>1.5074311857970883</v>
      </c>
      <c r="Z231" s="122">
        <f>IF(ABS('Rentas del trabajo'!Z231/'Rentas del trabajo'!Z219*100-100)&gt;100,"-",'Rentas del trabajo'!Z231/'Rentas del trabajo'!Z219*100-100)</f>
        <v>4.3626836322615787</v>
      </c>
      <c r="AA231" s="122">
        <f>IF(ABS('Rentas del trabajo'!AA231/'Rentas del trabajo'!AA219*100-100)&gt;100,"-",'Rentas del trabajo'!AA231/'Rentas del trabajo'!AA219*100-100)</f>
        <v>5.0866238923289302</v>
      </c>
      <c r="AB231" s="122">
        <f>IF(ABS('Rentas del trabajo'!AB231/'Rentas del trabajo'!AB219*100-100)&gt;100,"-",'Rentas del trabajo'!AB231/'Rentas del trabajo'!AB219*100-100)</f>
        <v>24.867858280086125</v>
      </c>
      <c r="AC231" s="122">
        <f>IF(ABS('Rentas del trabajo'!AC231/'Rentas del trabajo'!AC219*100-100)&gt;100,"-",'Rentas del trabajo'!AC231/'Rentas del trabajo'!AC219*100-100)</f>
        <v>-11.785926444603305</v>
      </c>
      <c r="AD231" s="122"/>
      <c r="AE231" s="122">
        <f>IF(ABS('Rentas del trabajo'!AE231/'Rentas del trabajo'!AE219*100-100)&gt;100,"-",'Rentas del trabajo'!AE231/'Rentas del trabajo'!AE219*100-100)</f>
        <v>-2.2574484086671447</v>
      </c>
      <c r="AF231" s="122">
        <f>IF(ABS('Rentas del trabajo'!AF231/'Rentas del trabajo'!AF219*100-100)&gt;100,"-",'Rentas del trabajo'!AF231/'Rentas del trabajo'!AF219*100-100)</f>
        <v>-5.8550067939088706</v>
      </c>
      <c r="AG231" s="122">
        <f>IF(ABS('Rentas del trabajo'!AG231/'Rentas del trabajo'!AG219*100-100)&gt;100,"-",'Rentas del trabajo'!AG231/'Rentas del trabajo'!AG219*100-100)</f>
        <v>-5.6905826723485973</v>
      </c>
      <c r="AH231" s="122">
        <f>IF(ABS('Rentas del trabajo'!AH231/'Rentas del trabajo'!AH219*100-100)&gt;100,"-",'Rentas del trabajo'!AH231/'Rentas del trabajo'!AH219*100-100)</f>
        <v>-4.4873534152552139</v>
      </c>
      <c r="AI231" s="122">
        <f>IF(ABS('Rentas del trabajo'!AI231/'Rentas del trabajo'!AI219*100-100)&gt;100,"-",'Rentas del trabajo'!AI231/'Rentas del trabajo'!AI219*100-100)</f>
        <v>-6.6306250811027638</v>
      </c>
      <c r="AJ231" s="122">
        <f>IF(ABS('Rentas del trabajo'!AJ231/'Rentas del trabajo'!AJ219*100-100)&gt;100,"-",'Rentas del trabajo'!AJ231/'Rentas del trabajo'!AJ219*100-100)</f>
        <v>-6.3171192712505473</v>
      </c>
      <c r="AK231" s="122">
        <f>IF(ABS('Rentas del trabajo'!AK231/'Rentas del trabajo'!AK219*100-100)&gt;100,"-",'Rentas del trabajo'!AK231/'Rentas del trabajo'!AK219*100-100)</f>
        <v>0.82932954383115032</v>
      </c>
      <c r="AL231" s="122">
        <f>IF(ABS('Rentas del trabajo'!AL231/'Rentas del trabajo'!AL219*100-100)&gt;100,"-",'Rentas del trabajo'!AL231/'Rentas del trabajo'!AL219*100-100)</f>
        <v>-9.6229860040974415</v>
      </c>
      <c r="AM231" s="122">
        <f>IF(ABS('Rentas del trabajo'!AM231/'Rentas del trabajo'!AM219*100-100)&gt;100,"-",'Rentas del trabajo'!AM231/'Rentas del trabajo'!AM219*100-100)</f>
        <v>-2.5307543994858435</v>
      </c>
      <c r="AN231" s="122">
        <f>IF(ABS('Rentas del trabajo'!AN231/'Rentas del trabajo'!AN219*100-100)&gt;100,"-",'Rentas del trabajo'!AN231/'Rentas del trabajo'!AN219*100-100)</f>
        <v>8.8545141293792256</v>
      </c>
      <c r="AO231" s="122">
        <f>IF(ABS('Rentas del trabajo'!AO231/'Rentas del trabajo'!AO219*100-100)&gt;100,"-",'Rentas del trabajo'!AO231/'Rentas del trabajo'!AO219*100-100)</f>
        <v>10.15074457860392</v>
      </c>
      <c r="AP231" s="122">
        <f>IF(ABS('Rentas del trabajo'!AP231/'Rentas del trabajo'!AP219*100-100)&gt;100,"-",'Rentas del trabajo'!AP231/'Rentas del trabajo'!AP219*100-100)</f>
        <v>26.596420979870032</v>
      </c>
      <c r="AQ231" s="122">
        <f>IF(ABS('Rentas del trabajo'!AQ231/'Rentas del trabajo'!AQ219*100-100)&gt;100,"-",'Rentas del trabajo'!AQ231/'Rentas del trabajo'!AQ219*100-100)</f>
        <v>-13.867913220664036</v>
      </c>
      <c r="AR231" s="122"/>
      <c r="AS231" s="122">
        <f>IF(ABS('Rentas del trabajo'!AS231/'Rentas del trabajo'!AS219*100-100)&gt;100,"-",'Rentas del trabajo'!AS231/'Rentas del trabajo'!AS219*100-100)</f>
        <v>-2.2574484086671447</v>
      </c>
      <c r="AT231" s="122">
        <f>IF(ABS('Rentas del trabajo'!AT231/'Rentas del trabajo'!AT219*100-100)&gt;100,"-",'Rentas del trabajo'!AT231/'Rentas del trabajo'!AT219*100-100)</f>
        <v>-0.26185861941675626</v>
      </c>
      <c r="AU231" s="122">
        <f>IF(ABS('Rentas del trabajo'!AU231/'Rentas del trabajo'!AU219*100-100)&gt;100,"-",'Rentas del trabajo'!AU231/'Rentas del trabajo'!AU219*100-100)</f>
        <v>6.3542978360516145E-2</v>
      </c>
      <c r="AV231" s="122">
        <f>IF(ABS('Rentas del trabajo'!AV231/'Rentas del trabajo'!AV219*100-100)&gt;100,"-",'Rentas del trabajo'!AV231/'Rentas del trabajo'!AV219*100-100)</f>
        <v>-1.5535848221324216</v>
      </c>
      <c r="AW231" s="122">
        <f>IF(ABS('Rentas del trabajo'!AW231/'Rentas del trabajo'!AW219*100-100)&gt;100,"-",'Rentas del trabajo'!AW231/'Rentas del trabajo'!AW219*100-100)</f>
        <v>-3.1082751060074258</v>
      </c>
      <c r="AX231" s="122">
        <f>+'Rentas del trabajo'!AX231/'Rentas del trabajo'!AX219*100-100</f>
        <v>-3.3227514399032287</v>
      </c>
      <c r="AY231" s="122"/>
      <c r="AZ231" s="122">
        <f>IF(ABS('Rentas del trabajo'!AZ231/'Rentas del trabajo'!AZ219*100-100)&gt;100,"-",'Rentas del trabajo'!AZ231/'Rentas del trabajo'!AZ219*100-100)</f>
        <v>0.97119612208824435</v>
      </c>
      <c r="BA231" s="122">
        <f>IF(ABS('Rentas del trabajo'!BA231/'Rentas del trabajo'!BA219*100-100)&gt;100,"-",'Rentas del trabajo'!BA231/'Rentas del trabajo'!BA219*100-100)</f>
        <v>7.176745227446645</v>
      </c>
      <c r="BB231" s="122">
        <f>IF(ABS('Rentas del trabajo'!BB231/'Rentas del trabajo'!BB219*100-100)&gt;100,"-",'Rentas del trabajo'!BB231/'Rentas del trabajo'!BB219*100-100)</f>
        <v>-3.5936467738383584</v>
      </c>
      <c r="BC231" s="122"/>
      <c r="BD231" s="122"/>
      <c r="BE231" s="122">
        <f>IF(ABS('Rentas del trabajo'!BE231/'Rentas del trabajo'!BE219*100-100)&gt;100,"-",'Rentas del trabajo'!BE231/'Rentas del trabajo'!BE219*100-100)</f>
        <v>0.22715318900658588</v>
      </c>
      <c r="BF231" s="122">
        <f>IF(ABS('Rentas del trabajo'!BF231/'Rentas del trabajo'!BF219*100-100)&gt;100,"-",'Rentas del trabajo'!BF231/'Rentas del trabajo'!BF219*100-100)</f>
        <v>1.0708815485433121</v>
      </c>
      <c r="BG231" s="122">
        <f>IF(ABS('Rentas del trabajo'!BG231/'Rentas del trabajo'!BG219*100-100)&gt;100,"-",'Rentas del trabajo'!BG231/'Rentas del trabajo'!BG219*100-100)</f>
        <v>7.1762676871161943</v>
      </c>
      <c r="BH231" s="122">
        <f>IF(ABS('Rentas del trabajo'!BH231/'Rentas del trabajo'!BH219*100-100)&gt;100,"-",'Rentas del trabajo'!BH231/'Rentas del trabajo'!BH219*100-100)</f>
        <v>-2.9587216355141663</v>
      </c>
      <c r="BI231" s="122"/>
      <c r="BJ231" s="122">
        <f>IF(ABS('Rentas del trabajo'!BJ231/'Rentas del trabajo'!BJ219*100-100)&gt;100,"-",'Rentas del trabajo'!BJ231/'Rentas del trabajo'!BJ219*100-100)</f>
        <v>-16.450879645057697</v>
      </c>
      <c r="BK231" s="123"/>
      <c r="BL231" s="123"/>
    </row>
    <row r="232" spans="2:64" ht="12" customHeight="1">
      <c r="B232" s="67" t="s">
        <v>463</v>
      </c>
      <c r="C232" s="122">
        <f>IF(ABS('Rentas del trabajo'!C232/'Rentas del trabajo'!C220*100-100)&gt;100,"-",'Rentas del trabajo'!C232/'Rentas del trabajo'!C220*100-100)</f>
        <v>-0.96964375605075759</v>
      </c>
      <c r="D232" s="122">
        <f>IF(ABS('Rentas del trabajo'!D232/'Rentas del trabajo'!D220*100-100)&gt;100,"-",'Rentas del trabajo'!D232/'Rentas del trabajo'!D220*100-100)</f>
        <v>-3.2426973151735865</v>
      </c>
      <c r="E232" s="122">
        <f>IF(ABS('Rentas del trabajo'!E232/'Rentas del trabajo'!E220*100-100)&gt;100,"-",'Rentas del trabajo'!E232/'Rentas del trabajo'!E220*100-100)</f>
        <v>-3.8059187042514111</v>
      </c>
      <c r="F232" s="122">
        <f>IF(ABS('Rentas del trabajo'!F232/'Rentas del trabajo'!F220*100-100)&gt;100,"-",'Rentas del trabajo'!F232/'Rentas del trabajo'!F220*100-100)</f>
        <v>-3.8059187042514111</v>
      </c>
      <c r="G232" s="122"/>
      <c r="H232" s="122">
        <f>IF(ABS('Rentas del trabajo'!H232/'Rentas del trabajo'!H220*100-100)&gt;100,"-",'Rentas del trabajo'!H232/'Rentas del trabajo'!H220*100-100)</f>
        <v>-2.1169101759614222</v>
      </c>
      <c r="I232" s="122">
        <f>IF(ABS('Rentas del trabajo'!I232/'Rentas del trabajo'!I220*100-100)&gt;100,"-",'Rentas del trabajo'!I232/'Rentas del trabajo'!I220*100-100)</f>
        <v>-8.673325284104294E-2</v>
      </c>
      <c r="J232" s="122">
        <f>IF(ABS('Rentas del trabajo'!J232/'Rentas del trabajo'!J220*100-100)&gt;100,"-",'Rentas del trabajo'!J232/'Rentas del trabajo'!J220*100-100)</f>
        <v>-3.5904386712039837</v>
      </c>
      <c r="K232" s="122">
        <f>IF(ABS('Rentas del trabajo'!K232/'Rentas del trabajo'!K220*100-100)&gt;100,"-",'Rentas del trabajo'!K232/'Rentas del trabajo'!K220*100-100)</f>
        <v>1.6561762582433204</v>
      </c>
      <c r="L232" s="122">
        <f>IF(ABS('Rentas del trabajo'!L232/'Rentas del trabajo'!L220*100-100)&gt;100,"-",'Rentas del trabajo'!L232/'Rentas del trabajo'!L220*100-100)</f>
        <v>3.9642892222389889</v>
      </c>
      <c r="M232" s="122">
        <f>IF(ABS('Rentas del trabajo'!M232/'Rentas del trabajo'!M220*100-100)&gt;100,"-",'Rentas del trabajo'!M232/'Rentas del trabajo'!M220*100-100)</f>
        <v>4.9271636953124585</v>
      </c>
      <c r="N232" s="122">
        <f>IF(ABS('Rentas del trabajo'!N232/'Rentas del trabajo'!N220*100-100)&gt;100,"-",'Rentas del trabajo'!N232/'Rentas del trabajo'!N220*100-100)</f>
        <v>-1.2529465518793756</v>
      </c>
      <c r="O232" s="122">
        <f>IF(ABS('Rentas del trabajo'!O232/'Rentas del trabajo'!O220*100-100)&gt;100,"-",'Rentas del trabajo'!O232/'Rentas del trabajo'!O220*100-100)</f>
        <v>-3.9798314661519356</v>
      </c>
      <c r="P232" s="122"/>
      <c r="Q232" s="122">
        <f>IF(ABS('Rentas del trabajo'!Q232/'Rentas del trabajo'!Q220*100-100)&gt;100,"-",'Rentas del trabajo'!Q232/'Rentas del trabajo'!Q220*100-100)</f>
        <v>0.14546121442127458</v>
      </c>
      <c r="R232" s="122">
        <f>IF(ABS('Rentas del trabajo'!R232/'Rentas del trabajo'!R220*100-100)&gt;100,"-",'Rentas del trabajo'!R232/'Rentas del trabajo'!R220*100-100)</f>
        <v>-0.23940520385097841</v>
      </c>
      <c r="S232" s="122">
        <f>IF(ABS('Rentas del trabajo'!S232/'Rentas del trabajo'!S220*100-100)&gt;100,"-",'Rentas del trabajo'!S232/'Rentas del trabajo'!S220*100-100)</f>
        <v>-1.3500181802878188</v>
      </c>
      <c r="T232" s="122">
        <f>IF(ABS('Rentas del trabajo'!T232/'Rentas del trabajo'!T220*100-100)&gt;100,"-",'Rentas del trabajo'!T232/'Rentas del trabajo'!T220*100-100)</f>
        <v>-1.3500181802878188</v>
      </c>
      <c r="U232" s="122"/>
      <c r="V232" s="122">
        <f>IF(ABS('Rentas del trabajo'!V232/'Rentas del trabajo'!V220*100-100)&gt;100,"-",'Rentas del trabajo'!V232/'Rentas del trabajo'!V220*100-100)</f>
        <v>2.1264084149530191</v>
      </c>
      <c r="W232" s="122">
        <f>IF(ABS('Rentas del trabajo'!W232/'Rentas del trabajo'!W220*100-100)&gt;100,"-",'Rentas del trabajo'!W232/'Rentas del trabajo'!W220*100-100)</f>
        <v>1.5743446989506111</v>
      </c>
      <c r="X232" s="122">
        <f>IF(ABS('Rentas del trabajo'!X232/'Rentas del trabajo'!X220*100-100)&gt;100,"-",'Rentas del trabajo'!X232/'Rentas del trabajo'!X220*100-100)</f>
        <v>2.3248835134673982</v>
      </c>
      <c r="Y232" s="122">
        <f>IF(ABS('Rentas del trabajo'!Y232/'Rentas del trabajo'!Y220*100-100)&gt;100,"-",'Rentas del trabajo'!Y232/'Rentas del trabajo'!Y220*100-100)</f>
        <v>2.6261328509676218</v>
      </c>
      <c r="Z232" s="122">
        <f>IF(ABS('Rentas del trabajo'!Z232/'Rentas del trabajo'!Z220*100-100)&gt;100,"-",'Rentas del trabajo'!Z232/'Rentas del trabajo'!Z220*100-100)</f>
        <v>3.8673266896695964</v>
      </c>
      <c r="AA232" s="122">
        <f>IF(ABS('Rentas del trabajo'!AA232/'Rentas del trabajo'!AA220*100-100)&gt;100,"-",'Rentas del trabajo'!AA232/'Rentas del trabajo'!AA220*100-100)</f>
        <v>5.2061381688188249</v>
      </c>
      <c r="AB232" s="122">
        <f>IF(ABS('Rentas del trabajo'!AB232/'Rentas del trabajo'!AB220*100-100)&gt;100,"-",'Rentas del trabajo'!AB232/'Rentas del trabajo'!AB220*100-100)</f>
        <v>21.148092473243963</v>
      </c>
      <c r="AC232" s="122">
        <f>IF(ABS('Rentas del trabajo'!AC232/'Rentas del trabajo'!AC220*100-100)&gt;100,"-",'Rentas del trabajo'!AC232/'Rentas del trabajo'!AC220*100-100)</f>
        <v>-11.524055385015998</v>
      </c>
      <c r="AD232" s="122"/>
      <c r="AE232" s="122">
        <f>IF(ABS('Rentas del trabajo'!AE232/'Rentas del trabajo'!AE220*100-100)&gt;100,"-",'Rentas del trabajo'!AE232/'Rentas del trabajo'!AE220*100-100)</f>
        <v>-0.82559299721259549</v>
      </c>
      <c r="AF232" s="122">
        <f>IF(ABS('Rentas del trabajo'!AF232/'Rentas del trabajo'!AF220*100-100)&gt;100,"-",'Rentas del trabajo'!AF232/'Rentas del trabajo'!AF220*100-100)</f>
        <v>-3.4743393329069079</v>
      </c>
      <c r="AG232" s="122">
        <f>IF(ABS('Rentas del trabajo'!AG232/'Rentas del trabajo'!AG220*100-100)&gt;100,"-",'Rentas del trabajo'!AG232/'Rentas del trabajo'!AG220*100-100)</f>
        <v>-5.1045562901048385</v>
      </c>
      <c r="AH232" s="122">
        <f>IF(ABS('Rentas del trabajo'!AH232/'Rentas del trabajo'!AH220*100-100)&gt;100,"-",'Rentas del trabajo'!AH232/'Rentas del trabajo'!AH220*100-100)</f>
        <v>-5.1045562901048385</v>
      </c>
      <c r="AI232" s="122"/>
      <c r="AJ232" s="122">
        <f>IF(ABS('Rentas del trabajo'!AJ232/'Rentas del trabajo'!AJ220*100-100)&gt;100,"-",'Rentas del trabajo'!AJ232/'Rentas del trabajo'!AJ220*100-100)</f>
        <v>-3.5515917127071361E-2</v>
      </c>
      <c r="AK232" s="122">
        <f>IF(ABS('Rentas del trabajo'!AK232/'Rentas del trabajo'!AK220*100-100)&gt;100,"-",'Rentas del trabajo'!AK232/'Rentas del trabajo'!AK220*100-100)</f>
        <v>1.486245965741233</v>
      </c>
      <c r="AL232" s="122">
        <f>IF(ABS('Rentas del trabajo'!AL232/'Rentas del trabajo'!AL220*100-100)&gt;100,"-",'Rentas del trabajo'!AL232/'Rentas del trabajo'!AL220*100-100)</f>
        <v>-1.349028674464563</v>
      </c>
      <c r="AM232" s="122">
        <f>IF(ABS('Rentas del trabajo'!AM232/'Rentas del trabajo'!AM220*100-100)&gt;100,"-",'Rentas del trabajo'!AM232/'Rentas del trabajo'!AM220*100-100)</f>
        <v>4.3258024979986374</v>
      </c>
      <c r="AN232" s="122">
        <f>IF(ABS('Rentas del trabajo'!AN232/'Rentas del trabajo'!AN220*100-100)&gt;100,"-",'Rentas del trabajo'!AN232/'Rentas del trabajo'!AN220*100-100)</f>
        <v>7.9849279270559634</v>
      </c>
      <c r="AO232" s="122">
        <f>IF(ABS('Rentas del trabajo'!AO232/'Rentas del trabajo'!AO220*100-100)&gt;100,"-",'Rentas del trabajo'!AO232/'Rentas del trabajo'!AO220*100-100)</f>
        <v>10.389816813913114</v>
      </c>
      <c r="AP232" s="122">
        <f>IF(ABS('Rentas del trabajo'!AP232/'Rentas del trabajo'!AP220*100-100)&gt;100,"-",'Rentas del trabajo'!AP232/'Rentas del trabajo'!AP220*100-100)</f>
        <v>19.630171625932832</v>
      </c>
      <c r="AQ232" s="122">
        <f>IF(ABS('Rentas del trabajo'!AQ232/'Rentas del trabajo'!AQ220*100-100)&gt;100,"-",'Rentas del trabajo'!AQ232/'Rentas del trabajo'!AQ220*100-100)</f>
        <v>-15.045248868778287</v>
      </c>
      <c r="AR232" s="122"/>
      <c r="AS232" s="122">
        <f>IF(ABS('Rentas del trabajo'!AS232/'Rentas del trabajo'!AS220*100-100)&gt;100,"-",'Rentas del trabajo'!AS232/'Rentas del trabajo'!AS220*100-100)</f>
        <v>-0.82559299721259549</v>
      </c>
      <c r="AT232" s="122">
        <f>IF(ABS('Rentas del trabajo'!AT232/'Rentas del trabajo'!AT220*100-100)&gt;100,"-",'Rentas del trabajo'!AT232/'Rentas del trabajo'!AT220*100-100)</f>
        <v>3.3956562586213863</v>
      </c>
      <c r="AU232" s="122">
        <f>IF(ABS('Rentas del trabajo'!AU232/'Rentas del trabajo'!AU220*100-100)&gt;100,"-",'Rentas del trabajo'!AU232/'Rentas del trabajo'!AU220*100-100)</f>
        <v>3.7852513118283184</v>
      </c>
      <c r="AV232" s="122">
        <f>IF(ABS('Rentas del trabajo'!AV232/'Rentas del trabajo'!AV220*100-100)&gt;100,"-",'Rentas del trabajo'!AV232/'Rentas del trabajo'!AV220*100-100)</f>
        <v>1.2179370381617787</v>
      </c>
      <c r="AW232" s="122">
        <f>IF(ABS('Rentas del trabajo'!AW232/'Rentas del trabajo'!AW220*100-100)&gt;100,"-",'Rentas del trabajo'!AW232/'Rentas del trabajo'!AW220*100-100)</f>
        <v>-3.5509362107267748</v>
      </c>
      <c r="AX232" s="122"/>
      <c r="AY232" s="122"/>
      <c r="AZ232" s="122">
        <f>IF(ABS('Rentas del trabajo'!AZ232/'Rentas del trabajo'!AZ220*100-100)&gt;100,"-",'Rentas del trabajo'!AZ232/'Rentas del trabajo'!AZ220*100-100)</f>
        <v>-3.0313142343798773</v>
      </c>
      <c r="BA232" s="122">
        <f>IF(ABS('Rentas del trabajo'!BA232/'Rentas del trabajo'!BA220*100-100)&gt;100,"-",'Rentas del trabajo'!BA232/'Rentas del trabajo'!BA220*100-100)</f>
        <v>2.159788620034746</v>
      </c>
      <c r="BB232" s="122">
        <f>IF(ABS('Rentas del trabajo'!BB232/'Rentas del trabajo'!BB220*100-100)&gt;100,"-",'Rentas del trabajo'!BB232/'Rentas del trabajo'!BB220*100-100)</f>
        <v>-5.488283879966815</v>
      </c>
      <c r="BC232" s="122">
        <f>+'Rentas del trabajo'!BC232/'Rentas del trabajo'!BC220*100-100</f>
        <v>-4.1459983055230936</v>
      </c>
      <c r="BD232" s="122"/>
      <c r="BE232" s="122">
        <f>IF(ABS('Rentas del trabajo'!BE232/'Rentas del trabajo'!BE220*100-100)&gt;100,"-",'Rentas del trabajo'!BE232/'Rentas del trabajo'!BE220*100-100)</f>
        <v>-1.6238294214475104</v>
      </c>
      <c r="BF232" s="122">
        <f>IF(ABS('Rentas del trabajo'!BF232/'Rentas del trabajo'!BF220*100-100)&gt;100,"-",'Rentas del trabajo'!BF232/'Rentas del trabajo'!BF220*100-100)</f>
        <v>-1.8629093113245858</v>
      </c>
      <c r="BG232" s="122">
        <f>IF(ABS('Rentas del trabajo'!BG232/'Rentas del trabajo'!BG220*100-100)&gt;100,"-",'Rentas del trabajo'!BG232/'Rentas del trabajo'!BG220*100-100)</f>
        <v>1.9372364907885355</v>
      </c>
      <c r="BH232" s="122">
        <f>IF(ABS('Rentas del trabajo'!BH232/'Rentas del trabajo'!BH220*100-100)&gt;100,"-",'Rentas del trabajo'!BH232/'Rentas del trabajo'!BH220*100-100)</f>
        <v>-4.5504587745244294</v>
      </c>
      <c r="BI232" s="122">
        <f>+'Rentas del trabajo'!BI232/'Rentas del trabajo'!BI220*100-100</f>
        <v>-1.7819161546850637</v>
      </c>
      <c r="BJ232" s="122">
        <f>IF(ABS('Rentas del trabajo'!BJ232/'Rentas del trabajo'!BJ220*100-100)&gt;100,"-",'Rentas del trabajo'!BJ232/'Rentas del trabajo'!BJ220*100-100)</f>
        <v>9.5329933057059435</v>
      </c>
      <c r="BK232" s="123"/>
      <c r="BL232" s="123"/>
    </row>
    <row r="233" spans="2:64" ht="12" customHeight="1">
      <c r="B233" s="67" t="s">
        <v>464</v>
      </c>
      <c r="C233" s="122">
        <f>IF(ABS('Rentas del trabajo'!C233/'Rentas del trabajo'!C221*100-100)&gt;100,"-",'Rentas del trabajo'!C233/'Rentas del trabajo'!C221*100-100)</f>
        <v>-1.508414916412363</v>
      </c>
      <c r="D233" s="122">
        <f>IF(ABS('Rentas del trabajo'!D233/'Rentas del trabajo'!D221*100-100)&gt;100,"-",'Rentas del trabajo'!D233/'Rentas del trabajo'!D221*100-100)</f>
        <v>-3.53447491876112</v>
      </c>
      <c r="E233" s="122">
        <f>IF(ABS('Rentas del trabajo'!E233/'Rentas del trabajo'!E221*100-100)&gt;100,"-",'Rentas del trabajo'!E233/'Rentas del trabajo'!E221*100-100)</f>
        <v>-3.2441436713379801</v>
      </c>
      <c r="F233" s="122">
        <f>IF(ABS('Rentas del trabajo'!F233/'Rentas del trabajo'!F221*100-100)&gt;100,"-",'Rentas del trabajo'!F233/'Rentas del trabajo'!F221*100-100)</f>
        <v>-3.2441436713379801</v>
      </c>
      <c r="G233" s="122"/>
      <c r="H233" s="122">
        <f>IF(ABS('Rentas del trabajo'!H233/'Rentas del trabajo'!H221*100-100)&gt;100,"-",'Rentas del trabajo'!H233/'Rentas del trabajo'!H221*100-100)</f>
        <v>-3.9889813771855245</v>
      </c>
      <c r="I233" s="122">
        <f>IF(ABS('Rentas del trabajo'!I233/'Rentas del trabajo'!I221*100-100)&gt;100,"-",'Rentas del trabajo'!I233/'Rentas del trabajo'!I221*100-100)</f>
        <v>-0.1281785497351251</v>
      </c>
      <c r="J233" s="122">
        <f>IF(ABS('Rentas del trabajo'!J233/'Rentas del trabajo'!J221*100-100)&gt;100,"-",'Rentas del trabajo'!J233/'Rentas del trabajo'!J221*100-100)</f>
        <v>-6.2233932885279302</v>
      </c>
      <c r="K233" s="122">
        <f>IF(ABS('Rentas del trabajo'!K233/'Rentas del trabajo'!K221*100-100)&gt;100,"-",'Rentas del trabajo'!K233/'Rentas del trabajo'!K221*100-100)</f>
        <v>0.76004841293854497</v>
      </c>
      <c r="L233" s="122">
        <f>IF(ABS('Rentas del trabajo'!L233/'Rentas del trabajo'!L221*100-100)&gt;100,"-",'Rentas del trabajo'!L233/'Rentas del trabajo'!L221*100-100)</f>
        <v>3.5951056250415689</v>
      </c>
      <c r="M233" s="122">
        <f>IF(ABS('Rentas del trabajo'!M233/'Rentas del trabajo'!M221*100-100)&gt;100,"-",'Rentas del trabajo'!M233/'Rentas del trabajo'!M221*100-100)</f>
        <v>4.5205549562907095</v>
      </c>
      <c r="N233" s="122">
        <f>IF(ABS('Rentas del trabajo'!N233/'Rentas del trabajo'!N221*100-100)&gt;100,"-",'Rentas del trabajo'!N233/'Rentas del trabajo'!N221*100-100)</f>
        <v>-4.5925042728005963</v>
      </c>
      <c r="O233" s="122">
        <f>IF(ABS('Rentas del trabajo'!O233/'Rentas del trabajo'!O221*100-100)&gt;100,"-",'Rentas del trabajo'!O233/'Rentas del trabajo'!O221*100-100)</f>
        <v>-4.3118768629451836</v>
      </c>
      <c r="P233" s="122"/>
      <c r="Q233" s="122">
        <f>IF(ABS('Rentas del trabajo'!Q233/'Rentas del trabajo'!Q221*100-100)&gt;100,"-",'Rentas del trabajo'!Q233/'Rentas del trabajo'!Q221*100-100)</f>
        <v>2.4158479793334351</v>
      </c>
      <c r="R233" s="122">
        <f>IF(ABS('Rentas del trabajo'!R233/'Rentas del trabajo'!R221*100-100)&gt;100,"-",'Rentas del trabajo'!R233/'Rentas del trabajo'!R221*100-100)</f>
        <v>2.4151127477209684</v>
      </c>
      <c r="S233" s="122">
        <f>IF(ABS('Rentas del trabajo'!S233/'Rentas del trabajo'!S221*100-100)&gt;100,"-",'Rentas del trabajo'!S233/'Rentas del trabajo'!S221*100-100)</f>
        <v>-0.55450441299601039</v>
      </c>
      <c r="T233" s="122">
        <f>IF(ABS('Rentas del trabajo'!T233/'Rentas del trabajo'!T221*100-100)&gt;100,"-",'Rentas del trabajo'!T233/'Rentas del trabajo'!T221*100-100)</f>
        <v>-0.55450441299601039</v>
      </c>
      <c r="U233" s="122"/>
      <c r="V233" s="122">
        <f>IF(ABS('Rentas del trabajo'!V233/'Rentas del trabajo'!V221*100-100)&gt;100,"-",'Rentas del trabajo'!V233/'Rentas del trabajo'!V221*100-100)</f>
        <v>7.444842105422623</v>
      </c>
      <c r="W233" s="122">
        <f>IF(ABS('Rentas del trabajo'!W233/'Rentas del trabajo'!W221*100-100)&gt;100,"-",'Rentas del trabajo'!W233/'Rentas del trabajo'!W221*100-100)</f>
        <v>9.6479101007590486</v>
      </c>
      <c r="X233" s="122">
        <f>IF(ABS('Rentas del trabajo'!X233/'Rentas del trabajo'!X221*100-100)&gt;100,"-",'Rentas del trabajo'!X233/'Rentas del trabajo'!X221*100-100)</f>
        <v>7.3739190671181518</v>
      </c>
      <c r="Y233" s="122">
        <f>IF(ABS('Rentas del trabajo'!Y233/'Rentas del trabajo'!Y221*100-100)&gt;100,"-",'Rentas del trabajo'!Y233/'Rentas del trabajo'!Y221*100-100)</f>
        <v>5.5464946647326059</v>
      </c>
      <c r="Z233" s="122">
        <f>IF(ABS('Rentas del trabajo'!Z233/'Rentas del trabajo'!Z221*100-100)&gt;100,"-",'Rentas del trabajo'!Z233/'Rentas del trabajo'!Z221*100-100)</f>
        <v>4.1161759710776096</v>
      </c>
      <c r="AA233" s="122">
        <f>IF(ABS('Rentas del trabajo'!AA233/'Rentas del trabajo'!AA221*100-100)&gt;100,"-",'Rentas del trabajo'!AA233/'Rentas del trabajo'!AA221*100-100)</f>
        <v>5.4765514555092949</v>
      </c>
      <c r="AB233" s="122">
        <f>IF(ABS('Rentas del trabajo'!AB233/'Rentas del trabajo'!AB221*100-100)&gt;100,"-",'Rentas del trabajo'!AB233/'Rentas del trabajo'!AB221*100-100)</f>
        <v>17.23717934492457</v>
      </c>
      <c r="AC233" s="122">
        <f>IF(ABS('Rentas del trabajo'!AC233/'Rentas del trabajo'!AC221*100-100)&gt;100,"-",'Rentas del trabajo'!AC233/'Rentas del trabajo'!AC221*100-100)</f>
        <v>-10.636080037004163</v>
      </c>
      <c r="AD233" s="122"/>
      <c r="AE233" s="122">
        <f>IF(ABS('Rentas del trabajo'!AE233/'Rentas del trabajo'!AE221*100-100)&gt;100,"-",'Rentas del trabajo'!AE233/'Rentas del trabajo'!AE221*100-100)</f>
        <v>0.8709920516429861</v>
      </c>
      <c r="AF233" s="122">
        <f>IF(ABS('Rentas del trabajo'!AF233/'Rentas del trabajo'!AF221*100-100)&gt;100,"-",'Rentas del trabajo'!AF233/'Rentas del trabajo'!AF221*100-100)</f>
        <v>-1.2047237253681544</v>
      </c>
      <c r="AG233" s="122">
        <f>IF(ABS('Rentas del trabajo'!AG233/'Rentas del trabajo'!AG221*100-100)&gt;100,"-",'Rentas del trabajo'!AG233/'Rentas del trabajo'!AG221*100-100)</f>
        <v>-3.7806591645124996</v>
      </c>
      <c r="AH233" s="122">
        <f>IF(ABS('Rentas del trabajo'!AH233/'Rentas del trabajo'!AH221*100-100)&gt;100,"-",'Rentas del trabajo'!AH233/'Rentas del trabajo'!AH221*100-100)</f>
        <v>-3.7806591645124996</v>
      </c>
      <c r="AI233" s="122"/>
      <c r="AJ233" s="122">
        <f>IF(ABS('Rentas del trabajo'!AJ233/'Rentas del trabajo'!AJ221*100-100)&gt;100,"-",'Rentas del trabajo'!AJ233/'Rentas del trabajo'!AJ221*100-100)</f>
        <v>3.1588873630909404</v>
      </c>
      <c r="AK233" s="122">
        <f>IF(ABS('Rentas del trabajo'!AK233/'Rentas del trabajo'!AK221*100-100)&gt;100,"-",'Rentas del trabajo'!AK233/'Rentas del trabajo'!AK221*100-100)</f>
        <v>9.5073649997770531</v>
      </c>
      <c r="AL233" s="122">
        <f>IF(ABS('Rentas del trabajo'!AL233/'Rentas del trabajo'!AL221*100-100)&gt;100,"-",'Rentas del trabajo'!AL233/'Rentas del trabajo'!AL221*100-100)</f>
        <v>0.69161779426569581</v>
      </c>
      <c r="AM233" s="122">
        <f>IF(ABS('Rentas del trabajo'!AM233/'Rentas del trabajo'!AM221*100-100)&gt;100,"-",'Rentas del trabajo'!AM233/'Rentas del trabajo'!AM221*100-100)</f>
        <v>6.3486991223441862</v>
      </c>
      <c r="AN233" s="122">
        <f>IF(ABS('Rentas del trabajo'!AN233/'Rentas del trabajo'!AN221*100-100)&gt;100,"-",'Rentas del trabajo'!AN233/'Rentas del trabajo'!AN221*100-100)</f>
        <v>7.8592624699919753</v>
      </c>
      <c r="AO233" s="122">
        <f>IF(ABS('Rentas del trabajo'!AO233/'Rentas del trabajo'!AO221*100-100)&gt;100,"-",'Rentas del trabajo'!AO233/'Rentas del trabajo'!AO221*100-100)</f>
        <v>10.244676930055846</v>
      </c>
      <c r="AP233" s="122">
        <f>IF(ABS('Rentas del trabajo'!AP233/'Rentas del trabajo'!AP221*100-100)&gt;100,"-",'Rentas del trabajo'!AP233/'Rentas del trabajo'!AP221*100-100)</f>
        <v>11.853056874198003</v>
      </c>
      <c r="AQ233" s="122">
        <f>IF(ABS('Rentas del trabajo'!AQ233/'Rentas del trabajo'!AQ221*100-100)&gt;100,"-",'Rentas del trabajo'!AQ233/'Rentas del trabajo'!AQ221*100-100)</f>
        <v>-14.489342225709436</v>
      </c>
      <c r="AR233" s="122"/>
      <c r="AS233" s="122">
        <f>IF(ABS('Rentas del trabajo'!AS233/'Rentas del trabajo'!AS221*100-100)&gt;100,"-",'Rentas del trabajo'!AS233/'Rentas del trabajo'!AS221*100-100)</f>
        <v>0.8709920516429861</v>
      </c>
      <c r="AT233" s="122">
        <f>IF(ABS('Rentas del trabajo'!AT233/'Rentas del trabajo'!AT221*100-100)&gt;100,"-",'Rentas del trabajo'!AT233/'Rentas del trabajo'!AT221*100-100)</f>
        <v>5.4980293539448297</v>
      </c>
      <c r="AU233" s="122">
        <f>IF(ABS('Rentas del trabajo'!AU233/'Rentas del trabajo'!AU221*100-100)&gt;100,"-",'Rentas del trabajo'!AU233/'Rentas del trabajo'!AU221*100-100)</f>
        <v>5.5798076436496018</v>
      </c>
      <c r="AV233" s="122">
        <f>IF(ABS('Rentas del trabajo'!AV233/'Rentas del trabajo'!AV221*100-100)&gt;100,"-",'Rentas del trabajo'!AV233/'Rentas del trabajo'!AV221*100-100)</f>
        <v>5.0172594073613368</v>
      </c>
      <c r="AW233" s="122">
        <f>IF(ABS('Rentas del trabajo'!AW233/'Rentas del trabajo'!AW221*100-100)&gt;100,"-",'Rentas del trabajo'!AW233/'Rentas del trabajo'!AW221*100-100)</f>
        <v>-2.8711660733400208</v>
      </c>
      <c r="AX233" s="122"/>
      <c r="AY233" s="122"/>
      <c r="AZ233" s="122">
        <f>IF(ABS('Rentas del trabajo'!AZ233/'Rentas del trabajo'!AZ221*100-100)&gt;100,"-",'Rentas del trabajo'!AZ233/'Rentas del trabajo'!AZ221*100-100)</f>
        <v>15.04478071146363</v>
      </c>
      <c r="BA233" s="122">
        <f>IF(ABS('Rentas del trabajo'!BA233/'Rentas del trabajo'!BA221*100-100)&gt;100,"-",'Rentas del trabajo'!BA233/'Rentas del trabajo'!BA221*100-100)</f>
        <v>24.353938273612471</v>
      </c>
      <c r="BB233" s="122">
        <f>IF(ABS('Rentas del trabajo'!BB233/'Rentas del trabajo'!BB221*100-100)&gt;100,"-",'Rentas del trabajo'!BB233/'Rentas del trabajo'!BB221*100-100)</f>
        <v>-2.8367900490421363</v>
      </c>
      <c r="BC233" s="122"/>
      <c r="BD233" s="122"/>
      <c r="BE233" s="122">
        <f>IF(ABS('Rentas del trabajo'!BE233/'Rentas del trabajo'!BE221*100-100)&gt;100,"-",'Rentas del trabajo'!BE233/'Rentas del trabajo'!BE221*100-100)</f>
        <v>16.051911418951875</v>
      </c>
      <c r="BF233" s="122">
        <f>IF(ABS('Rentas del trabajo'!BF233/'Rentas del trabajo'!BF221*100-100)&gt;100,"-",'Rentas del trabajo'!BF233/'Rentas del trabajo'!BF221*100-100)</f>
        <v>15.740689380796738</v>
      </c>
      <c r="BG233" s="122">
        <f>IF(ABS('Rentas del trabajo'!BG233/'Rentas del trabajo'!BG221*100-100)&gt;100,"-",'Rentas del trabajo'!BG233/'Rentas del trabajo'!BG221*100-100)</f>
        <v>24.240168182764705</v>
      </c>
      <c r="BH233" s="122">
        <f>IF(ABS('Rentas del trabajo'!BH233/'Rentas del trabajo'!BH221*100-100)&gt;100,"-",'Rentas del trabajo'!BH233/'Rentas del trabajo'!BH221*100-100)</f>
        <v>-0.14803986546336034</v>
      </c>
      <c r="BI233" s="122"/>
      <c r="BJ233" s="122">
        <f>IF(ABS('Rentas del trabajo'!BJ233/'Rentas del trabajo'!BJ221*100-100)&gt;100,"-",'Rentas del trabajo'!BJ233/'Rentas del trabajo'!BJ221*100-100)</f>
        <v>17.294824003911032</v>
      </c>
      <c r="BK233" s="123"/>
      <c r="BL233" s="123"/>
    </row>
    <row r="234" spans="2:64" ht="12" customHeight="1">
      <c r="B234" s="67" t="s">
        <v>465</v>
      </c>
      <c r="C234" s="122">
        <f>IF(ABS('Rentas del trabajo'!C234/'Rentas del trabajo'!C222*100-100)&gt;100,"-",'Rentas del trabajo'!C234/'Rentas del trabajo'!C222*100-100)</f>
        <v>-2.627611328738169</v>
      </c>
      <c r="D234" s="122">
        <f>IF(ABS('Rentas del trabajo'!D234/'Rentas del trabajo'!D222*100-100)&gt;100,"-",'Rentas del trabajo'!D234/'Rentas del trabajo'!D222*100-100)</f>
        <v>-3.3421715626259356</v>
      </c>
      <c r="E234" s="122">
        <f>IF(ABS('Rentas del trabajo'!E234/'Rentas del trabajo'!E222*100-100)&gt;100,"-",'Rentas del trabajo'!E234/'Rentas del trabajo'!E222*100-100)</f>
        <v>-3.3081960721773243</v>
      </c>
      <c r="F234" s="122">
        <f>IF(ABS('Rentas del trabajo'!F234/'Rentas del trabajo'!F222*100-100)&gt;100,"-",'Rentas del trabajo'!F234/'Rentas del trabajo'!F222*100-100)</f>
        <v>-1.8447330037719922</v>
      </c>
      <c r="G234" s="122">
        <f>IF(ABS('Rentas del trabajo'!G234/'Rentas del trabajo'!G222*100-100)&gt;100,"-",'Rentas del trabajo'!G234/'Rentas del trabajo'!G222*100-100)</f>
        <v>-3.8743624297008807</v>
      </c>
      <c r="H234" s="122">
        <f>IF(ABS('Rentas del trabajo'!H234/'Rentas del trabajo'!H222*100-100)&gt;100,"-",'Rentas del trabajo'!H234/'Rentas del trabajo'!H222*100-100)</f>
        <v>-3.508623359258749</v>
      </c>
      <c r="I234" s="122">
        <f>IF(ABS('Rentas del trabajo'!I234/'Rentas del trabajo'!I222*100-100)&gt;100,"-",'Rentas del trabajo'!I234/'Rentas del trabajo'!I222*100-100)</f>
        <v>-0.29196382278362876</v>
      </c>
      <c r="J234" s="122">
        <f>IF(ABS('Rentas del trabajo'!J234/'Rentas del trabajo'!J222*100-100)&gt;100,"-",'Rentas del trabajo'!J234/'Rentas del trabajo'!J222*100-100)</f>
        <v>-6.5975187436698235</v>
      </c>
      <c r="K234" s="122">
        <f>IF(ABS('Rentas del trabajo'!K234/'Rentas del trabajo'!K222*100-100)&gt;100,"-",'Rentas del trabajo'!K234/'Rentas del trabajo'!K222*100-100)</f>
        <v>2.2226396557077521</v>
      </c>
      <c r="L234" s="122">
        <f>IF(ABS('Rentas del trabajo'!L234/'Rentas del trabajo'!L222*100-100)&gt;100,"-",'Rentas del trabajo'!L234/'Rentas del trabajo'!L222*100-100)</f>
        <v>3.7101984146869853</v>
      </c>
      <c r="M234" s="122">
        <f>IF(ABS('Rentas del trabajo'!M234/'Rentas del trabajo'!M222*100-100)&gt;100,"-",'Rentas del trabajo'!M234/'Rentas del trabajo'!M222*100-100)</f>
        <v>4.6422346744302132</v>
      </c>
      <c r="N234" s="122">
        <f>IF(ABS('Rentas del trabajo'!N234/'Rentas del trabajo'!N222*100-100)&gt;100,"-",'Rentas del trabajo'!N234/'Rentas del trabajo'!N222*100-100)</f>
        <v>-5.0497817350859151</v>
      </c>
      <c r="O234" s="122">
        <f>IF(ABS('Rentas del trabajo'!O234/'Rentas del trabajo'!O222*100-100)&gt;100,"-",'Rentas del trabajo'!O234/'Rentas del trabajo'!O222*100-100)</f>
        <v>-6.0859062860723725</v>
      </c>
      <c r="P234" s="122"/>
      <c r="Q234" s="122">
        <f>IF(ABS('Rentas del trabajo'!Q234/'Rentas del trabajo'!Q222*100-100)&gt;100,"-",'Rentas del trabajo'!Q234/'Rentas del trabajo'!Q222*100-100)</f>
        <v>1.5704401913515937</v>
      </c>
      <c r="R234" s="122">
        <f>IF(ABS('Rentas del trabajo'!R234/'Rentas del trabajo'!R222*100-100)&gt;100,"-",'Rentas del trabajo'!R234/'Rentas del trabajo'!R222*100-100)</f>
        <v>0.4609266957111231</v>
      </c>
      <c r="S234" s="122">
        <f>IF(ABS('Rentas del trabajo'!S234/'Rentas del trabajo'!S222*100-100)&gt;100,"-",'Rentas del trabajo'!S234/'Rentas del trabajo'!S222*100-100)</f>
        <v>-1.3348561836192516</v>
      </c>
      <c r="T234" s="122">
        <f>IF(ABS('Rentas del trabajo'!T234/'Rentas del trabajo'!T222*100-100)&gt;100,"-",'Rentas del trabajo'!T234/'Rentas del trabajo'!T222*100-100)</f>
        <v>-1.2185431608651243</v>
      </c>
      <c r="U234" s="122">
        <f>IF(ABS('Rentas del trabajo'!U234/'Rentas del trabajo'!U222*100-100)&gt;100,"-",'Rentas del trabajo'!U234/'Rentas del trabajo'!U222*100-100)</f>
        <v>-1.7644923899636211</v>
      </c>
      <c r="V234" s="122">
        <f>IF(ABS('Rentas del trabajo'!V234/'Rentas del trabajo'!V222*100-100)&gt;100,"-",'Rentas del trabajo'!V234/'Rentas del trabajo'!V222*100-100)</f>
        <v>7.8407951831329257</v>
      </c>
      <c r="W234" s="122">
        <f>IF(ABS('Rentas del trabajo'!W234/'Rentas del trabajo'!W222*100-100)&gt;100,"-",'Rentas del trabajo'!W234/'Rentas del trabajo'!W222*100-100)</f>
        <v>12.666514803966479</v>
      </c>
      <c r="X234" s="122">
        <f>IF(ABS('Rentas del trabajo'!X234/'Rentas del trabajo'!X222*100-100)&gt;100,"-",'Rentas del trabajo'!X234/'Rentas del trabajo'!X222*100-100)</f>
        <v>8.0147203866363697</v>
      </c>
      <c r="Y234" s="122">
        <f>IF(ABS('Rentas del trabajo'!Y234/'Rentas del trabajo'!Y222*100-100)&gt;100,"-",'Rentas del trabajo'!Y234/'Rentas del trabajo'!Y222*100-100)</f>
        <v>4.769826229798241</v>
      </c>
      <c r="Z234" s="122">
        <f>IF(ABS('Rentas del trabajo'!Z234/'Rentas del trabajo'!Z222*100-100)&gt;100,"-",'Rentas del trabajo'!Z234/'Rentas del trabajo'!Z222*100-100)</f>
        <v>4.211549396493794</v>
      </c>
      <c r="AA234" s="122">
        <f>IF(ABS('Rentas del trabajo'!AA234/'Rentas del trabajo'!AA222*100-100)&gt;100,"-",'Rentas del trabajo'!AA234/'Rentas del trabajo'!AA222*100-100)</f>
        <v>5.5921516152550339</v>
      </c>
      <c r="AB234" s="122">
        <f>IF(ABS('Rentas del trabajo'!AB234/'Rentas del trabajo'!AB222*100-100)&gt;100,"-",'Rentas del trabajo'!AB234/'Rentas del trabajo'!AB222*100-100)</f>
        <v>14.177586456287727</v>
      </c>
      <c r="AC234" s="122">
        <f>IF(ABS('Rentas del trabajo'!AC234/'Rentas del trabajo'!AC222*100-100)&gt;100,"-",'Rentas del trabajo'!AC234/'Rentas del trabajo'!AC222*100-100)</f>
        <v>-9.6937480317679814</v>
      </c>
      <c r="AD234" s="122"/>
      <c r="AE234" s="122">
        <f>IF(ABS('Rentas del trabajo'!AE234/'Rentas del trabajo'!AE222*100-100)&gt;100,"-",'Rentas del trabajo'!AE234/'Rentas del trabajo'!AE222*100-100)</f>
        <v>-1.0984362017655798</v>
      </c>
      <c r="AF234" s="122">
        <f>IF(ABS('Rentas del trabajo'!AF234/'Rentas del trabajo'!AF222*100-100)&gt;100,"-",'Rentas del trabajo'!AF234/'Rentas del trabajo'!AF222*100-100)</f>
        <v>-2.8966498278634418</v>
      </c>
      <c r="AG234" s="122">
        <f>IF(ABS('Rentas del trabajo'!AG234/'Rentas del trabajo'!AG222*100-100)&gt;100,"-",'Rentas del trabajo'!AG234/'Rentas del trabajo'!AG222*100-100)</f>
        <v>-4.598892595960848</v>
      </c>
      <c r="AH234" s="122">
        <f>IF(ABS('Rentas del trabajo'!AH234/'Rentas del trabajo'!AH222*100-100)&gt;100,"-",'Rentas del trabajo'!AH234/'Rentas del trabajo'!AH222*100-100)</f>
        <v>-3.0407972967834098</v>
      </c>
      <c r="AI234" s="122">
        <f>IF(ABS('Rentas del trabajo'!AI234/'Rentas del trabajo'!AI222*100-100)&gt;100,"-",'Rentas del trabajo'!AI234/'Rentas del trabajo'!AI222*100-100)</f>
        <v>-5.57049198943281</v>
      </c>
      <c r="AJ234" s="122">
        <f>IF(ABS('Rentas del trabajo'!AJ234/'Rentas del trabajo'!AJ222*100-100)&gt;100,"-",'Rentas del trabajo'!AJ234/'Rentas del trabajo'!AJ222*100-100)</f>
        <v>4.057067852527112</v>
      </c>
      <c r="AK234" s="122">
        <f>IF(ABS('Rentas del trabajo'!AK234/'Rentas del trabajo'!AK222*100-100)&gt;100,"-",'Rentas del trabajo'!AK234/'Rentas del trabajo'!AK222*100-100)</f>
        <v>12.337569340347727</v>
      </c>
      <c r="AL234" s="122">
        <f>IF(ABS('Rentas del trabajo'!AL234/'Rentas del trabajo'!AL222*100-100)&gt;100,"-",'Rentas del trabajo'!AL234/'Rentas del trabajo'!AL222*100-100)</f>
        <v>0.8884289632055129</v>
      </c>
      <c r="AM234" s="122">
        <f>IF(ABS('Rentas del trabajo'!AM234/'Rentas del trabajo'!AM222*100-100)&gt;100,"-",'Rentas del trabajo'!AM234/'Rentas del trabajo'!AM222*100-100)</f>
        <v>7.0984819347978743</v>
      </c>
      <c r="AN234" s="122">
        <f>IF(ABS('Rentas del trabajo'!AN234/'Rentas del trabajo'!AN222*100-100)&gt;100,"-",'Rentas del trabajo'!AN234/'Rentas del trabajo'!AN222*100-100)</f>
        <v>8.0780046501232761</v>
      </c>
      <c r="AO234" s="122">
        <f>IF(ABS('Rentas del trabajo'!AO234/'Rentas del trabajo'!AO222*100-100)&gt;100,"-",'Rentas del trabajo'!AO234/'Rentas del trabajo'!AO222*100-100)</f>
        <v>10.493987091015342</v>
      </c>
      <c r="AP234" s="122">
        <f>IF(ABS('Rentas del trabajo'!AP234/'Rentas del trabajo'!AP222*100-100)&gt;100,"-",'Rentas del trabajo'!AP234/'Rentas del trabajo'!AP222*100-100)</f>
        <v>8.4118675498561828</v>
      </c>
      <c r="AQ234" s="122">
        <f>IF(ABS('Rentas del trabajo'!AQ234/'Rentas del trabajo'!AQ222*100-100)&gt;100,"-",'Rentas del trabajo'!AQ234/'Rentas del trabajo'!AQ222*100-100)</f>
        <v>-15.189701897018963</v>
      </c>
      <c r="AR234" s="122"/>
      <c r="AS234" s="122">
        <f>IF(ABS('Rentas del trabajo'!AS234/'Rentas del trabajo'!AS222*100-100)&gt;100,"-",'Rentas del trabajo'!AS234/'Rentas del trabajo'!AS222*100-100)</f>
        <v>-1.0984362017655798</v>
      </c>
      <c r="AT234" s="122">
        <f>IF(ABS('Rentas del trabajo'!AT234/'Rentas del trabajo'!AT222*100-100)&gt;100,"-",'Rentas del trabajo'!AT234/'Rentas del trabajo'!AT222*100-100)</f>
        <v>7.0857788677173517</v>
      </c>
      <c r="AU234" s="122">
        <f>IF(ABS('Rentas del trabajo'!AU234/'Rentas del trabajo'!AU222*100-100)&gt;100,"-",'Rentas del trabajo'!AU234/'Rentas del trabajo'!AU222*100-100)</f>
        <v>4.2450381374545856</v>
      </c>
      <c r="AV234" s="122">
        <f>IF(ABS('Rentas del trabajo'!AV234/'Rentas del trabajo'!AV222*100-100)&gt;100,"-",'Rentas del trabajo'!AV234/'Rentas del trabajo'!AV222*100-100)</f>
        <v>16.869188275055876</v>
      </c>
      <c r="AW234" s="122">
        <f>IF(ABS('Rentas del trabajo'!AW234/'Rentas del trabajo'!AW222*100-100)&gt;100,"-",'Rentas del trabajo'!AW234/'Rentas del trabajo'!AW222*100-100)</f>
        <v>-2.6592374802643377</v>
      </c>
      <c r="AX234" s="122">
        <f>+'Rentas del trabajo'!AX234/'Rentas del trabajo'!AX222*100-100</f>
        <v>-4.3621035118853797</v>
      </c>
      <c r="AY234" s="122"/>
      <c r="AZ234" s="122">
        <f>IF(ABS('Rentas del trabajo'!AZ234/'Rentas del trabajo'!AZ222*100-100)&gt;100,"-",'Rentas del trabajo'!AZ234/'Rentas del trabajo'!AZ222*100-100)</f>
        <v>-1.4868117574640394</v>
      </c>
      <c r="BA234" s="122">
        <f>IF(ABS('Rentas del trabajo'!BA234/'Rentas del trabajo'!BA222*100-100)&gt;100,"-",'Rentas del trabajo'!BA234/'Rentas del trabajo'!BA222*100-100)</f>
        <v>9.7859238750444462</v>
      </c>
      <c r="BB234" s="122">
        <f>IF(ABS('Rentas del trabajo'!BB234/'Rentas del trabajo'!BB222*100-100)&gt;100,"-",'Rentas del trabajo'!BB234/'Rentas del trabajo'!BB222*100-100)</f>
        <v>-7.1981466732929817</v>
      </c>
      <c r="BC234" s="122"/>
      <c r="BD234" s="122"/>
      <c r="BE234" s="122">
        <f>IF(ABS('Rentas del trabajo'!BE234/'Rentas del trabajo'!BE222*100-100)&gt;100,"-",'Rentas del trabajo'!BE234/'Rentas del trabajo'!BE222*100-100)</f>
        <v>1.9459604393695855</v>
      </c>
      <c r="BF234" s="122">
        <f>IF(ABS('Rentas del trabajo'!BF234/'Rentas del trabajo'!BF222*100-100)&gt;100,"-",'Rentas del trabajo'!BF234/'Rentas del trabajo'!BF222*100-100)</f>
        <v>1.8738560443460841</v>
      </c>
      <c r="BG234" s="122">
        <f>IF(ABS('Rentas del trabajo'!BG234/'Rentas del trabajo'!BG222*100-100)&gt;100,"-",'Rentas del trabajo'!BG234/'Rentas del trabajo'!BG222*100-100)</f>
        <v>9.7858305087158897</v>
      </c>
      <c r="BH234" s="122">
        <f>IF(ABS('Rentas del trabajo'!BH234/'Rentas del trabajo'!BH222*100-100)&gt;100,"-",'Rentas del trabajo'!BH234/'Rentas del trabajo'!BH222*100-100)</f>
        <v>-2.0626768224468037</v>
      </c>
      <c r="BI234" s="122"/>
      <c r="BJ234" s="122">
        <f>IF(ABS('Rentas del trabajo'!BJ234/'Rentas del trabajo'!BJ222*100-100)&gt;100,"-",'Rentas del trabajo'!BJ234/'Rentas del trabajo'!BJ222*100-100)</f>
        <v>4.8971509634718728</v>
      </c>
      <c r="BK234" s="123"/>
      <c r="BL234" s="123"/>
    </row>
    <row r="235" spans="2:64" ht="12" customHeight="1">
      <c r="B235" s="67" t="s">
        <v>466</v>
      </c>
      <c r="C235" s="122">
        <f>IF(ABS('Rentas del trabajo'!C235/'Rentas del trabajo'!C223*100-100)&gt;100,"-",'Rentas del trabajo'!C235/'Rentas del trabajo'!C223*100-100)</f>
        <v>0.31839605110985758</v>
      </c>
      <c r="D235" s="122">
        <f>IF(ABS('Rentas del trabajo'!D235/'Rentas del trabajo'!D223*100-100)&gt;100,"-",'Rentas del trabajo'!D235/'Rentas del trabajo'!D223*100-100)</f>
        <v>-0.58568816680651992</v>
      </c>
      <c r="E235" s="122">
        <f>IF(ABS('Rentas del trabajo'!E235/'Rentas del trabajo'!E223*100-100)&gt;100,"-",'Rentas del trabajo'!E235/'Rentas del trabajo'!E223*100-100)</f>
        <v>-1.0224948875255535</v>
      </c>
      <c r="F235" s="122">
        <f>IF(ABS('Rentas del trabajo'!F235/'Rentas del trabajo'!F223*100-100)&gt;100,"-",'Rentas del trabajo'!F235/'Rentas del trabajo'!F223*100-100)</f>
        <v>-1.0224948875255535</v>
      </c>
      <c r="G235" s="122"/>
      <c r="H235" s="122">
        <f>IF(ABS('Rentas del trabajo'!H235/'Rentas del trabajo'!H223*100-100)&gt;100,"-",'Rentas del trabajo'!H235/'Rentas del trabajo'!H223*100-100)</f>
        <v>0.1328431662512628</v>
      </c>
      <c r="I235" s="122">
        <f>IF(ABS('Rentas del trabajo'!I235/'Rentas del trabajo'!I223*100-100)&gt;100,"-",'Rentas del trabajo'!I235/'Rentas del trabajo'!I223*100-100)</f>
        <v>0.7196877580847314</v>
      </c>
      <c r="J235" s="122">
        <f>IF(ABS('Rentas del trabajo'!J235/'Rentas del trabajo'!J223*100-100)&gt;100,"-",'Rentas del trabajo'!J235/'Rentas del trabajo'!J223*100-100)</f>
        <v>-0.73042668492155371</v>
      </c>
      <c r="K235" s="122">
        <f>IF(ABS('Rentas del trabajo'!K235/'Rentas del trabajo'!K223*100-100)&gt;100,"-",'Rentas del trabajo'!K235/'Rentas del trabajo'!K223*100-100)</f>
        <v>3.2545746044519746</v>
      </c>
      <c r="L235" s="122">
        <f>IF(ABS('Rentas del trabajo'!L235/'Rentas del trabajo'!L223*100-100)&gt;100,"-",'Rentas del trabajo'!L235/'Rentas del trabajo'!L223*100-100)</f>
        <v>3.6630133566463172</v>
      </c>
      <c r="M235" s="122">
        <f>IF(ABS('Rentas del trabajo'!M235/'Rentas del trabajo'!M223*100-100)&gt;100,"-",'Rentas del trabajo'!M235/'Rentas del trabajo'!M223*100-100)</f>
        <v>4.5837381123956931</v>
      </c>
      <c r="N235" s="122">
        <f>IF(ABS('Rentas del trabajo'!N235/'Rentas del trabajo'!N223*100-100)&gt;100,"-",'Rentas del trabajo'!N235/'Rentas del trabajo'!N223*100-100)</f>
        <v>-3.0929471779938211</v>
      </c>
      <c r="O235" s="122">
        <f>IF(ABS('Rentas del trabajo'!O235/'Rentas del trabajo'!O223*100-100)&gt;100,"-",'Rentas del trabajo'!O235/'Rentas del trabajo'!O223*100-100)</f>
        <v>-7.3641777855558672</v>
      </c>
      <c r="P235" s="122"/>
      <c r="Q235" s="122">
        <f>IF(ABS('Rentas del trabajo'!Q235/'Rentas del trabajo'!Q223*100-100)&gt;100,"-",'Rentas del trabajo'!Q235/'Rentas del trabajo'!Q223*100-100)</f>
        <v>2.8688597877594759</v>
      </c>
      <c r="R235" s="122">
        <f>IF(ABS('Rentas del trabajo'!R235/'Rentas del trabajo'!R223*100-100)&gt;100,"-",'Rentas del trabajo'!R235/'Rentas del trabajo'!R223*100-100)</f>
        <v>2.4841982778670797</v>
      </c>
      <c r="S235" s="122">
        <f>IF(ABS('Rentas del trabajo'!S235/'Rentas del trabajo'!S223*100-100)&gt;100,"-",'Rentas del trabajo'!S235/'Rentas del trabajo'!S223*100-100)</f>
        <v>-0.30818031720872341</v>
      </c>
      <c r="T235" s="122">
        <f>IF(ABS('Rentas del trabajo'!T235/'Rentas del trabajo'!T223*100-100)&gt;100,"-",'Rentas del trabajo'!T235/'Rentas del trabajo'!T223*100-100)</f>
        <v>-0.30818031720872341</v>
      </c>
      <c r="U235" s="122"/>
      <c r="V235" s="122">
        <f>IF(ABS('Rentas del trabajo'!V235/'Rentas del trabajo'!V223*100-100)&gt;100,"-",'Rentas del trabajo'!V235/'Rentas del trabajo'!V223*100-100)</f>
        <v>7.3750656612169792</v>
      </c>
      <c r="W235" s="122">
        <f>IF(ABS('Rentas del trabajo'!W235/'Rentas del trabajo'!W223*100-100)&gt;100,"-",'Rentas del trabajo'!W235/'Rentas del trabajo'!W223*100-100)</f>
        <v>13.475240826320572</v>
      </c>
      <c r="X235" s="122">
        <f>IF(ABS('Rentas del trabajo'!X235/'Rentas del trabajo'!X223*100-100)&gt;100,"-",'Rentas del trabajo'!X235/'Rentas del trabajo'!X223*100-100)</f>
        <v>5.6290791744678899</v>
      </c>
      <c r="Y235" s="122">
        <f>IF(ABS('Rentas del trabajo'!Y235/'Rentas del trabajo'!Y223*100-100)&gt;100,"-",'Rentas del trabajo'!Y235/'Rentas del trabajo'!Y223*100-100)</f>
        <v>7.9473229295261376</v>
      </c>
      <c r="Z235" s="122">
        <f>IF(ABS('Rentas del trabajo'!Z235/'Rentas del trabajo'!Z223*100-100)&gt;100,"-",'Rentas del trabajo'!Z235/'Rentas del trabajo'!Z223*100-100)</f>
        <v>4.1363051429879221</v>
      </c>
      <c r="AA235" s="122">
        <f>IF(ABS('Rentas del trabajo'!AA235/'Rentas del trabajo'!AA223*100-100)&gt;100,"-",'Rentas del trabajo'!AA235/'Rentas del trabajo'!AA223*100-100)</f>
        <v>5.4992140715921494</v>
      </c>
      <c r="AB235" s="122">
        <f>IF(ABS('Rentas del trabajo'!AB235/'Rentas del trabajo'!AB223*100-100)&gt;100,"-",'Rentas del trabajo'!AB235/'Rentas del trabajo'!AB223*100-100)</f>
        <v>11.312178344448554</v>
      </c>
      <c r="AC235" s="122">
        <f>IF(ABS('Rentas del trabajo'!AC235/'Rentas del trabajo'!AC223*100-100)&gt;100,"-",'Rentas del trabajo'!AC235/'Rentas del trabajo'!AC223*100-100)</f>
        <v>-5.6574920003610316</v>
      </c>
      <c r="AD235" s="122"/>
      <c r="AE235" s="122">
        <f>IF(ABS('Rentas del trabajo'!AE235/'Rentas del trabajo'!AE223*100-100)&gt;100,"-",'Rentas del trabajo'!AE235/'Rentas del trabajo'!AE223*100-100)</f>
        <v>3.1963901751454529</v>
      </c>
      <c r="AF235" s="122">
        <f>IF(ABS('Rentas del trabajo'!AF235/'Rentas del trabajo'!AF223*100-100)&gt;100,"-",'Rentas del trabajo'!AF235/'Rentas del trabajo'!AF223*100-100)</f>
        <v>1.883960455707097</v>
      </c>
      <c r="AG235" s="122">
        <f>IF(ABS('Rentas del trabajo'!AG235/'Rentas del trabajo'!AG223*100-100)&gt;100,"-",'Rentas del trabajo'!AG235/'Rentas del trabajo'!AG223*100-100)</f>
        <v>-1.3275240767464425</v>
      </c>
      <c r="AH235" s="122">
        <f>IF(ABS('Rentas del trabajo'!AH235/'Rentas del trabajo'!AH223*100-100)&gt;100,"-",'Rentas del trabajo'!AH235/'Rentas del trabajo'!AH223*100-100)</f>
        <v>-1.3275240767464425</v>
      </c>
      <c r="AI235" s="122"/>
      <c r="AJ235" s="122">
        <f>IF(ABS('Rentas del trabajo'!AJ235/'Rentas del trabajo'!AJ223*100-100)&gt;100,"-",'Rentas del trabajo'!AJ235/'Rentas del trabajo'!AJ223*100-100)</f>
        <v>7.5177060982057071</v>
      </c>
      <c r="AK235" s="122">
        <f>IF(ABS('Rentas del trabajo'!AK235/'Rentas del trabajo'!AK223*100-100)&gt;100,"-",'Rentas del trabajo'!AK235/'Rentas del trabajo'!AK223*100-100)</f>
        <v>14.291908243004798</v>
      </c>
      <c r="AL235" s="122">
        <f>IF(ABS('Rentas del trabajo'!AL235/'Rentas del trabajo'!AL223*100-100)&gt;100,"-",'Rentas del trabajo'!AL235/'Rentas del trabajo'!AL223*100-100)</f>
        <v>4.8575361931406462</v>
      </c>
      <c r="AM235" s="122">
        <f>IF(ABS('Rentas del trabajo'!AM235/'Rentas del trabajo'!AM223*100-100)&gt;100,"-",'Rentas del trabajo'!AM235/'Rentas del trabajo'!AM223*100-100)</f>
        <v>11.460549087776272</v>
      </c>
      <c r="AN235" s="122">
        <f>IF(ABS('Rentas del trabajo'!AN235/'Rentas del trabajo'!AN223*100-100)&gt;100,"-",'Rentas del trabajo'!AN235/'Rentas del trabajo'!AN223*100-100)</f>
        <v>7.9508319094935445</v>
      </c>
      <c r="AO235" s="122">
        <f>IF(ABS('Rentas del trabajo'!AO235/'Rentas del trabajo'!AO223*100-100)&gt;100,"-",'Rentas del trabajo'!AO235/'Rentas del trabajo'!AO223*100-100)</f>
        <v>10.335021755269651</v>
      </c>
      <c r="AP235" s="122">
        <f>IF(ABS('Rentas del trabajo'!AP235/'Rentas del trabajo'!AP223*100-100)&gt;100,"-",'Rentas del trabajo'!AP235/'Rentas del trabajo'!AP223*100-100)</f>
        <v>7.8693514655804933</v>
      </c>
      <c r="AQ235" s="122">
        <f>IF(ABS('Rentas del trabajo'!AQ235/'Rentas del trabajo'!AQ223*100-100)&gt;100,"-",'Rentas del trabajo'!AQ235/'Rentas del trabajo'!AQ223*100-100)</f>
        <v>-12.605042016806706</v>
      </c>
      <c r="AR235" s="122"/>
      <c r="AS235" s="122">
        <f>IF(ABS('Rentas del trabajo'!AS235/'Rentas del trabajo'!AS223*100-100)&gt;100,"-",'Rentas del trabajo'!AS235/'Rentas del trabajo'!AS223*100-100)</f>
        <v>3.1963901751454529</v>
      </c>
      <c r="AT235" s="122">
        <f>IF(ABS('Rentas del trabajo'!AT235/'Rentas del trabajo'!AT223*100-100)&gt;100,"-",'Rentas del trabajo'!AT235/'Rentas del trabajo'!AT223*100-100)</f>
        <v>8.4119387068516573</v>
      </c>
      <c r="AU235" s="122">
        <f>IF(ABS('Rentas del trabajo'!AU235/'Rentas del trabajo'!AU223*100-100)&gt;100,"-",'Rentas del trabajo'!AU235/'Rentas del trabajo'!AU223*100-100)</f>
        <v>11.641208950320973</v>
      </c>
      <c r="AV235" s="122">
        <f>IF(ABS('Rentas del trabajo'!AV235/'Rentas del trabajo'!AV223*100-100)&gt;100,"-",'Rentas del trabajo'!AV235/'Rentas del trabajo'!AV223*100-100)</f>
        <v>-9.6463735610781214</v>
      </c>
      <c r="AW235" s="122">
        <f>IF(ABS('Rentas del trabajo'!AW235/'Rentas del trabajo'!AW223*100-100)&gt;100,"-",'Rentas del trabajo'!AW235/'Rentas del trabajo'!AW223*100-100)</f>
        <v>-0.82282564617565868</v>
      </c>
      <c r="AX235" s="122"/>
      <c r="AY235" s="122"/>
      <c r="AZ235" s="122">
        <f>IF(ABS('Rentas del trabajo'!AZ235/'Rentas del trabajo'!AZ223*100-100)&gt;100,"-",'Rentas del trabajo'!AZ235/'Rentas del trabajo'!AZ223*100-100)</f>
        <v>0.68871058642511684</v>
      </c>
      <c r="BA235" s="122">
        <f>IF(ABS('Rentas del trabajo'!BA235/'Rentas del trabajo'!BA223*100-100)&gt;100,"-",'Rentas del trabajo'!BA235/'Rentas del trabajo'!BA223*100-100)</f>
        <v>20.493440553102886</v>
      </c>
      <c r="BB235" s="122">
        <f>IF(ABS('Rentas del trabajo'!BB235/'Rentas del trabajo'!BB223*100-100)&gt;100,"-",'Rentas del trabajo'!BB235/'Rentas del trabajo'!BB223*100-100)</f>
        <v>-3.5765397306885376</v>
      </c>
      <c r="BC235" s="122">
        <f>+'Rentas del trabajo'!BC235/'Rentas del trabajo'!BC223*100-100</f>
        <v>-4.2128113211307436</v>
      </c>
      <c r="BD235" s="122"/>
      <c r="BE235" s="122">
        <f>IF(ABS('Rentas del trabajo'!BE235/'Rentas del trabajo'!BE223*100-100)&gt;100,"-",'Rentas del trabajo'!BE235/'Rentas del trabajo'!BE223*100-100)</f>
        <v>2.5956887202047909</v>
      </c>
      <c r="BF235" s="122">
        <f>IF(ABS('Rentas del trabajo'!BF235/'Rentas del trabajo'!BF223*100-100)&gt;100,"-",'Rentas del trabajo'!BF235/'Rentas del trabajo'!BF223*100-100)</f>
        <v>2.5631098548059299</v>
      </c>
      <c r="BG235" s="122">
        <f>IF(ABS('Rentas del trabajo'!BG235/'Rentas del trabajo'!BG223*100-100)&gt;100,"-",'Rentas del trabajo'!BG235/'Rentas del trabajo'!BG223*100-100)</f>
        <v>20.481952571384525</v>
      </c>
      <c r="BH235" s="122">
        <f>IF(ABS('Rentas del trabajo'!BH235/'Rentas del trabajo'!BH223*100-100)&gt;100,"-",'Rentas del trabajo'!BH235/'Rentas del trabajo'!BH223*100-100)</f>
        <v>-1.5781587133259336</v>
      </c>
      <c r="BI235" s="122">
        <f>+'Rentas del trabajo'!BI235/'Rentas del trabajo'!BI223*100-100</f>
        <v>-1.508369514492415</v>
      </c>
      <c r="BJ235" s="122">
        <f>IF(ABS('Rentas del trabajo'!BJ235/'Rentas del trabajo'!BJ223*100-100)&gt;100,"-",'Rentas del trabajo'!BJ235/'Rentas del trabajo'!BJ223*100-100)</f>
        <v>3.8645035422224083</v>
      </c>
      <c r="BK235" s="123"/>
      <c r="BL235" s="123"/>
    </row>
    <row r="236" spans="2:64" ht="12" customHeight="1">
      <c r="B236" s="67" t="s">
        <v>467</v>
      </c>
      <c r="C236" s="122">
        <f>IF(ABS('Rentas del trabajo'!C236/'Rentas del trabajo'!C224*100-100)&gt;100,"-",'Rentas del trabajo'!C236/'Rentas del trabajo'!C224*100-100)</f>
        <v>0.5699777079999393</v>
      </c>
      <c r="D236" s="122">
        <f>IF(ABS('Rentas del trabajo'!D236/'Rentas del trabajo'!D224*100-100)&gt;100,"-",'Rentas del trabajo'!D236/'Rentas del trabajo'!D224*100-100)</f>
        <v>-1.0158408702102548</v>
      </c>
      <c r="E236" s="122">
        <f>IF(ABS('Rentas del trabajo'!E236/'Rentas del trabajo'!E224*100-100)&gt;100,"-",'Rentas del trabajo'!E236/'Rentas del trabajo'!E224*100-100)</f>
        <v>-2.1997501414128635</v>
      </c>
      <c r="F236" s="122">
        <f>IF(ABS('Rentas del trabajo'!F236/'Rentas del trabajo'!F224*100-100)&gt;100,"-",'Rentas del trabajo'!F236/'Rentas del trabajo'!F224*100-100)</f>
        <v>-2.1997501414128635</v>
      </c>
      <c r="G236" s="122"/>
      <c r="H236" s="122">
        <f>IF(ABS('Rentas del trabajo'!H236/'Rentas del trabajo'!H224*100-100)&gt;100,"-",'Rentas del trabajo'!H236/'Rentas del trabajo'!H224*100-100)</f>
        <v>0.96201279289529396</v>
      </c>
      <c r="I236" s="122">
        <f>IF(ABS('Rentas del trabajo'!I236/'Rentas del trabajo'!I224*100-100)&gt;100,"-",'Rentas del trabajo'!I236/'Rentas del trabajo'!I224*100-100)</f>
        <v>1.4922331575269396</v>
      </c>
      <c r="J236" s="122">
        <f>IF(ABS('Rentas del trabajo'!J236/'Rentas del trabajo'!J224*100-100)&gt;100,"-",'Rentas del trabajo'!J236/'Rentas del trabajo'!J224*100-100)</f>
        <v>-0.88766540347047851</v>
      </c>
      <c r="K236" s="122">
        <f>IF(ABS('Rentas del trabajo'!K236/'Rentas del trabajo'!K224*100-100)&gt;100,"-",'Rentas del trabajo'!K236/'Rentas del trabajo'!K224*100-100)</f>
        <v>8.6380133904289096</v>
      </c>
      <c r="L236" s="122">
        <f>IF(ABS('Rentas del trabajo'!L236/'Rentas del trabajo'!L224*100-100)&gt;100,"-",'Rentas del trabajo'!L236/'Rentas del trabajo'!L224*100-100)</f>
        <v>5.1444231666710749</v>
      </c>
      <c r="M236" s="122">
        <f>IF(ABS('Rentas del trabajo'!M236/'Rentas del trabajo'!M224*100-100)&gt;100,"-",'Rentas del trabajo'!M236/'Rentas del trabajo'!M224*100-100)</f>
        <v>5.7273276976993515</v>
      </c>
      <c r="N236" s="122">
        <f>IF(ABS('Rentas del trabajo'!N236/'Rentas del trabajo'!N224*100-100)&gt;100,"-",'Rentas del trabajo'!N236/'Rentas del trabajo'!N224*100-100)</f>
        <v>-8.5797677370350129</v>
      </c>
      <c r="O236" s="122">
        <f>IF(ABS('Rentas del trabajo'!O236/'Rentas del trabajo'!O224*100-100)&gt;100,"-",'Rentas del trabajo'!O236/'Rentas del trabajo'!O224*100-100)</f>
        <v>-11.990576280476873</v>
      </c>
      <c r="P236" s="122"/>
      <c r="Q236" s="122">
        <f>IF(ABS('Rentas del trabajo'!Q236/'Rentas del trabajo'!Q224*100-100)&gt;100,"-",'Rentas del trabajo'!Q236/'Rentas del trabajo'!Q224*100-100)</f>
        <v>2.0464447304535724</v>
      </c>
      <c r="R236" s="122">
        <f>IF(ABS('Rentas del trabajo'!R236/'Rentas del trabajo'!R224*100-100)&gt;100,"-",'Rentas del trabajo'!R236/'Rentas del trabajo'!R224*100-100)</f>
        <v>1.7431523101786723</v>
      </c>
      <c r="S236" s="122">
        <f>IF(ABS('Rentas del trabajo'!S236/'Rentas del trabajo'!S224*100-100)&gt;100,"-",'Rentas del trabajo'!S236/'Rentas del trabajo'!S224*100-100)</f>
        <v>-0.58243601446481819</v>
      </c>
      <c r="T236" s="122">
        <f>IF(ABS('Rentas del trabajo'!T236/'Rentas del trabajo'!T224*100-100)&gt;100,"-",'Rentas del trabajo'!T236/'Rentas del trabajo'!T224*100-100)</f>
        <v>-0.58243601446481819</v>
      </c>
      <c r="U236" s="122"/>
      <c r="V236" s="122">
        <f>IF(ABS('Rentas del trabajo'!V236/'Rentas del trabajo'!V224*100-100)&gt;100,"-",'Rentas del trabajo'!V236/'Rentas del trabajo'!V224*100-100)</f>
        <v>5.9731895366185199</v>
      </c>
      <c r="W236" s="122">
        <f>IF(ABS('Rentas del trabajo'!W236/'Rentas del trabajo'!W224*100-100)&gt;100,"-",'Rentas del trabajo'!W236/'Rentas del trabajo'!W224*100-100)</f>
        <v>11.814873026112551</v>
      </c>
      <c r="X236" s="122">
        <f>IF(ABS('Rentas del trabajo'!X236/'Rentas del trabajo'!X224*100-100)&gt;100,"-",'Rentas del trabajo'!X236/'Rentas del trabajo'!X224*100-100)</f>
        <v>3.8921200993734146</v>
      </c>
      <c r="Y236" s="122">
        <f>IF(ABS('Rentas del trabajo'!Y236/'Rentas del trabajo'!Y224*100-100)&gt;100,"-",'Rentas del trabajo'!Y236/'Rentas del trabajo'!Y224*100-100)</f>
        <v>8.8854549855899023</v>
      </c>
      <c r="Z236" s="122">
        <f>IF(ABS('Rentas del trabajo'!Z236/'Rentas del trabajo'!Z224*100-100)&gt;100,"-",'Rentas del trabajo'!Z236/'Rentas del trabajo'!Z224*100-100)</f>
        <v>3.8700016108142989</v>
      </c>
      <c r="AA236" s="122">
        <f>IF(ABS('Rentas del trabajo'!AA236/'Rentas del trabajo'!AA224*100-100)&gt;100,"-",'Rentas del trabajo'!AA236/'Rentas del trabajo'!AA224*100-100)</f>
        <v>4.6845288271103414</v>
      </c>
      <c r="AB236" s="122">
        <f>IF(ABS('Rentas del trabajo'!AB236/'Rentas del trabajo'!AB224*100-100)&gt;100,"-",'Rentas del trabajo'!AB236/'Rentas del trabajo'!AB224*100-100)</f>
        <v>7.1278971829661089</v>
      </c>
      <c r="AC236" s="122">
        <f>IF(ABS('Rentas del trabajo'!AC236/'Rentas del trabajo'!AC224*100-100)&gt;100,"-",'Rentas del trabajo'!AC236/'Rentas del trabajo'!AC224*100-100)</f>
        <v>-8.7785335981899806</v>
      </c>
      <c r="AD236" s="122"/>
      <c r="AE236" s="122">
        <f>IF(ABS('Rentas del trabajo'!AE236/'Rentas del trabajo'!AE224*100-100)&gt;100,"-",'Rentas del trabajo'!AE236/'Rentas del trabajo'!AE224*100-100)</f>
        <v>2.62808671722361</v>
      </c>
      <c r="AF236" s="122">
        <f>IF(ABS('Rentas del trabajo'!AF236/'Rentas del trabajo'!AF224*100-100)&gt;100,"-",'Rentas del trabajo'!AF236/'Rentas del trabajo'!AF224*100-100)</f>
        <v>0.70960378637161625</v>
      </c>
      <c r="AG236" s="122">
        <f>IF(ABS('Rentas del trabajo'!AG236/'Rentas del trabajo'!AG224*100-100)&gt;100,"-",'Rentas del trabajo'!AG236/'Rentas del trabajo'!AG224*100-100)</f>
        <v>-2.7693740188258289</v>
      </c>
      <c r="AH236" s="122">
        <f>IF(ABS('Rentas del trabajo'!AH236/'Rentas del trabajo'!AH224*100-100)&gt;100,"-",'Rentas del trabajo'!AH236/'Rentas del trabajo'!AH224*100-100)</f>
        <v>-2.7693740188258289</v>
      </c>
      <c r="AI236" s="122"/>
      <c r="AJ236" s="122">
        <f>IF(ABS('Rentas del trabajo'!AJ236/'Rentas del trabajo'!AJ224*100-100)&gt;100,"-",'Rentas del trabajo'!AJ236/'Rentas del trabajo'!AJ224*100-100)</f>
        <v>6.9926651769999637</v>
      </c>
      <c r="AK236" s="122">
        <f>IF(ABS('Rentas del trabajo'!AK236/'Rentas del trabajo'!AK224*100-100)&gt;100,"-",'Rentas del trabajo'!AK236/'Rentas del trabajo'!AK224*100-100)</f>
        <v>13.483411636454861</v>
      </c>
      <c r="AL236" s="122">
        <f>IF(ABS('Rentas del trabajo'!AL236/'Rentas del trabajo'!AL224*100-100)&gt;100,"-",'Rentas del trabajo'!AL236/'Rentas del trabajo'!AL224*100-100)</f>
        <v>2.9699056923192586</v>
      </c>
      <c r="AM236" s="122">
        <f>IF(ABS('Rentas del trabajo'!AM236/'Rentas del trabajo'!AM224*100-100)&gt;100,"-",'Rentas del trabajo'!AM236/'Rentas del trabajo'!AM224*100-100)</f>
        <v>18.290995167474591</v>
      </c>
      <c r="AN236" s="122">
        <f>IF(ABS('Rentas del trabajo'!AN236/'Rentas del trabajo'!AN224*100-100)&gt;100,"-",'Rentas del trabajo'!AN236/'Rentas del trabajo'!AN224*100-100)</f>
        <v>9.2135140369026516</v>
      </c>
      <c r="AO236" s="122">
        <f>IF(ABS('Rentas del trabajo'!AO236/'Rentas del trabajo'!AO224*100-100)&gt;100,"-",'Rentas del trabajo'!AO236/'Rentas del trabajo'!AO224*100-100)</f>
        <v>10.680154841831495</v>
      </c>
      <c r="AP236" s="122">
        <f>IF(ABS('Rentas del trabajo'!AP236/'Rentas del trabajo'!AP224*100-100)&gt;100,"-",'Rentas del trabajo'!AP236/'Rentas del trabajo'!AP224*100-100)</f>
        <v>-2.0634275769020576</v>
      </c>
      <c r="AQ236" s="122">
        <f>IF(ABS('Rentas del trabajo'!AQ236/'Rentas del trabajo'!AQ224*100-100)&gt;100,"-",'Rentas del trabajo'!AQ236/'Rentas del trabajo'!AQ224*100-100)</f>
        <v>-19.716513111268611</v>
      </c>
      <c r="AR236" s="122"/>
      <c r="AS236" s="122">
        <f>IF(ABS('Rentas del trabajo'!AS236/'Rentas del trabajo'!AS224*100-100)&gt;100,"-",'Rentas del trabajo'!AS236/'Rentas del trabajo'!AS224*100-100)</f>
        <v>2.62808671722361</v>
      </c>
      <c r="AT236" s="122">
        <f>IF(ABS('Rentas del trabajo'!AT236/'Rentas del trabajo'!AT224*100-100)&gt;100,"-",'Rentas del trabajo'!AT236/'Rentas del trabajo'!AT224*100-100)</f>
        <v>8.565581135013872</v>
      </c>
      <c r="AU236" s="122">
        <f>IF(ABS('Rentas del trabajo'!AU236/'Rentas del trabajo'!AU224*100-100)&gt;100,"-",'Rentas del trabajo'!AU236/'Rentas del trabajo'!AU224*100-100)</f>
        <v>6.3199290140425433</v>
      </c>
      <c r="AV236" s="122">
        <f>IF(ABS('Rentas del trabajo'!AV236/'Rentas del trabajo'!AV224*100-100)&gt;100,"-",'Rentas del trabajo'!AV236/'Rentas del trabajo'!AV224*100-100)</f>
        <v>27.062285844464313</v>
      </c>
      <c r="AW236" s="122">
        <f>IF(ABS('Rentas del trabajo'!AW236/'Rentas del trabajo'!AW224*100-100)&gt;100,"-",'Rentas del trabajo'!AW236/'Rentas del trabajo'!AW224*100-100)</f>
        <v>-2.8769890809100929</v>
      </c>
      <c r="AX236" s="122"/>
      <c r="AY236" s="122"/>
      <c r="AZ236" s="122">
        <f>IF(ABS('Rentas del trabajo'!AZ236/'Rentas del trabajo'!AZ224*100-100)&gt;100,"-",'Rentas del trabajo'!AZ236/'Rentas del trabajo'!AZ224*100-100)</f>
        <v>3.0673209094172762</v>
      </c>
      <c r="BA236" s="122">
        <f>IF(ABS('Rentas del trabajo'!BA236/'Rentas del trabajo'!BA224*100-100)&gt;100,"-",'Rentas del trabajo'!BA236/'Rentas del trabajo'!BA224*100-100)</f>
        <v>-2.2775277803287821</v>
      </c>
      <c r="BB236" s="122">
        <f>IF(ABS('Rentas del trabajo'!BB236/'Rentas del trabajo'!BB224*100-100)&gt;100,"-",'Rentas del trabajo'!BB236/'Rentas del trabajo'!BB224*100-100)</f>
        <v>6.8097821274514274</v>
      </c>
      <c r="BC236" s="122"/>
      <c r="BD236" s="122"/>
      <c r="BE236" s="122">
        <f>IF(ABS('Rentas del trabajo'!BE236/'Rentas del trabajo'!BE224*100-100)&gt;100,"-",'Rentas del trabajo'!BE236/'Rentas del trabajo'!BE224*100-100)</f>
        <v>-0.82147321188375599</v>
      </c>
      <c r="BF236" s="122">
        <f>IF(ABS('Rentas del trabajo'!BF236/'Rentas del trabajo'!BF224*100-100)&gt;100,"-",'Rentas del trabajo'!BF236/'Rentas del trabajo'!BF224*100-100)</f>
        <v>-0.74314053080327369</v>
      </c>
      <c r="BG236" s="122">
        <f>IF(ABS('Rentas del trabajo'!BG236/'Rentas del trabajo'!BG224*100-100)&gt;100,"-",'Rentas del trabajo'!BG236/'Rentas del trabajo'!BG224*100-100)</f>
        <v>-2.2271810496502553</v>
      </c>
      <c r="BH236" s="122">
        <f>IF(ABS('Rentas del trabajo'!BH236/'Rentas del trabajo'!BH224*100-100)&gt;100,"-",'Rentas del trabajo'!BH236/'Rentas del trabajo'!BH224*100-100)</f>
        <v>0.23244167958394257</v>
      </c>
      <c r="BI236" s="122"/>
      <c r="BJ236" s="122">
        <f>IF(ABS('Rentas del trabajo'!BJ236/'Rentas del trabajo'!BJ224*100-100)&gt;100,"-",'Rentas del trabajo'!BJ236/'Rentas del trabajo'!BJ224*100-100)</f>
        <v>-2.3658828932779556</v>
      </c>
      <c r="BK236" s="123"/>
      <c r="BL236" s="123"/>
    </row>
    <row r="237" spans="2:64" ht="12" customHeight="1">
      <c r="B237" s="67" t="s">
        <v>468</v>
      </c>
      <c r="C237" s="122">
        <f>IF(ABS('Rentas del trabajo'!C237/'Rentas del trabajo'!C225*100-100)&gt;100,"-",'Rentas del trabajo'!C237/'Rentas del trabajo'!C225*100-100)</f>
        <v>2.6576639545257166</v>
      </c>
      <c r="D237" s="122">
        <f>IF(ABS('Rentas del trabajo'!D237/'Rentas del trabajo'!D225*100-100)&gt;100,"-",'Rentas del trabajo'!D237/'Rentas del trabajo'!D225*100-100)</f>
        <v>4.0004953911091548</v>
      </c>
      <c r="E237" s="122">
        <f>IF(ABS('Rentas del trabajo'!E237/'Rentas del trabajo'!E225*100-100)&gt;100,"-",'Rentas del trabajo'!E237/'Rentas del trabajo'!E225*100-100)</f>
        <v>-3.1929210569181947</v>
      </c>
      <c r="F237" s="122">
        <f>IF(ABS('Rentas del trabajo'!F237/'Rentas del trabajo'!F225*100-100)&gt;100,"-",'Rentas del trabajo'!F237/'Rentas del trabajo'!F225*100-100)</f>
        <v>-0.99160546185753162</v>
      </c>
      <c r="G237" s="122">
        <f>IF(ABS('Rentas del trabajo'!G237/'Rentas del trabajo'!G225*100-100)&gt;100,"-",'Rentas del trabajo'!G237/'Rentas del trabajo'!G225*100-100)</f>
        <v>-4.3423503599436089</v>
      </c>
      <c r="H237" s="122">
        <f>IF(ABS('Rentas del trabajo'!H237/'Rentas del trabajo'!H225*100-100)&gt;100,"-",'Rentas del trabajo'!H237/'Rentas del trabajo'!H225*100-100)</f>
        <v>44.689833500622825</v>
      </c>
      <c r="I237" s="122">
        <f>IF(ABS('Rentas del trabajo'!I237/'Rentas del trabajo'!I225*100-100)&gt;100,"-",'Rentas del trabajo'!I237/'Rentas del trabajo'!I225*100-100)</f>
        <v>52.540964111330283</v>
      </c>
      <c r="J237" s="122">
        <f>IF(ABS('Rentas del trabajo'!J237/'Rentas del trabajo'!J225*100-100)&gt;100,"-",'Rentas del trabajo'!J237/'Rentas del trabajo'!J225*100-100)</f>
        <v>42.610751196399292</v>
      </c>
      <c r="K237" s="122">
        <f>IF(ABS('Rentas del trabajo'!K237/'Rentas del trabajo'!K225*100-100)&gt;100,"-",'Rentas del trabajo'!K237/'Rentas del trabajo'!K225*100-100)</f>
        <v>42.603923722291853</v>
      </c>
      <c r="L237" s="122">
        <f>IF(ABS('Rentas del trabajo'!L237/'Rentas del trabajo'!L225*100-100)&gt;100,"-",'Rentas del trabajo'!L237/'Rentas del trabajo'!L225*100-100)</f>
        <v>4.0942591060233013</v>
      </c>
      <c r="M237" s="122">
        <f>IF(ABS('Rentas del trabajo'!M237/'Rentas del trabajo'!M225*100-100)&gt;100,"-",'Rentas del trabajo'!M237/'Rentas del trabajo'!M225*100-100)</f>
        <v>4.966927559732099</v>
      </c>
      <c r="N237" s="122">
        <f>IF(ABS('Rentas del trabajo'!N237/'Rentas del trabajo'!N225*100-100)&gt;100,"-",'Rentas del trabajo'!N237/'Rentas del trabajo'!N225*100-100)</f>
        <v>-3.7111211125663033</v>
      </c>
      <c r="O237" s="122">
        <f>IF(ABS('Rentas del trabajo'!O237/'Rentas del trabajo'!O225*100-100)&gt;100,"-",'Rentas del trabajo'!O237/'Rentas del trabajo'!O225*100-100)</f>
        <v>-11.107716328759025</v>
      </c>
      <c r="P237" s="122"/>
      <c r="Q237" s="122">
        <f>IF(ABS('Rentas del trabajo'!Q237/'Rentas del trabajo'!Q225*100-100)&gt;100,"-",'Rentas del trabajo'!Q237/'Rentas del trabajo'!Q225*100-100)</f>
        <v>3.2170935744705815</v>
      </c>
      <c r="R237" s="122">
        <f>IF(ABS('Rentas del trabajo'!R237/'Rentas del trabajo'!R225*100-100)&gt;100,"-",'Rentas del trabajo'!R237/'Rentas del trabajo'!R225*100-100)</f>
        <v>1.9683691950443034</v>
      </c>
      <c r="S237" s="122">
        <f>IF(ABS('Rentas del trabajo'!S237/'Rentas del trabajo'!S225*100-100)&gt;100,"-",'Rentas del trabajo'!S237/'Rentas del trabajo'!S225*100-100)</f>
        <v>-0.88672419822209747</v>
      </c>
      <c r="T237" s="122">
        <f>IF(ABS('Rentas del trabajo'!T237/'Rentas del trabajo'!T225*100-100)&gt;100,"-",'Rentas del trabajo'!T237/'Rentas del trabajo'!T225*100-100)</f>
        <v>-1.3407659597122574</v>
      </c>
      <c r="U237" s="122">
        <f>IF(ABS('Rentas del trabajo'!U237/'Rentas del trabajo'!U225*100-100)&gt;100,"-",'Rentas del trabajo'!U237/'Rentas del trabajo'!U225*100-100)</f>
        <v>-1.1747647332978488</v>
      </c>
      <c r="V237" s="122">
        <f>IF(ABS('Rentas del trabajo'!V237/'Rentas del trabajo'!V225*100-100)&gt;100,"-",'Rentas del trabajo'!V237/'Rentas del trabajo'!V225*100-100)</f>
        <v>6.642849194612424</v>
      </c>
      <c r="W237" s="122">
        <f>IF(ABS('Rentas del trabajo'!W237/'Rentas del trabajo'!W225*100-100)&gt;100,"-",'Rentas del trabajo'!W237/'Rentas del trabajo'!W225*100-100)</f>
        <v>11.535394942057081</v>
      </c>
      <c r="X237" s="122">
        <f>IF(ABS('Rentas del trabajo'!X237/'Rentas del trabajo'!X225*100-100)&gt;100,"-",'Rentas del trabajo'!X237/'Rentas del trabajo'!X225*100-100)</f>
        <v>2.5049966978003511</v>
      </c>
      <c r="Y237" s="122">
        <f>IF(ABS('Rentas del trabajo'!Y237/'Rentas del trabajo'!Y225*100-100)&gt;100,"-",'Rentas del trabajo'!Y237/'Rentas del trabajo'!Y225*100-100)</f>
        <v>15.838360293988643</v>
      </c>
      <c r="Z237" s="122">
        <f>IF(ABS('Rentas del trabajo'!Z237/'Rentas del trabajo'!Z225*100-100)&gt;100,"-",'Rentas del trabajo'!Z237/'Rentas del trabajo'!Z225*100-100)</f>
        <v>4.3722564319107704</v>
      </c>
      <c r="AA237" s="122">
        <f>IF(ABS('Rentas del trabajo'!AA237/'Rentas del trabajo'!AA225*100-100)&gt;100,"-",'Rentas del trabajo'!AA237/'Rentas del trabajo'!AA225*100-100)</f>
        <v>5.4711561373987934</v>
      </c>
      <c r="AB237" s="122">
        <f>IF(ABS('Rentas del trabajo'!AB237/'Rentas del trabajo'!AB225*100-100)&gt;100,"-",'Rentas del trabajo'!AB237/'Rentas del trabajo'!AB225*100-100)</f>
        <v>6.952701162518693</v>
      </c>
      <c r="AC237" s="122">
        <f>IF(ABS('Rentas del trabajo'!AC237/'Rentas del trabajo'!AC225*100-100)&gt;100,"-",'Rentas del trabajo'!AC237/'Rentas del trabajo'!AC225*100-100)</f>
        <v>-7.8949887293850765</v>
      </c>
      <c r="AD237" s="122"/>
      <c r="AE237" s="122">
        <f>IF(ABS('Rentas del trabajo'!AE237/'Rentas del trabajo'!AE225*100-100)&gt;100,"-",'Rentas del trabajo'!AE237/'Rentas del trabajo'!AE225*100-100)</f>
        <v>5.9602570653083831</v>
      </c>
      <c r="AF237" s="122">
        <f>IF(ABS('Rentas del trabajo'!AF237/'Rentas del trabajo'!AF225*100-100)&gt;100,"-",'Rentas del trabajo'!AF237/'Rentas del trabajo'!AF225*100-100)</f>
        <v>6.0476091050812641</v>
      </c>
      <c r="AG237" s="122">
        <f>IF(ABS('Rentas del trabajo'!AG237/'Rentas del trabajo'!AG225*100-100)&gt;100,"-",'Rentas del trabajo'!AG237/'Rentas del trabajo'!AG225*100-100)</f>
        <v>-4.0513328514984721</v>
      </c>
      <c r="AH237" s="122">
        <f>IF(ABS('Rentas del trabajo'!AH237/'Rentas del trabajo'!AH225*100-100)&gt;100,"-",'Rentas del trabajo'!AH237/'Rentas del trabajo'!AH225*100-100)</f>
        <v>-2.31907631308259</v>
      </c>
      <c r="AI237" s="122">
        <f>IF(ABS('Rentas del trabajo'!AI237/'Rentas del trabajo'!AI225*100-100)&gt;100,"-",'Rentas del trabajo'!AI237/'Rentas del trabajo'!AI225*100-100)</f>
        <v>-5.4661026926166159</v>
      </c>
      <c r="AJ237" s="122">
        <f>IF(ABS('Rentas del trabajo'!AJ237/'Rentas del trabajo'!AJ225*100-100)&gt;100,"-",'Rentas del trabajo'!AJ237/'Rentas del trabajo'!AJ225*100-100)</f>
        <v>54.301360940005026</v>
      </c>
      <c r="AK237" s="122">
        <f>IF(ABS('Rentas del trabajo'!AK237/'Rentas del trabajo'!AK225*100-100)&gt;100,"-",'Rentas del trabajo'!AK237/'Rentas del trabajo'!AK225*100-100)</f>
        <v>70.137166769993797</v>
      </c>
      <c r="AL237" s="122">
        <f>IF(ABS('Rentas del trabajo'!AL237/'Rentas del trabajo'!AL225*100-100)&gt;100,"-",'Rentas del trabajo'!AL237/'Rentas del trabajo'!AL225*100-100)</f>
        <v>46.18314580457735</v>
      </c>
      <c r="AM237" s="122">
        <f>IF(ABS('Rentas del trabajo'!AM237/'Rentas del trabajo'!AM225*100-100)&gt;100,"-",'Rentas del trabajo'!AM237/'Rentas del trabajo'!AM225*100-100)</f>
        <v>65.190046954793161</v>
      </c>
      <c r="AN237" s="122">
        <f>IF(ABS('Rentas del trabajo'!AN237/'Rentas del trabajo'!AN225*100-100)&gt;100,"-",'Rentas del trabajo'!AN237/'Rentas del trabajo'!AN225*100-100)</f>
        <v>8.6455270450362889</v>
      </c>
      <c r="AO237" s="122">
        <f>IF(ABS('Rentas del trabajo'!AO237/'Rentas del trabajo'!AO225*100-100)&gt;100,"-",'Rentas del trabajo'!AO237/'Rentas del trabajo'!AO225*100-100)</f>
        <v>10.709832059155303</v>
      </c>
      <c r="AP237" s="122">
        <f>IF(ABS('Rentas del trabajo'!AP237/'Rentas del trabajo'!AP225*100-100)&gt;100,"-",'Rentas del trabajo'!AP237/'Rentas del trabajo'!AP225*100-100)</f>
        <v>2.9835568892165014</v>
      </c>
      <c r="AQ237" s="122">
        <f>IF(ABS('Rentas del trabajo'!AQ237/'Rentas del trabajo'!AQ225*100-100)&gt;100,"-",'Rentas del trabajo'!AQ237/'Rentas del trabajo'!AQ225*100-100)</f>
        <v>-18.12575210589651</v>
      </c>
      <c r="AR237" s="122"/>
      <c r="AS237" s="122">
        <f>IF(ABS('Rentas del trabajo'!AS237/'Rentas del trabajo'!AS225*100-100)&gt;100,"-",'Rentas del trabajo'!AS237/'Rentas del trabajo'!AS225*100-100)</f>
        <v>5.9602570653083831</v>
      </c>
      <c r="AT237" s="122">
        <f>IF(ABS('Rentas del trabajo'!AT237/'Rentas del trabajo'!AT225*100-100)&gt;100,"-",'Rentas del trabajo'!AT237/'Rentas del trabajo'!AT225*100-100)</f>
        <v>40.437094850882971</v>
      </c>
      <c r="AU237" s="122">
        <f>IF(ABS('Rentas del trabajo'!AU237/'Rentas del trabajo'!AU225*100-100)&gt;100,"-",'Rentas del trabajo'!AU237/'Rentas del trabajo'!AU225*100-100)</f>
        <v>31.774359766441989</v>
      </c>
      <c r="AV237" s="122">
        <f>IF(ABS('Rentas del trabajo'!AV237/'Rentas del trabajo'!AV225*100-100)&gt;100,"-",'Rentas del trabajo'!AV237/'Rentas del trabajo'!AV225*100-100)</f>
        <v>74.276105932098659</v>
      </c>
      <c r="AW237" s="122">
        <f>IF(ABS('Rentas del trabajo'!AW237/'Rentas del trabajo'!AW225*100-100)&gt;100,"-",'Rentas del trabajo'!AW237/'Rentas del trabajo'!AW225*100-100)</f>
        <v>-2.3481332797050527</v>
      </c>
      <c r="AX237" s="122">
        <f>+'Rentas del trabajo'!AX237/'Rentas del trabajo'!AX225*100-100</f>
        <v>-4.6100281544843114</v>
      </c>
      <c r="AY237" s="122"/>
      <c r="AZ237" s="122">
        <f>IF(ABS('Rentas del trabajo'!AZ237/'Rentas del trabajo'!AZ225*100-100)&gt;100,"-",'Rentas del trabajo'!AZ237/'Rentas del trabajo'!AZ225*100-100)</f>
        <v>3.1289089764773479</v>
      </c>
      <c r="BA237" s="122">
        <f>IF(ABS('Rentas del trabajo'!BA237/'Rentas del trabajo'!BA225*100-100)&gt;100,"-",'Rentas del trabajo'!BA237/'Rentas del trabajo'!BA225*100-100)</f>
        <v>9.321518547476316</v>
      </c>
      <c r="BB237" s="122">
        <f>IF(ABS('Rentas del trabajo'!BB237/'Rentas del trabajo'!BB225*100-100)&gt;100,"-",'Rentas del trabajo'!BB237/'Rentas del trabajo'!BB225*100-100)</f>
        <v>-2.0675842326199216</v>
      </c>
      <c r="BC237" s="122"/>
      <c r="BD237" s="122"/>
      <c r="BE237" s="122">
        <f>IF(ABS('Rentas del trabajo'!BE237/'Rentas del trabajo'!BE225*100-100)&gt;100,"-",'Rentas del trabajo'!BE237/'Rentas del trabajo'!BE225*100-100)</f>
        <v>4.2469839560191076</v>
      </c>
      <c r="BF237" s="122">
        <f>IF(ABS('Rentas del trabajo'!BF237/'Rentas del trabajo'!BF225*100-100)&gt;100,"-",'Rentas del trabajo'!BF237/'Rentas del trabajo'!BF225*100-100)</f>
        <v>3.4031431319903902</v>
      </c>
      <c r="BG237" s="122">
        <f>IF(ABS('Rentas del trabajo'!BG237/'Rentas del trabajo'!BG225*100-100)&gt;100,"-",'Rentas del trabajo'!BG237/'Rentas del trabajo'!BG225*100-100)</f>
        <v>10.472977306123383</v>
      </c>
      <c r="BH237" s="122">
        <f>IF(ABS('Rentas del trabajo'!BH237/'Rentas del trabajo'!BH225*100-100)&gt;100,"-",'Rentas del trabajo'!BH237/'Rentas del trabajo'!BH225*100-100)</f>
        <v>-2.1442678413675367</v>
      </c>
      <c r="BI237" s="122"/>
      <c r="BJ237" s="122">
        <f>IF(ABS('Rentas del trabajo'!BJ237/'Rentas del trabajo'!BJ225*100-100)&gt;100,"-",'Rentas del trabajo'!BJ237/'Rentas del trabajo'!BJ225*100-100)</f>
        <v>25.443435097364954</v>
      </c>
      <c r="BK237" s="123"/>
      <c r="BL237" s="123"/>
    </row>
    <row r="238" spans="2:64" ht="12" customHeight="1">
      <c r="B238" s="67" t="s">
        <v>469</v>
      </c>
      <c r="C238" s="122">
        <f>IF(ABS('Rentas del trabajo'!C238/'Rentas del trabajo'!C226*100-100)&gt;100,"-",'Rentas del trabajo'!C238/'Rentas del trabajo'!C226*100-100)</f>
        <v>-2.035154436216061</v>
      </c>
      <c r="D238" s="122">
        <f>IF(ABS('Rentas del trabajo'!D238/'Rentas del trabajo'!D226*100-100)&gt;100,"-",'Rentas del trabajo'!D238/'Rentas del trabajo'!D226*100-100)</f>
        <v>-3.1467329729119626</v>
      </c>
      <c r="E238" s="122">
        <f>IF(ABS('Rentas del trabajo'!E238/'Rentas del trabajo'!E226*100-100)&gt;100,"-",'Rentas del trabajo'!E238/'Rentas del trabajo'!E226*100-100)</f>
        <v>-2.7755177058218692</v>
      </c>
      <c r="F238" s="122">
        <f>IF(ABS('Rentas del trabajo'!F238/'Rentas del trabajo'!F226*100-100)&gt;100,"-",'Rentas del trabajo'!F238/'Rentas del trabajo'!F226*100-100)</f>
        <v>-2.7755177058218692</v>
      </c>
      <c r="G238" s="122"/>
      <c r="H238" s="122">
        <f>IF(ABS('Rentas del trabajo'!H238/'Rentas del trabajo'!H226*100-100)&gt;100,"-",'Rentas del trabajo'!H238/'Rentas del trabajo'!H226*100-100)</f>
        <v>-3.7709450675658047</v>
      </c>
      <c r="I238" s="122">
        <f>IF(ABS('Rentas del trabajo'!I238/'Rentas del trabajo'!I226*100-100)&gt;100,"-",'Rentas del trabajo'!I238/'Rentas del trabajo'!I226*100-100)</f>
        <v>-0.93389917939661871</v>
      </c>
      <c r="J238" s="122">
        <f>IF(ABS('Rentas del trabajo'!J238/'Rentas del trabajo'!J226*100-100)&gt;100,"-",'Rentas del trabajo'!J238/'Rentas del trabajo'!J226*100-100)</f>
        <v>-5.2990388516181497</v>
      </c>
      <c r="K238" s="122">
        <f>IF(ABS('Rentas del trabajo'!K238/'Rentas del trabajo'!K226*100-100)&gt;100,"-",'Rentas del trabajo'!K238/'Rentas del trabajo'!K226*100-100)</f>
        <v>-0.97126601444071525</v>
      </c>
      <c r="L238" s="122">
        <f>IF(ABS('Rentas del trabajo'!L238/'Rentas del trabajo'!L226*100-100)&gt;100,"-",'Rentas del trabajo'!L238/'Rentas del trabajo'!L226*100-100)</f>
        <v>3.3228524459466371</v>
      </c>
      <c r="M238" s="122">
        <f>IF(ABS('Rentas del trabajo'!M238/'Rentas del trabajo'!M226*100-100)&gt;100,"-",'Rentas del trabajo'!M238/'Rentas del trabajo'!M226*100-100)</f>
        <v>3.7938024942364876</v>
      </c>
      <c r="N238" s="122">
        <f>IF(ABS('Rentas del trabajo'!N238/'Rentas del trabajo'!N226*100-100)&gt;100,"-",'Rentas del trabajo'!N238/'Rentas del trabajo'!N226*100-100)</f>
        <v>-8.2166406313513107</v>
      </c>
      <c r="O238" s="122">
        <f>IF(ABS('Rentas del trabajo'!O238/'Rentas del trabajo'!O226*100-100)&gt;100,"-",'Rentas del trabajo'!O238/'Rentas del trabajo'!O226*100-100)</f>
        <v>-13.298039736401051</v>
      </c>
      <c r="P238" s="122"/>
      <c r="Q238" s="122">
        <f>IF(ABS('Rentas del trabajo'!Q238/'Rentas del trabajo'!Q226*100-100)&gt;100,"-",'Rentas del trabajo'!Q238/'Rentas del trabajo'!Q226*100-100)</f>
        <v>1.3387195917311487</v>
      </c>
      <c r="R238" s="122">
        <f>IF(ABS('Rentas del trabajo'!R238/'Rentas del trabajo'!R226*100-100)&gt;100,"-",'Rentas del trabajo'!R238/'Rentas del trabajo'!R226*100-100)</f>
        <v>0.73616387803261318</v>
      </c>
      <c r="S238" s="122">
        <f>IF(ABS('Rentas del trabajo'!S238/'Rentas del trabajo'!S226*100-100)&gt;100,"-",'Rentas del trabajo'!S238/'Rentas del trabajo'!S226*100-100)</f>
        <v>-0.36291675244370936</v>
      </c>
      <c r="T238" s="122">
        <f>IF(ABS('Rentas del trabajo'!T238/'Rentas del trabajo'!T226*100-100)&gt;100,"-",'Rentas del trabajo'!T238/'Rentas del trabajo'!T226*100-100)</f>
        <v>-0.36291675244370936</v>
      </c>
      <c r="U238" s="122"/>
      <c r="V238" s="122">
        <f>IF(ABS('Rentas del trabajo'!V238/'Rentas del trabajo'!V226*100-100)&gt;100,"-",'Rentas del trabajo'!V238/'Rentas del trabajo'!V226*100-100)</f>
        <v>2.6808401250671778</v>
      </c>
      <c r="W238" s="122">
        <f>IF(ABS('Rentas del trabajo'!W238/'Rentas del trabajo'!W226*100-100)&gt;100,"-",'Rentas del trabajo'!W238/'Rentas del trabajo'!W226*100-100)</f>
        <v>2.1655803043921935</v>
      </c>
      <c r="X238" s="122">
        <f>IF(ABS('Rentas del trabajo'!X238/'Rentas del trabajo'!X226*100-100)&gt;100,"-",'Rentas del trabajo'!X238/'Rentas del trabajo'!X226*100-100)</f>
        <v>3.6512874143835461</v>
      </c>
      <c r="Y238" s="122">
        <f>IF(ABS('Rentas del trabajo'!Y238/'Rentas del trabajo'!Y226*100-100)&gt;100,"-",'Rentas del trabajo'!Y238/'Rentas del trabajo'!Y226*100-100)</f>
        <v>-0.64145610556865051</v>
      </c>
      <c r="Z238" s="122">
        <f>IF(ABS('Rentas del trabajo'!Z238/'Rentas del trabajo'!Z226*100-100)&gt;100,"-",'Rentas del trabajo'!Z238/'Rentas del trabajo'!Z226*100-100)</f>
        <v>3.2387747003464398</v>
      </c>
      <c r="AA238" s="122">
        <f>IF(ABS('Rentas del trabajo'!AA238/'Rentas del trabajo'!AA226*100-100)&gt;100,"-",'Rentas del trabajo'!AA238/'Rentas del trabajo'!AA226*100-100)</f>
        <v>3.8296987892255601</v>
      </c>
      <c r="AB238" s="122">
        <f>IF(ABS('Rentas del trabajo'!AB238/'Rentas del trabajo'!AB226*100-100)&gt;100,"-",'Rentas del trabajo'!AB238/'Rentas del trabajo'!AB226*100-100)</f>
        <v>10.434838387635907</v>
      </c>
      <c r="AC238" s="122">
        <f>IF(ABS('Rentas del trabajo'!AC238/'Rentas del trabajo'!AC226*100-100)&gt;100,"-",'Rentas del trabajo'!AC238/'Rentas del trabajo'!AC226*100-100)</f>
        <v>-6.2242202098407517</v>
      </c>
      <c r="AD238" s="122"/>
      <c r="AE238" s="122">
        <f>IF(ABS('Rentas del trabajo'!AE238/'Rentas del trabajo'!AE226*100-100)&gt;100,"-",'Rentas del trabajo'!AE238/'Rentas del trabajo'!AE226*100-100)</f>
        <v>-0.72367985564451942</v>
      </c>
      <c r="AF238" s="122">
        <f>IF(ABS('Rentas del trabajo'!AF238/'Rentas del trabajo'!AF226*100-100)&gt;100,"-",'Rentas del trabajo'!AF238/'Rentas del trabajo'!AF226*100-100)</f>
        <v>-2.4337342063640506</v>
      </c>
      <c r="AG238" s="122">
        <f>IF(ABS('Rentas del trabajo'!AG238/'Rentas del trabajo'!AG226*100-100)&gt;100,"-",'Rentas del trabajo'!AG238/'Rentas del trabajo'!AG226*100-100)</f>
        <v>-3.1283616395441243</v>
      </c>
      <c r="AH238" s="122">
        <f>IF(ABS('Rentas del trabajo'!AH238/'Rentas del trabajo'!AH226*100-100)&gt;100,"-",'Rentas del trabajo'!AH238/'Rentas del trabajo'!AH226*100-100)</f>
        <v>-3.1283616395441243</v>
      </c>
      <c r="AI238" s="122"/>
      <c r="AJ238" s="122">
        <f>IF(ABS('Rentas del trabajo'!AJ238/'Rentas del trabajo'!AJ226*100-100)&gt;100,"-",'Rentas del trabajo'!AJ238/'Rentas del trabajo'!AJ226*100-100)</f>
        <v>-1.191197950964181</v>
      </c>
      <c r="AK238" s="122">
        <f>IF(ABS('Rentas del trabajo'!AK238/'Rentas del trabajo'!AK226*100-100)&gt;100,"-",'Rentas del trabajo'!AK238/'Rentas del trabajo'!AK226*100-100)</f>
        <v>1.2114567883036784</v>
      </c>
      <c r="AL238" s="122">
        <f>IF(ABS('Rentas del trabajo'!AL238/'Rentas del trabajo'!AL226*100-100)&gt;100,"-",'Rentas del trabajo'!AL238/'Rentas del trabajo'!AL226*100-100)</f>
        <v>-1.8412345759070519</v>
      </c>
      <c r="AM238" s="122">
        <f>IF(ABS('Rentas del trabajo'!AM238/'Rentas del trabajo'!AM226*100-100)&gt;100,"-",'Rentas del trabajo'!AM238/'Rentas del trabajo'!AM226*100-100)</f>
        <v>-1.6064918748584063</v>
      </c>
      <c r="AN238" s="122">
        <f>IF(ABS('Rentas del trabajo'!AN238/'Rentas del trabajo'!AN226*100-100)&gt;100,"-",'Rentas del trabajo'!AN238/'Rentas del trabajo'!AN226*100-100)</f>
        <v>6.6692468506422244</v>
      </c>
      <c r="AO238" s="122">
        <f>IF(ABS('Rentas del trabajo'!AO238/'Rentas del trabajo'!AO226*100-100)&gt;100,"-",'Rentas del trabajo'!AO238/'Rentas del trabajo'!AO226*100-100)</f>
        <v>7.7687924916494353</v>
      </c>
      <c r="AP238" s="122">
        <f>IF(ABS('Rentas del trabajo'!AP238/'Rentas del trabajo'!AP226*100-100)&gt;100,"-",'Rentas del trabajo'!AP238/'Rentas del trabajo'!AP226*100-100)</f>
        <v>1.360804585510266</v>
      </c>
      <c r="AQ238" s="122">
        <f>IF(ABS('Rentas del trabajo'!AQ238/'Rentas del trabajo'!AQ226*100-100)&gt;100,"-",'Rentas del trabajo'!AQ238/'Rentas del trabajo'!AQ226*100-100)</f>
        <v>-18.694560669456067</v>
      </c>
      <c r="AR238" s="122"/>
      <c r="AS238" s="122">
        <f>IF(ABS('Rentas del trabajo'!AS238/'Rentas del trabajo'!AS226*100-100)&gt;100,"-",'Rentas del trabajo'!AS238/'Rentas del trabajo'!AS226*100-100)</f>
        <v>-0.72367985564451942</v>
      </c>
      <c r="AT238" s="122">
        <f>IF(ABS('Rentas del trabajo'!AT238/'Rentas del trabajo'!AT226*100-100)&gt;100,"-",'Rentas del trabajo'!AT238/'Rentas del trabajo'!AT226*100-100)</f>
        <v>1.8155188095053632</v>
      </c>
      <c r="AU238" s="122">
        <f>IF(ABS('Rentas del trabajo'!AU238/'Rentas del trabajo'!AU226*100-100)&gt;100,"-",'Rentas del trabajo'!AU238/'Rentas del trabajo'!AU226*100-100)</f>
        <v>4.6377686970556766</v>
      </c>
      <c r="AV238" s="122">
        <f>IF(ABS('Rentas del trabajo'!AV238/'Rentas del trabajo'!AV226*100-100)&gt;100,"-",'Rentas del trabajo'!AV238/'Rentas del trabajo'!AV226*100-100)</f>
        <v>-14.053932818276266</v>
      </c>
      <c r="AW238" s="122">
        <f>IF(ABS('Rentas del trabajo'!AW238/'Rentas del trabajo'!AW226*100-100)&gt;100,"-",'Rentas del trabajo'!AW238/'Rentas del trabajo'!AW226*100-100)</f>
        <v>-2.6466388405733454</v>
      </c>
      <c r="AX238" s="122"/>
      <c r="AY238" s="122"/>
      <c r="AZ238" s="122">
        <f>IF(ABS('Rentas del trabajo'!AZ238/'Rentas del trabajo'!AZ226*100-100)&gt;100,"-",'Rentas del trabajo'!AZ238/'Rentas del trabajo'!AZ226*100-100)</f>
        <v>6.2824236524711097</v>
      </c>
      <c r="BA238" s="122">
        <f>IF(ABS('Rentas del trabajo'!BA238/'Rentas del trabajo'!BA226*100-100)&gt;100,"-",'Rentas del trabajo'!BA238/'Rentas del trabajo'!BA226*100-100)</f>
        <v>36.723052575054055</v>
      </c>
      <c r="BB238" s="122">
        <f>IF(ABS('Rentas del trabajo'!BB238/'Rentas del trabajo'!BB226*100-100)&gt;100,"-",'Rentas del trabajo'!BB238/'Rentas del trabajo'!BB226*100-100)</f>
        <v>-2.4586859469786617</v>
      </c>
      <c r="BC238" s="122">
        <f>+'Rentas del trabajo'!BC238/'Rentas del trabajo'!BC226*100-100</f>
        <v>2.0767611711451934</v>
      </c>
      <c r="BD238" s="122"/>
      <c r="BE238" s="122">
        <f>IF(ABS('Rentas del trabajo'!BE238/'Rentas del trabajo'!BE226*100-100)&gt;100,"-",'Rentas del trabajo'!BE238/'Rentas del trabajo'!BE226*100-100)</f>
        <v>8.0193951017206899</v>
      </c>
      <c r="BF238" s="122">
        <f>IF(ABS('Rentas del trabajo'!BF238/'Rentas del trabajo'!BF226*100-100)&gt;100,"-",'Rentas del trabajo'!BF238/'Rentas del trabajo'!BF226*100-100)</f>
        <v>8.4588412343149741</v>
      </c>
      <c r="BG238" s="122">
        <f>IF(ABS('Rentas del trabajo'!BG238/'Rentas del trabajo'!BG226*100-100)&gt;100,"-",'Rentas del trabajo'!BG238/'Rentas del trabajo'!BG226*100-100)</f>
        <v>35.227778858835535</v>
      </c>
      <c r="BH238" s="122">
        <f>IF(ABS('Rentas del trabajo'!BH238/'Rentas del trabajo'!BH226*100-100)&gt;100,"-",'Rentas del trabajo'!BH238/'Rentas del trabajo'!BH226*100-100)</f>
        <v>6.1113596857047128</v>
      </c>
      <c r="BI238" s="122">
        <f>+SUM('Rentas del trabajo'!BI238:BI239)/SUM('Rentas del trabajo'!BI226:BI227)*100-100</f>
        <v>4.2820327403560157</v>
      </c>
      <c r="BJ238" s="122">
        <f>IF(ABS('Rentas del trabajo'!BJ238/'Rentas del trabajo'!BJ226*100-100)&gt;100,"-",'Rentas del trabajo'!BJ238/'Rentas del trabajo'!BJ226*100-100)</f>
        <v>-10.673719376392214</v>
      </c>
      <c r="BK238" s="123"/>
      <c r="BL238" s="123"/>
    </row>
    <row r="239" spans="2:64" ht="12" customHeight="1">
      <c r="B239" s="67" t="s">
        <v>470</v>
      </c>
      <c r="C239" s="122">
        <f>IF(ABS('Rentas del trabajo'!C239/'Rentas del trabajo'!C227*100-100)&gt;100,"-",'Rentas del trabajo'!C239/'Rentas del trabajo'!C227*100-100)</f>
        <v>2.1856949587032659E-2</v>
      </c>
      <c r="D239" s="122">
        <f>IF(ABS('Rentas del trabajo'!D239/'Rentas del trabajo'!D227*100-100)&gt;100,"-",'Rentas del trabajo'!D239/'Rentas del trabajo'!D227*100-100)</f>
        <v>0.71866686602086816</v>
      </c>
      <c r="E239" s="122">
        <f>IF(ABS('Rentas del trabajo'!E239/'Rentas del trabajo'!E227*100-100)&gt;100,"-",'Rentas del trabajo'!E239/'Rentas del trabajo'!E227*100-100)</f>
        <v>1.1057409323394154</v>
      </c>
      <c r="F239" s="122">
        <f>IF(ABS('Rentas del trabajo'!F239/'Rentas del trabajo'!F227*100-100)&gt;100,"-",'Rentas del trabajo'!F239/'Rentas del trabajo'!F227*100-100)</f>
        <v>1.1057409323394154</v>
      </c>
      <c r="G239" s="122"/>
      <c r="H239" s="122">
        <f>IF(ABS('Rentas del trabajo'!H239/'Rentas del trabajo'!H227*100-100)&gt;100,"-",'Rentas del trabajo'!H239/'Rentas del trabajo'!H227*100-100)</f>
        <v>1.7514612066165114E-2</v>
      </c>
      <c r="I239" s="122">
        <f>IF(ABS('Rentas del trabajo'!I239/'Rentas del trabajo'!I227*100-100)&gt;100,"-",'Rentas del trabajo'!I239/'Rentas del trabajo'!I227*100-100)</f>
        <v>-0.17613571086170055</v>
      </c>
      <c r="J239" s="122">
        <f>IF(ABS('Rentas del trabajo'!J239/'Rentas del trabajo'!J227*100-100)&gt;100,"-",'Rentas del trabajo'!J239/'Rentas del trabajo'!J227*100-100)</f>
        <v>-0.13796438993999516</v>
      </c>
      <c r="K239" s="122">
        <f>IF(ABS('Rentas del trabajo'!K239/'Rentas del trabajo'!K227*100-100)&gt;100,"-",'Rentas del trabajo'!K239/'Rentas del trabajo'!K227*100-100)</f>
        <v>1.0139269487499547</v>
      </c>
      <c r="L239" s="122">
        <f>IF(ABS('Rentas del trabajo'!L239/'Rentas del trabajo'!L227*100-100)&gt;100,"-",'Rentas del trabajo'!L239/'Rentas del trabajo'!L227*100-100)</f>
        <v>3.0032511942271327</v>
      </c>
      <c r="M239" s="122">
        <f>IF(ABS('Rentas del trabajo'!M239/'Rentas del trabajo'!M227*100-100)&gt;100,"-",'Rentas del trabajo'!M239/'Rentas del trabajo'!M227*100-100)</f>
        <v>3.4450412710012444</v>
      </c>
      <c r="N239" s="122">
        <f>IF(ABS('Rentas del trabajo'!N239/'Rentas del trabajo'!N227*100-100)&gt;100,"-",'Rentas del trabajo'!N239/'Rentas del trabajo'!N227*100-100)</f>
        <v>-8.3494280968888148</v>
      </c>
      <c r="O239" s="122">
        <f>IF(ABS('Rentas del trabajo'!O239/'Rentas del trabajo'!O227*100-100)&gt;100,"-",'Rentas del trabajo'!O239/'Rentas del trabajo'!O227*100-100)</f>
        <v>-14.163338963489991</v>
      </c>
      <c r="P239" s="122"/>
      <c r="Q239" s="122">
        <f>IF(ABS('Rentas del trabajo'!Q239/'Rentas del trabajo'!Q227*100-100)&gt;100,"-",'Rentas del trabajo'!Q239/'Rentas del trabajo'!Q227*100-100)</f>
        <v>0.93886255879598934</v>
      </c>
      <c r="R239" s="122">
        <f>IF(ABS('Rentas del trabajo'!R239/'Rentas del trabajo'!R227*100-100)&gt;100,"-",'Rentas del trabajo'!R239/'Rentas del trabajo'!R227*100-100)</f>
        <v>-0.83298083017579927</v>
      </c>
      <c r="S239" s="122">
        <f>IF(ABS('Rentas del trabajo'!S239/'Rentas del trabajo'!S227*100-100)&gt;100,"-",'Rentas del trabajo'!S239/'Rentas del trabajo'!S227*100-100)</f>
        <v>-1.0914439588545264</v>
      </c>
      <c r="T239" s="122">
        <f>IF(ABS('Rentas del trabajo'!T239/'Rentas del trabajo'!T227*100-100)&gt;100,"-",'Rentas del trabajo'!T239/'Rentas del trabajo'!T227*100-100)</f>
        <v>-1.0914439588545264</v>
      </c>
      <c r="U239" s="122"/>
      <c r="V239" s="122">
        <f>IF(ABS('Rentas del trabajo'!V239/'Rentas del trabajo'!V227*100-100)&gt;100,"-",'Rentas del trabajo'!V239/'Rentas del trabajo'!V227*100-100)</f>
        <v>-0.3868168951080122</v>
      </c>
      <c r="W239" s="122">
        <f>IF(ABS('Rentas del trabajo'!W239/'Rentas del trabajo'!W227*100-100)&gt;100,"-",'Rentas del trabajo'!W239/'Rentas del trabajo'!W227*100-100)</f>
        <v>0.55915012300123124</v>
      </c>
      <c r="X239" s="122">
        <f>IF(ABS('Rentas del trabajo'!X239/'Rentas del trabajo'!X227*100-100)&gt;100,"-",'Rentas del trabajo'!X239/'Rentas del trabajo'!X227*100-100)</f>
        <v>-0.69782184874628683</v>
      </c>
      <c r="Y239" s="122">
        <f>IF(ABS('Rentas del trabajo'!Y239/'Rentas del trabajo'!Y227*100-100)&gt;100,"-",'Rentas del trabajo'!Y239/'Rentas del trabajo'!Y227*100-100)</f>
        <v>-0.25123378630009086</v>
      </c>
      <c r="Z239" s="122">
        <f>IF(ABS('Rentas del trabajo'!Z239/'Rentas del trabajo'!Z227*100-100)&gt;100,"-",'Rentas del trabajo'!Z239/'Rentas del trabajo'!Z227*100-100)</f>
        <v>2.8202483554002669</v>
      </c>
      <c r="AA239" s="122">
        <f>IF(ABS('Rentas del trabajo'!AA239/'Rentas del trabajo'!AA227*100-100)&gt;100,"-",'Rentas del trabajo'!AA239/'Rentas del trabajo'!AA227*100-100)</f>
        <v>3.3470027779493421</v>
      </c>
      <c r="AB239" s="122">
        <f>IF(ABS('Rentas del trabajo'!AB239/'Rentas del trabajo'!AB227*100-100)&gt;100,"-",'Rentas del trabajo'!AB239/'Rentas del trabajo'!AB227*100-100)</f>
        <v>11.88103924811989</v>
      </c>
      <c r="AC239" s="122">
        <f>IF(ABS('Rentas del trabajo'!AC239/'Rentas del trabajo'!AC227*100-100)&gt;100,"-",'Rentas del trabajo'!AC239/'Rentas del trabajo'!AC227*100-100)</f>
        <v>-33.07457178212448</v>
      </c>
      <c r="AD239" s="122"/>
      <c r="AE239" s="122">
        <f>IF(ABS('Rentas del trabajo'!AE239/'Rentas del trabajo'!AE227*100-100)&gt;100,"-",'Rentas del trabajo'!AE239/'Rentas del trabajo'!AE227*100-100)</f>
        <v>0.9609247150992104</v>
      </c>
      <c r="AF239" s="122">
        <f>IF(ABS('Rentas del trabajo'!AF239/'Rentas del trabajo'!AF227*100-100)&gt;100,"-",'Rentas del trabajo'!AF239/'Rentas del trabajo'!AF227*100-100)</f>
        <v>-0.12030032138171975</v>
      </c>
      <c r="AG239" s="122">
        <f>IF(ABS('Rentas del trabajo'!AG239/'Rentas del trabajo'!AG227*100-100)&gt;100,"-",'Rentas del trabajo'!AG239/'Rentas del trabajo'!AG227*100-100)</f>
        <v>2.2284308782758444E-3</v>
      </c>
      <c r="AH239" s="122">
        <f>IF(ABS('Rentas del trabajo'!AH239/'Rentas del trabajo'!AH227*100-100)&gt;100,"-",'Rentas del trabajo'!AH239/'Rentas del trabajo'!AH227*100-100)</f>
        <v>2.2284308782758444E-3</v>
      </c>
      <c r="AI239" s="122"/>
      <c r="AJ239" s="122">
        <f>IF(ABS('Rentas del trabajo'!AJ239/'Rentas del trabajo'!AJ227*100-100)&gt;100,"-",'Rentas del trabajo'!AJ239/'Rentas del trabajo'!AJ227*100-100)</f>
        <v>-0.3693700325204361</v>
      </c>
      <c r="AK239" s="122">
        <f>IF(ABS('Rentas del trabajo'!AK239/'Rentas del trabajo'!AK227*100-100)&gt;100,"-",'Rentas del trabajo'!AK239/'Rentas del trabajo'!AK227*100-100)</f>
        <v>0.3820295490956056</v>
      </c>
      <c r="AL239" s="122">
        <f>IF(ABS('Rentas del trabajo'!AL239/'Rentas del trabajo'!AL227*100-100)&gt;100,"-",'Rentas del trabajo'!AL239/'Rentas del trabajo'!AL227*100-100)</f>
        <v>-0.83482349302977354</v>
      </c>
      <c r="AM239" s="122">
        <f>IF(ABS('Rentas del trabajo'!AM239/'Rentas del trabajo'!AM227*100-100)&gt;100,"-",'Rentas del trabajo'!AM239/'Rentas del trabajo'!AM227*100-100)</f>
        <v>0.76014583538619718</v>
      </c>
      <c r="AN239" s="122">
        <f>IF(ABS('Rentas del trabajo'!AN239/'Rentas del trabajo'!AN227*100-100)&gt;100,"-",'Rentas del trabajo'!AN239/'Rentas del trabajo'!AN227*100-100)</f>
        <v>5.9081986920411396</v>
      </c>
      <c r="AO239" s="122">
        <f>IF(ABS('Rentas del trabajo'!AO239/'Rentas del trabajo'!AO227*100-100)&gt;100,"-",'Rentas del trabajo'!AO239/'Rentas del trabajo'!AO227*100-100)</f>
        <v>6.9073496759925206</v>
      </c>
      <c r="AP239" s="122">
        <f>IF(ABS('Rentas del trabajo'!AP239/'Rentas del trabajo'!AP227*100-100)&gt;100,"-",'Rentas del trabajo'!AP239/'Rentas del trabajo'!AP227*100-100)</f>
        <v>2.5396123220461533</v>
      </c>
      <c r="AQ239" s="122">
        <f>IF(ABS('Rentas del trabajo'!AQ239/'Rentas del trabajo'!AQ227*100-100)&gt;100,"-",'Rentas del trabajo'!AQ239/'Rentas del trabajo'!AQ227*100-100)</f>
        <v>-42.553447033389382</v>
      </c>
      <c r="AR239" s="122"/>
      <c r="AS239" s="122">
        <f>IF(ABS('Rentas del trabajo'!AS239/'Rentas del trabajo'!AS227*100-100)&gt;100,"-",'Rentas del trabajo'!AS239/'Rentas del trabajo'!AS227*100-100)</f>
        <v>0.9609247150992104</v>
      </c>
      <c r="AT239" s="122">
        <f>IF(ABS('Rentas del trabajo'!AT239/'Rentas del trabajo'!AT227*100-100)&gt;100,"-",'Rentas del trabajo'!AT239/'Rentas del trabajo'!AT227*100-100)</f>
        <v>1.997116863923253</v>
      </c>
      <c r="AU239" s="122">
        <f>IF(ABS('Rentas del trabajo'!AU239/'Rentas del trabajo'!AU227*100-100)&gt;100,"-",'Rentas del trabajo'!AU239/'Rentas del trabajo'!AU227*100-100)</f>
        <v>4.7628794905418346</v>
      </c>
      <c r="AV239" s="122">
        <f>IF(ABS('Rentas del trabajo'!AV239/'Rentas del trabajo'!AV227*100-100)&gt;100,"-",'Rentas del trabajo'!AV239/'Rentas del trabajo'!AV227*100-100)</f>
        <v>-13.951515399905801</v>
      </c>
      <c r="AW239" s="122">
        <f>IF(ABS('Rentas del trabajo'!AW239/'Rentas del trabajo'!AW227*100-100)&gt;100,"-",'Rentas del trabajo'!AW239/'Rentas del trabajo'!AW227*100-100)</f>
        <v>0.24824718904532972</v>
      </c>
      <c r="AX239" s="122"/>
      <c r="AY239" s="122"/>
      <c r="AZ239" s="122">
        <f>IF(ABS('Rentas del trabajo'!AZ239/'Rentas del trabajo'!AZ227*100-100)&gt;100,"-",'Rentas del trabajo'!AZ239/'Rentas del trabajo'!AZ227*100-100)</f>
        <v>2.1840370291615159</v>
      </c>
      <c r="BA239" s="122">
        <f>IF(ABS('Rentas del trabajo'!BA239/'Rentas del trabajo'!BA227*100-100)&gt;100,"-",'Rentas del trabajo'!BA239/'Rentas del trabajo'!BA227*100-100)</f>
        <v>15.919423561377371</v>
      </c>
      <c r="BB239" s="122">
        <f>IF(ABS('Rentas del trabajo'!BB239/'Rentas del trabajo'!BB227*100-100)&gt;100,"-",'Rentas del trabajo'!BB239/'Rentas del trabajo'!BB227*100-100)</f>
        <v>-6.4573638067624586</v>
      </c>
      <c r="BC239" s="122"/>
      <c r="BD239" s="122"/>
      <c r="BE239" s="122">
        <f>IF(ABS('Rentas del trabajo'!BE239/'Rentas del trabajo'!BE227*100-100)&gt;100,"-",'Rentas del trabajo'!BE239/'Rentas del trabajo'!BE227*100-100)</f>
        <v>7.9851608435587167</v>
      </c>
      <c r="BF239" s="122">
        <f>IF(ABS('Rentas del trabajo'!BF239/'Rentas del trabajo'!BF227*100-100)&gt;100,"-",'Rentas del trabajo'!BF239/'Rentas del trabajo'!BF227*100-100)</f>
        <v>8.9753920502902815</v>
      </c>
      <c r="BG239" s="122">
        <f>IF(ABS('Rentas del trabajo'!BG239/'Rentas del trabajo'!BG227*100-100)&gt;100,"-",'Rentas del trabajo'!BG239/'Rentas del trabajo'!BG227*100-100)</f>
        <v>17.756734497665306</v>
      </c>
      <c r="BH239" s="122">
        <f>IF(ABS('Rentas del trabajo'!BH239/'Rentas del trabajo'!BH227*100-100)&gt;100,"-",'Rentas del trabajo'!BH239/'Rentas del trabajo'!BH227*100-100)</f>
        <v>-2.0602855739685282</v>
      </c>
      <c r="BI239" s="122"/>
      <c r="BJ239" s="122">
        <f>IF(ABS('Rentas del trabajo'!BJ239/'Rentas del trabajo'!BJ227*100-100)&gt;100,"-",'Rentas del trabajo'!BJ239/'Rentas del trabajo'!BJ227*100-100)</f>
        <v>-9.69167344367726</v>
      </c>
      <c r="BK239" s="123"/>
      <c r="BL239" s="123"/>
    </row>
    <row r="240" spans="2:64" ht="12" customHeight="1">
      <c r="B240" s="67" t="s">
        <v>471</v>
      </c>
      <c r="C240" s="122">
        <f>IF(ABS('Rentas del trabajo'!C240/'Rentas del trabajo'!C228*100-100)&gt;100,"-",'Rentas del trabajo'!C240/'Rentas del trabajo'!C228*100-100)</f>
        <v>0.18595211221348507</v>
      </c>
      <c r="D240" s="122">
        <f>IF(ABS('Rentas del trabajo'!D240/'Rentas del trabajo'!D228*100-100)&gt;100,"-",'Rentas del trabajo'!D240/'Rentas del trabajo'!D228*100-100)</f>
        <v>-1.8992062737652304E-2</v>
      </c>
      <c r="E240" s="122">
        <f>IF(ABS('Rentas del trabajo'!E240/'Rentas del trabajo'!E228*100-100)&gt;100,"-",'Rentas del trabajo'!E240/'Rentas del trabajo'!E228*100-100)</f>
        <v>2.2686980960401115E-2</v>
      </c>
      <c r="F240" s="122">
        <f>IF(ABS('Rentas del trabajo'!F240/'Rentas del trabajo'!F228*100-100)&gt;100,"-",'Rentas del trabajo'!F240/'Rentas del trabajo'!F228*100-100)</f>
        <v>7.7943251715751671E-2</v>
      </c>
      <c r="G240" s="122">
        <f>IF(ABS('Rentas del trabajo'!G240/'Rentas del trabajo'!G228*100-100)&gt;100,"-",'Rentas del trabajo'!G240/'Rentas del trabajo'!G228*100-100)</f>
        <v>-4.5771330015185185E-3</v>
      </c>
      <c r="H240" s="122">
        <f>IF(ABS('Rentas del trabajo'!H240/'Rentas del trabajo'!H228*100-100)&gt;100,"-",'Rentas del trabajo'!H240/'Rentas del trabajo'!H228*100-100)</f>
        <v>-0.22964513610101278</v>
      </c>
      <c r="I240" s="122">
        <f>IF(ABS('Rentas del trabajo'!I240/'Rentas del trabajo'!I228*100-100)&gt;100,"-",'Rentas del trabajo'!I240/'Rentas del trabajo'!I228*100-100)</f>
        <v>-0.30599866672010023</v>
      </c>
      <c r="J240" s="122">
        <f>IF(ABS('Rentas del trabajo'!J240/'Rentas del trabajo'!J228*100-100)&gt;100,"-",'Rentas del trabajo'!J240/'Rentas del trabajo'!J228*100-100)</f>
        <v>-1.3169610606081079</v>
      </c>
      <c r="K240" s="122">
        <f>IF(ABS('Rentas del trabajo'!K240/'Rentas del trabajo'!K228*100-100)&gt;100,"-",'Rentas del trabajo'!K240/'Rentas del trabajo'!K228*100-100)</f>
        <v>2.6252155795348386</v>
      </c>
      <c r="L240" s="122">
        <f>IF(ABS('Rentas del trabajo'!L240/'Rentas del trabajo'!L228*100-100)&gt;100,"-",'Rentas del trabajo'!L240/'Rentas del trabajo'!L228*100-100)</f>
        <v>2.8578699063910733</v>
      </c>
      <c r="M240" s="122">
        <f>IF(ABS('Rentas del trabajo'!M240/'Rentas del trabajo'!M228*100-100)&gt;100,"-",'Rentas del trabajo'!M240/'Rentas del trabajo'!M228*100-100)</f>
        <v>3.285846723888227</v>
      </c>
      <c r="N240" s="122">
        <f>IF(ABS('Rentas del trabajo'!N240/'Rentas del trabajo'!N228*100-100)&gt;100,"-",'Rentas del trabajo'!N240/'Rentas del trabajo'!N228*100-100)</f>
        <v>-1.3516935001428294</v>
      </c>
      <c r="O240" s="122">
        <f>IF(ABS('Rentas del trabajo'!O240/'Rentas del trabajo'!O228*100-100)&gt;100,"-",'Rentas del trabajo'!O240/'Rentas del trabajo'!O228*100-100)</f>
        <v>-15.720477003503078</v>
      </c>
      <c r="P240" s="122"/>
      <c r="Q240" s="122">
        <f>IF(ABS('Rentas del trabajo'!Q240/'Rentas del trabajo'!Q228*100-100)&gt;100,"-",'Rentas del trabajo'!Q240/'Rentas del trabajo'!Q228*100-100)</f>
        <v>0.33149746204215091</v>
      </c>
      <c r="R240" s="122">
        <f>IF(ABS('Rentas del trabajo'!R240/'Rentas del trabajo'!R228*100-100)&gt;100,"-",'Rentas del trabajo'!R240/'Rentas del trabajo'!R228*100-100)</f>
        <v>-0.60959497345120894</v>
      </c>
      <c r="S240" s="122">
        <f>IF(ABS('Rentas del trabajo'!S240/'Rentas del trabajo'!S228*100-100)&gt;100,"-",'Rentas del trabajo'!S240/'Rentas del trabajo'!S228*100-100)</f>
        <v>-0.6870903007907998</v>
      </c>
      <c r="T240" s="122">
        <f>IF(ABS('Rentas del trabajo'!T240/'Rentas del trabajo'!T228*100-100)&gt;100,"-",'Rentas del trabajo'!T240/'Rentas del trabajo'!T228*100-100)</f>
        <v>0.48165767555514094</v>
      </c>
      <c r="U240" s="122">
        <f>IF(ABS('Rentas del trabajo'!U240/'Rentas del trabajo'!U228*100-100)&gt;100,"-",'Rentas del trabajo'!U240/'Rentas del trabajo'!U228*100-100)</f>
        <v>-1.6615969372206223</v>
      </c>
      <c r="V240" s="122">
        <f>IF(ABS('Rentas del trabajo'!V240/'Rentas del trabajo'!V228*100-100)&gt;100,"-",'Rentas del trabajo'!V240/'Rentas del trabajo'!V228*100-100)</f>
        <v>-0.24589919620490264</v>
      </c>
      <c r="W240" s="122">
        <f>IF(ABS('Rentas del trabajo'!W240/'Rentas del trabajo'!W228*100-100)&gt;100,"-",'Rentas del trabajo'!W240/'Rentas del trabajo'!W228*100-100)</f>
        <v>-0.13777813579255849</v>
      </c>
      <c r="X240" s="122">
        <f>IF(ABS('Rentas del trabajo'!X240/'Rentas del trabajo'!X228*100-100)&gt;100,"-",'Rentas del trabajo'!X240/'Rentas del trabajo'!X228*100-100)</f>
        <v>0.38613051582396452</v>
      </c>
      <c r="Y240" s="122">
        <f>IF(ABS('Rentas del trabajo'!Y240/'Rentas del trabajo'!Y228*100-100)&gt;100,"-",'Rentas del trabajo'!Y240/'Rentas del trabajo'!Y228*100-100)</f>
        <v>-1.6092202739181829</v>
      </c>
      <c r="Z240" s="122">
        <f>IF(ABS('Rentas del trabajo'!Z240/'Rentas del trabajo'!Z228*100-100)&gt;100,"-",'Rentas del trabajo'!Z240/'Rentas del trabajo'!Z228*100-100)</f>
        <v>3.5427087222379612</v>
      </c>
      <c r="AA240" s="122">
        <f>IF(ABS('Rentas del trabajo'!AA240/'Rentas del trabajo'!AA228*100-100)&gt;100,"-",'Rentas del trabajo'!AA240/'Rentas del trabajo'!AA228*100-100)</f>
        <v>4.1424334195589978</v>
      </c>
      <c r="AB240" s="122">
        <f>IF(ABS('Rentas del trabajo'!AB240/'Rentas del trabajo'!AB228*100-100)&gt;100,"-",'Rentas del trabajo'!AB240/'Rentas del trabajo'!AB228*100-100)</f>
        <v>7.6866173956123589</v>
      </c>
      <c r="AC240" s="122">
        <f>IF(ABS('Rentas del trabajo'!AC240/'Rentas del trabajo'!AC228*100-100)&gt;100,"-",'Rentas del trabajo'!AC240/'Rentas del trabajo'!AC228*100-100)</f>
        <v>-31.613038478669992</v>
      </c>
      <c r="AD240" s="122"/>
      <c r="AE240" s="122">
        <f>IF(ABS('Rentas del trabajo'!AE240/'Rentas del trabajo'!AE228*100-100)&gt;100,"-",'Rentas del trabajo'!AE240/'Rentas del trabajo'!AE228*100-100)</f>
        <v>0.51806600078822385</v>
      </c>
      <c r="AF240" s="122">
        <f>IF(ABS('Rentas del trabajo'!AF240/'Rentas del trabajo'!AF228*100-100)&gt;100,"-",'Rentas del trabajo'!AF240/'Rentas del trabajo'!AF228*100-100)</f>
        <v>-0.6284712615290573</v>
      </c>
      <c r="AG240" s="122">
        <f>IF(ABS('Rentas del trabajo'!AG240/'Rentas del trabajo'!AG228*100-100)&gt;100,"-",'Rentas del trabajo'!AG240/'Rentas del trabajo'!AG228*100-100)</f>
        <v>-0.66455919987612333</v>
      </c>
      <c r="AH240" s="122">
        <f>IF(ABS('Rentas del trabajo'!AH240/'Rentas del trabajo'!AH228*100-100)&gt;100,"-",'Rentas del trabajo'!AH240/'Rentas del trabajo'!AH228*100-100)</f>
        <v>0.55997634692536735</v>
      </c>
      <c r="AI240" s="122">
        <f>IF(ABS('Rentas del trabajo'!AI240/'Rentas del trabajo'!AI228*100-100)&gt;100,"-",'Rentas del trabajo'!AI240/'Rentas del trabajo'!AI228*100-100)</f>
        <v>-1.6660980167203689</v>
      </c>
      <c r="AJ240" s="122">
        <f>IF(ABS('Rentas del trabajo'!AJ240/'Rentas del trabajo'!AJ228*100-100)&gt;100,"-",'Rentas del trabajo'!AJ240/'Rentas del trabajo'!AJ228*100-100)</f>
        <v>-0.4749796367621002</v>
      </c>
      <c r="AK240" s="122">
        <f>IF(ABS('Rentas del trabajo'!AK240/'Rentas del trabajo'!AK228*100-100)&gt;100,"-",'Rentas del trabajo'!AK240/'Rentas del trabajo'!AK228*100-100)</f>
        <v>-0.44335520325410016</v>
      </c>
      <c r="AL240" s="122">
        <f>IF(ABS('Rentas del trabajo'!AL240/'Rentas del trabajo'!AL228*100-100)&gt;100,"-",'Rentas del trabajo'!AL240/'Rentas del trabajo'!AL228*100-100)</f>
        <v>-0.93591573332068378</v>
      </c>
      <c r="AM240" s="122">
        <f>IF(ABS('Rentas del trabajo'!AM240/'Rentas del trabajo'!AM228*100-100)&gt;100,"-",'Rentas del trabajo'!AM240/'Rentas del trabajo'!AM228*100-100)</f>
        <v>0.97374980427670721</v>
      </c>
      <c r="AN240" s="122">
        <f>IF(ABS('Rentas del trabajo'!AN240/'Rentas del trabajo'!AN228*100-100)&gt;100,"-",'Rentas del trabajo'!AN240/'Rentas del trabajo'!AN228*100-100)</f>
        <v>6.501824635072964</v>
      </c>
      <c r="AO240" s="122">
        <f>IF(ABS('Rentas del trabajo'!AO240/'Rentas del trabajo'!AO228*100-100)&gt;100,"-",'Rentas del trabajo'!AO240/'Rentas del trabajo'!AO228*100-100)</f>
        <v>7.5643941562530728</v>
      </c>
      <c r="AP240" s="122">
        <f>IF(ABS('Rentas del trabajo'!AP240/'Rentas del trabajo'!AP228*100-100)&gt;100,"-",'Rentas del trabajo'!AP240/'Rentas del trabajo'!AP228*100-100)</f>
        <v>6.2310243877521572</v>
      </c>
      <c r="AQ240" s="122">
        <f>IF(ABS('Rentas del trabajo'!AQ240/'Rentas del trabajo'!AQ228*100-100)&gt;100,"-",'Rentas del trabajo'!AQ240/'Rentas del trabajo'!AQ228*100-100)</f>
        <v>-42.363795038025188</v>
      </c>
      <c r="AR240" s="122"/>
      <c r="AS240" s="122">
        <f>IF(ABS('Rentas del trabajo'!AS240/'Rentas del trabajo'!AS228*100-100)&gt;100,"-",'Rentas del trabajo'!AS240/'Rentas del trabajo'!AS228*100-100)</f>
        <v>0.51806600078822385</v>
      </c>
      <c r="AT240" s="122">
        <f>IF(ABS('Rentas del trabajo'!AT240/'Rentas del trabajo'!AT228*100-100)&gt;100,"-",'Rentas del trabajo'!AT240/'Rentas del trabajo'!AT228*100-100)</f>
        <v>3.3048686058262433</v>
      </c>
      <c r="AU240" s="122">
        <f>IF(ABS('Rentas del trabajo'!AU240/'Rentas del trabajo'!AU228*100-100)&gt;100,"-",'Rentas del trabajo'!AU240/'Rentas del trabajo'!AU228*100-100)</f>
        <v>2.9049957947143952</v>
      </c>
      <c r="AV240" s="122">
        <f>IF(ABS('Rentas del trabajo'!AV240/'Rentas del trabajo'!AV228*100-100)&gt;100,"-",'Rentas del trabajo'!AV240/'Rentas del trabajo'!AV228*100-100)</f>
        <v>4.6874657215357729</v>
      </c>
      <c r="AW240" s="122">
        <f>IF(ABS('Rentas del trabajo'!AW240/'Rentas del trabajo'!AW228*100-100)&gt;100,"-",'Rentas del trabajo'!AW240/'Rentas del trabajo'!AW228*100-100)</f>
        <v>0.922399524337564</v>
      </c>
      <c r="AX240" s="122">
        <f>+'Rentas del trabajo'!AX240/'Rentas del trabajo'!AX228*100-100</f>
        <v>-1.3540642312597839</v>
      </c>
      <c r="AY240" s="122"/>
      <c r="AZ240" s="122">
        <f>IF(ABS('Rentas del trabajo'!AZ240/'Rentas del trabajo'!AZ228*100-100)&gt;100,"-",'Rentas del trabajo'!AZ240/'Rentas del trabajo'!AZ228*100-100)</f>
        <v>6.0170665812616022</v>
      </c>
      <c r="BA240" s="122">
        <f>IF(ABS('Rentas del trabajo'!BA240/'Rentas del trabajo'!BA228*100-100)&gt;100,"-",'Rentas del trabajo'!BA240/'Rentas del trabajo'!BA228*100-100)</f>
        <v>1.1072247873397316</v>
      </c>
      <c r="BB240" s="122">
        <f>IF(ABS('Rentas del trabajo'!BB240/'Rentas del trabajo'!BB228*100-100)&gt;100,"-",'Rentas del trabajo'!BB240/'Rentas del trabajo'!BB228*100-100)</f>
        <v>9.3317436823167697</v>
      </c>
      <c r="BC240" s="122"/>
      <c r="BD240" s="122"/>
      <c r="BE240" s="122">
        <f>IF(ABS('Rentas del trabajo'!BE240/'Rentas del trabajo'!BE228*100-100)&gt;100,"-",'Rentas del trabajo'!BE240/'Rentas del trabajo'!BE228*100-100)</f>
        <v>1.8132777757272009</v>
      </c>
      <c r="BF240" s="122">
        <f>IF(ABS('Rentas del trabajo'!BF240/'Rentas del trabajo'!BF228*100-100)&gt;100,"-",'Rentas del trabajo'!BF240/'Rentas del trabajo'!BF228*100-100)</f>
        <v>1.5391344389634583</v>
      </c>
      <c r="BG240" s="122">
        <f>IF(ABS('Rentas del trabajo'!BG240/'Rentas del trabajo'!BG228*100-100)&gt;100,"-",'Rentas del trabajo'!BG240/'Rentas del trabajo'!BG228*100-100)</f>
        <v>0.93402695672737934</v>
      </c>
      <c r="BH240" s="122">
        <f>IF(ABS('Rentas del trabajo'!BH240/'Rentas del trabajo'!BH228*100-100)&gt;100,"-",'Rentas del trabajo'!BH240/'Rentas del trabajo'!BH228*100-100)</f>
        <v>1.5216640521951206</v>
      </c>
      <c r="BI240" s="122"/>
      <c r="BJ240" s="122">
        <f>IF(ABS('Rentas del trabajo'!BJ240/'Rentas del trabajo'!BJ228*100-100)&gt;100,"-",'Rentas del trabajo'!BJ240/'Rentas del trabajo'!BJ228*100-100)</f>
        <v>7.9052910052914029</v>
      </c>
      <c r="BK240" s="123"/>
      <c r="BL240" s="123"/>
    </row>
    <row r="241" spans="2:64" ht="12" customHeight="1">
      <c r="B241" s="67" t="s">
        <v>472</v>
      </c>
      <c r="C241" s="122">
        <f>IF(ABS('Rentas del trabajo'!C241/'Rentas del trabajo'!C229*100-100)&gt;100,"-",'Rentas del trabajo'!C241/'Rentas del trabajo'!C229*100-100)</f>
        <v>-6.1252612443425392E-2</v>
      </c>
      <c r="D241" s="122">
        <f>IF(ABS('Rentas del trabajo'!D241/'Rentas del trabajo'!D229*100-100)&gt;100,"-",'Rentas del trabajo'!D241/'Rentas del trabajo'!D229*100-100)</f>
        <v>0.96646472520762927</v>
      </c>
      <c r="E241" s="122">
        <f>IF(ABS('Rentas del trabajo'!E241/'Rentas del trabajo'!E229*100-100)&gt;100,"-",'Rentas del trabajo'!E241/'Rentas del trabajo'!E229*100-100)</f>
        <v>1.7951969520317874</v>
      </c>
      <c r="F241" s="122">
        <f>IF(ABS('Rentas del trabajo'!F241/'Rentas del trabajo'!F229*100-100)&gt;100,"-",'Rentas del trabajo'!F241/'Rentas del trabajo'!F229*100-100)</f>
        <v>1.7951969520317874</v>
      </c>
      <c r="G241" s="122"/>
      <c r="H241" s="122">
        <f>IF(ABS('Rentas del trabajo'!H241/'Rentas del trabajo'!H229*100-100)&gt;100,"-",'Rentas del trabajo'!H241/'Rentas del trabajo'!H229*100-100)</f>
        <v>-0.41816289072880863</v>
      </c>
      <c r="I241" s="122">
        <f>IF(ABS('Rentas del trabajo'!I241/'Rentas del trabajo'!I229*100-100)&gt;100,"-",'Rentas del trabajo'!I241/'Rentas del trabajo'!I229*100-100)</f>
        <v>1.4722702993402237</v>
      </c>
      <c r="J241" s="122">
        <f>IF(ABS('Rentas del trabajo'!J241/'Rentas del trabajo'!J229*100-100)&gt;100,"-",'Rentas del trabajo'!J241/'Rentas del trabajo'!J229*100-100)</f>
        <v>-1.7063179043111489</v>
      </c>
      <c r="K241" s="122">
        <f>IF(ABS('Rentas del trabajo'!K241/'Rentas del trabajo'!K229*100-100)&gt;100,"-",'Rentas del trabajo'!K241/'Rentas del trabajo'!K229*100-100)</f>
        <v>2.4772834831992441</v>
      </c>
      <c r="L241" s="122">
        <f>IF(ABS('Rentas del trabajo'!L241/'Rentas del trabajo'!L229*100-100)&gt;100,"-",'Rentas del trabajo'!L241/'Rentas del trabajo'!L229*100-100)</f>
        <v>2.5392544818050311</v>
      </c>
      <c r="M241" s="122">
        <f>IF(ABS('Rentas del trabajo'!M241/'Rentas del trabajo'!M229*100-100)&gt;100,"-",'Rentas del trabajo'!M241/'Rentas del trabajo'!M229*100-100)</f>
        <v>2.9388746126121958</v>
      </c>
      <c r="N241" s="122">
        <f>IF(ABS('Rentas del trabajo'!N241/'Rentas del trabajo'!N229*100-100)&gt;100,"-",'Rentas del trabajo'!N241/'Rentas del trabajo'!N229*100-100)</f>
        <v>-8.9225341222995098</v>
      </c>
      <c r="O241" s="122">
        <f>IF(ABS('Rentas del trabajo'!O241/'Rentas del trabajo'!O229*100-100)&gt;100,"-",'Rentas del trabajo'!O241/'Rentas del trabajo'!O229*100-100)</f>
        <v>-16.516190361148389</v>
      </c>
      <c r="P241" s="122"/>
      <c r="Q241" s="122">
        <f>IF(ABS('Rentas del trabajo'!Q241/'Rentas del trabajo'!Q229*100-100)&gt;100,"-",'Rentas del trabajo'!Q241/'Rentas del trabajo'!Q229*100-100)</f>
        <v>1.7703203122000843</v>
      </c>
      <c r="R241" s="122">
        <f>IF(ABS('Rentas del trabajo'!R241/'Rentas del trabajo'!R229*100-100)&gt;100,"-",'Rentas del trabajo'!R241/'Rentas del trabajo'!R229*100-100)</f>
        <v>-0.2764228895657368</v>
      </c>
      <c r="S241" s="122">
        <f>IF(ABS('Rentas del trabajo'!S241/'Rentas del trabajo'!S229*100-100)&gt;100,"-",'Rentas del trabajo'!S241/'Rentas del trabajo'!S229*100-100)</f>
        <v>7.1383320065194766E-3</v>
      </c>
      <c r="T241" s="122">
        <f>IF(ABS('Rentas del trabajo'!T241/'Rentas del trabajo'!T229*100-100)&gt;100,"-",'Rentas del trabajo'!T241/'Rentas del trabajo'!T229*100-100)</f>
        <v>7.1383320065194766E-3</v>
      </c>
      <c r="U241" s="122"/>
      <c r="V241" s="122">
        <f>IF(ABS('Rentas del trabajo'!V241/'Rentas del trabajo'!V229*100-100)&gt;100,"-",'Rentas del trabajo'!V241/'Rentas del trabajo'!V229*100-100)</f>
        <v>-0.84460792785652927</v>
      </c>
      <c r="W241" s="122">
        <f>IF(ABS('Rentas del trabajo'!W241/'Rentas del trabajo'!W229*100-100)&gt;100,"-",'Rentas del trabajo'!W241/'Rentas del trabajo'!W229*100-100)</f>
        <v>-1.3016411834304478</v>
      </c>
      <c r="X241" s="122">
        <f>IF(ABS('Rentas del trabajo'!X241/'Rentas del trabajo'!X229*100-100)&gt;100,"-",'Rentas del trabajo'!X241/'Rentas del trabajo'!X229*100-100)</f>
        <v>-0.66465567447649221</v>
      </c>
      <c r="Y241" s="122">
        <f>IF(ABS('Rentas del trabajo'!Y241/'Rentas del trabajo'!Y229*100-100)&gt;100,"-",'Rentas del trabajo'!Y241/'Rentas del trabajo'!Y229*100-100)</f>
        <v>-0.47682526290182636</v>
      </c>
      <c r="Z241" s="122">
        <f>IF(ABS('Rentas del trabajo'!Z241/'Rentas del trabajo'!Z229*100-100)&gt;100,"-",'Rentas del trabajo'!Z241/'Rentas del trabajo'!Z229*100-100)</f>
        <v>3.4324785863178704</v>
      </c>
      <c r="AA241" s="122">
        <f>IF(ABS('Rentas del trabajo'!AA241/'Rentas del trabajo'!AA229*100-100)&gt;100,"-",'Rentas del trabajo'!AA241/'Rentas del trabajo'!AA229*100-100)</f>
        <v>4.0095774175170362</v>
      </c>
      <c r="AB241" s="122">
        <f>IF(ABS('Rentas del trabajo'!AB241/'Rentas del trabajo'!AB229*100-100)&gt;100,"-",'Rentas del trabajo'!AB241/'Rentas del trabajo'!AB229*100-100)</f>
        <v>13.154480936356677</v>
      </c>
      <c r="AC241" s="122">
        <f>IF(ABS('Rentas del trabajo'!AC241/'Rentas del trabajo'!AC229*100-100)&gt;100,"-",'Rentas del trabajo'!AC241/'Rentas del trabajo'!AC229*100-100)</f>
        <v>-31.013314645596708</v>
      </c>
      <c r="AD241" s="122"/>
      <c r="AE241" s="122">
        <f>IF(ABS('Rentas del trabajo'!AE241/'Rentas del trabajo'!AE229*100-100)&gt;100,"-",'Rentas del trabajo'!AE241/'Rentas del trabajo'!AE229*100-100)</f>
        <v>1.7079833323168145</v>
      </c>
      <c r="AF241" s="122">
        <f>IF(ABS('Rentas del trabajo'!AF241/'Rentas del trabajo'!AF229*100-100)&gt;100,"-",'Rentas del trabajo'!AF241/'Rentas del trabajo'!AF229*100-100)</f>
        <v>0.68737030592183146</v>
      </c>
      <c r="AG241" s="122">
        <f>IF(ABS('Rentas del trabajo'!AG241/'Rentas del trabajo'!AG229*100-100)&gt;100,"-",'Rentas del trabajo'!AG241/'Rentas del trabajo'!AG229*100-100)</f>
        <v>1.8024634311569088</v>
      </c>
      <c r="AH241" s="122">
        <f>IF(ABS('Rentas del trabajo'!AH241/'Rentas del trabajo'!AH229*100-100)&gt;100,"-",'Rentas del trabajo'!AH241/'Rentas del trabajo'!AH229*100-100)</f>
        <v>1.8024634311569088</v>
      </c>
      <c r="AI241" s="122"/>
      <c r="AJ241" s="122">
        <f>IF(ABS('Rentas del trabajo'!AJ241/'Rentas del trabajo'!AJ229*100-100)&gt;100,"-",'Rentas del trabajo'!AJ241/'Rentas del trabajo'!AJ229*100-100)</f>
        <v>-1.2592389816589105</v>
      </c>
      <c r="AK241" s="122">
        <f>IF(ABS('Rentas del trabajo'!AK241/'Rentas del trabajo'!AK229*100-100)&gt;100,"-",'Rentas del trabajo'!AK241/'Rentas del trabajo'!AK229*100-100)</f>
        <v>0.15146543936215551</v>
      </c>
      <c r="AL241" s="122">
        <f>IF(ABS('Rentas del trabajo'!AL241/'Rentas del trabajo'!AL229*100-100)&gt;100,"-",'Rentas del trabajo'!AL241/'Rentas del trabajo'!AL229*100-100)</f>
        <v>-2.359632440012021</v>
      </c>
      <c r="AM241" s="122">
        <f>IF(ABS('Rentas del trabajo'!AM241/'Rentas del trabajo'!AM229*100-100)&gt;100,"-",'Rentas del trabajo'!AM241/'Rentas del trabajo'!AM229*100-100)</f>
        <v>1.9886459068158189</v>
      </c>
      <c r="AN241" s="122">
        <f>IF(ABS('Rentas del trabajo'!AN241/'Rentas del trabajo'!AN229*100-100)&gt;100,"-",'Rentas del trabajo'!AN241/'Rentas del trabajo'!AN229*100-100)</f>
        <v>6.058892434462976</v>
      </c>
      <c r="AO241" s="122">
        <f>IF(ABS('Rentas del trabajo'!AO241/'Rentas del trabajo'!AO229*100-100)&gt;100,"-",'Rentas del trabajo'!AO241/'Rentas del trabajo'!AO229*100-100)</f>
        <v>7.0662884829256996</v>
      </c>
      <c r="AP241" s="122">
        <f>IF(ABS('Rentas del trabajo'!AP241/'Rentas del trabajo'!AP229*100-100)&gt;100,"-",'Rentas del trabajo'!AP241/'Rentas del trabajo'!AP229*100-100)</f>
        <v>3.0582337638993522</v>
      </c>
      <c r="AQ241" s="122">
        <f>IF(ABS('Rentas del trabajo'!AQ241/'Rentas del trabajo'!AQ229*100-100)&gt;100,"-",'Rentas del trabajo'!AQ241/'Rentas del trabajo'!AQ229*100-100)</f>
        <v>-42.407286922576446</v>
      </c>
      <c r="AR241" s="122"/>
      <c r="AS241" s="122">
        <f>IF(ABS('Rentas del trabajo'!AS241/'Rentas del trabajo'!AS229*100-100)&gt;100,"-",'Rentas del trabajo'!AS241/'Rentas del trabajo'!AS229*100-100)</f>
        <v>1.7079833323168145</v>
      </c>
      <c r="AT241" s="122">
        <f>IF(ABS('Rentas del trabajo'!AT241/'Rentas del trabajo'!AT229*100-100)&gt;100,"-",'Rentas del trabajo'!AT241/'Rentas del trabajo'!AT229*100-100)</f>
        <v>1.4272298915718977</v>
      </c>
      <c r="AU241" s="122">
        <f>IF(ABS('Rentas del trabajo'!AU241/'Rentas del trabajo'!AU229*100-100)&gt;100,"-",'Rentas del trabajo'!AU241/'Rentas del trabajo'!AU229*100-100)</f>
        <v>3.7376442905944884</v>
      </c>
      <c r="AV241" s="122">
        <f>IF(ABS('Rentas del trabajo'!AV241/'Rentas del trabajo'!AV229*100-100)&gt;100,"-",'Rentas del trabajo'!AV241/'Rentas del trabajo'!AV229*100-100)</f>
        <v>-9.9822422494087277</v>
      </c>
      <c r="AW241" s="122">
        <f>IF(ABS('Rentas del trabajo'!AW241/'Rentas del trabajo'!AW229*100-100)&gt;100,"-",'Rentas del trabajo'!AW241/'Rentas del trabajo'!AW229*100-100)</f>
        <v>1.927829269240803</v>
      </c>
      <c r="AX241" s="122"/>
      <c r="AY241" s="122"/>
      <c r="AZ241" s="122">
        <f>IF(ABS('Rentas del trabajo'!AZ241/'Rentas del trabajo'!AZ229*100-100)&gt;100,"-",'Rentas del trabajo'!AZ241/'Rentas del trabajo'!AZ229*100-100)</f>
        <v>6.6472389306273527</v>
      </c>
      <c r="BA241" s="122">
        <f>IF(ABS('Rentas del trabajo'!BA241/'Rentas del trabajo'!BA229*100-100)&gt;100,"-",'Rentas del trabajo'!BA241/'Rentas del trabajo'!BA229*100-100)</f>
        <v>7.7064632816617973</v>
      </c>
      <c r="BB241" s="122">
        <f>IF(ABS('Rentas del trabajo'!BB241/'Rentas del trabajo'!BB229*100-100)&gt;100,"-",'Rentas del trabajo'!BB241/'Rentas del trabajo'!BB229*100-100)</f>
        <v>5.7970331356301301</v>
      </c>
      <c r="BC241" s="122">
        <f>+'Rentas del trabajo'!BC241/'Rentas del trabajo'!BC229*100-100</f>
        <v>6.8830544106345286</v>
      </c>
      <c r="BD241" s="122"/>
      <c r="BE241" s="122">
        <f>IF(ABS('Rentas del trabajo'!BE241/'Rentas del trabajo'!BE229*100-100)&gt;100,"-",'Rentas del trabajo'!BE241/'Rentas del trabajo'!BE229*100-100)</f>
        <v>-18.239470706089151</v>
      </c>
      <c r="BF241" s="122">
        <f>IF(ABS('Rentas del trabajo'!BF241/'Rentas del trabajo'!BF229*100-100)&gt;100,"-",'Rentas del trabajo'!BF241/'Rentas del trabajo'!BF229*100-100)</f>
        <v>-18.023781809176754</v>
      </c>
      <c r="BG241" s="122">
        <f>IF(ABS('Rentas del trabajo'!BG241/'Rentas del trabajo'!BG229*100-100)&gt;100,"-",'Rentas del trabajo'!BG241/'Rentas del trabajo'!BG229*100-100)</f>
        <v>-6.2504345753082617</v>
      </c>
      <c r="BH241" s="122">
        <f>IF(ABS('Rentas del trabajo'!BH241/'Rentas del trabajo'!BH229*100-100)&gt;100,"-",'Rentas del trabajo'!BH241/'Rentas del trabajo'!BH229*100-100)</f>
        <v>-15.587228156110399</v>
      </c>
      <c r="BI241" s="122">
        <f>+SUM('Rentas del trabajo'!BI241:BI242)/SUM('Rentas del trabajo'!BI229:BI230)*100-100</f>
        <v>6.7336989546621879</v>
      </c>
      <c r="BJ241" s="122">
        <f>IF(ABS('Rentas del trabajo'!BJ241/'Rentas del trabajo'!BJ229*100-100)&gt;100,"-",'Rentas del trabajo'!BJ241/'Rentas del trabajo'!BJ229*100-100)</f>
        <v>-26.51926510935327</v>
      </c>
      <c r="BK241" s="123"/>
      <c r="BL241" s="123"/>
    </row>
    <row r="242" spans="2:64" ht="12" customHeight="1">
      <c r="B242" s="67" t="s">
        <v>473</v>
      </c>
      <c r="C242" s="122">
        <f>IF(ABS('Rentas del trabajo'!C242/'Rentas del trabajo'!C230*100-100)&gt;100,"-",'Rentas del trabajo'!C242/'Rentas del trabajo'!C230*100-100)</f>
        <v>-0.76780212586234597</v>
      </c>
      <c r="D242" s="122">
        <f>IF(ABS('Rentas del trabajo'!D242/'Rentas del trabajo'!D230*100-100)&gt;100,"-",'Rentas del trabajo'!D242/'Rentas del trabajo'!D230*100-100)</f>
        <v>0.23653643222405663</v>
      </c>
      <c r="E242" s="122">
        <f>IF(ABS('Rentas del trabajo'!E242/'Rentas del trabajo'!E230*100-100)&gt;100,"-",'Rentas del trabajo'!E242/'Rentas del trabajo'!E230*100-100)</f>
        <v>0.55036921721853105</v>
      </c>
      <c r="F242" s="122">
        <f>IF(ABS('Rentas del trabajo'!F242/'Rentas del trabajo'!F230*100-100)&gt;100,"-",'Rentas del trabajo'!F242/'Rentas del trabajo'!F230*100-100)</f>
        <v>0.55036921721853105</v>
      </c>
      <c r="G242" s="122"/>
      <c r="H242" s="122">
        <f>IF(ABS('Rentas del trabajo'!H242/'Rentas del trabajo'!H230*100-100)&gt;100,"-",'Rentas del trabajo'!H242/'Rentas del trabajo'!H230*100-100)</f>
        <v>-0.2687128115295252</v>
      </c>
      <c r="I242" s="122">
        <f>IF(ABS('Rentas del trabajo'!I242/'Rentas del trabajo'!I230*100-100)&gt;100,"-",'Rentas del trabajo'!I242/'Rentas del trabajo'!I230*100-100)</f>
        <v>0.50848450985985494</v>
      </c>
      <c r="J242" s="122">
        <f>IF(ABS('Rentas del trabajo'!J242/'Rentas del trabajo'!J230*100-100)&gt;100,"-",'Rentas del trabajo'!J242/'Rentas del trabajo'!J230*100-100)</f>
        <v>-0.86515240097892843</v>
      </c>
      <c r="K242" s="122">
        <f>IF(ABS('Rentas del trabajo'!K242/'Rentas del trabajo'!K230*100-100)&gt;100,"-",'Rentas del trabajo'!K242/'Rentas del trabajo'!K230*100-100)</f>
        <v>1.2072057700302565</v>
      </c>
      <c r="L242" s="122">
        <f>IF(ABS('Rentas del trabajo'!L242/'Rentas del trabajo'!L230*100-100)&gt;100,"-",'Rentas del trabajo'!L242/'Rentas del trabajo'!L230*100-100)</f>
        <v>2.5971807252727075</v>
      </c>
      <c r="M242" s="122">
        <f>IF(ABS('Rentas del trabajo'!M242/'Rentas del trabajo'!M230*100-100)&gt;100,"-",'Rentas del trabajo'!M242/'Rentas del trabajo'!M230*100-100)</f>
        <v>3.0006998691602718</v>
      </c>
      <c r="N242" s="122">
        <f>IF(ABS('Rentas del trabajo'!N242/'Rentas del trabajo'!N230*100-100)&gt;100,"-",'Rentas del trabajo'!N242/'Rentas del trabajo'!N230*100-100)</f>
        <v>-11.210743662477825</v>
      </c>
      <c r="O242" s="122">
        <f>IF(ABS('Rentas del trabajo'!O242/'Rentas del trabajo'!O230*100-100)&gt;100,"-",'Rentas del trabajo'!O242/'Rentas del trabajo'!O230*100-100)</f>
        <v>-18.555108701987521</v>
      </c>
      <c r="P242" s="122"/>
      <c r="Q242" s="122">
        <f>IF(ABS('Rentas del trabajo'!Q242/'Rentas del trabajo'!Q230*100-100)&gt;100,"-",'Rentas del trabajo'!Q242/'Rentas del trabajo'!Q230*100-100)</f>
        <v>1.3477449105594843</v>
      </c>
      <c r="R242" s="122">
        <f>IF(ABS('Rentas del trabajo'!R242/'Rentas del trabajo'!R230*100-100)&gt;100,"-",'Rentas del trabajo'!R242/'Rentas del trabajo'!R230*100-100)</f>
        <v>-0.87716298439886486</v>
      </c>
      <c r="S242" s="122">
        <f>IF(ABS('Rentas del trabajo'!S242/'Rentas del trabajo'!S230*100-100)&gt;100,"-",'Rentas del trabajo'!S242/'Rentas del trabajo'!S230*100-100)</f>
        <v>-0.92899225882788983</v>
      </c>
      <c r="T242" s="122">
        <f>IF(ABS('Rentas del trabajo'!T242/'Rentas del trabajo'!T230*100-100)&gt;100,"-",'Rentas del trabajo'!T242/'Rentas del trabajo'!T230*100-100)</f>
        <v>-0.92899225882788983</v>
      </c>
      <c r="U242" s="122"/>
      <c r="V242" s="122">
        <f>IF(ABS('Rentas del trabajo'!V242/'Rentas del trabajo'!V230*100-100)&gt;100,"-",'Rentas del trabajo'!V242/'Rentas del trabajo'!V230*100-100)</f>
        <v>-0.80537320351055541</v>
      </c>
      <c r="W242" s="122">
        <f>IF(ABS('Rentas del trabajo'!W242/'Rentas del trabajo'!W230*100-100)&gt;100,"-",'Rentas del trabajo'!W242/'Rentas del trabajo'!W230*100-100)</f>
        <v>-0.34839429632828001</v>
      </c>
      <c r="X242" s="122">
        <f>IF(ABS('Rentas del trabajo'!X242/'Rentas del trabajo'!X230*100-100)&gt;100,"-",'Rentas del trabajo'!X242/'Rentas del trabajo'!X230*100-100)</f>
        <v>-1.0083951542091683</v>
      </c>
      <c r="Y242" s="122">
        <f>IF(ABS('Rentas del trabajo'!Y242/'Rentas del trabajo'!Y230*100-100)&gt;100,"-",'Rentas del trabajo'!Y242/'Rentas del trabajo'!Y230*100-100)</f>
        <v>-0.26131207978288273</v>
      </c>
      <c r="Z242" s="122">
        <f>IF(ABS('Rentas del trabajo'!Z242/'Rentas del trabajo'!Z230*100-100)&gt;100,"-",'Rentas del trabajo'!Z242/'Rentas del trabajo'!Z230*100-100)</f>
        <v>3.6142576328749954</v>
      </c>
      <c r="AA242" s="122">
        <f>IF(ABS('Rentas del trabajo'!AA242/'Rentas del trabajo'!AA230*100-100)&gt;100,"-",'Rentas del trabajo'!AA242/'Rentas del trabajo'!AA230*100-100)</f>
        <v>4.2109147081556699</v>
      </c>
      <c r="AB242" s="122">
        <f>IF(ABS('Rentas del trabajo'!AB242/'Rentas del trabajo'!AB230*100-100)&gt;100,"-",'Rentas del trabajo'!AB242/'Rentas del trabajo'!AB230*100-100)</f>
        <v>12.047576448670384</v>
      </c>
      <c r="AC242" s="122">
        <f>IF(ABS('Rentas del trabajo'!AC242/'Rentas del trabajo'!AC230*100-100)&gt;100,"-",'Rentas del trabajo'!AC242/'Rentas del trabajo'!AC230*100-100)</f>
        <v>-30.767187550399669</v>
      </c>
      <c r="AD242" s="122"/>
      <c r="AE242" s="122">
        <f>IF(ABS('Rentas del trabajo'!AE242/'Rentas del trabajo'!AE230*100-100)&gt;100,"-",'Rentas del trabajo'!AE242/'Rentas del trabajo'!AE230*100-100)</f>
        <v>0.56959477062265762</v>
      </c>
      <c r="AF242" s="122">
        <f>IF(ABS('Rentas del trabajo'!AF242/'Rentas del trabajo'!AF230*100-100)&gt;100,"-",'Rentas del trabajo'!AF242/'Rentas del trabajo'!AF230*100-100)</f>
        <v>-0.642701362202871</v>
      </c>
      <c r="AG242" s="122">
        <f>IF(ABS('Rentas del trabajo'!AG242/'Rentas del trabajo'!AG230*100-100)&gt;100,"-",'Rentas del trabajo'!AG242/'Rentas del trabajo'!AG230*100-100)</f>
        <v>-0.3837359290322695</v>
      </c>
      <c r="AH242" s="122">
        <f>IF(ABS('Rentas del trabajo'!AH242/'Rentas del trabajo'!AH230*100-100)&gt;100,"-",'Rentas del trabajo'!AH242/'Rentas del trabajo'!AH230*100-100)</f>
        <v>-0.3837359290322695</v>
      </c>
      <c r="AI242" s="122"/>
      <c r="AJ242" s="122">
        <f>IF(ABS('Rentas del trabajo'!AJ242/'Rentas del trabajo'!AJ230*100-100)&gt;100,"-",'Rentas del trabajo'!AJ242/'Rentas del trabajo'!AJ230*100-100)</f>
        <v>-1.0719218740616441</v>
      </c>
      <c r="AK242" s="122">
        <f>IF(ABS('Rentas del trabajo'!AK242/'Rentas del trabajo'!AK230*100-100)&gt;100,"-",'Rentas del trabajo'!AK242/'Rentas del trabajo'!AK230*100-100)</f>
        <v>0.15831868250153036</v>
      </c>
      <c r="AL242" s="122">
        <f>IF(ABS('Rentas del trabajo'!AL242/'Rentas del trabajo'!AL230*100-100)&gt;100,"-",'Rentas del trabajo'!AL242/'Rentas del trabajo'!AL230*100-100)</f>
        <v>-1.8648234003001249</v>
      </c>
      <c r="AM242" s="122">
        <f>IF(ABS('Rentas del trabajo'!AM242/'Rentas del trabajo'!AM230*100-100)&gt;100,"-",'Rentas del trabajo'!AM242/'Rentas del trabajo'!AM230*100-100)</f>
        <v>0.94273911574245517</v>
      </c>
      <c r="AN242" s="122">
        <f>IF(ABS('Rentas del trabajo'!AN242/'Rentas del trabajo'!AN230*100-100)&gt;100,"-",'Rentas del trabajo'!AN242/'Rentas del trabajo'!AN230*100-100)</f>
        <v>6.305307160750445</v>
      </c>
      <c r="AO242" s="122">
        <f>IF(ABS('Rentas del trabajo'!AO242/'Rentas del trabajo'!AO230*100-100)&gt;100,"-",'Rentas del trabajo'!AO242/'Rentas del trabajo'!AO230*100-100)</f>
        <v>7.3379714894540058</v>
      </c>
      <c r="AP242" s="122">
        <f>IF(ABS('Rentas del trabajo'!AP242/'Rentas del trabajo'!AP230*100-100)&gt;100,"-",'Rentas del trabajo'!AP242/'Rentas del trabajo'!AP230*100-100)</f>
        <v>-0.51379012700891735</v>
      </c>
      <c r="AQ242" s="122">
        <f>IF(ABS('Rentas del trabajo'!AQ242/'Rentas del trabajo'!AQ230*100-100)&gt;100,"-",'Rentas del trabajo'!AQ242/'Rentas del trabajo'!AQ230*100-100)</f>
        <v>-43.613411157866167</v>
      </c>
      <c r="AR242" s="122"/>
      <c r="AS242" s="122">
        <f>IF(ABS('Rentas del trabajo'!AS242/'Rentas del trabajo'!AS230*100-100)&gt;100,"-",'Rentas del trabajo'!AS242/'Rentas del trabajo'!AS230*100-100)</f>
        <v>0.56959477062265762</v>
      </c>
      <c r="AT242" s="122">
        <f>IF(ABS('Rentas del trabajo'!AT242/'Rentas del trabajo'!AT230*100-100)&gt;100,"-",'Rentas del trabajo'!AT242/'Rentas del trabajo'!AT230*100-100)</f>
        <v>1.5003228196286358</v>
      </c>
      <c r="AU242" s="122">
        <f>IF(ABS('Rentas del trabajo'!AU242/'Rentas del trabajo'!AU230*100-100)&gt;100,"-",'Rentas del trabajo'!AU242/'Rentas del trabajo'!AU230*100-100)</f>
        <v>-1.1686370616487807E-2</v>
      </c>
      <c r="AV242" s="122">
        <f>IF(ABS('Rentas del trabajo'!AV242/'Rentas del trabajo'!AV230*100-100)&gt;100,"-",'Rentas del trabajo'!AV242/'Rentas del trabajo'!AV230*100-100)</f>
        <v>11.683589398974519</v>
      </c>
      <c r="AW242" s="122">
        <f>IF(ABS('Rentas del trabajo'!AW242/'Rentas del trabajo'!AW230*100-100)&gt;100,"-",'Rentas del trabajo'!AW242/'Rentas del trabajo'!AW230*100-100)</f>
        <v>-0.19895642466116215</v>
      </c>
      <c r="AX242" s="122"/>
      <c r="AY242" s="122"/>
      <c r="AZ242" s="122">
        <f>IF(ABS('Rentas del trabajo'!AZ242/'Rentas del trabajo'!AZ230*100-100)&gt;100,"-",'Rentas del trabajo'!AZ242/'Rentas del trabajo'!AZ230*100-100)</f>
        <v>5.3515181837747718</v>
      </c>
      <c r="BA242" s="122">
        <f>IF(ABS('Rentas del trabajo'!BA242/'Rentas del trabajo'!BA230*100-100)&gt;100,"-",'Rentas del trabajo'!BA242/'Rentas del trabajo'!BA230*100-100)</f>
        <v>7.7599337593779154</v>
      </c>
      <c r="BB242" s="122">
        <f>IF(ABS('Rentas del trabajo'!BB242/'Rentas del trabajo'!BB230*100-100)&gt;100,"-",'Rentas del trabajo'!BB242/'Rentas del trabajo'!BB230*100-100)</f>
        <v>3.8068809874723968</v>
      </c>
      <c r="BC242" s="122"/>
      <c r="BD242" s="122"/>
      <c r="BE242" s="122">
        <f>IF(ABS('Rentas del trabajo'!BE242/'Rentas del trabajo'!BE230*100-100)&gt;100,"-",'Rentas del trabajo'!BE242/'Rentas del trabajo'!BE230*100-100)</f>
        <v>46.894848766261475</v>
      </c>
      <c r="BF242" s="122">
        <f>IF(ABS('Rentas del trabajo'!BF242/'Rentas del trabajo'!BF230*100-100)&gt;100,"-",'Rentas del trabajo'!BF242/'Rentas del trabajo'!BF230*100-100)</f>
        <v>50.78218826507586</v>
      </c>
      <c r="BG242" s="122">
        <f>IF(ABS('Rentas del trabajo'!BG242/'Rentas del trabajo'!BG230*100-100)&gt;100,"-",'Rentas del trabajo'!BG242/'Rentas del trabajo'!BG230*100-100)</f>
        <v>21.889928011566411</v>
      </c>
      <c r="BH242" s="122">
        <f>IF(ABS('Rentas del trabajo'!BH242/'Rentas del trabajo'!BH230*100-100)&gt;100,"-",'Rentas del trabajo'!BH242/'Rentas del trabajo'!BH230*100-100)</f>
        <v>24.04552453960595</v>
      </c>
      <c r="BI242" s="122"/>
      <c r="BJ242" s="122">
        <f>IF(ABS('Rentas del trabajo'!BJ242/'Rentas del trabajo'!BJ230*100-100)&gt;100,"-",'Rentas del trabajo'!BJ242/'Rentas del trabajo'!BJ230*100-100)</f>
        <v>-33.490821779877422</v>
      </c>
      <c r="BK242" s="123"/>
      <c r="BL242" s="123"/>
    </row>
    <row r="243" spans="2:64" ht="12" customHeight="1">
      <c r="B243" s="67" t="s">
        <v>474</v>
      </c>
      <c r="C243" s="122">
        <f>IF(ABS('Rentas del trabajo'!C243/'Rentas del trabajo'!C231*100-100)&gt;100,"-",'Rentas del trabajo'!C243/'Rentas del trabajo'!C231*100-100)</f>
        <v>9.4476346946038348E-2</v>
      </c>
      <c r="D243" s="122">
        <f>IF(ABS('Rentas del trabajo'!D243/'Rentas del trabajo'!D231*100-100)&gt;100,"-",'Rentas del trabajo'!D243/'Rentas del trabajo'!D231*100-100)</f>
        <v>0.16100084410588522</v>
      </c>
      <c r="E243" s="122">
        <f>IF(ABS('Rentas del trabajo'!E243/'Rentas del trabajo'!E231*100-100)&gt;100,"-",'Rentas del trabajo'!E243/'Rentas del trabajo'!E231*100-100)</f>
        <v>0.15401045701473492</v>
      </c>
      <c r="F243" s="122">
        <f>IF(ABS('Rentas del trabajo'!F243/'Rentas del trabajo'!F231*100-100)&gt;100,"-",'Rentas del trabajo'!F243/'Rentas del trabajo'!F231*100-100)</f>
        <v>0.28790392289876365</v>
      </c>
      <c r="G243" s="122">
        <f>IF(ABS('Rentas del trabajo'!G243/'Rentas del trabajo'!G231*100-100)&gt;100,"-",'Rentas del trabajo'!G243/'Rentas del trabajo'!G231*100-100)</f>
        <v>8.822935765880402E-2</v>
      </c>
      <c r="H243" s="122">
        <f>IF(ABS('Rentas del trabajo'!H243/'Rentas del trabajo'!H231*100-100)&gt;100,"-",'Rentas del trabajo'!H243/'Rentas del trabajo'!H231*100-100)</f>
        <v>0.18543535641528308</v>
      </c>
      <c r="I243" s="122">
        <f>IF(ABS('Rentas del trabajo'!I243/'Rentas del trabajo'!I231*100-100)&gt;100,"-",'Rentas del trabajo'!I243/'Rentas del trabajo'!I231*100-100)</f>
        <v>1.2875557109149725</v>
      </c>
      <c r="J243" s="122">
        <f>IF(ABS('Rentas del trabajo'!J243/'Rentas del trabajo'!J231*100-100)&gt;100,"-",'Rentas del trabajo'!J243/'Rentas del trabajo'!J231*100-100)</f>
        <v>-0.4768923370335898</v>
      </c>
      <c r="K243" s="122">
        <f>IF(ABS('Rentas del trabajo'!K243/'Rentas del trabajo'!K231*100-100)&gt;100,"-",'Rentas del trabajo'!K243/'Rentas del trabajo'!K231*100-100)</f>
        <v>0.86955846883893173</v>
      </c>
      <c r="L243" s="122">
        <f>IF(ABS('Rentas del trabajo'!L243/'Rentas del trabajo'!L231*100-100)&gt;100,"-",'Rentas del trabajo'!L243/'Rentas del trabajo'!L231*100-100)</f>
        <v>2.854011985001037</v>
      </c>
      <c r="M243" s="122">
        <f>IF(ABS('Rentas del trabajo'!M243/'Rentas del trabajo'!M231*100-100)&gt;100,"-",'Rentas del trabajo'!M243/'Rentas del trabajo'!M231*100-100)</f>
        <v>3.0736469715294135</v>
      </c>
      <c r="N243" s="122">
        <f>IF(ABS('Rentas del trabajo'!N243/'Rentas del trabajo'!N231*100-100)&gt;100,"-",'Rentas del trabajo'!N243/'Rentas del trabajo'!N231*100-100)</f>
        <v>-4.4387500594691716</v>
      </c>
      <c r="O243" s="122">
        <f>IF(ABS('Rentas del trabajo'!O243/'Rentas del trabajo'!O231*100-100)&gt;100,"-",'Rentas del trabajo'!O243/'Rentas del trabajo'!O231*100-100)</f>
        <v>-19.544857579606855</v>
      </c>
      <c r="P243" s="122"/>
      <c r="Q243" s="122">
        <f>IF(ABS('Rentas del trabajo'!Q243/'Rentas del trabajo'!Q231*100-100)&gt;100,"-",'Rentas del trabajo'!Q243/'Rentas del trabajo'!Q231*100-100)</f>
        <v>0.35618164606421487</v>
      </c>
      <c r="R243" s="122">
        <f>IF(ABS('Rentas del trabajo'!R243/'Rentas del trabajo'!R231*100-100)&gt;100,"-",'Rentas del trabajo'!R243/'Rentas del trabajo'!R231*100-100)</f>
        <v>-0.88226245366982425</v>
      </c>
      <c r="S243" s="122">
        <f>IF(ABS('Rentas del trabajo'!S243/'Rentas del trabajo'!S231*100-100)&gt;100,"-",'Rentas del trabajo'!S243/'Rentas del trabajo'!S231*100-100)</f>
        <v>-1.0750064102676191</v>
      </c>
      <c r="T243" s="122">
        <f>IF(ABS('Rentas del trabajo'!T243/'Rentas del trabajo'!T231*100-100)&gt;100,"-",'Rentas del trabajo'!T243/'Rentas del trabajo'!T231*100-100)</f>
        <v>-0.82428710213407896</v>
      </c>
      <c r="U243" s="122">
        <f>IF(ABS('Rentas del trabajo'!U243/'Rentas del trabajo'!U231*100-100)&gt;100,"-",'Rentas del trabajo'!U243/'Rentas del trabajo'!U231*100-100)</f>
        <v>-1.3165284567236597</v>
      </c>
      <c r="V243" s="122">
        <f>IF(ABS('Rentas del trabajo'!V243/'Rentas del trabajo'!V231*100-100)&gt;100,"-",'Rentas del trabajo'!V243/'Rentas del trabajo'!V231*100-100)</f>
        <v>-0.34171262695768689</v>
      </c>
      <c r="W243" s="122">
        <f>IF(ABS('Rentas del trabajo'!W243/'Rentas del trabajo'!W231*100-100)&gt;100,"-",'Rentas del trabajo'!W243/'Rentas del trabajo'!W231*100-100)</f>
        <v>-1.4353659057033212</v>
      </c>
      <c r="X243" s="122">
        <f>IF(ABS('Rentas del trabajo'!X243/'Rentas del trabajo'!X231*100-100)&gt;100,"-",'Rentas del trabajo'!X243/'Rentas del trabajo'!X231*100-100)</f>
        <v>0.10176425241490961</v>
      </c>
      <c r="Y243" s="122">
        <f>IF(ABS('Rentas del trabajo'!Y243/'Rentas del trabajo'!Y231*100-100)&gt;100,"-",'Rentas del trabajo'!Y243/'Rentas del trabajo'!Y231*100-100)</f>
        <v>-0.31469707889620224</v>
      </c>
      <c r="Z243" s="122">
        <f>IF(ABS('Rentas del trabajo'!Z243/'Rentas del trabajo'!Z231*100-100)&gt;100,"-",'Rentas del trabajo'!Z243/'Rentas del trabajo'!Z231*100-100)</f>
        <v>3.9384451615092786</v>
      </c>
      <c r="AA243" s="122">
        <f>IF(ABS('Rentas del trabajo'!AA243/'Rentas del trabajo'!AA231*100-100)&gt;100,"-",'Rentas del trabajo'!AA243/'Rentas del trabajo'!AA231*100-100)</f>
        <v>4.263749862826586</v>
      </c>
      <c r="AB243" s="122">
        <f>IF(ABS('Rentas del trabajo'!AB243/'Rentas del trabajo'!AB231*100-100)&gt;100,"-",'Rentas del trabajo'!AB243/'Rentas del trabajo'!AB231*100-100)</f>
        <v>6.5671791268323716</v>
      </c>
      <c r="AC243" s="122">
        <f>IF(ABS('Rentas del trabajo'!AC243/'Rentas del trabajo'!AC231*100-100)&gt;100,"-",'Rentas del trabajo'!AC243/'Rentas del trabajo'!AC231*100-100)</f>
        <v>-31.488445503254908</v>
      </c>
      <c r="AD243" s="122"/>
      <c r="AE243" s="122">
        <f>IF(ABS('Rentas del trabajo'!AE243/'Rentas del trabajo'!AE231*100-100)&gt;100,"-",'Rentas del trabajo'!AE243/'Rentas del trabajo'!AE231*100-100)</f>
        <v>0.45099450041792011</v>
      </c>
      <c r="AF243" s="122">
        <f>IF(ABS('Rentas del trabajo'!AF243/'Rentas del trabajo'!AF231*100-100)&gt;100,"-",'Rentas del trabajo'!AF243/'Rentas del trabajo'!AF231*100-100)</f>
        <v>-0.72268205956157772</v>
      </c>
      <c r="AG243" s="122">
        <f>IF(ABS('Rentas del trabajo'!AG243/'Rentas del trabajo'!AG231*100-100)&gt;100,"-",'Rentas del trabajo'!AG243/'Rentas del trabajo'!AG231*100-100)</f>
        <v>-0.92265157553828203</v>
      </c>
      <c r="AH243" s="122">
        <f>IF(ABS('Rentas del trabajo'!AH243/'Rentas del trabajo'!AH231*100-100)&gt;100,"-",'Rentas del trabajo'!AH243/'Rentas del trabajo'!AH231*100-100)</f>
        <v>-0.5387563341382986</v>
      </c>
      <c r="AI243" s="122">
        <f>IF(ABS('Rentas del trabajo'!AI243/'Rentas del trabajo'!AI231*100-100)&gt;100,"-",'Rentas del trabajo'!AI243/'Rentas del trabajo'!AI231*100-100)</f>
        <v>-1.229460663665634</v>
      </c>
      <c r="AJ243" s="122">
        <f>IF(ABS('Rentas del trabajo'!AJ243/'Rentas del trabajo'!AJ231*100-100)&gt;100,"-",'Rentas del trabajo'!AJ243/'Rentas del trabajo'!AJ231*100-100)</f>
        <v>-0.15691092657013428</v>
      </c>
      <c r="AK243" s="122">
        <f>IF(ABS('Rentas del trabajo'!AK243/'Rentas del trabajo'!AK231*100-100)&gt;100,"-",'Rentas del trabajo'!AK243/'Rentas del trabajo'!AK231*100-100)</f>
        <v>-0.16629133047977973</v>
      </c>
      <c r="AL243" s="122">
        <f>IF(ABS('Rentas del trabajo'!AL243/'Rentas del trabajo'!AL231*100-100)&gt;100,"-",'Rentas del trabajo'!AL243/'Rentas del trabajo'!AL231*100-100)</f>
        <v>-0.37561339054029474</v>
      </c>
      <c r="AM243" s="122">
        <f>IF(ABS('Rentas del trabajo'!AM243/'Rentas del trabajo'!AM231*100-100)&gt;100,"-",'Rentas del trabajo'!AM243/'Rentas del trabajo'!AM231*100-100)</f>
        <v>0.55212491484198267</v>
      </c>
      <c r="AN243" s="122">
        <f>IF(ABS('Rentas del trabajo'!AN243/'Rentas del trabajo'!AN231*100-100)&gt;100,"-",'Rentas del trabajo'!AN243/'Rentas del trabajo'!AN231*100-100)</f>
        <v>6.9048608434424779</v>
      </c>
      <c r="AO243" s="122">
        <f>IF(ABS('Rentas del trabajo'!AO243/'Rentas del trabajo'!AO231*100-100)&gt;100,"-",'Rentas del trabajo'!AO243/'Rentas del trabajo'!AO231*100-100)</f>
        <v>7.4684494528883363</v>
      </c>
      <c r="AP243" s="122">
        <f>IF(ABS('Rentas del trabajo'!AP243/'Rentas del trabajo'!AP231*100-100)&gt;100,"-",'Rentas del trabajo'!AP243/'Rentas del trabajo'!AP231*100-100)</f>
        <v>1.8369283999654726</v>
      </c>
      <c r="AQ243" s="122">
        <f>IF(ABS('Rentas del trabajo'!AQ243/'Rentas del trabajo'!AQ231*100-100)&gt;100,"-",'Rentas del trabajo'!AQ243/'Rentas del trabajo'!AQ231*100-100)</f>
        <v>-44.878931255218482</v>
      </c>
      <c r="AR243" s="122"/>
      <c r="AS243" s="122">
        <f>IF(ABS('Rentas del trabajo'!AS243/'Rentas del trabajo'!AS231*100-100)&gt;100,"-",'Rentas del trabajo'!AS243/'Rentas del trabajo'!AS231*100-100)</f>
        <v>0.45099450041792011</v>
      </c>
      <c r="AT243" s="122">
        <f>IF(ABS('Rentas del trabajo'!AT243/'Rentas del trabajo'!AT231*100-100)&gt;100,"-",'Rentas del trabajo'!AT243/'Rentas del trabajo'!AT231*100-100)</f>
        <v>2.8180335642659742</v>
      </c>
      <c r="AU243" s="122">
        <f>IF(ABS('Rentas del trabajo'!AU243/'Rentas del trabajo'!AU231*100-100)&gt;100,"-",'Rentas del trabajo'!AU243/'Rentas del trabajo'!AU231*100-100)</f>
        <v>3.0130072142030997</v>
      </c>
      <c r="AV243" s="122">
        <f>IF(ABS('Rentas del trabajo'!AV243/'Rentas del trabajo'!AV231*100-100)&gt;100,"-",'Rentas del trabajo'!AV243/'Rentas del trabajo'!AV231*100-100)</f>
        <v>2.0313452850240452</v>
      </c>
      <c r="AW243" s="122">
        <f>IF(ABS('Rentas del trabajo'!AW243/'Rentas del trabajo'!AW231*100-100)&gt;100,"-",'Rentas del trabajo'!AW243/'Rentas del trabajo'!AW231*100-100)</f>
        <v>-0.61526955281387075</v>
      </c>
      <c r="AX243" s="122">
        <f>+'Rentas del trabajo'!AX243/'Rentas del trabajo'!AX231*100-100</f>
        <v>-0.83133984304771502</v>
      </c>
      <c r="AY243" s="122"/>
      <c r="AZ243" s="122">
        <f>IF(ABS('Rentas del trabajo'!AZ243/'Rentas del trabajo'!AZ231*100-100)&gt;100,"-",'Rentas del trabajo'!AZ243/'Rentas del trabajo'!AZ231*100-100)</f>
        <v>2.5313575970310751</v>
      </c>
      <c r="BA243" s="122">
        <f>IF(ABS('Rentas del trabajo'!BA243/'Rentas del trabajo'!BA231*100-100)&gt;100,"-",'Rentas del trabajo'!BA243/'Rentas del trabajo'!BA231*100-100)</f>
        <v>-0.71697999020051384</v>
      </c>
      <c r="BB243" s="122">
        <f>IF(ABS('Rentas del trabajo'!BB243/'Rentas del trabajo'!BB231*100-100)&gt;100,"-",'Rentas del trabajo'!BB243/'Rentas del trabajo'!BB231*100-100)</f>
        <v>5.1878078378185535</v>
      </c>
      <c r="BC243" s="122"/>
      <c r="BD243" s="122"/>
      <c r="BE243" s="122">
        <f>IF(ABS('Rentas del trabajo'!BE243/'Rentas del trabajo'!BE231*100-100)&gt;100,"-",'Rentas del trabajo'!BE243/'Rentas del trabajo'!BE231*100-100)</f>
        <v>-0.97630859524356595</v>
      </c>
      <c r="BF243" s="122">
        <f>IF(ABS('Rentas del trabajo'!BF243/'Rentas del trabajo'!BF231*100-100)&gt;100,"-",'Rentas del trabajo'!BF243/'Rentas del trabajo'!BF231*100-100)</f>
        <v>0.60229040644894383</v>
      </c>
      <c r="BG243" s="122">
        <f>IF(ABS('Rentas del trabajo'!BG243/'Rentas del trabajo'!BG231*100-100)&gt;100,"-",'Rentas del trabajo'!BG243/'Rentas del trabajo'!BG231*100-100)</f>
        <v>-0.71851506111390506</v>
      </c>
      <c r="BH243" s="122">
        <f>IF(ABS('Rentas del trabajo'!BH243/'Rentas del trabajo'!BH231*100-100)&gt;100,"-",'Rentas del trabajo'!BH243/'Rentas del trabajo'!BH231*100-100)</f>
        <v>1.0921185264286777</v>
      </c>
      <c r="BI243" s="122"/>
      <c r="BJ243" s="122">
        <f>IF(ABS('Rentas del trabajo'!BJ243/'Rentas del trabajo'!BJ231*100-100)&gt;100,"-",'Rentas del trabajo'!BJ243/'Rentas del trabajo'!BJ231*100-100)</f>
        <v>-38.724675989594189</v>
      </c>
      <c r="BK243" s="123"/>
      <c r="BL243" s="123"/>
    </row>
    <row r="244" spans="2:64" ht="12" customHeight="1">
      <c r="B244" s="67" t="s">
        <v>475</v>
      </c>
      <c r="C244" s="122">
        <f>IF(ABS('Rentas del trabajo'!C244/'Rentas del trabajo'!C232*100-100)&gt;100,"-",'Rentas del trabajo'!C244/'Rentas del trabajo'!C232*100-100)</f>
        <v>9.019897411842237E-2</v>
      </c>
      <c r="D244" s="122">
        <f>IF(ABS('Rentas del trabajo'!D244/'Rentas del trabajo'!D232*100-100)&gt;100,"-",'Rentas del trabajo'!D244/'Rentas del trabajo'!D232*100-100)</f>
        <v>0.83284202582257194</v>
      </c>
      <c r="E244" s="122">
        <f>IF(ABS('Rentas del trabajo'!E244/'Rentas del trabajo'!E232*100-100)&gt;100,"-",'Rentas del trabajo'!E244/'Rentas del trabajo'!E232*100-100)</f>
        <v>0.29454732430632191</v>
      </c>
      <c r="F244" s="122">
        <f>IF(ABS('Rentas del trabajo'!F244/'Rentas del trabajo'!F232*100-100)&gt;100,"-",'Rentas del trabajo'!F244/'Rentas del trabajo'!F232*100-100)</f>
        <v>0.29454732430632191</v>
      </c>
      <c r="G244" s="122"/>
      <c r="H244" s="122">
        <f>IF(ABS('Rentas del trabajo'!H244/'Rentas del trabajo'!H232*100-100)&gt;100,"-",'Rentas del trabajo'!H244/'Rentas del trabajo'!H232*100-100)</f>
        <v>1.8902386752981641</v>
      </c>
      <c r="I244" s="122">
        <f>IF(ABS('Rentas del trabajo'!I244/'Rentas del trabajo'!I232*100-100)&gt;100,"-",'Rentas del trabajo'!I244/'Rentas del trabajo'!I232*100-100)</f>
        <v>2.6890628441010023</v>
      </c>
      <c r="J244" s="122">
        <f>IF(ABS('Rentas del trabajo'!J244/'Rentas del trabajo'!J232*100-100)&gt;100,"-",'Rentas del trabajo'!J244/'Rentas del trabajo'!J232*100-100)</f>
        <v>2.0476887244887223</v>
      </c>
      <c r="K244" s="122">
        <f>IF(ABS('Rentas del trabajo'!K244/'Rentas del trabajo'!K232*100-100)&gt;100,"-",'Rentas del trabajo'!K244/'Rentas del trabajo'!K232*100-100)</f>
        <v>7.7455826346550793E-3</v>
      </c>
      <c r="L244" s="122">
        <f>IF(ABS('Rentas del trabajo'!L244/'Rentas del trabajo'!L232*100-100)&gt;100,"-",'Rentas del trabajo'!L244/'Rentas del trabajo'!L232*100-100)</f>
        <v>2.6971394729969518</v>
      </c>
      <c r="M244" s="122">
        <f>IF(ABS('Rentas del trabajo'!M244/'Rentas del trabajo'!M232*100-100)&gt;100,"-",'Rentas del trabajo'!M244/'Rentas del trabajo'!M232*100-100)</f>
        <v>3.1078644956739083</v>
      </c>
      <c r="N244" s="122">
        <f>IF(ABS('Rentas del trabajo'!N244/'Rentas del trabajo'!N232*100-100)&gt;100,"-",'Rentas del trabajo'!N244/'Rentas del trabajo'!N232*100-100)</f>
        <v>-8.0768537287035826</v>
      </c>
      <c r="O244" s="122">
        <f>IF(ABS('Rentas del trabajo'!O244/'Rentas del trabajo'!O232*100-100)&gt;100,"-",'Rentas del trabajo'!O244/'Rentas del trabajo'!O232*100-100)</f>
        <v>-18.687684912197369</v>
      </c>
      <c r="P244" s="122"/>
      <c r="Q244" s="122">
        <f>IF(ABS('Rentas del trabajo'!Q244/'Rentas del trabajo'!Q232*100-100)&gt;100,"-",'Rentas del trabajo'!Q244/'Rentas del trabajo'!Q232*100-100)</f>
        <v>1.543321386525065</v>
      </c>
      <c r="R244" s="122">
        <f>IF(ABS('Rentas del trabajo'!R244/'Rentas del trabajo'!R232*100-100)&gt;100,"-",'Rentas del trabajo'!R244/'Rentas del trabajo'!R232*100-100)</f>
        <v>-0.34816462768694123</v>
      </c>
      <c r="S244" s="122">
        <f>IF(ABS('Rentas del trabajo'!S244/'Rentas del trabajo'!S232*100-100)&gt;100,"-",'Rentas del trabajo'!S244/'Rentas del trabajo'!S232*100-100)</f>
        <v>-0.1575816388131841</v>
      </c>
      <c r="T244" s="122">
        <f>IF(ABS('Rentas del trabajo'!T244/'Rentas del trabajo'!T232*100-100)&gt;100,"-",'Rentas del trabajo'!T244/'Rentas del trabajo'!T232*100-100)</f>
        <v>-0.1575816388131841</v>
      </c>
      <c r="U244" s="122"/>
      <c r="V244" s="122">
        <f>IF(ABS('Rentas del trabajo'!V244/'Rentas del trabajo'!V232*100-100)&gt;100,"-",'Rentas del trabajo'!V244/'Rentas del trabajo'!V232*100-100)</f>
        <v>-0.70375608177482718</v>
      </c>
      <c r="W244" s="122">
        <f>IF(ABS('Rentas del trabajo'!W244/'Rentas del trabajo'!W232*100-100)&gt;100,"-",'Rentas del trabajo'!W244/'Rentas del trabajo'!W232*100-100)</f>
        <v>-2.1451617045507305</v>
      </c>
      <c r="X244" s="122">
        <f>IF(ABS('Rentas del trabajo'!X244/'Rentas del trabajo'!X232*100-100)&gt;100,"-",'Rentas del trabajo'!X244/'Rentas del trabajo'!X232*100-100)</f>
        <v>-0.35916250434044628</v>
      </c>
      <c r="Y244" s="122">
        <f>IF(ABS('Rentas del trabajo'!Y244/'Rentas del trabajo'!Y232*100-100)&gt;100,"-",'Rentas del trabajo'!Y244/'Rentas del trabajo'!Y232*100-100)</f>
        <v>-0.25558839524033772</v>
      </c>
      <c r="Z244" s="122">
        <f>IF(ABS('Rentas del trabajo'!Z244/'Rentas del trabajo'!Z232*100-100)&gt;100,"-",'Rentas del trabajo'!Z244/'Rentas del trabajo'!Z232*100-100)</f>
        <v>3.4395382721035901</v>
      </c>
      <c r="AA244" s="122">
        <f>IF(ABS('Rentas del trabajo'!AA244/'Rentas del trabajo'!AA232*100-100)&gt;100,"-",'Rentas del trabajo'!AA244/'Rentas del trabajo'!AA232*100-100)</f>
        <v>4.0168585940019597</v>
      </c>
      <c r="AB244" s="122">
        <f>IF(ABS('Rentas del trabajo'!AB244/'Rentas del trabajo'!AB232*100-100)&gt;100,"-",'Rentas del trabajo'!AB244/'Rentas del trabajo'!AB232*100-100)</f>
        <v>14.535240457562452</v>
      </c>
      <c r="AC244" s="122">
        <f>IF(ABS('Rentas del trabajo'!AC244/'Rentas del trabajo'!AC232*100-100)&gt;100,"-",'Rentas del trabajo'!AC244/'Rentas del trabajo'!AC232*100-100)</f>
        <v>-31.403402035979994</v>
      </c>
      <c r="AD244" s="122"/>
      <c r="AE244" s="122">
        <f>IF(ABS('Rentas del trabajo'!AE244/'Rentas del trabajo'!AE232*100-100)&gt;100,"-",'Rentas del trabajo'!AE244/'Rentas del trabajo'!AE232*100-100)</f>
        <v>1.6349124207014825</v>
      </c>
      <c r="AF244" s="122">
        <f>IF(ABS('Rentas del trabajo'!AF244/'Rentas del trabajo'!AF232*100-100)&gt;100,"-",'Rentas del trabajo'!AF244/'Rentas del trabajo'!AF232*100-100)</f>
        <v>0.48177773679722691</v>
      </c>
      <c r="AG244" s="122">
        <f>IF(ABS('Rentas del trabajo'!AG244/'Rentas del trabajo'!AG232*100-100)&gt;100,"-",'Rentas del trabajo'!AG244/'Rentas del trabajo'!AG232*100-100)</f>
        <v>0.13650153299241197</v>
      </c>
      <c r="AH244" s="122">
        <f>IF(ABS('Rentas del trabajo'!AH244/'Rentas del trabajo'!AH232*100-100)&gt;100,"-",'Rentas del trabajo'!AH244/'Rentas del trabajo'!AH232*100-100)</f>
        <v>0.13650153299241197</v>
      </c>
      <c r="AI244" s="122"/>
      <c r="AJ244" s="122">
        <f>IF(ABS('Rentas del trabajo'!AJ244/'Rentas del trabajo'!AJ232*100-100)&gt;100,"-",'Rentas del trabajo'!AJ244/'Rentas del trabajo'!AJ232*100-100)</f>
        <v>1.1731799238858827</v>
      </c>
      <c r="AK244" s="122">
        <f>IF(ABS('Rentas del trabajo'!AK244/'Rentas del trabajo'!AK232*100-100)&gt;100,"-",'Rentas del trabajo'!AK244/'Rentas del trabajo'!AK232*100-100)</f>
        <v>0.48621639320731447</v>
      </c>
      <c r="AL244" s="122">
        <f>IF(ABS('Rentas del trabajo'!AL244/'Rentas del trabajo'!AL232*100-100)&gt;100,"-",'Rentas del trabajo'!AL244/'Rentas del trabajo'!AL232*100-100)</f>
        <v>1.6811716900442946</v>
      </c>
      <c r="AM244" s="122">
        <f>IF(ABS('Rentas del trabajo'!AM244/'Rentas del trabajo'!AM232*100-100)&gt;100,"-",'Rentas del trabajo'!AM244/'Rentas del trabajo'!AM232*100-100)</f>
        <v>-0.2478626094160461</v>
      </c>
      <c r="AN244" s="122">
        <f>IF(ABS('Rentas del trabajo'!AN244/'Rentas del trabajo'!AN232*100-100)&gt;100,"-",'Rentas del trabajo'!AN244/'Rentas del trabajo'!AN232*100-100)</f>
        <v>6.2294468895262867</v>
      </c>
      <c r="AO244" s="122">
        <f>IF(ABS('Rentas del trabajo'!AO244/'Rentas del trabajo'!AO232*100-100)&gt;100,"-",'Rentas del trabajo'!AO244/'Rentas del trabajo'!AO232*100-100)</f>
        <v>7.2495616117603134</v>
      </c>
      <c r="AP244" s="122">
        <f>IF(ABS('Rentas del trabajo'!AP244/'Rentas del trabajo'!AP232*100-100)&gt;100,"-",'Rentas del trabajo'!AP244/'Rentas del trabajo'!AP232*100-100)</f>
        <v>5.284396617986161</v>
      </c>
      <c r="AQ244" s="122">
        <f>IF(ABS('Rentas del trabajo'!AQ244/'Rentas del trabajo'!AQ232*100-100)&gt;100,"-",'Rentas del trabajo'!AQ244/'Rentas del trabajo'!AQ232*100-100)</f>
        <v>-44.222518123982844</v>
      </c>
      <c r="AR244" s="122"/>
      <c r="AS244" s="122">
        <f>IF(ABS('Rentas del trabajo'!AS244/'Rentas del trabajo'!AS232*100-100)&gt;100,"-",'Rentas del trabajo'!AS244/'Rentas del trabajo'!AS232*100-100)</f>
        <v>1.6349124207014825</v>
      </c>
      <c r="AT244" s="122">
        <f>IF(ABS('Rentas del trabajo'!AT244/'Rentas del trabajo'!AT232*100-100)&gt;100,"-",'Rentas del trabajo'!AT244/'Rentas del trabajo'!AT232*100-100)</f>
        <v>3.1244595915626405</v>
      </c>
      <c r="AU244" s="122">
        <f>IF(ABS('Rentas del trabajo'!AU244/'Rentas del trabajo'!AU232*100-100)&gt;100,"-",'Rentas del trabajo'!AU244/'Rentas del trabajo'!AU232*100-100)</f>
        <v>3.8976194397992288</v>
      </c>
      <c r="AV244" s="122">
        <f>IF(ABS('Rentas del trabajo'!AV244/'Rentas del trabajo'!AV232*100-100)&gt;100,"-",'Rentas del trabajo'!AV244/'Rentas del trabajo'!AV232*100-100)</f>
        <v>-1.3068888684430817</v>
      </c>
      <c r="AW244" s="122">
        <f>IF(ABS('Rentas del trabajo'!AW244/'Rentas del trabajo'!AW232*100-100)&gt;100,"-",'Rentas del trabajo'!AW244/'Rentas del trabajo'!AW232*100-100)</f>
        <v>0.60395971188933117</v>
      </c>
      <c r="AX244" s="122"/>
      <c r="AY244" s="122"/>
      <c r="AZ244" s="122">
        <f>IF(ABS('Rentas del trabajo'!AZ244/'Rentas del trabajo'!AZ232*100-100)&gt;100,"-",'Rentas del trabajo'!AZ244/'Rentas del trabajo'!AZ232*100-100)</f>
        <v>6.3006500011252058</v>
      </c>
      <c r="BA244" s="122">
        <f>IF(ABS('Rentas del trabajo'!BA244/'Rentas del trabajo'!BA232*100-100)&gt;100,"-",'Rentas del trabajo'!BA244/'Rentas del trabajo'!BA232*100-100)</f>
        <v>2.3608912570476406</v>
      </c>
      <c r="BB244" s="122">
        <f>IF(ABS('Rentas del trabajo'!BB244/'Rentas del trabajo'!BB232*100-100)&gt;100,"-",'Rentas del trabajo'!BB244/'Rentas del trabajo'!BB232*100-100)</f>
        <v>7.8441676938904266</v>
      </c>
      <c r="BC244" s="122">
        <f>+'Rentas del trabajo'!BC244/'Rentas del trabajo'!BC232*100-100</f>
        <v>7.6060377941068396</v>
      </c>
      <c r="BD244" s="122"/>
      <c r="BE244" s="122">
        <f>IF(ABS('Rentas del trabajo'!BE244/'Rentas del trabajo'!BE232*100-100)&gt;100,"-",'Rentas del trabajo'!BE244/'Rentas del trabajo'!BE232*100-100)</f>
        <v>3.1612354842788477</v>
      </c>
      <c r="BF244" s="122">
        <f>IF(ABS('Rentas del trabajo'!BF244/'Rentas del trabajo'!BF232*100-100)&gt;100,"-",'Rentas del trabajo'!BF244/'Rentas del trabajo'!BF232*100-100)</f>
        <v>4.3278921690042154</v>
      </c>
      <c r="BG244" s="122">
        <f>IF(ABS('Rentas del trabajo'!BG244/'Rentas del trabajo'!BG232*100-100)&gt;100,"-",'Rentas del trabajo'!BG244/'Rentas del trabajo'!BG232*100-100)</f>
        <v>2.5698605441596243</v>
      </c>
      <c r="BH244" s="122">
        <f>IF(ABS('Rentas del trabajo'!BH244/'Rentas del trabajo'!BH232*100-100)&gt;100,"-",'Rentas del trabajo'!BH244/'Rentas del trabajo'!BH232*100-100)</f>
        <v>1.4513258733644676</v>
      </c>
      <c r="BI244" s="122">
        <f>+'Rentas del trabajo'!BI244/'Rentas del trabajo'!BI232*100-100</f>
        <v>7.8797434798838282</v>
      </c>
      <c r="BJ244" s="122">
        <f>IF(ABS('Rentas del trabajo'!BJ244/'Rentas del trabajo'!BJ232*100-100)&gt;100,"-",'Rentas del trabajo'!BJ244/'Rentas del trabajo'!BJ232*100-100)</f>
        <v>-45.617302813792882</v>
      </c>
      <c r="BK244" s="123"/>
      <c r="BL244" s="123"/>
    </row>
    <row r="245" spans="2:64" ht="12" customHeight="1">
      <c r="B245" s="67" t="s">
        <v>476</v>
      </c>
      <c r="C245" s="122">
        <f>IF(ABS('Rentas del trabajo'!C245/'Rentas del trabajo'!C233*100-100)&gt;100,"-",'Rentas del trabajo'!C245/'Rentas del trabajo'!C233*100-100)</f>
        <v>0.17463946494625304</v>
      </c>
      <c r="D245" s="122">
        <f>IF(ABS('Rentas del trabajo'!D245/'Rentas del trabajo'!D233*100-100)&gt;100,"-",'Rentas del trabajo'!D245/'Rentas del trabajo'!D233*100-100)</f>
        <v>1.3429765787141434</v>
      </c>
      <c r="E245" s="122">
        <f>IF(ABS('Rentas del trabajo'!E245/'Rentas del trabajo'!E233*100-100)&gt;100,"-",'Rentas del trabajo'!E245/'Rentas del trabajo'!E233*100-100)</f>
        <v>1.1695572159627687</v>
      </c>
      <c r="F245" s="122">
        <f>IF(ABS('Rentas del trabajo'!F245/'Rentas del trabajo'!F233*100-100)&gt;100,"-",'Rentas del trabajo'!F245/'Rentas del trabajo'!F233*100-100)</f>
        <v>1.1695572159627687</v>
      </c>
      <c r="G245" s="122"/>
      <c r="H245" s="122">
        <f>IF(ABS('Rentas del trabajo'!H245/'Rentas del trabajo'!H233*100-100)&gt;100,"-",'Rentas del trabajo'!H245/'Rentas del trabajo'!H233*100-100)</f>
        <v>1.6165664709812546</v>
      </c>
      <c r="I245" s="122">
        <f>IF(ABS('Rentas del trabajo'!I245/'Rentas del trabajo'!I233*100-100)&gt;100,"-",'Rentas del trabajo'!I245/'Rentas del trabajo'!I233*100-100)</f>
        <v>2.0978314950149013</v>
      </c>
      <c r="J245" s="122">
        <f>IF(ABS('Rentas del trabajo'!J245/'Rentas del trabajo'!J233*100-100)&gt;100,"-",'Rentas del trabajo'!J245/'Rentas del trabajo'!J233*100-100)</f>
        <v>1.2528882331549056</v>
      </c>
      <c r="K245" s="122">
        <f>IF(ABS('Rentas del trabajo'!K245/'Rentas del trabajo'!K233*100-100)&gt;100,"-",'Rentas del trabajo'!K245/'Rentas del trabajo'!K233*100-100)</f>
        <v>2.5017076397649447</v>
      </c>
      <c r="L245" s="122">
        <f>IF(ABS('Rentas del trabajo'!L245/'Rentas del trabajo'!L233*100-100)&gt;100,"-",'Rentas del trabajo'!L245/'Rentas del trabajo'!L233*100-100)</f>
        <v>2.6464492888339777</v>
      </c>
      <c r="M245" s="122">
        <f>IF(ABS('Rentas del trabajo'!M245/'Rentas del trabajo'!M233*100-100)&gt;100,"-",'Rentas del trabajo'!M245/'Rentas del trabajo'!M233*100-100)</f>
        <v>3.0531004912189701</v>
      </c>
      <c r="N245" s="122">
        <f>IF(ABS('Rentas del trabajo'!N245/'Rentas del trabajo'!N233*100-100)&gt;100,"-",'Rentas del trabajo'!N245/'Rentas del trabajo'!N233*100-100)</f>
        <v>-9.8837052139530925</v>
      </c>
      <c r="O245" s="122">
        <f>IF(ABS('Rentas del trabajo'!O245/'Rentas del trabajo'!O233*100-100)&gt;100,"-",'Rentas del trabajo'!O245/'Rentas del trabajo'!O233*100-100)</f>
        <v>-18.223963926124625</v>
      </c>
      <c r="P245" s="122"/>
      <c r="Q245" s="122">
        <f>IF(ABS('Rentas del trabajo'!Q245/'Rentas del trabajo'!Q233*100-100)&gt;100,"-",'Rentas del trabajo'!Q245/'Rentas del trabajo'!Q233*100-100)</f>
        <v>1.7433900791551338</v>
      </c>
      <c r="R245" s="122">
        <f>IF(ABS('Rentas del trabajo'!R245/'Rentas del trabajo'!R233*100-100)&gt;100,"-",'Rentas del trabajo'!R245/'Rentas del trabajo'!R233*100-100)</f>
        <v>-0.53544357924099018</v>
      </c>
      <c r="S245" s="122">
        <f>IF(ABS('Rentas del trabajo'!S245/'Rentas del trabajo'!S233*100-100)&gt;100,"-",'Rentas del trabajo'!S245/'Rentas del trabajo'!S233*100-100)</f>
        <v>-0.36521574022677328</v>
      </c>
      <c r="T245" s="122">
        <f>IF(ABS('Rentas del trabajo'!T245/'Rentas del trabajo'!T233*100-100)&gt;100,"-",'Rentas del trabajo'!T245/'Rentas del trabajo'!T233*100-100)</f>
        <v>-0.36521574022677328</v>
      </c>
      <c r="U245" s="122"/>
      <c r="V245" s="122">
        <f>IF(ABS('Rentas del trabajo'!V245/'Rentas del trabajo'!V233*100-100)&gt;100,"-",'Rentas del trabajo'!V245/'Rentas del trabajo'!V233*100-100)</f>
        <v>-0.80281644499939375</v>
      </c>
      <c r="W245" s="122">
        <f>IF(ABS('Rentas del trabajo'!W245/'Rentas del trabajo'!W233*100-100)&gt;100,"-",'Rentas del trabajo'!W245/'Rentas del trabajo'!W233*100-100)</f>
        <v>-1.9997765405475434</v>
      </c>
      <c r="X245" s="122">
        <f>IF(ABS('Rentas del trabajo'!X245/'Rentas del trabajo'!X233*100-100)&gt;100,"-",'Rentas del trabajo'!X245/'Rentas del trabajo'!X233*100-100)</f>
        <v>-0.50624725288706429</v>
      </c>
      <c r="Y245" s="122">
        <f>IF(ABS('Rentas del trabajo'!Y245/'Rentas del trabajo'!Y233*100-100)&gt;100,"-",'Rentas del trabajo'!Y245/'Rentas del trabajo'!Y233*100-100)</f>
        <v>-0.24957630654715501</v>
      </c>
      <c r="Z245" s="122">
        <f>IF(ABS('Rentas del trabajo'!Z245/'Rentas del trabajo'!Z233*100-100)&gt;100,"-",'Rentas del trabajo'!Z245/'Rentas del trabajo'!Z233*100-100)</f>
        <v>3.4675119638546192</v>
      </c>
      <c r="AA245" s="122">
        <f>IF(ABS('Rentas del trabajo'!AA245/'Rentas del trabajo'!AA233*100-100)&gt;100,"-",'Rentas del trabajo'!AA245/'Rentas del trabajo'!AA233*100-100)</f>
        <v>4.0468087367313785</v>
      </c>
      <c r="AB245" s="122">
        <f>IF(ABS('Rentas del trabajo'!AB245/'Rentas del trabajo'!AB233*100-100)&gt;100,"-",'Rentas del trabajo'!AB245/'Rentas del trabajo'!AB233*100-100)</f>
        <v>15.181959707320416</v>
      </c>
      <c r="AC245" s="122">
        <f>IF(ABS('Rentas del trabajo'!AC245/'Rentas del trabajo'!AC233*100-100)&gt;100,"-",'Rentas del trabajo'!AC245/'Rentas del trabajo'!AC233*100-100)</f>
        <v>-31.442484886878916</v>
      </c>
      <c r="AD245" s="122"/>
      <c r="AE245" s="122">
        <f>IF(ABS('Rentas del trabajo'!AE245/'Rentas del trabajo'!AE233*100-100)&gt;100,"-",'Rentas del trabajo'!AE245/'Rentas del trabajo'!AE233*100-100)</f>
        <v>1.9210741912075235</v>
      </c>
      <c r="AF245" s="122">
        <f>IF(ABS('Rentas del trabajo'!AF245/'Rentas del trabajo'!AF233*100-100)&gt;100,"-",'Rentas del trabajo'!AF245/'Rentas del trabajo'!AF233*100-100)</f>
        <v>0.80034211761170582</v>
      </c>
      <c r="AG245" s="122">
        <f>IF(ABS('Rentas del trabajo'!AG245/'Rentas del trabajo'!AG233*100-100)&gt;100,"-",'Rentas del trabajo'!AG245/'Rentas del trabajo'!AG233*100-100)</f>
        <v>0.80007006869233521</v>
      </c>
      <c r="AH245" s="122">
        <f>IF(ABS('Rentas del trabajo'!AH245/'Rentas del trabajo'!AH233*100-100)&gt;100,"-",'Rentas del trabajo'!AH245/'Rentas del trabajo'!AH233*100-100)</f>
        <v>0.80007006869233521</v>
      </c>
      <c r="AI245" s="122"/>
      <c r="AJ245" s="122">
        <f>IF(ABS('Rentas del trabajo'!AJ245/'Rentas del trabajo'!AJ233*100-100)&gt;100,"-",'Rentas del trabajo'!AJ245/'Rentas del trabajo'!AJ233*100-100)</f>
        <v>0.80077196450847055</v>
      </c>
      <c r="AK245" s="122">
        <f>IF(ABS('Rentas del trabajo'!AK245/'Rentas del trabajo'!AK233*100-100)&gt;100,"-",'Rentas del trabajo'!AK245/'Rentas del trabajo'!AK233*100-100)</f>
        <v>5.6103012369803196E-2</v>
      </c>
      <c r="AL245" s="122">
        <f>IF(ABS('Rentas del trabajo'!AL245/'Rentas del trabajo'!AL233*100-100)&gt;100,"-",'Rentas del trabajo'!AL245/'Rentas del trabajo'!AL233*100-100)</f>
        <v>0.74029826800574483</v>
      </c>
      <c r="AM245" s="122">
        <f>IF(ABS('Rentas del trabajo'!AM245/'Rentas del trabajo'!AM233*100-100)&gt;100,"-",'Rentas del trabajo'!AM245/'Rentas del trabajo'!AM233*100-100)</f>
        <v>2.2458876636898424</v>
      </c>
      <c r="AN245" s="122">
        <f>IF(ABS('Rentas del trabajo'!AN245/'Rentas del trabajo'!AN233*100-100)&gt;100,"-",'Rentas del trabajo'!AN245/'Rentas del trabajo'!AN233*100-100)</f>
        <v>6.205727198396275</v>
      </c>
      <c r="AO245" s="122">
        <f>IF(ABS('Rentas del trabajo'!AO245/'Rentas del trabajo'!AO233*100-100)&gt;100,"-",'Rentas del trabajo'!AO245/'Rentas del trabajo'!AO233*100-100)</f>
        <v>7.2234623653701959</v>
      </c>
      <c r="AP245" s="122">
        <f>IF(ABS('Rentas del trabajo'!AP245/'Rentas del trabajo'!AP233*100-100)&gt;100,"-",'Rentas del trabajo'!AP245/'Rentas del trabajo'!AP233*100-100)</f>
        <v>3.7977143501946529</v>
      </c>
      <c r="AQ245" s="122">
        <f>IF(ABS('Rentas del trabajo'!AQ245/'Rentas del trabajo'!AQ233*100-100)&gt;100,"-",'Rentas del trabajo'!AQ245/'Rentas del trabajo'!AQ233*100-100)</f>
        <v>-43.936381709741546</v>
      </c>
      <c r="AR245" s="122"/>
      <c r="AS245" s="122">
        <f>IF(ABS('Rentas del trabajo'!AS245/'Rentas del trabajo'!AS233*100-100)&gt;100,"-",'Rentas del trabajo'!AS245/'Rentas del trabajo'!AS233*100-100)</f>
        <v>1.9210741912075235</v>
      </c>
      <c r="AT245" s="122">
        <f>IF(ABS('Rentas del trabajo'!AT245/'Rentas del trabajo'!AT233*100-100)&gt;100,"-",'Rentas del trabajo'!AT245/'Rentas del trabajo'!AT233*100-100)</f>
        <v>2.8795966177429762</v>
      </c>
      <c r="AU245" s="122">
        <f>IF(ABS('Rentas del trabajo'!AU245/'Rentas del trabajo'!AU233*100-100)&gt;100,"-",'Rentas del trabajo'!AU245/'Rentas del trabajo'!AU233*100-100)</f>
        <v>3.3198588883759186</v>
      </c>
      <c r="AV245" s="122">
        <f>IF(ABS('Rentas del trabajo'!AV245/'Rentas del trabajo'!AV233*100-100)&gt;100,"-",'Rentas del trabajo'!AV245/'Rentas del trabajo'!AV233*100-100)</f>
        <v>0.27745491357651986</v>
      </c>
      <c r="AW245" s="122">
        <f>IF(ABS('Rentas del trabajo'!AW245/'Rentas del trabajo'!AW233*100-100)&gt;100,"-",'Rentas del trabajo'!AW245/'Rentas del trabajo'!AW233*100-100)</f>
        <v>1.0790635406163602</v>
      </c>
      <c r="AX245" s="122"/>
      <c r="AY245" s="122"/>
      <c r="AZ245" s="122" t="str">
        <f>IF(ABS('Rentas del trabajo'!AZ245/'Rentas del trabajo'!AZ233*100-100)&gt;100,"-",'Rentas del trabajo'!AZ245/'Rentas del trabajo'!AZ233*100-100)</f>
        <v>-</v>
      </c>
      <c r="BA245" s="122" t="str">
        <f>IF(ABS('Rentas del trabajo'!BA245/'Rentas del trabajo'!BA233*100-100)&gt;100,"-",'Rentas del trabajo'!BA245/'Rentas del trabajo'!BA233*100-100)</f>
        <v>-</v>
      </c>
      <c r="BB245" s="122" t="str">
        <f>IF(ABS('Rentas del trabajo'!BB245/'Rentas del trabajo'!BB233*100-100)&gt;100,"-",'Rentas del trabajo'!BB245/'Rentas del trabajo'!BB233*100-100)</f>
        <v>-</v>
      </c>
      <c r="BC245" s="122"/>
      <c r="BD245" s="122"/>
      <c r="BE245" s="122" t="str">
        <f>IF(ABS('Rentas del trabajo'!BE245/'Rentas del trabajo'!BE233*100-100)&gt;100,"-",'Rentas del trabajo'!BE245/'Rentas del trabajo'!BE233*100-100)</f>
        <v>-</v>
      </c>
      <c r="BF245" s="122" t="str">
        <f>IF(ABS('Rentas del trabajo'!BF245/'Rentas del trabajo'!BF233*100-100)&gt;100,"-",'Rentas del trabajo'!BF245/'Rentas del trabajo'!BF233*100-100)</f>
        <v>-</v>
      </c>
      <c r="BG245" s="122" t="str">
        <f>IF(ABS('Rentas del trabajo'!BG245/'Rentas del trabajo'!BG233*100-100)&gt;100,"-",'Rentas del trabajo'!BG245/'Rentas del trabajo'!BG233*100-100)</f>
        <v>-</v>
      </c>
      <c r="BH245" s="122" t="str">
        <f>IF(ABS('Rentas del trabajo'!BH245/'Rentas del trabajo'!BH233*100-100)&gt;100,"-",'Rentas del trabajo'!BH245/'Rentas del trabajo'!BH233*100-100)</f>
        <v>-</v>
      </c>
      <c r="BI245" s="122"/>
      <c r="BJ245" s="122">
        <f>IF(ABS('Rentas del trabajo'!BJ245/'Rentas del trabajo'!BJ233*100-100)&gt;100,"-",'Rentas del trabajo'!BJ245/'Rentas del trabajo'!BJ233*100-100)</f>
        <v>-32.117900659706393</v>
      </c>
      <c r="BK245" s="123"/>
      <c r="BL245" s="123"/>
    </row>
    <row r="246" spans="2:64" ht="12" customHeight="1">
      <c r="B246" s="67" t="s">
        <v>477</v>
      </c>
      <c r="C246" s="122">
        <f>IF(ABS('Rentas del trabajo'!C246/'Rentas del trabajo'!C234*100-100)&gt;100,"-",'Rentas del trabajo'!C246/'Rentas del trabajo'!C234*100-100)</f>
        <v>1.6071759314843774</v>
      </c>
      <c r="D246" s="122">
        <f>IF(ABS('Rentas del trabajo'!D246/'Rentas del trabajo'!D234*100-100)&gt;100,"-",'Rentas del trabajo'!D246/'Rentas del trabajo'!D234*100-100)</f>
        <v>1.6545557398607684</v>
      </c>
      <c r="E246" s="122">
        <f>IF(ABS('Rentas del trabajo'!E246/'Rentas del trabajo'!E234*100-100)&gt;100,"-",'Rentas del trabajo'!E246/'Rentas del trabajo'!E234*100-100)</f>
        <v>1.7231061417311935</v>
      </c>
      <c r="F246" s="122">
        <f>IF(ABS('Rentas del trabajo'!F246/'Rentas del trabajo'!F234*100-100)&gt;100,"-",'Rentas del trabajo'!F246/'Rentas del trabajo'!F234*100-100)</f>
        <v>0.67475363991408699</v>
      </c>
      <c r="G246" s="122">
        <f>IF(ABS('Rentas del trabajo'!G246/'Rentas del trabajo'!G234*100-100)&gt;100,"-",'Rentas del trabajo'!G246/'Rentas del trabajo'!G234*100-100)</f>
        <v>2.137243113467008</v>
      </c>
      <c r="H246" s="122">
        <f>IF(ABS('Rentas del trabajo'!H246/'Rentas del trabajo'!H234*100-100)&gt;100,"-",'Rentas del trabajo'!H246/'Rentas del trabajo'!H234*100-100)</f>
        <v>1.3180178883269917</v>
      </c>
      <c r="I246" s="122">
        <f>IF(ABS('Rentas del trabajo'!I246/'Rentas del trabajo'!I234*100-100)&gt;100,"-",'Rentas del trabajo'!I246/'Rentas del trabajo'!I234*100-100)</f>
        <v>2.5677087157784939</v>
      </c>
      <c r="J246" s="122">
        <f>IF(ABS('Rentas del trabajo'!J246/'Rentas del trabajo'!J234*100-100)&gt;100,"-",'Rentas del trabajo'!J246/'Rentas del trabajo'!J234*100-100)</f>
        <v>1.130424770916278</v>
      </c>
      <c r="K246" s="122">
        <f>IF(ABS('Rentas del trabajo'!K246/'Rentas del trabajo'!K234*100-100)&gt;100,"-",'Rentas del trabajo'!K246/'Rentas del trabajo'!K234*100-100)</f>
        <v>0.73706365509562488</v>
      </c>
      <c r="L246" s="122">
        <f>IF(ABS('Rentas del trabajo'!L246/'Rentas del trabajo'!L234*100-100)&gt;100,"-",'Rentas del trabajo'!L246/'Rentas del trabajo'!L234*100-100)</f>
        <v>2.5858277900540685</v>
      </c>
      <c r="M246" s="122">
        <f>IF(ABS('Rentas del trabajo'!M246/'Rentas del trabajo'!M234*100-100)&gt;100,"-",'Rentas del trabajo'!M246/'Rentas del trabajo'!M234*100-100)</f>
        <v>2.9853224332213841</v>
      </c>
      <c r="N246" s="122">
        <f>IF(ABS('Rentas del trabajo'!N246/'Rentas del trabajo'!N234*100-100)&gt;100,"-",'Rentas del trabajo'!N246/'Rentas del trabajo'!N234*100-100)</f>
        <v>0.46710054915789101</v>
      </c>
      <c r="O246" s="122">
        <f>IF(ABS('Rentas del trabajo'!O246/'Rentas del trabajo'!O234*100-100)&gt;100,"-",'Rentas del trabajo'!O246/'Rentas del trabajo'!O234*100-100)</f>
        <v>-17.502403572503354</v>
      </c>
      <c r="P246" s="122"/>
      <c r="Q246" s="122">
        <f>IF(ABS('Rentas del trabajo'!Q246/'Rentas del trabajo'!Q234*100-100)&gt;100,"-",'Rentas del trabajo'!Q246/'Rentas del trabajo'!Q234*100-100)</f>
        <v>9.2714471022276257E-2</v>
      </c>
      <c r="R246" s="122">
        <f>IF(ABS('Rentas del trabajo'!R246/'Rentas del trabajo'!R234*100-100)&gt;100,"-",'Rentas del trabajo'!R246/'Rentas del trabajo'!R234*100-100)</f>
        <v>-1.0948326592885849</v>
      </c>
      <c r="S246" s="122">
        <f>IF(ABS('Rentas del trabajo'!S246/'Rentas del trabajo'!S234*100-100)&gt;100,"-",'Rentas del trabajo'!S246/'Rentas del trabajo'!S234*100-100)</f>
        <v>-1.2468925177225572</v>
      </c>
      <c r="T246" s="122">
        <f>IF(ABS('Rentas del trabajo'!T246/'Rentas del trabajo'!T234*100-100)&gt;100,"-",'Rentas del trabajo'!T246/'Rentas del trabajo'!T234*100-100)</f>
        <v>-0.46304890544217869</v>
      </c>
      <c r="U246" s="122">
        <f>IF(ABS('Rentas del trabajo'!U246/'Rentas del trabajo'!U234*100-100)&gt;100,"-",'Rentas del trabajo'!U246/'Rentas del trabajo'!U234*100-100)</f>
        <v>-1.4930003855977816</v>
      </c>
      <c r="V246" s="122">
        <f>IF(ABS('Rentas del trabajo'!V246/'Rentas del trabajo'!V234*100-100)&gt;100,"-",'Rentas del trabajo'!V246/'Rentas del trabajo'!V234*100-100)</f>
        <v>-0.44515696628525347</v>
      </c>
      <c r="W246" s="122">
        <f>IF(ABS('Rentas del trabajo'!W246/'Rentas del trabajo'!W234*100-100)&gt;100,"-",'Rentas del trabajo'!W246/'Rentas del trabajo'!W234*100-100)</f>
        <v>-2.646367817743652</v>
      </c>
      <c r="X246" s="122">
        <f>IF(ABS('Rentas del trabajo'!X246/'Rentas del trabajo'!X234*100-100)&gt;100,"-",'Rentas del trabajo'!X246/'Rentas del trabajo'!X234*100-100)</f>
        <v>0.20603262538843126</v>
      </c>
      <c r="Y246" s="122">
        <f>IF(ABS('Rentas del trabajo'!Y246/'Rentas del trabajo'!Y234*100-100)&gt;100,"-",'Rentas del trabajo'!Y246/'Rentas del trabajo'!Y234*100-100)</f>
        <v>-0.38692645873838671</v>
      </c>
      <c r="Z246" s="122">
        <f>IF(ABS('Rentas del trabajo'!Z246/'Rentas del trabajo'!Z234*100-100)&gt;100,"-",'Rentas del trabajo'!Z246/'Rentas del trabajo'!Z234*100-100)</f>
        <v>3.573748162458017</v>
      </c>
      <c r="AA246" s="122">
        <f>IF(ABS('Rentas del trabajo'!AA246/'Rentas del trabajo'!AA234*100-100)&gt;100,"-",'Rentas del trabajo'!AA246/'Rentas del trabajo'!AA234*100-100)</f>
        <v>4.1634062563629612</v>
      </c>
      <c r="AB246" s="122">
        <f>IF(ABS('Rentas del trabajo'!AB246/'Rentas del trabajo'!AB234*100-100)&gt;100,"-",'Rentas del trabajo'!AB246/'Rentas del trabajo'!AB234*100-100)</f>
        <v>7.5034146593944513</v>
      </c>
      <c r="AC246" s="122">
        <f>IF(ABS('Rentas del trabajo'!AC246/'Rentas del trabajo'!AC234*100-100)&gt;100,"-",'Rentas del trabajo'!AC246/'Rentas del trabajo'!AC234*100-100)</f>
        <v>-32.66227439552145</v>
      </c>
      <c r="AD246" s="122"/>
      <c r="AE246" s="122">
        <f>IF(ABS('Rentas del trabajo'!AE246/'Rentas del trabajo'!AE234*100-100)&gt;100,"-",'Rentas del trabajo'!AE246/'Rentas del trabajo'!AE234*100-100)</f>
        <v>1.7013804871699278</v>
      </c>
      <c r="AF246" s="122">
        <f>IF(ABS('Rentas del trabajo'!AF246/'Rentas del trabajo'!AF234*100-100)&gt;100,"-",'Rentas del trabajo'!AF246/'Rentas del trabajo'!AF234*100-100)</f>
        <v>0.54160846396607099</v>
      </c>
      <c r="AG246" s="122">
        <f>IF(ABS('Rentas del trabajo'!AG246/'Rentas del trabajo'!AG234*100-100)&gt;100,"-",'Rentas del trabajo'!AG246/'Rentas del trabajo'!AG234*100-100)</f>
        <v>0.45472834245494198</v>
      </c>
      <c r="AH246" s="122">
        <f>IF(ABS('Rentas del trabajo'!AH246/'Rentas del trabajo'!AH234*100-100)&gt;100,"-",'Rentas del trabajo'!AH246/'Rentas del trabajo'!AH234*100-100)</f>
        <v>0.20858029512787368</v>
      </c>
      <c r="AI246" s="122">
        <f>IF(ABS('Rentas del trabajo'!AI246/'Rentas del trabajo'!AI234*100-100)&gt;100,"-",'Rentas del trabajo'!AI246/'Rentas del trabajo'!AI234*100-100)</f>
        <v>0.61233367994400112</v>
      </c>
      <c r="AJ246" s="122">
        <f>IF(ABS('Rentas del trabajo'!AJ246/'Rentas del trabajo'!AJ234*100-100)&gt;100,"-",'Rentas del trabajo'!AJ246/'Rentas del trabajo'!AJ234*100-100)</f>
        <v>0.86699367359494772</v>
      </c>
      <c r="AK246" s="122">
        <f>IF(ABS('Rentas del trabajo'!AK246/'Rentas del trabajo'!AK234*100-100)&gt;100,"-",'Rentas del trabajo'!AK246/'Rentas del trabajo'!AK234*100-100)</f>
        <v>-0.14661011907290344</v>
      </c>
      <c r="AL246" s="122">
        <f>IF(ABS('Rentas del trabajo'!AL246/'Rentas del trabajo'!AL234*100-100)&gt;100,"-",'Rentas del trabajo'!AL246/'Rentas del trabajo'!AL234*100-100)</f>
        <v>1.3387864401382785</v>
      </c>
      <c r="AM246" s="122">
        <f>IF(ABS('Rentas del trabajo'!AM246/'Rentas del trabajo'!AM234*100-100)&gt;100,"-",'Rentas del trabajo'!AM246/'Rentas del trabajo'!AM234*100-100)</f>
        <v>0.34728530205792651</v>
      </c>
      <c r="AN246" s="122">
        <f>IF(ABS('Rentas del trabajo'!AN246/'Rentas del trabajo'!AN234*100-100)&gt;100,"-",'Rentas del trabajo'!AN246/'Rentas del trabajo'!AN234*100-100)</f>
        <v>6.2519869256434646</v>
      </c>
      <c r="AO246" s="122">
        <f>IF(ABS('Rentas del trabajo'!AO246/'Rentas del trabajo'!AO234*100-100)&gt;100,"-",'Rentas del trabajo'!AO246/'Rentas del trabajo'!AO234*100-100)</f>
        <v>7.2730197905416958</v>
      </c>
      <c r="AP246" s="122">
        <f>IF(ABS('Rentas del trabajo'!AP246/'Rentas del trabajo'!AP234*100-100)&gt;100,"-",'Rentas del trabajo'!AP246/'Rentas del trabajo'!AP234*100-100)</f>
        <v>8.0055636996319635</v>
      </c>
      <c r="AQ246" s="122">
        <f>IF(ABS('Rentas del trabajo'!AQ246/'Rentas del trabajo'!AQ234*100-100)&gt;100,"-",'Rentas del trabajo'!AQ246/'Rentas del trabajo'!AQ234*100-100)</f>
        <v>-44.447994887362206</v>
      </c>
      <c r="AR246" s="122"/>
      <c r="AS246" s="122">
        <f>IF(ABS('Rentas del trabajo'!AS246/'Rentas del trabajo'!AS234*100-100)&gt;100,"-",'Rentas del trabajo'!AS246/'Rentas del trabajo'!AS234*100-100)</f>
        <v>1.7013804871699278</v>
      </c>
      <c r="AT246" s="122">
        <f>IF(ABS('Rentas del trabajo'!AT246/'Rentas del trabajo'!AT234*100-100)&gt;100,"-",'Rentas del trabajo'!AT246/'Rentas del trabajo'!AT234*100-100)</f>
        <v>2.8427874377235298</v>
      </c>
      <c r="AU246" s="122">
        <f>IF(ABS('Rentas del trabajo'!AU246/'Rentas del trabajo'!AU234*100-100)&gt;100,"-",'Rentas del trabajo'!AU246/'Rentas del trabajo'!AU234*100-100)</f>
        <v>3.6253845018785</v>
      </c>
      <c r="AV246" s="122">
        <f>IF(ABS('Rentas del trabajo'!AV246/'Rentas del trabajo'!AV234*100-100)&gt;100,"-",'Rentas del trabajo'!AV246/'Rentas del trabajo'!AV234*100-100)</f>
        <v>0.43868920624056784</v>
      </c>
      <c r="AW246" s="122">
        <f>IF(ABS('Rentas del trabajo'!AW246/'Rentas del trabajo'!AW234*100-100)&gt;100,"-",'Rentas del trabajo'!AW246/'Rentas del trabajo'!AW234*100-100)</f>
        <v>0.45779167593700265</v>
      </c>
      <c r="AX246" s="122">
        <f>+'Rentas del trabajo'!AX246/'Rentas del trabajo'!AX234*100-100</f>
        <v>1.8287116381723934</v>
      </c>
      <c r="AY246" s="122"/>
      <c r="AZ246" s="122">
        <f>IF(ABS('Rentas del trabajo'!AZ246/'Rentas del trabajo'!AZ234*100-100)&gt;100,"-",'Rentas del trabajo'!AZ246/'Rentas del trabajo'!AZ234*100-100)</f>
        <v>-46.344814552499223</v>
      </c>
      <c r="BA246" s="122">
        <f>IF(ABS('Rentas del trabajo'!BA246/'Rentas del trabajo'!BA234*100-100)&gt;100,"-",'Rentas del trabajo'!BA246/'Rentas del trabajo'!BA234*100-100)</f>
        <v>-43.325095914045455</v>
      </c>
      <c r="BB246" s="122">
        <f>IF(ABS('Rentas del trabajo'!BB246/'Rentas del trabajo'!BB234*100-100)&gt;100,"-",'Rentas del trabajo'!BB246/'Rentas del trabajo'!BB234*100-100)</f>
        <v>-48.154757131992589</v>
      </c>
      <c r="BC246" s="122"/>
      <c r="BD246" s="122"/>
      <c r="BE246" s="122">
        <f>IF(ABS('Rentas del trabajo'!BE246/'Rentas del trabajo'!BE234*100-100)&gt;100,"-",'Rentas del trabajo'!BE246/'Rentas del trabajo'!BE234*100-100)</f>
        <v>-48.383793645080239</v>
      </c>
      <c r="BF246" s="122">
        <f>IF(ABS('Rentas del trabajo'!BF246/'Rentas del trabajo'!BF234*100-100)&gt;100,"-",'Rentas del trabajo'!BF246/'Rentas del trabajo'!BF234*100-100)</f>
        <v>-48.411667842326956</v>
      </c>
      <c r="BG246" s="122">
        <f>IF(ABS('Rentas del trabajo'!BG246/'Rentas del trabajo'!BG234*100-100)&gt;100,"-",'Rentas del trabajo'!BG246/'Rentas del trabajo'!BG234*100-100)</f>
        <v>-42.623594783668338</v>
      </c>
      <c r="BH246" s="122">
        <f>IF(ABS('Rentas del trabajo'!BH246/'Rentas del trabajo'!BH234*100-100)&gt;100,"-",'Rentas del trabajo'!BH246/'Rentas del trabajo'!BH234*100-100)</f>
        <v>-51.631377287633747</v>
      </c>
      <c r="BI246" s="122"/>
      <c r="BJ246" s="122">
        <f>IF(ABS('Rentas del trabajo'!BJ246/'Rentas del trabajo'!BJ234*100-100)&gt;100,"-",'Rentas del trabajo'!BJ246/'Rentas del trabajo'!BJ234*100-100)</f>
        <v>-47.275800862141878</v>
      </c>
      <c r="BK246" s="123"/>
      <c r="BL246" s="123"/>
    </row>
    <row r="247" spans="2:64" ht="12" customHeight="1">
      <c r="B247" s="67" t="s">
        <v>478</v>
      </c>
      <c r="C247" s="122">
        <f>IF(ABS('Rentas del trabajo'!C247/'Rentas del trabajo'!C235*100-100)&gt;100,"-",'Rentas del trabajo'!C247/'Rentas del trabajo'!C235*100-100)</f>
        <v>0.5070083272626249</v>
      </c>
      <c r="D247" s="122">
        <f>IF(ABS('Rentas del trabajo'!D247/'Rentas del trabajo'!D235*100-100)&gt;100,"-",'Rentas del trabajo'!D247/'Rentas del trabajo'!D235*100-100)</f>
        <v>1.3447803507718845</v>
      </c>
      <c r="E247" s="122">
        <f>IF(ABS('Rentas del trabajo'!E247/'Rentas del trabajo'!E235*100-100)&gt;100,"-",'Rentas del trabajo'!E247/'Rentas del trabajo'!E235*100-100)</f>
        <v>0.72441156058783918</v>
      </c>
      <c r="F247" s="122">
        <f>IF(ABS('Rentas del trabajo'!F247/'Rentas del trabajo'!F235*100-100)&gt;100,"-",'Rentas del trabajo'!F247/'Rentas del trabajo'!F235*100-100)</f>
        <v>0.72441156058783918</v>
      </c>
      <c r="G247" s="122"/>
      <c r="H247" s="122">
        <f>IF(ABS('Rentas del trabajo'!H247/'Rentas del trabajo'!H235*100-100)&gt;100,"-",'Rentas del trabajo'!H247/'Rentas del trabajo'!H235*100-100)</f>
        <v>2.3534902786125969</v>
      </c>
      <c r="I247" s="122">
        <f>IF(ABS('Rentas del trabajo'!I247/'Rentas del trabajo'!I235*100-100)&gt;100,"-",'Rentas del trabajo'!I247/'Rentas del trabajo'!I235*100-100)</f>
        <v>3.4585361344591377</v>
      </c>
      <c r="J247" s="122">
        <f>IF(ABS('Rentas del trabajo'!J247/'Rentas del trabajo'!J235*100-100)&gt;100,"-",'Rentas del trabajo'!J247/'Rentas del trabajo'!J235*100-100)</f>
        <v>2.3312459217300017</v>
      </c>
      <c r="K247" s="122">
        <f>IF(ABS('Rentas del trabajo'!K247/'Rentas del trabajo'!K235*100-100)&gt;100,"-",'Rentas del trabajo'!K247/'Rentas del trabajo'!K235*100-100)</f>
        <v>0.78033667401398077</v>
      </c>
      <c r="L247" s="122">
        <f>IF(ABS('Rentas del trabajo'!L247/'Rentas del trabajo'!L235*100-100)&gt;100,"-",'Rentas del trabajo'!L247/'Rentas del trabajo'!L235*100-100)</f>
        <v>2.9519905476660426</v>
      </c>
      <c r="M247" s="122">
        <f>IF(ABS('Rentas del trabajo'!M247/'Rentas del trabajo'!M235*100-100)&gt;100,"-",'Rentas del trabajo'!M247/'Rentas del trabajo'!M235*100-100)</f>
        <v>3.3784133658807889</v>
      </c>
      <c r="N247" s="122">
        <f>IF(ABS('Rentas del trabajo'!N247/'Rentas del trabajo'!N235*100-100)&gt;100,"-",'Rentas del trabajo'!N247/'Rentas del trabajo'!N235*100-100)</f>
        <v>-7.736863434907832</v>
      </c>
      <c r="O247" s="122">
        <f>IF(ABS('Rentas del trabajo'!O247/'Rentas del trabajo'!O235*100-100)&gt;100,"-",'Rentas del trabajo'!O247/'Rentas del trabajo'!O235*100-100)</f>
        <v>-18.675908168840323</v>
      </c>
      <c r="P247" s="122"/>
      <c r="Q247" s="122">
        <f>IF(ABS('Rentas del trabajo'!Q247/'Rentas del trabajo'!Q235*100-100)&gt;100,"-",'Rentas del trabajo'!Q247/'Rentas del trabajo'!Q235*100-100)</f>
        <v>1.5379726459052705</v>
      </c>
      <c r="R247" s="122">
        <f>IF(ABS('Rentas del trabajo'!R247/'Rentas del trabajo'!R235*100-100)&gt;100,"-",'Rentas del trabajo'!R247/'Rentas del trabajo'!R235*100-100)</f>
        <v>-0.46786457647421287</v>
      </c>
      <c r="S247" s="122">
        <f>IF(ABS('Rentas del trabajo'!S247/'Rentas del trabajo'!S235*100-100)&gt;100,"-",'Rentas del trabajo'!S247/'Rentas del trabajo'!S235*100-100)</f>
        <v>-0.61831558059914471</v>
      </c>
      <c r="T247" s="122">
        <f>IF(ABS('Rentas del trabajo'!T247/'Rentas del trabajo'!T235*100-100)&gt;100,"-",'Rentas del trabajo'!T247/'Rentas del trabajo'!T235*100-100)</f>
        <v>-0.61831558059914471</v>
      </c>
      <c r="U247" s="122"/>
      <c r="V247" s="122">
        <f>IF(ABS('Rentas del trabajo'!V247/'Rentas del trabajo'!V235*100-100)&gt;100,"-",'Rentas del trabajo'!V247/'Rentas del trabajo'!V235*100-100)</f>
        <v>-0.23918797646717849</v>
      </c>
      <c r="W247" s="122">
        <f>IF(ABS('Rentas del trabajo'!W247/'Rentas del trabajo'!W235*100-100)&gt;100,"-",'Rentas del trabajo'!W247/'Rentas del trabajo'!W235*100-100)</f>
        <v>-3.5070722385768534</v>
      </c>
      <c r="X247" s="122">
        <f>IF(ABS('Rentas del trabajo'!X247/'Rentas del trabajo'!X235*100-100)&gt;100,"-",'Rentas del trabajo'!X247/'Rentas del trabajo'!X235*100-100)</f>
        <v>0.61865301375729587</v>
      </c>
      <c r="Y247" s="122">
        <f>IF(ABS('Rentas del trabajo'!Y247/'Rentas del trabajo'!Y235*100-100)&gt;100,"-",'Rentas del trabajo'!Y247/'Rentas del trabajo'!Y235*100-100)</f>
        <v>0.56414444076384029</v>
      </c>
      <c r="Z247" s="122">
        <f>IF(ABS('Rentas del trabajo'!Z247/'Rentas del trabajo'!Z235*100-100)&gt;100,"-",'Rentas del trabajo'!Z247/'Rentas del trabajo'!Z235*100-100)</f>
        <v>3.1647110297272008</v>
      </c>
      <c r="AA247" s="122">
        <f>IF(ABS('Rentas del trabajo'!AA247/'Rentas del trabajo'!AA235*100-100)&gt;100,"-",'Rentas del trabajo'!AA247/'Rentas del trabajo'!AA235*100-100)</f>
        <v>3.7177727445797615</v>
      </c>
      <c r="AB247" s="122">
        <f>IF(ABS('Rentas del trabajo'!AB247/'Rentas del trabajo'!AB235*100-100)&gt;100,"-",'Rentas del trabajo'!AB247/'Rentas del trabajo'!AB235*100-100)</f>
        <v>14.505968930560954</v>
      </c>
      <c r="AC247" s="122">
        <f>IF(ABS('Rentas del trabajo'!AC247/'Rentas del trabajo'!AC235*100-100)&gt;100,"-",'Rentas del trabajo'!AC247/'Rentas del trabajo'!AC235*100-100)</f>
        <v>-32.940835633948041</v>
      </c>
      <c r="AD247" s="122"/>
      <c r="AE247" s="122">
        <f>IF(ABS('Rentas del trabajo'!AE247/'Rentas del trabajo'!AE235*100-100)&gt;100,"-",'Rentas del trabajo'!AE247/'Rentas del trabajo'!AE235*100-100)</f>
        <v>2.052778622553646</v>
      </c>
      <c r="AF247" s="122">
        <f>IF(ABS('Rentas del trabajo'!AF247/'Rentas del trabajo'!AF235*100-100)&gt;100,"-",'Rentas del trabajo'!AF247/'Rentas del trabajo'!AF235*100-100)</f>
        <v>0.87062402340501421</v>
      </c>
      <c r="AG247" s="122">
        <f>IF(ABS('Rentas del trabajo'!AG247/'Rentas del trabajo'!AG235*100-100)&gt;100,"-",'Rentas del trabajo'!AG247/'Rentas del trabajo'!AG235*100-100)</f>
        <v>0.1016168304419125</v>
      </c>
      <c r="AH247" s="122">
        <f>IF(ABS('Rentas del trabajo'!AH247/'Rentas del trabajo'!AH235*100-100)&gt;100,"-",'Rentas del trabajo'!AH247/'Rentas del trabajo'!AH235*100-100)</f>
        <v>0.1016168304419125</v>
      </c>
      <c r="AI247" s="122"/>
      <c r="AJ247" s="122">
        <f>IF(ABS('Rentas del trabajo'!AJ247/'Rentas del trabajo'!AJ235*100-100)&gt;100,"-",'Rentas del trabajo'!AJ247/'Rentas del trabajo'!AJ235*100-100)</f>
        <v>2.1086730363716555</v>
      </c>
      <c r="AK247" s="122">
        <f>IF(ABS('Rentas del trabajo'!AK247/'Rentas del trabajo'!AK235*100-100)&gt;100,"-",'Rentas del trabajo'!AK247/'Rentas del trabajo'!AK235*100-100)</f>
        <v>-0.1698294647504639</v>
      </c>
      <c r="AL247" s="122">
        <f>IF(ABS('Rentas del trabajo'!AL247/'Rentas del trabajo'!AL235*100-100)&gt;100,"-",'Rentas del trabajo'!AL247/'Rentas del trabajo'!AL235*100-100)</f>
        <v>2.964321258640183</v>
      </c>
      <c r="AM247" s="122">
        <f>IF(ABS('Rentas del trabajo'!AM247/'Rentas del trabajo'!AM235*100-100)&gt;100,"-",'Rentas del trabajo'!AM247/'Rentas del trabajo'!AM235*100-100)</f>
        <v>1.3488833407435266</v>
      </c>
      <c r="AN247" s="122">
        <f>IF(ABS('Rentas del trabajo'!AN247/'Rentas del trabajo'!AN235*100-100)&gt;100,"-",'Rentas del trabajo'!AN247/'Rentas del trabajo'!AN235*100-100)</f>
        <v>6.2101235478517509</v>
      </c>
      <c r="AO247" s="122">
        <f>IF(ABS('Rentas del trabajo'!AO247/'Rentas del trabajo'!AO235*100-100)&gt;100,"-",'Rentas del trabajo'!AO247/'Rentas del trabajo'!AO235*100-100)</f>
        <v>7.2217878417764894</v>
      </c>
      <c r="AP247" s="122">
        <f>IF(ABS('Rentas del trabajo'!AP247/'Rentas del trabajo'!AP235*100-100)&gt;100,"-",'Rentas del trabajo'!AP247/'Rentas del trabajo'!AP235*100-100)</f>
        <v>5.6467984895854215</v>
      </c>
      <c r="AQ247" s="122">
        <f>IF(ABS('Rentas del trabajo'!AQ247/'Rentas del trabajo'!AQ235*100-100)&gt;100,"-",'Rentas del trabajo'!AQ247/'Rentas del trabajo'!AQ235*100-100)</f>
        <v>-45.464743589743591</v>
      </c>
      <c r="AR247" s="122"/>
      <c r="AS247" s="122">
        <f>IF(ABS('Rentas del trabajo'!AS247/'Rentas del trabajo'!AS235*100-100)&gt;100,"-",'Rentas del trabajo'!AS247/'Rentas del trabajo'!AS235*100-100)</f>
        <v>2.052778622553646</v>
      </c>
      <c r="AT247" s="122">
        <f>IF(ABS('Rentas del trabajo'!AT247/'Rentas del trabajo'!AT235*100-100)&gt;100,"-",'Rentas del trabajo'!AT247/'Rentas del trabajo'!AT235*100-100)</f>
        <v>3.6613970372972631</v>
      </c>
      <c r="AU247" s="122">
        <f>IF(ABS('Rentas del trabajo'!AU247/'Rentas del trabajo'!AU235*100-100)&gt;100,"-",'Rentas del trabajo'!AU247/'Rentas del trabajo'!AU235*100-100)</f>
        <v>4.1280265313290272</v>
      </c>
      <c r="AV247" s="122">
        <f>IF(ABS('Rentas del trabajo'!AV247/'Rentas del trabajo'!AV235*100-100)&gt;100,"-",'Rentas del trabajo'!AV247/'Rentas del trabajo'!AV235*100-100)</f>
        <v>0.43718276462512051</v>
      </c>
      <c r="AW247" s="122">
        <f>IF(ABS('Rentas del trabajo'!AW247/'Rentas del trabajo'!AW235*100-100)&gt;100,"-",'Rentas del trabajo'!AW247/'Rentas del trabajo'!AW235*100-100)</f>
        <v>0.69771479415786075</v>
      </c>
      <c r="AX247" s="122"/>
      <c r="AY247" s="122"/>
      <c r="AZ247" s="122">
        <f>IF(ABS('Rentas del trabajo'!AZ247/'Rentas del trabajo'!AZ235*100-100)&gt;100,"-",'Rentas del trabajo'!AZ247/'Rentas del trabajo'!AZ235*100-100)</f>
        <v>4.8158055889701075</v>
      </c>
      <c r="BA247" s="122">
        <f>IF(ABS('Rentas del trabajo'!BA247/'Rentas del trabajo'!BA235*100-100)&gt;100,"-",'Rentas del trabajo'!BA247/'Rentas del trabajo'!BA235*100-100)</f>
        <v>-4.3278555936896481</v>
      </c>
      <c r="BB247" s="122">
        <f>IF(ABS('Rentas del trabajo'!BB247/'Rentas del trabajo'!BB235*100-100)&gt;100,"-",'Rentas del trabajo'!BB247/'Rentas del trabajo'!BB235*100-100)</f>
        <v>4.3687356115336371</v>
      </c>
      <c r="BC247" s="122">
        <f>+'Rentas del trabajo'!BC247/'Rentas del trabajo'!BC235*100-100</f>
        <v>9.7186150365575372</v>
      </c>
      <c r="BD247" s="122"/>
      <c r="BE247" s="122">
        <f>IF(ABS('Rentas del trabajo'!BE247/'Rentas del trabajo'!BE235*100-100)&gt;100,"-",'Rentas del trabajo'!BE247/'Rentas del trabajo'!BE235*100-100)</f>
        <v>2.5044879975554721</v>
      </c>
      <c r="BF247" s="122">
        <f>IF(ABS('Rentas del trabajo'!BF247/'Rentas del trabajo'!BF235*100-100)&gt;100,"-",'Rentas del trabajo'!BF247/'Rentas del trabajo'!BF235*100-100)</f>
        <v>4.0633419491293381</v>
      </c>
      <c r="BG247" s="122">
        <f>IF(ABS('Rentas del trabajo'!BG247/'Rentas del trabajo'!BG235*100-100)&gt;100,"-",'Rentas del trabajo'!BG247/'Rentas del trabajo'!BG235*100-100)</f>
        <v>-4.3290328445276316</v>
      </c>
      <c r="BH247" s="122">
        <f>IF(ABS('Rentas del trabajo'!BH247/'Rentas del trabajo'!BH235*100-100)&gt;100,"-",'Rentas del trabajo'!BH247/'Rentas del trabajo'!BH235*100-100)</f>
        <v>1.6902802967773169</v>
      </c>
      <c r="BI247" s="122">
        <f>+'Rentas del trabajo'!BI247/'Rentas del trabajo'!BI235*100-100</f>
        <v>9.6313160568034277</v>
      </c>
      <c r="BJ247" s="122">
        <f>IF(ABS('Rentas del trabajo'!BJ247/'Rentas del trabajo'!BJ235*100-100)&gt;100,"-",'Rentas del trabajo'!BJ247/'Rentas del trabajo'!BJ235*100-100)</f>
        <v>-57.445865378222322</v>
      </c>
      <c r="BK247" s="123"/>
      <c r="BL247" s="123"/>
    </row>
    <row r="248" spans="2:64" ht="12" customHeight="1">
      <c r="B248" s="67" t="s">
        <v>479</v>
      </c>
      <c r="C248" s="122">
        <f>IF(ABS('Rentas del trabajo'!C248/'Rentas del trabajo'!C236*100-100)&gt;100,"-",'Rentas del trabajo'!C248/'Rentas del trabajo'!C236*100-100)</f>
        <v>0.11414980173385914</v>
      </c>
      <c r="D248" s="122">
        <f>IF(ABS('Rentas del trabajo'!D248/'Rentas del trabajo'!D236*100-100)&gt;100,"-",'Rentas del trabajo'!D248/'Rentas del trabajo'!D236*100-100)</f>
        <v>0.96199962248242343</v>
      </c>
      <c r="E248" s="122">
        <f>IF(ABS('Rentas del trabajo'!E248/'Rentas del trabajo'!E236*100-100)&gt;100,"-",'Rentas del trabajo'!E248/'Rentas del trabajo'!E236*100-100)</f>
        <v>1.3011632018775856</v>
      </c>
      <c r="F248" s="122">
        <f>IF(ABS('Rentas del trabajo'!F248/'Rentas del trabajo'!F236*100-100)&gt;100,"-",'Rentas del trabajo'!F248/'Rentas del trabajo'!F236*100-100)</f>
        <v>1.3011632018775856</v>
      </c>
      <c r="G248" s="122"/>
      <c r="H248" s="122">
        <f>IF(ABS('Rentas del trabajo'!H248/'Rentas del trabajo'!H236*100-100)&gt;100,"-",'Rentas del trabajo'!H248/'Rentas del trabajo'!H236*100-100)</f>
        <v>0.41313288977342211</v>
      </c>
      <c r="I248" s="122">
        <f>IF(ABS('Rentas del trabajo'!I248/'Rentas del trabajo'!I236*100-100)&gt;100,"-",'Rentas del trabajo'!I248/'Rentas del trabajo'!I236*100-100)</f>
        <v>0.52843461342881426</v>
      </c>
      <c r="J248" s="122">
        <f>IF(ABS('Rentas del trabajo'!J248/'Rentas del trabajo'!J236*100-100)&gt;100,"-",'Rentas del trabajo'!J248/'Rentas del trabajo'!J236*100-100)</f>
        <v>0.24637688619604603</v>
      </c>
      <c r="K248" s="122">
        <f>IF(ABS('Rentas del trabajo'!K248/'Rentas del trabajo'!K236*100-100)&gt;100,"-",'Rentas del trabajo'!K248/'Rentas del trabajo'!K236*100-100)</f>
        <v>0.94297756516752429</v>
      </c>
      <c r="L248" s="122">
        <f>IF(ABS('Rentas del trabajo'!L248/'Rentas del trabajo'!L236*100-100)&gt;100,"-",'Rentas del trabajo'!L248/'Rentas del trabajo'!L236*100-100)</f>
        <v>1.9287278534588381</v>
      </c>
      <c r="M248" s="122">
        <f>IF(ABS('Rentas del trabajo'!M248/'Rentas del trabajo'!M236*100-100)&gt;100,"-",'Rentas del trabajo'!M248/'Rentas del trabajo'!M236*100-100)</f>
        <v>2.1163606277068112</v>
      </c>
      <c r="N248" s="122">
        <f>IF(ABS('Rentas del trabajo'!N248/'Rentas del trabajo'!N236*100-100)&gt;100,"-",'Rentas del trabajo'!N248/'Rentas del trabajo'!N236*100-100)</f>
        <v>-9.4257829123473442</v>
      </c>
      <c r="O248" s="122">
        <f>IF(ABS('Rentas del trabajo'!O248/'Rentas del trabajo'!O236*100-100)&gt;100,"-",'Rentas del trabajo'!O248/'Rentas del trabajo'!O236*100-100)</f>
        <v>-16.339429333863521</v>
      </c>
      <c r="P248" s="122"/>
      <c r="Q248" s="122">
        <f>IF(ABS('Rentas del trabajo'!Q248/'Rentas del trabajo'!Q236*100-100)&gt;100,"-",'Rentas del trabajo'!Q248/'Rentas del trabajo'!Q236*100-100)</f>
        <v>2.1024717774154027</v>
      </c>
      <c r="R248" s="122">
        <f>IF(ABS('Rentas del trabajo'!R248/'Rentas del trabajo'!R236*100-100)&gt;100,"-",'Rentas del trabajo'!R248/'Rentas del trabajo'!R236*100-100)</f>
        <v>-0.37302394664546057</v>
      </c>
      <c r="S248" s="122">
        <f>IF(ABS('Rentas del trabajo'!S248/'Rentas del trabajo'!S236*100-100)&gt;100,"-",'Rentas del trabajo'!S248/'Rentas del trabajo'!S236*100-100)</f>
        <v>-0.66739655199441472</v>
      </c>
      <c r="T248" s="122">
        <f>IF(ABS('Rentas del trabajo'!T248/'Rentas del trabajo'!T236*100-100)&gt;100,"-",'Rentas del trabajo'!T248/'Rentas del trabajo'!T236*100-100)</f>
        <v>-0.66739655199441472</v>
      </c>
      <c r="U248" s="122"/>
      <c r="V248" s="122">
        <f>IF(ABS('Rentas del trabajo'!V248/'Rentas del trabajo'!V236*100-100)&gt;100,"-",'Rentas del trabajo'!V248/'Rentas del trabajo'!V236*100-100)</f>
        <v>0.10666422224775829</v>
      </c>
      <c r="W248" s="122">
        <f>IF(ABS('Rentas del trabajo'!W248/'Rentas del trabajo'!W236*100-100)&gt;100,"-",'Rentas del trabajo'!W248/'Rentas del trabajo'!W236*100-100)</f>
        <v>-2.5403688476870769</v>
      </c>
      <c r="X248" s="122">
        <f>IF(ABS('Rentas del trabajo'!X248/'Rentas del trabajo'!X236*100-100)&gt;100,"-",'Rentas del trabajo'!X248/'Rentas del trabajo'!X236*100-100)</f>
        <v>1.1116969774514587</v>
      </c>
      <c r="Y248" s="122">
        <f>IF(ABS('Rentas del trabajo'!Y248/'Rentas del trabajo'!Y236*100-100)&gt;100,"-",'Rentas del trabajo'!Y248/'Rentas del trabajo'!Y236*100-100)</f>
        <v>-0.49525528202431701</v>
      </c>
      <c r="Z248" s="122">
        <f>IF(ABS('Rentas del trabajo'!Z248/'Rentas del trabajo'!Z236*100-100)&gt;100,"-",'Rentas del trabajo'!Z248/'Rentas del trabajo'!Z236*100-100)</f>
        <v>4.8883951109845611</v>
      </c>
      <c r="AA248" s="122">
        <f>IF(ABS('Rentas del trabajo'!AA248/'Rentas del trabajo'!AA236*100-100)&gt;100,"-",'Rentas del trabajo'!AA248/'Rentas del trabajo'!AA236*100-100)</f>
        <v>5.3059171134408132</v>
      </c>
      <c r="AB248" s="122">
        <f>IF(ABS('Rentas del trabajo'!AB248/'Rentas del trabajo'!AB236*100-100)&gt;100,"-",'Rentas del trabajo'!AB248/'Rentas del trabajo'!AB236*100-100)</f>
        <v>11.26670774246054</v>
      </c>
      <c r="AC248" s="122">
        <f>IF(ABS('Rentas del trabajo'!AC248/'Rentas del trabajo'!AC236*100-100)&gt;100,"-",'Rentas del trabajo'!AC248/'Rentas del trabajo'!AC236*100-100)</f>
        <v>-32.552989750097041</v>
      </c>
      <c r="AD248" s="122"/>
      <c r="AE248" s="122">
        <f>IF(ABS('Rentas del trabajo'!AE248/'Rentas del trabajo'!AE236*100-100)&gt;100,"-",'Rentas del trabajo'!AE248/'Rentas del trabajo'!AE236*100-100)</f>
        <v>2.2190215465146821</v>
      </c>
      <c r="AF248" s="122">
        <f>IF(ABS('Rentas del trabajo'!AF248/'Rentas del trabajo'!AF236*100-100)&gt;100,"-",'Rentas del trabajo'!AF248/'Rentas del trabajo'!AF236*100-100)</f>
        <v>0.58538718687846369</v>
      </c>
      <c r="AG248" s="122">
        <f>IF(ABS('Rentas del trabajo'!AG248/'Rentas del trabajo'!AG236*100-100)&gt;100,"-",'Rentas del trabajo'!AG248/'Rentas del trabajo'!AG236*100-100)</f>
        <v>0.62508273153798655</v>
      </c>
      <c r="AH248" s="122">
        <f>IF(ABS('Rentas del trabajo'!AH248/'Rentas del trabajo'!AH236*100-100)&gt;100,"-",'Rentas del trabajo'!AH248/'Rentas del trabajo'!AH236*100-100)</f>
        <v>0.62508273153798655</v>
      </c>
      <c r="AI248" s="122"/>
      <c r="AJ248" s="122">
        <f>IF(ABS('Rentas del trabajo'!AJ248/'Rentas del trabajo'!AJ236*100-100)&gt;100,"-",'Rentas del trabajo'!AJ248/'Rentas del trabajo'!AJ236*100-100)</f>
        <v>0.52023777700493667</v>
      </c>
      <c r="AK248" s="122">
        <f>IF(ABS('Rentas del trabajo'!AK248/'Rentas del trabajo'!AK236*100-100)&gt;100,"-",'Rentas del trabajo'!AK248/'Rentas del trabajo'!AK236*100-100)</f>
        <v>-2.0253584225581989</v>
      </c>
      <c r="AL248" s="122">
        <f>IF(ABS('Rentas del trabajo'!AL248/'Rentas del trabajo'!AL236*100-100)&gt;100,"-",'Rentas del trabajo'!AL248/'Rentas del trabajo'!AL236*100-100)</f>
        <v>1.3608128280444731</v>
      </c>
      <c r="AM248" s="122">
        <f>IF(ABS('Rentas del trabajo'!AM248/'Rentas del trabajo'!AM236*100-100)&gt;100,"-",'Rentas del trabajo'!AM248/'Rentas del trabajo'!AM236*100-100)</f>
        <v>0.4430521369434075</v>
      </c>
      <c r="AN248" s="122">
        <f>IF(ABS('Rentas del trabajo'!AN248/'Rentas del trabajo'!AN236*100-100)&gt;100,"-",'Rentas del trabajo'!AN248/'Rentas del trabajo'!AN236*100-100)</f>
        <v>6.911406802536078</v>
      </c>
      <c r="AO248" s="122">
        <f>IF(ABS('Rentas del trabajo'!AO248/'Rentas del trabajo'!AO236*100-100)&gt;100,"-",'Rentas del trabajo'!AO248/'Rentas del trabajo'!AO236*100-100)</f>
        <v>7.5345700818752306</v>
      </c>
      <c r="AP248" s="122">
        <f>IF(ABS('Rentas del trabajo'!AP248/'Rentas del trabajo'!AP236*100-100)&gt;100,"-",'Rentas del trabajo'!AP248/'Rentas del trabajo'!AP236*100-100)</f>
        <v>0.77894941694023601</v>
      </c>
      <c r="AQ248" s="122">
        <f>IF(ABS('Rentas del trabajo'!AQ248/'Rentas del trabajo'!AQ236*100-100)&gt;100,"-",'Rentas del trabajo'!AQ248/'Rentas del trabajo'!AQ236*100-100)</f>
        <v>-43.573446327683605</v>
      </c>
      <c r="AR248" s="122"/>
      <c r="AS248" s="122">
        <f>IF(ABS('Rentas del trabajo'!AS248/'Rentas del trabajo'!AS236*100-100)&gt;100,"-",'Rentas del trabajo'!AS248/'Rentas del trabajo'!AS236*100-100)</f>
        <v>2.2190215465146821</v>
      </c>
      <c r="AT248" s="122">
        <f>IF(ABS('Rentas del trabajo'!AT248/'Rentas del trabajo'!AT236*100-100)&gt;100,"-",'Rentas del trabajo'!AT248/'Rentas del trabajo'!AT236*100-100)</f>
        <v>3.7519936204146518</v>
      </c>
      <c r="AU248" s="122">
        <f>IF(ABS('Rentas del trabajo'!AU248/'Rentas del trabajo'!AU236*100-100)&gt;100,"-",'Rentas del trabajo'!AU248/'Rentas del trabajo'!AU236*100-100)</f>
        <v>3.7980274827283722</v>
      </c>
      <c r="AV248" s="122">
        <f>IF(ABS('Rentas del trabajo'!AV248/'Rentas del trabajo'!AV236*100-100)&gt;100,"-",'Rentas del trabajo'!AV248/'Rentas del trabajo'!AV236*100-100)</f>
        <v>3.4347248597678401</v>
      </c>
      <c r="AW248" s="122">
        <f>IF(ABS('Rentas del trabajo'!AW248/'Rentas del trabajo'!AW236*100-100)&gt;100,"-",'Rentas del trabajo'!AW248/'Rentas del trabajo'!AW236*100-100)</f>
        <v>0.63023938140823077</v>
      </c>
      <c r="AX248" s="122"/>
      <c r="AY248" s="122"/>
      <c r="AZ248" s="122">
        <f>IF(ABS('Rentas del trabajo'!AZ248/'Rentas del trabajo'!AZ236*100-100)&gt;100,"-",'Rentas del trabajo'!AZ248/'Rentas del trabajo'!AZ236*100-100)</f>
        <v>8.9294023413543044</v>
      </c>
      <c r="BA248" s="122">
        <f>IF(ABS('Rentas del trabajo'!BA248/'Rentas del trabajo'!BA236*100-100)&gt;100,"-",'Rentas del trabajo'!BA248/'Rentas del trabajo'!BA236*100-100)</f>
        <v>8.5002950234247123</v>
      </c>
      <c r="BB248" s="122">
        <f>IF(ABS('Rentas del trabajo'!BB248/'Rentas del trabajo'!BB236*100-100)&gt;100,"-",'Rentas del trabajo'!BB248/'Rentas del trabajo'!BB236*100-100)</f>
        <v>9.2043001201605819</v>
      </c>
      <c r="BC248" s="122"/>
      <c r="BD248" s="122"/>
      <c r="BE248" s="122">
        <f>IF(ABS('Rentas del trabajo'!BE248/'Rentas del trabajo'!BE236*100-100)&gt;100,"-",'Rentas del trabajo'!BE248/'Rentas del trabajo'!BE236*100-100)</f>
        <v>3.0891310653462085</v>
      </c>
      <c r="BF248" s="122">
        <f>IF(ABS('Rentas del trabajo'!BF248/'Rentas del trabajo'!BF236*100-100)&gt;100,"-",'Rentas del trabajo'!BF248/'Rentas del trabajo'!BF236*100-100)</f>
        <v>5.6030764457617863</v>
      </c>
      <c r="BG248" s="122">
        <f>IF(ABS('Rentas del trabajo'!BG248/'Rentas del trabajo'!BG236*100-100)&gt;100,"-",'Rentas del trabajo'!BG248/'Rentas del trabajo'!BG236*100-100)</f>
        <v>8.4433674600828539</v>
      </c>
      <c r="BH248" s="122">
        <f>IF(ABS('Rentas del trabajo'!BH248/'Rentas del trabajo'!BH236*100-100)&gt;100,"-",'Rentas del trabajo'!BH248/'Rentas del trabajo'!BH236*100-100)</f>
        <v>3.7923225754748131</v>
      </c>
      <c r="BI248" s="122"/>
      <c r="BJ248" s="122">
        <f>IF(ABS('Rentas del trabajo'!BJ248/'Rentas del trabajo'!BJ236*100-100)&gt;100,"-",'Rentas del trabajo'!BJ248/'Rentas del trabajo'!BJ236*100-100)</f>
        <v>-47.299700540404302</v>
      </c>
      <c r="BK248" s="123"/>
      <c r="BL248" s="123"/>
    </row>
    <row r="249" spans="2:64" ht="12" customHeight="1">
      <c r="B249" s="67" t="s">
        <v>480</v>
      </c>
      <c r="C249" s="122">
        <f>IF(ABS('Rentas del trabajo'!C249/'Rentas del trabajo'!C237*100-100)&gt;100,"-",'Rentas del trabajo'!C249/'Rentas del trabajo'!C237*100-100)</f>
        <v>2.2827166668838714</v>
      </c>
      <c r="D249" s="122">
        <f>IF(ABS('Rentas del trabajo'!D249/'Rentas del trabajo'!D237*100-100)&gt;100,"-",'Rentas del trabajo'!D249/'Rentas del trabajo'!D237*100-100)</f>
        <v>2.5929614659764724</v>
      </c>
      <c r="E249" s="122">
        <f>IF(ABS('Rentas del trabajo'!E249/'Rentas del trabajo'!E237*100-100)&gt;100,"-",'Rentas del trabajo'!E249/'Rentas del trabajo'!E237*100-100)</f>
        <v>2.7254222305474372</v>
      </c>
      <c r="F249" s="122">
        <f>IF(ABS('Rentas del trabajo'!F249/'Rentas del trabajo'!F237*100-100)&gt;100,"-",'Rentas del trabajo'!F249/'Rentas del trabajo'!F237*100-100)</f>
        <v>0.96885548198184779</v>
      </c>
      <c r="G249" s="122">
        <f>IF(ABS('Rentas del trabajo'!G249/'Rentas del trabajo'!G237*100-100)&gt;100,"-",'Rentas del trabajo'!G249/'Rentas del trabajo'!G237*100-100)</f>
        <v>3.6747516160102691</v>
      </c>
      <c r="H249" s="122">
        <f>IF(ABS('Rentas del trabajo'!H249/'Rentas del trabajo'!H237*100-100)&gt;100,"-",'Rentas del trabajo'!H249/'Rentas del trabajo'!H237*100-100)</f>
        <v>2.0916567638870447</v>
      </c>
      <c r="I249" s="122">
        <f>IF(ABS('Rentas del trabajo'!I249/'Rentas del trabajo'!I237*100-100)&gt;100,"-",'Rentas del trabajo'!I249/'Rentas del trabajo'!I237*100-100)</f>
        <v>2.0259168946752624</v>
      </c>
      <c r="J249" s="122">
        <f>IF(ABS('Rentas del trabajo'!J249/'Rentas del trabajo'!J237*100-100)&gt;100,"-",'Rentas del trabajo'!J249/'Rentas del trabajo'!J237*100-100)</f>
        <v>2.3204352202590712</v>
      </c>
      <c r="K249" s="122">
        <f>IF(ABS('Rentas del trabajo'!K249/'Rentas del trabajo'!K237*100-100)&gt;100,"-",'Rentas del trabajo'!K249/'Rentas del trabajo'!K237*100-100)</f>
        <v>1.5858173107715032</v>
      </c>
      <c r="L249" s="122">
        <f>IF(ABS('Rentas del trabajo'!L249/'Rentas del trabajo'!L237*100-100)&gt;100,"-",'Rentas del trabajo'!L249/'Rentas del trabajo'!L237*100-100)</f>
        <v>2.7896872092379965</v>
      </c>
      <c r="M249" s="122">
        <f>IF(ABS('Rentas del trabajo'!M249/'Rentas del trabajo'!M237*100-100)&gt;100,"-",'Rentas del trabajo'!M249/'Rentas del trabajo'!M237*100-100)</f>
        <v>3.1640237851043622</v>
      </c>
      <c r="N249" s="122">
        <f>IF(ABS('Rentas del trabajo'!N249/'Rentas del trabajo'!N237*100-100)&gt;100,"-",'Rentas del trabajo'!N249/'Rentas del trabajo'!N237*100-100)</f>
        <v>0.55357917199665962</v>
      </c>
      <c r="O249" s="122">
        <f>IF(ABS('Rentas del trabajo'!O249/'Rentas del trabajo'!O237*100-100)&gt;100,"-",'Rentas del trabajo'!O249/'Rentas del trabajo'!O237*100-100)</f>
        <v>-17.743649414907608</v>
      </c>
      <c r="P249" s="122"/>
      <c r="Q249" s="122">
        <f>IF(ABS('Rentas del trabajo'!Q249/'Rentas del trabajo'!Q237*100-100)&gt;100,"-",'Rentas del trabajo'!Q249/'Rentas del trabajo'!Q237*100-100)</f>
        <v>0.47087316066614449</v>
      </c>
      <c r="R249" s="122">
        <f>IF(ABS('Rentas del trabajo'!R249/'Rentas del trabajo'!R237*100-100)&gt;100,"-",'Rentas del trabajo'!R249/'Rentas del trabajo'!R237*100-100)</f>
        <v>-0.52044430246721163</v>
      </c>
      <c r="S249" s="122">
        <f>IF(ABS('Rentas del trabajo'!S249/'Rentas del trabajo'!S237*100-100)&gt;100,"-",'Rentas del trabajo'!S249/'Rentas del trabajo'!S237*100-100)</f>
        <v>-0.35619740058929494</v>
      </c>
      <c r="T249" s="122">
        <f>IF(ABS('Rentas del trabajo'!T249/'Rentas del trabajo'!T237*100-100)&gt;100,"-",'Rentas del trabajo'!T249/'Rentas del trabajo'!T237*100-100)</f>
        <v>0.28856345009018014</v>
      </c>
      <c r="U249" s="122">
        <f>IF(ABS('Rentas del trabajo'!U249/'Rentas del trabajo'!U237*100-100)&gt;100,"-",'Rentas del trabajo'!U249/'Rentas del trabajo'!U237*100-100)</f>
        <v>-0.37378749994509519</v>
      </c>
      <c r="V249" s="122">
        <f>IF(ABS('Rentas del trabajo'!V249/'Rentas del trabajo'!V237*100-100)&gt;100,"-",'Rentas del trabajo'!V249/'Rentas del trabajo'!V237*100-100)</f>
        <v>-0.90648836764546559</v>
      </c>
      <c r="W249" s="122">
        <f>IF(ABS('Rentas del trabajo'!W249/'Rentas del trabajo'!W237*100-100)&gt;100,"-",'Rentas del trabajo'!W249/'Rentas del trabajo'!W237*100-100)</f>
        <v>-2.7252211977133527</v>
      </c>
      <c r="X249" s="122">
        <f>IF(ABS('Rentas del trabajo'!X249/'Rentas del trabajo'!X237*100-100)&gt;100,"-",'Rentas del trabajo'!X249/'Rentas del trabajo'!X237*100-100)</f>
        <v>-0.66187049239569262</v>
      </c>
      <c r="Y249" s="122">
        <f>IF(ABS('Rentas del trabajo'!Y249/'Rentas del trabajo'!Y237*100-100)&gt;100,"-",'Rentas del trabajo'!Y249/'Rentas del trabajo'!Y237*100-100)</f>
        <v>0.28655121342285383</v>
      </c>
      <c r="Z249" s="122">
        <f>IF(ABS('Rentas del trabajo'!Z249/'Rentas del trabajo'!Z237*100-100)&gt;100,"-",'Rentas del trabajo'!Z249/'Rentas del trabajo'!Z237*100-100)</f>
        <v>3.3270014154562801</v>
      </c>
      <c r="AA249" s="122">
        <f>IF(ABS('Rentas del trabajo'!AA249/'Rentas del trabajo'!AA237*100-100)&gt;100,"-",'Rentas del trabajo'!AA249/'Rentas del trabajo'!AA237*100-100)</f>
        <v>3.7666360112541923</v>
      </c>
      <c r="AB249" s="122">
        <f>IF(ABS('Rentas del trabajo'!AB249/'Rentas del trabajo'!AB237*100-100)&gt;100,"-",'Rentas del trabajo'!AB249/'Rentas del trabajo'!AB237*100-100)</f>
        <v>5.5602125795788169</v>
      </c>
      <c r="AC249" s="122">
        <f>IF(ABS('Rentas del trabajo'!AC249/'Rentas del trabajo'!AC237*100-100)&gt;100,"-",'Rentas del trabajo'!AC249/'Rentas del trabajo'!AC237*100-100)</f>
        <v>-33.418403549103957</v>
      </c>
      <c r="AD249" s="122"/>
      <c r="AE249" s="122">
        <f>IF(ABS('Rentas del trabajo'!AE249/'Rentas del trabajo'!AE237*100-100)&gt;100,"-",'Rentas del trabajo'!AE249/'Rentas del trabajo'!AE237*100-100)</f>
        <v>2.7643385276684</v>
      </c>
      <c r="AF249" s="122">
        <f>IF(ABS('Rentas del trabajo'!AF249/'Rentas del trabajo'!AF237*100-100)&gt;100,"-",'Rentas del trabajo'!AF249/'Rentas del trabajo'!AF237*100-100)</f>
        <v>2.0590222432944216</v>
      </c>
      <c r="AG249" s="122">
        <f>IF(ABS('Rentas del trabajo'!AG249/'Rentas del trabajo'!AG237*100-100)&gt;100,"-",'Rentas del trabajo'!AG249/'Rentas del trabajo'!AG237*100-100)</f>
        <v>2.3595169468178483</v>
      </c>
      <c r="AH249" s="122">
        <f>IF(ABS('Rentas del trabajo'!AH249/'Rentas del trabajo'!AH237*100-100)&gt;100,"-",'Rentas del trabajo'!AH249/'Rentas del trabajo'!AH237*100-100)</f>
        <v>1.2602146948772486</v>
      </c>
      <c r="AI249" s="122">
        <f>IF(ABS('Rentas del trabajo'!AI249/'Rentas del trabajo'!AI237*100-100)&gt;100,"-",'Rentas del trabajo'!AI249/'Rentas del trabajo'!AI237*100-100)</f>
        <v>3.2872283538705176</v>
      </c>
      <c r="AJ249" s="122">
        <f>IF(ABS('Rentas del trabajo'!AJ249/'Rentas del trabajo'!AJ237*100-100)&gt;100,"-",'Rentas del trabajo'!AJ249/'Rentas del trabajo'!AJ237*100-100)</f>
        <v>1.1662077709858778</v>
      </c>
      <c r="AK249" s="122">
        <f>IF(ABS('Rentas del trabajo'!AK249/'Rentas del trabajo'!AK237*100-100)&gt;100,"-",'Rentas del trabajo'!AK249/'Rentas del trabajo'!AK237*100-100)</f>
        <v>-0.7545150196998236</v>
      </c>
      <c r="AL249" s="122">
        <f>IF(ABS('Rentas del trabajo'!AL249/'Rentas del trabajo'!AL237*100-100)&gt;100,"-",'Rentas del trabajo'!AL249/'Rentas del trabajo'!AL237*100-100)</f>
        <v>1.6432064518453302</v>
      </c>
      <c r="AM249" s="122">
        <f>IF(ABS('Rentas del trabajo'!AM249/'Rentas del trabajo'!AM237*100-100)&gt;100,"-",'Rentas del trabajo'!AM249/'Rentas del trabajo'!AM237*100-100)</f>
        <v>1.8769127029410413</v>
      </c>
      <c r="AN249" s="122">
        <f>IF(ABS('Rentas del trabajo'!AN249/'Rentas del trabajo'!AN237*100-100)&gt;100,"-",'Rentas del trabajo'!AN249/'Rentas del trabajo'!AN237*100-100)</f>
        <v>6.2095015576324073</v>
      </c>
      <c r="AO249" s="122">
        <f>IF(ABS('Rentas del trabajo'!AO249/'Rentas del trabajo'!AO237*100-100)&gt;100,"-",'Rentas del trabajo'!AO249/'Rentas del trabajo'!AO237*100-100)</f>
        <v>7.0498370556529437</v>
      </c>
      <c r="AP249" s="122">
        <f>IF(ABS('Rentas del trabajo'!AP249/'Rentas del trabajo'!AP237*100-100)&gt;100,"-",'Rentas del trabajo'!AP249/'Rentas del trabajo'!AP237*100-100)</f>
        <v>6.1445719303347488</v>
      </c>
      <c r="AQ249" s="122">
        <f>IF(ABS('Rentas del trabajo'!AQ249/'Rentas del trabajo'!AQ237*100-100)&gt;100,"-",'Rentas del trabajo'!AQ249/'Rentas del trabajo'!AQ237*100-100)</f>
        <v>-45.232408598199527</v>
      </c>
      <c r="AR249" s="122"/>
      <c r="AS249" s="122">
        <f>IF(ABS('Rentas del trabajo'!AS249/'Rentas del trabajo'!AS237*100-100)&gt;100,"-",'Rentas del trabajo'!AS249/'Rentas del trabajo'!AS237*100-100)</f>
        <v>2.7643385276684</v>
      </c>
      <c r="AT249" s="122">
        <f>IF(ABS('Rentas del trabajo'!AT249/'Rentas del trabajo'!AT237*100-100)&gt;100,"-",'Rentas del trabajo'!AT249/'Rentas del trabajo'!AT237*100-100)</f>
        <v>2.5158650152145725</v>
      </c>
      <c r="AU249" s="122">
        <f>IF(ABS('Rentas del trabajo'!AU249/'Rentas del trabajo'!AU237*100-100)&gt;100,"-",'Rentas del trabajo'!AU249/'Rentas del trabajo'!AU237*100-100)</f>
        <v>3.4069963447915086</v>
      </c>
      <c r="AV249" s="122">
        <f>IF(ABS('Rentas del trabajo'!AV249/'Rentas del trabajo'!AV237*100-100)&gt;100,"-",'Rentas del trabajo'!AV249/'Rentas del trabajo'!AV237*100-100)</f>
        <v>-0.11620482696966405</v>
      </c>
      <c r="AW249" s="122">
        <f>IF(ABS('Rentas del trabajo'!AW249/'Rentas del trabajo'!AW237*100-100)&gt;100,"-",'Rentas del trabajo'!AW249/'Rentas del trabajo'!AW237*100-100)</f>
        <v>1.3744973248771117</v>
      </c>
      <c r="AX249" s="122">
        <f>+'Rentas del trabajo'!AX249/'Rentas del trabajo'!AX237*100-100</f>
        <v>4.0631392414614282</v>
      </c>
      <c r="AY249" s="122"/>
      <c r="AZ249" s="122">
        <f>IF(ABS('Rentas del trabajo'!AZ249/'Rentas del trabajo'!AZ237*100-100)&gt;100,"-",'Rentas del trabajo'!AZ249/'Rentas del trabajo'!AZ237*100-100)</f>
        <v>10.356839811609149</v>
      </c>
      <c r="BA249" s="122">
        <f>IF(ABS('Rentas del trabajo'!BA249/'Rentas del trabajo'!BA237*100-100)&gt;100,"-",'Rentas del trabajo'!BA249/'Rentas del trabajo'!BA237*100-100)</f>
        <v>9.0413956672697964</v>
      </c>
      <c r="BB249" s="122">
        <f>IF(ABS('Rentas del trabajo'!BB249/'Rentas del trabajo'!BB237*100-100)&gt;100,"-",'Rentas del trabajo'!BB249/'Rentas del trabajo'!BB237*100-100)</f>
        <v>11.589059842763177</v>
      </c>
      <c r="BC249" s="122"/>
      <c r="BD249" s="122"/>
      <c r="BE249" s="122">
        <f>IF(ABS('Rentas del trabajo'!BE249/'Rentas del trabajo'!BE237*100-100)&gt;100,"-",'Rentas del trabajo'!BE249/'Rentas del trabajo'!BE237*100-100)</f>
        <v>2.8904859360231683</v>
      </c>
      <c r="BF249" s="122">
        <f>IF(ABS('Rentas del trabajo'!BF249/'Rentas del trabajo'!BF237*100-100)&gt;100,"-",'Rentas del trabajo'!BF249/'Rentas del trabajo'!BF237*100-100)</f>
        <v>5.4221786324304873</v>
      </c>
      <c r="BG249" s="122">
        <f>IF(ABS('Rentas del trabajo'!BG249/'Rentas del trabajo'!BG237*100-100)&gt;100,"-",'Rentas del trabajo'!BG249/'Rentas del trabajo'!BG237*100-100)</f>
        <v>8.0448537065286558</v>
      </c>
      <c r="BH249" s="122">
        <f>IF(ABS('Rentas del trabajo'!BH249/'Rentas del trabajo'!BH237*100-100)&gt;100,"-",'Rentas del trabajo'!BH249/'Rentas del trabajo'!BH237*100-100)</f>
        <v>3.1570552436624268</v>
      </c>
      <c r="BI249" s="122"/>
      <c r="BJ249" s="122">
        <f>IF(ABS('Rentas del trabajo'!BJ249/'Rentas del trabajo'!BJ237*100-100)&gt;100,"-",'Rentas del trabajo'!BJ249/'Rentas del trabajo'!BJ237*100-100)</f>
        <v>-49.529803310726493</v>
      </c>
      <c r="BK249" s="123"/>
      <c r="BL249" s="123"/>
    </row>
    <row r="250" spans="2:64" ht="12" customHeight="1">
      <c r="B250" s="67" t="s">
        <v>481</v>
      </c>
      <c r="C250" s="122">
        <f>IF(ABS('Rentas del trabajo'!C250/'Rentas del trabajo'!C238*100-100)&gt;100,"-",'Rentas del trabajo'!C250/'Rentas del trabajo'!C238*100-100)</f>
        <v>2.7816370494179807</v>
      </c>
      <c r="D250" s="122">
        <f>IF(ABS('Rentas del trabajo'!D250/'Rentas del trabajo'!D238*100-100)&gt;100,"-",'Rentas del trabajo'!D250/'Rentas del trabajo'!D238*100-100)</f>
        <v>5.5141626229027167</v>
      </c>
      <c r="E250" s="122">
        <f>IF(ABS('Rentas del trabajo'!E250/'Rentas del trabajo'!E238*100-100)&gt;100,"-",'Rentas del trabajo'!E250/'Rentas del trabajo'!E238*100-100)</f>
        <v>4.9943692661572214</v>
      </c>
      <c r="F250" s="122">
        <f>IF(ABS('Rentas del trabajo'!F250/'Rentas del trabajo'!F238*100-100)&gt;100,"-",'Rentas del trabajo'!F250/'Rentas del trabajo'!F238*100-100)</f>
        <v>4.9943692661572214</v>
      </c>
      <c r="G250" s="122"/>
      <c r="H250" s="122">
        <f>IF(ABS('Rentas del trabajo'!H250/'Rentas del trabajo'!H238*100-100)&gt;100,"-",'Rentas del trabajo'!H250/'Rentas del trabajo'!H238*100-100)</f>
        <v>6.3972557266889254</v>
      </c>
      <c r="I250" s="122">
        <f>IF(ABS('Rentas del trabajo'!I250/'Rentas del trabajo'!I238*100-100)&gt;100,"-",'Rentas del trabajo'!I250/'Rentas del trabajo'!I238*100-100)</f>
        <v>11.267793480622032</v>
      </c>
      <c r="J250" s="122">
        <f>IF(ABS('Rentas del trabajo'!J250/'Rentas del trabajo'!J238*100-100)&gt;100,"-",'Rentas del trabajo'!J250/'Rentas del trabajo'!J238*100-100)</f>
        <v>4.521648468108225</v>
      </c>
      <c r="K250" s="122">
        <f>IF(ABS('Rentas del trabajo'!K250/'Rentas del trabajo'!K238*100-100)&gt;100,"-",'Rentas del trabajo'!K250/'Rentas del trabajo'!K238*100-100)</f>
        <v>7.3464985285697253</v>
      </c>
      <c r="L250" s="122">
        <f>IF(ABS('Rentas del trabajo'!L250/'Rentas del trabajo'!L238*100-100)&gt;100,"-",'Rentas del trabajo'!L250/'Rentas del trabajo'!L238*100-100)</f>
        <v>2.5126580263211196</v>
      </c>
      <c r="M250" s="122">
        <f>IF(ABS('Rentas del trabajo'!M250/'Rentas del trabajo'!M238*100-100)&gt;100,"-",'Rentas del trabajo'!M250/'Rentas del trabajo'!M238*100-100)</f>
        <v>3.2559374229612388</v>
      </c>
      <c r="N250" s="122">
        <f>IF(ABS('Rentas del trabajo'!N250/'Rentas del trabajo'!N238*100-100)&gt;100,"-",'Rentas del trabajo'!N250/'Rentas del trabajo'!N238*100-100)</f>
        <v>-6.7422549725514358</v>
      </c>
      <c r="O250" s="122">
        <f>IF(ABS('Rentas del trabajo'!O250/'Rentas del trabajo'!O238*100-100)&gt;100,"-",'Rentas del trabajo'!O250/'Rentas del trabajo'!O238*100-100)</f>
        <v>-15.668662614476588</v>
      </c>
      <c r="P250" s="122"/>
      <c r="Q250" s="122">
        <f>IF(ABS('Rentas del trabajo'!Q250/'Rentas del trabajo'!Q238*100-100)&gt;100,"-",'Rentas del trabajo'!Q250/'Rentas del trabajo'!Q238*100-100)</f>
        <v>-1.5181472758848997</v>
      </c>
      <c r="R250" s="122">
        <f>IF(ABS('Rentas del trabajo'!R250/'Rentas del trabajo'!R238*100-100)&gt;100,"-",'Rentas del trabajo'!R250/'Rentas del trabajo'!R238*100-100)</f>
        <v>-3.0306244977525267</v>
      </c>
      <c r="S250" s="122">
        <f>IF(ABS('Rentas del trabajo'!S250/'Rentas del trabajo'!S238*100-100)&gt;100,"-",'Rentas del trabajo'!S250/'Rentas del trabajo'!S238*100-100)</f>
        <v>-3.1384981466849382</v>
      </c>
      <c r="T250" s="122">
        <f>IF(ABS('Rentas del trabajo'!T250/'Rentas del trabajo'!T238*100-100)&gt;100,"-",'Rentas del trabajo'!T250/'Rentas del trabajo'!T238*100-100)</f>
        <v>-3.1384981466849382</v>
      </c>
      <c r="U250" s="122"/>
      <c r="V250" s="122">
        <f>IF(ABS('Rentas del trabajo'!V250/'Rentas del trabajo'!V238*100-100)&gt;100,"-",'Rentas del trabajo'!V250/'Rentas del trabajo'!V238*100-100)</f>
        <v>-2.8179882827717506</v>
      </c>
      <c r="W250" s="122">
        <f>IF(ABS('Rentas del trabajo'!W250/'Rentas del trabajo'!W238*100-100)&gt;100,"-",'Rentas del trabajo'!W250/'Rentas del trabajo'!W238*100-100)</f>
        <v>-1.4070753235025393</v>
      </c>
      <c r="X250" s="122">
        <f>IF(ABS('Rentas del trabajo'!X250/'Rentas del trabajo'!X238*100-100)&gt;100,"-",'Rentas del trabajo'!X250/'Rentas del trabajo'!X238*100-100)</f>
        <v>-2.6341925635343699</v>
      </c>
      <c r="Y250" s="122">
        <f>IF(ABS('Rentas del trabajo'!Y250/'Rentas del trabajo'!Y238*100-100)&gt;100,"-",'Rentas del trabajo'!Y250/'Rentas del trabajo'!Y238*100-100)</f>
        <v>-5.2993422271997019</v>
      </c>
      <c r="Z250" s="122">
        <f>IF(ABS('Rentas del trabajo'!Z250/'Rentas del trabajo'!Z238*100-100)&gt;100,"-",'Rentas del trabajo'!Z250/'Rentas del trabajo'!Z238*100-100)</f>
        <v>-4.0302945241770658</v>
      </c>
      <c r="AA250" s="122">
        <f>IF(ABS('Rentas del trabajo'!AA250/'Rentas del trabajo'!AA238*100-100)&gt;100,"-",'Rentas del trabajo'!AA250/'Rentas del trabajo'!AA238*100-100)</f>
        <v>-5.2522382360110242</v>
      </c>
      <c r="AB250" s="122">
        <f>IF(ABS('Rentas del trabajo'!AB250/'Rentas del trabajo'!AB238*100-100)&gt;100,"-",'Rentas del trabajo'!AB250/'Rentas del trabajo'!AB238*100-100)</f>
        <v>2.2718481907460841</v>
      </c>
      <c r="AC250" s="122">
        <f>IF(ABS('Rentas del trabajo'!AC250/'Rentas del trabajo'!AC238*100-100)&gt;100,"-",'Rentas del trabajo'!AC250/'Rentas del trabajo'!AC238*100-100)</f>
        <v>-32.264476870556805</v>
      </c>
      <c r="AD250" s="122"/>
      <c r="AE250" s="122">
        <f>IF(ABS('Rentas del trabajo'!AE250/'Rentas del trabajo'!AE238*100-100)&gt;100,"-",'Rentas del trabajo'!AE250/'Rentas del trabajo'!AE238*100-100)</f>
        <v>1.2212604264422993</v>
      </c>
      <c r="AF250" s="122">
        <f>IF(ABS('Rentas del trabajo'!AF250/'Rentas del trabajo'!AF238*100-100)&gt;100,"-",'Rentas del trabajo'!AF250/'Rentas del trabajo'!AF238*100-100)</f>
        <v>2.3164245618545749</v>
      </c>
      <c r="AG250" s="122">
        <f>IF(ABS('Rentas del trabajo'!AG250/'Rentas del trabajo'!AG238*100-100)&gt;100,"-",'Rentas del trabajo'!AG250/'Rentas del trabajo'!AG238*100-100)</f>
        <v>1.6991229326153388</v>
      </c>
      <c r="AH250" s="122">
        <f>IF(ABS('Rentas del trabajo'!AH250/'Rentas del trabajo'!AH238*100-100)&gt;100,"-",'Rentas del trabajo'!AH250/'Rentas del trabajo'!AH238*100-100)</f>
        <v>1.6991229326153388</v>
      </c>
      <c r="AI250" s="122"/>
      <c r="AJ250" s="122">
        <f>IF(ABS('Rentas del trabajo'!AJ250/'Rentas del trabajo'!AJ238*100-100)&gt;100,"-",'Rentas del trabajo'!AJ250/'Rentas del trabajo'!AJ238*100-100)</f>
        <v>3.3989935271201404</v>
      </c>
      <c r="AK250" s="122">
        <f>IF(ABS('Rentas del trabajo'!AK250/'Rentas del trabajo'!AK238*100-100)&gt;100,"-",'Rentas del trabajo'!AK250/'Rentas del trabajo'!AK238*100-100)</f>
        <v>9.7021718155504146</v>
      </c>
      <c r="AL250" s="122">
        <f>IF(ABS('Rentas del trabajo'!AL250/'Rentas del trabajo'!AL238*100-100)&gt;100,"-",'Rentas del trabajo'!AL250/'Rentas del trabajo'!AL238*100-100)</f>
        <v>1.768346976877794</v>
      </c>
      <c r="AM250" s="122">
        <f>IF(ABS('Rentas del trabajo'!AM250/'Rentas del trabajo'!AM238*100-100)&gt;100,"-",'Rentas del trabajo'!AM250/'Rentas del trabajo'!AM238*100-100)</f>
        <v>1.6578402026249108</v>
      </c>
      <c r="AN250" s="122">
        <f>IF(ABS('Rentas del trabajo'!AN250/'Rentas del trabajo'!AN238*100-100)&gt;100,"-",'Rentas del trabajo'!AN250/'Rentas del trabajo'!AN238*100-100)</f>
        <v>-1.6189040167020465</v>
      </c>
      <c r="AO250" s="122">
        <f>IF(ABS('Rentas del trabajo'!AO250/'Rentas del trabajo'!AO238*100-100)&gt;100,"-",'Rentas del trabajo'!AO250/'Rentas del trabajo'!AO238*100-100)</f>
        <v>-2.1673104033191493</v>
      </c>
      <c r="AP250" s="122">
        <f>IF(ABS('Rentas del trabajo'!AP250/'Rentas del trabajo'!AP238*100-100)&gt;100,"-",'Rentas del trabajo'!AP250/'Rentas del trabajo'!AP238*100-100)</f>
        <v>-4.6235805794147495</v>
      </c>
      <c r="AQ250" s="122">
        <f>IF(ABS('Rentas del trabajo'!AQ250/'Rentas del trabajo'!AQ238*100-100)&gt;100,"-",'Rentas del trabajo'!AQ250/'Rentas del trabajo'!AQ238*100-100)</f>
        <v>-42.877727459860026</v>
      </c>
      <c r="AR250" s="122"/>
      <c r="AS250" s="122">
        <f>IF(ABS('Rentas del trabajo'!AS250/'Rentas del trabajo'!AS238*100-100)&gt;100,"-",'Rentas del trabajo'!AS250/'Rentas del trabajo'!AS238*100-100)</f>
        <v>1.2212604264422993</v>
      </c>
      <c r="AT250" s="122">
        <f>IF(ABS('Rentas del trabajo'!AT250/'Rentas del trabajo'!AT238*100-100)&gt;100,"-",'Rentas del trabajo'!AT250/'Rentas del trabajo'!AT238*100-100)</f>
        <v>1.1148965286217134</v>
      </c>
      <c r="AU250" s="122">
        <f>IF(ABS('Rentas del trabajo'!AU250/'Rentas del trabajo'!AU238*100-100)&gt;100,"-",'Rentas del trabajo'!AU250/'Rentas del trabajo'!AU238*100-100)</f>
        <v>2.9099500838289316</v>
      </c>
      <c r="AV250" s="122">
        <f>IF(ABS('Rentas del trabajo'!AV250/'Rentas del trabajo'!AV238*100-100)&gt;100,"-",'Rentas del trabajo'!AV250/'Rentas del trabajo'!AV238*100-100)</f>
        <v>-11.173814372457102</v>
      </c>
      <c r="AW250" s="122">
        <f>IF(ABS('Rentas del trabajo'!AW250/'Rentas del trabajo'!AW238*100-100)&gt;100,"-",'Rentas del trabajo'!AW250/'Rentas del trabajo'!AW238*100-100)</f>
        <v>1.3055028034534359</v>
      </c>
      <c r="AX250" s="122"/>
      <c r="AY250" s="122"/>
      <c r="AZ250" s="122">
        <f>IF(ABS('Rentas del trabajo'!AZ250/'Rentas del trabajo'!AZ238*100-100)&gt;100,"-",'Rentas del trabajo'!AZ250/'Rentas del trabajo'!AZ238*100-100)</f>
        <v>6.578106947497858</v>
      </c>
      <c r="BA250" s="122">
        <f>IF(ABS('Rentas del trabajo'!BA250/'Rentas del trabajo'!BA238*100-100)&gt;100,"-",'Rentas del trabajo'!BA250/'Rentas del trabajo'!BA238*100-100)</f>
        <v>-3.2584128773786745</v>
      </c>
      <c r="BB250" s="122">
        <f>IF(ABS('Rentas del trabajo'!BB250/'Rentas del trabajo'!BB238*100-100)&gt;100,"-",'Rentas del trabajo'!BB250/'Rentas del trabajo'!BB238*100-100)</f>
        <v>12.384292201372844</v>
      </c>
      <c r="BC250" s="122">
        <f>+'Rentas del trabajo'!BC250/'Rentas del trabajo'!BC238*100-100</f>
        <v>6.8926370173793856</v>
      </c>
      <c r="BD250" s="122"/>
      <c r="BE250" s="122">
        <f>IF(ABS('Rentas del trabajo'!BE250/'Rentas del trabajo'!BE238*100-100)&gt;100,"-",'Rentas del trabajo'!BE250/'Rentas del trabajo'!BE238*100-100)</f>
        <v>2.1302484102298678</v>
      </c>
      <c r="BF250" s="122">
        <f>IF(ABS('Rentas del trabajo'!BF250/'Rentas del trabajo'!BF238*100-100)&gt;100,"-",'Rentas del trabajo'!BF250/'Rentas del trabajo'!BF238*100-100)</f>
        <v>3.4481960360518258</v>
      </c>
      <c r="BG250" s="122">
        <f>IF(ABS('Rentas del trabajo'!BG250/'Rentas del trabajo'!BG238*100-100)&gt;100,"-",'Rentas del trabajo'!BG250/'Rentas del trabajo'!BG238*100-100)</f>
        <v>-1.8699309181880182</v>
      </c>
      <c r="BH250" s="122">
        <f>IF(ABS('Rentas del trabajo'!BH250/'Rentas del trabajo'!BH238*100-100)&gt;100,"-",'Rentas del trabajo'!BH250/'Rentas del trabajo'!BH238*100-100)</f>
        <v>2.9185375900224955</v>
      </c>
      <c r="BI250" s="122">
        <f>+SUM('Rentas del trabajo'!BI250:BI251)/SUM('Rentas del trabajo'!BI238:BI239)*100-100</f>
        <v>6.8138424642022244</v>
      </c>
      <c r="BJ250" s="122">
        <f>IF(ABS('Rentas del trabajo'!BJ250/'Rentas del trabajo'!BJ238*100-100)&gt;100,"-",'Rentas del trabajo'!BJ250/'Rentas del trabajo'!BJ238*100-100)</f>
        <v>-65.940398814549056</v>
      </c>
      <c r="BK250" s="123"/>
      <c r="BL250" s="123"/>
    </row>
    <row r="251" spans="2:64" ht="12" customHeight="1">
      <c r="B251" s="67" t="s">
        <v>482</v>
      </c>
      <c r="C251" s="122">
        <f>IF(ABS('Rentas del trabajo'!C251/'Rentas del trabajo'!C239*100-100)&gt;100,"-",'Rentas del trabajo'!C251/'Rentas del trabajo'!C239*100-100)</f>
        <v>2.3893238950570606</v>
      </c>
      <c r="D251" s="122">
        <f>IF(ABS('Rentas del trabajo'!D251/'Rentas del trabajo'!D239*100-100)&gt;100,"-",'Rentas del trabajo'!D251/'Rentas del trabajo'!D239*100-100)</f>
        <v>3.7606594474111148</v>
      </c>
      <c r="E251" s="122">
        <f>IF(ABS('Rentas del trabajo'!E251/'Rentas del trabajo'!E239*100-100)&gt;100,"-",'Rentas del trabajo'!E251/'Rentas del trabajo'!E239*100-100)</f>
        <v>4.8864506725072658</v>
      </c>
      <c r="F251" s="122">
        <f>IF(ABS('Rentas del trabajo'!F251/'Rentas del trabajo'!F239*100-100)&gt;100,"-",'Rentas del trabajo'!F251/'Rentas del trabajo'!F239*100-100)</f>
        <v>4.8864506725072658</v>
      </c>
      <c r="G251" s="122"/>
      <c r="H251" s="122">
        <f>IF(ABS('Rentas del trabajo'!H251/'Rentas del trabajo'!H239*100-100)&gt;100,"-",'Rentas del trabajo'!H251/'Rentas del trabajo'!H239*100-100)</f>
        <v>1.6991948696923203</v>
      </c>
      <c r="I251" s="122">
        <f>IF(ABS('Rentas del trabajo'!I251/'Rentas del trabajo'!I239*100-100)&gt;100,"-",'Rentas del trabajo'!I251/'Rentas del trabajo'!I239*100-100)</f>
        <v>0.45853864519568788</v>
      </c>
      <c r="J251" s="122">
        <f>IF(ABS('Rentas del trabajo'!J251/'Rentas del trabajo'!J239*100-100)&gt;100,"-",'Rentas del trabajo'!J251/'Rentas del trabajo'!J239*100-100)</f>
        <v>1.1316724634849749</v>
      </c>
      <c r="K251" s="122">
        <f>IF(ABS('Rentas del trabajo'!K251/'Rentas del trabajo'!K239*100-100)&gt;100,"-",'Rentas del trabajo'!K251/'Rentas del trabajo'!K239*100-100)</f>
        <v>6.10993344716519</v>
      </c>
      <c r="L251" s="122">
        <f>IF(ABS('Rentas del trabajo'!L251/'Rentas del trabajo'!L239*100-100)&gt;100,"-",'Rentas del trabajo'!L251/'Rentas del trabajo'!L239*100-100)</f>
        <v>3.0622028697890613</v>
      </c>
      <c r="M251" s="122">
        <f>IF(ABS('Rentas del trabajo'!M251/'Rentas del trabajo'!M239*100-100)&gt;100,"-",'Rentas del trabajo'!M251/'Rentas del trabajo'!M239*100-100)</f>
        <v>3.8471797386365125</v>
      </c>
      <c r="N251" s="122">
        <f>IF(ABS('Rentas del trabajo'!N251/'Rentas del trabajo'!N239*100-100)&gt;100,"-",'Rentas del trabajo'!N251/'Rentas del trabajo'!N239*100-100)</f>
        <v>-4.5873710283849221</v>
      </c>
      <c r="O251" s="122">
        <f>IF(ABS('Rentas del trabajo'!O251/'Rentas del trabajo'!O239*100-100)&gt;100,"-",'Rentas del trabajo'!O251/'Rentas del trabajo'!O239*100-100)</f>
        <v>-16.626027394080623</v>
      </c>
      <c r="P251" s="122"/>
      <c r="Q251" s="122">
        <f>IF(ABS('Rentas del trabajo'!Q251/'Rentas del trabajo'!Q239*100-100)&gt;100,"-",'Rentas del trabajo'!Q251/'Rentas del trabajo'!Q239*100-100)</f>
        <v>-2.2658035413144972</v>
      </c>
      <c r="R251" s="122">
        <f>IF(ABS('Rentas del trabajo'!R251/'Rentas del trabajo'!R239*100-100)&gt;100,"-",'Rentas del trabajo'!R251/'Rentas del trabajo'!R239*100-100)</f>
        <v>-3.4425232127726133</v>
      </c>
      <c r="S251" s="122">
        <f>IF(ABS('Rentas del trabajo'!S251/'Rentas del trabajo'!S239*100-100)&gt;100,"-",'Rentas del trabajo'!S251/'Rentas del trabajo'!S239*100-100)</f>
        <v>-3.5577446668771557</v>
      </c>
      <c r="T251" s="122">
        <f>IF(ABS('Rentas del trabajo'!T251/'Rentas del trabajo'!T239*100-100)&gt;100,"-",'Rentas del trabajo'!T251/'Rentas del trabajo'!T239*100-100)</f>
        <v>-3.5577446668771557</v>
      </c>
      <c r="U251" s="122"/>
      <c r="V251" s="122">
        <f>IF(ABS('Rentas del trabajo'!V251/'Rentas del trabajo'!V239*100-100)&gt;100,"-",'Rentas del trabajo'!V251/'Rentas del trabajo'!V239*100-100)</f>
        <v>-3.4236760800869774</v>
      </c>
      <c r="W251" s="122">
        <f>IF(ABS('Rentas del trabajo'!W251/'Rentas del trabajo'!W239*100-100)&gt;100,"-",'Rentas del trabajo'!W251/'Rentas del trabajo'!W239*100-100)</f>
        <v>-2.3696480669724451</v>
      </c>
      <c r="X251" s="122">
        <f>IF(ABS('Rentas del trabajo'!X251/'Rentas del trabajo'!X239*100-100)&gt;100,"-",'Rentas del trabajo'!X251/'Rentas del trabajo'!X239*100-100)</f>
        <v>-3.0793834119265568</v>
      </c>
      <c r="Y251" s="122">
        <f>IF(ABS('Rentas del trabajo'!Y251/'Rentas del trabajo'!Y239*100-100)&gt;100,"-",'Rentas del trabajo'!Y251/'Rentas del trabajo'!Y239*100-100)</f>
        <v>-6.3249185165175277</v>
      </c>
      <c r="Z251" s="122">
        <f>IF(ABS('Rentas del trabajo'!Z251/'Rentas del trabajo'!Z239*100-100)&gt;100,"-",'Rentas del trabajo'!Z251/'Rentas del trabajo'!Z239*100-100)</f>
        <v>-3.9509664405278926</v>
      </c>
      <c r="AA251" s="122">
        <f>IF(ABS('Rentas del trabajo'!AA251/'Rentas del trabajo'!AA239*100-100)&gt;100,"-",'Rentas del trabajo'!AA251/'Rentas del trabajo'!AA239*100-100)</f>
        <v>-5.142660976907365</v>
      </c>
      <c r="AB251" s="122">
        <f>IF(ABS('Rentas del trabajo'!AB251/'Rentas del trabajo'!AB239*100-100)&gt;100,"-",'Rentas del trabajo'!AB251/'Rentas del trabajo'!AB239*100-100)</f>
        <v>6.6648549826207244</v>
      </c>
      <c r="AC251" s="122">
        <f>IF(ABS('Rentas del trabajo'!AC251/'Rentas del trabajo'!AC239*100-100)&gt;100,"-",'Rentas del trabajo'!AC251/'Rentas del trabajo'!AC239*100-100)</f>
        <v>-42.549447048992029</v>
      </c>
      <c r="AD251" s="122"/>
      <c r="AE251" s="122">
        <f>IF(ABS('Rentas del trabajo'!AE251/'Rentas del trabajo'!AE239*100-100)&gt;100,"-",'Rentas del trabajo'!AE251/'Rentas del trabajo'!AE239*100-100)</f>
        <v>6.9382968314869231E-2</v>
      </c>
      <c r="AF251" s="122">
        <f>IF(ABS('Rentas del trabajo'!AF251/'Rentas del trabajo'!AF239*100-100)&gt;100,"-",'Rentas del trabajo'!AF251/'Rentas del trabajo'!AF239*100-100)</f>
        <v>0.18867466020802226</v>
      </c>
      <c r="AG251" s="122">
        <f>IF(ABS('Rentas del trabajo'!AG251/'Rentas del trabajo'!AG239*100-100)&gt;100,"-",'Rentas del trabajo'!AG251/'Rentas del trabajo'!AG239*100-100)</f>
        <v>1.1548585674294003</v>
      </c>
      <c r="AH251" s="122">
        <f>IF(ABS('Rentas del trabajo'!AH251/'Rentas del trabajo'!AH239*100-100)&gt;100,"-",'Rentas del trabajo'!AH251/'Rentas del trabajo'!AH239*100-100)</f>
        <v>1.1548585674294003</v>
      </c>
      <c r="AI251" s="122"/>
      <c r="AJ251" s="122">
        <f>IF(ABS('Rentas del trabajo'!AJ251/'Rentas del trabajo'!AJ239*100-100)&gt;100,"-",'Rentas del trabajo'!AJ251/'Rentas del trabajo'!AJ239*100-100)</f>
        <v>-1.7826561387023929</v>
      </c>
      <c r="AK251" s="122">
        <f>IF(ABS('Rentas del trabajo'!AK251/'Rentas del trabajo'!AK239*100-100)&gt;100,"-",'Rentas del trabajo'!AK251/'Rentas del trabajo'!AK239*100-100)</f>
        <v>-1.9219751739189803</v>
      </c>
      <c r="AL251" s="122">
        <f>IF(ABS('Rentas del trabajo'!AL251/'Rentas del trabajo'!AL239*100-100)&gt;100,"-",'Rentas del trabajo'!AL251/'Rentas del trabajo'!AL239*100-100)</f>
        <v>-1.9825594825594806</v>
      </c>
      <c r="AM251" s="122">
        <f>IF(ABS('Rentas del trabajo'!AM251/'Rentas del trabajo'!AM239*100-100)&gt;100,"-",'Rentas del trabajo'!AM251/'Rentas del trabajo'!AM239*100-100)</f>
        <v>-0.60143338129897472</v>
      </c>
      <c r="AN251" s="122">
        <f>IF(ABS('Rentas del trabajo'!AN251/'Rentas del trabajo'!AN239*100-100)&gt;100,"-",'Rentas del trabajo'!AN251/'Rentas del trabajo'!AN239*100-100)</f>
        <v>-1.0097501784650831</v>
      </c>
      <c r="AO251" s="122">
        <f>IF(ABS('Rentas del trabajo'!AO251/'Rentas del trabajo'!AO239*100-100)&gt;100,"-",'Rentas del trabajo'!AO251/'Rentas del trabajo'!AO239*100-100)</f>
        <v>-1.4933286494011924</v>
      </c>
      <c r="AP251" s="122">
        <f>IF(ABS('Rentas del trabajo'!AP251/'Rentas del trabajo'!AP239*100-100)&gt;100,"-",'Rentas del trabajo'!AP251/'Rentas del trabajo'!AP239*100-100)</f>
        <v>1.7717423276791777</v>
      </c>
      <c r="AQ251" s="122">
        <f>IF(ABS('Rentas del trabajo'!AQ251/'Rentas del trabajo'!AQ239*100-100)&gt;100,"-",'Rentas del trabajo'!AQ251/'Rentas del trabajo'!AQ239*100-100)</f>
        <v>-52.101191720677406</v>
      </c>
      <c r="AR251" s="122"/>
      <c r="AS251" s="122">
        <f>IF(ABS('Rentas del trabajo'!AS251/'Rentas del trabajo'!AS239*100-100)&gt;100,"-",'Rentas del trabajo'!AS251/'Rentas del trabajo'!AS239*100-100)</f>
        <v>6.9382968314869231E-2</v>
      </c>
      <c r="AT251" s="122">
        <f>IF(ABS('Rentas del trabajo'!AT251/'Rentas del trabajo'!AT239*100-100)&gt;100,"-",'Rentas del trabajo'!AT251/'Rentas del trabajo'!AT239*100-100)</f>
        <v>-1.8820607713284119</v>
      </c>
      <c r="AU251" s="122">
        <f>IF(ABS('Rentas del trabajo'!AU251/'Rentas del trabajo'!AU239*100-100)&gt;100,"-",'Rentas del trabajo'!AU251/'Rentas del trabajo'!AU239*100-100)</f>
        <v>-5.3628687949372988</v>
      </c>
      <c r="AV251" s="122">
        <f>IF(ABS('Rentas del trabajo'!AV251/'Rentas del trabajo'!AV239*100-100)&gt;100,"-",'Rentas del trabajo'!AV251/'Rentas del trabajo'!AV239*100-100)</f>
        <v>22.555216275945995</v>
      </c>
      <c r="AW251" s="122">
        <f>IF(ABS('Rentas del trabajo'!AW251/'Rentas del trabajo'!AW239*100-100)&gt;100,"-",'Rentas del trabajo'!AW251/'Rentas del trabajo'!AW239*100-100)</f>
        <v>1.4349716525466221</v>
      </c>
      <c r="AX251" s="122"/>
      <c r="AY251" s="122"/>
      <c r="AZ251" s="122">
        <f>IF(ABS('Rentas del trabajo'!AZ251/'Rentas del trabajo'!AZ239*100-100)&gt;100,"-",'Rentas del trabajo'!AZ251/'Rentas del trabajo'!AZ239*100-100)</f>
        <v>-1.5634554052714833</v>
      </c>
      <c r="BA251" s="122">
        <f>IF(ABS('Rentas del trabajo'!BA251/'Rentas del trabajo'!BA239*100-100)&gt;100,"-",'Rentas del trabajo'!BA251/'Rentas del trabajo'!BA239*100-100)</f>
        <v>8.9307350042104048</v>
      </c>
      <c r="BB251" s="122">
        <f>IF(ABS('Rentas del trabajo'!BB251/'Rentas del trabajo'!BB239*100-100)&gt;100,"-",'Rentas del trabajo'!BB251/'Rentas del trabajo'!BB239*100-100)</f>
        <v>-9.7450661413265038</v>
      </c>
      <c r="BC251" s="122"/>
      <c r="BD251" s="122"/>
      <c r="BE251" s="122">
        <f>IF(ABS('Rentas del trabajo'!BE251/'Rentas del trabajo'!BE239*100-100)&gt;100,"-",'Rentas del trabajo'!BE251/'Rentas del trabajo'!BE239*100-100)</f>
        <v>2.5217865602936769</v>
      </c>
      <c r="BF251" s="122">
        <f>IF(ABS('Rentas del trabajo'!BF251/'Rentas del trabajo'!BF239*100-100)&gt;100,"-",'Rentas del trabajo'!BF251/'Rentas del trabajo'!BF239*100-100)</f>
        <v>5.1273829171811798</v>
      </c>
      <c r="BG251" s="122">
        <f>IF(ABS('Rentas del trabajo'!BG251/'Rentas del trabajo'!BG239*100-100)&gt;100,"-",'Rentas del trabajo'!BG251/'Rentas del trabajo'!BG239*100-100)</f>
        <v>8.7577639005788512</v>
      </c>
      <c r="BH251" s="122">
        <f>IF(ABS('Rentas del trabajo'!BH251/'Rentas del trabajo'!BH239*100-100)&gt;100,"-",'Rentas del trabajo'!BH251/'Rentas del trabajo'!BH239*100-100)</f>
        <v>1.8974589453091113</v>
      </c>
      <c r="BI251" s="122"/>
      <c r="BJ251" s="122">
        <f>IF(ABS('Rentas del trabajo'!BJ251/'Rentas del trabajo'!BJ239*100-100)&gt;100,"-",'Rentas del trabajo'!BJ251/'Rentas del trabajo'!BJ239*100-100)</f>
        <v>-53.605709169650758</v>
      </c>
      <c r="BK251" s="123"/>
      <c r="BL251" s="123"/>
    </row>
    <row r="252" spans="2:64" ht="12" customHeight="1">
      <c r="B252" s="67" t="s">
        <v>483</v>
      </c>
      <c r="C252" s="122">
        <f>IF(ABS('Rentas del trabajo'!C252/'Rentas del trabajo'!C240*100-100)&gt;100,"-",'Rentas del trabajo'!C252/'Rentas del trabajo'!C240*100-100)</f>
        <v>2.984480705642099</v>
      </c>
      <c r="D252" s="122">
        <f>IF(ABS('Rentas del trabajo'!D252/'Rentas del trabajo'!D240*100-100)&gt;100,"-",'Rentas del trabajo'!D252/'Rentas del trabajo'!D240*100-100)</f>
        <v>2.9566455990734539</v>
      </c>
      <c r="E252" s="122">
        <f>IF(ABS('Rentas del trabajo'!E252/'Rentas del trabajo'!E240*100-100)&gt;100,"-",'Rentas del trabajo'!E252/'Rentas del trabajo'!E240*100-100)</f>
        <v>2.6323510757780326</v>
      </c>
      <c r="F252" s="122">
        <f>IF(ABS('Rentas del trabajo'!F252/'Rentas del trabajo'!F240*100-100)&gt;100,"-",'Rentas del trabajo'!F252/'Rentas del trabajo'!F240*100-100)</f>
        <v>4.5907463726876756</v>
      </c>
      <c r="G252" s="122">
        <f>IF(ABS('Rentas del trabajo'!G252/'Rentas del trabajo'!G240*100-100)&gt;100,"-",'Rentas del trabajo'!G252/'Rentas del trabajo'!G240*100-100)</f>
        <v>1.6652576634686511</v>
      </c>
      <c r="H252" s="122">
        <f>IF(ABS('Rentas del trabajo'!H252/'Rentas del trabajo'!H240*100-100)&gt;100,"-",'Rentas del trabajo'!H252/'Rentas del trabajo'!H240*100-100)</f>
        <v>4.5998313813430087</v>
      </c>
      <c r="I252" s="122">
        <f>IF(ABS('Rentas del trabajo'!I252/'Rentas del trabajo'!I240*100-100)&gt;100,"-",'Rentas del trabajo'!I252/'Rentas del trabajo'!I240*100-100)</f>
        <v>-2.0074468979175748</v>
      </c>
      <c r="J252" s="122">
        <f>IF(ABS('Rentas del trabajo'!J252/'Rentas del trabajo'!J240*100-100)&gt;100,"-",'Rentas del trabajo'!J252/'Rentas del trabajo'!J240*100-100)</f>
        <v>6.2803306602413898</v>
      </c>
      <c r="K252" s="122">
        <f>IF(ABS('Rentas del trabajo'!K252/'Rentas del trabajo'!K240*100-100)&gt;100,"-",'Rentas del trabajo'!K252/'Rentas del trabajo'!K240*100-100)</f>
        <v>6.1029506816687302</v>
      </c>
      <c r="L252" s="122">
        <f>IF(ABS('Rentas del trabajo'!L252/'Rentas del trabajo'!L240*100-100)&gt;100,"-",'Rentas del trabajo'!L252/'Rentas del trabajo'!L240*100-100)</f>
        <v>2.3727474328084242</v>
      </c>
      <c r="M252" s="122">
        <f>IF(ABS('Rentas del trabajo'!M252/'Rentas del trabajo'!M240*100-100)&gt;100,"-",'Rentas del trabajo'!M252/'Rentas del trabajo'!M240*100-100)</f>
        <v>3.1017185623633878</v>
      </c>
      <c r="N252" s="122">
        <f>IF(ABS('Rentas del trabajo'!N252/'Rentas del trabajo'!N240*100-100)&gt;100,"-",'Rentas del trabajo'!N252/'Rentas del trabajo'!N240*100-100)</f>
        <v>3.6929764061533206</v>
      </c>
      <c r="O252" s="122">
        <f>IF(ABS('Rentas del trabajo'!O252/'Rentas del trabajo'!O240*100-100)&gt;100,"-",'Rentas del trabajo'!O252/'Rentas del trabajo'!O240*100-100)</f>
        <v>-16.497044415119575</v>
      </c>
      <c r="P252" s="122"/>
      <c r="Q252" s="122">
        <f>IF(ABS('Rentas del trabajo'!Q252/'Rentas del trabajo'!Q240*100-100)&gt;100,"-",'Rentas del trabajo'!Q252/'Rentas del trabajo'!Q240*100-100)</f>
        <v>-4.8249252579368118</v>
      </c>
      <c r="R252" s="122">
        <f>IF(ABS('Rentas del trabajo'!R252/'Rentas del trabajo'!R240*100-100)&gt;100,"-",'Rentas del trabajo'!R252/'Rentas del trabajo'!R240*100-100)</f>
        <v>-5.4448667703453424</v>
      </c>
      <c r="S252" s="122">
        <f>IF(ABS('Rentas del trabajo'!S252/'Rentas del trabajo'!S240*100-100)&gt;100,"-",'Rentas del trabajo'!S252/'Rentas del trabajo'!S240*100-100)</f>
        <v>-5.7927034067416798</v>
      </c>
      <c r="T252" s="122">
        <f>IF(ABS('Rentas del trabajo'!T252/'Rentas del trabajo'!T240*100-100)&gt;100,"-",'Rentas del trabajo'!T252/'Rentas del trabajo'!T240*100-100)</f>
        <v>-3.5867858577111775</v>
      </c>
      <c r="U252" s="122">
        <f>IF(ABS('Rentas del trabajo'!U252/'Rentas del trabajo'!U240*100-100)&gt;100,"-",'Rentas del trabajo'!U252/'Rentas del trabajo'!U240*100-100)</f>
        <v>-8.3125502289630049</v>
      </c>
      <c r="V252" s="122">
        <f>IF(ABS('Rentas del trabajo'!V252/'Rentas del trabajo'!V240*100-100)&gt;100,"-",'Rentas del trabajo'!V252/'Rentas del trabajo'!V240*100-100)</f>
        <v>-4.2369275415886136</v>
      </c>
      <c r="W252" s="122">
        <f>IF(ABS('Rentas del trabajo'!W252/'Rentas del trabajo'!W240*100-100)&gt;100,"-",'Rentas del trabajo'!W252/'Rentas del trabajo'!W240*100-100)</f>
        <v>-2.3882287034418397</v>
      </c>
      <c r="X252" s="122">
        <f>IF(ABS('Rentas del trabajo'!X252/'Rentas del trabajo'!X240*100-100)&gt;100,"-",'Rentas del trabajo'!X252/'Rentas del trabajo'!X240*100-100)</f>
        <v>-3.8940372781842996</v>
      </c>
      <c r="Y252" s="122">
        <f>IF(ABS('Rentas del trabajo'!Y252/'Rentas del trabajo'!Y240*100-100)&gt;100,"-",'Rentas del trabajo'!Y252/'Rentas del trabajo'!Y240*100-100)</f>
        <v>-7.2805561795710219</v>
      </c>
      <c r="Z252" s="122">
        <f>IF(ABS('Rentas del trabajo'!Z252/'Rentas del trabajo'!Z240*100-100)&gt;100,"-",'Rentas del trabajo'!Z252/'Rentas del trabajo'!Z240*100-100)</f>
        <v>-3.580354380310709</v>
      </c>
      <c r="AA252" s="122">
        <f>IF(ABS('Rentas del trabajo'!AA252/'Rentas del trabajo'!AA240*100-100)&gt;100,"-",'Rentas del trabajo'!AA252/'Rentas del trabajo'!AA240*100-100)</f>
        <v>-4.7545312177659298</v>
      </c>
      <c r="AB252" s="122">
        <f>IF(ABS('Rentas del trabajo'!AB252/'Rentas del trabajo'!AB240*100-100)&gt;100,"-",'Rentas del trabajo'!AB252/'Rentas del trabajo'!AB240*100-100)</f>
        <v>2.7439506944190839E-2</v>
      </c>
      <c r="AC252" s="122">
        <f>IF(ABS('Rentas del trabajo'!AC252/'Rentas del trabajo'!AC240*100-100)&gt;100,"-",'Rentas del trabajo'!AC252/'Rentas del trabajo'!AC240*100-100)</f>
        <v>-40.937869893931619</v>
      </c>
      <c r="AD252" s="122"/>
      <c r="AE252" s="122">
        <f>IF(ABS('Rentas del trabajo'!AE252/'Rentas del trabajo'!AE240*100-100)&gt;100,"-",'Rentas del trabajo'!AE252/'Rentas del trabajo'!AE240*100-100)</f>
        <v>-1.9844435156794731</v>
      </c>
      <c r="AF252" s="122">
        <f>IF(ABS('Rentas del trabajo'!AF252/'Rentas del trabajo'!AF240*100-100)&gt;100,"-",'Rentas del trabajo'!AF252/'Rentas del trabajo'!AF240*100-100)</f>
        <v>-2.6492065850127062</v>
      </c>
      <c r="AG252" s="122">
        <f>IF(ABS('Rentas del trabajo'!AG252/'Rentas del trabajo'!AG240*100-100)&gt;100,"-",'Rentas del trabajo'!AG252/'Rentas del trabajo'!AG240*100-100)</f>
        <v>-3.312836621407655</v>
      </c>
      <c r="AH252" s="122">
        <f>IF(ABS('Rentas del trabajo'!AH252/'Rentas del trabajo'!AH240*100-100)&gt;100,"-",'Rentas del trabajo'!AH252/'Rentas del trabajo'!AH240*100-100)</f>
        <v>0.83930027331753365</v>
      </c>
      <c r="AI252" s="122">
        <f>IF(ABS('Rentas del trabajo'!AI252/'Rentas del trabajo'!AI240*100-100)&gt;100,"-",'Rentas del trabajo'!AI252/'Rentas del trabajo'!AI240*100-100)</f>
        <v>-6.7857179452118288</v>
      </c>
      <c r="AJ252" s="122">
        <f>IF(ABS('Rentas del trabajo'!AJ252/'Rentas del trabajo'!AJ240*100-100)&gt;100,"-",'Rentas del trabajo'!AJ252/'Rentas del trabajo'!AJ240*100-100)</f>
        <v>0.16801231709160902</v>
      </c>
      <c r="AK252" s="122">
        <f>IF(ABS('Rentas del trabajo'!AK252/'Rentas del trabajo'!AK240*100-100)&gt;100,"-",'Rentas del trabajo'!AK252/'Rentas del trabajo'!AK240*100-100)</f>
        <v>-4.3477331783369806</v>
      </c>
      <c r="AL252" s="122">
        <f>IF(ABS('Rentas del trabajo'!AL252/'Rentas del trabajo'!AL240*100-100)&gt;100,"-",'Rentas del trabajo'!AL252/'Rentas del trabajo'!AL240*100-100)</f>
        <v>2.1417349649540398</v>
      </c>
      <c r="AM252" s="122">
        <f>IF(ABS('Rentas del trabajo'!AM252/'Rentas del trabajo'!AM240*100-100)&gt;100,"-",'Rentas del trabajo'!AM252/'Rentas del trabajo'!AM240*100-100)</f>
        <v>-1.6219342508926928</v>
      </c>
      <c r="AN252" s="122">
        <f>IF(ABS('Rentas del trabajo'!AN252/'Rentas del trabajo'!AN240*100-100)&gt;100,"-",'Rentas del trabajo'!AN252/'Rentas del trabajo'!AN240*100-100)</f>
        <v>-1.292559714146563</v>
      </c>
      <c r="AO252" s="122">
        <f>IF(ABS('Rentas del trabajo'!AO252/'Rentas del trabajo'!AO240*100-100)&gt;100,"-",'Rentas del trabajo'!AO252/'Rentas del trabajo'!AO240*100-100)</f>
        <v>-1.8002848327373613</v>
      </c>
      <c r="AP252" s="122">
        <f>IF(ABS('Rentas del trabajo'!AP252/'Rentas del trabajo'!AP240*100-100)&gt;100,"-",'Rentas del trabajo'!AP252/'Rentas del trabajo'!AP240*100-100)</f>
        <v>3.7214292476149637</v>
      </c>
      <c r="AQ252" s="122">
        <f>IF(ABS('Rentas del trabajo'!AQ252/'Rentas del trabajo'!AQ240*100-100)&gt;100,"-",'Rentas del trabajo'!AQ252/'Rentas del trabajo'!AQ240*100-100)</f>
        <v>-50.681375730045431</v>
      </c>
      <c r="AR252" s="122"/>
      <c r="AS252" s="122">
        <f>IF(ABS('Rentas del trabajo'!AS252/'Rentas del trabajo'!AS240*100-100)&gt;100,"-",'Rentas del trabajo'!AS252/'Rentas del trabajo'!AS240*100-100)</f>
        <v>-1.9844435156794731</v>
      </c>
      <c r="AT252" s="122">
        <f>IF(ABS('Rentas del trabajo'!AT252/'Rentas del trabajo'!AT240*100-100)&gt;100,"-",'Rentas del trabajo'!AT252/'Rentas del trabajo'!AT240*100-100)</f>
        <v>-1.9090248855029728</v>
      </c>
      <c r="AU252" s="122">
        <f>IF(ABS('Rentas del trabajo'!AU252/'Rentas del trabajo'!AU240*100-100)&gt;100,"-",'Rentas del trabajo'!AU252/'Rentas del trabajo'!AU240*100-100)</f>
        <v>-0.18668815456213395</v>
      </c>
      <c r="AV252" s="122">
        <f>IF(ABS('Rentas del trabajo'!AV252/'Rentas del trabajo'!AV240*100-100)&gt;100,"-",'Rentas del trabajo'!AV252/'Rentas del trabajo'!AV240*100-100)</f>
        <v>-7.7627672868841415</v>
      </c>
      <c r="AW252" s="122">
        <f>IF(ABS('Rentas del trabajo'!AW252/'Rentas del trabajo'!AW240*100-100)&gt;100,"-",'Rentas del trabajo'!AW252/'Rentas del trabajo'!AW240*100-100)</f>
        <v>1.089271592273036</v>
      </c>
      <c r="AX252" s="122">
        <f>+'Rentas del trabajo'!AX252/'Rentas del trabajo'!AX240*100-100</f>
        <v>-4.5291030162045161</v>
      </c>
      <c r="AY252" s="122"/>
      <c r="AZ252" s="122">
        <f>IF(ABS('Rentas del trabajo'!AZ252/'Rentas del trabajo'!AZ240*100-100)&gt;100,"-",'Rentas del trabajo'!AZ252/'Rentas del trabajo'!AZ240*100-100)</f>
        <v>-0.28086183772252582</v>
      </c>
      <c r="BA252" s="122">
        <f>IF(ABS('Rentas del trabajo'!BA252/'Rentas del trabajo'!BA240*100-100)&gt;100,"-",'Rentas del trabajo'!BA252/'Rentas del trabajo'!BA240*100-100)</f>
        <v>13.088226957626475</v>
      </c>
      <c r="BB252" s="122">
        <f>IF(ABS('Rentas del trabajo'!BB252/'Rentas del trabajo'!BB240*100-100)&gt;100,"-",'Rentas del trabajo'!BB252/'Rentas del trabajo'!BB240*100-100)</f>
        <v>-8.6274974284466168</v>
      </c>
      <c r="BC252" s="122"/>
      <c r="BD252" s="122"/>
      <c r="BE252" s="122">
        <f>IF(ABS('Rentas del trabajo'!BE252/'Rentas del trabajo'!BE240*100-100)&gt;100,"-",'Rentas del trabajo'!BE252/'Rentas del trabajo'!BE240*100-100)</f>
        <v>1.3425184321866084</v>
      </c>
      <c r="BF252" s="122">
        <f>IF(ABS('Rentas del trabajo'!BF252/'Rentas del trabajo'!BF240*100-100)&gt;100,"-",'Rentas del trabajo'!BF252/'Rentas del trabajo'!BF240*100-100)</f>
        <v>4.6271855209901105</v>
      </c>
      <c r="BG252" s="122">
        <f>IF(ABS('Rentas del trabajo'!BG252/'Rentas del trabajo'!BG240*100-100)&gt;100,"-",'Rentas del trabajo'!BG252/'Rentas del trabajo'!BG240*100-100)</f>
        <v>13.083901576615077</v>
      </c>
      <c r="BH252" s="122">
        <f>IF(ABS('Rentas del trabajo'!BH252/'Rentas del trabajo'!BH240*100-100)&gt;100,"-",'Rentas del trabajo'!BH252/'Rentas del trabajo'!BH240*100-100)</f>
        <v>8.9312128937351076E-2</v>
      </c>
      <c r="BI252" s="122"/>
      <c r="BJ252" s="122">
        <f>IF(ABS('Rentas del trabajo'!BJ252/'Rentas del trabajo'!BJ240*100-100)&gt;100,"-",'Rentas del trabajo'!BJ252/'Rentas del trabajo'!BJ240*100-100)</f>
        <v>-67.343006065479713</v>
      </c>
      <c r="BK252" s="123"/>
      <c r="BL252" s="123"/>
    </row>
    <row r="253" spans="2:64" ht="12" customHeight="1">
      <c r="B253" s="67" t="s">
        <v>484</v>
      </c>
      <c r="C253" s="122">
        <f>IF(ABS('Rentas del trabajo'!C253/'Rentas del trabajo'!C241*100-100)&gt;100,"-",'Rentas del trabajo'!C253/'Rentas del trabajo'!C241*100-100)</f>
        <v>1.9313469462309598</v>
      </c>
      <c r="D253" s="122">
        <f>IF(ABS('Rentas del trabajo'!D253/'Rentas del trabajo'!D241*100-100)&gt;100,"-",'Rentas del trabajo'!D253/'Rentas del trabajo'!D241*100-100)</f>
        <v>3.2381572270443257</v>
      </c>
      <c r="E253" s="122">
        <f>IF(ABS('Rentas del trabajo'!E253/'Rentas del trabajo'!E241*100-100)&gt;100,"-",'Rentas del trabajo'!E253/'Rentas del trabajo'!E241*100-100)</f>
        <v>3.5652807961228348</v>
      </c>
      <c r="F253" s="122">
        <f>IF(ABS('Rentas del trabajo'!F253/'Rentas del trabajo'!F241*100-100)&gt;100,"-",'Rentas del trabajo'!F253/'Rentas del trabajo'!F241*100-100)</f>
        <v>3.5652807961228348</v>
      </c>
      <c r="G253" s="122"/>
      <c r="H253" s="122">
        <f>IF(ABS('Rentas del trabajo'!H253/'Rentas del trabajo'!H241*100-100)&gt;100,"-",'Rentas del trabajo'!H253/'Rentas del trabajo'!H241*100-100)</f>
        <v>2.6794584115382918</v>
      </c>
      <c r="I253" s="122">
        <f>IF(ABS('Rentas del trabajo'!I253/'Rentas del trabajo'!I241*100-100)&gt;100,"-",'Rentas del trabajo'!I253/'Rentas del trabajo'!I241*100-100)</f>
        <v>-2.6392457555772211</v>
      </c>
      <c r="J253" s="122">
        <f>IF(ABS('Rentas del trabajo'!J253/'Rentas del trabajo'!J241*100-100)&gt;100,"-",'Rentas del trabajo'!J253/'Rentas del trabajo'!J241*100-100)</f>
        <v>3.4592345006456924</v>
      </c>
      <c r="K253" s="122">
        <f>IF(ABS('Rentas del trabajo'!K253/'Rentas del trabajo'!K241*100-100)&gt;100,"-",'Rentas del trabajo'!K253/'Rentas del trabajo'!K241*100-100)</f>
        <v>7.2166329153090913</v>
      </c>
      <c r="L253" s="122">
        <f>IF(ABS('Rentas del trabajo'!L253/'Rentas del trabajo'!L241*100-100)&gt;100,"-",'Rentas del trabajo'!L253/'Rentas del trabajo'!L241*100-100)</f>
        <v>2.48304201627829</v>
      </c>
      <c r="M253" s="122">
        <f>IF(ABS('Rentas del trabajo'!M253/'Rentas del trabajo'!M241*100-100)&gt;100,"-",'Rentas del trabajo'!M253/'Rentas del trabajo'!M241*100-100)</f>
        <v>3.2195974468519353</v>
      </c>
      <c r="N253" s="122">
        <f>IF(ABS('Rentas del trabajo'!N253/'Rentas del trabajo'!N241*100-100)&gt;100,"-",'Rentas del trabajo'!N253/'Rentas del trabajo'!N241*100-100)</f>
        <v>-4.4897638317366528</v>
      </c>
      <c r="O253" s="122">
        <f>IF(ABS('Rentas del trabajo'!O253/'Rentas del trabajo'!O241*100-100)&gt;100,"-",'Rentas del trabajo'!O253/'Rentas del trabajo'!O241*100-100)</f>
        <v>-16.539149187272656</v>
      </c>
      <c r="P253" s="122"/>
      <c r="Q253" s="122">
        <f>IF(ABS('Rentas del trabajo'!Q253/'Rentas del trabajo'!Q241*100-100)&gt;100,"-",'Rentas del trabajo'!Q253/'Rentas del trabajo'!Q241*100-100)</f>
        <v>-2.9619062116656494</v>
      </c>
      <c r="R253" s="122">
        <f>IF(ABS('Rentas del trabajo'!R253/'Rentas del trabajo'!R241*100-100)&gt;100,"-",'Rentas del trabajo'!R253/'Rentas del trabajo'!R241*100-100)</f>
        <v>-4.1936607489736275</v>
      </c>
      <c r="S253" s="122">
        <f>IF(ABS('Rentas del trabajo'!S253/'Rentas del trabajo'!S241*100-100)&gt;100,"-",'Rentas del trabajo'!S253/'Rentas del trabajo'!S241*100-100)</f>
        <v>-4.4613721869055354</v>
      </c>
      <c r="T253" s="122">
        <f>IF(ABS('Rentas del trabajo'!T253/'Rentas del trabajo'!T241*100-100)&gt;100,"-",'Rentas del trabajo'!T253/'Rentas del trabajo'!T241*100-100)</f>
        <v>-4.4613721869055354</v>
      </c>
      <c r="U253" s="122"/>
      <c r="V253" s="122">
        <f>IF(ABS('Rentas del trabajo'!V253/'Rentas del trabajo'!V241*100-100)&gt;100,"-",'Rentas del trabajo'!V253/'Rentas del trabajo'!V241*100-100)</f>
        <v>-3.7357238722347859</v>
      </c>
      <c r="W253" s="122">
        <f>IF(ABS('Rentas del trabajo'!W253/'Rentas del trabajo'!W241*100-100)&gt;100,"-",'Rentas del trabajo'!W253/'Rentas del trabajo'!W241*100-100)</f>
        <v>-2.39455790658387</v>
      </c>
      <c r="X253" s="122">
        <f>IF(ABS('Rentas del trabajo'!X253/'Rentas del trabajo'!X241*100-100)&gt;100,"-",'Rentas del trabajo'!X253/'Rentas del trabajo'!X241*100-100)</f>
        <v>-3.4408485032179925</v>
      </c>
      <c r="Y253" s="122">
        <f>IF(ABS('Rentas del trabajo'!Y253/'Rentas del trabajo'!Y241*100-100)&gt;100,"-",'Rentas del trabajo'!Y253/'Rentas del trabajo'!Y241*100-100)</f>
        <v>-7.1763299064307517</v>
      </c>
      <c r="Z253" s="122">
        <f>IF(ABS('Rentas del trabajo'!Z253/'Rentas del trabajo'!Z241*100-100)&gt;100,"-",'Rentas del trabajo'!Z253/'Rentas del trabajo'!Z241*100-100)</f>
        <v>-3.8151816996648762</v>
      </c>
      <c r="AA253" s="122">
        <f>IF(ABS('Rentas del trabajo'!AA253/'Rentas del trabajo'!AA241*100-100)&gt;100,"-",'Rentas del trabajo'!AA253/'Rentas del trabajo'!AA241*100-100)</f>
        <v>-5.0056236351259003</v>
      </c>
      <c r="AB253" s="122">
        <f>IF(ABS('Rentas del trabajo'!AB253/'Rentas del trabajo'!AB241*100-100)&gt;100,"-",'Rentas del trabajo'!AB253/'Rentas del trabajo'!AB241*100-100)</f>
        <v>4.7906048266147252</v>
      </c>
      <c r="AC253" s="122">
        <f>IF(ABS('Rentas del trabajo'!AC253/'Rentas del trabajo'!AC241*100-100)&gt;100,"-",'Rentas del trabajo'!AC253/'Rentas del trabajo'!AC241*100-100)</f>
        <v>-43.042421389322051</v>
      </c>
      <c r="AD253" s="122"/>
      <c r="AE253" s="122">
        <f>IF(ABS('Rentas del trabajo'!AE253/'Rentas del trabajo'!AE241*100-100)&gt;100,"-",'Rentas del trabajo'!AE253/'Rentas del trabajo'!AE241*100-100)</f>
        <v>-1.0877639506039145</v>
      </c>
      <c r="AF253" s="122">
        <f>IF(ABS('Rentas del trabajo'!AF253/'Rentas del trabajo'!AF241*100-100)&gt;100,"-",'Rentas del trabajo'!AF253/'Rentas del trabajo'!AF241*100-100)</f>
        <v>-1.0913008505498851</v>
      </c>
      <c r="AG253" s="122">
        <f>IF(ABS('Rentas del trabajo'!AG253/'Rentas del trabajo'!AG241*100-100)&gt;100,"-",'Rentas del trabajo'!AG253/'Rentas del trabajo'!AG241*100-100)</f>
        <v>-1.0551518366060151</v>
      </c>
      <c r="AH253" s="122">
        <f>IF(ABS('Rentas del trabajo'!AH253/'Rentas del trabajo'!AH241*100-100)&gt;100,"-",'Rentas del trabajo'!AH253/'Rentas del trabajo'!AH241*100-100)</f>
        <v>-1.0551518366060151</v>
      </c>
      <c r="AI253" s="122"/>
      <c r="AJ253" s="122">
        <f>IF(ABS('Rentas del trabajo'!AJ253/'Rentas del trabajo'!AJ241*100-100)&gt;100,"-",'Rentas del trabajo'!AJ253/'Rentas del trabajo'!AJ241*100-100)</f>
        <v>-1.1563626282229222</v>
      </c>
      <c r="AK253" s="122">
        <f>IF(ABS('Rentas del trabajo'!AK253/'Rentas del trabajo'!AK241*100-100)&gt;100,"-",'Rentas del trabajo'!AK253/'Rentas del trabajo'!AK241*100-100)</f>
        <v>-4.9706053942467463</v>
      </c>
      <c r="AL253" s="122">
        <f>IF(ABS('Rentas del trabajo'!AL253/'Rentas del trabajo'!AL241*100-100)&gt;100,"-",'Rentas del trabajo'!AL253/'Rentas del trabajo'!AL241*100-100)</f>
        <v>-0.10064102111057593</v>
      </c>
      <c r="AM253" s="122">
        <f>IF(ABS('Rentas del trabajo'!AM253/'Rentas del trabajo'!AM241*100-100)&gt;100,"-",'Rentas del trabajo'!AM253/'Rentas del trabajo'!AM241*100-100)</f>
        <v>-0.47758637726029463</v>
      </c>
      <c r="AN253" s="122">
        <f>IF(ABS('Rentas del trabajo'!AN253/'Rentas del trabajo'!AN241*100-100)&gt;100,"-",'Rentas del trabajo'!AN253/'Rentas del trabajo'!AN241*100-100)</f>
        <v>-1.4268722479866085</v>
      </c>
      <c r="AO253" s="122">
        <f>IF(ABS('Rentas del trabajo'!AO253/'Rentas del trabajo'!AO241*100-100)&gt;100,"-",'Rentas del trabajo'!AO253/'Rentas del trabajo'!AO241*100-100)</f>
        <v>-1.9471871190294792</v>
      </c>
      <c r="AP253" s="122">
        <f>IF(ABS('Rentas del trabajo'!AP253/'Rentas del trabajo'!AP241*100-100)&gt;100,"-",'Rentas del trabajo'!AP253/'Rentas del trabajo'!AP241*100-100)</f>
        <v>8.5754152051322308E-2</v>
      </c>
      <c r="AQ253" s="122">
        <f>IF(ABS('Rentas del trabajo'!AQ253/'Rentas del trabajo'!AQ241*100-100)&gt;100,"-",'Rentas del trabajo'!AQ253/'Rentas del trabajo'!AQ241*100-100)</f>
        <v>-52.462720289200185</v>
      </c>
      <c r="AR253" s="122"/>
      <c r="AS253" s="122">
        <f>IF(ABS('Rentas del trabajo'!AS253/'Rentas del trabajo'!AS241*100-100)&gt;100,"-",'Rentas del trabajo'!AS253/'Rentas del trabajo'!AS241*100-100)</f>
        <v>-1.0877639506039145</v>
      </c>
      <c r="AT253" s="122">
        <f>IF(ABS('Rentas del trabajo'!AT253/'Rentas del trabajo'!AT241*100-100)&gt;100,"-",'Rentas del trabajo'!AT253/'Rentas del trabajo'!AT241*100-100)</f>
        <v>-1.4287054425403483</v>
      </c>
      <c r="AU253" s="122">
        <f>IF(ABS('Rentas del trabajo'!AU253/'Rentas del trabajo'!AU241*100-100)&gt;100,"-",'Rentas del trabajo'!AU253/'Rentas del trabajo'!AU241*100-100)</f>
        <v>0.6474775278012288</v>
      </c>
      <c r="AV253" s="122">
        <f>IF(ABS('Rentas del trabajo'!AV253/'Rentas del trabajo'!AV241*100-100)&gt;100,"-",'Rentas del trabajo'!AV253/'Rentas del trabajo'!AV241*100-100)</f>
        <v>-13.244134174392357</v>
      </c>
      <c r="AW253" s="122">
        <f>IF(ABS('Rentas del trabajo'!AW253/'Rentas del trabajo'!AW241*100-100)&gt;100,"-",'Rentas del trabajo'!AW253/'Rentas del trabajo'!AW241*100-100)</f>
        <v>-0.82209854649232739</v>
      </c>
      <c r="AX253" s="122"/>
      <c r="AY253" s="122"/>
      <c r="AZ253" s="122">
        <f>IF(ABS('Rentas del trabajo'!AZ253/'Rentas del trabajo'!AZ241*100-100)&gt;100,"-",'Rentas del trabajo'!AZ253/'Rentas del trabajo'!AZ241*100-100)</f>
        <v>-1.297539078408164</v>
      </c>
      <c r="BA253" s="122">
        <f>IF(ABS('Rentas del trabajo'!BA253/'Rentas del trabajo'!BA241*100-100)&gt;100,"-",'Rentas del trabajo'!BA253/'Rentas del trabajo'!BA241*100-100)</f>
        <v>-6.4601123965907732</v>
      </c>
      <c r="BB253" s="122">
        <f>IF(ABS('Rentas del trabajo'!BB253/'Rentas del trabajo'!BB241*100-100)&gt;100,"-",'Rentas del trabajo'!BB253/'Rentas del trabajo'!BB241*100-100)</f>
        <v>4.3074782693482518</v>
      </c>
      <c r="BC253" s="122">
        <f>+'Rentas del trabajo'!BC253/'Rentas del trabajo'!BC241*100-100</f>
        <v>-3.6303001476862988</v>
      </c>
      <c r="BD253" s="122"/>
      <c r="BE253" s="122">
        <f>IF(ABS('Rentas del trabajo'!BE253/'Rentas del trabajo'!BE241*100-100)&gt;100,"-",'Rentas del trabajo'!BE253/'Rentas del trabajo'!BE241*100-100)</f>
        <v>24.537025211784893</v>
      </c>
      <c r="BF253" s="122">
        <f>IF(ABS('Rentas del trabajo'!BF253/'Rentas del trabajo'!BF241*100-100)&gt;100,"-",'Rentas del trabajo'!BF253/'Rentas del trabajo'!BF241*100-100)</f>
        <v>26.359350654979806</v>
      </c>
      <c r="BG253" s="122">
        <f>IF(ABS('Rentas del trabajo'!BG253/'Rentas del trabajo'!BG241*100-100)&gt;100,"-",'Rentas del trabajo'!BG253/'Rentas del trabajo'!BG241*100-100)</f>
        <v>7.4651467804715423</v>
      </c>
      <c r="BH253" s="122">
        <f>IF(ABS('Rentas del trabajo'!BH253/'Rentas del trabajo'!BH241*100-100)&gt;100,"-",'Rentas del trabajo'!BH253/'Rentas del trabajo'!BH241*100-100)</f>
        <v>24.052356796803267</v>
      </c>
      <c r="BI253" s="122">
        <f>+SUM('Rentas del trabajo'!BI253:BI254)/SUM('Rentas del trabajo'!BI241:BI242)*100-100</f>
        <v>-2.753230459188174</v>
      </c>
      <c r="BJ253" s="122">
        <f>IF(ABS('Rentas del trabajo'!BJ253/'Rentas del trabajo'!BJ241*100-100)&gt;100,"-",'Rentas del trabajo'!BJ253/'Rentas del trabajo'!BJ241*100-100)</f>
        <v>-53.505639630448712</v>
      </c>
      <c r="BK253" s="123"/>
      <c r="BL253" s="123"/>
    </row>
    <row r="254" spans="2:64" ht="12" customHeight="1">
      <c r="B254" s="67" t="s">
        <v>485</v>
      </c>
      <c r="C254" s="122">
        <f>IF(ABS('Rentas del trabajo'!C254/'Rentas del trabajo'!C242*100-100)&gt;100,"-",'Rentas del trabajo'!C254/'Rentas del trabajo'!C242*100-100)</f>
        <v>1.9822229885901379</v>
      </c>
      <c r="D254" s="122">
        <f>IF(ABS('Rentas del trabajo'!D254/'Rentas del trabajo'!D242*100-100)&gt;100,"-",'Rentas del trabajo'!D254/'Rentas del trabajo'!D242*100-100)</f>
        <v>3.5874301972335161</v>
      </c>
      <c r="E254" s="122">
        <f>IF(ABS('Rentas del trabajo'!E254/'Rentas del trabajo'!E242*100-100)&gt;100,"-",'Rentas del trabajo'!E254/'Rentas del trabajo'!E242*100-100)</f>
        <v>5.115071387252442</v>
      </c>
      <c r="F254" s="122">
        <f>IF(ABS('Rentas del trabajo'!F254/'Rentas del trabajo'!F242*100-100)&gt;100,"-",'Rentas del trabajo'!F254/'Rentas del trabajo'!F242*100-100)</f>
        <v>5.115071387252442</v>
      </c>
      <c r="G254" s="122"/>
      <c r="H254" s="122">
        <f>IF(ABS('Rentas del trabajo'!H254/'Rentas del trabajo'!H242*100-100)&gt;100,"-",'Rentas del trabajo'!H254/'Rentas del trabajo'!H242*100-100)</f>
        <v>1.1078339724958965</v>
      </c>
      <c r="I254" s="122">
        <f>IF(ABS('Rentas del trabajo'!I254/'Rentas del trabajo'!I242*100-100)&gt;100,"-",'Rentas del trabajo'!I254/'Rentas del trabajo'!I242*100-100)</f>
        <v>-2.5923812307960219</v>
      </c>
      <c r="J254" s="122">
        <f>IF(ABS('Rentas del trabajo'!J254/'Rentas del trabajo'!J242*100-100)&gt;100,"-",'Rentas del trabajo'!J254/'Rentas del trabajo'!J242*100-100)</f>
        <v>1.5420615179176735</v>
      </c>
      <c r="K254" s="122">
        <f>IF(ABS('Rentas del trabajo'!K254/'Rentas del trabajo'!K242*100-100)&gt;100,"-",'Rentas del trabajo'!K254/'Rentas del trabajo'!K242*100-100)</f>
        <v>4.8812030039274532</v>
      </c>
      <c r="L254" s="122">
        <f>IF(ABS('Rentas del trabajo'!L254/'Rentas del trabajo'!L242*100-100)&gt;100,"-",'Rentas del trabajo'!L254/'Rentas del trabajo'!L242*100-100)</f>
        <v>2.1502318567839609</v>
      </c>
      <c r="M254" s="122">
        <f>IF(ABS('Rentas del trabajo'!M254/'Rentas del trabajo'!M242*100-100)&gt;100,"-",'Rentas del trabajo'!M254/'Rentas del trabajo'!M242*100-100)</f>
        <v>2.8587373463845296</v>
      </c>
      <c r="N254" s="122">
        <f>IF(ABS('Rentas del trabajo'!N254/'Rentas del trabajo'!N242*100-100)&gt;100,"-",'Rentas del trabajo'!N254/'Rentas del trabajo'!N242*100-100)</f>
        <v>-4.854940790385271</v>
      </c>
      <c r="O254" s="122">
        <f>IF(ABS('Rentas del trabajo'!O254/'Rentas del trabajo'!O242*100-100)&gt;100,"-",'Rentas del trabajo'!O254/'Rentas del trabajo'!O242*100-100)</f>
        <v>-16.258552895759038</v>
      </c>
      <c r="P254" s="122"/>
      <c r="Q254" s="122">
        <f>IF(ABS('Rentas del trabajo'!Q254/'Rentas del trabajo'!Q242*100-100)&gt;100,"-",'Rentas del trabajo'!Q254/'Rentas del trabajo'!Q242*100-100)</f>
        <v>-2.9215055455287313</v>
      </c>
      <c r="R254" s="122">
        <f>IF(ABS('Rentas del trabajo'!R254/'Rentas del trabajo'!R242*100-100)&gt;100,"-",'Rentas del trabajo'!R254/'Rentas del trabajo'!R242*100-100)</f>
        <v>-4.3270461763775074</v>
      </c>
      <c r="S254" s="122">
        <f>IF(ABS('Rentas del trabajo'!S254/'Rentas del trabajo'!S242*100-100)&gt;100,"-",'Rentas del trabajo'!S254/'Rentas del trabajo'!S242*100-100)</f>
        <v>-4.8858073175605767</v>
      </c>
      <c r="T254" s="122">
        <f>IF(ABS('Rentas del trabajo'!T254/'Rentas del trabajo'!T242*100-100)&gt;100,"-",'Rentas del trabajo'!T254/'Rentas del trabajo'!T242*100-100)</f>
        <v>-4.8858073175605767</v>
      </c>
      <c r="U254" s="122"/>
      <c r="V254" s="122">
        <f>IF(ABS('Rentas del trabajo'!V254/'Rentas del trabajo'!V242*100-100)&gt;100,"-",'Rentas del trabajo'!V254/'Rentas del trabajo'!V242*100-100)</f>
        <v>-3.4237618940571508</v>
      </c>
      <c r="W254" s="122">
        <f>IF(ABS('Rentas del trabajo'!W254/'Rentas del trabajo'!W242*100-100)&gt;100,"-",'Rentas del trabajo'!W254/'Rentas del trabajo'!W242*100-100)</f>
        <v>-2.4059339737502796</v>
      </c>
      <c r="X254" s="122">
        <f>IF(ABS('Rentas del trabajo'!X254/'Rentas del trabajo'!X242*100-100)&gt;100,"-",'Rentas del trabajo'!X254/'Rentas del trabajo'!X242*100-100)</f>
        <v>-3.2362252191533258</v>
      </c>
      <c r="Y254" s="122">
        <f>IF(ABS('Rentas del trabajo'!Y254/'Rentas del trabajo'!Y242*100-100)&gt;100,"-",'Rentas del trabajo'!Y254/'Rentas del trabajo'!Y242*100-100)</f>
        <v>-5.9268732999662035</v>
      </c>
      <c r="Z254" s="122">
        <f>IF(ABS('Rentas del trabajo'!Z254/'Rentas del trabajo'!Z242*100-100)&gt;100,"-",'Rentas del trabajo'!Z254/'Rentas del trabajo'!Z242*100-100)</f>
        <v>-3.5930825603372512</v>
      </c>
      <c r="AA254" s="122">
        <f>IF(ABS('Rentas del trabajo'!AA254/'Rentas del trabajo'!AA242*100-100)&gt;100,"-",'Rentas del trabajo'!AA254/'Rentas del trabajo'!AA242*100-100)</f>
        <v>-4.7698143736190701</v>
      </c>
      <c r="AB254" s="122">
        <f>IF(ABS('Rentas del trabajo'!AB254/'Rentas del trabajo'!AB242*100-100)&gt;100,"-",'Rentas del trabajo'!AB254/'Rentas del trabajo'!AB242*100-100)</f>
        <v>4.4122360247212242</v>
      </c>
      <c r="AC254" s="122">
        <f>IF(ABS('Rentas del trabajo'!AC254/'Rentas del trabajo'!AC242*100-100)&gt;100,"-",'Rentas del trabajo'!AC254/'Rentas del trabajo'!AC242*100-100)</f>
        <v>-39.343757747060174</v>
      </c>
      <c r="AD254" s="122"/>
      <c r="AE254" s="122">
        <f>IF(ABS('Rentas del trabajo'!AE254/'Rentas del trabajo'!AE242*100-100)&gt;100,"-",'Rentas del trabajo'!AE254/'Rentas del trabajo'!AE242*100-100)</f>
        <v>-0.99719331147498735</v>
      </c>
      <c r="AF254" s="122">
        <f>IF(ABS('Rentas del trabajo'!AF254/'Rentas del trabajo'!AF242*100-100)&gt;100,"-",'Rentas del trabajo'!AF254/'Rentas del trabajo'!AF242*100-100)</f>
        <v>-0.89484574032360342</v>
      </c>
      <c r="AG254" s="122">
        <f>IF(ABS('Rentas del trabajo'!AG254/'Rentas del trabajo'!AG242*100-100)&gt;100,"-",'Rentas del trabajo'!AG254/'Rentas del trabajo'!AG242*100-100)</f>
        <v>-2.0648462444967208E-2</v>
      </c>
      <c r="AH254" s="122">
        <f>IF(ABS('Rentas del trabajo'!AH254/'Rentas del trabajo'!AH242*100-100)&gt;100,"-",'Rentas del trabajo'!AH254/'Rentas del trabajo'!AH242*100-100)</f>
        <v>-2.0648462444967208E-2</v>
      </c>
      <c r="AI254" s="122"/>
      <c r="AJ254" s="122">
        <f>IF(ABS('Rentas del trabajo'!AJ254/'Rentas del trabajo'!AJ242*100-100)&gt;100,"-",'Rentas del trabajo'!AJ254/'Rentas del trabajo'!AJ242*100-100)</f>
        <v>-2.3538575189609645</v>
      </c>
      <c r="AK254" s="122">
        <f>IF(ABS('Rentas del trabajo'!AK254/'Rentas del trabajo'!AK242*100-100)&gt;100,"-",'Rentas del trabajo'!AK254/'Rentas del trabajo'!AK242*100-100)</f>
        <v>-4.9359442237854978</v>
      </c>
      <c r="AL254" s="122">
        <f>IF(ABS('Rentas del trabajo'!AL254/'Rentas del trabajo'!AL242*100-100)&gt;100,"-",'Rentas del trabajo'!AL254/'Rentas del trabajo'!AL242*100-100)</f>
        <v>-1.7440682849733662</v>
      </c>
      <c r="AM254" s="122">
        <f>IF(ABS('Rentas del trabajo'!AM254/'Rentas del trabajo'!AM242*100-100)&gt;100,"-",'Rentas del trabajo'!AM254/'Rentas del trabajo'!AM242*100-100)</f>
        <v>-1.3349730135956861</v>
      </c>
      <c r="AN254" s="122">
        <f>IF(ABS('Rentas del trabajo'!AN254/'Rentas del trabajo'!AN242*100-100)&gt;100,"-",'Rentas del trabajo'!AN254/'Rentas del trabajo'!AN242*100-100)</f>
        <v>-1.5201103094062063</v>
      </c>
      <c r="AO254" s="122">
        <f>IF(ABS('Rentas del trabajo'!AO254/'Rentas del trabajo'!AO242*100-100)&gt;100,"-",'Rentas del trabajo'!AO254/'Rentas del trabajo'!AO242*100-100)</f>
        <v>-2.0474334920863981</v>
      </c>
      <c r="AP254" s="122">
        <f>IF(ABS('Rentas del trabajo'!AP254/'Rentas del trabajo'!AP242*100-100)&gt;100,"-",'Rentas del trabajo'!AP254/'Rentas del trabajo'!AP242*100-100)</f>
        <v>-0.65691621219632168</v>
      </c>
      <c r="AQ254" s="122">
        <f>IF(ABS('Rentas del trabajo'!AQ254/'Rentas del trabajo'!AQ242*100-100)&gt;100,"-",'Rentas del trabajo'!AQ254/'Rentas del trabajo'!AQ242*100-100)</f>
        <v>-49.205584978334137</v>
      </c>
      <c r="AR254" s="122"/>
      <c r="AS254" s="122">
        <f>IF(ABS('Rentas del trabajo'!AS254/'Rentas del trabajo'!AS242*100-100)&gt;100,"-",'Rentas del trabajo'!AS254/'Rentas del trabajo'!AS242*100-100)</f>
        <v>-0.99719331147498735</v>
      </c>
      <c r="AT254" s="122">
        <f>IF(ABS('Rentas del trabajo'!AT254/'Rentas del trabajo'!AT242*100-100)&gt;100,"-",'Rentas del trabajo'!AT254/'Rentas del trabajo'!AT242*100-100)</f>
        <v>-2.213027006808872</v>
      </c>
      <c r="AU254" s="122">
        <f>IF(ABS('Rentas del trabajo'!AU254/'Rentas del trabajo'!AU242*100-100)&gt;100,"-",'Rentas del trabajo'!AU254/'Rentas del trabajo'!AU242*100-100)</f>
        <v>-2.2266720516830389</v>
      </c>
      <c r="AV254" s="122">
        <f>IF(ABS('Rentas del trabajo'!AV254/'Rentas del trabajo'!AV242*100-100)&gt;100,"-",'Rentas del trabajo'!AV254/'Rentas del trabajo'!AV242*100-100)</f>
        <v>-2.1307520750395099</v>
      </c>
      <c r="AW254" s="122">
        <f>IF(ABS('Rentas del trabajo'!AW254/'Rentas del trabajo'!AW242*100-100)&gt;100,"-",'Rentas del trabajo'!AW254/'Rentas del trabajo'!AW242*100-100)</f>
        <v>2.3879039127166379E-2</v>
      </c>
      <c r="AX254" s="122"/>
      <c r="AY254" s="122"/>
      <c r="AZ254" s="122">
        <f>IF(ABS('Rentas del trabajo'!AZ254/'Rentas del trabajo'!AZ242*100-100)&gt;100,"-",'Rentas del trabajo'!AZ254/'Rentas del trabajo'!AZ242*100-100)</f>
        <v>0.86476946716808811</v>
      </c>
      <c r="BA254" s="122">
        <f>IF(ABS('Rentas del trabajo'!BA254/'Rentas del trabajo'!BA242*100-100)&gt;100,"-",'Rentas del trabajo'!BA254/'Rentas del trabajo'!BA242*100-100)</f>
        <v>-8.2191888180114319</v>
      </c>
      <c r="BB254" s="122">
        <f>IF(ABS('Rentas del trabajo'!BB254/'Rentas del trabajo'!BB242*100-100)&gt;100,"-",'Rentas del trabajo'!BB254/'Rentas del trabajo'!BB242*100-100)</f>
        <v>6.9126244128392784</v>
      </c>
      <c r="BC254" s="122"/>
      <c r="BD254" s="122"/>
      <c r="BE254" s="122">
        <f>IF(ABS('Rentas del trabajo'!BE254/'Rentas del trabajo'!BE242*100-100)&gt;100,"-",'Rentas del trabajo'!BE254/'Rentas del trabajo'!BE242*100-100)</f>
        <v>-32.838857503019824</v>
      </c>
      <c r="BF254" s="122">
        <f>IF(ABS('Rentas del trabajo'!BF254/'Rentas del trabajo'!BF242*100-100)&gt;100,"-",'Rentas del trabajo'!BF254/'Rentas del trabajo'!BF242*100-100)</f>
        <v>-32.770975269126851</v>
      </c>
      <c r="BG254" s="122">
        <f>IF(ABS('Rentas del trabajo'!BG254/'Rentas del trabajo'!BG242*100-100)&gt;100,"-",'Rentas del trabajo'!BG254/'Rentas del trabajo'!BG242*100-100)</f>
        <v>-18.836096311197679</v>
      </c>
      <c r="BH254" s="122">
        <f>IF(ABS('Rentas del trabajo'!BH254/'Rentas del trabajo'!BH242*100-100)&gt;100,"-",'Rentas del trabajo'!BH254/'Rentas del trabajo'!BH242*100-100)</f>
        <v>-17.041294963530689</v>
      </c>
      <c r="BI254" s="122"/>
      <c r="BJ254" s="122">
        <f>IF(ABS('Rentas del trabajo'!BJ254/'Rentas del trabajo'!BJ242*100-100)&gt;100,"-",'Rentas del trabajo'!BJ254/'Rentas del trabajo'!BJ242*100-100)</f>
        <v>-36.02122810228083</v>
      </c>
      <c r="BK254" s="123"/>
      <c r="BL254" s="123"/>
    </row>
    <row r="255" spans="2:64" ht="12" customHeight="1">
      <c r="B255" s="67" t="s">
        <v>486</v>
      </c>
      <c r="C255" s="122">
        <f>IF(ABS('Rentas del trabajo'!C255/'Rentas del trabajo'!C243*100-100)&gt;100,"-",'Rentas del trabajo'!C255/'Rentas del trabajo'!C243*100-100)</f>
        <v>3.8432156719316595</v>
      </c>
      <c r="D255" s="122">
        <f>IF(ABS('Rentas del trabajo'!D255/'Rentas del trabajo'!D243*100-100)&gt;100,"-",'Rentas del trabajo'!D255/'Rentas del trabajo'!D243*100-100)</f>
        <v>3.8295196373650668</v>
      </c>
      <c r="E255" s="122">
        <f>IF(ABS('Rentas del trabajo'!E255/'Rentas del trabajo'!E243*100-100)&gt;100,"-",'Rentas del trabajo'!E255/'Rentas del trabajo'!E243*100-100)</f>
        <v>3.8649138135582746</v>
      </c>
      <c r="F255" s="122">
        <f>IF(ABS('Rentas del trabajo'!F255/'Rentas del trabajo'!F243*100-100)&gt;100,"-",'Rentas del trabajo'!F255/'Rentas del trabajo'!F243*100-100)</f>
        <v>4.8831912468978658</v>
      </c>
      <c r="G255" s="122">
        <f>IF(ABS('Rentas del trabajo'!G255/'Rentas del trabajo'!G243*100-100)&gt;100,"-",'Rentas del trabajo'!G255/'Rentas del trabajo'!G243*100-100)</f>
        <v>3.3636418545399209</v>
      </c>
      <c r="H255" s="122">
        <f>IF(ABS('Rentas del trabajo'!H255/'Rentas del trabajo'!H243*100-100)&gt;100,"-",'Rentas del trabajo'!H255/'Rentas del trabajo'!H243*100-100)</f>
        <v>3.7058400541437635</v>
      </c>
      <c r="I255" s="122">
        <f>IF(ABS('Rentas del trabajo'!I255/'Rentas del trabajo'!I243*100-100)&gt;100,"-",'Rentas del trabajo'!I255/'Rentas del trabajo'!I243*100-100)</f>
        <v>-2.4986766991635534</v>
      </c>
      <c r="J255" s="122">
        <f>IF(ABS('Rentas del trabajo'!J255/'Rentas del trabajo'!J243*100-100)&gt;100,"-",'Rentas del trabajo'!J255/'Rentas del trabajo'!J243*100-100)</f>
        <v>6.0278929049791543</v>
      </c>
      <c r="K255" s="122">
        <f>IF(ABS('Rentas del trabajo'!K255/'Rentas del trabajo'!K243*100-100)&gt;100,"-",'Rentas del trabajo'!K255/'Rentas del trabajo'!K243*100-100)</f>
        <v>3.7252308820751097</v>
      </c>
      <c r="L255" s="122">
        <f>IF(ABS('Rentas del trabajo'!L255/'Rentas del trabajo'!L243*100-100)&gt;100,"-",'Rentas del trabajo'!L255/'Rentas del trabajo'!L243*100-100)</f>
        <v>2.4854320602743769</v>
      </c>
      <c r="M255" s="122">
        <f>IF(ABS('Rentas del trabajo'!M255/'Rentas del trabajo'!M243*100-100)&gt;100,"-",'Rentas del trabajo'!M255/'Rentas del trabajo'!M243*100-100)</f>
        <v>2.8651359856144438</v>
      </c>
      <c r="N255" s="122">
        <f>IF(ABS('Rentas del trabajo'!N255/'Rentas del trabajo'!N243*100-100)&gt;100,"-",'Rentas del trabajo'!N255/'Rentas del trabajo'!N243*100-100)</f>
        <v>6.1483501441255868</v>
      </c>
      <c r="O255" s="122">
        <f>IF(ABS('Rentas del trabajo'!O255/'Rentas del trabajo'!O243*100-100)&gt;100,"-",'Rentas del trabajo'!O255/'Rentas del trabajo'!O243*100-100)</f>
        <v>-17.31463965401187</v>
      </c>
      <c r="P255" s="122"/>
      <c r="Q255" s="122">
        <f>IF(ABS('Rentas del trabajo'!Q255/'Rentas del trabajo'!Q243*100-100)&gt;100,"-",'Rentas del trabajo'!Q255/'Rentas del trabajo'!Q243*100-100)</f>
        <v>-5.2257740634497196</v>
      </c>
      <c r="R255" s="122">
        <f>IF(ABS('Rentas del trabajo'!R255/'Rentas del trabajo'!R243*100-100)&gt;100,"-",'Rentas del trabajo'!R255/'Rentas del trabajo'!R243*100-100)</f>
        <v>-5.946432793802046</v>
      </c>
      <c r="S255" s="122">
        <f>IF(ABS('Rentas del trabajo'!S255/'Rentas del trabajo'!S243*100-100)&gt;100,"-",'Rentas del trabajo'!S255/'Rentas del trabajo'!S243*100-100)</f>
        <v>-6.764413866614376</v>
      </c>
      <c r="T255" s="122">
        <f>IF(ABS('Rentas del trabajo'!T255/'Rentas del trabajo'!T243*100-100)&gt;100,"-",'Rentas del trabajo'!T255/'Rentas del trabajo'!T243*100-100)</f>
        <v>-3.9226724595987861</v>
      </c>
      <c r="U255" s="122">
        <f>IF(ABS('Rentas del trabajo'!U255/'Rentas del trabajo'!U243*100-100)&gt;100,"-",'Rentas del trabajo'!U255/'Rentas del trabajo'!U243*100-100)</f>
        <v>-9.3720819424569299</v>
      </c>
      <c r="V255" s="122">
        <f>IF(ABS('Rentas del trabajo'!V255/'Rentas del trabajo'!V243*100-100)&gt;100,"-",'Rentas del trabajo'!V255/'Rentas del trabajo'!V243*100-100)</f>
        <v>-3.6243114420930596</v>
      </c>
      <c r="W255" s="122">
        <f>IF(ABS('Rentas del trabajo'!W255/'Rentas del trabajo'!W243*100-100)&gt;100,"-",'Rentas del trabajo'!W255/'Rentas del trabajo'!W243*100-100)</f>
        <v>-1.9617882021342155</v>
      </c>
      <c r="X255" s="122">
        <f>IF(ABS('Rentas del trabajo'!X255/'Rentas del trabajo'!X243*100-100)&gt;100,"-",'Rentas del trabajo'!X255/'Rentas del trabajo'!X243*100-100)</f>
        <v>-2.9729953718502458</v>
      </c>
      <c r="Y255" s="122">
        <f>IF(ABS('Rentas del trabajo'!Y255/'Rentas del trabajo'!Y243*100-100)&gt;100,"-",'Rentas del trabajo'!Y255/'Rentas del trabajo'!Y243*100-100)</f>
        <v>-7.9867052630892346</v>
      </c>
      <c r="Z255" s="122">
        <f>IF(ABS('Rentas del trabajo'!Z255/'Rentas del trabajo'!Z243*100-100)&gt;100,"-",'Rentas del trabajo'!Z255/'Rentas del trabajo'!Z243*100-100)</f>
        <v>-4.0072045277230899</v>
      </c>
      <c r="AA255" s="122">
        <f>IF(ABS('Rentas del trabajo'!AA255/'Rentas del trabajo'!AA243*100-100)&gt;100,"-",'Rentas del trabajo'!AA255/'Rentas del trabajo'!AA243*100-100)</f>
        <v>-4.6292439994929424</v>
      </c>
      <c r="AB255" s="122">
        <f>IF(ABS('Rentas del trabajo'!AB255/'Rentas del trabajo'!AB243*100-100)&gt;100,"-",'Rentas del trabajo'!AB255/'Rentas del trabajo'!AB243*100-100)</f>
        <v>0.10918313077287678</v>
      </c>
      <c r="AC255" s="122">
        <f>IF(ABS('Rentas del trabajo'!AC255/'Rentas del trabajo'!AC243*100-100)&gt;100,"-",'Rentas del trabajo'!AC255/'Rentas del trabajo'!AC243*100-100)</f>
        <v>-40.735848678110727</v>
      </c>
      <c r="AD255" s="122"/>
      <c r="AE255" s="122">
        <f>IF(ABS('Rentas del trabajo'!AE255/'Rentas del trabajo'!AE243*100-100)&gt;100,"-",'Rentas del trabajo'!AE255/'Rentas del trabajo'!AE243*100-100)</f>
        <v>-1.5833961593042858</v>
      </c>
      <c r="AF255" s="122">
        <f>IF(ABS('Rentas del trabajo'!AF255/'Rentas del trabajo'!AF243*100-100)&gt;100,"-",'Rentas del trabajo'!AF255/'Rentas del trabajo'!AF243*100-100)</f>
        <v>-2.3446329679983506</v>
      </c>
      <c r="AG255" s="122">
        <f>IF(ABS('Rentas del trabajo'!AG255/'Rentas del trabajo'!AG243*100-100)&gt;100,"-",'Rentas del trabajo'!AG255/'Rentas del trabajo'!AG243*100-100)</f>
        <v>-3.1609388189931309</v>
      </c>
      <c r="AH255" s="122">
        <f>IF(ABS('Rentas del trabajo'!AH255/'Rentas del trabajo'!AH243*100-100)&gt;100,"-",'Rentas del trabajo'!AH255/'Rentas del trabajo'!AH243*100-100)</f>
        <v>0.76896718910748518</v>
      </c>
      <c r="AI255" s="122">
        <f>IF(ABS('Rentas del trabajo'!AI255/'Rentas del trabajo'!AI243*100-100)&gt;100,"-",'Rentas del trabajo'!AI255/'Rentas del trabajo'!AI243*100-100)</f>
        <v>-6.3236833587752699</v>
      </c>
      <c r="AJ255" s="122">
        <f>IF(ABS('Rentas del trabajo'!AJ255/'Rentas del trabajo'!AJ243*100-100)&gt;100,"-",'Rentas del trabajo'!AJ255/'Rentas del trabajo'!AJ243*100-100)</f>
        <v>-5.2782573057299942E-2</v>
      </c>
      <c r="AK255" s="122">
        <f>IF(ABS('Rentas del trabajo'!AK255/'Rentas del trabajo'!AK243*100-100)&gt;100,"-",'Rentas del trabajo'!AK255/'Rentas del trabajo'!AK243*100-100)</f>
        <v>-4.4114461566041001</v>
      </c>
      <c r="AL255" s="122">
        <f>IF(ABS('Rentas del trabajo'!AL255/'Rentas del trabajo'!AL243*100-100)&gt;100,"-",'Rentas del trabajo'!AL255/'Rentas del trabajo'!AL243*100-100)</f>
        <v>2.8756885560438121</v>
      </c>
      <c r="AM255" s="122">
        <f>IF(ABS('Rentas del trabajo'!AM255/'Rentas del trabajo'!AM243*100-100)&gt;100,"-",'Rentas del trabajo'!AM255/'Rentas del trabajo'!AM243*100-100)</f>
        <v>-4.5589975919350252</v>
      </c>
      <c r="AN255" s="122">
        <f>IF(ABS('Rentas del trabajo'!AN255/'Rentas del trabajo'!AN243*100-100)&gt;100,"-",'Rentas del trabajo'!AN255/'Rentas del trabajo'!AN243*100-100)</f>
        <v>-1.6213688135015047</v>
      </c>
      <c r="AO255" s="122">
        <f>IF(ABS('Rentas del trabajo'!AO255/'Rentas del trabajo'!AO243*100-100)&gt;100,"-",'Rentas del trabajo'!AO255/'Rentas del trabajo'!AO243*100-100)</f>
        <v>-1.8967421495698744</v>
      </c>
      <c r="AP255" s="122">
        <f>IF(ABS('Rentas del trabajo'!AP255/'Rentas del trabajo'!AP243*100-100)&gt;100,"-",'Rentas del trabajo'!AP255/'Rentas del trabajo'!AP243*100-100)</f>
        <v>6.2642462360767155</v>
      </c>
      <c r="AQ255" s="122">
        <f>IF(ABS('Rentas del trabajo'!AQ255/'Rentas del trabajo'!AQ243*100-100)&gt;100,"-",'Rentas del trabajo'!AQ255/'Rentas del trabajo'!AQ243*100-100)</f>
        <v>-50.997222923504161</v>
      </c>
      <c r="AR255" s="122"/>
      <c r="AS255" s="122">
        <f>IF(ABS('Rentas del trabajo'!AS255/'Rentas del trabajo'!AS243*100-100)&gt;100,"-",'Rentas del trabajo'!AS255/'Rentas del trabajo'!AS243*100-100)</f>
        <v>-1.5833961593042858</v>
      </c>
      <c r="AT255" s="122">
        <f>IF(ABS('Rentas del trabajo'!AT255/'Rentas del trabajo'!AT243*100-100)&gt;100,"-",'Rentas del trabajo'!AT255/'Rentas del trabajo'!AT243*100-100)</f>
        <v>-1.6538710312438667</v>
      </c>
      <c r="AU255" s="122">
        <f>IF(ABS('Rentas del trabajo'!AU255/'Rentas del trabajo'!AU243*100-100)&gt;100,"-",'Rentas del trabajo'!AU255/'Rentas del trabajo'!AU243*100-100)</f>
        <v>0.1942756644085506</v>
      </c>
      <c r="AV255" s="122">
        <f>IF(ABS('Rentas del trabajo'!AV255/'Rentas del trabajo'!AV243*100-100)&gt;100,"-",'Rentas del trabajo'!AV255/'Rentas del trabajo'!AV243*100-100)</f>
        <v>-9.182599786926815</v>
      </c>
      <c r="AW255" s="122">
        <f>IF(ABS('Rentas del trabajo'!AW255/'Rentas del trabajo'!AW243*100-100)&gt;100,"-",'Rentas del trabajo'!AW255/'Rentas del trabajo'!AW243*100-100)</f>
        <v>1.3306455956351328</v>
      </c>
      <c r="AX255" s="122">
        <f>+'Rentas del trabajo'!AX255/'Rentas del trabajo'!AX243*100-100</f>
        <v>-3.7830864172226484</v>
      </c>
      <c r="AY255" s="122"/>
      <c r="AZ255" s="122">
        <f>IF(ABS('Rentas del trabajo'!AZ255/'Rentas del trabajo'!AZ243*100-100)&gt;100,"-",'Rentas del trabajo'!AZ255/'Rentas del trabajo'!AZ243*100-100)</f>
        <v>1.6298731954875052</v>
      </c>
      <c r="BA255" s="122">
        <f>IF(ABS('Rentas del trabajo'!BA255/'Rentas del trabajo'!BA243*100-100)&gt;100,"-",'Rentas del trabajo'!BA255/'Rentas del trabajo'!BA243*100-100)</f>
        <v>-1.9081008922495784</v>
      </c>
      <c r="BB255" s="122">
        <f>IF(ABS('Rentas del trabajo'!BB255/'Rentas del trabajo'!BB243*100-100)&gt;100,"-",'Rentas del trabajo'!BB255/'Rentas del trabajo'!BB243*100-100)</f>
        <v>4.3607666121960165</v>
      </c>
      <c r="BC255" s="122"/>
      <c r="BD255" s="122"/>
      <c r="BE255" s="122">
        <f>IF(ABS('Rentas del trabajo'!BE255/'Rentas del trabajo'!BE243*100-100)&gt;100,"-",'Rentas del trabajo'!BE255/'Rentas del trabajo'!BE243*100-100)</f>
        <v>-0.43018641169848593</v>
      </c>
      <c r="BF255" s="122">
        <f>IF(ABS('Rentas del trabajo'!BF255/'Rentas del trabajo'!BF243*100-100)&gt;100,"-",'Rentas del trabajo'!BF255/'Rentas del trabajo'!BF243*100-100)</f>
        <v>0.22232896520269207</v>
      </c>
      <c r="BG255" s="122">
        <f>IF(ABS('Rentas del trabajo'!BG255/'Rentas del trabajo'!BG243*100-100)&gt;100,"-",'Rentas del trabajo'!BG255/'Rentas del trabajo'!BG243*100-100)</f>
        <v>-1.8834411930219375</v>
      </c>
      <c r="BH255" s="122">
        <f>IF(ABS('Rentas del trabajo'!BH255/'Rentas del trabajo'!BH243*100-100)&gt;100,"-",'Rentas del trabajo'!BH255/'Rentas del trabajo'!BH243*100-100)</f>
        <v>2.1020752347140785</v>
      </c>
      <c r="BI255" s="122"/>
      <c r="BJ255" s="122">
        <f>IF(ABS('Rentas del trabajo'!BJ255/'Rentas del trabajo'!BJ243*100-100)&gt;100,"-",'Rentas del trabajo'!BJ255/'Rentas del trabajo'!BJ243*100-100)</f>
        <v>-26.047840195868957</v>
      </c>
      <c r="BK255" s="123"/>
      <c r="BL255" s="123"/>
    </row>
    <row r="256" spans="2:64" ht="12" customHeight="1">
      <c r="B256" s="67" t="s">
        <v>487</v>
      </c>
      <c r="C256" s="122">
        <f>IF(ABS('Rentas del trabajo'!C256/'Rentas del trabajo'!C244*100-100)&gt;100,"-",'Rentas del trabajo'!C256/'Rentas del trabajo'!C244*100-100)</f>
        <v>1.9136826209062576</v>
      </c>
      <c r="D256" s="122">
        <f>IF(ABS('Rentas del trabajo'!D256/'Rentas del trabajo'!D244*100-100)&gt;100,"-",'Rentas del trabajo'!D256/'Rentas del trabajo'!D244*100-100)</f>
        <v>3.094737780652963</v>
      </c>
      <c r="E256" s="122">
        <f>IF(ABS('Rentas del trabajo'!E256/'Rentas del trabajo'!E244*100-100)&gt;100,"-",'Rentas del trabajo'!E256/'Rentas del trabajo'!E244*100-100)</f>
        <v>4.8903272929777586</v>
      </c>
      <c r="F256" s="122">
        <f>IF(ABS('Rentas del trabajo'!F256/'Rentas del trabajo'!F244*100-100)&gt;100,"-",'Rentas del trabajo'!F256/'Rentas del trabajo'!F244*100-100)</f>
        <v>4.8903272929777586</v>
      </c>
      <c r="G256" s="122"/>
      <c r="H256" s="122">
        <f>IF(ABS('Rentas del trabajo'!H256/'Rentas del trabajo'!H244*100-100)&gt;100,"-",'Rentas del trabajo'!H256/'Rentas del trabajo'!H244*100-100)</f>
        <v>-0.37718156688781335</v>
      </c>
      <c r="I256" s="122">
        <f>IF(ABS('Rentas del trabajo'!I256/'Rentas del trabajo'!I244*100-100)&gt;100,"-",'Rentas del trabajo'!I256/'Rentas del trabajo'!I244*100-100)</f>
        <v>-2.6837629766420434</v>
      </c>
      <c r="J256" s="122">
        <f>IF(ABS('Rentas del trabajo'!J256/'Rentas del trabajo'!J244*100-100)&gt;100,"-",'Rentas del trabajo'!J256/'Rentas del trabajo'!J244*100-100)</f>
        <v>0.2229879215538233</v>
      </c>
      <c r="K256" s="122">
        <f>IF(ABS('Rentas del trabajo'!K256/'Rentas del trabajo'!K244*100-100)&gt;100,"-",'Rentas del trabajo'!K256/'Rentas del trabajo'!K244*100-100)</f>
        <v>0.44837492389065403</v>
      </c>
      <c r="L256" s="122">
        <f>IF(ABS('Rentas del trabajo'!L256/'Rentas del trabajo'!L244*100-100)&gt;100,"-",'Rentas del trabajo'!L256/'Rentas del trabajo'!L244*100-100)</f>
        <v>2.392765615582789</v>
      </c>
      <c r="M256" s="122">
        <f>IF(ABS('Rentas del trabajo'!M256/'Rentas del trabajo'!M244*100-100)&gt;100,"-",'Rentas del trabajo'!M256/'Rentas del trabajo'!M244*100-100)</f>
        <v>3.1176500775039102</v>
      </c>
      <c r="N256" s="122">
        <f>IF(ABS('Rentas del trabajo'!N256/'Rentas del trabajo'!N244*100-100)&gt;100,"-",'Rentas del trabajo'!N256/'Rentas del trabajo'!N244*100-100)</f>
        <v>-4.2661805195846938</v>
      </c>
      <c r="O256" s="122">
        <f>IF(ABS('Rentas del trabajo'!O256/'Rentas del trabajo'!O244*100-100)&gt;100,"-",'Rentas del trabajo'!O256/'Rentas del trabajo'!O244*100-100)</f>
        <v>-15.7678576468264</v>
      </c>
      <c r="P256" s="122"/>
      <c r="Q256" s="122">
        <f>IF(ABS('Rentas del trabajo'!Q256/'Rentas del trabajo'!Q244*100-100)&gt;100,"-",'Rentas del trabajo'!Q256/'Rentas del trabajo'!Q244*100-100)</f>
        <v>-4.2102881405043746</v>
      </c>
      <c r="R256" s="122">
        <f>IF(ABS('Rentas del trabajo'!R256/'Rentas del trabajo'!R244*100-100)&gt;100,"-",'Rentas del trabajo'!R256/'Rentas del trabajo'!R244*100-100)</f>
        <v>-4.9338207781100607</v>
      </c>
      <c r="S256" s="122">
        <f>IF(ABS('Rentas del trabajo'!S256/'Rentas del trabajo'!S244*100-100)&gt;100,"-",'Rentas del trabajo'!S256/'Rentas del trabajo'!S244*100-100)</f>
        <v>-5.5102233701365577</v>
      </c>
      <c r="T256" s="122">
        <f>IF(ABS('Rentas del trabajo'!T256/'Rentas del trabajo'!T244*100-100)&gt;100,"-",'Rentas del trabajo'!T256/'Rentas del trabajo'!T244*100-100)</f>
        <v>-5.5102233701365577</v>
      </c>
      <c r="U256" s="122"/>
      <c r="V256" s="122">
        <f>IF(ABS('Rentas del trabajo'!V256/'Rentas del trabajo'!V244*100-100)&gt;100,"-",'Rentas del trabajo'!V256/'Rentas del trabajo'!V244*100-100)</f>
        <v>-3.8138846687063364</v>
      </c>
      <c r="W256" s="122">
        <f>IF(ABS('Rentas del trabajo'!W256/'Rentas del trabajo'!W244*100-100)&gt;100,"-",'Rentas del trabajo'!W256/'Rentas del trabajo'!W244*100-100)</f>
        <v>-1.10705107385931</v>
      </c>
      <c r="X256" s="122">
        <f>IF(ABS('Rentas del trabajo'!X256/'Rentas del trabajo'!X244*100-100)&gt;100,"-",'Rentas del trabajo'!X256/'Rentas del trabajo'!X244*100-100)</f>
        <v>-4.141381771908911</v>
      </c>
      <c r="Y256" s="122">
        <f>IF(ABS('Rentas del trabajo'!Y256/'Rentas del trabajo'!Y244*100-100)&gt;100,"-",'Rentas del trabajo'!Y256/'Rentas del trabajo'!Y244*100-100)</f>
        <v>-6.4598207989306786</v>
      </c>
      <c r="Z256" s="122">
        <f>IF(ABS('Rentas del trabajo'!Z256/'Rentas del trabajo'!Z244*100-100)&gt;100,"-",'Rentas del trabajo'!Z256/'Rentas del trabajo'!Z244*100-100)</f>
        <v>-4.4074229828850235</v>
      </c>
      <c r="AA256" s="122">
        <f>IF(ABS('Rentas del trabajo'!AA256/'Rentas del trabajo'!AA244*100-100)&gt;100,"-",'Rentas del trabajo'!AA256/'Rentas del trabajo'!AA244*100-100)</f>
        <v>-5.6465087646133725</v>
      </c>
      <c r="AB256" s="122">
        <f>IF(ABS('Rentas del trabajo'!AB256/'Rentas del trabajo'!AB244*100-100)&gt;100,"-",'Rentas del trabajo'!AB256/'Rentas del trabajo'!AB244*100-100)</f>
        <v>-4.7073871582432787</v>
      </c>
      <c r="AC256" s="122">
        <f>IF(ABS('Rentas del trabajo'!AC256/'Rentas del trabajo'!AC244*100-100)&gt;100,"-",'Rentas del trabajo'!AC256/'Rentas del trabajo'!AC244*100-100)</f>
        <v>-40.640237083894881</v>
      </c>
      <c r="AD256" s="122"/>
      <c r="AE256" s="122">
        <f>IF(ABS('Rentas del trabajo'!AE256/'Rentas del trabajo'!AE244*100-100)&gt;100,"-",'Rentas del trabajo'!AE256/'Rentas del trabajo'!AE244*100-100)</f>
        <v>-2.3771770720330068</v>
      </c>
      <c r="AF256" s="122">
        <f>IF(ABS('Rentas del trabajo'!AF256/'Rentas del trabajo'!AF244*100-100)&gt;100,"-",'Rentas del trabajo'!AF256/'Rentas del trabajo'!AF244*100-100)</f>
        <v>-1.991771813106979</v>
      </c>
      <c r="AG256" s="122">
        <f>IF(ABS('Rentas del trabajo'!AG256/'Rentas del trabajo'!AG244*100-100)&gt;100,"-",'Rentas del trabajo'!AG256/'Rentas del trabajo'!AG244*100-100)</f>
        <v>-0.88936403453261903</v>
      </c>
      <c r="AH256" s="122">
        <f>IF(ABS('Rentas del trabajo'!AH256/'Rentas del trabajo'!AH244*100-100)&gt;100,"-",'Rentas del trabajo'!AH256/'Rentas del trabajo'!AH244*100-100)</f>
        <v>-0.88936403453261903</v>
      </c>
      <c r="AI256" s="122"/>
      <c r="AJ256" s="122">
        <f>IF(ABS('Rentas del trabajo'!AJ256/'Rentas del trabajo'!AJ244*100-100)&gt;100,"-",'Rentas del trabajo'!AJ256/'Rentas del trabajo'!AJ244*100-100)</f>
        <v>-4.1766809656414097</v>
      </c>
      <c r="AK256" s="122">
        <f>IF(ABS('Rentas del trabajo'!AK256/'Rentas del trabajo'!AK244*100-100)&gt;100,"-",'Rentas del trabajo'!AK256/'Rentas del trabajo'!AK244*100-100)</f>
        <v>-3.7611034236486205</v>
      </c>
      <c r="AL256" s="122">
        <f>IF(ABS('Rentas del trabajo'!AL256/'Rentas del trabajo'!AL244*100-100)&gt;100,"-",'Rentas del trabajo'!AL256/'Rentas del trabajo'!AL244*100-100)</f>
        <v>-3.9276286314918707</v>
      </c>
      <c r="AM256" s="122">
        <f>IF(ABS('Rentas del trabajo'!AM256/'Rentas del trabajo'!AM244*100-100)&gt;100,"-",'Rentas del trabajo'!AM256/'Rentas del trabajo'!AM244*100-100)</f>
        <v>-6.0404100916307044</v>
      </c>
      <c r="AN256" s="122">
        <f>IF(ABS('Rentas del trabajo'!AN256/'Rentas del trabajo'!AN244*100-100)&gt;100,"-",'Rentas del trabajo'!AN256/'Rentas del trabajo'!AN244*100-100)</f>
        <v>-2.1201166689699988</v>
      </c>
      <c r="AO256" s="122">
        <f>IF(ABS('Rentas del trabajo'!AO256/'Rentas del trabajo'!AO244*100-100)&gt;100,"-",'Rentas del trabajo'!AO256/'Rentas del trabajo'!AO244*100-100)</f>
        <v>-2.704897071985684</v>
      </c>
      <c r="AP256" s="122">
        <f>IF(ABS('Rentas del trabajo'!AP256/'Rentas del trabajo'!AP244*100-100)&gt;100,"-",'Rentas del trabajo'!AP256/'Rentas del trabajo'!AP244*100-100)</f>
        <v>-8.7727420439015589</v>
      </c>
      <c r="AQ256" s="122">
        <f>IF(ABS('Rentas del trabajo'!AQ256/'Rentas del trabajo'!AQ244*100-100)&gt;100,"-",'Rentas del trabajo'!AQ256/'Rentas del trabajo'!AQ244*100-100)</f>
        <v>-50</v>
      </c>
      <c r="AR256" s="122"/>
      <c r="AS256" s="122">
        <f>IF(ABS('Rentas del trabajo'!AS256/'Rentas del trabajo'!AS244*100-100)&gt;100,"-",'Rentas del trabajo'!AS256/'Rentas del trabajo'!AS244*100-100)</f>
        <v>-2.3771770720330068</v>
      </c>
      <c r="AT256" s="122">
        <f>IF(ABS('Rentas del trabajo'!AT256/'Rentas del trabajo'!AT244*100-100)&gt;100,"-",'Rentas del trabajo'!AT256/'Rentas del trabajo'!AT244*100-100)</f>
        <v>-3.82105556746491</v>
      </c>
      <c r="AU256" s="122">
        <f>IF(ABS('Rentas del trabajo'!AU256/'Rentas del trabajo'!AU244*100-100)&gt;100,"-",'Rentas del trabajo'!AU256/'Rentas del trabajo'!AU244*100-100)</f>
        <v>-3.4842502734083212</v>
      </c>
      <c r="AV256" s="122">
        <f>IF(ABS('Rentas del trabajo'!AV256/'Rentas del trabajo'!AV244*100-100)&gt;100,"-",'Rentas del trabajo'!AV256/'Rentas del trabajo'!AV244*100-100)</f>
        <v>-5.85324541172848</v>
      </c>
      <c r="AW256" s="122">
        <f>IF(ABS('Rentas del trabajo'!AW256/'Rentas del trabajo'!AW244*100-100)&gt;100,"-",'Rentas del trabajo'!AW256/'Rentas del trabajo'!AW244*100-100)</f>
        <v>-1.3527955348629916</v>
      </c>
      <c r="AX256" s="122"/>
      <c r="AY256" s="122"/>
      <c r="AZ256" s="122">
        <f>IF(ABS('Rentas del trabajo'!AZ256/'Rentas del trabajo'!AZ244*100-100)&gt;100,"-",'Rentas del trabajo'!AZ256/'Rentas del trabajo'!AZ244*100-100)</f>
        <v>0.54162419284480734</v>
      </c>
      <c r="BA256" s="122">
        <f>IF(ABS('Rentas del trabajo'!BA256/'Rentas del trabajo'!BA244*100-100)&gt;100,"-",'Rentas del trabajo'!BA256/'Rentas del trabajo'!BA244*100-100)</f>
        <v>5.3466602415305715</v>
      </c>
      <c r="BB256" s="122">
        <f>IF(ABS('Rentas del trabajo'!BB256/'Rentas del trabajo'!BB244*100-100)&gt;100,"-",'Rentas del trabajo'!BB256/'Rentas del trabajo'!BB244*100-100)</f>
        <v>1.3591452245688771</v>
      </c>
      <c r="BC256" s="122">
        <f>+'Rentas del trabajo'!BC256/'Rentas del trabajo'!BC244*100-100</f>
        <v>-3.2051528433437682</v>
      </c>
      <c r="BD256" s="122"/>
      <c r="BE256" s="122">
        <f>IF(ABS('Rentas del trabajo'!BE256/'Rentas del trabajo'!BE244*100-100)&gt;100,"-",'Rentas del trabajo'!BE256/'Rentas del trabajo'!BE244*100-100)</f>
        <v>0.26174752939525092</v>
      </c>
      <c r="BF256" s="122">
        <f>IF(ABS('Rentas del trabajo'!BF256/'Rentas del trabajo'!BF244*100-100)&gt;100,"-",'Rentas del trabajo'!BF256/'Rentas del trabajo'!BF244*100-100)</f>
        <v>0.56969767059126752</v>
      </c>
      <c r="BG256" s="122">
        <f>IF(ABS('Rentas del trabajo'!BG256/'Rentas del trabajo'!BG244*100-100)&gt;100,"-",'Rentas del trabajo'!BG256/'Rentas del trabajo'!BG244*100-100)</f>
        <v>5.347354521626329</v>
      </c>
      <c r="BH256" s="122">
        <f>IF(ABS('Rentas del trabajo'!BH256/'Rentas del trabajo'!BH244*100-100)&gt;100,"-",'Rentas del trabajo'!BH256/'Rentas del trabajo'!BH244*100-100)</f>
        <v>1.4283748041158333</v>
      </c>
      <c r="BI256" s="122">
        <f>+'Rentas del trabajo'!BI256/'Rentas del trabajo'!BI244*100-100</f>
        <v>-2.9496243247181155</v>
      </c>
      <c r="BJ256" s="122">
        <f>IF(ABS('Rentas del trabajo'!BJ256/'Rentas del trabajo'!BJ244*100-100)&gt;100,"-",'Rentas del trabajo'!BJ256/'Rentas del trabajo'!BJ244*100-100)</f>
        <v>-24.438755942452602</v>
      </c>
      <c r="BK256" s="123"/>
      <c r="BL256" s="123"/>
    </row>
    <row r="257" spans="2:64" ht="12" customHeight="1">
      <c r="B257" s="67" t="s">
        <v>488</v>
      </c>
      <c r="C257" s="122">
        <f>IF(ABS('Rentas del trabajo'!C257/'Rentas del trabajo'!C245*100-100)&gt;100,"-",'Rentas del trabajo'!C257/'Rentas del trabajo'!C245*100-100)</f>
        <v>1.7861788530179297</v>
      </c>
      <c r="D257" s="122">
        <f>IF(ABS('Rentas del trabajo'!D257/'Rentas del trabajo'!D245*100-100)&gt;100,"-",'Rentas del trabajo'!D257/'Rentas del trabajo'!D245*100-100)</f>
        <v>3.1581674513906108</v>
      </c>
      <c r="E257" s="122">
        <f>IF(ABS('Rentas del trabajo'!E257/'Rentas del trabajo'!E245*100-100)&gt;100,"-",'Rentas del trabajo'!E257/'Rentas del trabajo'!E245*100-100)</f>
        <v>5.0940690247508229</v>
      </c>
      <c r="F257" s="122">
        <f>IF(ABS('Rentas del trabajo'!F257/'Rentas del trabajo'!F245*100-100)&gt;100,"-",'Rentas del trabajo'!F257/'Rentas del trabajo'!F245*100-100)</f>
        <v>5.0940690247508229</v>
      </c>
      <c r="G257" s="122"/>
      <c r="H257" s="122">
        <f>IF(ABS('Rentas del trabajo'!H257/'Rentas del trabajo'!H245*100-100)&gt;100,"-",'Rentas del trabajo'!H257/'Rentas del trabajo'!H245*100-100)</f>
        <v>0.11748499786912703</v>
      </c>
      <c r="I257" s="122">
        <f>IF(ABS('Rentas del trabajo'!I257/'Rentas del trabajo'!I245*100-100)&gt;100,"-",'Rentas del trabajo'!I257/'Rentas del trabajo'!I245*100-100)</f>
        <v>-2.8317462527520263</v>
      </c>
      <c r="J257" s="122">
        <f>IF(ABS('Rentas del trabajo'!J257/'Rentas del trabajo'!J245*100-100)&gt;100,"-",'Rentas del trabajo'!J257/'Rentas del trabajo'!J245*100-100)</f>
        <v>1.4551238928360704</v>
      </c>
      <c r="K257" s="122">
        <f>IF(ABS('Rentas del trabajo'!K257/'Rentas del trabajo'!K245*100-100)&gt;100,"-",'Rentas del trabajo'!K257/'Rentas del trabajo'!K245*100-100)</f>
        <v>-1.2866631766508334</v>
      </c>
      <c r="L257" s="122">
        <f>IF(ABS('Rentas del trabajo'!L257/'Rentas del trabajo'!L245*100-100)&gt;100,"-",'Rentas del trabajo'!L257/'Rentas del trabajo'!L245*100-100)</f>
        <v>2.1501087583294236</v>
      </c>
      <c r="M257" s="122">
        <f>IF(ABS('Rentas del trabajo'!M257/'Rentas del trabajo'!M245*100-100)&gt;100,"-",'Rentas del trabajo'!M257/'Rentas del trabajo'!M245*100-100)</f>
        <v>2.8566354649007195</v>
      </c>
      <c r="N257" s="122">
        <f>IF(ABS('Rentas del trabajo'!N257/'Rentas del trabajo'!N245*100-100)&gt;100,"-",'Rentas del trabajo'!N257/'Rentas del trabajo'!N245*100-100)</f>
        <v>-5.0144547058482374</v>
      </c>
      <c r="O257" s="122">
        <f>IF(ABS('Rentas del trabajo'!O257/'Rentas del trabajo'!O245*100-100)&gt;100,"-",'Rentas del trabajo'!O257/'Rentas del trabajo'!O245*100-100)</f>
        <v>-13.962314825774783</v>
      </c>
      <c r="P257" s="122"/>
      <c r="Q257" s="122">
        <f>IF(ABS('Rentas del trabajo'!Q257/'Rentas del trabajo'!Q245*100-100)&gt;100,"-",'Rentas del trabajo'!Q257/'Rentas del trabajo'!Q245*100-100)</f>
        <v>-7.3116939032746728</v>
      </c>
      <c r="R257" s="122">
        <f>IF(ABS('Rentas del trabajo'!R257/'Rentas del trabajo'!R245*100-100)&gt;100,"-",'Rentas del trabajo'!R257/'Rentas del trabajo'!R245*100-100)</f>
        <v>-8.4231313573821467</v>
      </c>
      <c r="S257" s="122">
        <f>IF(ABS('Rentas del trabajo'!S257/'Rentas del trabajo'!S245*100-100)&gt;100,"-",'Rentas del trabajo'!S257/'Rentas del trabajo'!S245*100-100)</f>
        <v>-9.5737445756996635</v>
      </c>
      <c r="T257" s="122">
        <f>IF(ABS('Rentas del trabajo'!T257/'Rentas del trabajo'!T245*100-100)&gt;100,"-",'Rentas del trabajo'!T257/'Rentas del trabajo'!T245*100-100)</f>
        <v>-9.5737445756996635</v>
      </c>
      <c r="U257" s="122"/>
      <c r="V257" s="122">
        <f>IF(ABS('Rentas del trabajo'!V257/'Rentas del trabajo'!V245*100-100)&gt;100,"-",'Rentas del trabajo'!V257/'Rentas del trabajo'!V245*100-100)</f>
        <v>-6.5313125106423939</v>
      </c>
      <c r="W257" s="122">
        <f>IF(ABS('Rentas del trabajo'!W257/'Rentas del trabajo'!W245*100-100)&gt;100,"-",'Rentas del trabajo'!W257/'Rentas del trabajo'!W245*100-100)</f>
        <v>-6.7062815842003829</v>
      </c>
      <c r="X257" s="122">
        <f>IF(ABS('Rentas del trabajo'!X257/'Rentas del trabajo'!X245*100-100)&gt;100,"-",'Rentas del trabajo'!X257/'Rentas del trabajo'!X245*100-100)</f>
        <v>-6.1880136613361714</v>
      </c>
      <c r="Y257" s="122">
        <f>IF(ABS('Rentas del trabajo'!Y257/'Rentas del trabajo'!Y245*100-100)&gt;100,"-",'Rentas del trabajo'!Y257/'Rentas del trabajo'!Y245*100-100)</f>
        <v>-8.5042781955920361</v>
      </c>
      <c r="Z257" s="122">
        <f>IF(ABS('Rentas del trabajo'!Z257/'Rentas del trabajo'!Z245*100-100)&gt;100,"-",'Rentas del trabajo'!Z257/'Rentas del trabajo'!Z245*100-100)</f>
        <v>-7.3534099189597697</v>
      </c>
      <c r="AA257" s="122">
        <f>IF(ABS('Rentas del trabajo'!AA257/'Rentas del trabajo'!AA245*100-100)&gt;100,"-",'Rentas del trabajo'!AA257/'Rentas del trabajo'!AA245*100-100)</f>
        <v>-8.4965732656721684</v>
      </c>
      <c r="AB257" s="122">
        <f>IF(ABS('Rentas del trabajo'!AB257/'Rentas del trabajo'!AB245*100-100)&gt;100,"-",'Rentas del trabajo'!AB257/'Rentas del trabajo'!AB245*100-100)</f>
        <v>-4.1611370401385557</v>
      </c>
      <c r="AC257" s="122">
        <f>IF(ABS('Rentas del trabajo'!AC257/'Rentas del trabajo'!AC245*100-100)&gt;100,"-",'Rentas del trabajo'!AC257/'Rentas del trabajo'!AC245*100-100)</f>
        <v>-42.900469810119532</v>
      </c>
      <c r="AD257" s="122"/>
      <c r="AE257" s="122">
        <f>IF(ABS('Rentas del trabajo'!AE257/'Rentas del trabajo'!AE245*100-100)&gt;100,"-",'Rentas del trabajo'!AE257/'Rentas del trabajo'!AE245*100-100)</f>
        <v>-5.6561149805544346</v>
      </c>
      <c r="AF257" s="122">
        <f>IF(ABS('Rentas del trabajo'!AF257/'Rentas del trabajo'!AF245*100-100)&gt;100,"-",'Rentas del trabajo'!AF257/'Rentas del trabajo'!AF245*100-100)</f>
        <v>-5.5309804989082494</v>
      </c>
      <c r="AG257" s="122">
        <f>IF(ABS('Rentas del trabajo'!AG257/'Rentas del trabajo'!AG245*100-100)&gt;100,"-",'Rentas del trabajo'!AG257/'Rentas del trabajo'!AG245*100-100)</f>
        <v>-4.9673687078883262</v>
      </c>
      <c r="AH257" s="122">
        <f>IF(ABS('Rentas del trabajo'!AH257/'Rentas del trabajo'!AH245*100-100)&gt;100,"-",'Rentas del trabajo'!AH257/'Rentas del trabajo'!AH245*100-100)</f>
        <v>-4.9673687078883262</v>
      </c>
      <c r="AI257" s="122"/>
      <c r="AJ257" s="122">
        <f>IF(ABS('Rentas del trabajo'!AJ257/'Rentas del trabajo'!AJ245*100-100)&gt;100,"-",'Rentas del trabajo'!AJ257/'Rentas del trabajo'!AJ245*100-100)</f>
        <v>-6.4215008251372296</v>
      </c>
      <c r="AK257" s="122">
        <f>IF(ABS('Rentas del trabajo'!AK257/'Rentas del trabajo'!AK245*100-100)&gt;100,"-",'Rentas del trabajo'!AK257/'Rentas del trabajo'!AK245*100-100)</f>
        <v>-9.3481229594928124</v>
      </c>
      <c r="AL257" s="122">
        <f>IF(ABS('Rentas del trabajo'!AL257/'Rentas del trabajo'!AL245*100-100)&gt;100,"-",'Rentas del trabajo'!AL257/'Rentas del trabajo'!AL245*100-100)</f>
        <v>-4.8229330337781704</v>
      </c>
      <c r="AM257" s="122">
        <f>IF(ABS('Rentas del trabajo'!AM257/'Rentas del trabajo'!AM245*100-100)&gt;100,"-",'Rentas del trabajo'!AM257/'Rentas del trabajo'!AM245*100-100)</f>
        <v>-9.6815199562602601</v>
      </c>
      <c r="AN257" s="122">
        <f>IF(ABS('Rentas del trabajo'!AN257/'Rentas del trabajo'!AN245*100-100)&gt;100,"-",'Rentas del trabajo'!AN257/'Rentas del trabajo'!AN245*100-100)</f>
        <v>-5.3614074713337772</v>
      </c>
      <c r="AO257" s="122">
        <f>IF(ABS('Rentas del trabajo'!AO257/'Rentas del trabajo'!AO245*100-100)&gt;100,"-",'Rentas del trabajo'!AO257/'Rentas del trabajo'!AO245*100-100)</f>
        <v>-5.8826539259799233</v>
      </c>
      <c r="AP257" s="122">
        <f>IF(ABS('Rentas del trabajo'!AP257/'Rentas del trabajo'!AP245*100-100)&gt;100,"-",'Rentas del trabajo'!AP257/'Rentas del trabajo'!AP245*100-100)</f>
        <v>-8.9669334138607724</v>
      </c>
      <c r="AQ257" s="122">
        <f>IF(ABS('Rentas del trabajo'!AQ257/'Rentas del trabajo'!AQ245*100-100)&gt;100,"-",'Rentas del trabajo'!AQ257/'Rentas del trabajo'!AQ245*100-100)</f>
        <v>-50.872885979268965</v>
      </c>
      <c r="AR257" s="122"/>
      <c r="AS257" s="122">
        <f>IF(ABS('Rentas del trabajo'!AS257/'Rentas del trabajo'!AS245*100-100)&gt;100,"-",'Rentas del trabajo'!AS257/'Rentas del trabajo'!AS245*100-100)</f>
        <v>-5.6561149805544346</v>
      </c>
      <c r="AT257" s="122">
        <f>IF(ABS('Rentas del trabajo'!AT257/'Rentas del trabajo'!AT245*100-100)&gt;100,"-",'Rentas del trabajo'!AT257/'Rentas del trabajo'!AT245*100-100)</f>
        <v>-6.3863138279794214</v>
      </c>
      <c r="AU257" s="122">
        <f>IF(ABS('Rentas del trabajo'!AU257/'Rentas del trabajo'!AU245*100-100)&gt;100,"-",'Rentas del trabajo'!AU257/'Rentas del trabajo'!AU245*100-100)</f>
        <v>-5.6716660265309571</v>
      </c>
      <c r="AV257" s="122">
        <f>IF(ABS('Rentas del trabajo'!AV257/'Rentas del trabajo'!AV245*100-100)&gt;100,"-",'Rentas del trabajo'!AV257/'Rentas del trabajo'!AV245*100-100)</f>
        <v>-10.738345402048139</v>
      </c>
      <c r="AW257" s="122">
        <f>IF(ABS('Rentas del trabajo'!AW257/'Rentas del trabajo'!AW245*100-100)&gt;100,"-",'Rentas del trabajo'!AW257/'Rentas del trabajo'!AW245*100-100)</f>
        <v>-5.003248318209458</v>
      </c>
      <c r="AX257" s="122"/>
      <c r="AY257" s="122"/>
      <c r="AZ257" s="122">
        <f>IF(ABS('Rentas del trabajo'!AZ257/'Rentas del trabajo'!AZ245*100-100)&gt;100,"-",'Rentas del trabajo'!AZ257/'Rentas del trabajo'!AZ245*100-100)</f>
        <v>-0.79745834424801387</v>
      </c>
      <c r="BA257" s="122">
        <f>IF(ABS('Rentas del trabajo'!BA257/'Rentas del trabajo'!BA245*100-100)&gt;100,"-",'Rentas del trabajo'!BA257/'Rentas del trabajo'!BA245*100-100)</f>
        <v>-2.2189649020644566</v>
      </c>
      <c r="BB257" s="122">
        <f>IF(ABS('Rentas del trabajo'!BB257/'Rentas del trabajo'!BB245*100-100)&gt;100,"-",'Rentas del trabajo'!BB257/'Rentas del trabajo'!BB245*100-100)</f>
        <v>1.6223300170281618E-2</v>
      </c>
      <c r="BC257" s="122"/>
      <c r="BD257" s="122"/>
      <c r="BE257" s="122">
        <f>IF(ABS('Rentas del trabajo'!BE257/'Rentas del trabajo'!BE245*100-100)&gt;100,"-",'Rentas del trabajo'!BE257/'Rentas del trabajo'!BE245*100-100)</f>
        <v>-0.35415135012098631</v>
      </c>
      <c r="BF257" s="122">
        <f>IF(ABS('Rentas del trabajo'!BF257/'Rentas del trabajo'!BF245*100-100)&gt;100,"-",'Rentas del trabajo'!BF257/'Rentas del trabajo'!BF245*100-100)</f>
        <v>0.14684837480496071</v>
      </c>
      <c r="BG257" s="122">
        <f>IF(ABS('Rentas del trabajo'!BG257/'Rentas del trabajo'!BG245*100-100)&gt;100,"-",'Rentas del trabajo'!BG257/'Rentas del trabajo'!BG245*100-100)</f>
        <v>-1.0465190654782504</v>
      </c>
      <c r="BH257" s="122">
        <f>IF(ABS('Rentas del trabajo'!BH257/'Rentas del trabajo'!BH245*100-100)&gt;100,"-",'Rentas del trabajo'!BH257/'Rentas del trabajo'!BH245*100-100)</f>
        <v>0.8129418527968113</v>
      </c>
      <c r="BI257" s="122"/>
      <c r="BJ257" s="122">
        <f>IF(ABS('Rentas del trabajo'!BJ257/'Rentas del trabajo'!BJ245*100-100)&gt;100,"-",'Rentas del trabajo'!BJ257/'Rentas del trabajo'!BJ245*100-100)</f>
        <v>-19.871444332518294</v>
      </c>
      <c r="BK257" s="123"/>
      <c r="BL257" s="123"/>
    </row>
    <row r="258" spans="2:64" ht="12" customHeight="1">
      <c r="B258" s="67" t="s">
        <v>489</v>
      </c>
      <c r="C258" s="122">
        <f>IF(ABS('Rentas del trabajo'!C258/'Rentas del trabajo'!C246*100-100)&gt;100,"-",'Rentas del trabajo'!C258/'Rentas del trabajo'!C246*100-100)</f>
        <v>3.6827187460230562</v>
      </c>
      <c r="D258" s="122">
        <f>IF(ABS('Rentas del trabajo'!D258/'Rentas del trabajo'!D246*100-100)&gt;100,"-",'Rentas del trabajo'!D258/'Rentas del trabajo'!D246*100-100)</f>
        <v>4.1621566679061743</v>
      </c>
      <c r="E258" s="122">
        <f>IF(ABS('Rentas del trabajo'!E258/'Rentas del trabajo'!E246*100-100)&gt;100,"-",'Rentas del trabajo'!E258/'Rentas del trabajo'!E246*100-100)</f>
        <v>4.8045605227228663</v>
      </c>
      <c r="F258" s="122">
        <f>IF(ABS('Rentas del trabajo'!F258/'Rentas del trabajo'!F246*100-100)&gt;100,"-",'Rentas del trabajo'!F258/'Rentas del trabajo'!F246*100-100)</f>
        <v>5.8704577657572372</v>
      </c>
      <c r="G258" s="122">
        <f>IF(ABS('Rentas del trabajo'!G258/'Rentas del trabajo'!G246*100-100)&gt;100,"-",'Rentas del trabajo'!G258/'Rentas del trabajo'!G246*100-100)</f>
        <v>4.3895219596773956</v>
      </c>
      <c r="H258" s="122">
        <f>IF(ABS('Rentas del trabajo'!H258/'Rentas del trabajo'!H246*100-100)&gt;100,"-",'Rentas del trabajo'!H258/'Rentas del trabajo'!H246*100-100)</f>
        <v>0.99576248473202611</v>
      </c>
      <c r="I258" s="122">
        <f>IF(ABS('Rentas del trabajo'!I258/'Rentas del trabajo'!I246*100-100)&gt;100,"-",'Rentas del trabajo'!I258/'Rentas del trabajo'!I246*100-100)</f>
        <v>-1.3761585175650453</v>
      </c>
      <c r="J258" s="122">
        <f>IF(ABS('Rentas del trabajo'!J258/'Rentas del trabajo'!J246*100-100)&gt;100,"-",'Rentas del trabajo'!J258/'Rentas del trabajo'!J246*100-100)</f>
        <v>1.3774555653694307</v>
      </c>
      <c r="K258" s="122">
        <f>IF(ABS('Rentas del trabajo'!K258/'Rentas del trabajo'!K246*100-100)&gt;100,"-",'Rentas del trabajo'!K258/'Rentas del trabajo'!K246*100-100)</f>
        <v>2.0664433792006776</v>
      </c>
      <c r="L258" s="122">
        <f>IF(ABS('Rentas del trabajo'!L258/'Rentas del trabajo'!L246*100-100)&gt;100,"-",'Rentas del trabajo'!L258/'Rentas del trabajo'!L246*100-100)</f>
        <v>2.2347257188125127</v>
      </c>
      <c r="M258" s="122">
        <f>IF(ABS('Rentas del trabajo'!M258/'Rentas del trabajo'!M246*100-100)&gt;100,"-",'Rentas del trabajo'!M258/'Rentas del trabajo'!M246*100-100)</f>
        <v>2.9444506941065782</v>
      </c>
      <c r="N258" s="122">
        <f>IF(ABS('Rentas del trabajo'!N258/'Rentas del trabajo'!N246*100-100)&gt;100,"-",'Rentas del trabajo'!N258/'Rentas del trabajo'!N246*100-100)</f>
        <v>2.9484357202042872</v>
      </c>
      <c r="O258" s="122">
        <f>IF(ABS('Rentas del trabajo'!O258/'Rentas del trabajo'!O246*100-100)&gt;100,"-",'Rentas del trabajo'!O258/'Rentas del trabajo'!O246*100-100)</f>
        <v>-11.817426660254455</v>
      </c>
      <c r="P258" s="122"/>
      <c r="Q258" s="122">
        <f>IF(ABS('Rentas del trabajo'!Q258/'Rentas del trabajo'!Q246*100-100)&gt;100,"-",'Rentas del trabajo'!Q258/'Rentas del trabajo'!Q246*100-100)</f>
        <v>-9.3654818962995989</v>
      </c>
      <c r="R258" s="122">
        <f>IF(ABS('Rentas del trabajo'!R258/'Rentas del trabajo'!R246*100-100)&gt;100,"-",'Rentas del trabajo'!R258/'Rentas del trabajo'!R246*100-100)</f>
        <v>-9.4910267708019376</v>
      </c>
      <c r="S258" s="122">
        <f>IF(ABS('Rentas del trabajo'!S258/'Rentas del trabajo'!S246*100-100)&gt;100,"-",'Rentas del trabajo'!S258/'Rentas del trabajo'!S246*100-100)</f>
        <v>-9.9216449960071031</v>
      </c>
      <c r="T258" s="122">
        <f>IF(ABS('Rentas del trabajo'!T258/'Rentas del trabajo'!T246*100-100)&gt;100,"-",'Rentas del trabajo'!T258/'Rentas del trabajo'!T246*100-100)</f>
        <v>-7.8861836890733343</v>
      </c>
      <c r="U258" s="122">
        <f>IF(ABS('Rentas del trabajo'!U258/'Rentas del trabajo'!U246*100-100)&gt;100,"-",'Rentas del trabajo'!U258/'Rentas del trabajo'!U246*100-100)</f>
        <v>-11.46652233483259</v>
      </c>
      <c r="V258" s="122">
        <f>IF(ABS('Rentas del trabajo'!V258/'Rentas del trabajo'!V246*100-100)&gt;100,"-",'Rentas del trabajo'!V258/'Rentas del trabajo'!V246*100-100)</f>
        <v>-7.1339835978512269</v>
      </c>
      <c r="W258" s="122">
        <f>IF(ABS('Rentas del trabajo'!W258/'Rentas del trabajo'!W246*100-100)&gt;100,"-",'Rentas del trabajo'!W258/'Rentas del trabajo'!W246*100-100)</f>
        <v>-5.8468258320639848</v>
      </c>
      <c r="X258" s="122">
        <f>IF(ABS('Rentas del trabajo'!X258/'Rentas del trabajo'!X246*100-100)&gt;100,"-",'Rentas del trabajo'!X258/'Rentas del trabajo'!X246*100-100)</f>
        <v>-6.8222116252813549</v>
      </c>
      <c r="Y258" s="122">
        <f>IF(ABS('Rentas del trabajo'!Y258/'Rentas del trabajo'!Y246*100-100)&gt;100,"-",'Rentas del trabajo'!Y258/'Rentas del trabajo'!Y246*100-100)</f>
        <v>-9.3514651768564931</v>
      </c>
      <c r="Z258" s="122">
        <f>IF(ABS('Rentas del trabajo'!Z258/'Rentas del trabajo'!Z246*100-100)&gt;100,"-",'Rentas del trabajo'!Z258/'Rentas del trabajo'!Z246*100-100)</f>
        <v>-7.5573587003717932</v>
      </c>
      <c r="AA258" s="122">
        <f>IF(ABS('Rentas del trabajo'!AA258/'Rentas del trabajo'!AA246*100-100)&gt;100,"-",'Rentas del trabajo'!AA258/'Rentas del trabajo'!AA246*100-100)</f>
        <v>-8.7123656259992117</v>
      </c>
      <c r="AB258" s="122">
        <f>IF(ABS('Rentas del trabajo'!AB258/'Rentas del trabajo'!AB246*100-100)&gt;100,"-",'Rentas del trabajo'!AB258/'Rentas del trabajo'!AB246*100-100)</f>
        <v>-11.892199438752314</v>
      </c>
      <c r="AC258" s="122">
        <f>IF(ABS('Rentas del trabajo'!AC258/'Rentas del trabajo'!AC246*100-100)&gt;100,"-",'Rentas del trabajo'!AC258/'Rentas del trabajo'!AC246*100-100)</f>
        <v>-41.978561861793395</v>
      </c>
      <c r="AD258" s="122"/>
      <c r="AE258" s="122">
        <f>IF(ABS('Rentas del trabajo'!AE258/'Rentas del trabajo'!AE246*100-100)&gt;100,"-",'Rentas del trabajo'!AE258/'Rentas del trabajo'!AE246*100-100)</f>
        <v>-6.0276675077269459</v>
      </c>
      <c r="AF258" s="122">
        <f>IF(ABS('Rentas del trabajo'!AF258/'Rentas del trabajo'!AF246*100-100)&gt;100,"-",'Rentas del trabajo'!AF258/'Rentas del trabajo'!AF246*100-100)</f>
        <v>-5.7239015064894687</v>
      </c>
      <c r="AG258" s="122">
        <f>IF(ABS('Rentas del trabajo'!AG258/'Rentas del trabajo'!AG246*100-100)&gt;100,"-",'Rentas del trabajo'!AG258/'Rentas del trabajo'!AG246*100-100)</f>
        <v>-5.5937759119671</v>
      </c>
      <c r="AH258" s="122">
        <f>IF(ABS('Rentas del trabajo'!AH258/'Rentas del trabajo'!AH246*100-100)&gt;100,"-",'Rentas del trabajo'!AH258/'Rentas del trabajo'!AH246*100-100)</f>
        <v>-2.4786810061131916</v>
      </c>
      <c r="AI258" s="122">
        <f>IF(ABS('Rentas del trabajo'!AI258/'Rentas del trabajo'!AI246*100-100)&gt;100,"-",'Rentas del trabajo'!AI258/'Rentas del trabajo'!AI246*100-100)</f>
        <v>-7.5803258910540023</v>
      </c>
      <c r="AJ258" s="122">
        <f>IF(ABS('Rentas del trabajo'!AJ258/'Rentas del trabajo'!AJ246*100-100)&gt;100,"-",'Rentas del trabajo'!AJ258/'Rentas del trabajo'!AJ246*100-100)</f>
        <v>-6.209258645453545</v>
      </c>
      <c r="AK258" s="122">
        <f>IF(ABS('Rentas del trabajo'!AK258/'Rentas del trabajo'!AK246*100-100)&gt;100,"-",'Rentas del trabajo'!AK258/'Rentas del trabajo'!AK246*100-100)</f>
        <v>-7.1425227579339037</v>
      </c>
      <c r="AL258" s="122">
        <f>IF(ABS('Rentas del trabajo'!AL258/'Rentas del trabajo'!AL246*100-100)&gt;100,"-",'Rentas del trabajo'!AL258/'Rentas del trabajo'!AL246*100-100)</f>
        <v>-5.5387289936256536</v>
      </c>
      <c r="AM258" s="122">
        <f>IF(ABS('Rentas del trabajo'!AM258/'Rentas del trabajo'!AM246*100-100)&gt;100,"-",'Rentas del trabajo'!AM258/'Rentas del trabajo'!AM246*100-100)</f>
        <v>-7.478264530661221</v>
      </c>
      <c r="AN258" s="122">
        <f>IF(ABS('Rentas del trabajo'!AN258/'Rentas del trabajo'!AN246*100-100)&gt;100,"-",'Rentas del trabajo'!AN258/'Rentas del trabajo'!AN246*100-100)</f>
        <v>-5.4915192200993914</v>
      </c>
      <c r="AO258" s="122">
        <f>IF(ABS('Rentas del trabajo'!AO258/'Rentas del trabajo'!AO246*100-100)&gt;100,"-",'Rentas del trabajo'!AO258/'Rentas del trabajo'!AO246*100-100)</f>
        <v>-6.0244462420404545</v>
      </c>
      <c r="AP258" s="122">
        <f>IF(ABS('Rentas del trabajo'!AP258/'Rentas del trabajo'!AP246*100-100)&gt;100,"-",'Rentas del trabajo'!AP258/'Rentas del trabajo'!AP246*100-100)</f>
        <v>-9.2943975747181327</v>
      </c>
      <c r="AQ258" s="122">
        <f>IF(ABS('Rentas del trabajo'!AQ258/'Rentas del trabajo'!AQ246*100-100)&gt;100,"-",'Rentas del trabajo'!AQ258/'Rentas del trabajo'!AQ246*100-100)</f>
        <v>-48.835202761000865</v>
      </c>
      <c r="AR258" s="122"/>
      <c r="AS258" s="122">
        <f>IF(ABS('Rentas del trabajo'!AS258/'Rentas del trabajo'!AS246*100-100)&gt;100,"-",'Rentas del trabajo'!AS258/'Rentas del trabajo'!AS246*100-100)</f>
        <v>-6.0276675077269459</v>
      </c>
      <c r="AT258" s="122">
        <f>IF(ABS('Rentas del trabajo'!AT258/'Rentas del trabajo'!AT246*100-100)&gt;100,"-",'Rentas del trabajo'!AT258/'Rentas del trabajo'!AT246*100-100)</f>
        <v>-7.5520399666944229</v>
      </c>
      <c r="AU258" s="122">
        <f>IF(ABS('Rentas del trabajo'!AU258/'Rentas del trabajo'!AU246*100-100)&gt;100,"-",'Rentas del trabajo'!AU258/'Rentas del trabajo'!AU246*100-100)</f>
        <v>-4.3240438845226947</v>
      </c>
      <c r="AV258" s="122">
        <f>IF(ABS('Rentas del trabajo'!AV258/'Rentas del trabajo'!AV246*100-100)&gt;100,"-",'Rentas del trabajo'!AV258/'Rentas del trabajo'!AV246*100-100)</f>
        <v>-17.782899273129729</v>
      </c>
      <c r="AW258" s="122">
        <f>IF(ABS('Rentas del trabajo'!AW258/'Rentas del trabajo'!AW246*100-100)&gt;100,"-",'Rentas del trabajo'!AW258/'Rentas del trabajo'!AW246*100-100)</f>
        <v>-3.0131955994872754</v>
      </c>
      <c r="AX258" s="122">
        <f>+'Rentas del trabajo'!AX258/'Rentas del trabajo'!AX246*100-100</f>
        <v>-7.0218765174256248</v>
      </c>
      <c r="AY258" s="122"/>
      <c r="AZ258" s="122">
        <f>IF(ABS('Rentas del trabajo'!AZ258/'Rentas del trabajo'!AZ246*100-100)&gt;100,"-",'Rentas del trabajo'!AZ258/'Rentas del trabajo'!AZ246*100-100)</f>
        <v>-3.6858825528059356</v>
      </c>
      <c r="BA258" s="122">
        <f>IF(ABS('Rentas del trabajo'!BA258/'Rentas del trabajo'!BA246*100-100)&gt;100,"-",'Rentas del trabajo'!BA258/'Rentas del trabajo'!BA246*100-100)</f>
        <v>-2.0736900844889732</v>
      </c>
      <c r="BB258" s="122">
        <f>IF(ABS('Rentas del trabajo'!BB258/'Rentas del trabajo'!BB246*100-100)&gt;100,"-",'Rentas del trabajo'!BB258/'Rentas del trabajo'!BB246*100-100)</f>
        <v>-4.7422064039427454</v>
      </c>
      <c r="BC258" s="122"/>
      <c r="BD258" s="122"/>
      <c r="BE258" s="122">
        <f>IF(ABS('Rentas del trabajo'!BE258/'Rentas del trabajo'!BE246*100-100)&gt;100,"-",'Rentas del trabajo'!BE258/'Rentas del trabajo'!BE246*100-100)</f>
        <v>-6.5297383373514037</v>
      </c>
      <c r="BF258" s="122">
        <f>IF(ABS('Rentas del trabajo'!BF258/'Rentas del trabajo'!BF246*100-100)&gt;100,"-",'Rentas del trabajo'!BF258/'Rentas del trabajo'!BF246*100-100)</f>
        <v>-5.0853773144204268</v>
      </c>
      <c r="BG258" s="122">
        <f>IF(ABS('Rentas del trabajo'!BG258/'Rentas del trabajo'!BG246*100-100)&gt;100,"-",'Rentas del trabajo'!BG258/'Rentas del trabajo'!BG246*100-100)</f>
        <v>-3.2844033585896426</v>
      </c>
      <c r="BH258" s="122">
        <f>IF(ABS('Rentas del trabajo'!BH258/'Rentas del trabajo'!BH246*100-100)&gt;100,"-",'Rentas del trabajo'!BH258/'Rentas del trabajo'!BH246*100-100)</f>
        <v>-6.0858660204984716</v>
      </c>
      <c r="BI258" s="122"/>
      <c r="BJ258" s="122">
        <f>IF(ABS('Rentas del trabajo'!BJ258/'Rentas del trabajo'!BJ246*100-100)&gt;100,"-",'Rentas del trabajo'!BJ258/'Rentas del trabajo'!BJ246*100-100)</f>
        <v>-62.705868522021369</v>
      </c>
      <c r="BK258" s="123"/>
      <c r="BL258" s="123"/>
    </row>
    <row r="259" spans="2:64" ht="12" customHeight="1">
      <c r="B259" s="67" t="s">
        <v>490</v>
      </c>
      <c r="C259" s="122">
        <f>IF(ABS('Rentas del trabajo'!C259/'Rentas del trabajo'!C247*100-100)&gt;100,"-",'Rentas del trabajo'!C259/'Rentas del trabajo'!C247*100-100)</f>
        <v>2.3721995950867409</v>
      </c>
      <c r="D259" s="122">
        <f>IF(ABS('Rentas del trabajo'!D259/'Rentas del trabajo'!D247*100-100)&gt;100,"-",'Rentas del trabajo'!D259/'Rentas del trabajo'!D247*100-100)</f>
        <v>5.3332353969964856</v>
      </c>
      <c r="E259" s="122">
        <f>IF(ABS('Rentas del trabajo'!E259/'Rentas del trabajo'!E247*100-100)&gt;100,"-",'Rentas del trabajo'!E259/'Rentas del trabajo'!E247*100-100)</f>
        <v>4.7590173614342461</v>
      </c>
      <c r="F259" s="122">
        <f>IF(ABS('Rentas del trabajo'!F259/'Rentas del trabajo'!F247*100-100)&gt;100,"-",'Rentas del trabajo'!F259/'Rentas del trabajo'!F247*100-100)</f>
        <v>4.7590173614342461</v>
      </c>
      <c r="G259" s="122"/>
      <c r="H259" s="122">
        <f>IF(ABS('Rentas del trabajo'!H259/'Rentas del trabajo'!H247*100-100)&gt;100,"-",'Rentas del trabajo'!H259/'Rentas del trabajo'!H247*100-100)</f>
        <v>6.2520444495298761</v>
      </c>
      <c r="I259" s="122">
        <f>IF(ABS('Rentas del trabajo'!I259/'Rentas del trabajo'!I247*100-100)&gt;100,"-",'Rentas del trabajo'!I259/'Rentas del trabajo'!I247*100-100)</f>
        <v>12.132237974129765</v>
      </c>
      <c r="J259" s="122">
        <f>IF(ABS('Rentas del trabajo'!J259/'Rentas del trabajo'!J247*100-100)&gt;100,"-",'Rentas del trabajo'!J259/'Rentas del trabajo'!J247*100-100)</f>
        <v>4.1795333625778994</v>
      </c>
      <c r="K259" s="122">
        <f>IF(ABS('Rentas del trabajo'!K259/'Rentas del trabajo'!K247*100-100)&gt;100,"-",'Rentas del trabajo'!K259/'Rentas del trabajo'!K247*100-100)</f>
        <v>6.5636668139119223</v>
      </c>
      <c r="L259" s="122">
        <f>IF(ABS('Rentas del trabajo'!L259/'Rentas del trabajo'!L247*100-100)&gt;100,"-",'Rentas del trabajo'!L259/'Rentas del trabajo'!L247*100-100)</f>
        <v>1.7871173199988135</v>
      </c>
      <c r="M259" s="122">
        <f>IF(ABS('Rentas del trabajo'!M259/'Rentas del trabajo'!M247*100-100)&gt;100,"-",'Rentas del trabajo'!M259/'Rentas del trabajo'!M247*100-100)</f>
        <v>2.4548709167342366</v>
      </c>
      <c r="N259" s="122">
        <f>IF(ABS('Rentas del trabajo'!N259/'Rentas del trabajo'!N247*100-100)&gt;100,"-",'Rentas del trabajo'!N259/'Rentas del trabajo'!N247*100-100)</f>
        <v>-8.1214523714027251</v>
      </c>
      <c r="O259" s="122">
        <f>IF(ABS('Rentas del trabajo'!O259/'Rentas del trabajo'!O247*100-100)&gt;100,"-",'Rentas del trabajo'!O259/'Rentas del trabajo'!O247*100-100)</f>
        <v>-13.068195669101073</v>
      </c>
      <c r="P259" s="122"/>
      <c r="Q259" s="122">
        <f>IF(ABS('Rentas del trabajo'!Q259/'Rentas del trabajo'!Q247*100-100)&gt;100,"-",'Rentas del trabajo'!Q259/'Rentas del trabajo'!Q247*100-100)</f>
        <v>-6.4759142496139219</v>
      </c>
      <c r="R259" s="122">
        <f>IF(ABS('Rentas del trabajo'!R259/'Rentas del trabajo'!R247*100-100)&gt;100,"-",'Rentas del trabajo'!R259/'Rentas del trabajo'!R247*100-100)</f>
        <v>-8.0104988989531449</v>
      </c>
      <c r="S259" s="122">
        <f>IF(ABS('Rentas del trabajo'!S259/'Rentas del trabajo'!S247*100-100)&gt;100,"-",'Rentas del trabajo'!S259/'Rentas del trabajo'!S247*100-100)</f>
        <v>-8.9804038693118429</v>
      </c>
      <c r="T259" s="122">
        <f>IF(ABS('Rentas del trabajo'!T259/'Rentas del trabajo'!T247*100-100)&gt;100,"-",'Rentas del trabajo'!T259/'Rentas del trabajo'!T247*100-100)</f>
        <v>-8.9804038693118429</v>
      </c>
      <c r="U259" s="122"/>
      <c r="V259" s="122">
        <f>IF(ABS('Rentas del trabajo'!V259/'Rentas del trabajo'!V247*100-100)&gt;100,"-",'Rentas del trabajo'!V259/'Rentas del trabajo'!V247*100-100)</f>
        <v>-6.5120676809588929</v>
      </c>
      <c r="W259" s="122">
        <f>IF(ABS('Rentas del trabajo'!W259/'Rentas del trabajo'!W247*100-100)&gt;100,"-",'Rentas del trabajo'!W259/'Rentas del trabajo'!W247*100-100)</f>
        <v>-3.5555178742130522</v>
      </c>
      <c r="X259" s="122">
        <f>IF(ABS('Rentas del trabajo'!X259/'Rentas del trabajo'!X247*100-100)&gt;100,"-",'Rentas del trabajo'!X259/'Rentas del trabajo'!X247*100-100)</f>
        <v>-7.3387577760971112</v>
      </c>
      <c r="Y259" s="122">
        <f>IF(ABS('Rentas del trabajo'!Y259/'Rentas del trabajo'!Y247*100-100)&gt;100,"-",'Rentas del trabajo'!Y259/'Rentas del trabajo'!Y247*100-100)</f>
        <v>-6.0295498569043673</v>
      </c>
      <c r="Z259" s="122">
        <f>IF(ABS('Rentas del trabajo'!Z259/'Rentas del trabajo'!Z247*100-100)&gt;100,"-",'Rentas del trabajo'!Z259/'Rentas del trabajo'!Z247*100-100)</f>
        <v>-6.9733225323730039</v>
      </c>
      <c r="AA259" s="122">
        <f>IF(ABS('Rentas del trabajo'!AA259/'Rentas del trabajo'!AA247*100-100)&gt;100,"-",'Rentas del trabajo'!AA259/'Rentas del trabajo'!AA247*100-100)</f>
        <v>-8.0802771413398915</v>
      </c>
      <c r="AB259" s="122">
        <f>IF(ABS('Rentas del trabajo'!AB259/'Rentas del trabajo'!AB247*100-100)&gt;100,"-",'Rentas del trabajo'!AB259/'Rentas del trabajo'!AB247*100-100)</f>
        <v>-9.5447341447684835</v>
      </c>
      <c r="AC259" s="122">
        <f>IF(ABS('Rentas del trabajo'!AC259/'Rentas del trabajo'!AC247*100-100)&gt;100,"-",'Rentas del trabajo'!AC259/'Rentas del trabajo'!AC247*100-100)</f>
        <v>-48.111903751817323</v>
      </c>
      <c r="AD259" s="122"/>
      <c r="AE259" s="122">
        <f>IF(ABS('Rentas del trabajo'!AE259/'Rentas del trabajo'!AE247*100-100)&gt;100,"-",'Rentas del trabajo'!AE259/'Rentas del trabajo'!AE247*100-100)</f>
        <v>-4.2573362661346721</v>
      </c>
      <c r="AF259" s="122">
        <f>IF(ABS('Rentas del trabajo'!AF259/'Rentas del trabajo'!AF247*100-100)&gt;100,"-",'Rentas del trabajo'!AF259/'Rentas del trabajo'!AF247*100-100)</f>
        <v>-3.104482264711649</v>
      </c>
      <c r="AG259" s="122">
        <f>IF(ABS('Rentas del trabajo'!AG259/'Rentas del trabajo'!AG247*100-100)&gt;100,"-",'Rentas del trabajo'!AG259/'Rentas del trabajo'!AG247*100-100)</f>
        <v>-4.6487654871450559</v>
      </c>
      <c r="AH259" s="122">
        <f>IF(ABS('Rentas del trabajo'!AH259/'Rentas del trabajo'!AH247*100-100)&gt;100,"-",'Rentas del trabajo'!AH259/'Rentas del trabajo'!AH247*100-100)</f>
        <v>-4.6487654871450559</v>
      </c>
      <c r="AI259" s="122"/>
      <c r="AJ259" s="122">
        <f>IF(ABS('Rentas del trabajo'!AJ259/'Rentas del trabajo'!AJ247*100-100)&gt;100,"-",'Rentas del trabajo'!AJ259/'Rentas del trabajo'!AJ247*100-100)</f>
        <v>-0.66716059742604727</v>
      </c>
      <c r="AK259" s="122">
        <f>IF(ABS('Rentas del trabajo'!AK259/'Rentas del trabajo'!AK247*100-100)&gt;100,"-",'Rentas del trabajo'!AK259/'Rentas del trabajo'!AK247*100-100)</f>
        <v>8.1453562102044685</v>
      </c>
      <c r="AL259" s="122">
        <f>IF(ABS('Rentas del trabajo'!AL259/'Rentas del trabajo'!AL247*100-100)&gt;100,"-",'Rentas del trabajo'!AL259/'Rentas del trabajo'!AL247*100-100)</f>
        <v>-3.4659502431699849</v>
      </c>
      <c r="AM259" s="122">
        <f>IF(ABS('Rentas del trabajo'!AM259/'Rentas del trabajo'!AM247*100-100)&gt;100,"-",'Rentas del trabajo'!AM259/'Rentas del trabajo'!AM247*100-100)</f>
        <v>0.13835739402161096</v>
      </c>
      <c r="AN259" s="122">
        <f>IF(ABS('Rentas del trabajo'!AN259/'Rentas del trabajo'!AN247*100-100)&gt;100,"-",'Rentas del trabajo'!AN259/'Rentas del trabajo'!AN247*100-100)</f>
        <v>-5.310826667129632</v>
      </c>
      <c r="AO259" s="122">
        <f>IF(ABS('Rentas del trabajo'!AO259/'Rentas del trabajo'!AO247*100-100)&gt;100,"-",'Rentas del trabajo'!AO259/'Rentas del trabajo'!AO247*100-100)</f>
        <v>-5.8237665981399118</v>
      </c>
      <c r="AP259" s="122">
        <f>IF(ABS('Rentas del trabajo'!AP259/'Rentas del trabajo'!AP247*100-100)&gt;100,"-",'Rentas del trabajo'!AP259/'Rentas del trabajo'!AP247*100-100)</f>
        <v>-16.891015478626812</v>
      </c>
      <c r="AQ259" s="122">
        <f>IF(ABS('Rentas del trabajo'!AQ259/'Rentas del trabajo'!AQ247*100-100)&gt;100,"-",'Rentas del trabajo'!AQ259/'Rentas del trabajo'!AQ247*100-100)</f>
        <v>-54.892741698501325</v>
      </c>
      <c r="AR259" s="122"/>
      <c r="AS259" s="122">
        <f>IF(ABS('Rentas del trabajo'!AS259/'Rentas del trabajo'!AS247*100-100)&gt;100,"-",'Rentas del trabajo'!AS259/'Rentas del trabajo'!AS247*100-100)</f>
        <v>-4.2573362661346721</v>
      </c>
      <c r="AT259" s="122">
        <f>IF(ABS('Rentas del trabajo'!AT259/'Rentas del trabajo'!AT247*100-100)&gt;100,"-",'Rentas del trabajo'!AT259/'Rentas del trabajo'!AT247*100-100)</f>
        <v>-2.6381116935800151</v>
      </c>
      <c r="AU259" s="122">
        <f>IF(ABS('Rentas del trabajo'!AU259/'Rentas del trabajo'!AU247*100-100)&gt;100,"-",'Rentas del trabajo'!AU259/'Rentas del trabajo'!AU247*100-100)</f>
        <v>-4.3081879398363014</v>
      </c>
      <c r="AV259" s="122">
        <f>IF(ABS('Rentas del trabajo'!AV259/'Rentas del trabajo'!AV247*100-100)&gt;100,"-",'Rentas del trabajo'!AV259/'Rentas del trabajo'!AV247*100-100)</f>
        <v>9.3254673909036967</v>
      </c>
      <c r="AW259" s="122">
        <f>IF(ABS('Rentas del trabajo'!AW259/'Rentas del trabajo'!AW247*100-100)&gt;100,"-",'Rentas del trabajo'!AW259/'Rentas del trabajo'!AW247*100-100)</f>
        <v>-5.6614789613356606</v>
      </c>
      <c r="AX259" s="122"/>
      <c r="AY259" s="122"/>
      <c r="AZ259" s="122">
        <f>IF(ABS('Rentas del trabajo'!AZ259/'Rentas del trabajo'!AZ247*100-100)&gt;100,"-",'Rentas del trabajo'!AZ259/'Rentas del trabajo'!AZ247*100-100)</f>
        <v>-4.1861408977476202</v>
      </c>
      <c r="BA259" s="122">
        <f>IF(ABS('Rentas del trabajo'!BA259/'Rentas del trabajo'!BA247*100-100)&gt;100,"-",'Rentas del trabajo'!BA259/'Rentas del trabajo'!BA247*100-100)</f>
        <v>-0.91883703814357887</v>
      </c>
      <c r="BB259" s="122">
        <f>IF(ABS('Rentas del trabajo'!BB259/'Rentas del trabajo'!BB247*100-100)&gt;100,"-",'Rentas del trabajo'!BB259/'Rentas del trabajo'!BB247*100-100)</f>
        <v>-2.3773023343913877</v>
      </c>
      <c r="BC259" s="122">
        <f>+'Rentas del trabajo'!BC259/'Rentas del trabajo'!BC247*100-100</f>
        <v>-6.8319292160650633</v>
      </c>
      <c r="BD259" s="122"/>
      <c r="BE259" s="122">
        <f>IF(ABS('Rentas del trabajo'!BE259/'Rentas del trabajo'!BE247*100-100)&gt;100,"-",'Rentas del trabajo'!BE259/'Rentas del trabajo'!BE247*100-100)</f>
        <v>-4.3175991558950244</v>
      </c>
      <c r="BF259" s="122">
        <f>IF(ABS('Rentas del trabajo'!BF259/'Rentas del trabajo'!BF247*100-100)&gt;100,"-",'Rentas del trabajo'!BF259/'Rentas del trabajo'!BF247*100-100)</f>
        <v>-3.7901684756227638</v>
      </c>
      <c r="BG259" s="122">
        <f>IF(ABS('Rentas del trabajo'!BG259/'Rentas del trabajo'!BG247*100-100)&gt;100,"-",'Rentas del trabajo'!BG259/'Rentas del trabajo'!BG247*100-100)</f>
        <v>-0.90443279477716487</v>
      </c>
      <c r="BH259" s="122">
        <f>IF(ABS('Rentas del trabajo'!BH259/'Rentas del trabajo'!BH247*100-100)&gt;100,"-",'Rentas del trabajo'!BH259/'Rentas del trabajo'!BH247*100-100)</f>
        <v>-1.8868937621090964</v>
      </c>
      <c r="BI259" s="122">
        <f>+'Rentas del trabajo'!BI259/'Rentas del trabajo'!BI247*100-100</f>
        <v>-6.1787754626395213</v>
      </c>
      <c r="BJ259" s="122">
        <f>IF(ABS('Rentas del trabajo'!BJ259/'Rentas del trabajo'!BJ247*100-100)&gt;100,"-",'Rentas del trabajo'!BJ259/'Rentas del trabajo'!BJ247*100-100)</f>
        <v>-53.920572916666345</v>
      </c>
      <c r="BK259" s="123"/>
      <c r="BL259" s="123"/>
    </row>
    <row r="260" spans="2:64" ht="12" customHeight="1">
      <c r="B260" s="67" t="s">
        <v>491</v>
      </c>
      <c r="C260" s="122">
        <f>IF(ABS('Rentas del trabajo'!C260/'Rentas del trabajo'!C248*100-100)&gt;100,"-",'Rentas del trabajo'!C260/'Rentas del trabajo'!C248*100-100)</f>
        <v>2.8276980177574842</v>
      </c>
      <c r="D260" s="122">
        <f>IF(ABS('Rentas del trabajo'!D260/'Rentas del trabajo'!D248*100-100)&gt;100,"-",'Rentas del trabajo'!D260/'Rentas del trabajo'!D248*100-100)</f>
        <v>5.3293268033235677</v>
      </c>
      <c r="E260" s="122">
        <f>IF(ABS('Rentas del trabajo'!E260/'Rentas del trabajo'!E248*100-100)&gt;100,"-",'Rentas del trabajo'!E260/'Rentas del trabajo'!E248*100-100)</f>
        <v>4.6077182377346304</v>
      </c>
      <c r="F260" s="122">
        <f>IF(ABS('Rentas del trabajo'!F260/'Rentas del trabajo'!F248*100-100)&gt;100,"-",'Rentas del trabajo'!F260/'Rentas del trabajo'!F248*100-100)</f>
        <v>4.6077182377346304</v>
      </c>
      <c r="G260" s="122"/>
      <c r="H260" s="122">
        <f>IF(ABS('Rentas del trabajo'!H260/'Rentas del trabajo'!H248*100-100)&gt;100,"-",'Rentas del trabajo'!H260/'Rentas del trabajo'!H248*100-100)</f>
        <v>6.5074298884023563</v>
      </c>
      <c r="I260" s="122">
        <f>IF(ABS('Rentas del trabajo'!I260/'Rentas del trabajo'!I248*100-100)&gt;100,"-",'Rentas del trabajo'!I260/'Rentas del trabajo'!I248*100-100)</f>
        <v>2.3905946526715809</v>
      </c>
      <c r="J260" s="122">
        <f>IF(ABS('Rentas del trabajo'!J260/'Rentas del trabajo'!J248*100-100)&gt;100,"-",'Rentas del trabajo'!J260/'Rentas del trabajo'!J248*100-100)</f>
        <v>8.7742862725586548</v>
      </c>
      <c r="K260" s="122">
        <f>IF(ABS('Rentas del trabajo'!K260/'Rentas del trabajo'!K248*100-100)&gt;100,"-",'Rentas del trabajo'!K260/'Rentas del trabajo'!K248*100-100)</f>
        <v>3.1164503623608937</v>
      </c>
      <c r="L260" s="122">
        <f>IF(ABS('Rentas del trabajo'!L260/'Rentas del trabajo'!L248*100-100)&gt;100,"-",'Rentas del trabajo'!L260/'Rentas del trabajo'!L248*100-100)</f>
        <v>1.7344429441608327</v>
      </c>
      <c r="M260" s="122">
        <f>IF(ABS('Rentas del trabajo'!M260/'Rentas del trabajo'!M248*100-100)&gt;100,"-",'Rentas del trabajo'!M260/'Rentas del trabajo'!M248*100-100)</f>
        <v>2.1016068208588763</v>
      </c>
      <c r="N260" s="122">
        <f>IF(ABS('Rentas del trabajo'!N260/'Rentas del trabajo'!N248*100-100)&gt;100,"-",'Rentas del trabajo'!N260/'Rentas del trabajo'!N248*100-100)</f>
        <v>-2.6076804343752542</v>
      </c>
      <c r="O260" s="122">
        <f>IF(ABS('Rentas del trabajo'!O260/'Rentas del trabajo'!O248*100-100)&gt;100,"-",'Rentas del trabajo'!O260/'Rentas del trabajo'!O248*100-100)</f>
        <v>-13.279923492980643</v>
      </c>
      <c r="P260" s="122"/>
      <c r="Q260" s="122">
        <f>IF(ABS('Rentas del trabajo'!Q260/'Rentas del trabajo'!Q248*100-100)&gt;100,"-",'Rentas del trabajo'!Q260/'Rentas del trabajo'!Q248*100-100)</f>
        <v>-6.8517822905230332</v>
      </c>
      <c r="R260" s="122">
        <f>IF(ABS('Rentas del trabajo'!R260/'Rentas del trabajo'!R248*100-100)&gt;100,"-",'Rentas del trabajo'!R260/'Rentas del trabajo'!R248*100-100)</f>
        <v>-8.3130297991658892</v>
      </c>
      <c r="S260" s="122">
        <f>IF(ABS('Rentas del trabajo'!S260/'Rentas del trabajo'!S248*100-100)&gt;100,"-",'Rentas del trabajo'!S260/'Rentas del trabajo'!S248*100-100)</f>
        <v>-10.048620721953881</v>
      </c>
      <c r="T260" s="122">
        <f>IF(ABS('Rentas del trabajo'!T260/'Rentas del trabajo'!T248*100-100)&gt;100,"-",'Rentas del trabajo'!T260/'Rentas del trabajo'!T248*100-100)</f>
        <v>-10.048620721953881</v>
      </c>
      <c r="U260" s="122"/>
      <c r="V260" s="122">
        <f>IF(ABS('Rentas del trabajo'!V260/'Rentas del trabajo'!V248*100-100)&gt;100,"-",'Rentas del trabajo'!V260/'Rentas del trabajo'!V248*100-100)</f>
        <v>-5.5060012868746782</v>
      </c>
      <c r="W260" s="122">
        <f>IF(ABS('Rentas del trabajo'!W260/'Rentas del trabajo'!W248*100-100)&gt;100,"-",'Rentas del trabajo'!W260/'Rentas del trabajo'!W248*100-100)</f>
        <v>-4.877019183411619</v>
      </c>
      <c r="X260" s="122">
        <f>IF(ABS('Rentas del trabajo'!X260/'Rentas del trabajo'!X248*100-100)&gt;100,"-",'Rentas del trabajo'!X260/'Rentas del trabajo'!X248*100-100)</f>
        <v>-6.0865465514225292</v>
      </c>
      <c r="Y260" s="122">
        <f>IF(ABS('Rentas del trabajo'!Y260/'Rentas del trabajo'!Y248*100-100)&gt;100,"-",'Rentas del trabajo'!Y260/'Rentas del trabajo'!Y248*100-100)</f>
        <v>-4.6493814162918881</v>
      </c>
      <c r="Z260" s="122">
        <f>IF(ABS('Rentas del trabajo'!Z260/'Rentas del trabajo'!Z248*100-100)&gt;100,"-",'Rentas del trabajo'!Z260/'Rentas del trabajo'!Z248*100-100)</f>
        <v>-7.2431250259981255</v>
      </c>
      <c r="AA260" s="122">
        <f>IF(ABS('Rentas del trabajo'!AA260/'Rentas del trabajo'!AA248*100-100)&gt;100,"-",'Rentas del trabajo'!AA260/'Rentas del trabajo'!AA248*100-100)</f>
        <v>-7.8813997082135501</v>
      </c>
      <c r="AB260" s="122">
        <f>IF(ABS('Rentas del trabajo'!AB260/'Rentas del trabajo'!AB248*100-100)&gt;100,"-",'Rentas del trabajo'!AB260/'Rentas del trabajo'!AB248*100-100)</f>
        <v>-5.3187420046782705</v>
      </c>
      <c r="AC260" s="122">
        <f>IF(ABS('Rentas del trabajo'!AC260/'Rentas del trabajo'!AC248*100-100)&gt;100,"-",'Rentas del trabajo'!AC260/'Rentas del trabajo'!AC248*100-100)</f>
        <v>-44.796704115387854</v>
      </c>
      <c r="AD260" s="122"/>
      <c r="AE260" s="122">
        <f>IF(ABS('Rentas del trabajo'!AE260/'Rentas del trabajo'!AE248*100-100)&gt;100,"-",'Rentas del trabajo'!AE260/'Rentas del trabajo'!AE248*100-100)</f>
        <v>-4.217831984775728</v>
      </c>
      <c r="AF260" s="122">
        <f>IF(ABS('Rentas del trabajo'!AF260/'Rentas del trabajo'!AF248*100-100)&gt;100,"-",'Rentas del trabajo'!AF260/'Rentas del trabajo'!AF248*100-100)</f>
        <v>-3.4267315210975511</v>
      </c>
      <c r="AG260" s="122">
        <f>IF(ABS('Rentas del trabajo'!AG260/'Rentas del trabajo'!AG248*100-100)&gt;100,"-",'Rentas del trabajo'!AG260/'Rentas del trabajo'!AG248*100-100)</f>
        <v>-5.9039146138654957</v>
      </c>
      <c r="AH260" s="122">
        <f>IF(ABS('Rentas del trabajo'!AH260/'Rentas del trabajo'!AH248*100-100)&gt;100,"-",'Rentas del trabajo'!AH260/'Rentas del trabajo'!AH248*100-100)</f>
        <v>-5.9039146138654957</v>
      </c>
      <c r="AI260" s="122"/>
      <c r="AJ260" s="122">
        <f>IF(ABS('Rentas del trabajo'!AJ260/'Rentas del trabajo'!AJ248*100-100)&gt;100,"-",'Rentas del trabajo'!AJ260/'Rentas del trabajo'!AJ248*100-100)</f>
        <v>0.64312942812978235</v>
      </c>
      <c r="AK260" s="122">
        <f>IF(ABS('Rentas del trabajo'!AK260/'Rentas del trabajo'!AK248*100-100)&gt;100,"-",'Rentas del trabajo'!AK260/'Rentas del trabajo'!AK248*100-100)</f>
        <v>-2.6030142905484581</v>
      </c>
      <c r="AL260" s="122">
        <f>IF(ABS('Rentas del trabajo'!AL260/'Rentas del trabajo'!AL248*100-100)&gt;100,"-",'Rentas del trabajo'!AL260/'Rentas del trabajo'!AL248*100-100)</f>
        <v>2.1536887026017268</v>
      </c>
      <c r="AM260" s="122">
        <f>IF(ABS('Rentas del trabajo'!AM260/'Rentas del trabajo'!AM248*100-100)&gt;100,"-",'Rentas del trabajo'!AM260/'Rentas del trabajo'!AM248*100-100)</f>
        <v>-1.6778267179265214</v>
      </c>
      <c r="AN260" s="122">
        <f>IF(ABS('Rentas del trabajo'!AN260/'Rentas del trabajo'!AN248*100-100)&gt;100,"-",'Rentas del trabajo'!AN260/'Rentas del trabajo'!AN248*100-100)</f>
        <v>-5.6343099527874614</v>
      </c>
      <c r="AO260" s="122">
        <f>IF(ABS('Rentas del trabajo'!AO260/'Rentas del trabajo'!AO248*100-100)&gt;100,"-",'Rentas del trabajo'!AO260/'Rentas del trabajo'!AO248*100-100)</f>
        <v>-5.9454289212016391</v>
      </c>
      <c r="AP260" s="122">
        <f>IF(ABS('Rentas del trabajo'!AP260/'Rentas del trabajo'!AP248*100-100)&gt;100,"-",'Rentas del trabajo'!AP260/'Rentas del trabajo'!AP248*100-100)</f>
        <v>-7.7877266444426283</v>
      </c>
      <c r="AQ260" s="122">
        <f>IF(ABS('Rentas del trabajo'!AQ260/'Rentas del trabajo'!AQ248*100-100)&gt;100,"-",'Rentas del trabajo'!AQ260/'Rentas del trabajo'!AQ248*100-100)</f>
        <v>-52.12765957446809</v>
      </c>
      <c r="AR260" s="122"/>
      <c r="AS260" s="122">
        <f>IF(ABS('Rentas del trabajo'!AS260/'Rentas del trabajo'!AS248*100-100)&gt;100,"-",'Rentas del trabajo'!AS260/'Rentas del trabajo'!AS248*100-100)</f>
        <v>-4.217831984775728</v>
      </c>
      <c r="AT260" s="122">
        <f>IF(ABS('Rentas del trabajo'!AT260/'Rentas del trabajo'!AT248*100-100)&gt;100,"-",'Rentas del trabajo'!AT260/'Rentas del trabajo'!AT248*100-100)</f>
        <v>-2.7305762876674322</v>
      </c>
      <c r="AU260" s="122">
        <f>IF(ABS('Rentas del trabajo'!AU260/'Rentas del trabajo'!AU248*100-100)&gt;100,"-",'Rentas del trabajo'!AU260/'Rentas del trabajo'!AU248*100-100)</f>
        <v>-1.2689961045908973</v>
      </c>
      <c r="AV260" s="122">
        <f>IF(ABS('Rentas del trabajo'!AV260/'Rentas del trabajo'!AV248*100-100)&gt;100,"-",'Rentas del trabajo'!AV260/'Rentas del trabajo'!AV248*100-100)</f>
        <v>-12.839275650549496</v>
      </c>
      <c r="AW260" s="122">
        <f>IF(ABS('Rentas del trabajo'!AW260/'Rentas del trabajo'!AW248*100-100)&gt;100,"-",'Rentas del trabajo'!AW260/'Rentas del trabajo'!AW248*100-100)</f>
        <v>-5.8070508014878897</v>
      </c>
      <c r="AX260" s="122"/>
      <c r="AY260" s="122"/>
      <c r="AZ260" s="122">
        <f>IF(ABS('Rentas del trabajo'!AZ260/'Rentas del trabajo'!AZ248*100-100)&gt;100,"-",'Rentas del trabajo'!AZ260/'Rentas del trabajo'!AZ248*100-100)</f>
        <v>-2.6221245225428191</v>
      </c>
      <c r="BA260" s="122">
        <f>IF(ABS('Rentas del trabajo'!BA260/'Rentas del trabajo'!BA248*100-100)&gt;100,"-",'Rentas del trabajo'!BA260/'Rentas del trabajo'!BA248*100-100)</f>
        <v>3.3708119154905773</v>
      </c>
      <c r="BB260" s="122">
        <f>IF(ABS('Rentas del trabajo'!BB260/'Rentas del trabajo'!BB248*100-100)&gt;100,"-",'Rentas del trabajo'!BB260/'Rentas del trabajo'!BB248*100-100)</f>
        <v>-6.4366117102037776</v>
      </c>
      <c r="BC260" s="122"/>
      <c r="BD260" s="122"/>
      <c r="BE260" s="122">
        <f>IF(ABS('Rentas del trabajo'!BE260/'Rentas del trabajo'!BE248*100-100)&gt;100,"-",'Rentas del trabajo'!BE260/'Rentas del trabajo'!BE248*100-100)</f>
        <v>-2.5130819995705593</v>
      </c>
      <c r="BF260" s="122">
        <f>IF(ABS('Rentas del trabajo'!BF260/'Rentas del trabajo'!BF248*100-100)&gt;100,"-",'Rentas del trabajo'!BF260/'Rentas del trabajo'!BF248*100-100)</f>
        <v>-2.0067117149835951</v>
      </c>
      <c r="BG260" s="122">
        <f>IF(ABS('Rentas del trabajo'!BG260/'Rentas del trabajo'!BG248*100-100)&gt;100,"-",'Rentas del trabajo'!BG260/'Rentas del trabajo'!BG248*100-100)</f>
        <v>3.3844786170394343</v>
      </c>
      <c r="BH260" s="122">
        <f>IF(ABS('Rentas del trabajo'!BH260/'Rentas del trabajo'!BH248*100-100)&gt;100,"-",'Rentas del trabajo'!BH260/'Rentas del trabajo'!BH248*100-100)</f>
        <v>-5.2430038204498715</v>
      </c>
      <c r="BI260" s="122"/>
      <c r="BJ260" s="122">
        <f>IF(ABS('Rentas del trabajo'!BJ260/'Rentas del trabajo'!BJ248*100-100)&gt;100,"-",'Rentas del trabajo'!BJ260/'Rentas del trabajo'!BJ248*100-100)</f>
        <v>-22.851171296699277</v>
      </c>
      <c r="BK260" s="123"/>
      <c r="BL260" s="123"/>
    </row>
    <row r="261" spans="2:64" ht="12" customHeight="1">
      <c r="B261" s="67" t="s">
        <v>492</v>
      </c>
      <c r="C261" s="122">
        <f>IF(ABS('Rentas del trabajo'!C261/'Rentas del trabajo'!C249*100-100)&gt;100,"-",'Rentas del trabajo'!C261/'Rentas del trabajo'!C249*100-100)</f>
        <v>3.5063006824213687</v>
      </c>
      <c r="D261" s="122">
        <f>IF(ABS('Rentas del trabajo'!D261/'Rentas del trabajo'!D249*100-100)&gt;100,"-",'Rentas del trabajo'!D261/'Rentas del trabajo'!D249*100-100)</f>
        <v>4.1258772063455211</v>
      </c>
      <c r="E261" s="122">
        <f>IF(ABS('Rentas del trabajo'!E261/'Rentas del trabajo'!E249*100-100)&gt;100,"-",'Rentas del trabajo'!E261/'Rentas del trabajo'!E249*100-100)</f>
        <v>4.3315288967845476</v>
      </c>
      <c r="F261" s="122">
        <f>IF(ABS('Rentas del trabajo'!F261/'Rentas del trabajo'!F249*100-100)&gt;100,"-",'Rentas del trabajo'!F261/'Rentas del trabajo'!F249*100-100)</f>
        <v>3.8297583833966513</v>
      </c>
      <c r="G261" s="122">
        <f>IF(ABS('Rentas del trabajo'!G261/'Rentas del trabajo'!G249*100-100)&gt;100,"-",'Rentas del trabajo'!G261/'Rentas del trabajo'!G249*100-100)</f>
        <v>4.5956309837156226</v>
      </c>
      <c r="H261" s="122">
        <f>IF(ABS('Rentas del trabajo'!H261/'Rentas del trabajo'!H249*100-100)&gt;100,"-",'Rentas del trabajo'!H261/'Rentas del trabajo'!H249*100-100)</f>
        <v>3.3427460764827117</v>
      </c>
      <c r="I261" s="122">
        <f>IF(ABS('Rentas del trabajo'!I261/'Rentas del trabajo'!I249*100-100)&gt;100,"-",'Rentas del trabajo'!I261/'Rentas del trabajo'!I249*100-100)</f>
        <v>-4.2999074067263763</v>
      </c>
      <c r="J261" s="122">
        <f>IF(ABS('Rentas del trabajo'!J261/'Rentas del trabajo'!J249*100-100)&gt;100,"-",'Rentas del trabajo'!J261/'Rentas del trabajo'!J249*100-100)</f>
        <v>8.0919784386499032</v>
      </c>
      <c r="K261" s="122">
        <f>IF(ABS('Rentas del trabajo'!K261/'Rentas del trabajo'!K249*100-100)&gt;100,"-",'Rentas del trabajo'!K261/'Rentas del trabajo'!K249*100-100)</f>
        <v>-0.98850700948361236</v>
      </c>
      <c r="L261" s="122">
        <f>IF(ABS('Rentas del trabajo'!L261/'Rentas del trabajo'!L249*100-100)&gt;100,"-",'Rentas del trabajo'!L261/'Rentas del trabajo'!L249*100-100)</f>
        <v>2.1417903766704995</v>
      </c>
      <c r="M261" s="122">
        <f>IF(ABS('Rentas del trabajo'!M261/'Rentas del trabajo'!M249*100-100)&gt;100,"-",'Rentas del trabajo'!M261/'Rentas del trabajo'!M249*100-100)</f>
        <v>2.7726171683529515</v>
      </c>
      <c r="N261" s="122">
        <f>IF(ABS('Rentas del trabajo'!N261/'Rentas del trabajo'!N249*100-100)&gt;100,"-",'Rentas del trabajo'!N261/'Rentas del trabajo'!N249*100-100)</f>
        <v>1.9194468561407234</v>
      </c>
      <c r="O261" s="122">
        <f>IF(ABS('Rentas del trabajo'!O261/'Rentas del trabajo'!O249*100-100)&gt;100,"-",'Rentas del trabajo'!O261/'Rentas del trabajo'!O249*100-100)</f>
        <v>-11.798708139572014</v>
      </c>
      <c r="P261" s="122"/>
      <c r="Q261" s="122">
        <f>IF(ABS('Rentas del trabajo'!Q261/'Rentas del trabajo'!Q249*100-100)&gt;100,"-",'Rentas del trabajo'!Q261/'Rentas del trabajo'!Q249*100-100)</f>
        <v>-8.3563600996999554</v>
      </c>
      <c r="R261" s="122">
        <f>IF(ABS('Rentas del trabajo'!R261/'Rentas del trabajo'!R249*100-100)&gt;100,"-",'Rentas del trabajo'!R261/'Rentas del trabajo'!R249*100-100)</f>
        <v>-8.189430936914107</v>
      </c>
      <c r="S261" s="122">
        <f>IF(ABS('Rentas del trabajo'!S261/'Rentas del trabajo'!S249*100-100)&gt;100,"-",'Rentas del trabajo'!S261/'Rentas del trabajo'!S249*100-100)</f>
        <v>-9.7075606400056245</v>
      </c>
      <c r="T261" s="122">
        <f>IF(ABS('Rentas del trabajo'!T261/'Rentas del trabajo'!T249*100-100)&gt;100,"-",'Rentas del trabajo'!T261/'Rentas del trabajo'!T249*100-100)</f>
        <v>-8.3387636162780723</v>
      </c>
      <c r="U261" s="122">
        <f>IF(ABS('Rentas del trabajo'!U261/'Rentas del trabajo'!U249*100-100)&gt;100,"-",'Rentas del trabajo'!U261/'Rentas del trabajo'!U249*100-100)</f>
        <v>-10.701356673172185</v>
      </c>
      <c r="V261" s="122">
        <f>IF(ABS('Rentas del trabajo'!V261/'Rentas del trabajo'!V249*100-100)&gt;100,"-",'Rentas del trabajo'!V261/'Rentas del trabajo'!V249*100-100)</f>
        <v>-3.4354702059845152</v>
      </c>
      <c r="W261" s="122">
        <f>IF(ABS('Rentas del trabajo'!W261/'Rentas del trabajo'!W249*100-100)&gt;100,"-",'Rentas del trabajo'!W261/'Rentas del trabajo'!W249*100-100)</f>
        <v>-2.8544075528344308</v>
      </c>
      <c r="X261" s="122">
        <f>IF(ABS('Rentas del trabajo'!X261/'Rentas del trabajo'!X249*100-100)&gt;100,"-",'Rentas del trabajo'!X261/'Rentas del trabajo'!X249*100-100)</f>
        <v>-4.0712067761771635</v>
      </c>
      <c r="Y261" s="122">
        <f>IF(ABS('Rentas del trabajo'!Y261/'Rentas del trabajo'!Y249*100-100)&gt;100,"-",'Rentas del trabajo'!Y261/'Rentas del trabajo'!Y249*100-100)</f>
        <v>-3.7271046757000761</v>
      </c>
      <c r="Z261" s="122">
        <f>IF(ABS('Rentas del trabajo'!Z261/'Rentas del trabajo'!Z249*100-100)&gt;100,"-",'Rentas del trabajo'!Z261/'Rentas del trabajo'!Z249*100-100)</f>
        <v>-7.2551604816679003</v>
      </c>
      <c r="AA261" s="122">
        <f>IF(ABS('Rentas del trabajo'!AA261/'Rentas del trabajo'!AA249*100-100)&gt;100,"-",'Rentas del trabajo'!AA261/'Rentas del trabajo'!AA249*100-100)</f>
        <v>-8.2363665149536018</v>
      </c>
      <c r="AB261" s="122">
        <f>IF(ABS('Rentas del trabajo'!AB261/'Rentas del trabajo'!AB249*100-100)&gt;100,"-",'Rentas del trabajo'!AB261/'Rentas del trabajo'!AB249*100-100)</f>
        <v>-13.143073316251176</v>
      </c>
      <c r="AC261" s="122">
        <f>IF(ABS('Rentas del trabajo'!AC261/'Rentas del trabajo'!AC249*100-100)&gt;100,"-",'Rentas del trabajo'!AC261/'Rentas del trabajo'!AC249*100-100)</f>
        <v>-44.813800038335053</v>
      </c>
      <c r="AD261" s="122"/>
      <c r="AE261" s="122">
        <f>IF(ABS('Rentas del trabajo'!AE261/'Rentas del trabajo'!AE249*100-100)&gt;100,"-",'Rentas del trabajo'!AE261/'Rentas del trabajo'!AE249*100-100)</f>
        <v>-5.1430585284799548</v>
      </c>
      <c r="AF261" s="122">
        <f>IF(ABS('Rentas del trabajo'!AF261/'Rentas del trabajo'!AF249*100-100)&gt;100,"-",'Rentas del trabajo'!AF261/'Rentas del trabajo'!AF249*100-100)</f>
        <v>-4.4014395949241418</v>
      </c>
      <c r="AG261" s="122">
        <f>IF(ABS('Rentas del trabajo'!AG261/'Rentas del trabajo'!AG249*100-100)&gt;100,"-",'Rentas del trabajo'!AG261/'Rentas del trabajo'!AG249*100-100)</f>
        <v>-5.7965175375158111</v>
      </c>
      <c r="AH261" s="122">
        <f>IF(ABS('Rentas del trabajo'!AH261/'Rentas del trabajo'!AH249*100-100)&gt;100,"-",'Rentas del trabajo'!AH261/'Rentas del trabajo'!AH249*100-100)</f>
        <v>-4.8283597315474793</v>
      </c>
      <c r="AI261" s="122">
        <f>IF(ABS('Rentas del trabajo'!AI261/'Rentas del trabajo'!AI249*100-100)&gt;100,"-",'Rentas del trabajo'!AI261/'Rentas del trabajo'!AI249*100-100)</f>
        <v>-6.5975205524067775</v>
      </c>
      <c r="AJ261" s="122">
        <f>IF(ABS('Rentas del trabajo'!AJ261/'Rentas del trabajo'!AJ249*100-100)&gt;100,"-",'Rentas del trabajo'!AJ261/'Rentas del trabajo'!AJ249*100-100)</f>
        <v>-0.20756317502109312</v>
      </c>
      <c r="AK261" s="122">
        <f>IF(ABS('Rentas del trabajo'!AK261/'Rentas del trabajo'!AK249*100-100)&gt;100,"-",'Rentas del trabajo'!AK261/'Rentas del trabajo'!AK249*100-100)</f>
        <v>-7.0315780777783061</v>
      </c>
      <c r="AL261" s="122">
        <f>IF(ABS('Rentas del trabajo'!AL261/'Rentas del trabajo'!AL249*100-100)&gt;100,"-",'Rentas del trabajo'!AL261/'Rentas del trabajo'!AL249*100-100)</f>
        <v>3.691330487951646</v>
      </c>
      <c r="AM261" s="122">
        <f>IF(ABS('Rentas del trabajo'!AM261/'Rentas del trabajo'!AM249*100-100)&gt;100,"-",'Rentas del trabajo'!AM261/'Rentas del trabajo'!AM249*100-100)</f>
        <v>-4.6787689942135984</v>
      </c>
      <c r="AN261" s="122">
        <f>IF(ABS('Rentas del trabajo'!AN261/'Rentas del trabajo'!AN249*100-100)&gt;100,"-",'Rentas del trabajo'!AN261/'Rentas del trabajo'!AN249*100-100)</f>
        <v>-5.2687604340057419</v>
      </c>
      <c r="AO261" s="122">
        <f>IF(ABS('Rentas del trabajo'!AO261/'Rentas del trabajo'!AO249*100-100)&gt;100,"-",'Rentas del trabajo'!AO261/'Rentas del trabajo'!AO249*100-100)</f>
        <v>-5.6921122586427231</v>
      </c>
      <c r="AP261" s="122">
        <f>IF(ABS('Rentas del trabajo'!AP261/'Rentas del trabajo'!AP249*100-100)&gt;100,"-",'Rentas del trabajo'!AP261/'Rentas del trabajo'!AP249*100-100)</f>
        <v>-11.475900767679505</v>
      </c>
      <c r="AQ261" s="122">
        <f>IF(ABS('Rentas del trabajo'!AQ261/'Rentas del trabajo'!AQ249*100-100)&gt;100,"-",'Rentas del trabajo'!AQ261/'Rentas del trabajo'!AQ249*100-100)</f>
        <v>-51.325058705132506</v>
      </c>
      <c r="AR261" s="122"/>
      <c r="AS261" s="122">
        <f>IF(ABS('Rentas del trabajo'!AS261/'Rentas del trabajo'!AS249*100-100)&gt;100,"-",'Rentas del trabajo'!AS261/'Rentas del trabajo'!AS249*100-100)</f>
        <v>-5.1430585284799548</v>
      </c>
      <c r="AT261" s="122">
        <f>IF(ABS('Rentas del trabajo'!AT261/'Rentas del trabajo'!AT249*100-100)&gt;100,"-",'Rentas del trabajo'!AT261/'Rentas del trabajo'!AT249*100-100)</f>
        <v>-3.0028205046522487</v>
      </c>
      <c r="AU261" s="122">
        <f>IF(ABS('Rentas del trabajo'!AU261/'Rentas del trabajo'!AU249*100-100)&gt;100,"-",'Rentas del trabajo'!AU261/'Rentas del trabajo'!AU249*100-100)</f>
        <v>0.15403663599072104</v>
      </c>
      <c r="AV261" s="122">
        <f>IF(ABS('Rentas del trabajo'!AV261/'Rentas del trabajo'!AV249*100-100)&gt;100,"-",'Rentas del trabajo'!AV261/'Rentas del trabajo'!AV249*100-100)</f>
        <v>-12.65589179525864</v>
      </c>
      <c r="AW261" s="122">
        <f>IF(ABS('Rentas del trabajo'!AW261/'Rentas del trabajo'!AW249*100-100)&gt;100,"-",'Rentas del trabajo'!AW261/'Rentas del trabajo'!AW249*100-100)</f>
        <v>-5.0984374216494075</v>
      </c>
      <c r="AX261" s="122">
        <f>+'Rentas del trabajo'!AX261/'Rentas del trabajo'!AX249*100-100</f>
        <v>-6.7171771210048092</v>
      </c>
      <c r="AY261" s="122"/>
      <c r="AZ261" s="122">
        <f>IF(ABS('Rentas del trabajo'!AZ261/'Rentas del trabajo'!AZ249*100-100)&gt;100,"-",'Rentas del trabajo'!AZ261/'Rentas del trabajo'!AZ249*100-100)</f>
        <v>-2.9085370713564629</v>
      </c>
      <c r="BA261" s="122">
        <f>IF(ABS('Rentas del trabajo'!BA261/'Rentas del trabajo'!BA249*100-100)&gt;100,"-",'Rentas del trabajo'!BA261/'Rentas del trabajo'!BA249*100-100)</f>
        <v>0.81975197468371164</v>
      </c>
      <c r="BB261" s="122">
        <f>IF(ABS('Rentas del trabajo'!BB261/'Rentas del trabajo'!BB249*100-100)&gt;100,"-",'Rentas del trabajo'!BB261/'Rentas del trabajo'!BB249*100-100)</f>
        <v>-6.3212142661968329</v>
      </c>
      <c r="BC261" s="122"/>
      <c r="BD261" s="122"/>
      <c r="BE261" s="122">
        <f>IF(ABS('Rentas del trabajo'!BE261/'Rentas del trabajo'!BE249*100-100)&gt;100,"-",'Rentas del trabajo'!BE261/'Rentas del trabajo'!BE249*100-100)</f>
        <v>-3.0631434210549173</v>
      </c>
      <c r="BF261" s="122">
        <f>IF(ABS('Rentas del trabajo'!BF261/'Rentas del trabajo'!BF249*100-100)&gt;100,"-",'Rentas del trabajo'!BF261/'Rentas del trabajo'!BF249*100-100)</f>
        <v>-1.969774365940907</v>
      </c>
      <c r="BG261" s="122">
        <f>IF(ABS('Rentas del trabajo'!BG261/'Rentas del trabajo'!BG249*100-100)&gt;100,"-",'Rentas del trabajo'!BG261/'Rentas del trabajo'!BG249*100-100)</f>
        <v>0.82952249779013698</v>
      </c>
      <c r="BH261" s="122">
        <f>IF(ABS('Rentas del trabajo'!BH261/'Rentas del trabajo'!BH249*100-100)&gt;100,"-",'Rentas del trabajo'!BH261/'Rentas del trabajo'!BH249*100-100)</f>
        <v>-4.8092922351036407</v>
      </c>
      <c r="BI261" s="122"/>
      <c r="BJ261" s="122">
        <f>IF(ABS('Rentas del trabajo'!BJ261/'Rentas del trabajo'!BJ249*100-100)&gt;100,"-",'Rentas del trabajo'!BJ261/'Rentas del trabajo'!BJ249*100-100)</f>
        <v>-50.351279077569238</v>
      </c>
      <c r="BK261" s="123"/>
      <c r="BL261" s="123"/>
    </row>
    <row r="262" spans="2:64" ht="12" customHeight="1">
      <c r="B262" s="67" t="s">
        <v>493</v>
      </c>
      <c r="C262" s="122">
        <f>IF(ABS('Rentas del trabajo'!C262/'Rentas del trabajo'!C250*100-100)&gt;100,"-",'Rentas del trabajo'!C262/'Rentas del trabajo'!C250*100-100)</f>
        <v>1.097293283362788</v>
      </c>
      <c r="D262" s="122">
        <f>IF(ABS('Rentas del trabajo'!D262/'Rentas del trabajo'!D250*100-100)&gt;100,"-",'Rentas del trabajo'!D262/'Rentas del trabajo'!D250*100-100)</f>
        <v>1.5135756768288644</v>
      </c>
      <c r="E262" s="122">
        <f>IF(ABS('Rentas del trabajo'!E262/'Rentas del trabajo'!E250*100-100)&gt;100,"-",'Rentas del trabajo'!E262/'Rentas del trabajo'!E250*100-100)</f>
        <v>3.1131591023582104</v>
      </c>
      <c r="F262" s="122">
        <f>IF(ABS('Rentas del trabajo'!F262/'Rentas del trabajo'!F250*100-100)&gt;100,"-",'Rentas del trabajo'!F262/'Rentas del trabajo'!F250*100-100)</f>
        <v>3.1131591023582104</v>
      </c>
      <c r="G262" s="122"/>
      <c r="H262" s="122">
        <f>IF(ABS('Rentas del trabajo'!H262/'Rentas del trabajo'!H250*100-100)&gt;100,"-",'Rentas del trabajo'!H262/'Rentas del trabajo'!H250*100-100)</f>
        <v>-1.1681740592429719</v>
      </c>
      <c r="I262" s="122">
        <f>IF(ABS('Rentas del trabajo'!I262/'Rentas del trabajo'!I250*100-100)&gt;100,"-",'Rentas del trabajo'!I262/'Rentas del trabajo'!I250*100-100)</f>
        <v>-10.584374616449637</v>
      </c>
      <c r="J262" s="122">
        <f>IF(ABS('Rentas del trabajo'!J262/'Rentas del trabajo'!J250*100-100)&gt;100,"-",'Rentas del trabajo'!J262/'Rentas del trabajo'!J250*100-100)</f>
        <v>1.8126521949973124</v>
      </c>
      <c r="K262" s="122">
        <f>IF(ABS('Rentas del trabajo'!K262/'Rentas del trabajo'!K250*100-100)&gt;100,"-",'Rentas del trabajo'!K262/'Rentas del trabajo'!K250*100-100)</f>
        <v>0.73301050798755796</v>
      </c>
      <c r="L262" s="122">
        <f>IF(ABS('Rentas del trabajo'!L262/'Rentas del trabajo'!L250*100-100)&gt;100,"-",'Rentas del trabajo'!L262/'Rentas del trabajo'!L250*100-100)</f>
        <v>2.8546200483802409</v>
      </c>
      <c r="M262" s="122">
        <f>IF(ABS('Rentas del trabajo'!M262/'Rentas del trabajo'!M250*100-100)&gt;100,"-",'Rentas del trabajo'!M262/'Rentas del trabajo'!M250*100-100)</f>
        <v>2.4576835142652698</v>
      </c>
      <c r="N262" s="122">
        <f>IF(ABS('Rentas del trabajo'!N262/'Rentas del trabajo'!N250*100-100)&gt;100,"-",'Rentas del trabajo'!N262/'Rentas del trabajo'!N250*100-100)</f>
        <v>-4.7303706113144983</v>
      </c>
      <c r="O262" s="122">
        <f>IF(ABS('Rentas del trabajo'!O262/'Rentas del trabajo'!O250*100-100)&gt;100,"-",'Rentas del trabajo'!O262/'Rentas del trabajo'!O250*100-100)</f>
        <v>-11.299259718959178</v>
      </c>
      <c r="P262" s="122"/>
      <c r="Q262" s="122">
        <f>IF(ABS('Rentas del trabajo'!Q262/'Rentas del trabajo'!Q250*100-100)&gt;100,"-",'Rentas del trabajo'!Q262/'Rentas del trabajo'!Q250*100-100)</f>
        <v>-2.643813019795104</v>
      </c>
      <c r="R262" s="122">
        <f>IF(ABS('Rentas del trabajo'!R262/'Rentas del trabajo'!R250*100-100)&gt;100,"-",'Rentas del trabajo'!R262/'Rentas del trabajo'!R250*100-100)</f>
        <v>-4.5599479821234468</v>
      </c>
      <c r="S262" s="122">
        <f>IF(ABS('Rentas del trabajo'!S262/'Rentas del trabajo'!S250*100-100)&gt;100,"-",'Rentas del trabajo'!S262/'Rentas del trabajo'!S250*100-100)</f>
        <v>-4.8969332796665554</v>
      </c>
      <c r="T262" s="122">
        <f>IF(ABS('Rentas del trabajo'!T262/'Rentas del trabajo'!T250*100-100)&gt;100,"-",'Rentas del trabajo'!T262/'Rentas del trabajo'!T250*100-100)</f>
        <v>-4.8969332796665554</v>
      </c>
      <c r="U262" s="122"/>
      <c r="V262" s="122">
        <f>IF(ABS('Rentas del trabajo'!V262/'Rentas del trabajo'!V250*100-100)&gt;100,"-",'Rentas del trabajo'!V262/'Rentas del trabajo'!V250*100-100)</f>
        <v>-4.0281952780261747</v>
      </c>
      <c r="W262" s="122">
        <f>IF(ABS('Rentas del trabajo'!W262/'Rentas del trabajo'!W250*100-100)&gt;100,"-",'Rentas del trabajo'!W262/'Rentas del trabajo'!W250*100-100)</f>
        <v>-5.2392952426309165</v>
      </c>
      <c r="X262" s="122">
        <f>IF(ABS('Rentas del trabajo'!X262/'Rentas del trabajo'!X250*100-100)&gt;100,"-",'Rentas del trabajo'!X262/'Rentas del trabajo'!X250*100-100)</f>
        <v>-4.1938272411154571</v>
      </c>
      <c r="Y262" s="122">
        <f>IF(ABS('Rentas del trabajo'!Y262/'Rentas del trabajo'!Y250*100-100)&gt;100,"-",'Rentas del trabajo'!Y262/'Rentas del trabajo'!Y250*100-100)</f>
        <v>-2.2171532021154547</v>
      </c>
      <c r="Z262" s="122">
        <f>IF(ABS('Rentas del trabajo'!Z262/'Rentas del trabajo'!Z250*100-100)&gt;100,"-",'Rentas del trabajo'!Z262/'Rentas del trabajo'!Z250*100-100)</f>
        <v>0.80334472414931213</v>
      </c>
      <c r="AA262" s="122">
        <f>IF(ABS('Rentas del trabajo'!AA262/'Rentas del trabajo'!AA250*100-100)&gt;100,"-",'Rentas del trabajo'!AA262/'Rentas del trabajo'!AA250*100-100)</f>
        <v>0.13424412794383045</v>
      </c>
      <c r="AB262" s="122">
        <f>IF(ABS('Rentas del trabajo'!AB262/'Rentas del trabajo'!AB250*100-100)&gt;100,"-",'Rentas del trabajo'!AB262/'Rentas del trabajo'!AB250*100-100)</f>
        <v>8.9106105169071981</v>
      </c>
      <c r="AC262" s="122">
        <f>IF(ABS('Rentas del trabajo'!AC262/'Rentas del trabajo'!AC250*100-100)&gt;100,"-",'Rentas del trabajo'!AC262/'Rentas del trabajo'!AC250*100-100)</f>
        <v>-37.110126018072044</v>
      </c>
      <c r="AD262" s="122"/>
      <c r="AE262" s="122">
        <f>IF(ABS('Rentas del trabajo'!AE262/'Rentas del trabajo'!AE250*100-100)&gt;100,"-",'Rentas del trabajo'!AE262/'Rentas del trabajo'!AE250*100-100)</f>
        <v>-1.5755301191231865</v>
      </c>
      <c r="AF262" s="122">
        <f>IF(ABS('Rentas del trabajo'!AF262/'Rentas del trabajo'!AF250*100-100)&gt;100,"-",'Rentas del trabajo'!AF262/'Rentas del trabajo'!AF250*100-100)</f>
        <v>-3.1153905688280616</v>
      </c>
      <c r="AG262" s="122">
        <f>IF(ABS('Rentas del trabajo'!AG262/'Rentas del trabajo'!AG250*100-100)&gt;100,"-",'Rentas del trabajo'!AG262/'Rentas del trabajo'!AG250*100-100)</f>
        <v>-1.9362235014407077</v>
      </c>
      <c r="AH262" s="122">
        <f>IF(ABS('Rentas del trabajo'!AH262/'Rentas del trabajo'!AH250*100-100)&gt;100,"-",'Rentas del trabajo'!AH262/'Rentas del trabajo'!AH250*100-100)</f>
        <v>-1.9362235014407077</v>
      </c>
      <c r="AI262" s="122"/>
      <c r="AJ262" s="122">
        <f>IF(ABS('Rentas del trabajo'!AJ262/'Rentas del trabajo'!AJ250*100-100)&gt;100,"-",'Rentas del trabajo'!AJ262/'Rentas del trabajo'!AJ250*100-100)</f>
        <v>-5.1493130049755962</v>
      </c>
      <c r="AK262" s="122">
        <f>IF(ABS('Rentas del trabajo'!AK262/'Rentas del trabajo'!AK250*100-100)&gt;100,"-",'Rentas del trabajo'!AK262/'Rentas del trabajo'!AK250*100-100)</f>
        <v>-15.269123223338681</v>
      </c>
      <c r="AL262" s="122">
        <f>IF(ABS('Rentas del trabajo'!AL262/'Rentas del trabajo'!AL250*100-100)&gt;100,"-",'Rentas del trabajo'!AL262/'Rentas del trabajo'!AL250*100-100)</f>
        <v>-2.4571945476586023</v>
      </c>
      <c r="AM262" s="122">
        <f>IF(ABS('Rentas del trabajo'!AM262/'Rentas del trabajo'!AM250*100-100)&gt;100,"-",'Rentas del trabajo'!AM262/'Rentas del trabajo'!AM250*100-100)</f>
        <v>-1.5003946600775606</v>
      </c>
      <c r="AN262" s="122">
        <f>IF(ABS('Rentas del trabajo'!AN262/'Rentas del trabajo'!AN250*100-100)&gt;100,"-",'Rentas del trabajo'!AN262/'Rentas del trabajo'!AN250*100-100)</f>
        <v>3.6808972120827548</v>
      </c>
      <c r="AO262" s="122">
        <f>IF(ABS('Rentas del trabajo'!AO262/'Rentas del trabajo'!AO250*100-100)&gt;100,"-",'Rentas del trabajo'!AO262/'Rentas del trabajo'!AO250*100-100)</f>
        <v>2.5952269380104696</v>
      </c>
      <c r="AP262" s="122">
        <f>IF(ABS('Rentas del trabajo'!AP262/'Rentas del trabajo'!AP250*100-100)&gt;100,"-",'Rentas del trabajo'!AP262/'Rentas del trabajo'!AP250*100-100)</f>
        <v>3.7587350044122161</v>
      </c>
      <c r="AQ262" s="122">
        <f>IF(ABS('Rentas del trabajo'!AQ262/'Rentas del trabajo'!AQ250*100-100)&gt;100,"-",'Rentas del trabajo'!AQ262/'Rentas del trabajo'!AQ250*100-100)</f>
        <v>-44.21621621621621</v>
      </c>
      <c r="AR262" s="122"/>
      <c r="AS262" s="122">
        <f>IF(ABS('Rentas del trabajo'!AS262/'Rentas del trabajo'!AS250*100-100)&gt;100,"-",'Rentas del trabajo'!AS262/'Rentas del trabajo'!AS250*100-100)</f>
        <v>-1.5755301191231865</v>
      </c>
      <c r="AT262" s="122">
        <f>IF(ABS('Rentas del trabajo'!AT262/'Rentas del trabajo'!AT250*100-100)&gt;100,"-",'Rentas del trabajo'!AT262/'Rentas del trabajo'!AT250*100-100)</f>
        <v>-2.534326034920781</v>
      </c>
      <c r="AU262" s="122">
        <f>IF(ABS('Rentas del trabajo'!AU262/'Rentas del trabajo'!AU250*100-100)&gt;100,"-",'Rentas del trabajo'!AU262/'Rentas del trabajo'!AU250*100-100)</f>
        <v>-10.17851425970953</v>
      </c>
      <c r="AV262" s="122">
        <f>IF(ABS('Rentas del trabajo'!AV262/'Rentas del trabajo'!AV250*100-100)&gt;100,"-",'Rentas del trabajo'!AV262/'Rentas del trabajo'!AV250*100-100)</f>
        <v>58.094148877568443</v>
      </c>
      <c r="AW262" s="122">
        <f>IF(ABS('Rentas del trabajo'!AW262/'Rentas del trabajo'!AW250*100-100)&gt;100,"-",'Rentas del trabajo'!AW262/'Rentas del trabajo'!AW250*100-100)</f>
        <v>-0.81757297775448023</v>
      </c>
      <c r="AX262" s="122"/>
      <c r="AY262" s="122"/>
      <c r="AZ262" s="122">
        <f>IF(ABS('Rentas del trabajo'!AZ262/'Rentas del trabajo'!AZ250*100-100)&gt;100,"-",'Rentas del trabajo'!AZ262/'Rentas del trabajo'!AZ250*100-100)</f>
        <v>-4.6811636721794514</v>
      </c>
      <c r="BA262" s="122">
        <f>IF(ABS('Rentas del trabajo'!BA262/'Rentas del trabajo'!BA250*100-100)&gt;100,"-",'Rentas del trabajo'!BA262/'Rentas del trabajo'!BA250*100-100)</f>
        <v>1.4678495542753467</v>
      </c>
      <c r="BB262" s="122">
        <f>IF(ABS('Rentas del trabajo'!BB262/'Rentas del trabajo'!BB250*100-100)&gt;100,"-",'Rentas del trabajo'!BB262/'Rentas del trabajo'!BB250*100-100)</f>
        <v>-6.0038263748014629</v>
      </c>
      <c r="BC262" s="122">
        <f>+'Rentas del trabajo'!BC262/'Rentas del trabajo'!BC250*100-100</f>
        <v>-6.403406560803262</v>
      </c>
      <c r="BD262" s="122"/>
      <c r="BE262" s="122">
        <f>IF(ABS('Rentas del trabajo'!BE262/'Rentas del trabajo'!BE250*100-100)&gt;100,"-",'Rentas del trabajo'!BE262/'Rentas del trabajo'!BE250*100-100)</f>
        <v>-3.1216411932620787</v>
      </c>
      <c r="BF262" s="122">
        <f>IF(ABS('Rentas del trabajo'!BF262/'Rentas del trabajo'!BF250*100-100)&gt;100,"-",'Rentas del trabajo'!BF262/'Rentas del trabajo'!BF250*100-100)</f>
        <v>-3.3250817880820165</v>
      </c>
      <c r="BG262" s="122">
        <f>IF(ABS('Rentas del trabajo'!BG262/'Rentas del trabajo'!BG250*100-100)&gt;100,"-",'Rentas del trabajo'!BG262/'Rentas del trabajo'!BG250*100-100)</f>
        <v>2.888433881514672</v>
      </c>
      <c r="BH262" s="122">
        <f>IF(ABS('Rentas del trabajo'!BH262/'Rentas del trabajo'!BH250*100-100)&gt;100,"-",'Rentas del trabajo'!BH262/'Rentas del trabajo'!BH250*100-100)</f>
        <v>-4.9348750892219897</v>
      </c>
      <c r="BI262" s="122">
        <f>+SUM('Rentas del trabajo'!BI262:BI263)/SUM('Rentas del trabajo'!BI250:BI251)*100-100</f>
        <v>-5.875520657079889</v>
      </c>
      <c r="BJ262" s="122">
        <f>IF(ABS('Rentas del trabajo'!BJ262/'Rentas del trabajo'!BJ250*100-100)&gt;100,"-",'Rentas del trabajo'!BJ262/'Rentas del trabajo'!BJ250*100-100)</f>
        <v>28.792466642263548</v>
      </c>
      <c r="BK262" s="123"/>
      <c r="BL262" s="123"/>
    </row>
    <row r="263" spans="2:64" ht="12" customHeight="1">
      <c r="B263" s="67" t="s">
        <v>494</v>
      </c>
      <c r="C263" s="122">
        <f>IF(ABS('Rentas del trabajo'!C263/'Rentas del trabajo'!C251*100-100)&gt;100,"-",'Rentas del trabajo'!C263/'Rentas del trabajo'!C251*100-100)</f>
        <v>2.5467423273867809</v>
      </c>
      <c r="D263" s="122">
        <f>IF(ABS('Rentas del trabajo'!D263/'Rentas del trabajo'!D251*100-100)&gt;100,"-",'Rentas del trabajo'!D263/'Rentas del trabajo'!D251*100-100)</f>
        <v>3.7510985932134275</v>
      </c>
      <c r="E263" s="122">
        <f>IF(ABS('Rentas del trabajo'!E263/'Rentas del trabajo'!E251*100-100)&gt;100,"-",'Rentas del trabajo'!E263/'Rentas del trabajo'!E251*100-100)</f>
        <v>2.9446116987187594</v>
      </c>
      <c r="F263" s="122">
        <f>IF(ABS('Rentas del trabajo'!F263/'Rentas del trabajo'!F251*100-100)&gt;100,"-",'Rentas del trabajo'!F263/'Rentas del trabajo'!F251*100-100)</f>
        <v>2.9446116987187594</v>
      </c>
      <c r="G263" s="122"/>
      <c r="H263" s="122">
        <f>IF(ABS('Rentas del trabajo'!H263/'Rentas del trabajo'!H251*100-100)&gt;100,"-",'Rentas del trabajo'!H263/'Rentas del trabajo'!H251*100-100)</f>
        <v>5.2741592735071805</v>
      </c>
      <c r="I263" s="122">
        <f>IF(ABS('Rentas del trabajo'!I263/'Rentas del trabajo'!I251*100-100)&gt;100,"-",'Rentas del trabajo'!I263/'Rentas del trabajo'!I251*100-100)</f>
        <v>-2.2758284484876867</v>
      </c>
      <c r="J263" s="122">
        <f>IF(ABS('Rentas del trabajo'!J263/'Rentas del trabajo'!J251*100-100)&gt;100,"-",'Rentas del trabajo'!J263/'Rentas del trabajo'!J251*100-100)</f>
        <v>7.9538976322454573</v>
      </c>
      <c r="K263" s="122">
        <f>IF(ABS('Rentas del trabajo'!K263/'Rentas del trabajo'!K251*100-100)&gt;100,"-",'Rentas del trabajo'!K263/'Rentas del trabajo'!K251*100-100)</f>
        <v>4.8758215798791156</v>
      </c>
      <c r="L263" s="122">
        <f>IF(ABS('Rentas del trabajo'!L263/'Rentas del trabajo'!L251*100-100)&gt;100,"-",'Rentas del trabajo'!L263/'Rentas del trabajo'!L251*100-100)</f>
        <v>2.6500722205127261</v>
      </c>
      <c r="M263" s="122">
        <f>IF(ABS('Rentas del trabajo'!M263/'Rentas del trabajo'!M251*100-100)&gt;100,"-",'Rentas del trabajo'!M263/'Rentas del trabajo'!M251*100-100)</f>
        <v>2.2417850109628148</v>
      </c>
      <c r="N263" s="122">
        <f>IF(ABS('Rentas del trabajo'!N263/'Rentas del trabajo'!N251*100-100)&gt;100,"-",'Rentas del trabajo'!N263/'Rentas del trabajo'!N251*100-100)</f>
        <v>-2.9496714713624215</v>
      </c>
      <c r="O263" s="122">
        <f>IF(ABS('Rentas del trabajo'!O263/'Rentas del trabajo'!O251*100-100)&gt;100,"-",'Rentas del trabajo'!O263/'Rentas del trabajo'!O251*100-100)</f>
        <v>-9.2014975184040395</v>
      </c>
      <c r="P263" s="122"/>
      <c r="Q263" s="122">
        <f>IF(ABS('Rentas del trabajo'!Q263/'Rentas del trabajo'!Q251*100-100)&gt;100,"-",'Rentas del trabajo'!Q263/'Rentas del trabajo'!Q251*100-100)</f>
        <v>-2.030287347097655</v>
      </c>
      <c r="R263" s="122">
        <f>IF(ABS('Rentas del trabajo'!R263/'Rentas del trabajo'!R251*100-100)&gt;100,"-",'Rentas del trabajo'!R263/'Rentas del trabajo'!R251*100-100)</f>
        <v>-4.1368421534603357</v>
      </c>
      <c r="S263" s="122">
        <f>IF(ABS('Rentas del trabajo'!S263/'Rentas del trabajo'!S251*100-100)&gt;100,"-",'Rentas del trabajo'!S263/'Rentas del trabajo'!S251*100-100)</f>
        <v>-4.4445106258171023</v>
      </c>
      <c r="T263" s="122">
        <f>IF(ABS('Rentas del trabajo'!T263/'Rentas del trabajo'!T251*100-100)&gt;100,"-",'Rentas del trabajo'!T263/'Rentas del trabajo'!T251*100-100)</f>
        <v>-4.4445106258171023</v>
      </c>
      <c r="U263" s="122"/>
      <c r="V263" s="122">
        <f>IF(ABS('Rentas del trabajo'!V263/'Rentas del trabajo'!V251*100-100)&gt;100,"-",'Rentas del trabajo'!V263/'Rentas del trabajo'!V251*100-100)</f>
        <v>-3.3483242363945465</v>
      </c>
      <c r="W263" s="122">
        <f>IF(ABS('Rentas del trabajo'!W263/'Rentas del trabajo'!W251*100-100)&gt;100,"-",'Rentas del trabajo'!W263/'Rentas del trabajo'!W251*100-100)</f>
        <v>-3.8293172100139543</v>
      </c>
      <c r="X263" s="122">
        <f>IF(ABS('Rentas del trabajo'!X263/'Rentas del trabajo'!X251*100-100)&gt;100,"-",'Rentas del trabajo'!X263/'Rentas del trabajo'!X251*100-100)</f>
        <v>-3.9094485425590335</v>
      </c>
      <c r="Y263" s="122">
        <f>IF(ABS('Rentas del trabajo'!Y263/'Rentas del trabajo'!Y251*100-100)&gt;100,"-",'Rentas del trabajo'!Y263/'Rentas del trabajo'!Y251*100-100)</f>
        <v>-0.78141634222888001</v>
      </c>
      <c r="Z263" s="122">
        <f>IF(ABS('Rentas del trabajo'!Z263/'Rentas del trabajo'!Z251*100-100)&gt;100,"-",'Rentas del trabajo'!Z263/'Rentas del trabajo'!Z251*100-100)</f>
        <v>1.3609173750955392</v>
      </c>
      <c r="AA263" s="122">
        <f>IF(ABS('Rentas del trabajo'!AA263/'Rentas del trabajo'!AA251*100-100)&gt;100,"-",'Rentas del trabajo'!AA263/'Rentas del trabajo'!AA251*100-100)</f>
        <v>0.75602985044471893</v>
      </c>
      <c r="AB263" s="122">
        <f>IF(ABS('Rentas del trabajo'!AB263/'Rentas del trabajo'!AB251*100-100)&gt;100,"-",'Rentas del trabajo'!AB263/'Rentas del trabajo'!AB251*100-100)</f>
        <v>7.6613344446450355</v>
      </c>
      <c r="AC263" s="122">
        <f>IF(ABS('Rentas del trabajo'!AC263/'Rentas del trabajo'!AC251*100-100)&gt;100,"-",'Rentas del trabajo'!AC263/'Rentas del trabajo'!AC251*100-100)</f>
        <v>-12.075495317436534</v>
      </c>
      <c r="AD263" s="122"/>
      <c r="AE263" s="122">
        <f>IF(ABS('Rentas del trabajo'!AE263/'Rentas del trabajo'!AE251*100-100)&gt;100,"-",'Rentas del trabajo'!AE263/'Rentas del trabajo'!AE251*100-100)</f>
        <v>0.46474879305303318</v>
      </c>
      <c r="AF263" s="122">
        <f>IF(ABS('Rentas del trabajo'!AF263/'Rentas del trabajo'!AF251*100-100)&gt;100,"-",'Rentas del trabajo'!AF263/'Rentas del trabajo'!AF251*100-100)</f>
        <v>-0.54092058806882903</v>
      </c>
      <c r="AG263" s="122">
        <f>IF(ABS('Rentas del trabajo'!AG263/'Rentas del trabajo'!AG251*100-100)&gt;100,"-",'Rentas del trabajo'!AG263/'Rentas del trabajo'!AG251*100-100)</f>
        <v>-1.6307725069369639</v>
      </c>
      <c r="AH263" s="122">
        <f>IF(ABS('Rentas del trabajo'!AH263/'Rentas del trabajo'!AH251*100-100)&gt;100,"-",'Rentas del trabajo'!AH263/'Rentas del trabajo'!AH251*100-100)</f>
        <v>-1.6307725069369639</v>
      </c>
      <c r="AI263" s="122"/>
      <c r="AJ263" s="122">
        <f>IF(ABS('Rentas del trabajo'!AJ263/'Rentas del trabajo'!AJ251*100-100)&gt;100,"-",'Rentas del trabajo'!AJ263/'Rentas del trabajo'!AJ251*100-100)</f>
        <v>1.7492390838917231</v>
      </c>
      <c r="AK263" s="122">
        <f>IF(ABS('Rentas del trabajo'!AK263/'Rentas del trabajo'!AK251*100-100)&gt;100,"-",'Rentas del trabajo'!AK263/'Rentas del trabajo'!AK251*100-100)</f>
        <v>-6.0179969680532963</v>
      </c>
      <c r="AL263" s="122">
        <f>IF(ABS('Rentas del trabajo'!AL263/'Rentas del trabajo'!AL251*100-100)&gt;100,"-",'Rentas del trabajo'!AL263/'Rentas del trabajo'!AL251*100-100)</f>
        <v>3.7334955546259607</v>
      </c>
      <c r="AM263" s="122">
        <f>IF(ABS('Rentas del trabajo'!AM263/'Rentas del trabajo'!AM251*100-100)&gt;100,"-",'Rentas del trabajo'!AM263/'Rentas del trabajo'!AM251*100-100)</f>
        <v>4.0563047710071203</v>
      </c>
      <c r="AN263" s="122">
        <f>IF(ABS('Rentas del trabajo'!AN263/'Rentas del trabajo'!AN251*100-100)&gt;100,"-",'Rentas del trabajo'!AN263/'Rentas del trabajo'!AN251*100-100)</f>
        <v>4.0470548889098126</v>
      </c>
      <c r="AO263" s="122">
        <f>IF(ABS('Rentas del trabajo'!AO263/'Rentas del trabajo'!AO251*100-100)&gt;100,"-",'Rentas del trabajo'!AO263/'Rentas del trabajo'!AO251*100-100)</f>
        <v>3.0147634252731876</v>
      </c>
      <c r="AP263" s="122">
        <f>IF(ABS('Rentas del trabajo'!AP263/'Rentas del trabajo'!AP251*100-100)&gt;100,"-",'Rentas del trabajo'!AP263/'Rentas del trabajo'!AP251*100-100)</f>
        <v>4.4856787768432724</v>
      </c>
      <c r="AQ263" s="122">
        <f>IF(ABS('Rentas del trabajo'!AQ263/'Rentas del trabajo'!AQ251*100-100)&gt;100,"-",'Rentas del trabajo'!AQ263/'Rentas del trabajo'!AQ251*100-100)</f>
        <v>-20.16586643387167</v>
      </c>
      <c r="AR263" s="122"/>
      <c r="AS263" s="122">
        <f>IF(ABS('Rentas del trabajo'!AS263/'Rentas del trabajo'!AS251*100-100)&gt;100,"-",'Rentas del trabajo'!AS263/'Rentas del trabajo'!AS251*100-100)</f>
        <v>0.46474879305303318</v>
      </c>
      <c r="AT263" s="122">
        <f>IF(ABS('Rentas del trabajo'!AT263/'Rentas del trabajo'!AT251*100-100)&gt;100,"-",'Rentas del trabajo'!AT263/'Rentas del trabajo'!AT251*100-100)</f>
        <v>2.0639016038042683</v>
      </c>
      <c r="AU263" s="122">
        <f>IF(ABS('Rentas del trabajo'!AU263/'Rentas del trabajo'!AU251*100-100)&gt;100,"-",'Rentas del trabajo'!AU263/'Rentas del trabajo'!AU251*100-100)</f>
        <v>7.6185972884273383</v>
      </c>
      <c r="AV263" s="122">
        <f>IF(ABS('Rentas del trabajo'!AV263/'Rentas del trabajo'!AV251*100-100)&gt;100,"-",'Rentas del trabajo'!AV263/'Rentas del trabajo'!AV251*100-100)</f>
        <v>-28.049705386875175</v>
      </c>
      <c r="AW263" s="122">
        <f>IF(ABS('Rentas del trabajo'!AW263/'Rentas del trabajo'!AW251*100-100)&gt;100,"-",'Rentas del trabajo'!AW263/'Rentas del trabajo'!AW251*100-100)</f>
        <v>-0.61771790964061779</v>
      </c>
      <c r="AX263" s="122"/>
      <c r="AY263" s="122"/>
      <c r="AZ263" s="122">
        <f>IF(ABS('Rentas del trabajo'!AZ263/'Rentas del trabajo'!AZ251*100-100)&gt;100,"-",'Rentas del trabajo'!AZ263/'Rentas del trabajo'!AZ251*100-100)</f>
        <v>4.6795432804835855</v>
      </c>
      <c r="BA263" s="122">
        <f>IF(ABS('Rentas del trabajo'!BA263/'Rentas del trabajo'!BA251*100-100)&gt;100,"-",'Rentas del trabajo'!BA263/'Rentas del trabajo'!BA251*100-100)</f>
        <v>-9.703605888586182</v>
      </c>
      <c r="BB263" s="122">
        <f>IF(ABS('Rentas del trabajo'!BB263/'Rentas del trabajo'!BB251*100-100)&gt;100,"-",'Rentas del trabajo'!BB263/'Rentas del trabajo'!BB251*100-100)</f>
        <v>18.21345499900977</v>
      </c>
      <c r="BC263" s="122"/>
      <c r="BD263" s="122"/>
      <c r="BE263" s="122">
        <f>IF(ABS('Rentas del trabajo'!BE263/'Rentas del trabajo'!BE251*100-100)&gt;100,"-",'Rentas del trabajo'!BE263/'Rentas del trabajo'!BE251*100-100)</f>
        <v>-7.4003530928055596</v>
      </c>
      <c r="BF263" s="122">
        <f>IF(ABS('Rentas del trabajo'!BF263/'Rentas del trabajo'!BF251*100-100)&gt;100,"-",'Rentas del trabajo'!BF263/'Rentas del trabajo'!BF251*100-100)</f>
        <v>-6.8225768228319765</v>
      </c>
      <c r="BG263" s="122">
        <f>IF(ABS('Rentas del trabajo'!BG263/'Rentas del trabajo'!BG251*100-100)&gt;100,"-",'Rentas del trabajo'!BG263/'Rentas del trabajo'!BG251*100-100)</f>
        <v>-10.95781523756321</v>
      </c>
      <c r="BH263" s="122">
        <f>IF(ABS('Rentas del trabajo'!BH263/'Rentas del trabajo'!BH251*100-100)&gt;100,"-",'Rentas del trabajo'!BH263/'Rentas del trabajo'!BH251*100-100)</f>
        <v>-1.7482657275437816</v>
      </c>
      <c r="BI263" s="122"/>
      <c r="BJ263" s="122">
        <f>IF(ABS('Rentas del trabajo'!BJ263/'Rentas del trabajo'!BJ251*100-100)&gt;100,"-",'Rentas del trabajo'!BJ263/'Rentas del trabajo'!BJ251*100-100)</f>
        <v>-35.602329208226109</v>
      </c>
      <c r="BK263" s="123"/>
      <c r="BL263" s="123"/>
    </row>
    <row r="264" spans="2:64" ht="12" customHeight="1">
      <c r="B264" s="67" t="s">
        <v>495</v>
      </c>
      <c r="C264" s="122">
        <f>IF(ABS('Rentas del trabajo'!C264/'Rentas del trabajo'!C252*100-100)&gt;100,"-",'Rentas del trabajo'!C264/'Rentas del trabajo'!C252*100-100)</f>
        <v>3.664582682733041</v>
      </c>
      <c r="D264" s="122">
        <f>IF(ABS('Rentas del trabajo'!D264/'Rentas del trabajo'!D252*100-100)&gt;100,"-",'Rentas del trabajo'!D264/'Rentas del trabajo'!D252*100-100)</f>
        <v>4.6858742629625567</v>
      </c>
      <c r="E264" s="122">
        <f>IF(ABS('Rentas del trabajo'!E264/'Rentas del trabajo'!E252*100-100)&gt;100,"-",'Rentas del trabajo'!E264/'Rentas del trabajo'!E252*100-100)</f>
        <v>5.5554272175453008</v>
      </c>
      <c r="F264" s="122">
        <f>IF(ABS('Rentas del trabajo'!F264/'Rentas del trabajo'!F252*100-100)&gt;100,"-",'Rentas del trabajo'!F264/'Rentas del trabajo'!F252*100-100)</f>
        <v>5.0596302722601507</v>
      </c>
      <c r="G264" s="122">
        <f>IF(ABS('Rentas del trabajo'!G264/'Rentas del trabajo'!G252*100-100)&gt;100,"-",'Rentas del trabajo'!G264/'Rentas del trabajo'!G252*100-100)</f>
        <v>5.8073065946422133</v>
      </c>
      <c r="H264" s="122">
        <f>IF(ABS('Rentas del trabajo'!H264/'Rentas del trabajo'!H252*100-100)&gt;100,"-",'Rentas del trabajo'!H264/'Rentas del trabajo'!H252*100-100)</f>
        <v>0.36276330330207429</v>
      </c>
      <c r="I264" s="122">
        <f>IF(ABS('Rentas del trabajo'!I264/'Rentas del trabajo'!I252*100-100)&gt;100,"-",'Rentas del trabajo'!I264/'Rentas del trabajo'!I252*100-100)</f>
        <v>0.45551970861058066</v>
      </c>
      <c r="J264" s="122">
        <f>IF(ABS('Rentas del trabajo'!J264/'Rentas del trabajo'!J252*100-100)&gt;100,"-",'Rentas del trabajo'!J264/'Rentas del trabajo'!J252*100-100)</f>
        <v>-0.10818298583610897</v>
      </c>
      <c r="K264" s="122">
        <f>IF(ABS('Rentas del trabajo'!K264/'Rentas del trabajo'!K252*100-100)&gt;100,"-",'Rentas del trabajo'!K264/'Rentas del trabajo'!K252*100-100)</f>
        <v>1.4525457955982546</v>
      </c>
      <c r="L264" s="122">
        <f>IF(ABS('Rentas del trabajo'!L264/'Rentas del trabajo'!L252*100-100)&gt;100,"-",'Rentas del trabajo'!L264/'Rentas del trabajo'!L252*100-100)</f>
        <v>3.2405703857434816</v>
      </c>
      <c r="M264" s="122">
        <f>IF(ABS('Rentas del trabajo'!M264/'Rentas del trabajo'!M252*100-100)&gt;100,"-",'Rentas del trabajo'!M264/'Rentas del trabajo'!M252*100-100)</f>
        <v>2.8721596985581357</v>
      </c>
      <c r="N264" s="122">
        <f>IF(ABS('Rentas del trabajo'!N264/'Rentas del trabajo'!N252*100-100)&gt;100,"-",'Rentas del trabajo'!N264/'Rentas del trabajo'!N252*100-100)</f>
        <v>-0.48521264791963858</v>
      </c>
      <c r="O264" s="122">
        <f>IF(ABS('Rentas del trabajo'!O264/'Rentas del trabajo'!O252*100-100)&gt;100,"-",'Rentas del trabajo'!O264/'Rentas del trabajo'!O252*100-100)</f>
        <v>-8.7289560467314686</v>
      </c>
      <c r="P264" s="122"/>
      <c r="Q264" s="122">
        <f>IF(ABS('Rentas del trabajo'!Q264/'Rentas del trabajo'!Q252*100-100)&gt;100,"-",'Rentas del trabajo'!Q264/'Rentas del trabajo'!Q252*100-100)</f>
        <v>-4.7529470486733487</v>
      </c>
      <c r="R264" s="122">
        <f>IF(ABS('Rentas del trabajo'!R264/'Rentas del trabajo'!R252*100-100)&gt;100,"-",'Rentas del trabajo'!R264/'Rentas del trabajo'!R252*100-100)</f>
        <v>-4.1443257893585042</v>
      </c>
      <c r="S264" s="122">
        <f>IF(ABS('Rentas del trabajo'!S264/'Rentas del trabajo'!S252*100-100)&gt;100,"-",'Rentas del trabajo'!S264/'Rentas del trabajo'!S252*100-100)</f>
        <v>-4.3239373924400297</v>
      </c>
      <c r="T264" s="122">
        <f>IF(ABS('Rentas del trabajo'!T264/'Rentas del trabajo'!T252*100-100)&gt;100,"-",'Rentas del trabajo'!T264/'Rentas del trabajo'!T252*100-100)</f>
        <v>-4.9142117598670438</v>
      </c>
      <c r="U264" s="122">
        <f>IF(ABS('Rentas del trabajo'!U264/'Rentas del trabajo'!U252*100-100)&gt;100,"-",'Rentas del trabajo'!U264/'Rentas del trabajo'!U252*100-100)</f>
        <v>-3.6157214212406359</v>
      </c>
      <c r="V264" s="122">
        <f>IF(ABS('Rentas del trabajo'!V264/'Rentas del trabajo'!V252*100-100)&gt;100,"-",'Rentas del trabajo'!V264/'Rentas del trabajo'!V252*100-100)</f>
        <v>-2.6444001310913876</v>
      </c>
      <c r="W264" s="122">
        <f>IF(ABS('Rentas del trabajo'!W264/'Rentas del trabajo'!W252*100-100)&gt;100,"-",'Rentas del trabajo'!W264/'Rentas del trabajo'!W252*100-100)</f>
        <v>-3.5420030205695667</v>
      </c>
      <c r="X264" s="122">
        <f>IF(ABS('Rentas del trabajo'!X264/'Rentas del trabajo'!X252*100-100)&gt;100,"-",'Rentas del trabajo'!X264/'Rentas del trabajo'!X252*100-100)</f>
        <v>-3.5523431259791636</v>
      </c>
      <c r="Y264" s="122">
        <f>IF(ABS('Rentas del trabajo'!Y264/'Rentas del trabajo'!Y252*100-100)&gt;100,"-",'Rentas del trabajo'!Y264/'Rentas del trabajo'!Y252*100-100)</f>
        <v>1.4749003853865759</v>
      </c>
      <c r="Z264" s="122">
        <f>IF(ABS('Rentas del trabajo'!Z264/'Rentas del trabajo'!Z252*100-100)&gt;100,"-",'Rentas del trabajo'!Z264/'Rentas del trabajo'!Z252*100-100)</f>
        <v>0.68543842985684478</v>
      </c>
      <c r="AA264" s="122">
        <f>IF(ABS('Rentas del trabajo'!AA264/'Rentas del trabajo'!AA252*100-100)&gt;100,"-",'Rentas del trabajo'!AA264/'Rentas del trabajo'!AA252*100-100)</f>
        <v>3.7651697418468189E-2</v>
      </c>
      <c r="AB264" s="122">
        <f>IF(ABS('Rentas del trabajo'!AB264/'Rentas del trabajo'!AB252*100-100)&gt;100,"-",'Rentas del trabajo'!AB264/'Rentas del trabajo'!AB252*100-100)</f>
        <v>-20.53747726850581</v>
      </c>
      <c r="AC264" s="122">
        <f>IF(ABS('Rentas del trabajo'!AC264/'Rentas del trabajo'!AC252*100-100)&gt;100,"-",'Rentas del trabajo'!AC264/'Rentas del trabajo'!AC252*100-100)</f>
        <v>-11.820383930791337</v>
      </c>
      <c r="AD264" s="122"/>
      <c r="AE264" s="122">
        <f>IF(ABS('Rentas del trabajo'!AE264/'Rentas del trabajo'!AE252*100-100)&gt;100,"-",'Rentas del trabajo'!AE264/'Rentas del trabajo'!AE252*100-100)</f>
        <v>-1.2625400404054687</v>
      </c>
      <c r="AF264" s="122">
        <f>IF(ABS('Rentas del trabajo'!AF264/'Rentas del trabajo'!AF252*100-100)&gt;100,"-",'Rentas del trabajo'!AF264/'Rentas del trabajo'!AF252*100-100)</f>
        <v>0.34735057806717862</v>
      </c>
      <c r="AG264" s="122">
        <f>IF(ABS('Rentas del trabajo'!AG264/'Rentas del trabajo'!AG252*100-100)&gt;100,"-",'Rentas del trabajo'!AG264/'Rentas del trabajo'!AG252*100-100)</f>
        <v>0.99127663033604563</v>
      </c>
      <c r="AH264" s="122">
        <f>IF(ABS('Rentas del trabajo'!AH264/'Rentas del trabajo'!AH252*100-100)&gt;100,"-",'Rentas del trabajo'!AH264/'Rentas del trabajo'!AH252*100-100)</f>
        <v>-0.10322243345211746</v>
      </c>
      <c r="AI264" s="122">
        <f>IF(ABS('Rentas del trabajo'!AI264/'Rentas del trabajo'!AI252*100-100)&gt;100,"-",'Rentas del trabajo'!AI264/'Rentas del trabajo'!AI252*100-100)</f>
        <v>1.9816091448619773</v>
      </c>
      <c r="AJ264" s="122">
        <f>IF(ABS('Rentas del trabajo'!AJ264/'Rentas del trabajo'!AJ252*100-100)&gt;100,"-",'Rentas del trabajo'!AJ264/'Rentas del trabajo'!AJ252*100-100)</f>
        <v>-2.2912297410573785</v>
      </c>
      <c r="AK264" s="122">
        <f>IF(ABS('Rentas del trabajo'!AK264/'Rentas del trabajo'!AK252*100-100)&gt;100,"-",'Rentas del trabajo'!AK264/'Rentas del trabajo'!AK252*100-100)</f>
        <v>-3.1026178337972681</v>
      </c>
      <c r="AL264" s="122">
        <f>IF(ABS('Rentas del trabajo'!AL264/'Rentas del trabajo'!AL252*100-100)&gt;100,"-",'Rentas del trabajo'!AL264/'Rentas del trabajo'!AL252*100-100)</f>
        <v>-3.6566830809544371</v>
      </c>
      <c r="AM264" s="122">
        <f>IF(ABS('Rentas del trabajo'!AM264/'Rentas del trabajo'!AM252*100-100)&gt;100,"-",'Rentas del trabajo'!AM264/'Rentas del trabajo'!AM252*100-100)</f>
        <v>2.9488697845220457</v>
      </c>
      <c r="AN264" s="122">
        <f>IF(ABS('Rentas del trabajo'!AN264/'Rentas del trabajo'!AN252*100-100)&gt;100,"-",'Rentas del trabajo'!AN264/'Rentas del trabajo'!AN252*100-100)</f>
        <v>3.9482209303707947</v>
      </c>
      <c r="AO264" s="122">
        <f>IF(ABS('Rentas del trabajo'!AO264/'Rentas del trabajo'!AO252*100-100)&gt;100,"-",'Rentas del trabajo'!AO264/'Rentas del trabajo'!AO252*100-100)</f>
        <v>2.9108928128556784</v>
      </c>
      <c r="AP264" s="122">
        <f>IF(ABS('Rentas del trabajo'!AP264/'Rentas del trabajo'!AP252*100-100)&gt;100,"-",'Rentas del trabajo'!AP264/'Rentas del trabajo'!AP252*100-100)</f>
        <v>-20.923039479155051</v>
      </c>
      <c r="AQ264" s="122">
        <f>IF(ABS('Rentas del trabajo'!AQ264/'Rentas del trabajo'!AQ252*100-100)&gt;100,"-",'Rentas del trabajo'!AQ264/'Rentas del trabajo'!AQ252*100-100)</f>
        <v>-19.517543859649123</v>
      </c>
      <c r="AR264" s="122"/>
      <c r="AS264" s="122">
        <f>IF(ABS('Rentas del trabajo'!AS264/'Rentas del trabajo'!AS252*100-100)&gt;100,"-",'Rentas del trabajo'!AS264/'Rentas del trabajo'!AS252*100-100)</f>
        <v>-1.2625400404054687</v>
      </c>
      <c r="AT264" s="122">
        <f>IF(ABS('Rentas del trabajo'!AT264/'Rentas del trabajo'!AT252*100-100)&gt;100,"-",'Rentas del trabajo'!AT264/'Rentas del trabajo'!AT252*100-100)</f>
        <v>-0.9393071382162077</v>
      </c>
      <c r="AU264" s="122">
        <f>IF(ABS('Rentas del trabajo'!AU264/'Rentas del trabajo'!AU252*100-100)&gt;100,"-",'Rentas del trabajo'!AU264/'Rentas del trabajo'!AU252*100-100)</f>
        <v>-1.8987126217395911</v>
      </c>
      <c r="AV264" s="122">
        <f>IF(ABS('Rentas del trabajo'!AV264/'Rentas del trabajo'!AV252*100-100)&gt;100,"-",'Rentas del trabajo'!AV264/'Rentas del trabajo'!AV252*100-100)</f>
        <v>2.5892726399200399</v>
      </c>
      <c r="AW264" s="122">
        <f>IF(ABS('Rentas del trabajo'!AW264/'Rentas del trabajo'!AW252*100-100)&gt;100,"-",'Rentas del trabajo'!AW264/'Rentas del trabajo'!AW252*100-100)</f>
        <v>-2.3664351735522331</v>
      </c>
      <c r="AX264" s="122">
        <f>+'Rentas del trabajo'!AX264/'Rentas del trabajo'!AX252*100-100</f>
        <v>-0.50509129701271149</v>
      </c>
      <c r="AY264" s="122"/>
      <c r="AZ264" s="122">
        <f>IF(ABS('Rentas del trabajo'!AZ264/'Rentas del trabajo'!AZ252*100-100)&gt;100,"-",'Rentas del trabajo'!AZ264/'Rentas del trabajo'!AZ252*100-100)</f>
        <v>0.58106790284418253</v>
      </c>
      <c r="BA264" s="122">
        <f>IF(ABS('Rentas del trabajo'!BA264/'Rentas del trabajo'!BA252*100-100)&gt;100,"-",'Rentas del trabajo'!BA264/'Rentas del trabajo'!BA252*100-100)</f>
        <v>-17.610227761970407</v>
      </c>
      <c r="BB264" s="122">
        <f>IF(ABS('Rentas del trabajo'!BB264/'Rentas del trabajo'!BB252*100-100)&gt;100,"-",'Rentas del trabajo'!BB264/'Rentas del trabajo'!BB252*100-100)</f>
        <v>14.637501743854116</v>
      </c>
      <c r="BC264" s="122"/>
      <c r="BD264" s="122"/>
      <c r="BE264" s="122">
        <f>IF(ABS('Rentas del trabajo'!BE264/'Rentas del trabajo'!BE252*100-100)&gt;100,"-",'Rentas del trabajo'!BE264/'Rentas del trabajo'!BE252*100-100)</f>
        <v>-7.2891154817686044</v>
      </c>
      <c r="BF264" s="122">
        <f>IF(ABS('Rentas del trabajo'!BF264/'Rentas del trabajo'!BF252*100-100)&gt;100,"-",'Rentas del trabajo'!BF264/'Rentas del trabajo'!BF252*100-100)</f>
        <v>-7.3501344260737369</v>
      </c>
      <c r="BG264" s="122">
        <f>IF(ABS('Rentas del trabajo'!BG264/'Rentas del trabajo'!BG252*100-100)&gt;100,"-",'Rentas del trabajo'!BG264/'Rentas del trabajo'!BG252*100-100)</f>
        <v>-17.599481965294189</v>
      </c>
      <c r="BH264" s="122">
        <f>IF(ABS('Rentas del trabajo'!BH264/'Rentas del trabajo'!BH252*100-100)&gt;100,"-",'Rentas del trabajo'!BH264/'Rentas del trabajo'!BH252*100-100)</f>
        <v>-0.63985276090063792</v>
      </c>
      <c r="BI264" s="122"/>
      <c r="BJ264" s="122">
        <f>IF(ABS('Rentas del trabajo'!BJ264/'Rentas del trabajo'!BJ252*100-100)&gt;100,"-",'Rentas del trabajo'!BJ264/'Rentas del trabajo'!BJ252*100-100)</f>
        <v>-3.2011531358382115</v>
      </c>
      <c r="BK264" s="123"/>
      <c r="BL264" s="123"/>
    </row>
    <row r="265" spans="2:64" ht="12" customHeight="1">
      <c r="B265" s="67" t="s">
        <v>496</v>
      </c>
      <c r="C265" s="122">
        <f>IF(ABS('Rentas del trabajo'!C265/'Rentas del trabajo'!C253*100-100)&gt;100,"-",'Rentas del trabajo'!C265/'Rentas del trabajo'!C253*100-100)</f>
        <v>3.4204831570342975</v>
      </c>
      <c r="D265" s="122">
        <f>IF(ABS('Rentas del trabajo'!D265/'Rentas del trabajo'!D253*100-100)&gt;100,"-",'Rentas del trabajo'!D265/'Rentas del trabajo'!D253*100-100)</f>
        <v>5.0981204030262148</v>
      </c>
      <c r="E265" s="122">
        <f>IF(ABS('Rentas del trabajo'!E265/'Rentas del trabajo'!E253*100-100)&gt;100,"-",'Rentas del trabajo'!E265/'Rentas del trabajo'!E253*100-100)</f>
        <v>5.7937568004656725</v>
      </c>
      <c r="F265" s="122">
        <f>IF(ABS('Rentas del trabajo'!F265/'Rentas del trabajo'!F253*100-100)&gt;100,"-",'Rentas del trabajo'!F265/'Rentas del trabajo'!F253*100-100)</f>
        <v>5.7937568004656725</v>
      </c>
      <c r="G265" s="122"/>
      <c r="H265" s="122">
        <f>IF(ABS('Rentas del trabajo'!H265/'Rentas del trabajo'!H253*100-100)&gt;100,"-",'Rentas del trabajo'!H265/'Rentas del trabajo'!H253*100-100)</f>
        <v>3.8997837869976451</v>
      </c>
      <c r="I265" s="122">
        <f>IF(ABS('Rentas del trabajo'!I265/'Rentas del trabajo'!I253*100-100)&gt;100,"-",'Rentas del trabajo'!I265/'Rentas del trabajo'!I253*100-100)</f>
        <v>6.2511240429577413</v>
      </c>
      <c r="J265" s="122">
        <f>IF(ABS('Rentas del trabajo'!J265/'Rentas del trabajo'!J253*100-100)&gt;100,"-",'Rentas del trabajo'!J265/'Rentas del trabajo'!J253*100-100)</f>
        <v>3.3023501455106725</v>
      </c>
      <c r="K265" s="122">
        <f>IF(ABS('Rentas del trabajo'!K265/'Rentas del trabajo'!K253*100-100)&gt;100,"-",'Rentas del trabajo'!K265/'Rentas del trabajo'!K253*100-100)</f>
        <v>3.1995037926266576</v>
      </c>
      <c r="L265" s="122">
        <f>IF(ABS('Rentas del trabajo'!L265/'Rentas del trabajo'!L253*100-100)&gt;100,"-",'Rentas del trabajo'!L265/'Rentas del trabajo'!L253*100-100)</f>
        <v>2.9757560147568825</v>
      </c>
      <c r="M265" s="122">
        <f>IF(ABS('Rentas del trabajo'!M265/'Rentas del trabajo'!M253*100-100)&gt;100,"-",'Rentas del trabajo'!M265/'Rentas del trabajo'!M253*100-100)</f>
        <v>2.5895904835828674</v>
      </c>
      <c r="N265" s="122">
        <f>IF(ABS('Rentas del trabajo'!N265/'Rentas del trabajo'!N253*100-100)&gt;100,"-",'Rentas del trabajo'!N265/'Rentas del trabajo'!N253*100-100)</f>
        <v>-2.7002436359476718</v>
      </c>
      <c r="O265" s="122">
        <f>IF(ABS('Rentas del trabajo'!O265/'Rentas del trabajo'!O253*100-100)&gt;100,"-",'Rentas del trabajo'!O265/'Rentas del trabajo'!O253*100-100)</f>
        <v>-9.9967437562279429</v>
      </c>
      <c r="P265" s="122"/>
      <c r="Q265" s="122">
        <f>IF(ABS('Rentas del trabajo'!Q265/'Rentas del trabajo'!Q253*100-100)&gt;100,"-",'Rentas del trabajo'!Q265/'Rentas del trabajo'!Q253*100-100)</f>
        <v>-1.2595493999768195</v>
      </c>
      <c r="R265" s="122">
        <f>IF(ABS('Rentas del trabajo'!R265/'Rentas del trabajo'!R253*100-100)&gt;100,"-",'Rentas del trabajo'!R265/'Rentas del trabajo'!R253*100-100)</f>
        <v>-3.2191098120447492</v>
      </c>
      <c r="S265" s="122">
        <f>IF(ABS('Rentas del trabajo'!S265/'Rentas del trabajo'!S253*100-100)&gt;100,"-",'Rentas del trabajo'!S265/'Rentas del trabajo'!S253*100-100)</f>
        <v>-3.3353775921153783</v>
      </c>
      <c r="T265" s="122">
        <f>IF(ABS('Rentas del trabajo'!T265/'Rentas del trabajo'!T253*100-100)&gt;100,"-",'Rentas del trabajo'!T265/'Rentas del trabajo'!T253*100-100)</f>
        <v>-3.3353775921153783</v>
      </c>
      <c r="U265" s="122"/>
      <c r="V265" s="122">
        <f>IF(ABS('Rentas del trabajo'!V265/'Rentas del trabajo'!V253*100-100)&gt;100,"-",'Rentas del trabajo'!V265/'Rentas del trabajo'!V253*100-100)</f>
        <v>-3.0570164501770023</v>
      </c>
      <c r="W265" s="122">
        <f>IF(ABS('Rentas del trabajo'!W265/'Rentas del trabajo'!W253*100-100)&gt;100,"-",'Rentas del trabajo'!W265/'Rentas del trabajo'!W253*100-100)</f>
        <v>-3.1214604332723468</v>
      </c>
      <c r="X265" s="122">
        <f>IF(ABS('Rentas del trabajo'!X265/'Rentas del trabajo'!X253*100-100)&gt;100,"-",'Rentas del trabajo'!X265/'Rentas del trabajo'!X253*100-100)</f>
        <v>-4.0016108062485358</v>
      </c>
      <c r="Y265" s="122">
        <f>IF(ABS('Rentas del trabajo'!Y265/'Rentas del trabajo'!Y253*100-100)&gt;100,"-",'Rentas del trabajo'!Y265/'Rentas del trabajo'!Y253*100-100)</f>
        <v>1.6465441160521124</v>
      </c>
      <c r="Z265" s="122">
        <f>IF(ABS('Rentas del trabajo'!Z265/'Rentas del trabajo'!Z253*100-100)&gt;100,"-",'Rentas del trabajo'!Z265/'Rentas del trabajo'!Z253*100-100)</f>
        <v>0.99051279596815789</v>
      </c>
      <c r="AA265" s="122">
        <f>IF(ABS('Rentas del trabajo'!AA265/'Rentas del trabajo'!AA253*100-100)&gt;100,"-",'Rentas del trabajo'!AA265/'Rentas del trabajo'!AA253*100-100)</f>
        <v>0.36439955194759932</v>
      </c>
      <c r="AB265" s="122">
        <f>IF(ABS('Rentas del trabajo'!AB265/'Rentas del trabajo'!AB253*100-100)&gt;100,"-",'Rentas del trabajo'!AB265/'Rentas del trabajo'!AB253*100-100)</f>
        <v>4.6721686725942533</v>
      </c>
      <c r="AC265" s="122">
        <f>IF(ABS('Rentas del trabajo'!AC265/'Rentas del trabajo'!AC253*100-100)&gt;100,"-",'Rentas del trabajo'!AC265/'Rentas del trabajo'!AC253*100-100)</f>
        <v>-7.2171296374445291</v>
      </c>
      <c r="AD265" s="122"/>
      <c r="AE265" s="122">
        <f>IF(ABS('Rentas del trabajo'!AE265/'Rentas del trabajo'!AE253*100-100)&gt;100,"-",'Rentas del trabajo'!AE265/'Rentas del trabajo'!AE253*100-100)</f>
        <v>2.1178510819767524</v>
      </c>
      <c r="AF265" s="122">
        <f>IF(ABS('Rentas del trabajo'!AF265/'Rentas del trabajo'!AF253*100-100)&gt;100,"-",'Rentas del trabajo'!AF265/'Rentas del trabajo'!AF253*100-100)</f>
        <v>1.71489649685779</v>
      </c>
      <c r="AG265" s="122">
        <f>IF(ABS('Rentas del trabajo'!AG265/'Rentas del trabajo'!AG253*100-100)&gt;100,"-",'Rentas del trabajo'!AG265/'Rentas del trabajo'!AG253*100-100)</f>
        <v>2.2651355422858899</v>
      </c>
      <c r="AH265" s="122">
        <f>IF(ABS('Rentas del trabajo'!AH265/'Rentas del trabajo'!AH253*100-100)&gt;100,"-",'Rentas del trabajo'!AH265/'Rentas del trabajo'!AH253*100-100)</f>
        <v>2.2651355422858899</v>
      </c>
      <c r="AI265" s="122"/>
      <c r="AJ265" s="122">
        <f>IF(ABS('Rentas del trabajo'!AJ265/'Rentas del trabajo'!AJ253*100-100)&gt;100,"-",'Rentas del trabajo'!AJ265/'Rentas del trabajo'!AJ253*100-100)</f>
        <v>0.72355030493078232</v>
      </c>
      <c r="AK265" s="122">
        <f>IF(ABS('Rentas del trabajo'!AK265/'Rentas del trabajo'!AK253*100-100)&gt;100,"-",'Rentas del trabajo'!AK265/'Rentas del trabajo'!AK253*100-100)</f>
        <v>2.9345372460496577</v>
      </c>
      <c r="AL265" s="122">
        <f>IF(ABS('Rentas del trabajo'!AL265/'Rentas del trabajo'!AL253*100-100)&gt;100,"-",'Rentas del trabajo'!AL265/'Rentas del trabajo'!AL253*100-100)</f>
        <v>-0.83140786102076447</v>
      </c>
      <c r="AM265" s="122">
        <f>IF(ABS('Rentas del trabajo'!AM265/'Rentas del trabajo'!AM253*100-100)&gt;100,"-",'Rentas del trabajo'!AM265/'Rentas del trabajo'!AM253*100-100)</f>
        <v>4.8987291501191237</v>
      </c>
      <c r="AN265" s="122">
        <f>IF(ABS('Rentas del trabajo'!AN265/'Rentas del trabajo'!AN253*100-100)&gt;100,"-",'Rentas del trabajo'!AN265/'Rentas del trabajo'!AN253*100-100)</f>
        <v>3.9957440548279806</v>
      </c>
      <c r="AO265" s="122">
        <f>IF(ABS('Rentas del trabajo'!AO265/'Rentas del trabajo'!AO253*100-100)&gt;100,"-",'Rentas del trabajo'!AO265/'Rentas del trabajo'!AO253*100-100)</f>
        <v>2.963426491649912</v>
      </c>
      <c r="AP265" s="122">
        <f>IF(ABS('Rentas del trabajo'!AP265/'Rentas del trabajo'!AP253*100-100)&gt;100,"-",'Rentas del trabajo'!AP265/'Rentas del trabajo'!AP253*100-100)</f>
        <v>1.8457650994041046</v>
      </c>
      <c r="AQ265" s="122">
        <f>IF(ABS('Rentas del trabajo'!AQ265/'Rentas del trabajo'!AQ253*100-100)&gt;100,"-",'Rentas del trabajo'!AQ265/'Rentas del trabajo'!AQ253*100-100)</f>
        <v>-16.49239543726236</v>
      </c>
      <c r="AR265" s="122"/>
      <c r="AS265" s="122">
        <f>IF(ABS('Rentas del trabajo'!AS265/'Rentas del trabajo'!AS253*100-100)&gt;100,"-",'Rentas del trabajo'!AS265/'Rentas del trabajo'!AS253*100-100)</f>
        <v>2.1178510819767524</v>
      </c>
      <c r="AT265" s="122">
        <f>IF(ABS('Rentas del trabajo'!AT265/'Rentas del trabajo'!AT253*100-100)&gt;100,"-",'Rentas del trabajo'!AT265/'Rentas del trabajo'!AT253*100-100)</f>
        <v>1.2236074667246726</v>
      </c>
      <c r="AU265" s="122">
        <f>IF(ABS('Rentas del trabajo'!AU265/'Rentas del trabajo'!AU253*100-100)&gt;100,"-",'Rentas del trabajo'!AU265/'Rentas del trabajo'!AU253*100-100)</f>
        <v>-1.7387469054049802</v>
      </c>
      <c r="AV265" s="122">
        <f>IF(ABS('Rentas del trabajo'!AV265/'Rentas del trabajo'!AV253*100-100)&gt;100,"-",'Rentas del trabajo'!AV265/'Rentas del trabajo'!AV253*100-100)</f>
        <v>20.781628858070007</v>
      </c>
      <c r="AW265" s="122">
        <f>IF(ABS('Rentas del trabajo'!AW265/'Rentas del trabajo'!AW253*100-100)&gt;100,"-",'Rentas del trabajo'!AW265/'Rentas del trabajo'!AW253*100-100)</f>
        <v>2.81039375543331</v>
      </c>
      <c r="AX265" s="122"/>
      <c r="AY265" s="122"/>
      <c r="AZ265" s="122">
        <f>IF(ABS('Rentas del trabajo'!AZ265/'Rentas del trabajo'!AZ253*100-100)&gt;100,"-",'Rentas del trabajo'!AZ265/'Rentas del trabajo'!AZ253*100-100)</f>
        <v>-0.60675136331570911</v>
      </c>
      <c r="BA265" s="122">
        <f>IF(ABS('Rentas del trabajo'!BA265/'Rentas del trabajo'!BA253*100-100)&gt;100,"-",'Rentas del trabajo'!BA265/'Rentas del trabajo'!BA253*100-100)</f>
        <v>-3.0286721120505291</v>
      </c>
      <c r="BB265" s="122">
        <f>IF(ABS('Rentas del trabajo'!BB265/'Rentas del trabajo'!BB253*100-100)&gt;100,"-",'Rentas del trabajo'!BB265/'Rentas del trabajo'!BB253*100-100)</f>
        <v>0.46565044548469814</v>
      </c>
      <c r="BC265" s="122">
        <f>+'Rentas del trabajo'!BC265/'Rentas del trabajo'!BC253*100-100</f>
        <v>-0.4900667627924804</v>
      </c>
      <c r="BD265" s="122"/>
      <c r="BE265" s="122">
        <f>IF(ABS('Rentas del trabajo'!BE265/'Rentas del trabajo'!BE253*100-100)&gt;100,"-",'Rentas del trabajo'!BE265/'Rentas del trabajo'!BE253*100-100)</f>
        <v>-0.85485163416026921</v>
      </c>
      <c r="BF265" s="122">
        <f>IF(ABS('Rentas del trabajo'!BF265/'Rentas del trabajo'!BF253*100-100)&gt;100,"-",'Rentas del trabajo'!BF265/'Rentas del trabajo'!BF253*100-100)</f>
        <v>-0.71637163709826268</v>
      </c>
      <c r="BG265" s="122">
        <f>IF(ABS('Rentas del trabajo'!BG265/'Rentas del trabajo'!BG253*100-100)&gt;100,"-",'Rentas del trabajo'!BG265/'Rentas del trabajo'!BG253*100-100)</f>
        <v>-3.0154243129765206</v>
      </c>
      <c r="BH265" s="122">
        <f>IF(ABS('Rentas del trabajo'!BH265/'Rentas del trabajo'!BH253*100-100)&gt;100,"-",'Rentas del trabajo'!BH265/'Rentas del trabajo'!BH253*100-100)</f>
        <v>-0.49958940966855891</v>
      </c>
      <c r="BI265" s="122">
        <f>+'Rentas del trabajo'!BI265/'Rentas del trabajo'!BI253*100-100</f>
        <v>7.1683669059297017E-2</v>
      </c>
      <c r="BJ265" s="122">
        <f>IF(ABS('Rentas del trabajo'!BJ265/'Rentas del trabajo'!BJ253*100-100)&gt;100,"-",'Rentas del trabajo'!BJ265/'Rentas del trabajo'!BJ253*100-100)</f>
        <v>-16.972449103986278</v>
      </c>
      <c r="BK265" s="123"/>
      <c r="BL265" s="123"/>
    </row>
    <row r="266" spans="2:64" ht="12" customHeight="1">
      <c r="B266" s="67" t="s">
        <v>497</v>
      </c>
      <c r="C266" s="122">
        <f>IF(ABS('Rentas del trabajo'!C266/'Rentas del trabajo'!C254*100-100)&gt;100,"-",'Rentas del trabajo'!C266/'Rentas del trabajo'!C254*100-100)</f>
        <v>5.7748519418307183</v>
      </c>
      <c r="D266" s="122">
        <f>IF(ABS('Rentas del trabajo'!D266/'Rentas del trabajo'!D254*100-100)&gt;100,"-",'Rentas del trabajo'!D266/'Rentas del trabajo'!D254*100-100)</f>
        <v>8.5976993019416312</v>
      </c>
      <c r="E266" s="122">
        <f>IF(ABS('Rentas del trabajo'!E266/'Rentas del trabajo'!E254*100-100)&gt;100,"-",'Rentas del trabajo'!E266/'Rentas del trabajo'!E254*100-100)</f>
        <v>8.1489153554084481</v>
      </c>
      <c r="F266" s="122">
        <f>IF(ABS('Rentas del trabajo'!F266/'Rentas del trabajo'!F254*100-100)&gt;100,"-",'Rentas del trabajo'!F266/'Rentas del trabajo'!F254*100-100)</f>
        <v>8.1489153554084481</v>
      </c>
      <c r="G266" s="122"/>
      <c r="H266" s="122">
        <f>IF(ABS('Rentas del trabajo'!H266/'Rentas del trabajo'!H254*100-100)&gt;100,"-",'Rentas del trabajo'!H266/'Rentas del trabajo'!H254*100-100)</f>
        <v>9.3550152506871598</v>
      </c>
      <c r="I266" s="122">
        <f>IF(ABS('Rentas del trabajo'!I266/'Rentas del trabajo'!I254*100-100)&gt;100,"-",'Rentas del trabajo'!I266/'Rentas del trabajo'!I254*100-100)</f>
        <v>28.135074538112718</v>
      </c>
      <c r="J266" s="122">
        <f>IF(ABS('Rentas del trabajo'!J266/'Rentas del trabajo'!J254*100-100)&gt;100,"-",'Rentas del trabajo'!J266/'Rentas del trabajo'!J254*100-100)</f>
        <v>4.9498358165852068</v>
      </c>
      <c r="K266" s="122">
        <f>IF(ABS('Rentas del trabajo'!K266/'Rentas del trabajo'!K254*100-100)&gt;100,"-",'Rentas del trabajo'!K266/'Rentas del trabajo'!K254*100-100)</f>
        <v>1.3232169816261603</v>
      </c>
      <c r="L266" s="122">
        <f>IF(ABS('Rentas del trabajo'!L266/'Rentas del trabajo'!L254*100-100)&gt;100,"-",'Rentas del trabajo'!L266/'Rentas del trabajo'!L254*100-100)</f>
        <v>3.4185469913366546</v>
      </c>
      <c r="M266" s="122">
        <f>IF(ABS('Rentas del trabajo'!M266/'Rentas del trabajo'!M254*100-100)&gt;100,"-",'Rentas del trabajo'!M266/'Rentas del trabajo'!M254*100-100)</f>
        <v>3.063409897816527</v>
      </c>
      <c r="N266" s="122">
        <f>IF(ABS('Rentas del trabajo'!N266/'Rentas del trabajo'!N254*100-100)&gt;100,"-",'Rentas del trabajo'!N266/'Rentas del trabajo'!N254*100-100)</f>
        <v>-0.58529205907629489</v>
      </c>
      <c r="O266" s="122">
        <f>IF(ABS('Rentas del trabajo'!O266/'Rentas del trabajo'!O254*100-100)&gt;100,"-",'Rentas del trabajo'!O266/'Rentas del trabajo'!O254*100-100)</f>
        <v>-8.9565064639721754</v>
      </c>
      <c r="P266" s="122"/>
      <c r="Q266" s="122">
        <f>IF(ABS('Rentas del trabajo'!Q266/'Rentas del trabajo'!Q254*100-100)&gt;100,"-",'Rentas del trabajo'!Q266/'Rentas del trabajo'!Q254*100-100)</f>
        <v>5.8542603609623711E-4</v>
      </c>
      <c r="R266" s="122">
        <f>IF(ABS('Rentas del trabajo'!R266/'Rentas del trabajo'!R254*100-100)&gt;100,"-",'Rentas del trabajo'!R266/'Rentas del trabajo'!R254*100-100)</f>
        <v>-2.1626402748378695</v>
      </c>
      <c r="S266" s="122">
        <f>IF(ABS('Rentas del trabajo'!S266/'Rentas del trabajo'!S254*100-100)&gt;100,"-",'Rentas del trabajo'!S266/'Rentas del trabajo'!S254*100-100)</f>
        <v>-1.6298722990362791</v>
      </c>
      <c r="T266" s="122">
        <f>IF(ABS('Rentas del trabajo'!T266/'Rentas del trabajo'!T254*100-100)&gt;100,"-",'Rentas del trabajo'!T266/'Rentas del trabajo'!T254*100-100)</f>
        <v>-1.6298722990362791</v>
      </c>
      <c r="U266" s="122"/>
      <c r="V266" s="122">
        <f>IF(ABS('Rentas del trabajo'!V266/'Rentas del trabajo'!V254*100-100)&gt;100,"-",'Rentas del trabajo'!V266/'Rentas del trabajo'!V254*100-100)</f>
        <v>-3.0544413137754418</v>
      </c>
      <c r="W266" s="122">
        <f>IF(ABS('Rentas del trabajo'!W266/'Rentas del trabajo'!W254*100-100)&gt;100,"-",'Rentas del trabajo'!W266/'Rentas del trabajo'!W254*100-100)</f>
        <v>-2.5148865188494085</v>
      </c>
      <c r="X266" s="122">
        <f>IF(ABS('Rentas del trabajo'!X266/'Rentas del trabajo'!X254*100-100)&gt;100,"-",'Rentas del trabajo'!X266/'Rentas del trabajo'!X254*100-100)</f>
        <v>-3.5435185937956817</v>
      </c>
      <c r="Y266" s="122">
        <f>IF(ABS('Rentas del trabajo'!Y266/'Rentas del trabajo'!Y254*100-100)&gt;100,"-",'Rentas del trabajo'!Y266/'Rentas del trabajo'!Y254*100-100)</f>
        <v>-0.26716682799735736</v>
      </c>
      <c r="Z266" s="122">
        <f>IF(ABS('Rentas del trabajo'!Z266/'Rentas del trabajo'!Z254*100-100)&gt;100,"-",'Rentas del trabajo'!Z266/'Rentas del trabajo'!Z254*100-100)</f>
        <v>0.95290920321062345</v>
      </c>
      <c r="AA266" s="122">
        <f>IF(ABS('Rentas del trabajo'!AA266/'Rentas del trabajo'!AA254*100-100)&gt;100,"-",'Rentas del trabajo'!AA266/'Rentas del trabajo'!AA254*100-100)</f>
        <v>0.34395836860321083</v>
      </c>
      <c r="AB266" s="122">
        <f>IF(ABS('Rentas del trabajo'!AB266/'Rentas del trabajo'!AB254*100-100)&gt;100,"-",'Rentas del trabajo'!AB266/'Rentas del trabajo'!AB254*100-100)</f>
        <v>4.2235492755008863</v>
      </c>
      <c r="AC266" s="122">
        <f>IF(ABS('Rentas del trabajo'!AC266/'Rentas del trabajo'!AC254*100-100)&gt;100,"-",'Rentas del trabajo'!AC266/'Rentas del trabajo'!AC254*100-100)</f>
        <v>-12.44224412491225</v>
      </c>
      <c r="AD266" s="122"/>
      <c r="AE266" s="122">
        <f>IF(ABS('Rentas del trabajo'!AE266/'Rentas del trabajo'!AE254*100-100)&gt;100,"-",'Rentas del trabajo'!AE266/'Rentas del trabajo'!AE254*100-100)</f>
        <v>5.7754711753536014</v>
      </c>
      <c r="AF266" s="122">
        <f>IF(ABS('Rentas del trabajo'!AF266/'Rentas del trabajo'!AF254*100-100)&gt;100,"-",'Rentas del trabajo'!AF266/'Rentas del trabajo'!AF254*100-100)</f>
        <v>6.2491217192905282</v>
      </c>
      <c r="AG266" s="122">
        <f>IF(ABS('Rentas del trabajo'!AG266/'Rentas del trabajo'!AG254*100-100)&gt;100,"-",'Rentas del trabajo'!AG266/'Rentas del trabajo'!AG254*100-100)</f>
        <v>6.3862261423224709</v>
      </c>
      <c r="AH266" s="122">
        <f>IF(ABS('Rentas del trabajo'!AH266/'Rentas del trabajo'!AH254*100-100)&gt;100,"-",'Rentas del trabajo'!AH266/'Rentas del trabajo'!AH254*100-100)</f>
        <v>6.3862261423224709</v>
      </c>
      <c r="AI266" s="122"/>
      <c r="AJ266" s="122">
        <f>IF(ABS('Rentas del trabajo'!AJ266/'Rentas del trabajo'!AJ254*100-100)&gt;100,"-",'Rentas del trabajo'!AJ266/'Rentas del trabajo'!AJ254*100-100)</f>
        <v>6.0148304861847635</v>
      </c>
      <c r="AK266" s="122">
        <f>IF(ABS('Rentas del trabajo'!AK266/'Rentas del trabajo'!AK254*100-100)&gt;100,"-",'Rentas del trabajo'!AK266/'Rentas del trabajo'!AK254*100-100)</f>
        <v>24.912622822636109</v>
      </c>
      <c r="AL266" s="122">
        <f>IF(ABS('Rentas del trabajo'!AL266/'Rentas del trabajo'!AL254*100-100)&gt;100,"-",'Rentas del trabajo'!AL266/'Rentas del trabajo'!AL254*100-100)</f>
        <v>1.23091887026645</v>
      </c>
      <c r="AM266" s="122">
        <f>IF(ABS('Rentas del trabajo'!AM266/'Rentas del trabajo'!AM254*100-100)&gt;100,"-",'Rentas del trabajo'!AM266/'Rentas del trabajo'!AM254*100-100)</f>
        <v>1.0525149567915122</v>
      </c>
      <c r="AN266" s="122">
        <f>IF(ABS('Rentas del trabajo'!AN266/'Rentas del trabajo'!AN254*100-100)&gt;100,"-",'Rentas del trabajo'!AN266/'Rentas del trabajo'!AN254*100-100)</f>
        <v>4.4040318434438177</v>
      </c>
      <c r="AO266" s="122">
        <f>IF(ABS('Rentas del trabajo'!AO266/'Rentas del trabajo'!AO254*100-100)&gt;100,"-",'Rentas del trabajo'!AO266/'Rentas del trabajo'!AO254*100-100)</f>
        <v>3.4179051211279017</v>
      </c>
      <c r="AP266" s="122">
        <f>IF(ABS('Rentas del trabajo'!AP266/'Rentas del trabajo'!AP254*100-100)&gt;100,"-",'Rentas del trabajo'!AP266/'Rentas del trabajo'!AP254*100-100)</f>
        <v>3.6135371179039311</v>
      </c>
      <c r="AQ266" s="122">
        <f>IF(ABS('Rentas del trabajo'!AQ266/'Rentas del trabajo'!AQ254*100-100)&gt;100,"-",'Rentas del trabajo'!AQ266/'Rentas del trabajo'!AQ254*100-100)</f>
        <v>-20.284360189573462</v>
      </c>
      <c r="AR266" s="122"/>
      <c r="AS266" s="122">
        <f>IF(ABS('Rentas del trabajo'!AS266/'Rentas del trabajo'!AS254*100-100)&gt;100,"-",'Rentas del trabajo'!AS266/'Rentas del trabajo'!AS254*100-100)</f>
        <v>5.7754711753536014</v>
      </c>
      <c r="AT266" s="122">
        <f>IF(ABS('Rentas del trabajo'!AT266/'Rentas del trabajo'!AT254*100-100)&gt;100,"-",'Rentas del trabajo'!AT266/'Rentas del trabajo'!AT254*100-100)</f>
        <v>4.8150746116536709</v>
      </c>
      <c r="AU266" s="122">
        <f>IF(ABS('Rentas del trabajo'!AU266/'Rentas del trabajo'!AU254*100-100)&gt;100,"-",'Rentas del trabajo'!AU266/'Rentas del trabajo'!AU254*100-100)</f>
        <v>4.751701618081384</v>
      </c>
      <c r="AV266" s="122">
        <f>IF(ABS('Rentas del trabajo'!AV266/'Rentas del trabajo'!AV254*100-100)&gt;100,"-",'Rentas del trabajo'!AV266/'Rentas del trabajo'!AV254*100-100)</f>
        <v>5.1968174794432684</v>
      </c>
      <c r="AW266" s="122">
        <f>IF(ABS('Rentas del trabajo'!AW266/'Rentas del trabajo'!AW254*100-100)&gt;100,"-",'Rentas del trabajo'!AW266/'Rentas del trabajo'!AW254*100-100)</f>
        <v>6.5639866998432126</v>
      </c>
      <c r="AX266" s="122"/>
      <c r="AY266" s="122"/>
      <c r="AZ266" s="122">
        <f>IF(ABS('Rentas del trabajo'!AZ266/'Rentas del trabajo'!AZ254*100-100)&gt;100,"-",'Rentas del trabajo'!AZ266/'Rentas del trabajo'!AZ254*100-100)</f>
        <v>4.4964215905555847</v>
      </c>
      <c r="BA266" s="122">
        <f>IF(ABS('Rentas del trabajo'!BA266/'Rentas del trabajo'!BA254*100-100)&gt;100,"-",'Rentas del trabajo'!BA266/'Rentas del trabajo'!BA254*100-100)</f>
        <v>12.209612806942658</v>
      </c>
      <c r="BB266" s="122">
        <f>IF(ABS('Rentas del trabajo'!BB266/'Rentas del trabajo'!BB254*100-100)&gt;100,"-",'Rentas del trabajo'!BB266/'Rentas del trabajo'!BB254*100-100)</f>
        <v>8.79988451774949E-2</v>
      </c>
      <c r="BC266" s="122"/>
      <c r="BD266" s="122"/>
      <c r="BE266" s="122">
        <f>IF(ABS('Rentas del trabajo'!BE266/'Rentas del trabajo'!BE254*100-100)&gt;100,"-",'Rentas del trabajo'!BE266/'Rentas del trabajo'!BE254*100-100)</f>
        <v>5.771412578035239</v>
      </c>
      <c r="BF266" s="122">
        <f>IF(ABS('Rentas del trabajo'!BF266/'Rentas del trabajo'!BF254*100-100)&gt;100,"-",'Rentas del trabajo'!BF266/'Rentas del trabajo'!BF254*100-100)</f>
        <v>5.9097358436386713</v>
      </c>
      <c r="BG266" s="122">
        <f>IF(ABS('Rentas del trabajo'!BG266/'Rentas del trabajo'!BG254*100-100)&gt;100,"-",'Rentas del trabajo'!BG266/'Rentas del trabajo'!BG254*100-100)</f>
        <v>12.193684124935217</v>
      </c>
      <c r="BH266" s="122">
        <f>IF(ABS('Rentas del trabajo'!BH266/'Rentas del trabajo'!BH254*100-100)&gt;100,"-",'Rentas del trabajo'!BH266/'Rentas del trabajo'!BH254*100-100)</f>
        <v>1.9093218185376486</v>
      </c>
      <c r="BI266" s="122"/>
      <c r="BJ266" s="122">
        <f>IF(ABS('Rentas del trabajo'!BJ266/'Rentas del trabajo'!BJ254*100-100)&gt;100,"-",'Rentas del trabajo'!BJ266/'Rentas del trabajo'!BJ254*100-100)</f>
        <v>-1.04272304131905</v>
      </c>
      <c r="BK266" s="123"/>
      <c r="BL266" s="123"/>
    </row>
    <row r="267" spans="2:64" ht="12" customHeight="1">
      <c r="B267" s="67" t="s">
        <v>498</v>
      </c>
      <c r="C267" s="122">
        <f>IF(ABS('Rentas del trabajo'!C267/'Rentas del trabajo'!C255*100-100)&gt;100,"-",'Rentas del trabajo'!C267/'Rentas del trabajo'!C255*100-100)</f>
        <v>3.8186676733844394</v>
      </c>
      <c r="D267" s="122">
        <f>IF(ABS('Rentas del trabajo'!D267/'Rentas del trabajo'!D255*100-100)&gt;100,"-",'Rentas del trabajo'!D267/'Rentas del trabajo'!D255*100-100)</f>
        <v>4.1954593782542702</v>
      </c>
      <c r="E267" s="122">
        <f>IF(ABS('Rentas del trabajo'!E267/'Rentas del trabajo'!E255*100-100)&gt;100,"-",'Rentas del trabajo'!E267/'Rentas del trabajo'!E255*100-100)</f>
        <v>4.4368487736856395</v>
      </c>
      <c r="F267" s="122">
        <f>IF(ABS('Rentas del trabajo'!F267/'Rentas del trabajo'!F255*100-100)&gt;100,"-",'Rentas del trabajo'!F267/'Rentas del trabajo'!F255*100-100)</f>
        <v>3.4373421977850711</v>
      </c>
      <c r="G267" s="122">
        <f>IF(ABS('Rentas del trabajo'!G267/'Rentas del trabajo'!G255*100-100)&gt;100,"-",'Rentas del trabajo'!G267/'Rentas del trabajo'!G255*100-100)</f>
        <v>4.9361136773642897</v>
      </c>
      <c r="H267" s="122">
        <f>IF(ABS('Rentas del trabajo'!H267/'Rentas del trabajo'!H255*100-100)&gt;100,"-",'Rentas del trabajo'!H267/'Rentas del trabajo'!H255*100-100)</f>
        <v>3.3506668912367559</v>
      </c>
      <c r="I267" s="122">
        <f>IF(ABS('Rentas del trabajo'!I267/'Rentas del trabajo'!I255*100-100)&gt;100,"-",'Rentas del trabajo'!I267/'Rentas del trabajo'!I255*100-100)</f>
        <v>0.40599147134743419</v>
      </c>
      <c r="J267" s="122">
        <f>IF(ABS('Rentas del trabajo'!J267/'Rentas del trabajo'!J255*100-100)&gt;100,"-",'Rentas del trabajo'!J267/'Rentas del trabajo'!J255*100-100)</f>
        <v>4.8737098473202281</v>
      </c>
      <c r="K267" s="122">
        <f>IF(ABS('Rentas del trabajo'!K267/'Rentas del trabajo'!K255*100-100)&gt;100,"-",'Rentas del trabajo'!K267/'Rentas del trabajo'!K255*100-100)</f>
        <v>1.9844988457376331</v>
      </c>
      <c r="L267" s="122">
        <f>IF(ABS('Rentas del trabajo'!L267/'Rentas del trabajo'!L255*100-100)&gt;100,"-",'Rentas del trabajo'!L267/'Rentas del trabajo'!L255*100-100)</f>
        <v>3.496019817915851</v>
      </c>
      <c r="M267" s="122">
        <f>IF(ABS('Rentas del trabajo'!M267/'Rentas del trabajo'!M255*100-100)&gt;100,"-",'Rentas del trabajo'!M267/'Rentas del trabajo'!M255*100-100)</f>
        <v>3.3153200689013573</v>
      </c>
      <c r="N267" s="122">
        <f>IF(ABS('Rentas del trabajo'!N267/'Rentas del trabajo'!N255*100-100)&gt;100,"-",'Rentas del trabajo'!N267/'Rentas del trabajo'!N255*100-100)</f>
        <v>2.5636081872746388</v>
      </c>
      <c r="O267" s="122">
        <f>IF(ABS('Rentas del trabajo'!O267/'Rentas del trabajo'!O255*100-100)&gt;100,"-",'Rentas del trabajo'!O267/'Rentas del trabajo'!O255*100-100)</f>
        <v>-7.8036660749894793</v>
      </c>
      <c r="P267" s="122"/>
      <c r="Q267" s="122">
        <f>IF(ABS('Rentas del trabajo'!Q267/'Rentas del trabajo'!Q255*100-100)&gt;100,"-",'Rentas del trabajo'!Q267/'Rentas del trabajo'!Q255*100-100)</f>
        <v>-3.663282345670595</v>
      </c>
      <c r="R267" s="122">
        <f>IF(ABS('Rentas del trabajo'!R267/'Rentas del trabajo'!R255*100-100)&gt;100,"-",'Rentas del trabajo'!R267/'Rentas del trabajo'!R255*100-100)</f>
        <v>-3.1245041906358608</v>
      </c>
      <c r="S267" s="122">
        <f>IF(ABS('Rentas del trabajo'!S267/'Rentas del trabajo'!S255*100-100)&gt;100,"-",'Rentas del trabajo'!S267/'Rentas del trabajo'!S255*100-100)</f>
        <v>-3.5173941041963133</v>
      </c>
      <c r="T267" s="122">
        <f>IF(ABS('Rentas del trabajo'!T267/'Rentas del trabajo'!T255*100-100)&gt;100,"-",'Rentas del trabajo'!T267/'Rentas del trabajo'!T255*100-100)</f>
        <v>-4.3038613753935664</v>
      </c>
      <c r="U267" s="122">
        <f>IF(ABS('Rentas del trabajo'!U267/'Rentas del trabajo'!U255*100-100)&gt;100,"-",'Rentas del trabajo'!U267/'Rentas del trabajo'!U255*100-100)</f>
        <v>-2.5097118874712123</v>
      </c>
      <c r="V267" s="122">
        <f>IF(ABS('Rentas del trabajo'!V267/'Rentas del trabajo'!V255*100-100)&gt;100,"-",'Rentas del trabajo'!V267/'Rentas del trabajo'!V255*100-100)</f>
        <v>-1.8681436497912216</v>
      </c>
      <c r="W267" s="122">
        <f>IF(ABS('Rentas del trabajo'!W267/'Rentas del trabajo'!W255*100-100)&gt;100,"-",'Rentas del trabajo'!W267/'Rentas del trabajo'!W255*100-100)</f>
        <v>-1.5561675119113261</v>
      </c>
      <c r="X267" s="122">
        <f>IF(ABS('Rentas del trabajo'!X267/'Rentas del trabajo'!X255*100-100)&gt;100,"-",'Rentas del trabajo'!X267/'Rentas del trabajo'!X255*100-100)</f>
        <v>-3.1483534679992431</v>
      </c>
      <c r="Y267" s="122">
        <f>IF(ABS('Rentas del trabajo'!Y267/'Rentas del trabajo'!Y255*100-100)&gt;100,"-",'Rentas del trabajo'!Y267/'Rentas del trabajo'!Y255*100-100)</f>
        <v>1.7030520364650954</v>
      </c>
      <c r="Z267" s="122">
        <f>IF(ABS('Rentas del trabajo'!Z267/'Rentas del trabajo'!Z255*100-100)&gt;100,"-",'Rentas del trabajo'!Z267/'Rentas del trabajo'!Z255*100-100)</f>
        <v>0.1285292886600331</v>
      </c>
      <c r="AA267" s="122">
        <f>IF(ABS('Rentas del trabajo'!AA267/'Rentas del trabajo'!AA255*100-100)&gt;100,"-",'Rentas del trabajo'!AA267/'Rentas del trabajo'!AA255*100-100)</f>
        <v>-0.22500289326914924</v>
      </c>
      <c r="AB267" s="122">
        <f>IF(ABS('Rentas del trabajo'!AB267/'Rentas del trabajo'!AB255*100-100)&gt;100,"-",'Rentas del trabajo'!AB267/'Rentas del trabajo'!AB255*100-100)</f>
        <v>-16.742544993518209</v>
      </c>
      <c r="AC267" s="122">
        <f>IF(ABS('Rentas del trabajo'!AC267/'Rentas del trabajo'!AC255*100-100)&gt;100,"-",'Rentas del trabajo'!AC267/'Rentas del trabajo'!AC255*100-100)</f>
        <v>-9.9764048400729877</v>
      </c>
      <c r="AD267" s="122"/>
      <c r="AE267" s="122">
        <f>IF(ABS('Rentas del trabajo'!AE267/'Rentas del trabajo'!AE255*100-100)&gt;100,"-",'Rentas del trabajo'!AE267/'Rentas del trabajo'!AE255*100-100)</f>
        <v>1.549674899492004E-2</v>
      </c>
      <c r="AF267" s="122">
        <f>IF(ABS('Rentas del trabajo'!AF267/'Rentas del trabajo'!AF255*100-100)&gt;100,"-",'Rentas del trabajo'!AF267/'Rentas del trabajo'!AF255*100-100)</f>
        <v>0.93986788352844997</v>
      </c>
      <c r="AG267" s="122">
        <f>IF(ABS('Rentas del trabajo'!AG267/'Rentas del trabajo'!AG255*100-100)&gt;100,"-",'Rentas del trabajo'!AG267/'Rentas del trabajo'!AG255*100-100)</f>
        <v>0.76339321231159829</v>
      </c>
      <c r="AH267" s="122">
        <f>IF(ABS('Rentas del trabajo'!AH267/'Rentas del trabajo'!AH255*100-100)&gt;100,"-",'Rentas del trabajo'!AH267/'Rentas del trabajo'!AH255*100-100)</f>
        <v>-1.0144576207990923</v>
      </c>
      <c r="AI267" s="122">
        <f>IF(ABS('Rentas del trabajo'!AI267/'Rentas del trabajo'!AI255*100-100)&gt;100,"-",'Rentas del trabajo'!AI267/'Rentas del trabajo'!AI255*100-100)</f>
        <v>2.3025195581531648</v>
      </c>
      <c r="AJ267" s="122">
        <f>IF(ABS('Rentas del trabajo'!AJ267/'Rentas del trabajo'!AJ255*100-100)&gt;100,"-",'Rentas del trabajo'!AJ267/'Rentas del trabajo'!AJ255*100-100)</f>
        <v>1.4199279706912336</v>
      </c>
      <c r="AK267" s="122">
        <f>IF(ABS('Rentas del trabajo'!AK267/'Rentas del trabajo'!AK255*100-100)&gt;100,"-",'Rentas del trabajo'!AK267/'Rentas del trabajo'!AK255*100-100)</f>
        <v>-1.1564939479421383</v>
      </c>
      <c r="AL267" s="122">
        <f>IF(ABS('Rentas del trabajo'!AL267/'Rentas del trabajo'!AL255*100-100)&gt;100,"-",'Rentas del trabajo'!AL267/'Rentas del trabajo'!AL255*100-100)</f>
        <v>1.5719147663226352</v>
      </c>
      <c r="AM267" s="122">
        <f>IF(ABS('Rentas del trabajo'!AM267/'Rentas del trabajo'!AM255*100-100)&gt;100,"-",'Rentas del trabajo'!AM267/'Rentas del trabajo'!AM255*100-100)</f>
        <v>3.7213479302086796</v>
      </c>
      <c r="AN267" s="122">
        <f>IF(ABS('Rentas del trabajo'!AN267/'Rentas del trabajo'!AN255*100-100)&gt;100,"-",'Rentas del trabajo'!AN267/'Rentas del trabajo'!AN255*100-100)</f>
        <v>3.6290425159792647</v>
      </c>
      <c r="AO267" s="122">
        <f>IF(ABS('Rentas del trabajo'!AO267/'Rentas del trabajo'!AO255*100-100)&gt;100,"-",'Rentas del trabajo'!AO267/'Rentas del trabajo'!AO255*100-100)</f>
        <v>3.082857609556072</v>
      </c>
      <c r="AP267" s="122">
        <f>IF(ABS('Rentas del trabajo'!AP267/'Rentas del trabajo'!AP255*100-100)&gt;100,"-",'Rentas del trabajo'!AP267/'Rentas del trabajo'!AP255*100-100)</f>
        <v>-14.608150060455543</v>
      </c>
      <c r="AQ267" s="122">
        <f>IF(ABS('Rentas del trabajo'!AQ267/'Rentas del trabajo'!AQ255*100-100)&gt;100,"-",'Rentas del trabajo'!AQ267/'Rentas del trabajo'!AQ255*100-100)</f>
        <v>-17.001545595054097</v>
      </c>
      <c r="AR267" s="122"/>
      <c r="AS267" s="122">
        <f>IF(ABS('Rentas del trabajo'!AS267/'Rentas del trabajo'!AS255*100-100)&gt;100,"-",'Rentas del trabajo'!AS267/'Rentas del trabajo'!AS255*100-100)</f>
        <v>1.549674899492004E-2</v>
      </c>
      <c r="AT267" s="122">
        <f>IF(ABS('Rentas del trabajo'!AT267/'Rentas del trabajo'!AT255*100-100)&gt;100,"-",'Rentas del trabajo'!AT267/'Rentas del trabajo'!AT255*100-100)</f>
        <v>1.8543353982247481</v>
      </c>
      <c r="AU267" s="122">
        <f>IF(ABS('Rentas del trabajo'!AU267/'Rentas del trabajo'!AU255*100-100)&gt;100,"-",'Rentas del trabajo'!AU267/'Rentas del trabajo'!AU255*100-100)</f>
        <v>1.1986254297653858</v>
      </c>
      <c r="AV267" s="122">
        <f>IF(ABS('Rentas del trabajo'!AV267/'Rentas del trabajo'!AV255*100-100)&gt;100,"-",'Rentas del trabajo'!AV267/'Rentas del trabajo'!AV255*100-100)</f>
        <v>4.8012723282108993</v>
      </c>
      <c r="AW267" s="122">
        <f>IF(ABS('Rentas del trabajo'!AW267/'Rentas del trabajo'!AW255*100-100)&gt;100,"-",'Rentas del trabajo'!AW267/'Rentas del trabajo'!AW255*100-100)</f>
        <v>-2.1033697683803894</v>
      </c>
      <c r="AX267" s="122">
        <f>+'Rentas del trabajo'!AX267/'Rentas del trabajo'!AX255*100-100</f>
        <v>1.3351531420653373E-2</v>
      </c>
      <c r="AY267" s="122"/>
      <c r="AZ267" s="122">
        <f>IF(ABS('Rentas del trabajo'!AZ267/'Rentas del trabajo'!AZ255*100-100)&gt;100,"-",'Rentas del trabajo'!AZ267/'Rentas del trabajo'!AZ255*100-100)</f>
        <v>3.6112287031116637</v>
      </c>
      <c r="BA267" s="122">
        <f>IF(ABS('Rentas del trabajo'!BA267/'Rentas del trabajo'!BA255*100-100)&gt;100,"-",'Rentas del trabajo'!BA267/'Rentas del trabajo'!BA255*100-100)</f>
        <v>2.5674159126051848</v>
      </c>
      <c r="BB267" s="122">
        <f>IF(ABS('Rentas del trabajo'!BB267/'Rentas del trabajo'!BB255*100-100)&gt;100,"-",'Rentas del trabajo'!BB267/'Rentas del trabajo'!BB255*100-100)</f>
        <v>4.368529822993608</v>
      </c>
      <c r="BC267" s="122"/>
      <c r="BD267" s="122"/>
      <c r="BE267" s="122">
        <f>IF(ABS('Rentas del trabajo'!BE267/'Rentas del trabajo'!BE255*100-100)&gt;100,"-",'Rentas del trabajo'!BE267/'Rentas del trabajo'!BE255*100-100)</f>
        <v>1.9722445133361788</v>
      </c>
      <c r="BF267" s="122">
        <f>IF(ABS('Rentas del trabajo'!BF267/'Rentas del trabajo'!BF255*100-100)&gt;100,"-",'Rentas del trabajo'!BF267/'Rentas del trabajo'!BF255*100-100)</f>
        <v>2.4250816636595545</v>
      </c>
      <c r="BG267" s="122">
        <f>IF(ABS('Rentas del trabajo'!BG267/'Rentas del trabajo'!BG255*100-100)&gt;100,"-",'Rentas del trabajo'!BG267/'Rentas del trabajo'!BG255*100-100)</f>
        <v>2.5546812921572979</v>
      </c>
      <c r="BH267" s="122">
        <f>IF(ABS('Rentas del trabajo'!BH267/'Rentas del trabajo'!BH255*100-100)&gt;100,"-",'Rentas del trabajo'!BH267/'Rentas del trabajo'!BH255*100-100)</f>
        <v>2.2748159527511689</v>
      </c>
      <c r="BI267" s="122"/>
      <c r="BJ267" s="122">
        <f>IF(ABS('Rentas del trabajo'!BJ267/'Rentas del trabajo'!BJ255*100-100)&gt;100,"-",'Rentas del trabajo'!BJ267/'Rentas del trabajo'!BJ255*100-100)</f>
        <v>-22.121498765043228</v>
      </c>
      <c r="BK267" s="123"/>
      <c r="BL267" s="123"/>
    </row>
    <row r="268" spans="2:64" ht="12" customHeight="1">
      <c r="B268" s="67" t="s">
        <v>499</v>
      </c>
      <c r="C268" s="122">
        <f>IF(ABS('Rentas del trabajo'!C268/'Rentas del trabajo'!C256*100-100)&gt;100,"-",'Rentas del trabajo'!C268/'Rentas del trabajo'!C256*100-100)</f>
        <v>2.8798048463708312</v>
      </c>
      <c r="D268" s="122">
        <f>IF(ABS('Rentas del trabajo'!D268/'Rentas del trabajo'!D256*100-100)&gt;100,"-",'Rentas del trabajo'!D268/'Rentas del trabajo'!D256*100-100)</f>
        <v>4.5943110692730187</v>
      </c>
      <c r="E268" s="122">
        <f>IF(ABS('Rentas del trabajo'!E268/'Rentas del trabajo'!E256*100-100)&gt;100,"-",'Rentas del trabajo'!E268/'Rentas del trabajo'!E256*100-100)</f>
        <v>3.8173867545229001</v>
      </c>
      <c r="F268" s="122">
        <f>IF(ABS('Rentas del trabajo'!F268/'Rentas del trabajo'!F256*100-100)&gt;100,"-",'Rentas del trabajo'!F268/'Rentas del trabajo'!F256*100-100)</f>
        <v>3.8173867545229001</v>
      </c>
      <c r="G268" s="122"/>
      <c r="H268" s="122">
        <f>IF(ABS('Rentas del trabajo'!H268/'Rentas del trabajo'!H256*100-100)&gt;100,"-",'Rentas del trabajo'!H268/'Rentas del trabajo'!H256*100-100)</f>
        <v>6.1759884271729959</v>
      </c>
      <c r="I268" s="122">
        <f>IF(ABS('Rentas del trabajo'!I268/'Rentas del trabajo'!I256*100-100)&gt;100,"-",'Rentas del trabajo'!I268/'Rentas del trabajo'!I256*100-100)</f>
        <v>3.9963458317640033</v>
      </c>
      <c r="J268" s="122">
        <f>IF(ABS('Rentas del trabajo'!J268/'Rentas del trabajo'!J256*100-100)&gt;100,"-",'Rentas del trabajo'!J268/'Rentas del trabajo'!J256*100-100)</f>
        <v>7.3652054036818129</v>
      </c>
      <c r="K268" s="122">
        <f>IF(ABS('Rentas del trabajo'!K268/'Rentas del trabajo'!K256*100-100)&gt;100,"-",'Rentas del trabajo'!K268/'Rentas del trabajo'!K256*100-100)</f>
        <v>4.0670639703161129</v>
      </c>
      <c r="L268" s="122">
        <f>IF(ABS('Rentas del trabajo'!L268/'Rentas del trabajo'!L256*100-100)&gt;100,"-",'Rentas del trabajo'!L268/'Rentas del trabajo'!L256*100-100)</f>
        <v>2.8507774146264921</v>
      </c>
      <c r="M268" s="122">
        <f>IF(ABS('Rentas del trabajo'!M268/'Rentas del trabajo'!M256*100-100)&gt;100,"-",'Rentas del trabajo'!M268/'Rentas del trabajo'!M256*100-100)</f>
        <v>2.4578840388579835</v>
      </c>
      <c r="N268" s="122">
        <f>IF(ABS('Rentas del trabajo'!N268/'Rentas del trabajo'!N256*100-100)&gt;100,"-",'Rentas del trabajo'!N268/'Rentas del trabajo'!N256*100-100)</f>
        <v>-5.0290955265056994</v>
      </c>
      <c r="O268" s="122">
        <f>IF(ABS('Rentas del trabajo'!O268/'Rentas del trabajo'!O256*100-100)&gt;100,"-",'Rentas del trabajo'!O268/'Rentas del trabajo'!O256*100-100)</f>
        <v>-8.7081256350311946</v>
      </c>
      <c r="P268" s="122"/>
      <c r="Q268" s="122">
        <f>IF(ABS('Rentas del trabajo'!Q268/'Rentas del trabajo'!Q256*100-100)&gt;100,"-",'Rentas del trabajo'!Q268/'Rentas del trabajo'!Q256*100-100)</f>
        <v>0.81632069548049913</v>
      </c>
      <c r="R268" s="122">
        <f>IF(ABS('Rentas del trabajo'!R268/'Rentas del trabajo'!R256*100-100)&gt;100,"-",'Rentas del trabajo'!R268/'Rentas del trabajo'!R256*100-100)</f>
        <v>-1.1582788146093463</v>
      </c>
      <c r="S268" s="122">
        <f>IF(ABS('Rentas del trabajo'!S268/'Rentas del trabajo'!S256*100-100)&gt;100,"-",'Rentas del trabajo'!S268/'Rentas del trabajo'!S256*100-100)</f>
        <v>-0.83520168112724491</v>
      </c>
      <c r="T268" s="122">
        <f>IF(ABS('Rentas del trabajo'!T268/'Rentas del trabajo'!T256*100-100)&gt;100,"-",'Rentas del trabajo'!T268/'Rentas del trabajo'!T256*100-100)</f>
        <v>-0.83520168112724491</v>
      </c>
      <c r="U268" s="122"/>
      <c r="V268" s="122">
        <f>IF(ABS('Rentas del trabajo'!V268/'Rentas del trabajo'!V256*100-100)&gt;100,"-",'Rentas del trabajo'!V268/'Rentas del trabajo'!V256*100-100)</f>
        <v>-1.7956442647347899</v>
      </c>
      <c r="W268" s="122">
        <f>IF(ABS('Rentas del trabajo'!W268/'Rentas del trabajo'!W256*100-100)&gt;100,"-",'Rentas del trabajo'!W268/'Rentas del trabajo'!W256*100-100)</f>
        <v>-3.0288435206127815</v>
      </c>
      <c r="X268" s="122">
        <f>IF(ABS('Rentas del trabajo'!X268/'Rentas del trabajo'!X256*100-100)&gt;100,"-",'Rentas del trabajo'!X268/'Rentas del trabajo'!X256*100-100)</f>
        <v>-1.8905834759975022</v>
      </c>
      <c r="Y268" s="122">
        <f>IF(ABS('Rentas del trabajo'!Y268/'Rentas del trabajo'!Y256*100-100)&gt;100,"-",'Rentas del trabajo'!Y268/'Rentas del trabajo'!Y256*100-100)</f>
        <v>0.16054485118968387</v>
      </c>
      <c r="Z268" s="122">
        <f>IF(ABS('Rentas del trabajo'!Z268/'Rentas del trabajo'!Z256*100-100)&gt;100,"-",'Rentas del trabajo'!Z268/'Rentas del trabajo'!Z256*100-100)</f>
        <v>1.7437013940420485</v>
      </c>
      <c r="AA268" s="122">
        <f>IF(ABS('Rentas del trabajo'!AA268/'Rentas del trabajo'!AA256*100-100)&gt;100,"-",'Rentas del trabajo'!AA268/'Rentas del trabajo'!AA256*100-100)</f>
        <v>1.1927629600361627</v>
      </c>
      <c r="AB268" s="122">
        <f>IF(ABS('Rentas del trabajo'!AB268/'Rentas del trabajo'!AB256*100-100)&gt;100,"-",'Rentas del trabajo'!AB268/'Rentas del trabajo'!AB256*100-100)</f>
        <v>11.560763812047426</v>
      </c>
      <c r="AC268" s="122">
        <f>IF(ABS('Rentas del trabajo'!AC268/'Rentas del trabajo'!AC256*100-100)&gt;100,"-",'Rentas del trabajo'!AC268/'Rentas del trabajo'!AC256*100-100)</f>
        <v>-8.4755601316835083</v>
      </c>
      <c r="AD268" s="122"/>
      <c r="AE268" s="122">
        <f>IF(ABS('Rentas del trabajo'!AE268/'Rentas del trabajo'!AE256*100-100)&gt;100,"-",'Rentas del trabajo'!AE268/'Rentas del trabajo'!AE256*100-100)</f>
        <v>3.7196339848017033</v>
      </c>
      <c r="AF268" s="122">
        <f>IF(ABS('Rentas del trabajo'!AF268/'Rentas del trabajo'!AF256*100-100)&gt;100,"-",'Rentas del trabajo'!AF268/'Rentas del trabajo'!AF256*100-100)</f>
        <v>3.3828173228710057</v>
      </c>
      <c r="AG268" s="122">
        <f>IF(ABS('Rentas del trabajo'!AG268/'Rentas del trabajo'!AG256*100-100)&gt;100,"-",'Rentas del trabajo'!AG268/'Rentas del trabajo'!AG256*100-100)</f>
        <v>2.9503021950467456</v>
      </c>
      <c r="AH268" s="122">
        <f>IF(ABS('Rentas del trabajo'!AH268/'Rentas del trabajo'!AH256*100-100)&gt;100,"-",'Rentas del trabajo'!AH268/'Rentas del trabajo'!AH256*100-100)</f>
        <v>2.9503021950467456</v>
      </c>
      <c r="AI268" s="122"/>
      <c r="AJ268" s="122">
        <f>IF(ABS('Rentas del trabajo'!AJ268/'Rentas del trabajo'!AJ256*100-100)&gt;100,"-",'Rentas del trabajo'!AJ268/'Rentas del trabajo'!AJ256*100-100)</f>
        <v>4.2694453804549681</v>
      </c>
      <c r="AK268" s="122">
        <f>IF(ABS('Rentas del trabajo'!AK268/'Rentas del trabajo'!AK256*100-100)&gt;100,"-",'Rentas del trabajo'!AK268/'Rentas del trabajo'!AK256*100-100)</f>
        <v>0.84645924936457106</v>
      </c>
      <c r="AL268" s="122">
        <f>IF(ABS('Rentas del trabajo'!AL268/'Rentas del trabajo'!AL256*100-100)&gt;100,"-",'Rentas del trabajo'!AL268/'Rentas del trabajo'!AL256*100-100)</f>
        <v>5.3353765713490304</v>
      </c>
      <c r="AM268" s="122">
        <f>IF(ABS('Rentas del trabajo'!AM268/'Rentas del trabajo'!AM256*100-100)&gt;100,"-",'Rentas del trabajo'!AM268/'Rentas del trabajo'!AM256*100-100)</f>
        <v>4.2341382833047163</v>
      </c>
      <c r="AN268" s="122">
        <f>IF(ABS('Rentas del trabajo'!AN268/'Rentas del trabajo'!AN256*100-100)&gt;100,"-",'Rentas del trabajo'!AN268/'Rentas del trabajo'!AN256*100-100)</f>
        <v>4.6441878541884307</v>
      </c>
      <c r="AO268" s="122">
        <f>IF(ABS('Rentas del trabajo'!AO268/'Rentas del trabajo'!AO256*100-100)&gt;100,"-",'Rentas del trabajo'!AO268/'Rentas del trabajo'!AO256*100-100)</f>
        <v>3.6799637293102734</v>
      </c>
      <c r="AP268" s="122">
        <f>IF(ABS('Rentas del trabajo'!AP268/'Rentas del trabajo'!AP256*100-100)&gt;100,"-",'Rentas del trabajo'!AP268/'Rentas del trabajo'!AP256*100-100)</f>
        <v>5.9502664298401555</v>
      </c>
      <c r="AQ268" s="122">
        <f>IF(ABS('Rentas del trabajo'!AQ268/'Rentas del trabajo'!AQ256*100-100)&gt;100,"-",'Rentas del trabajo'!AQ268/'Rentas del trabajo'!AQ256*100-100)</f>
        <v>-16.445623342175068</v>
      </c>
      <c r="AR268" s="122"/>
      <c r="AS268" s="122">
        <f>IF(ABS('Rentas del trabajo'!AS268/'Rentas del trabajo'!AS256*100-100)&gt;100,"-",'Rentas del trabajo'!AS268/'Rentas del trabajo'!AS256*100-100)</f>
        <v>3.7196339848017033</v>
      </c>
      <c r="AT268" s="122">
        <f>IF(ABS('Rentas del trabajo'!AT268/'Rentas del trabajo'!AT256*100-100)&gt;100,"-",'Rentas del trabajo'!AT268/'Rentas del trabajo'!AT256*100-100)</f>
        <v>3.9254079030619096</v>
      </c>
      <c r="AU268" s="122">
        <f>IF(ABS('Rentas del trabajo'!AU268/'Rentas del trabajo'!AU256*100-100)&gt;100,"-",'Rentas del trabajo'!AU268/'Rentas del trabajo'!AU256*100-100)</f>
        <v>3.2559695907577151</v>
      </c>
      <c r="AV268" s="122">
        <f>IF(ABS('Rentas del trabajo'!AV268/'Rentas del trabajo'!AV256*100-100)&gt;100,"-",'Rentas del trabajo'!AV268/'Rentas del trabajo'!AV256*100-100)</f>
        <v>8.0662509159739528</v>
      </c>
      <c r="AW268" s="122">
        <f>IF(ABS('Rentas del trabajo'!AW268/'Rentas del trabajo'!AW256*100-100)&gt;100,"-",'Rentas del trabajo'!AW268/'Rentas del trabajo'!AW256*100-100)</f>
        <v>3.5772973658482243</v>
      </c>
      <c r="AX268" s="122"/>
      <c r="AY268" s="122"/>
      <c r="AZ268" s="122">
        <f>IF(ABS('Rentas del trabajo'!AZ268/'Rentas del trabajo'!AZ256*100-100)&gt;100,"-",'Rentas del trabajo'!AZ268/'Rentas del trabajo'!AZ256*100-100)</f>
        <v>0.53885439037600236</v>
      </c>
      <c r="BA268" s="122">
        <f>IF(ABS('Rentas del trabajo'!BA268/'Rentas del trabajo'!BA256*100-100)&gt;100,"-",'Rentas del trabajo'!BA268/'Rentas del trabajo'!BA256*100-100)</f>
        <v>5.2013945990042174</v>
      </c>
      <c r="BB268" s="122">
        <f>IF(ABS('Rentas del trabajo'!BB268/'Rentas del trabajo'!BB256*100-100)&gt;100,"-",'Rentas del trabajo'!BB268/'Rentas del trabajo'!BB256*100-100)</f>
        <v>-3.3864043563178683</v>
      </c>
      <c r="BC268" s="122">
        <f>+'Rentas del trabajo'!BC268/'Rentas del trabajo'!BC256*100-100</f>
        <v>0.8452017230286657</v>
      </c>
      <c r="BD268" s="122"/>
      <c r="BE268" s="122">
        <f>IF(ABS('Rentas del trabajo'!BE268/'Rentas del trabajo'!BE256*100-100)&gt;100,"-",'Rentas del trabajo'!BE268/'Rentas del trabajo'!BE256*100-100)</f>
        <v>1.3580662232416358</v>
      </c>
      <c r="BF268" s="122">
        <f>IF(ABS('Rentas del trabajo'!BF268/'Rentas del trabajo'!BF256*100-100)&gt;100,"-",'Rentas del trabajo'!BF268/'Rentas del trabajo'!BF256*100-100)</f>
        <v>1.7731614697450482</v>
      </c>
      <c r="BG268" s="122">
        <f>IF(ABS('Rentas del trabajo'!BG268/'Rentas del trabajo'!BG256*100-100)&gt;100,"-",'Rentas del trabajo'!BG268/'Rentas del trabajo'!BG256*100-100)</f>
        <v>5.2161254103714612</v>
      </c>
      <c r="BH268" s="122">
        <f>IF(ABS('Rentas del trabajo'!BH268/'Rentas del trabajo'!BH256*100-100)&gt;100,"-",'Rentas del trabajo'!BH268/'Rentas del trabajo'!BH256*100-100)</f>
        <v>0.16486590503109255</v>
      </c>
      <c r="BI268" s="122">
        <f>+'Rentas del trabajo'!BI268/'Rentas del trabajo'!BI256*100-100</f>
        <v>0.9096351002445715</v>
      </c>
      <c r="BJ268" s="122">
        <f>IF(ABS('Rentas del trabajo'!BJ268/'Rentas del trabajo'!BJ256*100-100)&gt;100,"-",'Rentas del trabajo'!BJ268/'Rentas del trabajo'!BJ256*100-100)</f>
        <v>-42.955959252571738</v>
      </c>
      <c r="BK268" s="123"/>
      <c r="BL268" s="123"/>
    </row>
    <row r="269" spans="2:64" ht="12" customHeight="1">
      <c r="B269" s="67" t="s">
        <v>500</v>
      </c>
      <c r="C269" s="122">
        <f>IF(ABS('Rentas del trabajo'!C269/'Rentas del trabajo'!C257*100-100)&gt;100,"-",'Rentas del trabajo'!C269/'Rentas del trabajo'!C257*100-100)</f>
        <v>3.5542730355042238</v>
      </c>
      <c r="D269" s="122">
        <f>IF(ABS('Rentas del trabajo'!D269/'Rentas del trabajo'!D257*100-100)&gt;100,"-",'Rentas del trabajo'!D269/'Rentas del trabajo'!D257*100-100)</f>
        <v>4.592116362542825</v>
      </c>
      <c r="E269" s="122">
        <f>IF(ABS('Rentas del trabajo'!E269/'Rentas del trabajo'!E257*100-100)&gt;100,"-",'Rentas del trabajo'!E269/'Rentas del trabajo'!E257*100-100)</f>
        <v>4.4501705631487596</v>
      </c>
      <c r="F269" s="122">
        <f>IF(ABS('Rentas del trabajo'!F269/'Rentas del trabajo'!F257*100-100)&gt;100,"-",'Rentas del trabajo'!F269/'Rentas del trabajo'!F257*100-100)</f>
        <v>4.4501705631487596</v>
      </c>
      <c r="G269" s="122"/>
      <c r="H269" s="122">
        <f>IF(ABS('Rentas del trabajo'!H269/'Rentas del trabajo'!H257*100-100)&gt;100,"-",'Rentas del trabajo'!H269/'Rentas del trabajo'!H257*100-100)</f>
        <v>4.8261501796980895</v>
      </c>
      <c r="I269" s="122">
        <f>IF(ABS('Rentas del trabajo'!I269/'Rentas del trabajo'!I257*100-100)&gt;100,"-",'Rentas del trabajo'!I269/'Rentas del trabajo'!I257*100-100)</f>
        <v>-4.9826340548392523E-2</v>
      </c>
      <c r="J269" s="122">
        <f>IF(ABS('Rentas del trabajo'!J269/'Rentas del trabajo'!J257*100-100)&gt;100,"-",'Rentas del trabajo'!J269/'Rentas del trabajo'!J257*100-100)</f>
        <v>6.8844771028483791</v>
      </c>
      <c r="K269" s="122">
        <f>IF(ABS('Rentas del trabajo'!K269/'Rentas del trabajo'!K257*100-100)&gt;100,"-",'Rentas del trabajo'!K269/'Rentas del trabajo'!K257*100-100)</f>
        <v>2.81097044771181</v>
      </c>
      <c r="L269" s="122">
        <f>IF(ABS('Rentas del trabajo'!L269/'Rentas del trabajo'!L257*100-100)&gt;100,"-",'Rentas del trabajo'!L269/'Rentas del trabajo'!L257*100-100)</f>
        <v>3.4874469411594049</v>
      </c>
      <c r="M269" s="122">
        <f>IF(ABS('Rentas del trabajo'!M269/'Rentas del trabajo'!M257*100-100)&gt;100,"-",'Rentas del trabajo'!M269/'Rentas del trabajo'!M257*100-100)</f>
        <v>3.1381474568362222</v>
      </c>
      <c r="N269" s="122">
        <f>IF(ABS('Rentas del trabajo'!N269/'Rentas del trabajo'!N257*100-100)&gt;100,"-",'Rentas del trabajo'!N269/'Rentas del trabajo'!N257*100-100)</f>
        <v>-1.0718198557991343</v>
      </c>
      <c r="O269" s="122">
        <f>IF(ABS('Rentas del trabajo'!O269/'Rentas del trabajo'!O257*100-100)&gt;100,"-",'Rentas del trabajo'!O269/'Rentas del trabajo'!O257*100-100)</f>
        <v>-9.5234225782938182</v>
      </c>
      <c r="P269" s="122"/>
      <c r="Q269" s="122">
        <f>IF(ABS('Rentas del trabajo'!Q269/'Rentas del trabajo'!Q257*100-100)&gt;100,"-",'Rentas del trabajo'!Q269/'Rentas del trabajo'!Q257*100-100)</f>
        <v>2.9284263805813708</v>
      </c>
      <c r="R269" s="122">
        <f>IF(ABS('Rentas del trabajo'!R269/'Rentas del trabajo'!R257*100-100)&gt;100,"-",'Rentas del trabajo'!R269/'Rentas del trabajo'!R257*100-100)</f>
        <v>1.1720101796171605</v>
      </c>
      <c r="S269" s="122">
        <f>IF(ABS('Rentas del trabajo'!S269/'Rentas del trabajo'!S257*100-100)&gt;100,"-",'Rentas del trabajo'!S269/'Rentas del trabajo'!S257*100-100)</f>
        <v>1.1564193300155523</v>
      </c>
      <c r="T269" s="122">
        <f>IF(ABS('Rentas del trabajo'!T269/'Rentas del trabajo'!T257*100-100)&gt;100,"-",'Rentas del trabajo'!T269/'Rentas del trabajo'!T257*100-100)</f>
        <v>1.1564193300155523</v>
      </c>
      <c r="U269" s="122"/>
      <c r="V269" s="122">
        <f>IF(ABS('Rentas del trabajo'!V269/'Rentas del trabajo'!V257*100-100)&gt;100,"-",'Rentas del trabajo'!V269/'Rentas del trabajo'!V257*100-100)</f>
        <v>1.1908848484419394</v>
      </c>
      <c r="W269" s="122">
        <f>IF(ABS('Rentas del trabajo'!W269/'Rentas del trabajo'!W257*100-100)&gt;100,"-",'Rentas del trabajo'!W269/'Rentas del trabajo'!W257*100-100)</f>
        <v>3.4265517481269825</v>
      </c>
      <c r="X269" s="122">
        <f>IF(ABS('Rentas del trabajo'!X269/'Rentas del trabajo'!X257*100-100)&gt;100,"-",'Rentas del trabajo'!X269/'Rentas del trabajo'!X257*100-100)</f>
        <v>0.18016613448352814</v>
      </c>
      <c r="Y269" s="122">
        <f>IF(ABS('Rentas del trabajo'!Y269/'Rentas del trabajo'!Y257*100-100)&gt;100,"-",'Rentas del trabajo'!Y269/'Rentas del trabajo'!Y257*100-100)</f>
        <v>2.2184562572320914</v>
      </c>
      <c r="Z269" s="122">
        <f>IF(ABS('Rentas del trabajo'!Z269/'Rentas del trabajo'!Z257*100-100)&gt;100,"-",'Rentas del trabajo'!Z269/'Rentas del trabajo'!Z257*100-100)</f>
        <v>4.9042746407741191</v>
      </c>
      <c r="AA269" s="122">
        <f>IF(ABS('Rentas del trabajo'!AA269/'Rentas del trabajo'!AA257*100-100)&gt;100,"-",'Rentas del trabajo'!AA269/'Rentas del trabajo'!AA257*100-100)</f>
        <v>4.2771363307718246</v>
      </c>
      <c r="AB269" s="122">
        <f>IF(ABS('Rentas del trabajo'!AB269/'Rentas del trabajo'!AB257*100-100)&gt;100,"-",'Rentas del trabajo'!AB269/'Rentas del trabajo'!AB257*100-100)</f>
        <v>12.580123555990369</v>
      </c>
      <c r="AC269" s="122">
        <f>IF(ABS('Rentas del trabajo'!AC269/'Rentas del trabajo'!AC257*100-100)&gt;100,"-",'Rentas del trabajo'!AC269/'Rentas del trabajo'!AC257*100-100)</f>
        <v>-3.0367395379657438</v>
      </c>
      <c r="AD269" s="122"/>
      <c r="AE269" s="122">
        <f>IF(ABS('Rentas del trabajo'!AE269/'Rentas del trabajo'!AE257*100-100)&gt;100,"-",'Rentas del trabajo'!AE269/'Rentas del trabajo'!AE257*100-100)</f>
        <v>6.586783685295174</v>
      </c>
      <c r="AF269" s="122">
        <f>IF(ABS('Rentas del trabajo'!AF269/'Rentas del trabajo'!AF257*100-100)&gt;100,"-",'Rentas del trabajo'!AF269/'Rentas del trabajo'!AF257*100-100)</f>
        <v>5.8179466133888837</v>
      </c>
      <c r="AG269" s="122">
        <f>IF(ABS('Rentas del trabajo'!AG269/'Rentas del trabajo'!AG257*100-100)&gt;100,"-",'Rentas del trabajo'!AG269/'Rentas del trabajo'!AG257*100-100)</f>
        <v>5.658052525775247</v>
      </c>
      <c r="AH269" s="122">
        <f>IF(ABS('Rentas del trabajo'!AH269/'Rentas del trabajo'!AH257*100-100)&gt;100,"-",'Rentas del trabajo'!AH269/'Rentas del trabajo'!AH257*100-100)</f>
        <v>5.658052525775247</v>
      </c>
      <c r="AI269" s="122"/>
      <c r="AJ269" s="122">
        <f>IF(ABS('Rentas del trabajo'!AJ269/'Rentas del trabajo'!AJ257*100-100)&gt;100,"-",'Rentas del trabajo'!AJ269/'Rentas del trabajo'!AJ257*100-100)</f>
        <v>6.0745089193931108</v>
      </c>
      <c r="AK269" s="122">
        <f>IF(ABS('Rentas del trabajo'!AK269/'Rentas del trabajo'!AK257*100-100)&gt;100,"-",'Rentas del trabajo'!AK269/'Rentas del trabajo'!AK257*100-100)</f>
        <v>3.3750180822354992</v>
      </c>
      <c r="AL269" s="122">
        <f>IF(ABS('Rentas del trabajo'!AL269/'Rentas del trabajo'!AL257*100-100)&gt;100,"-",'Rentas del trabajo'!AL269/'Rentas del trabajo'!AL257*100-100)</f>
        <v>7.0770467336075455</v>
      </c>
      <c r="AM269" s="122">
        <f>IF(ABS('Rentas del trabajo'!AM269/'Rentas del trabajo'!AM257*100-100)&gt;100,"-",'Rentas del trabajo'!AM269/'Rentas del trabajo'!AM257*100-100)</f>
        <v>5.0917868547301026</v>
      </c>
      <c r="AN269" s="122">
        <f>IF(ABS('Rentas del trabajo'!AN269/'Rentas del trabajo'!AN257*100-100)&gt;100,"-",'Rentas del trabajo'!AN269/'Rentas del trabajo'!AN257*100-100)</f>
        <v>8.5627555578792709</v>
      </c>
      <c r="AO269" s="122">
        <f>IF(ABS('Rentas del trabajo'!AO269/'Rentas del trabajo'!AO257*100-100)&gt;100,"-",'Rentas del trabajo'!AO269/'Rentas del trabajo'!AO257*100-100)</f>
        <v>7.5495066325975699</v>
      </c>
      <c r="AP269" s="122">
        <f>IF(ABS('Rentas del trabajo'!AP269/'Rentas del trabajo'!AP257*100-100)&gt;100,"-",'Rentas del trabajo'!AP269/'Rentas del trabajo'!AP257*100-100)</f>
        <v>11.373467438034069</v>
      </c>
      <c r="AQ269" s="122">
        <f>IF(ABS('Rentas del trabajo'!AQ269/'Rentas del trabajo'!AQ257*100-100)&gt;100,"-",'Rentas del trabajo'!AQ269/'Rentas del trabajo'!AQ257*100-100)</f>
        <v>-12.270960577456961</v>
      </c>
      <c r="AR269" s="122"/>
      <c r="AS269" s="122">
        <f>IF(ABS('Rentas del trabajo'!AS269/'Rentas del trabajo'!AS257*100-100)&gt;100,"-",'Rentas del trabajo'!AS269/'Rentas del trabajo'!AS257*100-100)</f>
        <v>6.586783685295174</v>
      </c>
      <c r="AT269" s="122">
        <f>IF(ABS('Rentas del trabajo'!AT269/'Rentas del trabajo'!AT257*100-100)&gt;100,"-",'Rentas del trabajo'!AT269/'Rentas del trabajo'!AT257*100-100)</f>
        <v>6.5385542281799474</v>
      </c>
      <c r="AU269" s="122">
        <f>IF(ABS('Rentas del trabajo'!AU269/'Rentas del trabajo'!AU257*100-100)&gt;100,"-",'Rentas del trabajo'!AU269/'Rentas del trabajo'!AU257*100-100)</f>
        <v>6.1665151815096806</v>
      </c>
      <c r="AV269" s="122">
        <f>IF(ABS('Rentas del trabajo'!AV269/'Rentas del trabajo'!AV257*100-100)&gt;100,"-",'Rentas del trabajo'!AV269/'Rentas del trabajo'!AV257*100-100)</f>
        <v>8.9327834632311607</v>
      </c>
      <c r="AW269" s="122">
        <f>IF(ABS('Rentas del trabajo'!AW269/'Rentas del trabajo'!AW257*100-100)&gt;100,"-",'Rentas del trabajo'!AW269/'Rentas del trabajo'!AW257*100-100)</f>
        <v>6.6292775581518413</v>
      </c>
      <c r="AX269" s="122"/>
      <c r="AY269" s="122"/>
      <c r="AZ269" s="122">
        <f>IF(ABS('Rentas del trabajo'!AZ269/'Rentas del trabajo'!AZ257*100-100)&gt;100,"-",'Rentas del trabajo'!AZ269/'Rentas del trabajo'!AZ257*100-100)</f>
        <v>4.3231982206618795</v>
      </c>
      <c r="BA269" s="122">
        <f>IF(ABS('Rentas del trabajo'!BA269/'Rentas del trabajo'!BA257*100-100)&gt;100,"-",'Rentas del trabajo'!BA269/'Rentas del trabajo'!BA257*100-100)</f>
        <v>2.9203162539244403</v>
      </c>
      <c r="BB269" s="122">
        <f>IF(ABS('Rentas del trabajo'!BB269/'Rentas del trabajo'!BB257*100-100)&gt;100,"-",'Rentas del trabajo'!BB269/'Rentas del trabajo'!BB257*100-100)</f>
        <v>5.1082728869190248</v>
      </c>
      <c r="BC269" s="122"/>
      <c r="BD269" s="122"/>
      <c r="BE269" s="122">
        <f>IF(ABS('Rentas del trabajo'!BE269/'Rentas del trabajo'!BE257*100-100)&gt;100,"-",'Rentas del trabajo'!BE269/'Rentas del trabajo'!BE257*100-100)</f>
        <v>1.8616739306856402</v>
      </c>
      <c r="BF269" s="122">
        <f>IF(ABS('Rentas del trabajo'!BF269/'Rentas del trabajo'!BF257*100-100)&gt;100,"-",'Rentas del trabajo'!BF269/'Rentas del trabajo'!BF257*100-100)</f>
        <v>2.7129449709266851</v>
      </c>
      <c r="BG269" s="122">
        <f>IF(ABS('Rentas del trabajo'!BG269/'Rentas del trabajo'!BG257*100-100)&gt;100,"-",'Rentas del trabajo'!BG269/'Rentas del trabajo'!BG257*100-100)</f>
        <v>2.9402667737969068</v>
      </c>
      <c r="BH269" s="122">
        <f>IF(ABS('Rentas del trabajo'!BH269/'Rentas del trabajo'!BH257*100-100)&gt;100,"-",'Rentas del trabajo'!BH269/'Rentas del trabajo'!BH257*100-100)</f>
        <v>2.5576573332682528</v>
      </c>
      <c r="BI269" s="122"/>
      <c r="BJ269" s="122">
        <f>IF(ABS('Rentas del trabajo'!BJ269/'Rentas del trabajo'!BJ257*100-100)&gt;100,"-",'Rentas del trabajo'!BJ269/'Rentas del trabajo'!BJ257*100-100)</f>
        <v>-39.585977347285684</v>
      </c>
      <c r="BK269" s="123"/>
      <c r="BL269" s="123"/>
    </row>
    <row r="270" spans="2:64" ht="12" customHeight="1">
      <c r="B270" s="67" t="s">
        <v>501</v>
      </c>
      <c r="C270" s="122">
        <f>IF(ABS('Rentas del trabajo'!C270/'Rentas del trabajo'!C258*100-100)&gt;100,"-",'Rentas del trabajo'!C270/'Rentas del trabajo'!C258*100-100)</f>
        <v>4.3030140439400242</v>
      </c>
      <c r="D270" s="122">
        <f>IF(ABS('Rentas del trabajo'!D270/'Rentas del trabajo'!D258*100-100)&gt;100,"-",'Rentas del trabajo'!D270/'Rentas del trabajo'!D258*100-100)</f>
        <v>4.4233511638437761</v>
      </c>
      <c r="E270" s="122">
        <f>IF(ABS('Rentas del trabajo'!E270/'Rentas del trabajo'!E258*100-100)&gt;100,"-",'Rentas del trabajo'!E270/'Rentas del trabajo'!E258*100-100)</f>
        <v>3.965896871390413</v>
      </c>
      <c r="F270" s="122">
        <f>IF(ABS('Rentas del trabajo'!F270/'Rentas del trabajo'!F258*100-100)&gt;100,"-",'Rentas del trabajo'!F270/'Rentas del trabajo'!F258*100-100)</f>
        <v>3.2487777510619651</v>
      </c>
      <c r="G270" s="122">
        <f>IF(ABS('Rentas del trabajo'!G270/'Rentas del trabajo'!G258*100-100)&gt;100,"-",'Rentas del trabajo'!G270/'Rentas del trabajo'!G258*100-100)</f>
        <v>4.2490897291792606</v>
      </c>
      <c r="H270" s="122">
        <f>IF(ABS('Rentas del trabajo'!H270/'Rentas del trabajo'!H258*100-100)&gt;100,"-",'Rentas del trabajo'!H270/'Rentas del trabajo'!H258*100-100)</f>
        <v>6.7631664649118619</v>
      </c>
      <c r="I270" s="122">
        <f>IF(ABS('Rentas del trabajo'!I270/'Rentas del trabajo'!I258*100-100)&gt;100,"-",'Rentas del trabajo'!I270/'Rentas del trabajo'!I258*100-100)</f>
        <v>3.3628508679342417E-2</v>
      </c>
      <c r="J270" s="122">
        <f>IF(ABS('Rentas del trabajo'!J270/'Rentas del trabajo'!J258*100-100)&gt;100,"-",'Rentas del trabajo'!J270/'Rentas del trabajo'!J258*100-100)</f>
        <v>9.1120569263787559</v>
      </c>
      <c r="K270" s="122">
        <f>IF(ABS('Rentas del trabajo'!K270/'Rentas del trabajo'!K258*100-100)&gt;100,"-",'Rentas del trabajo'!K270/'Rentas del trabajo'!K258*100-100)</f>
        <v>6.4466797443585477</v>
      </c>
      <c r="L270" s="122">
        <f>IF(ABS('Rentas del trabajo'!L270/'Rentas del trabajo'!L258*100-100)&gt;100,"-",'Rentas del trabajo'!L270/'Rentas del trabajo'!L258*100-100)</f>
        <v>3.6776737974726075</v>
      </c>
      <c r="M270" s="122">
        <f>IF(ABS('Rentas del trabajo'!M270/'Rentas del trabajo'!M258*100-100)&gt;100,"-",'Rentas del trabajo'!M270/'Rentas del trabajo'!M258*100-100)</f>
        <v>3.343670116334053</v>
      </c>
      <c r="N270" s="122">
        <f>IF(ABS('Rentas del trabajo'!N270/'Rentas del trabajo'!N258*100-100)&gt;100,"-",'Rentas del trabajo'!N270/'Rentas del trabajo'!N258*100-100)</f>
        <v>4.3625630656669188</v>
      </c>
      <c r="O270" s="122">
        <f>IF(ABS('Rentas del trabajo'!O270/'Rentas del trabajo'!O258*100-100)&gt;100,"-",'Rentas del trabajo'!O270/'Rentas del trabajo'!O258*100-100)</f>
        <v>-9.015477813584539</v>
      </c>
      <c r="P270" s="122"/>
      <c r="Q270" s="122">
        <f>IF(ABS('Rentas del trabajo'!Q270/'Rentas del trabajo'!Q258*100-100)&gt;100,"-",'Rentas del trabajo'!Q270/'Rentas del trabajo'!Q258*100-100)</f>
        <v>0.12592711440871085</v>
      </c>
      <c r="R270" s="122">
        <f>IF(ABS('Rentas del trabajo'!R270/'Rentas del trabajo'!R258*100-100)&gt;100,"-",'Rentas del trabajo'!R270/'Rentas del trabajo'!R258*100-100)</f>
        <v>0.266149881342443</v>
      </c>
      <c r="S270" s="122">
        <f>IF(ABS('Rentas del trabajo'!S270/'Rentas del trabajo'!S258*100-100)&gt;100,"-",'Rentas del trabajo'!S270/'Rentas del trabajo'!S258*100-100)</f>
        <v>-0.34969116077311924</v>
      </c>
      <c r="T270" s="122">
        <f>IF(ABS('Rentas del trabajo'!T270/'Rentas del trabajo'!T258*100-100)&gt;100,"-",'Rentas del trabajo'!T270/'Rentas del trabajo'!T258*100-100)</f>
        <v>-0.80430304179714085</v>
      </c>
      <c r="U270" s="122">
        <f>IF(ABS('Rentas del trabajo'!U270/'Rentas del trabajo'!U258*100-100)&gt;100,"-",'Rentas del trabajo'!U270/'Rentas del trabajo'!U258*100-100)</f>
        <v>0.14386672065754169</v>
      </c>
      <c r="V270" s="122">
        <f>IF(ABS('Rentas del trabajo'!V270/'Rentas del trabajo'!V258*100-100)&gt;100,"-",'Rentas del trabajo'!V270/'Rentas del trabajo'!V258*100-100)</f>
        <v>1.9331977462216088</v>
      </c>
      <c r="W270" s="122">
        <f>IF(ABS('Rentas del trabajo'!W270/'Rentas del trabajo'!W258*100-100)&gt;100,"-",'Rentas del trabajo'!W270/'Rentas del trabajo'!W258*100-100)</f>
        <v>2.7817887373600314</v>
      </c>
      <c r="X270" s="122">
        <f>IF(ABS('Rentas del trabajo'!X270/'Rentas del trabajo'!X258*100-100)&gt;100,"-",'Rentas del trabajo'!X270/'Rentas del trabajo'!X258*100-100)</f>
        <v>1.2630894286073158</v>
      </c>
      <c r="Y270" s="122">
        <f>IF(ABS('Rentas del trabajo'!Y270/'Rentas del trabajo'!Y258*100-100)&gt;100,"-",'Rentas del trabajo'!Y270/'Rentas del trabajo'!Y258*100-100)</f>
        <v>2.6274939502495727</v>
      </c>
      <c r="Z270" s="122">
        <f>IF(ABS('Rentas del trabajo'!Z270/'Rentas del trabajo'!Z258*100-100)&gt;100,"-",'Rentas del trabajo'!Z270/'Rentas del trabajo'!Z258*100-100)</f>
        <v>4.6036015986362031</v>
      </c>
      <c r="AA270" s="122">
        <f>IF(ABS('Rentas del trabajo'!AA270/'Rentas del trabajo'!AA258*100-100)&gt;100,"-",'Rentas del trabajo'!AA270/'Rentas del trabajo'!AA258*100-100)</f>
        <v>3.9505034372229915</v>
      </c>
      <c r="AB270" s="122">
        <f>IF(ABS('Rentas del trabajo'!AB270/'Rentas del trabajo'!AB258*100-100)&gt;100,"-",'Rentas del trabajo'!AB270/'Rentas del trabajo'!AB258*100-100)</f>
        <v>-6.4701367192959651</v>
      </c>
      <c r="AC270" s="122">
        <f>IF(ABS('Rentas del trabajo'!AC270/'Rentas del trabajo'!AC258*100-100)&gt;100,"-",'Rentas del trabajo'!AC270/'Rentas del trabajo'!AC258*100-100)</f>
        <v>-0.34687995054191845</v>
      </c>
      <c r="AD270" s="122"/>
      <c r="AE270" s="122">
        <f>IF(ABS('Rentas del trabajo'!AE270/'Rentas del trabajo'!AE258*100-100)&gt;100,"-",'Rentas del trabajo'!AE270/'Rentas del trabajo'!AE258*100-100)</f>
        <v>4.4343598197668825</v>
      </c>
      <c r="AF270" s="122">
        <f>IF(ABS('Rentas del trabajo'!AF270/'Rentas del trabajo'!AF258*100-100)&gt;100,"-",'Rentas del trabajo'!AF270/'Rentas del trabajo'!AF258*100-100)</f>
        <v>4.7012737890601812</v>
      </c>
      <c r="AG270" s="122">
        <f>IF(ABS('Rentas del trabajo'!AG270/'Rentas del trabajo'!AG258*100-100)&gt;100,"-",'Rentas del trabajo'!AG270/'Rentas del trabajo'!AG258*100-100)</f>
        <v>3.6023373198126762</v>
      </c>
      <c r="AH270" s="122">
        <f>IF(ABS('Rentas del trabajo'!AH270/'Rentas del trabajo'!AH258*100-100)&gt;100,"-",'Rentas del trabajo'!AH270/'Rentas del trabajo'!AH258*100-100)</f>
        <v>2.4183446909918018</v>
      </c>
      <c r="AI270" s="122">
        <f>IF(ABS('Rentas del trabajo'!AI270/'Rentas del trabajo'!AI258*100-100)&gt;100,"-",'Rentas del trabajo'!AI270/'Rentas del trabajo'!AI258*100-100)</f>
        <v>4.3990694758879556</v>
      </c>
      <c r="AJ270" s="122">
        <f>IF(ABS('Rentas del trabajo'!AJ270/'Rentas del trabajo'!AJ258*100-100)&gt;100,"-",'Rentas del trabajo'!AJ270/'Rentas del trabajo'!AJ258*100-100)</f>
        <v>8.8271095928063943</v>
      </c>
      <c r="AK270" s="122">
        <f>IF(ABS('Rentas del trabajo'!AK270/'Rentas del trabajo'!AK258*100-100)&gt;100,"-",'Rentas del trabajo'!AK270/'Rentas del trabajo'!AK258*100-100)</f>
        <v>2.8163527201063374</v>
      </c>
      <c r="AL270" s="122">
        <f>IF(ABS('Rentas del trabajo'!AL270/'Rentas del trabajo'!AL258*100-100)&gt;100,"-",'Rentas del trabajo'!AL270/'Rentas del trabajo'!AL258*100-100)</f>
        <v>10.490239782751857</v>
      </c>
      <c r="AM270" s="122">
        <f>IF(ABS('Rentas del trabajo'!AM270/'Rentas del trabajo'!AM258*100-100)&gt;100,"-",'Rentas del trabajo'!AM270/'Rentas del trabajo'!AM258*100-100)</f>
        <v>9.2435598148830707</v>
      </c>
      <c r="AN270" s="122">
        <f>IF(ABS('Rentas del trabajo'!AN270/'Rentas del trabajo'!AN258*100-100)&gt;100,"-",'Rentas del trabajo'!AN270/'Rentas del trabajo'!AN258*100-100)</f>
        <v>8.4505808458418699</v>
      </c>
      <c r="AO270" s="122">
        <f>IF(ABS('Rentas del trabajo'!AO270/'Rentas del trabajo'!AO258*100-100)&gt;100,"-",'Rentas del trabajo'!AO270/'Rentas del trabajo'!AO258*100-100)</f>
        <v>7.4262653564322108</v>
      </c>
      <c r="AP270" s="122">
        <f>IF(ABS('Rentas del trabajo'!AP270/'Rentas del trabajo'!AP258*100-100)&gt;100,"-",'Rentas del trabajo'!AP270/'Rentas del trabajo'!AP258*100-100)</f>
        <v>-2.3898374484432168</v>
      </c>
      <c r="AQ270" s="122">
        <f>IF(ABS('Rentas del trabajo'!AQ270/'Rentas del trabajo'!AQ258*100-100)&gt;100,"-",'Rentas del trabajo'!AQ270/'Rentas del trabajo'!AQ258*100-100)</f>
        <v>-9.3310848791455783</v>
      </c>
      <c r="AR270" s="122"/>
      <c r="AS270" s="122">
        <f>IF(ABS('Rentas del trabajo'!AS270/'Rentas del trabajo'!AS258*100-100)&gt;100,"-",'Rentas del trabajo'!AS270/'Rentas del trabajo'!AS258*100-100)</f>
        <v>4.4343598197668825</v>
      </c>
      <c r="AT270" s="122">
        <f>IF(ABS('Rentas del trabajo'!AT270/'Rentas del trabajo'!AT258*100-100)&gt;100,"-",'Rentas del trabajo'!AT270/'Rentas del trabajo'!AT258*100-100)</f>
        <v>8.23352922633525</v>
      </c>
      <c r="AU270" s="122">
        <f>IF(ABS('Rentas del trabajo'!AU270/'Rentas del trabajo'!AU258*100-100)&gt;100,"-",'Rentas del trabajo'!AU270/'Rentas del trabajo'!AU258*100-100)</f>
        <v>8.0861179204082134</v>
      </c>
      <c r="AV270" s="122">
        <f>IF(ABS('Rentas del trabajo'!AV270/'Rentas del trabajo'!AV258*100-100)&gt;100,"-",'Rentas del trabajo'!AV270/'Rentas del trabajo'!AV258*100-100)</f>
        <v>8.7772182434807888</v>
      </c>
      <c r="AW270" s="122">
        <f>IF(ABS('Rentas del trabajo'!AW270/'Rentas del trabajo'!AW258*100-100)&gt;100,"-",'Rentas del trabajo'!AW270/'Rentas del trabajo'!AW258*100-100)</f>
        <v>1.7410842893379055</v>
      </c>
      <c r="AX270" s="122">
        <f>+'Rentas del trabajo'!AX270/'Rentas del trabajo'!AX258*100-100</f>
        <v>3.9813039223298858</v>
      </c>
      <c r="AY270" s="122"/>
      <c r="AZ270" s="122">
        <f>IF(ABS('Rentas del trabajo'!AZ270/'Rentas del trabajo'!AZ258*100-100)&gt;100,"-",'Rentas del trabajo'!AZ270/'Rentas del trabajo'!AZ258*100-100)</f>
        <v>7.1679628130344923</v>
      </c>
      <c r="BA270" s="122">
        <f>IF(ABS('Rentas del trabajo'!BA270/'Rentas del trabajo'!BA258*100-100)&gt;100,"-",'Rentas del trabajo'!BA270/'Rentas del trabajo'!BA258*100-100)</f>
        <v>11.692415222312746</v>
      </c>
      <c r="BB270" s="122">
        <f>IF(ABS('Rentas del trabajo'!BB270/'Rentas del trabajo'!BB258*100-100)&gt;100,"-",'Rentas del trabajo'!BB270/'Rentas del trabajo'!BB258*100-100)</f>
        <v>4.1204531304082082</v>
      </c>
      <c r="BC270" s="122"/>
      <c r="BD270" s="122"/>
      <c r="BE270" s="122">
        <f>IF(ABS('Rentas del trabajo'!BE270/'Rentas del trabajo'!BE258*100-100)&gt;100,"-",'Rentas del trabajo'!BE270/'Rentas del trabajo'!BE258*100-100)</f>
        <v>7.6109259721562665</v>
      </c>
      <c r="BF270" s="122">
        <f>IF(ABS('Rentas del trabajo'!BF270/'Rentas del trabajo'!BF258*100-100)&gt;100,"-",'Rentas del trabajo'!BF270/'Rentas del trabajo'!BF258*100-100)</f>
        <v>7.2956703905762765</v>
      </c>
      <c r="BG270" s="122">
        <f>IF(ABS('Rentas del trabajo'!BG270/'Rentas del trabajo'!BG258*100-100)&gt;100,"-",'Rentas del trabajo'!BG270/'Rentas del trabajo'!BG258*100-100)</f>
        <v>11.707978113334434</v>
      </c>
      <c r="BH270" s="122">
        <f>IF(ABS('Rentas del trabajo'!BH270/'Rentas del trabajo'!BH258*100-100)&gt;100,"-",'Rentas del trabajo'!BH270/'Rentas del trabajo'!BH258*100-100)</f>
        <v>4.3583825439331889</v>
      </c>
      <c r="BI270" s="122"/>
      <c r="BJ270" s="122">
        <f>IF(ABS('Rentas del trabajo'!BJ270/'Rentas del trabajo'!BJ258*100-100)&gt;100,"-",'Rentas del trabajo'!BJ270/'Rentas del trabajo'!BJ258*100-100)</f>
        <v>38.81644934804126</v>
      </c>
      <c r="BK270" s="123"/>
      <c r="BL270" s="123"/>
    </row>
    <row r="271" spans="2:64" ht="12" customHeight="1">
      <c r="B271" s="67" t="s">
        <v>502</v>
      </c>
      <c r="C271" s="122">
        <f>IF(ABS('Rentas del trabajo'!C271/'Rentas del trabajo'!C259*100-100)&gt;100,"-",'Rentas del trabajo'!C271/'Rentas del trabajo'!C259*100-100)</f>
        <v>1.6672087866262757</v>
      </c>
      <c r="D271" s="122">
        <f>IF(ABS('Rentas del trabajo'!D271/'Rentas del trabajo'!D259*100-100)&gt;100,"-",'Rentas del trabajo'!D271/'Rentas del trabajo'!D259*100-100)</f>
        <v>1.6895283073235845</v>
      </c>
      <c r="E271" s="122">
        <f>IF(ABS('Rentas del trabajo'!E271/'Rentas del trabajo'!E259*100-100)&gt;100,"-",'Rentas del trabajo'!E271/'Rentas del trabajo'!E259*100-100)</f>
        <v>4.3740797386508063</v>
      </c>
      <c r="F271" s="122">
        <f>IF(ABS('Rentas del trabajo'!F271/'Rentas del trabajo'!F259*100-100)&gt;100,"-",'Rentas del trabajo'!F271/'Rentas del trabajo'!F259*100-100)</f>
        <v>4.3740797386508063</v>
      </c>
      <c r="G271" s="122"/>
      <c r="H271" s="122">
        <f>IF(ABS('Rentas del trabajo'!H271/'Rentas del trabajo'!H259*100-100)&gt;100,"-",'Rentas del trabajo'!H271/'Rentas del trabajo'!H259*100-100)</f>
        <v>-2.5456752217207708</v>
      </c>
      <c r="I271" s="122">
        <f>IF(ABS('Rentas del trabajo'!I271/'Rentas del trabajo'!I259*100-100)&gt;100,"-",'Rentas del trabajo'!I271/'Rentas del trabajo'!I259*100-100)</f>
        <v>-13.684520710351819</v>
      </c>
      <c r="J271" s="122">
        <f>IF(ABS('Rentas del trabajo'!J271/'Rentas del trabajo'!J259*100-100)&gt;100,"-",'Rentas del trabajo'!J271/'Rentas del trabajo'!J259*100-100)</f>
        <v>1.6137486008433513</v>
      </c>
      <c r="K271" s="122">
        <f>IF(ABS('Rentas del trabajo'!K271/'Rentas del trabajo'!K259*100-100)&gt;100,"-",'Rentas del trabajo'!K271/'Rentas del trabajo'!K259*100-100)</f>
        <v>-2.8715863262073498</v>
      </c>
      <c r="L271" s="122">
        <f>IF(ABS('Rentas del trabajo'!L271/'Rentas del trabajo'!L259*100-100)&gt;100,"-",'Rentas del trabajo'!L271/'Rentas del trabajo'!L259*100-100)</f>
        <v>3.2496731721787739</v>
      </c>
      <c r="M271" s="122">
        <f>IF(ABS('Rentas del trabajo'!M271/'Rentas del trabajo'!M259*100-100)&gt;100,"-",'Rentas del trabajo'!M271/'Rentas del trabajo'!M259*100-100)</f>
        <v>2.8878593220301951</v>
      </c>
      <c r="N271" s="122">
        <f>IF(ABS('Rentas del trabajo'!N271/'Rentas del trabajo'!N259*100-100)&gt;100,"-",'Rentas del trabajo'!N271/'Rentas del trabajo'!N259*100-100)</f>
        <v>-2.583434745054177</v>
      </c>
      <c r="O271" s="122">
        <f>IF(ABS('Rentas del trabajo'!O271/'Rentas del trabajo'!O259*100-100)&gt;100,"-",'Rentas del trabajo'!O271/'Rentas del trabajo'!O259*100-100)</f>
        <v>-11.32757697798769</v>
      </c>
      <c r="P271" s="122"/>
      <c r="Q271" s="122">
        <f>IF(ABS('Rentas del trabajo'!Q271/'Rentas del trabajo'!Q259*100-100)&gt;100,"-",'Rentas del trabajo'!Q271/'Rentas del trabajo'!Q259*100-100)</f>
        <v>1.9779709444627684</v>
      </c>
      <c r="R271" s="122">
        <f>IF(ABS('Rentas del trabajo'!R271/'Rentas del trabajo'!R259*100-100)&gt;100,"-",'Rentas del trabajo'!R271/'Rentas del trabajo'!R259*100-100)</f>
        <v>0.76165827384133422</v>
      </c>
      <c r="S271" s="122">
        <f>IF(ABS('Rentas del trabajo'!S271/'Rentas del trabajo'!S259*100-100)&gt;100,"-",'Rentas del trabajo'!S271/'Rentas del trabajo'!S259*100-100)</f>
        <v>0.34884796329697565</v>
      </c>
      <c r="T271" s="122">
        <f>IF(ABS('Rentas del trabajo'!T271/'Rentas del trabajo'!T259*100-100)&gt;100,"-",'Rentas del trabajo'!T271/'Rentas del trabajo'!T259*100-100)</f>
        <v>0.34884796329697565</v>
      </c>
      <c r="U271" s="122"/>
      <c r="V271" s="122">
        <f>IF(ABS('Rentas del trabajo'!V271/'Rentas del trabajo'!V259*100-100)&gt;100,"-",'Rentas del trabajo'!V271/'Rentas del trabajo'!V259*100-100)</f>
        <v>1.6052314561998458</v>
      </c>
      <c r="W271" s="122">
        <f>IF(ABS('Rentas del trabajo'!W271/'Rentas del trabajo'!W259*100-100)&gt;100,"-",'Rentas del trabajo'!W271/'Rentas del trabajo'!W259*100-100)</f>
        <v>0.4484892374952949</v>
      </c>
      <c r="X271" s="122">
        <f>IF(ABS('Rentas del trabajo'!X271/'Rentas del trabajo'!X259*100-100)&gt;100,"-",'Rentas del trabajo'!X271/'Rentas del trabajo'!X259*100-100)</f>
        <v>1.8743841442666991</v>
      </c>
      <c r="Y271" s="122">
        <f>IF(ABS('Rentas del trabajo'!Y271/'Rentas del trabajo'!Y259*100-100)&gt;100,"-",'Rentas del trabajo'!Y271/'Rentas del trabajo'!Y259*100-100)</f>
        <v>9.8972110239188282E-2</v>
      </c>
      <c r="Z271" s="122">
        <f>IF(ABS('Rentas del trabajo'!Z271/'Rentas del trabajo'!Z259*100-100)&gt;100,"-",'Rentas del trabajo'!Z271/'Rentas del trabajo'!Z259*100-100)</f>
        <v>4.8615274182085102</v>
      </c>
      <c r="AA271" s="122">
        <f>IF(ABS('Rentas del trabajo'!AA271/'Rentas del trabajo'!AA259*100-100)&gt;100,"-",'Rentas del trabajo'!AA271/'Rentas del trabajo'!AA259*100-100)</f>
        <v>4.2227139018208959</v>
      </c>
      <c r="AB271" s="122">
        <f>IF(ABS('Rentas del trabajo'!AB271/'Rentas del trabajo'!AB259*100-100)&gt;100,"-",'Rentas del trabajo'!AB271/'Rentas del trabajo'!AB259*100-100)</f>
        <v>8.9309948907622072</v>
      </c>
      <c r="AC271" s="122">
        <f>IF(ABS('Rentas del trabajo'!AC271/'Rentas del trabajo'!AC259*100-100)&gt;100,"-",'Rentas del trabajo'!AC271/'Rentas del trabajo'!AC259*100-100)</f>
        <v>8.4399732345881375</v>
      </c>
      <c r="AD271" s="122"/>
      <c r="AE271" s="122">
        <f>IF(ABS('Rentas del trabajo'!AE271/'Rentas del trabajo'!AE259*100-100)&gt;100,"-",'Rentas del trabajo'!AE271/'Rentas del trabajo'!AE259*100-100)</f>
        <v>3.6781566364720248</v>
      </c>
      <c r="AF271" s="122">
        <f>IF(ABS('Rentas del trabajo'!AF271/'Rentas del trabajo'!AF259*100-100)&gt;100,"-",'Rentas del trabajo'!AF271/'Rentas del trabajo'!AF259*100-100)</f>
        <v>2.4640550133065346</v>
      </c>
      <c r="AG271" s="122">
        <f>IF(ABS('Rentas del trabajo'!AG271/'Rentas del trabajo'!AG259*100-100)&gt;100,"-",'Rentas del trabajo'!AG271/'Rentas del trabajo'!AG259*100-100)</f>
        <v>4.7381865900290734</v>
      </c>
      <c r="AH271" s="122">
        <f>IF(ABS('Rentas del trabajo'!AH271/'Rentas del trabajo'!AH259*100-100)&gt;100,"-",'Rentas del trabajo'!AH271/'Rentas del trabajo'!AH259*100-100)</f>
        <v>4.7381865900290734</v>
      </c>
      <c r="AI271" s="122"/>
      <c r="AJ271" s="122">
        <f>IF(ABS('Rentas del trabajo'!AJ271/'Rentas del trabajo'!AJ259*100-100)&gt;100,"-",'Rentas del trabajo'!AJ271/'Rentas del trabajo'!AJ259*100-100)</f>
        <v>-0.98130774495267303</v>
      </c>
      <c r="AK271" s="122">
        <f>IF(ABS('Rentas del trabajo'!AK271/'Rentas del trabajo'!AK259*100-100)&gt;100,"-",'Rentas del trabajo'!AK271/'Rentas del trabajo'!AK259*100-100)</f>
        <v>-13.297405075445255</v>
      </c>
      <c r="AL271" s="122">
        <f>IF(ABS('Rentas del trabajo'!AL271/'Rentas del trabajo'!AL259*100-100)&gt;100,"-",'Rentas del trabajo'!AL271/'Rentas del trabajo'!AL259*100-100)</f>
        <v>3.5183805930126084</v>
      </c>
      <c r="AM271" s="122">
        <f>IF(ABS('Rentas del trabajo'!AM271/'Rentas del trabajo'!AM259*100-100)&gt;100,"-",'Rentas del trabajo'!AM271/'Rentas del trabajo'!AM259*100-100)</f>
        <v>-2.7754562855525506</v>
      </c>
      <c r="AN271" s="122">
        <f>IF(ABS('Rentas del trabajo'!AN271/'Rentas del trabajo'!AN259*100-100)&gt;100,"-",'Rentas del trabajo'!AN271/'Rentas del trabajo'!AN259*100-100)</f>
        <v>8.2691843426549099</v>
      </c>
      <c r="AO271" s="122">
        <f>IF(ABS('Rentas del trabajo'!AO271/'Rentas del trabajo'!AO259*100-100)&gt;100,"-",'Rentas del trabajo'!AO271/'Rentas del trabajo'!AO259*100-100)</f>
        <v>7.2325192609074662</v>
      </c>
      <c r="AP271" s="122">
        <f>IF(ABS('Rentas del trabajo'!AP271/'Rentas del trabajo'!AP259*100-100)&gt;100,"-",'Rentas del trabajo'!AP271/'Rentas del trabajo'!AP259*100-100)</f>
        <v>6.1168337206210595</v>
      </c>
      <c r="AQ271" s="122">
        <f>IF(ABS('Rentas del trabajo'!AQ271/'Rentas del trabajo'!AQ259*100-100)&gt;100,"-",'Rentas del trabajo'!AQ271/'Rentas del trabajo'!AQ259*100-100)</f>
        <v>-3.8436482084690482</v>
      </c>
      <c r="AR271" s="122"/>
      <c r="AS271" s="122">
        <f>IF(ABS('Rentas del trabajo'!AS271/'Rentas del trabajo'!AS259*100-100)&gt;100,"-",'Rentas del trabajo'!AS271/'Rentas del trabajo'!AS259*100-100)</f>
        <v>3.6781566364720248</v>
      </c>
      <c r="AT271" s="122">
        <f>IF(ABS('Rentas del trabajo'!AT271/'Rentas del trabajo'!AT259*100-100)&gt;100,"-",'Rentas del trabajo'!AT271/'Rentas del trabajo'!AT259*100-100)</f>
        <v>1.7527137417932011</v>
      </c>
      <c r="AU271" s="122">
        <f>IF(ABS('Rentas del trabajo'!AU271/'Rentas del trabajo'!AU259*100-100)&gt;100,"-",'Rentas del trabajo'!AU271/'Rentas del trabajo'!AU259*100-100)</f>
        <v>1.6271914800195901</v>
      </c>
      <c r="AV271" s="122">
        <f>IF(ABS('Rentas del trabajo'!AV271/'Rentas del trabajo'!AV259*100-100)&gt;100,"-",'Rentas del trabajo'!AV271/'Rentas del trabajo'!AV259*100-100)</f>
        <v>2.5397577516017122</v>
      </c>
      <c r="AW271" s="122">
        <f>IF(ABS('Rentas del trabajo'!AW271/'Rentas del trabajo'!AW259*100-100)&gt;100,"-",'Rentas del trabajo'!AW271/'Rentas del trabajo'!AW259*100-100)</f>
        <v>5.4013528303728862</v>
      </c>
      <c r="AX271" s="122"/>
      <c r="AY271" s="122"/>
      <c r="AZ271" s="122">
        <f>IF(ABS('Rentas del trabajo'!AZ271/'Rentas del trabajo'!AZ259*100-100)&gt;100,"-",'Rentas del trabajo'!AZ271/'Rentas del trabajo'!AZ259*100-100)</f>
        <v>4.5411230265117553</v>
      </c>
      <c r="BA271" s="122">
        <f>IF(ABS('Rentas del trabajo'!BA271/'Rentas del trabajo'!BA259*100-100)&gt;100,"-",'Rentas del trabajo'!BA271/'Rentas del trabajo'!BA259*100-100)</f>
        <v>11.089809695575752</v>
      </c>
      <c r="BB271" s="122">
        <f>IF(ABS('Rentas del trabajo'!BB271/'Rentas del trabajo'!BB259*100-100)&gt;100,"-",'Rentas del trabajo'!BB271/'Rentas del trabajo'!BB259*100-100)</f>
        <v>-0.24874556371912604</v>
      </c>
      <c r="BC271" s="122">
        <f>+'Rentas del trabajo'!BC271/'Rentas del trabajo'!BC259*100-100</f>
        <v>4.8706686387391045</v>
      </c>
      <c r="BD271" s="122"/>
      <c r="BE271" s="122">
        <f>IF(ABS('Rentas del trabajo'!BE271/'Rentas del trabajo'!BE259*100-100)&gt;100,"-",'Rentas del trabajo'!BE271/'Rentas del trabajo'!BE259*100-100)</f>
        <v>5.6908682206059211</v>
      </c>
      <c r="BF271" s="122">
        <f>IF(ABS('Rentas del trabajo'!BF271/'Rentas del trabajo'!BF259*100-100)&gt;100,"-",'Rentas del trabajo'!BF271/'Rentas del trabajo'!BF259*100-100)</f>
        <v>5.6030275387389565</v>
      </c>
      <c r="BG271" s="122">
        <f>IF(ABS('Rentas del trabajo'!BG271/'Rentas del trabajo'!BG259*100-100)&gt;100,"-",'Rentas del trabajo'!BG271/'Rentas del trabajo'!BG259*100-100)</f>
        <v>11.090027833631893</v>
      </c>
      <c r="BH271" s="122">
        <f>IF(ABS('Rentas del trabajo'!BH271/'Rentas del trabajo'!BH259*100-100)&gt;100,"-",'Rentas del trabajo'!BH271/'Rentas del trabajo'!BH259*100-100)</f>
        <v>4.1398810609653935</v>
      </c>
      <c r="BI271" s="122">
        <f>+'Rentas del trabajo'!BI271/'Rentas del trabajo'!BI259*100-100</f>
        <v>4.1894167213089872</v>
      </c>
      <c r="BJ271" s="122">
        <f>IF(ABS('Rentas del trabajo'!BJ271/'Rentas del trabajo'!BJ259*100-100)&gt;100,"-",'Rentas del trabajo'!BJ271/'Rentas del trabajo'!BJ259*100-100)</f>
        <v>22.939331430667735</v>
      </c>
      <c r="BK271" s="123"/>
      <c r="BL271" s="123"/>
    </row>
    <row r="272" spans="2:64" ht="12" customHeight="1">
      <c r="B272" s="67" t="s">
        <v>503</v>
      </c>
      <c r="C272" s="122">
        <f>IF(ABS('Rentas del trabajo'!C272/'Rentas del trabajo'!C260*100-100)&gt;100,"-",'Rentas del trabajo'!C272/'Rentas del trabajo'!C260*100-100)</f>
        <v>3.7204246245400157</v>
      </c>
      <c r="D272" s="122">
        <f>IF(ABS('Rentas del trabajo'!D272/'Rentas del trabajo'!D260*100-100)&gt;100,"-",'Rentas del trabajo'!D272/'Rentas del trabajo'!D260*100-100)</f>
        <v>3.4911763336395154</v>
      </c>
      <c r="E272" s="122">
        <f>IF(ABS('Rentas del trabajo'!E272/'Rentas del trabajo'!E260*100-100)&gt;100,"-",'Rentas del trabajo'!E272/'Rentas del trabajo'!E260*100-100)</f>
        <v>5.7741683630502934</v>
      </c>
      <c r="F272" s="122">
        <f>IF(ABS('Rentas del trabajo'!F272/'Rentas del trabajo'!F260*100-100)&gt;100,"-",'Rentas del trabajo'!F272/'Rentas del trabajo'!F260*100-100)</f>
        <v>5.7741683630502934</v>
      </c>
      <c r="G272" s="122"/>
      <c r="H272" s="122">
        <f>IF(ABS('Rentas del trabajo'!H272/'Rentas del trabajo'!H260*100-100)&gt;100,"-",'Rentas del trabajo'!H272/'Rentas del trabajo'!H260*100-100)</f>
        <v>-0.16957165991617273</v>
      </c>
      <c r="I272" s="122">
        <f>IF(ABS('Rentas del trabajo'!I272/'Rentas del trabajo'!I260*100-100)&gt;100,"-",'Rentas del trabajo'!I272/'Rentas del trabajo'!I260*100-100)</f>
        <v>-4.4016935914827116</v>
      </c>
      <c r="J272" s="122">
        <f>IF(ABS('Rentas del trabajo'!J272/'Rentas del trabajo'!J260*100-100)&gt;100,"-",'Rentas del trabajo'!J272/'Rentas del trabajo'!J260*100-100)</f>
        <v>1.3062343658847482</v>
      </c>
      <c r="K272" s="122">
        <f>IF(ABS('Rentas del trabajo'!K272/'Rentas del trabajo'!K260*100-100)&gt;100,"-",'Rentas del trabajo'!K272/'Rentas del trabajo'!K260*100-100)</f>
        <v>-0.47280936217197223</v>
      </c>
      <c r="L272" s="122">
        <f>IF(ABS('Rentas del trabajo'!L272/'Rentas del trabajo'!L260*100-100)&gt;100,"-",'Rentas del trabajo'!L272/'Rentas del trabajo'!L260*100-100)</f>
        <v>4.4189078934070807</v>
      </c>
      <c r="M272" s="122">
        <f>IF(ABS('Rentas del trabajo'!M272/'Rentas del trabajo'!M260*100-100)&gt;100,"-",'Rentas del trabajo'!M272/'Rentas del trabajo'!M260*100-100)</f>
        <v>4.263291530734989</v>
      </c>
      <c r="N272" s="122">
        <f>IF(ABS('Rentas del trabajo'!N272/'Rentas del trabajo'!N260*100-100)&gt;100,"-",'Rentas del trabajo'!N272/'Rentas del trabajo'!N260*100-100)</f>
        <v>1.7395338200773693</v>
      </c>
      <c r="O272" s="122">
        <f>IF(ABS('Rentas del trabajo'!O272/'Rentas del trabajo'!O260*100-100)&gt;100,"-",'Rentas del trabajo'!O272/'Rentas del trabajo'!O260*100-100)</f>
        <v>-9.0795030194572632</v>
      </c>
      <c r="P272" s="122"/>
      <c r="Q272" s="122">
        <f>IF(ABS('Rentas del trabajo'!Q272/'Rentas del trabajo'!Q260*100-100)&gt;100,"-",'Rentas del trabajo'!Q272/'Rentas del trabajo'!Q260*100-100)</f>
        <v>2.6005763638159607</v>
      </c>
      <c r="R272" s="122">
        <f>IF(ABS('Rentas del trabajo'!R272/'Rentas del trabajo'!R260*100-100)&gt;100,"-",'Rentas del trabajo'!R272/'Rentas del trabajo'!R260*100-100)</f>
        <v>1.8232355883095011</v>
      </c>
      <c r="S272" s="122">
        <f>IF(ABS('Rentas del trabajo'!S272/'Rentas del trabajo'!S260*100-100)&gt;100,"-",'Rentas del trabajo'!S272/'Rentas del trabajo'!S260*100-100)</f>
        <v>2.1421892710008734</v>
      </c>
      <c r="T272" s="122">
        <f>IF(ABS('Rentas del trabajo'!T272/'Rentas del trabajo'!T260*100-100)&gt;100,"-",'Rentas del trabajo'!T272/'Rentas del trabajo'!T260*100-100)</f>
        <v>2.1421892710008734</v>
      </c>
      <c r="U272" s="122"/>
      <c r="V272" s="122">
        <f>IF(ABS('Rentas del trabajo'!V272/'Rentas del trabajo'!V260*100-100)&gt;100,"-",'Rentas del trabajo'!V272/'Rentas del trabajo'!V260*100-100)</f>
        <v>1.461135270605368</v>
      </c>
      <c r="W272" s="122">
        <f>IF(ABS('Rentas del trabajo'!W272/'Rentas del trabajo'!W260*100-100)&gt;100,"-",'Rentas del trabajo'!W272/'Rentas del trabajo'!W260*100-100)</f>
        <v>0.985410988838197</v>
      </c>
      <c r="X272" s="122">
        <f>IF(ABS('Rentas del trabajo'!X272/'Rentas del trabajo'!X260*100-100)&gt;100,"-",'Rentas del trabajo'!X272/'Rentas del trabajo'!X260*100-100)</f>
        <v>1.5524287631834852</v>
      </c>
      <c r="Y272" s="122">
        <f>IF(ABS('Rentas del trabajo'!Y272/'Rentas del trabajo'!Y260*100-100)&gt;100,"-",'Rentas del trabajo'!Y272/'Rentas del trabajo'!Y260*100-100)</f>
        <v>0.92190902881912962</v>
      </c>
      <c r="Z272" s="122">
        <f>IF(ABS('Rentas del trabajo'!Z272/'Rentas del trabajo'!Z260*100-100)&gt;100,"-",'Rentas del trabajo'!Z272/'Rentas del trabajo'!Z260*100-100)</f>
        <v>3.744577279380394</v>
      </c>
      <c r="AA272" s="122">
        <f>IF(ABS('Rentas del trabajo'!AA272/'Rentas del trabajo'!AA260*100-100)&gt;100,"-",'Rentas del trabajo'!AA272/'Rentas del trabajo'!AA260*100-100)</f>
        <v>3.3341567108871857</v>
      </c>
      <c r="AB272" s="122">
        <f>IF(ABS('Rentas del trabajo'!AB272/'Rentas del trabajo'!AB260*100-100)&gt;100,"-",'Rentas del trabajo'!AB272/'Rentas del trabajo'!AB260*100-100)</f>
        <v>9.391657528977305</v>
      </c>
      <c r="AC272" s="122">
        <f>IF(ABS('Rentas del trabajo'!AC272/'Rentas del trabajo'!AC260*100-100)&gt;100,"-",'Rentas del trabajo'!AC272/'Rentas del trabajo'!AC260*100-100)</f>
        <v>8.3328130588885614</v>
      </c>
      <c r="AD272" s="122"/>
      <c r="AE272" s="122">
        <f>IF(ABS('Rentas del trabajo'!AE272/'Rentas del trabajo'!AE260*100-100)&gt;100,"-",'Rentas del trabajo'!AE272/'Rentas del trabajo'!AE260*100-100)</f>
        <v>6.4177534717753275</v>
      </c>
      <c r="AF272" s="122">
        <f>IF(ABS('Rentas del trabajo'!AF272/'Rentas del trabajo'!AF260*100-100)&gt;100,"-",'Rentas del trabajo'!AF272/'Rentas del trabajo'!AF260*100-100)</f>
        <v>5.3780642913145726</v>
      </c>
      <c r="AG272" s="122">
        <f>IF(ABS('Rentas del trabajo'!AG272/'Rentas del trabajo'!AG260*100-100)&gt;100,"-",'Rentas del trabajo'!AG272/'Rentas del trabajo'!AG260*100-100)</f>
        <v>8.0400512492139597</v>
      </c>
      <c r="AH272" s="122">
        <f>IF(ABS('Rentas del trabajo'!AH272/'Rentas del trabajo'!AH260*100-100)&gt;100,"-",'Rentas del trabajo'!AH272/'Rentas del trabajo'!AH260*100-100)</f>
        <v>8.0400512492139597</v>
      </c>
      <c r="AI272" s="122"/>
      <c r="AJ272" s="122">
        <f>IF(ABS('Rentas del trabajo'!AJ272/'Rentas del trabajo'!AJ260*100-100)&gt;100,"-",'Rentas del trabajo'!AJ272/'Rentas del trabajo'!AJ260*100-100)</f>
        <v>1.289085939357193</v>
      </c>
      <c r="AK272" s="122">
        <f>IF(ABS('Rentas del trabajo'!AK272/'Rentas del trabajo'!AK260*100-100)&gt;100,"-",'Rentas del trabajo'!AK272/'Rentas del trabajo'!AK260*100-100)</f>
        <v>-3.4596573749899733</v>
      </c>
      <c r="AL272" s="122">
        <f>IF(ABS('Rentas del trabajo'!AL272/'Rentas del trabajo'!AL260*100-100)&gt;100,"-",'Rentas del trabajo'!AL272/'Rentas del trabajo'!AL260*100-100)</f>
        <v>2.8789414870788619</v>
      </c>
      <c r="AM272" s="122">
        <f>IF(ABS('Rentas del trabajo'!AM272/'Rentas del trabajo'!AM260*100-100)&gt;100,"-",'Rentas del trabajo'!AM272/'Rentas del trabajo'!AM260*100-100)</f>
        <v>0.4447407944481796</v>
      </c>
      <c r="AN272" s="122">
        <f>IF(ABS('Rentas del trabajo'!AN272/'Rentas del trabajo'!AN260*100-100)&gt;100,"-",'Rentas del trabajo'!AN272/'Rentas del trabajo'!AN260*100-100)</f>
        <v>8.3289545937607556</v>
      </c>
      <c r="AO272" s="122">
        <f>IF(ABS('Rentas del trabajo'!AO272/'Rentas del trabajo'!AO260*100-100)&gt;100,"-",'Rentas del trabajo'!AO272/'Rentas del trabajo'!AO260*100-100)</f>
        <v>7.7395930622988374</v>
      </c>
      <c r="AP272" s="122">
        <f>IF(ABS('Rentas del trabajo'!AP272/'Rentas del trabajo'!AP260*100-100)&gt;100,"-",'Rentas del trabajo'!AP272/'Rentas del trabajo'!AP260*100-100)</f>
        <v>11.294562408037081</v>
      </c>
      <c r="AQ272" s="122">
        <f>IF(ABS('Rentas del trabajo'!AQ272/'Rentas del trabajo'!AQ260*100-100)&gt;100,"-",'Rentas del trabajo'!AQ272/'Rentas del trabajo'!AQ260*100-100)</f>
        <v>-1.5032679738562109</v>
      </c>
      <c r="AR272" s="122"/>
      <c r="AS272" s="122">
        <f>IF(ABS('Rentas del trabajo'!AS272/'Rentas del trabajo'!AS260*100-100)&gt;100,"-",'Rentas del trabajo'!AS272/'Rentas del trabajo'!AS260*100-100)</f>
        <v>6.4177534717753275</v>
      </c>
      <c r="AT272" s="122">
        <f>IF(ABS('Rentas del trabajo'!AT272/'Rentas del trabajo'!AT260*100-100)&gt;100,"-",'Rentas del trabajo'!AT272/'Rentas del trabajo'!AT260*100-100)</f>
        <v>4.3477721561206266</v>
      </c>
      <c r="AU272" s="122">
        <f>IF(ABS('Rentas del trabajo'!AU272/'Rentas del trabajo'!AU260*100-100)&gt;100,"-",'Rentas del trabajo'!AU272/'Rentas del trabajo'!AU260*100-100)</f>
        <v>4.2754456307185364</v>
      </c>
      <c r="AV272" s="122">
        <f>IF(ABS('Rentas del trabajo'!AV272/'Rentas del trabajo'!AV260*100-100)&gt;100,"-",'Rentas del trabajo'!AV272/'Rentas del trabajo'!AV260*100-100)</f>
        <v>4.9144065847991953</v>
      </c>
      <c r="AW272" s="122">
        <f>IF(ABS('Rentas del trabajo'!AW272/'Rentas del trabajo'!AW260*100-100)&gt;100,"-",'Rentas del trabajo'!AW272/'Rentas del trabajo'!AW260*100-100)</f>
        <v>8.7018919536838268</v>
      </c>
      <c r="AX272" s="122"/>
      <c r="AY272" s="122"/>
      <c r="AZ272" s="122">
        <f>IF(ABS('Rentas del trabajo'!AZ272/'Rentas del trabajo'!AZ260*100-100)&gt;100,"-",'Rentas del trabajo'!AZ272/'Rentas del trabajo'!AZ260*100-100)</f>
        <v>5.7923454191156907</v>
      </c>
      <c r="BA272" s="122">
        <f>IF(ABS('Rentas del trabajo'!BA272/'Rentas del trabajo'!BA260*100-100)&gt;100,"-",'Rentas del trabajo'!BA272/'Rentas del trabajo'!BA260*100-100)</f>
        <v>6.039584777824075</v>
      </c>
      <c r="BB272" s="122">
        <f>IF(ABS('Rentas del trabajo'!BB272/'Rentas del trabajo'!BB260*100-100)&gt;100,"-",'Rentas del trabajo'!BB272/'Rentas del trabajo'!BB260*100-100)</f>
        <v>5.6184828535428011</v>
      </c>
      <c r="BC272" s="122"/>
      <c r="BD272" s="122"/>
      <c r="BE272" s="122">
        <f>IF(ABS('Rentas del trabajo'!BE272/'Rentas del trabajo'!BE260*100-100)&gt;100,"-",'Rentas del trabajo'!BE272/'Rentas del trabajo'!BE260*100-100)</f>
        <v>4.0008148652691915</v>
      </c>
      <c r="BF272" s="122">
        <f>IF(ABS('Rentas del trabajo'!BF272/'Rentas del trabajo'!BF260*100-100)&gt;100,"-",'Rentas del trabajo'!BF272/'Rentas del trabajo'!BF260*100-100)</f>
        <v>4.3459405519429879</v>
      </c>
      <c r="BG272" s="122">
        <f>IF(ABS('Rentas del trabajo'!BG272/'Rentas del trabajo'!BG260*100-100)&gt;100,"-",'Rentas del trabajo'!BG272/'Rentas del trabajo'!BG260*100-100)</f>
        <v>6.0415273013984887</v>
      </c>
      <c r="BH272" s="122">
        <f>IF(ABS('Rentas del trabajo'!BH272/'Rentas del trabajo'!BH260*100-100)&gt;100,"-",'Rentas del trabajo'!BH272/'Rentas del trabajo'!BH260*100-100)</f>
        <v>2.0218796780674637</v>
      </c>
      <c r="BI272" s="122"/>
      <c r="BJ272" s="122">
        <f>IF(ABS('Rentas del trabajo'!BJ272/'Rentas del trabajo'!BJ260*100-100)&gt;100,"-",'Rentas del trabajo'!BJ272/'Rentas del trabajo'!BJ260*100-100)</f>
        <v>-13.606219663618347</v>
      </c>
      <c r="BK272" s="123"/>
      <c r="BL272" s="123"/>
    </row>
    <row r="273" spans="2:64" ht="12" customHeight="1">
      <c r="B273" s="67" t="s">
        <v>504</v>
      </c>
      <c r="C273" s="122">
        <f>IF(ABS('Rentas del trabajo'!C273/'Rentas del trabajo'!C261*100-100)&gt;100,"-",'Rentas del trabajo'!C273/'Rentas del trabajo'!C261*100-100)</f>
        <v>4.0225992384208524</v>
      </c>
      <c r="D273" s="122">
        <f>IF(ABS('Rentas del trabajo'!D273/'Rentas del trabajo'!D261*100-100)&gt;100,"-",'Rentas del trabajo'!D273/'Rentas del trabajo'!D261*100-100)</f>
        <v>3.5316618424596982</v>
      </c>
      <c r="E273" s="122">
        <f>IF(ABS('Rentas del trabajo'!E273/'Rentas del trabajo'!E261*100-100)&gt;100,"-",'Rentas del trabajo'!E273/'Rentas del trabajo'!E261*100-100)</f>
        <v>4.101690969343295</v>
      </c>
      <c r="F273" s="122">
        <f>IF(ABS('Rentas del trabajo'!F273/'Rentas del trabajo'!F261*100-100)&gt;100,"-",'Rentas del trabajo'!F273/'Rentas del trabajo'!F261*100-100)</f>
        <v>3.5526417377300703</v>
      </c>
      <c r="G273" s="122">
        <f>IF(ABS('Rentas del trabajo'!G273/'Rentas del trabajo'!G261*100-100)&gt;100,"-",'Rentas del trabajo'!G273/'Rentas del trabajo'!G261*100-100)</f>
        <v>4.3885617293198038</v>
      </c>
      <c r="H273" s="122">
        <f>IF(ABS('Rentas del trabajo'!H273/'Rentas del trabajo'!H261*100-100)&gt;100,"-",'Rentas del trabajo'!H273/'Rentas del trabajo'!H261*100-100)</f>
        <v>1.3401953963182649</v>
      </c>
      <c r="I273" s="122">
        <f>IF(ABS('Rentas del trabajo'!I273/'Rentas del trabajo'!I261*100-100)&gt;100,"-",'Rentas del trabajo'!I273/'Rentas del trabajo'!I261*100-100)</f>
        <v>0.77163762066443553</v>
      </c>
      <c r="J273" s="122">
        <f>IF(ABS('Rentas del trabajo'!J273/'Rentas del trabajo'!J261*100-100)&gt;100,"-",'Rentas del trabajo'!J273/'Rentas del trabajo'!J261*100-100)</f>
        <v>0.45518041658409913</v>
      </c>
      <c r="K273" s="122">
        <f>IF(ABS('Rentas del trabajo'!K273/'Rentas del trabajo'!K261*100-100)&gt;100,"-",'Rentas del trabajo'!K273/'Rentas del trabajo'!K261*100-100)</f>
        <v>4.3161214599082456</v>
      </c>
      <c r="L273" s="122">
        <f>IF(ABS('Rentas del trabajo'!L273/'Rentas del trabajo'!L261*100-100)&gt;100,"-",'Rentas del trabajo'!L273/'Rentas del trabajo'!L261*100-100)</f>
        <v>3.6288311671230673</v>
      </c>
      <c r="M273" s="122">
        <f>IF(ABS('Rentas del trabajo'!M273/'Rentas del trabajo'!M261*100-100)&gt;100,"-",'Rentas del trabajo'!M273/'Rentas del trabajo'!M261*100-100)</f>
        <v>3.3253519821769544</v>
      </c>
      <c r="N273" s="122">
        <f>IF(ABS('Rentas del trabajo'!N273/'Rentas del trabajo'!N261*100-100)&gt;100,"-",'Rentas del trabajo'!N273/'Rentas del trabajo'!N261*100-100)</f>
        <v>6.5295420151589667</v>
      </c>
      <c r="O273" s="122">
        <f>IF(ABS('Rentas del trabajo'!O273/'Rentas del trabajo'!O261*100-100)&gt;100,"-",'Rentas del trabajo'!O273/'Rentas del trabajo'!O261*100-100)</f>
        <v>-7.7798180781335731</v>
      </c>
      <c r="P273" s="122"/>
      <c r="Q273" s="122">
        <f>IF(ABS('Rentas del trabajo'!Q273/'Rentas del trabajo'!Q261*100-100)&gt;100,"-",'Rentas del trabajo'!Q273/'Rentas del trabajo'!Q261*100-100)</f>
        <v>0.46318472099389396</v>
      </c>
      <c r="R273" s="122">
        <f>IF(ABS('Rentas del trabajo'!R273/'Rentas del trabajo'!R261*100-100)&gt;100,"-",'Rentas del trabajo'!R273/'Rentas del trabajo'!R261*100-100)</f>
        <v>0.7297126313926583</v>
      </c>
      <c r="S273" s="122">
        <f>IF(ABS('Rentas del trabajo'!S273/'Rentas del trabajo'!S261*100-100)&gt;100,"-",'Rentas del trabajo'!S273/'Rentas del trabajo'!S261*100-100)</f>
        <v>1.0338940212405419</v>
      </c>
      <c r="T273" s="122">
        <f>IF(ABS('Rentas del trabajo'!T273/'Rentas del trabajo'!T261*100-100)&gt;100,"-",'Rentas del trabajo'!T273/'Rentas del trabajo'!T261*100-100)</f>
        <v>2.017610524437714</v>
      </c>
      <c r="U273" s="122">
        <f>IF(ABS('Rentas del trabajo'!U273/'Rentas del trabajo'!U261*100-100)&gt;100,"-",'Rentas del trabajo'!U273/'Rentas del trabajo'!U261*100-100)</f>
        <v>0.3815758397252722</v>
      </c>
      <c r="V273" s="122">
        <f>IF(ABS('Rentas del trabajo'!V273/'Rentas del trabajo'!V261*100-100)&gt;100,"-",'Rentas del trabajo'!V273/'Rentas del trabajo'!V261*100-100)</f>
        <v>0.41333845767259447</v>
      </c>
      <c r="W273" s="122">
        <f>IF(ABS('Rentas del trabajo'!W273/'Rentas del trabajo'!W261*100-100)&gt;100,"-",'Rentas del trabajo'!W273/'Rentas del trabajo'!W261*100-100)</f>
        <v>-0.10144831318280012</v>
      </c>
      <c r="X273" s="122">
        <f>IF(ABS('Rentas del trabajo'!X273/'Rentas del trabajo'!X261*100-100)&gt;100,"-",'Rentas del trabajo'!X273/'Rentas del trabajo'!X261*100-100)</f>
        <v>1.1353881658461802</v>
      </c>
      <c r="Y273" s="122">
        <f>IF(ABS('Rentas del trabajo'!Y273/'Rentas del trabajo'!Y261*100-100)&gt;100,"-",'Rentas del trabajo'!Y273/'Rentas del trabajo'!Y261*100-100)</f>
        <v>-0.79498342060566074</v>
      </c>
      <c r="Z273" s="122">
        <f>IF(ABS('Rentas del trabajo'!Z273/'Rentas del trabajo'!Z261*100-100)&gt;100,"-",'Rentas del trabajo'!Z273/'Rentas del trabajo'!Z261*100-100)</f>
        <v>4.296014053357851</v>
      </c>
      <c r="AA273" s="122">
        <f>IF(ABS('Rentas del trabajo'!AA273/'Rentas del trabajo'!AA261*100-100)&gt;100,"-",'Rentas del trabajo'!AA273/'Rentas del trabajo'!AA261*100-100)</f>
        <v>3.7522790168782194</v>
      </c>
      <c r="AB273" s="122">
        <f>IF(ABS('Rentas del trabajo'!AB273/'Rentas del trabajo'!AB261*100-100)&gt;100,"-",'Rentas del trabajo'!AB273/'Rentas del trabajo'!AB261*100-100)</f>
        <v>-3.1093975168558501</v>
      </c>
      <c r="AC273" s="122">
        <f>IF(ABS('Rentas del trabajo'!AC273/'Rentas del trabajo'!AC261*100-100)&gt;100,"-",'Rentas del trabajo'!AC273/'Rentas del trabajo'!AC261*100-100)</f>
        <v>8.0624739457348511</v>
      </c>
      <c r="AD273" s="122"/>
      <c r="AE273" s="122">
        <f>IF(ABS('Rentas del trabajo'!AE273/'Rentas del trabajo'!AE261*100-100)&gt;100,"-",'Rentas del trabajo'!AE273/'Rentas del trabajo'!AE261*100-100)</f>
        <v>4.5044160244739118</v>
      </c>
      <c r="AF273" s="122">
        <f>IF(ABS('Rentas del trabajo'!AF273/'Rentas del trabajo'!AF261*100-100)&gt;100,"-",'Rentas del trabajo'!AF273/'Rentas del trabajo'!AF261*100-100)</f>
        <v>4.2871454564148479</v>
      </c>
      <c r="AG273" s="122">
        <f>IF(ABS('Rentas del trabajo'!AG273/'Rentas del trabajo'!AG261*100-100)&gt;100,"-",'Rentas del trabajo'!AG273/'Rentas del trabajo'!AG261*100-100)</f>
        <v>5.177992128285652</v>
      </c>
      <c r="AH273" s="122">
        <f>IF(ABS('Rentas del trabajo'!AH273/'Rentas del trabajo'!AH261*100-100)&gt;100,"-",'Rentas del trabajo'!AH273/'Rentas del trabajo'!AH261*100-100)</f>
        <v>5.6419307357637933</v>
      </c>
      <c r="AI273" s="122">
        <f>IF(ABS('Rentas del trabajo'!AI273/'Rentas del trabajo'!AI261*100-100)&gt;100,"-",'Rentas del trabajo'!AI273/'Rentas del trabajo'!AI261*100-100)</f>
        <v>4.7868832603155766</v>
      </c>
      <c r="AJ273" s="122">
        <f>IF(ABS('Rentas del trabajo'!AJ273/'Rentas del trabajo'!AJ261*100-100)&gt;100,"-",'Rentas del trabajo'!AJ273/'Rentas del trabajo'!AJ261*100-100)</f>
        <v>1.7590733969718286</v>
      </c>
      <c r="AK273" s="122">
        <f>IF(ABS('Rentas del trabajo'!AK273/'Rentas del trabajo'!AK261*100-100)&gt;100,"-",'Rentas del trabajo'!AK273/'Rentas del trabajo'!AK261*100-100)</f>
        <v>0.66940649413157871</v>
      </c>
      <c r="AL273" s="122">
        <f>IF(ABS('Rentas del trabajo'!AL273/'Rentas del trabajo'!AL261*100-100)&gt;100,"-",'Rentas del trabajo'!AL273/'Rentas del trabajo'!AL261*100-100)</f>
        <v>1.5957366470133962</v>
      </c>
      <c r="AM273" s="122">
        <f>IF(ABS('Rentas del trabajo'!AM273/'Rentas del trabajo'!AM261*100-100)&gt;100,"-",'Rentas del trabajo'!AM273/'Rentas del trabajo'!AM261*100-100)</f>
        <v>3.4868255892831286</v>
      </c>
      <c r="AN273" s="122">
        <f>IF(ABS('Rentas del trabajo'!AN273/'Rentas del trabajo'!AN261*100-100)&gt;100,"-",'Rentas del trabajo'!AN273/'Rentas del trabajo'!AN261*100-100)</f>
        <v>8.0807403173931647</v>
      </c>
      <c r="AO273" s="122">
        <f>IF(ABS('Rentas del trabajo'!AO273/'Rentas del trabajo'!AO261*100-100)&gt;100,"-",'Rentas del trabajo'!AO273/'Rentas del trabajo'!AO261*100-100)</f>
        <v>7.2024074837197674</v>
      </c>
      <c r="AP273" s="122">
        <f>IF(ABS('Rentas del trabajo'!AP273/'Rentas del trabajo'!AP261*100-100)&gt;100,"-",'Rentas del trabajo'!AP273/'Rentas del trabajo'!AP261*100-100)</f>
        <v>3.2171150810216886</v>
      </c>
      <c r="AQ273" s="122">
        <f>IF(ABS('Rentas del trabajo'!AQ273/'Rentas del trabajo'!AQ261*100-100)&gt;100,"-",'Rentas del trabajo'!AQ273/'Rentas del trabajo'!AQ261*100-100)</f>
        <v>-0.3445899379738222</v>
      </c>
      <c r="AR273" s="122"/>
      <c r="AS273" s="122">
        <f>IF(ABS('Rentas del trabajo'!AS273/'Rentas del trabajo'!AS261*100-100)&gt;100,"-",'Rentas del trabajo'!AS273/'Rentas del trabajo'!AS261*100-100)</f>
        <v>4.5044160244739118</v>
      </c>
      <c r="AT273" s="122">
        <f>IF(ABS('Rentas del trabajo'!AT273/'Rentas del trabajo'!AT261*100-100)&gt;100,"-",'Rentas del trabajo'!AT273/'Rentas del trabajo'!AT261*100-100)</f>
        <v>3.2151329416057166</v>
      </c>
      <c r="AU273" s="122">
        <f>IF(ABS('Rentas del trabajo'!AU273/'Rentas del trabajo'!AU261*100-100)&gt;100,"-",'Rentas del trabajo'!AU273/'Rentas del trabajo'!AU261*100-100)</f>
        <v>2.3783838840379303</v>
      </c>
      <c r="AV273" s="122">
        <f>IF(ABS('Rentas del trabajo'!AV273/'Rentas del trabajo'!AV261*100-100)&gt;100,"-",'Rentas del trabajo'!AV273/'Rentas del trabajo'!AV261*100-100)</f>
        <v>6.1490015443350643</v>
      </c>
      <c r="AW273" s="122">
        <f>IF(ABS('Rentas del trabajo'!AW273/'Rentas del trabajo'!AW261*100-100)&gt;100,"-",'Rentas del trabajo'!AW273/'Rentas del trabajo'!AW261*100-100)</f>
        <v>5.1905247224377433</v>
      </c>
      <c r="AX273" s="122">
        <f>+'Rentas del trabajo'!AX273/'Rentas del trabajo'!AX261*100-100</f>
        <v>4.9218403579088346</v>
      </c>
      <c r="AY273" s="122"/>
      <c r="AZ273" s="122">
        <f>IF(ABS('Rentas del trabajo'!AZ273/'Rentas del trabajo'!AZ261*100-100)&gt;100,"-",'Rentas del trabajo'!AZ273/'Rentas del trabajo'!AZ261*100-100)</f>
        <v>7.6652361837447245</v>
      </c>
      <c r="BA273" s="122">
        <f>IF(ABS('Rentas del trabajo'!BA273/'Rentas del trabajo'!BA261*100-100)&gt;100,"-",'Rentas del trabajo'!BA273/'Rentas del trabajo'!BA261*100-100)</f>
        <v>5.3085634889608428</v>
      </c>
      <c r="BB273" s="122">
        <f>IF(ABS('Rentas del trabajo'!BB273/'Rentas del trabajo'!BB261*100-100)&gt;100,"-",'Rentas del trabajo'!BB273/'Rentas del trabajo'!BB261*100-100)</f>
        <v>9.9868462455106055</v>
      </c>
      <c r="BC273" s="122"/>
      <c r="BD273" s="122"/>
      <c r="BE273" s="122">
        <f>IF(ABS('Rentas del trabajo'!BE273/'Rentas del trabajo'!BE261*100-100)&gt;100,"-",'Rentas del trabajo'!BE273/'Rentas del trabajo'!BE261*100-100)</f>
        <v>5.4897413833362663</v>
      </c>
      <c r="BF273" s="122">
        <f>IF(ABS('Rentas del trabajo'!BF273/'Rentas del trabajo'!BF261*100-100)&gt;100,"-",'Rentas del trabajo'!BF273/'Rentas del trabajo'!BF261*100-100)</f>
        <v>5.5986975052169754</v>
      </c>
      <c r="BG273" s="122">
        <f>IF(ABS('Rentas del trabajo'!BG273/'Rentas del trabajo'!BG261*100-100)&gt;100,"-",'Rentas del trabajo'!BG273/'Rentas del trabajo'!BG261*100-100)</f>
        <v>5.3085916920240948</v>
      </c>
      <c r="BH273" s="122">
        <f>IF(ABS('Rentas del trabajo'!BH273/'Rentas del trabajo'!BH261*100-100)&gt;100,"-",'Rentas del trabajo'!BH273/'Rentas del trabajo'!BH261*100-100)</f>
        <v>6.1470553699334971</v>
      </c>
      <c r="BI273" s="122"/>
      <c r="BJ273" s="122">
        <f>IF(ABS('Rentas del trabajo'!BJ273/'Rentas del trabajo'!BJ261*100-100)&gt;100,"-",'Rentas del trabajo'!BJ273/'Rentas del trabajo'!BJ261*100-100)</f>
        <v>-3.814671814671172</v>
      </c>
      <c r="BK273" s="123"/>
      <c r="BL273" s="123"/>
    </row>
    <row r="274" spans="2:64" ht="12" customHeight="1">
      <c r="B274" s="67" t="s">
        <v>505</v>
      </c>
      <c r="C274" s="122">
        <f>IF(ABS('Rentas del trabajo'!C274/'Rentas del trabajo'!C262*100-100)&gt;100,"-",'Rentas del trabajo'!C274/'Rentas del trabajo'!C262*100-100)</f>
        <v>2.7588322357230908</v>
      </c>
      <c r="D274" s="122">
        <f>IF(ABS('Rentas del trabajo'!D274/'Rentas del trabajo'!D262*100-100)&gt;100,"-",'Rentas del trabajo'!D274/'Rentas del trabajo'!D262*100-100)</f>
        <v>3.7744686792480024</v>
      </c>
      <c r="E274" s="122">
        <f>IF(ABS('Rentas del trabajo'!E274/'Rentas del trabajo'!E262*100-100)&gt;100,"-",'Rentas del trabajo'!E274/'Rentas del trabajo'!E262*100-100)</f>
        <v>5.5636402882202702</v>
      </c>
      <c r="F274" s="122">
        <f>IF(ABS('Rentas del trabajo'!F274/'Rentas del trabajo'!F262*100-100)&gt;100,"-",'Rentas del trabajo'!F274/'Rentas del trabajo'!F262*100-100)</f>
        <v>5.5636402882202702</v>
      </c>
      <c r="G274" s="122"/>
      <c r="H274" s="122">
        <f>IF(ABS('Rentas del trabajo'!H274/'Rentas del trabajo'!H262*100-100)&gt;100,"-",'Rentas del trabajo'!H274/'Rentas del trabajo'!H262*100-100)</f>
        <v>0.64492784435432782</v>
      </c>
      <c r="I274" s="122">
        <f>IF(ABS('Rentas del trabajo'!I274/'Rentas del trabajo'!I262*100-100)&gt;100,"-",'Rentas del trabajo'!I274/'Rentas del trabajo'!I262*100-100)</f>
        <v>-2.4012496708857469</v>
      </c>
      <c r="J274" s="122">
        <f>IF(ABS('Rentas del trabajo'!J274/'Rentas del trabajo'!J262*100-100)&gt;100,"-",'Rentas del trabajo'!J274/'Rentas del trabajo'!J262*100-100)</f>
        <v>2.9277361580409007</v>
      </c>
      <c r="K274" s="122">
        <f>IF(ABS('Rentas del trabajo'!K274/'Rentas del trabajo'!K262*100-100)&gt;100,"-",'Rentas del trabajo'!K274/'Rentas del trabajo'!K262*100-100)</f>
        <v>-5.0865711208682001</v>
      </c>
      <c r="L274" s="122">
        <f>IF(ABS('Rentas del trabajo'!L274/'Rentas del trabajo'!L262*100-100)&gt;100,"-",'Rentas del trabajo'!L274/'Rentas del trabajo'!L262*100-100)</f>
        <v>2.2730161155679411</v>
      </c>
      <c r="M274" s="122">
        <f>IF(ABS('Rentas del trabajo'!M274/'Rentas del trabajo'!M262*100-100)&gt;100,"-",'Rentas del trabajo'!M274/'Rentas del trabajo'!M262*100-100)</f>
        <v>2.4507618926001555</v>
      </c>
      <c r="N274" s="122">
        <f>IF(ABS('Rentas del trabajo'!N274/'Rentas del trabajo'!N262*100-100)&gt;100,"-",'Rentas del trabajo'!N274/'Rentas del trabajo'!N262*100-100)</f>
        <v>-0.54373445798204045</v>
      </c>
      <c r="O274" s="122">
        <f>IF(ABS('Rentas del trabajo'!O274/'Rentas del trabajo'!O262*100-100)&gt;100,"-",'Rentas del trabajo'!O274/'Rentas del trabajo'!O262*100-100)</f>
        <v>-7.3265786461607831</v>
      </c>
      <c r="P274" s="122"/>
      <c r="Q274" s="122">
        <f>IF(ABS('Rentas del trabajo'!Q274/'Rentas del trabajo'!Q262*100-100)&gt;100,"-",'Rentas del trabajo'!Q274/'Rentas del trabajo'!Q262*100-100)</f>
        <v>1.445871139496461</v>
      </c>
      <c r="R274" s="122">
        <f>IF(ABS('Rentas del trabajo'!R274/'Rentas del trabajo'!R262*100-100)&gt;100,"-",'Rentas del trabajo'!R274/'Rentas del trabajo'!R262*100-100)</f>
        <v>0.5122598034630812</v>
      </c>
      <c r="S274" s="122">
        <f>IF(ABS('Rentas del trabajo'!S274/'Rentas del trabajo'!S262*100-100)&gt;100,"-",'Rentas del trabajo'!S274/'Rentas del trabajo'!S262*100-100)</f>
        <v>0.5891955244595124</v>
      </c>
      <c r="T274" s="122">
        <f>IF(ABS('Rentas del trabajo'!T274/'Rentas del trabajo'!T262*100-100)&gt;100,"-",'Rentas del trabajo'!T274/'Rentas del trabajo'!T262*100-100)</f>
        <v>0.5891955244595124</v>
      </c>
      <c r="U274" s="122"/>
      <c r="V274" s="122">
        <f>IF(ABS('Rentas del trabajo'!V274/'Rentas del trabajo'!V262*100-100)&gt;100,"-",'Rentas del trabajo'!V274/'Rentas del trabajo'!V262*100-100)</f>
        <v>0.30732552188801776</v>
      </c>
      <c r="W274" s="122">
        <f>IF(ABS('Rentas del trabajo'!W274/'Rentas del trabajo'!W262*100-100)&gt;100,"-",'Rentas del trabajo'!W274/'Rentas del trabajo'!W262*100-100)</f>
        <v>1.7258780219255385</v>
      </c>
      <c r="X274" s="122">
        <f>IF(ABS('Rentas del trabajo'!X274/'Rentas del trabajo'!X262*100-100)&gt;100,"-",'Rentas del trabajo'!X274/'Rentas del trabajo'!X262*100-100)</f>
        <v>-0.26573542878884382</v>
      </c>
      <c r="Y274" s="122">
        <f>IF(ABS('Rentas del trabajo'!Y274/'Rentas del trabajo'!Y262*100-100)&gt;100,"-",'Rentas del trabajo'!Y274/'Rentas del trabajo'!Y262*100-100)</f>
        <v>0.24351297528288285</v>
      </c>
      <c r="Z274" s="122">
        <f>IF(ABS('Rentas del trabajo'!Z274/'Rentas del trabajo'!Z262*100-100)&gt;100,"-",'Rentas del trabajo'!Z274/'Rentas del trabajo'!Z262*100-100)</f>
        <v>3.0746299031059579</v>
      </c>
      <c r="AA274" s="122">
        <f>IF(ABS('Rentas del trabajo'!AA274/'Rentas del trabajo'!AA262*100-100)&gt;100,"-",'Rentas del trabajo'!AA274/'Rentas del trabajo'!AA262*100-100)</f>
        <v>3.3002373109040377</v>
      </c>
      <c r="AB274" s="122">
        <f>IF(ABS('Rentas del trabajo'!AB274/'Rentas del trabajo'!AB262*100-100)&gt;100,"-",'Rentas del trabajo'!AB274/'Rentas del trabajo'!AB262*100-100)</f>
        <v>0.27399105014629299</v>
      </c>
      <c r="AC274" s="122">
        <f>IF(ABS('Rentas del trabajo'!AC274/'Rentas del trabajo'!AC262*100-100)&gt;100,"-",'Rentas del trabajo'!AC274/'Rentas del trabajo'!AC262*100-100)</f>
        <v>-5.5475685877698169</v>
      </c>
      <c r="AD274" s="122"/>
      <c r="AE274" s="122">
        <f>IF(ABS('Rentas del trabajo'!AE274/'Rentas del trabajo'!AE262*100-100)&gt;100,"-",'Rentas del trabajo'!AE274/'Rentas del trabajo'!AE262*100-100)</f>
        <v>4.2445925343029813</v>
      </c>
      <c r="AF274" s="122">
        <f>IF(ABS('Rentas del trabajo'!AF274/'Rentas del trabajo'!AF262*100-100)&gt;100,"-",'Rentas del trabajo'!AF274/'Rentas del trabajo'!AF262*100-100)</f>
        <v>4.3060635685491633</v>
      </c>
      <c r="AG274" s="122">
        <f>IF(ABS('Rentas del trabajo'!AG274/'Rentas del trabajo'!AG262*100-100)&gt;100,"-",'Rentas del trabajo'!AG274/'Rentas del trabajo'!AG262*100-100)</f>
        <v>6.1856165322550254</v>
      </c>
      <c r="AH274" s="122">
        <f>IF(ABS('Rentas del trabajo'!AH274/'Rentas del trabajo'!AH262*100-100)&gt;100,"-",'Rentas del trabajo'!AH274/'Rentas del trabajo'!AH262*100-100)</f>
        <v>6.1856165322550254</v>
      </c>
      <c r="AI274" s="122"/>
      <c r="AJ274" s="122">
        <f>IF(ABS('Rentas del trabajo'!AJ274/'Rentas del trabajo'!AJ262*100-100)&gt;100,"-",'Rentas del trabajo'!AJ274/'Rentas del trabajo'!AJ262*100-100)</f>
        <v>0.95423539410577973</v>
      </c>
      <c r="AK274" s="122">
        <f>IF(ABS('Rentas del trabajo'!AK274/'Rentas del trabajo'!AK262*100-100)&gt;100,"-",'Rentas del trabajo'!AK274/'Rentas del trabajo'!AK262*100-100)</f>
        <v>-0.7168142892815581</v>
      </c>
      <c r="AL274" s="122">
        <f>IF(ABS('Rentas del trabajo'!AL274/'Rentas del trabajo'!AL262*100-100)&gt;100,"-",'Rentas del trabajo'!AL274/'Rentas del trabajo'!AL262*100-100)</f>
        <v>2.6542206970186584</v>
      </c>
      <c r="AM274" s="122">
        <f>IF(ABS('Rentas del trabajo'!AM274/'Rentas del trabajo'!AM262*100-100)&gt;100,"-",'Rentas del trabajo'!AM274/'Rentas del trabajo'!AM262*100-100)</f>
        <v>-4.8554446062616137</v>
      </c>
      <c r="AN274" s="122">
        <f>IF(ABS('Rentas del trabajo'!AN274/'Rentas del trabajo'!AN262*100-100)&gt;100,"-",'Rentas del trabajo'!AN274/'Rentas del trabajo'!AN262*100-100)</f>
        <v>5.4175328518655448</v>
      </c>
      <c r="AO274" s="122">
        <f>IF(ABS('Rentas del trabajo'!AO274/'Rentas del trabajo'!AO262*100-100)&gt;100,"-",'Rentas del trabajo'!AO274/'Rentas del trabajo'!AO262*100-100)</f>
        <v>5.8318801618852092</v>
      </c>
      <c r="AP274" s="122">
        <f>IF(ABS('Rentas del trabajo'!AP274/'Rentas del trabajo'!AP262*100-100)&gt;100,"-",'Rentas del trabajo'!AP274/'Rentas del trabajo'!AP262*100-100)</f>
        <v>-0.27123319158717152</v>
      </c>
      <c r="AQ274" s="122">
        <f>IF(ABS('Rentas del trabajo'!AQ274/'Rentas del trabajo'!AQ262*100-100)&gt;100,"-",'Rentas del trabajo'!AQ274/'Rentas del trabajo'!AQ262*100-100)</f>
        <v>-12.46770025839794</v>
      </c>
      <c r="AR274" s="122"/>
      <c r="AS274" s="122">
        <f>IF(ABS('Rentas del trabajo'!AS274/'Rentas del trabajo'!AS262*100-100)&gt;100,"-",'Rentas del trabajo'!AS274/'Rentas del trabajo'!AS262*100-100)</f>
        <v>4.2445925343029813</v>
      </c>
      <c r="AT274" s="122">
        <f>IF(ABS('Rentas del trabajo'!AT274/'Rentas del trabajo'!AT262*100-100)&gt;100,"-",'Rentas del trabajo'!AT274/'Rentas del trabajo'!AT262*100-100)</f>
        <v>2.795549877055123</v>
      </c>
      <c r="AU274" s="122">
        <f>IF(ABS('Rentas del trabajo'!AU274/'Rentas del trabajo'!AU262*100-100)&gt;100,"-",'Rentas del trabajo'!AU274/'Rentas del trabajo'!AU262*100-100)</f>
        <v>8.9878487280658987</v>
      </c>
      <c r="AV274" s="122">
        <f>IF(ABS('Rentas del trabajo'!AV274/'Rentas del trabajo'!AV262*100-100)&gt;100,"-",'Rentas del trabajo'!AV274/'Rentas del trabajo'!AV262*100-100)</f>
        <v>-25.108138759839051</v>
      </c>
      <c r="AW274" s="122">
        <f>IF(ABS('Rentas del trabajo'!AW274/'Rentas del trabajo'!AW262*100-100)&gt;100,"-",'Rentas del trabajo'!AW274/'Rentas del trabajo'!AW262*100-100)</f>
        <v>5.370276819144749</v>
      </c>
      <c r="AX274" s="122"/>
      <c r="AY274" s="122"/>
      <c r="AZ274" s="122">
        <f>IF(ABS('Rentas del trabajo'!AZ274/'Rentas del trabajo'!AZ262*100-100)&gt;100,"-",'Rentas del trabajo'!AZ274/'Rentas del trabajo'!AZ262*100-100)</f>
        <v>6.0985170396550501</v>
      </c>
      <c r="BA274" s="122">
        <f>IF(ABS('Rentas del trabajo'!BA274/'Rentas del trabajo'!BA262*100-100)&gt;100,"-",'Rentas del trabajo'!BA274/'Rentas del trabajo'!BA262*100-100)</f>
        <v>2.8542992549609068</v>
      </c>
      <c r="BB274" s="122">
        <f>IF(ABS('Rentas del trabajo'!BB274/'Rentas del trabajo'!BB262*100-100)&gt;100,"-",'Rentas del trabajo'!BB274/'Rentas del trabajo'!BB262*100-100)</f>
        <v>7.2947427090871884</v>
      </c>
      <c r="BC274" s="122">
        <f>+'Rentas del trabajo'!BC274/'Rentas del trabajo'!BC262*100-100</f>
        <v>6.7023284458592798</v>
      </c>
      <c r="BD274" s="122"/>
      <c r="BE274" s="122">
        <f>IF(ABS('Rentas del trabajo'!BE274/'Rentas del trabajo'!BE262*100-100)&gt;100,"-",'Rentas del trabajo'!BE274/'Rentas del trabajo'!BE262*100-100)</f>
        <v>4.530616405193058</v>
      </c>
      <c r="BF274" s="122">
        <f>IF(ABS('Rentas del trabajo'!BF274/'Rentas del trabajo'!BF262*100-100)&gt;100,"-",'Rentas del trabajo'!BF274/'Rentas del trabajo'!BF262*100-100)</f>
        <v>5.0181116154700618</v>
      </c>
      <c r="BG274" s="122">
        <f>IF(ABS('Rentas del trabajo'!BG274/'Rentas del trabajo'!BG262*100-100)&gt;100,"-",'Rentas del trabajo'!BG274/'Rentas del trabajo'!BG262*100-100)</f>
        <v>1.0566277964318544</v>
      </c>
      <c r="BH274" s="122">
        <f>IF(ABS('Rentas del trabajo'!BH274/'Rentas del trabajo'!BH262*100-100)&gt;100,"-",'Rentas del trabajo'!BH274/'Rentas del trabajo'!BH262*100-100)</f>
        <v>5.7050638264132942</v>
      </c>
      <c r="BI274" s="122">
        <f>+SUM('Rentas del trabajo'!BI274:BI275)/SUM('Rentas del trabajo'!BI262:BI263)*100-100</f>
        <v>6.3844589146392394</v>
      </c>
      <c r="BJ274" s="122">
        <f>IF(ABS('Rentas del trabajo'!BJ274/'Rentas del trabajo'!BJ262*100-100)&gt;100,"-",'Rentas del trabajo'!BJ274/'Rentas del trabajo'!BJ262*100-100)</f>
        <v>-52.87293959592467</v>
      </c>
      <c r="BK274" s="123"/>
      <c r="BL274" s="123"/>
    </row>
    <row r="275" spans="2:64" ht="12" customHeight="1">
      <c r="B275" s="67" t="s">
        <v>506</v>
      </c>
      <c r="C275" s="122">
        <f>IF(ABS('Rentas del trabajo'!C275/'Rentas del trabajo'!C263*100-100)&gt;100,"-",'Rentas del trabajo'!C275/'Rentas del trabajo'!C263*100-100)</f>
        <v>1.0767853941759</v>
      </c>
      <c r="D275" s="122">
        <f>IF(ABS('Rentas del trabajo'!D275/'Rentas del trabajo'!D263*100-100)&gt;100,"-",'Rentas del trabajo'!D275/'Rentas del trabajo'!D263*100-100)</f>
        <v>1.4786815120818346</v>
      </c>
      <c r="E275" s="122">
        <f>IF(ABS('Rentas del trabajo'!E275/'Rentas del trabajo'!E263*100-100)&gt;100,"-",'Rentas del trabajo'!E275/'Rentas del trabajo'!E263*100-100)</f>
        <v>2.8639801336753976</v>
      </c>
      <c r="F275" s="122">
        <f>IF(ABS('Rentas del trabajo'!F275/'Rentas del trabajo'!F263*100-100)&gt;100,"-",'Rentas del trabajo'!F275/'Rentas del trabajo'!F263*100-100)</f>
        <v>2.8639801336753976</v>
      </c>
      <c r="G275" s="122"/>
      <c r="H275" s="122">
        <f>IF(ABS('Rentas del trabajo'!H275/'Rentas del trabajo'!H263*100-100)&gt;100,"-",'Rentas del trabajo'!H275/'Rentas del trabajo'!H263*100-100)</f>
        <v>-1.0795811484240971</v>
      </c>
      <c r="I275" s="122">
        <f>IF(ABS('Rentas del trabajo'!I275/'Rentas del trabajo'!I263*100-100)&gt;100,"-",'Rentas del trabajo'!I275/'Rentas del trabajo'!I263*100-100)</f>
        <v>-2.2776499884787569</v>
      </c>
      <c r="J275" s="122">
        <f>IF(ABS('Rentas del trabajo'!J275/'Rentas del trabajo'!J263*100-100)&gt;100,"-",'Rentas del trabajo'!J275/'Rentas del trabajo'!J263*100-100)</f>
        <v>0.58823219808112981</v>
      </c>
      <c r="K275" s="122">
        <f>IF(ABS('Rentas del trabajo'!K275/'Rentas del trabajo'!K263*100-100)&gt;100,"-",'Rentas del trabajo'!K275/'Rentas del trabajo'!K263*100-100)</f>
        <v>-6.7163658633864145</v>
      </c>
      <c r="L275" s="122">
        <f>IF(ABS('Rentas del trabajo'!L275/'Rentas del trabajo'!L263*100-100)&gt;100,"-",'Rentas del trabajo'!L275/'Rentas del trabajo'!L263*100-100)</f>
        <v>2.089886087562661</v>
      </c>
      <c r="M275" s="122">
        <f>IF(ABS('Rentas del trabajo'!M275/'Rentas del trabajo'!M263*100-100)&gt;100,"-",'Rentas del trabajo'!M275/'Rentas del trabajo'!M263*100-100)</f>
        <v>2.2529371317639999</v>
      </c>
      <c r="N275" s="122">
        <f>IF(ABS('Rentas del trabajo'!N275/'Rentas del trabajo'!N263*100-100)&gt;100,"-",'Rentas del trabajo'!N275/'Rentas del trabajo'!N263*100-100)</f>
        <v>-3.3398612848063749</v>
      </c>
      <c r="O275" s="122">
        <f>IF(ABS('Rentas del trabajo'!O275/'Rentas del trabajo'!O263*100-100)&gt;100,"-",'Rentas del trabajo'!O275/'Rentas del trabajo'!O263*100-100)</f>
        <v>-8.5137501034822094</v>
      </c>
      <c r="P275" s="122"/>
      <c r="Q275" s="122">
        <f>IF(ABS('Rentas del trabajo'!Q275/'Rentas del trabajo'!Q263*100-100)&gt;100,"-",'Rentas del trabajo'!Q275/'Rentas del trabajo'!Q263*100-100)</f>
        <v>0.43646072020115412</v>
      </c>
      <c r="R275" s="122">
        <f>IF(ABS('Rentas del trabajo'!R275/'Rentas del trabajo'!R263*100-100)&gt;100,"-",'Rentas del trabajo'!R275/'Rentas del trabajo'!R263*100-100)</f>
        <v>-0.4145600257174209</v>
      </c>
      <c r="S275" s="122">
        <f>IF(ABS('Rentas del trabajo'!S275/'Rentas del trabajo'!S263*100-100)&gt;100,"-",'Rentas del trabajo'!S275/'Rentas del trabajo'!S263*100-100)</f>
        <v>-0.78515514222463878</v>
      </c>
      <c r="T275" s="122">
        <f>IF(ABS('Rentas del trabajo'!T275/'Rentas del trabajo'!T263*100-100)&gt;100,"-",'Rentas del trabajo'!T275/'Rentas del trabajo'!T263*100-100)</f>
        <v>-0.78515514222463878</v>
      </c>
      <c r="U275" s="122"/>
      <c r="V275" s="122">
        <f>IF(ABS('Rentas del trabajo'!V275/'Rentas del trabajo'!V263*100-100)&gt;100,"-",'Rentas del trabajo'!V275/'Rentas del trabajo'!V263*100-100)</f>
        <v>0.11058028786774798</v>
      </c>
      <c r="W275" s="122">
        <f>IF(ABS('Rentas del trabajo'!W275/'Rentas del trabajo'!W263*100-100)&gt;100,"-",'Rentas del trabajo'!W275/'Rentas del trabajo'!W263*100-100)</f>
        <v>1.9571961507525657</v>
      </c>
      <c r="X275" s="122">
        <f>IF(ABS('Rentas del trabajo'!X275/'Rentas del trabajo'!X263*100-100)&gt;100,"-",'Rentas del trabajo'!X275/'Rentas del trabajo'!X263*100-100)</f>
        <v>-0.3549778362521181</v>
      </c>
      <c r="Y275" s="122">
        <f>IF(ABS('Rentas del trabajo'!Y275/'Rentas del trabajo'!Y263*100-100)&gt;100,"-",'Rentas del trabajo'!Y275/'Rentas del trabajo'!Y263*100-100)</f>
        <v>-0.85368436946194493</v>
      </c>
      <c r="Z275" s="122">
        <f>IF(ABS('Rentas del trabajo'!Z275/'Rentas del trabajo'!Z263*100-100)&gt;100,"-",'Rentas del trabajo'!Z275/'Rentas del trabajo'!Z263*100-100)</f>
        <v>2.9862021526113409</v>
      </c>
      <c r="AA275" s="122">
        <f>IF(ABS('Rentas del trabajo'!AA275/'Rentas del trabajo'!AA263*100-100)&gt;100,"-",'Rentas del trabajo'!AA275/'Rentas del trabajo'!AA263*100-100)</f>
        <v>3.1882115509215083</v>
      </c>
      <c r="AB275" s="122">
        <f>IF(ABS('Rentas del trabajo'!AB275/'Rentas del trabajo'!AB263*100-100)&gt;100,"-",'Rentas del trabajo'!AB275/'Rentas del trabajo'!AB263*100-100)</f>
        <v>8.2797780186751879E-3</v>
      </c>
      <c r="AC275" s="122">
        <f>IF(ABS('Rentas del trabajo'!AC275/'Rentas del trabajo'!AC263*100-100)&gt;100,"-",'Rentas del trabajo'!AC275/'Rentas del trabajo'!AC263*100-100)</f>
        <v>-3.4234192976968529</v>
      </c>
      <c r="AD275" s="122"/>
      <c r="AE275" s="122">
        <f>IF(ABS('Rentas del trabajo'!AE275/'Rentas del trabajo'!AE263*100-100)&gt;100,"-",'Rentas del trabajo'!AE275/'Rentas del trabajo'!AE263*100-100)</f>
        <v>1.5179458596635129</v>
      </c>
      <c r="AF275" s="122">
        <f>IF(ABS('Rentas del trabajo'!AF275/'Rentas del trabajo'!AF263*100-100)&gt;100,"-",'Rentas del trabajo'!AF275/'Rentas del trabajo'!AF263*100-100)</f>
        <v>1.0579914639076407</v>
      </c>
      <c r="AG275" s="122">
        <f>IF(ABS('Rentas del trabajo'!AG275/'Rentas del trabajo'!AG263*100-100)&gt;100,"-",'Rentas del trabajo'!AG275/'Rentas del trabajo'!AG263*100-100)</f>
        <v>2.0563383041588992</v>
      </c>
      <c r="AH275" s="122">
        <f>IF(ABS('Rentas del trabajo'!AH275/'Rentas del trabajo'!AH263*100-100)&gt;100,"-",'Rentas del trabajo'!AH275/'Rentas del trabajo'!AH263*100-100)</f>
        <v>2.0563383041588992</v>
      </c>
      <c r="AI275" s="122"/>
      <c r="AJ275" s="122">
        <f>IF(ABS('Rentas del trabajo'!AJ275/'Rentas del trabajo'!AJ263*100-100)&gt;100,"-",'Rentas del trabajo'!AJ275/'Rentas del trabajo'!AJ263*100-100)</f>
        <v>-0.97019466449805236</v>
      </c>
      <c r="AK275" s="122">
        <f>IF(ABS('Rentas del trabajo'!AK275/'Rentas del trabajo'!AK263*100-100)&gt;100,"-",'Rentas del trabajo'!AK275/'Rentas del trabajo'!AK263*100-100)</f>
        <v>-0.36503191562829329</v>
      </c>
      <c r="AL275" s="122">
        <f>IF(ABS('Rentas del trabajo'!AL275/'Rentas del trabajo'!AL263*100-100)&gt;100,"-",'Rentas del trabajo'!AL275/'Rentas del trabajo'!AL263*100-100)</f>
        <v>0.23116626790012162</v>
      </c>
      <c r="AM275" s="122">
        <f>IF(ABS('Rentas del trabajo'!AM275/'Rentas del trabajo'!AM263*100-100)&gt;100,"-",'Rentas del trabajo'!AM275/'Rentas del trabajo'!AM263*100-100)</f>
        <v>-7.5127136672767421</v>
      </c>
      <c r="AN275" s="122">
        <f>IF(ABS('Rentas del trabajo'!AN275/'Rentas del trabajo'!AN263*100-100)&gt;100,"-",'Rentas del trabajo'!AN275/'Rentas del trabajo'!AN263*100-100)</f>
        <v>5.1384964635079058</v>
      </c>
      <c r="AO275" s="122">
        <f>IF(ABS('Rentas del trabajo'!AO275/'Rentas del trabajo'!AO263*100-100)&gt;100,"-",'Rentas del trabajo'!AO275/'Rentas del trabajo'!AO263*100-100)</f>
        <v>5.512977084555402</v>
      </c>
      <c r="AP275" s="122">
        <f>IF(ABS('Rentas del trabajo'!AP275/'Rentas del trabajo'!AP263*100-100)&gt;100,"-",'Rentas del trabajo'!AP275/'Rentas del trabajo'!AP263*100-100)</f>
        <v>-3.331858039888246</v>
      </c>
      <c r="AQ275" s="122">
        <f>IF(ABS('Rentas del trabajo'!AQ275/'Rentas del trabajo'!AQ263*100-100)&gt;100,"-",'Rentas del trabajo'!AQ275/'Rentas del trabajo'!AQ263*100-100)</f>
        <v>-11.645708037178778</v>
      </c>
      <c r="AR275" s="122"/>
      <c r="AS275" s="122">
        <f>IF(ABS('Rentas del trabajo'!AS275/'Rentas del trabajo'!AS263*100-100)&gt;100,"-",'Rentas del trabajo'!AS275/'Rentas del trabajo'!AS263*100-100)</f>
        <v>1.5179458596635129</v>
      </c>
      <c r="AT275" s="122">
        <f>IF(ABS('Rentas del trabajo'!AT275/'Rentas del trabajo'!AT263*100-100)&gt;100,"-",'Rentas del trabajo'!AT275/'Rentas del trabajo'!AT263*100-100)</f>
        <v>1.4706231172466175</v>
      </c>
      <c r="AU275" s="122">
        <f>IF(ABS('Rentas del trabajo'!AU275/'Rentas del trabajo'!AU263*100-100)&gt;100,"-",'Rentas del trabajo'!AU275/'Rentas del trabajo'!AU263*100-100)</f>
        <v>-1.0108402364735554</v>
      </c>
      <c r="AV275" s="122">
        <f>IF(ABS('Rentas del trabajo'!AV275/'Rentas del trabajo'!AV263*100-100)&gt;100,"-",'Rentas del trabajo'!AV275/'Rentas del trabajo'!AV263*100-100)</f>
        <v>21.592344148864299</v>
      </c>
      <c r="AW275" s="122">
        <f>IF(ABS('Rentas del trabajo'!AW275/'Rentas del trabajo'!AW263*100-100)&gt;100,"-",'Rentas del trabajo'!AW275/'Rentas del trabajo'!AW263*100-100)</f>
        <v>1.5508429650406157</v>
      </c>
      <c r="AX275" s="122"/>
      <c r="AY275" s="122"/>
      <c r="AZ275" s="122">
        <f>IF(ABS('Rentas del trabajo'!AZ275/'Rentas del trabajo'!AZ263*100-100)&gt;100,"-",'Rentas del trabajo'!AZ275/'Rentas del trabajo'!AZ263*100-100)</f>
        <v>1.696239580133323</v>
      </c>
      <c r="BA275" s="122">
        <f>IF(ABS('Rentas del trabajo'!BA275/'Rentas del trabajo'!BA263*100-100)&gt;100,"-",'Rentas del trabajo'!BA275/'Rentas del trabajo'!BA263*100-100)</f>
        <v>-8.2518635872765742</v>
      </c>
      <c r="BB275" s="122">
        <f>IF(ABS('Rentas del trabajo'!BB275/'Rentas del trabajo'!BB263*100-100)&gt;100,"-",'Rentas del trabajo'!BB275/'Rentas del trabajo'!BB263*100-100)</f>
        <v>8.8463563138137147</v>
      </c>
      <c r="BC275" s="122"/>
      <c r="BD275" s="122"/>
      <c r="BE275" s="122">
        <f>IF(ABS('Rentas del trabajo'!BE275/'Rentas del trabajo'!BE263*100-100)&gt;100,"-",'Rentas del trabajo'!BE275/'Rentas del trabajo'!BE263*100-100)</f>
        <v>-0.20651517679792164</v>
      </c>
      <c r="BF275" s="122">
        <f>IF(ABS('Rentas del trabajo'!BF275/'Rentas del trabajo'!BF263*100-100)&gt;100,"-",'Rentas del trabajo'!BF275/'Rentas del trabajo'!BF263*100-100)</f>
        <v>0.21829542087796483</v>
      </c>
      <c r="BG275" s="122">
        <f>IF(ABS('Rentas del trabajo'!BG275/'Rentas del trabajo'!BG263*100-100)&gt;100,"-",'Rentas del trabajo'!BG275/'Rentas del trabajo'!BG263*100-100)</f>
        <v>-6.7369458616692128</v>
      </c>
      <c r="BH275" s="122">
        <f>IF(ABS('Rentas del trabajo'!BH275/'Rentas del trabajo'!BH263*100-100)&gt;100,"-",'Rentas del trabajo'!BH275/'Rentas del trabajo'!BH263*100-100)</f>
        <v>4.6835403584202311</v>
      </c>
      <c r="BI275" s="122"/>
      <c r="BJ275" s="122">
        <f>IF(ABS('Rentas del trabajo'!BJ275/'Rentas del trabajo'!BJ263*100-100)&gt;100,"-",'Rentas del trabajo'!BJ275/'Rentas del trabajo'!BJ263*100-100)</f>
        <v>-30.208895935328911</v>
      </c>
      <c r="BK275" s="123"/>
      <c r="BL275" s="123"/>
    </row>
    <row r="276" spans="2:64" ht="12" customHeight="1">
      <c r="B276" s="67" t="s">
        <v>507</v>
      </c>
      <c r="C276" s="122">
        <f>IF(ABS('Rentas del trabajo'!C276/'Rentas del trabajo'!C264*100-100)&gt;100,"-",'Rentas del trabajo'!C276/'Rentas del trabajo'!C264*100-100)</f>
        <v>5.0284189900819456</v>
      </c>
      <c r="D276" s="122">
        <f>IF(ABS('Rentas del trabajo'!D276/'Rentas del trabajo'!D264*100-100)&gt;100,"-",'Rentas del trabajo'!D276/'Rentas del trabajo'!D264*100-100)</f>
        <v>4.6014552260360801</v>
      </c>
      <c r="E276" s="122">
        <f>IF(ABS('Rentas del trabajo'!E276/'Rentas del trabajo'!E264*100-100)&gt;100,"-",'Rentas del trabajo'!E276/'Rentas del trabajo'!E264*100-100)</f>
        <v>5.415189788943195</v>
      </c>
      <c r="F276" s="122">
        <f>IF(ABS('Rentas del trabajo'!F276/'Rentas del trabajo'!F264*100-100)&gt;100,"-",'Rentas del trabajo'!F276/'Rentas del trabajo'!F264*100-100)</f>
        <v>5.8287121431627327</v>
      </c>
      <c r="G276" s="122">
        <f>IF(ABS('Rentas del trabajo'!G276/'Rentas del trabajo'!G264*100-100)&gt;100,"-",'Rentas del trabajo'!G276/'Rentas del trabajo'!G264*100-100)</f>
        <v>5.2065928339670791</v>
      </c>
      <c r="H276" s="122">
        <f>IF(ABS('Rentas del trabajo'!H276/'Rentas del trabajo'!H264*100-100)&gt;100,"-",'Rentas del trabajo'!H276/'Rentas del trabajo'!H264*100-100)</f>
        <v>0.34653847107199454</v>
      </c>
      <c r="I276" s="122">
        <f>IF(ABS('Rentas del trabajo'!I276/'Rentas del trabajo'!I264*100-100)&gt;100,"-",'Rentas del trabajo'!I276/'Rentas del trabajo'!I264*100-100)</f>
        <v>-0.84417599484480377</v>
      </c>
      <c r="J276" s="122">
        <f>IF(ABS('Rentas del trabajo'!J276/'Rentas del trabajo'!J264*100-100)&gt;100,"-",'Rentas del trabajo'!J276/'Rentas del trabajo'!J264*100-100)</f>
        <v>1.1315325461152383</v>
      </c>
      <c r="K276" s="122">
        <f>IF(ABS('Rentas del trabajo'!K276/'Rentas del trabajo'!K264*100-100)&gt;100,"-",'Rentas del trabajo'!K276/'Rentas del trabajo'!K264*100-100)</f>
        <v>-0.63166590860569727</v>
      </c>
      <c r="L276" s="122">
        <f>IF(ABS('Rentas del trabajo'!L276/'Rentas del trabajo'!L264*100-100)&gt;100,"-",'Rentas del trabajo'!L276/'Rentas del trabajo'!L264*100-100)</f>
        <v>2.4385400902703367</v>
      </c>
      <c r="M276" s="122">
        <f>IF(ABS('Rentas del trabajo'!M276/'Rentas del trabajo'!M264*100-100)&gt;100,"-",'Rentas del trabajo'!M276/'Rentas del trabajo'!M264*100-100)</f>
        <v>2.6273992476348411</v>
      </c>
      <c r="N276" s="122">
        <f>IF(ABS('Rentas del trabajo'!N276/'Rentas del trabajo'!N264*100-100)&gt;100,"-",'Rentas del trabajo'!N276/'Rentas del trabajo'!N264*100-100)</f>
        <v>9.5598192353719185</v>
      </c>
      <c r="O276" s="122">
        <f>IF(ABS('Rentas del trabajo'!O276/'Rentas del trabajo'!O264*100-100)&gt;100,"-",'Rentas del trabajo'!O276/'Rentas del trabajo'!O264*100-100)</f>
        <v>-7.8896290000593012</v>
      </c>
      <c r="P276" s="122"/>
      <c r="Q276" s="122">
        <f>IF(ABS('Rentas del trabajo'!Q276/'Rentas del trabajo'!Q264*100-100)&gt;100,"-",'Rentas del trabajo'!Q276/'Rentas del trabajo'!Q264*100-100)</f>
        <v>1.0609554111166659</v>
      </c>
      <c r="R276" s="122">
        <f>IF(ABS('Rentas del trabajo'!R276/'Rentas del trabajo'!R264*100-100)&gt;100,"-",'Rentas del trabajo'!R276/'Rentas del trabajo'!R264*100-100)</f>
        <v>0.36724852650640116</v>
      </c>
      <c r="S276" s="122">
        <f>IF(ABS('Rentas del trabajo'!S276/'Rentas del trabajo'!S264*100-100)&gt;100,"-",'Rentas del trabajo'!S276/'Rentas del trabajo'!S264*100-100)</f>
        <v>0.67654587959506785</v>
      </c>
      <c r="T276" s="122">
        <f>IF(ABS('Rentas del trabajo'!T276/'Rentas del trabajo'!T264*100-100)&gt;100,"-",'Rentas del trabajo'!T276/'Rentas del trabajo'!T264*100-100)</f>
        <v>0.2099659619761951</v>
      </c>
      <c r="U276" s="122">
        <f>IF(ABS('Rentas del trabajo'!U276/'Rentas del trabajo'!U264*100-100)&gt;100,"-",'Rentas del trabajo'!U276/'Rentas del trabajo'!U264*100-100)</f>
        <v>0.94141455478875002</v>
      </c>
      <c r="V276" s="122">
        <f>IF(ABS('Rentas del trabajo'!V276/'Rentas del trabajo'!V264*100-100)&gt;100,"-",'Rentas del trabajo'!V276/'Rentas del trabajo'!V264*100-100)</f>
        <v>-0.20021839021643473</v>
      </c>
      <c r="W276" s="122">
        <f>IF(ABS('Rentas del trabajo'!W276/'Rentas del trabajo'!W264*100-100)&gt;100,"-",'Rentas del trabajo'!W276/'Rentas del trabajo'!W264*100-100)</f>
        <v>0.23658296174808413</v>
      </c>
      <c r="X276" s="122">
        <f>IF(ABS('Rentas del trabajo'!X276/'Rentas del trabajo'!X264*100-100)&gt;100,"-",'Rentas del trabajo'!X276/'Rentas del trabajo'!X264*100-100)</f>
        <v>8.3206913875415012E-2</v>
      </c>
      <c r="Y276" s="122">
        <f>IF(ABS('Rentas del trabajo'!Y276/'Rentas del trabajo'!Y264*100-100)&gt;100,"-",'Rentas del trabajo'!Y276/'Rentas del trabajo'!Y264*100-100)</f>
        <v>-1.8321533475911451</v>
      </c>
      <c r="Z276" s="122">
        <f>IF(ABS('Rentas del trabajo'!Z276/'Rentas del trabajo'!Z264*100-100)&gt;100,"-",'Rentas del trabajo'!Z276/'Rentas del trabajo'!Z264*100-100)</f>
        <v>2.847523302682788</v>
      </c>
      <c r="AA276" s="122">
        <f>IF(ABS('Rentas del trabajo'!AA276/'Rentas del trabajo'!AA264*100-100)&gt;100,"-",'Rentas del trabajo'!AA276/'Rentas del trabajo'!AA264*100-100)</f>
        <v>3.0462339812396806</v>
      </c>
      <c r="AB276" s="122">
        <f>IF(ABS('Rentas del trabajo'!AB276/'Rentas del trabajo'!AB264*100-100)&gt;100,"-",'Rentas del trabajo'!AB276/'Rentas del trabajo'!AB264*100-100)</f>
        <v>9.9402622395020899</v>
      </c>
      <c r="AC276" s="122">
        <f>IF(ABS('Rentas del trabajo'!AC276/'Rentas del trabajo'!AC264*100-100)&gt;100,"-",'Rentas del trabajo'!AC276/'Rentas del trabajo'!AC264*100-100)</f>
        <v>-5.1605728209051875</v>
      </c>
      <c r="AD276" s="122"/>
      <c r="AE276" s="122">
        <f>IF(ABS('Rentas del trabajo'!AE276/'Rentas del trabajo'!AE264*100-100)&gt;100,"-",'Rentas del trabajo'!AE276/'Rentas del trabajo'!AE264*100-100)</f>
        <v>6.1427236845675139</v>
      </c>
      <c r="AF276" s="122">
        <f>IF(ABS('Rentas del trabajo'!AF276/'Rentas del trabajo'!AF264*100-100)&gt;100,"-",'Rentas del trabajo'!AF276/'Rentas del trabajo'!AF264*100-100)</f>
        <v>4.9856025290579709</v>
      </c>
      <c r="AG276" s="122">
        <f>IF(ABS('Rentas del trabajo'!AG276/'Rentas del trabajo'!AG264*100-100)&gt;100,"-",'Rentas del trabajo'!AG276/'Rentas del trabajo'!AG264*100-100)</f>
        <v>6.1283719119276157</v>
      </c>
      <c r="AH276" s="122">
        <f>IF(ABS('Rentas del trabajo'!AH276/'Rentas del trabajo'!AH264*100-100)&gt;100,"-",'Rentas del trabajo'!AH276/'Rentas del trabajo'!AH264*100-100)</f>
        <v>6.0509164166611527</v>
      </c>
      <c r="AI276" s="122">
        <f>IF(ABS('Rentas del trabajo'!AI276/'Rentas del trabajo'!AI264*100-100)&gt;100,"-",'Rentas del trabajo'!AI276/'Rentas del trabajo'!AI264*100-100)</f>
        <v>6.1970230115033758</v>
      </c>
      <c r="AJ276" s="122">
        <f>IF(ABS('Rentas del trabajo'!AJ276/'Rentas del trabajo'!AJ264*100-100)&gt;100,"-",'Rentas del trabajo'!AJ276/'Rentas del trabajo'!AJ264*100-100)</f>
        <v>0.14562624710730177</v>
      </c>
      <c r="AK276" s="122">
        <f>IF(ABS('Rentas del trabajo'!AK276/'Rentas del trabajo'!AK264*100-100)&gt;100,"-",'Rentas del trabajo'!AK276/'Rentas del trabajo'!AK264*100-100)</f>
        <v>-0.60959020966767241</v>
      </c>
      <c r="AL276" s="122">
        <f>IF(ABS('Rentas del trabajo'!AL276/'Rentas del trabajo'!AL264*100-100)&gt;100,"-",'Rentas del trabajo'!AL276/'Rentas del trabajo'!AL264*100-100)</f>
        <v>1.2156809733018008</v>
      </c>
      <c r="AM276" s="122">
        <f>IF(ABS('Rentas del trabajo'!AM276/'Rentas del trabajo'!AM264*100-100)&gt;100,"-",'Rentas del trabajo'!AM276/'Rentas del trabajo'!AM264*100-100)</f>
        <v>-2.4522461681067398</v>
      </c>
      <c r="AN276" s="122">
        <f>IF(ABS('Rentas del trabajo'!AN276/'Rentas del trabajo'!AN264*100-100)&gt;100,"-",'Rentas del trabajo'!AN276/'Rentas del trabajo'!AN264*100-100)</f>
        <v>5.3555013902688415</v>
      </c>
      <c r="AO276" s="122">
        <f>IF(ABS('Rentas del trabajo'!AO276/'Rentas del trabajo'!AO264*100-100)&gt;100,"-",'Rentas del trabajo'!AO276/'Rentas del trabajo'!AO264*100-100)</f>
        <v>5.7536699575788504</v>
      </c>
      <c r="AP276" s="122">
        <f>IF(ABS('Rentas del trabajo'!AP276/'Rentas del trabajo'!AP264*100-100)&gt;100,"-",'Rentas del trabajo'!AP276/'Rentas del trabajo'!AP264*100-100)</f>
        <v>20.450352576492321</v>
      </c>
      <c r="AQ276" s="122">
        <f>IF(ABS('Rentas del trabajo'!AQ276/'Rentas del trabajo'!AQ264*100-100)&gt;100,"-",'Rentas del trabajo'!AQ276/'Rentas del trabajo'!AQ264*100-100)</f>
        <v>-12.643051771117158</v>
      </c>
      <c r="AR276" s="122"/>
      <c r="AS276" s="122">
        <f>IF(ABS('Rentas del trabajo'!AS276/'Rentas del trabajo'!AS264*100-100)&gt;100,"-",'Rentas del trabajo'!AS276/'Rentas del trabajo'!AS264*100-100)</f>
        <v>6.1427236845675139</v>
      </c>
      <c r="AT276" s="122">
        <f>IF(ABS('Rentas del trabajo'!AT276/'Rentas del trabajo'!AT264*100-100)&gt;100,"-",'Rentas del trabajo'!AT276/'Rentas del trabajo'!AT264*100-100)</f>
        <v>2.197082033620589</v>
      </c>
      <c r="AU276" s="122">
        <f>IF(ABS('Rentas del trabajo'!AU276/'Rentas del trabajo'!AU264*100-100)&gt;100,"-",'Rentas del trabajo'!AU276/'Rentas del trabajo'!AU264*100-100)</f>
        <v>3.9627415367694567</v>
      </c>
      <c r="AV276" s="122">
        <f>IF(ABS('Rentas del trabajo'!AV276/'Rentas del trabajo'!AV264*100-100)&gt;100,"-",'Rentas del trabajo'!AV276/'Rentas del trabajo'!AV264*100-100)</f>
        <v>-4.0127157318935929</v>
      </c>
      <c r="AW276" s="122">
        <f>IF(ABS('Rentas del trabajo'!AW276/'Rentas del trabajo'!AW264*100-100)&gt;100,"-",'Rentas del trabajo'!AW276/'Rentas del trabajo'!AW264*100-100)</f>
        <v>7.2325819191981395</v>
      </c>
      <c r="AX276" s="122">
        <f>+'Rentas del trabajo'!AX276/'Rentas del trabajo'!AX264*100-100</f>
        <v>7.5732681137585161</v>
      </c>
      <c r="AY276" s="122"/>
      <c r="AZ276" s="122">
        <f>IF(ABS('Rentas del trabajo'!AZ276/'Rentas del trabajo'!AZ264*100-100)&gt;100,"-",'Rentas del trabajo'!AZ276/'Rentas del trabajo'!AZ264*100-100)</f>
        <v>2.8148756783272404</v>
      </c>
      <c r="BA276" s="122">
        <f>IF(ABS('Rentas del trabajo'!BA276/'Rentas del trabajo'!BA264*100-100)&gt;100,"-",'Rentas del trabajo'!BA276/'Rentas del trabajo'!BA264*100-100)</f>
        <v>2.0880161229495968</v>
      </c>
      <c r="BB276" s="122">
        <f>IF(ABS('Rentas del trabajo'!BB276/'Rentas del trabajo'!BB264*100-100)&gt;100,"-",'Rentas del trabajo'!BB276/'Rentas del trabajo'!BB264*100-100)</f>
        <v>3.2185290771175659</v>
      </c>
      <c r="BC276" s="122"/>
      <c r="BD276" s="122"/>
      <c r="BE276" s="122">
        <f>IF(ABS('Rentas del trabajo'!BE276/'Rentas del trabajo'!BE264*100-100)&gt;100,"-",'Rentas del trabajo'!BE276/'Rentas del trabajo'!BE264*100-100)</f>
        <v>0.36820792851064255</v>
      </c>
      <c r="BF276" s="122">
        <f>IF(ABS('Rentas del trabajo'!BF276/'Rentas del trabajo'!BF264*100-100)&gt;100,"-",'Rentas del trabajo'!BF276/'Rentas del trabajo'!BF264*100-100)</f>
        <v>0.97864669685876038</v>
      </c>
      <c r="BG276" s="122">
        <f>IF(ABS('Rentas del trabajo'!BG276/'Rentas del trabajo'!BG264*100-100)&gt;100,"-",'Rentas del trabajo'!BG276/'Rentas del trabajo'!BG264*100-100)</f>
        <v>1.7462464391231549</v>
      </c>
      <c r="BH276" s="122">
        <f>IF(ABS('Rentas del trabajo'!BH276/'Rentas del trabajo'!BH264*100-100)&gt;100,"-",'Rentas del trabajo'!BH276/'Rentas del trabajo'!BH264*100-100)</f>
        <v>0.52801459692663855</v>
      </c>
      <c r="BI276" s="122"/>
      <c r="BJ276" s="122">
        <f>IF(ABS('Rentas del trabajo'!BJ276/'Rentas del trabajo'!BJ264*100-100)&gt;100,"-",'Rentas del trabajo'!BJ276/'Rentas del trabajo'!BJ264*100-100)</f>
        <v>-38.775225302083648</v>
      </c>
      <c r="BK276" s="123"/>
      <c r="BL276" s="123"/>
    </row>
    <row r="277" spans="2:64" ht="12" customHeight="1">
      <c r="B277" s="67" t="s">
        <v>508</v>
      </c>
      <c r="C277" s="122">
        <f>IF(ABS('Rentas del trabajo'!C277/'Rentas del trabajo'!C265*100-100)&gt;100,"-",'Rentas del trabajo'!C277/'Rentas del trabajo'!C265*100-100)</f>
        <v>1.2482461876564486</v>
      </c>
      <c r="D277" s="122">
        <f>IF(ABS('Rentas del trabajo'!D277/'Rentas del trabajo'!D265*100-100)&gt;100,"-",'Rentas del trabajo'!D277/'Rentas del trabajo'!D265*100-100)</f>
        <v>1.6328699444338355</v>
      </c>
      <c r="E277" s="122">
        <f>IF(ABS('Rentas del trabajo'!E277/'Rentas del trabajo'!E265*100-100)&gt;100,"-",'Rentas del trabajo'!E277/'Rentas del trabajo'!E265*100-100)</f>
        <v>3.2437326059729088</v>
      </c>
      <c r="F277" s="122">
        <f>IF(ABS('Rentas del trabajo'!F277/'Rentas del trabajo'!F265*100-100)&gt;100,"-",'Rentas del trabajo'!F277/'Rentas del trabajo'!F265*100-100)</f>
        <v>3.2437326059729088</v>
      </c>
      <c r="G277" s="122"/>
      <c r="H277" s="122">
        <f>IF(ABS('Rentas del trabajo'!H277/'Rentas del trabajo'!H265*100-100)&gt;100,"-",'Rentas del trabajo'!H277/'Rentas del trabajo'!H265*100-100)</f>
        <v>-1.1926634408799117</v>
      </c>
      <c r="I277" s="122">
        <f>IF(ABS('Rentas del trabajo'!I277/'Rentas del trabajo'!I265*100-100)&gt;100,"-",'Rentas del trabajo'!I277/'Rentas del trabajo'!I265*100-100)</f>
        <v>-7.3694877138681676</v>
      </c>
      <c r="J277" s="122">
        <f>IF(ABS('Rentas del trabajo'!J277/'Rentas del trabajo'!J265*100-100)&gt;100,"-",'Rentas del trabajo'!J277/'Rentas del trabajo'!J265*100-100)</f>
        <v>2.0050261461136216</v>
      </c>
      <c r="K277" s="122">
        <f>IF(ABS('Rentas del trabajo'!K277/'Rentas del trabajo'!K265*100-100)&gt;100,"-",'Rentas del trabajo'!K277/'Rentas del trabajo'!K265*100-100)</f>
        <v>-5.8076539407067855</v>
      </c>
      <c r="L277" s="122">
        <f>IF(ABS('Rentas del trabajo'!L277/'Rentas del trabajo'!L265*100-100)&gt;100,"-",'Rentas del trabajo'!L277/'Rentas del trabajo'!L265*100-100)</f>
        <v>2.3411809537381032</v>
      </c>
      <c r="M277" s="122">
        <f>IF(ABS('Rentas del trabajo'!M277/'Rentas del trabajo'!M265*100-100)&gt;100,"-",'Rentas del trabajo'!M277/'Rentas del trabajo'!M265*100-100)</f>
        <v>2.5227990956250466</v>
      </c>
      <c r="N277" s="122">
        <f>IF(ABS('Rentas del trabajo'!N277/'Rentas del trabajo'!N265*100-100)&gt;100,"-",'Rentas del trabajo'!N277/'Rentas del trabajo'!N265*100-100)</f>
        <v>-3.318568046441726</v>
      </c>
      <c r="O277" s="122">
        <f>IF(ABS('Rentas del trabajo'!O277/'Rentas del trabajo'!O265*100-100)&gt;100,"-",'Rentas del trabajo'!O277/'Rentas del trabajo'!O265*100-100)</f>
        <v>-6.2822796566663186</v>
      </c>
      <c r="P277" s="122"/>
      <c r="Q277" s="122">
        <f>IF(ABS('Rentas del trabajo'!Q277/'Rentas del trabajo'!Q265*100-100)&gt;100,"-",'Rentas del trabajo'!Q277/'Rentas del trabajo'!Q265*100-100)</f>
        <v>0.32476568626711355</v>
      </c>
      <c r="R277" s="122">
        <f>IF(ABS('Rentas del trabajo'!R277/'Rentas del trabajo'!R265*100-100)&gt;100,"-",'Rentas del trabajo'!R277/'Rentas del trabajo'!R265*100-100)</f>
        <v>-0.65447087811921278</v>
      </c>
      <c r="S277" s="122">
        <f>IF(ABS('Rentas del trabajo'!S277/'Rentas del trabajo'!S265*100-100)&gt;100,"-",'Rentas del trabajo'!S277/'Rentas del trabajo'!S265*100-100)</f>
        <v>-0.97054515870087243</v>
      </c>
      <c r="T277" s="122">
        <f>IF(ABS('Rentas del trabajo'!T277/'Rentas del trabajo'!T265*100-100)&gt;100,"-",'Rentas del trabajo'!T277/'Rentas del trabajo'!T265*100-100)</f>
        <v>-0.97054515870087243</v>
      </c>
      <c r="U277" s="122"/>
      <c r="V277" s="122">
        <f>IF(ABS('Rentas del trabajo'!V277/'Rentas del trabajo'!V265*100-100)&gt;100,"-",'Rentas del trabajo'!V277/'Rentas del trabajo'!V265*100-100)</f>
        <v>-0.17211517401565857</v>
      </c>
      <c r="W277" s="122">
        <f>IF(ABS('Rentas del trabajo'!W277/'Rentas del trabajo'!W265*100-100)&gt;100,"-",'Rentas del trabajo'!W277/'Rentas del trabajo'!W265*100-100)</f>
        <v>1.2402498849610026</v>
      </c>
      <c r="X277" s="122">
        <f>IF(ABS('Rentas del trabajo'!X277/'Rentas del trabajo'!X265*100-100)&gt;100,"-",'Rentas del trabajo'!X277/'Rentas del trabajo'!X265*100-100)</f>
        <v>-0.13718369932647079</v>
      </c>
      <c r="Y277" s="122">
        <f>IF(ABS('Rentas del trabajo'!Y277/'Rentas del trabajo'!Y265*100-100)&gt;100,"-",'Rentas del trabajo'!Y277/'Rentas del trabajo'!Y265*100-100)</f>
        <v>-3.3427607036568077</v>
      </c>
      <c r="Z277" s="122">
        <f>IF(ABS('Rentas del trabajo'!Z277/'Rentas del trabajo'!Z265*100-100)&gt;100,"-",'Rentas del trabajo'!Z277/'Rentas del trabajo'!Z265*100-100)</f>
        <v>2.7755259426505177</v>
      </c>
      <c r="AA277" s="122">
        <f>IF(ABS('Rentas del trabajo'!AA277/'Rentas del trabajo'!AA265*100-100)&gt;100,"-",'Rentas del trabajo'!AA277/'Rentas del trabajo'!AA265*100-100)</f>
        <v>2.9619061949320411</v>
      </c>
      <c r="AB277" s="122">
        <f>IF(ABS('Rentas del trabajo'!AB277/'Rentas del trabajo'!AB265*100-100)&gt;100,"-",'Rentas del trabajo'!AB277/'Rentas del trabajo'!AB265*100-100)</f>
        <v>1.7929469627317758</v>
      </c>
      <c r="AC277" s="122">
        <f>IF(ABS('Rentas del trabajo'!AC277/'Rentas del trabajo'!AC265*100-100)&gt;100,"-",'Rentas del trabajo'!AC277/'Rentas del trabajo'!AC265*100-100)</f>
        <v>-5.9285278870676308</v>
      </c>
      <c r="AD277" s="122"/>
      <c r="AE277" s="122">
        <f>IF(ABS('Rentas del trabajo'!AE277/'Rentas del trabajo'!AE265*100-100)&gt;100,"-",'Rentas del trabajo'!AE277/'Rentas del trabajo'!AE265*100-100)</f>
        <v>1.577065749221191</v>
      </c>
      <c r="AF277" s="122">
        <f>IF(ABS('Rentas del trabajo'!AF277/'Rentas del trabajo'!AF265*100-100)&gt;100,"-",'Rentas del trabajo'!AF277/'Rentas del trabajo'!AF265*100-100)</f>
        <v>0.9677124080507582</v>
      </c>
      <c r="AG277" s="122">
        <f>IF(ABS('Rentas del trabajo'!AG277/'Rentas del trabajo'!AG265*100-100)&gt;100,"-",'Rentas del trabajo'!AG277/'Rentas del trabajo'!AG265*100-100)</f>
        <v>2.2417055575035647</v>
      </c>
      <c r="AH277" s="122">
        <f>IF(ABS('Rentas del trabajo'!AH277/'Rentas del trabajo'!AH265*100-100)&gt;100,"-",'Rentas del trabajo'!AH277/'Rentas del trabajo'!AH265*100-100)</f>
        <v>2.2417055575035647</v>
      </c>
      <c r="AI277" s="122"/>
      <c r="AJ277" s="122">
        <f>IF(ABS('Rentas del trabajo'!AJ277/'Rentas del trabajo'!AJ265*100-100)&gt;100,"-",'Rentas del trabajo'!AJ277/'Rentas del trabajo'!AJ265*100-100)</f>
        <v>-1.3627258601389087</v>
      </c>
      <c r="AK277" s="122">
        <f>IF(ABS('Rentas del trabajo'!AK277/'Rentas del trabajo'!AK265*100-100)&gt;100,"-",'Rentas del trabajo'!AK277/'Rentas del trabajo'!AK265*100-100)</f>
        <v>-6.2206378918006351</v>
      </c>
      <c r="AL277" s="122">
        <f>IF(ABS('Rentas del trabajo'!AL277/'Rentas del trabajo'!AL265*100-100)&gt;100,"-",'Rentas del trabajo'!AL277/'Rentas del trabajo'!AL265*100-100)</f>
        <v>1.8650918777474601</v>
      </c>
      <c r="AM277" s="122">
        <f>IF(ABS('Rentas del trabajo'!AM277/'Rentas del trabajo'!AM265*100-100)&gt;100,"-",'Rentas del trabajo'!AM277/'Rentas del trabajo'!AM265*100-100)</f>
        <v>-8.9562786706292741</v>
      </c>
      <c r="AN277" s="122">
        <f>IF(ABS('Rentas del trabajo'!AN277/'Rentas del trabajo'!AN265*100-100)&gt;100,"-",'Rentas del trabajo'!AN277/'Rentas del trabajo'!AN265*100-100)</f>
        <v>5.1816869811240025</v>
      </c>
      <c r="AO277" s="122">
        <f>IF(ABS('Rentas del trabajo'!AO277/'Rentas del trabajo'!AO265*100-100)&gt;100,"-",'Rentas del trabajo'!AO277/'Rentas del trabajo'!AO265*100-100)</f>
        <v>5.5594282332560852</v>
      </c>
      <c r="AP277" s="122">
        <f>IF(ABS('Rentas del trabajo'!AP277/'Rentas del trabajo'!AP265*100-100)&gt;100,"-",'Rentas del trabajo'!AP277/'Rentas del trabajo'!AP265*100-100)</f>
        <v>-1.5851212487048087</v>
      </c>
      <c r="AQ277" s="122">
        <f>IF(ABS('Rentas del trabajo'!AQ277/'Rentas del trabajo'!AQ265*100-100)&gt;100,"-",'Rentas del trabajo'!AQ277/'Rentas del trabajo'!AQ265*100-100)</f>
        <v>-11.838360842344912</v>
      </c>
      <c r="AR277" s="122"/>
      <c r="AS277" s="122">
        <f>IF(ABS('Rentas del trabajo'!AS277/'Rentas del trabajo'!AS265*100-100)&gt;100,"-",'Rentas del trabajo'!AS277/'Rentas del trabajo'!AS265*100-100)</f>
        <v>1.577065749221191</v>
      </c>
      <c r="AT277" s="122">
        <f>IF(ABS('Rentas del trabajo'!AT277/'Rentas del trabajo'!AT265*100-100)&gt;100,"-",'Rentas del trabajo'!AT277/'Rentas del trabajo'!AT265*100-100)</f>
        <v>1.1483754852054346</v>
      </c>
      <c r="AU277" s="122">
        <f>IF(ABS('Rentas del trabajo'!AU277/'Rentas del trabajo'!AU265*100-100)&gt;100,"-",'Rentas del trabajo'!AU277/'Rentas del trabajo'!AU265*100-100)</f>
        <v>3.602771599349694</v>
      </c>
      <c r="AV277" s="122">
        <f>IF(ABS('Rentas del trabajo'!AV277/'Rentas del trabajo'!AV265*100-100)&gt;100,"-",'Rentas del trabajo'!AV277/'Rentas del trabajo'!AV265*100-100)</f>
        <v>-12.034616185968929</v>
      </c>
      <c r="AW277" s="122">
        <f>IF(ABS('Rentas del trabajo'!AW277/'Rentas del trabajo'!AW265*100-100)&gt;100,"-",'Rentas del trabajo'!AW277/'Rentas del trabajo'!AW265*100-100)</f>
        <v>1.9039387875598379</v>
      </c>
      <c r="AX277" s="122"/>
      <c r="AY277" s="122"/>
      <c r="AZ277" s="122">
        <f>IF(ABS('Rentas del trabajo'!AZ277/'Rentas del trabajo'!AZ265*100-100)&gt;100,"-",'Rentas del trabajo'!AZ277/'Rentas del trabajo'!AZ265*100-100)</f>
        <v>6.8290277307710738</v>
      </c>
      <c r="BA277" s="122">
        <f>IF(ABS('Rentas del trabajo'!BA277/'Rentas del trabajo'!BA265*100-100)&gt;100,"-",'Rentas del trabajo'!BA277/'Rentas del trabajo'!BA265*100-100)</f>
        <v>7.9377205645290445</v>
      </c>
      <c r="BB277" s="122">
        <f>IF(ABS('Rentas del trabajo'!BB277/'Rentas del trabajo'!BB265*100-100)&gt;100,"-",'Rentas del trabajo'!BB277/'Rentas del trabajo'!BB265*100-100)</f>
        <v>3.9298271243053478</v>
      </c>
      <c r="BC277" s="122">
        <f>+'Rentas del trabajo'!BC277/'Rentas del trabajo'!BC265*100-100</f>
        <v>9.022358244813617</v>
      </c>
      <c r="BD277" s="122"/>
      <c r="BE277" s="122">
        <f>IF(ABS('Rentas del trabajo'!BE277/'Rentas del trabajo'!BE265*100-100)&gt;100,"-",'Rentas del trabajo'!BE277/'Rentas del trabajo'!BE265*100-100)</f>
        <v>6.8206483492096197</v>
      </c>
      <c r="BF277" s="122">
        <f>IF(ABS('Rentas del trabajo'!BF277/'Rentas del trabajo'!BF265*100-100)&gt;100,"-",'Rentas del trabajo'!BF277/'Rentas del trabajo'!BF265*100-100)</f>
        <v>6.8784773326472646</v>
      </c>
      <c r="BG277" s="122">
        <f>IF(ABS('Rentas del trabajo'!BG277/'Rentas del trabajo'!BG265*100-100)&gt;100,"-",'Rentas del trabajo'!BG277/'Rentas del trabajo'!BG265*100-100)</f>
        <v>7.4930218102919639</v>
      </c>
      <c r="BH277" s="122">
        <f>IF(ABS('Rentas del trabajo'!BH277/'Rentas del trabajo'!BH265*100-100)&gt;100,"-",'Rentas del trabajo'!BH277/'Rentas del trabajo'!BH265*100-100)</f>
        <v>5.6069405556600884</v>
      </c>
      <c r="BI277" s="122">
        <f>+'Rentas del trabajo'!BI277/'Rentas del trabajo'!BI265*100-100</f>
        <v>7.7052548934108245</v>
      </c>
      <c r="BJ277" s="122">
        <f>IF(ABS('Rentas del trabajo'!BJ277/'Rentas del trabajo'!BJ265*100-100)&gt;100,"-",'Rentas del trabajo'!BJ277/'Rentas del trabajo'!BJ265*100-100)</f>
        <v>-1.2278383437945024</v>
      </c>
      <c r="BK277" s="123"/>
      <c r="BL277" s="123"/>
    </row>
    <row r="278" spans="2:64" ht="12" customHeight="1">
      <c r="B278" s="67" t="s">
        <v>509</v>
      </c>
      <c r="C278" s="122">
        <f>IF(ABS('Rentas del trabajo'!C278/'Rentas del trabajo'!C266*100-100)&gt;100,"-",'Rentas del trabajo'!C278/'Rentas del trabajo'!C266*100-100)</f>
        <v>0.17559331431759517</v>
      </c>
      <c r="D278" s="122">
        <f>IF(ABS('Rentas del trabajo'!D278/'Rentas del trabajo'!D266*100-100)&gt;100,"-",'Rentas del trabajo'!D278/'Rentas del trabajo'!D266*100-100)</f>
        <v>-0.84295119234681692</v>
      </c>
      <c r="E278" s="122">
        <f>IF(ABS('Rentas del trabajo'!E278/'Rentas del trabajo'!E266*100-100)&gt;100,"-",'Rentas del trabajo'!E278/'Rentas del trabajo'!E266*100-100)</f>
        <v>2.017315300551914</v>
      </c>
      <c r="F278" s="122">
        <f>IF(ABS('Rentas del trabajo'!F278/'Rentas del trabajo'!F266*100-100)&gt;100,"-",'Rentas del trabajo'!F278/'Rentas del trabajo'!F266*100-100)</f>
        <v>2.017315300551914</v>
      </c>
      <c r="G278" s="122"/>
      <c r="H278" s="122">
        <f>IF(ABS('Rentas del trabajo'!H278/'Rentas del trabajo'!H266*100-100)&gt;100,"-",'Rentas del trabajo'!H278/'Rentas del trabajo'!H266*100-100)</f>
        <v>-5.6163723178982394</v>
      </c>
      <c r="I278" s="122">
        <f>IF(ABS('Rentas del trabajo'!I278/'Rentas del trabajo'!I266*100-100)&gt;100,"-",'Rentas del trabajo'!I278/'Rentas del trabajo'!I266*100-100)</f>
        <v>-22.872116107563571</v>
      </c>
      <c r="J278" s="122">
        <f>IF(ABS('Rentas del trabajo'!J278/'Rentas del trabajo'!J266*100-100)&gt;100,"-",'Rentas del trabajo'!J278/'Rentas del trabajo'!J266*100-100)</f>
        <v>0.15638893913876473</v>
      </c>
      <c r="K278" s="122">
        <f>IF(ABS('Rentas del trabajo'!K278/'Rentas del trabajo'!K266*100-100)&gt;100,"-",'Rentas del trabajo'!K278/'Rentas del trabajo'!K266*100-100)</f>
        <v>5.1689110228153368E-2</v>
      </c>
      <c r="L278" s="122">
        <f>IF(ABS('Rentas del trabajo'!L278/'Rentas del trabajo'!L266*100-100)&gt;100,"-",'Rentas del trabajo'!L278/'Rentas del trabajo'!L266*100-100)</f>
        <v>2.4137696792673182</v>
      </c>
      <c r="M278" s="122">
        <f>IF(ABS('Rentas del trabajo'!M278/'Rentas del trabajo'!M266*100-100)&gt;100,"-",'Rentas del trabajo'!M278/'Rentas del trabajo'!M266*100-100)</f>
        <v>2.6000823361865883</v>
      </c>
      <c r="N278" s="122">
        <f>IF(ABS('Rentas del trabajo'!N278/'Rentas del trabajo'!N266*100-100)&gt;100,"-",'Rentas del trabajo'!N278/'Rentas del trabajo'!N266*100-100)</f>
        <v>-0.86416920004054987</v>
      </c>
      <c r="O278" s="122">
        <f>IF(ABS('Rentas del trabajo'!O278/'Rentas del trabajo'!O266*100-100)&gt;100,"-",'Rentas del trabajo'!O278/'Rentas del trabajo'!O266*100-100)</f>
        <v>-8.8920930588292606</v>
      </c>
      <c r="P278" s="122"/>
      <c r="Q278" s="122">
        <f>IF(ABS('Rentas del trabajo'!Q278/'Rentas del trabajo'!Q266*100-100)&gt;100,"-",'Rentas del trabajo'!Q278/'Rentas del trabajo'!Q266*100-100)</f>
        <v>-1.1596833961844766</v>
      </c>
      <c r="R278" s="122">
        <f>IF(ABS('Rentas del trabajo'!R278/'Rentas del trabajo'!R266*100-100)&gt;100,"-",'Rentas del trabajo'!R278/'Rentas del trabajo'!R266*100-100)</f>
        <v>-1.7366313290697235</v>
      </c>
      <c r="S278" s="122">
        <f>IF(ABS('Rentas del trabajo'!S278/'Rentas del trabajo'!S266*100-100)&gt;100,"-",'Rentas del trabajo'!S278/'Rentas del trabajo'!S266*100-100)</f>
        <v>-2.8943792074929888</v>
      </c>
      <c r="T278" s="122">
        <f>IF(ABS('Rentas del trabajo'!T278/'Rentas del trabajo'!T266*100-100)&gt;100,"-",'Rentas del trabajo'!T278/'Rentas del trabajo'!T266*100-100)</f>
        <v>-2.8943792074929888</v>
      </c>
      <c r="U278" s="122"/>
      <c r="V278" s="122">
        <f>IF(ABS('Rentas del trabajo'!V278/'Rentas del trabajo'!V266*100-100)&gt;100,"-",'Rentas del trabajo'!V278/'Rentas del trabajo'!V266*100-100)</f>
        <v>0.27241397441422066</v>
      </c>
      <c r="W278" s="122">
        <f>IF(ABS('Rentas del trabajo'!W278/'Rentas del trabajo'!W266*100-100)&gt;100,"-",'Rentas del trabajo'!W278/'Rentas del trabajo'!W266*100-100)</f>
        <v>0.40427610759124377</v>
      </c>
      <c r="X278" s="122">
        <f>IF(ABS('Rentas del trabajo'!X278/'Rentas del trabajo'!X266*100-100)&gt;100,"-",'Rentas del trabajo'!X278/'Rentas del trabajo'!X266*100-100)</f>
        <v>0.38523204651599485</v>
      </c>
      <c r="Y278" s="122">
        <f>IF(ABS('Rentas del trabajo'!Y278/'Rentas del trabajo'!Y266*100-100)&gt;100,"-",'Rentas del trabajo'!Y278/'Rentas del trabajo'!Y266*100-100)</f>
        <v>-2.3514823112752765</v>
      </c>
      <c r="Z278" s="122">
        <f>IF(ABS('Rentas del trabajo'!Z278/'Rentas del trabajo'!Z266*100-100)&gt;100,"-",'Rentas del trabajo'!Z278/'Rentas del trabajo'!Z266*100-100)</f>
        <v>2.3392395246552269</v>
      </c>
      <c r="AA278" s="122">
        <f>IF(ABS('Rentas del trabajo'!AA278/'Rentas del trabajo'!AA266*100-100)&gt;100,"-",'Rentas del trabajo'!AA278/'Rentas del trabajo'!AA266*100-100)</f>
        <v>2.4768769207530283</v>
      </c>
      <c r="AB278" s="122">
        <f>IF(ABS('Rentas del trabajo'!AB278/'Rentas del trabajo'!AB266*100-100)&gt;100,"-",'Rentas del trabajo'!AB278/'Rentas del trabajo'!AB266*100-100)</f>
        <v>3.2534183463366588</v>
      </c>
      <c r="AC278" s="122">
        <f>IF(ABS('Rentas del trabajo'!AC278/'Rentas del trabajo'!AC266*100-100)&gt;100,"-",'Rentas del trabajo'!AC278/'Rentas del trabajo'!AC266*100-100)</f>
        <v>-5.6403694151192809</v>
      </c>
      <c r="AD278" s="122"/>
      <c r="AE278" s="122">
        <f>IF(ABS('Rentas del trabajo'!AE278/'Rentas del trabajo'!AE266*100-100)&gt;100,"-",'Rentas del trabajo'!AE278/'Rentas del trabajo'!AE266*100-100)</f>
        <v>-0.98612640837781385</v>
      </c>
      <c r="AF278" s="122">
        <f>IF(ABS('Rentas del trabajo'!AF278/'Rentas del trabajo'!AF266*100-100)&gt;100,"-",'Rentas del trabajo'!AF278/'Rentas del trabajo'!AF266*100-100)</f>
        <v>-2.5649435669214853</v>
      </c>
      <c r="AG278" s="122">
        <f>IF(ABS('Rentas del trabajo'!AG278/'Rentas del trabajo'!AG266*100-100)&gt;100,"-",'Rentas del trabajo'!AG278/'Rentas del trabajo'!AG266*100-100)</f>
        <v>-0.93545266154984574</v>
      </c>
      <c r="AH278" s="122">
        <f>IF(ABS('Rentas del trabajo'!AH278/'Rentas del trabajo'!AH266*100-100)&gt;100,"-",'Rentas del trabajo'!AH278/'Rentas del trabajo'!AH266*100-100)</f>
        <v>-0.93545266154984574</v>
      </c>
      <c r="AI278" s="122"/>
      <c r="AJ278" s="122">
        <f>IF(ABS('Rentas del trabajo'!AJ278/'Rentas del trabajo'!AJ266*100-100)&gt;100,"-",'Rentas del trabajo'!AJ278/'Rentas del trabajo'!AJ266*100-100)</f>
        <v>-5.3592581265331063</v>
      </c>
      <c r="AK278" s="122">
        <f>IF(ABS('Rentas del trabajo'!AK278/'Rentas del trabajo'!AK266*100-100)&gt;100,"-",'Rentas del trabajo'!AK278/'Rentas del trabajo'!AK266*100-100)</f>
        <v>-22.560306500695731</v>
      </c>
      <c r="AL278" s="122">
        <f>IF(ABS('Rentas del trabajo'!AL278/'Rentas del trabajo'!AL266*100-100)&gt;100,"-",'Rentas del trabajo'!AL278/'Rentas del trabajo'!AL266*100-100)</f>
        <v>0.54222344596553285</v>
      </c>
      <c r="AM278" s="122">
        <f>IF(ABS('Rentas del trabajo'!AM278/'Rentas del trabajo'!AM266*100-100)&gt;100,"-",'Rentas del trabajo'!AM278/'Rentas del trabajo'!AM266*100-100)</f>
        <v>-2.3010086613309966</v>
      </c>
      <c r="AN278" s="122">
        <f>IF(ABS('Rentas del trabajo'!AN278/'Rentas del trabajo'!AN266*100-100)&gt;100,"-",'Rentas del trabajo'!AN278/'Rentas del trabajo'!AN266*100-100)</f>
        <v>4.8094730582941168</v>
      </c>
      <c r="AO278" s="122">
        <f>IF(ABS('Rentas del trabajo'!AO278/'Rentas del trabajo'!AO266*100-100)&gt;100,"-",'Rentas del trabajo'!AO278/'Rentas del trabajo'!AO266*100-100)</f>
        <v>5.1413600962451795</v>
      </c>
      <c r="AP278" s="122">
        <f>IF(ABS('Rentas del trabajo'!AP278/'Rentas del trabajo'!AP266*100-100)&gt;100,"-",'Rentas del trabajo'!AP278/'Rentas del trabajo'!AP266*100-100)</f>
        <v>2.3611341069986054</v>
      </c>
      <c r="AQ278" s="122">
        <f>IF(ABS('Rentas del trabajo'!AQ278/'Rentas del trabajo'!AQ266*100-100)&gt;100,"-",'Rentas del trabajo'!AQ278/'Rentas del trabajo'!AQ266*100-100)</f>
        <v>-14.030915576694412</v>
      </c>
      <c r="AR278" s="122"/>
      <c r="AS278" s="122">
        <f>IF(ABS('Rentas del trabajo'!AS278/'Rentas del trabajo'!AS266*100-100)&gt;100,"-",'Rentas del trabajo'!AS278/'Rentas del trabajo'!AS266*100-100)</f>
        <v>-0.98612640837781385</v>
      </c>
      <c r="AT278" s="122">
        <f>IF(ABS('Rentas del trabajo'!AT278/'Rentas del trabajo'!AT266*100-100)&gt;100,"-",'Rentas del trabajo'!AT278/'Rentas del trabajo'!AT266*100-100)</f>
        <v>-1.5361920603288581</v>
      </c>
      <c r="AU278" s="122">
        <f>IF(ABS('Rentas del trabajo'!AU278/'Rentas del trabajo'!AU266*100-100)&gt;100,"-",'Rentas del trabajo'!AU278/'Rentas del trabajo'!AU266*100-100)</f>
        <v>-0.59336768844427468</v>
      </c>
      <c r="AV278" s="122">
        <f>IF(ABS('Rentas del trabajo'!AV278/'Rentas del trabajo'!AV266*100-100)&gt;100,"-",'Rentas del trabajo'!AV278/'Rentas del trabajo'!AV266*100-100)</f>
        <v>-7.1914965754930478</v>
      </c>
      <c r="AW278" s="122">
        <f>IF(ABS('Rentas del trabajo'!AW278/'Rentas del trabajo'!AW266*100-100)&gt;100,"-",'Rentas del trabajo'!AW278/'Rentas del trabajo'!AW266*100-100)</f>
        <v>-0.54191729340674044</v>
      </c>
      <c r="AX278" s="122"/>
      <c r="AY278" s="122"/>
      <c r="AZ278" s="122">
        <f>IF(ABS('Rentas del trabajo'!AZ278/'Rentas del trabajo'!AZ266*100-100)&gt;100,"-",'Rentas del trabajo'!AZ278/'Rentas del trabajo'!AZ266*100-100)</f>
        <v>0.69413558033654965</v>
      </c>
      <c r="BA278" s="122">
        <f>IF(ABS('Rentas del trabajo'!BA278/'Rentas del trabajo'!BA266*100-100)&gt;100,"-",'Rentas del trabajo'!BA278/'Rentas del trabajo'!BA266*100-100)</f>
        <v>-3.2134198408672319</v>
      </c>
      <c r="BB278" s="122">
        <f>IF(ABS('Rentas del trabajo'!BB278/'Rentas del trabajo'!BB266*100-100)&gt;100,"-",'Rentas del trabajo'!BB278/'Rentas del trabajo'!BB266*100-100)</f>
        <v>3.197951177887191</v>
      </c>
      <c r="BC278" s="122"/>
      <c r="BD278" s="122"/>
      <c r="BE278" s="122">
        <f>IF(ABS('Rentas del trabajo'!BE278/'Rentas del trabajo'!BE266*100-100)&gt;100,"-",'Rentas del trabajo'!BE278/'Rentas del trabajo'!BE266*100-100)</f>
        <v>-1.5382497130103729</v>
      </c>
      <c r="BF278" s="122">
        <f>IF(ABS('Rentas del trabajo'!BF278/'Rentas del trabajo'!BF266*100-100)&gt;100,"-",'Rentas del trabajo'!BF278/'Rentas del trabajo'!BF266*100-100)</f>
        <v>-0.69144750187271597</v>
      </c>
      <c r="BG278" s="122">
        <f>IF(ABS('Rentas del trabajo'!BG278/'Rentas del trabajo'!BG266*100-100)&gt;100,"-",'Rentas del trabajo'!BG278/'Rentas del trabajo'!BG266*100-100)</f>
        <v>-3.446604580373986</v>
      </c>
      <c r="BH278" s="122">
        <f>IF(ABS('Rentas del trabajo'!BH278/'Rentas del trabajo'!BH266*100-100)&gt;100,"-",'Rentas del trabajo'!BH278/'Rentas del trabajo'!BH266*100-100)</f>
        <v>1.1545694901623875</v>
      </c>
      <c r="BI278" s="122"/>
      <c r="BJ278" s="122">
        <f>IF(ABS('Rentas del trabajo'!BJ278/'Rentas del trabajo'!BJ266*100-100)&gt;100,"-",'Rentas del trabajo'!BJ278/'Rentas del trabajo'!BJ266*100-100)</f>
        <v>-46.184570107209844</v>
      </c>
      <c r="BK278" s="123"/>
      <c r="BL278" s="123"/>
    </row>
    <row r="279" spans="2:64" ht="12" customHeight="1">
      <c r="B279" s="67" t="s">
        <v>510</v>
      </c>
      <c r="C279" s="122">
        <f>IF(ABS('Rentas del trabajo'!C279/'Rentas del trabajo'!C267*100-100)&gt;100,"-",'Rentas del trabajo'!C279/'Rentas del trabajo'!C267*100-100)</f>
        <v>4.5368107506680104</v>
      </c>
      <c r="D279" s="122">
        <f>IF(ABS('Rentas del trabajo'!D279/'Rentas del trabajo'!D267*100-100)&gt;100,"-",'Rentas del trabajo'!D279/'Rentas del trabajo'!D267*100-100)</f>
        <v>5.0942073935426038</v>
      </c>
      <c r="E279" s="122">
        <f>IF(ABS('Rentas del trabajo'!E279/'Rentas del trabajo'!E267*100-100)&gt;100,"-",'Rentas del trabajo'!E279/'Rentas del trabajo'!E267*100-100)</f>
        <v>6.4234241828486631</v>
      </c>
      <c r="F279" s="122">
        <f>IF(ABS('Rentas del trabajo'!F279/'Rentas del trabajo'!F267*100-100)&gt;100,"-",'Rentas del trabajo'!F279/'Rentas del trabajo'!F267*100-100)</f>
        <v>6.6704591610220945</v>
      </c>
      <c r="G279" s="122">
        <f>IF(ABS('Rentas del trabajo'!G279/'Rentas del trabajo'!G267*100-100)&gt;100,"-",'Rentas del trabajo'!G279/'Rentas del trabajo'!G267*100-100)</f>
        <v>6.3017898410591187</v>
      </c>
      <c r="H279" s="122">
        <f>IF(ABS('Rentas del trabajo'!H279/'Rentas del trabajo'!H267*100-100)&gt;100,"-",'Rentas del trabajo'!H279/'Rentas del trabajo'!H267*100-100)</f>
        <v>0.3934466218656496</v>
      </c>
      <c r="I279" s="122">
        <f>IF(ABS('Rentas del trabajo'!I279/'Rentas del trabajo'!I267*100-100)&gt;100,"-",'Rentas del trabajo'!I279/'Rentas del trabajo'!I267*100-100)</f>
        <v>-1.880693881256164</v>
      </c>
      <c r="J279" s="122">
        <f>IF(ABS('Rentas del trabajo'!J279/'Rentas del trabajo'!J267*100-100)&gt;100,"-",'Rentas del trabajo'!J279/'Rentas del trabajo'!J267*100-100)</f>
        <v>0.9399802201419476</v>
      </c>
      <c r="K279" s="122">
        <f>IF(ABS('Rentas del trabajo'!K279/'Rentas del trabajo'!K267*100-100)&gt;100,"-",'Rentas del trabajo'!K279/'Rentas del trabajo'!K267*100-100)</f>
        <v>0.962577000705096</v>
      </c>
      <c r="L279" s="122">
        <f>IF(ABS('Rentas del trabajo'!L279/'Rentas del trabajo'!L267*100-100)&gt;100,"-",'Rentas del trabajo'!L279/'Rentas del trabajo'!L267*100-100)</f>
        <v>2.5095300875762376</v>
      </c>
      <c r="M279" s="122">
        <f>IF(ABS('Rentas del trabajo'!M279/'Rentas del trabajo'!M267*100-100)&gt;100,"-",'Rentas del trabajo'!M279/'Rentas del trabajo'!M267*100-100)</f>
        <v>2.6092517452151327</v>
      </c>
      <c r="N279" s="122">
        <f>IF(ABS('Rentas del trabajo'!N279/'Rentas del trabajo'!N267*100-100)&gt;100,"-",'Rentas del trabajo'!N279/'Rentas del trabajo'!N267*100-100)</f>
        <v>5.1360665078007628</v>
      </c>
      <c r="O279" s="122">
        <f>IF(ABS('Rentas del trabajo'!O279/'Rentas del trabajo'!O267*100-100)&gt;100,"-",'Rentas del trabajo'!O279/'Rentas del trabajo'!O267*100-100)</f>
        <v>-9.153914767720579</v>
      </c>
      <c r="P279" s="122"/>
      <c r="Q279" s="122">
        <f>IF(ABS('Rentas del trabajo'!Q279/'Rentas del trabajo'!Q267*100-100)&gt;100,"-",'Rentas del trabajo'!Q279/'Rentas del trabajo'!Q267*100-100)</f>
        <v>0.97104102126606051</v>
      </c>
      <c r="R279" s="122">
        <f>IF(ABS('Rentas del trabajo'!R279/'Rentas del trabajo'!R267*100-100)&gt;100,"-",'Rentas del trabajo'!R279/'Rentas del trabajo'!R267*100-100)</f>
        <v>-5.5512969121622291E-2</v>
      </c>
      <c r="S279" s="122">
        <f>IF(ABS('Rentas del trabajo'!S279/'Rentas del trabajo'!S267*100-100)&gt;100,"-",'Rentas del trabajo'!S279/'Rentas del trabajo'!S267*100-100)</f>
        <v>0.3574627173852889</v>
      </c>
      <c r="T279" s="122">
        <f>IF(ABS('Rentas del trabajo'!T279/'Rentas del trabajo'!T267*100-100)&gt;100,"-",'Rentas del trabajo'!T279/'Rentas del trabajo'!T267*100-100)</f>
        <v>0.15348799859809503</v>
      </c>
      <c r="U279" s="122">
        <f>IF(ABS('Rentas del trabajo'!U279/'Rentas del trabajo'!U267*100-100)&gt;100,"-",'Rentas del trabajo'!U279/'Rentas del trabajo'!U267*100-100)</f>
        <v>0.44838971164384134</v>
      </c>
      <c r="V279" s="122">
        <f>IF(ABS('Rentas del trabajo'!V279/'Rentas del trabajo'!V267*100-100)&gt;100,"-",'Rentas del trabajo'!V279/'Rentas del trabajo'!V267*100-100)</f>
        <v>-0.13531555143440244</v>
      </c>
      <c r="W279" s="122">
        <f>IF(ABS('Rentas del trabajo'!W279/'Rentas del trabajo'!W267*100-100)&gt;100,"-",'Rentas del trabajo'!W279/'Rentas del trabajo'!W267*100-100)</f>
        <v>-0.81407962310326809</v>
      </c>
      <c r="X279" s="122">
        <f>IF(ABS('Rentas del trabajo'!X279/'Rentas del trabajo'!X267*100-100)&gt;100,"-",'Rentas del trabajo'!X279/'Rentas del trabajo'!X267*100-100)</f>
        <v>0.53112614667094249</v>
      </c>
      <c r="Y279" s="122">
        <f>IF(ABS('Rentas del trabajo'!Y279/'Rentas del trabajo'!Y267*100-100)&gt;100,"-",'Rentas del trabajo'!Y279/'Rentas del trabajo'!Y267*100-100)</f>
        <v>-1.6963588740933062</v>
      </c>
      <c r="Z279" s="122">
        <f>IF(ABS('Rentas del trabajo'!Z279/'Rentas del trabajo'!Z267*100-100)&gt;100,"-",'Rentas del trabajo'!Z279/'Rentas del trabajo'!Z267*100-100)</f>
        <v>3.3813909500933335</v>
      </c>
      <c r="AA279" s="122">
        <f>IF(ABS('Rentas del trabajo'!AA279/'Rentas del trabajo'!AA267*100-100)&gt;100,"-",'Rentas del trabajo'!AA279/'Rentas del trabajo'!AA267*100-100)</f>
        <v>3.5143217039626222</v>
      </c>
      <c r="AB279" s="122">
        <f>IF(ABS('Rentas del trabajo'!AB279/'Rentas del trabajo'!AB267*100-100)&gt;100,"-",'Rentas del trabajo'!AB279/'Rentas del trabajo'!AB267*100-100)</f>
        <v>5.0405641405000097</v>
      </c>
      <c r="AC279" s="122">
        <f>IF(ABS('Rentas del trabajo'!AC279/'Rentas del trabajo'!AC267*100-100)&gt;100,"-",'Rentas del trabajo'!AC279/'Rentas del trabajo'!AC267*100-100)</f>
        <v>-2.0860811911863948</v>
      </c>
      <c r="AD279" s="122"/>
      <c r="AE279" s="122">
        <f>IF(ABS('Rentas del trabajo'!AE279/'Rentas del trabajo'!AE267*100-100)&gt;100,"-",'Rentas del trabajo'!AE279/'Rentas del trabajo'!AE267*100-100)</f>
        <v>5.5519060653802796</v>
      </c>
      <c r="AF279" s="122">
        <f>IF(ABS('Rentas del trabajo'!AF279/'Rentas del trabajo'!AF267*100-100)&gt;100,"-",'Rentas del trabajo'!AF279/'Rentas del trabajo'!AF267*100-100)</f>
        <v>5.035866478643598</v>
      </c>
      <c r="AG279" s="122">
        <f>IF(ABS('Rentas del trabajo'!AG279/'Rentas del trabajo'!AG267*100-100)&gt;100,"-",'Rentas del trabajo'!AG279/'Rentas del trabajo'!AG267*100-100)</f>
        <v>6.8038482468671475</v>
      </c>
      <c r="AH279" s="122">
        <f>IF(ABS('Rentas del trabajo'!AH279/'Rentas del trabajo'!AH267*100-100)&gt;100,"-",'Rentas del trabajo'!AH279/'Rentas del trabajo'!AH267*100-100)</f>
        <v>6.8341855138837246</v>
      </c>
      <c r="AI279" s="122">
        <f>IF(ABS('Rentas del trabajo'!AI279/'Rentas del trabajo'!AI267*100-100)&gt;100,"-",'Rentas del trabajo'!AI279/'Rentas del trabajo'!AI267*100-100)</f>
        <v>6.7784361299996618</v>
      </c>
      <c r="AJ279" s="122">
        <f>IF(ABS('Rentas del trabajo'!AJ279/'Rentas del trabajo'!AJ267*100-100)&gt;100,"-",'Rentas del trabajo'!AJ279/'Rentas del trabajo'!AJ267*100-100)</f>
        <v>0.25759867596526931</v>
      </c>
      <c r="AK279" s="122">
        <f>IF(ABS('Rentas del trabajo'!AK279/'Rentas del trabajo'!AK267*100-100)&gt;100,"-",'Rentas del trabajo'!AK279/'Rentas del trabajo'!AK267*100-100)</f>
        <v>-2.6794631586991642</v>
      </c>
      <c r="AL279" s="122">
        <f>IF(ABS('Rentas del trabajo'!AL279/'Rentas del trabajo'!AL267*100-100)&gt;100,"-",'Rentas del trabajo'!AL279/'Rentas del trabajo'!AL267*100-100)</f>
        <v>1.4760988475355958</v>
      </c>
      <c r="AM279" s="122">
        <f>IF(ABS('Rentas del trabajo'!AM279/'Rentas del trabajo'!AM267*100-100)&gt;100,"-",'Rentas del trabajo'!AM279/'Rentas del trabajo'!AM267*100-100)</f>
        <v>-0.75011063375964682</v>
      </c>
      <c r="AN279" s="122">
        <f>IF(ABS('Rentas del trabajo'!AN279/'Rentas del trabajo'!AN267*100-100)&gt;100,"-",'Rentas del trabajo'!AN279/'Rentas del trabajo'!AN267*100-100)</f>
        <v>5.9757780609407405</v>
      </c>
      <c r="AO279" s="122">
        <f>IF(ABS('Rentas del trabajo'!AO279/'Rentas del trabajo'!AO267*100-100)&gt;100,"-",'Rentas del trabajo'!AO279/'Rentas del trabajo'!AO267*100-100)</f>
        <v>6.2152709495708649</v>
      </c>
      <c r="AP279" s="122">
        <f>IF(ABS('Rentas del trabajo'!AP279/'Rentas del trabajo'!AP267*100-100)&gt;100,"-",'Rentas del trabajo'!AP279/'Rentas del trabajo'!AP267*100-100)</f>
        <v>10.435517374925183</v>
      </c>
      <c r="AQ279" s="122">
        <f>IF(ABS('Rentas del trabajo'!AQ279/'Rentas del trabajo'!AQ267*100-100)&gt;100,"-",'Rentas del trabajo'!AQ279/'Rentas del trabajo'!AQ267*100-100)</f>
        <v>-11.049037864680315</v>
      </c>
      <c r="AR279" s="122"/>
      <c r="AS279" s="122">
        <f>IF(ABS('Rentas del trabajo'!AS279/'Rentas del trabajo'!AS267*100-100)&gt;100,"-",'Rentas del trabajo'!AS279/'Rentas del trabajo'!AS267*100-100)</f>
        <v>5.5519060653802796</v>
      </c>
      <c r="AT279" s="122">
        <f>IF(ABS('Rentas del trabajo'!AT279/'Rentas del trabajo'!AT267*100-100)&gt;100,"-",'Rentas del trabajo'!AT279/'Rentas del trabajo'!AT267*100-100)</f>
        <v>2.5802122689772062</v>
      </c>
      <c r="AU279" s="122">
        <f>IF(ABS('Rentas del trabajo'!AU279/'Rentas del trabajo'!AU267*100-100)&gt;100,"-",'Rentas del trabajo'!AU279/'Rentas del trabajo'!AU267*100-100)</f>
        <v>3.9450658085232533</v>
      </c>
      <c r="AV279" s="122">
        <f>IF(ABS('Rentas del trabajo'!AV279/'Rentas del trabajo'!AV267*100-100)&gt;100,"-",'Rentas del trabajo'!AV279/'Rentas del trabajo'!AV267*100-100)</f>
        <v>-3.3429436347342829</v>
      </c>
      <c r="AW279" s="122">
        <f>IF(ABS('Rentas del trabajo'!AW279/'Rentas del trabajo'!AW267*100-100)&gt;100,"-",'Rentas del trabajo'!AW279/'Rentas del trabajo'!AW267*100-100)</f>
        <v>6.866067316441189</v>
      </c>
      <c r="AX279" s="122">
        <f>+'Rentas del trabajo'!AX279/'Rentas del trabajo'!AX267*100-100</f>
        <v>7.3569116900602012</v>
      </c>
      <c r="AY279" s="122"/>
      <c r="AZ279" s="122">
        <f>IF(ABS('Rentas del trabajo'!AZ279/'Rentas del trabajo'!AZ267*100-100)&gt;100,"-",'Rentas del trabajo'!AZ279/'Rentas del trabajo'!AZ267*100-100)</f>
        <v>0.64181680542105823</v>
      </c>
      <c r="BA279" s="122">
        <f>IF(ABS('Rentas del trabajo'!BA279/'Rentas del trabajo'!BA267*100-100)&gt;100,"-",'Rentas del trabajo'!BA279/'Rentas del trabajo'!BA267*100-100)</f>
        <v>1.3791284244560273</v>
      </c>
      <c r="BB279" s="122">
        <f>IF(ABS('Rentas del trabajo'!BB279/'Rentas del trabajo'!BB267*100-100)&gt;100,"-",'Rentas del trabajo'!BB279/'Rentas del trabajo'!BB267*100-100)</f>
        <v>0.11611809601899381</v>
      </c>
      <c r="BC279" s="122"/>
      <c r="BD279" s="122"/>
      <c r="BE279" s="122">
        <f>IF(ABS('Rentas del trabajo'!BE279/'Rentas del trabajo'!BE267*100-100)&gt;100,"-",'Rentas del trabajo'!BE279/'Rentas del trabajo'!BE267*100-100)</f>
        <v>-0.4613611520647396</v>
      </c>
      <c r="BF279" s="122">
        <f>IF(ABS('Rentas del trabajo'!BF279/'Rentas del trabajo'!BF267*100-100)&gt;100,"-",'Rentas del trabajo'!BF279/'Rentas del trabajo'!BF267*100-100)</f>
        <v>-0.25877188224359315</v>
      </c>
      <c r="BG279" s="122">
        <f>IF(ABS('Rentas del trabajo'!BG279/'Rentas del trabajo'!BG267*100-100)&gt;100,"-",'Rentas del trabajo'!BG279/'Rentas del trabajo'!BG267*100-100)</f>
        <v>0.90349829600069143</v>
      </c>
      <c r="BH279" s="122">
        <f>IF(ABS('Rentas del trabajo'!BH279/'Rentas del trabajo'!BH267*100-100)&gt;100,"-",'Rentas del trabajo'!BH279/'Rentas del trabajo'!BH267*100-100)</f>
        <v>-1.1077635750085193</v>
      </c>
      <c r="BI279" s="122"/>
      <c r="BJ279" s="122">
        <f>IF(ABS('Rentas del trabajo'!BJ279/'Rentas del trabajo'!BJ267*100-100)&gt;100,"-",'Rentas del trabajo'!BJ279/'Rentas del trabajo'!BJ267*100-100)</f>
        <v>-14.637808293127691</v>
      </c>
      <c r="BK279" s="123"/>
      <c r="BL279" s="123"/>
    </row>
    <row r="280" spans="2:64" ht="12" customHeight="1">
      <c r="B280" s="67" t="s">
        <v>511</v>
      </c>
      <c r="C280" s="122">
        <f>IF(ABS('Rentas del trabajo'!C280/'Rentas del trabajo'!C268*100-100)&gt;100,"-",'Rentas del trabajo'!C280/'Rentas del trabajo'!C268*100-100)</f>
        <v>3.2222877109676347</v>
      </c>
      <c r="D280" s="122">
        <f>IF(ABS('Rentas del trabajo'!D280/'Rentas del trabajo'!D268*100-100)&gt;100,"-",'Rentas del trabajo'!D280/'Rentas del trabajo'!D268*100-100)</f>
        <v>4.5601418821390212</v>
      </c>
      <c r="E280" s="122">
        <f>IF(ABS('Rentas del trabajo'!E280/'Rentas del trabajo'!E268*100-100)&gt;100,"-",'Rentas del trabajo'!E280/'Rentas del trabajo'!E268*100-100)</f>
        <v>4.8050460286169283</v>
      </c>
      <c r="F280" s="122">
        <f>IF(ABS('Rentas del trabajo'!F280/'Rentas del trabajo'!F268*100-100)&gt;100,"-",'Rentas del trabajo'!F280/'Rentas del trabajo'!F268*100-100)</f>
        <v>4.8050460286169283</v>
      </c>
      <c r="G280" s="122"/>
      <c r="H280" s="122">
        <f>IF(ABS('Rentas del trabajo'!H280/'Rentas del trabajo'!H268*100-100)&gt;100,"-",'Rentas del trabajo'!H280/'Rentas del trabajo'!H268*100-100)</f>
        <v>4.0726368503868571</v>
      </c>
      <c r="I280" s="122">
        <f>IF(ABS('Rentas del trabajo'!I280/'Rentas del trabajo'!I268*100-100)&gt;100,"-",'Rentas del trabajo'!I280/'Rentas del trabajo'!I268*100-100)</f>
        <v>2.30928677105166</v>
      </c>
      <c r="J280" s="122">
        <f>IF(ABS('Rentas del trabajo'!J280/'Rentas del trabajo'!J268*100-100)&gt;100,"-",'Rentas del trabajo'!J280/'Rentas del trabajo'!J268*100-100)</f>
        <v>4.2830518483640674</v>
      </c>
      <c r="K280" s="122">
        <f>IF(ABS('Rentas del trabajo'!K280/'Rentas del trabajo'!K268*100-100)&gt;100,"-",'Rentas del trabajo'!K280/'Rentas del trabajo'!K268*100-100)</f>
        <v>5.7071567145634958</v>
      </c>
      <c r="L280" s="122">
        <f>IF(ABS('Rentas del trabajo'!L280/'Rentas del trabajo'!L268*100-100)&gt;100,"-",'Rentas del trabajo'!L280/'Rentas del trabajo'!L268*100-100)</f>
        <v>2.3068094853552026</v>
      </c>
      <c r="M280" s="122">
        <f>IF(ABS('Rentas del trabajo'!M280/'Rentas del trabajo'!M268*100-100)&gt;100,"-",'Rentas del trabajo'!M280/'Rentas del trabajo'!M268*100-100)</f>
        <v>2.485136967327378</v>
      </c>
      <c r="N280" s="122">
        <f>IF(ABS('Rentas del trabajo'!N280/'Rentas del trabajo'!N268*100-100)&gt;100,"-",'Rentas del trabajo'!N280/'Rentas del trabajo'!N268*100-100)</f>
        <v>-1.2525479825969086</v>
      </c>
      <c r="O280" s="122">
        <f>IF(ABS('Rentas del trabajo'!O280/'Rentas del trabajo'!O268*100-100)&gt;100,"-",'Rentas del trabajo'!O280/'Rentas del trabajo'!O268*100-100)</f>
        <v>-9.3672869807446375</v>
      </c>
      <c r="P280" s="122"/>
      <c r="Q280" s="122">
        <f>IF(ABS('Rentas del trabajo'!Q280/'Rentas del trabajo'!Q268*100-100)&gt;100,"-",'Rentas del trabajo'!Q280/'Rentas del trabajo'!Q268*100-100)</f>
        <v>0.84730832306622972</v>
      </c>
      <c r="R280" s="122">
        <f>IF(ABS('Rentas del trabajo'!R280/'Rentas del trabajo'!R268*100-100)&gt;100,"-",'Rentas del trabajo'!R280/'Rentas del trabajo'!R268*100-100)</f>
        <v>-0.378273204548222</v>
      </c>
      <c r="S280" s="122">
        <f>IF(ABS('Rentas del trabajo'!S280/'Rentas del trabajo'!S268*100-100)&gt;100,"-",'Rentas del trabajo'!S280/'Rentas del trabajo'!S268*100-100)</f>
        <v>-0.5756599081172169</v>
      </c>
      <c r="T280" s="122">
        <f>IF(ABS('Rentas del trabajo'!T280/'Rentas del trabajo'!T268*100-100)&gt;100,"-",'Rentas del trabajo'!T280/'Rentas del trabajo'!T268*100-100)</f>
        <v>-0.5756599081172169</v>
      </c>
      <c r="U280" s="122"/>
      <c r="V280" s="122">
        <f>IF(ABS('Rentas del trabajo'!V280/'Rentas del trabajo'!V268*100-100)&gt;100,"-",'Rentas del trabajo'!V280/'Rentas del trabajo'!V268*100-100)</f>
        <v>1.621791250147453E-2</v>
      </c>
      <c r="W280" s="122">
        <f>IF(ABS('Rentas del trabajo'!W280/'Rentas del trabajo'!W268*100-100)&gt;100,"-",'Rentas del trabajo'!W280/'Rentas del trabajo'!W268*100-100)</f>
        <v>0.18653214487174807</v>
      </c>
      <c r="X280" s="122">
        <f>IF(ABS('Rentas del trabajo'!X280/'Rentas del trabajo'!X268*100-100)&gt;100,"-",'Rentas del trabajo'!X280/'Rentas del trabajo'!X268*100-100)</f>
        <v>0.46023695716492341</v>
      </c>
      <c r="Y280" s="122">
        <f>IF(ABS('Rentas del trabajo'!Y280/'Rentas del trabajo'!Y268*100-100)&gt;100,"-",'Rentas del trabajo'!Y280/'Rentas del trabajo'!Y268*100-100)</f>
        <v>-2.509015898757454</v>
      </c>
      <c r="Z280" s="122">
        <f>IF(ABS('Rentas del trabajo'!Z280/'Rentas del trabajo'!Z268*100-100)&gt;100,"-",'Rentas del trabajo'!Z280/'Rentas del trabajo'!Z268*100-100)</f>
        <v>2.2435530812628031</v>
      </c>
      <c r="AA280" s="122">
        <f>IF(ABS('Rentas del trabajo'!AA280/'Rentas del trabajo'!AA268*100-100)&gt;100,"-",'Rentas del trabajo'!AA280/'Rentas del trabajo'!AA268*100-100)</f>
        <v>2.3663943009880626</v>
      </c>
      <c r="AB280" s="122">
        <f>IF(ABS('Rentas del trabajo'!AB280/'Rentas del trabajo'!AB268*100-100)&gt;100,"-",'Rentas del trabajo'!AB280/'Rentas del trabajo'!AB268*100-100)</f>
        <v>2.7119561410259934</v>
      </c>
      <c r="AC280" s="122">
        <f>IF(ABS('Rentas del trabajo'!AC280/'Rentas del trabajo'!AC268*100-100)&gt;100,"-",'Rentas del trabajo'!AC280/'Rentas del trabajo'!AC268*100-100)</f>
        <v>-2.4844899410928889</v>
      </c>
      <c r="AD280" s="122"/>
      <c r="AE280" s="122">
        <f>IF(ABS('Rentas del trabajo'!AE280/'Rentas del trabajo'!AE268*100-100)&gt;100,"-",'Rentas del trabajo'!AE280/'Rentas del trabajo'!AE268*100-100)</f>
        <v>4.0968987460020259</v>
      </c>
      <c r="AF280" s="122">
        <f>IF(ABS('Rentas del trabajo'!AF280/'Rentas del trabajo'!AF268*100-100)&gt;100,"-",'Rentas del trabajo'!AF280/'Rentas del trabajo'!AF268*100-100)</f>
        <v>4.1646188827613173</v>
      </c>
      <c r="AG280" s="122">
        <f>IF(ABS('Rentas del trabajo'!AG280/'Rentas del trabajo'!AG268*100-100)&gt;100,"-",'Rentas del trabajo'!AG280/'Rentas del trabajo'!AG268*100-100)</f>
        <v>4.2017253969463866</v>
      </c>
      <c r="AH280" s="122">
        <f>IF(ABS('Rentas del trabajo'!AH280/'Rentas del trabajo'!AH268*100-100)&gt;100,"-",'Rentas del trabajo'!AH280/'Rentas del trabajo'!AH268*100-100)</f>
        <v>4.2017253969463866</v>
      </c>
      <c r="AI280" s="122"/>
      <c r="AJ280" s="122">
        <f>IF(ABS('Rentas del trabajo'!AJ280/'Rentas del trabajo'!AJ268*100-100)&gt;100,"-",'Rentas del trabajo'!AJ280/'Rentas del trabajo'!AJ268*100-100)</f>
        <v>4.0895152595692394</v>
      </c>
      <c r="AK280" s="122">
        <f>IF(ABS('Rentas del trabajo'!AK280/'Rentas del trabajo'!AK268*100-100)&gt;100,"-",'Rentas del trabajo'!AK280/'Rentas del trabajo'!AK268*100-100)</f>
        <v>2.5001264780686938</v>
      </c>
      <c r="AL280" s="122">
        <f>IF(ABS('Rentas del trabajo'!AL280/'Rentas del trabajo'!AL268*100-100)&gt;100,"-",'Rentas del trabajo'!AL280/'Rentas del trabajo'!AL268*100-100)</f>
        <v>4.7630009930297348</v>
      </c>
      <c r="AM280" s="122">
        <f>IF(ABS('Rentas del trabajo'!AM280/'Rentas del trabajo'!AM268*100-100)&gt;100,"-",'Rentas del trabajo'!AM280/'Rentas del trabajo'!AM268*100-100)</f>
        <v>3.0549473464706267</v>
      </c>
      <c r="AN280" s="122">
        <f>IF(ABS('Rentas del trabajo'!AN280/'Rentas del trabajo'!AN268*100-100)&gt;100,"-",'Rentas del trabajo'!AN280/'Rentas del trabajo'!AN268*100-100)</f>
        <v>4.6021170619055169</v>
      </c>
      <c r="AO280" s="122">
        <f>IF(ABS('Rentas del trabajo'!AO280/'Rentas del trabajo'!AO268*100-100)&gt;100,"-",'Rentas del trabajo'!AO280/'Rentas del trabajo'!AO268*100-100)</f>
        <v>4.9103394078820344</v>
      </c>
      <c r="AP280" s="122">
        <f>IF(ABS('Rentas del trabajo'!AP280/'Rentas del trabajo'!AP268*100-100)&gt;100,"-",'Rentas del trabajo'!AP280/'Rentas del trabajo'!AP268*100-100)</f>
        <v>1.4254396064957717</v>
      </c>
      <c r="AQ280" s="122">
        <f>IF(ABS('Rentas del trabajo'!AQ280/'Rentas del trabajo'!AQ268*100-100)&gt;100,"-",'Rentas del trabajo'!AQ280/'Rentas del trabajo'!AQ268*100-100)</f>
        <v>-11.61904761904762</v>
      </c>
      <c r="AR280" s="122"/>
      <c r="AS280" s="122">
        <f>IF(ABS('Rentas del trabajo'!AS280/'Rentas del trabajo'!AS268*100-100)&gt;100,"-",'Rentas del trabajo'!AS280/'Rentas del trabajo'!AS268*100-100)</f>
        <v>4.0968987460020259</v>
      </c>
      <c r="AT280" s="122">
        <f>IF(ABS('Rentas del trabajo'!AT280/'Rentas del trabajo'!AT268*100-100)&gt;100,"-",'Rentas del trabajo'!AT280/'Rentas del trabajo'!AT268*100-100)</f>
        <v>4.4298200099161846</v>
      </c>
      <c r="AU280" s="122">
        <f>IF(ABS('Rentas del trabajo'!AU280/'Rentas del trabajo'!AU268*100-100)&gt;100,"-",'Rentas del trabajo'!AU280/'Rentas del trabajo'!AU268*100-100)</f>
        <v>5.2999628682688353</v>
      </c>
      <c r="AV280" s="122">
        <f>IF(ABS('Rentas del trabajo'!AV280/'Rentas del trabajo'!AV268*100-100)&gt;100,"-",'Rentas del trabajo'!AV280/'Rentas del trabajo'!AV268*100-100)</f>
        <v>-0.71291144212794677</v>
      </c>
      <c r="AW280" s="122">
        <f>IF(ABS('Rentas del trabajo'!AW280/'Rentas del trabajo'!AW268*100-100)&gt;100,"-",'Rentas del trabajo'!AW280/'Rentas del trabajo'!AW268*100-100)</f>
        <v>3.8658386146920947</v>
      </c>
      <c r="AX280" s="122"/>
      <c r="AY280" s="122"/>
      <c r="AZ280" s="122">
        <f>IF(ABS('Rentas del trabajo'!AZ280/'Rentas del trabajo'!AZ268*100-100)&gt;100,"-",'Rentas del trabajo'!AZ280/'Rentas del trabajo'!AZ268*100-100)</f>
        <v>5.9481007916438955</v>
      </c>
      <c r="BA280" s="122">
        <f>IF(ABS('Rentas del trabajo'!BA280/'Rentas del trabajo'!BA268*100-100)&gt;100,"-",'Rentas del trabajo'!BA280/'Rentas del trabajo'!BA268*100-100)</f>
        <v>0.13274053831659671</v>
      </c>
      <c r="BB280" s="122">
        <f>IF(ABS('Rentas del trabajo'!BB280/'Rentas del trabajo'!BB268*100-100)&gt;100,"-",'Rentas del trabajo'!BB280/'Rentas del trabajo'!BB268*100-100)</f>
        <v>9.0832182259163972</v>
      </c>
      <c r="BC280" s="122">
        <f>+'Rentas del trabajo'!BC280/'Rentas del trabajo'!BC268*100-100</f>
        <v>7.4377225174808075</v>
      </c>
      <c r="BD280" s="122"/>
      <c r="BE280" s="122">
        <f>IF(ABS('Rentas del trabajo'!BE280/'Rentas del trabajo'!BE268*100-100)&gt;100,"-",'Rentas del trabajo'!BE280/'Rentas del trabajo'!BE268*100-100)</f>
        <v>4.2913014965041896</v>
      </c>
      <c r="BF280" s="122">
        <f>IF(ABS('Rentas del trabajo'!BF280/'Rentas del trabajo'!BF268*100-100)&gt;100,"-",'Rentas del trabajo'!BF280/'Rentas del trabajo'!BF268*100-100)</f>
        <v>4.1955847820366756</v>
      </c>
      <c r="BG280" s="122">
        <f>IF(ABS('Rentas del trabajo'!BG280/'Rentas del trabajo'!BG268*100-100)&gt;100,"-",'Rentas del trabajo'!BG280/'Rentas del trabajo'!BG268*100-100)</f>
        <v>-1.2004924181561449</v>
      </c>
      <c r="BH280" s="122">
        <f>IF(ABS('Rentas del trabajo'!BH280/'Rentas del trabajo'!BH268*100-100)&gt;100,"-",'Rentas del trabajo'!BH280/'Rentas del trabajo'!BH268*100-100)</f>
        <v>5.1551520671436037</v>
      </c>
      <c r="BI280" s="122">
        <f>+'Rentas del trabajo'!BI280/'Rentas del trabajo'!BI268*100-100</f>
        <v>7.0133093762928098</v>
      </c>
      <c r="BJ280" s="122">
        <f>IF(ABS('Rentas del trabajo'!BJ280/'Rentas del trabajo'!BJ268*100-100)&gt;100,"-",'Rentas del trabajo'!BJ280/'Rentas del trabajo'!BJ268*100-100)</f>
        <v>22.522037826428345</v>
      </c>
      <c r="BK280" s="123"/>
      <c r="BL280" s="123"/>
    </row>
    <row r="281" spans="2:64" ht="12" customHeight="1">
      <c r="B281" s="67" t="s">
        <v>512</v>
      </c>
      <c r="C281" s="122">
        <f>IF(ABS('Rentas del trabajo'!C281/'Rentas del trabajo'!C269*100-100)&gt;100,"-",'Rentas del trabajo'!C281/'Rentas del trabajo'!C269*100-100)</f>
        <v>3.3868955306172808</v>
      </c>
      <c r="D281" s="122">
        <f>IF(ABS('Rentas del trabajo'!D281/'Rentas del trabajo'!D269*100-100)&gt;100,"-",'Rentas del trabajo'!D281/'Rentas del trabajo'!D269*100-100)</f>
        <v>4.3414548137566129</v>
      </c>
      <c r="E281" s="122">
        <f>IF(ABS('Rentas del trabajo'!E281/'Rentas del trabajo'!E269*100-100)&gt;100,"-",'Rentas del trabajo'!E281/'Rentas del trabajo'!E269*100-100)</f>
        <v>5.3394691282368569</v>
      </c>
      <c r="F281" s="122">
        <f>IF(ABS('Rentas del trabajo'!F281/'Rentas del trabajo'!F269*100-100)&gt;100,"-",'Rentas del trabajo'!F281/'Rentas del trabajo'!F269*100-100)</f>
        <v>5.3394691282368569</v>
      </c>
      <c r="G281" s="122"/>
      <c r="H281" s="122">
        <f>IF(ABS('Rentas del trabajo'!H281/'Rentas del trabajo'!H269*100-100)&gt;100,"-",'Rentas del trabajo'!H281/'Rentas del trabajo'!H269*100-100)</f>
        <v>2.7018757698771481</v>
      </c>
      <c r="I281" s="122">
        <f>IF(ABS('Rentas del trabajo'!I281/'Rentas del trabajo'!I269*100-100)&gt;100,"-",'Rentas del trabajo'!I281/'Rentas del trabajo'!I269*100-100)</f>
        <v>0.9670477186569002</v>
      </c>
      <c r="J281" s="122">
        <f>IF(ABS('Rentas del trabajo'!J281/'Rentas del trabajo'!J269*100-100)&gt;100,"-",'Rentas del trabajo'!J281/'Rentas del trabajo'!J269*100-100)</f>
        <v>2.8075910164341309</v>
      </c>
      <c r="K281" s="122">
        <f>IF(ABS('Rentas del trabajo'!K281/'Rentas del trabajo'!K269*100-100)&gt;100,"-",'Rentas del trabajo'!K281/'Rentas del trabajo'!K269*100-100)</f>
        <v>4.7250149660572163</v>
      </c>
      <c r="L281" s="122">
        <f>IF(ABS('Rentas del trabajo'!L281/'Rentas del trabajo'!L269*100-100)&gt;100,"-",'Rentas del trabajo'!L281/'Rentas del trabajo'!L269*100-100)</f>
        <v>2.3925196837956122</v>
      </c>
      <c r="M281" s="122">
        <f>IF(ABS('Rentas del trabajo'!M281/'Rentas del trabajo'!M269*100-100)&gt;100,"-",'Rentas del trabajo'!M281/'Rentas del trabajo'!M269*100-100)</f>
        <v>2.5766083980073518</v>
      </c>
      <c r="N281" s="122">
        <f>IF(ABS('Rentas del trabajo'!N281/'Rentas del trabajo'!N269*100-100)&gt;100,"-",'Rentas del trabajo'!N281/'Rentas del trabajo'!N269*100-100)</f>
        <v>1.6058568022770459</v>
      </c>
      <c r="O281" s="122">
        <f>IF(ABS('Rentas del trabajo'!O281/'Rentas del trabajo'!O269*100-100)&gt;100,"-",'Rentas del trabajo'!O281/'Rentas del trabajo'!O269*100-100)</f>
        <v>-6.6972856412422459</v>
      </c>
      <c r="P281" s="122"/>
      <c r="Q281" s="122">
        <f>IF(ABS('Rentas del trabajo'!Q281/'Rentas del trabajo'!Q269*100-100)&gt;100,"-",'Rentas del trabajo'!Q281/'Rentas del trabajo'!Q269*100-100)</f>
        <v>0.35141191437431019</v>
      </c>
      <c r="R281" s="122">
        <f>IF(ABS('Rentas del trabajo'!R281/'Rentas del trabajo'!R269*100-100)&gt;100,"-",'Rentas del trabajo'!R281/'Rentas del trabajo'!R269*100-100)</f>
        <v>-1.140035153642657</v>
      </c>
      <c r="S281" s="122">
        <f>IF(ABS('Rentas del trabajo'!S281/'Rentas del trabajo'!S269*100-100)&gt;100,"-",'Rentas del trabajo'!S281/'Rentas del trabajo'!S269*100-100)</f>
        <v>-1.6832417618411313</v>
      </c>
      <c r="T281" s="122">
        <f>IF(ABS('Rentas del trabajo'!T281/'Rentas del trabajo'!T269*100-100)&gt;100,"-",'Rentas del trabajo'!T281/'Rentas del trabajo'!T269*100-100)</f>
        <v>-1.6832417618411313</v>
      </c>
      <c r="U281" s="122"/>
      <c r="V281" s="122">
        <f>IF(ABS('Rentas del trabajo'!V281/'Rentas del trabajo'!V269*100-100)&gt;100,"-",'Rentas del trabajo'!V281/'Rentas del trabajo'!V269*100-100)</f>
        <v>-0.20673151561767611</v>
      </c>
      <c r="W281" s="122">
        <f>IF(ABS('Rentas del trabajo'!W281/'Rentas del trabajo'!W269*100-100)&gt;100,"-",'Rentas del trabajo'!W281/'Rentas del trabajo'!W269*100-100)</f>
        <v>-0.72599766563871526</v>
      </c>
      <c r="X281" s="122">
        <f>IF(ABS('Rentas del trabajo'!X281/'Rentas del trabajo'!X269*100-100)&gt;100,"-",'Rentas del trabajo'!X281/'Rentas del trabajo'!X269*100-100)</f>
        <v>0.31696427125086757</v>
      </c>
      <c r="Y281" s="122">
        <f>IF(ABS('Rentas del trabajo'!Y281/'Rentas del trabajo'!Y269*100-100)&gt;100,"-",'Rentas del trabajo'!Y281/'Rentas del trabajo'!Y269*100-100)</f>
        <v>-2.0937381534291006</v>
      </c>
      <c r="Z281" s="122">
        <f>IF(ABS('Rentas del trabajo'!Z281/'Rentas del trabajo'!Z269*100-100)&gt;100,"-",'Rentas del trabajo'!Z281/'Rentas del trabajo'!Z269*100-100)</f>
        <v>2.7186737962125989</v>
      </c>
      <c r="AA281" s="122">
        <f>IF(ABS('Rentas del trabajo'!AA281/'Rentas del trabajo'!AA269*100-100)&gt;100,"-",'Rentas del trabajo'!AA281/'Rentas del trabajo'!AA269*100-100)</f>
        <v>2.8983957551676554</v>
      </c>
      <c r="AB281" s="122">
        <f>IF(ABS('Rentas del trabajo'!AB281/'Rentas del trabajo'!AB269*100-100)&gt;100,"-",'Rentas del trabajo'!AB281/'Rentas del trabajo'!AB269*100-100)</f>
        <v>5.8946020100246699</v>
      </c>
      <c r="AC281" s="122">
        <f>IF(ABS('Rentas del trabajo'!AC281/'Rentas del trabajo'!AC269*100-100)&gt;100,"-",'Rentas del trabajo'!AC281/'Rentas del trabajo'!AC269*100-100)</f>
        <v>-6.3209855234666321</v>
      </c>
      <c r="AD281" s="122"/>
      <c r="AE281" s="122">
        <f>IF(ABS('Rentas del trabajo'!AE281/'Rentas del trabajo'!AE269*100-100)&gt;100,"-",'Rentas del trabajo'!AE281/'Rentas del trabajo'!AE269*100-100)</f>
        <v>3.7502093994135919</v>
      </c>
      <c r="AF281" s="122">
        <f>IF(ABS('Rentas del trabajo'!AF281/'Rentas del trabajo'!AF269*100-100)&gt;100,"-",'Rentas del trabajo'!AF281/'Rentas del trabajo'!AF269*100-100)</f>
        <v>3.1519255490576086</v>
      </c>
      <c r="AG281" s="122">
        <f>IF(ABS('Rentas del trabajo'!AG281/'Rentas del trabajo'!AG269*100-100)&gt;100,"-",'Rentas del trabajo'!AG281/'Rentas del trabajo'!AG269*100-100)</f>
        <v>3.5663511921686393</v>
      </c>
      <c r="AH281" s="122">
        <f>IF(ABS('Rentas del trabajo'!AH281/'Rentas del trabajo'!AH269*100-100)&gt;100,"-",'Rentas del trabajo'!AH281/'Rentas del trabajo'!AH269*100-100)</f>
        <v>3.5663511921686393</v>
      </c>
      <c r="AI281" s="122"/>
      <c r="AJ281" s="122">
        <f>IF(ABS('Rentas del trabajo'!AJ281/'Rentas del trabajo'!AJ269*100-100)&gt;100,"-",'Rentas del trabajo'!AJ281/'Rentas del trabajo'!AJ269*100-100)</f>
        <v>2.4895586255303073</v>
      </c>
      <c r="AK281" s="122">
        <f>IF(ABS('Rentas del trabajo'!AK281/'Rentas del trabajo'!AK269*100-100)&gt;100,"-",'Rentas del trabajo'!AK281/'Rentas del trabajo'!AK269*100-100)</f>
        <v>0.23402930915511888</v>
      </c>
      <c r="AL281" s="122">
        <f>IF(ABS('Rentas del trabajo'!AL281/'Rentas del trabajo'!AL269*100-100)&gt;100,"-",'Rentas del trabajo'!AL281/'Rentas del trabajo'!AL269*100-100)</f>
        <v>3.1334543480899555</v>
      </c>
      <c r="AM281" s="122">
        <f>IF(ABS('Rentas del trabajo'!AM281/'Rentas del trabajo'!AM269*100-100)&gt;100,"-",'Rentas del trabajo'!AM281/'Rentas del trabajo'!AM269*100-100)</f>
        <v>2.5323473715285445</v>
      </c>
      <c r="AN281" s="122">
        <f>IF(ABS('Rentas del trabajo'!AN281/'Rentas del trabajo'!AN269*100-100)&gt;100,"-",'Rentas del trabajo'!AN281/'Rentas del trabajo'!AN269*100-100)</f>
        <v>5.1762382857207569</v>
      </c>
      <c r="AO281" s="122">
        <f>IF(ABS('Rentas del trabajo'!AO281/'Rentas del trabajo'!AO269*100-100)&gt;100,"-",'Rentas del trabajo'!AO281/'Rentas del trabajo'!AO269*100-100)</f>
        <v>5.5496844616101697</v>
      </c>
      <c r="AP281" s="122">
        <f>IF(ABS('Rentas del trabajo'!AP281/'Rentas del trabajo'!AP269*100-100)&gt;100,"-",'Rentas del trabajo'!AP281/'Rentas del trabajo'!AP269*100-100)</f>
        <v>7.5951176796468616</v>
      </c>
      <c r="AQ281" s="122">
        <f>IF(ABS('Rentas del trabajo'!AQ281/'Rentas del trabajo'!AQ269*100-100)&gt;100,"-",'Rentas del trabajo'!AQ281/'Rentas del trabajo'!AQ269*100-100)</f>
        <v>-12.594936708860757</v>
      </c>
      <c r="AR281" s="122"/>
      <c r="AS281" s="122">
        <f>IF(ABS('Rentas del trabajo'!AS281/'Rentas del trabajo'!AS269*100-100)&gt;100,"-",'Rentas del trabajo'!AS281/'Rentas del trabajo'!AS269*100-100)</f>
        <v>3.7502093994135919</v>
      </c>
      <c r="AT281" s="122">
        <f>IF(ABS('Rentas del trabajo'!AT281/'Rentas del trabajo'!AT269*100-100)&gt;100,"-",'Rentas del trabajo'!AT281/'Rentas del trabajo'!AT269*100-100)</f>
        <v>3.7654258606872446</v>
      </c>
      <c r="AU281" s="122">
        <f>IF(ABS('Rentas del trabajo'!AU281/'Rentas del trabajo'!AU269*100-100)&gt;100,"-",'Rentas del trabajo'!AU281/'Rentas del trabajo'!AU269*100-100)</f>
        <v>4.5430197791223463</v>
      </c>
      <c r="AV281" s="122">
        <f>IF(ABS('Rentas del trabajo'!AV281/'Rentas del trabajo'!AV269*100-100)&gt;100,"-",'Rentas del trabajo'!AV281/'Rentas del trabajo'!AV269*100-100)</f>
        <v>-1.1116445246741335</v>
      </c>
      <c r="AW281" s="122">
        <f>IF(ABS('Rentas del trabajo'!AW281/'Rentas del trabajo'!AW269*100-100)&gt;100,"-",'Rentas del trabajo'!AW281/'Rentas del trabajo'!AW269*100-100)</f>
        <v>3.7368139299725556</v>
      </c>
      <c r="AX281" s="122"/>
      <c r="AY281" s="122"/>
      <c r="AZ281" s="122">
        <f>IF(ABS('Rentas del trabajo'!AZ281/'Rentas del trabajo'!AZ269*100-100)&gt;100,"-",'Rentas del trabajo'!AZ281/'Rentas del trabajo'!AZ269*100-100)</f>
        <v>4.2811890739199896</v>
      </c>
      <c r="BA281" s="122">
        <f>IF(ABS('Rentas del trabajo'!BA281/'Rentas del trabajo'!BA269*100-100)&gt;100,"-",'Rentas del trabajo'!BA281/'Rentas del trabajo'!BA269*100-100)</f>
        <v>5.1042708895715947</v>
      </c>
      <c r="BB281" s="122">
        <f>IF(ABS('Rentas del trabajo'!BB281/'Rentas del trabajo'!BB269*100-100)&gt;100,"-",'Rentas del trabajo'!BB281/'Rentas del trabajo'!BB269*100-100)</f>
        <v>3.8301677768071869</v>
      </c>
      <c r="BC281" s="122"/>
      <c r="BD281" s="122"/>
      <c r="BE281" s="122">
        <f>IF(ABS('Rentas del trabajo'!BE281/'Rentas del trabajo'!BE269*100-100)&gt;100,"-",'Rentas del trabajo'!BE281/'Rentas del trabajo'!BE269*100-100)</f>
        <v>4.6348131876866177</v>
      </c>
      <c r="BF281" s="122">
        <f>IF(ABS('Rentas del trabajo'!BF281/'Rentas del trabajo'!BF269*100-100)&gt;100,"-",'Rentas del trabajo'!BF281/'Rentas del trabajo'!BF269*100-100)</f>
        <v>5.0159698286233123</v>
      </c>
      <c r="BG281" s="122">
        <f>IF(ABS('Rentas del trabajo'!BG281/'Rentas del trabajo'!BG269*100-100)&gt;100,"-",'Rentas del trabajo'!BG281/'Rentas del trabajo'!BG269*100-100)</f>
        <v>6.867020019580707</v>
      </c>
      <c r="BH281" s="122">
        <f>IF(ABS('Rentas del trabajo'!BH281/'Rentas del trabajo'!BH269*100-100)&gt;100,"-",'Rentas del trabajo'!BH281/'Rentas del trabajo'!BH269*100-100)</f>
        <v>3.9661552766155239</v>
      </c>
      <c r="BI281" s="122"/>
      <c r="BJ281" s="122">
        <f>IF(ABS('Rentas del trabajo'!BJ281/'Rentas del trabajo'!BJ269*100-100)&gt;100,"-",'Rentas del trabajo'!BJ281/'Rentas del trabajo'!BJ269*100-100)</f>
        <v>-26.916902832002734</v>
      </c>
      <c r="BK281" s="123"/>
      <c r="BL281" s="123"/>
    </row>
    <row r="282" spans="2:64" ht="12" customHeight="1">
      <c r="B282" s="67" t="s">
        <v>513</v>
      </c>
      <c r="C282" s="122">
        <f>IF(ABS('Rentas del trabajo'!C282/'Rentas del trabajo'!C270*100-100)&gt;100,"-",'Rentas del trabajo'!C282/'Rentas del trabajo'!C270*100-100)</f>
        <v>4.479239768709192</v>
      </c>
      <c r="D282" s="122">
        <f>IF(ABS('Rentas del trabajo'!D282/'Rentas del trabajo'!D270*100-100)&gt;100,"-",'Rentas del trabajo'!D282/'Rentas del trabajo'!D270*100-100)</f>
        <v>5.0313962857309207</v>
      </c>
      <c r="E282" s="122">
        <f>IF(ABS('Rentas del trabajo'!E282/'Rentas del trabajo'!E270*100-100)&gt;100,"-",'Rentas del trabajo'!E282/'Rentas del trabajo'!E270*100-100)</f>
        <v>6.069937960724701</v>
      </c>
      <c r="F282" s="122">
        <f>IF(ABS('Rentas del trabajo'!F282/'Rentas del trabajo'!F270*100-100)&gt;100,"-",'Rentas del trabajo'!F282/'Rentas del trabajo'!F270*100-100)</f>
        <v>5.2464389971266172</v>
      </c>
      <c r="G282" s="122">
        <f>IF(ABS('Rentas del trabajo'!G282/'Rentas del trabajo'!G270*100-100)&gt;100,"-",'Rentas del trabajo'!G282/'Rentas del trabajo'!G270*100-100)</f>
        <v>6.3920201418789446</v>
      </c>
      <c r="H282" s="122">
        <f>IF(ABS('Rentas del trabajo'!H282/'Rentas del trabajo'!H270*100-100)&gt;100,"-",'Rentas del trabajo'!H282/'Rentas del trabajo'!H270*100-100)</f>
        <v>-0.1414224087704099</v>
      </c>
      <c r="I282" s="122">
        <f>IF(ABS('Rentas del trabajo'!I282/'Rentas del trabajo'!I270*100-100)&gt;100,"-",'Rentas del trabajo'!I282/'Rentas del trabajo'!I270*100-100)</f>
        <v>-1.2460579385841726</v>
      </c>
      <c r="J282" s="122">
        <f>IF(ABS('Rentas del trabajo'!J282/'Rentas del trabajo'!J270*100-100)&gt;100,"-",'Rentas del trabajo'!J282/'Rentas del trabajo'!J270*100-100)</f>
        <v>-1.4805784097320185</v>
      </c>
      <c r="K282" s="122">
        <f>IF(ABS('Rentas del trabajo'!K282/'Rentas del trabajo'!K270*100-100)&gt;100,"-",'Rentas del trabajo'!K282/'Rentas del trabajo'!K270*100-100)</f>
        <v>4.1651088401462317</v>
      </c>
      <c r="L282" s="122">
        <f>IF(ABS('Rentas del trabajo'!L282/'Rentas del trabajo'!L270*100-100)&gt;100,"-",'Rentas del trabajo'!L282/'Rentas del trabajo'!L270*100-100)</f>
        <v>2.1204474458938165</v>
      </c>
      <c r="M282" s="122">
        <f>IF(ABS('Rentas del trabajo'!M282/'Rentas del trabajo'!M270*100-100)&gt;100,"-",'Rentas del trabajo'!M282/'Rentas del trabajo'!M270*100-100)</f>
        <v>2.2831237826348172</v>
      </c>
      <c r="N282" s="122">
        <f>IF(ABS('Rentas del trabajo'!N282/'Rentas del trabajo'!N270*100-100)&gt;100,"-",'Rentas del trabajo'!N282/'Rentas del trabajo'!N270*100-100)</f>
        <v>4.2436245533925785</v>
      </c>
      <c r="O282" s="122">
        <f>IF(ABS('Rentas del trabajo'!O282/'Rentas del trabajo'!O270*100-100)&gt;100,"-",'Rentas del trabajo'!O282/'Rentas del trabajo'!O270*100-100)</f>
        <v>-5.2649593316651107</v>
      </c>
      <c r="P282" s="122"/>
      <c r="Q282" s="122">
        <f>IF(ABS('Rentas del trabajo'!Q282/'Rentas del trabajo'!Q270*100-100)&gt;100,"-",'Rentas del trabajo'!Q282/'Rentas del trabajo'!Q270*100-100)</f>
        <v>1.257349763672039</v>
      </c>
      <c r="R282" s="122">
        <f>IF(ABS('Rentas del trabajo'!R282/'Rentas del trabajo'!R270*100-100)&gt;100,"-",'Rentas del trabajo'!R282/'Rentas del trabajo'!R270*100-100)</f>
        <v>0.51136404481826503</v>
      </c>
      <c r="S282" s="122">
        <f>IF(ABS('Rentas del trabajo'!S282/'Rentas del trabajo'!S270*100-100)&gt;100,"-",'Rentas del trabajo'!S282/'Rentas del trabajo'!S270*100-100)</f>
        <v>0.96293714039663314</v>
      </c>
      <c r="T282" s="122">
        <f>IF(ABS('Rentas del trabajo'!T282/'Rentas del trabajo'!T270*100-100)&gt;100,"-",'Rentas del trabajo'!T282/'Rentas del trabajo'!T270*100-100)</f>
        <v>-0.43538238324427425</v>
      </c>
      <c r="U282" s="122">
        <f>IF(ABS('Rentas del trabajo'!U282/'Rentas del trabajo'!U270*100-100)&gt;100,"-",'Rentas del trabajo'!U282/'Rentas del trabajo'!U270*100-100)</f>
        <v>2.086349453174563</v>
      </c>
      <c r="V282" s="122">
        <f>IF(ABS('Rentas del trabajo'!V282/'Rentas del trabajo'!V270*100-100)&gt;100,"-",'Rentas del trabajo'!V282/'Rentas del trabajo'!V270*100-100)</f>
        <v>0.26745855499861193</v>
      </c>
      <c r="W282" s="122">
        <f>IF(ABS('Rentas del trabajo'!W282/'Rentas del trabajo'!W270*100-100)&gt;100,"-",'Rentas del trabajo'!W282/'Rentas del trabajo'!W270*100-100)</f>
        <v>1.1552532506445772</v>
      </c>
      <c r="X282" s="122">
        <f>IF(ABS('Rentas del trabajo'!X282/'Rentas del trabajo'!X270*100-100)&gt;100,"-",'Rentas del trabajo'!X282/'Rentas del trabajo'!X270*100-100)</f>
        <v>0.67100794688279564</v>
      </c>
      <c r="Y282" s="122">
        <f>IF(ABS('Rentas del trabajo'!Y282/'Rentas del trabajo'!Y270*100-100)&gt;100,"-",'Rentas del trabajo'!Y282/'Rentas del trabajo'!Y270*100-100)</f>
        <v>-0.60744611452932418</v>
      </c>
      <c r="Z282" s="122">
        <f>IF(ABS('Rentas del trabajo'!Z282/'Rentas del trabajo'!Z270*100-100)&gt;100,"-",'Rentas del trabajo'!Z282/'Rentas del trabajo'!Z270*100-100)</f>
        <v>3.169478170331459</v>
      </c>
      <c r="AA282" s="122">
        <f>IF(ABS('Rentas del trabajo'!AA282/'Rentas del trabajo'!AA270*100-100)&gt;100,"-",'Rentas del trabajo'!AA282/'Rentas del trabajo'!AA270*100-100)</f>
        <v>3.3910602124150273</v>
      </c>
      <c r="AB282" s="122">
        <f>IF(ABS('Rentas del trabajo'!AB282/'Rentas del trabajo'!AB270*100-100)&gt;100,"-",'Rentas del trabajo'!AB282/'Rentas del trabajo'!AB270*100-100)</f>
        <v>4.1300414586517036</v>
      </c>
      <c r="AC282" s="122">
        <f>IF(ABS('Rentas del trabajo'!AC282/'Rentas del trabajo'!AC270*100-100)&gt;100,"-",'Rentas del trabajo'!AC282/'Rentas del trabajo'!AC270*100-100)</f>
        <v>-6.9418138679932895</v>
      </c>
      <c r="AD282" s="122"/>
      <c r="AE282" s="122">
        <f>IF(ABS('Rentas del trabajo'!AE282/'Rentas del trabajo'!AE270*100-100)&gt;100,"-",'Rentas del trabajo'!AE282/'Rentas del trabajo'!AE270*100-100)</f>
        <v>5.7929092430273954</v>
      </c>
      <c r="AF282" s="122">
        <f>IF(ABS('Rentas del trabajo'!AF282/'Rentas del trabajo'!AF270*100-100)&gt;100,"-",'Rentas del trabajo'!AF282/'Rentas del trabajo'!AF270*100-100)</f>
        <v>5.568489082106737</v>
      </c>
      <c r="AG282" s="122">
        <f>IF(ABS('Rentas del trabajo'!AG282/'Rentas del trabajo'!AG270*100-100)&gt;100,"-",'Rentas del trabajo'!AG282/'Rentas del trabajo'!AG270*100-100)</f>
        <v>7.0913247881442061</v>
      </c>
      <c r="AH282" s="122">
        <f>IF(ABS('Rentas del trabajo'!AH282/'Rentas del trabajo'!AH270*100-100)&gt;100,"-",'Rentas del trabajo'!AH282/'Rentas del trabajo'!AH270*100-100)</f>
        <v>4.7882145427412155</v>
      </c>
      <c r="AI282" s="122">
        <f>IF(ABS('Rentas del trabajo'!AI282/'Rentas del trabajo'!AI270*100-100)&gt;100,"-",'Rentas del trabajo'!AI282/'Rentas del trabajo'!AI270*100-100)</f>
        <v>8.6117294723304241</v>
      </c>
      <c r="AJ282" s="122">
        <f>IF(ABS('Rentas del trabajo'!AJ282/'Rentas del trabajo'!AJ270*100-100)&gt;100,"-",'Rentas del trabajo'!AJ282/'Rentas del trabajo'!AJ270*100-100)</f>
        <v>0.1256578998972202</v>
      </c>
      <c r="AK282" s="122">
        <f>IF(ABS('Rentas del trabajo'!AK282/'Rentas del trabajo'!AK270*100-100)&gt;100,"-",'Rentas del trabajo'!AK282/'Rentas del trabajo'!AK270*100-100)</f>
        <v>-0.10519981278000046</v>
      </c>
      <c r="AL282" s="122">
        <f>IF(ABS('Rentas del trabajo'!AL282/'Rentas del trabajo'!AL270*100-100)&gt;100,"-",'Rentas del trabajo'!AL282/'Rentas del trabajo'!AL270*100-100)</f>
        <v>-0.81950526163835491</v>
      </c>
      <c r="AM282" s="122">
        <f>IF(ABS('Rentas del trabajo'!AM282/'Rentas del trabajo'!AM270*100-100)&gt;100,"-",'Rentas del trabajo'!AM282/'Rentas del trabajo'!AM270*100-100)</f>
        <v>3.5323619338015249</v>
      </c>
      <c r="AN282" s="122">
        <f>IF(ABS('Rentas del trabajo'!AN282/'Rentas del trabajo'!AN270*100-100)&gt;100,"-",'Rentas del trabajo'!AN282/'Rentas del trabajo'!AN270*100-100)</f>
        <v>5.3571327351362328</v>
      </c>
      <c r="AO282" s="122">
        <f>IF(ABS('Rentas del trabajo'!AO282/'Rentas del trabajo'!AO270*100-100)&gt;100,"-",'Rentas del trabajo'!AO282/'Rentas del trabajo'!AO270*100-100)</f>
        <v>5.7516060972429699</v>
      </c>
      <c r="AP282" s="122">
        <f>IF(ABS('Rentas del trabajo'!AP282/'Rentas del trabajo'!AP270*100-100)&gt;100,"-",'Rentas del trabajo'!AP282/'Rentas del trabajo'!AP270*100-100)</f>
        <v>8.5489294654489214</v>
      </c>
      <c r="AQ282" s="122">
        <f>IF(ABS('Rentas del trabajo'!AQ282/'Rentas del trabajo'!AQ270*100-100)&gt;100,"-",'Rentas del trabajo'!AQ282/'Rentas del trabajo'!AQ270*100-100)</f>
        <v>-11.841289522628657</v>
      </c>
      <c r="AR282" s="122"/>
      <c r="AS282" s="122">
        <f>IF(ABS('Rentas del trabajo'!AS282/'Rentas del trabajo'!AS270*100-100)&gt;100,"-",'Rentas del trabajo'!AS282/'Rentas del trabajo'!AS270*100-100)</f>
        <v>5.7929092430273954</v>
      </c>
      <c r="AT282" s="122">
        <f>IF(ABS('Rentas del trabajo'!AT282/'Rentas del trabajo'!AT270*100-100)&gt;100,"-",'Rentas del trabajo'!AT282/'Rentas del trabajo'!AT270*100-100)</f>
        <v>1.885219428245108</v>
      </c>
      <c r="AU282" s="122">
        <f>IF(ABS('Rentas del trabajo'!AU282/'Rentas del trabajo'!AU270*100-100)&gt;100,"-",'Rentas del trabajo'!AU282/'Rentas del trabajo'!AU270*100-100)</f>
        <v>2.65965199997882</v>
      </c>
      <c r="AV282" s="122">
        <f>IF(ABS('Rentas del trabajo'!AV282/'Rentas del trabajo'!AV270*100-100)&gt;100,"-",'Rentas del trabajo'!AV282/'Rentas del trabajo'!AV270*100-100)</f>
        <v>-0.95293058874626979</v>
      </c>
      <c r="AW282" s="122">
        <f>IF(ABS('Rentas del trabajo'!AW282/'Rentas del trabajo'!AW270*100-100)&gt;100,"-",'Rentas del trabajo'!AW282/'Rentas del trabajo'!AW270*100-100)</f>
        <v>4.7736146429653701</v>
      </c>
      <c r="AX282" s="122">
        <f>+'Rentas del trabajo'!AX282/'Rentas del trabajo'!AX270*100-100</f>
        <v>8.8113966376238864</v>
      </c>
      <c r="AY282" s="122"/>
      <c r="AZ282" s="122">
        <f>IF(ABS('Rentas del trabajo'!AZ282/'Rentas del trabajo'!AZ270*100-100)&gt;100,"-",'Rentas del trabajo'!AZ282/'Rentas del trabajo'!AZ270*100-100)</f>
        <v>3.9436020089706432</v>
      </c>
      <c r="BA282" s="122">
        <f>IF(ABS('Rentas del trabajo'!BA282/'Rentas del trabajo'!BA270*100-100)&gt;100,"-",'Rentas del trabajo'!BA282/'Rentas del trabajo'!BA270*100-100)</f>
        <v>0.52328854968519067</v>
      </c>
      <c r="BB282" s="122">
        <f>IF(ABS('Rentas del trabajo'!BB282/'Rentas del trabajo'!BB270*100-100)&gt;100,"-",'Rentas del trabajo'!BB282/'Rentas del trabajo'!BB270*100-100)</f>
        <v>6.4149426535407059</v>
      </c>
      <c r="BC282" s="122"/>
      <c r="BD282" s="122"/>
      <c r="BE282" s="122">
        <f>IF(ABS('Rentas del trabajo'!BE282/'Rentas del trabajo'!BE270*100-100)&gt;100,"-",'Rentas del trabajo'!BE282/'Rentas del trabajo'!BE270*100-100)</f>
        <v>1.306613852019197</v>
      </c>
      <c r="BF282" s="122">
        <f>IF(ABS('Rentas del trabajo'!BF282/'Rentas del trabajo'!BF270*100-100)&gt;100,"-",'Rentas del trabajo'!BF282/'Rentas del trabajo'!BF270*100-100)</f>
        <v>1.6464323162462193</v>
      </c>
      <c r="BG282" s="122">
        <f>IF(ABS('Rentas del trabajo'!BG282/'Rentas del trabajo'!BG270*100-100)&gt;100,"-",'Rentas del trabajo'!BG282/'Rentas del trabajo'!BG270*100-100)</f>
        <v>-1.5841615237876567</v>
      </c>
      <c r="BH282" s="122">
        <f>IF(ABS('Rentas del trabajo'!BH282/'Rentas del trabajo'!BH270*100-100)&gt;100,"-",'Rentas del trabajo'!BH282/'Rentas del trabajo'!BH270*100-100)</f>
        <v>3.9344735839079021</v>
      </c>
      <c r="BI282" s="122"/>
      <c r="BJ282" s="122">
        <f>IF(ABS('Rentas del trabajo'!BJ282/'Rentas del trabajo'!BJ270*100-100)&gt;100,"-",'Rentas del trabajo'!BJ282/'Rentas del trabajo'!BJ270*100-100)</f>
        <v>-24.692402972748624</v>
      </c>
      <c r="BK282" s="123"/>
      <c r="BL282" s="123"/>
    </row>
    <row r="283" spans="2:64" ht="12" customHeight="1">
      <c r="B283" s="67" t="s">
        <v>514</v>
      </c>
      <c r="C283" s="122">
        <f>IF(ABS('Rentas del trabajo'!C283/'Rentas del trabajo'!C271*100-100)&gt;100,"-",'Rentas del trabajo'!C283/'Rentas del trabajo'!C271*100-100)</f>
        <v>4.1708439535565986</v>
      </c>
      <c r="D283" s="122">
        <f>IF(ABS('Rentas del trabajo'!D283/'Rentas del trabajo'!D271*100-100)&gt;100,"-",'Rentas del trabajo'!D283/'Rentas del trabajo'!D271*100-100)</f>
        <v>5.5115875715222558</v>
      </c>
      <c r="E283" s="122">
        <f>IF(ABS('Rentas del trabajo'!E283/'Rentas del trabajo'!E271*100-100)&gt;100,"-",'Rentas del trabajo'!E283/'Rentas del trabajo'!E271*100-100)</f>
        <v>7.0299703306047263</v>
      </c>
      <c r="F283" s="122">
        <f>IF(ABS('Rentas del trabajo'!F283/'Rentas del trabajo'!F271*100-100)&gt;100,"-",'Rentas del trabajo'!F283/'Rentas del trabajo'!F271*100-100)</f>
        <v>7.0299703306047263</v>
      </c>
      <c r="G283" s="122"/>
      <c r="H283" s="122">
        <f>IF(ABS('Rentas del trabajo'!H283/'Rentas del trabajo'!H271*100-100)&gt;100,"-",'Rentas del trabajo'!H283/'Rentas del trabajo'!H271*100-100)</f>
        <v>2.9460678145020154</v>
      </c>
      <c r="I283" s="122">
        <f>IF(ABS('Rentas del trabajo'!I283/'Rentas del trabajo'!I271*100-100)&gt;100,"-",'Rentas del trabajo'!I283/'Rentas del trabajo'!I271*100-100)</f>
        <v>0.50285807051790243</v>
      </c>
      <c r="J283" s="122">
        <f>IF(ABS('Rentas del trabajo'!J283/'Rentas del trabajo'!J271*100-100)&gt;100,"-",'Rentas del trabajo'!J283/'Rentas del trabajo'!J271*100-100)</f>
        <v>3.0026016099677975</v>
      </c>
      <c r="K283" s="122">
        <f>IF(ABS('Rentas del trabajo'!K283/'Rentas del trabajo'!K271*100-100)&gt;100,"-",'Rentas del trabajo'!K283/'Rentas del trabajo'!K271*100-100)</f>
        <v>6.2333450534808748</v>
      </c>
      <c r="L283" s="122">
        <f>IF(ABS('Rentas del trabajo'!L283/'Rentas del trabajo'!L271*100-100)&gt;100,"-",'Rentas del trabajo'!L283/'Rentas del trabajo'!L271*100-100)</f>
        <v>2.4780524777810342</v>
      </c>
      <c r="M283" s="122">
        <f>IF(ABS('Rentas del trabajo'!M283/'Rentas del trabajo'!M271*100-100)&gt;100,"-",'Rentas del trabajo'!M283/'Rentas del trabajo'!M271*100-100)</f>
        <v>2.6667288271328573</v>
      </c>
      <c r="N283" s="122">
        <f>IF(ABS('Rentas del trabajo'!N283/'Rentas del trabajo'!N271*100-100)&gt;100,"-",'Rentas del trabajo'!N283/'Rentas del trabajo'!N271*100-100)</f>
        <v>2.4373725625549127</v>
      </c>
      <c r="O283" s="122">
        <f>IF(ABS('Rentas del trabajo'!O283/'Rentas del trabajo'!O271*100-100)&gt;100,"-",'Rentas del trabajo'!O283/'Rentas del trabajo'!O271*100-100)</f>
        <v>-2.2279477079196255</v>
      </c>
      <c r="P283" s="122"/>
      <c r="Q283" s="122">
        <f>IF(ABS('Rentas del trabajo'!Q283/'Rentas del trabajo'!Q271*100-100)&gt;100,"-",'Rentas del trabajo'!Q283/'Rentas del trabajo'!Q271*100-100)</f>
        <v>1.2685972536061456</v>
      </c>
      <c r="R283" s="122">
        <f>IF(ABS('Rentas del trabajo'!R283/'Rentas del trabajo'!R271*100-100)&gt;100,"-",'Rentas del trabajo'!R283/'Rentas del trabajo'!R271*100-100)</f>
        <v>-0.159883286785373</v>
      </c>
      <c r="S283" s="122">
        <f>IF(ABS('Rentas del trabajo'!S283/'Rentas del trabajo'!S271*100-100)&gt;100,"-",'Rentas del trabajo'!S283/'Rentas del trabajo'!S271*100-100)</f>
        <v>-0.49867982940872935</v>
      </c>
      <c r="T283" s="122">
        <f>IF(ABS('Rentas del trabajo'!T283/'Rentas del trabajo'!T271*100-100)&gt;100,"-",'Rentas del trabajo'!T283/'Rentas del trabajo'!T271*100-100)</f>
        <v>-0.49867982940872935</v>
      </c>
      <c r="U283" s="122"/>
      <c r="V283" s="122">
        <f>IF(ABS('Rentas del trabajo'!V283/'Rentas del trabajo'!V271*100-100)&gt;100,"-",'Rentas del trabajo'!V283/'Rentas del trabajo'!V271*100-100)</f>
        <v>0.53285749816144801</v>
      </c>
      <c r="W283" s="122">
        <f>IF(ABS('Rentas del trabajo'!W283/'Rentas del trabajo'!W271*100-100)&gt;100,"-",'Rentas del trabajo'!W283/'Rentas del trabajo'!W271*100-100)</f>
        <v>0.75722423332453559</v>
      </c>
      <c r="X283" s="122">
        <f>IF(ABS('Rentas del trabajo'!X283/'Rentas del trabajo'!X271*100-100)&gt;100,"-",'Rentas del trabajo'!X283/'Rentas del trabajo'!X271*100-100)</f>
        <v>0.76837723208768693</v>
      </c>
      <c r="Y283" s="122">
        <f>IF(ABS('Rentas del trabajo'!Y283/'Rentas del trabajo'!Y271*100-100)&gt;100,"-",'Rentas del trabajo'!Y283/'Rentas del trabajo'!Y271*100-100)</f>
        <v>-0.96371260791666202</v>
      </c>
      <c r="Z283" s="122">
        <f>IF(ABS('Rentas del trabajo'!Z283/'Rentas del trabajo'!Z271*100-100)&gt;100,"-",'Rentas del trabajo'!Z283/'Rentas del trabajo'!Z271*100-100)</f>
        <v>2.8202241979898588</v>
      </c>
      <c r="AA283" s="122">
        <f>IF(ABS('Rentas del trabajo'!AA283/'Rentas del trabajo'!AA271*100-100)&gt;100,"-",'Rentas del trabajo'!AA283/'Rentas del trabajo'!AA271*100-100)</f>
        <v>3.0149671642415683</v>
      </c>
      <c r="AB283" s="122">
        <f>IF(ABS('Rentas del trabajo'!AB283/'Rentas del trabajo'!AB271*100-100)&gt;100,"-",'Rentas del trabajo'!AB283/'Rentas del trabajo'!AB271*100-100)</f>
        <v>5.7485834204561286</v>
      </c>
      <c r="AC283" s="122">
        <f>IF(ABS('Rentas del trabajo'!AC283/'Rentas del trabajo'!AC271*100-100)&gt;100,"-",'Rentas del trabajo'!AC283/'Rentas del trabajo'!AC271*100-100)</f>
        <v>-9.7092362062664819</v>
      </c>
      <c r="AD283" s="122"/>
      <c r="AE283" s="122">
        <f>IF(ABS('Rentas del trabajo'!AE283/'Rentas del trabajo'!AE271*100-100)&gt;100,"-",'Rentas del trabajo'!AE283/'Rentas del trabajo'!AE271*100-100)</f>
        <v>5.4923524190097766</v>
      </c>
      <c r="AF283" s="122">
        <f>IF(ABS('Rentas del trabajo'!AF283/'Rentas del trabajo'!AF271*100-100)&gt;100,"-",'Rentas del trabajo'!AF283/'Rentas del trabajo'!AF271*100-100)</f>
        <v>5.3428921773734714</v>
      </c>
      <c r="AG283" s="122">
        <f>IF(ABS('Rentas del trabajo'!AG283/'Rentas del trabajo'!AG271*100-100)&gt;100,"-",'Rentas del trabajo'!AG283/'Rentas del trabajo'!AG271*100-100)</f>
        <v>6.4962334571438589</v>
      </c>
      <c r="AH283" s="122">
        <f>IF(ABS('Rentas del trabajo'!AH283/'Rentas del trabajo'!AH271*100-100)&gt;100,"-",'Rentas del trabajo'!AH283/'Rentas del trabajo'!AH271*100-100)</f>
        <v>6.4962334571438589</v>
      </c>
      <c r="AI283" s="122"/>
      <c r="AJ283" s="122">
        <f>IF(ABS('Rentas del trabajo'!AJ283/'Rentas del trabajo'!AJ271*100-100)&gt;100,"-",'Rentas del trabajo'!AJ283/'Rentas del trabajo'!AJ271*100-100)</f>
        <v>3.4946236559139692</v>
      </c>
      <c r="AK283" s="122">
        <f>IF(ABS('Rentas del trabajo'!AK283/'Rentas del trabajo'!AK271*100-100)&gt;100,"-",'Rentas del trabajo'!AK283/'Rentas del trabajo'!AK271*100-100)</f>
        <v>1.2638900670116158</v>
      </c>
      <c r="AL283" s="122">
        <f>IF(ABS('Rentas del trabajo'!AL283/'Rentas del trabajo'!AL271*100-100)&gt;100,"-",'Rentas del trabajo'!AL283/'Rentas del trabajo'!AL271*100-100)</f>
        <v>3.794050149196778</v>
      </c>
      <c r="AM283" s="122">
        <f>IF(ABS('Rentas del trabajo'!AM283/'Rentas del trabajo'!AM271*100-100)&gt;100,"-",'Rentas del trabajo'!AM283/'Rentas del trabajo'!AM271*100-100)</f>
        <v>5.2095609133888843</v>
      </c>
      <c r="AN283" s="122">
        <f>IF(ABS('Rentas del trabajo'!AN283/'Rentas del trabajo'!AN271*100-100)&gt;100,"-",'Rentas del trabajo'!AN283/'Rentas del trabajo'!AN271*100-100)</f>
        <v>5.3681633113881588</v>
      </c>
      <c r="AO283" s="122">
        <f>IF(ABS('Rentas del trabajo'!AO283/'Rentas del trabajo'!AO271*100-100)&gt;100,"-",'Rentas del trabajo'!AO283/'Rentas del trabajo'!AO271*100-100)</f>
        <v>5.7620969898718499</v>
      </c>
      <c r="AP283" s="122">
        <f>IF(ABS('Rentas del trabajo'!AP283/'Rentas del trabajo'!AP271*100-100)&gt;100,"-",'Rentas del trabajo'!AP283/'Rentas del trabajo'!AP271*100-100)</f>
        <v>8.3260703780368317</v>
      </c>
      <c r="AQ283" s="122">
        <f>IF(ABS('Rentas del trabajo'!AQ283/'Rentas del trabajo'!AQ271*100-100)&gt;100,"-",'Rentas del trabajo'!AQ283/'Rentas del trabajo'!AQ271*100-100)</f>
        <v>-11.72086720867209</v>
      </c>
      <c r="AR283" s="122"/>
      <c r="AS283" s="122">
        <f>IF(ABS('Rentas del trabajo'!AS283/'Rentas del trabajo'!AS271*100-100)&gt;100,"-",'Rentas del trabajo'!AS283/'Rentas del trabajo'!AS271*100-100)</f>
        <v>5.4923524190097766</v>
      </c>
      <c r="AT283" s="122">
        <f>IF(ABS('Rentas del trabajo'!AT283/'Rentas del trabajo'!AT271*100-100)&gt;100,"-",'Rentas del trabajo'!AT283/'Rentas del trabajo'!AT271*100-100)</f>
        <v>4.4019774918055816</v>
      </c>
      <c r="AU283" s="122">
        <f>IF(ABS('Rentas del trabajo'!AU283/'Rentas del trabajo'!AU271*100-100)&gt;100,"-",'Rentas del trabajo'!AU283/'Rentas del trabajo'!AU271*100-100)</f>
        <v>5.1879311586216801</v>
      </c>
      <c r="AV283" s="122">
        <f>IF(ABS('Rentas del trabajo'!AV283/'Rentas del trabajo'!AV271*100-100)&gt;100,"-",'Rentas del trabajo'!AV283/'Rentas del trabajo'!AV271*100-100)</f>
        <v>-0.48221580055771085</v>
      </c>
      <c r="AW283" s="122">
        <f>IF(ABS('Rentas del trabajo'!AW283/'Rentas del trabajo'!AW271*100-100)&gt;100,"-",'Rentas del trabajo'!AW283/'Rentas del trabajo'!AW271*100-100)</f>
        <v>6.4344150048175663</v>
      </c>
      <c r="AX283" s="122"/>
      <c r="AY283" s="122"/>
      <c r="AZ283" s="122">
        <f>IF(ABS('Rentas del trabajo'!AZ283/'Rentas del trabajo'!AZ271*100-100)&gt;100,"-",'Rentas del trabajo'!AZ283/'Rentas del trabajo'!AZ271*100-100)</f>
        <v>6.1191148288240953</v>
      </c>
      <c r="BA283" s="122">
        <f>IF(ABS('Rentas del trabajo'!BA283/'Rentas del trabajo'!BA271*100-100)&gt;100,"-",'Rentas del trabajo'!BA283/'Rentas del trabajo'!BA271*100-100)</f>
        <v>-2.9017573284065747</v>
      </c>
      <c r="BB283" s="122">
        <f>IF(ABS('Rentas del trabajo'!BB283/'Rentas del trabajo'!BB271*100-100)&gt;100,"-",'Rentas del trabajo'!BB283/'Rentas del trabajo'!BB271*100-100)</f>
        <v>8.4792094814912815</v>
      </c>
      <c r="BC283" s="122">
        <f>+'Rentas del trabajo'!BC283/'Rentas del trabajo'!BC271*100-100</f>
        <v>8.9820342996841589</v>
      </c>
      <c r="BD283" s="122"/>
      <c r="BE283" s="122">
        <f>IF(ABS('Rentas del trabajo'!BE283/'Rentas del trabajo'!BE271*100-100)&gt;100,"-",'Rentas del trabajo'!BE283/'Rentas del trabajo'!BE271*100-100)</f>
        <v>5.0593528227863089</v>
      </c>
      <c r="BF283" s="122">
        <f>IF(ABS('Rentas del trabajo'!BF283/'Rentas del trabajo'!BF271*100-100)&gt;100,"-",'Rentas del trabajo'!BF283/'Rentas del trabajo'!BF271*100-100)</f>
        <v>5.0619715615165575</v>
      </c>
      <c r="BG283" s="122">
        <f>IF(ABS('Rentas del trabajo'!BG283/'Rentas del trabajo'!BG271*100-100)&gt;100,"-",'Rentas del trabajo'!BG283/'Rentas del trabajo'!BG271*100-100)</f>
        <v>-1.5049900524179236</v>
      </c>
      <c r="BH283" s="122">
        <f>IF(ABS('Rentas del trabajo'!BH283/'Rentas del trabajo'!BH271*100-100)&gt;100,"-",'Rentas del trabajo'!BH283/'Rentas del trabajo'!BH271*100-100)</f>
        <v>3.6705122321212684</v>
      </c>
      <c r="BI283" s="122">
        <f>+'Rentas del trabajo'!BI283/'Rentas del trabajo'!BI271*100-100</f>
        <v>9.0195020875355851</v>
      </c>
      <c r="BJ283" s="122">
        <f>IF(ABS('Rentas del trabajo'!BJ283/'Rentas del trabajo'!BJ271*100-100)&gt;100,"-",'Rentas del trabajo'!BJ283/'Rentas del trabajo'!BJ271*100-100)</f>
        <v>4.6176477348484326</v>
      </c>
      <c r="BK283" s="123"/>
      <c r="BL283" s="123"/>
    </row>
    <row r="284" spans="2:64" ht="12" customHeight="1">
      <c r="B284" s="67" t="s">
        <v>515</v>
      </c>
      <c r="C284" s="122">
        <f>IF(ABS('Rentas del trabajo'!C284/'Rentas del trabajo'!C272*100-100)&gt;100,"-",'Rentas del trabajo'!C284/'Rentas del trabajo'!C272*100-100)</f>
        <v>4.1930298487768596</v>
      </c>
      <c r="D284" s="122">
        <f>IF(ABS('Rentas del trabajo'!D284/'Rentas del trabajo'!D272*100-100)&gt;100,"-",'Rentas del trabajo'!D284/'Rentas del trabajo'!D272*100-100)</f>
        <v>5.8691854358710884</v>
      </c>
      <c r="E284" s="122">
        <f>IF(ABS('Rentas del trabajo'!E284/'Rentas del trabajo'!E272*100-100)&gt;100,"-",'Rentas del trabajo'!E284/'Rentas del trabajo'!E272*100-100)</f>
        <v>8.3226091244218026</v>
      </c>
      <c r="F284" s="122">
        <f>IF(ABS('Rentas del trabajo'!F284/'Rentas del trabajo'!F272*100-100)&gt;100,"-",'Rentas del trabajo'!F284/'Rentas del trabajo'!F272*100-100)</f>
        <v>8.3226091244218026</v>
      </c>
      <c r="G284" s="122"/>
      <c r="H284" s="122">
        <f>IF(ABS('Rentas del trabajo'!H284/'Rentas del trabajo'!H272*100-100)&gt;100,"-",'Rentas del trabajo'!H284/'Rentas del trabajo'!H272*100-100)</f>
        <v>1.7009266249205837</v>
      </c>
      <c r="I284" s="122">
        <f>IF(ABS('Rentas del trabajo'!I284/'Rentas del trabajo'!I272*100-100)&gt;100,"-",'Rentas del trabajo'!I284/'Rentas del trabajo'!I272*100-100)</f>
        <v>1.9348115184924382</v>
      </c>
      <c r="J284" s="122">
        <f>IF(ABS('Rentas del trabajo'!J284/'Rentas del trabajo'!J272*100-100)&gt;100,"-",'Rentas del trabajo'!J284/'Rentas del trabajo'!J272*100-100)</f>
        <v>1.003034757712328</v>
      </c>
      <c r="K284" s="122">
        <f>IF(ABS('Rentas del trabajo'!K284/'Rentas del trabajo'!K272*100-100)&gt;100,"-",'Rentas del trabajo'!K284/'Rentas del trabajo'!K272*100-100)</f>
        <v>4.4979240350607483</v>
      </c>
      <c r="L284" s="122">
        <f>IF(ABS('Rentas del trabajo'!L284/'Rentas del trabajo'!L272*100-100)&gt;100,"-",'Rentas del trabajo'!L284/'Rentas del trabajo'!L272*100-100)</f>
        <v>3.0036457184997403</v>
      </c>
      <c r="M284" s="122">
        <f>IF(ABS('Rentas del trabajo'!M284/'Rentas del trabajo'!M272*100-100)&gt;100,"-",'Rentas del trabajo'!M284/'Rentas del trabajo'!M272*100-100)</f>
        <v>3.128146981292133</v>
      </c>
      <c r="N284" s="122">
        <f>IF(ABS('Rentas del trabajo'!N284/'Rentas del trabajo'!N272*100-100)&gt;100,"-",'Rentas del trabajo'!N284/'Rentas del trabajo'!N272*100-100)</f>
        <v>2.0897764300499517</v>
      </c>
      <c r="O284" s="122">
        <f>IF(ABS('Rentas del trabajo'!O284/'Rentas del trabajo'!O272*100-100)&gt;100,"-",'Rentas del trabajo'!O284/'Rentas del trabajo'!O272*100-100)</f>
        <v>-3.8881323310454974</v>
      </c>
      <c r="P284" s="122"/>
      <c r="Q284" s="122">
        <f>IF(ABS('Rentas del trabajo'!Q284/'Rentas del trabajo'!Q272*100-100)&gt;100,"-",'Rentas del trabajo'!Q284/'Rentas del trabajo'!Q272*100-100)</f>
        <v>0.83364752868347125</v>
      </c>
      <c r="R284" s="122">
        <f>IF(ABS('Rentas del trabajo'!R284/'Rentas del trabajo'!R272*100-100)&gt;100,"-",'Rentas del trabajo'!R284/'Rentas del trabajo'!R272*100-100)</f>
        <v>-1.1733056019875221</v>
      </c>
      <c r="S284" s="122">
        <f>IF(ABS('Rentas del trabajo'!S284/'Rentas del trabajo'!S272*100-100)&gt;100,"-",'Rentas del trabajo'!S284/'Rentas del trabajo'!S272*100-100)</f>
        <v>-1.5576125421055309</v>
      </c>
      <c r="T284" s="122">
        <f>IF(ABS('Rentas del trabajo'!T284/'Rentas del trabajo'!T272*100-100)&gt;100,"-",'Rentas del trabajo'!T284/'Rentas del trabajo'!T272*100-100)</f>
        <v>-1.5576125421055309</v>
      </c>
      <c r="U284" s="122"/>
      <c r="V284" s="122">
        <f>IF(ABS('Rentas del trabajo'!V284/'Rentas del trabajo'!V272*100-100)&gt;100,"-",'Rentas del trabajo'!V284/'Rentas del trabajo'!V272*100-100)</f>
        <v>-0.35837300418002371</v>
      </c>
      <c r="W284" s="122">
        <f>IF(ABS('Rentas del trabajo'!W284/'Rentas del trabajo'!W272*100-100)&gt;100,"-",'Rentas del trabajo'!W284/'Rentas del trabajo'!W272*100-100)</f>
        <v>0.44249005314705414</v>
      </c>
      <c r="X284" s="122">
        <f>IF(ABS('Rentas del trabajo'!X284/'Rentas del trabajo'!X272*100-100)&gt;100,"-",'Rentas del trabajo'!X284/'Rentas del trabajo'!X272*100-100)</f>
        <v>-0.19617982185428673</v>
      </c>
      <c r="Y284" s="122">
        <f>IF(ABS('Rentas del trabajo'!Y284/'Rentas del trabajo'!Y272*100-100)&gt;100,"-",'Rentas del trabajo'!Y284/'Rentas del trabajo'!Y272*100-100)</f>
        <v>-1.8897082742138736</v>
      </c>
      <c r="Z284" s="122">
        <f>IF(ABS('Rentas del trabajo'!Z284/'Rentas del trabajo'!Z272*100-100)&gt;100,"-",'Rentas del trabajo'!Z284/'Rentas del trabajo'!Z272*100-100)</f>
        <v>2.5873271450327877</v>
      </c>
      <c r="AA284" s="122">
        <f>IF(ABS('Rentas del trabajo'!AA284/'Rentas del trabajo'!AA272*100-100)&gt;100,"-",'Rentas del trabajo'!AA284/'Rentas del trabajo'!AA272*100-100)</f>
        <v>2.6999587416830906</v>
      </c>
      <c r="AB284" s="122">
        <f>IF(ABS('Rentas del trabajo'!AB284/'Rentas del trabajo'!AB272*100-100)&gt;100,"-",'Rentas del trabajo'!AB284/'Rentas del trabajo'!AB272*100-100)</f>
        <v>5.7832658443469853</v>
      </c>
      <c r="AC284" s="122">
        <f>IF(ABS('Rentas del trabajo'!AC284/'Rentas del trabajo'!AC272*100-100)&gt;100,"-",'Rentas del trabajo'!AC284/'Rentas del trabajo'!AC272*100-100)</f>
        <v>-11.903144845383693</v>
      </c>
      <c r="AD284" s="122"/>
      <c r="AE284" s="122">
        <f>IF(ABS('Rentas del trabajo'!AE284/'Rentas del trabajo'!AE272*100-100)&gt;100,"-",'Rentas del trabajo'!AE284/'Rentas del trabajo'!AE272*100-100)</f>
        <v>5.06163246717162</v>
      </c>
      <c r="AF284" s="122">
        <f>IF(ABS('Rentas del trabajo'!AF284/'Rentas del trabajo'!AF272*100-100)&gt;100,"-",'Rentas del trabajo'!AF284/'Rentas del trabajo'!AF272*100-100)</f>
        <v>4.6270163523734595</v>
      </c>
      <c r="AG284" s="122">
        <f>IF(ABS('Rentas del trabajo'!AG284/'Rentas del trabajo'!AG272*100-100)&gt;100,"-",'Rentas del trabajo'!AG284/'Rentas del trabajo'!AG272*100-100)</f>
        <v>6.6353625787638748</v>
      </c>
      <c r="AH284" s="122">
        <f>IF(ABS('Rentas del trabajo'!AH284/'Rentas del trabajo'!AH272*100-100)&gt;100,"-",'Rentas del trabajo'!AH284/'Rentas del trabajo'!AH272*100-100)</f>
        <v>6.6353625787638748</v>
      </c>
      <c r="AI284" s="122"/>
      <c r="AJ284" s="122">
        <f>IF(ABS('Rentas del trabajo'!AJ284/'Rentas del trabajo'!AJ272*100-100)&gt;100,"-",'Rentas del trabajo'!AJ284/'Rentas del trabajo'!AJ272*100-100)</f>
        <v>1.3364579588959487</v>
      </c>
      <c r="AK284" s="122">
        <f>IF(ABS('Rentas del trabajo'!AK284/'Rentas del trabajo'!AK272*100-100)&gt;100,"-",'Rentas del trabajo'!AK284/'Rentas del trabajo'!AK272*100-100)</f>
        <v>2.3858629201559438</v>
      </c>
      <c r="AL284" s="122">
        <f>IF(ABS('Rentas del trabajo'!AL284/'Rentas del trabajo'!AL272*100-100)&gt;100,"-",'Rentas del trabajo'!AL284/'Rentas del trabajo'!AL272*100-100)</f>
        <v>0.80488718405725024</v>
      </c>
      <c r="AM284" s="122">
        <f>IF(ABS('Rentas del trabajo'!AM284/'Rentas del trabajo'!AM272*100-100)&gt;100,"-",'Rentas del trabajo'!AM284/'Rentas del trabajo'!AM272*100-100)</f>
        <v>2.5232181181884528</v>
      </c>
      <c r="AN284" s="122">
        <f>IF(ABS('Rentas del trabajo'!AN284/'Rentas del trabajo'!AN272*100-100)&gt;100,"-",'Rentas del trabajo'!AN284/'Rentas del trabajo'!AN272*100-100)</f>
        <v>5.6686870045478628</v>
      </c>
      <c r="AO284" s="122">
        <f>IF(ABS('Rentas del trabajo'!AO284/'Rentas del trabajo'!AO272*100-100)&gt;100,"-",'Rentas del trabajo'!AO284/'Rentas del trabajo'!AO272*100-100)</f>
        <v>5.9125644008493339</v>
      </c>
      <c r="AP284" s="122">
        <f>IF(ABS('Rentas del trabajo'!AP284/'Rentas del trabajo'!AP272*100-100)&gt;100,"-",'Rentas del trabajo'!AP284/'Rentas del trabajo'!AP272*100-100)</f>
        <v>7.9938996008992262</v>
      </c>
      <c r="AQ284" s="122">
        <f>IF(ABS('Rentas del trabajo'!AQ284/'Rentas del trabajo'!AQ272*100-100)&gt;100,"-",'Rentas del trabajo'!AQ284/'Rentas del trabajo'!AQ272*100-100)</f>
        <v>-15.328467153284663</v>
      </c>
      <c r="AR284" s="122"/>
      <c r="AS284" s="122">
        <f>IF(ABS('Rentas del trabajo'!AS284/'Rentas del trabajo'!AS272*100-100)&gt;100,"-",'Rentas del trabajo'!AS284/'Rentas del trabajo'!AS272*100-100)</f>
        <v>5.06163246717162</v>
      </c>
      <c r="AT284" s="122">
        <f>IF(ABS('Rentas del trabajo'!AT284/'Rentas del trabajo'!AT272*100-100)&gt;100,"-",'Rentas del trabajo'!AT284/'Rentas del trabajo'!AT272*100-100)</f>
        <v>3.5997708840468192</v>
      </c>
      <c r="AU284" s="122">
        <f>IF(ABS('Rentas del trabajo'!AU284/'Rentas del trabajo'!AU272*100-100)&gt;100,"-",'Rentas del trabajo'!AU284/'Rentas del trabajo'!AU272*100-100)</f>
        <v>4.6827909084721426</v>
      </c>
      <c r="AV284" s="122">
        <f>IF(ABS('Rentas del trabajo'!AV284/'Rentas del trabajo'!AV272*100-100)&gt;100,"-",'Rentas del trabajo'!AV284/'Rentas del trabajo'!AV272*100-100)</f>
        <v>-4.8333586139930844</v>
      </c>
      <c r="AW284" s="122">
        <f>IF(ABS('Rentas del trabajo'!AW284/'Rentas del trabajo'!AW272*100-100)&gt;100,"-",'Rentas del trabajo'!AW284/'Rentas del trabajo'!AW272*100-100)</f>
        <v>6.6101222233001096</v>
      </c>
      <c r="AX284" s="122"/>
      <c r="AY284" s="122"/>
      <c r="AZ284" s="122">
        <f>IF(ABS('Rentas del trabajo'!AZ284/'Rentas del trabajo'!AZ272*100-100)&gt;100,"-",'Rentas del trabajo'!AZ284/'Rentas del trabajo'!AZ272*100-100)</f>
        <v>6.1480004899702152</v>
      </c>
      <c r="BA284" s="122">
        <f>IF(ABS('Rentas del trabajo'!BA284/'Rentas del trabajo'!BA272*100-100)&gt;100,"-",'Rentas del trabajo'!BA284/'Rentas del trabajo'!BA272*100-100)</f>
        <v>3.233359651832842</v>
      </c>
      <c r="BB284" s="122">
        <f>IF(ABS('Rentas del trabajo'!BB284/'Rentas del trabajo'!BB272*100-100)&gt;100,"-",'Rentas del trabajo'!BB284/'Rentas del trabajo'!BB272*100-100)</f>
        <v>8.2057931548680472</v>
      </c>
      <c r="BC284" s="122"/>
      <c r="BD284" s="122"/>
      <c r="BE284" s="122">
        <f>IF(ABS('Rentas del trabajo'!BE284/'Rentas del trabajo'!BE272*100-100)&gt;100,"-",'Rentas del trabajo'!BE284/'Rentas del trabajo'!BE272*100-100)</f>
        <v>4.3383536050833698</v>
      </c>
      <c r="BF284" s="122">
        <f>IF(ABS('Rentas del trabajo'!BF284/'Rentas del trabajo'!BF272*100-100)&gt;100,"-",'Rentas del trabajo'!BF284/'Rentas del trabajo'!BF272*100-100)</f>
        <v>5.0990521528005956</v>
      </c>
      <c r="BG284" s="122">
        <f>IF(ABS('Rentas del trabajo'!BG284/'Rentas del trabajo'!BG272*100-100)&gt;100,"-",'Rentas del trabajo'!BG284/'Rentas del trabajo'!BG272*100-100)</f>
        <v>2.9150806588983897</v>
      </c>
      <c r="BH284" s="122">
        <f>IF(ABS('Rentas del trabajo'!BH284/'Rentas del trabajo'!BH272*100-100)&gt;100,"-",'Rentas del trabajo'!BH284/'Rentas del trabajo'!BH272*100-100)</f>
        <v>6.9969211502283457</v>
      </c>
      <c r="BI284" s="122"/>
      <c r="BJ284" s="122">
        <f>IF(ABS('Rentas del trabajo'!BJ284/'Rentas del trabajo'!BJ272*100-100)&gt;100,"-",'Rentas del trabajo'!BJ284/'Rentas del trabajo'!BJ272*100-100)</f>
        <v>-42.533766679187977</v>
      </c>
      <c r="BK284" s="123"/>
      <c r="BL284" s="123"/>
    </row>
    <row r="285" spans="2:64" ht="12" customHeight="1">
      <c r="B285" s="67" t="s">
        <v>516</v>
      </c>
      <c r="C285" s="122">
        <f>IF(ABS('Rentas del trabajo'!C285/'Rentas del trabajo'!C273*100-100)&gt;100,"-",'Rentas del trabajo'!C285/'Rentas del trabajo'!C273*100-100)</f>
        <v>5.4350890177559137</v>
      </c>
      <c r="D285" s="122">
        <f>IF(ABS('Rentas del trabajo'!D285/'Rentas del trabajo'!D273*100-100)&gt;100,"-",'Rentas del trabajo'!D285/'Rentas del trabajo'!D273*100-100)</f>
        <v>5.6306826121921318</v>
      </c>
      <c r="E285" s="122">
        <f>IF(ABS('Rentas del trabajo'!E285/'Rentas del trabajo'!E273*100-100)&gt;100,"-",'Rentas del trabajo'!E285/'Rentas del trabajo'!E273*100-100)</f>
        <v>6.1622244386616813</v>
      </c>
      <c r="F285" s="122">
        <f>IF(ABS('Rentas del trabajo'!F285/'Rentas del trabajo'!F273*100-100)&gt;100,"-",'Rentas del trabajo'!F285/'Rentas del trabajo'!F273*100-100)</f>
        <v>6.6229391940455713</v>
      </c>
      <c r="G285" s="122">
        <f>IF(ABS('Rentas del trabajo'!G285/'Rentas del trabajo'!G273*100-100)&gt;100,"-",'Rentas del trabajo'!G285/'Rentas del trabajo'!G273*100-100)</f>
        <v>5.9234348506010122</v>
      </c>
      <c r="H285" s="122">
        <f>IF(ABS('Rentas del trabajo'!H285/'Rentas del trabajo'!H273*100-100)&gt;100,"-",'Rentas del trabajo'!H285/'Rentas del trabajo'!H273*100-100)</f>
        <v>3.5314949310749881</v>
      </c>
      <c r="I285" s="122">
        <f>IF(ABS('Rentas del trabajo'!I285/'Rentas del trabajo'!I273*100-100)&gt;100,"-",'Rentas del trabajo'!I285/'Rentas del trabajo'!I273*100-100)</f>
        <v>2.2041825275496336</v>
      </c>
      <c r="J285" s="122">
        <f>IF(ABS('Rentas del trabajo'!J285/'Rentas del trabajo'!J273*100-100)&gt;100,"-",'Rentas del trabajo'!J285/'Rentas del trabajo'!J273*100-100)</f>
        <v>3.8091826413281495</v>
      </c>
      <c r="K285" s="122">
        <f>IF(ABS('Rentas del trabajo'!K285/'Rentas del trabajo'!K273*100-100)&gt;100,"-",'Rentas del trabajo'!K285/'Rentas del trabajo'!K273*100-100)</f>
        <v>4.0312868470321774</v>
      </c>
      <c r="L285" s="122">
        <f>IF(ABS('Rentas del trabajo'!L285/'Rentas del trabajo'!L273*100-100)&gt;100,"-",'Rentas del trabajo'!L285/'Rentas del trabajo'!L273*100-100)</f>
        <v>2.774174434481381</v>
      </c>
      <c r="M285" s="122">
        <f>IF(ABS('Rentas del trabajo'!M285/'Rentas del trabajo'!M273*100-100)&gt;100,"-",'Rentas del trabajo'!M285/'Rentas del trabajo'!M273*100-100)</f>
        <v>2.9638149557040521</v>
      </c>
      <c r="N285" s="122">
        <f>IF(ABS('Rentas del trabajo'!N285/'Rentas del trabajo'!N273*100-100)&gt;100,"-",'Rentas del trabajo'!N285/'Rentas del trabajo'!N273*100-100)</f>
        <v>6.7039759711597497</v>
      </c>
      <c r="O285" s="122">
        <f>IF(ABS('Rentas del trabajo'!O285/'Rentas del trabajo'!O273*100-100)&gt;100,"-",'Rentas del trabajo'!O285/'Rentas del trabajo'!O273*100-100)</f>
        <v>-3.8861599433433724</v>
      </c>
      <c r="P285" s="122"/>
      <c r="Q285" s="122">
        <f>IF(ABS('Rentas del trabajo'!Q285/'Rentas del trabajo'!Q273*100-100)&gt;100,"-",'Rentas del trabajo'!Q285/'Rentas del trabajo'!Q273*100-100)</f>
        <v>1.3442034713262245</v>
      </c>
      <c r="R285" s="122">
        <f>IF(ABS('Rentas del trabajo'!R285/'Rentas del trabajo'!R273*100-100)&gt;100,"-",'Rentas del trabajo'!R285/'Rentas del trabajo'!R273*100-100)</f>
        <v>1.0700804999908939</v>
      </c>
      <c r="S285" s="122">
        <f>IF(ABS('Rentas del trabajo'!S285/'Rentas del trabajo'!S273*100-100)&gt;100,"-",'Rentas del trabajo'!S285/'Rentas del trabajo'!S273*100-100)</f>
        <v>1.4807445327872557</v>
      </c>
      <c r="T285" s="122">
        <f>IF(ABS('Rentas del trabajo'!T285/'Rentas del trabajo'!T273*100-100)&gt;100,"-",'Rentas del trabajo'!T285/'Rentas del trabajo'!T273*100-100)</f>
        <v>0.44123356371513012</v>
      </c>
      <c r="U285" s="122">
        <f>IF(ABS('Rentas del trabajo'!U285/'Rentas del trabajo'!U273*100-100)&gt;100,"-",'Rentas del trabajo'!U285/'Rentas del trabajo'!U273*100-100)</f>
        <v>2.2236935320322431</v>
      </c>
      <c r="V285" s="122">
        <f>IF(ABS('Rentas del trabajo'!V285/'Rentas del trabajo'!V273*100-100)&gt;100,"-",'Rentas del trabajo'!V285/'Rentas del trabajo'!V273*100-100)</f>
        <v>0.3621642076443834</v>
      </c>
      <c r="W285" s="122">
        <f>IF(ABS('Rentas del trabajo'!W285/'Rentas del trabajo'!W273*100-100)&gt;100,"-",'Rentas del trabajo'!W285/'Rentas del trabajo'!W273*100-100)</f>
        <v>2.1944583707600032</v>
      </c>
      <c r="X285" s="122">
        <f>IF(ABS('Rentas del trabajo'!X285/'Rentas del trabajo'!X273*100-100)&gt;100,"-",'Rentas del trabajo'!X285/'Rentas del trabajo'!X273*100-100)</f>
        <v>0.32641827161596382</v>
      </c>
      <c r="Y285" s="122">
        <f>IF(ABS('Rentas del trabajo'!Y285/'Rentas del trabajo'!Y273*100-100)&gt;100,"-",'Rentas del trabajo'!Y285/'Rentas del trabajo'!Y273*100-100)</f>
        <v>-1.4328404379950257</v>
      </c>
      <c r="Z285" s="122">
        <f>IF(ABS('Rentas del trabajo'!Z285/'Rentas del trabajo'!Z273*100-100)&gt;100,"-",'Rentas del trabajo'!Z285/'Rentas del trabajo'!Z273*100-100)</f>
        <v>2.5249584039711834</v>
      </c>
      <c r="AA285" s="122">
        <f>IF(ABS('Rentas del trabajo'!AA285/'Rentas del trabajo'!AA273*100-100)&gt;100,"-",'Rentas del trabajo'!AA285/'Rentas del trabajo'!AA273*100-100)</f>
        <v>2.6546125975795576</v>
      </c>
      <c r="AB285" s="122">
        <f>IF(ABS('Rentas del trabajo'!AB285/'Rentas del trabajo'!AB273*100-100)&gt;100,"-",'Rentas del trabajo'!AB285/'Rentas del trabajo'!AB273*100-100)</f>
        <v>2.3037155612475999</v>
      </c>
      <c r="AC285" s="122">
        <f>IF(ABS('Rentas del trabajo'!AC285/'Rentas del trabajo'!AC273*100-100)&gt;100,"-",'Rentas del trabajo'!AC285/'Rentas del trabajo'!AC273*100-100)</f>
        <v>-10.419160225533403</v>
      </c>
      <c r="AD285" s="122"/>
      <c r="AE285" s="122">
        <f>IF(ABS('Rentas del trabajo'!AE285/'Rentas del trabajo'!AE273*100-100)&gt;100,"-",'Rentas del trabajo'!AE285/'Rentas del trabajo'!AE273*100-100)</f>
        <v>6.8523511443284946</v>
      </c>
      <c r="AF285" s="122">
        <f>IF(ABS('Rentas del trabajo'!AF285/'Rentas del trabajo'!AF273*100-100)&gt;100,"-",'Rentas del trabajo'!AF285/'Rentas del trabajo'!AF273*100-100)</f>
        <v>6.7610159488324513</v>
      </c>
      <c r="AG285" s="122">
        <f>IF(ABS('Rentas del trabajo'!AG285/'Rentas del trabajo'!AG273*100-100)&gt;100,"-",'Rentas del trabajo'!AG285/'Rentas del trabajo'!AG273*100-100)</f>
        <v>7.7342157729225107</v>
      </c>
      <c r="AH285" s="122">
        <f>IF(ABS('Rentas del trabajo'!AH285/'Rentas del trabajo'!AH273*100-100)&gt;100,"-",'Rentas del trabajo'!AH285/'Rentas del trabajo'!AH273*100-100)</f>
        <v>7.0933953883892684</v>
      </c>
      <c r="AI285" s="122">
        <f>IF(ABS('Rentas del trabajo'!AI285/'Rentas del trabajo'!AI273*100-100)&gt;100,"-",'Rentas del trabajo'!AI285/'Rentas del trabajo'!AI273*100-100)</f>
        <v>8.2788474202802149</v>
      </c>
      <c r="AJ285" s="122">
        <f>IF(ABS('Rentas del trabajo'!AJ285/'Rentas del trabajo'!AJ273*100-100)&gt;100,"-",'Rentas del trabajo'!AJ285/'Rentas del trabajo'!AJ273*100-100)</f>
        <v>3.9064489493544983</v>
      </c>
      <c r="AK285" s="122">
        <f>IF(ABS('Rentas del trabajo'!AK285/'Rentas del trabajo'!AK273*100-100)&gt;100,"-",'Rentas del trabajo'!AK285/'Rentas del trabajo'!AK273*100-100)</f>
        <v>4.4470107662922658</v>
      </c>
      <c r="AL285" s="122">
        <f>IF(ABS('Rentas del trabajo'!AL285/'Rentas del trabajo'!AL273*100-100)&gt;100,"-",'Rentas del trabajo'!AL285/'Rentas del trabajo'!AL273*100-100)</f>
        <v>4.1480347810846467</v>
      </c>
      <c r="AM285" s="122">
        <f>IF(ABS('Rentas del trabajo'!AM285/'Rentas del trabajo'!AM273*100-100)&gt;100,"-",'Rentas del trabajo'!AM285/'Rentas del trabajo'!AM273*100-100)</f>
        <v>2.5406845009213157</v>
      </c>
      <c r="AN285" s="122">
        <f>IF(ABS('Rentas del trabajo'!AN285/'Rentas del trabajo'!AN273*100-100)&gt;100,"-",'Rentas del trabajo'!AN285/'Rentas del trabajo'!AN273*100-100)</f>
        <v>5.3691795889768201</v>
      </c>
      <c r="AO285" s="122">
        <f>IF(ABS('Rentas del trabajo'!AO285/'Rentas del trabajo'!AO273*100-100)&gt;100,"-",'Rentas del trabajo'!AO285/'Rentas del trabajo'!AO273*100-100)</f>
        <v>5.6971053584666862</v>
      </c>
      <c r="AP285" s="122">
        <f>IF(ABS('Rentas del trabajo'!AP285/'Rentas del trabajo'!AP273*100-100)&gt;100,"-",'Rentas del trabajo'!AP285/'Rentas del trabajo'!AP273*100-100)</f>
        <v>9.1621320700772344</v>
      </c>
      <c r="AQ285" s="122">
        <f>IF(ABS('Rentas del trabajo'!AQ285/'Rentas del trabajo'!AQ273*100-100)&gt;100,"-",'Rentas del trabajo'!AQ285/'Rentas del trabajo'!AQ273*100-100)</f>
        <v>-13.900414937759336</v>
      </c>
      <c r="AR285" s="122"/>
      <c r="AS285" s="122">
        <f>IF(ABS('Rentas del trabajo'!AS285/'Rentas del trabajo'!AS273*100-100)&gt;100,"-",'Rentas del trabajo'!AS285/'Rentas del trabajo'!AS273*100-100)</f>
        <v>6.8523511443284946</v>
      </c>
      <c r="AT285" s="122">
        <f>IF(ABS('Rentas del trabajo'!AT285/'Rentas del trabajo'!AT273*100-100)&gt;100,"-",'Rentas del trabajo'!AT285/'Rentas del trabajo'!AT273*100-100)</f>
        <v>4.3647863133101623</v>
      </c>
      <c r="AU285" s="122">
        <f>IF(ABS('Rentas del trabajo'!AU285/'Rentas del trabajo'!AU273*100-100)&gt;100,"-",'Rentas del trabajo'!AU285/'Rentas del trabajo'!AU273*100-100)</f>
        <v>5.2112025482941533</v>
      </c>
      <c r="AV285" s="122">
        <f>IF(ABS('Rentas del trabajo'!AV285/'Rentas del trabajo'!AV273*100-100)&gt;100,"-",'Rentas del trabajo'!AV285/'Rentas del trabajo'!AV273*100-100)</f>
        <v>1.5024426952624452</v>
      </c>
      <c r="AW285" s="122">
        <f>IF(ABS('Rentas del trabajo'!AW285/'Rentas del trabajo'!AW273*100-100)&gt;100,"-",'Rentas del trabajo'!AW285/'Rentas del trabajo'!AW273*100-100)</f>
        <v>6.7205706771284071</v>
      </c>
      <c r="AX285" s="122">
        <f>+'Rentas del trabajo'!AX285/'Rentas del trabajo'!AX273*100-100</f>
        <v>8.7875514125427259</v>
      </c>
      <c r="AY285" s="122"/>
      <c r="AZ285" s="122">
        <f>IF(ABS('Rentas del trabajo'!AZ285/'Rentas del trabajo'!AZ273*100-100)&gt;100,"-",'Rentas del trabajo'!AZ285/'Rentas del trabajo'!AZ273*100-100)</f>
        <v>5.3336089852854371</v>
      </c>
      <c r="BA285" s="122">
        <f>IF(ABS('Rentas del trabajo'!BA285/'Rentas del trabajo'!BA273*100-100)&gt;100,"-",'Rentas del trabajo'!BA285/'Rentas del trabajo'!BA273*100-100)</f>
        <v>4.9928836881959882</v>
      </c>
      <c r="BB285" s="122">
        <f>IF(ABS('Rentas del trabajo'!BB285/'Rentas del trabajo'!BB273*100-100)&gt;100,"-",'Rentas del trabajo'!BB285/'Rentas del trabajo'!BB273*100-100)</f>
        <v>5.6549878598378456</v>
      </c>
      <c r="BC285" s="122"/>
      <c r="BD285" s="122"/>
      <c r="BE285" s="122">
        <f>IF(ABS('Rentas del trabajo'!BE285/'Rentas del trabajo'!BE273*100-100)&gt;100,"-",'Rentas del trabajo'!BE285/'Rentas del trabajo'!BE273*100-100)</f>
        <v>4.9507582513343777</v>
      </c>
      <c r="BF285" s="122">
        <f>IF(ABS('Rentas del trabajo'!BF285/'Rentas del trabajo'!BF273*100-100)&gt;100,"-",'Rentas del trabajo'!BF285/'Rentas del trabajo'!BF273*100-100)</f>
        <v>5.3232701871265959</v>
      </c>
      <c r="BG285" s="122">
        <f>IF(ABS('Rentas del trabajo'!BG285/'Rentas del trabajo'!BG273*100-100)&gt;100,"-",'Rentas del trabajo'!BG285/'Rentas del trabajo'!BG273*100-100)</f>
        <v>4.5572466350744634</v>
      </c>
      <c r="BH285" s="122">
        <f>IF(ABS('Rentas del trabajo'!BH285/'Rentas del trabajo'!BH273*100-100)&gt;100,"-",'Rentas del trabajo'!BH285/'Rentas del trabajo'!BH273*100-100)</f>
        <v>5.9826105174942512</v>
      </c>
      <c r="BI285" s="122"/>
      <c r="BJ285" s="122">
        <f>IF(ABS('Rentas del trabajo'!BJ285/'Rentas del trabajo'!BJ273*100-100)&gt;100,"-",'Rentas del trabajo'!BJ285/'Rentas del trabajo'!BJ273*100-100)</f>
        <v>-29.973506743739222</v>
      </c>
      <c r="BK285" s="123"/>
      <c r="BL285" s="123"/>
    </row>
    <row r="286" spans="2:64" ht="12" customHeight="1">
      <c r="B286" s="67" t="s">
        <v>517</v>
      </c>
      <c r="C286" s="122">
        <f>IF(ABS('Rentas del trabajo'!C286/'Rentas del trabajo'!C274*100-100)&gt;100,"-",'Rentas del trabajo'!C286/'Rentas del trabajo'!C274*100-100)</f>
        <v>5.032303603775091</v>
      </c>
      <c r="D286" s="122">
        <f>IF(ABS('Rentas del trabajo'!D286/'Rentas del trabajo'!D274*100-100)&gt;100,"-",'Rentas del trabajo'!D286/'Rentas del trabajo'!D274*100-100)</f>
        <v>5.7000595767251525</v>
      </c>
      <c r="E286" s="122">
        <f>IF(ABS('Rentas del trabajo'!E286/'Rentas del trabajo'!E274*100-100)&gt;100,"-",'Rentas del trabajo'!E286/'Rentas del trabajo'!E274*100-100)</f>
        <v>8.2530095220140254</v>
      </c>
      <c r="F286" s="122">
        <f>IF(ABS('Rentas del trabajo'!F286/'Rentas del trabajo'!F274*100-100)&gt;100,"-",'Rentas del trabajo'!F286/'Rentas del trabajo'!F274*100-100)</f>
        <v>8.2530095220140254</v>
      </c>
      <c r="G286" s="122"/>
      <c r="H286" s="122">
        <f>IF(ABS('Rentas del trabajo'!H286/'Rentas del trabajo'!H274*100-100)&gt;100,"-",'Rentas del trabajo'!H286/'Rentas del trabajo'!H274*100-100)</f>
        <v>1.0163129881686501</v>
      </c>
      <c r="I286" s="122">
        <f>IF(ABS('Rentas del trabajo'!I286/'Rentas del trabajo'!I274*100-100)&gt;100,"-",'Rentas del trabajo'!I286/'Rentas del trabajo'!I274*100-100)</f>
        <v>0.15026475218242297</v>
      </c>
      <c r="J286" s="122">
        <f>IF(ABS('Rentas del trabajo'!J286/'Rentas del trabajo'!J274*100-100)&gt;100,"-",'Rentas del trabajo'!J286/'Rentas del trabajo'!J274*100-100)</f>
        <v>0.35311284409718269</v>
      </c>
      <c r="K286" s="122">
        <f>IF(ABS('Rentas del trabajo'!K286/'Rentas del trabajo'!K274*100-100)&gt;100,"-",'Rentas del trabajo'!K286/'Rentas del trabajo'!K274*100-100)</f>
        <v>5.4024566593301842</v>
      </c>
      <c r="L286" s="122">
        <f>IF(ABS('Rentas del trabajo'!L286/'Rentas del trabajo'!L274*100-100)&gt;100,"-",'Rentas del trabajo'!L286/'Rentas del trabajo'!L274*100-100)</f>
        <v>3.4632515669703849</v>
      </c>
      <c r="M286" s="122">
        <f>IF(ABS('Rentas del trabajo'!M286/'Rentas del trabajo'!M274*100-100)&gt;100,"-",'Rentas del trabajo'!M286/'Rentas del trabajo'!M274*100-100)</f>
        <v>3.4098119641196973</v>
      </c>
      <c r="N286" s="122">
        <f>IF(ABS('Rentas del trabajo'!N286/'Rentas del trabajo'!N274*100-100)&gt;100,"-",'Rentas del trabajo'!N286/'Rentas del trabajo'!N274*100-100)</f>
        <v>5.9818470287201109</v>
      </c>
      <c r="O286" s="122">
        <f>IF(ABS('Rentas del trabajo'!O286/'Rentas del trabajo'!O274*100-100)&gt;100,"-",'Rentas del trabajo'!O286/'Rentas del trabajo'!O274*100-100)</f>
        <v>-2.0755398029963459</v>
      </c>
      <c r="P286" s="122"/>
      <c r="Q286" s="122">
        <f>IF(ABS('Rentas del trabajo'!Q286/'Rentas del trabajo'!Q274*100-100)&gt;100,"-",'Rentas del trabajo'!Q286/'Rentas del trabajo'!Q274*100-100)</f>
        <v>0.34982670455553944</v>
      </c>
      <c r="R286" s="122">
        <f>IF(ABS('Rentas del trabajo'!R286/'Rentas del trabajo'!R274*100-100)&gt;100,"-",'Rentas del trabajo'!R286/'Rentas del trabajo'!R274*100-100)</f>
        <v>-3.7984961361175351E-2</v>
      </c>
      <c r="S286" s="122">
        <f>IF(ABS('Rentas del trabajo'!S286/'Rentas del trabajo'!S274*100-100)&gt;100,"-",'Rentas del trabajo'!S286/'Rentas del trabajo'!S274*100-100)</f>
        <v>-0.28249085431049537</v>
      </c>
      <c r="T286" s="122">
        <f>IF(ABS('Rentas del trabajo'!T286/'Rentas del trabajo'!T274*100-100)&gt;100,"-",'Rentas del trabajo'!T286/'Rentas del trabajo'!T274*100-100)</f>
        <v>-0.28249085431049537</v>
      </c>
      <c r="U286" s="122"/>
      <c r="V286" s="122">
        <f>IF(ABS('Rentas del trabajo'!V286/'Rentas del trabajo'!V274*100-100)&gt;100,"-",'Rentas del trabajo'!V286/'Rentas del trabajo'!V274*100-100)</f>
        <v>0.34971373303010012</v>
      </c>
      <c r="W286" s="122">
        <f>IF(ABS('Rentas del trabajo'!W286/'Rentas del trabajo'!W274*100-100)&gt;100,"-",'Rentas del trabajo'!W286/'Rentas del trabajo'!W274*100-100)</f>
        <v>1.1622663131043254</v>
      </c>
      <c r="X286" s="122">
        <f>IF(ABS('Rentas del trabajo'!X286/'Rentas del trabajo'!X274*100-100)&gt;100,"-",'Rentas del trabajo'!X286/'Rentas del trabajo'!X274*100-100)</f>
        <v>0.37897464050205087</v>
      </c>
      <c r="Y286" s="122">
        <f>IF(ABS('Rentas del trabajo'!Y286/'Rentas del trabajo'!Y274*100-100)&gt;100,"-",'Rentas del trabajo'!Y286/'Rentas del trabajo'!Y274*100-100)</f>
        <v>-0.61185604879840128</v>
      </c>
      <c r="Z286" s="122">
        <f>IF(ABS('Rentas del trabajo'!Z286/'Rentas del trabajo'!Z274*100-100)&gt;100,"-",'Rentas del trabajo'!Z286/'Rentas del trabajo'!Z274*100-100)</f>
        <v>1.9980306408435666</v>
      </c>
      <c r="AA286" s="122">
        <f>IF(ABS('Rentas del trabajo'!AA286/'Rentas del trabajo'!AA274*100-100)&gt;100,"-",'Rentas del trabajo'!AA286/'Rentas del trabajo'!AA274*100-100)</f>
        <v>1.6073764151865078</v>
      </c>
      <c r="AB286" s="122">
        <f>IF(ABS('Rentas del trabajo'!AB286/'Rentas del trabajo'!AB274*100-100)&gt;100,"-",'Rentas del trabajo'!AB286/'Rentas del trabajo'!AB274*100-100)</f>
        <v>-4.3737308642803612</v>
      </c>
      <c r="AC286" s="122">
        <f>IF(ABS('Rentas del trabajo'!AC286/'Rentas del trabajo'!AC274*100-100)&gt;100,"-",'Rentas del trabajo'!AC286/'Rentas del trabajo'!AC274*100-100)</f>
        <v>-7.4518194016699795</v>
      </c>
      <c r="AD286" s="122"/>
      <c r="AE286" s="122">
        <f>IF(ABS('Rentas del trabajo'!AE286/'Rentas del trabajo'!AE274*100-100)&gt;100,"-",'Rentas del trabajo'!AE286/'Rentas del trabajo'!AE274*100-100)</f>
        <v>5.3997346501909504</v>
      </c>
      <c r="AF286" s="122">
        <f>IF(ABS('Rentas del trabajo'!AF286/'Rentas del trabajo'!AF274*100-100)&gt;100,"-",'Rentas del trabajo'!AF286/'Rentas del trabajo'!AF274*100-100)</f>
        <v>5.6599094499361939</v>
      </c>
      <c r="AG286" s="122">
        <f>IF(ABS('Rentas del trabajo'!AG286/'Rentas del trabajo'!AG274*100-100)&gt;100,"-",'Rentas del trabajo'!AG286/'Rentas del trabajo'!AG274*100-100)</f>
        <v>7.9472046705984809</v>
      </c>
      <c r="AH286" s="122">
        <f>IF(ABS('Rentas del trabajo'!AH286/'Rentas del trabajo'!AH274*100-100)&gt;100,"-",'Rentas del trabajo'!AH286/'Rentas del trabajo'!AH274*100-100)</f>
        <v>7.9472046705984809</v>
      </c>
      <c r="AI286" s="122"/>
      <c r="AJ286" s="122">
        <f>IF(ABS('Rentas del trabajo'!AJ286/'Rentas del trabajo'!AJ274*100-100)&gt;100,"-",'Rentas del trabajo'!AJ286/'Rentas del trabajo'!AJ274*100-100)</f>
        <v>1.3695809072889347</v>
      </c>
      <c r="AK286" s="122">
        <f>IF(ABS('Rentas del trabajo'!AK286/'Rentas del trabajo'!AK274*100-100)&gt;100,"-",'Rentas del trabajo'!AK286/'Rentas del trabajo'!AK274*100-100)</f>
        <v>1.3142775418818076</v>
      </c>
      <c r="AL286" s="122">
        <f>IF(ABS('Rentas del trabajo'!AL286/'Rentas del trabajo'!AL274*100-100)&gt;100,"-",'Rentas del trabajo'!AL286/'Rentas del trabajo'!AL274*100-100)</f>
        <v>0.73342569273071945</v>
      </c>
      <c r="AM286" s="122">
        <f>IF(ABS('Rentas del trabajo'!AM286/'Rentas del trabajo'!AM274*100-100)&gt;100,"-",'Rentas del trabajo'!AM286/'Rentas del trabajo'!AM274*100-100)</f>
        <v>4.7575453526779654</v>
      </c>
      <c r="AN286" s="122">
        <f>IF(ABS('Rentas del trabajo'!AN286/'Rentas del trabajo'!AN274*100-100)&gt;100,"-",'Rentas del trabajo'!AN286/'Rentas del trabajo'!AN274*100-100)</f>
        <v>5.5304790352915063</v>
      </c>
      <c r="AO286" s="122">
        <f>IF(ABS('Rentas del trabajo'!AO286/'Rentas del trabajo'!AO274*100-100)&gt;100,"-",'Rentas del trabajo'!AO286/'Rentas del trabajo'!AO274*100-100)</f>
        <v>5.0719968926196515</v>
      </c>
      <c r="AP286" s="122">
        <f>IF(ABS('Rentas del trabajo'!AP286/'Rentas del trabajo'!AP274*100-100)&gt;100,"-",'Rentas del trabajo'!AP286/'Rentas del trabajo'!AP274*100-100)</f>
        <v>1.3464862746905624</v>
      </c>
      <c r="AQ286" s="122">
        <f>IF(ABS('Rentas del trabajo'!AQ286/'Rentas del trabajo'!AQ274*100-100)&gt;100,"-",'Rentas del trabajo'!AQ286/'Rentas del trabajo'!AQ274*100-100)</f>
        <v>-9.3726937269372712</v>
      </c>
      <c r="AR286" s="122"/>
      <c r="AS286" s="122">
        <f>IF(ABS('Rentas del trabajo'!AS286/'Rentas del trabajo'!AS274*100-100)&gt;100,"-",'Rentas del trabajo'!AS286/'Rentas del trabajo'!AS274*100-100)</f>
        <v>5.3997346501909504</v>
      </c>
      <c r="AT286" s="122">
        <f>IF(ABS('Rentas del trabajo'!AT286/'Rentas del trabajo'!AT274*100-100)&gt;100,"-",'Rentas del trabajo'!AT286/'Rentas del trabajo'!AT274*100-100)</f>
        <v>2.7625572650213996</v>
      </c>
      <c r="AU286" s="122">
        <f>IF(ABS('Rentas del trabajo'!AU286/'Rentas del trabajo'!AU274*100-100)&gt;100,"-",'Rentas del trabajo'!AU286/'Rentas del trabajo'!AU274*100-100)</f>
        <v>3.0670330581789926</v>
      </c>
      <c r="AV286" s="122">
        <f>IF(ABS('Rentas del trabajo'!AV286/'Rentas del trabajo'!AV274*100-100)&gt;100,"-",'Rentas del trabajo'!AV286/'Rentas del trabajo'!AV274*100-100)</f>
        <v>0.76588890484670458</v>
      </c>
      <c r="AW286" s="122">
        <f>IF(ABS('Rentas del trabajo'!AW286/'Rentas del trabajo'!AW274*100-100)&gt;100,"-",'Rentas del trabajo'!AW286/'Rentas del trabajo'!AW274*100-100)</f>
        <v>7.3983580531773185</v>
      </c>
      <c r="AX286" s="122"/>
      <c r="AY286" s="122"/>
      <c r="AZ286" s="122">
        <f>IF(ABS('Rentas del trabajo'!AZ286/'Rentas del trabajo'!AZ274*100-100)&gt;100,"-",'Rentas del trabajo'!AZ286/'Rentas del trabajo'!AZ274*100-100)</f>
        <v>7.2185167828660894</v>
      </c>
      <c r="BA286" s="122">
        <f>IF(ABS('Rentas del trabajo'!BA286/'Rentas del trabajo'!BA274*100-100)&gt;100,"-",'Rentas del trabajo'!BA286/'Rentas del trabajo'!BA274*100-100)</f>
        <v>4.5790673500159471</v>
      </c>
      <c r="BB286" s="122">
        <f>IF(ABS('Rentas del trabajo'!BB286/'Rentas del trabajo'!BB274*100-100)&gt;100,"-",'Rentas del trabajo'!BB286/'Rentas del trabajo'!BB274*100-100)</f>
        <v>7.3411953598146766</v>
      </c>
      <c r="BC286" s="122">
        <f>+'Rentas del trabajo'!BC286/'Rentas del trabajo'!BC274*100-100</f>
        <v>8.3934014501755314</v>
      </c>
      <c r="BD286" s="122"/>
      <c r="BE286" s="122">
        <f>IF(ABS('Rentas del trabajo'!BE286/'Rentas del trabajo'!BE274*100-100)&gt;100,"-",'Rentas del trabajo'!BE286/'Rentas del trabajo'!BE274*100-100)</f>
        <v>7.2115887432259598</v>
      </c>
      <c r="BF286" s="122">
        <f>IF(ABS('Rentas del trabajo'!BF286/'Rentas del trabajo'!BF274*100-100)&gt;100,"-",'Rentas del trabajo'!BF286/'Rentas del trabajo'!BF274*100-100)</f>
        <v>7.149056972938979</v>
      </c>
      <c r="BG286" s="122">
        <f>IF(ABS('Rentas del trabajo'!BG286/'Rentas del trabajo'!BG274*100-100)&gt;100,"-",'Rentas del trabajo'!BG286/'Rentas del trabajo'!BG274*100-100)</f>
        <v>6.0194626104761255</v>
      </c>
      <c r="BH286" s="122">
        <f>IF(ABS('Rentas del trabajo'!BH286/'Rentas del trabajo'!BH274*100-100)&gt;100,"-",'Rentas del trabajo'!BH286/'Rentas del trabajo'!BH274*100-100)</f>
        <v>4.6817620677261687</v>
      </c>
      <c r="BI286" s="122">
        <f>+SUM('Rentas del trabajo'!BI286:BI287)/SUM('Rentas del trabajo'!BI274:BI275)*100-100</f>
        <v>8.1498189630269735</v>
      </c>
      <c r="BJ286" s="122">
        <f>IF(ABS('Rentas del trabajo'!BJ286/'Rentas del trabajo'!BJ274*100-100)&gt;100,"-",'Rentas del trabajo'!BJ286/'Rentas del trabajo'!BJ274*100-100)</f>
        <v>23.619867331829909</v>
      </c>
      <c r="BK286" s="123"/>
      <c r="BL286" s="123"/>
    </row>
    <row r="287" spans="2:64" ht="12" customHeight="1">
      <c r="B287" s="67" t="s">
        <v>518</v>
      </c>
      <c r="C287" s="122">
        <f>IF(ABS('Rentas del trabajo'!C287/'Rentas del trabajo'!C275*100-100)&gt;100,"-",'Rentas del trabajo'!C287/'Rentas del trabajo'!C275*100-100)</f>
        <v>5.1653091741697068</v>
      </c>
      <c r="D287" s="122">
        <f>IF(ABS('Rentas del trabajo'!D287/'Rentas del trabajo'!D275*100-100)&gt;100,"-",'Rentas del trabajo'!D287/'Rentas del trabajo'!D275*100-100)</f>
        <v>6.0081169101882494</v>
      </c>
      <c r="E287" s="122">
        <f>IF(ABS('Rentas del trabajo'!E287/'Rentas del trabajo'!E275*100-100)&gt;100,"-",'Rentas del trabajo'!E287/'Rentas del trabajo'!E275*100-100)</f>
        <v>7.8719121235076841</v>
      </c>
      <c r="F287" s="122">
        <f>IF(ABS('Rentas del trabajo'!F287/'Rentas del trabajo'!F275*100-100)&gt;100,"-",'Rentas del trabajo'!F287/'Rentas del trabajo'!F275*100-100)</f>
        <v>7.8719121235076841</v>
      </c>
      <c r="G287" s="122"/>
      <c r="H287" s="122">
        <f>IF(ABS('Rentas del trabajo'!H287/'Rentas del trabajo'!H275*100-100)&gt;100,"-",'Rentas del trabajo'!H287/'Rentas del trabajo'!H275*100-100)</f>
        <v>2.4289883361308142</v>
      </c>
      <c r="I287" s="122">
        <f>IF(ABS('Rentas del trabajo'!I287/'Rentas del trabajo'!I275*100-100)&gt;100,"-",'Rentas del trabajo'!I287/'Rentas del trabajo'!I275*100-100)</f>
        <v>0.7499127142637434</v>
      </c>
      <c r="J287" s="122">
        <f>IF(ABS('Rentas del trabajo'!J287/'Rentas del trabajo'!J275*100-100)&gt;100,"-",'Rentas del trabajo'!J287/'Rentas del trabajo'!J275*100-100)</f>
        <v>2.4230133570339945</v>
      </c>
      <c r="K287" s="122">
        <f>IF(ABS('Rentas del trabajo'!K287/'Rentas del trabajo'!K275*100-100)&gt;100,"-",'Rentas del trabajo'!K287/'Rentas del trabajo'!K275*100-100)</f>
        <v>4.8278021216769247</v>
      </c>
      <c r="L287" s="122">
        <f>IF(ABS('Rentas del trabajo'!L287/'Rentas del trabajo'!L275*100-100)&gt;100,"-",'Rentas del trabajo'!L287/'Rentas del trabajo'!L275*100-100)</f>
        <v>3.3443174334221624</v>
      </c>
      <c r="M287" s="122">
        <f>IF(ABS('Rentas del trabajo'!M287/'Rentas del trabajo'!M275*100-100)&gt;100,"-",'Rentas del trabajo'!M287/'Rentas del trabajo'!M275*100-100)</f>
        <v>3.2823872597067094</v>
      </c>
      <c r="N287" s="122">
        <f>IF(ABS('Rentas del trabajo'!N287/'Rentas del trabajo'!N275*100-100)&gt;100,"-",'Rentas del trabajo'!N287/'Rentas del trabajo'!N275*100-100)</f>
        <v>5.8692949203942248</v>
      </c>
      <c r="O287" s="122">
        <f>IF(ABS('Rentas del trabajo'!O287/'Rentas del trabajo'!O275*100-100)&gt;100,"-",'Rentas del trabajo'!O287/'Rentas del trabajo'!O275*100-100)</f>
        <v>0.60360082580370999</v>
      </c>
      <c r="P287" s="122"/>
      <c r="Q287" s="122">
        <f>IF(ABS('Rentas del trabajo'!Q287/'Rentas del trabajo'!Q275*100-100)&gt;100,"-",'Rentas del trabajo'!Q287/'Rentas del trabajo'!Q275*100-100)</f>
        <v>1.8459704910656711</v>
      </c>
      <c r="R287" s="122">
        <f>IF(ABS('Rentas del trabajo'!R287/'Rentas del trabajo'!R275*100-100)&gt;100,"-",'Rentas del trabajo'!R287/'Rentas del trabajo'!R275*100-100)</f>
        <v>1.6057746866935787</v>
      </c>
      <c r="S287" s="122">
        <f>IF(ABS('Rentas del trabajo'!S287/'Rentas del trabajo'!S275*100-100)&gt;100,"-",'Rentas del trabajo'!S287/'Rentas del trabajo'!S275*100-100)</f>
        <v>1.3955937346249243</v>
      </c>
      <c r="T287" s="122">
        <f>IF(ABS('Rentas del trabajo'!T287/'Rentas del trabajo'!T275*100-100)&gt;100,"-",'Rentas del trabajo'!T287/'Rentas del trabajo'!T275*100-100)</f>
        <v>1.3955937346249243</v>
      </c>
      <c r="U287" s="122"/>
      <c r="V287" s="122">
        <f>IF(ABS('Rentas del trabajo'!V287/'Rentas del trabajo'!V275*100-100)&gt;100,"-",'Rentas del trabajo'!V287/'Rentas del trabajo'!V275*100-100)</f>
        <v>1.7488218416625614</v>
      </c>
      <c r="W287" s="122">
        <f>IF(ABS('Rentas del trabajo'!W287/'Rentas del trabajo'!W275*100-100)&gt;100,"-",'Rentas del trabajo'!W287/'Rentas del trabajo'!W275*100-100)</f>
        <v>1.3505434997752559</v>
      </c>
      <c r="X287" s="122">
        <f>IF(ABS('Rentas del trabajo'!X287/'Rentas del trabajo'!X275*100-100)&gt;100,"-",'Rentas del trabajo'!X287/'Rentas del trabajo'!X275*100-100)</f>
        <v>2.228030194153007</v>
      </c>
      <c r="Y287" s="122">
        <f>IF(ABS('Rentas del trabajo'!Y287/'Rentas del trabajo'!Y275*100-100)&gt;100,"-",'Rentas del trabajo'!Y287/'Rentas del trabajo'!Y275*100-100)</f>
        <v>5.2706690177473092E-3</v>
      </c>
      <c r="Z287" s="122">
        <f>IF(ABS('Rentas del trabajo'!Z287/'Rentas del trabajo'!Z275*100-100)&gt;100,"-",'Rentas del trabajo'!Z287/'Rentas del trabajo'!Z275*100-100)</f>
        <v>2.4120326672788508</v>
      </c>
      <c r="AA287" s="122">
        <f>IF(ABS('Rentas del trabajo'!AA287/'Rentas del trabajo'!AA275*100-100)&gt;100,"-",'Rentas del trabajo'!AA287/'Rentas del trabajo'!AA275*100-100)</f>
        <v>2.0694948253257621</v>
      </c>
      <c r="AB287" s="122">
        <f>IF(ABS('Rentas del trabajo'!AB287/'Rentas del trabajo'!AB275*100-100)&gt;100,"-",'Rentas del trabajo'!AB287/'Rentas del trabajo'!AB275*100-100)</f>
        <v>-3.4316082614039942</v>
      </c>
      <c r="AC287" s="122">
        <f>IF(ABS('Rentas del trabajo'!AC287/'Rentas del trabajo'!AC275*100-100)&gt;100,"-",'Rentas del trabajo'!AC287/'Rentas del trabajo'!AC275*100-100)</f>
        <v>-7.2430500328238878</v>
      </c>
      <c r="AD287" s="122"/>
      <c r="AE287" s="122">
        <f>IF(ABS('Rentas del trabajo'!AE287/'Rentas del trabajo'!AE275*100-100)&gt;100,"-",'Rentas del trabajo'!AE287/'Rentas del trabajo'!AE275*100-100)</f>
        <v>7.1066297483628631</v>
      </c>
      <c r="AF287" s="122">
        <f>IF(ABS('Rentas del trabajo'!AF287/'Rentas del trabajo'!AF275*100-100)&gt;100,"-",'Rentas del trabajo'!AF287/'Rentas del trabajo'!AF275*100-100)</f>
        <v>7.7103684173726066</v>
      </c>
      <c r="AG287" s="122">
        <f>IF(ABS('Rentas del trabajo'!AG287/'Rentas del trabajo'!AG275*100-100)&gt;100,"-",'Rentas del trabajo'!AG287/'Rentas del trabajo'!AG275*100-100)</f>
        <v>9.3773657705234541</v>
      </c>
      <c r="AH287" s="122">
        <f>IF(ABS('Rentas del trabajo'!AH287/'Rentas del trabajo'!AH275*100-100)&gt;100,"-",'Rentas del trabajo'!AH287/'Rentas del trabajo'!AH275*100-100)</f>
        <v>9.3773657705234541</v>
      </c>
      <c r="AI287" s="122"/>
      <c r="AJ287" s="122">
        <f>IF(ABS('Rentas del trabajo'!AJ287/'Rentas del trabajo'!AJ275*100-100)&gt;100,"-",'Rentas del trabajo'!AJ287/'Rentas del trabajo'!AJ275*100-100)</f>
        <v>4.2202888563470822</v>
      </c>
      <c r="AK287" s="122">
        <f>IF(ABS('Rentas del trabajo'!AK287/'Rentas del trabajo'!AK275*100-100)&gt;100,"-",'Rentas del trabajo'!AK287/'Rentas del trabajo'!AK275*100-100)</f>
        <v>2.1105841114554806</v>
      </c>
      <c r="AL287" s="122">
        <f>IF(ABS('Rentas del trabajo'!AL287/'Rentas del trabajo'!AL275*100-100)&gt;100,"-",'Rentas del trabajo'!AL287/'Rentas del trabajo'!AL275*100-100)</f>
        <v>4.7050290203900715</v>
      </c>
      <c r="AM287" s="122">
        <f>IF(ABS('Rentas del trabajo'!AM287/'Rentas del trabajo'!AM275*100-100)&gt;100,"-",'Rentas del trabajo'!AM287/'Rentas del trabajo'!AM275*100-100)</f>
        <v>4.8333272481653182</v>
      </c>
      <c r="AN287" s="122">
        <f>IF(ABS('Rentas del trabajo'!AN287/'Rentas del trabajo'!AN275*100-100)&gt;100,"-",'Rentas del trabajo'!AN287/'Rentas del trabajo'!AN275*100-100)</f>
        <v>5.8370161296926568</v>
      </c>
      <c r="AO287" s="122">
        <f>IF(ABS('Rentas del trabajo'!AO287/'Rentas del trabajo'!AO275*100-100)&gt;100,"-",'Rentas del trabajo'!AO287/'Rentas del trabajo'!AO275*100-100)</f>
        <v>5.4198109195192643</v>
      </c>
      <c r="AP287" s="122">
        <f>IF(ABS('Rentas del trabajo'!AP287/'Rentas del trabajo'!AP275*100-100)&gt;100,"-",'Rentas del trabajo'!AP287/'Rentas del trabajo'!AP275*100-100)</f>
        <v>2.2362754496158459</v>
      </c>
      <c r="AQ287" s="122">
        <f>IF(ABS('Rentas del trabajo'!AQ287/'Rentas del trabajo'!AQ275*100-100)&gt;100,"-",'Rentas del trabajo'!AQ287/'Rentas del trabajo'!AQ275*100-100)</f>
        <v>-6.6831683168316829</v>
      </c>
      <c r="AR287" s="122"/>
      <c r="AS287" s="122">
        <f>IF(ABS('Rentas del trabajo'!AS287/'Rentas del trabajo'!AS275*100-100)&gt;100,"-",'Rentas del trabajo'!AS287/'Rentas del trabajo'!AS275*100-100)</f>
        <v>7.1066297483628631</v>
      </c>
      <c r="AT287" s="122">
        <f>IF(ABS('Rentas del trabajo'!AT287/'Rentas del trabajo'!AT275*100-100)&gt;100,"-",'Rentas del trabajo'!AT287/'Rentas del trabajo'!AT275*100-100)</f>
        <v>4.6276210290095747</v>
      </c>
      <c r="AU287" s="122">
        <f>IF(ABS('Rentas del trabajo'!AU287/'Rentas del trabajo'!AU275*100-100)&gt;100,"-",'Rentas del trabajo'!AU287/'Rentas del trabajo'!AU275*100-100)</f>
        <v>4.6238824466456379</v>
      </c>
      <c r="AV287" s="122">
        <f>IF(ABS('Rentas del trabajo'!AV287/'Rentas del trabajo'!AV275*100-100)&gt;100,"-",'Rentas del trabajo'!AV287/'Rentas del trabajo'!AV275*100-100)</f>
        <v>4.6523010552638482</v>
      </c>
      <c r="AW287" s="122">
        <f>IF(ABS('Rentas del trabajo'!AW287/'Rentas del trabajo'!AW275*100-100)&gt;100,"-",'Rentas del trabajo'!AW287/'Rentas del trabajo'!AW275*100-100)</f>
        <v>8.8285880486127724</v>
      </c>
      <c r="AX287" s="122"/>
      <c r="AY287" s="122"/>
      <c r="AZ287" s="122">
        <f>IF(ABS('Rentas del trabajo'!AZ287/'Rentas del trabajo'!AZ275*100-100)&gt;100,"-",'Rentas del trabajo'!AZ287/'Rentas del trabajo'!AZ275*100-100)</f>
        <v>5.4840796707288604</v>
      </c>
      <c r="BA287" s="122">
        <f>IF(ABS('Rentas del trabajo'!BA287/'Rentas del trabajo'!BA275*100-100)&gt;100,"-",'Rentas del trabajo'!BA287/'Rentas del trabajo'!BA275*100-100)</f>
        <v>3.1041098735103674</v>
      </c>
      <c r="BB287" s="122">
        <f>IF(ABS('Rentas del trabajo'!BB287/'Rentas del trabajo'!BB275*100-100)&gt;100,"-",'Rentas del trabajo'!BB287/'Rentas del trabajo'!BB275*100-100)</f>
        <v>6.9259548094772896</v>
      </c>
      <c r="BC287" s="122"/>
      <c r="BD287" s="122"/>
      <c r="BE287" s="122">
        <f>IF(ABS('Rentas del trabajo'!BE287/'Rentas del trabajo'!BE275*100-100)&gt;100,"-",'Rentas del trabajo'!BE287/'Rentas del trabajo'!BE275*100-100)</f>
        <v>5.3191058912081814</v>
      </c>
      <c r="BF287" s="122">
        <f>IF(ABS('Rentas del trabajo'!BF287/'Rentas del trabajo'!BF275*100-100)&gt;100,"-",'Rentas del trabajo'!BF287/'Rentas del trabajo'!BF275*100-100)</f>
        <v>5.3154807472190839</v>
      </c>
      <c r="BG287" s="122">
        <f>IF(ABS('Rentas del trabajo'!BG287/'Rentas del trabajo'!BG275*100-100)&gt;100,"-",'Rentas del trabajo'!BG287/'Rentas del trabajo'!BG275*100-100)</f>
        <v>1.3277568652839733</v>
      </c>
      <c r="BH287" s="122">
        <f>IF(ABS('Rentas del trabajo'!BH287/'Rentas del trabajo'!BH275*100-100)&gt;100,"-",'Rentas del trabajo'!BH287/'Rentas del trabajo'!BH275*100-100)</f>
        <v>10.404856139874965</v>
      </c>
      <c r="BI287" s="122"/>
      <c r="BJ287" s="122">
        <f>IF(ABS('Rentas del trabajo'!BJ287/'Rentas del trabajo'!BJ275*100-100)&gt;100,"-",'Rentas del trabajo'!BJ287/'Rentas del trabajo'!BJ275*100-100)</f>
        <v>5.6867542064036769</v>
      </c>
      <c r="BK287" s="123"/>
      <c r="BL287" s="123"/>
    </row>
    <row r="288" spans="2:64" ht="12" customHeight="1">
      <c r="B288" s="67" t="s">
        <v>519</v>
      </c>
      <c r="C288" s="122">
        <f>IF(ABS('Rentas del trabajo'!C288/'Rentas del trabajo'!C276*100-100)&gt;100,"-",'Rentas del trabajo'!C288/'Rentas del trabajo'!C276*100-100)</f>
        <v>3.9839702020886421</v>
      </c>
      <c r="D288" s="122">
        <f>IF(ABS('Rentas del trabajo'!D288/'Rentas del trabajo'!D276*100-100)&gt;100,"-",'Rentas del trabajo'!D288/'Rentas del trabajo'!D276*100-100)</f>
        <v>4.7550037041618225</v>
      </c>
      <c r="E288" s="122">
        <f>IF(ABS('Rentas del trabajo'!E288/'Rentas del trabajo'!E276*100-100)&gt;100,"-",'Rentas del trabajo'!E288/'Rentas del trabajo'!E276*100-100)</f>
        <v>5.1791570681286174</v>
      </c>
      <c r="F288" s="122">
        <f>IF(ABS('Rentas del trabajo'!F288/'Rentas del trabajo'!F276*100-100)&gt;100,"-",'Rentas del trabajo'!F288/'Rentas del trabajo'!F276*100-100)</f>
        <v>5.6104396621424968</v>
      </c>
      <c r="G288" s="122">
        <f>IF(ABS('Rentas del trabajo'!G288/'Rentas del trabajo'!G276*100-100)&gt;100,"-",'Rentas del trabajo'!G288/'Rentas del trabajo'!G276*100-100)</f>
        <v>4.96031467319375</v>
      </c>
      <c r="H288" s="122">
        <f>IF(ABS('Rentas del trabajo'!H288/'Rentas del trabajo'!H276*100-100)&gt;100,"-",'Rentas del trabajo'!H288/'Rentas del trabajo'!H276*100-100)</f>
        <v>2.4251319304211734</v>
      </c>
      <c r="I288" s="122">
        <f>IF(ABS('Rentas del trabajo'!I288/'Rentas del trabajo'!I276*100-100)&gt;100,"-",'Rentas del trabajo'!I288/'Rentas del trabajo'!I276*100-100)</f>
        <v>-1.5098571977272002</v>
      </c>
      <c r="J288" s="122">
        <f>IF(ABS('Rentas del trabajo'!J288/'Rentas del trabajo'!J276*100-100)&gt;100,"-",'Rentas del trabajo'!J288/'Rentas del trabajo'!J276*100-100)</f>
        <v>2.912243184821989</v>
      </c>
      <c r="K288" s="122">
        <f>IF(ABS('Rentas del trabajo'!K288/'Rentas del trabajo'!K276*100-100)&gt;100,"-",'Rentas del trabajo'!K288/'Rentas del trabajo'!K276*100-100)</f>
        <v>4.2881630632271737</v>
      </c>
      <c r="L288" s="122">
        <f>IF(ABS('Rentas del trabajo'!L288/'Rentas del trabajo'!L276*100-100)&gt;100,"-",'Rentas del trabajo'!L288/'Rentas del trabajo'!L276*100-100)</f>
        <v>3.1663502813936901</v>
      </c>
      <c r="M288" s="122">
        <f>IF(ABS('Rentas del trabajo'!M288/'Rentas del trabajo'!M276*100-100)&gt;100,"-",'Rentas del trabajo'!M288/'Rentas del trabajo'!M276*100-100)</f>
        <v>3.0917948082616249</v>
      </c>
      <c r="N288" s="122">
        <f>IF(ABS('Rentas del trabajo'!N288/'Rentas del trabajo'!N276*100-100)&gt;100,"-",'Rentas del trabajo'!N288/'Rentas del trabajo'!N276*100-100)</f>
        <v>1.281594274457575</v>
      </c>
      <c r="O288" s="122">
        <f>IF(ABS('Rentas del trabajo'!O288/'Rentas del trabajo'!O276*100-100)&gt;100,"-",'Rentas del trabajo'!O288/'Rentas del trabajo'!O276*100-100)</f>
        <v>0.18986554052024474</v>
      </c>
      <c r="P288" s="122"/>
      <c r="Q288" s="122">
        <f>IF(ABS('Rentas del trabajo'!Q288/'Rentas del trabajo'!Q276*100-100)&gt;100,"-",'Rentas del trabajo'!Q288/'Rentas del trabajo'!Q276*100-100)</f>
        <v>2.3667462307406453</v>
      </c>
      <c r="R288" s="122">
        <f>IF(ABS('Rentas del trabajo'!R288/'Rentas del trabajo'!R276*100-100)&gt;100,"-",'Rentas del trabajo'!R288/'Rentas del trabajo'!R276*100-100)</f>
        <v>1.5868569633563254</v>
      </c>
      <c r="S288" s="122">
        <f>IF(ABS('Rentas del trabajo'!S288/'Rentas del trabajo'!S276*100-100)&gt;100,"-",'Rentas del trabajo'!S288/'Rentas del trabajo'!S276*100-100)</f>
        <v>1.72433623651375</v>
      </c>
      <c r="T288" s="122">
        <f>IF(ABS('Rentas del trabajo'!T288/'Rentas del trabajo'!T276*100-100)&gt;100,"-",'Rentas del trabajo'!T288/'Rentas del trabajo'!T276*100-100)</f>
        <v>1.0503759237841166</v>
      </c>
      <c r="U288" s="122">
        <f>IF(ABS('Rentas del trabajo'!U288/'Rentas del trabajo'!U276*100-100)&gt;100,"-",'Rentas del trabajo'!U288/'Rentas del trabajo'!U276*100-100)</f>
        <v>2.1666920480604972</v>
      </c>
      <c r="V288" s="122">
        <f>IF(ABS('Rentas del trabajo'!V288/'Rentas del trabajo'!V276*100-100)&gt;100,"-",'Rentas del trabajo'!V288/'Rentas del trabajo'!V276*100-100)</f>
        <v>1.3758607817225368</v>
      </c>
      <c r="W288" s="122">
        <f>IF(ABS('Rentas del trabajo'!W288/'Rentas del trabajo'!W276*100-100)&gt;100,"-",'Rentas del trabajo'!W288/'Rentas del trabajo'!W276*100-100)</f>
        <v>3.1604896225115482</v>
      </c>
      <c r="X288" s="122">
        <f>IF(ABS('Rentas del trabajo'!X288/'Rentas del trabajo'!X276*100-100)&gt;100,"-",'Rentas del trabajo'!X288/'Rentas del trabajo'!X276*100-100)</f>
        <v>1.2364940701433227</v>
      </c>
      <c r="Y288" s="122">
        <f>IF(ABS('Rentas del trabajo'!Y288/'Rentas del trabajo'!Y276*100-100)&gt;100,"-",'Rentas del trabajo'!Y288/'Rentas del trabajo'!Y276*100-100)</f>
        <v>0.45416534475054959</v>
      </c>
      <c r="Z288" s="122">
        <f>IF(ABS('Rentas del trabajo'!Z288/'Rentas del trabajo'!Z276*100-100)&gt;100,"-",'Rentas del trabajo'!Z288/'Rentas del trabajo'!Z276*100-100)</f>
        <v>2.402998329971723</v>
      </c>
      <c r="AA288" s="122">
        <f>IF(ABS('Rentas del trabajo'!AA288/'Rentas del trabajo'!AA276*100-100)&gt;100,"-",'Rentas del trabajo'!AA288/'Rentas del trabajo'!AA276*100-100)</f>
        <v>2.0541279529413288</v>
      </c>
      <c r="AB288" s="122">
        <f>IF(ABS('Rentas del trabajo'!AB288/'Rentas del trabajo'!AB276*100-100)&gt;100,"-",'Rentas del trabajo'!AB288/'Rentas del trabajo'!AB276*100-100)</f>
        <v>6.2568744867897124</v>
      </c>
      <c r="AC288" s="122">
        <f>IF(ABS('Rentas del trabajo'!AC288/'Rentas del trabajo'!AC276*100-100)&gt;100,"-",'Rentas del trabajo'!AC288/'Rentas del trabajo'!AC276*100-100)</f>
        <v>-4.6103074143179867</v>
      </c>
      <c r="AD288" s="122"/>
      <c r="AE288" s="122">
        <f>IF(ABS('Rentas del trabajo'!AE288/'Rentas del trabajo'!AE276*100-100)&gt;100,"-",'Rentas del trabajo'!AE288/'Rentas del trabajo'!AE276*100-100)</f>
        <v>6.4450068974210666</v>
      </c>
      <c r="AF288" s="122">
        <f>IF(ABS('Rentas del trabajo'!AF288/'Rentas del trabajo'!AF276*100-100)&gt;100,"-",'Rentas del trabajo'!AF288/'Rentas del trabajo'!AF276*100-100)</f>
        <v>6.4173157749054468</v>
      </c>
      <c r="AG288" s="122">
        <f>IF(ABS('Rentas del trabajo'!AG288/'Rentas del trabajo'!AG276*100-100)&gt;100,"-",'Rentas del trabajo'!AG288/'Rentas del trabajo'!AG276*100-100)</f>
        <v>6.9927993867140827</v>
      </c>
      <c r="AH288" s="122">
        <f>IF(ABS('Rentas del trabajo'!AH288/'Rentas del trabajo'!AH276*100-100)&gt;100,"-",'Rentas del trabajo'!AH288/'Rentas del trabajo'!AH276*100-100)</f>
        <v>6.7197462933562093</v>
      </c>
      <c r="AI288" s="122">
        <f>IF(ABS('Rentas del trabajo'!AI288/'Rentas del trabajo'!AI276*100-100)&gt;100,"-",'Rentas del trabajo'!AI288/'Rentas del trabajo'!AI276*100-100)</f>
        <v>7.234481464837117</v>
      </c>
      <c r="AJ288" s="122">
        <f>IF(ABS('Rentas del trabajo'!AJ288/'Rentas del trabajo'!AJ276*100-100)&gt;100,"-",'Rentas del trabajo'!AJ288/'Rentas del trabajo'!AJ276*100-100)</f>
        <v>3.8343591512793864</v>
      </c>
      <c r="AK288" s="122">
        <f>IF(ABS('Rentas del trabajo'!AK288/'Rentas del trabajo'!AK276*100-100)&gt;100,"-",'Rentas del trabajo'!AK288/'Rentas del trabajo'!AK276*100-100)</f>
        <v>1.6029135447354577</v>
      </c>
      <c r="AL288" s="122">
        <f>IF(ABS('Rentas del trabajo'!AL288/'Rentas del trabajo'!AL276*100-100)&gt;100,"-",'Rentas del trabajo'!AL288/'Rentas del trabajo'!AL276*100-100)</f>
        <v>4.1847469692537942</v>
      </c>
      <c r="AM288" s="122">
        <f>IF(ABS('Rentas del trabajo'!AM288/'Rentas del trabajo'!AM276*100-100)&gt;100,"-",'Rentas del trabajo'!AM288/'Rentas del trabajo'!AM276*100-100)</f>
        <v>4.7618037585373258</v>
      </c>
      <c r="AN288" s="122">
        <f>IF(ABS('Rentas del trabajo'!AN288/'Rentas del trabajo'!AN276*100-100)&gt;100,"-",'Rentas del trabajo'!AN288/'Rentas del trabajo'!AN276*100-100)</f>
        <v>5.6454359557483542</v>
      </c>
      <c r="AO288" s="122">
        <f>IF(ABS('Rentas del trabajo'!AO288/'Rentas del trabajo'!AO276*100-100)&gt;100,"-",'Rentas del trabajo'!AO288/'Rentas del trabajo'!AO276*100-100)</f>
        <v>5.2094321826070598</v>
      </c>
      <c r="AP288" s="122">
        <f>IF(ABS('Rentas del trabajo'!AP288/'Rentas del trabajo'!AP276*100-100)&gt;100,"-",'Rentas del trabajo'!AP288/'Rentas del trabajo'!AP276*100-100)</f>
        <v>7.6186565064299856</v>
      </c>
      <c r="AQ288" s="122">
        <f>IF(ABS('Rentas del trabajo'!AQ288/'Rentas del trabajo'!AQ276*100-100)&gt;100,"-",'Rentas del trabajo'!AQ288/'Rentas del trabajo'!AQ276*100-100)</f>
        <v>-4.4291952588895782</v>
      </c>
      <c r="AR288" s="122"/>
      <c r="AS288" s="122">
        <f>IF(ABS('Rentas del trabajo'!AS288/'Rentas del trabajo'!AS276*100-100)&gt;100,"-",'Rentas del trabajo'!AS288/'Rentas del trabajo'!AS276*100-100)</f>
        <v>6.4450068974210666</v>
      </c>
      <c r="AT288" s="122">
        <f>IF(ABS('Rentas del trabajo'!AT288/'Rentas del trabajo'!AT276*100-100)&gt;100,"-",'Rentas del trabajo'!AT288/'Rentas del trabajo'!AT276*100-100)</f>
        <v>4.3262421554877619</v>
      </c>
      <c r="AU288" s="122">
        <f>IF(ABS('Rentas del trabajo'!AU288/'Rentas del trabajo'!AU276*100-100)&gt;100,"-",'Rentas del trabajo'!AU288/'Rentas del trabajo'!AU276*100-100)</f>
        <v>4.6409113185092821</v>
      </c>
      <c r="AV288" s="122">
        <f>IF(ABS('Rentas del trabajo'!AV288/'Rentas del trabajo'!AV276*100-100)&gt;100,"-",'Rentas del trabajo'!AV288/'Rentas del trabajo'!AV276*100-100)</f>
        <v>3.1276023267808455</v>
      </c>
      <c r="AW288" s="122">
        <f>IF(ABS('Rentas del trabajo'!AW288/'Rentas del trabajo'!AW276*100-100)&gt;100,"-",'Rentas del trabajo'!AW288/'Rentas del trabajo'!AW276*100-100)</f>
        <v>7.6842782471142357</v>
      </c>
      <c r="AX288" s="122">
        <f>+'Rentas del trabajo'!AX288/'Rentas del trabajo'!AX276*100-100</f>
        <v>6.6005147186222644</v>
      </c>
      <c r="AY288" s="122"/>
      <c r="AZ288" s="122">
        <f>IF(ABS('Rentas del trabajo'!AZ288/'Rentas del trabajo'!AZ276*100-100)&gt;100,"-",'Rentas del trabajo'!AZ288/'Rentas del trabajo'!AZ276*100-100)</f>
        <v>6.8842200333930634</v>
      </c>
      <c r="BA288" s="122">
        <f>IF(ABS('Rentas del trabajo'!BA288/'Rentas del trabajo'!BA276*100-100)&gt;100,"-",'Rentas del trabajo'!BA288/'Rentas del trabajo'!BA276*100-100)</f>
        <v>4.6000644009412781</v>
      </c>
      <c r="BB288" s="122">
        <f>IF(ABS('Rentas del trabajo'!BB288/'Rentas del trabajo'!BB276*100-100)&gt;100,"-",'Rentas del trabajo'!BB288/'Rentas del trabajo'!BB276*100-100)</f>
        <v>8.1388073696278269</v>
      </c>
      <c r="BC288" s="122"/>
      <c r="BD288" s="122"/>
      <c r="BE288" s="122">
        <f>IF(ABS('Rentas del trabajo'!BE288/'Rentas del trabajo'!BE276*100-100)&gt;100,"-",'Rentas del trabajo'!BE288/'Rentas del trabajo'!BE276*100-100)</f>
        <v>7.2095174496227088</v>
      </c>
      <c r="BF288" s="122">
        <f>IF(ABS('Rentas del trabajo'!BF288/'Rentas del trabajo'!BF276*100-100)&gt;100,"-",'Rentas del trabajo'!BF288/'Rentas del trabajo'!BF276*100-100)</f>
        <v>7.4948657673345309</v>
      </c>
      <c r="BG288" s="122">
        <f>IF(ABS('Rentas del trabajo'!BG288/'Rentas del trabajo'!BG276*100-100)&gt;100,"-",'Rentas del trabajo'!BG288/'Rentas del trabajo'!BG276*100-100)</f>
        <v>4.6218805108386931</v>
      </c>
      <c r="BH288" s="122">
        <f>IF(ABS('Rentas del trabajo'!BH288/'Rentas del trabajo'!BH276*100-100)&gt;100,"-",'Rentas del trabajo'!BH288/'Rentas del trabajo'!BH276*100-100)</f>
        <v>8.9750919442386419</v>
      </c>
      <c r="BI288" s="122"/>
      <c r="BJ288" s="122">
        <f>IF(ABS('Rentas del trabajo'!BJ288/'Rentas del trabajo'!BJ276*100-100)&gt;100,"-",'Rentas del trabajo'!BJ288/'Rentas del trabajo'!BJ276*100-100)</f>
        <v>-22.968761875807047</v>
      </c>
      <c r="BK288" s="123"/>
      <c r="BL288" s="123"/>
    </row>
    <row r="289" spans="2:64" ht="12" customHeight="1">
      <c r="B289" s="67" t="s">
        <v>520</v>
      </c>
      <c r="C289" s="122">
        <f>IF(ABS('Rentas del trabajo'!C289/'Rentas del trabajo'!C277*100-100)&gt;100,"-",'Rentas del trabajo'!C289/'Rentas del trabajo'!C277*100-100)</f>
        <v>5.2435073803554815</v>
      </c>
      <c r="D289" s="122">
        <f>IF(ABS('Rentas del trabajo'!D289/'Rentas del trabajo'!D277*100-100)&gt;100,"-",'Rentas del trabajo'!D289/'Rentas del trabajo'!D277*100-100)</f>
        <v>6.1409003244868359</v>
      </c>
      <c r="E289" s="122">
        <f>IF(ABS('Rentas del trabajo'!E289/'Rentas del trabajo'!E277*100-100)&gt;100,"-",'Rentas del trabajo'!E289/'Rentas del trabajo'!E277*100-100)</f>
        <v>8.1350247538813676</v>
      </c>
      <c r="F289" s="122">
        <f>IF(ABS('Rentas del trabajo'!F289/'Rentas del trabajo'!F277*100-100)&gt;100,"-",'Rentas del trabajo'!F289/'Rentas del trabajo'!F277*100-100)</f>
        <v>8.1350247538813676</v>
      </c>
      <c r="G289" s="122"/>
      <c r="H289" s="122">
        <f>IF(ABS('Rentas del trabajo'!H289/'Rentas del trabajo'!H277*100-100)&gt;100,"-",'Rentas del trabajo'!H289/'Rentas del trabajo'!H277*100-100)</f>
        <v>2.4860576539051067</v>
      </c>
      <c r="I289" s="122">
        <f>IF(ABS('Rentas del trabajo'!I289/'Rentas del trabajo'!I277*100-100)&gt;100,"-",'Rentas del trabajo'!I289/'Rentas del trabajo'!I277*100-100)</f>
        <v>1.0450818501970502</v>
      </c>
      <c r="J289" s="122">
        <f>IF(ABS('Rentas del trabajo'!J289/'Rentas del trabajo'!J277*100-100)&gt;100,"-",'Rentas del trabajo'!J289/'Rentas del trabajo'!J277*100-100)</f>
        <v>2.8677683029952874</v>
      </c>
      <c r="K289" s="122">
        <f>IF(ABS('Rentas del trabajo'!K289/'Rentas del trabajo'!K277*100-100)&gt;100,"-",'Rentas del trabajo'!K289/'Rentas del trabajo'!K277*100-100)</f>
        <v>2.7436639939381706</v>
      </c>
      <c r="L289" s="122">
        <f>IF(ABS('Rentas del trabajo'!L289/'Rentas del trabajo'!L277*100-100)&gt;100,"-",'Rentas del trabajo'!L289/'Rentas del trabajo'!L277*100-100)</f>
        <v>3.5692795424877346</v>
      </c>
      <c r="M289" s="122">
        <f>IF(ABS('Rentas del trabajo'!M289/'Rentas del trabajo'!M277*100-100)&gt;100,"-",'Rentas del trabajo'!M289/'Rentas del trabajo'!M277*100-100)</f>
        <v>3.523959736399604</v>
      </c>
      <c r="N289" s="122">
        <f>IF(ABS('Rentas del trabajo'!N289/'Rentas del trabajo'!N277*100-100)&gt;100,"-",'Rentas del trabajo'!N289/'Rentas del trabajo'!N277*100-100)</f>
        <v>5.3926826411548916</v>
      </c>
      <c r="O289" s="122">
        <f>IF(ABS('Rentas del trabajo'!O289/'Rentas del trabajo'!O277*100-100)&gt;100,"-",'Rentas del trabajo'!O289/'Rentas del trabajo'!O277*100-100)</f>
        <v>-0.55895975400407849</v>
      </c>
      <c r="P289" s="122"/>
      <c r="Q289" s="122">
        <f>IF(ABS('Rentas del trabajo'!Q289/'Rentas del trabajo'!Q277*100-100)&gt;100,"-",'Rentas del trabajo'!Q289/'Rentas del trabajo'!Q277*100-100)</f>
        <v>1.4168158127912562</v>
      </c>
      <c r="R289" s="122">
        <f>IF(ABS('Rentas del trabajo'!R289/'Rentas del trabajo'!R277*100-100)&gt;100,"-",'Rentas del trabajo'!R289/'Rentas del trabajo'!R277*100-100)</f>
        <v>1.0347553560320648</v>
      </c>
      <c r="S289" s="122">
        <f>IF(ABS('Rentas del trabajo'!S289/'Rentas del trabajo'!S277*100-100)&gt;100,"-",'Rentas del trabajo'!S289/'Rentas del trabajo'!S277*100-100)</f>
        <v>0.92099124290226086</v>
      </c>
      <c r="T289" s="122">
        <f>IF(ABS('Rentas del trabajo'!T289/'Rentas del trabajo'!T277*100-100)&gt;100,"-",'Rentas del trabajo'!T289/'Rentas del trabajo'!T277*100-100)</f>
        <v>0.92099124290226086</v>
      </c>
      <c r="U289" s="122"/>
      <c r="V289" s="122">
        <f>IF(ABS('Rentas del trabajo'!V289/'Rentas del trabajo'!V277*100-100)&gt;100,"-",'Rentas del trabajo'!V289/'Rentas del trabajo'!V277*100-100)</f>
        <v>1.1379537285841224</v>
      </c>
      <c r="W289" s="122">
        <f>IF(ABS('Rentas del trabajo'!W289/'Rentas del trabajo'!W277*100-100)&gt;100,"-",'Rentas del trabajo'!W289/'Rentas del trabajo'!W277*100-100)</f>
        <v>1.0950427257230757</v>
      </c>
      <c r="X289" s="122">
        <f>IF(ABS('Rentas del trabajo'!X289/'Rentas del trabajo'!X277*100-100)&gt;100,"-",'Rentas del trabajo'!X289/'Rentas del trabajo'!X277*100-100)</f>
        <v>1.1341682254466292</v>
      </c>
      <c r="Y289" s="122">
        <f>IF(ABS('Rentas del trabajo'!Y289/'Rentas del trabajo'!Y277*100-100)&gt;100,"-",'Rentas del trabajo'!Y289/'Rentas del trabajo'!Y277*100-100)</f>
        <v>1.1131850510847983</v>
      </c>
      <c r="Z289" s="122">
        <f>IF(ABS('Rentas del trabajo'!Z289/'Rentas del trabajo'!Z277*100-100)&gt;100,"-",'Rentas del trabajo'!Z289/'Rentas del trabajo'!Z277*100-100)</f>
        <v>2.4859159178519832</v>
      </c>
      <c r="AA289" s="122">
        <f>IF(ABS('Rentas del trabajo'!AA289/'Rentas del trabajo'!AA277*100-100)&gt;100,"-",'Rentas del trabajo'!AA289/'Rentas del trabajo'!AA277*100-100)</f>
        <v>2.1631574963603981</v>
      </c>
      <c r="AB289" s="122">
        <f>IF(ABS('Rentas del trabajo'!AB289/'Rentas del trabajo'!AB277*100-100)&gt;100,"-",'Rentas del trabajo'!AB289/'Rentas del trabajo'!AB277*100-100)</f>
        <v>-3.8501699677015893</v>
      </c>
      <c r="AC289" s="122">
        <f>IF(ABS('Rentas del trabajo'!AC289/'Rentas del trabajo'!AC277*100-100)&gt;100,"-",'Rentas del trabajo'!AC289/'Rentas del trabajo'!AC277*100-100)</f>
        <v>-6.8388535149930476</v>
      </c>
      <c r="AD289" s="122"/>
      <c r="AE289" s="122">
        <f>IF(ABS('Rentas del trabajo'!AE289/'Rentas del trabajo'!AE277*100-100)&gt;100,"-",'Rentas del trabajo'!AE289/'Rentas del trabajo'!AE277*100-100)</f>
        <v>6.7346140348564631</v>
      </c>
      <c r="AF289" s="122">
        <f>IF(ABS('Rentas del trabajo'!AF289/'Rentas del trabajo'!AF277*100-100)&gt;100,"-",'Rentas del trabajo'!AF289/'Rentas del trabajo'!AF277*100-100)</f>
        <v>7.2391989755350892</v>
      </c>
      <c r="AG289" s="122">
        <f>IF(ABS('Rentas del trabajo'!AG289/'Rentas del trabajo'!AG277*100-100)&gt;100,"-",'Rentas del trabajo'!AG289/'Rentas del trabajo'!AG277*100-100)</f>
        <v>9.1309388623748333</v>
      </c>
      <c r="AH289" s="122">
        <f>IF(ABS('Rentas del trabajo'!AH289/'Rentas del trabajo'!AH277*100-100)&gt;100,"-",'Rentas del trabajo'!AH289/'Rentas del trabajo'!AH277*100-100)</f>
        <v>9.1309388623748333</v>
      </c>
      <c r="AI289" s="122"/>
      <c r="AJ289" s="122">
        <f>IF(ABS('Rentas del trabajo'!AJ289/'Rentas del trabajo'!AJ277*100-100)&gt;100,"-",'Rentas del trabajo'!AJ289/'Rentas del trabajo'!AJ277*100-100)</f>
        <v>3.6523015682565756</v>
      </c>
      <c r="AK289" s="122">
        <f>IF(ABS('Rentas del trabajo'!AK289/'Rentas del trabajo'!AK277*100-100)&gt;100,"-",'Rentas del trabajo'!AK289/'Rentas del trabajo'!AK277*100-100)</f>
        <v>2.1515686686985447</v>
      </c>
      <c r="AL289" s="122">
        <f>IF(ABS('Rentas del trabajo'!AL289/'Rentas del trabajo'!AL277*100-100)&gt;100,"-",'Rentas del trabajo'!AL289/'Rentas del trabajo'!AL277*100-100)</f>
        <v>4.034461845313885</v>
      </c>
      <c r="AM289" s="122">
        <f>IF(ABS('Rentas del trabajo'!AM289/'Rentas del trabajo'!AM277*100-100)&gt;100,"-",'Rentas del trabajo'!AM289/'Rentas del trabajo'!AM277*100-100)</f>
        <v>3.8873911024555099</v>
      </c>
      <c r="AN289" s="122">
        <f>IF(ABS('Rentas del trabajo'!AN289/'Rentas del trabajo'!AN277*100-100)&gt;100,"-",'Rentas del trabajo'!AN289/'Rentas del trabajo'!AN277*100-100)</f>
        <v>6.143924748639094</v>
      </c>
      <c r="AO289" s="122">
        <f>IF(ABS('Rentas del trabajo'!AO289/'Rentas del trabajo'!AO277*100-100)&gt;100,"-",'Rentas del trabajo'!AO289/'Rentas del trabajo'!AO277*100-100)</f>
        <v>5.7633460319666909</v>
      </c>
      <c r="AP289" s="122">
        <f>IF(ABS('Rentas del trabajo'!AP289/'Rentas del trabajo'!AP277*100-100)&gt;100,"-",'Rentas del trabajo'!AP289/'Rentas del trabajo'!AP277*100-100)</f>
        <v>1.3348852259500887</v>
      </c>
      <c r="AQ289" s="122">
        <f>IF(ABS('Rentas del trabajo'!AQ289/'Rentas del trabajo'!AQ277*100-100)&gt;100,"-",'Rentas del trabajo'!AQ289/'Rentas del trabajo'!AQ277*100-100)</f>
        <v>-7.3595868302130327</v>
      </c>
      <c r="AR289" s="122"/>
      <c r="AS289" s="122">
        <f>IF(ABS('Rentas del trabajo'!AS289/'Rentas del trabajo'!AS277*100-100)&gt;100,"-",'Rentas del trabajo'!AS289/'Rentas del trabajo'!AS277*100-100)</f>
        <v>6.7346140348564631</v>
      </c>
      <c r="AT289" s="122">
        <f>IF(ABS('Rentas del trabajo'!AT289/'Rentas del trabajo'!AT277*100-100)&gt;100,"-",'Rentas del trabajo'!AT289/'Rentas del trabajo'!AT277*100-100)</f>
        <v>4.3767507811399469</v>
      </c>
      <c r="AU289" s="122">
        <f>IF(ABS('Rentas del trabajo'!AU289/'Rentas del trabajo'!AU277*100-100)&gt;100,"-",'Rentas del trabajo'!AU289/'Rentas del trabajo'!AU277*100-100)</f>
        <v>4.7884591020693961</v>
      </c>
      <c r="AV289" s="122">
        <f>IF(ABS('Rentas del trabajo'!AV289/'Rentas del trabajo'!AV277*100-100)&gt;100,"-",'Rentas del trabajo'!AV289/'Rentas del trabajo'!AV277*100-100)</f>
        <v>1.7722856979476092</v>
      </c>
      <c r="AW289" s="122">
        <f>IF(ABS('Rentas del trabajo'!AW289/'Rentas del trabajo'!AW277*100-100)&gt;100,"-",'Rentas del trabajo'!AW289/'Rentas del trabajo'!AW277*100-100)</f>
        <v>8.519136563899778</v>
      </c>
      <c r="AX289" s="122"/>
      <c r="AY289" s="122"/>
      <c r="AZ289" s="122">
        <f>IF(ABS('Rentas del trabajo'!AZ289/'Rentas del trabajo'!AZ277*100-100)&gt;100,"-",'Rentas del trabajo'!AZ289/'Rentas del trabajo'!AZ277*100-100)</f>
        <v>6.5655617422021351</v>
      </c>
      <c r="BA289" s="122">
        <f>IF(ABS('Rentas del trabajo'!BA289/'Rentas del trabajo'!BA277*100-100)&gt;100,"-",'Rentas del trabajo'!BA289/'Rentas del trabajo'!BA277*100-100)</f>
        <v>4.6660984467979887</v>
      </c>
      <c r="BB289" s="122">
        <f>IF(ABS('Rentas del trabajo'!BB289/'Rentas del trabajo'!BB277*100-100)&gt;100,"-",'Rentas del trabajo'!BB289/'Rentas del trabajo'!BB277*100-100)</f>
        <v>6.5450168731162108</v>
      </c>
      <c r="BC289" s="122">
        <f>+'Rentas del trabajo'!BC289/'Rentas del trabajo'!BC277*100-100</f>
        <v>7.4160771100803942</v>
      </c>
      <c r="BD289" s="122"/>
      <c r="BE289" s="122">
        <f>IF(ABS('Rentas del trabajo'!BE289/'Rentas del trabajo'!BE277*100-100)&gt;100,"-",'Rentas del trabajo'!BE289/'Rentas del trabajo'!BE277*100-100)</f>
        <v>6.0063397774581944</v>
      </c>
      <c r="BF289" s="122">
        <f>IF(ABS('Rentas del trabajo'!BF289/'Rentas del trabajo'!BF277*100-100)&gt;100,"-",'Rentas del trabajo'!BF289/'Rentas del trabajo'!BF277*100-100)</f>
        <v>6.1952324965770345</v>
      </c>
      <c r="BG289" s="122">
        <f>IF(ABS('Rentas del trabajo'!BG289/'Rentas del trabajo'!BG277*100-100)&gt;100,"-",'Rentas del trabajo'!BG289/'Rentas del trabajo'!BG277*100-100)</f>
        <v>4.7737746379542756</v>
      </c>
      <c r="BH289" s="122">
        <f>IF(ABS('Rentas del trabajo'!BH289/'Rentas del trabajo'!BH277*100-100)&gt;100,"-",'Rentas del trabajo'!BH289/'Rentas del trabajo'!BH277*100-100)</f>
        <v>6.323623756386354</v>
      </c>
      <c r="BI289" s="122">
        <f>+'Rentas del trabajo'!BI289/'Rentas del trabajo'!BI277*100-100</f>
        <v>6.6703243613805938</v>
      </c>
      <c r="BJ289" s="122">
        <f>IF(ABS('Rentas del trabajo'!BJ289/'Rentas del trabajo'!BJ277*100-100)&gt;100,"-",'Rentas del trabajo'!BJ289/'Rentas del trabajo'!BJ277*100-100)</f>
        <v>-22.440864410871768</v>
      </c>
      <c r="BK289" s="123"/>
      <c r="BL289" s="123"/>
    </row>
    <row r="290" spans="2:64" ht="12" customHeight="1">
      <c r="B290" s="67" t="s">
        <v>521</v>
      </c>
      <c r="C290" s="122">
        <f>IF(ABS('Rentas del trabajo'!C290/'Rentas del trabajo'!C278*100-100)&gt;100,"-",'Rentas del trabajo'!C290/'Rentas del trabajo'!C278*100-100)</f>
        <v>4.4864173474508533</v>
      </c>
      <c r="D290" s="122">
        <f>IF(ABS('Rentas del trabajo'!D290/'Rentas del trabajo'!D278*100-100)&gt;100,"-",'Rentas del trabajo'!D290/'Rentas del trabajo'!D278*100-100)</f>
        <v>5.1069719857123062</v>
      </c>
      <c r="E290" s="122">
        <f>IF(ABS('Rentas del trabajo'!E290/'Rentas del trabajo'!E278*100-100)&gt;100,"-",'Rentas del trabajo'!E290/'Rentas del trabajo'!E278*100-100)</f>
        <v>6.6279608372220764</v>
      </c>
      <c r="F290" s="122">
        <f>IF(ABS('Rentas del trabajo'!F290/'Rentas del trabajo'!F278*100-100)&gt;100,"-",'Rentas del trabajo'!F290/'Rentas del trabajo'!F278*100-100)</f>
        <v>6.6279608372220764</v>
      </c>
      <c r="G290" s="122"/>
      <c r="H290" s="122">
        <f>IF(ABS('Rentas del trabajo'!H290/'Rentas del trabajo'!H278*100-100)&gt;100,"-",'Rentas del trabajo'!H290/'Rentas del trabajo'!H278*100-100)</f>
        <v>2.3633358901881536</v>
      </c>
      <c r="I290" s="122">
        <f>IF(ABS('Rentas del trabajo'!I290/'Rentas del trabajo'!I278*100-100)&gt;100,"-",'Rentas del trabajo'!I290/'Rentas del trabajo'!I278*100-100)</f>
        <v>0.94664357871816662</v>
      </c>
      <c r="J290" s="122">
        <f>IF(ABS('Rentas del trabajo'!J290/'Rentas del trabajo'!J278*100-100)&gt;100,"-",'Rentas del trabajo'!J290/'Rentas del trabajo'!J278*100-100)</f>
        <v>2.4997150829007069</v>
      </c>
      <c r="K290" s="122">
        <f>IF(ABS('Rentas del trabajo'!K290/'Rentas del trabajo'!K278*100-100)&gt;100,"-",'Rentas del trabajo'!K290/'Rentas del trabajo'!K278*100-100)</f>
        <v>3.7312611467257284</v>
      </c>
      <c r="L290" s="122">
        <f>IF(ABS('Rentas del trabajo'!L290/'Rentas del trabajo'!L278*100-100)&gt;100,"-",'Rentas del trabajo'!L290/'Rentas del trabajo'!L278*100-100)</f>
        <v>3.4098621149160238</v>
      </c>
      <c r="M290" s="122">
        <f>IF(ABS('Rentas del trabajo'!M290/'Rentas del trabajo'!M278*100-100)&gt;100,"-",'Rentas del trabajo'!M290/'Rentas del trabajo'!M278*100-100)</f>
        <v>3.3532043542338528</v>
      </c>
      <c r="N290" s="122">
        <f>IF(ABS('Rentas del trabajo'!N290/'Rentas del trabajo'!N278*100-100)&gt;100,"-",'Rentas del trabajo'!N290/'Rentas del trabajo'!N278*100-100)</f>
        <v>4.4563561781295107</v>
      </c>
      <c r="O290" s="122">
        <f>IF(ABS('Rentas del trabajo'!O290/'Rentas del trabajo'!O278*100-100)&gt;100,"-",'Rentas del trabajo'!O290/'Rentas del trabajo'!O278*100-100)</f>
        <v>0.82383119664439164</v>
      </c>
      <c r="P290" s="122"/>
      <c r="Q290" s="122">
        <f>IF(ABS('Rentas del trabajo'!Q290/'Rentas del trabajo'!Q278*100-100)&gt;100,"-",'Rentas del trabajo'!Q290/'Rentas del trabajo'!Q278*100-100)</f>
        <v>1.1068786908542876</v>
      </c>
      <c r="R290" s="122">
        <f>IF(ABS('Rentas del trabajo'!R290/'Rentas del trabajo'!R278*100-100)&gt;100,"-",'Rentas del trabajo'!R290/'Rentas del trabajo'!R278*100-100)</f>
        <v>0.75282379747174843</v>
      </c>
      <c r="S290" s="122">
        <f>IF(ABS('Rentas del trabajo'!S290/'Rentas del trabajo'!S278*100-100)&gt;100,"-",'Rentas del trabajo'!S290/'Rentas del trabajo'!S278*100-100)</f>
        <v>0.65413564284256154</v>
      </c>
      <c r="T290" s="122">
        <f>IF(ABS('Rentas del trabajo'!T290/'Rentas del trabajo'!T278*100-100)&gt;100,"-",'Rentas del trabajo'!T290/'Rentas del trabajo'!T278*100-100)</f>
        <v>0.65413564284256154</v>
      </c>
      <c r="U290" s="122"/>
      <c r="V290" s="122">
        <f>IF(ABS('Rentas del trabajo'!V290/'Rentas del trabajo'!V278*100-100)&gt;100,"-",'Rentas del trabajo'!V290/'Rentas del trabajo'!V278*100-100)</f>
        <v>0.95060414526018633</v>
      </c>
      <c r="W290" s="122">
        <f>IF(ABS('Rentas del trabajo'!W290/'Rentas del trabajo'!W278*100-100)&gt;100,"-",'Rentas del trabajo'!W290/'Rentas del trabajo'!W278*100-100)</f>
        <v>1.0284280411686524</v>
      </c>
      <c r="X290" s="122">
        <f>IF(ABS('Rentas del trabajo'!X290/'Rentas del trabajo'!X278*100-100)&gt;100,"-",'Rentas del trabajo'!X290/'Rentas del trabajo'!X278*100-100)</f>
        <v>1.0386043554613735</v>
      </c>
      <c r="Y290" s="122">
        <f>IF(ABS('Rentas del trabajo'!Y290/'Rentas del trabajo'!Y278*100-100)&gt;100,"-",'Rentas del trabajo'!Y290/'Rentas del trabajo'!Y278*100-100)</f>
        <v>0.4158559675494331</v>
      </c>
      <c r="Z290" s="122">
        <f>IF(ABS('Rentas del trabajo'!Z290/'Rentas del trabajo'!Z278*100-100)&gt;100,"-",'Rentas del trabajo'!Z290/'Rentas del trabajo'!Z278*100-100)</f>
        <v>2.468923926081402</v>
      </c>
      <c r="AA290" s="122">
        <f>IF(ABS('Rentas del trabajo'!AA290/'Rentas del trabajo'!AA278*100-100)&gt;100,"-",'Rentas del trabajo'!AA290/'Rentas del trabajo'!AA278*100-100)</f>
        <v>2.1386265821939645</v>
      </c>
      <c r="AB290" s="122">
        <f>IF(ABS('Rentas del trabajo'!AB290/'Rentas del trabajo'!AB278*100-100)&gt;100,"-",'Rentas del trabajo'!AB290/'Rentas del trabajo'!AB278*100-100)</f>
        <v>-3.4854153495487878</v>
      </c>
      <c r="AC290" s="122">
        <f>IF(ABS('Rentas del trabajo'!AC290/'Rentas del trabajo'!AC278*100-100)&gt;100,"-",'Rentas del trabajo'!AC290/'Rentas del trabajo'!AC278*100-100)</f>
        <v>-6.7845355863103975</v>
      </c>
      <c r="AD290" s="122"/>
      <c r="AE290" s="122">
        <f>IF(ABS('Rentas del trabajo'!AE290/'Rentas del trabajo'!AE278*100-100)&gt;100,"-",'Rentas del trabajo'!AE290/'Rentas del trabajo'!AE278*100-100)</f>
        <v>5.6429552359068538</v>
      </c>
      <c r="AF290" s="122">
        <f>IF(ABS('Rentas del trabajo'!AF290/'Rentas del trabajo'!AF278*100-100)&gt;100,"-",'Rentas del trabajo'!AF290/'Rentas del trabajo'!AF278*100-100)</f>
        <v>5.8982422836227073</v>
      </c>
      <c r="AG290" s="122">
        <f>IF(ABS('Rentas del trabajo'!AG290/'Rentas del trabajo'!AG278*100-100)&gt;100,"-",'Rentas del trabajo'!AG290/'Rentas del trabajo'!AG278*100-100)</f>
        <v>7.3254523342945532</v>
      </c>
      <c r="AH290" s="122">
        <f>IF(ABS('Rentas del trabajo'!AH290/'Rentas del trabajo'!AH278*100-100)&gt;100,"-",'Rentas del trabajo'!AH290/'Rentas del trabajo'!AH278*100-100)</f>
        <v>7.3254523342945532</v>
      </c>
      <c r="AI290" s="122"/>
      <c r="AJ290" s="122">
        <f>IF(ABS('Rentas del trabajo'!AJ290/'Rentas del trabajo'!AJ278*100-100)&gt;100,"-",'Rentas del trabajo'!AJ290/'Rentas del trabajo'!AJ278*100-100)</f>
        <v>3.3364060043868733</v>
      </c>
      <c r="AK290" s="122">
        <f>IF(ABS('Rentas del trabajo'!AK290/'Rentas del trabajo'!AK278*100-100)&gt;100,"-",'Rentas del trabajo'!AK290/'Rentas del trabajo'!AK278*100-100)</f>
        <v>1.9848071679002572</v>
      </c>
      <c r="AL290" s="122">
        <f>IF(ABS('Rentas del trabajo'!AL290/'Rentas del trabajo'!AL278*100-100)&gt;100,"-",'Rentas del trabajo'!AL290/'Rentas del trabajo'!AL278*100-100)</f>
        <v>3.5642815880871979</v>
      </c>
      <c r="AM290" s="122">
        <f>IF(ABS('Rentas del trabajo'!AM290/'Rentas del trabajo'!AM278*100-100)&gt;100,"-",'Rentas del trabajo'!AM290/'Rentas del trabajo'!AM278*100-100)</f>
        <v>4.1626337864186524</v>
      </c>
      <c r="AN290" s="122">
        <f>IF(ABS('Rentas del trabajo'!AN290/'Rentas del trabajo'!AN278*100-100)&gt;100,"-",'Rentas del trabajo'!AN290/'Rentas del trabajo'!AN278*100-100)</f>
        <v>5.9629729425989808</v>
      </c>
      <c r="AO290" s="122">
        <f>IF(ABS('Rentas del trabajo'!AO290/'Rentas del trabajo'!AO278*100-100)&gt;100,"-",'Rentas del trabajo'!AO290/'Rentas del trabajo'!AO278*100-100)</f>
        <v>5.5635434561027495</v>
      </c>
      <c r="AP290" s="122">
        <f>IF(ABS('Rentas del trabajo'!AP290/'Rentas del trabajo'!AP278*100-100)&gt;100,"-",'Rentas del trabajo'!AP290/'Rentas del trabajo'!AP278*100-100)</f>
        <v>0.81561830631761723</v>
      </c>
      <c r="AQ290" s="122">
        <f>IF(ABS('Rentas del trabajo'!AQ290/'Rentas del trabajo'!AQ278*100-100)&gt;100,"-",'Rentas del trabajo'!AQ290/'Rentas del trabajo'!AQ278*100-100)</f>
        <v>-6.0165975103734439</v>
      </c>
      <c r="AR290" s="122"/>
      <c r="AS290" s="122">
        <f>IF(ABS('Rentas del trabajo'!AS290/'Rentas del trabajo'!AS278*100-100)&gt;100,"-",'Rentas del trabajo'!AS290/'Rentas del trabajo'!AS278*100-100)</f>
        <v>5.6429552359068538</v>
      </c>
      <c r="AT290" s="122">
        <f>IF(ABS('Rentas del trabajo'!AT290/'Rentas del trabajo'!AT278*100-100)&gt;100,"-",'Rentas del trabajo'!AT290/'Rentas del trabajo'!AT278*100-100)</f>
        <v>4.1520203877364281</v>
      </c>
      <c r="AU290" s="122">
        <f>IF(ABS('Rentas del trabajo'!AU290/'Rentas del trabajo'!AU278*100-100)&gt;100,"-",'Rentas del trabajo'!AU290/'Rentas del trabajo'!AU278*100-100)</f>
        <v>4.5993569922787856</v>
      </c>
      <c r="AV290" s="122">
        <f>IF(ABS('Rentas del trabajo'!AV290/'Rentas del trabajo'!AV278*100-100)&gt;100,"-",'Rentas del trabajo'!AV290/'Rentas del trabajo'!AV278*100-100)</f>
        <v>1.278017349550467</v>
      </c>
      <c r="AW290" s="122">
        <f>IF(ABS('Rentas del trabajo'!AW290/'Rentas del trabajo'!AW278*100-100)&gt;100,"-",'Rentas del trabajo'!AW290/'Rentas del trabajo'!AW278*100-100)</f>
        <v>6.8349329873015137</v>
      </c>
      <c r="AX290" s="122"/>
      <c r="AY290" s="122"/>
      <c r="AZ290" s="122">
        <f>IF(ABS('Rentas del trabajo'!AZ290/'Rentas del trabajo'!AZ278*100-100)&gt;100,"-",'Rentas del trabajo'!AZ290/'Rentas del trabajo'!AZ278*100-100)</f>
        <v>7.0060131204481308</v>
      </c>
      <c r="BA290" s="122">
        <f>IF(ABS('Rentas del trabajo'!BA290/'Rentas del trabajo'!BA278*100-100)&gt;100,"-",'Rentas del trabajo'!BA290/'Rentas del trabajo'!BA278*100-100)</f>
        <v>4.7996993248549558</v>
      </c>
      <c r="BB290" s="122">
        <f>IF(ABS('Rentas del trabajo'!BB290/'Rentas del trabajo'!BB278*100-100)&gt;100,"-",'Rentas del trabajo'!BB290/'Rentas del trabajo'!BB278*100-100)</f>
        <v>8.3319063237624107</v>
      </c>
      <c r="BC290" s="122"/>
      <c r="BD290" s="122"/>
      <c r="BE290" s="122">
        <f>IF(ABS('Rentas del trabajo'!BE290/'Rentas del trabajo'!BE278*100-100)&gt;100,"-",'Rentas del trabajo'!BE290/'Rentas del trabajo'!BE278*100-100)</f>
        <v>3.9968217373691033</v>
      </c>
      <c r="BF290" s="122">
        <f>IF(ABS('Rentas del trabajo'!BF290/'Rentas del trabajo'!BF278*100-100)&gt;100,"-",'Rentas del trabajo'!BF290/'Rentas del trabajo'!BF278*100-100)</f>
        <v>4.0816142172205332</v>
      </c>
      <c r="BG290" s="122">
        <f>IF(ABS('Rentas del trabajo'!BG290/'Rentas del trabajo'!BG278*100-100)&gt;100,"-",'Rentas del trabajo'!BG290/'Rentas del trabajo'!BG278*100-100)</f>
        <v>4.5493873453284124</v>
      </c>
      <c r="BH290" s="122">
        <f>IF(ABS('Rentas del trabajo'!BH290/'Rentas del trabajo'!BH278*100-100)&gt;100,"-",'Rentas del trabajo'!BH290/'Rentas del trabajo'!BH278*100-100)</f>
        <v>3.7611226656671022</v>
      </c>
      <c r="BI290" s="122"/>
      <c r="BJ290" s="122">
        <f>IF(ABS('Rentas del trabajo'!BJ290/'Rentas del trabajo'!BJ278*100-100)&gt;100,"-",'Rentas del trabajo'!BJ290/'Rentas del trabajo'!BJ278*100-100)</f>
        <v>-4.2529296875004121</v>
      </c>
      <c r="BK290" s="123"/>
      <c r="BL290" s="123"/>
    </row>
    <row r="291" spans="2:64" ht="12" customHeight="1">
      <c r="B291" s="67" t="s">
        <v>522</v>
      </c>
      <c r="C291" s="122">
        <f>IF(ABS('Rentas del trabajo'!C291/'Rentas del trabajo'!C279*100-100)&gt;100,"-",'Rentas del trabajo'!C291/'Rentas del trabajo'!C279*100-100)</f>
        <v>4.4757024657975535</v>
      </c>
      <c r="D291" s="122">
        <f>IF(ABS('Rentas del trabajo'!D291/'Rentas del trabajo'!D279*100-100)&gt;100,"-",'Rentas del trabajo'!D291/'Rentas del trabajo'!D279*100-100)</f>
        <v>5.0187702713474209</v>
      </c>
      <c r="E291" s="122">
        <f>IF(ABS('Rentas del trabajo'!E291/'Rentas del trabajo'!E279*100-100)&gt;100,"-",'Rentas del trabajo'!E291/'Rentas del trabajo'!E279*100-100)</f>
        <v>5.7034679121756682</v>
      </c>
      <c r="F291" s="122">
        <f>IF(ABS('Rentas del trabajo'!F291/'Rentas del trabajo'!F279*100-100)&gt;100,"-",'Rentas del trabajo'!F291/'Rentas del trabajo'!F279*100-100)</f>
        <v>5.9001685716970798</v>
      </c>
      <c r="G291" s="122">
        <f>IF(ABS('Rentas del trabajo'!G291/'Rentas del trabajo'!G279*100-100)&gt;100,"-",'Rentas del trabajo'!G291/'Rentas del trabajo'!G279*100-100)</f>
        <v>5.6062811390108891</v>
      </c>
      <c r="H291" s="122">
        <f>IF(ABS('Rentas del trabajo'!H291/'Rentas del trabajo'!H279*100-100)&gt;100,"-",'Rentas del trabajo'!H291/'Rentas del trabajo'!H279*100-100)</f>
        <v>2.4519052781182324</v>
      </c>
      <c r="I291" s="122">
        <f>IF(ABS('Rentas del trabajo'!I291/'Rentas del trabajo'!I279*100-100)&gt;100,"-",'Rentas del trabajo'!I291/'Rentas del trabajo'!I279*100-100)</f>
        <v>0.42368713799203306</v>
      </c>
      <c r="J291" s="122">
        <f>IF(ABS('Rentas del trabajo'!J291/'Rentas del trabajo'!J279*100-100)&gt;100,"-",'Rentas del trabajo'!J291/'Rentas del trabajo'!J279*100-100)</f>
        <v>2.8011696792472804</v>
      </c>
      <c r="K291" s="122">
        <f>IF(ABS('Rentas del trabajo'!K291/'Rentas del trabajo'!K279*100-100)&gt;100,"-",'Rentas del trabajo'!K291/'Rentas del trabajo'!K279*100-100)</f>
        <v>3.2906340536860625</v>
      </c>
      <c r="L291" s="122">
        <f>IF(ABS('Rentas del trabajo'!L291/'Rentas del trabajo'!L279*100-100)&gt;100,"-",'Rentas del trabajo'!L291/'Rentas del trabajo'!L279*100-100)</f>
        <v>3.3130105636841876</v>
      </c>
      <c r="M291" s="122">
        <f>IF(ABS('Rentas del trabajo'!M291/'Rentas del trabajo'!M279*100-100)&gt;100,"-",'Rentas del trabajo'!M291/'Rentas del trabajo'!M279*100-100)</f>
        <v>3.2801880467329312</v>
      </c>
      <c r="N291" s="122">
        <f>IF(ABS('Rentas del trabajo'!N291/'Rentas del trabajo'!N279*100-100)&gt;100,"-",'Rentas del trabajo'!N291/'Rentas del trabajo'!N279*100-100)</f>
        <v>3.7083696726729158</v>
      </c>
      <c r="O291" s="122">
        <f>IF(ABS('Rentas del trabajo'!O291/'Rentas del trabajo'!O279*100-100)&gt;100,"-",'Rentas del trabajo'!O291/'Rentas del trabajo'!O279*100-100)</f>
        <v>0.55830220645789552</v>
      </c>
      <c r="P291" s="122"/>
      <c r="Q291" s="122">
        <f>IF(ABS('Rentas del trabajo'!Q291/'Rentas del trabajo'!Q279*100-100)&gt;100,"-",'Rentas del trabajo'!Q291/'Rentas del trabajo'!Q279*100-100)</f>
        <v>2.1216079326424193</v>
      </c>
      <c r="R291" s="122">
        <f>IF(ABS('Rentas del trabajo'!R291/'Rentas del trabajo'!R279*100-100)&gt;100,"-",'Rentas del trabajo'!R291/'Rentas del trabajo'!R279*100-100)</f>
        <v>1.6263869532585886</v>
      </c>
      <c r="S291" s="122">
        <f>IF(ABS('Rentas del trabajo'!S291/'Rentas del trabajo'!S279*100-100)&gt;100,"-",'Rentas del trabajo'!S291/'Rentas del trabajo'!S279*100-100)</f>
        <v>2.0678372913412773</v>
      </c>
      <c r="T291" s="122">
        <f>IF(ABS('Rentas del trabajo'!T291/'Rentas del trabajo'!T279*100-100)&gt;100,"-",'Rentas del trabajo'!T291/'Rentas del trabajo'!T279*100-100)</f>
        <v>0.42666630282546691</v>
      </c>
      <c r="U291" s="122">
        <f>IF(ABS('Rentas del trabajo'!U291/'Rentas del trabajo'!U279*100-100)&gt;100,"-",'Rentas del trabajo'!U291/'Rentas del trabajo'!U279*100-100)</f>
        <v>3.3817162791661275</v>
      </c>
      <c r="V291" s="122">
        <f>IF(ABS('Rentas del trabajo'!V291/'Rentas del trabajo'!V279*100-100)&gt;100,"-",'Rentas del trabajo'!V291/'Rentas del trabajo'!V279*100-100)</f>
        <v>0.90578110727786054</v>
      </c>
      <c r="W291" s="122">
        <f>IF(ABS('Rentas del trabajo'!W291/'Rentas del trabajo'!W279*100-100)&gt;100,"-",'Rentas del trabajo'!W291/'Rentas del trabajo'!W279*100-100)</f>
        <v>1.5307760628629552</v>
      </c>
      <c r="X291" s="122">
        <f>IF(ABS('Rentas del trabajo'!X291/'Rentas del trabajo'!X279*100-100)&gt;100,"-",'Rentas del trabajo'!X291/'Rentas del trabajo'!X279*100-100)</f>
        <v>0.69635527426348176</v>
      </c>
      <c r="Y291" s="122">
        <f>IF(ABS('Rentas del trabajo'!Y291/'Rentas del trabajo'!Y279*100-100)&gt;100,"-",'Rentas del trabajo'!Y291/'Rentas del trabajo'!Y279*100-100)</f>
        <v>1.0379089302284967</v>
      </c>
      <c r="Z291" s="122">
        <f>IF(ABS('Rentas del trabajo'!Z291/'Rentas del trabajo'!Z279*100-100)&gt;100,"-",'Rentas del trabajo'!Z291/'Rentas del trabajo'!Z279*100-100)</f>
        <v>2.0750010426001495</v>
      </c>
      <c r="AA291" s="122">
        <f>IF(ABS('Rentas del trabajo'!AA291/'Rentas del trabajo'!AA279*100-100)&gt;100,"-",'Rentas del trabajo'!AA291/'Rentas del trabajo'!AA279*100-100)</f>
        <v>1.8830381248639014</v>
      </c>
      <c r="AB291" s="122">
        <f>IF(ABS('Rentas del trabajo'!AB291/'Rentas del trabajo'!AB279*100-100)&gt;100,"-",'Rentas del trabajo'!AB291/'Rentas del trabajo'!AB279*100-100)</f>
        <v>4.80694407295492</v>
      </c>
      <c r="AC291" s="122">
        <f>IF(ABS('Rentas del trabajo'!AC291/'Rentas del trabajo'!AC279*100-100)&gt;100,"-",'Rentas del trabajo'!AC291/'Rentas del trabajo'!AC279*100-100)</f>
        <v>-8.7439576313571052</v>
      </c>
      <c r="AD291" s="122"/>
      <c r="AE291" s="122">
        <f>IF(ABS('Rentas del trabajo'!AE291/'Rentas del trabajo'!AE279*100-100)&gt;100,"-",'Rentas del trabajo'!AE291/'Rentas del trabajo'!AE279*100-100)</f>
        <v>6.6922672569958337</v>
      </c>
      <c r="AF291" s="122">
        <f>IF(ABS('Rentas del trabajo'!AF291/'Rentas del trabajo'!AF279*100-100)&gt;100,"-",'Rentas del trabajo'!AF291/'Rentas del trabajo'!AF279*100-100)</f>
        <v>6.7267818495132303</v>
      </c>
      <c r="AG291" s="122">
        <f>IF(ABS('Rentas del trabajo'!AG291/'Rentas del trabajo'!AG279*100-100)&gt;100,"-",'Rentas del trabajo'!AG291/'Rentas del trabajo'!AG279*100-100)</f>
        <v>7.889243639904592</v>
      </c>
      <c r="AH291" s="122">
        <f>IF(ABS('Rentas del trabajo'!AH291/'Rentas del trabajo'!AH279*100-100)&gt;100,"-",'Rentas del trabajo'!AH291/'Rentas del trabajo'!AH279*100-100)</f>
        <v>6.3520089056278835</v>
      </c>
      <c r="AI291" s="122">
        <f>IF(ABS('Rentas del trabajo'!AI291/'Rentas del trabajo'!AI279*100-100)&gt;100,"-",'Rentas del trabajo'!AI291/'Rentas del trabajo'!AI279*100-100)</f>
        <v>9.1775859401107596</v>
      </c>
      <c r="AJ291" s="122">
        <f>IF(ABS('Rentas del trabajo'!AJ291/'Rentas del trabajo'!AJ279*100-100)&gt;100,"-",'Rentas del trabajo'!AJ291/'Rentas del trabajo'!AJ279*100-100)</f>
        <v>3.3798952801736419</v>
      </c>
      <c r="AK291" s="122">
        <f>IF(ABS('Rentas del trabajo'!AK291/'Rentas del trabajo'!AK279*100-100)&gt;100,"-",'Rentas del trabajo'!AK291/'Rentas del trabajo'!AK279*100-100)</f>
        <v>1.9609489021447928</v>
      </c>
      <c r="AL291" s="122">
        <f>IF(ABS('Rentas del trabajo'!AL291/'Rentas del trabajo'!AL279*100-100)&gt;100,"-",'Rentas del trabajo'!AL291/'Rentas del trabajo'!AL279*100-100)</f>
        <v>3.5170310463132921</v>
      </c>
      <c r="AM291" s="122">
        <f>IF(ABS('Rentas del trabajo'!AM291/'Rentas del trabajo'!AM279*100-100)&gt;100,"-",'Rentas del trabajo'!AM291/'Rentas del trabajo'!AM279*100-100)</f>
        <v>4.3626967686189317</v>
      </c>
      <c r="AN291" s="122">
        <f>IF(ABS('Rentas del trabajo'!AN291/'Rentas del trabajo'!AN279*100-100)&gt;100,"-",'Rentas del trabajo'!AN291/'Rentas del trabajo'!AN279*100-100)</f>
        <v>5.4567566100222535</v>
      </c>
      <c r="AO291" s="122">
        <f>IF(ABS('Rentas del trabajo'!AO291/'Rentas del trabajo'!AO279*100-100)&gt;100,"-",'Rentas del trabajo'!AO291/'Rentas del trabajo'!AO279*100-100)</f>
        <v>5.2249933630840388</v>
      </c>
      <c r="AP291" s="122">
        <f>IF(ABS('Rentas del trabajo'!AP291/'Rentas del trabajo'!AP279*100-100)&gt;100,"-",'Rentas del trabajo'!AP291/'Rentas del trabajo'!AP279*100-100)</f>
        <v>8.6935730018116431</v>
      </c>
      <c r="AQ291" s="122">
        <f>IF(ABS('Rentas del trabajo'!AQ291/'Rentas del trabajo'!AQ279*100-100)&gt;100,"-",'Rentas del trabajo'!AQ291/'Rentas del trabajo'!AQ279*100-100)</f>
        <v>-8.2344731332868122</v>
      </c>
      <c r="AR291" s="122"/>
      <c r="AS291" s="122">
        <f>IF(ABS('Rentas del trabajo'!AS291/'Rentas del trabajo'!AS279*100-100)&gt;100,"-",'Rentas del trabajo'!AS291/'Rentas del trabajo'!AS279*100-100)</f>
        <v>6.6922672569958337</v>
      </c>
      <c r="AT291" s="122">
        <f>IF(ABS('Rentas del trabajo'!AT291/'Rentas del trabajo'!AT279*100-100)&gt;100,"-",'Rentas del trabajo'!AT291/'Rentas del trabajo'!AT279*100-100)</f>
        <v>4.0645481667856984</v>
      </c>
      <c r="AU291" s="122">
        <f>IF(ABS('Rentas del trabajo'!AU291/'Rentas del trabajo'!AU279*100-100)&gt;100,"-",'Rentas del trabajo'!AU291/'Rentas del trabajo'!AU279*100-100)</f>
        <v>4.4883181461050157</v>
      </c>
      <c r="AV291" s="122">
        <f>IF(ABS('Rentas del trabajo'!AV291/'Rentas del trabajo'!AV279*100-100)&gt;100,"-",'Rentas del trabajo'!AV291/'Rentas del trabajo'!AV279*100-100)</f>
        <v>2.0868153748794924</v>
      </c>
      <c r="AW291" s="122">
        <f>IF(ABS('Rentas del trabajo'!AW291/'Rentas del trabajo'!AW279*100-100)&gt;100,"-",'Rentas del trabajo'!AW291/'Rentas del trabajo'!AW279*100-100)</f>
        <v>7.5031183865677917</v>
      </c>
      <c r="AX291" s="122">
        <f>+'Rentas del trabajo'!AX291/'Rentas del trabajo'!AX279*100-100</f>
        <v>8.4602463903096066</v>
      </c>
      <c r="AY291" s="122"/>
      <c r="AZ291" s="122">
        <f>IF(ABS('Rentas del trabajo'!AZ291/'Rentas del trabajo'!AZ279*100-100)&gt;100,"-",'Rentas del trabajo'!AZ291/'Rentas del trabajo'!AZ279*100-100)</f>
        <v>5.3495410118627973</v>
      </c>
      <c r="BA291" s="122">
        <f>IF(ABS('Rentas del trabajo'!BA291/'Rentas del trabajo'!BA279*100-100)&gt;100,"-",'Rentas del trabajo'!BA291/'Rentas del trabajo'!BA279*100-100)</f>
        <v>4.393491825084368</v>
      </c>
      <c r="BB291" s="122">
        <f>IF(ABS('Rentas del trabajo'!BB291/'Rentas del trabajo'!BB279*100-100)&gt;100,"-",'Rentas del trabajo'!BB291/'Rentas del trabajo'!BB279*100-100)</f>
        <v>6.0397976956968904</v>
      </c>
      <c r="BC291" s="122"/>
      <c r="BD291" s="122"/>
      <c r="BE291" s="122">
        <f>IF(ABS('Rentas del trabajo'!BE291/'Rentas del trabajo'!BE279*100-100)&gt;100,"-",'Rentas del trabajo'!BE291/'Rentas del trabajo'!BE279*100-100)</f>
        <v>8.43069665576391</v>
      </c>
      <c r="BF291" s="122">
        <f>IF(ABS('Rentas del trabajo'!BF291/'Rentas del trabajo'!BF279*100-100)&gt;100,"-",'Rentas del trabajo'!BF291/'Rentas del trabajo'!BF279*100-100)</f>
        <v>8.8479960824890895</v>
      </c>
      <c r="BG291" s="122">
        <f>IF(ABS('Rentas del trabajo'!BG291/'Rentas del trabajo'!BG279*100-100)&gt;100,"-",'Rentas del trabajo'!BG291/'Rentas del trabajo'!BG279*100-100)</f>
        <v>4.5731698516043195</v>
      </c>
      <c r="BH291" s="122">
        <f>IF(ABS('Rentas del trabajo'!BH291/'Rentas del trabajo'!BH279*100-100)&gt;100,"-",'Rentas del trabajo'!BH291/'Rentas del trabajo'!BH279*100-100)</f>
        <v>11.884651201724367</v>
      </c>
      <c r="BI291" s="122"/>
      <c r="BJ291" s="122">
        <f>IF(ABS('Rentas del trabajo'!BJ291/'Rentas del trabajo'!BJ279*100-100)&gt;100,"-",'Rentas del trabajo'!BJ291/'Rentas del trabajo'!BJ279*100-100)</f>
        <v>-25.68921562814694</v>
      </c>
      <c r="BK291" s="123"/>
      <c r="BL291" s="123"/>
    </row>
    <row r="292" spans="2:64" ht="12" customHeight="1">
      <c r="B292" s="67" t="s">
        <v>523</v>
      </c>
      <c r="C292" s="122">
        <f>IF(ABS('Rentas del trabajo'!C292/'Rentas del trabajo'!C280*100-100)&gt;100,"-",'Rentas del trabajo'!C292/'Rentas del trabajo'!C280*100-100)</f>
        <v>8.4117410132415529</v>
      </c>
      <c r="D292" s="122">
        <f>IF(ABS('Rentas del trabajo'!D292/'Rentas del trabajo'!D280*100-100)&gt;100,"-",'Rentas del trabajo'!D292/'Rentas del trabajo'!D280*100-100)</f>
        <v>5.3239001583968388</v>
      </c>
      <c r="E292" s="122">
        <f>IF(ABS('Rentas del trabajo'!E292/'Rentas del trabajo'!E280*100-100)&gt;100,"-",'Rentas del trabajo'!E292/'Rentas del trabajo'!E280*100-100)</f>
        <v>6.4479413579912261</v>
      </c>
      <c r="F292" s="122">
        <f>IF(ABS('Rentas del trabajo'!F292/'Rentas del trabajo'!F280*100-100)&gt;100,"-",'Rentas del trabajo'!F292/'Rentas del trabajo'!F280*100-100)</f>
        <v>6.4479413579912261</v>
      </c>
      <c r="G292" s="122"/>
      <c r="H292" s="122">
        <f>IF(ABS('Rentas del trabajo'!H292/'Rentas del trabajo'!H280*100-100)&gt;100,"-",'Rentas del trabajo'!H292/'Rentas del trabajo'!H280*100-100)</f>
        <v>3.0706426396459818</v>
      </c>
      <c r="I292" s="122">
        <f>IF(ABS('Rentas del trabajo'!I292/'Rentas del trabajo'!I280*100-100)&gt;100,"-",'Rentas del trabajo'!I292/'Rentas del trabajo'!I280*100-100)</f>
        <v>1.2338361216784506</v>
      </c>
      <c r="J292" s="122">
        <f>IF(ABS('Rentas del trabajo'!J292/'Rentas del trabajo'!J280*100-100)&gt;100,"-",'Rentas del trabajo'!J292/'Rentas del trabajo'!J280*100-100)</f>
        <v>3.8576750989278992</v>
      </c>
      <c r="K292" s="122">
        <f>IF(ABS('Rentas del trabajo'!K292/'Rentas del trabajo'!K280*100-100)&gt;100,"-",'Rentas del trabajo'!K292/'Rentas del trabajo'!K280*100-100)</f>
        <v>2.1066002710889364</v>
      </c>
      <c r="L292" s="122">
        <f>IF(ABS('Rentas del trabajo'!L292/'Rentas del trabajo'!L280*100-100)&gt;100,"-",'Rentas del trabajo'!L292/'Rentas del trabajo'!L280*100-100)</f>
        <v>14.84153314870494</v>
      </c>
      <c r="M292" s="122">
        <f>IF(ABS('Rentas del trabajo'!M292/'Rentas del trabajo'!M280*100-100)&gt;100,"-",'Rentas del trabajo'!M292/'Rentas del trabajo'!M280*100-100)</f>
        <v>15.613710616162251</v>
      </c>
      <c r="N292" s="122">
        <f>IF(ABS('Rentas del trabajo'!N292/'Rentas del trabajo'!N280*100-100)&gt;100,"-",'Rentas del trabajo'!N292/'Rentas del trabajo'!N280*100-100)</f>
        <v>7.8370493116364912</v>
      </c>
      <c r="O292" s="122">
        <f>IF(ABS('Rentas del trabajo'!O292/'Rentas del trabajo'!O280*100-100)&gt;100,"-",'Rentas del trabajo'!O292/'Rentas del trabajo'!O280*100-100)</f>
        <v>0.7714221501418308</v>
      </c>
      <c r="P292" s="122"/>
      <c r="Q292" s="122">
        <f>IF(ABS('Rentas del trabajo'!Q292/'Rentas del trabajo'!Q280*100-100)&gt;100,"-",'Rentas del trabajo'!Q292/'Rentas del trabajo'!Q280*100-100)</f>
        <v>-0.54857624366194102</v>
      </c>
      <c r="R292" s="122">
        <f>IF(ABS('Rentas del trabajo'!R292/'Rentas del trabajo'!R280*100-100)&gt;100,"-",'Rentas del trabajo'!R292/'Rentas del trabajo'!R280*100-100)</f>
        <v>1.0855548696928423</v>
      </c>
      <c r="S292" s="122">
        <f>IF(ABS('Rentas del trabajo'!S292/'Rentas del trabajo'!S280*100-100)&gt;100,"-",'Rentas del trabajo'!S292/'Rentas del trabajo'!S280*100-100)</f>
        <v>1.0874986232573036</v>
      </c>
      <c r="T292" s="122">
        <f>IF(ABS('Rentas del trabajo'!T292/'Rentas del trabajo'!T280*100-100)&gt;100,"-",'Rentas del trabajo'!T292/'Rentas del trabajo'!T280*100-100)</f>
        <v>1.0874986232573036</v>
      </c>
      <c r="U292" s="122"/>
      <c r="V292" s="122">
        <f>IF(ABS('Rentas del trabajo'!V292/'Rentas del trabajo'!V280*100-100)&gt;100,"-",'Rentas del trabajo'!V292/'Rentas del trabajo'!V280*100-100)</f>
        <v>1.0576989845848743</v>
      </c>
      <c r="W292" s="122">
        <f>IF(ABS('Rentas del trabajo'!W292/'Rentas del trabajo'!W280*100-100)&gt;100,"-",'Rentas del trabajo'!W292/'Rentas del trabajo'!W280*100-100)</f>
        <v>0.27755765947372879</v>
      </c>
      <c r="X292" s="122">
        <f>IF(ABS('Rentas del trabajo'!X292/'Rentas del trabajo'!X280*100-100)&gt;100,"-",'Rentas del trabajo'!X292/'Rentas del trabajo'!X280*100-100)</f>
        <v>1.180751958692511</v>
      </c>
      <c r="Y292" s="122">
        <f>IF(ABS('Rentas del trabajo'!Y292/'Rentas del trabajo'!Y280*100-100)&gt;100,"-",'Rentas del trabajo'!Y292/'Rentas del trabajo'!Y280*100-100)</f>
        <v>1.2172776658628806</v>
      </c>
      <c r="Z292" s="122">
        <f>IF(ABS('Rentas del trabajo'!Z292/'Rentas del trabajo'!Z280*100-100)&gt;100,"-",'Rentas del trabajo'!Z292/'Rentas del trabajo'!Z280*100-100)</f>
        <v>0.46693092130311697</v>
      </c>
      <c r="AA292" s="122">
        <f>IF(ABS('Rentas del trabajo'!AA292/'Rentas del trabajo'!AA280*100-100)&gt;100,"-",'Rentas del trabajo'!AA292/'Rentas del trabajo'!AA280*100-100)</f>
        <v>0.36364253058076201</v>
      </c>
      <c r="AB292" s="122">
        <f>IF(ABS('Rentas del trabajo'!AB292/'Rentas del trabajo'!AB280*100-100)&gt;100,"-",'Rentas del trabajo'!AB292/'Rentas del trabajo'!AB280*100-100)</f>
        <v>-3.8549919913722164</v>
      </c>
      <c r="AC292" s="122">
        <f>IF(ABS('Rentas del trabajo'!AC292/'Rentas del trabajo'!AC280*100-100)&gt;100,"-",'Rentas del trabajo'!AC292/'Rentas del trabajo'!AC280*100-100)</f>
        <v>-8.8211896313734286</v>
      </c>
      <c r="AD292" s="122"/>
      <c r="AE292" s="122">
        <f>IF(ABS('Rentas del trabajo'!AE292/'Rentas del trabajo'!AE280*100-100)&gt;100,"-",'Rentas del trabajo'!AE292/'Rentas del trabajo'!AE280*100-100)</f>
        <v>7.8170199567026089</v>
      </c>
      <c r="AF292" s="122">
        <f>IF(ABS('Rentas del trabajo'!AF292/'Rentas del trabajo'!AF280*100-100)&gt;100,"-",'Rentas del trabajo'!AF292/'Rentas del trabajo'!AF280*100-100)</f>
        <v>6.4672488855167245</v>
      </c>
      <c r="AG292" s="122">
        <f>IF(ABS('Rentas del trabajo'!AG292/'Rentas del trabajo'!AG280*100-100)&gt;100,"-",'Rentas del trabajo'!AG292/'Rentas del trabajo'!AG280*100-100)</f>
        <v>7.6055612547451119</v>
      </c>
      <c r="AH292" s="122">
        <f>IF(ABS('Rentas del trabajo'!AH292/'Rentas del trabajo'!AH280*100-100)&gt;100,"-",'Rentas del trabajo'!AH292/'Rentas del trabajo'!AH280*100-100)</f>
        <v>7.6055612547451119</v>
      </c>
      <c r="AI292" s="122"/>
      <c r="AJ292" s="122">
        <f>IF(ABS('Rentas del trabajo'!AJ292/'Rentas del trabajo'!AJ280*100-100)&gt;100,"-",'Rentas del trabajo'!AJ292/'Rentas del trabajo'!AJ280*100-100)</f>
        <v>4.1608197802506197</v>
      </c>
      <c r="AK292" s="122">
        <f>IF(ABS('Rentas del trabajo'!AK292/'Rentas del trabajo'!AK280*100-100)&gt;100,"-",'Rentas del trabajo'!AK292/'Rentas del trabajo'!AK280*100-100)</f>
        <v>1.51481838781325</v>
      </c>
      <c r="AL292" s="122">
        <f>IF(ABS('Rentas del trabajo'!AL292/'Rentas del trabajo'!AL280*100-100)&gt;100,"-",'Rentas del trabajo'!AL292/'Rentas del trabajo'!AL280*100-100)</f>
        <v>5.0839766319109998</v>
      </c>
      <c r="AM292" s="122">
        <f>IF(ABS('Rentas del trabajo'!AM292/'Rentas del trabajo'!AM280*100-100)&gt;100,"-",'Rentas del trabajo'!AM292/'Rentas del trabajo'!AM280*100-100)</f>
        <v>3.3495211115607759</v>
      </c>
      <c r="AN292" s="122">
        <f>IF(ABS('Rentas del trabajo'!AN292/'Rentas del trabajo'!AN280*100-100)&gt;100,"-",'Rentas del trabajo'!AN292/'Rentas del trabajo'!AN280*100-100)</f>
        <v>15.377763777474811</v>
      </c>
      <c r="AO292" s="122">
        <f>IF(ABS('Rentas del trabajo'!AO292/'Rentas del trabajo'!AO280*100-100)&gt;100,"-",'Rentas del trabajo'!AO292/'Rentas del trabajo'!AO280*100-100)</f>
        <v>16.034131239145182</v>
      </c>
      <c r="AP292" s="122">
        <f>IF(ABS('Rentas del trabajo'!AP292/'Rentas del trabajo'!AP280*100-100)&gt;100,"-",'Rentas del trabajo'!AP292/'Rentas del trabajo'!AP280*100-100)</f>
        <v>3.6799396969408065</v>
      </c>
      <c r="AQ292" s="122">
        <f>IF(ABS('Rentas del trabajo'!AQ292/'Rentas del trabajo'!AQ280*100-100)&gt;100,"-",'Rentas del trabajo'!AQ292/'Rentas del trabajo'!AQ280*100-100)</f>
        <v>-8.1178160919540261</v>
      </c>
      <c r="AR292" s="122"/>
      <c r="AS292" s="122">
        <f>IF(ABS('Rentas del trabajo'!AS292/'Rentas del trabajo'!AS280*100-100)&gt;100,"-",'Rentas del trabajo'!AS292/'Rentas del trabajo'!AS280*100-100)</f>
        <v>7.8170199567026089</v>
      </c>
      <c r="AT292" s="122">
        <f>IF(ABS('Rentas del trabajo'!AT292/'Rentas del trabajo'!AT280*100-100)&gt;100,"-",'Rentas del trabajo'!AT292/'Rentas del trabajo'!AT280*100-100)</f>
        <v>8.43468808536268</v>
      </c>
      <c r="AU292" s="122">
        <f>IF(ABS('Rentas del trabajo'!AU292/'Rentas del trabajo'!AU280*100-100)&gt;100,"-",'Rentas del trabajo'!AU292/'Rentas del trabajo'!AU280*100-100)</f>
        <v>9.7040512372156087</v>
      </c>
      <c r="AV292" s="122">
        <f>IF(ABS('Rentas del trabajo'!AV292/'Rentas del trabajo'!AV280*100-100)&gt;100,"-",'Rentas del trabajo'!AV292/'Rentas del trabajo'!AV280*100-100)</f>
        <v>0.47814139379195808</v>
      </c>
      <c r="AW292" s="122">
        <f>IF(ABS('Rentas del trabajo'!AW292/'Rentas del trabajo'!AW280*100-100)&gt;100,"-",'Rentas del trabajo'!AW292/'Rentas del trabajo'!AW280*100-100)</f>
        <v>7.3860068556530507</v>
      </c>
      <c r="AX292" s="122"/>
      <c r="AY292" s="122"/>
      <c r="AZ292" s="122">
        <f>IF(ABS('Rentas del trabajo'!AZ292/'Rentas del trabajo'!AZ280*100-100)&gt;100,"-",'Rentas del trabajo'!AZ292/'Rentas del trabajo'!AZ280*100-100)</f>
        <v>7.2988980436615236</v>
      </c>
      <c r="BA292" s="122">
        <f>IF(ABS('Rentas del trabajo'!BA292/'Rentas del trabajo'!BA280*100-100)&gt;100,"-",'Rentas del trabajo'!BA292/'Rentas del trabajo'!BA280*100-100)</f>
        <v>5.2371379913623883</v>
      </c>
      <c r="BB292" s="122">
        <f>IF(ABS('Rentas del trabajo'!BB292/'Rentas del trabajo'!BB280*100-100)&gt;100,"-",'Rentas del trabajo'!BB292/'Rentas del trabajo'!BB280*100-100)</f>
        <v>7.2347956679648178</v>
      </c>
      <c r="BC292" s="122">
        <f>+'Rentas del trabajo'!BC292/'Rentas del trabajo'!BC280*100-100</f>
        <v>8.7378922087044657</v>
      </c>
      <c r="BD292" s="122"/>
      <c r="BE292" s="122">
        <f>IF(ABS('Rentas del trabajo'!BE292/'Rentas del trabajo'!BE280*100-100)&gt;100,"-",'Rentas del trabajo'!BE292/'Rentas del trabajo'!BE280*100-100)</f>
        <v>6.5860655754693198</v>
      </c>
      <c r="BF292" s="122">
        <f>IF(ABS('Rentas del trabajo'!BF292/'Rentas del trabajo'!BF280*100-100)&gt;100,"-",'Rentas del trabajo'!BF292/'Rentas del trabajo'!BF280*100-100)</f>
        <v>6.82772476184536</v>
      </c>
      <c r="BG292" s="122">
        <f>IF(ABS('Rentas del trabajo'!BG292/'Rentas del trabajo'!BG280*100-100)&gt;100,"-",'Rentas del trabajo'!BG292/'Rentas del trabajo'!BG280*100-100)</f>
        <v>5.1742413197616486</v>
      </c>
      <c r="BH292" s="122">
        <f>IF(ABS('Rentas del trabajo'!BH292/'Rentas del trabajo'!BH280*100-100)&gt;100,"-",'Rentas del trabajo'!BH292/'Rentas del trabajo'!BH280*100-100)</f>
        <v>6.7429487501870398</v>
      </c>
      <c r="BI292" s="122">
        <f>+'Rentas del trabajo'!BI292/'Rentas del trabajo'!BI280*100-100</f>
        <v>7.9204591464432781</v>
      </c>
      <c r="BJ292" s="122">
        <f>IF(ABS('Rentas del trabajo'!BJ292/'Rentas del trabajo'!BJ280*100-100)&gt;100,"-",'Rentas del trabajo'!BJ292/'Rentas del trabajo'!BJ280*100-100)</f>
        <v>-32.557000506668132</v>
      </c>
      <c r="BK292" s="123"/>
      <c r="BL292" s="123"/>
    </row>
    <row r="293" spans="2:64" ht="12" customHeight="1">
      <c r="B293" s="67" t="s">
        <v>524</v>
      </c>
      <c r="C293" s="122">
        <f>IF(ABS('Rentas del trabajo'!C293/'Rentas del trabajo'!C281*100-100)&gt;100,"-",'Rentas del trabajo'!C293/'Rentas del trabajo'!C281*100-100)</f>
        <v>5.2510207563585993</v>
      </c>
      <c r="D293" s="122">
        <f>IF(ABS('Rentas del trabajo'!D293/'Rentas del trabajo'!D281*100-100)&gt;100,"-",'Rentas del trabajo'!D293/'Rentas del trabajo'!D281*100-100)</f>
        <v>5.6834566651888991</v>
      </c>
      <c r="E293" s="122">
        <f>IF(ABS('Rentas del trabajo'!E293/'Rentas del trabajo'!E281*100-100)&gt;100,"-",'Rentas del trabajo'!E293/'Rentas del trabajo'!E281*100-100)</f>
        <v>6.8730348315602754</v>
      </c>
      <c r="F293" s="122">
        <f>IF(ABS('Rentas del trabajo'!F293/'Rentas del trabajo'!F281*100-100)&gt;100,"-",'Rentas del trabajo'!F293/'Rentas del trabajo'!F281*100-100)</f>
        <v>6.8730348315602754</v>
      </c>
      <c r="G293" s="122"/>
      <c r="H293" s="122">
        <f>IF(ABS('Rentas del trabajo'!H293/'Rentas del trabajo'!H281*100-100)&gt;100,"-",'Rentas del trabajo'!H293/'Rentas del trabajo'!H281*100-100)</f>
        <v>3.678978533786875</v>
      </c>
      <c r="I293" s="122">
        <f>IF(ABS('Rentas del trabajo'!I293/'Rentas del trabajo'!I281*100-100)&gt;100,"-",'Rentas del trabajo'!I293/'Rentas del trabajo'!I281*100-100)</f>
        <v>2.6293115271482748</v>
      </c>
      <c r="J293" s="122">
        <f>IF(ABS('Rentas del trabajo'!J293/'Rentas del trabajo'!J281*100-100)&gt;100,"-",'Rentas del trabajo'!J293/'Rentas del trabajo'!J281*100-100)</f>
        <v>3.9691396391882847</v>
      </c>
      <c r="K293" s="122">
        <f>IF(ABS('Rentas del trabajo'!K293/'Rentas del trabajo'!K281*100-100)&gt;100,"-",'Rentas del trabajo'!K293/'Rentas del trabajo'!K281*100-100)</f>
        <v>3.8108461065722139</v>
      </c>
      <c r="L293" s="122">
        <f>IF(ABS('Rentas del trabajo'!L293/'Rentas del trabajo'!L281*100-100)&gt;100,"-",'Rentas del trabajo'!L293/'Rentas del trabajo'!L281*100-100)</f>
        <v>5.1138709734148904</v>
      </c>
      <c r="M293" s="122">
        <f>IF(ABS('Rentas del trabajo'!M293/'Rentas del trabajo'!M281*100-100)&gt;100,"-",'Rentas del trabajo'!M293/'Rentas del trabajo'!M281*100-100)</f>
        <v>5.1804318101623466</v>
      </c>
      <c r="N293" s="122">
        <f>IF(ABS('Rentas del trabajo'!N293/'Rentas del trabajo'!N281*100-100)&gt;100,"-",'Rentas del trabajo'!N293/'Rentas del trabajo'!N281*100-100)</f>
        <v>3.4768854125002377</v>
      </c>
      <c r="O293" s="122">
        <f>IF(ABS('Rentas del trabajo'!O293/'Rentas del trabajo'!O281*100-100)&gt;100,"-",'Rentas del trabajo'!O293/'Rentas del trabajo'!O281*100-100)</f>
        <v>-0.15687261200523039</v>
      </c>
      <c r="P293" s="122"/>
      <c r="Q293" s="122">
        <f>IF(ABS('Rentas del trabajo'!Q293/'Rentas del trabajo'!Q281*100-100)&gt;100,"-",'Rentas del trabajo'!Q293/'Rentas del trabajo'!Q281*100-100)</f>
        <v>0.60193590325241075</v>
      </c>
      <c r="R293" s="122">
        <f>IF(ABS('Rentas del trabajo'!R293/'Rentas del trabajo'!R281*100-100)&gt;100,"-",'Rentas del trabajo'!R293/'Rentas del trabajo'!R281*100-100)</f>
        <v>0.52528012144775005</v>
      </c>
      <c r="S293" s="122">
        <f>IF(ABS('Rentas del trabajo'!S293/'Rentas del trabajo'!S281*100-100)&gt;100,"-",'Rentas del trabajo'!S293/'Rentas del trabajo'!S281*100-100)</f>
        <v>-2.2062467424589727E-2</v>
      </c>
      <c r="T293" s="122">
        <f>IF(ABS('Rentas del trabajo'!T293/'Rentas del trabajo'!T281*100-100)&gt;100,"-",'Rentas del trabajo'!T293/'Rentas del trabajo'!T281*100-100)</f>
        <v>-2.2062467424589727E-2</v>
      </c>
      <c r="U293" s="122"/>
      <c r="V293" s="122">
        <f>IF(ABS('Rentas del trabajo'!V293/'Rentas del trabajo'!V281*100-100)&gt;100,"-",'Rentas del trabajo'!V293/'Rentas del trabajo'!V281*100-100)</f>
        <v>1.5172053245800186</v>
      </c>
      <c r="W293" s="122">
        <f>IF(ABS('Rentas del trabajo'!W293/'Rentas del trabajo'!W281*100-100)&gt;100,"-",'Rentas del trabajo'!W293/'Rentas del trabajo'!W281*100-100)</f>
        <v>1.1048061858609515</v>
      </c>
      <c r="X293" s="122">
        <f>IF(ABS('Rentas del trabajo'!X293/'Rentas del trabajo'!X281*100-100)&gt;100,"-",'Rentas del trabajo'!X293/'Rentas del trabajo'!X281*100-100)</f>
        <v>1.6554173284143161</v>
      </c>
      <c r="Y293" s="122">
        <f>IF(ABS('Rentas del trabajo'!Y293/'Rentas del trabajo'!Y281*100-100)&gt;100,"-",'Rentas del trabajo'!Y293/'Rentas del trabajo'!Y281*100-100)</f>
        <v>1.2889118508373656</v>
      </c>
      <c r="Z293" s="122">
        <f>IF(ABS('Rentas del trabajo'!Z293/'Rentas del trabajo'!Z281*100-100)&gt;100,"-",'Rentas del trabajo'!Z293/'Rentas del trabajo'!Z281*100-100)</f>
        <v>1.1328179906234652</v>
      </c>
      <c r="AA293" s="122">
        <f>IF(ABS('Rentas del trabajo'!AA293/'Rentas del trabajo'!AA281*100-100)&gt;100,"-",'Rentas del trabajo'!AA293/'Rentas del trabajo'!AA281*100-100)</f>
        <v>0.72746276520001629</v>
      </c>
      <c r="AB293" s="122">
        <f>IF(ABS('Rentas del trabajo'!AB293/'Rentas del trabajo'!AB281*100-100)&gt;100,"-",'Rentas del trabajo'!AB293/'Rentas del trabajo'!AB281*100-100)</f>
        <v>-4.7377948229610922</v>
      </c>
      <c r="AC293" s="122">
        <f>IF(ABS('Rentas del trabajo'!AC293/'Rentas del trabajo'!AC281*100-100)&gt;100,"-",'Rentas del trabajo'!AC293/'Rentas del trabajo'!AC281*100-100)</f>
        <v>-3.3240841814611457</v>
      </c>
      <c r="AD293" s="122"/>
      <c r="AE293" s="122">
        <f>IF(ABS('Rentas del trabajo'!AE293/'Rentas del trabajo'!AE281*100-100)&gt;100,"-",'Rentas del trabajo'!AE293/'Rentas del trabajo'!AE281*100-100)</f>
        <v>5.8845644388307647</v>
      </c>
      <c r="AF293" s="122">
        <f>IF(ABS('Rentas del trabajo'!AF293/'Rentas del trabajo'!AF281*100-100)&gt;100,"-",'Rentas del trabajo'!AF293/'Rentas del trabajo'!AF281*100-100)</f>
        <v>6.2385908547099689</v>
      </c>
      <c r="AG293" s="122">
        <f>IF(ABS('Rentas del trabajo'!AG293/'Rentas del trabajo'!AG281*100-100)&gt;100,"-",'Rentas del trabajo'!AG293/'Rentas del trabajo'!AG281*100-100)</f>
        <v>6.849456003064887</v>
      </c>
      <c r="AH293" s="122">
        <f>IF(ABS('Rentas del trabajo'!AH293/'Rentas del trabajo'!AH281*100-100)&gt;100,"-",'Rentas del trabajo'!AH293/'Rentas del trabajo'!AH281*100-100)</f>
        <v>6.849456003064887</v>
      </c>
      <c r="AI293" s="122"/>
      <c r="AJ293" s="122">
        <f>IF(ABS('Rentas del trabajo'!AJ293/'Rentas del trabajo'!AJ281*100-100)&gt;100,"-",'Rentas del trabajo'!AJ293/'Rentas del trabajo'!AJ281*100-100)</f>
        <v>5.2520015165716813</v>
      </c>
      <c r="AK293" s="122">
        <f>IF(ABS('Rentas del trabajo'!AK293/'Rentas del trabajo'!AK281*100-100)&gt;100,"-",'Rentas del trabajo'!AK293/'Rentas del trabajo'!AK281*100-100)</f>
        <v>3.7631665094067159</v>
      </c>
      <c r="AL293" s="122">
        <f>IF(ABS('Rentas del trabajo'!AL293/'Rentas del trabajo'!AL281*100-100)&gt;100,"-",'Rentas del trabajo'!AL293/'Rentas del trabajo'!AL281*100-100)</f>
        <v>5.6902627929786576</v>
      </c>
      <c r="AM293" s="122">
        <f>IF(ABS('Rentas del trabajo'!AM293/'Rentas del trabajo'!AM281*100-100)&gt;100,"-",'Rentas del trabajo'!AM293/'Rentas del trabajo'!AM281*100-100)</f>
        <v>5.1488764044943736</v>
      </c>
      <c r="AN293" s="122">
        <f>IF(ABS('Rentas del trabajo'!AN293/'Rentas del trabajo'!AN281*100-100)&gt;100,"-",'Rentas del trabajo'!AN293/'Rentas del trabajo'!AN281*100-100)</f>
        <v>6.3046198144424608</v>
      </c>
      <c r="AO293" s="122">
        <f>IF(ABS('Rentas del trabajo'!AO293/'Rentas del trabajo'!AO281*100-100)&gt;100,"-",'Rentas del trabajo'!AO293/'Rentas del trabajo'!AO281*100-100)</f>
        <v>5.945580287857851</v>
      </c>
      <c r="AP293" s="122">
        <f>IF(ABS('Rentas del trabajo'!AP293/'Rentas del trabajo'!AP281*100-100)&gt;100,"-",'Rentas del trabajo'!AP293/'Rentas del trabajo'!AP281*100-100)</f>
        <v>-1.4256371075345697</v>
      </c>
      <c r="AQ293" s="122">
        <f>IF(ABS('Rentas del trabajo'!AQ293/'Rentas del trabajo'!AQ281*100-100)&gt;100,"-",'Rentas del trabajo'!AQ293/'Rentas del trabajo'!AQ281*100-100)</f>
        <v>-3.4757422157856723</v>
      </c>
      <c r="AR293" s="122"/>
      <c r="AS293" s="122">
        <f>IF(ABS('Rentas del trabajo'!AS293/'Rentas del trabajo'!AS281*100-100)&gt;100,"-",'Rentas del trabajo'!AS293/'Rentas del trabajo'!AS281*100-100)</f>
        <v>5.8845644388307647</v>
      </c>
      <c r="AT293" s="122">
        <f>IF(ABS('Rentas del trabajo'!AT293/'Rentas del trabajo'!AT281*100-100)&gt;100,"-",'Rentas del trabajo'!AT293/'Rentas del trabajo'!AT281*100-100)</f>
        <v>5.3194043372402575</v>
      </c>
      <c r="AU293" s="122">
        <f>IF(ABS('Rentas del trabajo'!AU293/'Rentas del trabajo'!AU281*100-100)&gt;100,"-",'Rentas del trabajo'!AU293/'Rentas del trabajo'!AU281*100-100)</f>
        <v>5.8506714986023667</v>
      </c>
      <c r="AV293" s="122">
        <f>IF(ABS('Rentas del trabajo'!AV293/'Rentas del trabajo'!AV281*100-100)&gt;100,"-",'Rentas del trabajo'!AV293/'Rentas del trabajo'!AV281*100-100)</f>
        <v>1.7967581394237868</v>
      </c>
      <c r="AW293" s="122">
        <f>IF(ABS('Rentas del trabajo'!AW293/'Rentas del trabajo'!AW281*100-100)&gt;100,"-",'Rentas del trabajo'!AW293/'Rentas del trabajo'!AW281*100-100)</f>
        <v>6.3822276469462196</v>
      </c>
      <c r="AX293" s="122"/>
      <c r="AY293" s="122"/>
      <c r="AZ293" s="122">
        <f>IF(ABS('Rentas del trabajo'!AZ293/'Rentas del trabajo'!AZ281*100-100)&gt;100,"-",'Rentas del trabajo'!AZ293/'Rentas del trabajo'!AZ281*100-100)</f>
        <v>7.9418195820287991</v>
      </c>
      <c r="BA293" s="122">
        <f>IF(ABS('Rentas del trabajo'!BA293/'Rentas del trabajo'!BA281*100-100)&gt;100,"-",'Rentas del trabajo'!BA293/'Rentas del trabajo'!BA281*100-100)</f>
        <v>9.1704447876207524</v>
      </c>
      <c r="BB293" s="122">
        <f>IF(ABS('Rentas del trabajo'!BB293/'Rentas del trabajo'!BB281*100-100)&gt;100,"-",'Rentas del trabajo'!BB293/'Rentas del trabajo'!BB281*100-100)</f>
        <v>7.2603126596349341</v>
      </c>
      <c r="BC293" s="122"/>
      <c r="BD293" s="122"/>
      <c r="BE293" s="122">
        <f>IF(ABS('Rentas del trabajo'!BE293/'Rentas del trabajo'!BE281*100-100)&gt;100,"-",'Rentas del trabajo'!BE293/'Rentas del trabajo'!BE281*100-100)</f>
        <v>7.8752207047631373</v>
      </c>
      <c r="BF293" s="122">
        <f>IF(ABS('Rentas del trabajo'!BF293/'Rentas del trabajo'!BF281*100-100)&gt;100,"-",'Rentas del trabajo'!BF293/'Rentas del trabajo'!BF281*100-100)</f>
        <v>8.1503665946038808</v>
      </c>
      <c r="BG293" s="122">
        <f>IF(ABS('Rentas del trabajo'!BG293/'Rentas del trabajo'!BG281*100-100)&gt;100,"-",'Rentas del trabajo'!BG293/'Rentas del trabajo'!BG281*100-100)</f>
        <v>9.4106854255304313</v>
      </c>
      <c r="BH293" s="122">
        <f>IF(ABS('Rentas del trabajo'!BH293/'Rentas del trabajo'!BH281*100-100)&gt;100,"-",'Rentas del trabajo'!BH293/'Rentas del trabajo'!BH281*100-100)</f>
        <v>7.4396774689757166</v>
      </c>
      <c r="BI293" s="122"/>
      <c r="BJ293" s="122">
        <f>IF(ABS('Rentas del trabajo'!BJ293/'Rentas del trabajo'!BJ281*100-100)&gt;100,"-",'Rentas del trabajo'!BJ293/'Rentas del trabajo'!BJ281*100-100)</f>
        <v>-24.852889334816908</v>
      </c>
      <c r="BK293" s="123"/>
      <c r="BL293" s="123"/>
    </row>
    <row r="294" spans="2:64" ht="12" customHeight="1">
      <c r="B294" s="67" t="s">
        <v>525</v>
      </c>
      <c r="C294" s="122">
        <f>IF(ABS('Rentas del trabajo'!C294/'Rentas del trabajo'!C282*100-100)&gt;100,"-",'Rentas del trabajo'!C294/'Rentas del trabajo'!C282*100-100)</f>
        <v>4.8893252138483092</v>
      </c>
      <c r="D294" s="122">
        <f>IF(ABS('Rentas del trabajo'!D294/'Rentas del trabajo'!D282*100-100)&gt;100,"-",'Rentas del trabajo'!D294/'Rentas del trabajo'!D282*100-100)</f>
        <v>4.9804860696604152</v>
      </c>
      <c r="E294" s="122">
        <f>IF(ABS('Rentas del trabajo'!E294/'Rentas del trabajo'!E282*100-100)&gt;100,"-",'Rentas del trabajo'!E294/'Rentas del trabajo'!E282*100-100)</f>
        <v>5.2548939607850684</v>
      </c>
      <c r="F294" s="122">
        <f>IF(ABS('Rentas del trabajo'!F294/'Rentas del trabajo'!F282*100-100)&gt;100,"-",'Rentas del trabajo'!F294/'Rentas del trabajo'!F282*100-100)</f>
        <v>5.818414828342739</v>
      </c>
      <c r="G294" s="122">
        <f>IF(ABS('Rentas del trabajo'!G294/'Rentas del trabajo'!G282*100-100)&gt;100,"-",'Rentas del trabajo'!G294/'Rentas del trabajo'!G282*100-100)</f>
        <v>5.0368660969196242</v>
      </c>
      <c r="H294" s="122">
        <f>IF(ABS('Rentas del trabajo'!H294/'Rentas del trabajo'!H282*100-100)&gt;100,"-",'Rentas del trabajo'!H294/'Rentas del trabajo'!H282*100-100)</f>
        <v>3.5286858308670759</v>
      </c>
      <c r="I294" s="122">
        <f>IF(ABS('Rentas del trabajo'!I294/'Rentas del trabajo'!I282*100-100)&gt;100,"-",'Rentas del trabajo'!I294/'Rentas del trabajo'!I282*100-100)</f>
        <v>1.7244882733447753</v>
      </c>
      <c r="J294" s="122">
        <f>IF(ABS('Rentas del trabajo'!J294/'Rentas del trabajo'!J282*100-100)&gt;100,"-",'Rentas del trabajo'!J294/'Rentas del trabajo'!J282*100-100)</f>
        <v>4.0130898089901166</v>
      </c>
      <c r="K294" s="122">
        <f>IF(ABS('Rentas del trabajo'!K294/'Rentas del trabajo'!K282*100-100)&gt;100,"-",'Rentas del trabajo'!K294/'Rentas del trabajo'!K282*100-100)</f>
        <v>3.6826184949038065</v>
      </c>
      <c r="L294" s="122">
        <f>IF(ABS('Rentas del trabajo'!L294/'Rentas del trabajo'!L282*100-100)&gt;100,"-",'Rentas del trabajo'!L294/'Rentas del trabajo'!L282*100-100)</f>
        <v>5.083010546679148</v>
      </c>
      <c r="M294" s="122">
        <f>IF(ABS('Rentas del trabajo'!M294/'Rentas del trabajo'!M282*100-100)&gt;100,"-",'Rentas del trabajo'!M294/'Rentas del trabajo'!M282*100-100)</f>
        <v>5.1470383269142985</v>
      </c>
      <c r="N294" s="122">
        <f>IF(ABS('Rentas del trabajo'!N294/'Rentas del trabajo'!N282*100-100)&gt;100,"-",'Rentas del trabajo'!N294/'Rentas del trabajo'!N282*100-100)</f>
        <v>4.2922918489323791</v>
      </c>
      <c r="O294" s="122">
        <f>IF(ABS('Rentas del trabajo'!O294/'Rentas del trabajo'!O282*100-100)&gt;100,"-",'Rentas del trabajo'!O294/'Rentas del trabajo'!O282*100-100)</f>
        <v>0.14128254351719249</v>
      </c>
      <c r="P294" s="122"/>
      <c r="Q294" s="122">
        <f>IF(ABS('Rentas del trabajo'!Q294/'Rentas del trabajo'!Q282*100-100)&gt;100,"-",'Rentas del trabajo'!Q294/'Rentas del trabajo'!Q282*100-100)</f>
        <v>0.6963569764325257</v>
      </c>
      <c r="R294" s="122">
        <f>IF(ABS('Rentas del trabajo'!R294/'Rentas del trabajo'!R282*100-100)&gt;100,"-",'Rentas del trabajo'!R294/'Rentas del trabajo'!R282*100-100)</f>
        <v>0.18503439159576374</v>
      </c>
      <c r="S294" s="122">
        <f>IF(ABS('Rentas del trabajo'!S294/'Rentas del trabajo'!S282*100-100)&gt;100,"-",'Rentas del trabajo'!S294/'Rentas del trabajo'!S282*100-100)</f>
        <v>-0.12963740023718628</v>
      </c>
      <c r="T294" s="122">
        <f>IF(ABS('Rentas del trabajo'!T294/'Rentas del trabajo'!T282*100-100)&gt;100,"-",'Rentas del trabajo'!T294/'Rentas del trabajo'!T282*100-100)</f>
        <v>-0.32543373202554449</v>
      </c>
      <c r="U294" s="122">
        <f>IF(ABS('Rentas del trabajo'!U294/'Rentas del trabajo'!U282*100-100)&gt;100,"-",'Rentas del trabajo'!U294/'Rentas del trabajo'!U282*100-100)</f>
        <v>-0.13796038405729405</v>
      </c>
      <c r="V294" s="122">
        <f>IF(ABS('Rentas del trabajo'!V294/'Rentas del trabajo'!V282*100-100)&gt;100,"-",'Rentas del trabajo'!V294/'Rentas del trabajo'!V282*100-100)</f>
        <v>1.7978033582474779</v>
      </c>
      <c r="W294" s="122">
        <f>IF(ABS('Rentas del trabajo'!W294/'Rentas del trabajo'!W282*100-100)&gt;100,"-",'Rentas del trabajo'!W294/'Rentas del trabajo'!W282*100-100)</f>
        <v>0.1857485567012418</v>
      </c>
      <c r="X294" s="122">
        <f>IF(ABS('Rentas del trabajo'!X294/'Rentas del trabajo'!X282*100-100)&gt;100,"-",'Rentas del trabajo'!X294/'Rentas del trabajo'!X282*100-100)</f>
        <v>2.3443074886520634</v>
      </c>
      <c r="Y294" s="122">
        <f>IF(ABS('Rentas del trabajo'!Y294/'Rentas del trabajo'!Y282*100-100)&gt;100,"-",'Rentas del trabajo'!Y294/'Rentas del trabajo'!Y282*100-100)</f>
        <v>1.3585613535773007</v>
      </c>
      <c r="Z294" s="122">
        <f>IF(ABS('Rentas del trabajo'!Z294/'Rentas del trabajo'!Z282*100-100)&gt;100,"-",'Rentas del trabajo'!Z294/'Rentas del trabajo'!Z282*100-100)</f>
        <v>0.60629822125346777</v>
      </c>
      <c r="AA294" s="122">
        <f>IF(ABS('Rentas del trabajo'!AA294/'Rentas del trabajo'!AA282*100-100)&gt;100,"-",'Rentas del trabajo'!AA294/'Rentas del trabajo'!AA282*100-100)</f>
        <v>0.14230256728176016</v>
      </c>
      <c r="AB294" s="122">
        <f>IF(ABS('Rentas del trabajo'!AB294/'Rentas del trabajo'!AB282*100-100)&gt;100,"-",'Rentas del trabajo'!AB294/'Rentas del trabajo'!AB282*100-100)</f>
        <v>5.2867757903647004</v>
      </c>
      <c r="AC294" s="122">
        <f>IF(ABS('Rentas del trabajo'!AC294/'Rentas del trabajo'!AC282*100-100)&gt;100,"-",'Rentas del trabajo'!AC294/'Rentas del trabajo'!AC282*100-100)</f>
        <v>-0.70287740480193861</v>
      </c>
      <c r="AD294" s="122"/>
      <c r="AE294" s="122">
        <f>IF(ABS('Rentas del trabajo'!AE294/'Rentas del trabajo'!AE282*100-100)&gt;100,"-",'Rentas del trabajo'!AE294/'Rentas del trabajo'!AE282*100-100)</f>
        <v>5.619729347507942</v>
      </c>
      <c r="AF294" s="122">
        <f>IF(ABS('Rentas del trabajo'!AF294/'Rentas del trabajo'!AF282*100-100)&gt;100,"-",'Rentas del trabajo'!AF294/'Rentas del trabajo'!AF282*100-100)</f>
        <v>5.1747360733536851</v>
      </c>
      <c r="AG294" s="122">
        <f>IF(ABS('Rentas del trabajo'!AG294/'Rentas del trabajo'!AG282*100-100)&gt;100,"-",'Rentas del trabajo'!AG294/'Rentas del trabajo'!AG282*100-100)</f>
        <v>5.1184442526319032</v>
      </c>
      <c r="AH294" s="122">
        <f>IF(ABS('Rentas del trabajo'!AH294/'Rentas del trabajo'!AH282*100-100)&gt;100,"-",'Rentas del trabajo'!AH294/'Rentas del trabajo'!AH282*100-100)</f>
        <v>5.4740460117965739</v>
      </c>
      <c r="AI294" s="122">
        <f>IF(ABS('Rentas del trabajo'!AI294/'Rentas del trabajo'!AI282*100-100)&gt;100,"-",'Rentas del trabajo'!AI294/'Rentas del trabajo'!AI282*100-100)</f>
        <v>4.8919568330505854</v>
      </c>
      <c r="AJ294" s="122">
        <f>IF(ABS('Rentas del trabajo'!AJ294/'Rentas del trabajo'!AJ282*100-100)&gt;100,"-",'Rentas del trabajo'!AJ294/'Rentas del trabajo'!AJ282*100-100)</f>
        <v>5.3899280214838825</v>
      </c>
      <c r="AK294" s="122">
        <f>IF(ABS('Rentas del trabajo'!AK294/'Rentas del trabajo'!AK282*100-100)&gt;100,"-",'Rentas del trabajo'!AK294/'Rentas del trabajo'!AK282*100-100)</f>
        <v>1.9134400421242361</v>
      </c>
      <c r="AL294" s="122">
        <f>IF(ABS('Rentas del trabajo'!AL294/'Rentas del trabajo'!AL282*100-100)&gt;100,"-",'Rentas del trabajo'!AL294/'Rentas del trabajo'!AL282*100-100)</f>
        <v>6.4514764625606631</v>
      </c>
      <c r="AM294" s="122">
        <f>IF(ABS('Rentas del trabajo'!AM294/'Rentas del trabajo'!AM282*100-100)&gt;100,"-",'Rentas del trabajo'!AM294/'Rentas del trabajo'!AM282*100-100)</f>
        <v>5.0912104801525686</v>
      </c>
      <c r="AN294" s="122">
        <f>IF(ABS('Rentas del trabajo'!AN294/'Rentas del trabajo'!AN282*100-100)&gt;100,"-",'Rentas del trabajo'!AN294/'Rentas del trabajo'!AN282*100-100)</f>
        <v>5.7201269704632267</v>
      </c>
      <c r="AO294" s="122">
        <f>IF(ABS('Rentas del trabajo'!AO294/'Rentas del trabajo'!AO282*100-100)&gt;100,"-",'Rentas del trabajo'!AO294/'Rentas del trabajo'!AO282*100-100)</f>
        <v>5.2966652618742245</v>
      </c>
      <c r="AP294" s="122">
        <f>IF(ABS('Rentas del trabajo'!AP294/'Rentas del trabajo'!AP282*100-100)&gt;100,"-",'Rentas del trabajo'!AP294/'Rentas del trabajo'!AP282*100-100)</f>
        <v>9.8059914856182218</v>
      </c>
      <c r="AQ294" s="122">
        <f>IF(ABS('Rentas del trabajo'!AQ294/'Rentas del trabajo'!AQ282*100-100)&gt;100,"-",'Rentas del trabajo'!AQ294/'Rentas del trabajo'!AQ282*100-100)</f>
        <v>-0.56258790436005768</v>
      </c>
      <c r="AR294" s="122"/>
      <c r="AS294" s="122">
        <f>IF(ABS('Rentas del trabajo'!AS294/'Rentas del trabajo'!AS282*100-100)&gt;100,"-",'Rentas del trabajo'!AS294/'Rentas del trabajo'!AS282*100-100)</f>
        <v>5.619729347507942</v>
      </c>
      <c r="AT294" s="122">
        <f>IF(ABS('Rentas del trabajo'!AT294/'Rentas del trabajo'!AT282*100-100)&gt;100,"-",'Rentas del trabajo'!AT294/'Rentas del trabajo'!AT282*100-100)</f>
        <v>5.4506009458931857</v>
      </c>
      <c r="AU294" s="122">
        <f>IF(ABS('Rentas del trabajo'!AU294/'Rentas del trabajo'!AU282*100-100)&gt;100,"-",'Rentas del trabajo'!AU294/'Rentas del trabajo'!AU282*100-100)</f>
        <v>5.9867391947547191</v>
      </c>
      <c r="AV294" s="122">
        <f>IF(ABS('Rentas del trabajo'!AV294/'Rentas del trabajo'!AV282*100-100)&gt;100,"-",'Rentas del trabajo'!AV294/'Rentas del trabajo'!AV282*100-100)</f>
        <v>3.4140902949579868</v>
      </c>
      <c r="AW294" s="122">
        <f>IF(ABS('Rentas del trabajo'!AW294/'Rentas del trabajo'!AW282*100-100)&gt;100,"-",'Rentas del trabajo'!AW294/'Rentas del trabajo'!AW282*100-100)</f>
        <v>6.8649759528804282</v>
      </c>
      <c r="AX294" s="122">
        <f>+'Rentas del trabajo'!AX294/'Rentas del trabajo'!AX282*100-100</f>
        <v>4.9497937658324247</v>
      </c>
      <c r="AY294" s="122"/>
      <c r="AZ294" s="122">
        <f>IF(ABS('Rentas del trabajo'!AZ294/'Rentas del trabajo'!AZ282*100-100)&gt;100,"-",'Rentas del trabajo'!AZ294/'Rentas del trabajo'!AZ282*100-100)</f>
        <v>5.7988853088413634</v>
      </c>
      <c r="BA294" s="122">
        <f>IF(ABS('Rentas del trabajo'!BA294/'Rentas del trabajo'!BA282*100-100)&gt;100,"-",'Rentas del trabajo'!BA294/'Rentas del trabajo'!BA282*100-100)</f>
        <v>5.6411214879229732</v>
      </c>
      <c r="BB294" s="122">
        <f>IF(ABS('Rentas del trabajo'!BB294/'Rentas del trabajo'!BB282*100-100)&gt;100,"-",'Rentas del trabajo'!BB294/'Rentas del trabajo'!BB282*100-100)</f>
        <v>5.9065660883737934</v>
      </c>
      <c r="BC294" s="122"/>
      <c r="BD294" s="122"/>
      <c r="BE294" s="122">
        <f>IF(ABS('Rentas del trabajo'!BE294/'Rentas del trabajo'!BE282*100-100)&gt;100,"-",'Rentas del trabajo'!BE294/'Rentas del trabajo'!BE282*100-100)</f>
        <v>7.007309709743808</v>
      </c>
      <c r="BF294" s="122">
        <f>IF(ABS('Rentas del trabajo'!BF294/'Rentas del trabajo'!BF282*100-100)&gt;100,"-",'Rentas del trabajo'!BF294/'Rentas del trabajo'!BF282*100-100)</f>
        <v>7.1615187523957644</v>
      </c>
      <c r="BG294" s="122">
        <f>IF(ABS('Rentas del trabajo'!BG294/'Rentas del trabajo'!BG282*100-100)&gt;100,"-",'Rentas del trabajo'!BG294/'Rentas del trabajo'!BG282*100-100)</f>
        <v>7.5602377014485285</v>
      </c>
      <c r="BH294" s="122">
        <f>IF(ABS('Rentas del trabajo'!BH294/'Rentas del trabajo'!BH282*100-100)&gt;100,"-",'Rentas del trabajo'!BH294/'Rentas del trabajo'!BH282*100-100)</f>
        <v>6.8584894896134756</v>
      </c>
      <c r="BI294" s="122"/>
      <c r="BJ294" s="122">
        <f>IF(ABS('Rentas del trabajo'!BJ294/'Rentas del trabajo'!BJ282*100-100)&gt;100,"-",'Rentas del trabajo'!BJ294/'Rentas del trabajo'!BJ282*100-100)</f>
        <v>-8.9174593601801888</v>
      </c>
      <c r="BK294" s="123"/>
      <c r="BL294" s="123"/>
    </row>
    <row r="295" spans="2:64" ht="12" customHeight="1">
      <c r="B295" s="67" t="s">
        <v>526</v>
      </c>
      <c r="C295" s="122">
        <f>IF(ABS('Rentas del trabajo'!C295/'Rentas del trabajo'!C283*100-100)&gt;100,"-",'Rentas del trabajo'!C295/'Rentas del trabajo'!C283*100-100)</f>
        <v>6.8047034902546812</v>
      </c>
      <c r="D295" s="122">
        <f>IF(ABS('Rentas del trabajo'!D295/'Rentas del trabajo'!D283*100-100)&gt;100,"-",'Rentas del trabajo'!D295/'Rentas del trabajo'!D283*100-100)</f>
        <v>7.3677398141992967</v>
      </c>
      <c r="E295" s="122">
        <f>IF(ABS('Rentas del trabajo'!E295/'Rentas del trabajo'!E283*100-100)&gt;100,"-",'Rentas del trabajo'!E295/'Rentas del trabajo'!E283*100-100)</f>
        <v>7.2571489675635519</v>
      </c>
      <c r="F295" s="122">
        <f>IF(ABS('Rentas del trabajo'!F295/'Rentas del trabajo'!F283*100-100)&gt;100,"-",'Rentas del trabajo'!F295/'Rentas del trabajo'!F283*100-100)</f>
        <v>7.2571489675635519</v>
      </c>
      <c r="G295" s="122"/>
      <c r="H295" s="122">
        <f>IF(ABS('Rentas del trabajo'!H295/'Rentas del trabajo'!H283*100-100)&gt;100,"-",'Rentas del trabajo'!H295/'Rentas del trabajo'!H283*100-100)</f>
        <v>7.562011238794625</v>
      </c>
      <c r="I295" s="122">
        <f>IF(ABS('Rentas del trabajo'!I295/'Rentas del trabajo'!I283*100-100)&gt;100,"-",'Rentas del trabajo'!I295/'Rentas del trabajo'!I283*100-100)</f>
        <v>18.524691670836859</v>
      </c>
      <c r="J295" s="122">
        <f>IF(ABS('Rentas del trabajo'!J295/'Rentas del trabajo'!J283*100-100)&gt;100,"-",'Rentas del trabajo'!J295/'Rentas del trabajo'!J283*100-100)</f>
        <v>4.9994908010746428</v>
      </c>
      <c r="K295" s="122">
        <f>IF(ABS('Rentas del trabajo'!K295/'Rentas del trabajo'!K283*100-100)&gt;100,"-",'Rentas del trabajo'!K295/'Rentas del trabajo'!K283*100-100)</f>
        <v>4.0764200840063438</v>
      </c>
      <c r="L295" s="122">
        <f>IF(ABS('Rentas del trabajo'!L295/'Rentas del trabajo'!L283*100-100)&gt;100,"-",'Rentas del trabajo'!L295/'Rentas del trabajo'!L283*100-100)</f>
        <v>5.2550094535483254</v>
      </c>
      <c r="M295" s="122">
        <f>IF(ABS('Rentas del trabajo'!M295/'Rentas del trabajo'!M283*100-100)&gt;100,"-",'Rentas del trabajo'!M295/'Rentas del trabajo'!M283*100-100)</f>
        <v>5.3309876174231619</v>
      </c>
      <c r="N295" s="122">
        <f>IF(ABS('Rentas del trabajo'!N295/'Rentas del trabajo'!N283*100-100)&gt;100,"-",'Rentas del trabajo'!N295/'Rentas del trabajo'!N283*100-100)</f>
        <v>8.327724775291955</v>
      </c>
      <c r="O295" s="122">
        <f>IF(ABS('Rentas del trabajo'!O295/'Rentas del trabajo'!O283*100-100)&gt;100,"-",'Rentas del trabajo'!O295/'Rentas del trabajo'!O283*100-100)</f>
        <v>1.303985494148364</v>
      </c>
      <c r="P295" s="122"/>
      <c r="Q295" s="122">
        <f>IF(ABS('Rentas del trabajo'!Q295/'Rentas del trabajo'!Q283*100-100)&gt;100,"-",'Rentas del trabajo'!Q295/'Rentas del trabajo'!Q283*100-100)</f>
        <v>0.8759825637085612</v>
      </c>
      <c r="R295" s="122">
        <f>IF(ABS('Rentas del trabajo'!R295/'Rentas del trabajo'!R283*100-100)&gt;100,"-",'Rentas del trabajo'!R295/'Rentas del trabajo'!R283*100-100)</f>
        <v>0.86171220494497902</v>
      </c>
      <c r="S295" s="122">
        <f>IF(ABS('Rentas del trabajo'!S295/'Rentas del trabajo'!S283*100-100)&gt;100,"-",'Rentas del trabajo'!S295/'Rentas del trabajo'!S283*100-100)</f>
        <v>-0.40616536555387484</v>
      </c>
      <c r="T295" s="122">
        <f>IF(ABS('Rentas del trabajo'!T295/'Rentas del trabajo'!T283*100-100)&gt;100,"-",'Rentas del trabajo'!T295/'Rentas del trabajo'!T283*100-100)</f>
        <v>-0.40616536555387484</v>
      </c>
      <c r="U295" s="122"/>
      <c r="V295" s="122">
        <f>IF(ABS('Rentas del trabajo'!V295/'Rentas del trabajo'!V283*100-100)&gt;100,"-",'Rentas del trabajo'!V295/'Rentas del trabajo'!V283*100-100)</f>
        <v>2.9353669372132316</v>
      </c>
      <c r="W295" s="122">
        <f>IF(ABS('Rentas del trabajo'!W295/'Rentas del trabajo'!W283*100-100)&gt;100,"-",'Rentas del trabajo'!W295/'Rentas del trabajo'!W283*100-100)</f>
        <v>4.7357074126191776</v>
      </c>
      <c r="X295" s="122">
        <f>IF(ABS('Rentas del trabajo'!X295/'Rentas del trabajo'!X283*100-100)&gt;100,"-",'Rentas del trabajo'!X295/'Rentas del trabajo'!X283*100-100)</f>
        <v>2.621611522483434</v>
      </c>
      <c r="Y295" s="122">
        <f>IF(ABS('Rentas del trabajo'!Y295/'Rentas del trabajo'!Y283*100-100)&gt;100,"-",'Rentas del trabajo'!Y295/'Rentas del trabajo'!Y283*100-100)</f>
        <v>2.8433648222685974</v>
      </c>
      <c r="Z295" s="122">
        <f>IF(ABS('Rentas del trabajo'!Z295/'Rentas del trabajo'!Z283*100-100)&gt;100,"-",'Rentas del trabajo'!Z295/'Rentas del trabajo'!Z283*100-100)</f>
        <v>0.71067419194659465</v>
      </c>
      <c r="AA295" s="122">
        <f>IF(ABS('Rentas del trabajo'!AA295/'Rentas del trabajo'!AA283*100-100)&gt;100,"-",'Rentas del trabajo'!AA295/'Rentas del trabajo'!AA283*100-100)</f>
        <v>0.26757930229727833</v>
      </c>
      <c r="AB295" s="122">
        <f>IF(ABS('Rentas del trabajo'!AB295/'Rentas del trabajo'!AB283*100-100)&gt;100,"-",'Rentas del trabajo'!AB295/'Rentas del trabajo'!AB283*100-100)</f>
        <v>-2.3362693048692336</v>
      </c>
      <c r="AC295" s="122">
        <f>IF(ABS('Rentas del trabajo'!AC295/'Rentas del trabajo'!AC283*100-100)&gt;100,"-",'Rentas del trabajo'!AC295/'Rentas del trabajo'!AC283*100-100)</f>
        <v>-0.60537771897929815</v>
      </c>
      <c r="AD295" s="122"/>
      <c r="AE295" s="122">
        <f>IF(ABS('Rentas del trabajo'!AE295/'Rentas del trabajo'!AE283*100-100)&gt;100,"-",'Rentas del trabajo'!AE295/'Rentas del trabajo'!AE283*100-100)</f>
        <v>7.7402940700499414</v>
      </c>
      <c r="AF295" s="122">
        <f>IF(ABS('Rentas del trabajo'!AF295/'Rentas del trabajo'!AF283*100-100)&gt;100,"-",'Rentas del trabajo'!AF295/'Rentas del trabajo'!AF283*100-100)</f>
        <v>8.2929407323518234</v>
      </c>
      <c r="AG295" s="122">
        <f>IF(ABS('Rentas del trabajo'!AG295/'Rentas del trabajo'!AG283*100-100)&gt;100,"-",'Rentas del trabajo'!AG295/'Rentas del trabajo'!AG283*100-100)</f>
        <v>6.8215075763767885</v>
      </c>
      <c r="AH295" s="122">
        <f>IF(ABS('Rentas del trabajo'!AH295/'Rentas del trabajo'!AH283*100-100)&gt;100,"-",'Rentas del trabajo'!AH295/'Rentas del trabajo'!AH283*100-100)</f>
        <v>6.8215075763767885</v>
      </c>
      <c r="AI295" s="122"/>
      <c r="AJ295" s="122">
        <f>IF(ABS('Rentas del trabajo'!AJ295/'Rentas del trabajo'!AJ283*100-100)&gt;100,"-",'Rentas del trabajo'!AJ295/'Rentas del trabajo'!AJ283*100-100)</f>
        <v>10.719350953699802</v>
      </c>
      <c r="AK295" s="122">
        <f>IF(ABS('Rentas del trabajo'!AK295/'Rentas del trabajo'!AK283*100-100)&gt;100,"-",'Rentas del trabajo'!AK295/'Rentas del trabajo'!AK283*100-100)</f>
        <v>24.137674280076709</v>
      </c>
      <c r="AL295" s="122">
        <f>IF(ABS('Rentas del trabajo'!AL295/'Rentas del trabajo'!AL283*100-100)&gt;100,"-",'Rentas del trabajo'!AL295/'Rentas del trabajo'!AL283*100-100)</f>
        <v>7.7521695504645436</v>
      </c>
      <c r="AM295" s="122">
        <f>IF(ABS('Rentas del trabajo'!AM295/'Rentas del trabajo'!AM283*100-100)&gt;100,"-",'Rentas del trabajo'!AM295/'Rentas del trabajo'!AM283*100-100)</f>
        <v>7.0356924009514614</v>
      </c>
      <c r="AN295" s="122">
        <f>IF(ABS('Rentas del trabajo'!AN295/'Rentas del trabajo'!AN283*100-100)&gt;100,"-",'Rentas del trabajo'!AN295/'Rentas del trabajo'!AN283*100-100)</f>
        <v>6.0030296414656448</v>
      </c>
      <c r="AO295" s="122">
        <f>IF(ABS('Rentas del trabajo'!AO295/'Rentas del trabajo'!AO283*100-100)&gt;100,"-",'Rentas del trabajo'!AO295/'Rentas del trabajo'!AO283*100-100)</f>
        <v>5.6128315391926975</v>
      </c>
      <c r="AP295" s="122">
        <f>IF(ABS('Rentas del trabajo'!AP295/'Rentas del trabajo'!AP283*100-100)&gt;100,"-",'Rentas del trabajo'!AP295/'Rentas del trabajo'!AP283*100-100)</f>
        <v>5.7968973927035989</v>
      </c>
      <c r="AQ295" s="122">
        <f>IF(ABS('Rentas del trabajo'!AQ295/'Rentas del trabajo'!AQ283*100-100)&gt;100,"-",'Rentas del trabajo'!AQ295/'Rentas del trabajo'!AQ283*100-100)</f>
        <v>0.69071373752878173</v>
      </c>
      <c r="AR295" s="122"/>
      <c r="AS295" s="122">
        <f>IF(ABS('Rentas del trabajo'!AS295/'Rentas del trabajo'!AS283*100-100)&gt;100,"-",'Rentas del trabajo'!AS295/'Rentas del trabajo'!AS283*100-100)</f>
        <v>7.7402940700499414</v>
      </c>
      <c r="AT295" s="122">
        <f>IF(ABS('Rentas del trabajo'!AT295/'Rentas del trabajo'!AT283*100-100)&gt;100,"-",'Rentas del trabajo'!AT295/'Rentas del trabajo'!AT283*100-100)</f>
        <v>8.7634690169603857</v>
      </c>
      <c r="AU295" s="122">
        <f>IF(ABS('Rentas del trabajo'!AU295/'Rentas del trabajo'!AU283*100-100)&gt;100,"-",'Rentas del trabajo'!AU295/'Rentas del trabajo'!AU283*100-100)</f>
        <v>9.2281824739365987</v>
      </c>
      <c r="AV295" s="122">
        <f>IF(ABS('Rentas del trabajo'!AV295/'Rentas del trabajo'!AV283*100-100)&gt;100,"-",'Rentas del trabajo'!AV295/'Rentas del trabajo'!AV283*100-100)</f>
        <v>5.71103445083682</v>
      </c>
      <c r="AW295" s="122">
        <f>IF(ABS('Rentas del trabajo'!AW295/'Rentas del trabajo'!AW283*100-100)&gt;100,"-",'Rentas del trabajo'!AW295/'Rentas del trabajo'!AW283*100-100)</f>
        <v>6.8731715918657557</v>
      </c>
      <c r="AX295" s="122"/>
      <c r="AY295" s="122"/>
      <c r="AZ295" s="122">
        <f>IF(ABS('Rentas del trabajo'!AZ295/'Rentas del trabajo'!AZ283*100-100)&gt;100,"-",'Rentas del trabajo'!AZ295/'Rentas del trabajo'!AZ283*100-100)</f>
        <v>6.4125310386077103</v>
      </c>
      <c r="BA295" s="122">
        <f>IF(ABS('Rentas del trabajo'!BA295/'Rentas del trabajo'!BA283*100-100)&gt;100,"-",'Rentas del trabajo'!BA295/'Rentas del trabajo'!BA283*100-100)</f>
        <v>9.1098058001192044</v>
      </c>
      <c r="BB295" s="122">
        <f>IF(ABS('Rentas del trabajo'!BB295/'Rentas del trabajo'!BB283*100-100)&gt;100,"-",'Rentas del trabajo'!BB295/'Rentas del trabajo'!BB283*100-100)</f>
        <v>5.8850962322995599</v>
      </c>
      <c r="BC295" s="122">
        <f>+'Rentas del trabajo'!BC295/'Rentas del trabajo'!BC283*100-100</f>
        <v>5.5803162678565599</v>
      </c>
      <c r="BD295" s="122"/>
      <c r="BE295" s="122">
        <f>IF(ABS('Rentas del trabajo'!BE295/'Rentas del trabajo'!BE283*100-100)&gt;100,"-",'Rentas del trabajo'!BE295/'Rentas del trabajo'!BE283*100-100)</f>
        <v>5.3543180783119055</v>
      </c>
      <c r="BF295" s="122">
        <f>IF(ABS('Rentas del trabajo'!BF295/'Rentas del trabajo'!BF283*100-100)&gt;100,"-",'Rentas del trabajo'!BF295/'Rentas del trabajo'!BF283*100-100)</f>
        <v>5.5134145594871455</v>
      </c>
      <c r="BG295" s="122">
        <f>IF(ABS('Rentas del trabajo'!BG295/'Rentas del trabajo'!BG283*100-100)&gt;100,"-",'Rentas del trabajo'!BG295/'Rentas del trabajo'!BG283*100-100)</f>
        <v>7.2525841081318276</v>
      </c>
      <c r="BH295" s="122">
        <f>IF(ABS('Rentas del trabajo'!BH295/'Rentas del trabajo'!BH283*100-100)&gt;100,"-",'Rentas del trabajo'!BH295/'Rentas del trabajo'!BH283*100-100)</f>
        <v>5.9045871435619972</v>
      </c>
      <c r="BI295" s="122">
        <f>+'Rentas del trabajo'!BI295/'Rentas del trabajo'!BI283*100-100</f>
        <v>4.5406988132288433</v>
      </c>
      <c r="BJ295" s="122">
        <f>IF(ABS('Rentas del trabajo'!BJ295/'Rentas del trabajo'!BJ283*100-100)&gt;100,"-",'Rentas del trabajo'!BJ295/'Rentas del trabajo'!BJ283*100-100)</f>
        <v>-21.594604095261786</v>
      </c>
      <c r="BK295" s="123"/>
      <c r="BL295" s="123"/>
    </row>
    <row r="296" spans="2:64" ht="12" customHeight="1">
      <c r="B296" s="67" t="s">
        <v>527</v>
      </c>
      <c r="C296" s="122">
        <f>IF(ABS('Rentas del trabajo'!C296/'Rentas del trabajo'!C284*100-100)&gt;100,"-",'Rentas del trabajo'!C296/'Rentas del trabajo'!C284*100-100)</f>
        <v>4.9868776545439317</v>
      </c>
      <c r="D296" s="122">
        <f>IF(ABS('Rentas del trabajo'!D296/'Rentas del trabajo'!D284*100-100)&gt;100,"-",'Rentas del trabajo'!D296/'Rentas del trabajo'!D284*100-100)</f>
        <v>4.4705195401641475</v>
      </c>
      <c r="E296" s="122">
        <f>IF(ABS('Rentas del trabajo'!E296/'Rentas del trabajo'!E284*100-100)&gt;100,"-",'Rentas del trabajo'!E296/'Rentas del trabajo'!E284*100-100)</f>
        <v>4.557892357478238</v>
      </c>
      <c r="F296" s="122">
        <f>IF(ABS('Rentas del trabajo'!F296/'Rentas del trabajo'!F284*100-100)&gt;100,"-",'Rentas del trabajo'!F296/'Rentas del trabajo'!F284*100-100)</f>
        <v>4.557892357478238</v>
      </c>
      <c r="G296" s="122"/>
      <c r="H296" s="122">
        <f>IF(ABS('Rentas del trabajo'!H296/'Rentas del trabajo'!H284*100-100)&gt;100,"-",'Rentas del trabajo'!H296/'Rentas del trabajo'!H284*100-100)</f>
        <v>4.3124119699388075</v>
      </c>
      <c r="I296" s="122">
        <f>IF(ABS('Rentas del trabajo'!I296/'Rentas del trabajo'!I284*100-100)&gt;100,"-",'Rentas del trabajo'!I296/'Rentas del trabajo'!I284*100-100)</f>
        <v>3.6663269007906791</v>
      </c>
      <c r="J296" s="122">
        <f>IF(ABS('Rentas del trabajo'!J296/'Rentas del trabajo'!J284*100-100)&gt;100,"-",'Rentas del trabajo'!J296/'Rentas del trabajo'!J284*100-100)</f>
        <v>4.7022283822253996</v>
      </c>
      <c r="K296" s="122">
        <f>IF(ABS('Rentas del trabajo'!K296/'Rentas del trabajo'!K284*100-100)&gt;100,"-",'Rentas del trabajo'!K296/'Rentas del trabajo'!K284*100-100)</f>
        <v>3.5104113015966618</v>
      </c>
      <c r="L296" s="122">
        <f>IF(ABS('Rentas del trabajo'!L296/'Rentas del trabajo'!L284*100-100)&gt;100,"-",'Rentas del trabajo'!L296/'Rentas del trabajo'!L284*100-100)</f>
        <v>5.2404437551313805</v>
      </c>
      <c r="M296" s="122">
        <f>IF(ABS('Rentas del trabajo'!M296/'Rentas del trabajo'!M284*100-100)&gt;100,"-",'Rentas del trabajo'!M296/'Rentas del trabajo'!M284*100-100)</f>
        <v>5.2813096892745222</v>
      </c>
      <c r="N296" s="122">
        <f>IF(ABS('Rentas del trabajo'!N296/'Rentas del trabajo'!N284*100-100)&gt;100,"-",'Rentas del trabajo'!N296/'Rentas del trabajo'!N284*100-100)</f>
        <v>6.198502376276906</v>
      </c>
      <c r="O296" s="122">
        <f>IF(ABS('Rentas del trabajo'!O296/'Rentas del trabajo'!O284*100-100)&gt;100,"-",'Rentas del trabajo'!O296/'Rentas del trabajo'!O284*100-100)</f>
        <v>1.3025986796429123</v>
      </c>
      <c r="P296" s="122"/>
      <c r="Q296" s="122">
        <f>IF(ABS('Rentas del trabajo'!Q296/'Rentas del trabajo'!Q284*100-100)&gt;100,"-",'Rentas del trabajo'!Q296/'Rentas del trabajo'!Q284*100-100)</f>
        <v>0.30262256066481541</v>
      </c>
      <c r="R296" s="122">
        <f>IF(ABS('Rentas del trabajo'!R296/'Rentas del trabajo'!R284*100-100)&gt;100,"-",'Rentas del trabajo'!R296/'Rentas del trabajo'!R284*100-100)</f>
        <v>0.9484376584066041</v>
      </c>
      <c r="S296" s="122">
        <f>IF(ABS('Rentas del trabajo'!S296/'Rentas del trabajo'!S284*100-100)&gt;100,"-",'Rentas del trabajo'!S296/'Rentas del trabajo'!S284*100-100)</f>
        <v>-0.26149362681415766</v>
      </c>
      <c r="T296" s="122">
        <f>IF(ABS('Rentas del trabajo'!T296/'Rentas del trabajo'!T284*100-100)&gt;100,"-",'Rentas del trabajo'!T296/'Rentas del trabajo'!T284*100-100)</f>
        <v>-0.26149362681415766</v>
      </c>
      <c r="U296" s="122"/>
      <c r="V296" s="122">
        <f>IF(ABS('Rentas del trabajo'!V296/'Rentas del trabajo'!V284*100-100)&gt;100,"-",'Rentas del trabajo'!V296/'Rentas del trabajo'!V284*100-100)</f>
        <v>3.0466349110059241</v>
      </c>
      <c r="W296" s="122">
        <f>IF(ABS('Rentas del trabajo'!W296/'Rentas del trabajo'!W284*100-100)&gt;100,"-",'Rentas del trabajo'!W296/'Rentas del trabajo'!W284*100-100)</f>
        <v>3.8311301039954344</v>
      </c>
      <c r="X296" s="122">
        <f>IF(ABS('Rentas del trabajo'!X296/'Rentas del trabajo'!X284*100-100)&gt;100,"-",'Rentas del trabajo'!X296/'Rentas del trabajo'!X284*100-100)</f>
        <v>2.8987918328167837</v>
      </c>
      <c r="Y296" s="122">
        <f>IF(ABS('Rentas del trabajo'!Y296/'Rentas del trabajo'!Y284*100-100)&gt;100,"-",'Rentas del trabajo'!Y296/'Rentas del trabajo'!Y284*100-100)</f>
        <v>2.4759468539232472</v>
      </c>
      <c r="Z296" s="122">
        <f>IF(ABS('Rentas del trabajo'!Z296/'Rentas del trabajo'!Z284*100-100)&gt;100,"-",'Rentas del trabajo'!Z296/'Rentas del trabajo'!Z284*100-100)</f>
        <v>0.14426639044124556</v>
      </c>
      <c r="AA296" s="122">
        <f>IF(ABS('Rentas del trabajo'!AA296/'Rentas del trabajo'!AA284*100-100)&gt;100,"-",'Rentas del trabajo'!AA296/'Rentas del trabajo'!AA284*100-100)</f>
        <v>-0.14175248818938258</v>
      </c>
      <c r="AB296" s="122">
        <f>IF(ABS('Rentas del trabajo'!AB296/'Rentas del trabajo'!AB284*100-100)&gt;100,"-",'Rentas del trabajo'!AB296/'Rentas del trabajo'!AB284*100-100)</f>
        <v>-3.4590795558204093</v>
      </c>
      <c r="AC296" s="122">
        <f>IF(ABS('Rentas del trabajo'!AC296/'Rentas del trabajo'!AC284*100-100)&gt;100,"-",'Rentas del trabajo'!AC296/'Rentas del trabajo'!AC284*100-100)</f>
        <v>-50.488200238054318</v>
      </c>
      <c r="AD296" s="122"/>
      <c r="AE296" s="122">
        <f>IF(ABS('Rentas del trabajo'!AE296/'Rentas del trabajo'!AE284*100-100)&gt;100,"-",'Rentas del trabajo'!AE296/'Rentas del trabajo'!AE284*100-100)</f>
        <v>5.3045916320641595</v>
      </c>
      <c r="AF296" s="122">
        <f>IF(ABS('Rentas del trabajo'!AF296/'Rentas del trabajo'!AF284*100-100)&gt;100,"-",'Rentas del trabajo'!AF296/'Rentas del trabajo'!AF284*100-100)</f>
        <v>5.4613572894160853</v>
      </c>
      <c r="AG296" s="122">
        <f>IF(ABS('Rentas del trabajo'!AG296/'Rentas del trabajo'!AG284*100-100)&gt;100,"-",'Rentas del trabajo'!AG296/'Rentas del trabajo'!AG284*100-100)</f>
        <v>4.2844801326322255</v>
      </c>
      <c r="AH296" s="122">
        <f>IF(ABS('Rentas del trabajo'!AH296/'Rentas del trabajo'!AH284*100-100)&gt;100,"-",'Rentas del trabajo'!AH296/'Rentas del trabajo'!AH284*100-100)</f>
        <v>4.2844801326322255</v>
      </c>
      <c r="AI296" s="122"/>
      <c r="AJ296" s="122">
        <f>IF(ABS('Rentas del trabajo'!AJ296/'Rentas del trabajo'!AJ284*100-100)&gt;100,"-",'Rentas del trabajo'!AJ296/'Rentas del trabajo'!AJ284*100-100)</f>
        <v>7.4904303295272712</v>
      </c>
      <c r="AK296" s="122">
        <f>IF(ABS('Rentas del trabajo'!AK296/'Rentas del trabajo'!AK284*100-100)&gt;100,"-",'Rentas del trabajo'!AK296/'Rentas del trabajo'!AK284*100-100)</f>
        <v>7.637918758393198</v>
      </c>
      <c r="AL296" s="122">
        <f>IF(ABS('Rentas del trabajo'!AL296/'Rentas del trabajo'!AL284*100-100)&gt;100,"-",'Rentas del trabajo'!AL296/'Rentas del trabajo'!AL284*100-100)</f>
        <v>7.7373280273465213</v>
      </c>
      <c r="AM296" s="122">
        <f>IF(ABS('Rentas del trabajo'!AM296/'Rentas del trabajo'!AM284*100-100)&gt;100,"-",'Rentas del trabajo'!AM296/'Rentas del trabajo'!AM284*100-100)</f>
        <v>6.0732740737015547</v>
      </c>
      <c r="AN296" s="122">
        <f>IF(ABS('Rentas del trabajo'!AN296/'Rentas del trabajo'!AN284*100-100)&gt;100,"-",'Rentas del trabajo'!AN296/'Rentas del trabajo'!AN284*100-100)</f>
        <v>5.3922703446212807</v>
      </c>
      <c r="AO296" s="122">
        <f>IF(ABS('Rentas del trabajo'!AO296/'Rentas del trabajo'!AO284*100-100)&gt;100,"-",'Rentas del trabajo'!AO296/'Rentas del trabajo'!AO284*100-100)</f>
        <v>5.1320708131916035</v>
      </c>
      <c r="AP296" s="122">
        <f>IF(ABS('Rentas del trabajo'!AP296/'Rentas del trabajo'!AP284*100-100)&gt;100,"-",'Rentas del trabajo'!AP296/'Rentas del trabajo'!AP284*100-100)</f>
        <v>2.525011691991665</v>
      </c>
      <c r="AQ296" s="122">
        <f>IF(ABS('Rentas del trabajo'!AQ296/'Rentas del trabajo'!AQ284*100-100)&gt;100,"-",'Rentas del trabajo'!AQ296/'Rentas del trabajo'!AQ284*100-100)</f>
        <v>-49.843260188087783</v>
      </c>
      <c r="AR296" s="122"/>
      <c r="AS296" s="122">
        <f>IF(ABS('Rentas del trabajo'!AS296/'Rentas del trabajo'!AS284*100-100)&gt;100,"-",'Rentas del trabajo'!AS296/'Rentas del trabajo'!AS284*100-100)</f>
        <v>5.3045916320641595</v>
      </c>
      <c r="AT296" s="122">
        <f>IF(ABS('Rentas del trabajo'!AT296/'Rentas del trabajo'!AT284*100-100)&gt;100,"-",'Rentas del trabajo'!AT296/'Rentas del trabajo'!AT284*100-100)</f>
        <v>6.2553174490523702</v>
      </c>
      <c r="AU296" s="122">
        <f>IF(ABS('Rentas del trabajo'!AU296/'Rentas del trabajo'!AU284*100-100)&gt;100,"-",'Rentas del trabajo'!AU296/'Rentas del trabajo'!AU284*100-100)</f>
        <v>6.3793375782980775</v>
      </c>
      <c r="AV296" s="122">
        <f>IF(ABS('Rentas del trabajo'!AV296/'Rentas del trabajo'!AV284*100-100)&gt;100,"-",'Rentas del trabajo'!AV296/'Rentas del trabajo'!AV284*100-100)</f>
        <v>5.1930472141871604</v>
      </c>
      <c r="AW296" s="122">
        <f>IF(ABS('Rentas del trabajo'!AW296/'Rentas del trabajo'!AW284*100-100)&gt;100,"-",'Rentas del trabajo'!AW296/'Rentas del trabajo'!AW284*100-100)</f>
        <v>4.3259634358714862</v>
      </c>
      <c r="AX296" s="122"/>
      <c r="AY296" s="122"/>
      <c r="AZ296" s="122">
        <f>IF(ABS('Rentas del trabajo'!AZ296/'Rentas del trabajo'!AZ284*100-100)&gt;100,"-",'Rentas del trabajo'!AZ296/'Rentas del trabajo'!AZ284*100-100)</f>
        <v>7.1231558116474218</v>
      </c>
      <c r="BA296" s="122">
        <f>IF(ABS('Rentas del trabajo'!BA296/'Rentas del trabajo'!BA284*100-100)&gt;100,"-",'Rentas del trabajo'!BA296/'Rentas del trabajo'!BA284*100-100)</f>
        <v>6.8660125784385713</v>
      </c>
      <c r="BB296" s="122">
        <f>IF(ABS('Rentas del trabajo'!BB296/'Rentas del trabajo'!BB284*100-100)&gt;100,"-",'Rentas del trabajo'!BB296/'Rentas del trabajo'!BB284*100-100)</f>
        <v>7.2963611279475202</v>
      </c>
      <c r="BC296" s="122"/>
      <c r="BD296" s="122"/>
      <c r="BE296" s="122">
        <f>IF(ABS('Rentas del trabajo'!BE296/'Rentas del trabajo'!BE284*100-100)&gt;100,"-",'Rentas del trabajo'!BE296/'Rentas del trabajo'!BE284*100-100)</f>
        <v>7.3285618829088861</v>
      </c>
      <c r="BF296" s="122">
        <f>IF(ABS('Rentas del trabajo'!BF296/'Rentas del trabajo'!BF284*100-100)&gt;100,"-",'Rentas del trabajo'!BF296/'Rentas del trabajo'!BF284*100-100)</f>
        <v>7.5007786620127916</v>
      </c>
      <c r="BG296" s="122">
        <f>IF(ABS('Rentas del trabajo'!BG296/'Rentas del trabajo'!BG284*100-100)&gt;100,"-",'Rentas del trabajo'!BG296/'Rentas del trabajo'!BG284*100-100)</f>
        <v>6.887693292359458</v>
      </c>
      <c r="BH296" s="122">
        <f>IF(ABS('Rentas del trabajo'!BH296/'Rentas del trabajo'!BH284*100-100)&gt;100,"-",'Rentas del trabajo'!BH296/'Rentas del trabajo'!BH284*100-100)</f>
        <v>7.9974031580123892</v>
      </c>
      <c r="BI296" s="122"/>
      <c r="BJ296" s="122">
        <f>IF(ABS('Rentas del trabajo'!BJ296/'Rentas del trabajo'!BJ284*100-100)&gt;100,"-",'Rentas del trabajo'!BJ296/'Rentas del trabajo'!BJ284*100-100)</f>
        <v>-12.078667651908248</v>
      </c>
      <c r="BK296" s="123"/>
      <c r="BL296" s="123"/>
    </row>
    <row r="297" spans="2:64" ht="12" customHeight="1">
      <c r="B297" s="67" t="s">
        <v>528</v>
      </c>
      <c r="C297" s="122">
        <f>IF(ABS('Rentas del trabajo'!C297/'Rentas del trabajo'!C285*100-100)&gt;100,"-",'Rentas del trabajo'!C297/'Rentas del trabajo'!C285*100-100)</f>
        <v>5.9813344615718904</v>
      </c>
      <c r="D297" s="122">
        <f>IF(ABS('Rentas del trabajo'!D297/'Rentas del trabajo'!D285*100-100)&gt;100,"-",'Rentas del trabajo'!D297/'Rentas del trabajo'!D285*100-100)</f>
        <v>5.8196753006160407</v>
      </c>
      <c r="E297" s="122">
        <f>IF(ABS('Rentas del trabajo'!E297/'Rentas del trabajo'!E285*100-100)&gt;100,"-",'Rentas del trabajo'!E297/'Rentas del trabajo'!E285*100-100)</f>
        <v>6.1242571586035695</v>
      </c>
      <c r="F297" s="122">
        <f>IF(ABS('Rentas del trabajo'!F297/'Rentas del trabajo'!F285*100-100)&gt;100,"-",'Rentas del trabajo'!F297/'Rentas del trabajo'!F285*100-100)</f>
        <v>7.5949872996338996</v>
      </c>
      <c r="G297" s="122">
        <f>IF(ABS('Rentas del trabajo'!G297/'Rentas del trabajo'!G285*100-100)&gt;100,"-",'Rentas del trabajo'!G297/'Rentas del trabajo'!G285*100-100)</f>
        <v>5.3569401018285419</v>
      </c>
      <c r="H297" s="122">
        <f>IF(ABS('Rentas del trabajo'!H297/'Rentas del trabajo'!H285*100-100)&gt;100,"-",'Rentas del trabajo'!H297/'Rentas del trabajo'!H285*100-100)</f>
        <v>4.5862428189427504</v>
      </c>
      <c r="I297" s="122">
        <f>IF(ABS('Rentas del trabajo'!I297/'Rentas del trabajo'!I285*100-100)&gt;100,"-",'Rentas del trabajo'!I297/'Rentas del trabajo'!I285*100-100)</f>
        <v>5.2471161320412563</v>
      </c>
      <c r="J297" s="122">
        <f>IF(ABS('Rentas del trabajo'!J297/'Rentas del trabajo'!J285*100-100)&gt;100,"-",'Rentas del trabajo'!J297/'Rentas del trabajo'!J285*100-100)</f>
        <v>4.6975912026531574</v>
      </c>
      <c r="K297" s="122">
        <f>IF(ABS('Rentas del trabajo'!K297/'Rentas del trabajo'!K285*100-100)&gt;100,"-",'Rentas del trabajo'!K297/'Rentas del trabajo'!K285*100-100)</f>
        <v>3.6891220660991308</v>
      </c>
      <c r="L297" s="122">
        <f>IF(ABS('Rentas del trabajo'!L297/'Rentas del trabajo'!L285*100-100)&gt;100,"-",'Rentas del trabajo'!L297/'Rentas del trabajo'!L285*100-100)</f>
        <v>4.8931637243253761</v>
      </c>
      <c r="M297" s="122">
        <f>IF(ABS('Rentas del trabajo'!M297/'Rentas del trabajo'!M285*100-100)&gt;100,"-",'Rentas del trabajo'!M297/'Rentas del trabajo'!M285*100-100)</f>
        <v>4.9381397476394966</v>
      </c>
      <c r="N297" s="122">
        <f>IF(ABS('Rentas del trabajo'!N297/'Rentas del trabajo'!N285*100-100)&gt;100,"-",'Rentas del trabajo'!N297/'Rentas del trabajo'!N285*100-100)</f>
        <v>7.5066716006232639</v>
      </c>
      <c r="O297" s="122">
        <f>IF(ABS('Rentas del trabajo'!O297/'Rentas del trabajo'!O285*100-100)&gt;100,"-",'Rentas del trabajo'!O297/'Rentas del trabajo'!O285*100-100)</f>
        <v>2.3675157599961381</v>
      </c>
      <c r="P297" s="122"/>
      <c r="Q297" s="122">
        <f>IF(ABS('Rentas del trabajo'!Q297/'Rentas del trabajo'!Q285*100-100)&gt;100,"-",'Rentas del trabajo'!Q297/'Rentas del trabajo'!Q285*100-100)</f>
        <v>1.5949332879426947</v>
      </c>
      <c r="R297" s="122">
        <f>IF(ABS('Rentas del trabajo'!R297/'Rentas del trabajo'!R285*100-100)&gt;100,"-",'Rentas del trabajo'!R297/'Rentas del trabajo'!R285*100-100)</f>
        <v>1.4349085236559773</v>
      </c>
      <c r="S297" s="122">
        <f>IF(ABS('Rentas del trabajo'!S297/'Rentas del trabajo'!S285*100-100)&gt;100,"-",'Rentas del trabajo'!S297/'Rentas del trabajo'!S285*100-100)</f>
        <v>1.3350044715360667</v>
      </c>
      <c r="T297" s="122">
        <f>IF(ABS('Rentas del trabajo'!T297/'Rentas del trabajo'!T285*100-100)&gt;100,"-",'Rentas del trabajo'!T297/'Rentas del trabajo'!T285*100-100)</f>
        <v>1.9994573936084237</v>
      </c>
      <c r="U297" s="122">
        <f>IF(ABS('Rentas del trabajo'!U297/'Rentas del trabajo'!U285*100-100)&gt;100,"-",'Rentas del trabajo'!U297/'Rentas del trabajo'!U285*100-100)</f>
        <v>0.31354009476571321</v>
      </c>
      <c r="V297" s="122">
        <f>IF(ABS('Rentas del trabajo'!V297/'Rentas del trabajo'!V285*100-100)&gt;100,"-",'Rentas del trabajo'!V297/'Rentas del trabajo'!V285*100-100)</f>
        <v>2.0410823914321981</v>
      </c>
      <c r="W297" s="122">
        <f>IF(ABS('Rentas del trabajo'!W297/'Rentas del trabajo'!W285*100-100)&gt;100,"-",'Rentas del trabajo'!W297/'Rentas del trabajo'!W285*100-100)</f>
        <v>3.4385213562848236</v>
      </c>
      <c r="X297" s="122">
        <f>IF(ABS('Rentas del trabajo'!X297/'Rentas del trabajo'!X285*100-100)&gt;100,"-",'Rentas del trabajo'!X297/'Rentas del trabajo'!X285*100-100)</f>
        <v>1.6667712729651072</v>
      </c>
      <c r="Y297" s="122">
        <f>IF(ABS('Rentas del trabajo'!Y297/'Rentas del trabajo'!Y285*100-100)&gt;100,"-",'Rentas del trabajo'!Y297/'Rentas del trabajo'!Y285*100-100)</f>
        <v>1.6050296788644829</v>
      </c>
      <c r="Z297" s="122">
        <f>IF(ABS('Rentas del trabajo'!Z297/'Rentas del trabajo'!Z285*100-100)&gt;100,"-",'Rentas del trabajo'!Z297/'Rentas del trabajo'!Z285*100-100)</f>
        <v>1.1851646135377933</v>
      </c>
      <c r="AA297" s="122">
        <f>IF(ABS('Rentas del trabajo'!AA297/'Rentas del trabajo'!AA285*100-100)&gt;100,"-",'Rentas del trabajo'!AA297/'Rentas del trabajo'!AA285*100-100)</f>
        <v>0.84497347009715895</v>
      </c>
      <c r="AB297" s="122">
        <f>IF(ABS('Rentas del trabajo'!AB297/'Rentas del trabajo'!AB285*100-100)&gt;100,"-",'Rentas del trabajo'!AB297/'Rentas del trabajo'!AB285*100-100)</f>
        <v>4.3718441485127073</v>
      </c>
      <c r="AC297" s="122">
        <f>IF(ABS('Rentas del trabajo'!AC297/'Rentas del trabajo'!AC285*100-100)&gt;100,"-",'Rentas del trabajo'!AC297/'Rentas del trabajo'!AC285*100-100)</f>
        <v>-47.50782085498745</v>
      </c>
      <c r="AD297" s="122"/>
      <c r="AE297" s="122">
        <f>IF(ABS('Rentas del trabajo'!AE297/'Rentas del trabajo'!AE285*100-100)&gt;100,"-",'Rentas del trabajo'!AE297/'Rentas del trabajo'!AE285*100-100)</f>
        <v>7.6716660439053612</v>
      </c>
      <c r="AF297" s="122">
        <f>IF(ABS('Rentas del trabajo'!AF297/'Rentas del trabajo'!AF285*100-100)&gt;100,"-",'Rentas del trabajo'!AF297/'Rentas del trabajo'!AF285*100-100)</f>
        <v>7.338090841209663</v>
      </c>
      <c r="AG297" s="122">
        <f>IF(ABS('Rentas del trabajo'!AG297/'Rentas del trabajo'!AG285*100-100)&gt;100,"-",'Rentas del trabajo'!AG297/'Rentas del trabajo'!AG285*100-100)</f>
        <v>7.5410207370553621</v>
      </c>
      <c r="AH297" s="122">
        <f>IF(ABS('Rentas del trabajo'!AH297/'Rentas del trabajo'!AH285*100-100)&gt;100,"-",'Rentas del trabajo'!AH297/'Rentas del trabajo'!AH285*100-100)</f>
        <v>9.7463032283485092</v>
      </c>
      <c r="AI297" s="122">
        <f>IF(ABS('Rentas del trabajo'!AI297/'Rentas del trabajo'!AI285*100-100)&gt;100,"-",'Rentas del trabajo'!AI297/'Rentas del trabajo'!AI285*100-100)</f>
        <v>5.6872763516660569</v>
      </c>
      <c r="AJ297" s="122">
        <f>IF(ABS('Rentas del trabajo'!AJ297/'Rentas del trabajo'!AJ285*100-100)&gt;100,"-",'Rentas del trabajo'!AJ297/'Rentas del trabajo'!AJ285*100-100)</f>
        <v>6.7209342049807219</v>
      </c>
      <c r="AK297" s="122">
        <f>IF(ABS('Rentas del trabajo'!AK297/'Rentas del trabajo'!AK285*100-100)&gt;100,"-",'Rentas del trabajo'!AK297/'Rentas del trabajo'!AK285*100-100)</f>
        <v>8.866060697115401</v>
      </c>
      <c r="AL297" s="122">
        <f>IF(ABS('Rentas del trabajo'!AL297/'Rentas del trabajo'!AL285*100-100)&gt;100,"-",'Rentas del trabajo'!AL297/'Rentas del trabajo'!AL285*100-100)</f>
        <v>6.4426605763054283</v>
      </c>
      <c r="AM297" s="122">
        <f>IF(ABS('Rentas del trabajo'!AM297/'Rentas del trabajo'!AM285*100-100)&gt;100,"-",'Rentas del trabajo'!AM297/'Rentas del trabajo'!AM285*100-100)</f>
        <v>5.3533632490140803</v>
      </c>
      <c r="AN297" s="122">
        <f>IF(ABS('Rentas del trabajo'!AN297/'Rentas del trabajo'!AN285*100-100)&gt;100,"-",'Rentas del trabajo'!AN297/'Rentas del trabajo'!AN285*100-100)</f>
        <v>6.1363203828063604</v>
      </c>
      <c r="AO297" s="122">
        <f>IF(ABS('Rentas del trabajo'!AO297/'Rentas del trabajo'!AO285*100-100)&gt;100,"-",'Rentas del trabajo'!AO297/'Rentas del trabajo'!AO285*100-100)</f>
        <v>5.8248391885205422</v>
      </c>
      <c r="AP297" s="122">
        <f>IF(ABS('Rentas del trabajo'!AP297/'Rentas del trabajo'!AP285*100-100)&gt;100,"-",'Rentas del trabajo'!AP297/'Rentas del trabajo'!AP285*100-100)</f>
        <v>12.206695732255881</v>
      </c>
      <c r="AQ297" s="122">
        <f>IF(ABS('Rentas del trabajo'!AQ297/'Rentas del trabajo'!AQ285*100-100)&gt;100,"-",'Rentas del trabajo'!AQ297/'Rentas del trabajo'!AQ285*100-100)</f>
        <v>-46.265060240963862</v>
      </c>
      <c r="AR297" s="122"/>
      <c r="AS297" s="122">
        <f>IF(ABS('Rentas del trabajo'!AS297/'Rentas del trabajo'!AS285*100-100)&gt;100,"-",'Rentas del trabajo'!AS297/'Rentas del trabajo'!AS285*100-100)</f>
        <v>7.6716660439053612</v>
      </c>
      <c r="AT297" s="122">
        <f>IF(ABS('Rentas del trabajo'!AT297/'Rentas del trabajo'!AT285*100-100)&gt;100,"-",'Rentas del trabajo'!AT297/'Rentas del trabajo'!AT285*100-100)</f>
        <v>6.5221280684661451</v>
      </c>
      <c r="AU297" s="122">
        <f>IF(ABS('Rentas del trabajo'!AU297/'Rentas del trabajo'!AU285*100-100)&gt;100,"-",'Rentas del trabajo'!AU297/'Rentas del trabajo'!AU285*100-100)</f>
        <v>5.8914354637926039</v>
      </c>
      <c r="AV297" s="122">
        <f>IF(ABS('Rentas del trabajo'!AV297/'Rentas del trabajo'!AV285*100-100)&gt;100,"-",'Rentas del trabajo'!AV297/'Rentas del trabajo'!AV285*100-100)</f>
        <v>8.7328850900879331</v>
      </c>
      <c r="AW297" s="122">
        <f>IF(ABS('Rentas del trabajo'!AW297/'Rentas del trabajo'!AW285*100-100)&gt;100,"-",'Rentas del trabajo'!AW297/'Rentas del trabajo'!AW285*100-100)</f>
        <v>10.544083761545679</v>
      </c>
      <c r="AX297" s="122">
        <f>+'Rentas del trabajo'!AX297/'Rentas del trabajo'!AX285*100-100</f>
        <v>6.2319045156634871</v>
      </c>
      <c r="AY297" s="122"/>
      <c r="AZ297" s="122">
        <f>IF(ABS('Rentas del trabajo'!AZ297/'Rentas del trabajo'!AZ285*100-100)&gt;100,"-",'Rentas del trabajo'!AZ297/'Rentas del trabajo'!AZ285*100-100)</f>
        <v>5.6690183324496388</v>
      </c>
      <c r="BA297" s="122">
        <f>IF(ABS('Rentas del trabajo'!BA297/'Rentas del trabajo'!BA285*100-100)&gt;100,"-",'Rentas del trabajo'!BA297/'Rentas del trabajo'!BA285*100-100)</f>
        <v>6.6792975781183372</v>
      </c>
      <c r="BB297" s="122">
        <f>IF(ABS('Rentas del trabajo'!BB297/'Rentas del trabajo'!BB285*100-100)&gt;100,"-",'Rentas del trabajo'!BB297/'Rentas del trabajo'!BB285*100-100)</f>
        <v>4.7220744612921095</v>
      </c>
      <c r="BC297" s="122"/>
      <c r="BD297" s="122"/>
      <c r="BE297" s="122">
        <f>IF(ABS('Rentas del trabajo'!BE297/'Rentas del trabajo'!BE285*100-100)&gt;100,"-",'Rentas del trabajo'!BE297/'Rentas del trabajo'!BE285*100-100)</f>
        <v>5.5672178381861954</v>
      </c>
      <c r="BF297" s="122">
        <f>IF(ABS('Rentas del trabajo'!BF297/'Rentas del trabajo'!BF285*100-100)&gt;100,"-",'Rentas del trabajo'!BF297/'Rentas del trabajo'!BF285*100-100)</f>
        <v>5.6617211695772198</v>
      </c>
      <c r="BG297" s="122">
        <f>IF(ABS('Rentas del trabajo'!BG297/'Rentas del trabajo'!BG285*100-100)&gt;100,"-",'Rentas del trabajo'!BG297/'Rentas del trabajo'!BG285*100-100)</f>
        <v>6.5992981475691153</v>
      </c>
      <c r="BH297" s="122">
        <f>IF(ABS('Rentas del trabajo'!BH297/'Rentas del trabajo'!BH285*100-100)&gt;100,"-",'Rentas del trabajo'!BH297/'Rentas del trabajo'!BH285*100-100)</f>
        <v>4.7986873708869098</v>
      </c>
      <c r="BI297" s="122"/>
      <c r="BJ297" s="122">
        <f>IF(ABS('Rentas del trabajo'!BJ297/'Rentas del trabajo'!BJ285*100-100)&gt;100,"-",'Rentas del trabajo'!BJ297/'Rentas del trabajo'!BJ285*100-100)</f>
        <v>-7.7586701060473615</v>
      </c>
      <c r="BK297" s="123"/>
      <c r="BL297" s="123"/>
    </row>
    <row r="298" spans="2:64" ht="12" customHeight="1">
      <c r="B298" s="67" t="s">
        <v>529</v>
      </c>
      <c r="C298" s="122">
        <f>IF(ABS('Rentas del trabajo'!C298/'Rentas del trabajo'!C286*100-100)&gt;100,"-",'Rentas del trabajo'!C298/'Rentas del trabajo'!C286*100-100)</f>
        <v>4.5242259371935774</v>
      </c>
      <c r="D298" s="122">
        <f>IF(ABS('Rentas del trabajo'!D298/'Rentas del trabajo'!D286*100-100)&gt;100,"-",'Rentas del trabajo'!D298/'Rentas del trabajo'!D286*100-100)</f>
        <v>4.7371447351311531</v>
      </c>
      <c r="E298" s="122">
        <f>IF(ABS('Rentas del trabajo'!E298/'Rentas del trabajo'!E286*100-100)&gt;100,"-",'Rentas del trabajo'!E298/'Rentas del trabajo'!E286*100-100)</f>
        <v>4.1876039830150802</v>
      </c>
      <c r="F298" s="122">
        <f>IF(ABS('Rentas del trabajo'!F298/'Rentas del trabajo'!F286*100-100)&gt;100,"-",'Rentas del trabajo'!F298/'Rentas del trabajo'!F286*100-100)</f>
        <v>4.1876039830150802</v>
      </c>
      <c r="G298" s="122"/>
      <c r="H298" s="122">
        <f>IF(ABS('Rentas del trabajo'!H298/'Rentas del trabajo'!H286*100-100)&gt;100,"-",'Rentas del trabajo'!H298/'Rentas del trabajo'!H286*100-100)</f>
        <v>5.8175817630583992</v>
      </c>
      <c r="I298" s="122">
        <f>IF(ABS('Rentas del trabajo'!I298/'Rentas del trabajo'!I286*100-100)&gt;100,"-",'Rentas del trabajo'!I298/'Rentas del trabajo'!I286*100-100)</f>
        <v>3.9830628875707106</v>
      </c>
      <c r="J298" s="122">
        <f>IF(ABS('Rentas del trabajo'!J298/'Rentas del trabajo'!J286*100-100)&gt;100,"-",'Rentas del trabajo'!J298/'Rentas del trabajo'!J286*100-100)</f>
        <v>6.740698355905451</v>
      </c>
      <c r="K298" s="122">
        <f>IF(ABS('Rentas del trabajo'!K298/'Rentas del trabajo'!K286*100-100)&gt;100,"-",'Rentas del trabajo'!K298/'Rentas del trabajo'!K286*100-100)</f>
        <v>4.1506410435744101</v>
      </c>
      <c r="L298" s="122">
        <f>IF(ABS('Rentas del trabajo'!L298/'Rentas del trabajo'!L286*100-100)&gt;100,"-",'Rentas del trabajo'!L298/'Rentas del trabajo'!L286*100-100)</f>
        <v>5.7303483415902292</v>
      </c>
      <c r="M298" s="122">
        <f>IF(ABS('Rentas del trabajo'!M298/'Rentas del trabajo'!M286*100-100)&gt;100,"-",'Rentas del trabajo'!M298/'Rentas del trabajo'!M286*100-100)</f>
        <v>7.0823474779574411</v>
      </c>
      <c r="N298" s="122">
        <f>IF(ABS('Rentas del trabajo'!N298/'Rentas del trabajo'!N286*100-100)&gt;100,"-",'Rentas del trabajo'!N298/'Rentas del trabajo'!N286*100-100)</f>
        <v>0.49667922835843115</v>
      </c>
      <c r="O298" s="122">
        <f>IF(ABS('Rentas del trabajo'!O298/'Rentas del trabajo'!O286*100-100)&gt;100,"-",'Rentas del trabajo'!O298/'Rentas del trabajo'!O286*100-100)</f>
        <v>0.96788061058991559</v>
      </c>
      <c r="P298" s="122"/>
      <c r="Q298" s="122">
        <f>IF(ABS('Rentas del trabajo'!Q298/'Rentas del trabajo'!Q286*100-100)&gt;100,"-",'Rentas del trabajo'!Q298/'Rentas del trabajo'!Q286*100-100)</f>
        <v>-0.38449335267554829</v>
      </c>
      <c r="R298" s="122">
        <f>IF(ABS('Rentas del trabajo'!R298/'Rentas del trabajo'!R286*100-100)&gt;100,"-",'Rentas del trabajo'!R298/'Rentas del trabajo'!R286*100-100)</f>
        <v>-0.76842321427278648</v>
      </c>
      <c r="S298" s="122">
        <f>IF(ABS('Rentas del trabajo'!S298/'Rentas del trabajo'!S286*100-100)&gt;100,"-",'Rentas del trabajo'!S298/'Rentas del trabajo'!S286*100-100)</f>
        <v>-2.1575919252338309</v>
      </c>
      <c r="T298" s="122">
        <f>IF(ABS('Rentas del trabajo'!T298/'Rentas del trabajo'!T286*100-100)&gt;100,"-",'Rentas del trabajo'!T298/'Rentas del trabajo'!T286*100-100)</f>
        <v>-2.1575919252338309</v>
      </c>
      <c r="U298" s="122"/>
      <c r="V298" s="122">
        <f>IF(ABS('Rentas del trabajo'!V298/'Rentas del trabajo'!V286*100-100)&gt;100,"-",'Rentas del trabajo'!V298/'Rentas del trabajo'!V286*100-100)</f>
        <v>1.9797665317004913</v>
      </c>
      <c r="W298" s="122">
        <f>IF(ABS('Rentas del trabajo'!W298/'Rentas del trabajo'!W286*100-100)&gt;100,"-",'Rentas del trabajo'!W298/'Rentas del trabajo'!W286*100-100)</f>
        <v>0.3207906282888473</v>
      </c>
      <c r="X298" s="122">
        <f>IF(ABS('Rentas del trabajo'!X298/'Rentas del trabajo'!X286*100-100)&gt;100,"-",'Rentas del trabajo'!X298/'Rentas del trabajo'!X286*100-100)</f>
        <v>2.321023717173091</v>
      </c>
      <c r="Y298" s="122">
        <f>IF(ABS('Rentas del trabajo'!Y298/'Rentas del trabajo'!Y286*100-100)&gt;100,"-",'Rentas del trabajo'!Y298/'Rentas del trabajo'!Y286*100-100)</f>
        <v>2.3064754035632973</v>
      </c>
      <c r="Z298" s="122">
        <f>IF(ABS('Rentas del trabajo'!Z298/'Rentas del trabajo'!Z286*100-100)&gt;100,"-",'Rentas del trabajo'!Z298/'Rentas del trabajo'!Z286*100-100)</f>
        <v>0.59838608946685667</v>
      </c>
      <c r="AA298" s="122">
        <f>IF(ABS('Rentas del trabajo'!AA298/'Rentas del trabajo'!AA286*100-100)&gt;100,"-",'Rentas del trabajo'!AA298/'Rentas del trabajo'!AA286*100-100)</f>
        <v>2.2106278459545194</v>
      </c>
      <c r="AB298" s="122">
        <f>IF(ABS('Rentas del trabajo'!AB298/'Rentas del trabajo'!AB286*100-100)&gt;100,"-",'Rentas del trabajo'!AB298/'Rentas del trabajo'!AB286*100-100)</f>
        <v>-1.3903630605858694</v>
      </c>
      <c r="AC298" s="122">
        <f>IF(ABS('Rentas del trabajo'!AC298/'Rentas del trabajo'!AC286*100-100)&gt;100,"-",'Rentas del trabajo'!AC298/'Rentas del trabajo'!AC286*100-100)</f>
        <v>-40.559030969046241</v>
      </c>
      <c r="AD298" s="122"/>
      <c r="AE298" s="122">
        <f>IF(ABS('Rentas del trabajo'!AE298/'Rentas del trabajo'!AE286*100-100)&gt;100,"-",'Rentas del trabajo'!AE298/'Rentas del trabajo'!AE286*100-100)</f>
        <v>4.1223372365294608</v>
      </c>
      <c r="AF298" s="122">
        <f>IF(ABS('Rentas del trabajo'!AF298/'Rentas del trabajo'!AF286*100-100)&gt;100,"-",'Rentas del trabajo'!AF298/'Rentas del trabajo'!AF286*100-100)</f>
        <v>3.9323202010199054</v>
      </c>
      <c r="AG298" s="122">
        <f>IF(ABS('Rentas del trabajo'!AG298/'Rentas del trabajo'!AG286*100-100)&gt;100,"-",'Rentas del trabajo'!AG298/'Rentas del trabajo'!AG286*100-100)</f>
        <v>1.9396606523829405</v>
      </c>
      <c r="AH298" s="122">
        <f>IF(ABS('Rentas del trabajo'!AH298/'Rentas del trabajo'!AH286*100-100)&gt;100,"-",'Rentas del trabajo'!AH298/'Rentas del trabajo'!AH286*100-100)</f>
        <v>1.9396606523829405</v>
      </c>
      <c r="AI298" s="122"/>
      <c r="AJ298" s="122">
        <f>IF(ABS('Rentas del trabajo'!AJ298/'Rentas del trabajo'!AJ286*100-100)&gt;100,"-",'Rentas del trabajo'!AJ298/'Rentas del trabajo'!AJ286*100-100)</f>
        <v>7.9125228314582472</v>
      </c>
      <c r="AK298" s="122">
        <f>IF(ABS('Rentas del trabajo'!AK298/'Rentas del trabajo'!AK286*100-100)&gt;100,"-",'Rentas del trabajo'!AK298/'Rentas del trabajo'!AK286*100-100)</f>
        <v>4.3166308083217473</v>
      </c>
      <c r="AL298" s="122">
        <f>IF(ABS('Rentas del trabajo'!AL298/'Rentas del trabajo'!AL286*100-100)&gt;100,"-",'Rentas del trabajo'!AL298/'Rentas del trabajo'!AL286*100-100)</f>
        <v>9.218175280622205</v>
      </c>
      <c r="AM298" s="122">
        <f>IF(ABS('Rentas del trabajo'!AM298/'Rentas del trabajo'!AM286*100-100)&gt;100,"-",'Rentas del trabajo'!AM298/'Rentas del trabajo'!AM286*100-100)</f>
        <v>6.5528499618979481</v>
      </c>
      <c r="AN298" s="122">
        <f>IF(ABS('Rentas del trabajo'!AN298/'Rentas del trabajo'!AN286*100-100)&gt;100,"-",'Rentas del trabajo'!AN298/'Rentas del trabajo'!AN286*100-100)</f>
        <v>6.3630240384111403</v>
      </c>
      <c r="AO298" s="122">
        <f>IF(ABS('Rentas del trabajo'!AO298/'Rentas del trabajo'!AO286*100-100)&gt;100,"-",'Rentas del trabajo'!AO298/'Rentas del trabajo'!AO286*100-100)</f>
        <v>9.4495396694069314</v>
      </c>
      <c r="AP298" s="122">
        <f>IF(ABS('Rentas del trabajo'!AP298/'Rentas del trabajo'!AP286*100-100)&gt;100,"-",'Rentas del trabajo'!AP298/'Rentas del trabajo'!AP286*100-100)</f>
        <v>-0.90058947674816636</v>
      </c>
      <c r="AQ298" s="122">
        <f>IF(ABS('Rentas del trabajo'!AQ298/'Rentas del trabajo'!AQ286*100-100)&gt;100,"-",'Rentas del trabajo'!AQ298/'Rentas del trabajo'!AQ286*100-100)</f>
        <v>-39.983713355048856</v>
      </c>
      <c r="AR298" s="122"/>
      <c r="AS298" s="122">
        <f>IF(ABS('Rentas del trabajo'!AS298/'Rentas del trabajo'!AS286*100-100)&gt;100,"-",'Rentas del trabajo'!AS298/'Rentas del trabajo'!AS286*100-100)</f>
        <v>4.1223372365294608</v>
      </c>
      <c r="AT298" s="122">
        <f>IF(ABS('Rentas del trabajo'!AT298/'Rentas del trabajo'!AT286*100-100)&gt;100,"-",'Rentas del trabajo'!AT298/'Rentas del trabajo'!AT286*100-100)</f>
        <v>8.452942914879543</v>
      </c>
      <c r="AU298" s="122">
        <f>IF(ABS('Rentas del trabajo'!AU298/'Rentas del trabajo'!AU286*100-100)&gt;100,"-",'Rentas del trabajo'!AU298/'Rentas del trabajo'!AU286*100-100)</f>
        <v>8.4252622715147396</v>
      </c>
      <c r="AV298" s="122">
        <f>IF(ABS('Rentas del trabajo'!AV298/'Rentas del trabajo'!AV286*100-100)&gt;100,"-",'Rentas del trabajo'!AV298/'Rentas del trabajo'!AV286*100-100)</f>
        <v>8.6386102822719693</v>
      </c>
      <c r="AW298" s="122">
        <f>IF(ABS('Rentas del trabajo'!AW298/'Rentas del trabajo'!AW286*100-100)&gt;100,"-",'Rentas del trabajo'!AW298/'Rentas del trabajo'!AW286*100-100)</f>
        <v>0.9819910389594213</v>
      </c>
      <c r="AX298" s="122"/>
      <c r="AY298" s="122"/>
      <c r="AZ298" s="122">
        <f>IF(ABS('Rentas del trabajo'!AZ298/'Rentas del trabajo'!AZ286*100-100)&gt;100,"-",'Rentas del trabajo'!AZ298/'Rentas del trabajo'!AZ286*100-100)</f>
        <v>7.7989119451926854</v>
      </c>
      <c r="BA298" s="122">
        <f>IF(ABS('Rentas del trabajo'!BA298/'Rentas del trabajo'!BA286*100-100)&gt;100,"-",'Rentas del trabajo'!BA298/'Rentas del trabajo'!BA286*100-100)</f>
        <v>5.7276925677660415</v>
      </c>
      <c r="BB298" s="122">
        <f>IF(ABS('Rentas del trabajo'!BB298/'Rentas del trabajo'!BB286*100-100)&gt;100,"-",'Rentas del trabajo'!BB298/'Rentas del trabajo'!BB286*100-100)</f>
        <v>10.281577853004052</v>
      </c>
      <c r="BC298" s="122">
        <f>+'Rentas del trabajo'!BC298/'Rentas del trabajo'!BC286*100-100</f>
        <v>6.6407596247215537</v>
      </c>
      <c r="BD298" s="122"/>
      <c r="BE298" s="122">
        <f>IF(ABS('Rentas del trabajo'!BE298/'Rentas del trabajo'!BE286*100-100)&gt;100,"-",'Rentas del trabajo'!BE298/'Rentas del trabajo'!BE286*100-100)</f>
        <v>6.5354857308700787</v>
      </c>
      <c r="BF298" s="122">
        <f>IF(ABS('Rentas del trabajo'!BF298/'Rentas del trabajo'!BF286*100-100)&gt;100,"-",'Rentas del trabajo'!BF298/'Rentas del trabajo'!BF286*100-100)</f>
        <v>6.6310325487113744</v>
      </c>
      <c r="BG298" s="122">
        <f>IF(ABS('Rentas del trabajo'!BG298/'Rentas del trabajo'!BG286*100-100)&gt;100,"-",'Rentas del trabajo'!BG298/'Rentas del trabajo'!BG286*100-100)</f>
        <v>4.1443499193716065</v>
      </c>
      <c r="BH298" s="122">
        <f>IF(ABS('Rentas del trabajo'!BH298/'Rentas del trabajo'!BH286*100-100)&gt;100,"-",'Rentas del trabajo'!BH298/'Rentas del trabajo'!BH286*100-100)</f>
        <v>10.749688890577701</v>
      </c>
      <c r="BI298" s="122">
        <f>+SUM('Rentas del trabajo'!BI298:BI299)/SUM('Rentas del trabajo'!BI286:BI287)*100-100</f>
        <v>5.7271389978236158</v>
      </c>
      <c r="BJ298" s="122">
        <f>IF(ABS('Rentas del trabajo'!BJ298/'Rentas del trabajo'!BJ286*100-100)&gt;100,"-",'Rentas del trabajo'!BJ298/'Rentas del trabajo'!BJ286*100-100)</f>
        <v>-15.195458879358981</v>
      </c>
      <c r="BK298" s="123"/>
      <c r="BL298" s="123"/>
    </row>
    <row r="299" spans="2:64" ht="12" customHeight="1">
      <c r="B299" s="67" t="s">
        <v>530</v>
      </c>
      <c r="C299" s="122">
        <f>IF(ABS('Rentas del trabajo'!C299/'Rentas del trabajo'!C287*100-100)&gt;100,"-",'Rentas del trabajo'!C299/'Rentas del trabajo'!C287*100-100)</f>
        <v>5.9440835978197981</v>
      </c>
      <c r="D299" s="122">
        <f>IF(ABS('Rentas del trabajo'!D299/'Rentas del trabajo'!D287*100-100)&gt;100,"-",'Rentas del trabajo'!D299/'Rentas del trabajo'!D287*100-100)</f>
        <v>6.1112900020838197</v>
      </c>
      <c r="E299" s="122">
        <f>IF(ABS('Rentas del trabajo'!E299/'Rentas del trabajo'!E287*100-100)&gt;100,"-",'Rentas del trabajo'!E299/'Rentas del trabajo'!E287*100-100)</f>
        <v>6.4079497863087482</v>
      </c>
      <c r="F299" s="122">
        <f>IF(ABS('Rentas del trabajo'!F299/'Rentas del trabajo'!F287*100-100)&gt;100,"-",'Rentas del trabajo'!F299/'Rentas del trabajo'!F287*100-100)</f>
        <v>6.4079497863087482</v>
      </c>
      <c r="G299" s="122"/>
      <c r="H299" s="122">
        <f>IF(ABS('Rentas del trabajo'!H299/'Rentas del trabajo'!H287*100-100)&gt;100,"-",'Rentas del trabajo'!H299/'Rentas del trabajo'!H287*100-100)</f>
        <v>5.5113286458984021</v>
      </c>
      <c r="I299" s="122">
        <f>IF(ABS('Rentas del trabajo'!I299/'Rentas del trabajo'!I287*100-100)&gt;100,"-",'Rentas del trabajo'!I299/'Rentas del trabajo'!I287*100-100)</f>
        <v>7.2127994691797142</v>
      </c>
      <c r="J299" s="122">
        <f>IF(ABS('Rentas del trabajo'!J299/'Rentas del trabajo'!J287*100-100)&gt;100,"-",'Rentas del trabajo'!J299/'Rentas del trabajo'!J287*100-100)</f>
        <v>5.0793113279794113</v>
      </c>
      <c r="K299" s="122">
        <f>IF(ABS('Rentas del trabajo'!K299/'Rentas del trabajo'!K287*100-100)&gt;100,"-",'Rentas del trabajo'!K299/'Rentas del trabajo'!K287*100-100)</f>
        <v>5.1813789076255716</v>
      </c>
      <c r="L299" s="122">
        <f>IF(ABS('Rentas del trabajo'!L299/'Rentas del trabajo'!L287*100-100)&gt;100,"-",'Rentas del trabajo'!L299/'Rentas del trabajo'!L287*100-100)</f>
        <v>6.9306328017636076</v>
      </c>
      <c r="M299" s="122">
        <f>IF(ABS('Rentas del trabajo'!M299/'Rentas del trabajo'!M287*100-100)&gt;100,"-",'Rentas del trabajo'!M299/'Rentas del trabajo'!M287*100-100)</f>
        <v>8.3677354615246884</v>
      </c>
      <c r="N299" s="122">
        <f>IF(ABS('Rentas del trabajo'!N299/'Rentas del trabajo'!N287*100-100)&gt;100,"-",'Rentas del trabajo'!N299/'Rentas del trabajo'!N287*100-100)</f>
        <v>2.5713619072618314</v>
      </c>
      <c r="O299" s="122">
        <f>IF(ABS('Rentas del trabajo'!O299/'Rentas del trabajo'!O287*100-100)&gt;100,"-",'Rentas del trabajo'!O299/'Rentas del trabajo'!O287*100-100)</f>
        <v>1.9913251181802565</v>
      </c>
      <c r="P299" s="122"/>
      <c r="Q299" s="122">
        <f>IF(ABS('Rentas del trabajo'!Q299/'Rentas del trabajo'!Q287*100-100)&gt;100,"-",'Rentas del trabajo'!Q299/'Rentas del trabajo'!Q287*100-100)</f>
        <v>0.25068860509978208</v>
      </c>
      <c r="R299" s="122">
        <f>IF(ABS('Rentas del trabajo'!R299/'Rentas del trabajo'!R287*100-100)&gt;100,"-",'Rentas del trabajo'!R299/'Rentas del trabajo'!R287*100-100)</f>
        <v>0.24120912009742312</v>
      </c>
      <c r="S299" s="122">
        <f>IF(ABS('Rentas del trabajo'!S299/'Rentas del trabajo'!S287*100-100)&gt;100,"-",'Rentas del trabajo'!S299/'Rentas del trabajo'!S287*100-100)</f>
        <v>-0.17274430981342448</v>
      </c>
      <c r="T299" s="122">
        <f>IF(ABS('Rentas del trabajo'!T299/'Rentas del trabajo'!T287*100-100)&gt;100,"-",'Rentas del trabajo'!T299/'Rentas del trabajo'!T287*100-100)</f>
        <v>-0.17274430981342448</v>
      </c>
      <c r="U299" s="122"/>
      <c r="V299" s="122">
        <f>IF(ABS('Rentas del trabajo'!V299/'Rentas del trabajo'!V287*100-100)&gt;100,"-",'Rentas del trabajo'!V299/'Rentas del trabajo'!V287*100-100)</f>
        <v>1.1092116363160045</v>
      </c>
      <c r="W299" s="122">
        <f>IF(ABS('Rentas del trabajo'!W299/'Rentas del trabajo'!W287*100-100)&gt;100,"-",'Rentas del trabajo'!W299/'Rentas del trabajo'!W287*100-100)</f>
        <v>-0.17593905503608198</v>
      </c>
      <c r="X299" s="122">
        <f>IF(ABS('Rentas del trabajo'!X299/'Rentas del trabajo'!X287*100-100)&gt;100,"-",'Rentas del trabajo'!X299/'Rentas del trabajo'!X287*100-100)</f>
        <v>1.2273529330659017</v>
      </c>
      <c r="Y299" s="122">
        <f>IF(ABS('Rentas del trabajo'!Y299/'Rentas del trabajo'!Y287*100-100)&gt;100,"-",'Rentas del trabajo'!Y299/'Rentas del trabajo'!Y287*100-100)</f>
        <v>2.4889672854048399</v>
      </c>
      <c r="Z299" s="122">
        <f>IF(ABS('Rentas del trabajo'!Z299/'Rentas del trabajo'!Z287*100-100)&gt;100,"-",'Rentas del trabajo'!Z299/'Rentas del trabajo'!Z287*100-100)</f>
        <v>-0.37093727090278605</v>
      </c>
      <c r="AA299" s="122">
        <f>IF(ABS('Rentas del trabajo'!AA299/'Rentas del trabajo'!AA287*100-100)&gt;100,"-",'Rentas del trabajo'!AA299/'Rentas del trabajo'!AA287*100-100)</f>
        <v>1.1238975167736669</v>
      </c>
      <c r="AB299" s="122">
        <f>IF(ABS('Rentas del trabajo'!AB299/'Rentas del trabajo'!AB287*100-100)&gt;100,"-",'Rentas del trabajo'!AB299/'Rentas del trabajo'!AB287*100-100)</f>
        <v>-9.1493965493981477E-2</v>
      </c>
      <c r="AC299" s="122">
        <f>IF(ABS('Rentas del trabajo'!AC299/'Rentas del trabajo'!AC287*100-100)&gt;100,"-",'Rentas del trabajo'!AC299/'Rentas del trabajo'!AC287*100-100)</f>
        <v>-58.388305815999097</v>
      </c>
      <c r="AD299" s="122"/>
      <c r="AE299" s="122">
        <f>IF(ABS('Rentas del trabajo'!AE299/'Rentas del trabajo'!AE287*100-100)&gt;100,"-",'Rentas del trabajo'!AE299/'Rentas del trabajo'!AE287*100-100)</f>
        <v>6.2096733431769024</v>
      </c>
      <c r="AF299" s="122">
        <f>IF(ABS('Rentas del trabajo'!AF299/'Rentas del trabajo'!AF287*100-100)&gt;100,"-",'Rentas del trabajo'!AF299/'Rentas del trabajo'!AF287*100-100)</f>
        <v>6.3672401110218573</v>
      </c>
      <c r="AG299" s="122">
        <f>IF(ABS('Rentas del trabajo'!AG299/'Rentas del trabajo'!AG287*100-100)&gt;100,"-",'Rentas del trabajo'!AG299/'Rentas del trabajo'!AG287*100-100)</f>
        <v>6.2241361078637851</v>
      </c>
      <c r="AH299" s="122">
        <f>IF(ABS('Rentas del trabajo'!AH299/'Rentas del trabajo'!AH287*100-100)&gt;100,"-",'Rentas del trabajo'!AH299/'Rentas del trabajo'!AH287*100-100)</f>
        <v>6.2241361078637851</v>
      </c>
      <c r="AI299" s="122"/>
      <c r="AJ299" s="122">
        <f>IF(ABS('Rentas del trabajo'!AJ299/'Rentas del trabajo'!AJ287*100-100)&gt;100,"-",'Rentas del trabajo'!AJ299/'Rentas del trabajo'!AJ287*100-100)</f>
        <v>6.6816725808703126</v>
      </c>
      <c r="AK299" s="122">
        <f>IF(ABS('Rentas del trabajo'!AK299/'Rentas del trabajo'!AK287*100-100)&gt;100,"-",'Rentas del trabajo'!AK299/'Rentas del trabajo'!AK287*100-100)</f>
        <v>7.0241702829159465</v>
      </c>
      <c r="AL299" s="122">
        <f>IF(ABS('Rentas del trabajo'!AL299/'Rentas del trabajo'!AL287*100-100)&gt;100,"-",'Rentas del trabajo'!AL299/'Rentas del trabajo'!AL287*100-100)</f>
        <v>6.3690053376088258</v>
      </c>
      <c r="AM299" s="122">
        <f>IF(ABS('Rentas del trabajo'!AM299/'Rentas del trabajo'!AM287*100-100)&gt;100,"-",'Rentas del trabajo'!AM299/'Rentas del trabajo'!AM287*100-100)</f>
        <v>7.7993090189741281</v>
      </c>
      <c r="AN299" s="122">
        <f>IF(ABS('Rentas del trabajo'!AN299/'Rentas del trabajo'!AN287*100-100)&gt;100,"-",'Rentas del trabajo'!AN299/'Rentas del trabajo'!AN287*100-100)</f>
        <v>6.5339872306896751</v>
      </c>
      <c r="AO299" s="122">
        <f>IF(ABS('Rentas del trabajo'!AO299/'Rentas del trabajo'!AO287*100-100)&gt;100,"-",'Rentas del trabajo'!AO299/'Rentas del trabajo'!AO287*100-100)</f>
        <v>9.5856777493606131</v>
      </c>
      <c r="AP299" s="122">
        <f>IF(ABS('Rentas del trabajo'!AP299/'Rentas del trabajo'!AP287*100-100)&gt;100,"-",'Rentas del trabajo'!AP299/'Rentas del trabajo'!AP287*100-100)</f>
        <v>2.4775153007916799</v>
      </c>
      <c r="AQ299" s="122">
        <f>IF(ABS('Rentas del trabajo'!AQ299/'Rentas del trabajo'!AQ287*100-100)&gt;100,"-",'Rentas del trabajo'!AQ299/'Rentas del trabajo'!AQ287*100-100)</f>
        <v>-57.559681697612731</v>
      </c>
      <c r="AR299" s="122"/>
      <c r="AS299" s="122">
        <f>IF(ABS('Rentas del trabajo'!AS299/'Rentas del trabajo'!AS287*100-100)&gt;100,"-",'Rentas del trabajo'!AS299/'Rentas del trabajo'!AS287*100-100)</f>
        <v>6.2096733431769024</v>
      </c>
      <c r="AT299" s="122">
        <f>IF(ABS('Rentas del trabajo'!AT299/'Rentas del trabajo'!AT287*100-100)&gt;100,"-",'Rentas del trabajo'!AT299/'Rentas del trabajo'!AT287*100-100)</f>
        <v>7.6959425719944647</v>
      </c>
      <c r="AU299" s="122">
        <f>IF(ABS('Rentas del trabajo'!AU299/'Rentas del trabajo'!AU287*100-100)&gt;100,"-",'Rentas del trabajo'!AU299/'Rentas del trabajo'!AU287*100-100)</f>
        <v>7.6165154367660506</v>
      </c>
      <c r="AV299" s="122">
        <f>IF(ABS('Rentas del trabajo'!AV299/'Rentas del trabajo'!AV287*100-100)&gt;100,"-",'Rentas del trabajo'!AV299/'Rentas del trabajo'!AV287*100-100)</f>
        <v>8.2201336361924007</v>
      </c>
      <c r="AW299" s="122">
        <f>IF(ABS('Rentas del trabajo'!AW299/'Rentas del trabajo'!AW287*100-100)&gt;100,"-",'Rentas del trabajo'!AW299/'Rentas del trabajo'!AW287*100-100)</f>
        <v>5.2171392848511431</v>
      </c>
      <c r="AX299" s="122"/>
      <c r="AY299" s="122"/>
      <c r="AZ299" s="122">
        <f>IF(ABS('Rentas del trabajo'!AZ299/'Rentas del trabajo'!AZ287*100-100)&gt;100,"-",'Rentas del trabajo'!AZ299/'Rentas del trabajo'!AZ287*100-100)</f>
        <v>4.2426276795091837</v>
      </c>
      <c r="BA299" s="122">
        <f>IF(ABS('Rentas del trabajo'!BA299/'Rentas del trabajo'!BA287*100-100)&gt;100,"-",'Rentas del trabajo'!BA299/'Rentas del trabajo'!BA287*100-100)</f>
        <v>8.442825448731611</v>
      </c>
      <c r="BB299" s="122">
        <f>IF(ABS('Rentas del trabajo'!BB299/'Rentas del trabajo'!BB287*100-100)&gt;100,"-",'Rentas del trabajo'!BB299/'Rentas del trabajo'!BB287*100-100)</f>
        <v>1.7889427920345469</v>
      </c>
      <c r="BC299" s="122"/>
      <c r="BD299" s="122"/>
      <c r="BE299" s="122">
        <f>IF(ABS('Rentas del trabajo'!BE299/'Rentas del trabajo'!BE287*100-100)&gt;100,"-",'Rentas del trabajo'!BE299/'Rentas del trabajo'!BE287*100-100)</f>
        <v>4.8265035552369966</v>
      </c>
      <c r="BF299" s="122">
        <f>IF(ABS('Rentas del trabajo'!BF299/'Rentas del trabajo'!BF287*100-100)&gt;100,"-",'Rentas del trabajo'!BF299/'Rentas del trabajo'!BF287*100-100)</f>
        <v>5.2102701127247855</v>
      </c>
      <c r="BG299" s="122">
        <f>IF(ABS('Rentas del trabajo'!BG299/'Rentas del trabajo'!BG287*100-100)&gt;100,"-",'Rentas del trabajo'!BG299/'Rentas del trabajo'!BG287*100-100)</f>
        <v>10.445147967189627</v>
      </c>
      <c r="BH299" s="122">
        <f>IF(ABS('Rentas del trabajo'!BH299/'Rentas del trabajo'!BH287*100-100)&gt;100,"-",'Rentas del trabajo'!BH299/'Rentas del trabajo'!BH287*100-100)</f>
        <v>-5.0227935946466573E-2</v>
      </c>
      <c r="BI299" s="122"/>
      <c r="BJ299" s="122">
        <f>IF(ABS('Rentas del trabajo'!BJ299/'Rentas del trabajo'!BJ287*100-100)&gt;100,"-",'Rentas del trabajo'!BJ299/'Rentas del trabajo'!BJ287*100-100)</f>
        <v>-33.956916099775313</v>
      </c>
      <c r="BK299" s="123"/>
      <c r="BL299" s="123"/>
    </row>
    <row r="300" spans="2:64" ht="12" customHeight="1">
      <c r="B300" s="67" t="s">
        <v>531</v>
      </c>
      <c r="C300" s="122">
        <f>IF(ABS('Rentas del trabajo'!C300/'Rentas del trabajo'!C288*100-100)&gt;100,"-",'Rentas del trabajo'!C300/'Rentas del trabajo'!C288*100-100)</f>
        <v>5.3160069921498518</v>
      </c>
      <c r="D300" s="122">
        <f>IF(ABS('Rentas del trabajo'!D300/'Rentas del trabajo'!D288*100-100)&gt;100,"-",'Rentas del trabajo'!D300/'Rentas del trabajo'!D288*100-100)</f>
        <v>5.6559976710584721</v>
      </c>
      <c r="E300" s="122">
        <f>IF(ABS('Rentas del trabajo'!E300/'Rentas del trabajo'!E288*100-100)&gt;100,"-",'Rentas del trabajo'!E300/'Rentas del trabajo'!E288*100-100)</f>
        <v>5.3863209942945218</v>
      </c>
      <c r="F300" s="122">
        <f>IF(ABS('Rentas del trabajo'!F300/'Rentas del trabajo'!F288*100-100)&gt;100,"-",'Rentas del trabajo'!F300/'Rentas del trabajo'!F288*100-100)</f>
        <v>4.6202866831185361</v>
      </c>
      <c r="G300" s="122">
        <f>IF(ABS('Rentas del trabajo'!G300/'Rentas del trabajo'!G288*100-100)&gt;100,"-",'Rentas del trabajo'!G300/'Rentas del trabajo'!G288*100-100)</f>
        <v>5.7774314955999273</v>
      </c>
      <c r="H300" s="122">
        <f>IF(ABS('Rentas del trabajo'!H300/'Rentas del trabajo'!H288*100-100)&gt;100,"-",'Rentas del trabajo'!H300/'Rentas del trabajo'!H288*100-100)</f>
        <v>7.1771602946740529</v>
      </c>
      <c r="I300" s="122">
        <f>IF(ABS('Rentas del trabajo'!I300/'Rentas del trabajo'!I288*100-100)&gt;100,"-",'Rentas del trabajo'!I300/'Rentas del trabajo'!I288*100-100)</f>
        <v>7.1566003297713223</v>
      </c>
      <c r="J300" s="122">
        <f>IF(ABS('Rentas del trabajo'!J300/'Rentas del trabajo'!J288*100-100)&gt;100,"-",'Rentas del trabajo'!J300/'Rentas del trabajo'!J288*100-100)</f>
        <v>7.7971962803224528</v>
      </c>
      <c r="K300" s="122">
        <f>IF(ABS('Rentas del trabajo'!K300/'Rentas del trabajo'!K288*100-100)&gt;100,"-",'Rentas del trabajo'!K300/'Rentas del trabajo'!K288*100-100)</f>
        <v>5.6781894644440456</v>
      </c>
      <c r="L300" s="122">
        <f>IF(ABS('Rentas del trabajo'!L300/'Rentas del trabajo'!L288*100-100)&gt;100,"-",'Rentas del trabajo'!L300/'Rentas del trabajo'!L288*100-100)</f>
        <v>5.5943194511250454</v>
      </c>
      <c r="M300" s="122">
        <f>IF(ABS('Rentas del trabajo'!M300/'Rentas del trabajo'!M288*100-100)&gt;100,"-",'Rentas del trabajo'!M300/'Rentas del trabajo'!M288*100-100)</f>
        <v>6.9286717199448447</v>
      </c>
      <c r="N300" s="122">
        <f>IF(ABS('Rentas del trabajo'!N300/'Rentas del trabajo'!N288*100-100)&gt;100,"-",'Rentas del trabajo'!N300/'Rentas del trabajo'!N288*100-100)</f>
        <v>3.4838065093617274</v>
      </c>
      <c r="O300" s="122">
        <f>IF(ABS('Rentas del trabajo'!O300/'Rentas del trabajo'!O288*100-100)&gt;100,"-",'Rentas del trabajo'!O300/'Rentas del trabajo'!O288*100-100)</f>
        <v>1.2547472814237182</v>
      </c>
      <c r="P300" s="122"/>
      <c r="Q300" s="122">
        <f>IF(ABS('Rentas del trabajo'!Q300/'Rentas del trabajo'!Q288*100-100)&gt;100,"-",'Rentas del trabajo'!Q300/'Rentas del trabajo'!Q288*100-100)</f>
        <v>-1.0621145549338706</v>
      </c>
      <c r="R300" s="122">
        <f>IF(ABS('Rentas del trabajo'!R300/'Rentas del trabajo'!R288*100-100)&gt;100,"-",'Rentas del trabajo'!R300/'Rentas del trabajo'!R288*100-100)</f>
        <v>-1.5149454949403491</v>
      </c>
      <c r="S300" s="122">
        <f>IF(ABS('Rentas del trabajo'!S300/'Rentas del trabajo'!S288*100-100)&gt;100,"-",'Rentas del trabajo'!S300/'Rentas del trabajo'!S288*100-100)</f>
        <v>-2.2259926161261774</v>
      </c>
      <c r="T300" s="122">
        <f>IF(ABS('Rentas del trabajo'!T300/'Rentas del trabajo'!T288*100-100)&gt;100,"-",'Rentas del trabajo'!T300/'Rentas del trabajo'!T288*100-100)</f>
        <v>-2.0820775141119299</v>
      </c>
      <c r="U300" s="122">
        <f>IF(ABS('Rentas del trabajo'!U300/'Rentas del trabajo'!U288*100-100)&gt;100,"-",'Rentas del trabajo'!U300/'Rentas del trabajo'!U288*100-100)</f>
        <v>-2.0891779242850959</v>
      </c>
      <c r="V300" s="122">
        <f>IF(ABS('Rentas del trabajo'!V300/'Rentas del trabajo'!V288*100-100)&gt;100,"-",'Rentas del trabajo'!V300/'Rentas del trabajo'!V288*100-100)</f>
        <v>1.4668614850772457</v>
      </c>
      <c r="W300" s="122">
        <f>IF(ABS('Rentas del trabajo'!W300/'Rentas del trabajo'!W288*100-100)&gt;100,"-",'Rentas del trabajo'!W300/'Rentas del trabajo'!W288*100-100)</f>
        <v>-6.9012947142084613E-2</v>
      </c>
      <c r="X300" s="122">
        <f>IF(ABS('Rentas del trabajo'!X300/'Rentas del trabajo'!X288*100-100)&gt;100,"-",'Rentas del trabajo'!X300/'Rentas del trabajo'!X288*100-100)</f>
        <v>1.8685862863496681</v>
      </c>
      <c r="Y300" s="122">
        <f>IF(ABS('Rentas del trabajo'!Y300/'Rentas del trabajo'!Y288*100-100)&gt;100,"-",'Rentas del trabajo'!Y300/'Rentas del trabajo'!Y288*100-100)</f>
        <v>1.1297626752138541</v>
      </c>
      <c r="Z300" s="122">
        <f>IF(ABS('Rentas del trabajo'!Z300/'Rentas del trabajo'!Z288*100-100)&gt;100,"-",'Rentas del trabajo'!Z300/'Rentas del trabajo'!Z288*100-100)</f>
        <v>-0.13255905354392894</v>
      </c>
      <c r="AA300" s="122">
        <f>IF(ABS('Rentas del trabajo'!AA300/'Rentas del trabajo'!AA288*100-100)&gt;100,"-",'Rentas del trabajo'!AA300/'Rentas del trabajo'!AA288*100-100)</f>
        <v>1.3444528257287942</v>
      </c>
      <c r="AB300" s="122">
        <f>IF(ABS('Rentas del trabajo'!AB300/'Rentas del trabajo'!AB288*100-100)&gt;100,"-",'Rentas del trabajo'!AB300/'Rentas del trabajo'!AB288*100-100)</f>
        <v>0.71293612341153789</v>
      </c>
      <c r="AC300" s="122">
        <f>IF(ABS('Rentas del trabajo'!AC300/'Rentas del trabajo'!AC288*100-100)&gt;100,"-",'Rentas del trabajo'!AC300/'Rentas del trabajo'!AC288*100-100)</f>
        <v>-57.775244777639863</v>
      </c>
      <c r="AD300" s="122"/>
      <c r="AE300" s="122">
        <f>IF(ABS('Rentas del trabajo'!AE300/'Rentas del trabajo'!AE288*100-100)&gt;100,"-",'Rentas del trabajo'!AE300/'Rentas del trabajo'!AE288*100-100)</f>
        <v>4.1974303532110468</v>
      </c>
      <c r="AF300" s="122">
        <f>IF(ABS('Rentas del trabajo'!AF300/'Rentas del trabajo'!AF288*100-100)&gt;100,"-",'Rentas del trabajo'!AF300/'Rentas del trabajo'!AF288*100-100)</f>
        <v>4.055366894206486</v>
      </c>
      <c r="AG300" s="122">
        <f>IF(ABS('Rentas del trabajo'!AG300/'Rentas del trabajo'!AG288*100-100)&gt;100,"-",'Rentas del trabajo'!AG300/'Rentas del trabajo'!AG288*100-100)</f>
        <v>3.0404292705544975</v>
      </c>
      <c r="AH300" s="122">
        <f>IF(ABS('Rentas del trabajo'!AH300/'Rentas del trabajo'!AH288*100-100)&gt;100,"-",'Rentas del trabajo'!AH300/'Rentas del trabajo'!AH288*100-100)</f>
        <v>2.4420112188898884</v>
      </c>
      <c r="AI300" s="122">
        <f>IF(ABS('Rentas del trabajo'!AI300/'Rentas del trabajo'!AI288*100-100)&gt;100,"-",'Rentas del trabajo'!AI300/'Rentas del trabajo'!AI288*100-100)</f>
        <v>3.5675527479180857</v>
      </c>
      <c r="AJ300" s="122">
        <f>IF(ABS('Rentas del trabajo'!AJ300/'Rentas del trabajo'!AJ288*100-100)&gt;100,"-",'Rentas del trabajo'!AJ300/'Rentas del trabajo'!AJ288*100-100)</f>
        <v>8.7493007798361333</v>
      </c>
      <c r="AK300" s="122">
        <f>IF(ABS('Rentas del trabajo'!AK300/'Rentas del trabajo'!AK288*100-100)&gt;100,"-",'Rentas del trabajo'!AK300/'Rentas del trabajo'!AK288*100-100)</f>
        <v>7.0826484018264892</v>
      </c>
      <c r="AL300" s="122">
        <f>IF(ABS('Rentas del trabajo'!AL300/'Rentas del trabajo'!AL288*100-100)&gt;100,"-",'Rentas del trabajo'!AL300/'Rentas del trabajo'!AL288*100-100)</f>
        <v>9.8114799070859675</v>
      </c>
      <c r="AM300" s="122">
        <f>IF(ABS('Rentas del trabajo'!AM300/'Rentas del trabajo'!AM288*100-100)&gt;100,"-",'Rentas del trabajo'!AM300/'Rentas del trabajo'!AM288*100-100)</f>
        <v>6.8721022048551248</v>
      </c>
      <c r="AN300" s="122">
        <f>IF(ABS('Rentas del trabajo'!AN300/'Rentas del trabajo'!AN288*100-100)&gt;100,"-",'Rentas del trabajo'!AN300/'Rentas del trabajo'!AN288*100-100)</f>
        <v>5.4543446206644717</v>
      </c>
      <c r="AO300" s="122">
        <f>IF(ABS('Rentas del trabajo'!AO300/'Rentas del trabajo'!AO288*100-100)&gt;100,"-",'Rentas del trabajo'!AO300/'Rentas del trabajo'!AO288*100-100)</f>
        <v>8.3662772683979085</v>
      </c>
      <c r="AP300" s="122">
        <f>IF(ABS('Rentas del trabajo'!AP300/'Rentas del trabajo'!AP288*100-100)&gt;100,"-",'Rentas del trabajo'!AP300/'Rentas del trabajo'!AP288*100-100)</f>
        <v>4.221579947848312</v>
      </c>
      <c r="AQ300" s="122">
        <f>IF(ABS('Rentas del trabajo'!AQ300/'Rentas del trabajo'!AQ288*100-100)&gt;100,"-",'Rentas del trabajo'!AQ300/'Rentas del trabajo'!AQ288*100-100)</f>
        <v>-57.24543080939948</v>
      </c>
      <c r="AR300" s="122"/>
      <c r="AS300" s="122">
        <f>IF(ABS('Rentas del trabajo'!AS300/'Rentas del trabajo'!AS288*100-100)&gt;100,"-",'Rentas del trabajo'!AS300/'Rentas del trabajo'!AS288*100-100)</f>
        <v>4.1974303532110468</v>
      </c>
      <c r="AT300" s="122">
        <f>IF(ABS('Rentas del trabajo'!AT300/'Rentas del trabajo'!AT288*100-100)&gt;100,"-",'Rentas del trabajo'!AT300/'Rentas del trabajo'!AT288*100-100)</f>
        <v>8.6060721875091133</v>
      </c>
      <c r="AU300" s="122">
        <f>IF(ABS('Rentas del trabajo'!AU300/'Rentas del trabajo'!AU288*100-100)&gt;100,"-",'Rentas del trabajo'!AU300/'Rentas del trabajo'!AU288*100-100)</f>
        <v>8.1290415334353838</v>
      </c>
      <c r="AV300" s="122">
        <f>IF(ABS('Rentas del trabajo'!AV300/'Rentas del trabajo'!AV288*100-100)&gt;100,"-",'Rentas del trabajo'!AV300/'Rentas del trabajo'!AV288*100-100)</f>
        <v>10.449844970549194</v>
      </c>
      <c r="AW300" s="122">
        <f>IF(ABS('Rentas del trabajo'!AW300/'Rentas del trabajo'!AW288*100-100)&gt;100,"-",'Rentas del trabajo'!AW300/'Rentas del trabajo'!AW288*100-100)</f>
        <v>1.6331433460427434</v>
      </c>
      <c r="AX300" s="122">
        <f>+'Rentas del trabajo'!AX300/'Rentas del trabajo'!AX288*100-100</f>
        <v>3.9370020769946308</v>
      </c>
      <c r="AY300" s="122"/>
      <c r="AZ300" s="122">
        <f>IF(ABS('Rentas del trabajo'!AZ300/'Rentas del trabajo'!AZ288*100-100)&gt;100,"-",'Rentas del trabajo'!AZ300/'Rentas del trabajo'!AZ288*100-100)</f>
        <v>6.2829569219300652</v>
      </c>
      <c r="BA300" s="122">
        <f>IF(ABS('Rentas del trabajo'!BA300/'Rentas del trabajo'!BA288*100-100)&gt;100,"-",'Rentas del trabajo'!BA300/'Rentas del trabajo'!BA288*100-100)</f>
        <v>7.6131302418792899</v>
      </c>
      <c r="BB300" s="122">
        <f>IF(ABS('Rentas del trabajo'!BB300/'Rentas del trabajo'!BB288*100-100)&gt;100,"-",'Rentas del trabajo'!BB300/'Rentas del trabajo'!BB288*100-100)</f>
        <v>5.5762589955470503</v>
      </c>
      <c r="BC300" s="122"/>
      <c r="BD300" s="122"/>
      <c r="BE300" s="122">
        <f>IF(ABS('Rentas del trabajo'!BE300/'Rentas del trabajo'!BE288*100-100)&gt;100,"-",'Rentas del trabajo'!BE300/'Rentas del trabajo'!BE288*100-100)</f>
        <v>6.5637545089275449</v>
      </c>
      <c r="BF300" s="122">
        <f>IF(ABS('Rentas del trabajo'!BF300/'Rentas del trabajo'!BF288*100-100)&gt;100,"-",'Rentas del trabajo'!BF300/'Rentas del trabajo'!BF288*100-100)</f>
        <v>6.5377413005016933</v>
      </c>
      <c r="BG300" s="122">
        <f>IF(ABS('Rentas del trabajo'!BG300/'Rentas del trabajo'!BG288*100-100)&gt;100,"-",'Rentas del trabajo'!BG300/'Rentas del trabajo'!BG288*100-100)</f>
        <v>7.6034924465840703</v>
      </c>
      <c r="BH300" s="122">
        <f>IF(ABS('Rentas del trabajo'!BH300/'Rentas del trabajo'!BH288*100-100)&gt;100,"-",'Rentas del trabajo'!BH300/'Rentas del trabajo'!BH288*100-100)</f>
        <v>5.4295146689612608</v>
      </c>
      <c r="BI300" s="122"/>
      <c r="BJ300" s="122">
        <f>IF(ABS('Rentas del trabajo'!BJ300/'Rentas del trabajo'!BJ288*100-100)&gt;100,"-",'Rentas del trabajo'!BJ300/'Rentas del trabajo'!BJ288*100-100)</f>
        <v>10.402894260810854</v>
      </c>
      <c r="BK300" s="123"/>
      <c r="BL300" s="123"/>
    </row>
    <row r="301" spans="2:64" ht="12" customHeight="1">
      <c r="B301" s="67" t="s">
        <v>532</v>
      </c>
      <c r="C301" s="122">
        <f>IF(ABS('Rentas del trabajo'!C301/'Rentas del trabajo'!C289*100-100)&gt;100,"-",'Rentas del trabajo'!C301/'Rentas del trabajo'!C289*100-100)</f>
        <v>6.3814208472758622</v>
      </c>
      <c r="D301" s="122">
        <f>IF(ABS('Rentas del trabajo'!D301/'Rentas del trabajo'!D289*100-100)&gt;100,"-",'Rentas del trabajo'!D301/'Rentas del trabajo'!D289*100-100)</f>
        <v>7.7474347147413596</v>
      </c>
      <c r="E301" s="122">
        <f>IF(ABS('Rentas del trabajo'!E301/'Rentas del trabajo'!E289*100-100)&gt;100,"-",'Rentas del trabajo'!E301/'Rentas del trabajo'!E289*100-100)</f>
        <v>7.2410738156091838</v>
      </c>
      <c r="F301" s="122">
        <f>IF(ABS('Rentas del trabajo'!F301/'Rentas del trabajo'!F289*100-100)&gt;100,"-",'Rentas del trabajo'!F301/'Rentas del trabajo'!F289*100-100)</f>
        <v>7.2410738156091838</v>
      </c>
      <c r="G301" s="122"/>
      <c r="H301" s="122">
        <f>IF(ABS('Rentas del trabajo'!H301/'Rentas del trabajo'!H289*100-100)&gt;100,"-",'Rentas del trabajo'!H301/'Rentas del trabajo'!H289*100-100)</f>
        <v>8.7266500172943751</v>
      </c>
      <c r="I301" s="122">
        <f>IF(ABS('Rentas del trabajo'!I301/'Rentas del trabajo'!I289*100-100)&gt;100,"-",'Rentas del trabajo'!I301/'Rentas del trabajo'!I289*100-100)</f>
        <v>12.20871466308428</v>
      </c>
      <c r="J301" s="122">
        <f>IF(ABS('Rentas del trabajo'!J301/'Rentas del trabajo'!J289*100-100)&gt;100,"-",'Rentas del trabajo'!J301/'Rentas del trabajo'!J289*100-100)</f>
        <v>8.1133891229584663</v>
      </c>
      <c r="K301" s="122">
        <f>IF(ABS('Rentas del trabajo'!K301/'Rentas del trabajo'!K289*100-100)&gt;100,"-",'Rentas del trabajo'!K301/'Rentas del trabajo'!K289*100-100)</f>
        <v>6.809529200562821</v>
      </c>
      <c r="L301" s="122">
        <f>IF(ABS('Rentas del trabajo'!L301/'Rentas del trabajo'!L289*100-100)&gt;100,"-",'Rentas del trabajo'!L301/'Rentas del trabajo'!L289*100-100)</f>
        <v>5.3888007599297367</v>
      </c>
      <c r="M301" s="122">
        <f>IF(ABS('Rentas del trabajo'!M301/'Rentas del trabajo'!M289*100-100)&gt;100,"-",'Rentas del trabajo'!M301/'Rentas del trabajo'!M289*100-100)</f>
        <v>6.7040944457184679</v>
      </c>
      <c r="N301" s="122">
        <f>IF(ABS('Rentas del trabajo'!N301/'Rentas del trabajo'!N289*100-100)&gt;100,"-",'Rentas del trabajo'!N301/'Rentas del trabajo'!N289*100-100)</f>
        <v>2.3169063638602125</v>
      </c>
      <c r="O301" s="122">
        <f>IF(ABS('Rentas del trabajo'!O301/'Rentas del trabajo'!O289*100-100)&gt;100,"-",'Rentas del trabajo'!O301/'Rentas del trabajo'!O289*100-100)</f>
        <v>1.1336391118524034</v>
      </c>
      <c r="P301" s="122"/>
      <c r="Q301" s="122">
        <f>IF(ABS('Rentas del trabajo'!Q301/'Rentas del trabajo'!Q289*100-100)&gt;100,"-",'Rentas del trabajo'!Q301/'Rentas del trabajo'!Q289*100-100)</f>
        <v>0.82089705244226252</v>
      </c>
      <c r="R301" s="122">
        <f>IF(ABS('Rentas del trabajo'!R301/'Rentas del trabajo'!R289*100-100)&gt;100,"-",'Rentas del trabajo'!R301/'Rentas del trabajo'!R289*100-100)</f>
        <v>0.26402597066814337</v>
      </c>
      <c r="S301" s="122">
        <f>IF(ABS('Rentas del trabajo'!S301/'Rentas del trabajo'!S289*100-100)&gt;100,"-",'Rentas del trabajo'!S301/'Rentas del trabajo'!S289*100-100)</f>
        <v>-0.61934937169948512</v>
      </c>
      <c r="T301" s="122">
        <f>IF(ABS('Rentas del trabajo'!T301/'Rentas del trabajo'!T289*100-100)&gt;100,"-",'Rentas del trabajo'!T301/'Rentas del trabajo'!T289*100-100)</f>
        <v>-0.61934937169948512</v>
      </c>
      <c r="U301" s="122"/>
      <c r="V301" s="122">
        <f>IF(ABS('Rentas del trabajo'!V301/'Rentas del trabajo'!V289*100-100)&gt;100,"-",'Rentas del trabajo'!V301/'Rentas del trabajo'!V289*100-100)</f>
        <v>2.0325879537261358</v>
      </c>
      <c r="W301" s="122">
        <f>IF(ABS('Rentas del trabajo'!W301/'Rentas del trabajo'!W289*100-100)&gt;100,"-",'Rentas del trabajo'!W301/'Rentas del trabajo'!W289*100-100)</f>
        <v>1.2246493596261558</v>
      </c>
      <c r="X301" s="122">
        <f>IF(ABS('Rentas del trabajo'!X301/'Rentas del trabajo'!X289*100-100)&gt;100,"-",'Rentas del trabajo'!X301/'Rentas del trabajo'!X289*100-100)</f>
        <v>2.3373845540940295</v>
      </c>
      <c r="Y301" s="122">
        <f>IF(ABS('Rentas del trabajo'!Y301/'Rentas del trabajo'!Y289*100-100)&gt;100,"-",'Rentas del trabajo'!Y301/'Rentas del trabajo'!Y289*100-100)</f>
        <v>1.7868399239119555</v>
      </c>
      <c r="Z301" s="122">
        <f>IF(ABS('Rentas del trabajo'!Z301/'Rentas del trabajo'!Z289*100-100)&gt;100,"-",'Rentas del trabajo'!Z301/'Rentas del trabajo'!Z289*100-100)</f>
        <v>-8.9707418214928225E-2</v>
      </c>
      <c r="AA301" s="122">
        <f>IF(ABS('Rentas del trabajo'!AA301/'Rentas del trabajo'!AA289*100-100)&gt;100,"-",'Rentas del trabajo'!AA301/'Rentas del trabajo'!AA289*100-100)</f>
        <v>1.3795604818110974</v>
      </c>
      <c r="AB301" s="122">
        <f>IF(ABS('Rentas del trabajo'!AB301/'Rentas del trabajo'!AB289*100-100)&gt;100,"-",'Rentas del trabajo'!AB301/'Rentas del trabajo'!AB289*100-100)</f>
        <v>1.2854944208527286E-2</v>
      </c>
      <c r="AC301" s="122">
        <f>IF(ABS('Rentas del trabajo'!AC301/'Rentas del trabajo'!AC289*100-100)&gt;100,"-",'Rentas del trabajo'!AC301/'Rentas del trabajo'!AC289*100-100)</f>
        <v>-55.487192987291991</v>
      </c>
      <c r="AD301" s="122"/>
      <c r="AE301" s="122">
        <f>IF(ABS('Rentas del trabajo'!AE301/'Rentas del trabajo'!AE289*100-100)&gt;100,"-",'Rentas del trabajo'!AE301/'Rentas del trabajo'!AE289*100-100)</f>
        <v>7.254702795357332</v>
      </c>
      <c r="AF301" s="122">
        <f>IF(ABS('Rentas del trabajo'!AF301/'Rentas del trabajo'!AF289*100-100)&gt;100,"-",'Rentas del trabajo'!AF301/'Rentas del trabajo'!AF289*100-100)</f>
        <v>8.0319159251170049</v>
      </c>
      <c r="AG301" s="122">
        <f>IF(ABS('Rentas del trabajo'!AG301/'Rentas del trabajo'!AG289*100-100)&gt;100,"-",'Rentas del trabajo'!AG301/'Rentas del trabajo'!AG289*100-100)</f>
        <v>6.5768768987284147</v>
      </c>
      <c r="AH301" s="122">
        <f>IF(ABS('Rentas del trabajo'!AH301/'Rentas del trabajo'!AH289*100-100)&gt;100,"-",'Rentas del trabajo'!AH301/'Rentas del trabajo'!AH289*100-100)</f>
        <v>6.5768768987284147</v>
      </c>
      <c r="AI301" s="122"/>
      <c r="AJ301" s="122">
        <f>IF(ABS('Rentas del trabajo'!AJ301/'Rentas del trabajo'!AJ289*100-100)&gt;100,"-",'Rentas del trabajo'!AJ301/'Rentas del trabajo'!AJ289*100-100)</f>
        <v>10.936614808035898</v>
      </c>
      <c r="AK301" s="122">
        <f>IF(ABS('Rentas del trabajo'!AK301/'Rentas del trabajo'!AK289*100-100)&gt;100,"-",'Rentas del trabajo'!AK301/'Rentas del trabajo'!AK289*100-100)</f>
        <v>13.582877968650493</v>
      </c>
      <c r="AL301" s="122">
        <f>IF(ABS('Rentas del trabajo'!AL301/'Rentas del trabajo'!AL289*100-100)&gt;100,"-",'Rentas del trabajo'!AL301/'Rentas del trabajo'!AL289*100-100)</f>
        <v>10.640414781226056</v>
      </c>
      <c r="AM301" s="122">
        <f>IF(ABS('Rentas del trabajo'!AM301/'Rentas del trabajo'!AM289*100-100)&gt;100,"-",'Rentas del trabajo'!AM301/'Rentas del trabajo'!AM289*100-100)</f>
        <v>8.7180445108608637</v>
      </c>
      <c r="AN301" s="122">
        <f>IF(ABS('Rentas del trabajo'!AN301/'Rentas del trabajo'!AN289*100-100)&gt;100,"-",'Rentas del trabajo'!AN301/'Rentas del trabajo'!AN289*100-100)</f>
        <v>5.2942591876802965</v>
      </c>
      <c r="AO301" s="122">
        <f>IF(ABS('Rentas del trabajo'!AO301/'Rentas del trabajo'!AO289*100-100)&gt;100,"-",'Rentas del trabajo'!AO301/'Rentas del trabajo'!AO289*100-100)</f>
        <v>8.1761419651659679</v>
      </c>
      <c r="AP301" s="122">
        <f>IF(ABS('Rentas del trabajo'!AP301/'Rentas del trabajo'!AP289*100-100)&gt;100,"-",'Rentas del trabajo'!AP301/'Rentas del trabajo'!AP289*100-100)</f>
        <v>2.3300591450891659</v>
      </c>
      <c r="AQ301" s="122">
        <f>IF(ABS('Rentas del trabajo'!AQ301/'Rentas del trabajo'!AQ289*100-100)&gt;100,"-",'Rentas del trabajo'!AQ301/'Rentas del trabajo'!AQ289*100-100)</f>
        <v>-54.982578397212542</v>
      </c>
      <c r="AR301" s="122"/>
      <c r="AS301" s="122">
        <f>IF(ABS('Rentas del trabajo'!AS301/'Rentas del trabajo'!AS289*100-100)&gt;100,"-",'Rentas del trabajo'!AS301/'Rentas del trabajo'!AS289*100-100)</f>
        <v>7.254702795357332</v>
      </c>
      <c r="AT301" s="122">
        <f>IF(ABS('Rentas del trabajo'!AT301/'Rentas del trabajo'!AT289*100-100)&gt;100,"-",'Rentas del trabajo'!AT301/'Rentas del trabajo'!AT289*100-100)</f>
        <v>9.8407925690292331</v>
      </c>
      <c r="AU301" s="122">
        <f>IF(ABS('Rentas del trabajo'!AU301/'Rentas del trabajo'!AU289*100-100)&gt;100,"-",'Rentas del trabajo'!AU301/'Rentas del trabajo'!AU289*100-100)</f>
        <v>9.4649787997691277</v>
      </c>
      <c r="AV301" s="122">
        <f>IF(ABS('Rentas del trabajo'!AV301/'Rentas del trabajo'!AV289*100-100)&gt;100,"-",'Rentas del trabajo'!AV301/'Rentas del trabajo'!AV289*100-100)</f>
        <v>12.288646554904091</v>
      </c>
      <c r="AW301" s="122">
        <f>IF(ABS('Rentas del trabajo'!AW301/'Rentas del trabajo'!AW289*100-100)&gt;100,"-",'Rentas del trabajo'!AW301/'Rentas del trabajo'!AW289*100-100)</f>
        <v>5.3721617172878524</v>
      </c>
      <c r="AX301" s="122"/>
      <c r="AY301" s="122"/>
      <c r="AZ301" s="122">
        <f>IF(ABS('Rentas del trabajo'!AZ301/'Rentas del trabajo'!AZ289*100-100)&gt;100,"-",'Rentas del trabajo'!AZ301/'Rentas del trabajo'!AZ289*100-100)</f>
        <v>4.3795073145163883</v>
      </c>
      <c r="BA301" s="122">
        <f>IF(ABS('Rentas del trabajo'!BA301/'Rentas del trabajo'!BA289*100-100)&gt;100,"-",'Rentas del trabajo'!BA301/'Rentas del trabajo'!BA289*100-100)</f>
        <v>9.07552772624733</v>
      </c>
      <c r="BB301" s="122">
        <f>IF(ABS('Rentas del trabajo'!BB301/'Rentas del trabajo'!BB289*100-100)&gt;100,"-",'Rentas del trabajo'!BB301/'Rentas del trabajo'!BB289*100-100)</f>
        <v>3.0719417001320295</v>
      </c>
      <c r="BC301" s="122">
        <f>+'Rentas del trabajo'!BC301/'Rentas del trabajo'!BC289*100-100</f>
        <v>3.5189340531771762</v>
      </c>
      <c r="BD301" s="122"/>
      <c r="BE301" s="122">
        <f>IF(ABS('Rentas del trabajo'!BE301/'Rentas del trabajo'!BE289*100-100)&gt;100,"-",'Rentas del trabajo'!BE301/'Rentas del trabajo'!BE289*100-100)</f>
        <v>-18.381933802167779</v>
      </c>
      <c r="BF301" s="122">
        <f>IF(ABS('Rentas del trabajo'!BF301/'Rentas del trabajo'!BF289*100-100)&gt;100,"-",'Rentas del trabajo'!BF301/'Rentas del trabajo'!BF289*100-100)</f>
        <v>-18.410081071767408</v>
      </c>
      <c r="BG301" s="122">
        <f>IF(ABS('Rentas del trabajo'!BG301/'Rentas del trabajo'!BG289*100-100)&gt;100,"-",'Rentas del trabajo'!BG301/'Rentas del trabajo'!BG289*100-100)</f>
        <v>2.6116597872607059</v>
      </c>
      <c r="BH301" s="122">
        <f>IF(ABS('Rentas del trabajo'!BH301/'Rentas del trabajo'!BH289*100-100)&gt;100,"-",'Rentas del trabajo'!BH301/'Rentas del trabajo'!BH289*100-100)</f>
        <v>-10.035084011545024</v>
      </c>
      <c r="BI301" s="122">
        <f>+SUM('Rentas del trabajo'!BI301:BI302)/SUM('Rentas del trabajo'!BI289:BI290)*100-100</f>
        <v>4.7107418216609744</v>
      </c>
      <c r="BJ301" s="122">
        <f>IF(ABS('Rentas del trabajo'!BJ301/'Rentas del trabajo'!BJ289*100-100)&gt;100,"-",'Rentas del trabajo'!BJ301/'Rentas del trabajo'!BJ289*100-100)</f>
        <v>-12.577862961191229</v>
      </c>
      <c r="BK301" s="123"/>
      <c r="BL301" s="123"/>
    </row>
    <row r="302" spans="2:64" ht="12" customHeight="1">
      <c r="B302" s="67" t="s">
        <v>533</v>
      </c>
      <c r="C302" s="122">
        <f>IF(ABS('Rentas del trabajo'!C302/'Rentas del trabajo'!C290*100-100)&gt;100,"-",'Rentas del trabajo'!C302/'Rentas del trabajo'!C290*100-100)</f>
        <v>6.3361839171655561</v>
      </c>
      <c r="D302" s="122">
        <f>IF(ABS('Rentas del trabajo'!D302/'Rentas del trabajo'!D290*100-100)&gt;100,"-",'Rentas del trabajo'!D302/'Rentas del trabajo'!D290*100-100)</f>
        <v>7.6843167344656536</v>
      </c>
      <c r="E302" s="122">
        <f>IF(ABS('Rentas del trabajo'!E302/'Rentas del trabajo'!E290*100-100)&gt;100,"-",'Rentas del trabajo'!E302/'Rentas del trabajo'!E290*100-100)</f>
        <v>7.2589077824364523</v>
      </c>
      <c r="F302" s="122">
        <f>IF(ABS('Rentas del trabajo'!F302/'Rentas del trabajo'!F290*100-100)&gt;100,"-",'Rentas del trabajo'!F302/'Rentas del trabajo'!F290*100-100)</f>
        <v>7.2589077824364523</v>
      </c>
      <c r="G302" s="122"/>
      <c r="H302" s="122">
        <f>IF(ABS('Rentas del trabajo'!H302/'Rentas del trabajo'!H290*100-100)&gt;100,"-",'Rentas del trabajo'!H302/'Rentas del trabajo'!H290*100-100)</f>
        <v>8.4836608367115502</v>
      </c>
      <c r="I302" s="122">
        <f>IF(ABS('Rentas del trabajo'!I302/'Rentas del trabajo'!I290*100-100)&gt;100,"-",'Rentas del trabajo'!I302/'Rentas del trabajo'!I290*100-100)</f>
        <v>9.6039235609676155</v>
      </c>
      <c r="J302" s="122">
        <f>IF(ABS('Rentas del trabajo'!J302/'Rentas del trabajo'!J290*100-100)&gt;100,"-",'Rentas del trabajo'!J302/'Rentas del trabajo'!J290*100-100)</f>
        <v>8.6425424603354628</v>
      </c>
      <c r="K302" s="122">
        <f>IF(ABS('Rentas del trabajo'!K302/'Rentas del trabajo'!K290*100-100)&gt;100,"-",'Rentas del trabajo'!K302/'Rentas del trabajo'!K290*100-100)</f>
        <v>6.2745569331077036</v>
      </c>
      <c r="L302" s="122">
        <f>IF(ABS('Rentas del trabajo'!L302/'Rentas del trabajo'!L290*100-100)&gt;100,"-",'Rentas del trabajo'!L302/'Rentas del trabajo'!L290*100-100)</f>
        <v>5.6113824314125225</v>
      </c>
      <c r="M302" s="122">
        <f>IF(ABS('Rentas del trabajo'!M302/'Rentas del trabajo'!M290*100-100)&gt;100,"-",'Rentas del trabajo'!M302/'Rentas del trabajo'!M290*100-100)</f>
        <v>6.9389985442712856</v>
      </c>
      <c r="N302" s="122">
        <f>IF(ABS('Rentas del trabajo'!N302/'Rentas del trabajo'!N290*100-100)&gt;100,"-",'Rentas del trabajo'!N302/'Rentas del trabajo'!N290*100-100)</f>
        <v>1.8157051475996155</v>
      </c>
      <c r="O302" s="122">
        <f>IF(ABS('Rentas del trabajo'!O302/'Rentas del trabajo'!O290*100-100)&gt;100,"-",'Rentas del trabajo'!O302/'Rentas del trabajo'!O290*100-100)</f>
        <v>0.87727514857000699</v>
      </c>
      <c r="P302" s="122"/>
      <c r="Q302" s="122">
        <f>IF(ABS('Rentas del trabajo'!Q302/'Rentas del trabajo'!Q290*100-100)&gt;100,"-",'Rentas del trabajo'!Q302/'Rentas del trabajo'!Q290*100-100)</f>
        <v>0.31106925300092314</v>
      </c>
      <c r="R302" s="122">
        <f>IF(ABS('Rentas del trabajo'!R302/'Rentas del trabajo'!R290*100-100)&gt;100,"-",'Rentas del trabajo'!R302/'Rentas del trabajo'!R290*100-100)</f>
        <v>-0.29984793161257528</v>
      </c>
      <c r="S302" s="122">
        <f>IF(ABS('Rentas del trabajo'!S302/'Rentas del trabajo'!S290*100-100)&gt;100,"-",'Rentas del trabajo'!S302/'Rentas del trabajo'!S290*100-100)</f>
        <v>-1.38167390039807</v>
      </c>
      <c r="T302" s="122">
        <f>IF(ABS('Rentas del trabajo'!T302/'Rentas del trabajo'!T290*100-100)&gt;100,"-",'Rentas del trabajo'!T302/'Rentas del trabajo'!T290*100-100)</f>
        <v>-1.38167390039807</v>
      </c>
      <c r="U302" s="122"/>
      <c r="V302" s="122">
        <f>IF(ABS('Rentas del trabajo'!V302/'Rentas del trabajo'!V290*100-100)&gt;100,"-",'Rentas del trabajo'!V302/'Rentas del trabajo'!V290*100-100)</f>
        <v>1.6884642140924484</v>
      </c>
      <c r="W302" s="122">
        <f>IF(ABS('Rentas del trabajo'!W302/'Rentas del trabajo'!W290*100-100)&gt;100,"-",'Rentas del trabajo'!W302/'Rentas del trabajo'!W290*100-100)</f>
        <v>0.64949953145261929</v>
      </c>
      <c r="X302" s="122">
        <f>IF(ABS('Rentas del trabajo'!X302/'Rentas del trabajo'!X290*100-100)&gt;100,"-",'Rentas del trabajo'!X302/'Rentas del trabajo'!X290*100-100)</f>
        <v>1.828882029250579</v>
      </c>
      <c r="Y302" s="122">
        <f>IF(ABS('Rentas del trabajo'!Y302/'Rentas del trabajo'!Y290*100-100)&gt;100,"-",'Rentas del trabajo'!Y302/'Rentas del trabajo'!Y290*100-100)</f>
        <v>2.3566059312789491</v>
      </c>
      <c r="Z302" s="122">
        <f>IF(ABS('Rentas del trabajo'!Z302/'Rentas del trabajo'!Z290*100-100)&gt;100,"-",'Rentas del trabajo'!Z302/'Rentas del trabajo'!Z290*100-100)</f>
        <v>-0.28766789682393323</v>
      </c>
      <c r="AA302" s="122">
        <f>IF(ABS('Rentas del trabajo'!AA302/'Rentas del trabajo'!AA290*100-100)&gt;100,"-",'Rentas del trabajo'!AA302/'Rentas del trabajo'!AA290*100-100)</f>
        <v>1.165912974324641</v>
      </c>
      <c r="AB302" s="122">
        <f>IF(ABS('Rentas del trabajo'!AB302/'Rentas del trabajo'!AB290*100-100)&gt;100,"-",'Rentas del trabajo'!AB302/'Rentas del trabajo'!AB290*100-100)</f>
        <v>-0.45200103676793901</v>
      </c>
      <c r="AC302" s="122">
        <f>IF(ABS('Rentas del trabajo'!AC302/'Rentas del trabajo'!AC290*100-100)&gt;100,"-",'Rentas del trabajo'!AC302/'Rentas del trabajo'!AC290*100-100)</f>
        <v>-53.60786963281106</v>
      </c>
      <c r="AD302" s="122"/>
      <c r="AE302" s="122">
        <f>IF(ABS('Rentas del trabajo'!AE302/'Rentas del trabajo'!AE290*100-100)&gt;100,"-",'Rentas del trabajo'!AE302/'Rentas del trabajo'!AE290*100-100)</f>
        <v>6.6669630901463819</v>
      </c>
      <c r="AF302" s="122">
        <f>IF(ABS('Rentas del trabajo'!AF302/'Rentas del trabajo'!AF290*100-100)&gt;100,"-",'Rentas del trabajo'!AF302/'Rentas del trabajo'!AF290*100-100)</f>
        <v>7.3614275380662377</v>
      </c>
      <c r="AG302" s="122">
        <f>IF(ABS('Rentas del trabajo'!AG302/'Rentas del trabajo'!AG290*100-100)&gt;100,"-",'Rentas del trabajo'!AG302/'Rentas del trabajo'!AG290*100-100)</f>
        <v>5.7769394477544864</v>
      </c>
      <c r="AH302" s="122">
        <f>IF(ABS('Rentas del trabajo'!AH302/'Rentas del trabajo'!AH290*100-100)&gt;100,"-",'Rentas del trabajo'!AH302/'Rentas del trabajo'!AH290*100-100)</f>
        <v>5.7769394477544864</v>
      </c>
      <c r="AI302" s="122"/>
      <c r="AJ302" s="122">
        <f>IF(ABS('Rentas del trabajo'!AJ302/'Rentas del trabajo'!AJ290*100-100)&gt;100,"-",'Rentas del trabajo'!AJ302/'Rentas del trabajo'!AJ290*100-100)</f>
        <v>10.315368628076826</v>
      </c>
      <c r="AK302" s="122">
        <f>IF(ABS('Rentas del trabajo'!AK302/'Rentas del trabajo'!AK290*100-100)&gt;100,"-",'Rentas del trabajo'!AK302/'Rentas del trabajo'!AK290*100-100)</f>
        <v>10.315800530949787</v>
      </c>
      <c r="AL302" s="122">
        <f>IF(ABS('Rentas del trabajo'!AL302/'Rentas del trabajo'!AL290*100-100)&gt;100,"-",'Rentas del trabajo'!AL302/'Rentas del trabajo'!AL290*100-100)</f>
        <v>10.629486395513482</v>
      </c>
      <c r="AM302" s="122">
        <f>IF(ABS('Rentas del trabajo'!AM302/'Rentas del trabajo'!AM290*100-100)&gt;100,"-",'Rentas del trabajo'!AM302/'Rentas del trabajo'!AM290*100-100)</f>
        <v>8.7790294452337463</v>
      </c>
      <c r="AN302" s="122">
        <f>IF(ABS('Rentas del trabajo'!AN302/'Rentas del trabajo'!AN290*100-100)&gt;100,"-",'Rentas del trabajo'!AN302/'Rentas del trabajo'!AN290*100-100)</f>
        <v>5.3075723887653794</v>
      </c>
      <c r="AO302" s="122">
        <f>IF(ABS('Rentas del trabajo'!AO302/'Rentas del trabajo'!AO290*100-100)&gt;100,"-",'Rentas del trabajo'!AO302/'Rentas del trabajo'!AO290*100-100)</f>
        <v>8.1858142029118</v>
      </c>
      <c r="AP302" s="122">
        <f>IF(ABS('Rentas del trabajo'!AP302/'Rentas del trabajo'!AP290*100-100)&gt;100,"-",'Rentas del trabajo'!AP302/'Rentas del trabajo'!AP290*100-100)</f>
        <v>1.3554971047398823</v>
      </c>
      <c r="AQ302" s="122">
        <f>IF(ABS('Rentas del trabajo'!AQ302/'Rentas del trabajo'!AQ290*100-100)&gt;100,"-",'Rentas del trabajo'!AQ302/'Rentas del trabajo'!AQ290*100-100)</f>
        <v>-53.200883002207505</v>
      </c>
      <c r="AR302" s="122"/>
      <c r="AS302" s="122">
        <f>IF(ABS('Rentas del trabajo'!AS302/'Rentas del trabajo'!AS290*100-100)&gt;100,"-",'Rentas del trabajo'!AS302/'Rentas del trabajo'!AS290*100-100)</f>
        <v>6.6669630901463819</v>
      </c>
      <c r="AT302" s="122">
        <f>IF(ABS('Rentas del trabajo'!AT302/'Rentas del trabajo'!AT290*100-100)&gt;100,"-",'Rentas del trabajo'!AT302/'Rentas del trabajo'!AT290*100-100)</f>
        <v>9.4565176772170076</v>
      </c>
      <c r="AU302" s="122">
        <f>IF(ABS('Rentas del trabajo'!AU302/'Rentas del trabajo'!AU290*100-100)&gt;100,"-",'Rentas del trabajo'!AU302/'Rentas del trabajo'!AU290*100-100)</f>
        <v>8.8997961391744411</v>
      </c>
      <c r="AV302" s="122">
        <f>IF(ABS('Rentas del trabajo'!AV302/'Rentas del trabajo'!AV290*100-100)&gt;100,"-",'Rentas del trabajo'!AV302/'Rentas del trabajo'!AV290*100-100)</f>
        <v>13.15058352978275</v>
      </c>
      <c r="AW302" s="122">
        <f>IF(ABS('Rentas del trabajo'!AW302/'Rentas del trabajo'!AW290*100-100)&gt;100,"-",'Rentas del trabajo'!AW302/'Rentas del trabajo'!AW290*100-100)</f>
        <v>4.4927667277300714</v>
      </c>
      <c r="AX302" s="122"/>
      <c r="AY302" s="122"/>
      <c r="AZ302" s="122">
        <f>IF(ABS('Rentas del trabajo'!AZ302/'Rentas del trabajo'!AZ290*100-100)&gt;100,"-",'Rentas del trabajo'!AZ302/'Rentas del trabajo'!AZ290*100-100)</f>
        <v>7.2113426035049173</v>
      </c>
      <c r="BA302" s="122">
        <f>IF(ABS('Rentas del trabajo'!BA302/'Rentas del trabajo'!BA290*100-100)&gt;100,"-",'Rentas del trabajo'!BA302/'Rentas del trabajo'!BA290*100-100)</f>
        <v>8.9844298693006976</v>
      </c>
      <c r="BB302" s="122">
        <f>IF(ABS('Rentas del trabajo'!BB302/'Rentas del trabajo'!BB290*100-100)&gt;100,"-",'Rentas del trabajo'!BB302/'Rentas del trabajo'!BB290*100-100)</f>
        <v>6.1805411418910978</v>
      </c>
      <c r="BC302" s="122"/>
      <c r="BD302" s="122"/>
      <c r="BE302" s="122">
        <f>IF(ABS('Rentas del trabajo'!BE302/'Rentas del trabajo'!BE290*100-100)&gt;100,"-",'Rentas del trabajo'!BE302/'Rentas del trabajo'!BE290*100-100)</f>
        <v>57.860193956792614</v>
      </c>
      <c r="BF302" s="122">
        <f>IF(ABS('Rentas del trabajo'!BF302/'Rentas del trabajo'!BF290*100-100)&gt;100,"-",'Rentas del trabajo'!BF302/'Rentas del trabajo'!BF290*100-100)</f>
        <v>58.482731917690302</v>
      </c>
      <c r="BG302" s="122">
        <f>IF(ABS('Rentas del trabajo'!BG302/'Rentas del trabajo'!BG290*100-100)&gt;100,"-",'Rentas del trabajo'!BG302/'Rentas del trabajo'!BG290*100-100)</f>
        <v>15.439408459642465</v>
      </c>
      <c r="BH302" s="122">
        <f>IF(ABS('Rentas del trabajo'!BH302/'Rentas del trabajo'!BH290*100-100)&gt;100,"-",'Rentas del trabajo'!BH302/'Rentas del trabajo'!BH290*100-100)</f>
        <v>27.228739592115076</v>
      </c>
      <c r="BI302" s="122"/>
      <c r="BJ302" s="122">
        <f>IF(ABS('Rentas del trabajo'!BJ302/'Rentas del trabajo'!BJ290*100-100)&gt;100,"-",'Rentas del trabajo'!BJ302/'Rentas del trabajo'!BJ290*100-100)</f>
        <v>-7.9810291192810183</v>
      </c>
      <c r="BK302" s="123"/>
      <c r="BL302" s="123"/>
    </row>
    <row r="303" spans="2:64" ht="12" customHeight="1">
      <c r="B303" s="67" t="s">
        <v>534</v>
      </c>
      <c r="C303" s="122">
        <f>IF(ABS('Rentas del trabajo'!C303/'Rentas del trabajo'!C291*100-100)&gt;100,"-",'Rentas del trabajo'!C303/'Rentas del trabajo'!C291*100-100)</f>
        <v>5.0673472875129733</v>
      </c>
      <c r="D303" s="122">
        <f>IF(ABS('Rentas del trabajo'!D303/'Rentas del trabajo'!D291*100-100)&gt;100,"-",'Rentas del trabajo'!D303/'Rentas del trabajo'!D291*100-100)</f>
        <v>5.5789414142492859</v>
      </c>
      <c r="E303" s="122">
        <f>IF(ABS('Rentas del trabajo'!E303/'Rentas del trabajo'!E291*100-100)&gt;100,"-",'Rentas del trabajo'!E303/'Rentas del trabajo'!E291*100-100)</f>
        <v>5.1223490610957612</v>
      </c>
      <c r="F303" s="122">
        <f>IF(ABS('Rentas del trabajo'!F303/'Rentas del trabajo'!F291*100-100)&gt;100,"-",'Rentas del trabajo'!F303/'Rentas del trabajo'!F291*100-100)</f>
        <v>5.7864785506859704</v>
      </c>
      <c r="G303" s="122">
        <f>IF(ABS('Rentas del trabajo'!G303/'Rentas del trabajo'!G291*100-100)&gt;100,"-",'Rentas del trabajo'!G303/'Rentas del trabajo'!G291*100-100)</f>
        <v>4.7932997291454456</v>
      </c>
      <c r="H303" s="122">
        <f>IF(ABS('Rentas del trabajo'!H303/'Rentas del trabajo'!H291*100-100)&gt;100,"-",'Rentas del trabajo'!H303/'Rentas del trabajo'!H291*100-100)</f>
        <v>7.3449874735829894</v>
      </c>
      <c r="I303" s="122">
        <f>IF(ABS('Rentas del trabajo'!I303/'Rentas del trabajo'!I291*100-100)&gt;100,"-",'Rentas del trabajo'!I303/'Rentas del trabajo'!I291*100-100)</f>
        <v>6.554783220792487</v>
      </c>
      <c r="J303" s="122">
        <f>IF(ABS('Rentas del trabajo'!J303/'Rentas del trabajo'!J291*100-100)&gt;100,"-",'Rentas del trabajo'!J303/'Rentas del trabajo'!J291*100-100)</f>
        <v>8.043523025438958</v>
      </c>
      <c r="K303" s="122">
        <f>IF(ABS('Rentas del trabajo'!K303/'Rentas del trabajo'!K291*100-100)&gt;100,"-",'Rentas del trabajo'!K303/'Rentas del trabajo'!K291*100-100)</f>
        <v>6.1013817885369832</v>
      </c>
      <c r="L303" s="122">
        <f>IF(ABS('Rentas del trabajo'!L303/'Rentas del trabajo'!L291*100-100)&gt;100,"-",'Rentas del trabajo'!L303/'Rentas del trabajo'!L291*100-100)</f>
        <v>6.4019558257731433</v>
      </c>
      <c r="M303" s="122">
        <f>IF(ABS('Rentas del trabajo'!M303/'Rentas del trabajo'!M291*100-100)&gt;100,"-",'Rentas del trabajo'!M303/'Rentas del trabajo'!M291*100-100)</f>
        <v>7.1165820387267331</v>
      </c>
      <c r="N303" s="122">
        <f>IF(ABS('Rentas del trabajo'!N303/'Rentas del trabajo'!N291*100-100)&gt;100,"-",'Rentas del trabajo'!N303/'Rentas del trabajo'!N291*100-100)</f>
        <v>0.51462396266113331</v>
      </c>
      <c r="O303" s="122">
        <f>IF(ABS('Rentas del trabajo'!O303/'Rentas del trabajo'!O291*100-100)&gt;100,"-",'Rentas del trabajo'!O303/'Rentas del trabajo'!O291*100-100)</f>
        <v>3.4635374330628679</v>
      </c>
      <c r="P303" s="122"/>
      <c r="Q303" s="122">
        <f>IF(ABS('Rentas del trabajo'!Q303/'Rentas del trabajo'!Q291*100-100)&gt;100,"-",'Rentas del trabajo'!Q303/'Rentas del trabajo'!Q291*100-100)</f>
        <v>-0.1804558926077533</v>
      </c>
      <c r="R303" s="122">
        <f>IF(ABS('Rentas del trabajo'!R303/'Rentas del trabajo'!R291*100-100)&gt;100,"-",'Rentas del trabajo'!R303/'Rentas del trabajo'!R291*100-100)</f>
        <v>-0.53472451127305476</v>
      </c>
      <c r="S303" s="122">
        <f>IF(ABS('Rentas del trabajo'!S303/'Rentas del trabajo'!S291*100-100)&gt;100,"-",'Rentas del trabajo'!S303/'Rentas del trabajo'!S291*100-100)</f>
        <v>-1.3244647638448299</v>
      </c>
      <c r="T303" s="122">
        <f>IF(ABS('Rentas del trabajo'!T303/'Rentas del trabajo'!T291*100-100)&gt;100,"-",'Rentas del trabajo'!T303/'Rentas del trabajo'!T291*100-100)</f>
        <v>-0.4080225728670257</v>
      </c>
      <c r="U303" s="122">
        <f>IF(ABS('Rentas del trabajo'!U303/'Rentas del trabajo'!U291*100-100)&gt;100,"-",'Rentas del trabajo'!U303/'Rentas del trabajo'!U291*100-100)</f>
        <v>-2.2804425894949532</v>
      </c>
      <c r="V303" s="122">
        <f>IF(ABS('Rentas del trabajo'!V303/'Rentas del trabajo'!V291*100-100)&gt;100,"-",'Rentas del trabajo'!V303/'Rentas del trabajo'!V291*100-100)</f>
        <v>1.4239098087688973</v>
      </c>
      <c r="W303" s="122">
        <f>IF(ABS('Rentas del trabajo'!W303/'Rentas del trabajo'!W291*100-100)&gt;100,"-",'Rentas del trabajo'!W303/'Rentas del trabajo'!W291*100-100)</f>
        <v>0.82987904996858219</v>
      </c>
      <c r="X303" s="122">
        <f>IF(ABS('Rentas del trabajo'!X303/'Rentas del trabajo'!X291*100-100)&gt;100,"-",'Rentas del trabajo'!X303/'Rentas del trabajo'!X291*100-100)</f>
        <v>1.8418101989363151</v>
      </c>
      <c r="Y303" s="122">
        <f>IF(ABS('Rentas del trabajo'!Y303/'Rentas del trabajo'!Y291*100-100)&gt;100,"-",'Rentas del trabajo'!Y303/'Rentas del trabajo'!Y291*100-100)</f>
        <v>0.25904454789895226</v>
      </c>
      <c r="Z303" s="122">
        <f>IF(ABS('Rentas del trabajo'!Z303/'Rentas del trabajo'!Z291*100-100)&gt;100,"-",'Rentas del trabajo'!Z303/'Rentas del trabajo'!Z291*100-100)</f>
        <v>7.9023744235115601E-2</v>
      </c>
      <c r="AA303" s="122">
        <f>IF(ABS('Rentas del trabajo'!AA303/'Rentas del trabajo'!AA291*100-100)&gt;100,"-",'Rentas del trabajo'!AA303/'Rentas del trabajo'!AA291*100-100)</f>
        <v>0.8462942066003194</v>
      </c>
      <c r="AB303" s="122">
        <f>IF(ABS('Rentas del trabajo'!AB303/'Rentas del trabajo'!AB291*100-100)&gt;100,"-",'Rentas del trabajo'!AB303/'Rentas del trabajo'!AB291*100-100)</f>
        <v>-4.1293724186004965E-2</v>
      </c>
      <c r="AC303" s="122">
        <f>IF(ABS('Rentas del trabajo'!AC303/'Rentas del trabajo'!AC291*100-100)&gt;100,"-",'Rentas del trabajo'!AC303/'Rentas del trabajo'!AC291*100-100)</f>
        <v>-48.623549073496932</v>
      </c>
      <c r="AD303" s="122"/>
      <c r="AE303" s="122">
        <f>IF(ABS('Rentas del trabajo'!AE303/'Rentas del trabajo'!AE291*100-100)&gt;100,"-",'Rentas del trabajo'!AE303/'Rentas del trabajo'!AE291*100-100)</f>
        <v>4.8777470681259985</v>
      </c>
      <c r="AF303" s="122">
        <f>IF(ABS('Rentas del trabajo'!AF303/'Rentas del trabajo'!AF291*100-100)&gt;100,"-",'Rentas del trabajo'!AF303/'Rentas del trabajo'!AF291*100-100)</f>
        <v>5.0143849357646673</v>
      </c>
      <c r="AG303" s="122">
        <f>IF(ABS('Rentas del trabajo'!AG303/'Rentas del trabajo'!AG291*100-100)&gt;100,"-",'Rentas del trabajo'!AG303/'Rentas del trabajo'!AG291*100-100)</f>
        <v>3.730040588855573</v>
      </c>
      <c r="AH303" s="122">
        <f>IF(ABS('Rentas del trabajo'!AH303/'Rentas del trabajo'!AH291*100-100)&gt;100,"-",'Rentas del trabajo'!AH303/'Rentas del trabajo'!AH291*100-100)</f>
        <v>5.3548458391580454</v>
      </c>
      <c r="AI303" s="122">
        <f>IF(ABS('Rentas del trabajo'!AI303/'Rentas del trabajo'!AI291*100-100)&gt;100,"-",'Rentas del trabajo'!AI303/'Rentas del trabajo'!AI291*100-100)</f>
        <v>2.4035486911849091</v>
      </c>
      <c r="AJ303" s="122">
        <f>IF(ABS('Rentas del trabajo'!AJ303/'Rentas del trabajo'!AJ291*100-100)&gt;100,"-",'Rentas del trabajo'!AJ303/'Rentas del trabajo'!AJ291*100-100)</f>
        <v>8.8734832794410607</v>
      </c>
      <c r="AK303" s="122">
        <f>IF(ABS('Rentas del trabajo'!AK303/'Rentas del trabajo'!AK291*100-100)&gt;100,"-",'Rentas del trabajo'!AK303/'Rentas del trabajo'!AK291*100-100)</f>
        <v>7.4390590434812509</v>
      </c>
      <c r="AL303" s="122">
        <f>IF(ABS('Rentas del trabajo'!AL303/'Rentas del trabajo'!AL291*100-100)&gt;100,"-",'Rentas del trabajo'!AL303/'Rentas del trabajo'!AL291*100-100)</f>
        <v>10.033479651811632</v>
      </c>
      <c r="AM303" s="122">
        <f>IF(ABS('Rentas del trabajo'!AM303/'Rentas del trabajo'!AM291*100-100)&gt;100,"-",'Rentas del trabajo'!AM303/'Rentas del trabajo'!AM291*100-100)</f>
        <v>6.3762316333056503</v>
      </c>
      <c r="AN303" s="122">
        <f>IF(ABS('Rentas del trabajo'!AN303/'Rentas del trabajo'!AN291*100-100)&gt;100,"-",'Rentas del trabajo'!AN303/'Rentas del trabajo'!AN291*100-100)</f>
        <v>6.4860386352060715</v>
      </c>
      <c r="AO303" s="122">
        <f>IF(ABS('Rentas del trabajo'!AO303/'Rentas del trabajo'!AO291*100-100)&gt;100,"-",'Rentas del trabajo'!AO303/'Rentas del trabajo'!AO291*100-100)</f>
        <v>8.023103466828772</v>
      </c>
      <c r="AP303" s="122">
        <f>IF(ABS('Rentas del trabajo'!AP303/'Rentas del trabajo'!AP291*100-100)&gt;100,"-",'Rentas del trabajo'!AP303/'Rentas del trabajo'!AP291*100-100)</f>
        <v>0.47311773107539068</v>
      </c>
      <c r="AQ303" s="122">
        <f>IF(ABS('Rentas del trabajo'!AQ303/'Rentas del trabajo'!AQ291*100-100)&gt;100,"-",'Rentas del trabajo'!AQ303/'Rentas del trabajo'!AQ291*100-100)</f>
        <v>-46.844106463878333</v>
      </c>
      <c r="AR303" s="122"/>
      <c r="AS303" s="122">
        <f>IF(ABS('Rentas del trabajo'!AS303/'Rentas del trabajo'!AS291*100-100)&gt;100,"-",'Rentas del trabajo'!AS303/'Rentas del trabajo'!AS291*100-100)</f>
        <v>4.8777470681259985</v>
      </c>
      <c r="AT303" s="122">
        <f>IF(ABS('Rentas del trabajo'!AT303/'Rentas del trabajo'!AT291*100-100)&gt;100,"-",'Rentas del trabajo'!AT303/'Rentas del trabajo'!AT291*100-100)</f>
        <v>8.5380115250196127</v>
      </c>
      <c r="AU303" s="122">
        <f>IF(ABS('Rentas del trabajo'!AU303/'Rentas del trabajo'!AU291*100-100)&gt;100,"-",'Rentas del trabajo'!AU303/'Rentas del trabajo'!AU291*100-100)</f>
        <v>8.4373479246704193</v>
      </c>
      <c r="AV303" s="122">
        <f>IF(ABS('Rentas del trabajo'!AV303/'Rentas del trabajo'!AV291*100-100)&gt;100,"-",'Rentas del trabajo'!AV303/'Rentas del trabajo'!AV291*100-100)</f>
        <v>9.0188596969536405</v>
      </c>
      <c r="AW303" s="122">
        <f>IF(ABS('Rentas del trabajo'!AW303/'Rentas del trabajo'!AW291*100-100)&gt;100,"-",'Rentas del trabajo'!AW303/'Rentas del trabajo'!AW291*100-100)</f>
        <v>4.0626990185066916</v>
      </c>
      <c r="AX303" s="122">
        <f>+'Rentas del trabajo'!AX303/'Rentas del trabajo'!AX291*100-100</f>
        <v>2.2948725611842349</v>
      </c>
      <c r="AY303" s="122"/>
      <c r="AZ303" s="122">
        <f>IF(ABS('Rentas del trabajo'!AZ303/'Rentas del trabajo'!AZ291*100-100)&gt;100,"-",'Rentas del trabajo'!AZ303/'Rentas del trabajo'!AZ291*100-100)</f>
        <v>6.4771171606315505</v>
      </c>
      <c r="BA303" s="122">
        <f>IF(ABS('Rentas del trabajo'!BA303/'Rentas del trabajo'!BA291*100-100)&gt;100,"-",'Rentas del trabajo'!BA303/'Rentas del trabajo'!BA291*100-100)</f>
        <v>8.9980622159466606</v>
      </c>
      <c r="BB303" s="122">
        <f>IF(ABS('Rentas del trabajo'!BB303/'Rentas del trabajo'!BB291*100-100)&gt;100,"-",'Rentas del trabajo'!BB303/'Rentas del trabajo'!BB291*100-100)</f>
        <v>4.685280993348286</v>
      </c>
      <c r="BC303" s="122"/>
      <c r="BD303" s="122"/>
      <c r="BE303" s="122">
        <f>IF(ABS('Rentas del trabajo'!BE303/'Rentas del trabajo'!BE291*100-100)&gt;100,"-",'Rentas del trabajo'!BE303/'Rentas del trabajo'!BE291*100-100)</f>
        <v>3.3810446305466542</v>
      </c>
      <c r="BF303" s="122">
        <f>IF(ABS('Rentas del trabajo'!BF303/'Rentas del trabajo'!BF291*100-100)&gt;100,"-",'Rentas del trabajo'!BF303/'Rentas del trabajo'!BF291*100-100)</f>
        <v>3.3106607887256843</v>
      </c>
      <c r="BG303" s="122">
        <f>IF(ABS('Rentas del trabajo'!BG303/'Rentas del trabajo'!BG291*100-100)&gt;100,"-",'Rentas del trabajo'!BG303/'Rentas del trabajo'!BG291*100-100)</f>
        <v>8.5472119271075258</v>
      </c>
      <c r="BH303" s="122">
        <f>IF(ABS('Rentas del trabajo'!BH303/'Rentas del trabajo'!BH291*100-100)&gt;100,"-",'Rentas del trabajo'!BH303/'Rentas del trabajo'!BH291*100-100)</f>
        <v>-0.24202912429596779</v>
      </c>
      <c r="BI303" s="122"/>
      <c r="BJ303" s="122">
        <f>IF(ABS('Rentas del trabajo'!BJ303/'Rentas del trabajo'!BJ291*100-100)&gt;100,"-",'Rentas del trabajo'!BJ303/'Rentas del trabajo'!BJ291*100-100)</f>
        <v>11.810541992442822</v>
      </c>
      <c r="BK303" s="123"/>
      <c r="BL303" s="123"/>
    </row>
    <row r="304" spans="2:64" ht="12" customHeight="1">
      <c r="B304" s="67" t="s">
        <v>535</v>
      </c>
      <c r="C304" s="122">
        <f>IF(ABS('Rentas del trabajo'!C304/'Rentas del trabajo'!C292*100-100)&gt;100,"-",'Rentas del trabajo'!C304/'Rentas del trabajo'!C292*100-100)</f>
        <v>1.260517089988042</v>
      </c>
      <c r="D304" s="122">
        <f>IF(ABS('Rentas del trabajo'!D304/'Rentas del trabajo'!D292*100-100)&gt;100,"-",'Rentas del trabajo'!D304/'Rentas del trabajo'!D292*100-100)</f>
        <v>4.4886021685484678</v>
      </c>
      <c r="E304" s="122">
        <f>IF(ABS('Rentas del trabajo'!E304/'Rentas del trabajo'!E292*100-100)&gt;100,"-",'Rentas del trabajo'!E304/'Rentas del trabajo'!E292*100-100)</f>
        <v>5.1292462695911496</v>
      </c>
      <c r="F304" s="122">
        <f>IF(ABS('Rentas del trabajo'!F304/'Rentas del trabajo'!F292*100-100)&gt;100,"-",'Rentas del trabajo'!F304/'Rentas del trabajo'!F292*100-100)</f>
        <v>5.1292462695911496</v>
      </c>
      <c r="G304" s="122"/>
      <c r="H304" s="122">
        <f>IF(ABS('Rentas del trabajo'!H304/'Rentas del trabajo'!H292*100-100)&gt;100,"-",'Rentas del trabajo'!H304/'Rentas del trabajo'!H292*100-100)</f>
        <v>3.1622840156399405</v>
      </c>
      <c r="I304" s="122">
        <f>IF(ABS('Rentas del trabajo'!I304/'Rentas del trabajo'!I292*100-100)&gt;100,"-",'Rentas del trabajo'!I304/'Rentas del trabajo'!I292*100-100)</f>
        <v>6.0175089706132781</v>
      </c>
      <c r="J304" s="122">
        <f>IF(ABS('Rentas del trabajo'!J304/'Rentas del trabajo'!J292*100-100)&gt;100,"-",'Rentas del trabajo'!J304/'Rentas del trabajo'!J292*100-100)</f>
        <v>2.3820556943052225</v>
      </c>
      <c r="K304" s="122">
        <f>IF(ABS('Rentas del trabajo'!K304/'Rentas del trabajo'!K292*100-100)&gt;100,"-",'Rentas del trabajo'!K304/'Rentas del trabajo'!K292*100-100)</f>
        <v>2.7332145606696372</v>
      </c>
      <c r="L304" s="122">
        <f>IF(ABS('Rentas del trabajo'!L304/'Rentas del trabajo'!L292*100-100)&gt;100,"-",'Rentas del trabajo'!L304/'Rentas del trabajo'!L292*100-100)</f>
        <v>-4.8402735878343464</v>
      </c>
      <c r="M304" s="122">
        <f>IF(ABS('Rentas del trabajo'!M304/'Rentas del trabajo'!M292*100-100)&gt;100,"-",'Rentas del trabajo'!M304/'Rentas del trabajo'!M292*100-100)</f>
        <v>-4.3352689461670764</v>
      </c>
      <c r="N304" s="122">
        <f>IF(ABS('Rentas del trabajo'!N304/'Rentas del trabajo'!N292*100-100)&gt;100,"-",'Rentas del trabajo'!N304/'Rentas del trabajo'!N292*100-100)</f>
        <v>1.6637249175997226</v>
      </c>
      <c r="O304" s="122">
        <f>IF(ABS('Rentas del trabajo'!O304/'Rentas del trabajo'!O292*100-100)&gt;100,"-",'Rentas del trabajo'!O304/'Rentas del trabajo'!O292*100-100)</f>
        <v>3.5867776565542187</v>
      </c>
      <c r="P304" s="122"/>
      <c r="Q304" s="122">
        <f>IF(ABS('Rentas del trabajo'!Q304/'Rentas del trabajo'!Q292*100-100)&gt;100,"-",'Rentas del trabajo'!Q304/'Rentas del trabajo'!Q292*100-100)</f>
        <v>0.46890833670487098</v>
      </c>
      <c r="R304" s="122">
        <f>IF(ABS('Rentas del trabajo'!R304/'Rentas del trabajo'!R292*100-100)&gt;100,"-",'Rentas del trabajo'!R304/'Rentas del trabajo'!R292*100-100)</f>
        <v>-1.5345897859577065</v>
      </c>
      <c r="S304" s="122">
        <f>IF(ABS('Rentas del trabajo'!S304/'Rentas del trabajo'!S292*100-100)&gt;100,"-",'Rentas del trabajo'!S304/'Rentas del trabajo'!S292*100-100)</f>
        <v>-2.6262185525449411</v>
      </c>
      <c r="T304" s="122">
        <f>IF(ABS('Rentas del trabajo'!T304/'Rentas del trabajo'!T292*100-100)&gt;100,"-",'Rentas del trabajo'!T304/'Rentas del trabajo'!T292*100-100)</f>
        <v>-2.6262185525449411</v>
      </c>
      <c r="U304" s="122"/>
      <c r="V304" s="122">
        <f>IF(ABS('Rentas del trabajo'!V304/'Rentas del trabajo'!V292*100-100)&gt;100,"-",'Rentas del trabajo'!V304/'Rentas del trabajo'!V292*100-100)</f>
        <v>0.77996085008717841</v>
      </c>
      <c r="W304" s="122">
        <f>IF(ABS('Rentas del trabajo'!W304/'Rentas del trabajo'!W292*100-100)&gt;100,"-",'Rentas del trabajo'!W304/'Rentas del trabajo'!W292*100-100)</f>
        <v>0.436483380990353</v>
      </c>
      <c r="X304" s="122">
        <f>IF(ABS('Rentas del trabajo'!X304/'Rentas del trabajo'!X292*100-100)&gt;100,"-",'Rentas del trabajo'!X304/'Rentas del trabajo'!X292*100-100)</f>
        <v>0.88498025957291304</v>
      </c>
      <c r="Y304" s="122">
        <f>IF(ABS('Rentas del trabajo'!Y304/'Rentas del trabajo'!Y292*100-100)&gt;100,"-",'Rentas del trabajo'!Y304/'Rentas del trabajo'!Y292*100-100)</f>
        <v>1.0736050842167941</v>
      </c>
      <c r="Z304" s="122">
        <f>IF(ABS('Rentas del trabajo'!Z304/'Rentas del trabajo'!Z292*100-100)&gt;100,"-",'Rentas del trabajo'!Z304/'Rentas del trabajo'!Z292*100-100)</f>
        <v>1.8900309449610688</v>
      </c>
      <c r="AA304" s="122">
        <f>IF(ABS('Rentas del trabajo'!AA304/'Rentas del trabajo'!AA292*100-100)&gt;100,"-",'Rentas del trabajo'!AA304/'Rentas del trabajo'!AA292*100-100)</f>
        <v>3.1728409596588421</v>
      </c>
      <c r="AB304" s="122">
        <f>IF(ABS('Rentas del trabajo'!AB304/'Rentas del trabajo'!AB292*100-100)&gt;100,"-",'Rentas del trabajo'!AB304/'Rentas del trabajo'!AB292*100-100)</f>
        <v>-0.63875421537386501</v>
      </c>
      <c r="AC304" s="122">
        <f>IF(ABS('Rentas del trabajo'!AC304/'Rentas del trabajo'!AC292*100-100)&gt;100,"-",'Rentas del trabajo'!AC304/'Rentas del trabajo'!AC292*100-100)</f>
        <v>-46.787428207086357</v>
      </c>
      <c r="AD304" s="122"/>
      <c r="AE304" s="122">
        <f>IF(ABS('Rentas del trabajo'!AE304/'Rentas del trabajo'!AE292*100-100)&gt;100,"-",'Rentas del trabajo'!AE304/'Rentas del trabajo'!AE292*100-100)</f>
        <v>1.7353360964134765</v>
      </c>
      <c r="AF304" s="122">
        <f>IF(ABS('Rentas del trabajo'!AF304/'Rentas del trabajo'!AF292*100-100)&gt;100,"-",'Rentas del trabajo'!AF304/'Rentas del trabajo'!AF292*100-100)</f>
        <v>2.8851307521799328</v>
      </c>
      <c r="AG304" s="122">
        <f>IF(ABS('Rentas del trabajo'!AG304/'Rentas del trabajo'!AG292*100-100)&gt;100,"-",'Rentas del trabajo'!AG304/'Rentas del trabajo'!AG292*100-100)</f>
        <v>2.3683224999085013</v>
      </c>
      <c r="AH304" s="122">
        <f>IF(ABS('Rentas del trabajo'!AH304/'Rentas del trabajo'!AH292*100-100)&gt;100,"-",'Rentas del trabajo'!AH304/'Rentas del trabajo'!AH292*100-100)</f>
        <v>2.3683224999085013</v>
      </c>
      <c r="AI304" s="122"/>
      <c r="AJ304" s="122">
        <f>IF(ABS('Rentas del trabajo'!AJ304/'Rentas del trabajo'!AJ292*100-100)&gt;100,"-",'Rentas del trabajo'!AJ304/'Rentas del trabajo'!AJ292*100-100)</f>
        <v>3.9669094430177125</v>
      </c>
      <c r="AK304" s="122">
        <f>IF(ABS('Rentas del trabajo'!AK304/'Rentas del trabajo'!AK292*100-100)&gt;100,"-",'Rentas del trabajo'!AK304/'Rentas del trabajo'!AK292*100-100)</f>
        <v>6.4802577782099462</v>
      </c>
      <c r="AL304" s="122">
        <f>IF(ABS('Rentas del trabajo'!AL304/'Rentas del trabajo'!AL292*100-100)&gt;100,"-",'Rentas del trabajo'!AL304/'Rentas del trabajo'!AL292*100-100)</f>
        <v>3.2881166765447887</v>
      </c>
      <c r="AM304" s="122">
        <f>IF(ABS('Rentas del trabajo'!AM304/'Rentas del trabajo'!AM292*100-100)&gt;100,"-",'Rentas del trabajo'!AM304/'Rentas del trabajo'!AM292*100-100)</f>
        <v>3.8361635753723249</v>
      </c>
      <c r="AN304" s="122">
        <f>IF(ABS('Rentas del trabajo'!AN304/'Rentas del trabajo'!AN292*100-100)&gt;100,"-",'Rentas del trabajo'!AN304/'Rentas del trabajo'!AN292*100-100)</f>
        <v>-3.0417253115041234</v>
      </c>
      <c r="AO304" s="122">
        <f>IF(ABS('Rentas del trabajo'!AO304/'Rentas del trabajo'!AO292*100-100)&gt;100,"-",'Rentas del trabajo'!AO304/'Rentas del trabajo'!AO292*100-100)</f>
        <v>-1.2999791753436085</v>
      </c>
      <c r="AP304" s="122">
        <f>IF(ABS('Rentas del trabajo'!AP304/'Rentas del trabajo'!AP292*100-100)&gt;100,"-",'Rentas del trabajo'!AP304/'Rentas del trabajo'!AP292*100-100)</f>
        <v>1.0143435891824595</v>
      </c>
      <c r="AQ304" s="122">
        <f>IF(ABS('Rentas del trabajo'!AQ304/'Rentas del trabajo'!AQ292*100-100)&gt;100,"-",'Rentas del trabajo'!AQ304/'Rentas del trabajo'!AQ292*100-100)</f>
        <v>-44.878811571540268</v>
      </c>
      <c r="AR304" s="122"/>
      <c r="AS304" s="122">
        <f>IF(ABS('Rentas del trabajo'!AS304/'Rentas del trabajo'!AS292*100-100)&gt;100,"-",'Rentas del trabajo'!AS304/'Rentas del trabajo'!AS292*100-100)</f>
        <v>1.7353360964134765</v>
      </c>
      <c r="AT304" s="122">
        <f>IF(ABS('Rentas del trabajo'!AT304/'Rentas del trabajo'!AT292*100-100)&gt;100,"-",'Rentas del trabajo'!AT304/'Rentas del trabajo'!AT292*100-100)</f>
        <v>1.8221520537267395</v>
      </c>
      <c r="AU304" s="122">
        <f>IF(ABS('Rentas del trabajo'!AU304/'Rentas del trabajo'!AU292*100-100)&gt;100,"-",'Rentas del trabajo'!AU304/'Rentas del trabajo'!AU292*100-100)</f>
        <v>0.83542891323813251</v>
      </c>
      <c r="AV304" s="122">
        <f>IF(ABS('Rentas del trabajo'!AV304/'Rentas del trabajo'!AV292*100-100)&gt;100,"-",'Rentas del trabajo'!AV304/'Rentas del trabajo'!AV292*100-100)</f>
        <v>8.5749711394503549</v>
      </c>
      <c r="AW304" s="122">
        <f>IF(ABS('Rentas del trabajo'!AW304/'Rentas del trabajo'!AW292*100-100)&gt;100,"-",'Rentas del trabajo'!AW304/'Rentas del trabajo'!AW292*100-100)</f>
        <v>1.6741637163363947</v>
      </c>
      <c r="AX304" s="122"/>
      <c r="AY304" s="122"/>
      <c r="AZ304" s="122">
        <f>IF(ABS('Rentas del trabajo'!AZ304/'Rentas del trabajo'!AZ292*100-100)&gt;100,"-",'Rentas del trabajo'!AZ304/'Rentas del trabajo'!AZ292*100-100)</f>
        <v>4.4149812286519392</v>
      </c>
      <c r="BA304" s="122">
        <f>IF(ABS('Rentas del trabajo'!BA304/'Rentas del trabajo'!BA292*100-100)&gt;100,"-",'Rentas del trabajo'!BA304/'Rentas del trabajo'!BA292*100-100)</f>
        <v>7.3443470431182334</v>
      </c>
      <c r="BB304" s="122">
        <f>IF(ABS('Rentas del trabajo'!BB304/'Rentas del trabajo'!BB292*100-100)&gt;100,"-",'Rentas del trabajo'!BB304/'Rentas del trabajo'!BB292*100-100)</f>
        <v>5.2511399583095084</v>
      </c>
      <c r="BC304" s="122">
        <f>+'Rentas del trabajo'!BC304/'Rentas del trabajo'!BC292*100-100</f>
        <v>1.7932875906654573</v>
      </c>
      <c r="BD304" s="122"/>
      <c r="BE304" s="122">
        <f>IF(ABS('Rentas del trabajo'!BE304/'Rentas del trabajo'!BE292*100-100)&gt;100,"-",'Rentas del trabajo'!BE304/'Rentas del trabajo'!BE292*100-100)</f>
        <v>5.3476043452779436</v>
      </c>
      <c r="BF304" s="122">
        <f>IF(ABS('Rentas del trabajo'!BF304/'Rentas del trabajo'!BF292*100-100)&gt;100,"-",'Rentas del trabajo'!BF304/'Rentas del trabajo'!BF292*100-100)</f>
        <v>5.3005049368797188</v>
      </c>
      <c r="BG304" s="122">
        <f>IF(ABS('Rentas del trabajo'!BG304/'Rentas del trabajo'!BG292*100-100)&gt;100,"-",'Rentas del trabajo'!BG304/'Rentas del trabajo'!BG292*100-100)</f>
        <v>8.7717695238965803</v>
      </c>
      <c r="BH304" s="122">
        <f>IF(ABS('Rentas del trabajo'!BH304/'Rentas del trabajo'!BH292*100-100)&gt;100,"-",'Rentas del trabajo'!BH304/'Rentas del trabajo'!BH292*100-100)</f>
        <v>5.456132870870988</v>
      </c>
      <c r="BI304" s="122">
        <f>+'Rentas del trabajo'!BI304/'Rentas del trabajo'!BI292*100-100</f>
        <v>3.0808119346518339</v>
      </c>
      <c r="BJ304" s="122">
        <f>IF(ABS('Rentas del trabajo'!BJ304/'Rentas del trabajo'!BJ292*100-100)&gt;100,"-",'Rentas del trabajo'!BJ304/'Rentas del trabajo'!BJ292*100-100)</f>
        <v>17.431698094305887</v>
      </c>
      <c r="BK304" s="123"/>
      <c r="BL304" s="123"/>
    </row>
    <row r="305" spans="2:64" ht="12" customHeight="1">
      <c r="B305" s="67" t="s">
        <v>536</v>
      </c>
      <c r="C305" s="122">
        <f>IF(ABS('Rentas del trabajo'!C305/'Rentas del trabajo'!C293*100-100)&gt;100,"-",'Rentas del trabajo'!C305/'Rentas del trabajo'!C293*100-100)</f>
        <v>4.7404765007988487</v>
      </c>
      <c r="D305" s="122">
        <f>IF(ABS('Rentas del trabajo'!D305/'Rentas del trabajo'!D293*100-100)&gt;100,"-",'Rentas del trabajo'!D305/'Rentas del trabajo'!D293*100-100)</f>
        <v>5.765185478131059</v>
      </c>
      <c r="E305" s="122">
        <f>IF(ABS('Rentas del trabajo'!E305/'Rentas del trabajo'!E293*100-100)&gt;100,"-",'Rentas del trabajo'!E305/'Rentas del trabajo'!E293*100-100)</f>
        <v>6.3266606184563443</v>
      </c>
      <c r="F305" s="122">
        <f>IF(ABS('Rentas del trabajo'!F305/'Rentas del trabajo'!F293*100-100)&gt;100,"-",'Rentas del trabajo'!F305/'Rentas del trabajo'!F293*100-100)</f>
        <v>6.3266606184563443</v>
      </c>
      <c r="G305" s="122"/>
      <c r="H305" s="122">
        <f>IF(ABS('Rentas del trabajo'!H305/'Rentas del trabajo'!H293*100-100)&gt;100,"-",'Rentas del trabajo'!H305/'Rentas del trabajo'!H293*100-100)</f>
        <v>4.7899347064431481</v>
      </c>
      <c r="I305" s="122">
        <f>IF(ABS('Rentas del trabajo'!I305/'Rentas del trabajo'!I293*100-100)&gt;100,"-",'Rentas del trabajo'!I305/'Rentas del trabajo'!I293*100-100)</f>
        <v>6.1036838592676474</v>
      </c>
      <c r="J305" s="122">
        <f>IF(ABS('Rentas del trabajo'!J305/'Rentas del trabajo'!J293*100-100)&gt;100,"-",'Rentas del trabajo'!J305/'Rentas del trabajo'!J293*100-100)</f>
        <v>4.6104967044484795</v>
      </c>
      <c r="K305" s="122">
        <f>IF(ABS('Rentas del trabajo'!K305/'Rentas del trabajo'!K293*100-100)&gt;100,"-",'Rentas del trabajo'!K305/'Rentas del trabajo'!K293*100-100)</f>
        <v>3.7999079351018707</v>
      </c>
      <c r="L305" s="122">
        <f>IF(ABS('Rentas del trabajo'!L305/'Rentas del trabajo'!L293*100-100)&gt;100,"-",'Rentas del trabajo'!L305/'Rentas del trabajo'!L293*100-100)</f>
        <v>3.6383684519234976</v>
      </c>
      <c r="M305" s="122">
        <f>IF(ABS('Rentas del trabajo'!M305/'Rentas del trabajo'!M293*100-100)&gt;100,"-",'Rentas del trabajo'!M305/'Rentas del trabajo'!M293*100-100)</f>
        <v>4.7975578813794755</v>
      </c>
      <c r="N305" s="122">
        <f>IF(ABS('Rentas del trabajo'!N305/'Rentas del trabajo'!N293*100-100)&gt;100,"-",'Rentas del trabajo'!N305/'Rentas del trabajo'!N293*100-100)</f>
        <v>2.7604037724038477</v>
      </c>
      <c r="O305" s="122">
        <f>IF(ABS('Rentas del trabajo'!O305/'Rentas del trabajo'!O293*100-100)&gt;100,"-",'Rentas del trabajo'!O305/'Rentas del trabajo'!O293*100-100)</f>
        <v>7.6725852008327422</v>
      </c>
      <c r="P305" s="122"/>
      <c r="Q305" s="122">
        <f>IF(ABS('Rentas del trabajo'!Q305/'Rentas del trabajo'!Q293*100-100)&gt;100,"-",'Rentas del trabajo'!Q305/'Rentas del trabajo'!Q293*100-100)</f>
        <v>1.1996993688101298</v>
      </c>
      <c r="R305" s="122">
        <f>IF(ABS('Rentas del trabajo'!R305/'Rentas del trabajo'!R293*100-100)&gt;100,"-",'Rentas del trabajo'!R305/'Rentas del trabajo'!R293*100-100)</f>
        <v>0.91740130870053349</v>
      </c>
      <c r="S305" s="122">
        <f>IF(ABS('Rentas del trabajo'!S305/'Rentas del trabajo'!S293*100-100)&gt;100,"-",'Rentas del trabajo'!S305/'Rentas del trabajo'!S293*100-100)</f>
        <v>0.42696006199982151</v>
      </c>
      <c r="T305" s="122">
        <f>IF(ABS('Rentas del trabajo'!T305/'Rentas del trabajo'!T293*100-100)&gt;100,"-",'Rentas del trabajo'!T305/'Rentas del trabajo'!T293*100-100)</f>
        <v>0.42696006199982151</v>
      </c>
      <c r="U305" s="122"/>
      <c r="V305" s="122">
        <f>IF(ABS('Rentas del trabajo'!V305/'Rentas del trabajo'!V293*100-100)&gt;100,"-",'Rentas del trabajo'!V305/'Rentas del trabajo'!V293*100-100)</f>
        <v>1.7859582625985126</v>
      </c>
      <c r="W305" s="122">
        <f>IF(ABS('Rentas del trabajo'!W305/'Rentas del trabajo'!W293*100-100)&gt;100,"-",'Rentas del trabajo'!W305/'Rentas del trabajo'!W293*100-100)</f>
        <v>0.89728299901400987</v>
      </c>
      <c r="X305" s="122">
        <f>IF(ABS('Rentas del trabajo'!X305/'Rentas del trabajo'!X293*100-100)&gt;100,"-",'Rentas del trabajo'!X305/'Rentas del trabajo'!X293*100-100)</f>
        <v>2.0418526437812972</v>
      </c>
      <c r="Y305" s="122">
        <f>IF(ABS('Rentas del trabajo'!Y305/'Rentas del trabajo'!Y293*100-100)&gt;100,"-",'Rentas del trabajo'!Y305/'Rentas del trabajo'!Y293*100-100)</f>
        <v>1.7824552427947253</v>
      </c>
      <c r="Z305" s="122">
        <f>IF(ABS('Rentas del trabajo'!Z305/'Rentas del trabajo'!Z293*100-100)&gt;100,"-",'Rentas del trabajo'!Z305/'Rentas del trabajo'!Z293*100-100)</f>
        <v>0.72968493935346146</v>
      </c>
      <c r="AA305" s="122">
        <f>IF(ABS('Rentas del trabajo'!AA305/'Rentas del trabajo'!AA293*100-100)&gt;100,"-",'Rentas del trabajo'!AA305/'Rentas del trabajo'!AA293*100-100)</f>
        <v>2.2355645800157475</v>
      </c>
      <c r="AB305" s="122">
        <f>IF(ABS('Rentas del trabajo'!AB305/'Rentas del trabajo'!AB293*100-100)&gt;100,"-",'Rentas del trabajo'!AB305/'Rentas del trabajo'!AB293*100-100)</f>
        <v>-2.1511650298776601</v>
      </c>
      <c r="AC305" s="122">
        <f>IF(ABS('Rentas del trabajo'!AC305/'Rentas del trabajo'!AC293*100-100)&gt;100,"-",'Rentas del trabajo'!AC305/'Rentas del trabajo'!AC293*100-100)</f>
        <v>-37.43361730864563</v>
      </c>
      <c r="AD305" s="122"/>
      <c r="AE305" s="122">
        <f>IF(ABS('Rentas del trabajo'!AE305/'Rentas del trabajo'!AE293*100-100)&gt;100,"-",'Rentas del trabajo'!AE305/'Rentas del trabajo'!AE293*100-100)</f>
        <v>5.9970473362676415</v>
      </c>
      <c r="AF305" s="122">
        <f>IF(ABS('Rentas del trabajo'!AF305/'Rentas del trabajo'!AF293*100-100)&gt;100,"-",'Rentas del trabajo'!AF305/'Rentas del trabajo'!AF293*100-100)</f>
        <v>6.7354766738569367</v>
      </c>
      <c r="AG305" s="122">
        <f>IF(ABS('Rentas del trabajo'!AG305/'Rentas del trabajo'!AG293*100-100)&gt;100,"-",'Rentas del trabajo'!AG305/'Rentas del trabajo'!AG293*100-100)</f>
        <v>6.7806329945552477</v>
      </c>
      <c r="AH305" s="122">
        <f>IF(ABS('Rentas del trabajo'!AH305/'Rentas del trabajo'!AH293*100-100)&gt;100,"-",'Rentas del trabajo'!AH305/'Rentas del trabajo'!AH293*100-100)</f>
        <v>6.7806329945552477</v>
      </c>
      <c r="AI305" s="122"/>
      <c r="AJ305" s="122">
        <f>IF(ABS('Rentas del trabajo'!AJ305/'Rentas del trabajo'!AJ293*100-100)&gt;100,"-",'Rentas del trabajo'!AJ305/'Rentas del trabajo'!AJ293*100-100)</f>
        <v>6.661439203704461</v>
      </c>
      <c r="AK305" s="122">
        <f>IF(ABS('Rentas del trabajo'!AK305/'Rentas del trabajo'!AK293*100-100)&gt;100,"-",'Rentas del trabajo'!AK305/'Rentas del trabajo'!AK293*100-100)</f>
        <v>7.0557341758644441</v>
      </c>
      <c r="AL305" s="122">
        <f>IF(ABS('Rentas del trabajo'!AL305/'Rentas del trabajo'!AL293*100-100)&gt;100,"-",'Rentas del trabajo'!AL305/'Rentas del trabajo'!AL293*100-100)</f>
        <v>6.7464888970810506</v>
      </c>
      <c r="AM305" s="122">
        <f>IF(ABS('Rentas del trabajo'!AM305/'Rentas del trabajo'!AM293*100-100)&gt;100,"-",'Rentas del trabajo'!AM305/'Rentas del trabajo'!AM293*100-100)</f>
        <v>5.6500948361071863</v>
      </c>
      <c r="AN305" s="122">
        <f>IF(ABS('Rentas del trabajo'!AN305/'Rentas del trabajo'!AN293*100-100)&gt;100,"-",'Rentas del trabajo'!AN305/'Rentas del trabajo'!AN293*100-100)</f>
        <v>4.3946020179088237</v>
      </c>
      <c r="AO305" s="122">
        <f>IF(ABS('Rentas del trabajo'!AO305/'Rentas del trabajo'!AO293*100-100)&gt;100,"-",'Rentas del trabajo'!AO305/'Rentas del trabajo'!AO293*100-100)</f>
        <v>7.1403749660970988</v>
      </c>
      <c r="AP305" s="122">
        <f>IF(ABS('Rentas del trabajo'!AP305/'Rentas del trabajo'!AP293*100-100)&gt;100,"-",'Rentas del trabajo'!AP305/'Rentas del trabajo'!AP293*100-100)</f>
        <v>0.54985790189083161</v>
      </c>
      <c r="AQ305" s="122">
        <f>IF(ABS('Rentas del trabajo'!AQ305/'Rentas del trabajo'!AQ293*100-100)&gt;100,"-",'Rentas del trabajo'!AQ305/'Rentas del trabajo'!AQ293*100-100)</f>
        <v>-32.633158289572393</v>
      </c>
      <c r="AR305" s="122"/>
      <c r="AS305" s="122">
        <f>IF(ABS('Rentas del trabajo'!AS305/'Rentas del trabajo'!AS293*100-100)&gt;100,"-",'Rentas del trabajo'!AS305/'Rentas del trabajo'!AS293*100-100)</f>
        <v>5.9970473362676415</v>
      </c>
      <c r="AT305" s="122">
        <f>IF(ABS('Rentas del trabajo'!AT305/'Rentas del trabajo'!AT293*100-100)&gt;100,"-",'Rentas del trabajo'!AT305/'Rentas del trabajo'!AT293*100-100)</f>
        <v>6.8340782969883378</v>
      </c>
      <c r="AU305" s="122">
        <f>IF(ABS('Rentas del trabajo'!AU305/'Rentas del trabajo'!AU293*100-100)&gt;100,"-",'Rentas del trabajo'!AU305/'Rentas del trabajo'!AU293*100-100)</f>
        <v>6.3312161991580922</v>
      </c>
      <c r="AV305" s="122">
        <f>IF(ABS('Rentas del trabajo'!AV305/'Rentas del trabajo'!AV293*100-100)&gt;100,"-",'Rentas del trabajo'!AV305/'Rentas del trabajo'!AV293*100-100)</f>
        <v>10.301164397883397</v>
      </c>
      <c r="AW305" s="122">
        <f>IF(ABS('Rentas del trabajo'!AW305/'Rentas del trabajo'!AW293*100-100)&gt;100,"-",'Rentas del trabajo'!AW305/'Rentas del trabajo'!AW293*100-100)</f>
        <v>5.2673464452230832</v>
      </c>
      <c r="AX305" s="122"/>
      <c r="AY305" s="122"/>
      <c r="AZ305" s="122">
        <f>IF(ABS('Rentas del trabajo'!AZ305/'Rentas del trabajo'!AZ293*100-100)&gt;100,"-",'Rentas del trabajo'!AZ305/'Rentas del trabajo'!AZ293*100-100)</f>
        <v>1.9946575842768084</v>
      </c>
      <c r="BA305" s="122">
        <f>IF(ABS('Rentas del trabajo'!BA305/'Rentas del trabajo'!BA293*100-100)&gt;100,"-",'Rentas del trabajo'!BA305/'Rentas del trabajo'!BA293*100-100)</f>
        <v>1.7075315021481714</v>
      </c>
      <c r="BB305" s="122">
        <f>IF(ABS('Rentas del trabajo'!BB305/'Rentas del trabajo'!BB293*100-100)&gt;100,"-",'Rentas del trabajo'!BB305/'Rentas del trabajo'!BB293*100-100)</f>
        <v>2.1567600111880552</v>
      </c>
      <c r="BC305" s="122"/>
      <c r="BD305" s="122"/>
      <c r="BE305" s="122">
        <f>IF(ABS('Rentas del trabajo'!BE305/'Rentas del trabajo'!BE293*100-100)&gt;100,"-",'Rentas del trabajo'!BE305/'Rentas del trabajo'!BE293*100-100)</f>
        <v>2.2250877416891512</v>
      </c>
      <c r="BF305" s="122">
        <f>IF(ABS('Rentas del trabajo'!BF305/'Rentas del trabajo'!BF293*100-100)&gt;100,"-",'Rentas del trabajo'!BF305/'Rentas del trabajo'!BF293*100-100)</f>
        <v>2.1136960327490044</v>
      </c>
      <c r="BG305" s="122">
        <f>IF(ABS('Rentas del trabajo'!BG305/'Rentas del trabajo'!BG293*100-100)&gt;100,"-",'Rentas del trabajo'!BG305/'Rentas del trabajo'!BG293*100-100)</f>
        <v>-0.56851583009083129</v>
      </c>
      <c r="BH305" s="122">
        <f>IF(ABS('Rentas del trabajo'!BH305/'Rentas del trabajo'!BH293*100-100)&gt;100,"-",'Rentas del trabajo'!BH305/'Rentas del trabajo'!BH293*100-100)</f>
        <v>2.8208092408563914</v>
      </c>
      <c r="BI305" s="122"/>
      <c r="BJ305" s="122">
        <f>IF(ABS('Rentas del trabajo'!BJ305/'Rentas del trabajo'!BJ293*100-100)&gt;100,"-",'Rentas del trabajo'!BJ305/'Rentas del trabajo'!BJ293*100-100)</f>
        <v>21.294024249420772</v>
      </c>
      <c r="BK305" s="123"/>
      <c r="BL305" s="123"/>
    </row>
    <row r="306" spans="2:64" ht="12" customHeight="1">
      <c r="B306" s="67" t="s">
        <v>537</v>
      </c>
      <c r="C306" s="122">
        <f>IF(ABS('Rentas del trabajo'!C306/'Rentas del trabajo'!C294*100-100)&gt;100,"-",'Rentas del trabajo'!C306/'Rentas del trabajo'!C294*100-100)</f>
        <v>4.6861202835244598</v>
      </c>
      <c r="D306" s="122">
        <f>IF(ABS('Rentas del trabajo'!D306/'Rentas del trabajo'!D294*100-100)&gt;100,"-",'Rentas del trabajo'!D306/'Rentas del trabajo'!D294*100-100)</f>
        <v>5.3698240395631842</v>
      </c>
      <c r="E306" s="122">
        <f>IF(ABS('Rentas del trabajo'!E306/'Rentas del trabajo'!E294*100-100)&gt;100,"-",'Rentas del trabajo'!E306/'Rentas del trabajo'!E294*100-100)</f>
        <v>5.3968711838163301</v>
      </c>
      <c r="F306" s="122">
        <f>IF(ABS('Rentas del trabajo'!F306/'Rentas del trabajo'!F294*100-100)&gt;100,"-",'Rentas del trabajo'!F306/'Rentas del trabajo'!F294*100-100)</f>
        <v>6.7170256018643073</v>
      </c>
      <c r="G306" s="122">
        <f>IF(ABS('Rentas del trabajo'!G306/'Rentas del trabajo'!G294*100-100)&gt;100,"-",'Rentas del trabajo'!G306/'Rentas del trabajo'!G294*100-100)</f>
        <v>4.8822990943479425</v>
      </c>
      <c r="H306" s="122">
        <f>IF(ABS('Rentas del trabajo'!H306/'Rentas del trabajo'!H294*100-100)&gt;100,"-",'Rentas del trabajo'!H306/'Rentas del trabajo'!H294*100-100)</f>
        <v>5.2243406933849741</v>
      </c>
      <c r="I306" s="122">
        <f>IF(ABS('Rentas del trabajo'!I306/'Rentas del trabajo'!I294*100-100)&gt;100,"-",'Rentas del trabajo'!I306/'Rentas del trabajo'!I294*100-100)</f>
        <v>6.2979206439296149</v>
      </c>
      <c r="J306" s="122">
        <f>IF(ABS('Rentas del trabajo'!J306/'Rentas del trabajo'!J294*100-100)&gt;100,"-",'Rentas del trabajo'!J306/'Rentas del trabajo'!J294*100-100)</f>
        <v>5.8223602440979931</v>
      </c>
      <c r="K306" s="122">
        <f>IF(ABS('Rentas del trabajo'!K306/'Rentas del trabajo'!K294*100-100)&gt;100,"-",'Rentas del trabajo'!K306/'Rentas del trabajo'!K294*100-100)</f>
        <v>2.9862307931477687</v>
      </c>
      <c r="L306" s="122">
        <f>IF(ABS('Rentas del trabajo'!L306/'Rentas del trabajo'!L294*100-100)&gt;100,"-",'Rentas del trabajo'!L306/'Rentas del trabajo'!L294*100-100)</f>
        <v>3.675348577351528</v>
      </c>
      <c r="M306" s="122">
        <f>IF(ABS('Rentas del trabajo'!M306/'Rentas del trabajo'!M294*100-100)&gt;100,"-",'Rentas del trabajo'!M306/'Rentas del trabajo'!M294*100-100)</f>
        <v>4.8320447553615224</v>
      </c>
      <c r="N306" s="122">
        <f>IF(ABS('Rentas del trabajo'!N306/'Rentas del trabajo'!N294*100-100)&gt;100,"-",'Rentas del trabajo'!N306/'Rentas del trabajo'!N294*100-100)</f>
        <v>2.5076112920476561</v>
      </c>
      <c r="O306" s="122">
        <f>IF(ABS('Rentas del trabajo'!O306/'Rentas del trabajo'!O294*100-100)&gt;100,"-",'Rentas del trabajo'!O306/'Rentas del trabajo'!O294*100-100)</f>
        <v>6.6065896273320703</v>
      </c>
      <c r="P306" s="122"/>
      <c r="Q306" s="122">
        <f>IF(ABS('Rentas del trabajo'!Q306/'Rentas del trabajo'!Q294*100-100)&gt;100,"-",'Rentas del trabajo'!Q306/'Rentas del trabajo'!Q294*100-100)</f>
        <v>0.85518309443568796</v>
      </c>
      <c r="R306" s="122">
        <f>IF(ABS('Rentas del trabajo'!R306/'Rentas del trabajo'!R294*100-100)&gt;100,"-",'Rentas del trabajo'!R306/'Rentas del trabajo'!R294*100-100)</f>
        <v>0.53543669613725342</v>
      </c>
      <c r="S306" s="122">
        <f>IF(ABS('Rentas del trabajo'!S306/'Rentas del trabajo'!S294*100-100)&gt;100,"-",'Rentas del trabajo'!S306/'Rentas del trabajo'!S294*100-100)</f>
        <v>0.46853588027970261</v>
      </c>
      <c r="T306" s="122">
        <f>IF(ABS('Rentas del trabajo'!T306/'Rentas del trabajo'!T294*100-100)&gt;100,"-",'Rentas del trabajo'!T306/'Rentas del trabajo'!T294*100-100)</f>
        <v>-0.154582037796132</v>
      </c>
      <c r="U306" s="122">
        <f>IF(ABS('Rentas del trabajo'!U306/'Rentas del trabajo'!U294*100-100)&gt;100,"-",'Rentas del trabajo'!U306/'Rentas del trabajo'!U294*100-100)</f>
        <v>0.55759971456880919</v>
      </c>
      <c r="V306" s="122">
        <f>IF(ABS('Rentas del trabajo'!V306/'Rentas del trabajo'!V294*100-100)&gt;100,"-",'Rentas del trabajo'!V306/'Rentas del trabajo'!V294*100-100)</f>
        <v>0.8314108139866363</v>
      </c>
      <c r="W306" s="122">
        <f>IF(ABS('Rentas del trabajo'!W306/'Rentas del trabajo'!W294*100-100)&gt;100,"-",'Rentas del trabajo'!W306/'Rentas del trabajo'!W294*100-100)</f>
        <v>0.59618742468940411</v>
      </c>
      <c r="X306" s="122">
        <f>IF(ABS('Rentas del trabajo'!X306/'Rentas del trabajo'!X294*100-100)&gt;100,"-",'Rentas del trabajo'!X306/'Rentas del trabajo'!X294*100-100)</f>
        <v>1.0787784944669596</v>
      </c>
      <c r="Y306" s="122">
        <f>IF(ABS('Rentas del trabajo'!Y306/'Rentas del trabajo'!Y294*100-100)&gt;100,"-",'Rentas del trabajo'!Y306/'Rentas del trabajo'!Y294*100-100)</f>
        <v>-0.43495713018552351</v>
      </c>
      <c r="Z306" s="122">
        <f>IF(ABS('Rentas del trabajo'!Z306/'Rentas del trabajo'!Z294*100-100)&gt;100,"-",'Rentas del trabajo'!Z306/'Rentas del trabajo'!Z294*100-100)</f>
        <v>1.2917549304635827</v>
      </c>
      <c r="AA306" s="122">
        <f>IF(ABS('Rentas del trabajo'!AA306/'Rentas del trabajo'!AA294*100-100)&gt;100,"-",'Rentas del trabajo'!AA306/'Rentas del trabajo'!AA294*100-100)</f>
        <v>2.8740377345338572</v>
      </c>
      <c r="AB306" s="122">
        <f>IF(ABS('Rentas del trabajo'!AB306/'Rentas del trabajo'!AB294*100-100)&gt;100,"-",'Rentas del trabajo'!AB306/'Rentas del trabajo'!AB294*100-100)</f>
        <v>0.43376286320231827</v>
      </c>
      <c r="AC306" s="122">
        <f>IF(ABS('Rentas del trabajo'!AC306/'Rentas del trabajo'!AC294*100-100)&gt;100,"-",'Rentas del trabajo'!AC306/'Rentas del trabajo'!AC294*100-100)</f>
        <v>-31.73754316490654</v>
      </c>
      <c r="AD306" s="122"/>
      <c r="AE306" s="122">
        <f>IF(ABS('Rentas del trabajo'!AE306/'Rentas del trabajo'!AE294*100-100)&gt;100,"-",'Rentas del trabajo'!AE306/'Rentas del trabajo'!AE294*100-100)</f>
        <v>5.5813782864097874</v>
      </c>
      <c r="AF306" s="122">
        <f>IF(ABS('Rentas del trabajo'!AF306/'Rentas del trabajo'!AF294*100-100)&gt;100,"-",'Rentas del trabajo'!AF306/'Rentas del trabajo'!AF294*100-100)</f>
        <v>5.9340127441262354</v>
      </c>
      <c r="AG306" s="122">
        <f>IF(ABS('Rentas del trabajo'!AG306/'Rentas del trabajo'!AG294*100-100)&gt;100,"-",'Rentas del trabajo'!AG306/'Rentas del trabajo'!AG294*100-100)</f>
        <v>5.8906933420046954</v>
      </c>
      <c r="AH306" s="122">
        <f>IF(ABS('Rentas del trabajo'!AH306/'Rentas del trabajo'!AH294*100-100)&gt;100,"-",'Rentas del trabajo'!AH306/'Rentas del trabajo'!AH294*100-100)</f>
        <v>6.552060249013536</v>
      </c>
      <c r="AI306" s="122">
        <f>IF(ABS('Rentas del trabajo'!AI306/'Rentas del trabajo'!AI294*100-100)&gt;100,"-",'Rentas del trabajo'!AI306/'Rentas del trabajo'!AI294*100-100)</f>
        <v>5.4671224947312282</v>
      </c>
      <c r="AJ306" s="122">
        <f>IF(ABS('Rentas del trabajo'!AJ306/'Rentas del trabajo'!AJ294*100-100)&gt;100,"-",'Rentas del trabajo'!AJ306/'Rentas del trabajo'!AJ294*100-100)</f>
        <v>6.0991872408558976</v>
      </c>
      <c r="AK306" s="122">
        <f>IF(ABS('Rentas del trabajo'!AK306/'Rentas del trabajo'!AK294*100-100)&gt;100,"-",'Rentas del trabajo'!AK306/'Rentas del trabajo'!AK294*100-100)</f>
        <v>6.9316554795150154</v>
      </c>
      <c r="AL306" s="122">
        <f>IF(ABS('Rentas del trabajo'!AL306/'Rentas del trabajo'!AL294*100-100)&gt;100,"-",'Rentas del trabajo'!AL306/'Rentas del trabajo'!AL294*100-100)</f>
        <v>6.9639491087486647</v>
      </c>
      <c r="AM306" s="122">
        <f>IF(ABS('Rentas del trabajo'!AM306/'Rentas del trabajo'!AM294*100-100)&gt;100,"-",'Rentas del trabajo'!AM306/'Rentas del trabajo'!AM294*100-100)</f>
        <v>2.5382848392036692</v>
      </c>
      <c r="AN306" s="122">
        <f>IF(ABS('Rentas del trabajo'!AN306/'Rentas del trabajo'!AN294*100-100)&gt;100,"-",'Rentas del trabajo'!AN306/'Rentas del trabajo'!AN294*100-100)</f>
        <v>5.0145800042747766</v>
      </c>
      <c r="AO306" s="122">
        <f>IF(ABS('Rentas del trabajo'!AO306/'Rentas del trabajo'!AO294*100-100)&gt;100,"-",'Rentas del trabajo'!AO306/'Rentas del trabajo'!AO294*100-100)</f>
        <v>7.8449572795140483</v>
      </c>
      <c r="AP306" s="122">
        <f>IF(ABS('Rentas del trabajo'!AP306/'Rentas del trabajo'!AP294*100-100)&gt;100,"-",'Rentas del trabajo'!AP306/'Rentas del trabajo'!AP294*100-100)</f>
        <v>2.9522512417883746</v>
      </c>
      <c r="AQ306" s="122">
        <f>IF(ABS('Rentas del trabajo'!AQ306/'Rentas del trabajo'!AQ294*100-100)&gt;100,"-",'Rentas del trabajo'!AQ306/'Rentas del trabajo'!AQ294*100-100)</f>
        <v>-27.227722772277232</v>
      </c>
      <c r="AR306" s="122"/>
      <c r="AS306" s="122">
        <f>IF(ABS('Rentas del trabajo'!AS306/'Rentas del trabajo'!AS294*100-100)&gt;100,"-",'Rentas del trabajo'!AS306/'Rentas del trabajo'!AS294*100-100)</f>
        <v>5.5813782864097874</v>
      </c>
      <c r="AT306" s="122">
        <f>IF(ABS('Rentas del trabajo'!AT306/'Rentas del trabajo'!AT294*100-100)&gt;100,"-",'Rentas del trabajo'!AT306/'Rentas del trabajo'!AT294*100-100)</f>
        <v>6.6855877608951886</v>
      </c>
      <c r="AU306" s="122">
        <f>IF(ABS('Rentas del trabajo'!AU306/'Rentas del trabajo'!AU294*100-100)&gt;100,"-",'Rentas del trabajo'!AU306/'Rentas del trabajo'!AU294*100-100)</f>
        <v>6.625737108540747</v>
      </c>
      <c r="AV306" s="122">
        <f>IF(ABS('Rentas del trabajo'!AV306/'Rentas del trabajo'!AV294*100-100)&gt;100,"-",'Rentas del trabajo'!AV306/'Rentas del trabajo'!AV294*100-100)</f>
        <v>6.9185849048650994</v>
      </c>
      <c r="AW306" s="122">
        <f>IF(ABS('Rentas del trabajo'!AW306/'Rentas del trabajo'!AW294*100-100)&gt;100,"-",'Rentas del trabajo'!AW306/'Rentas del trabajo'!AW294*100-100)</f>
        <v>5.2472856208839858</v>
      </c>
      <c r="AX306" s="122">
        <f>+'Rentas del trabajo'!AX306/'Rentas del trabajo'!AX294*100-100</f>
        <v>5.161231579150666</v>
      </c>
      <c r="AY306" s="122"/>
      <c r="AZ306" s="122">
        <f>IF(ABS('Rentas del trabajo'!AZ306/'Rentas del trabajo'!AZ294*100-100)&gt;100,"-",'Rentas del trabajo'!AZ306/'Rentas del trabajo'!AZ294*100-100)</f>
        <v>5.7565797268756285</v>
      </c>
      <c r="BA306" s="122">
        <f>IF(ABS('Rentas del trabajo'!BA306/'Rentas del trabajo'!BA294*100-100)&gt;100,"-",'Rentas del trabajo'!BA306/'Rentas del trabajo'!BA294*100-100)</f>
        <v>6.2997993742652625</v>
      </c>
      <c r="BB306" s="122">
        <f>IF(ABS('Rentas del trabajo'!BB306/'Rentas del trabajo'!BB294*100-100)&gt;100,"-",'Rentas del trabajo'!BB306/'Rentas del trabajo'!BB294*100-100)</f>
        <v>5.3867376148780721</v>
      </c>
      <c r="BC306" s="122"/>
      <c r="BD306" s="122"/>
      <c r="BE306" s="122">
        <f>IF(ABS('Rentas del trabajo'!BE306/'Rentas del trabajo'!BE294*100-100)&gt;100,"-",'Rentas del trabajo'!BE306/'Rentas del trabajo'!BE294*100-100)</f>
        <v>5.7654862940680403</v>
      </c>
      <c r="BF306" s="122">
        <f>IF(ABS('Rentas del trabajo'!BF306/'Rentas del trabajo'!BF294*100-100)&gt;100,"-",'Rentas del trabajo'!BF306/'Rentas del trabajo'!BF294*100-100)</f>
        <v>5.5287347409740448</v>
      </c>
      <c r="BG306" s="122">
        <f>IF(ABS('Rentas del trabajo'!BG306/'Rentas del trabajo'!BG294*100-100)&gt;100,"-",'Rentas del trabajo'!BG306/'Rentas del trabajo'!BG294*100-100)</f>
        <v>6.2507413411355657</v>
      </c>
      <c r="BH306" s="122">
        <f>IF(ABS('Rentas del trabajo'!BH306/'Rentas del trabajo'!BH294*100-100)&gt;100,"-",'Rentas del trabajo'!BH306/'Rentas del trabajo'!BH294*100-100)</f>
        <v>5.1211302973861024</v>
      </c>
      <c r="BI306" s="122"/>
      <c r="BJ306" s="122">
        <f>IF(ABS('Rentas del trabajo'!BJ306/'Rentas del trabajo'!BJ294*100-100)&gt;100,"-",'Rentas del trabajo'!BJ306/'Rentas del trabajo'!BJ294*100-100)</f>
        <v>34.530187202791382</v>
      </c>
      <c r="BK306" s="123"/>
      <c r="BL306" s="123"/>
    </row>
    <row r="307" spans="2:64" ht="12" customHeight="1">
      <c r="B307" s="67" t="s">
        <v>538</v>
      </c>
      <c r="C307" s="122">
        <f>IF(ABS('Rentas del trabajo'!C307/'Rentas del trabajo'!C295*100-100)&gt;100,"-",'Rentas del trabajo'!C307/'Rentas del trabajo'!C295*100-100)</f>
        <v>3.9021588185266722</v>
      </c>
      <c r="D307" s="122">
        <f>IF(ABS('Rentas del trabajo'!D307/'Rentas del trabajo'!D295*100-100)&gt;100,"-",'Rentas del trabajo'!D307/'Rentas del trabajo'!D295*100-100)</f>
        <v>4.1178130176606089</v>
      </c>
      <c r="E307" s="122">
        <f>IF(ABS('Rentas del trabajo'!E307/'Rentas del trabajo'!E295*100-100)&gt;100,"-",'Rentas del trabajo'!E307/'Rentas del trabajo'!E295*100-100)</f>
        <v>5.1373458631196058</v>
      </c>
      <c r="F307" s="122">
        <f>IF(ABS('Rentas del trabajo'!F307/'Rentas del trabajo'!F295*100-100)&gt;100,"-",'Rentas del trabajo'!F307/'Rentas del trabajo'!F295*100-100)</f>
        <v>5.1373458631196058</v>
      </c>
      <c r="G307" s="122"/>
      <c r="H307" s="122">
        <f>IF(ABS('Rentas del trabajo'!H307/'Rentas del trabajo'!H295*100-100)&gt;100,"-",'Rentas del trabajo'!H307/'Rentas del trabajo'!H295*100-100)</f>
        <v>2.331908244052471</v>
      </c>
      <c r="I307" s="122">
        <f>IF(ABS('Rentas del trabajo'!I307/'Rentas del trabajo'!I295*100-100)&gt;100,"-",'Rentas del trabajo'!I307/'Rentas del trabajo'!I295*100-100)</f>
        <v>-8.5886013076436569</v>
      </c>
      <c r="J307" s="122">
        <f>IF(ABS('Rentas del trabajo'!J307/'Rentas del trabajo'!J295*100-100)&gt;100,"-",'Rentas del trabajo'!J307/'Rentas del trabajo'!J295*100-100)</f>
        <v>5.8144917925883988</v>
      </c>
      <c r="K307" s="122">
        <f>IF(ABS('Rentas del trabajo'!K307/'Rentas del trabajo'!K295*100-100)&gt;100,"-",'Rentas del trabajo'!K307/'Rentas del trabajo'!K295*100-100)</f>
        <v>3.5437222264065724</v>
      </c>
      <c r="L307" s="122">
        <f>IF(ABS('Rentas del trabajo'!L307/'Rentas del trabajo'!L295*100-100)&gt;100,"-",'Rentas del trabajo'!L307/'Rentas del trabajo'!L295*100-100)</f>
        <v>3.6160688489628399</v>
      </c>
      <c r="M307" s="122">
        <f>IF(ABS('Rentas del trabajo'!M307/'Rentas del trabajo'!M295*100-100)&gt;100,"-",'Rentas del trabajo'!M307/'Rentas del trabajo'!M295*100-100)</f>
        <v>4.7603626104010743</v>
      </c>
      <c r="N307" s="122">
        <f>IF(ABS('Rentas del trabajo'!N307/'Rentas del trabajo'!N295*100-100)&gt;100,"-",'Rentas del trabajo'!N307/'Rentas del trabajo'!N295*100-100)</f>
        <v>3.617844996398162</v>
      </c>
      <c r="O307" s="122">
        <f>IF(ABS('Rentas del trabajo'!O307/'Rentas del trabajo'!O295*100-100)&gt;100,"-",'Rentas del trabajo'!O307/'Rentas del trabajo'!O295*100-100)</f>
        <v>6.9351253534472477</v>
      </c>
      <c r="P307" s="122"/>
      <c r="Q307" s="122">
        <f>IF(ABS('Rentas del trabajo'!Q307/'Rentas del trabajo'!Q295*100-100)&gt;100,"-",'Rentas del trabajo'!Q307/'Rentas del trabajo'!Q295*100-100)</f>
        <v>0.82734855351067438</v>
      </c>
      <c r="R307" s="122">
        <f>IF(ABS('Rentas del trabajo'!R307/'Rentas del trabajo'!R295*100-100)&gt;100,"-",'Rentas del trabajo'!R307/'Rentas del trabajo'!R295*100-100)</f>
        <v>0.74985095110260147</v>
      </c>
      <c r="S307" s="122">
        <f>IF(ABS('Rentas del trabajo'!S307/'Rentas del trabajo'!S295*100-100)&gt;100,"-",'Rentas del trabajo'!S307/'Rentas del trabajo'!S295*100-100)</f>
        <v>0.76946873735714405</v>
      </c>
      <c r="T307" s="122">
        <f>IF(ABS('Rentas del trabajo'!T307/'Rentas del trabajo'!T295*100-100)&gt;100,"-",'Rentas del trabajo'!T307/'Rentas del trabajo'!T295*100-100)</f>
        <v>0.76946873735714405</v>
      </c>
      <c r="U307" s="122"/>
      <c r="V307" s="122">
        <f>IF(ABS('Rentas del trabajo'!V307/'Rentas del trabajo'!V295*100-100)&gt;100,"-",'Rentas del trabajo'!V307/'Rentas del trabajo'!V295*100-100)</f>
        <v>0.87912106009773083</v>
      </c>
      <c r="W307" s="122">
        <f>IF(ABS('Rentas del trabajo'!W307/'Rentas del trabajo'!W295*100-100)&gt;100,"-",'Rentas del trabajo'!W307/'Rentas del trabajo'!W295*100-100)</f>
        <v>-3.2975217572582665</v>
      </c>
      <c r="X307" s="122">
        <f>IF(ABS('Rentas del trabajo'!X307/'Rentas del trabajo'!X295*100-100)&gt;100,"-",'Rentas del trabajo'!X307/'Rentas del trabajo'!X295*100-100)</f>
        <v>1.9120872015393644</v>
      </c>
      <c r="Y307" s="122">
        <f>IF(ABS('Rentas del trabajo'!Y307/'Rentas del trabajo'!Y295*100-100)&gt;100,"-",'Rentas del trabajo'!Y307/'Rentas del trabajo'!Y295*100-100)</f>
        <v>0.10958711803465349</v>
      </c>
      <c r="Z307" s="122">
        <f>IF(ABS('Rentas del trabajo'!Z307/'Rentas del trabajo'!Z295*100-100)&gt;100,"-",'Rentas del trabajo'!Z307/'Rentas del trabajo'!Z295*100-100)</f>
        <v>1.0281996906324338</v>
      </c>
      <c r="AA307" s="122">
        <f>IF(ABS('Rentas del trabajo'!AA307/'Rentas del trabajo'!AA295*100-100)&gt;100,"-",'Rentas del trabajo'!AA307/'Rentas del trabajo'!AA295*100-100)</f>
        <v>2.5692853316965625</v>
      </c>
      <c r="AB307" s="122">
        <f>IF(ABS('Rentas del trabajo'!AB307/'Rentas del trabajo'!AB295*100-100)&gt;100,"-",'Rentas del trabajo'!AB307/'Rentas del trabajo'!AB295*100-100)</f>
        <v>-0.67369771063148676</v>
      </c>
      <c r="AC307" s="122">
        <f>IF(ABS('Rentas del trabajo'!AC307/'Rentas del trabajo'!AC295*100-100)&gt;100,"-",'Rentas del trabajo'!AC307/'Rentas del trabajo'!AC295*100-100)</f>
        <v>-32.928903633348909</v>
      </c>
      <c r="AD307" s="122"/>
      <c r="AE307" s="122">
        <f>IF(ABS('Rentas del trabajo'!AE307/'Rentas del trabajo'!AE295*100-100)&gt;100,"-",'Rentas del trabajo'!AE307/'Rentas del trabajo'!AE295*100-100)</f>
        <v>4.7617918265781043</v>
      </c>
      <c r="AF307" s="122">
        <f>IF(ABS('Rentas del trabajo'!AF307/'Rentas del trabajo'!AF295*100-100)&gt;100,"-",'Rentas del trabajo'!AF307/'Rentas del trabajo'!AF295*100-100)</f>
        <v>4.8985414288407583</v>
      </c>
      <c r="AG307" s="122">
        <f>IF(ABS('Rentas del trabajo'!AG307/'Rentas del trabajo'!AG295*100-100)&gt;100,"-",'Rentas del trabajo'!AG307/'Rentas del trabajo'!AG295*100-100)</f>
        <v>5.9463448708233955</v>
      </c>
      <c r="AH307" s="122">
        <f>IF(ABS('Rentas del trabajo'!AH307/'Rentas del trabajo'!AH295*100-100)&gt;100,"-",'Rentas del trabajo'!AH307/'Rentas del trabajo'!AH295*100-100)</f>
        <v>5.9463448708233955</v>
      </c>
      <c r="AI307" s="122"/>
      <c r="AJ307" s="122">
        <f>IF(ABS('Rentas del trabajo'!AJ307/'Rentas del trabajo'!AJ295*100-100)&gt;100,"-",'Rentas del trabajo'!AJ307/'Rentas del trabajo'!AJ295*100-100)</f>
        <v>3.2315296006258052</v>
      </c>
      <c r="AK307" s="122">
        <f>IF(ABS('Rentas del trabajo'!AK307/'Rentas del trabajo'!AK295*100-100)&gt;100,"-",'Rentas del trabajo'!AK307/'Rentas del trabajo'!AK295*100-100)</f>
        <v>-11.60291206813821</v>
      </c>
      <c r="AL307" s="122">
        <f>IF(ABS('Rentas del trabajo'!AL307/'Rentas del trabajo'!AL295*100-100)&gt;100,"-",'Rentas del trabajo'!AL307/'Rentas del trabajo'!AL295*100-100)</f>
        <v>7.8377571475284071</v>
      </c>
      <c r="AM307" s="122">
        <f>IF(ABS('Rentas del trabajo'!AM307/'Rentas del trabajo'!AM295*100-100)&gt;100,"-",'Rentas del trabajo'!AM307/'Rentas del trabajo'!AM295*100-100)</f>
        <v>3.6571928075002944</v>
      </c>
      <c r="AN307" s="122">
        <f>IF(ABS('Rentas del trabajo'!AN307/'Rentas del trabajo'!AN295*100-100)&gt;100,"-",'Rentas del trabajo'!AN307/'Rentas del trabajo'!AN295*100-100)</f>
        <v>4.6814489483133883</v>
      </c>
      <c r="AO307" s="122">
        <f>IF(ABS('Rentas del trabajo'!AO307/'Rentas del trabajo'!AO295*100-100)&gt;100,"-",'Rentas del trabajo'!AO307/'Rentas del trabajo'!AO295*100-100)</f>
        <v>7.4519552403822473</v>
      </c>
      <c r="AP307" s="122">
        <f>IF(ABS('Rentas del trabajo'!AP307/'Rentas del trabajo'!AP295*100-100)&gt;100,"-",'Rentas del trabajo'!AP307/'Rentas del trabajo'!AP295*100-100)</f>
        <v>2.9197739468517625</v>
      </c>
      <c r="AQ307" s="122">
        <f>IF(ABS('Rentas del trabajo'!AQ307/'Rentas del trabajo'!AQ295*100-100)&gt;100,"-",'Rentas del trabajo'!AQ307/'Rentas del trabajo'!AQ295*100-100)</f>
        <v>-28.277439024390247</v>
      </c>
      <c r="AR307" s="122"/>
      <c r="AS307" s="122">
        <f>IF(ABS('Rentas del trabajo'!AS307/'Rentas del trabajo'!AS295*100-100)&gt;100,"-",'Rentas del trabajo'!AS307/'Rentas del trabajo'!AS295*100-100)</f>
        <v>4.7617918265781043</v>
      </c>
      <c r="AT307" s="122">
        <f>IF(ABS('Rentas del trabajo'!AT307/'Rentas del trabajo'!AT295*100-100)&gt;100,"-",'Rentas del trabajo'!AT307/'Rentas del trabajo'!AT295*100-100)</f>
        <v>4.6932169255264284</v>
      </c>
      <c r="AU307" s="122">
        <f>IF(ABS('Rentas del trabajo'!AU307/'Rentas del trabajo'!AU295*100-100)&gt;100,"-",'Rentas del trabajo'!AU307/'Rentas del trabajo'!AU295*100-100)</f>
        <v>3.9956226577007072</v>
      </c>
      <c r="AV307" s="122">
        <f>IF(ABS('Rentas del trabajo'!AV307/'Rentas del trabajo'!AV295*100-100)&gt;100,"-",'Rentas del trabajo'!AV307/'Rentas del trabajo'!AV295*100-100)</f>
        <v>9.427763595870104</v>
      </c>
      <c r="AW307" s="122">
        <f>IF(ABS('Rentas del trabajo'!AW307/'Rentas del trabajo'!AW295*100-100)&gt;100,"-",'Rentas del trabajo'!AW307/'Rentas del trabajo'!AW295*100-100)</f>
        <v>4.8209357443858067</v>
      </c>
      <c r="AX307" s="122"/>
      <c r="AY307" s="122"/>
      <c r="AZ307" s="122">
        <f>IF(ABS('Rentas del trabajo'!AZ307/'Rentas del trabajo'!AZ295*100-100)&gt;100,"-",'Rentas del trabajo'!AZ307/'Rentas del trabajo'!AZ295*100-100)</f>
        <v>4.6600719276963076</v>
      </c>
      <c r="BA307" s="122">
        <f>IF(ABS('Rentas del trabajo'!BA307/'Rentas del trabajo'!BA295*100-100)&gt;100,"-",'Rentas del trabajo'!BA307/'Rentas del trabajo'!BA295*100-100)</f>
        <v>3.6907573165839551</v>
      </c>
      <c r="BB307" s="122">
        <f>IF(ABS('Rentas del trabajo'!BB307/'Rentas del trabajo'!BB295*100-100)&gt;100,"-",'Rentas del trabajo'!BB307/'Rentas del trabajo'!BB295*100-100)</f>
        <v>5.4999428730888553</v>
      </c>
      <c r="BC307" s="122">
        <f>+'Rentas del trabajo'!BC307/'Rentas del trabajo'!BC295*100-100</f>
        <v>4.5378030820430979</v>
      </c>
      <c r="BD307" s="122"/>
      <c r="BE307" s="122">
        <f>IF(ABS('Rentas del trabajo'!BE307/'Rentas del trabajo'!BE295*100-100)&gt;100,"-",'Rentas del trabajo'!BE307/'Rentas del trabajo'!BE295*100-100)</f>
        <v>5.0590691447892482</v>
      </c>
      <c r="BF307" s="122">
        <f>IF(ABS('Rentas del trabajo'!BF307/'Rentas del trabajo'!BF295*100-100)&gt;100,"-",'Rentas del trabajo'!BF307/'Rentas del trabajo'!BF295*100-100)</f>
        <v>5.0307766271943706</v>
      </c>
      <c r="BG307" s="122">
        <f>IF(ABS('Rentas del trabajo'!BG307/'Rentas del trabajo'!BG295*100-100)&gt;100,"-",'Rentas del trabajo'!BG307/'Rentas del trabajo'!BG295*100-100)</f>
        <v>3.6188754156964507</v>
      </c>
      <c r="BH307" s="122">
        <f>IF(ABS('Rentas del trabajo'!BH307/'Rentas del trabajo'!BH295*100-100)&gt;100,"-",'Rentas del trabajo'!BH307/'Rentas del trabajo'!BH295*100-100)</f>
        <v>5.4015568634896454</v>
      </c>
      <c r="BI307" s="122">
        <f>+'Rentas del trabajo'!BI307/'Rentas del trabajo'!BI295*100-100</f>
        <v>5.4002227084413335</v>
      </c>
      <c r="BJ307" s="122">
        <f>IF(ABS('Rentas del trabajo'!BJ307/'Rentas del trabajo'!BJ295*100-100)&gt;100,"-",'Rentas del trabajo'!BJ307/'Rentas del trabajo'!BJ295*100-100)</f>
        <v>11.508392411803698</v>
      </c>
      <c r="BK307" s="123"/>
      <c r="BL307" s="123"/>
    </row>
    <row r="308" spans="2:64" ht="12" customHeight="1">
      <c r="B308" s="67" t="s">
        <v>539</v>
      </c>
      <c r="C308" s="122">
        <f>IF(ABS('Rentas del trabajo'!C308/'Rentas del trabajo'!C296*100-100)&gt;100,"-",'Rentas del trabajo'!C308/'Rentas del trabajo'!C296*100-100)</f>
        <v>4.03878415906253</v>
      </c>
      <c r="D308" s="122">
        <f>IF(ABS('Rentas del trabajo'!D308/'Rentas del trabajo'!D296*100-100)&gt;100,"-",'Rentas del trabajo'!D308/'Rentas del trabajo'!D296*100-100)</f>
        <v>4.7145938269279668</v>
      </c>
      <c r="E308" s="122">
        <f>IF(ABS('Rentas del trabajo'!E308/'Rentas del trabajo'!E296*100-100)&gt;100,"-",'Rentas del trabajo'!E308/'Rentas del trabajo'!E296*100-100)</f>
        <v>5.2547470955027933</v>
      </c>
      <c r="F308" s="122">
        <f>IF(ABS('Rentas del trabajo'!F308/'Rentas del trabajo'!F296*100-100)&gt;100,"-",'Rentas del trabajo'!F308/'Rentas del trabajo'!F296*100-100)</f>
        <v>5.2547470955027933</v>
      </c>
      <c r="G308" s="122"/>
      <c r="H308" s="122">
        <f>IF(ABS('Rentas del trabajo'!H308/'Rentas del trabajo'!H296*100-100)&gt;100,"-",'Rentas del trabajo'!H308/'Rentas del trabajo'!H296*100-100)</f>
        <v>3.7348463220998411</v>
      </c>
      <c r="I308" s="122">
        <f>IF(ABS('Rentas del trabajo'!I308/'Rentas del trabajo'!I296*100-100)&gt;100,"-",'Rentas del trabajo'!I308/'Rentas del trabajo'!I296*100-100)</f>
        <v>4.8026030561346857</v>
      </c>
      <c r="J308" s="122">
        <f>IF(ABS('Rentas del trabajo'!J308/'Rentas del trabajo'!J296*100-100)&gt;100,"-",'Rentas del trabajo'!J308/'Rentas del trabajo'!J296*100-100)</f>
        <v>3.507115181736836</v>
      </c>
      <c r="K308" s="122">
        <f>IF(ABS('Rentas del trabajo'!K308/'Rentas del trabajo'!K296*100-100)&gt;100,"-",'Rentas del trabajo'!K308/'Rentas del trabajo'!K296*100-100)</f>
        <v>3.2664579540134753</v>
      </c>
      <c r="L308" s="122">
        <f>IF(ABS('Rentas del trabajo'!L308/'Rentas del trabajo'!L296*100-100)&gt;100,"-",'Rentas del trabajo'!L308/'Rentas del trabajo'!L296*100-100)</f>
        <v>4.1963042558085704</v>
      </c>
      <c r="M308" s="122">
        <f>IF(ABS('Rentas del trabajo'!M308/'Rentas del trabajo'!M296*100-100)&gt;100,"-",'Rentas del trabajo'!M308/'Rentas del trabajo'!M296*100-100)</f>
        <v>4.8430065435826748</v>
      </c>
      <c r="N308" s="122">
        <f>IF(ABS('Rentas del trabajo'!N308/'Rentas del trabajo'!N296*100-100)&gt;100,"-",'Rentas del trabajo'!N308/'Rentas del trabajo'!N296*100-100)</f>
        <v>0.36188949341872956</v>
      </c>
      <c r="O308" s="122">
        <f>IF(ABS('Rentas del trabajo'!O308/'Rentas del trabajo'!O296*100-100)&gt;100,"-",'Rentas del trabajo'!O308/'Rentas del trabajo'!O296*100-100)</f>
        <v>8.500871374982168</v>
      </c>
      <c r="P308" s="122"/>
      <c r="Q308" s="122">
        <f>IF(ABS('Rentas del trabajo'!Q308/'Rentas del trabajo'!Q296*100-100)&gt;100,"-",'Rentas del trabajo'!Q308/'Rentas del trabajo'!Q296*100-100)</f>
        <v>0.68303680127156952</v>
      </c>
      <c r="R308" s="122">
        <f>IF(ABS('Rentas del trabajo'!R308/'Rentas del trabajo'!R296*100-100)&gt;100,"-",'Rentas del trabajo'!R308/'Rentas del trabajo'!R296*100-100)</f>
        <v>-6.7886434875703117E-2</v>
      </c>
      <c r="S308" s="122">
        <f>IF(ABS('Rentas del trabajo'!S308/'Rentas del trabajo'!S296*100-100)&gt;100,"-",'Rentas del trabajo'!S308/'Rentas del trabajo'!S296*100-100)</f>
        <v>-3.6002354653476232E-2</v>
      </c>
      <c r="T308" s="122">
        <f>IF(ABS('Rentas del trabajo'!T308/'Rentas del trabajo'!T296*100-100)&gt;100,"-",'Rentas del trabajo'!T308/'Rentas del trabajo'!T296*100-100)</f>
        <v>-3.6002354653476232E-2</v>
      </c>
      <c r="U308" s="122"/>
      <c r="V308" s="122">
        <f>IF(ABS('Rentas del trabajo'!V308/'Rentas del trabajo'!V296*100-100)&gt;100,"-",'Rentas del trabajo'!V308/'Rentas del trabajo'!V296*100-100)</f>
        <v>-4.8558317810403651E-2</v>
      </c>
      <c r="W308" s="122">
        <f>IF(ABS('Rentas del trabajo'!W308/'Rentas del trabajo'!W296*100-100)&gt;100,"-",'Rentas del trabajo'!W308/'Rentas del trabajo'!W296*100-100)</f>
        <v>-2.9486549284003303</v>
      </c>
      <c r="X308" s="122">
        <f>IF(ABS('Rentas del trabajo'!X308/'Rentas del trabajo'!X296*100-100)&gt;100,"-",'Rentas del trabajo'!X308/'Rentas del trabajo'!X296*100-100)</f>
        <v>0.69520528910562973</v>
      </c>
      <c r="Y308" s="122">
        <f>IF(ABS('Rentas del trabajo'!Y308/'Rentas del trabajo'!Y296*100-100)&gt;100,"-",'Rentas del trabajo'!Y308/'Rentas del trabajo'!Y296*100-100)</f>
        <v>0.49145400087799374</v>
      </c>
      <c r="Z308" s="122">
        <f>IF(ABS('Rentas del trabajo'!Z308/'Rentas del trabajo'!Z296*100-100)&gt;100,"-",'Rentas del trabajo'!Z308/'Rentas del trabajo'!Z296*100-100)</f>
        <v>2.030101457146813</v>
      </c>
      <c r="AA308" s="122">
        <f>IF(ABS('Rentas del trabajo'!AA308/'Rentas del trabajo'!AA296*100-100)&gt;100,"-",'Rentas del trabajo'!AA308/'Rentas del trabajo'!AA296*100-100)</f>
        <v>3.0115861040665379</v>
      </c>
      <c r="AB308" s="122">
        <f>IF(ABS('Rentas del trabajo'!AB308/'Rentas del trabajo'!AB296*100-100)&gt;100,"-",'Rentas del trabajo'!AB308/'Rentas del trabajo'!AB296*100-100)</f>
        <v>-3.2757298350233839</v>
      </c>
      <c r="AC308" s="122">
        <f>IF(ABS('Rentas del trabajo'!AC308/'Rentas del trabajo'!AC296*100-100)&gt;100,"-",'Rentas del trabajo'!AC308/'Rentas del trabajo'!AC296*100-100)</f>
        <v>32.199399122128568</v>
      </c>
      <c r="AD308" s="122"/>
      <c r="AE308" s="122">
        <f>IF(ABS('Rentas del trabajo'!AE308/'Rentas del trabajo'!AE296*100-100)&gt;100,"-",'Rentas del trabajo'!AE308/'Rentas del trabajo'!AE296*100-100)</f>
        <v>4.7494073424644512</v>
      </c>
      <c r="AF308" s="122">
        <f>IF(ABS('Rentas del trabajo'!AF308/'Rentas del trabajo'!AF296*100-100)&gt;100,"-",'Rentas del trabajo'!AF308/'Rentas del trabajo'!AF296*100-100)</f>
        <v>4.6435068223842535</v>
      </c>
      <c r="AG308" s="122">
        <f>IF(ABS('Rentas del trabajo'!AG308/'Rentas del trabajo'!AG296*100-100)&gt;100,"-",'Rentas del trabajo'!AG308/'Rentas del trabajo'!AG296*100-100)</f>
        <v>5.2168529081638439</v>
      </c>
      <c r="AH308" s="122">
        <f>IF(ABS('Rentas del trabajo'!AH308/'Rentas del trabajo'!AH296*100-100)&gt;100,"-",'Rentas del trabajo'!AH308/'Rentas del trabajo'!AH296*100-100)</f>
        <v>5.2168529081638439</v>
      </c>
      <c r="AI308" s="122"/>
      <c r="AJ308" s="122">
        <f>IF(ABS('Rentas del trabajo'!AJ308/'Rentas del trabajo'!AJ296*100-100)&gt;100,"-",'Rentas del trabajo'!AJ308/'Rentas del trabajo'!AJ296*100-100)</f>
        <v>3.6844744257426214</v>
      </c>
      <c r="AK308" s="122">
        <f>IF(ABS('Rentas del trabajo'!AK308/'Rentas del trabajo'!AK296*100-100)&gt;100,"-",'Rentas del trabajo'!AK308/'Rentas del trabajo'!AK296*100-100)</f>
        <v>1.7123359360281256</v>
      </c>
      <c r="AL308" s="122">
        <f>IF(ABS('Rentas del trabajo'!AL308/'Rentas del trabajo'!AL296*100-100)&gt;100,"-",'Rentas del trabajo'!AL308/'Rentas del trabajo'!AL296*100-100)</f>
        <v>4.2267021210809332</v>
      </c>
      <c r="AM308" s="122">
        <f>IF(ABS('Rentas del trabajo'!AM308/'Rentas del trabajo'!AM296*100-100)&gt;100,"-",'Rentas del trabajo'!AM308/'Rentas del trabajo'!AM296*100-100)</f>
        <v>3.7739650931934818</v>
      </c>
      <c r="AN308" s="122">
        <f>IF(ABS('Rentas del trabajo'!AN308/'Rentas del trabajo'!AN296*100-100)&gt;100,"-",'Rentas del trabajo'!AN308/'Rentas del trabajo'!AN296*100-100)</f>
        <v>6.311594946798877</v>
      </c>
      <c r="AO308" s="122">
        <f>IF(ABS('Rentas del trabajo'!AO308/'Rentas del trabajo'!AO296*100-100)&gt;100,"-",'Rentas del trabajo'!AO308/'Rentas del trabajo'!AO296*100-100)</f>
        <v>8.0004439597348096</v>
      </c>
      <c r="AP308" s="122">
        <f>IF(ABS('Rentas del trabajo'!AP308/'Rentas del trabajo'!AP296*100-100)&gt;100,"-",'Rentas del trabajo'!AP308/'Rentas del trabajo'!AP296*100-100)</f>
        <v>-2.9256948637104045</v>
      </c>
      <c r="AQ308" s="122">
        <f>IF(ABS('Rentas del trabajo'!AQ308/'Rentas del trabajo'!AQ296*100-100)&gt;100,"-",'Rentas del trabajo'!AQ308/'Rentas del trabajo'!AQ296*100-100)</f>
        <v>43.4375</v>
      </c>
      <c r="AR308" s="122"/>
      <c r="AS308" s="122">
        <f>IF(ABS('Rentas del trabajo'!AS308/'Rentas del trabajo'!AS296*100-100)&gt;100,"-",'Rentas del trabajo'!AS308/'Rentas del trabajo'!AS296*100-100)</f>
        <v>4.7494073424644512</v>
      </c>
      <c r="AT308" s="122">
        <f>IF(ABS('Rentas del trabajo'!AT308/'Rentas del trabajo'!AT296*100-100)&gt;100,"-",'Rentas del trabajo'!AT308/'Rentas del trabajo'!AT296*100-100)</f>
        <v>5.8005932097639601</v>
      </c>
      <c r="AU308" s="122">
        <f>IF(ABS('Rentas del trabajo'!AU308/'Rentas del trabajo'!AU296*100-100)&gt;100,"-",'Rentas del trabajo'!AU308/'Rentas del trabajo'!AU296*100-100)</f>
        <v>6.026363358798875</v>
      </c>
      <c r="AV308" s="122">
        <f>IF(ABS('Rentas del trabajo'!AV308/'Rentas del trabajo'!AV296*100-100)&gt;100,"-",'Rentas del trabajo'!AV308/'Rentas del trabajo'!AV296*100-100)</f>
        <v>3.8449951467111561</v>
      </c>
      <c r="AW308" s="122">
        <f>IF(ABS('Rentas del trabajo'!AW308/'Rentas del trabajo'!AW296*100-100)&gt;100,"-",'Rentas del trabajo'!AW308/'Rentas del trabajo'!AW296*100-100)</f>
        <v>3.6473600813114757</v>
      </c>
      <c r="AX308" s="122"/>
      <c r="AY308" s="122"/>
      <c r="AZ308" s="122">
        <f>IF(ABS('Rentas del trabajo'!AZ308/'Rentas del trabajo'!AZ296*100-100)&gt;100,"-",'Rentas del trabajo'!AZ308/'Rentas del trabajo'!AZ296*100-100)</f>
        <v>5.5776779734969466</v>
      </c>
      <c r="BA308" s="122">
        <f>IF(ABS('Rentas del trabajo'!BA308/'Rentas del trabajo'!BA296*100-100)&gt;100,"-",'Rentas del trabajo'!BA308/'Rentas del trabajo'!BA296*100-100)</f>
        <v>6.1478961283160345</v>
      </c>
      <c r="BB308" s="122">
        <f>IF(ABS('Rentas del trabajo'!BB308/'Rentas del trabajo'!BB296*100-100)&gt;100,"-",'Rentas del trabajo'!BB308/'Rentas del trabajo'!BB296*100-100)</f>
        <v>5.1951336430377921</v>
      </c>
      <c r="BC308" s="122"/>
      <c r="BD308" s="122"/>
      <c r="BE308" s="122">
        <f>IF(ABS('Rentas del trabajo'!BE308/'Rentas del trabajo'!BE296*100-100)&gt;100,"-",'Rentas del trabajo'!BE308/'Rentas del trabajo'!BE296*100-100)</f>
        <v>6.0668403095199892</v>
      </c>
      <c r="BF308" s="122">
        <f>IF(ABS('Rentas del trabajo'!BF308/'Rentas del trabajo'!BF296*100-100)&gt;100,"-",'Rentas del trabajo'!BF308/'Rentas del trabajo'!BF296*100-100)</f>
        <v>5.8759648858159608</v>
      </c>
      <c r="BG308" s="122">
        <f>IF(ABS('Rentas del trabajo'!BG308/'Rentas del trabajo'!BG296*100-100)&gt;100,"-",'Rentas del trabajo'!BG308/'Rentas del trabajo'!BG296*100-100)</f>
        <v>6.0778145373678711</v>
      </c>
      <c r="BH308" s="122">
        <f>IF(ABS('Rentas del trabajo'!BH308/'Rentas del trabajo'!BH296*100-100)&gt;100,"-",'Rentas del trabajo'!BH308/'Rentas del trabajo'!BH296*100-100)</f>
        <v>5.6622836189449828</v>
      </c>
      <c r="BI308" s="122"/>
      <c r="BJ308" s="122">
        <f>IF(ABS('Rentas del trabajo'!BJ308/'Rentas del trabajo'!BJ296*100-100)&gt;100,"-",'Rentas del trabajo'!BJ308/'Rentas del trabajo'!BJ296*100-100)</f>
        <v>32.366821825709167</v>
      </c>
      <c r="BK308" s="123"/>
      <c r="BL308" s="123"/>
    </row>
    <row r="309" spans="2:64" ht="12" customHeight="1">
      <c r="B309" s="67" t="s">
        <v>540</v>
      </c>
      <c r="C309" s="122">
        <f>IF(ABS('Rentas del trabajo'!C309/'Rentas del trabajo'!C297*100-100)&gt;100,"-",'Rentas del trabajo'!C309/'Rentas del trabajo'!C297*100-100)</f>
        <v>3.365376090050276</v>
      </c>
      <c r="D309" s="122">
        <f>IF(ABS('Rentas del trabajo'!D309/'Rentas del trabajo'!D297*100-100)&gt;100,"-",'Rentas del trabajo'!D309/'Rentas del trabajo'!D297*100-100)</f>
        <v>3.5727085834398338</v>
      </c>
      <c r="E309" s="122">
        <f>IF(ABS('Rentas del trabajo'!E309/'Rentas del trabajo'!E297*100-100)&gt;100,"-",'Rentas del trabajo'!E309/'Rentas del trabajo'!E297*100-100)</f>
        <v>3.3295044232177702</v>
      </c>
      <c r="F309" s="122">
        <f>IF(ABS('Rentas del trabajo'!F309/'Rentas del trabajo'!F297*100-100)&gt;100,"-",'Rentas del trabajo'!F309/'Rentas del trabajo'!F297*100-100)</f>
        <v>2.9670020863860884</v>
      </c>
      <c r="G309" s="122">
        <f>IF(ABS('Rentas del trabajo'!G309/'Rentas del trabajo'!G297*100-100)&gt;100,"-",'Rentas del trabajo'!G309/'Rentas del trabajo'!G297*100-100)</f>
        <v>3.5226485736819626</v>
      </c>
      <c r="H309" s="122">
        <f>IF(ABS('Rentas del trabajo'!H309/'Rentas del trabajo'!H297*100-100)&gt;100,"-",'Rentas del trabajo'!H309/'Rentas del trabajo'!H297*100-100)</f>
        <v>4.5720697072093515</v>
      </c>
      <c r="I309" s="122">
        <f>IF(ABS('Rentas del trabajo'!I309/'Rentas del trabajo'!I297*100-100)&gt;100,"-",'Rentas del trabajo'!I309/'Rentas del trabajo'!I297*100-100)</f>
        <v>3.1380332864325453</v>
      </c>
      <c r="J309" s="122">
        <f>IF(ABS('Rentas del trabajo'!J309/'Rentas del trabajo'!J297*100-100)&gt;100,"-",'Rentas del trabajo'!J309/'Rentas del trabajo'!J297*100-100)</f>
        <v>6.0468183588072861</v>
      </c>
      <c r="K309" s="122">
        <f>IF(ABS('Rentas del trabajo'!K309/'Rentas del trabajo'!K297*100-100)&gt;100,"-",'Rentas del trabajo'!K309/'Rentas del trabajo'!K297*100-100)</f>
        <v>1.9741309690883213</v>
      </c>
      <c r="L309" s="122">
        <f>IF(ABS('Rentas del trabajo'!L309/'Rentas del trabajo'!L297*100-100)&gt;100,"-",'Rentas del trabajo'!L309/'Rentas del trabajo'!L297*100-100)</f>
        <v>3.4145018873298767</v>
      </c>
      <c r="M309" s="122">
        <f>IF(ABS('Rentas del trabajo'!M309/'Rentas del trabajo'!M297*100-100)&gt;100,"-",'Rentas del trabajo'!M309/'Rentas del trabajo'!M297*100-100)</f>
        <v>4.4336618063796323</v>
      </c>
      <c r="N309" s="122">
        <f>IF(ABS('Rentas del trabajo'!N309/'Rentas del trabajo'!N297*100-100)&gt;100,"-",'Rentas del trabajo'!N309/'Rentas del trabajo'!N297*100-100)</f>
        <v>2.4547522121198853</v>
      </c>
      <c r="O309" s="122">
        <f>IF(ABS('Rentas del trabajo'!O309/'Rentas del trabajo'!O297*100-100)&gt;100,"-",'Rentas del trabajo'!O309/'Rentas del trabajo'!O297*100-100)</f>
        <v>8.3790374695613679</v>
      </c>
      <c r="P309" s="122"/>
      <c r="Q309" s="122">
        <f>IF(ABS('Rentas del trabajo'!Q309/'Rentas del trabajo'!Q297*100-100)&gt;100,"-",'Rentas del trabajo'!Q309/'Rentas del trabajo'!Q297*100-100)</f>
        <v>0.84567171323635648</v>
      </c>
      <c r="R309" s="122">
        <f>IF(ABS('Rentas del trabajo'!R309/'Rentas del trabajo'!R297*100-100)&gt;100,"-",'Rentas del trabajo'!R309/'Rentas del trabajo'!R297*100-100)</f>
        <v>0.69690136223985633</v>
      </c>
      <c r="S309" s="122">
        <f>IF(ABS('Rentas del trabajo'!S309/'Rentas del trabajo'!S297*100-100)&gt;100,"-",'Rentas del trabajo'!S309/'Rentas del trabajo'!S297*100-100)</f>
        <v>0.94971273661232658</v>
      </c>
      <c r="T309" s="122">
        <f>IF(ABS('Rentas del trabajo'!T309/'Rentas del trabajo'!T297*100-100)&gt;100,"-",'Rentas del trabajo'!T309/'Rentas del trabajo'!T297*100-100)</f>
        <v>0.3997924156191317</v>
      </c>
      <c r="U309" s="122">
        <f>IF(ABS('Rentas del trabajo'!U309/'Rentas del trabajo'!U297*100-100)&gt;100,"-",'Rentas del trabajo'!U309/'Rentas del trabajo'!U297*100-100)</f>
        <v>1.5473606161460225</v>
      </c>
      <c r="V309" s="122">
        <f>IF(ABS('Rentas del trabajo'!V309/'Rentas del trabajo'!V297*100-100)&gt;100,"-",'Rentas del trabajo'!V309/'Rentas del trabajo'!V297*100-100)</f>
        <v>-0.31328200625318914</v>
      </c>
      <c r="W309" s="122">
        <f>IF(ABS('Rentas del trabajo'!W309/'Rentas del trabajo'!W297*100-100)&gt;100,"-",'Rentas del trabajo'!W309/'Rentas del trabajo'!W297*100-100)</f>
        <v>-3.9482556699448565</v>
      </c>
      <c r="X309" s="122">
        <f>IF(ABS('Rentas del trabajo'!X309/'Rentas del trabajo'!X297*100-100)&gt;100,"-",'Rentas del trabajo'!X309/'Rentas del trabajo'!X297*100-100)</f>
        <v>0.20282333822257215</v>
      </c>
      <c r="Y309" s="122">
        <f>IF(ABS('Rentas del trabajo'!Y309/'Rentas del trabajo'!Y297*100-100)&gt;100,"-",'Rentas del trabajo'!Y309/'Rentas del trabajo'!Y297*100-100)</f>
        <v>1.1563345144120092</v>
      </c>
      <c r="Z309" s="122">
        <f>IF(ABS('Rentas del trabajo'!Z309/'Rentas del trabajo'!Z297*100-100)&gt;100,"-",'Rentas del trabajo'!Z309/'Rentas del trabajo'!Z297*100-100)</f>
        <v>1.4414367420730372</v>
      </c>
      <c r="AA309" s="122">
        <f>IF(ABS('Rentas del trabajo'!AA309/'Rentas del trabajo'!AA297*100-100)&gt;100,"-",'Rentas del trabajo'!AA309/'Rentas del trabajo'!AA297*100-100)</f>
        <v>2.6731686768753207</v>
      </c>
      <c r="AB309" s="122">
        <f>IF(ABS('Rentas del trabajo'!AB309/'Rentas del trabajo'!AB297*100-100)&gt;100,"-",'Rentas del trabajo'!AB309/'Rentas del trabajo'!AB297*100-100)</f>
        <v>0.68840038817860716</v>
      </c>
      <c r="AC309" s="122">
        <f>IF(ABS('Rentas del trabajo'!AC309/'Rentas del trabajo'!AC297*100-100)&gt;100,"-",'Rentas del trabajo'!AC309/'Rentas del trabajo'!AC297*100-100)</f>
        <v>33.506973188335252</v>
      </c>
      <c r="AD309" s="122"/>
      <c r="AE309" s="122">
        <f>IF(ABS('Rentas del trabajo'!AE309/'Rentas del trabajo'!AE297*100-100)&gt;100,"-",'Rentas del trabajo'!AE309/'Rentas del trabajo'!AE297*100-100)</f>
        <v>4.2395078369241901</v>
      </c>
      <c r="AF309" s="122">
        <f>IF(ABS('Rentas del trabajo'!AF309/'Rentas del trabajo'!AF297*100-100)&gt;100,"-",'Rentas del trabajo'!AF309/'Rentas del trabajo'!AF297*100-100)</f>
        <v>4.2945082004665096</v>
      </c>
      <c r="AG309" s="122">
        <f>IF(ABS('Rentas del trabajo'!AG309/'Rentas del trabajo'!AG297*100-100)&gt;100,"-",'Rentas del trabajo'!AG309/'Rentas del trabajo'!AG297*100-100)</f>
        <v>4.3108378874034514</v>
      </c>
      <c r="AH309" s="122">
        <f>IF(ABS('Rentas del trabajo'!AH309/'Rentas del trabajo'!AH297*100-100)&gt;100,"-",'Rentas del trabajo'!AH309/'Rentas del trabajo'!AH297*100-100)</f>
        <v>3.3786563513178862</v>
      </c>
      <c r="AI309" s="122">
        <f>IF(ABS('Rentas del trabajo'!AI309/'Rentas del trabajo'!AI297*100-100)&gt;100,"-",'Rentas del trabajo'!AI309/'Rentas del trabajo'!AI297*100-100)</f>
        <v>5.1245172665023802</v>
      </c>
      <c r="AJ309" s="122">
        <f>IF(ABS('Rentas del trabajo'!AJ309/'Rentas del trabajo'!AJ297*100-100)&gt;100,"-",'Rentas del trabajo'!AJ309/'Rentas del trabajo'!AJ297*100-100)</f>
        <v>4.2444642292501129</v>
      </c>
      <c r="AK309" s="122">
        <f>IF(ABS('Rentas del trabajo'!AK309/'Rentas del trabajo'!AK297*100-100)&gt;100,"-",'Rentas del trabajo'!AK309/'Rentas del trabajo'!AK297*100-100)</f>
        <v>-0.93411996066863878</v>
      </c>
      <c r="AL309" s="122">
        <f>IF(ABS('Rentas del trabajo'!AL309/'Rentas del trabajo'!AL297*100-100)&gt;100,"-",'Rentas del trabajo'!AL309/'Rentas del trabajo'!AL297*100-100)</f>
        <v>6.2619060558814397</v>
      </c>
      <c r="AM309" s="122">
        <f>IF(ABS('Rentas del trabajo'!AM309/'Rentas del trabajo'!AM297*100-100)&gt;100,"-",'Rentas del trabajo'!AM309/'Rentas del trabajo'!AM297*100-100)</f>
        <v>3.15329304125558</v>
      </c>
      <c r="AN309" s="122">
        <f>IF(ABS('Rentas del trabajo'!AN309/'Rentas del trabajo'!AN297*100-100)&gt;100,"-",'Rentas del trabajo'!AN309/'Rentas del trabajo'!AN297*100-100)</f>
        <v>4.9051565141656823</v>
      </c>
      <c r="AO309" s="122">
        <f>IF(ABS('Rentas del trabajo'!AO309/'Rentas del trabajo'!AO297*100-100)&gt;100,"-",'Rentas del trabajo'!AO309/'Rentas del trabajo'!AO297*100-100)</f>
        <v>7.225349741901681</v>
      </c>
      <c r="AP309" s="122">
        <f>IF(ABS('Rentas del trabajo'!AP309/'Rentas del trabajo'!AP297*100-100)&gt;100,"-",'Rentas del trabajo'!AP309/'Rentas del trabajo'!AP297*100-100)</f>
        <v>3.1600511240555562</v>
      </c>
      <c r="AQ309" s="122">
        <f>IF(ABS('Rentas del trabajo'!AQ309/'Rentas del trabajo'!AQ297*100-100)&gt;100,"-",'Rentas del trabajo'!AQ309/'Rentas del trabajo'!AQ297*100-100)</f>
        <v>44.693572496263073</v>
      </c>
      <c r="AR309" s="122"/>
      <c r="AS309" s="122">
        <f>IF(ABS('Rentas del trabajo'!AS309/'Rentas del trabajo'!AS297*100-100)&gt;100,"-",'Rentas del trabajo'!AS309/'Rentas del trabajo'!AS297*100-100)</f>
        <v>4.2395078369241901</v>
      </c>
      <c r="AT309" s="122">
        <f>IF(ABS('Rentas del trabajo'!AT309/'Rentas del trabajo'!AT297*100-100)&gt;100,"-",'Rentas del trabajo'!AT309/'Rentas del trabajo'!AT297*100-100)</f>
        <v>5.014778024541215</v>
      </c>
      <c r="AU309" s="122">
        <f>IF(ABS('Rentas del trabajo'!AU309/'Rentas del trabajo'!AU297*100-100)&gt;100,"-",'Rentas del trabajo'!AU309/'Rentas del trabajo'!AU297*100-100)</f>
        <v>6.2994569193368051</v>
      </c>
      <c r="AV309" s="122">
        <f>IF(ABS('Rentas del trabajo'!AV309/'Rentas del trabajo'!AV297*100-100)&gt;100,"-",'Rentas del trabajo'!AV309/'Rentas del trabajo'!AV297*100-100)</f>
        <v>0.62929142932057403</v>
      </c>
      <c r="AW309" s="122">
        <f>IF(ABS('Rentas del trabajo'!AW309/'Rentas del trabajo'!AW297*100-100)&gt;100,"-",'Rentas del trabajo'!AW309/'Rentas del trabajo'!AW297*100-100)</f>
        <v>2.7291113397727855</v>
      </c>
      <c r="AX309" s="122">
        <f>+'Rentas del trabajo'!AX309/'Rentas del trabajo'!AX297*100-100</f>
        <v>4.9225806150059697</v>
      </c>
      <c r="AY309" s="122"/>
      <c r="AZ309" s="122">
        <f>IF(ABS('Rentas del trabajo'!AZ309/'Rentas del trabajo'!AZ297*100-100)&gt;100,"-",'Rentas del trabajo'!AZ309/'Rentas del trabajo'!AZ297*100-100)</f>
        <v>4.3935029805860495</v>
      </c>
      <c r="BA309" s="122">
        <f>IF(ABS('Rentas del trabajo'!BA309/'Rentas del trabajo'!BA297*100-100)&gt;100,"-",'Rentas del trabajo'!BA309/'Rentas del trabajo'!BA297*100-100)</f>
        <v>5.7281574502206354</v>
      </c>
      <c r="BB309" s="122">
        <f>IF(ABS('Rentas del trabajo'!BB309/'Rentas del trabajo'!BB297*100-100)&gt;100,"-",'Rentas del trabajo'!BB309/'Rentas del trabajo'!BB297*100-100)</f>
        <v>3.1191387815657095</v>
      </c>
      <c r="BC309" s="122"/>
      <c r="BD309" s="122"/>
      <c r="BE309" s="122">
        <f>IF(ABS('Rentas del trabajo'!BE309/'Rentas del trabajo'!BE297*100-100)&gt;100,"-",'Rentas del trabajo'!BE309/'Rentas del trabajo'!BE297*100-100)</f>
        <v>4.9756058578060163</v>
      </c>
      <c r="BF309" s="122">
        <f>IF(ABS('Rentas del trabajo'!BF309/'Rentas del trabajo'!BF297*100-100)&gt;100,"-",'Rentas del trabajo'!BF309/'Rentas del trabajo'!BF297*100-100)</f>
        <v>5.0693524285276652</v>
      </c>
      <c r="BG309" s="122">
        <f>IF(ABS('Rentas del trabajo'!BG309/'Rentas del trabajo'!BG297*100-100)&gt;100,"-",'Rentas del trabajo'!BG309/'Rentas del trabajo'!BG297*100-100)</f>
        <v>5.7670815336616812</v>
      </c>
      <c r="BH309" s="122">
        <f>IF(ABS('Rentas del trabajo'!BH309/'Rentas del trabajo'!BH297*100-100)&gt;100,"-",'Rentas del trabajo'!BH309/'Rentas del trabajo'!BH297*100-100)</f>
        <v>4.3197755114128711</v>
      </c>
      <c r="BI309" s="122"/>
      <c r="BJ309" s="122">
        <f>IF(ABS('Rentas del trabajo'!BJ309/'Rentas del trabajo'!BJ297*100-100)&gt;100,"-",'Rentas del trabajo'!BJ309/'Rentas del trabajo'!BJ297*100-100)</f>
        <v>-10.166858279214267</v>
      </c>
      <c r="BK309" s="123"/>
      <c r="BL309" s="123"/>
    </row>
    <row r="310" spans="2:64" ht="12" customHeight="1">
      <c r="B310" s="67" t="s">
        <v>541</v>
      </c>
      <c r="C310" s="122">
        <f>IF(ABS('Rentas del trabajo'!C310/'Rentas del trabajo'!C298*100-100)&gt;100,"-",'Rentas del trabajo'!C310/'Rentas del trabajo'!C298*100-100)</f>
        <v>4.5190744585220699</v>
      </c>
      <c r="D310" s="122">
        <f>IF(ABS('Rentas del trabajo'!D310/'Rentas del trabajo'!D298*100-100)&gt;100,"-",'Rentas del trabajo'!D310/'Rentas del trabajo'!D298*100-100)</f>
        <v>3.6720640059810563</v>
      </c>
      <c r="E310" s="122">
        <f>IF(ABS('Rentas del trabajo'!E310/'Rentas del trabajo'!E298*100-100)&gt;100,"-",'Rentas del trabajo'!E310/'Rentas del trabajo'!E298*100-100)</f>
        <v>3.8059485269857447</v>
      </c>
      <c r="F310" s="122">
        <f>IF(ABS('Rentas del trabajo'!F310/'Rentas del trabajo'!F298*100-100)&gt;100,"-",'Rentas del trabajo'!F310/'Rentas del trabajo'!F298*100-100)</f>
        <v>3.8059485269857447</v>
      </c>
      <c r="G310" s="122"/>
      <c r="H310" s="122">
        <f>IF(ABS('Rentas del trabajo'!H310/'Rentas del trabajo'!H298*100-100)&gt;100,"-",'Rentas del trabajo'!H310/'Rentas del trabajo'!H298*100-100)</f>
        <v>3.4128919683795544</v>
      </c>
      <c r="I310" s="122">
        <f>IF(ABS('Rentas del trabajo'!I310/'Rentas del trabajo'!I298*100-100)&gt;100,"-",'Rentas del trabajo'!I310/'Rentas del trabajo'!I298*100-100)</f>
        <v>2.1710938869767631</v>
      </c>
      <c r="J310" s="122">
        <f>IF(ABS('Rentas del trabajo'!J310/'Rentas del trabajo'!J298*100-100)&gt;100,"-",'Rentas del trabajo'!J310/'Rentas del trabajo'!J298*100-100)</f>
        <v>4.0911814710554921</v>
      </c>
      <c r="K310" s="122">
        <f>IF(ABS('Rentas del trabajo'!K310/'Rentas del trabajo'!K298*100-100)&gt;100,"-",'Rentas del trabajo'!K310/'Rentas del trabajo'!K298*100-100)</f>
        <v>1.9645174876868481</v>
      </c>
      <c r="L310" s="122">
        <f>IF(ABS('Rentas del trabajo'!L310/'Rentas del trabajo'!L298*100-100)&gt;100,"-",'Rentas del trabajo'!L310/'Rentas del trabajo'!L298*100-100)</f>
        <v>2.9587622317232842</v>
      </c>
      <c r="M310" s="122">
        <f>IF(ABS('Rentas del trabajo'!M310/'Rentas del trabajo'!M298*100-100)&gt;100,"-",'Rentas del trabajo'!M310/'Rentas del trabajo'!M298*100-100)</f>
        <v>2.1495310845835718</v>
      </c>
      <c r="N310" s="122">
        <f>IF(ABS('Rentas del trabajo'!N310/'Rentas del trabajo'!N298*100-100)&gt;100,"-",'Rentas del trabajo'!N310/'Rentas del trabajo'!N298*100-100)</f>
        <v>12.748487915850106</v>
      </c>
      <c r="O310" s="122">
        <f>IF(ABS('Rentas del trabajo'!O310/'Rentas del trabajo'!O298*100-100)&gt;100,"-",'Rentas del trabajo'!O310/'Rentas del trabajo'!O298*100-100)</f>
        <v>31.39821193410387</v>
      </c>
      <c r="P310" s="122"/>
      <c r="Q310" s="122">
        <f>IF(ABS('Rentas del trabajo'!Q310/'Rentas del trabajo'!Q298*100-100)&gt;100,"-",'Rentas del trabajo'!Q310/'Rentas del trabajo'!Q298*100-100)</f>
        <v>0.29253245581244869</v>
      </c>
      <c r="R310" s="122">
        <f>IF(ABS('Rentas del trabajo'!R310/'Rentas del trabajo'!R298*100-100)&gt;100,"-",'Rentas del trabajo'!R310/'Rentas del trabajo'!R298*100-100)</f>
        <v>0.54405705238431779</v>
      </c>
      <c r="S310" s="122">
        <f>IF(ABS('Rentas del trabajo'!S310/'Rentas del trabajo'!S298*100-100)&gt;100,"-",'Rentas del trabajo'!S310/'Rentas del trabajo'!S298*100-100)</f>
        <v>0.17120239328114906</v>
      </c>
      <c r="T310" s="122">
        <f>IF(ABS('Rentas del trabajo'!T310/'Rentas del trabajo'!T298*100-100)&gt;100,"-",'Rentas del trabajo'!T310/'Rentas del trabajo'!T298*100-100)</f>
        <v>0.17120239328114906</v>
      </c>
      <c r="U310" s="122"/>
      <c r="V310" s="122">
        <f>IF(ABS('Rentas del trabajo'!V310/'Rentas del trabajo'!V298*100-100)&gt;100,"-",'Rentas del trabajo'!V310/'Rentas del trabajo'!V298*100-100)</f>
        <v>1.2566285112860101</v>
      </c>
      <c r="W310" s="122">
        <f>IF(ABS('Rentas del trabajo'!W310/'Rentas del trabajo'!W298*100-100)&gt;100,"-",'Rentas del trabajo'!W310/'Rentas del trabajo'!W298*100-100)</f>
        <v>1.6118172847880743</v>
      </c>
      <c r="X310" s="122">
        <f>IF(ABS('Rentas del trabajo'!X310/'Rentas del trabajo'!X298*100-100)&gt;100,"-",'Rentas del trabajo'!X310/'Rentas del trabajo'!X298*100-100)</f>
        <v>0.9399353667530761</v>
      </c>
      <c r="Y310" s="122">
        <f>IF(ABS('Rentas del trabajo'!Y310/'Rentas del trabajo'!Y298*100-100)&gt;100,"-",'Rentas del trabajo'!Y310/'Rentas del trabajo'!Y298*100-100)</f>
        <v>2.1343571029358088</v>
      </c>
      <c r="Z310" s="122">
        <f>IF(ABS('Rentas del trabajo'!Z310/'Rentas del trabajo'!Z298*100-100)&gt;100,"-",'Rentas del trabajo'!Z310/'Rentas del trabajo'!Z298*100-100)</f>
        <v>4.3161803772264307</v>
      </c>
      <c r="AA310" s="122">
        <f>IF(ABS('Rentas del trabajo'!AA310/'Rentas del trabajo'!AA298*100-100)&gt;100,"-",'Rentas del trabajo'!AA310/'Rentas del trabajo'!AA298*100-100)</f>
        <v>2.2362559501056865</v>
      </c>
      <c r="AB310" s="122">
        <f>IF(ABS('Rentas del trabajo'!AB310/'Rentas del trabajo'!AB298*100-100)&gt;100,"-",'Rentas del trabajo'!AB310/'Rentas del trabajo'!AB298*100-100)</f>
        <v>-7.6070634387344143</v>
      </c>
      <c r="AC310" s="122">
        <f>IF(ABS('Rentas del trabajo'!AC310/'Rentas del trabajo'!AC298*100-100)&gt;100,"-",'Rentas del trabajo'!AC310/'Rentas del trabajo'!AC298*100-100)</f>
        <v>90.519497442876286</v>
      </c>
      <c r="AD310" s="122"/>
      <c r="AE310" s="122">
        <f>IF(ABS('Rentas del trabajo'!AE310/'Rentas del trabajo'!AE298*100-100)&gt;100,"-",'Rentas del trabajo'!AE310/'Rentas del trabajo'!AE298*100-100)</f>
        <v>4.8248266738280137</v>
      </c>
      <c r="AF310" s="122">
        <f>IF(ABS('Rentas del trabajo'!AF310/'Rentas del trabajo'!AF298*100-100)&gt;100,"-",'Rentas del trabajo'!AF310/'Rentas del trabajo'!AF298*100-100)</f>
        <v>4.2360991815580036</v>
      </c>
      <c r="AG310" s="122">
        <f>IF(ABS('Rentas del trabajo'!AG310/'Rentas del trabajo'!AG298*100-100)&gt;100,"-",'Rentas del trabajo'!AG310/'Rentas del trabajo'!AG298*100-100)</f>
        <v>3.9836667952321392</v>
      </c>
      <c r="AH310" s="122">
        <f>IF(ABS('Rentas del trabajo'!AH310/'Rentas del trabajo'!AH298*100-100)&gt;100,"-",'Rentas del trabajo'!AH310/'Rentas del trabajo'!AH298*100-100)</f>
        <v>3.9836667952321392</v>
      </c>
      <c r="AI310" s="122"/>
      <c r="AJ310" s="122">
        <f>IF(ABS('Rentas del trabajo'!AJ310/'Rentas del trabajo'!AJ298*100-100)&gt;100,"-",'Rentas del trabajo'!AJ310/'Rentas del trabajo'!AJ298*100-100)</f>
        <v>4.7124078531996219</v>
      </c>
      <c r="AK310" s="122">
        <f>IF(ABS('Rentas del trabajo'!AK310/'Rentas del trabajo'!AK298*100-100)&gt;100,"-",'Rentas del trabajo'!AK310/'Rentas del trabajo'!AK298*100-100)</f>
        <v>3.8179052383040926</v>
      </c>
      <c r="AL310" s="122">
        <f>IF(ABS('Rentas del trabajo'!AL310/'Rentas del trabajo'!AL298*100-100)&gt;100,"-",'Rentas del trabajo'!AL310/'Rentas del trabajo'!AL298*100-100)</f>
        <v>5.0695712993730666</v>
      </c>
      <c r="AM310" s="122">
        <f>IF(ABS('Rentas del trabajo'!AM310/'Rentas del trabajo'!AM298*100-100)&gt;100,"-",'Rentas del trabajo'!AM310/'Rentas del trabajo'!AM298*100-100)</f>
        <v>4.1408044091595144</v>
      </c>
      <c r="AN310" s="122">
        <f>IF(ABS('Rentas del trabajo'!AN310/'Rentas del trabajo'!AN298*100-100)&gt;100,"-",'Rentas del trabajo'!AN310/'Rentas del trabajo'!AN298*100-100)</f>
        <v>7.4026481238041555</v>
      </c>
      <c r="AO310" s="122">
        <f>IF(ABS('Rentas del trabajo'!AO310/'Rentas del trabajo'!AO298*100-100)&gt;100,"-",'Rentas del trabajo'!AO310/'Rentas del trabajo'!AO298*100-100)</f>
        <v>4.4338560514676431</v>
      </c>
      <c r="AP310" s="122">
        <f>IF(ABS('Rentas del trabajo'!AP310/'Rentas del trabajo'!AP298*100-100)&gt;100,"-",'Rentas del trabajo'!AP310/'Rentas del trabajo'!AP298*100-100)</f>
        <v>4.1716389138775725</v>
      </c>
      <c r="AQ310" s="122" t="str">
        <f>IF(ABS('Rentas del trabajo'!AQ310/'Rentas del trabajo'!AQ298*100-100)&gt;100,"-",'Rentas del trabajo'!AQ310/'Rentas del trabajo'!AQ298*100-100)</f>
        <v>-</v>
      </c>
      <c r="AR310" s="122"/>
      <c r="AS310" s="122">
        <f>IF(ABS('Rentas del trabajo'!AS310/'Rentas del trabajo'!AS298*100-100)&gt;100,"-",'Rentas del trabajo'!AS310/'Rentas del trabajo'!AS298*100-100)</f>
        <v>4.8248266738280137</v>
      </c>
      <c r="AT310" s="122">
        <f>IF(ABS('Rentas del trabajo'!AT310/'Rentas del trabajo'!AT298*100-100)&gt;100,"-",'Rentas del trabajo'!AT310/'Rentas del trabajo'!AT298*100-100)</f>
        <v>4.5614609131864512</v>
      </c>
      <c r="AU310" s="122">
        <f>IF(ABS('Rentas del trabajo'!AU310/'Rentas del trabajo'!AU298*100-100)&gt;100,"-",'Rentas del trabajo'!AU310/'Rentas del trabajo'!AU298*100-100)</f>
        <v>4.2753776099847158</v>
      </c>
      <c r="AV310" s="122">
        <f>IF(ABS('Rentas del trabajo'!AV310/'Rentas del trabajo'!AV298*100-100)&gt;100,"-",'Rentas del trabajo'!AV310/'Rentas del trabajo'!AV298*100-100)</f>
        <v>6.4765906119589829</v>
      </c>
      <c r="AW310" s="122">
        <f>IF(ABS('Rentas del trabajo'!AW310/'Rentas del trabajo'!AW298*100-100)&gt;100,"-",'Rentas del trabajo'!AW310/'Rentas del trabajo'!AW298*100-100)</f>
        <v>5.02993609645101</v>
      </c>
      <c r="AX310" s="122"/>
      <c r="AY310" s="122"/>
      <c r="AZ310" s="122">
        <f>IF(ABS('Rentas del trabajo'!AZ310/'Rentas del trabajo'!AZ298*100-100)&gt;100,"-",'Rentas del trabajo'!AZ310/'Rentas del trabajo'!AZ298*100-100)</f>
        <v>4.0452884567786924</v>
      </c>
      <c r="BA310" s="122">
        <f>IF(ABS('Rentas del trabajo'!BA310/'Rentas del trabajo'!BA298*100-100)&gt;100,"-",'Rentas del trabajo'!BA310/'Rentas del trabajo'!BA298*100-100)</f>
        <v>6.411850572872055</v>
      </c>
      <c r="BB310" s="122">
        <f>IF(ABS('Rentas del trabajo'!BB310/'Rentas del trabajo'!BB298*100-100)&gt;100,"-",'Rentas del trabajo'!BB310/'Rentas del trabajo'!BB298*100-100)</f>
        <v>3.1779071105145391</v>
      </c>
      <c r="BC310" s="122">
        <f>+'Rentas del trabajo'!BC310/'Rentas del trabajo'!BC298*100-100</f>
        <v>3.7154453037382211</v>
      </c>
      <c r="BD310" s="122"/>
      <c r="BE310" s="122">
        <f>IF(ABS('Rentas del trabajo'!BE310/'Rentas del trabajo'!BE298*100-100)&gt;100,"-",'Rentas del trabajo'!BE310/'Rentas del trabajo'!BE298*100-100)</f>
        <v>4.7959039383301985</v>
      </c>
      <c r="BF310" s="122">
        <f>IF(ABS('Rentas del trabajo'!BF310/'Rentas del trabajo'!BF298*100-100)&gt;100,"-",'Rentas del trabajo'!BF310/'Rentas del trabajo'!BF298*100-100)</f>
        <v>4.7924958193788854</v>
      </c>
      <c r="BG310" s="122">
        <f>IF(ABS('Rentas del trabajo'!BG310/'Rentas del trabajo'!BG298*100-100)&gt;100,"-",'Rentas del trabajo'!BG310/'Rentas del trabajo'!BG298*100-100)</f>
        <v>8.1771845532870913</v>
      </c>
      <c r="BH310" s="122">
        <f>IF(ABS('Rentas del trabajo'!BH310/'Rentas del trabajo'!BH298*100-100)&gt;100,"-",'Rentas del trabajo'!BH310/'Rentas del trabajo'!BH298*100-100)</f>
        <v>3.2011373238677265</v>
      </c>
      <c r="BI310" s="122">
        <f>+'Rentas del trabajo'!BI310/'Rentas del trabajo'!BI298*100-100</f>
        <v>4.6531205843919281</v>
      </c>
      <c r="BJ310" s="122">
        <f>IF(ABS('Rentas del trabajo'!BJ310/'Rentas del trabajo'!BJ298*100-100)&gt;100,"-",'Rentas del trabajo'!BJ310/'Rentas del trabajo'!BJ298*100-100)</f>
        <v>5.7705380954857333</v>
      </c>
      <c r="BK310" s="123"/>
      <c r="BL310" s="123"/>
    </row>
    <row r="311" spans="2:64" ht="12" customHeight="1">
      <c r="B311" s="67" t="s">
        <v>542</v>
      </c>
      <c r="C311" s="122">
        <f>IF(ABS('Rentas del trabajo'!C311/'Rentas del trabajo'!C299*100-100)&gt;100,"-",'Rentas del trabajo'!C311/'Rentas del trabajo'!C299*100-100)</f>
        <v>4.7953083102156171</v>
      </c>
      <c r="D311" s="122">
        <f>IF(ABS('Rentas del trabajo'!D311/'Rentas del trabajo'!D299*100-100)&gt;100,"-",'Rentas del trabajo'!D311/'Rentas del trabajo'!D299*100-100)</f>
        <v>3.4857011637251247</v>
      </c>
      <c r="E311" s="122">
        <f>IF(ABS('Rentas del trabajo'!E311/'Rentas del trabajo'!E299*100-100)&gt;100,"-",'Rentas del trabajo'!E311/'Rentas del trabajo'!E299*100-100)</f>
        <v>2.7698230203626224</v>
      </c>
      <c r="F311" s="122">
        <f>IF(ABS('Rentas del trabajo'!F311/'Rentas del trabajo'!F299*100-100)&gt;100,"-",'Rentas del trabajo'!F311/'Rentas del trabajo'!F299*100-100)</f>
        <v>2.7698230203626224</v>
      </c>
      <c r="G311" s="122"/>
      <c r="H311" s="122">
        <f>IF(ABS('Rentas del trabajo'!H311/'Rentas del trabajo'!H299*100-100)&gt;100,"-",'Rentas del trabajo'!H311/'Rentas del trabajo'!H299*100-100)</f>
        <v>4.9457880095152404</v>
      </c>
      <c r="I311" s="122">
        <f>IF(ABS('Rentas del trabajo'!I311/'Rentas del trabajo'!I299*100-100)&gt;100,"-",'Rentas del trabajo'!I311/'Rentas del trabajo'!I299*100-100)</f>
        <v>5.5553470473838757</v>
      </c>
      <c r="J311" s="122">
        <f>IF(ABS('Rentas del trabajo'!J311/'Rentas del trabajo'!J299*100-100)&gt;100,"-",'Rentas del trabajo'!J311/'Rentas del trabajo'!J299*100-100)</f>
        <v>5.3011648764605042</v>
      </c>
      <c r="K311" s="122">
        <f>IF(ABS('Rentas del trabajo'!K311/'Rentas del trabajo'!K299*100-100)&gt;100,"-",'Rentas del trabajo'!K311/'Rentas del trabajo'!K299*100-100)</f>
        <v>2.4762592931239595</v>
      </c>
      <c r="L311" s="122">
        <f>IF(ABS('Rentas del trabajo'!L311/'Rentas del trabajo'!L299*100-100)&gt;100,"-",'Rentas del trabajo'!L311/'Rentas del trabajo'!L299*100-100)</f>
        <v>3.8458690404155078</v>
      </c>
      <c r="M311" s="122">
        <f>IF(ABS('Rentas del trabajo'!M311/'Rentas del trabajo'!M299*100-100)&gt;100,"-",'Rentas del trabajo'!M311/'Rentas del trabajo'!M299*100-100)</f>
        <v>3.100971705919747</v>
      </c>
      <c r="N311" s="122">
        <f>IF(ABS('Rentas del trabajo'!N311/'Rentas del trabajo'!N299*100-100)&gt;100,"-",'Rentas del trabajo'!N311/'Rentas del trabajo'!N299*100-100)</f>
        <v>13.99559977333702</v>
      </c>
      <c r="O311" s="122">
        <f>IF(ABS('Rentas del trabajo'!O311/'Rentas del trabajo'!O299*100-100)&gt;100,"-",'Rentas del trabajo'!O311/'Rentas del trabajo'!O299*100-100)</f>
        <v>31.058664824459555</v>
      </c>
      <c r="P311" s="122"/>
      <c r="Q311" s="122">
        <f>IF(ABS('Rentas del trabajo'!Q311/'Rentas del trabajo'!Q299*100-100)&gt;100,"-",'Rentas del trabajo'!Q311/'Rentas del trabajo'!Q299*100-100)</f>
        <v>0.27771856020947894</v>
      </c>
      <c r="R311" s="122">
        <f>IF(ABS('Rentas del trabajo'!R311/'Rentas del trabajo'!R299*100-100)&gt;100,"-",'Rentas del trabajo'!R311/'Rentas del trabajo'!R299*100-100)</f>
        <v>0.70009394149938942</v>
      </c>
      <c r="S311" s="122">
        <f>IF(ABS('Rentas del trabajo'!S311/'Rentas del trabajo'!S299*100-100)&gt;100,"-",'Rentas del trabajo'!S311/'Rentas del trabajo'!S299*100-100)</f>
        <v>-0.11465954045087301</v>
      </c>
      <c r="T311" s="122">
        <f>IF(ABS('Rentas del trabajo'!T311/'Rentas del trabajo'!T299*100-100)&gt;100,"-",'Rentas del trabajo'!T311/'Rentas del trabajo'!T299*100-100)</f>
        <v>-0.11465954045087301</v>
      </c>
      <c r="U311" s="122"/>
      <c r="V311" s="122">
        <f>IF(ABS('Rentas del trabajo'!V311/'Rentas del trabajo'!V299*100-100)&gt;100,"-",'Rentas del trabajo'!V311/'Rentas del trabajo'!V299*100-100)</f>
        <v>2.5474813800551317</v>
      </c>
      <c r="W311" s="122">
        <f>IF(ABS('Rentas del trabajo'!W311/'Rentas del trabajo'!W299*100-100)&gt;100,"-",'Rentas del trabajo'!W311/'Rentas del trabajo'!W299*100-100)</f>
        <v>2.532923808392809</v>
      </c>
      <c r="X311" s="122">
        <f>IF(ABS('Rentas del trabajo'!X311/'Rentas del trabajo'!X299*100-100)&gt;100,"-",'Rentas del trabajo'!X311/'Rentas del trabajo'!X299*100-100)</f>
        <v>2.417235205920278</v>
      </c>
      <c r="Y311" s="122">
        <f>IF(ABS('Rentas del trabajo'!Y311/'Rentas del trabajo'!Y299*100-100)&gt;100,"-",'Rentas del trabajo'!Y311/'Rentas del trabajo'!Y299*100-100)</f>
        <v>3.0434557154285926</v>
      </c>
      <c r="Z311" s="122">
        <f>IF(ABS('Rentas del trabajo'!Z311/'Rentas del trabajo'!Z299*100-100)&gt;100,"-",'Rentas del trabajo'!Z311/'Rentas del trabajo'!Z299*100-100)</f>
        <v>5.1032578794021504</v>
      </c>
      <c r="AA311" s="122">
        <f>IF(ABS('Rentas del trabajo'!AA311/'Rentas del trabajo'!AA299*100-100)&gt;100,"-",'Rentas del trabajo'!AA311/'Rentas del trabajo'!AA299*100-100)</f>
        <v>3.1835653100007733</v>
      </c>
      <c r="AB311" s="122">
        <f>IF(ABS('Rentas del trabajo'!AB311/'Rentas del trabajo'!AB299*100-100)&gt;100,"-",'Rentas del trabajo'!AB311/'Rentas del trabajo'!AB299*100-100)</f>
        <v>-8.2497528802720836</v>
      </c>
      <c r="AC311" s="122">
        <f>IF(ABS('Rentas del trabajo'!AC311/'Rentas del trabajo'!AC299*100-100)&gt;100,"-",'Rentas del trabajo'!AC311/'Rentas del trabajo'!AC299*100-100)</f>
        <v>68.221422288481733</v>
      </c>
      <c r="AD311" s="122"/>
      <c r="AE311" s="122">
        <f>IF(ABS('Rentas del trabajo'!AE311/'Rentas del trabajo'!AE299*100-100)&gt;100,"-",'Rentas del trabajo'!AE311/'Rentas del trabajo'!AE299*100-100)</f>
        <v>5.0863443316218451</v>
      </c>
      <c r="AF311" s="122">
        <f>IF(ABS('Rentas del trabajo'!AF311/'Rentas del trabajo'!AF299*100-100)&gt;100,"-",'Rentas del trabajo'!AF311/'Rentas del trabajo'!AF299*100-100)</f>
        <v>4.2101982878905062</v>
      </c>
      <c r="AG311" s="122">
        <f>IF(ABS('Rentas del trabajo'!AG311/'Rentas del trabajo'!AG299*100-100)&gt;100,"-",'Rentas del trabajo'!AG311/'Rentas del trabajo'!AG299*100-100)</f>
        <v>2.651987613565268</v>
      </c>
      <c r="AH311" s="122">
        <f>IF(ABS('Rentas del trabajo'!AH311/'Rentas del trabajo'!AH299*100-100)&gt;100,"-",'Rentas del trabajo'!AH311/'Rentas del trabajo'!AH299*100-100)</f>
        <v>2.651987613565268</v>
      </c>
      <c r="AI311" s="122"/>
      <c r="AJ311" s="122">
        <f>IF(ABS('Rentas del trabajo'!AJ311/'Rentas del trabajo'!AJ299*100-100)&gt;100,"-",'Rentas del trabajo'!AJ311/'Rentas del trabajo'!AJ299*100-100)</f>
        <v>7.6192624182097859</v>
      </c>
      <c r="AK311" s="122">
        <f>IF(ABS('Rentas del trabajo'!AK311/'Rentas del trabajo'!AK299*100-100)&gt;100,"-",'Rentas del trabajo'!AK311/'Rentas del trabajo'!AK299*100-100)</f>
        <v>8.2289835637786979</v>
      </c>
      <c r="AL311" s="122">
        <f>IF(ABS('Rentas del trabajo'!AL311/'Rentas del trabajo'!AL299*100-100)&gt;100,"-",'Rentas del trabajo'!AL311/'Rentas del trabajo'!AL299*100-100)</f>
        <v>7.846541706098435</v>
      </c>
      <c r="AM311" s="122">
        <f>IF(ABS('Rentas del trabajo'!AM311/'Rentas del trabajo'!AM299*100-100)&gt;100,"-",'Rentas del trabajo'!AM311/'Rentas del trabajo'!AM299*100-100)</f>
        <v>5.5950788635379638</v>
      </c>
      <c r="AN311" s="122">
        <f>IF(ABS('Rentas del trabajo'!AN311/'Rentas del trabajo'!AN299*100-100)&gt;100,"-",'Rentas del trabajo'!AN311/'Rentas del trabajo'!AN299*100-100)</f>
        <v>9.1453915346541237</v>
      </c>
      <c r="AO311" s="122">
        <f>IF(ABS('Rentas del trabajo'!AO311/'Rentas del trabajo'!AO299*100-100)&gt;100,"-",'Rentas del trabajo'!AO311/'Rentas del trabajo'!AO299*100-100)</f>
        <v>6.3832584754231192</v>
      </c>
      <c r="AP311" s="122">
        <f>IF(ABS('Rentas del trabajo'!AP311/'Rentas del trabajo'!AP299*100-100)&gt;100,"-",'Rentas del trabajo'!AP311/'Rentas del trabajo'!AP299*100-100)</f>
        <v>4.5912444976527098</v>
      </c>
      <c r="AQ311" s="122" t="str">
        <f>IF(ABS('Rentas del trabajo'!AQ311/'Rentas del trabajo'!AQ299*100-100)&gt;100,"-",'Rentas del trabajo'!AQ311/'Rentas del trabajo'!AQ299*100-100)</f>
        <v>-</v>
      </c>
      <c r="AR311" s="122"/>
      <c r="AS311" s="122">
        <f>IF(ABS('Rentas del trabajo'!AS311/'Rentas del trabajo'!AS299*100-100)&gt;100,"-",'Rentas del trabajo'!AS311/'Rentas del trabajo'!AS299*100-100)</f>
        <v>5.0863443316218451</v>
      </c>
      <c r="AT311" s="122">
        <f>IF(ABS('Rentas del trabajo'!AT311/'Rentas del trabajo'!AT299*100-100)&gt;100,"-",'Rentas del trabajo'!AT311/'Rentas del trabajo'!AT299*100-100)</f>
        <v>7.0746267108545737</v>
      </c>
      <c r="AU311" s="122">
        <f>IF(ABS('Rentas del trabajo'!AU311/'Rentas del trabajo'!AU299*100-100)&gt;100,"-",'Rentas del trabajo'!AU311/'Rentas del trabajo'!AU299*100-100)</f>
        <v>7.1206838227999185</v>
      </c>
      <c r="AV311" s="122">
        <f>IF(ABS('Rentas del trabajo'!AV311/'Rentas del trabajo'!AV299*100-100)&gt;100,"-",'Rentas del trabajo'!AV311/'Rentas del trabajo'!AV299*100-100)</f>
        <v>6.7723614227215023</v>
      </c>
      <c r="AW311" s="122">
        <f>IF(ABS('Rentas del trabajo'!AW311/'Rentas del trabajo'!AW299*100-100)&gt;100,"-",'Rentas del trabajo'!AW311/'Rentas del trabajo'!AW299*100-100)</f>
        <v>3.727283652525216</v>
      </c>
      <c r="AX311" s="122"/>
      <c r="AY311" s="122"/>
      <c r="AZ311" s="122">
        <f>IF(ABS('Rentas del trabajo'!AZ311/'Rentas del trabajo'!AZ299*100-100)&gt;100,"-",'Rentas del trabajo'!AZ311/'Rentas del trabajo'!AZ299*100-100)</f>
        <v>5.1061808441656922</v>
      </c>
      <c r="BA311" s="122">
        <f>IF(ABS('Rentas del trabajo'!BA311/'Rentas del trabajo'!BA299*100-100)&gt;100,"-",'Rentas del trabajo'!BA311/'Rentas del trabajo'!BA299*100-100)</f>
        <v>5.1352136968039446</v>
      </c>
      <c r="BB311" s="122">
        <f>IF(ABS('Rentas del trabajo'!BB311/'Rentas del trabajo'!BB299*100-100)&gt;100,"-",'Rentas del trabajo'!BB311/'Rentas del trabajo'!BB299*100-100)</f>
        <v>5.0881116419297996</v>
      </c>
      <c r="BC311" s="122"/>
      <c r="BD311" s="122"/>
      <c r="BE311" s="122">
        <f>IF(ABS('Rentas del trabajo'!BE311/'Rentas del trabajo'!BE299*100-100)&gt;100,"-",'Rentas del trabajo'!BE311/'Rentas del trabajo'!BE299*100-100)</f>
        <v>4.8736099835892617</v>
      </c>
      <c r="BF311" s="122">
        <f>IF(ABS('Rentas del trabajo'!BF311/'Rentas del trabajo'!BF299*100-100)&gt;100,"-",'Rentas del trabajo'!BF311/'Rentas del trabajo'!BF299*100-100)</f>
        <v>5.0629660640606033</v>
      </c>
      <c r="BG311" s="122">
        <f>IF(ABS('Rentas del trabajo'!BG311/'Rentas del trabajo'!BG299*100-100)&gt;100,"-",'Rentas del trabajo'!BG311/'Rentas del trabajo'!BG299*100-100)</f>
        <v>2.9058865525828566</v>
      </c>
      <c r="BH311" s="122">
        <f>IF(ABS('Rentas del trabajo'!BH311/'Rentas del trabajo'!BH299*100-100)&gt;100,"-",'Rentas del trabajo'!BH311/'Rentas del trabajo'!BH299*100-100)</f>
        <v>5.7456507205578617</v>
      </c>
      <c r="BI311" s="122"/>
      <c r="BJ311" s="122">
        <f>IF(ABS('Rentas del trabajo'!BJ311/'Rentas del trabajo'!BJ299*100-100)&gt;100,"-",'Rentas del trabajo'!BJ311/'Rentas del trabajo'!BJ299*100-100)</f>
        <v>-25.61158798283158</v>
      </c>
      <c r="BK311" s="123"/>
      <c r="BL311" s="123"/>
    </row>
    <row r="312" spans="2:64" ht="12" customHeight="1">
      <c r="B312" s="67" t="s">
        <v>543</v>
      </c>
      <c r="C312" s="122">
        <f>IF(ABS('Rentas del trabajo'!C312/'Rentas del trabajo'!C300*100-100)&gt;100,"-",'Rentas del trabajo'!C312/'Rentas del trabajo'!C300*100-100)</f>
        <v>0.45495667860684819</v>
      </c>
      <c r="D312" s="122">
        <f>IF(ABS('Rentas del trabajo'!D312/'Rentas del trabajo'!D300*100-100)&gt;100,"-",'Rentas del trabajo'!D312/'Rentas del trabajo'!D300*100-100)</f>
        <v>-0.71562141201563634</v>
      </c>
      <c r="E312" s="122">
        <f>IF(ABS('Rentas del trabajo'!E312/'Rentas del trabajo'!E300*100-100)&gt;100,"-",'Rentas del trabajo'!E312/'Rentas del trabajo'!E300*100-100)</f>
        <v>-1.5112882433481474</v>
      </c>
      <c r="F312" s="122">
        <f>IF(ABS('Rentas del trabajo'!F312/'Rentas del trabajo'!F300*100-100)&gt;100,"-",'Rentas del trabajo'!F312/'Rentas del trabajo'!F300*100-100)</f>
        <v>-0.71639178370477907</v>
      </c>
      <c r="G312" s="122">
        <f>IF(ABS('Rentas del trabajo'!G312/'Rentas del trabajo'!G300*100-100)&gt;100,"-",'Rentas del trabajo'!G312/'Rentas del trabajo'!G300*100-100)</f>
        <v>-1.9126950252440054</v>
      </c>
      <c r="H312" s="122">
        <f>IF(ABS('Rentas del trabajo'!H312/'Rentas del trabajo'!H300*100-100)&gt;100,"-",'Rentas del trabajo'!H312/'Rentas del trabajo'!H300*100-100)</f>
        <v>3.6974962828397082</v>
      </c>
      <c r="I312" s="122">
        <f>IF(ABS('Rentas del trabajo'!I312/'Rentas del trabajo'!I300*100-100)&gt;100,"-",'Rentas del trabajo'!I312/'Rentas del trabajo'!I300*100-100)</f>
        <v>2.4054358721877804</v>
      </c>
      <c r="J312" s="122">
        <f>IF(ABS('Rentas del trabajo'!J312/'Rentas del trabajo'!J300*100-100)&gt;100,"-",'Rentas del trabajo'!J312/'Rentas del trabajo'!J300*100-100)</f>
        <v>5.2727459877535523</v>
      </c>
      <c r="K312" s="122">
        <f>IF(ABS('Rentas del trabajo'!K312/'Rentas del trabajo'!K300*100-100)&gt;100,"-",'Rentas del trabajo'!K312/'Rentas del trabajo'!K300*100-100)</f>
        <v>0.73847144886084948</v>
      </c>
      <c r="L312" s="122">
        <f>IF(ABS('Rentas del trabajo'!L312/'Rentas del trabajo'!L300*100-100)&gt;100,"-",'Rentas del trabajo'!L312/'Rentas del trabajo'!L300*100-100)</f>
        <v>3.7345107875512298</v>
      </c>
      <c r="M312" s="122">
        <f>IF(ABS('Rentas del trabajo'!M312/'Rentas del trabajo'!M300*100-100)&gt;100,"-",'Rentas del trabajo'!M312/'Rentas del trabajo'!M300*100-100)</f>
        <v>2.9753034885893186</v>
      </c>
      <c r="N312" s="122">
        <f>IF(ABS('Rentas del trabajo'!N312/'Rentas del trabajo'!N300*100-100)&gt;100,"-",'Rentas del trabajo'!N312/'Rentas del trabajo'!N300*100-100)</f>
        <v>2.8707254708919265</v>
      </c>
      <c r="O312" s="122">
        <f>IF(ABS('Rentas del trabajo'!O312/'Rentas del trabajo'!O300*100-100)&gt;100,"-",'Rentas del trabajo'!O312/'Rentas del trabajo'!O300*100-100)</f>
        <v>31.798902269494789</v>
      </c>
      <c r="P312" s="122"/>
      <c r="Q312" s="122">
        <f>IF(ABS('Rentas del trabajo'!Q312/'Rentas del trabajo'!Q300*100-100)&gt;100,"-",'Rentas del trabajo'!Q312/'Rentas del trabajo'!Q300*100-100)</f>
        <v>2.0554879778742503</v>
      </c>
      <c r="R312" s="122">
        <f>IF(ABS('Rentas del trabajo'!R312/'Rentas del trabajo'!R300*100-100)&gt;100,"-",'Rentas del trabajo'!R312/'Rentas del trabajo'!R300*100-100)</f>
        <v>2.9818627810229259</v>
      </c>
      <c r="S312" s="122">
        <f>IF(ABS('Rentas del trabajo'!S312/'Rentas del trabajo'!S300*100-100)&gt;100,"-",'Rentas del trabajo'!S312/'Rentas del trabajo'!S300*100-100)</f>
        <v>2.6796216297344557</v>
      </c>
      <c r="T312" s="122">
        <f>IF(ABS('Rentas del trabajo'!T312/'Rentas del trabajo'!T300*100-100)&gt;100,"-",'Rentas del trabajo'!T312/'Rentas del trabajo'!T300*100-100)</f>
        <v>1.0738090495191699</v>
      </c>
      <c r="U312" s="122">
        <f>IF(ABS('Rentas del trabajo'!U312/'Rentas del trabajo'!U300*100-100)&gt;100,"-",'Rentas del trabajo'!U312/'Rentas del trabajo'!U300*100-100)</f>
        <v>3.7910020599846206</v>
      </c>
      <c r="V312" s="122">
        <f>IF(ABS('Rentas del trabajo'!V312/'Rentas del trabajo'!V300*100-100)&gt;100,"-",'Rentas del trabajo'!V312/'Rentas del trabajo'!V300*100-100)</f>
        <v>3.3197153023852906</v>
      </c>
      <c r="W312" s="122">
        <f>IF(ABS('Rentas del trabajo'!W312/'Rentas del trabajo'!W300*100-100)&gt;100,"-",'Rentas del trabajo'!W312/'Rentas del trabajo'!W300*100-100)</f>
        <v>2.4242929468376815</v>
      </c>
      <c r="X312" s="122">
        <f>IF(ABS('Rentas del trabajo'!X312/'Rentas del trabajo'!X300*100-100)&gt;100,"-",'Rentas del trabajo'!X312/'Rentas del trabajo'!X300*100-100)</f>
        <v>2.9188905948966521</v>
      </c>
      <c r="Y312" s="122">
        <f>IF(ABS('Rentas del trabajo'!Y312/'Rentas del trabajo'!Y300*100-100)&gt;100,"-",'Rentas del trabajo'!Y312/'Rentas del trabajo'!Y300*100-100)</f>
        <v>4.4565984145685604</v>
      </c>
      <c r="Z312" s="122">
        <f>IF(ABS('Rentas del trabajo'!Z312/'Rentas del trabajo'!Z300*100-100)&gt;100,"-",'Rentas del trabajo'!Z312/'Rentas del trabajo'!Z300*100-100)</f>
        <v>5.4805989050990433</v>
      </c>
      <c r="AA312" s="122">
        <f>IF(ABS('Rentas del trabajo'!AA312/'Rentas del trabajo'!AA300*100-100)&gt;100,"-",'Rentas del trabajo'!AA312/'Rentas del trabajo'!AA300*100-100)</f>
        <v>3.5810309126011077</v>
      </c>
      <c r="AB312" s="122">
        <f>IF(ABS('Rentas del trabajo'!AB312/'Rentas del trabajo'!AB300*100-100)&gt;100,"-",'Rentas del trabajo'!AB312/'Rentas del trabajo'!AB300*100-100)</f>
        <v>-5.1663240408654758</v>
      </c>
      <c r="AC312" s="122">
        <f>IF(ABS('Rentas del trabajo'!AC312/'Rentas del trabajo'!AC300*100-100)&gt;100,"-",'Rentas del trabajo'!AC312/'Rentas del trabajo'!AC300*100-100)</f>
        <v>63.214184725863788</v>
      </c>
      <c r="AD312" s="122"/>
      <c r="AE312" s="122">
        <f>IF(ABS('Rentas del trabajo'!AE312/'Rentas del trabajo'!AE300*100-100)&gt;100,"-",'Rentas del trabajo'!AE312/'Rentas del trabajo'!AE300*100-100)</f>
        <v>2.5197962363143773</v>
      </c>
      <c r="AF312" s="122">
        <f>IF(ABS('Rentas del trabajo'!AF312/'Rentas del trabajo'!AF300*100-100)&gt;100,"-",'Rentas del trabajo'!AF312/'Rentas del trabajo'!AF300*100-100)</f>
        <v>2.2449025204693811</v>
      </c>
      <c r="AG312" s="122">
        <f>IF(ABS('Rentas del trabajo'!AG312/'Rentas del trabajo'!AG300*100-100)&gt;100,"-",'Rentas del trabajo'!AG312/'Rentas del trabajo'!AG300*100-100)</f>
        <v>1.1278365797299301</v>
      </c>
      <c r="AH312" s="122">
        <f>IF(ABS('Rentas del trabajo'!AH312/'Rentas del trabajo'!AH300*100-100)&gt;100,"-",'Rentas del trabajo'!AH312/'Rentas del trabajo'!AH300*100-100)</f>
        <v>0.34972458601095013</v>
      </c>
      <c r="AI312" s="122">
        <f>IF(ABS('Rentas del trabajo'!AI312/'Rentas del trabajo'!AI300*100-100)&gt;100,"-",'Rentas del trabajo'!AI312/'Rentas del trabajo'!AI300*100-100)</f>
        <v>1.8057967269323996</v>
      </c>
      <c r="AJ312" s="122">
        <f>IF(ABS('Rentas del trabajo'!AJ312/'Rentas del trabajo'!AJ300*100-100)&gt;100,"-",'Rentas del trabajo'!AJ312/'Rentas del trabajo'!AJ300*100-100)</f>
        <v>7.1399579351315339</v>
      </c>
      <c r="AK312" s="122">
        <f>IF(ABS('Rentas del trabajo'!AK312/'Rentas del trabajo'!AK300*100-100)&gt;100,"-",'Rentas del trabajo'!AK312/'Rentas del trabajo'!AK300*100-100)</f>
        <v>4.888043631215595</v>
      </c>
      <c r="AL312" s="122">
        <f>IF(ABS('Rentas del trabajo'!AL312/'Rentas del trabajo'!AL300*100-100)&gt;100,"-",'Rentas del trabajo'!AL312/'Rentas del trabajo'!AL300*100-100)</f>
        <v>8.3455422693795072</v>
      </c>
      <c r="AM312" s="122">
        <f>IF(ABS('Rentas del trabajo'!AM312/'Rentas del trabajo'!AM300*100-100)&gt;100,"-",'Rentas del trabajo'!AM312/'Rentas del trabajo'!AM300*100-100)</f>
        <v>5.2279805703113738</v>
      </c>
      <c r="AN312" s="122">
        <f>IF(ABS('Rentas del trabajo'!AN312/'Rentas del trabajo'!AN300*100-100)&gt;100,"-",'Rentas del trabajo'!AN312/'Rentas del trabajo'!AN300*100-100)</f>
        <v>9.4197832499835812</v>
      </c>
      <c r="AO312" s="122">
        <f>IF(ABS('Rentas del trabajo'!AO312/'Rentas del trabajo'!AO300*100-100)&gt;100,"-",'Rentas del trabajo'!AO312/'Rentas del trabajo'!AO300*100-100)</f>
        <v>6.6628809388605106</v>
      </c>
      <c r="AP312" s="122">
        <f>IF(ABS('Rentas del trabajo'!AP312/'Rentas del trabajo'!AP300*100-100)&gt;100,"-",'Rentas del trabajo'!AP312/'Rentas del trabajo'!AP300*100-100)</f>
        <v>-2.4439095501234931</v>
      </c>
      <c r="AQ312" s="122" t="str">
        <f>IF(ABS('Rentas del trabajo'!AQ312/'Rentas del trabajo'!AQ300*100-100)&gt;100,"-",'Rentas del trabajo'!AQ312/'Rentas del trabajo'!AQ300*100-100)</f>
        <v>-</v>
      </c>
      <c r="AR312" s="122"/>
      <c r="AS312" s="122">
        <f>IF(ABS('Rentas del trabajo'!AS312/'Rentas del trabajo'!AS300*100-100)&gt;100,"-",'Rentas del trabajo'!AS312/'Rentas del trabajo'!AS300*100-100)</f>
        <v>2.5197962363143773</v>
      </c>
      <c r="AT312" s="122">
        <f>IF(ABS('Rentas del trabajo'!AT312/'Rentas del trabajo'!AT300*100-100)&gt;100,"-",'Rentas del trabajo'!AT312/'Rentas del trabajo'!AT300*100-100)</f>
        <v>6.8346767269464834</v>
      </c>
      <c r="AU312" s="122">
        <f>IF(ABS('Rentas del trabajo'!AU312/'Rentas del trabajo'!AU300*100-100)&gt;100,"-",'Rentas del trabajo'!AU312/'Rentas del trabajo'!AU300*100-100)</f>
        <v>7.2159356199052525</v>
      </c>
      <c r="AV312" s="122">
        <f>IF(ABS('Rentas del trabajo'!AV312/'Rentas del trabajo'!AV300*100-100)&gt;100,"-",'Rentas del trabajo'!AV312/'Rentas del trabajo'!AV300*100-100)</f>
        <v>5.3920355057818625</v>
      </c>
      <c r="AW312" s="122">
        <f>IF(ABS('Rentas del trabajo'!AW312/'Rentas del trabajo'!AW300*100-100)&gt;100,"-",'Rentas del trabajo'!AW312/'Rentas del trabajo'!AW300*100-100)</f>
        <v>1.508479962923019</v>
      </c>
      <c r="AX312" s="122">
        <f>+'Rentas del trabajo'!AX312/'Rentas del trabajo'!AX300*100-100</f>
        <v>0.86288768375153779</v>
      </c>
      <c r="AY312" s="122"/>
      <c r="AZ312" s="122">
        <f>IF(ABS('Rentas del trabajo'!AZ312/'Rentas del trabajo'!AZ300*100-100)&gt;100,"-",'Rentas del trabajo'!AZ312/'Rentas del trabajo'!AZ300*100-100)</f>
        <v>4.3899633261486457</v>
      </c>
      <c r="BA312" s="122">
        <f>IF(ABS('Rentas del trabajo'!BA312/'Rentas del trabajo'!BA300*100-100)&gt;100,"-",'Rentas del trabajo'!BA312/'Rentas del trabajo'!BA300*100-100)</f>
        <v>6.8448128890796482</v>
      </c>
      <c r="BB312" s="122">
        <f>IF(ABS('Rentas del trabajo'!BB312/'Rentas del trabajo'!BB300*100-100)&gt;100,"-",'Rentas del trabajo'!BB312/'Rentas del trabajo'!BB300*100-100)</f>
        <v>3.0605823409788826</v>
      </c>
      <c r="BC312" s="122"/>
      <c r="BD312" s="122"/>
      <c r="BE312" s="122">
        <f>IF(ABS('Rentas del trabajo'!BE312/'Rentas del trabajo'!BE300*100-100)&gt;100,"-",'Rentas del trabajo'!BE312/'Rentas del trabajo'!BE300*100-100)</f>
        <v>4.0338911582006318</v>
      </c>
      <c r="BF312" s="122">
        <f>IF(ABS('Rentas del trabajo'!BF312/'Rentas del trabajo'!BF300*100-100)&gt;100,"-",'Rentas del trabajo'!BF312/'Rentas del trabajo'!BF300*100-100)</f>
        <v>4.2785033971201045</v>
      </c>
      <c r="BG312" s="122">
        <f>IF(ABS('Rentas del trabajo'!BG312/'Rentas del trabajo'!BG300*100-100)&gt;100,"-",'Rentas del trabajo'!BG312/'Rentas del trabajo'!BG300*100-100)</f>
        <v>6.8655484762416279</v>
      </c>
      <c r="BH312" s="122">
        <f>IF(ABS('Rentas del trabajo'!BH312/'Rentas del trabajo'!BH300*100-100)&gt;100,"-",'Rentas del trabajo'!BH312/'Rentas del trabajo'!BH300*100-100)</f>
        <v>3.1772590439612003</v>
      </c>
      <c r="BI312" s="122"/>
      <c r="BJ312" s="122">
        <f>IF(ABS('Rentas del trabajo'!BJ312/'Rentas del trabajo'!BJ300*100-100)&gt;100,"-",'Rentas del trabajo'!BJ312/'Rentas del trabajo'!BJ300*100-100)</f>
        <v>-30.803145853194167</v>
      </c>
      <c r="BK312" s="123"/>
      <c r="BL312" s="123"/>
    </row>
    <row r="313" spans="2:64" ht="12" customHeight="1">
      <c r="B313" s="67" t="s">
        <v>544</v>
      </c>
      <c r="C313" s="122">
        <f>IF(ABS('Rentas del trabajo'!C313/'Rentas del trabajo'!C301*100-100)&gt;100,"-",'Rentas del trabajo'!C313/'Rentas del trabajo'!C301*100-100)</f>
        <v>-2.2778290934303413</v>
      </c>
      <c r="D313" s="122">
        <f>IF(ABS('Rentas del trabajo'!D313/'Rentas del trabajo'!D301*100-100)&gt;100,"-",'Rentas del trabajo'!D313/'Rentas del trabajo'!D301*100-100)</f>
        <v>-6.9714322271007916</v>
      </c>
      <c r="E313" s="122">
        <f>IF(ABS('Rentas del trabajo'!E313/'Rentas del trabajo'!E301*100-100)&gt;100,"-",'Rentas del trabajo'!E313/'Rentas del trabajo'!E301*100-100)</f>
        <v>-12.142675356196605</v>
      </c>
      <c r="F313" s="122">
        <f>IF(ABS('Rentas del trabajo'!F313/'Rentas del trabajo'!F301*100-100)&gt;100,"-",'Rentas del trabajo'!F313/'Rentas del trabajo'!F301*100-100)</f>
        <v>-12.142675356196605</v>
      </c>
      <c r="G313" s="122"/>
      <c r="H313" s="122">
        <f>IF(ABS('Rentas del trabajo'!H313/'Rentas del trabajo'!H301*100-100)&gt;100,"-",'Rentas del trabajo'!H313/'Rentas del trabajo'!H301*100-100)</f>
        <v>2.8922286656837315</v>
      </c>
      <c r="I313" s="122">
        <f>IF(ABS('Rentas del trabajo'!I313/'Rentas del trabajo'!I301*100-100)&gt;100,"-",'Rentas del trabajo'!I313/'Rentas del trabajo'!I301*100-100)</f>
        <v>-2.7742142975858854</v>
      </c>
      <c r="J313" s="122">
        <f>IF(ABS('Rentas del trabajo'!J313/'Rentas del trabajo'!J301*100-100)&gt;100,"-",'Rentas del trabajo'!J313/'Rentas del trabajo'!J301*100-100)</f>
        <v>5.500065898396528</v>
      </c>
      <c r="K313" s="122">
        <f>IF(ABS('Rentas del trabajo'!K313/'Rentas del trabajo'!K301*100-100)&gt;100,"-",'Rentas del trabajo'!K313/'Rentas del trabajo'!K301*100-100)</f>
        <v>-0.92235072747295987</v>
      </c>
      <c r="L313" s="122">
        <f>IF(ABS('Rentas del trabajo'!L313/'Rentas del trabajo'!L301*100-100)&gt;100,"-",'Rentas del trabajo'!L313/'Rentas del trabajo'!L301*100-100)</f>
        <v>3.9684807919800278</v>
      </c>
      <c r="M313" s="122">
        <f>IF(ABS('Rentas del trabajo'!M313/'Rentas del trabajo'!M301*100-100)&gt;100,"-",'Rentas del trabajo'!M313/'Rentas del trabajo'!M301*100-100)</f>
        <v>3.2240012323266711</v>
      </c>
      <c r="N313" s="122">
        <f>IF(ABS('Rentas del trabajo'!N313/'Rentas del trabajo'!N301*100-100)&gt;100,"-",'Rentas del trabajo'!N313/'Rentas del trabajo'!N301*100-100)</f>
        <v>4.8929955340064595</v>
      </c>
      <c r="O313" s="122">
        <f>IF(ABS('Rentas del trabajo'!O313/'Rentas del trabajo'!O301*100-100)&gt;100,"-",'Rentas del trabajo'!O313/'Rentas del trabajo'!O301*100-100)</f>
        <v>36.48301986044109</v>
      </c>
      <c r="P313" s="122"/>
      <c r="Q313" s="122">
        <f>IF(ABS('Rentas del trabajo'!Q313/'Rentas del trabajo'!Q301*100-100)&gt;100,"-",'Rentas del trabajo'!Q313/'Rentas del trabajo'!Q301*100-100)</f>
        <v>-1.4088677345692133</v>
      </c>
      <c r="R313" s="122">
        <f>IF(ABS('Rentas del trabajo'!R313/'Rentas del trabajo'!R301*100-100)&gt;100,"-",'Rentas del trabajo'!R313/'Rentas del trabajo'!R301*100-100)</f>
        <v>0.89460999250745488</v>
      </c>
      <c r="S313" s="122">
        <f>IF(ABS('Rentas del trabajo'!S313/'Rentas del trabajo'!S301*100-100)&gt;100,"-",'Rentas del trabajo'!S313/'Rentas del trabajo'!S301*100-100)</f>
        <v>0.67973937846514332</v>
      </c>
      <c r="T313" s="122">
        <f>IF(ABS('Rentas del trabajo'!T313/'Rentas del trabajo'!T301*100-100)&gt;100,"-",'Rentas del trabajo'!T313/'Rentas del trabajo'!T301*100-100)</f>
        <v>0.67973937846514332</v>
      </c>
      <c r="U313" s="122"/>
      <c r="V313" s="122">
        <f>IF(ABS('Rentas del trabajo'!V313/'Rentas del trabajo'!V301*100-100)&gt;100,"-",'Rentas del trabajo'!V313/'Rentas del trabajo'!V301*100-100)</f>
        <v>1.299441222237661</v>
      </c>
      <c r="W313" s="122">
        <f>IF(ABS('Rentas del trabajo'!W313/'Rentas del trabajo'!W301*100-100)&gt;100,"-",'Rentas del trabajo'!W313/'Rentas del trabajo'!W301*100-100)</f>
        <v>2.0797034966509642</v>
      </c>
      <c r="X313" s="122">
        <f>IF(ABS('Rentas del trabajo'!X313/'Rentas del trabajo'!X301*100-100)&gt;100,"-",'Rentas del trabajo'!X313/'Rentas del trabajo'!X301*100-100)</f>
        <v>1.1220909344174856E-2</v>
      </c>
      <c r="Y313" s="122">
        <f>IF(ABS('Rentas del trabajo'!Y313/'Rentas del trabajo'!Y301*100-100)&gt;100,"-",'Rentas del trabajo'!Y313/'Rentas del trabajo'!Y301*100-100)</f>
        <v>5.9885084363654926</v>
      </c>
      <c r="Z313" s="122">
        <f>IF(ABS('Rentas del trabajo'!Z313/'Rentas del trabajo'!Z301*100-100)&gt;100,"-",'Rentas del trabajo'!Z313/'Rentas del trabajo'!Z301*100-100)</f>
        <v>5.1729660558665245</v>
      </c>
      <c r="AA313" s="122">
        <f>IF(ABS('Rentas del trabajo'!AA313/'Rentas del trabajo'!AA301*100-100)&gt;100,"-",'Rentas del trabajo'!AA313/'Rentas del trabajo'!AA301*100-100)</f>
        <v>3.2603804903498173</v>
      </c>
      <c r="AB313" s="122">
        <f>IF(ABS('Rentas del trabajo'!AB313/'Rentas del trabajo'!AB301*100-100)&gt;100,"-",'Rentas del trabajo'!AB313/'Rentas del trabajo'!AB301*100-100)</f>
        <v>-16.307698880890825</v>
      </c>
      <c r="AC313" s="122">
        <f>IF(ABS('Rentas del trabajo'!AC313/'Rentas del trabajo'!AC301*100-100)&gt;100,"-",'Rentas del trabajo'!AC313/'Rentas del trabajo'!AC301*100-100)</f>
        <v>72.398088705580875</v>
      </c>
      <c r="AD313" s="122"/>
      <c r="AE313" s="122">
        <f>IF(ABS('Rentas del trabajo'!AE313/'Rentas del trabajo'!AE301*100-100)&gt;100,"-",'Rentas del trabajo'!AE313/'Rentas del trabajo'!AE301*100-100)</f>
        <v>-3.6546052288535691</v>
      </c>
      <c r="AF313" s="122">
        <f>IF(ABS('Rentas del trabajo'!AF313/'Rentas del trabajo'!AF301*100-100)&gt;100,"-",'Rentas del trabajo'!AF313/'Rentas del trabajo'!AF301*100-100)</f>
        <v>-6.1391893639178647</v>
      </c>
      <c r="AG313" s="122">
        <f>IF(ABS('Rentas del trabajo'!AG313/'Rentas del trabajo'!AG301*100-100)&gt;100,"-",'Rentas del trabajo'!AG313/'Rentas del trabajo'!AG301*100-100)</f>
        <v>-11.545474523726725</v>
      </c>
      <c r="AH313" s="122">
        <f>IF(ABS('Rentas del trabajo'!AH313/'Rentas del trabajo'!AH301*100-100)&gt;100,"-",'Rentas del trabajo'!AH313/'Rentas del trabajo'!AH301*100-100)</f>
        <v>-11.545474523726725</v>
      </c>
      <c r="AI313" s="122"/>
      <c r="AJ313" s="122">
        <f>IF(ABS('Rentas del trabajo'!AJ313/'Rentas del trabajo'!AJ301*100-100)&gt;100,"-",'Rentas del trabajo'!AJ313/'Rentas del trabajo'!AJ301*100-100)</f>
        <v>4.2292526994446575</v>
      </c>
      <c r="AK313" s="122">
        <f>IF(ABS('Rentas del trabajo'!AK313/'Rentas del trabajo'!AK301*100-100)&gt;100,"-",'Rentas del trabajo'!AK313/'Rentas del trabajo'!AK301*100-100)</f>
        <v>-0.75220623268640452</v>
      </c>
      <c r="AL313" s="122">
        <f>IF(ABS('Rentas del trabajo'!AL313/'Rentas del trabajo'!AL301*100-100)&gt;100,"-",'Rentas del trabajo'!AL313/'Rentas del trabajo'!AL301*100-100)</f>
        <v>5.5119039651490453</v>
      </c>
      <c r="AM313" s="122">
        <f>IF(ABS('Rentas del trabajo'!AM313/'Rentas del trabajo'!AM301*100-100)&gt;100,"-",'Rentas del trabajo'!AM313/'Rentas del trabajo'!AM301*100-100)</f>
        <v>5.0109226577649082</v>
      </c>
      <c r="AN313" s="122">
        <f>IF(ABS('Rentas del trabajo'!AN313/'Rentas del trabajo'!AN301*100-100)&gt;100,"-",'Rentas del trabajo'!AN313/'Rentas del trabajo'!AN301*100-100)</f>
        <v>9.3467350121492672</v>
      </c>
      <c r="AO313" s="122">
        <f>IF(ABS('Rentas del trabajo'!AO313/'Rentas del trabajo'!AO301*100-100)&gt;100,"-",'Rentas del trabajo'!AO313/'Rentas del trabajo'!AO301*100-100)</f>
        <v>6.589496429863928</v>
      </c>
      <c r="AP313" s="122">
        <f>IF(ABS('Rentas del trabajo'!AP313/'Rentas del trabajo'!AP301*100-100)&gt;100,"-",'Rentas del trabajo'!AP313/'Rentas del trabajo'!AP301*100-100)</f>
        <v>-12.212638324825562</v>
      </c>
      <c r="AQ313" s="122" t="str">
        <f>IF(ABS('Rentas del trabajo'!AQ313/'Rentas del trabajo'!AQ301*100-100)&gt;100,"-",'Rentas del trabajo'!AQ313/'Rentas del trabajo'!AQ301*100-100)</f>
        <v>-</v>
      </c>
      <c r="AR313" s="122"/>
      <c r="AS313" s="122">
        <f>IF(ABS('Rentas del trabajo'!AS313/'Rentas del trabajo'!AS301*100-100)&gt;100,"-",'Rentas del trabajo'!AS313/'Rentas del trabajo'!AS301*100-100)</f>
        <v>-3.6546052288535691</v>
      </c>
      <c r="AT313" s="122">
        <f>IF(ABS('Rentas del trabajo'!AT313/'Rentas del trabajo'!AT301*100-100)&gt;100,"-",'Rentas del trabajo'!AT313/'Rentas del trabajo'!AT301*100-100)</f>
        <v>5.024312570626293</v>
      </c>
      <c r="AU313" s="122">
        <f>IF(ABS('Rentas del trabajo'!AU313/'Rentas del trabajo'!AU301*100-100)&gt;100,"-",'Rentas del trabajo'!AU313/'Rentas del trabajo'!AU301*100-100)</f>
        <v>4.6989563509295351</v>
      </c>
      <c r="AV313" s="122">
        <f>IF(ABS('Rentas del trabajo'!AV313/'Rentas del trabajo'!AV301*100-100)&gt;100,"-",'Rentas del trabajo'!AV313/'Rentas del trabajo'!AV301*100-100)</f>
        <v>7.0902220297644192</v>
      </c>
      <c r="AW313" s="122">
        <f>IF(ABS('Rentas del trabajo'!AW313/'Rentas del trabajo'!AW301*100-100)&gt;100,"-",'Rentas del trabajo'!AW313/'Rentas del trabajo'!AW301*100-100)</f>
        <v>-10.240339569057838</v>
      </c>
      <c r="AX313" s="122"/>
      <c r="AY313" s="122"/>
      <c r="AZ313" s="122">
        <f>IF(ABS('Rentas del trabajo'!AZ313/'Rentas del trabajo'!AZ301*100-100)&gt;100,"-",'Rentas del trabajo'!AZ313/'Rentas del trabajo'!AZ301*100-100)</f>
        <v>-6.8047599470101829</v>
      </c>
      <c r="BA313" s="122">
        <f>IF(ABS('Rentas del trabajo'!BA313/'Rentas del trabajo'!BA301*100-100)&gt;100,"-",'Rentas del trabajo'!BA313/'Rentas del trabajo'!BA301*100-100)</f>
        <v>6.2013964470681344</v>
      </c>
      <c r="BB313" s="122">
        <f>IF(ABS('Rentas del trabajo'!BB313/'Rentas del trabajo'!BB301*100-100)&gt;100,"-",'Rentas del trabajo'!BB313/'Rentas del trabajo'!BB301*100-100)</f>
        <v>0.73075383475425326</v>
      </c>
      <c r="BC313" s="122">
        <f>+'Rentas del trabajo'!BC313/'Rentas del trabajo'!BC301*100-100</f>
        <v>-19.224564301271414</v>
      </c>
      <c r="BD313" s="122"/>
      <c r="BE313" s="122">
        <f>IF(ABS('Rentas del trabajo'!BE313/'Rentas del trabajo'!BE301*100-100)&gt;100,"-",'Rentas del trabajo'!BE313/'Rentas del trabajo'!BE301*100-100)</f>
        <v>2.4173782637404457</v>
      </c>
      <c r="BF313" s="122">
        <f>IF(ABS('Rentas del trabajo'!BF313/'Rentas del trabajo'!BF301*100-100)&gt;100,"-",'Rentas del trabajo'!BF313/'Rentas del trabajo'!BF301*100-100)</f>
        <v>2.4351798965509772</v>
      </c>
      <c r="BG313" s="122">
        <f>IF(ABS('Rentas del trabajo'!BG313/'Rentas del trabajo'!BG301*100-100)&gt;100,"-",'Rentas del trabajo'!BG313/'Rentas del trabajo'!BG301*100-100)</f>
        <v>12.823646429529575</v>
      </c>
      <c r="BH313" s="122">
        <f>IF(ABS('Rentas del trabajo'!BH313/'Rentas del trabajo'!BH301*100-100)&gt;100,"-",'Rentas del trabajo'!BH313/'Rentas del trabajo'!BH301*100-100)</f>
        <v>12.545832066374189</v>
      </c>
      <c r="BI313" s="122">
        <f>+SUM('Rentas del trabajo'!BI313:BI314)/SUM('Rentas del trabajo'!BI301:BI302)*100-100</f>
        <v>-18.821474111926889</v>
      </c>
      <c r="BJ313" s="122">
        <f>IF(ABS('Rentas del trabajo'!BJ313/'Rentas del trabajo'!BJ301*100-100)&gt;100,"-",'Rentas del trabajo'!BJ313/'Rentas del trabajo'!BJ301*100-100)</f>
        <v>-1.0084954782105626</v>
      </c>
      <c r="BK313" s="123"/>
      <c r="BL313" s="123"/>
    </row>
    <row r="314" spans="2:64" ht="12" customHeight="1">
      <c r="B314" s="67" t="s">
        <v>545</v>
      </c>
      <c r="C314" s="122">
        <f>IF(ABS('Rentas del trabajo'!C314/'Rentas del trabajo'!C302*100-100)&gt;100,"-",'Rentas del trabajo'!C314/'Rentas del trabajo'!C302*100-100)</f>
        <v>8.4236029725615964</v>
      </c>
      <c r="D314" s="122">
        <f>IF(ABS('Rentas del trabajo'!D314/'Rentas del trabajo'!D302*100-100)&gt;100,"-",'Rentas del trabajo'!D314/'Rentas del trabajo'!D302*100-100)</f>
        <v>-6.7524132309408458</v>
      </c>
      <c r="E314" s="122">
        <f>IF(ABS('Rentas del trabajo'!E314/'Rentas del trabajo'!E302*100-100)&gt;100,"-",'Rentas del trabajo'!E314/'Rentas del trabajo'!E302*100-100)</f>
        <v>-11.719985591519247</v>
      </c>
      <c r="F314" s="122">
        <f>IF(ABS('Rentas del trabajo'!F314/'Rentas del trabajo'!F302*100-100)&gt;100,"-",'Rentas del trabajo'!F314/'Rentas del trabajo'!F302*100-100)</f>
        <v>-11.719985591519247</v>
      </c>
      <c r="G314" s="122"/>
      <c r="H314" s="122">
        <f>IF(ABS('Rentas del trabajo'!H314/'Rentas del trabajo'!H302*100-100)&gt;100,"-",'Rentas del trabajo'!H314/'Rentas del trabajo'!H302*100-100)</f>
        <v>2.4762838325243592</v>
      </c>
      <c r="I314" s="122">
        <f>IF(ABS('Rentas del trabajo'!I314/'Rentas del trabajo'!I302*100-100)&gt;100,"-",'Rentas del trabajo'!I314/'Rentas del trabajo'!I302*100-100)</f>
        <v>0.46155878834066755</v>
      </c>
      <c r="J314" s="122">
        <f>IF(ABS('Rentas del trabajo'!J314/'Rentas del trabajo'!J302*100-100)&gt;100,"-",'Rentas del trabajo'!J314/'Rentas del trabajo'!J302*100-100)</f>
        <v>4.4458668830479127</v>
      </c>
      <c r="K314" s="122">
        <f>IF(ABS('Rentas del trabajo'!K314/'Rentas del trabajo'!K302*100-100)&gt;100,"-",'Rentas del trabajo'!K314/'Rentas del trabajo'!K302*100-100)</f>
        <v>-3.49551535699878</v>
      </c>
      <c r="L314" s="122">
        <f>IF(ABS('Rentas del trabajo'!L314/'Rentas del trabajo'!L302*100-100)&gt;100,"-",'Rentas del trabajo'!L314/'Rentas del trabajo'!L302*100-100)</f>
        <v>3.5007111914683975</v>
      </c>
      <c r="M314" s="122">
        <f>IF(ABS('Rentas del trabajo'!M314/'Rentas del trabajo'!M302*100-100)&gt;100,"-",'Rentas del trabajo'!M314/'Rentas del trabajo'!M302*100-100)</f>
        <v>2.7321593779155506</v>
      </c>
      <c r="N314" s="122">
        <f>IF(ABS('Rentas del trabajo'!N314/'Rentas del trabajo'!N302*100-100)&gt;100,"-",'Rentas del trabajo'!N314/'Rentas del trabajo'!N302*100-100)</f>
        <v>99.275908785585557</v>
      </c>
      <c r="O314" s="122" t="str">
        <f>IF(ABS('Rentas del trabajo'!O314/'Rentas del trabajo'!O302*100-100)&gt;100,"-",'Rentas del trabajo'!O314/'Rentas del trabajo'!O302*100-100)</f>
        <v>-</v>
      </c>
      <c r="P314" s="122"/>
      <c r="Q314" s="122">
        <f>IF(ABS('Rentas del trabajo'!Q314/'Rentas del trabajo'!Q302*100-100)&gt;100,"-",'Rentas del trabajo'!Q314/'Rentas del trabajo'!Q302*100-100)</f>
        <v>-10.126527530940365</v>
      </c>
      <c r="R314" s="122">
        <f>IF(ABS('Rentas del trabajo'!R314/'Rentas del trabajo'!R302*100-100)&gt;100,"-",'Rentas del trabajo'!R314/'Rentas del trabajo'!R302*100-100)</f>
        <v>2.2100758602602752</v>
      </c>
      <c r="S314" s="122">
        <f>IF(ABS('Rentas del trabajo'!S314/'Rentas del trabajo'!S302*100-100)&gt;100,"-",'Rentas del trabajo'!S314/'Rentas del trabajo'!S302*100-100)</f>
        <v>1.8325894843809607</v>
      </c>
      <c r="T314" s="122">
        <f>IF(ABS('Rentas del trabajo'!T314/'Rentas del trabajo'!T302*100-100)&gt;100,"-",'Rentas del trabajo'!T314/'Rentas del trabajo'!T302*100-100)</f>
        <v>1.8325894843809607</v>
      </c>
      <c r="U314" s="122"/>
      <c r="V314" s="122">
        <f>IF(ABS('Rentas del trabajo'!V314/'Rentas del trabajo'!V302*100-100)&gt;100,"-",'Rentas del trabajo'!V314/'Rentas del trabajo'!V302*100-100)</f>
        <v>2.4435759840961708</v>
      </c>
      <c r="W314" s="122">
        <f>IF(ABS('Rentas del trabajo'!W314/'Rentas del trabajo'!W302*100-100)&gt;100,"-",'Rentas del trabajo'!W314/'Rentas del trabajo'!W302*100-100)</f>
        <v>3.0759942449890332</v>
      </c>
      <c r="X314" s="122">
        <f>IF(ABS('Rentas del trabajo'!X314/'Rentas del trabajo'!X302*100-100)&gt;100,"-",'Rentas del trabajo'!X314/'Rentas del trabajo'!X302*100-100)</f>
        <v>1.539139574154504</v>
      </c>
      <c r="Y314" s="122">
        <f>IF(ABS('Rentas del trabajo'!Y314/'Rentas del trabajo'!Y302*100-100)&gt;100,"-",'Rentas del trabajo'!Y314/'Rentas del trabajo'!Y302*100-100)</f>
        <v>5.3712811497268973</v>
      </c>
      <c r="Z314" s="122">
        <f>IF(ABS('Rentas del trabajo'!Z314/'Rentas del trabajo'!Z302*100-100)&gt;100,"-",'Rentas del trabajo'!Z314/'Rentas del trabajo'!Z302*100-100)</f>
        <v>5.244415732651504</v>
      </c>
      <c r="AA314" s="122">
        <f>IF(ABS('Rentas del trabajo'!AA314/'Rentas del trabajo'!AA302*100-100)&gt;100,"-",'Rentas del trabajo'!AA314/'Rentas del trabajo'!AA302*100-100)</f>
        <v>3.3177499673624737</v>
      </c>
      <c r="AB314" s="122">
        <f>IF(ABS('Rentas del trabajo'!AB314/'Rentas del trabajo'!AB302*100-100)&gt;100,"-",'Rentas del trabajo'!AB314/'Rentas del trabajo'!AB302*100-100)</f>
        <v>-56.746828281788609</v>
      </c>
      <c r="AC314" s="122">
        <f>IF(ABS('Rentas del trabajo'!AC314/'Rentas del trabajo'!AC302*100-100)&gt;100,"-",'Rentas del trabajo'!AC314/'Rentas del trabajo'!AC302*100-100)</f>
        <v>-42.831606257768648</v>
      </c>
      <c r="AD314" s="122"/>
      <c r="AE314" s="122">
        <f>IF(ABS('Rentas del trabajo'!AE314/'Rentas del trabajo'!AE302*100-100)&gt;100,"-",'Rentas del trabajo'!AE314/'Rentas del trabajo'!AE302*100-100)</f>
        <v>-2.5559430324923369</v>
      </c>
      <c r="AF314" s="122">
        <f>IF(ABS('Rentas del trabajo'!AF314/'Rentas del trabajo'!AF302*100-100)&gt;100,"-",'Rentas del trabajo'!AF314/'Rentas del trabajo'!AF302*100-100)</f>
        <v>-4.6915708254826001</v>
      </c>
      <c r="AG314" s="122">
        <f>IF(ABS('Rentas del trabajo'!AG314/'Rentas del trabajo'!AG302*100-100)&gt;100,"-",'Rentas del trabajo'!AG314/'Rentas del trabajo'!AG302*100-100)</f>
        <v>-10.102175330659421</v>
      </c>
      <c r="AH314" s="122">
        <f>IF(ABS('Rentas del trabajo'!AH314/'Rentas del trabajo'!AH302*100-100)&gt;100,"-",'Rentas del trabajo'!AH314/'Rentas del trabajo'!AH302*100-100)</f>
        <v>-10.102175330659421</v>
      </c>
      <c r="AI314" s="122"/>
      <c r="AJ314" s="122">
        <f>IF(ABS('Rentas del trabajo'!AJ314/'Rentas del trabajo'!AJ302*100-100)&gt;100,"-",'Rentas del trabajo'!AJ314/'Rentas del trabajo'!AJ302*100-100)</f>
        <v>4.9803696936501467</v>
      </c>
      <c r="AK314" s="122">
        <f>IF(ABS('Rentas del trabajo'!AK314/'Rentas del trabajo'!AK302*100-100)&gt;100,"-",'Rentas del trabajo'!AK314/'Rentas del trabajo'!AK302*100-100)</f>
        <v>3.5517505550962909</v>
      </c>
      <c r="AL314" s="122">
        <f>IF(ABS('Rentas del trabajo'!AL314/'Rentas del trabajo'!AL302*100-100)&gt;100,"-",'Rentas del trabajo'!AL314/'Rentas del trabajo'!AL302*100-100)</f>
        <v>6.0534345538136449</v>
      </c>
      <c r="AM314" s="122">
        <f>IF(ABS('Rentas del trabajo'!AM314/'Rentas del trabajo'!AM302*100-100)&gt;100,"-",'Rentas del trabajo'!AM314/'Rentas del trabajo'!AM302*100-100)</f>
        <v>1.6880118352718227</v>
      </c>
      <c r="AN314" s="122">
        <f>IF(ABS('Rentas del trabajo'!AN314/'Rentas del trabajo'!AN302*100-100)&gt;100,"-",'Rentas del trabajo'!AN314/'Rentas del trabajo'!AN302*100-100)</f>
        <v>8.9287187725999786</v>
      </c>
      <c r="AO314" s="122">
        <f>IF(ABS('Rentas del trabajo'!AO314/'Rentas del trabajo'!AO302*100-100)&gt;100,"-",'Rentas del trabajo'!AO314/'Rentas del trabajo'!AO302*100-100)</f>
        <v>6.1405555621470995</v>
      </c>
      <c r="AP314" s="122">
        <f>IF(ABS('Rentas del trabajo'!AP314/'Rentas del trabajo'!AP302*100-100)&gt;100,"-",'Rentas del trabajo'!AP314/'Rentas del trabajo'!AP302*100-100)</f>
        <v>-13.806848979944377</v>
      </c>
      <c r="AQ314" s="122" t="str">
        <f>IF(ABS('Rentas del trabajo'!AQ314/'Rentas del trabajo'!AQ302*100-100)&gt;100,"-",'Rentas del trabajo'!AQ314/'Rentas del trabajo'!AQ302*100-100)</f>
        <v>-</v>
      </c>
      <c r="AR314" s="122"/>
      <c r="AS314" s="122">
        <f>IF(ABS('Rentas del trabajo'!AS314/'Rentas del trabajo'!AS302*100-100)&gt;100,"-",'Rentas del trabajo'!AS314/'Rentas del trabajo'!AS302*100-100)</f>
        <v>-2.5559430324923369</v>
      </c>
      <c r="AT314" s="122">
        <f>IF(ABS('Rentas del trabajo'!AT314/'Rentas del trabajo'!AT302*100-100)&gt;100,"-",'Rentas del trabajo'!AT314/'Rentas del trabajo'!AT302*100-100)</f>
        <v>5.2799897271110723</v>
      </c>
      <c r="AU314" s="122">
        <f>IF(ABS('Rentas del trabajo'!AU314/'Rentas del trabajo'!AU302*100-100)&gt;100,"-",'Rentas del trabajo'!AU314/'Rentas del trabajo'!AU302*100-100)</f>
        <v>5.3071366309651324</v>
      </c>
      <c r="AV314" s="122">
        <f>IF(ABS('Rentas del trabajo'!AV314/'Rentas del trabajo'!AV302*100-100)&gt;100,"-",'Rentas del trabajo'!AV314/'Rentas del trabajo'!AV302*100-100)</f>
        <v>5.1066264198663731</v>
      </c>
      <c r="AW314" s="122">
        <f>IF(ABS('Rentas del trabajo'!AW314/'Rentas del trabajo'!AW302*100-100)&gt;100,"-",'Rentas del trabajo'!AW314/'Rentas del trabajo'!AW302*100-100)</f>
        <v>-8.9534386907468644</v>
      </c>
      <c r="AX314" s="122"/>
      <c r="AY314" s="122"/>
      <c r="AZ314" s="122">
        <f>IF(ABS('Rentas del trabajo'!AZ314/'Rentas del trabajo'!AZ302*100-100)&gt;100,"-",'Rentas del trabajo'!AZ314/'Rentas del trabajo'!AZ302*100-100)</f>
        <v>-3.8219011436455474</v>
      </c>
      <c r="BA314" s="122">
        <f>IF(ABS('Rentas del trabajo'!BA314/'Rentas del trabajo'!BA302*100-100)&gt;100,"-",'Rentas del trabajo'!BA314/'Rentas del trabajo'!BA302*100-100)</f>
        <v>5.1423079039393684</v>
      </c>
      <c r="BB314" s="122">
        <f>IF(ABS('Rentas del trabajo'!BB314/'Rentas del trabajo'!BB302*100-100)&gt;100,"-",'Rentas del trabajo'!BB314/'Rentas del trabajo'!BB302*100-100)</f>
        <v>-9.1709481330431259</v>
      </c>
      <c r="BC314" s="122"/>
      <c r="BD314" s="122"/>
      <c r="BE314" s="122">
        <f>IF(ABS('Rentas del trabajo'!BE314/'Rentas del trabajo'!BE302*100-100)&gt;100,"-",'Rentas del trabajo'!BE314/'Rentas del trabajo'!BE302*100-100)</f>
        <v>-14.335325880571219</v>
      </c>
      <c r="BF314" s="122">
        <f>IF(ABS('Rentas del trabajo'!BF314/'Rentas del trabajo'!BF302*100-100)&gt;100,"-",'Rentas del trabajo'!BF314/'Rentas del trabajo'!BF302*100-100)</f>
        <v>-14.469246564485317</v>
      </c>
      <c r="BG314" s="122">
        <f>IF(ABS('Rentas del trabajo'!BG314/'Rentas del trabajo'!BG302*100-100)&gt;100,"-",'Rentas del trabajo'!BG314/'Rentas del trabajo'!BG302*100-100)</f>
        <v>-0.60088325006697119</v>
      </c>
      <c r="BH314" s="122">
        <f>IF(ABS('Rentas del trabajo'!BH314/'Rentas del trabajo'!BH302*100-100)&gt;100,"-",'Rentas del trabajo'!BH314/'Rentas del trabajo'!BH302*100-100)</f>
        <v>-17.459213112884157</v>
      </c>
      <c r="BI314" s="122"/>
      <c r="BJ314" s="122">
        <f>IF(ABS('Rentas del trabajo'!BJ314/'Rentas del trabajo'!BJ302*100-100)&gt;100,"-",'Rentas del trabajo'!BJ314/'Rentas del trabajo'!BJ302*100-100)</f>
        <v>10.058745289289178</v>
      </c>
      <c r="BK314" s="123"/>
      <c r="BL314" s="123"/>
    </row>
    <row r="315" spans="2:64" ht="12" customHeight="1">
      <c r="B315" s="67" t="s">
        <v>546</v>
      </c>
      <c r="C315" s="122">
        <f>IF(ABS('Rentas del trabajo'!C315/'Rentas del trabajo'!C303*100-100)&gt;100,"-",'Rentas del trabajo'!C315/'Rentas del trabajo'!C303*100-100)</f>
        <v>-6.2250745116084119</v>
      </c>
      <c r="D315" s="122">
        <f>IF(ABS('Rentas del trabajo'!D315/'Rentas del trabajo'!D303*100-100)&gt;100,"-",'Rentas del trabajo'!D315/'Rentas del trabajo'!D303*100-100)</f>
        <v>-15.402056934453896</v>
      </c>
      <c r="E315" s="122">
        <f>IF(ABS('Rentas del trabajo'!E315/'Rentas del trabajo'!E303*100-100)&gt;100,"-",'Rentas del trabajo'!E315/'Rentas del trabajo'!E303*100-100)</f>
        <v>-20.303197998932816</v>
      </c>
      <c r="F315" s="122">
        <f>IF(ABS('Rentas del trabajo'!F315/'Rentas del trabajo'!F303*100-100)&gt;100,"-",'Rentas del trabajo'!F315/'Rentas del trabajo'!F303*100-100)</f>
        <v>-6.6238031229859331</v>
      </c>
      <c r="G315" s="122">
        <f>IF(ABS('Rentas del trabajo'!G315/'Rentas del trabajo'!G303*100-100)&gt;100,"-",'Rentas del trabajo'!G315/'Rentas del trabajo'!G303*100-100)</f>
        <v>-27.14502013332573</v>
      </c>
      <c r="H315" s="122">
        <f>IF(ABS('Rentas del trabajo'!H315/'Rentas del trabajo'!H303*100-100)&gt;100,"-",'Rentas del trabajo'!H315/'Rentas del trabajo'!H303*100-100)</f>
        <v>3.1624697959727683</v>
      </c>
      <c r="I315" s="122">
        <f>IF(ABS('Rentas del trabajo'!I315/'Rentas del trabajo'!I303*100-100)&gt;100,"-",'Rentas del trabajo'!I315/'Rentas del trabajo'!I303*100-100)</f>
        <v>0.2931193752158805</v>
      </c>
      <c r="J315" s="122">
        <f>IF(ABS('Rentas del trabajo'!J315/'Rentas del trabajo'!J303*100-100)&gt;100,"-",'Rentas del trabajo'!J315/'Rentas del trabajo'!J303*100-100)</f>
        <v>6.1546772179427762</v>
      </c>
      <c r="K315" s="122">
        <f>IF(ABS('Rentas del trabajo'!K315/'Rentas del trabajo'!K303*100-100)&gt;100,"-",'Rentas del trabajo'!K315/'Rentas del trabajo'!K303*100-100)</f>
        <v>-2.7517906925618121</v>
      </c>
      <c r="L315" s="122">
        <f>IF(ABS('Rentas del trabajo'!L315/'Rentas del trabajo'!L303*100-100)&gt;100,"-",'Rentas del trabajo'!L315/'Rentas del trabajo'!L303*100-100)</f>
        <v>3.0008086532398011</v>
      </c>
      <c r="M315" s="122">
        <f>IF(ABS('Rentas del trabajo'!M315/'Rentas del trabajo'!M303*100-100)&gt;100,"-",'Rentas del trabajo'!M315/'Rentas del trabajo'!M303*100-100)</f>
        <v>2.5896410029920105</v>
      </c>
      <c r="N315" s="122">
        <f>IF(ABS('Rentas del trabajo'!N315/'Rentas del trabajo'!N303*100-100)&gt;100,"-",'Rentas del trabajo'!N315/'Rentas del trabajo'!N303*100-100)</f>
        <v>25.066291464646895</v>
      </c>
      <c r="O315" s="122" t="str">
        <f>IF(ABS('Rentas del trabajo'!O315/'Rentas del trabajo'!O303*100-100)&gt;100,"-",'Rentas del trabajo'!O315/'Rentas del trabajo'!O303*100-100)</f>
        <v>-</v>
      </c>
      <c r="P315" s="122"/>
      <c r="Q315" s="122">
        <f>IF(ABS('Rentas del trabajo'!Q315/'Rentas del trabajo'!Q303*100-100)&gt;100,"-",'Rentas del trabajo'!Q315/'Rentas del trabajo'!Q303*100-100)</f>
        <v>0.58558771596959502</v>
      </c>
      <c r="R315" s="122">
        <f>IF(ABS('Rentas del trabajo'!R315/'Rentas del trabajo'!R303*100-100)&gt;100,"-",'Rentas del trabajo'!R315/'Rentas del trabajo'!R303*100-100)</f>
        <v>9.7611563553266762</v>
      </c>
      <c r="S315" s="122">
        <f>IF(ABS('Rentas del trabajo'!S315/'Rentas del trabajo'!S303*100-100)&gt;100,"-",'Rentas del trabajo'!S315/'Rentas del trabajo'!S303*100-100)</f>
        <v>10.172945889143193</v>
      </c>
      <c r="T315" s="122">
        <f>IF(ABS('Rentas del trabajo'!T315/'Rentas del trabajo'!T303*100-100)&gt;100,"-",'Rentas del trabajo'!T315/'Rentas del trabajo'!T303*100-100)</f>
        <v>-0.16393429129551862</v>
      </c>
      <c r="U315" s="122">
        <f>IF(ABS('Rentas del trabajo'!U315/'Rentas del trabajo'!U303*100-100)&gt;100,"-",'Rentas del trabajo'!U315/'Rentas del trabajo'!U303*100-100)</f>
        <v>14.272077858768895</v>
      </c>
      <c r="V315" s="122">
        <f>IF(ABS('Rentas del trabajo'!V315/'Rentas del trabajo'!V303*100-100)&gt;100,"-",'Rentas del trabajo'!V315/'Rentas del trabajo'!V303*100-100)</f>
        <v>4.0267756216862551</v>
      </c>
      <c r="W315" s="122">
        <f>IF(ABS('Rentas del trabajo'!W315/'Rentas del trabajo'!W303*100-100)&gt;100,"-",'Rentas del trabajo'!W315/'Rentas del trabajo'!W303*100-100)</f>
        <v>2.6349030145758263</v>
      </c>
      <c r="X315" s="122">
        <f>IF(ABS('Rentas del trabajo'!X315/'Rentas del trabajo'!X303*100-100)&gt;100,"-",'Rentas del trabajo'!X315/'Rentas del trabajo'!X303*100-100)</f>
        <v>2.9962096808601189</v>
      </c>
      <c r="Y315" s="122">
        <f>IF(ABS('Rentas del trabajo'!Y315/'Rentas del trabajo'!Y303*100-100)&gt;100,"-",'Rentas del trabajo'!Y315/'Rentas del trabajo'!Y303*100-100)</f>
        <v>7.6240048711140389</v>
      </c>
      <c r="Z315" s="122">
        <f>IF(ABS('Rentas del trabajo'!Z315/'Rentas del trabajo'!Z303*100-100)&gt;100,"-",'Rentas del trabajo'!Z315/'Rentas del trabajo'!Z303*100-100)</f>
        <v>5.2124287844148967</v>
      </c>
      <c r="AA315" s="122">
        <f>IF(ABS('Rentas del trabajo'!AA315/'Rentas del trabajo'!AA303*100-100)&gt;100,"-",'Rentas del trabajo'!AA315/'Rentas del trabajo'!AA303*100-100)</f>
        <v>4.2224766675654593</v>
      </c>
      <c r="AB315" s="122">
        <f>IF(ABS('Rentas del trabajo'!AB315/'Rentas del trabajo'!AB303*100-100)&gt;100,"-",'Rentas del trabajo'!AB315/'Rentas del trabajo'!AB303*100-100)</f>
        <v>-33.96939815977592</v>
      </c>
      <c r="AC315" s="122">
        <f>IF(ABS('Rentas del trabajo'!AC315/'Rentas del trabajo'!AC303*100-100)&gt;100,"-",'Rentas del trabajo'!AC315/'Rentas del trabajo'!AC303*100-100)</f>
        <v>-53.435345705019948</v>
      </c>
      <c r="AD315" s="122"/>
      <c r="AE315" s="122">
        <f>IF(ABS('Rentas del trabajo'!AE315/'Rentas del trabajo'!AE303*100-100)&gt;100,"-",'Rentas del trabajo'!AE315/'Rentas del trabajo'!AE303*100-100)</f>
        <v>-5.6759400672887494</v>
      </c>
      <c r="AF315" s="122">
        <f>IF(ABS('Rentas del trabajo'!AF315/'Rentas del trabajo'!AF303*100-100)&gt;100,"-",'Rentas del trabajo'!AF315/'Rentas del trabajo'!AF303*100-100)</f>
        <v>-7.1443194384356588</v>
      </c>
      <c r="AG315" s="122">
        <f>IF(ABS('Rentas del trabajo'!AG315/'Rentas del trabajo'!AG303*100-100)&gt;100,"-",'Rentas del trabajo'!AG315/'Rentas del trabajo'!AG303*100-100)</f>
        <v>-12.195685455986677</v>
      </c>
      <c r="AH315" s="122">
        <f>IF(ABS('Rentas del trabajo'!AH315/'Rentas del trabajo'!AH303*100-100)&gt;100,"-",'Rentas del trabajo'!AH315/'Rentas del trabajo'!AH303*100-100)</f>
        <v>-6.7768787295749604</v>
      </c>
      <c r="AI315" s="122">
        <f>IF(ABS('Rentas del trabajo'!AI315/'Rentas del trabajo'!AI303*100-100)&gt;100,"-",'Rentas del trabajo'!AI315/'Rentas del trabajo'!AI303*100-100)</f>
        <v>-16.747100682763559</v>
      </c>
      <c r="AJ315" s="122">
        <f>IF(ABS('Rentas del trabajo'!AJ315/'Rentas del trabajo'!AJ303*100-100)&gt;100,"-",'Rentas del trabajo'!AJ315/'Rentas del trabajo'!AJ303*100-100)</f>
        <v>7.3165909804464349</v>
      </c>
      <c r="AK315" s="122">
        <f>IF(ABS('Rentas del trabajo'!AK315/'Rentas del trabajo'!AK303*100-100)&gt;100,"-",'Rentas del trabajo'!AK315/'Rentas del trabajo'!AK303*100-100)</f>
        <v>2.9357458010455701</v>
      </c>
      <c r="AL315" s="122">
        <f>IF(ABS('Rentas del trabajo'!AL315/'Rentas del trabajo'!AL303*100-100)&gt;100,"-",'Rentas del trabajo'!AL315/'Rentas del trabajo'!AL303*100-100)</f>
        <v>9.3352939334325953</v>
      </c>
      <c r="AM315" s="122">
        <f>IF(ABS('Rentas del trabajo'!AM315/'Rentas del trabajo'!AM303*100-100)&gt;100,"-",'Rentas del trabajo'!AM315/'Rentas del trabajo'!AM303*100-100)</f>
        <v>4.6624175221084272</v>
      </c>
      <c r="AN315" s="122">
        <f>IF(ABS('Rentas del trabajo'!AN315/'Rentas del trabajo'!AN303*100-100)&gt;100,"-",'Rentas del trabajo'!AN315/'Rentas del trabajo'!AN303*100-100)</f>
        <v>8.3696524516613664</v>
      </c>
      <c r="AO315" s="122">
        <f>IF(ABS('Rentas del trabajo'!AO315/'Rentas del trabajo'!AO303*100-100)&gt;100,"-",'Rentas del trabajo'!AO315/'Rentas del trabajo'!AO303*100-100)</f>
        <v>6.9214646576825061</v>
      </c>
      <c r="AP315" s="122">
        <f>IF(ABS('Rentas del trabajo'!AP315/'Rentas del trabajo'!AP303*100-100)&gt;100,"-",'Rentas del trabajo'!AP315/'Rentas del trabajo'!AP303*100-100)</f>
        <v>-17.41797504664487</v>
      </c>
      <c r="AQ315" s="122" t="str">
        <f>IF(ABS('Rentas del trabajo'!AQ315/'Rentas del trabajo'!AQ303*100-100)&gt;100,"-",'Rentas del trabajo'!AQ315/'Rentas del trabajo'!AQ303*100-100)</f>
        <v>-</v>
      </c>
      <c r="AR315" s="122"/>
      <c r="AS315" s="122">
        <f>IF(ABS('Rentas del trabajo'!AS315/'Rentas del trabajo'!AS303*100-100)&gt;100,"-",'Rentas del trabajo'!AS315/'Rentas del trabajo'!AS303*100-100)</f>
        <v>-5.6759400672887494</v>
      </c>
      <c r="AT315" s="122">
        <f>IF(ABS('Rentas del trabajo'!AT315/'Rentas del trabajo'!AT303*100-100)&gt;100,"-",'Rentas del trabajo'!AT315/'Rentas del trabajo'!AT303*100-100)</f>
        <v>6.9832251074966649</v>
      </c>
      <c r="AU315" s="122">
        <f>IF(ABS('Rentas del trabajo'!AU315/'Rentas del trabajo'!AU303*100-100)&gt;100,"-",'Rentas del trabajo'!AU315/'Rentas del trabajo'!AU303*100-100)</f>
        <v>7.1313111825326132</v>
      </c>
      <c r="AV315" s="122">
        <f>IF(ABS('Rentas del trabajo'!AV315/'Rentas del trabajo'!AV303*100-100)&gt;100,"-",'Rentas del trabajo'!AV315/'Rentas del trabajo'!AV303*100-100)</f>
        <v>6.2796232380898402</v>
      </c>
      <c r="AW315" s="122">
        <f>IF(ABS('Rentas del trabajo'!AW315/'Rentas del trabajo'!AW303*100-100)&gt;100,"-",'Rentas del trabajo'!AW315/'Rentas del trabajo'!AW303*100-100)</f>
        <v>-5.6648750498381872</v>
      </c>
      <c r="AX315" s="122">
        <f>+'Rentas del trabajo'!AX315/'Rentas del trabajo'!AX303*100-100</f>
        <v>-17.527266957396691</v>
      </c>
      <c r="AY315" s="122"/>
      <c r="AZ315" s="122">
        <f>IF(ABS('Rentas del trabajo'!AZ315/'Rentas del trabajo'!AZ303*100-100)&gt;100,"-",'Rentas del trabajo'!AZ315/'Rentas del trabajo'!AZ303*100-100)</f>
        <v>-2.1791122676148689</v>
      </c>
      <c r="BA315" s="122">
        <f>IF(ABS('Rentas del trabajo'!BA315/'Rentas del trabajo'!BA303*100-100)&gt;100,"-",'Rentas del trabajo'!BA315/'Rentas del trabajo'!BA303*100-100)</f>
        <v>5.2551175519380848</v>
      </c>
      <c r="BB315" s="122">
        <f>IF(ABS('Rentas del trabajo'!BB315/'Rentas del trabajo'!BB303*100-100)&gt;100,"-",'Rentas del trabajo'!BB315/'Rentas del trabajo'!BB303*100-100)</f>
        <v>-7.6809028389000105</v>
      </c>
      <c r="BC315" s="122"/>
      <c r="BD315" s="122"/>
      <c r="BE315" s="122">
        <f>IF(ABS('Rentas del trabajo'!BE315/'Rentas del trabajo'!BE303*100-100)&gt;100,"-",'Rentas del trabajo'!BE315/'Rentas del trabajo'!BE303*100-100)</f>
        <v>-2.069303695410369</v>
      </c>
      <c r="BF315" s="122">
        <f>IF(ABS('Rentas del trabajo'!BF315/'Rentas del trabajo'!BF303*100-100)&gt;100,"-",'Rentas del trabajo'!BF315/'Rentas del trabajo'!BF303*100-100)</f>
        <v>-1.5993395354695394</v>
      </c>
      <c r="BG315" s="122">
        <f>IF(ABS('Rentas del trabajo'!BG315/'Rentas del trabajo'!BG303*100-100)&gt;100,"-",'Rentas del trabajo'!BG315/'Rentas del trabajo'!BG303*100-100)</f>
        <v>5.4688970246408815</v>
      </c>
      <c r="BH315" s="122">
        <f>IF(ABS('Rentas del trabajo'!BH315/'Rentas del trabajo'!BH303*100-100)&gt;100,"-",'Rentas del trabajo'!BH315/'Rentas del trabajo'!BH303*100-100)</f>
        <v>-7.6251274016953801</v>
      </c>
      <c r="BI315" s="122"/>
      <c r="BJ315" s="122">
        <f>IF(ABS('Rentas del trabajo'!BJ315/'Rentas del trabajo'!BJ303*100-100)&gt;100,"-",'Rentas del trabajo'!BJ315/'Rentas del trabajo'!BJ303*100-100)</f>
        <v>-54.075589277645634</v>
      </c>
      <c r="BK315" s="123"/>
      <c r="BL315" s="123"/>
    </row>
    <row r="316" spans="2:64" ht="12" customHeight="1">
      <c r="B316" s="67" t="s">
        <v>547</v>
      </c>
      <c r="C316" s="122">
        <f>IF(ABS('Rentas del trabajo'!C316/'Rentas del trabajo'!C304*100-100)&gt;100,"-",'Rentas del trabajo'!C316/'Rentas del trabajo'!C304*100-100)</f>
        <v>12.079695289158934</v>
      </c>
      <c r="D316" s="122">
        <f>IF(ABS('Rentas del trabajo'!D316/'Rentas del trabajo'!D304*100-100)&gt;100,"-",'Rentas del trabajo'!D316/'Rentas del trabajo'!D304*100-100)</f>
        <v>3.254935266315087</v>
      </c>
      <c r="E316" s="122">
        <f>IF(ABS('Rentas del trabajo'!E316/'Rentas del trabajo'!E304*100-100)&gt;100,"-",'Rentas del trabajo'!E316/'Rentas del trabajo'!E304*100-100)</f>
        <v>3.1799517025181956</v>
      </c>
      <c r="F316" s="122">
        <f>IF(ABS('Rentas del trabajo'!F316/'Rentas del trabajo'!F304*100-100)&gt;100,"-",'Rentas del trabajo'!F316/'Rentas del trabajo'!F304*100-100)</f>
        <v>3.1799517025181956</v>
      </c>
      <c r="G316" s="122"/>
      <c r="H316" s="122">
        <f>IF(ABS('Rentas del trabajo'!H316/'Rentas del trabajo'!H304*100-100)&gt;100,"-",'Rentas del trabajo'!H316/'Rentas del trabajo'!H304*100-100)</f>
        <v>3.4131327464817218</v>
      </c>
      <c r="I316" s="122">
        <f>IF(ABS('Rentas del trabajo'!I316/'Rentas del trabajo'!I304*100-100)&gt;100,"-",'Rentas del trabajo'!I316/'Rentas del trabajo'!I304*100-100)</f>
        <v>-0.76779324530015458</v>
      </c>
      <c r="J316" s="122">
        <f>IF(ABS('Rentas del trabajo'!J316/'Rentas del trabajo'!J304*100-100)&gt;100,"-",'Rentas del trabajo'!J316/'Rentas del trabajo'!J304*100-100)</f>
        <v>5.4403166405753325</v>
      </c>
      <c r="K316" s="122">
        <f>IF(ABS('Rentas del trabajo'!K316/'Rentas del trabajo'!K304*100-100)&gt;100,"-",'Rentas del trabajo'!K316/'Rentas del trabajo'!K304*100-100)</f>
        <v>0.1542987783566474</v>
      </c>
      <c r="L316" s="122">
        <f>IF(ABS('Rentas del trabajo'!L316/'Rentas del trabajo'!L304*100-100)&gt;100,"-",'Rentas del trabajo'!L316/'Rentas del trabajo'!L304*100-100)</f>
        <v>3.7285986301082659</v>
      </c>
      <c r="M316" s="122">
        <f>IF(ABS('Rentas del trabajo'!M316/'Rentas del trabajo'!M304*100-100)&gt;100,"-",'Rentas del trabajo'!M316/'Rentas del trabajo'!M304*100-100)</f>
        <v>2.9734505193836895</v>
      </c>
      <c r="N316" s="122">
        <f>IF(ABS('Rentas del trabajo'!N316/'Rentas del trabajo'!N304*100-100)&gt;100,"-",'Rentas del trabajo'!N316/'Rentas del trabajo'!N304*100-100)</f>
        <v>82.59332042528024</v>
      </c>
      <c r="O316" s="122" t="str">
        <f>IF(ABS('Rentas del trabajo'!O316/'Rentas del trabajo'!O304*100-100)&gt;100,"-",'Rentas del trabajo'!O316/'Rentas del trabajo'!O304*100-100)</f>
        <v>-</v>
      </c>
      <c r="P316" s="122"/>
      <c r="Q316" s="122">
        <f>IF(ABS('Rentas del trabajo'!Q316/'Rentas del trabajo'!Q304*100-100)&gt;100,"-",'Rentas del trabajo'!Q316/'Rentas del trabajo'!Q304*100-100)</f>
        <v>-3.283280309257421</v>
      </c>
      <c r="R316" s="122">
        <f>IF(ABS('Rentas del trabajo'!R316/'Rentas del trabajo'!R304*100-100)&gt;100,"-",'Rentas del trabajo'!R316/'Rentas del trabajo'!R304*100-100)</f>
        <v>5.1641138139153213</v>
      </c>
      <c r="S316" s="122">
        <f>IF(ABS('Rentas del trabajo'!S316/'Rentas del trabajo'!S304*100-100)&gt;100,"-",'Rentas del trabajo'!S316/'Rentas del trabajo'!S304*100-100)</f>
        <v>6.2201642999372524</v>
      </c>
      <c r="T316" s="122">
        <f>IF(ABS('Rentas del trabajo'!T316/'Rentas del trabajo'!T304*100-100)&gt;100,"-",'Rentas del trabajo'!T316/'Rentas del trabajo'!T304*100-100)</f>
        <v>6.2201642999372524</v>
      </c>
      <c r="U316" s="122"/>
      <c r="V316" s="122">
        <f>IF(ABS('Rentas del trabajo'!V316/'Rentas del trabajo'!V304*100-100)&gt;100,"-",'Rentas del trabajo'!V316/'Rentas del trabajo'!V304*100-100)</f>
        <v>2.9887765285947552</v>
      </c>
      <c r="W316" s="122">
        <f>IF(ABS('Rentas del trabajo'!W316/'Rentas del trabajo'!W304*100-100)&gt;100,"-",'Rentas del trabajo'!W316/'Rentas del trabajo'!W304*100-100)</f>
        <v>2.9481528514768911</v>
      </c>
      <c r="X316" s="122">
        <f>IF(ABS('Rentas del trabajo'!X316/'Rentas del trabajo'!X304*100-100)&gt;100,"-",'Rentas del trabajo'!X316/'Rentas del trabajo'!X304*100-100)</f>
        <v>2.3682431779963338</v>
      </c>
      <c r="Y316" s="122">
        <f>IF(ABS('Rentas del trabajo'!Y316/'Rentas del trabajo'!Y304*100-100)&gt;100,"-",'Rentas del trabajo'!Y316/'Rentas del trabajo'!Y304*100-100)</f>
        <v>5.4010239838845564</v>
      </c>
      <c r="Z316" s="122">
        <f>IF(ABS('Rentas del trabajo'!Z316/'Rentas del trabajo'!Z304*100-100)&gt;100,"-",'Rentas del trabajo'!Z316/'Rentas del trabajo'!Z304*100-100)</f>
        <v>5.1874504140357374</v>
      </c>
      <c r="AA316" s="122">
        <f>IF(ABS('Rentas del trabajo'!AA316/'Rentas del trabajo'!AA304*100-100)&gt;100,"-",'Rentas del trabajo'!AA316/'Rentas del trabajo'!AA304*100-100)</f>
        <v>3.2655917348194663</v>
      </c>
      <c r="AB316" s="122">
        <f>IF(ABS('Rentas del trabajo'!AB316/'Rentas del trabajo'!AB304*100-100)&gt;100,"-",'Rentas del trabajo'!AB316/'Rentas del trabajo'!AB304*100-100)</f>
        <v>-43.702858672284798</v>
      </c>
      <c r="AC316" s="122">
        <f>IF(ABS('Rentas del trabajo'!AC316/'Rentas del trabajo'!AC304*100-100)&gt;100,"-",'Rentas del trabajo'!AC316/'Rentas del trabajo'!AC304*100-100)</f>
        <v>-37.479850702976215</v>
      </c>
      <c r="AD316" s="122"/>
      <c r="AE316" s="122">
        <f>IF(ABS('Rentas del trabajo'!AE316/'Rentas del trabajo'!AE304*100-100)&gt;100,"-",'Rentas del trabajo'!AE316/'Rentas del trabajo'!AE304*100-100)</f>
        <v>8.3998047230542596</v>
      </c>
      <c r="AF316" s="122">
        <f>IF(ABS('Rentas del trabajo'!AF316/'Rentas del trabajo'!AF304*100-100)&gt;100,"-",'Rentas del trabajo'!AF316/'Rentas del trabajo'!AF304*100-100)</f>
        <v>8.5871376419521823</v>
      </c>
      <c r="AG316" s="122">
        <f>IF(ABS('Rentas del trabajo'!AG316/'Rentas del trabajo'!AG304*100-100)&gt;100,"-",'Rentas del trabajo'!AG316/'Rentas del trabajo'!AG304*100-100)</f>
        <v>9.597914223010747</v>
      </c>
      <c r="AH316" s="122">
        <f>IF(ABS('Rentas del trabajo'!AH316/'Rentas del trabajo'!AH304*100-100)&gt;100,"-",'Rentas del trabajo'!AH316/'Rentas del trabajo'!AH304*100-100)</f>
        <v>9.597914223010747</v>
      </c>
      <c r="AI316" s="122"/>
      <c r="AJ316" s="122">
        <f>IF(ABS('Rentas del trabajo'!AJ316/'Rentas del trabajo'!AJ304*100-100)&gt;100,"-",'Rentas del trabajo'!AJ316/'Rentas del trabajo'!AJ304*100-100)</f>
        <v>6.5039201854930866</v>
      </c>
      <c r="AK316" s="122">
        <f>IF(ABS('Rentas del trabajo'!AK316/'Rentas del trabajo'!AK304*100-100)&gt;100,"-",'Rentas del trabajo'!AK316/'Rentas del trabajo'!AK304*100-100)</f>
        <v>2.1577238877219713</v>
      </c>
      <c r="AL316" s="122">
        <f>IF(ABS('Rentas del trabajo'!AL316/'Rentas del trabajo'!AL304*100-100)&gt;100,"-",'Rentas del trabajo'!AL316/'Rentas del trabajo'!AL304*100-100)</f>
        <v>7.9373997462734707</v>
      </c>
      <c r="AM316" s="122">
        <f>IF(ABS('Rentas del trabajo'!AM316/'Rentas del trabajo'!AM304*100-100)&gt;100,"-",'Rentas del trabajo'!AM316/'Rentas del trabajo'!AM304*100-100)</f>
        <v>5.5636564762670844</v>
      </c>
      <c r="AN316" s="122">
        <f>IF(ABS('Rentas del trabajo'!AN316/'Rentas del trabajo'!AN304*100-100)&gt;100,"-",'Rentas del trabajo'!AN316/'Rentas del trabajo'!AN304*100-100)</f>
        <v>9.1094682492192476</v>
      </c>
      <c r="AO316" s="122">
        <f>IF(ABS('Rentas del trabajo'!AO316/'Rentas del trabajo'!AO304*100-100)&gt;100,"-",'Rentas del trabajo'!AO316/'Rentas del trabajo'!AO304*100-100)</f>
        <v>6.3361430086030737</v>
      </c>
      <c r="AP316" s="122">
        <f>IF(ABS('Rentas del trabajo'!AP316/'Rentas del trabajo'!AP304*100-100)&gt;100,"-",'Rentas del trabajo'!AP316/'Rentas del trabajo'!AP304*100-100)</f>
        <v>2.7948196547878723</v>
      </c>
      <c r="AQ316" s="122" t="str">
        <f>IF(ABS('Rentas del trabajo'!AQ316/'Rentas del trabajo'!AQ304*100-100)&gt;100,"-",'Rentas del trabajo'!AQ316/'Rentas del trabajo'!AQ304*100-100)</f>
        <v>-</v>
      </c>
      <c r="AR316" s="122"/>
      <c r="AS316" s="122">
        <f>IF(ABS('Rentas del trabajo'!AS316/'Rentas del trabajo'!AS304*100-100)&gt;100,"-",'Rentas del trabajo'!AS316/'Rentas del trabajo'!AS304*100-100)</f>
        <v>8.3998047230542596</v>
      </c>
      <c r="AT316" s="122">
        <f>IF(ABS('Rentas del trabajo'!AT316/'Rentas del trabajo'!AT304*100-100)&gt;100,"-",'Rentas del trabajo'!AT316/'Rentas del trabajo'!AT304*100-100)</f>
        <v>6.3962067070643087</v>
      </c>
      <c r="AU316" s="122">
        <f>IF(ABS('Rentas del trabajo'!AU316/'Rentas del trabajo'!AU304*100-100)&gt;100,"-",'Rentas del trabajo'!AU316/'Rentas del trabajo'!AU304*100-100)</f>
        <v>6.3408494472140973</v>
      </c>
      <c r="AV316" s="122">
        <f>IF(ABS('Rentas del trabajo'!AV316/'Rentas del trabajo'!AV304*100-100)&gt;100,"-",'Rentas del trabajo'!AV316/'Rentas del trabajo'!AV304*100-100)</f>
        <v>6.7480488145765349</v>
      </c>
      <c r="AW316" s="122">
        <f>IF(ABS('Rentas del trabajo'!AW316/'Rentas del trabajo'!AW304*100-100)&gt;100,"-",'Rentas del trabajo'!AW316/'Rentas del trabajo'!AW304*100-100)</f>
        <v>9.8136375969450427</v>
      </c>
      <c r="AX316" s="122"/>
      <c r="AY316" s="122"/>
      <c r="AZ316" s="122">
        <f>IF(ABS('Rentas del trabajo'!AZ316/'Rentas del trabajo'!AZ304*100-100)&gt;100,"-",'Rentas del trabajo'!AZ316/'Rentas del trabajo'!AZ304*100-100)</f>
        <v>-5.8899608287758127</v>
      </c>
      <c r="BA316" s="122">
        <f>IF(ABS('Rentas del trabajo'!BA316/'Rentas del trabajo'!BA304*100-100)&gt;100,"-",'Rentas del trabajo'!BA316/'Rentas del trabajo'!BA304*100-100)</f>
        <v>7.3852861027603183</v>
      </c>
      <c r="BB316" s="122">
        <f>IF(ABS('Rentas del trabajo'!BB316/'Rentas del trabajo'!BB304*100-100)&gt;100,"-",'Rentas del trabajo'!BB316/'Rentas del trabajo'!BB304*100-100)</f>
        <v>-4.2989732325479366</v>
      </c>
      <c r="BC316" s="122">
        <f>+'Rentas del trabajo'!BC316/'Rentas del trabajo'!BC304*100-100</f>
        <v>-16.394665239086876</v>
      </c>
      <c r="BD316" s="122"/>
      <c r="BE316" s="122">
        <f>IF(ABS('Rentas del trabajo'!BE316/'Rentas del trabajo'!BE304*100-100)&gt;100,"-",'Rentas del trabajo'!BE316/'Rentas del trabajo'!BE304*100-100)</f>
        <v>-5.5256694427234834</v>
      </c>
      <c r="BF316" s="122">
        <f>IF(ABS('Rentas del trabajo'!BF316/'Rentas del trabajo'!BF304*100-100)&gt;100,"-",'Rentas del trabajo'!BF316/'Rentas del trabajo'!BF304*100-100)</f>
        <v>-6.2388753060087225</v>
      </c>
      <c r="BG316" s="122">
        <f>IF(ABS('Rentas del trabajo'!BG316/'Rentas del trabajo'!BG304*100-100)&gt;100,"-",'Rentas del trabajo'!BG316/'Rentas del trabajo'!BG304*100-100)</f>
        <v>7.2360910676976857</v>
      </c>
      <c r="BH316" s="122">
        <f>IF(ABS('Rentas del trabajo'!BH316/'Rentas del trabajo'!BH304*100-100)&gt;100,"-",'Rentas del trabajo'!BH316/'Rentas del trabajo'!BH304*100-100)</f>
        <v>-4.336116006298937</v>
      </c>
      <c r="BI316" s="122">
        <f>+'Rentas del trabajo'!BI316/'Rentas del trabajo'!BI304*100-100</f>
        <v>-16.391237663270246</v>
      </c>
      <c r="BJ316" s="122" t="str">
        <f>IF(ABS('Rentas del trabajo'!BJ316/'Rentas del trabajo'!BJ304*100-100)&gt;100,"-",'Rentas del trabajo'!BJ316/'Rentas del trabajo'!BJ304*100-100)</f>
        <v>-</v>
      </c>
      <c r="BK316" s="123"/>
      <c r="BL316" s="123"/>
    </row>
    <row r="317" spans="2:64" ht="12" customHeight="1">
      <c r="B317" s="67" t="s">
        <v>548</v>
      </c>
      <c r="C317" s="122">
        <f>IF(ABS('Rentas del trabajo'!C317/'Rentas del trabajo'!C305*100-100)&gt;100,"-",'Rentas del trabajo'!C317/'Rentas del trabajo'!C305*100-100)</f>
        <v>7.2854779878797444</v>
      </c>
      <c r="D317" s="122">
        <f>IF(ABS('Rentas del trabajo'!D317/'Rentas del trabajo'!D305*100-100)&gt;100,"-",'Rentas del trabajo'!D317/'Rentas del trabajo'!D305*100-100)</f>
        <v>-0.346910603748114</v>
      </c>
      <c r="E317" s="122">
        <f>IF(ABS('Rentas del trabajo'!E317/'Rentas del trabajo'!E305*100-100)&gt;100,"-",'Rentas del trabajo'!E317/'Rentas del trabajo'!E305*100-100)</f>
        <v>-3.5606920306678376</v>
      </c>
      <c r="F317" s="122">
        <f>IF(ABS('Rentas del trabajo'!F317/'Rentas del trabajo'!F305*100-100)&gt;100,"-",'Rentas del trabajo'!F317/'Rentas del trabajo'!F305*100-100)</f>
        <v>-3.5606920306678376</v>
      </c>
      <c r="G317" s="122"/>
      <c r="H317" s="122">
        <f>IF(ABS('Rentas del trabajo'!H317/'Rentas del trabajo'!H305*100-100)&gt;100,"-",'Rentas del trabajo'!H317/'Rentas del trabajo'!H305*100-100)</f>
        <v>5.3171085244313048</v>
      </c>
      <c r="I317" s="122">
        <f>IF(ABS('Rentas del trabajo'!I317/'Rentas del trabajo'!I305*100-100)&gt;100,"-",'Rentas del trabajo'!I317/'Rentas del trabajo'!I305*100-100)</f>
        <v>-0.4849740287739337</v>
      </c>
      <c r="J317" s="122">
        <f>IF(ABS('Rentas del trabajo'!J317/'Rentas del trabajo'!J305*100-100)&gt;100,"-",'Rentas del trabajo'!J317/'Rentas del trabajo'!J305*100-100)</f>
        <v>8.1066871739008661</v>
      </c>
      <c r="K317" s="122">
        <f>IF(ABS('Rentas del trabajo'!K317/'Rentas del trabajo'!K305*100-100)&gt;100,"-",'Rentas del trabajo'!K317/'Rentas del trabajo'!K305*100-100)</f>
        <v>0.54411926591075144</v>
      </c>
      <c r="L317" s="122">
        <f>IF(ABS('Rentas del trabajo'!L317/'Rentas del trabajo'!L305*100-100)&gt;100,"-",'Rentas del trabajo'!L317/'Rentas del trabajo'!L305*100-100)</f>
        <v>3.6342234008517096</v>
      </c>
      <c r="M317" s="122">
        <f>IF(ABS('Rentas del trabajo'!M317/'Rentas del trabajo'!M305*100-100)&gt;100,"-",'Rentas del trabajo'!M317/'Rentas del trabajo'!M305*100-100)</f>
        <v>2.8740655345523862</v>
      </c>
      <c r="N317" s="122">
        <f>IF(ABS('Rentas del trabajo'!N317/'Rentas del trabajo'!N305*100-100)&gt;100,"-",'Rentas del trabajo'!N317/'Rentas del trabajo'!N305*100-100)</f>
        <v>58.664152542950887</v>
      </c>
      <c r="O317" s="122" t="str">
        <f>IF(ABS('Rentas del trabajo'!O317/'Rentas del trabajo'!O305*100-100)&gt;100,"-",'Rentas del trabajo'!O317/'Rentas del trabajo'!O305*100-100)</f>
        <v>-</v>
      </c>
      <c r="P317" s="122"/>
      <c r="Q317" s="122">
        <f>IF(ABS('Rentas del trabajo'!Q317/'Rentas del trabajo'!Q305*100-100)&gt;100,"-",'Rentas del trabajo'!Q317/'Rentas del trabajo'!Q305*100-100)</f>
        <v>-4.6218094045560036</v>
      </c>
      <c r="R317" s="122">
        <f>IF(ABS('Rentas del trabajo'!R317/'Rentas del trabajo'!R305*100-100)&gt;100,"-",'Rentas del trabajo'!R317/'Rentas del trabajo'!R305*100-100)</f>
        <v>1.1703469112296432</v>
      </c>
      <c r="S317" s="122">
        <f>IF(ABS('Rentas del trabajo'!S317/'Rentas del trabajo'!S305*100-100)&gt;100,"-",'Rentas del trabajo'!S317/'Rentas del trabajo'!S305*100-100)</f>
        <v>0.20912655775291</v>
      </c>
      <c r="T317" s="122">
        <f>IF(ABS('Rentas del trabajo'!T317/'Rentas del trabajo'!T305*100-100)&gt;100,"-",'Rentas del trabajo'!T317/'Rentas del trabajo'!T305*100-100)</f>
        <v>0.20912655775291</v>
      </c>
      <c r="U317" s="122"/>
      <c r="V317" s="122">
        <f>IF(ABS('Rentas del trabajo'!V317/'Rentas del trabajo'!V305*100-100)&gt;100,"-",'Rentas del trabajo'!V317/'Rentas del trabajo'!V305*100-100)</f>
        <v>2.2415460301204604</v>
      </c>
      <c r="W317" s="122">
        <f>IF(ABS('Rentas del trabajo'!W317/'Rentas del trabajo'!W305*100-100)&gt;100,"-",'Rentas del trabajo'!W317/'Rentas del trabajo'!W305*100-100)</f>
        <v>3.0035600339215875</v>
      </c>
      <c r="X317" s="122">
        <f>IF(ABS('Rentas del trabajo'!X317/'Rentas del trabajo'!X305*100-100)&gt;100,"-",'Rentas del trabajo'!X317/'Rentas del trabajo'!X305*100-100)</f>
        <v>1.4296459152548096</v>
      </c>
      <c r="Y317" s="122">
        <f>IF(ABS('Rentas del trabajo'!Y317/'Rentas del trabajo'!Y305*100-100)&gt;100,"-",'Rentas del trabajo'!Y317/'Rentas del trabajo'!Y305*100-100)</f>
        <v>4.249059960963919</v>
      </c>
      <c r="Z317" s="122">
        <f>IF(ABS('Rentas del trabajo'!Z317/'Rentas del trabajo'!Z305*100-100)&gt;100,"-",'Rentas del trabajo'!Z317/'Rentas del trabajo'!Z305*100-100)</f>
        <v>5.312533950380697</v>
      </c>
      <c r="AA317" s="122">
        <f>IF(ABS('Rentas del trabajo'!AA317/'Rentas del trabajo'!AA305*100-100)&gt;100,"-",'Rentas del trabajo'!AA317/'Rentas del trabajo'!AA305*100-100)</f>
        <v>3.3978394515009853</v>
      </c>
      <c r="AB317" s="122">
        <f>IF(ABS('Rentas del trabajo'!AB317/'Rentas del trabajo'!AB305*100-100)&gt;100,"-",'Rentas del trabajo'!AB317/'Rentas del trabajo'!AB305*100-100)</f>
        <v>-38.127467470157939</v>
      </c>
      <c r="AC317" s="122">
        <f>IF(ABS('Rentas del trabajo'!AC317/'Rentas del trabajo'!AC305*100-100)&gt;100,"-",'Rentas del trabajo'!AC317/'Rentas del trabajo'!AC305*100-100)</f>
        <v>-27.034229108555081</v>
      </c>
      <c r="AD317" s="122"/>
      <c r="AE317" s="122">
        <f>IF(ABS('Rentas del trabajo'!AE317/'Rentas del trabajo'!AE305*100-100)&gt;100,"-",'Rentas del trabajo'!AE317/'Rentas del trabajo'!AE305*100-100)</f>
        <v>2.3269476765130719</v>
      </c>
      <c r="AF317" s="122">
        <f>IF(ABS('Rentas del trabajo'!AF317/'Rentas del trabajo'!AF305*100-100)&gt;100,"-",'Rentas del trabajo'!AF317/'Rentas del trabajo'!AF305*100-100)</f>
        <v>0.81937624994583302</v>
      </c>
      <c r="AG317" s="122">
        <f>IF(ABS('Rentas del trabajo'!AG317/'Rentas del trabajo'!AG305*100-100)&gt;100,"-",'Rentas del trabajo'!AG317/'Rentas del trabajo'!AG305*100-100)</f>
        <v>-3.3590118255908408</v>
      </c>
      <c r="AH317" s="122">
        <f>IF(ABS('Rentas del trabajo'!AH317/'Rentas del trabajo'!AH305*100-100)&gt;100,"-",'Rentas del trabajo'!AH317/'Rentas del trabajo'!AH305*100-100)</f>
        <v>-3.3590118255908408</v>
      </c>
      <c r="AI317" s="122"/>
      <c r="AJ317" s="122">
        <f>IF(ABS('Rentas del trabajo'!AJ317/'Rentas del trabajo'!AJ305*100-100)&gt;100,"-",'Rentas del trabajo'!AJ317/'Rentas del trabajo'!AJ305*100-100)</f>
        <v>7.6778399895983398</v>
      </c>
      <c r="AK317" s="122">
        <f>IF(ABS('Rentas del trabajo'!AK317/'Rentas del trabajo'!AK305*100-100)&gt;100,"-",'Rentas del trabajo'!AK317/'Rentas del trabajo'!AK305*100-100)</f>
        <v>2.5040195190445047</v>
      </c>
      <c r="AL317" s="122">
        <f>IF(ABS('Rentas del trabajo'!AL317/'Rentas del trabajo'!AL305*100-100)&gt;100,"-",'Rentas del trabajo'!AL317/'Rentas del trabajo'!AL305*100-100)</f>
        <v>9.6522300111998192</v>
      </c>
      <c r="AM317" s="122">
        <f>IF(ABS('Rentas del trabajo'!AM317/'Rentas del trabajo'!AM305*100-100)&gt;100,"-",'Rentas del trabajo'!AM317/'Rentas del trabajo'!AM305*100-100)</f>
        <v>4.8162991807423765</v>
      </c>
      <c r="AN317" s="122">
        <f>IF(ABS('Rentas del trabajo'!AN317/'Rentas del trabajo'!AN305*100-100)&gt;100,"-",'Rentas del trabajo'!AN317/'Rentas del trabajo'!AN305*100-100)</f>
        <v>9.1398267032353715</v>
      </c>
      <c r="AO317" s="122">
        <f>IF(ABS('Rentas del trabajo'!AO317/'Rentas del trabajo'!AO305*100-100)&gt;100,"-",'Rentas del trabajo'!AO317/'Rentas del trabajo'!AO305*100-100)</f>
        <v>6.3695611186483916</v>
      </c>
      <c r="AP317" s="122">
        <f>IF(ABS('Rentas del trabajo'!AP317/'Rentas del trabajo'!AP305*100-100)&gt;100,"-",'Rentas del trabajo'!AP317/'Rentas del trabajo'!AP305*100-100)</f>
        <v>-1.8304706046644981</v>
      </c>
      <c r="AQ317" s="122" t="str">
        <f>IF(ABS('Rentas del trabajo'!AQ317/'Rentas del trabajo'!AQ305*100-100)&gt;100,"-",'Rentas del trabajo'!AQ317/'Rentas del trabajo'!AQ305*100-100)</f>
        <v>-</v>
      </c>
      <c r="AR317" s="122"/>
      <c r="AS317" s="122">
        <f>IF(ABS('Rentas del trabajo'!AS317/'Rentas del trabajo'!AS305*100-100)&gt;100,"-",'Rentas del trabajo'!AS317/'Rentas del trabajo'!AS305*100-100)</f>
        <v>2.3269476765130719</v>
      </c>
      <c r="AT317" s="122">
        <f>IF(ABS('Rentas del trabajo'!AT317/'Rentas del trabajo'!AT305*100-100)&gt;100,"-",'Rentas del trabajo'!AT317/'Rentas del trabajo'!AT305*100-100)</f>
        <v>7.1141622504042203</v>
      </c>
      <c r="AU317" s="122">
        <f>IF(ABS('Rentas del trabajo'!AU317/'Rentas del trabajo'!AU305*100-100)&gt;100,"-",'Rentas del trabajo'!AU317/'Rentas del trabajo'!AU305*100-100)</f>
        <v>6.900478554217429</v>
      </c>
      <c r="AV317" s="122">
        <f>IF(ABS('Rentas del trabajo'!AV317/'Rentas del trabajo'!AV305*100-100)&gt;100,"-",'Rentas del trabajo'!AV317/'Rentas del trabajo'!AV305*100-100)</f>
        <v>8.5344220535098714</v>
      </c>
      <c r="AW317" s="122">
        <f>IF(ABS('Rentas del trabajo'!AW317/'Rentas del trabajo'!AW305*100-100)&gt;100,"-",'Rentas del trabajo'!AW317/'Rentas del trabajo'!AW305*100-100)</f>
        <v>-1.908529836306144</v>
      </c>
      <c r="AX317" s="122"/>
      <c r="AY317" s="122"/>
      <c r="AZ317" s="122">
        <f>IF(ABS('Rentas del trabajo'!AZ317/'Rentas del trabajo'!AZ305*100-100)&gt;100,"-",'Rentas del trabajo'!AZ317/'Rentas del trabajo'!AZ305*100-100)</f>
        <v>8.5440409308538108</v>
      </c>
      <c r="BA317" s="122">
        <f>IF(ABS('Rentas del trabajo'!BA317/'Rentas del trabajo'!BA305*100-100)&gt;100,"-",'Rentas del trabajo'!BA317/'Rentas del trabajo'!BA305*100-100)</f>
        <v>6.2550913668931543</v>
      </c>
      <c r="BB317" s="122">
        <f>IF(ABS('Rentas del trabajo'!BB317/'Rentas del trabajo'!BB305*100-100)&gt;100,"-",'Rentas del trabajo'!BB317/'Rentas del trabajo'!BB305*100-100)</f>
        <v>9.8306277524372376</v>
      </c>
      <c r="BC317" s="122"/>
      <c r="BD317" s="122"/>
      <c r="BE317" s="122">
        <f>IF(ABS('Rentas del trabajo'!BE317/'Rentas del trabajo'!BE305*100-100)&gt;100,"-",'Rentas del trabajo'!BE317/'Rentas del trabajo'!BE305*100-100)</f>
        <v>10.626933869033735</v>
      </c>
      <c r="BF317" s="122">
        <f>IF(ABS('Rentas del trabajo'!BF317/'Rentas del trabajo'!BF305*100-100)&gt;100,"-",'Rentas del trabajo'!BF317/'Rentas del trabajo'!BF305*100-100)</f>
        <v>8.3091499633172248</v>
      </c>
      <c r="BG317" s="122">
        <f>IF(ABS('Rentas del trabajo'!BG317/'Rentas del trabajo'!BG305*100-100)&gt;100,"-",'Rentas del trabajo'!BG317/'Rentas del trabajo'!BG305*100-100)</f>
        <v>6.2881528489299399</v>
      </c>
      <c r="BH317" s="122">
        <f>IF(ABS('Rentas del trabajo'!BH317/'Rentas del trabajo'!BH305*100-100)&gt;100,"-",'Rentas del trabajo'!BH317/'Rentas del trabajo'!BH305*100-100)</f>
        <v>9.3955558750640051</v>
      </c>
      <c r="BI317" s="122"/>
      <c r="BJ317" s="122" t="str">
        <f>IF(ABS('Rentas del trabajo'!BJ317/'Rentas del trabajo'!BJ305*100-100)&gt;100,"-",'Rentas del trabajo'!BJ317/'Rentas del trabajo'!BJ305*100-100)</f>
        <v>-</v>
      </c>
      <c r="BK317" s="123"/>
      <c r="BL317" s="123"/>
    </row>
    <row r="318" spans="2:64" ht="12" customHeight="1">
      <c r="B318" s="67" t="s">
        <v>549</v>
      </c>
      <c r="C318" s="122">
        <f>IF(ABS('Rentas del trabajo'!C318/'Rentas del trabajo'!C306*100-100)&gt;100,"-",'Rentas del trabajo'!C318/'Rentas del trabajo'!C306*100-100)</f>
        <v>-2.1231963510478664</v>
      </c>
      <c r="D318" s="122">
        <f>IF(ABS('Rentas del trabajo'!D318/'Rentas del trabajo'!D306*100-100)&gt;100,"-",'Rentas del trabajo'!D318/'Rentas del trabajo'!D306*100-100)</f>
        <v>-6.4359859637705625</v>
      </c>
      <c r="E318" s="122">
        <f>IF(ABS('Rentas del trabajo'!E318/'Rentas del trabajo'!E306*100-100)&gt;100,"-",'Rentas del trabajo'!E318/'Rentas del trabajo'!E306*100-100)</f>
        <v>-8.7705030941387605</v>
      </c>
      <c r="F318" s="122">
        <f>IF(ABS('Rentas del trabajo'!F318/'Rentas del trabajo'!F306*100-100)&gt;100,"-",'Rentas del trabajo'!F318/'Rentas del trabajo'!F306*100-100)</f>
        <v>-1.4663981487941982</v>
      </c>
      <c r="G318" s="122">
        <f>IF(ABS('Rentas del trabajo'!G318/'Rentas del trabajo'!G306*100-100)&gt;100,"-",'Rentas del trabajo'!G318/'Rentas del trabajo'!G306*100-100)</f>
        <v>-11.66731309154747</v>
      </c>
      <c r="H318" s="122">
        <f>IF(ABS('Rentas del trabajo'!H318/'Rentas del trabajo'!H306*100-100)&gt;100,"-",'Rentas del trabajo'!H318/'Rentas del trabajo'!H306*100-100)</f>
        <v>6.1416909458980484</v>
      </c>
      <c r="I318" s="122">
        <f>IF(ABS('Rentas del trabajo'!I318/'Rentas del trabajo'!I306*100-100)&gt;100,"-",'Rentas del trabajo'!I318/'Rentas del trabajo'!I306*100-100)</f>
        <v>-1.5782408023787298</v>
      </c>
      <c r="J318" s="122">
        <f>IF(ABS('Rentas del trabajo'!J318/'Rentas del trabajo'!J306*100-100)&gt;100,"-",'Rentas del trabajo'!J318/'Rentas del trabajo'!J306*100-100)</f>
        <v>10.521711116184122</v>
      </c>
      <c r="K318" s="122">
        <f>IF(ABS('Rentas del trabajo'!K318/'Rentas del trabajo'!K306*100-100)&gt;100,"-",'Rentas del trabajo'!K318/'Rentas del trabajo'!K306*100-100)</f>
        <v>0.92890386542694614</v>
      </c>
      <c r="L318" s="122">
        <f>IF(ABS('Rentas del trabajo'!L318/'Rentas del trabajo'!L306*100-100)&gt;100,"-",'Rentas del trabajo'!L318/'Rentas del trabajo'!L306*100-100)</f>
        <v>3.8657004898112035</v>
      </c>
      <c r="M318" s="122">
        <f>IF(ABS('Rentas del trabajo'!M318/'Rentas del trabajo'!M306*100-100)&gt;100,"-",'Rentas del trabajo'!M318/'Rentas del trabajo'!M306*100-100)</f>
        <v>3.1229004736392056</v>
      </c>
      <c r="N318" s="122">
        <f>IF(ABS('Rentas del trabajo'!N318/'Rentas del trabajo'!N306*100-100)&gt;100,"-",'Rentas del trabajo'!N318/'Rentas del trabajo'!N306*100-100)</f>
        <v>12.472449765833261</v>
      </c>
      <c r="O318" s="122" t="str">
        <f>IF(ABS('Rentas del trabajo'!O318/'Rentas del trabajo'!O306*100-100)&gt;100,"-",'Rentas del trabajo'!O318/'Rentas del trabajo'!O306*100-100)</f>
        <v>-</v>
      </c>
      <c r="P318" s="122"/>
      <c r="Q318" s="122">
        <f>IF(ABS('Rentas del trabajo'!Q318/'Rentas del trabajo'!Q306*100-100)&gt;100,"-",'Rentas del trabajo'!Q318/'Rentas del trabajo'!Q306*100-100)</f>
        <v>2.9209383628865453</v>
      </c>
      <c r="R318" s="122">
        <f>IF(ABS('Rentas del trabajo'!R318/'Rentas del trabajo'!R306*100-100)&gt;100,"-",'Rentas del trabajo'!R318/'Rentas del trabajo'!R306*100-100)</f>
        <v>6.9638545000939303</v>
      </c>
      <c r="S318" s="122">
        <f>IF(ABS('Rentas del trabajo'!S318/'Rentas del trabajo'!S306*100-100)&gt;100,"-",'Rentas del trabajo'!S318/'Rentas del trabajo'!S306*100-100)</f>
        <v>6.9264720890895148</v>
      </c>
      <c r="T318" s="122">
        <f>IF(ABS('Rentas del trabajo'!T318/'Rentas del trabajo'!T306*100-100)&gt;100,"-",'Rentas del trabajo'!T318/'Rentas del trabajo'!T306*100-100)</f>
        <v>5.5083503760013031</v>
      </c>
      <c r="U318" s="122">
        <f>IF(ABS('Rentas del trabajo'!U318/'Rentas del trabajo'!U306*100-100)&gt;100,"-",'Rentas del trabajo'!U318/'Rentas del trabajo'!U306*100-100)</f>
        <v>5.7357609364429436</v>
      </c>
      <c r="V318" s="122">
        <f>IF(ABS('Rentas del trabajo'!V318/'Rentas del trabajo'!V306*100-100)&gt;100,"-",'Rentas del trabajo'!V318/'Rentas del trabajo'!V306*100-100)</f>
        <v>3.3637301095248802</v>
      </c>
      <c r="W318" s="122">
        <f>IF(ABS('Rentas del trabajo'!W318/'Rentas del trabajo'!W306*100-100)&gt;100,"-",'Rentas del trabajo'!W318/'Rentas del trabajo'!W306*100-100)</f>
        <v>3.5501824240510587</v>
      </c>
      <c r="X318" s="122">
        <f>IF(ABS('Rentas del trabajo'!X318/'Rentas del trabajo'!X306*100-100)&gt;100,"-",'Rentas del trabajo'!X318/'Rentas del trabajo'!X306*100-100)</f>
        <v>2.1652751465429958</v>
      </c>
      <c r="Y318" s="122">
        <f>IF(ABS('Rentas del trabajo'!Y318/'Rentas del trabajo'!Y306*100-100)&gt;100,"-",'Rentas del trabajo'!Y318/'Rentas del trabajo'!Y306*100-100)</f>
        <v>4.9009398191791149</v>
      </c>
      <c r="Z318" s="122">
        <f>IF(ABS('Rentas del trabajo'!Z318/'Rentas del trabajo'!Z306*100-100)&gt;100,"-",'Rentas del trabajo'!Z318/'Rentas del trabajo'!Z306*100-100)</f>
        <v>5.0379141607908053</v>
      </c>
      <c r="AA318" s="122">
        <f>IF(ABS('Rentas del trabajo'!AA318/'Rentas del trabajo'!AA306*100-100)&gt;100,"-",'Rentas del trabajo'!AA318/'Rentas del trabajo'!AA306*100-100)</f>
        <v>3.1096260101755462</v>
      </c>
      <c r="AB318" s="122">
        <f>IF(ABS('Rentas del trabajo'!AB318/'Rentas del trabajo'!AB306*100-100)&gt;100,"-",'Rentas del trabajo'!AB318/'Rentas del trabajo'!AB306*100-100)</f>
        <v>-13.40393960882156</v>
      </c>
      <c r="AC318" s="122">
        <f>IF(ABS('Rentas del trabajo'!AC318/'Rentas del trabajo'!AC306*100-100)&gt;100,"-",'Rentas del trabajo'!AC318/'Rentas del trabajo'!AC306*100-100)</f>
        <v>-21.040244945327942</v>
      </c>
      <c r="AD318" s="122"/>
      <c r="AE318" s="122">
        <f>IF(ABS('Rentas del trabajo'!AE318/'Rentas del trabajo'!AE306*100-100)&gt;100,"-",'Rentas del trabajo'!AE318/'Rentas del trabajo'!AE306*100-100)</f>
        <v>0.7357247551015007</v>
      </c>
      <c r="AF318" s="122">
        <f>IF(ABS('Rentas del trabajo'!AF318/'Rentas del trabajo'!AF306*100-100)&gt;100,"-",'Rentas del trabajo'!AF318/'Rentas del trabajo'!AF306*100-100)</f>
        <v>7.967583815995738E-2</v>
      </c>
      <c r="AG318" s="122">
        <f>IF(ABS('Rentas del trabajo'!AG318/'Rentas del trabajo'!AG306*100-100)&gt;100,"-",'Rentas del trabajo'!AG318/'Rentas del trabajo'!AG306*100-100)</f>
        <v>-2.4515174539374982</v>
      </c>
      <c r="AH318" s="122">
        <f>IF(ABS('Rentas del trabajo'!AH318/'Rentas del trabajo'!AH306*100-100)&gt;100,"-",'Rentas del trabajo'!AH318/'Rentas del trabajo'!AH306*100-100)</f>
        <v>3.9611778792643264</v>
      </c>
      <c r="AI318" s="122">
        <f>IF(ABS('Rentas del trabajo'!AI318/'Rentas del trabajo'!AI306*100-100)&gt;100,"-",'Rentas del trabajo'!AI318/'Rentas del trabajo'!AI306*100-100)</f>
        <v>-6.6007613417420004</v>
      </c>
      <c r="AJ318" s="122">
        <f>IF(ABS('Rentas del trabajo'!AJ318/'Rentas del trabajo'!AJ306*100-100)&gt;100,"-",'Rentas del trabajo'!AJ318/'Rentas del trabajo'!AJ306*100-100)</f>
        <v>9.7120109630040758</v>
      </c>
      <c r="AK318" s="122">
        <f>IF(ABS('Rentas del trabajo'!AK318/'Rentas del trabajo'!AK306*100-100)&gt;100,"-",'Rentas del trabajo'!AK318/'Rentas del trabajo'!AK306*100-100)</f>
        <v>1.9159111940970917</v>
      </c>
      <c r="AL318" s="122">
        <f>IF(ABS('Rentas del trabajo'!AL318/'Rentas del trabajo'!AL306*100-100)&gt;100,"-",'Rentas del trabajo'!AL318/'Rentas del trabajo'!AL306*100-100)</f>
        <v>12.914810258516908</v>
      </c>
      <c r="AM318" s="122">
        <f>IF(ABS('Rentas del trabajo'!AM318/'Rentas del trabajo'!AM306*100-100)&gt;100,"-",'Rentas del trabajo'!AM318/'Rentas del trabajo'!AM306*100-100)</f>
        <v>5.8753687040286735</v>
      </c>
      <c r="AN318" s="122">
        <f>IF(ABS('Rentas del trabajo'!AN318/'Rentas del trabajo'!AN306*100-100)&gt;100,"-",'Rentas del trabajo'!AN318/'Rentas del trabajo'!AN306*100-100)</f>
        <v>9.098365322991981</v>
      </c>
      <c r="AO318" s="122">
        <f>IF(ABS('Rentas del trabajo'!AO318/'Rentas del trabajo'!AO306*100-100)&gt;100,"-",'Rentas del trabajo'!AO318/'Rentas del trabajo'!AO306*100-100)</f>
        <v>6.3296370092149346</v>
      </c>
      <c r="AP318" s="122">
        <f>IF(ABS('Rentas del trabajo'!AP318/'Rentas del trabajo'!AP306*100-100)&gt;100,"-",'Rentas del trabajo'!AP318/'Rentas del trabajo'!AP306*100-100)</f>
        <v>-2.6032894773411925</v>
      </c>
      <c r="AQ318" s="122">
        <f>IF(ABS('Rentas del trabajo'!AQ318/'Rentas del trabajo'!AQ306*100-100)&gt;100,"-",'Rentas del trabajo'!AQ318/'Rentas del trabajo'!AQ306*100-100)</f>
        <v>81.827016520894091</v>
      </c>
      <c r="AR318" s="122"/>
      <c r="AS318" s="122">
        <f>IF(ABS('Rentas del trabajo'!AS318/'Rentas del trabajo'!AS306*100-100)&gt;100,"-",'Rentas del trabajo'!AS318/'Rentas del trabajo'!AS306*100-100)</f>
        <v>0.7357247551015007</v>
      </c>
      <c r="AT318" s="122">
        <f>IF(ABS('Rentas del trabajo'!AT318/'Rentas del trabajo'!AT306*100-100)&gt;100,"-",'Rentas del trabajo'!AT318/'Rentas del trabajo'!AT306*100-100)</f>
        <v>8.3405592225714713</v>
      </c>
      <c r="AU318" s="122">
        <f>IF(ABS('Rentas del trabajo'!AU318/'Rentas del trabajo'!AU306*100-100)&gt;100,"-",'Rentas del trabajo'!AU318/'Rentas del trabajo'!AU306*100-100)</f>
        <v>8.7183305943576954</v>
      </c>
      <c r="AV318" s="122">
        <f>IF(ABS('Rentas del trabajo'!AV318/'Rentas del trabajo'!AV306*100-100)&gt;100,"-",'Rentas del trabajo'!AV318/'Rentas del trabajo'!AV306*100-100)</f>
        <v>6.873932490180664</v>
      </c>
      <c r="AW318" s="122">
        <f>IF(ABS('Rentas del trabajo'!AW318/'Rentas del trabajo'!AW306*100-100)&gt;100,"-",'Rentas del trabajo'!AW318/'Rentas del trabajo'!AW306*100-100)</f>
        <v>4.8124946365742289</v>
      </c>
      <c r="AX318" s="122">
        <f>+'Rentas del trabajo'!AX318/'Rentas del trabajo'!AX306*100-100</f>
        <v>-6.2169342710243143</v>
      </c>
      <c r="AY318" s="122"/>
      <c r="AZ318" s="122">
        <f>IF(ABS('Rentas del trabajo'!AZ318/'Rentas del trabajo'!AZ306*100-100)&gt;100,"-",'Rentas del trabajo'!AZ318/'Rentas del trabajo'!AZ306*100-100)</f>
        <v>2.3781753563501269</v>
      </c>
      <c r="BA318" s="122">
        <f>IF(ABS('Rentas del trabajo'!BA318/'Rentas del trabajo'!BA306*100-100)&gt;100,"-",'Rentas del trabajo'!BA318/'Rentas del trabajo'!BA306*100-100)</f>
        <v>7.0909248906525875</v>
      </c>
      <c r="BB318" s="122">
        <f>IF(ABS('Rentas del trabajo'!BB318/'Rentas del trabajo'!BB306*100-100)&gt;100,"-",'Rentas del trabajo'!BB318/'Rentas del trabajo'!BB306*100-100)</f>
        <v>-0.85822123186493116</v>
      </c>
      <c r="BC318" s="122"/>
      <c r="BD318" s="122"/>
      <c r="BE318" s="122">
        <f>IF(ABS('Rentas del trabajo'!BE318/'Rentas del trabajo'!BE306*100-100)&gt;100,"-",'Rentas del trabajo'!BE318/'Rentas del trabajo'!BE306*100-100)</f>
        <v>2.7640100725708123</v>
      </c>
      <c r="BF318" s="122">
        <f>IF(ABS('Rentas del trabajo'!BF318/'Rentas del trabajo'!BF306*100-100)&gt;100,"-",'Rentas del trabajo'!BF318/'Rentas del trabajo'!BF306*100-100)</f>
        <v>1.6165261483344722</v>
      </c>
      <c r="BG318" s="122">
        <f>IF(ABS('Rentas del trabajo'!BG318/'Rentas del trabajo'!BG306*100-100)&gt;100,"-",'Rentas del trabajo'!BG318/'Rentas del trabajo'!BG306*100-100)</f>
        <v>5.9451074152202068</v>
      </c>
      <c r="BH318" s="122">
        <f>IF(ABS('Rentas del trabajo'!BH318/'Rentas del trabajo'!BH306*100-100)&gt;100,"-",'Rentas del trabajo'!BH318/'Rentas del trabajo'!BH306*100-100)</f>
        <v>-1.2097402109773014</v>
      </c>
      <c r="BI318" s="122"/>
      <c r="BJ318" s="122" t="str">
        <f>IF(ABS('Rentas del trabajo'!BJ318/'Rentas del trabajo'!BJ306*100-100)&gt;100,"-",'Rentas del trabajo'!BJ318/'Rentas del trabajo'!BJ306*100-100)</f>
        <v>-</v>
      </c>
      <c r="BK318" s="123"/>
      <c r="BL318" s="123"/>
    </row>
    <row r="319" spans="2:64" ht="12" customHeight="1">
      <c r="B319" s="67" t="s">
        <v>550</v>
      </c>
      <c r="C319" s="122">
        <f>IF(ABS('Rentas del trabajo'!C319/'Rentas del trabajo'!C307*100-100)&gt;100,"-",'Rentas del trabajo'!C319/'Rentas del trabajo'!C307*100-100)</f>
        <v>4.8943936498789355</v>
      </c>
      <c r="D319" s="122">
        <f>IF(ABS('Rentas del trabajo'!D319/'Rentas del trabajo'!D307*100-100)&gt;100,"-",'Rentas del trabajo'!D319/'Rentas del trabajo'!D307*100-100)</f>
        <v>-0.19278447401663357</v>
      </c>
      <c r="E319" s="122">
        <f>IF(ABS('Rentas del trabajo'!E319/'Rentas del trabajo'!E307*100-100)&gt;100,"-",'Rentas del trabajo'!E319/'Rentas del trabajo'!E307*100-100)</f>
        <v>-3.4516781553140703</v>
      </c>
      <c r="F319" s="122">
        <f>IF(ABS('Rentas del trabajo'!F319/'Rentas del trabajo'!F307*100-100)&gt;100,"-",'Rentas del trabajo'!F319/'Rentas del trabajo'!F307*100-100)</f>
        <v>-3.4516781553140703</v>
      </c>
      <c r="G319" s="122"/>
      <c r="H319" s="122">
        <f>IF(ABS('Rentas del trabajo'!H319/'Rentas del trabajo'!H307*100-100)&gt;100,"-",'Rentas del trabajo'!H319/'Rentas del trabajo'!H307*100-100)</f>
        <v>5.6722855986556198</v>
      </c>
      <c r="I319" s="122">
        <f>IF(ABS('Rentas del trabajo'!I319/'Rentas del trabajo'!I307*100-100)&gt;100,"-",'Rentas del trabajo'!I319/'Rentas del trabajo'!I307*100-100)</f>
        <v>0.80463104998871415</v>
      </c>
      <c r="J319" s="122">
        <f>IF(ABS('Rentas del trabajo'!J319/'Rentas del trabajo'!J307*100-100)&gt;100,"-",'Rentas del trabajo'!J319/'Rentas del trabajo'!J307*100-100)</f>
        <v>8.3341621838314524</v>
      </c>
      <c r="K319" s="122">
        <f>IF(ABS('Rentas del trabajo'!K319/'Rentas del trabajo'!K307*100-100)&gt;100,"-",'Rentas del trabajo'!K319/'Rentas del trabajo'!K307*100-100)</f>
        <v>-9.0925622840529741E-3</v>
      </c>
      <c r="L319" s="122">
        <f>IF(ABS('Rentas del trabajo'!L319/'Rentas del trabajo'!L307*100-100)&gt;100,"-",'Rentas del trabajo'!L319/'Rentas del trabajo'!L307*100-100)</f>
        <v>3.5822286099087819</v>
      </c>
      <c r="M319" s="122">
        <f>IF(ABS('Rentas del trabajo'!M319/'Rentas del trabajo'!M307*100-100)&gt;100,"-",'Rentas del trabajo'!M319/'Rentas del trabajo'!M307*100-100)</f>
        <v>2.8274700571035822</v>
      </c>
      <c r="N319" s="122">
        <f>IF(ABS('Rentas del trabajo'!N319/'Rentas del trabajo'!N307*100-100)&gt;100,"-",'Rentas del trabajo'!N319/'Rentas del trabajo'!N307*100-100)</f>
        <v>33.48948374761008</v>
      </c>
      <c r="O319" s="122" t="str">
        <f>IF(ABS('Rentas del trabajo'!O319/'Rentas del trabajo'!O307*100-100)&gt;100,"-",'Rentas del trabajo'!O319/'Rentas del trabajo'!O307*100-100)</f>
        <v>-</v>
      </c>
      <c r="P319" s="122"/>
      <c r="Q319" s="122">
        <f>IF(ABS('Rentas del trabajo'!Q319/'Rentas del trabajo'!Q307*100-100)&gt;100,"-",'Rentas del trabajo'!Q319/'Rentas del trabajo'!Q307*100-100)</f>
        <v>-2.1927103845161753</v>
      </c>
      <c r="R319" s="122">
        <f>IF(ABS('Rentas del trabajo'!R319/'Rentas del trabajo'!R307*100-100)&gt;100,"-",'Rentas del trabajo'!R319/'Rentas del trabajo'!R307*100-100)</f>
        <v>1.5644423004938375</v>
      </c>
      <c r="S319" s="122">
        <f>IF(ABS('Rentas del trabajo'!S319/'Rentas del trabajo'!S307*100-100)&gt;100,"-",'Rentas del trabajo'!S319/'Rentas del trabajo'!S307*100-100)</f>
        <v>1.5593378221784917</v>
      </c>
      <c r="T319" s="122">
        <f>IF(ABS('Rentas del trabajo'!T319/'Rentas del trabajo'!T307*100-100)&gt;100,"-",'Rentas del trabajo'!T319/'Rentas del trabajo'!T307*100-100)</f>
        <v>1.5593378221784917</v>
      </c>
      <c r="U319" s="122"/>
      <c r="V319" s="122">
        <f>IF(ABS('Rentas del trabajo'!V319/'Rentas del trabajo'!V307*100-100)&gt;100,"-",'Rentas del trabajo'!V319/'Rentas del trabajo'!V307*100-100)</f>
        <v>1.049247858008556</v>
      </c>
      <c r="W319" s="122">
        <f>IF(ABS('Rentas del trabajo'!W319/'Rentas del trabajo'!W307*100-100)&gt;100,"-",'Rentas del trabajo'!W319/'Rentas del trabajo'!W307*100-100)</f>
        <v>1.5206972498647389</v>
      </c>
      <c r="X319" s="122">
        <f>IF(ABS('Rentas del trabajo'!X319/'Rentas del trabajo'!X307*100-100)&gt;100,"-",'Rentas del trabajo'!X319/'Rentas del trabajo'!X307*100-100)</f>
        <v>0.34697421159552277</v>
      </c>
      <c r="Y319" s="122">
        <f>IF(ABS('Rentas del trabajo'!Y319/'Rentas del trabajo'!Y307*100-100)&gt;100,"-",'Rentas del trabajo'!Y319/'Rentas del trabajo'!Y307*100-100)</f>
        <v>2.5855207302583239</v>
      </c>
      <c r="Z319" s="122">
        <f>IF(ABS('Rentas del trabajo'!Z319/'Rentas del trabajo'!Z307*100-100)&gt;100,"-",'Rentas del trabajo'!Z319/'Rentas del trabajo'!Z307*100-100)</f>
        <v>5.4188928496287048</v>
      </c>
      <c r="AA319" s="122">
        <f>IF(ABS('Rentas del trabajo'!AA319/'Rentas del trabajo'!AA307*100-100)&gt;100,"-",'Rentas del trabajo'!AA319/'Rentas del trabajo'!AA307*100-100)</f>
        <v>3.5190118647766724</v>
      </c>
      <c r="AB319" s="122">
        <f>IF(ABS('Rentas del trabajo'!AB319/'Rentas del trabajo'!AB307*100-100)&gt;100,"-",'Rentas del trabajo'!AB319/'Rentas del trabajo'!AB307*100-100)</f>
        <v>-27.38938756860702</v>
      </c>
      <c r="AC319" s="122">
        <f>IF(ABS('Rentas del trabajo'!AC319/'Rentas del trabajo'!AC307*100-100)&gt;100,"-",'Rentas del trabajo'!AC319/'Rentas del trabajo'!AC307*100-100)</f>
        <v>-17.321364047029249</v>
      </c>
      <c r="AD319" s="122"/>
      <c r="AE319" s="122">
        <f>IF(ABS('Rentas del trabajo'!AE319/'Rentas del trabajo'!AE307*100-100)&gt;100,"-",'Rentas del trabajo'!AE319/'Rentas del trabajo'!AE307*100-100)</f>
        <v>2.5943633875427565</v>
      </c>
      <c r="AF319" s="122">
        <f>IF(ABS('Rentas del trabajo'!AF319/'Rentas del trabajo'!AF307*100-100)&gt;100,"-",'Rentas del trabajo'!AF319/'Rentas del trabajo'!AF307*100-100)</f>
        <v>1.368641824616887</v>
      </c>
      <c r="AG319" s="122">
        <f>IF(ABS('Rentas del trabajo'!AG319/'Rentas del trabajo'!AG307*100-100)&gt;100,"-",'Rentas del trabajo'!AG319/'Rentas del trabajo'!AG307*100-100)</f>
        <v>-1.9461636561112812</v>
      </c>
      <c r="AH319" s="122">
        <f>IF(ABS('Rentas del trabajo'!AH319/'Rentas del trabajo'!AH307*100-100)&gt;100,"-",'Rentas del trabajo'!AH319/'Rentas del trabajo'!AH307*100-100)</f>
        <v>-1.9461636561112812</v>
      </c>
      <c r="AI319" s="122"/>
      <c r="AJ319" s="122">
        <f>IF(ABS('Rentas del trabajo'!AJ319/'Rentas del trabajo'!AJ307*100-100)&gt;100,"-",'Rentas del trabajo'!AJ319/'Rentas del trabajo'!AJ307*100-100)</f>
        <v>6.7810497918082007</v>
      </c>
      <c r="AK319" s="122">
        <f>IF(ABS('Rentas del trabajo'!AK319/'Rentas del trabajo'!AK307*100-100)&gt;100,"-",'Rentas del trabajo'!AK319/'Rentas del trabajo'!AK307*100-100)</f>
        <v>2.3375643021021943</v>
      </c>
      <c r="AL319" s="122">
        <f>IF(ABS('Rentas del trabajo'!AL319/'Rentas del trabajo'!AL307*100-100)&gt;100,"-",'Rentas del trabajo'!AL319/'Rentas del trabajo'!AL307*100-100)</f>
        <v>8.7100537889574383</v>
      </c>
      <c r="AM319" s="122">
        <f>IF(ABS('Rentas del trabajo'!AM319/'Rentas del trabajo'!AM307*100-100)&gt;100,"-",'Rentas del trabajo'!AM319/'Rentas del trabajo'!AM307*100-100)</f>
        <v>2.5761930778915456</v>
      </c>
      <c r="AN319" s="122">
        <f>IF(ABS('Rentas del trabajo'!AN319/'Rentas del trabajo'!AN307*100-100)&gt;100,"-",'Rentas del trabajo'!AN319/'Rentas del trabajo'!AN307*100-100)</f>
        <v>9.1952385895371691</v>
      </c>
      <c r="AO319" s="122">
        <f>IF(ABS('Rentas del trabajo'!AO319/'Rentas del trabajo'!AO307*100-100)&gt;100,"-",'Rentas del trabajo'!AO319/'Rentas del trabajo'!AO307*100-100)</f>
        <v>6.4459809286627348</v>
      </c>
      <c r="AP319" s="122">
        <f>IF(ABS('Rentas del trabajo'!AP319/'Rentas del trabajo'!AP307*100-100)&gt;100,"-",'Rentas del trabajo'!AP319/'Rentas del trabajo'!AP307*100-100)</f>
        <v>-3.0724683193555222</v>
      </c>
      <c r="AQ319" s="122">
        <f>IF(ABS('Rentas del trabajo'!AQ319/'Rentas del trabajo'!AQ307*100-100)&gt;100,"-",'Rentas del trabajo'!AQ319/'Rentas del trabajo'!AQ307*100-100)</f>
        <v>78.427205100956456</v>
      </c>
      <c r="AR319" s="122"/>
      <c r="AS319" s="122">
        <f>IF(ABS('Rentas del trabajo'!AS319/'Rentas del trabajo'!AS307*100-100)&gt;100,"-",'Rentas del trabajo'!AS319/'Rentas del trabajo'!AS307*100-100)</f>
        <v>2.5943633875427565</v>
      </c>
      <c r="AT319" s="122">
        <f>IF(ABS('Rentas del trabajo'!AT319/'Rentas del trabajo'!AT307*100-100)&gt;100,"-",'Rentas del trabajo'!AT319/'Rentas del trabajo'!AT307*100-100)</f>
        <v>6.5340105223275771</v>
      </c>
      <c r="AU319" s="122">
        <f>IF(ABS('Rentas del trabajo'!AU319/'Rentas del trabajo'!AU307*100-100)&gt;100,"-",'Rentas del trabajo'!AU319/'Rentas del trabajo'!AU307*100-100)</f>
        <v>6.8898756601710289</v>
      </c>
      <c r="AV319" s="122">
        <f>IF(ABS('Rentas del trabajo'!AV319/'Rentas del trabajo'!AV307*100-100)&gt;100,"-",'Rentas del trabajo'!AV319/'Rentas del trabajo'!AV307*100-100)</f>
        <v>4.2386628363990866</v>
      </c>
      <c r="AW319" s="122">
        <f>IF(ABS('Rentas del trabajo'!AW319/'Rentas del trabajo'!AW307*100-100)&gt;100,"-",'Rentas del trabajo'!AW319/'Rentas del trabajo'!AW307*100-100)</f>
        <v>-0.79933105393705262</v>
      </c>
      <c r="AX319" s="122"/>
      <c r="AY319" s="122"/>
      <c r="AZ319" s="122">
        <f>IF(ABS('Rentas del trabajo'!AZ319/'Rentas del trabajo'!AZ307*100-100)&gt;100,"-",'Rentas del trabajo'!AZ319/'Rentas del trabajo'!AZ307*100-100)</f>
        <v>0.88818188163448042</v>
      </c>
      <c r="BA319" s="122">
        <f>IF(ABS('Rentas del trabajo'!BA319/'Rentas del trabajo'!BA307*100-100)&gt;100,"-",'Rentas del trabajo'!BA319/'Rentas del trabajo'!BA307*100-100)</f>
        <v>8.5824557967516029</v>
      </c>
      <c r="BB319" s="122">
        <f>IF(ABS('Rentas del trabajo'!BB319/'Rentas del trabajo'!BB307*100-100)&gt;100,"-",'Rentas del trabajo'!BB319/'Rentas del trabajo'!BB307*100-100)</f>
        <v>5.2467450878036317</v>
      </c>
      <c r="BC319" s="122">
        <f>+'Rentas del trabajo'!BC319/'Rentas del trabajo'!BC307*100-100</f>
        <v>-5.5180089582326559</v>
      </c>
      <c r="BD319" s="122"/>
      <c r="BE319" s="122">
        <f>IF(ABS('Rentas del trabajo'!BE319/'Rentas del trabajo'!BE307*100-100)&gt;100,"-",'Rentas del trabajo'!BE319/'Rentas del trabajo'!BE307*100-100)</f>
        <v>4.1268646718585273</v>
      </c>
      <c r="BF319" s="122">
        <f>IF(ABS('Rentas del trabajo'!BF319/'Rentas del trabajo'!BF307*100-100)&gt;100,"-",'Rentas del trabajo'!BF319/'Rentas del trabajo'!BF307*100-100)</f>
        <v>1.1852896880627952</v>
      </c>
      <c r="BG319" s="122">
        <f>IF(ABS('Rentas del trabajo'!BG319/'Rentas del trabajo'!BG307*100-100)&gt;100,"-",'Rentas del trabajo'!BG319/'Rentas del trabajo'!BG307*100-100)</f>
        <v>9.7566104069519923</v>
      </c>
      <c r="BH319" s="122">
        <f>IF(ABS('Rentas del trabajo'!BH319/'Rentas del trabajo'!BH307*100-100)&gt;100,"-",'Rentas del trabajo'!BH319/'Rentas del trabajo'!BH307*100-100)</f>
        <v>5.5069906914400235</v>
      </c>
      <c r="BI319" s="122">
        <f>+'Rentas del trabajo'!BI319/'Rentas del trabajo'!BI307*100-100</f>
        <v>-5.1790142563444164</v>
      </c>
      <c r="BJ319" s="122" t="str">
        <f>IF(ABS('Rentas del trabajo'!BJ319/'Rentas del trabajo'!BJ307*100-100)&gt;100,"-",'Rentas del trabajo'!BJ319/'Rentas del trabajo'!BJ307*100-100)</f>
        <v>-</v>
      </c>
      <c r="BK319" s="123"/>
      <c r="BL319" s="123"/>
    </row>
    <row r="320" spans="2:64" ht="12" customHeight="1">
      <c r="B320" s="67" t="s">
        <v>655</v>
      </c>
      <c r="C320" s="122">
        <f>IF(ABS('Rentas del trabajo'!C320/'Rentas del trabajo'!C308*100-100)&gt;100,"-",'Rentas del trabajo'!C320/'Rentas del trabajo'!C308*100-100)</f>
        <v>5.9942692052070896</v>
      </c>
      <c r="D320" s="122">
        <f>IF(ABS('Rentas del trabajo'!D320/'Rentas del trabajo'!D308*100-100)&gt;100,"-",'Rentas del trabajo'!D320/'Rentas del trabajo'!D308*100-100)</f>
        <v>2.8233653016035447</v>
      </c>
      <c r="E320" s="122">
        <f>IF(ABS('Rentas del trabajo'!E320/'Rentas del trabajo'!E308*100-100)&gt;100,"-",'Rentas del trabajo'!E320/'Rentas del trabajo'!E308*100-100)</f>
        <v>-1.8508861489304422</v>
      </c>
      <c r="F320" s="122">
        <f>IF(ABS('Rentas del trabajo'!F320/'Rentas del trabajo'!F308*100-100)&gt;100,"-",'Rentas del trabajo'!F320/'Rentas del trabajo'!F308*100-100)</f>
        <v>-1.8508861489304422</v>
      </c>
      <c r="G320" s="122"/>
      <c r="H320" s="122">
        <f>IF(ABS('Rentas del trabajo'!H320/'Rentas del trabajo'!H308*100-100)&gt;100,"-",'Rentas del trabajo'!H320/'Rentas del trabajo'!H308*100-100)</f>
        <v>11.425896440511394</v>
      </c>
      <c r="I320" s="122">
        <f>IF(ABS('Rentas del trabajo'!I320/'Rentas del trabajo'!I308*100-100)&gt;100,"-",'Rentas del trabajo'!I320/'Rentas del trabajo'!I308*100-100)</f>
        <v>15.538460886826911</v>
      </c>
      <c r="J320" s="122">
        <f>IF(ABS('Rentas del trabajo'!J320/'Rentas del trabajo'!J308*100-100)&gt;100,"-",'Rentas del trabajo'!J320/'Rentas del trabajo'!J308*100-100)</f>
        <v>11.670475217013404</v>
      </c>
      <c r="K320" s="122">
        <f>IF(ABS('Rentas del trabajo'!K320/'Rentas del trabajo'!K308*100-100)&gt;100,"-",'Rentas del trabajo'!K320/'Rentas del trabajo'!K308*100-100)</f>
        <v>4.6238005612950275</v>
      </c>
      <c r="L320" s="122">
        <f>IF(ABS('Rentas del trabajo'!L320/'Rentas del trabajo'!L308*100-100)&gt;100,"-",'Rentas del trabajo'!L320/'Rentas del trabajo'!L308*100-100)</f>
        <v>3.3023028106683512</v>
      </c>
      <c r="M320" s="122">
        <f>IF(ABS('Rentas del trabajo'!M320/'Rentas del trabajo'!M308*100-100)&gt;100,"-",'Rentas del trabajo'!M320/'Rentas del trabajo'!M308*100-100)</f>
        <v>2.8818308591735331</v>
      </c>
      <c r="N320" s="122">
        <f>IF(ABS('Rentas del trabajo'!N320/'Rentas del trabajo'!N308*100-100)&gt;100,"-",'Rentas del trabajo'!N320/'Rentas del trabajo'!N308*100-100)</f>
        <v>32.791878723222453</v>
      </c>
      <c r="O320" s="122" t="str">
        <f>IF(ABS('Rentas del trabajo'!O320/'Rentas del trabajo'!O308*100-100)&gt;100,"-",'Rentas del trabajo'!O320/'Rentas del trabajo'!O308*100-100)</f>
        <v>-</v>
      </c>
      <c r="P320" s="122"/>
      <c r="Q320" s="122">
        <f>IF(ABS('Rentas del trabajo'!Q320/'Rentas del trabajo'!Q308*100-100)&gt;100,"-",'Rentas del trabajo'!Q320/'Rentas del trabajo'!Q308*100-100)</f>
        <v>0.47493441286405869</v>
      </c>
      <c r="R320" s="122">
        <f>IF(ABS('Rentas del trabajo'!R320/'Rentas del trabajo'!R308*100-100)&gt;100,"-",'Rentas del trabajo'!R320/'Rentas del trabajo'!R308*100-100)</f>
        <v>3.1793646546572489</v>
      </c>
      <c r="S320" s="122">
        <f>IF(ABS('Rentas del trabajo'!S320/'Rentas del trabajo'!S308*100-100)&gt;100,"-",'Rentas del trabajo'!S320/'Rentas del trabajo'!S308*100-100)</f>
        <v>3.4019700578499652</v>
      </c>
      <c r="T320" s="122">
        <f>IF(ABS('Rentas del trabajo'!T320/'Rentas del trabajo'!T308*100-100)&gt;100,"-",'Rentas del trabajo'!T320/'Rentas del trabajo'!T308*100-100)</f>
        <v>3.4019700578499652</v>
      </c>
      <c r="U320" s="122"/>
      <c r="V320" s="122">
        <f>IF(ABS('Rentas del trabajo'!V320/'Rentas del trabajo'!V308*100-100)&gt;100,"-",'Rentas del trabajo'!V320/'Rentas del trabajo'!V308*100-100)</f>
        <v>2.2276130549124957</v>
      </c>
      <c r="W320" s="122">
        <f>IF(ABS('Rentas del trabajo'!W320/'Rentas del trabajo'!W308*100-100)&gt;100,"-",'Rentas del trabajo'!W320/'Rentas del trabajo'!W308*100-100)</f>
        <v>7.5284891743504261</v>
      </c>
      <c r="X320" s="122">
        <f>IF(ABS('Rentas del trabajo'!X320/'Rentas del trabajo'!X308*100-100)&gt;100,"-",'Rentas del trabajo'!X320/'Rentas del trabajo'!X308*100-100)</f>
        <v>0.67496328363961311</v>
      </c>
      <c r="Y320" s="122">
        <f>IF(ABS('Rentas del trabajo'!Y320/'Rentas del trabajo'!Y308*100-100)&gt;100,"-",'Rentas del trabajo'!Y320/'Rentas del trabajo'!Y308*100-100)</f>
        <v>2.2754365986151726</v>
      </c>
      <c r="Z320" s="122">
        <f>IF(ABS('Rentas del trabajo'!Z320/'Rentas del trabajo'!Z308*100-100)&gt;100,"-",'Rentas del trabajo'!Z320/'Rentas del trabajo'!Z308*100-100)</f>
        <v>5.2358890620355538</v>
      </c>
      <c r="AA320" s="122">
        <f>IF(ABS('Rentas del trabajo'!AA320/'Rentas del trabajo'!AA308*100-100)&gt;100,"-",'Rentas del trabajo'!AA320/'Rentas del trabajo'!AA308*100-100)</f>
        <v>4.1247739451718957</v>
      </c>
      <c r="AB320" s="122">
        <f>IF(ABS('Rentas del trabajo'!AB320/'Rentas del trabajo'!AB308*100-100)&gt;100,"-",'Rentas del trabajo'!AB320/'Rentas del trabajo'!AB308*100-100)</f>
        <v>-25.707921306374843</v>
      </c>
      <c r="AC320" s="122">
        <f>IF(ABS('Rentas del trabajo'!AC320/'Rentas del trabajo'!AC308*100-100)&gt;100,"-",'Rentas del trabajo'!AC320/'Rentas del trabajo'!AC308*100-100)</f>
        <v>0.81243460924456201</v>
      </c>
      <c r="AD320" s="122"/>
      <c r="AE320" s="122">
        <f>IF(ABS('Rentas del trabajo'!AE320/'Rentas del trabajo'!AE308*100-100)&gt;100,"-",'Rentas del trabajo'!AE320/'Rentas del trabajo'!AE308*100-100)</f>
        <v>6.4976724653263744</v>
      </c>
      <c r="AF320" s="122">
        <f>IF(ABS('Rentas del trabajo'!AF320/'Rentas del trabajo'!AF308*100-100)&gt;100,"-",'Rentas del trabajo'!AF320/'Rentas del trabajo'!AF308*100-100)</f>
        <v>6.0924950347318116</v>
      </c>
      <c r="AG320" s="122">
        <f>IF(ABS('Rentas del trabajo'!AG320/'Rentas del trabajo'!AG308*100-100)&gt;100,"-",'Rentas del trabajo'!AG320/'Rentas del trabajo'!AG308*100-100)</f>
        <v>1.4881173163280152</v>
      </c>
      <c r="AH320" s="122">
        <f>IF(ABS('Rentas del trabajo'!AH320/'Rentas del trabajo'!AH308*100-100)&gt;100,"-",'Rentas del trabajo'!AH320/'Rentas del trabajo'!AH308*100-100)</f>
        <v>1.4881173163280152</v>
      </c>
      <c r="AI320" s="122"/>
      <c r="AJ320" s="122">
        <f>IF(ABS('Rentas del trabajo'!AJ320/'Rentas del trabajo'!AJ308*100-100)&gt;100,"-",'Rentas del trabajo'!AJ320/'Rentas del trabajo'!AJ308*100-100)</f>
        <v>13.908034256173508</v>
      </c>
      <c r="AK320" s="122">
        <f>IF(ABS('Rentas del trabajo'!AK320/'Rentas del trabajo'!AK308*100-100)&gt;100,"-",'Rentas del trabajo'!AK320/'Rentas del trabajo'!AK308*100-100)</f>
        <v>24.236761406902801</v>
      </c>
      <c r="AL320" s="122">
        <f>IF(ABS('Rentas del trabajo'!AL320/'Rentas del trabajo'!AL308*100-100)&gt;100,"-",'Rentas del trabajo'!AL320/'Rentas del trabajo'!AL308*100-100)</f>
        <v>12.42420992339413</v>
      </c>
      <c r="AM320" s="122">
        <f>IF(ABS('Rentas del trabajo'!AM320/'Rentas del trabajo'!AM308*100-100)&gt;100,"-",'Rentas del trabajo'!AM320/'Rentas del trabajo'!AM308*100-100)</f>
        <v>7.004448810128892</v>
      </c>
      <c r="AN320" s="122">
        <f>IF(ABS('Rentas del trabajo'!AN320/'Rentas del trabajo'!AN308*100-100)&gt;100,"-",'Rentas del trabajo'!AN320/'Rentas del trabajo'!AN308*100-100)</f>
        <v>8.711096784362951</v>
      </c>
      <c r="AO320" s="122">
        <f>IF(ABS('Rentas del trabajo'!AO320/'Rentas del trabajo'!AO308*100-100)&gt;100,"-",'Rentas del trabajo'!AO320/'Rentas del trabajo'!AO308*100-100)</f>
        <v>7.1254738127685329</v>
      </c>
      <c r="AP320" s="122">
        <f>IF(ABS('Rentas del trabajo'!AP320/'Rentas del trabajo'!AP308*100-100)&gt;100,"-",'Rentas del trabajo'!AP320/'Rentas del trabajo'!AP308*100-100)</f>
        <v>-1.3461529602002997</v>
      </c>
      <c r="AQ320" s="122" t="str">
        <f>IF(ABS('Rentas del trabajo'!AQ320/'Rentas del trabajo'!AQ308*100-100)&gt;100,"-",'Rentas del trabajo'!AQ320/'Rentas del trabajo'!AQ308*100-100)</f>
        <v>-</v>
      </c>
      <c r="AR320" s="122"/>
      <c r="AS320" s="122">
        <f>IF(ABS('Rentas del trabajo'!AS320/'Rentas del trabajo'!AS308*100-100)&gt;100,"-",'Rentas del trabajo'!AS320/'Rentas del trabajo'!AS308*100-100)</f>
        <v>6.4976724653263744</v>
      </c>
      <c r="AT320" s="122">
        <f>IF(ABS('Rentas del trabajo'!AT320/'Rentas del trabajo'!AT308*100-100)&gt;100,"-",'Rentas del trabajo'!AT320/'Rentas del trabajo'!AT308*100-100)</f>
        <v>10.339360563226933</v>
      </c>
      <c r="AU320" s="122">
        <f>IF(ABS('Rentas del trabajo'!AU320/'Rentas del trabajo'!AU308*100-100)&gt;100,"-",'Rentas del trabajo'!AU320/'Rentas del trabajo'!AU308*100-100)</f>
        <v>10.358163072525059</v>
      </c>
      <c r="AV320" s="122">
        <f>IF(ABS('Rentas del trabajo'!AV320/'Rentas del trabajo'!AV308*100-100)&gt;100,"-",'Rentas del trabajo'!AV320/'Rentas del trabajo'!AV308*100-100)</f>
        <v>10.173073989037192</v>
      </c>
      <c r="AW320" s="122">
        <f>IF(ABS('Rentas del trabajo'!AW320/'Rentas del trabajo'!AW308*100-100)&gt;100,"-",'Rentas del trabajo'!AW320/'Rentas del trabajo'!AW308*100-100)</f>
        <v>2.3864340186796369</v>
      </c>
      <c r="AX320" s="122"/>
      <c r="AY320" s="122"/>
      <c r="AZ320" s="122">
        <f>IF(ABS('Rentas del trabajo'!AZ320/'Rentas del trabajo'!AZ308*100-100)&gt;100,"-",'Rentas del trabajo'!AZ320/'Rentas del trabajo'!AZ308*100-100)</f>
        <v>3.9778964818566891</v>
      </c>
      <c r="BA320" s="122">
        <f>IF(ABS('Rentas del trabajo'!BA320/'Rentas del trabajo'!BA308*100-100)&gt;100,"-",'Rentas del trabajo'!BA320/'Rentas del trabajo'!BA308*100-100)</f>
        <v>9.9897181990090047</v>
      </c>
      <c r="BB320" s="122">
        <f>IF(ABS('Rentas del trabajo'!BB320/'Rentas del trabajo'!BB308*100-100)&gt;100,"-",'Rentas del trabajo'!BB320/'Rentas del trabajo'!BB308*100-100)</f>
        <v>-9.1805085672291398E-2</v>
      </c>
      <c r="BC320" s="122"/>
      <c r="BD320" s="122"/>
      <c r="BE320" s="122">
        <f>IF(ABS('Rentas del trabajo'!BE320/'Rentas del trabajo'!BE308*100-100)&gt;100,"-",'Rentas del trabajo'!BE320/'Rentas del trabajo'!BE308*100-100)</f>
        <v>8.5199142900935101</v>
      </c>
      <c r="BF320" s="122">
        <f>IF(ABS('Rentas del trabajo'!BF320/'Rentas del trabajo'!BF308*100-100)&gt;100,"-",'Rentas del trabajo'!BF320/'Rentas del trabajo'!BF308*100-100)</f>
        <v>3.6063679795578167</v>
      </c>
      <c r="BG320" s="122">
        <f>IF(ABS('Rentas del trabajo'!BG320/'Rentas del trabajo'!BG308*100-100)&gt;100,"-",'Rentas del trabajo'!BG320/'Rentas del trabajo'!BG308*100-100)</f>
        <v>9.8438098409790769</v>
      </c>
      <c r="BH320" s="122">
        <f>IF(ABS('Rentas del trabajo'!BH320/'Rentas del trabajo'!BH308*100-100)&gt;100,"-",'Rentas del trabajo'!BH320/'Rentas del trabajo'!BH308*100-100)</f>
        <v>-0.43450339745471922</v>
      </c>
      <c r="BI320" s="122"/>
      <c r="BJ320" s="122" t="str">
        <f>IF(ABS('Rentas del trabajo'!BJ320/'Rentas del trabajo'!BJ308*100-100)&gt;100,"-",'Rentas del trabajo'!BJ320/'Rentas del trabajo'!BJ308*100-100)</f>
        <v>-</v>
      </c>
      <c r="BK320" s="123"/>
      <c r="BL320" s="123"/>
    </row>
    <row r="321" spans="2:64" ht="12" customHeight="1">
      <c r="B321" s="67" t="s">
        <v>656</v>
      </c>
      <c r="C321" s="122">
        <f>IF(ABS('Rentas del trabajo'!C321/'Rentas del trabajo'!C309*100-100)&gt;100,"-",'Rentas del trabajo'!C321/'Rentas del trabajo'!C309*100-100)</f>
        <v>-1.2531245424973037</v>
      </c>
      <c r="D321" s="122">
        <f>IF(ABS('Rentas del trabajo'!D321/'Rentas del trabajo'!D309*100-100)&gt;100,"-",'Rentas del trabajo'!D321/'Rentas del trabajo'!D309*100-100)</f>
        <v>-3.3167456441381802</v>
      </c>
      <c r="E321" s="122">
        <f>IF(ABS('Rentas del trabajo'!E321/'Rentas del trabajo'!E309*100-100)&gt;100,"-",'Rentas del trabajo'!E321/'Rentas del trabajo'!E309*100-100)</f>
        <v>-6.1381357675928996</v>
      </c>
      <c r="F321" s="122">
        <f>IF(ABS('Rentas del trabajo'!F321/'Rentas del trabajo'!F309*100-100)&gt;100,"-",'Rentas del trabajo'!F321/'Rentas del trabajo'!F309*100-100)</f>
        <v>-1.8573246237325236</v>
      </c>
      <c r="G321" s="122">
        <f>IF(ABS('Rentas del trabajo'!G321/'Rentas del trabajo'!G309*100-100)&gt;100,"-",'Rentas del trabajo'!G321/'Rentas del trabajo'!G309*100-100)</f>
        <v>-8.4067440396938338</v>
      </c>
      <c r="H321" s="122">
        <f>IF(ABS('Rentas del trabajo'!H321/'Rentas del trabajo'!H309*100-100)&gt;100,"-",'Rentas del trabajo'!H321/'Rentas del trabajo'!H309*100-100)</f>
        <v>8.138996661776801</v>
      </c>
      <c r="I321" s="122">
        <f>IF(ABS('Rentas del trabajo'!I321/'Rentas del trabajo'!I309*100-100)&gt;100,"-",'Rentas del trabajo'!I321/'Rentas del trabajo'!I309*100-100)</f>
        <v>6.0662850787726654</v>
      </c>
      <c r="J321" s="122">
        <f>IF(ABS('Rentas del trabajo'!J321/'Rentas del trabajo'!J309*100-100)&gt;100,"-",'Rentas del trabajo'!J321/'Rentas del trabajo'!J309*100-100)</f>
        <v>10.07012759804509</v>
      </c>
      <c r="K321" s="122">
        <f>IF(ABS('Rentas del trabajo'!K321/'Rentas del trabajo'!K309*100-100)&gt;100,"-",'Rentas del trabajo'!K321/'Rentas del trabajo'!K309*100-100)</f>
        <v>4.7342737460169815</v>
      </c>
      <c r="L321" s="122">
        <f>IF(ABS('Rentas del trabajo'!L321/'Rentas del trabajo'!L309*100-100)&gt;100,"-",'Rentas del trabajo'!L321/'Rentas del trabajo'!L309*100-100)</f>
        <v>4.0700678555620584</v>
      </c>
      <c r="M321" s="122">
        <f>IF(ABS('Rentas del trabajo'!M321/'Rentas del trabajo'!M309*100-100)&gt;100,"-",'Rentas del trabajo'!M321/'Rentas del trabajo'!M309*100-100)</f>
        <v>3.413321878272086</v>
      </c>
      <c r="N321" s="122">
        <f>IF(ABS('Rentas del trabajo'!N321/'Rentas del trabajo'!N309*100-100)&gt;100,"-",'Rentas del trabajo'!N321/'Rentas del trabajo'!N309*100-100)</f>
        <v>3.5267658233539834</v>
      </c>
      <c r="O321" s="122">
        <f>IF(ABS('Rentas del trabajo'!O321/'Rentas del trabajo'!O309*100-100)&gt;100,"-",'Rentas del trabajo'!O321/'Rentas del trabajo'!O309*100-100)</f>
        <v>78.77020673770582</v>
      </c>
      <c r="P321" s="122"/>
      <c r="Q321" s="122">
        <f>IF(ABS('Rentas del trabajo'!Q321/'Rentas del trabajo'!Q309*100-100)&gt;100,"-",'Rentas del trabajo'!Q321/'Rentas del trabajo'!Q309*100-100)</f>
        <v>2.9541911591156378</v>
      </c>
      <c r="R321" s="122">
        <f>IF(ABS('Rentas del trabajo'!R321/'Rentas del trabajo'!R309*100-100)&gt;100,"-",'Rentas del trabajo'!R321/'Rentas del trabajo'!R309*100-100)</f>
        <v>5.1468326691365576</v>
      </c>
      <c r="S321" s="122">
        <f>IF(ABS('Rentas del trabajo'!S321/'Rentas del trabajo'!S309*100-100)&gt;100,"-",'Rentas del trabajo'!S321/'Rentas del trabajo'!S309*100-100)</f>
        <v>5.4157906506243165</v>
      </c>
      <c r="T321" s="122">
        <f>IF(ABS('Rentas del trabajo'!T321/'Rentas del trabajo'!T309*100-100)&gt;100,"-",'Rentas del trabajo'!T321/'Rentas del trabajo'!T309*100-100)</f>
        <v>3.5536144410406365</v>
      </c>
      <c r="U321" s="122">
        <f>IF(ABS('Rentas del trabajo'!U321/'Rentas del trabajo'!U309*100-100)&gt;100,"-",'Rentas del trabajo'!U321/'Rentas del trabajo'!U309*100-100)</f>
        <v>5.5104132152034424</v>
      </c>
      <c r="V321" s="122">
        <f>IF(ABS('Rentas del trabajo'!V321/'Rentas del trabajo'!V309*100-100)&gt;100,"-",'Rentas del trabajo'!V321/'Rentas del trabajo'!V309*100-100)</f>
        <v>1.7047278468811555</v>
      </c>
      <c r="W321" s="122">
        <f>IF(ABS('Rentas del trabajo'!W321/'Rentas del trabajo'!W309*100-100)&gt;100,"-",'Rentas del trabajo'!W321/'Rentas del trabajo'!W309*100-100)</f>
        <v>2.8971004951520172</v>
      </c>
      <c r="X321" s="122">
        <f>IF(ABS('Rentas del trabajo'!X321/'Rentas del trabajo'!X309*100-100)&gt;100,"-",'Rentas del trabajo'!X321/'Rentas del trabajo'!X309*100-100)</f>
        <v>1.2573447754440537</v>
      </c>
      <c r="Y321" s="122">
        <f>IF(ABS('Rentas del trabajo'!Y321/'Rentas del trabajo'!Y309*100-100)&gt;100,"-",'Rentas del trabajo'!Y321/'Rentas del trabajo'!Y309*100-100)</f>
        <v>0.96869050814906643</v>
      </c>
      <c r="Z321" s="122">
        <f>IF(ABS('Rentas del trabajo'!Z321/'Rentas del trabajo'!Z309*100-100)&gt;100,"-",'Rentas del trabajo'!Z321/'Rentas del trabajo'!Z309*100-100)</f>
        <v>4.2264864395275907</v>
      </c>
      <c r="AA321" s="122">
        <f>IF(ABS('Rentas del trabajo'!AA321/'Rentas del trabajo'!AA309*100-100)&gt;100,"-",'Rentas del trabajo'!AA321/'Rentas del trabajo'!AA309*100-100)</f>
        <v>2.6269581662669452</v>
      </c>
      <c r="AB321" s="122">
        <f>IF(ABS('Rentas del trabajo'!AB321/'Rentas del trabajo'!AB309*100-100)&gt;100,"-",'Rentas del trabajo'!AB321/'Rentas del trabajo'!AB309*100-100)</f>
        <v>-7.7007727974515916</v>
      </c>
      <c r="AC321" s="122">
        <f>IF(ABS('Rentas del trabajo'!AC321/'Rentas del trabajo'!AC309*100-100)&gt;100,"-",'Rentas del trabajo'!AC321/'Rentas del trabajo'!AC309*100-100)</f>
        <v>3.5541493856217556</v>
      </c>
      <c r="AD321" s="122"/>
      <c r="AE321" s="122">
        <f>IF(ABS('Rentas del trabajo'!AE321/'Rentas del trabajo'!AE309*100-100)&gt;100,"-",'Rentas del trabajo'!AE321/'Rentas del trabajo'!AE309*100-100)</f>
        <v>1.6640469221711669</v>
      </c>
      <c r="AF321" s="122">
        <f>IF(ABS('Rentas del trabajo'!AF321/'Rentas del trabajo'!AF309*100-100)&gt;100,"-",'Rentas del trabajo'!AF321/'Rentas del trabajo'!AF309*100-100)</f>
        <v>1.659379676633705</v>
      </c>
      <c r="AG321" s="122">
        <f>IF(ABS('Rentas del trabajo'!AG321/'Rentas del trabajo'!AG309*100-100)&gt;100,"-",'Rentas del trabajo'!AG321/'Rentas del trabajo'!AG309*100-100)</f>
        <v>-1.054773699992495</v>
      </c>
      <c r="AH321" s="122">
        <f>IF(ABS('Rentas del trabajo'!AH321/'Rentas del trabajo'!AH309*100-100)&gt;100,"-",'Rentas del trabajo'!AH321/'Rentas del trabajo'!AH309*100-100)</f>
        <v>1.6302876612621162</v>
      </c>
      <c r="AI321" s="122">
        <f>IF(ABS('Rentas del trabajo'!AI321/'Rentas del trabajo'!AI309*100-100)&gt;100,"-",'Rentas del trabajo'!AI321/'Rentas del trabajo'!AI309*100-100)</f>
        <v>-3.3595771590220238</v>
      </c>
      <c r="AJ321" s="122">
        <f>IF(ABS('Rentas del trabajo'!AJ321/'Rentas del trabajo'!AJ309*100-100)&gt;100,"-",'Rentas del trabajo'!AJ321/'Rentas del trabajo'!AJ309*100-100)</f>
        <v>9.9824722512080086</v>
      </c>
      <c r="AK321" s="122">
        <f>IF(ABS('Rentas del trabajo'!AK321/'Rentas del trabajo'!AK309*100-100)&gt;100,"-",'Rentas del trabajo'!AK321/'Rentas del trabajo'!AK309*100-100)</f>
        <v>9.1391319489791556</v>
      </c>
      <c r="AL321" s="122">
        <f>IF(ABS('Rentas del trabajo'!AL321/'Rentas del trabajo'!AL309*100-100)&gt;100,"-",'Rentas del trabajo'!AL321/'Rentas del trabajo'!AL309*100-100)</f>
        <v>11.454088596723722</v>
      </c>
      <c r="AM321" s="122">
        <f>IF(ABS('Rentas del trabajo'!AM321/'Rentas del trabajo'!AM309*100-100)&gt;100,"-",'Rentas del trabajo'!AM321/'Rentas del trabajo'!AM309*100-100)</f>
        <v>5.7488247145735158</v>
      </c>
      <c r="AN321" s="122">
        <f>IF(ABS('Rentas del trabajo'!AN321/'Rentas del trabajo'!AN309*100-100)&gt;100,"-",'Rentas del trabajo'!AN321/'Rentas del trabajo'!AN309*100-100)</f>
        <v>8.4685751610845443</v>
      </c>
      <c r="AO321" s="122">
        <f>IF(ABS('Rentas del trabajo'!AO321/'Rentas del trabajo'!AO309*100-100)&gt;100,"-",'Rentas del trabajo'!AO321/'Rentas del trabajo'!AO309*100-100)</f>
        <v>6.1299465823612849</v>
      </c>
      <c r="AP321" s="122">
        <f>IF(ABS('Rentas del trabajo'!AP321/'Rentas del trabajo'!AP309*100-100)&gt;100,"-",'Rentas del trabajo'!AP321/'Rentas del trabajo'!AP309*100-100)</f>
        <v>-4.4455951972522598</v>
      </c>
      <c r="AQ321" s="122">
        <f>IF(ABS('Rentas del trabajo'!AQ321/'Rentas del trabajo'!AQ309*100-100)&gt;100,"-",'Rentas del trabajo'!AQ321/'Rentas del trabajo'!AQ309*100-100)</f>
        <v>85.123966942148769</v>
      </c>
      <c r="AR321" s="122"/>
      <c r="AS321" s="122">
        <f>IF(ABS('Rentas del trabajo'!AS321/'Rentas del trabajo'!AS309*100-100)&gt;100,"-",'Rentas del trabajo'!AS321/'Rentas del trabajo'!AS309*100-100)</f>
        <v>1.6640469221711669</v>
      </c>
      <c r="AT321" s="122">
        <f>IF(ABS('Rentas del trabajo'!AT321/'Rentas del trabajo'!AT309*100-100)&gt;100,"-",'Rentas del trabajo'!AT321/'Rentas del trabajo'!AT309*100-100)</f>
        <v>8.7135223141575153</v>
      </c>
      <c r="AU321" s="122">
        <f>IF(ABS('Rentas del trabajo'!AU321/'Rentas del trabajo'!AU309*100-100)&gt;100,"-",'Rentas del trabajo'!AU321/'Rentas del trabajo'!AU309*100-100)</f>
        <v>9.2385753012117249</v>
      </c>
      <c r="AV321" s="122">
        <f>IF(ABS('Rentas del trabajo'!AV321/'Rentas del trabajo'!AV309*100-100)&gt;100,"-",'Rentas del trabajo'!AV321/'Rentas del trabajo'!AV309*100-100)</f>
        <v>6.8201633373800092</v>
      </c>
      <c r="AW321" s="122">
        <f>IF(ABS('Rentas del trabajo'!AW321/'Rentas del trabajo'!AW309*100-100)&gt;100,"-",'Rentas del trabajo'!AW321/'Rentas del trabajo'!AW309*100-100)</f>
        <v>2.2449001280614453</v>
      </c>
      <c r="AX321" s="122">
        <f>+'Rentas del trabajo'!AX321/'Rentas del trabajo'!AX309*100-100</f>
        <v>-3.7926768422446173</v>
      </c>
      <c r="AY321" s="122"/>
      <c r="AZ321" s="122">
        <f>IF(ABS('Rentas del trabajo'!AZ321/'Rentas del trabajo'!AZ309*100-100)&gt;100,"-",'Rentas del trabajo'!AZ321/'Rentas del trabajo'!AZ309*100-100)</f>
        <v>6.0198925508897929</v>
      </c>
      <c r="BA321" s="122">
        <f>IF(ABS('Rentas del trabajo'!BA321/'Rentas del trabajo'!BA309*100-100)&gt;100,"-",'Rentas del trabajo'!BA321/'Rentas del trabajo'!BA309*100-100)</f>
        <v>8.7338159114030134</v>
      </c>
      <c r="BB321" s="122">
        <f>IF(ABS('Rentas del trabajo'!BB321/'Rentas del trabajo'!BB309*100-100)&gt;100,"-",'Rentas del trabajo'!BB321/'Rentas del trabajo'!BB309*100-100)</f>
        <v>3.3630018867642804</v>
      </c>
      <c r="BC321" s="122"/>
      <c r="BD321" s="122"/>
      <c r="BE321" s="122">
        <f>IF(ABS('Rentas del trabajo'!BE321/'Rentas del trabajo'!BE309*100-100)&gt;100,"-",'Rentas del trabajo'!BE321/'Rentas del trabajo'!BE309*100-100)</f>
        <v>6.1077134142843335</v>
      </c>
      <c r="BF321" s="122">
        <f>IF(ABS('Rentas del trabajo'!BF321/'Rentas del trabajo'!BF309*100-100)&gt;100,"-",'Rentas del trabajo'!BF321/'Rentas del trabajo'!BF309*100-100)</f>
        <v>5.8985334773613545</v>
      </c>
      <c r="BG321" s="122">
        <f>IF(ABS('Rentas del trabajo'!BG321/'Rentas del trabajo'!BG309*100-100)&gt;100,"-",'Rentas del trabajo'!BG321/'Rentas del trabajo'!BG309*100-100)</f>
        <v>8.6589327284732178</v>
      </c>
      <c r="BH321" s="122">
        <f>IF(ABS('Rentas del trabajo'!BH321/'Rentas del trabajo'!BH309*100-100)&gt;100,"-",'Rentas del trabajo'!BH321/'Rentas del trabajo'!BH309*100-100)</f>
        <v>3.1413858710688061</v>
      </c>
      <c r="BI321" s="122"/>
      <c r="BJ321" s="122">
        <f>IF(ABS('Rentas del trabajo'!BJ321/'Rentas del trabajo'!BJ309*100-100)&gt;100,"-",'Rentas del trabajo'!BJ321/'Rentas del trabajo'!BJ309*100-100)</f>
        <v>45.626232229947874</v>
      </c>
      <c r="BK321" s="123"/>
      <c r="BL321" s="123"/>
    </row>
    <row r="322" spans="2:64" ht="12" customHeight="1">
      <c r="B322" s="67" t="s">
        <v>737</v>
      </c>
      <c r="C322" s="122">
        <f>IF(ABS('Rentas del trabajo'!C322/'Rentas del trabajo'!C310*100-100)&gt;100,"-",'Rentas del trabajo'!C322/'Rentas del trabajo'!C310*100-100)</f>
        <v>3.3692598953574588</v>
      </c>
      <c r="D322" s="122">
        <f>IF(ABS('Rentas del trabajo'!D322/'Rentas del trabajo'!D310*100-100)&gt;100,"-",'Rentas del trabajo'!D322/'Rentas del trabajo'!D310*100-100)</f>
        <v>1.3379956204400969</v>
      </c>
      <c r="E322" s="122">
        <f>IF(ABS('Rentas del trabajo'!E322/'Rentas del trabajo'!E310*100-100)&gt;100,"-",'Rentas del trabajo'!E322/'Rentas del trabajo'!E310*100-100)</f>
        <v>-1.5948150506494585</v>
      </c>
      <c r="F322" s="122">
        <f>IF(ABS('Rentas del trabajo'!F322/'Rentas del trabajo'!F310*100-100)&gt;100,"-",'Rentas del trabajo'!F322/'Rentas del trabajo'!F310*100-100)</f>
        <v>-1.5948150506494585</v>
      </c>
      <c r="G322" s="122"/>
      <c r="H322" s="122">
        <f>IF(ABS('Rentas del trabajo'!H322/'Rentas del trabajo'!H310*100-100)&gt;100,"-",'Rentas del trabajo'!H322/'Rentas del trabajo'!H310*100-100)</f>
        <v>7.0368736163043337</v>
      </c>
      <c r="I322" s="122">
        <f>IF(ABS('Rentas del trabajo'!I322/'Rentas del trabajo'!I310*100-100)&gt;100,"-",'Rentas del trabajo'!I322/'Rentas del trabajo'!I310*100-100)</f>
        <v>3.3017642802812333</v>
      </c>
      <c r="J322" s="122">
        <f>IF(ABS('Rentas del trabajo'!J322/'Rentas del trabajo'!J310*100-100)&gt;100,"-",'Rentas del trabajo'!J322/'Rentas del trabajo'!J310*100-100)</f>
        <v>8.6996123058042514</v>
      </c>
      <c r="K322" s="122">
        <f>IF(ABS('Rentas del trabajo'!K322/'Rentas del trabajo'!K310*100-100)&gt;100,"-",'Rentas del trabajo'!K322/'Rentas del trabajo'!K310*100-100)</f>
        <v>4.2763088569393233</v>
      </c>
      <c r="L322" s="122">
        <f>IF(ABS('Rentas del trabajo'!L322/'Rentas del trabajo'!L310*100-100)&gt;100,"-",'Rentas del trabajo'!L322/'Rentas del trabajo'!L310*100-100)</f>
        <v>2.2669796742397921</v>
      </c>
      <c r="M322" s="122">
        <f>IF(ABS('Rentas del trabajo'!M322/'Rentas del trabajo'!M310*100-100)&gt;100,"-",'Rentas del trabajo'!M322/'Rentas del trabajo'!M310*100-100)</f>
        <v>3.9233726595639098</v>
      </c>
      <c r="N322" s="122">
        <f>IF(ABS('Rentas del trabajo'!N322/'Rentas del trabajo'!N310*100-100)&gt;100,"-",'Rentas del trabajo'!N322/'Rentas del trabajo'!N310*100-100)</f>
        <v>15.059571719090229</v>
      </c>
      <c r="O322" s="122">
        <f>IF(ABS('Rentas del trabajo'!O322/'Rentas del trabajo'!O310*100-100)&gt;100,"-",'Rentas del trabajo'!O322/'Rentas del trabajo'!O310*100-100)</f>
        <v>42.144540902642547</v>
      </c>
      <c r="P322" s="122"/>
      <c r="Q322" s="122">
        <f>IF(ABS('Rentas del trabajo'!Q322/'Rentas del trabajo'!Q310*100-100)&gt;100,"-",'Rentas del trabajo'!Q322/'Rentas del trabajo'!Q310*100-100)</f>
        <v>-0.48003826609476619</v>
      </c>
      <c r="R322" s="122">
        <f>IF(ABS('Rentas del trabajo'!R322/'Rentas del trabajo'!R310*100-100)&gt;100,"-",'Rentas del trabajo'!R322/'Rentas del trabajo'!R310*100-100)</f>
        <v>1.3826446600079692</v>
      </c>
      <c r="S322" s="122">
        <f>IF(ABS('Rentas del trabajo'!S322/'Rentas del trabajo'!S310*100-100)&gt;100,"-",'Rentas del trabajo'!S322/'Rentas del trabajo'!S310*100-100)</f>
        <v>1.1909596134513691</v>
      </c>
      <c r="T322" s="122">
        <f>IF(ABS('Rentas del trabajo'!T322/'Rentas del trabajo'!T310*100-100)&gt;100,"-",'Rentas del trabajo'!T322/'Rentas del trabajo'!T310*100-100)</f>
        <v>1.1909596134513691</v>
      </c>
      <c r="U322" s="122"/>
      <c r="V322" s="122">
        <f>IF(ABS('Rentas del trabajo'!V322/'Rentas del trabajo'!V310*100-100)&gt;100,"-",'Rentas del trabajo'!V322/'Rentas del trabajo'!V310*100-100)</f>
        <v>1.5200615208172508</v>
      </c>
      <c r="W322" s="122">
        <f>IF(ABS('Rentas del trabajo'!W322/'Rentas del trabajo'!W310*100-100)&gt;100,"-",'Rentas del trabajo'!W322/'Rentas del trabajo'!W310*100-100)</f>
        <v>3.9532747675745838</v>
      </c>
      <c r="X322" s="122">
        <f>IF(ABS('Rentas del trabajo'!X322/'Rentas del trabajo'!X310*100-100)&gt;100,"-",'Rentas del trabajo'!X322/'Rentas del trabajo'!X310*100-100)</f>
        <v>0.6039524520649735</v>
      </c>
      <c r="Y322" s="122">
        <f>IF(ABS('Rentas del trabajo'!Y322/'Rentas del trabajo'!Y310*100-100)&gt;100,"-",'Rentas del trabajo'!Y322/'Rentas del trabajo'!Y310*100-100)</f>
        <v>2.4957040335503109</v>
      </c>
      <c r="Z322" s="122">
        <f>IF(ABS('Rentas del trabajo'!Z322/'Rentas del trabajo'!Z310*100-100)&gt;100,"-",'Rentas del trabajo'!Z322/'Rentas del trabajo'!Z310*100-100)</f>
        <v>2.3041092714994846</v>
      </c>
      <c r="AA322" s="122">
        <f>IF(ABS('Rentas del trabajo'!AA322/'Rentas del trabajo'!AA310*100-100)&gt;100,"-",'Rentas del trabajo'!AA322/'Rentas del trabajo'!AA310*100-100)</f>
        <v>5.2629532415484448</v>
      </c>
      <c r="AB322" s="122">
        <f>IF(ABS('Rentas del trabajo'!AB322/'Rentas del trabajo'!AB310*100-100)&gt;100,"-",'Rentas del trabajo'!AB322/'Rentas del trabajo'!AB310*100-100)</f>
        <v>-14.663869982080058</v>
      </c>
      <c r="AC322" s="122">
        <f>IF(ABS('Rentas del trabajo'!AC322/'Rentas del trabajo'!AC310*100-100)&gt;100,"-",'Rentas del trabajo'!AC322/'Rentas del trabajo'!AC310*100-100)</f>
        <v>-11.651439422796969</v>
      </c>
      <c r="AD322" s="122"/>
      <c r="AE322" s="122">
        <f>IF(ABS('Rentas del trabajo'!AE322/'Rentas del trabajo'!AE310*100-100)&gt;100,"-",'Rentas del trabajo'!AE322/'Rentas del trabajo'!AE310*100-100)</f>
        <v>2.8730478924807983</v>
      </c>
      <c r="AF322" s="122">
        <f>IF(ABS('Rentas del trabajo'!AF322/'Rentas del trabajo'!AF310*100-100)&gt;100,"-",'Rentas del trabajo'!AF322/'Rentas del trabajo'!AF310*100-100)</f>
        <v>2.739140005445222</v>
      </c>
      <c r="AG322" s="122">
        <f>IF(ABS('Rentas del trabajo'!AG322/'Rentas del trabajo'!AG310*100-100)&gt;100,"-",'Rentas del trabajo'!AG322/'Rentas del trabajo'!AG310*100-100)</f>
        <v>-0.42284904036054627</v>
      </c>
      <c r="AH322" s="122">
        <f>IF(ABS('Rentas del trabajo'!AH322/'Rentas del trabajo'!AH310*100-100)&gt;100,"-",'Rentas del trabajo'!AH322/'Rentas del trabajo'!AH310*100-100)</f>
        <v>-0.42284904036054627</v>
      </c>
      <c r="AI322" s="122"/>
      <c r="AJ322" s="122">
        <f>IF(ABS('Rentas del trabajo'!AJ322/'Rentas del trabajo'!AJ310*100-100)&gt;100,"-",'Rentas del trabajo'!AJ322/'Rentas del trabajo'!AJ310*100-100)</f>
        <v>8.6638999452315772</v>
      </c>
      <c r="AK322" s="122">
        <f>IF(ABS('Rentas del trabajo'!AK322/'Rentas del trabajo'!AK310*100-100)&gt;100,"-",'Rentas del trabajo'!AK322/'Rentas del trabajo'!AK310*100-100)</f>
        <v>7.3855668620330022</v>
      </c>
      <c r="AL322" s="122">
        <f>IF(ABS('Rentas del trabajo'!AL322/'Rentas del trabajo'!AL310*100-100)&gt;100,"-",'Rentas del trabajo'!AL322/'Rentas del trabajo'!AL310*100-100)</f>
        <v>9.3561062797102608</v>
      </c>
      <c r="AM322" s="122">
        <f>IF(ABS('Rentas del trabajo'!AM322/'Rentas del trabajo'!AM310*100-100)&gt;100,"-",'Rentas del trabajo'!AM322/'Rentas del trabajo'!AM310*100-100)</f>
        <v>6.8787369031193037</v>
      </c>
      <c r="AN322" s="122">
        <f>IF(ABS('Rentas del trabajo'!AN322/'Rentas del trabajo'!AN310*100-100)&gt;100,"-",'Rentas del trabajo'!AN322/'Rentas del trabajo'!AN310*100-100)</f>
        <v>4.6233226345964624</v>
      </c>
      <c r="AO322" s="122">
        <f>IF(ABS('Rentas del trabajo'!AO322/'Rentas del trabajo'!AO310*100-100)&gt;100,"-",'Rentas del trabajo'!AO322/'Rentas del trabajo'!AO310*100-100)</f>
        <v>9.3928111696768752</v>
      </c>
      <c r="AP322" s="122">
        <f>IF(ABS('Rentas del trabajo'!AP322/'Rentas del trabajo'!AP310*100-100)&gt;100,"-",'Rentas del trabajo'!AP322/'Rentas del trabajo'!AP310*100-100)</f>
        <v>-1.8126142797353282</v>
      </c>
      <c r="AQ322" s="122">
        <f>IF(ABS('Rentas del trabajo'!AQ322/'Rentas del trabajo'!AQ310*100-100)&gt;100,"-",'Rentas del trabajo'!AQ322/'Rentas del trabajo'!AQ310*100-100)</f>
        <v>25.58265582655828</v>
      </c>
      <c r="AR322" s="122"/>
      <c r="AS322" s="122">
        <f>IF(ABS('Rentas del trabajo'!AS322/'Rentas del trabajo'!AS310*100-100)&gt;100,"-",'Rentas del trabajo'!AS322/'Rentas del trabajo'!AS310*100-100)</f>
        <v>2.8730478924807983</v>
      </c>
      <c r="AT322" s="122">
        <f>IF(ABS('Rentas del trabajo'!AT322/'Rentas del trabajo'!AT310*100-100)&gt;100,"-",'Rentas del trabajo'!AT322/'Rentas del trabajo'!AT310*100-100)</f>
        <v>8.9107336821859349</v>
      </c>
      <c r="AU322" s="122">
        <f>IF(ABS('Rentas del trabajo'!AU322/'Rentas del trabajo'!AU310*100-100)&gt;100,"-",'Rentas del trabajo'!AU322/'Rentas del trabajo'!AU310*100-100)</f>
        <v>9.2012114120442021</v>
      </c>
      <c r="AV322" s="122">
        <f>IF(ABS('Rentas del trabajo'!AV322/'Rentas del trabajo'!AV310*100-100)&gt;100,"-",'Rentas del trabajo'!AV322/'Rentas del trabajo'!AV310*100-100)</f>
        <v>7.0063863757318785</v>
      </c>
      <c r="AW322" s="122">
        <f>IF(ABS('Rentas del trabajo'!AW322/'Rentas del trabajo'!AW310*100-100)&gt;100,"-",'Rentas del trabajo'!AW322/'Rentas del trabajo'!AW310*100-100)</f>
        <v>-1.8081321870465672</v>
      </c>
      <c r="AX322" s="122"/>
      <c r="AY322" s="123"/>
      <c r="AZ322" s="122">
        <f>+'Rentas del trabajo'!AZ322/'Rentas del trabajo'!AZ310*100-100</f>
        <v>1.4505952847701593</v>
      </c>
      <c r="BA322" s="122">
        <f>+'Rentas del trabajo'!BA322/'Rentas del trabajo'!BA310*100-100</f>
        <v>9.2866819794489999</v>
      </c>
      <c r="BB322" s="122">
        <f>+'Rentas del trabajo'!BB322/'Rentas del trabajo'!BB310*100-100</f>
        <v>2.6529517386611872</v>
      </c>
      <c r="BC322" s="122">
        <f>+'Rentas del trabajo'!BC322/'Rentas del trabajo'!BC310*100-100</f>
        <v>-3.3422999034087013</v>
      </c>
      <c r="BD322" s="123"/>
      <c r="BE322" s="122">
        <f>IF(ABS('Rentas del trabajo'!BE322/'Rentas del trabajo'!BE310*100-100)&gt;100,"-",'Rentas del trabajo'!BE322/'Rentas del trabajo'!BE310*100-100)</f>
        <v>1.5532608427267718</v>
      </c>
      <c r="BF322" s="122">
        <f>IF(ABS('Rentas del trabajo'!BF322/'Rentas del trabajo'!BF310*100-100)&gt;100,"-",'Rentas del trabajo'!BF322/'Rentas del trabajo'!BF310*100-100)</f>
        <v>1.6411751890648389</v>
      </c>
      <c r="BG322" s="122">
        <f>IF(ABS('Rentas del trabajo'!BG322/'Rentas del trabajo'!BG310*100-100)&gt;100,"-",'Rentas del trabajo'!BG322/'Rentas del trabajo'!BG310*100-100)</f>
        <v>9.2874495166499003</v>
      </c>
      <c r="BH322" s="122">
        <f>IF(ABS('Rentas del trabajo'!BH322/'Rentas del trabajo'!BH310*100-100)&gt;100,"-",'Rentas del trabajo'!BH322/'Rentas del trabajo'!BH310*100-100)</f>
        <v>2.5689627617827853</v>
      </c>
      <c r="BI322" s="122">
        <f>+'Rentas del trabajo'!BI322/'Rentas del trabajo'!BI310*100-100</f>
        <v>-2.6682670466964993</v>
      </c>
      <c r="BJ322" s="122">
        <f>IF(ABS('Rentas del trabajo'!BJ322/'Rentas del trabajo'!BJ310*100-100)&gt;100,"-",'Rentas del trabajo'!BJ322/'Rentas del trabajo'!BJ310*100-100)</f>
        <v>-23.355498974112962</v>
      </c>
      <c r="BK322" s="123"/>
      <c r="BL322" s="123"/>
    </row>
    <row r="323" spans="2:64" ht="12" customHeight="1">
      <c r="B323" s="67" t="s">
        <v>738</v>
      </c>
      <c r="C323" s="122">
        <f>IF(ABS('Rentas del trabajo'!C323/'Rentas del trabajo'!C311*100-100)&gt;100,"-",'Rentas del trabajo'!C323/'Rentas del trabajo'!C311*100-100)</f>
        <v>1.9790003051447229</v>
      </c>
      <c r="D323" s="122">
        <f>IF(ABS('Rentas del trabajo'!D323/'Rentas del trabajo'!D311*100-100)&gt;100,"-",'Rentas del trabajo'!D323/'Rentas del trabajo'!D311*100-100)</f>
        <v>-0.35452705358322589</v>
      </c>
      <c r="E323" s="122">
        <f>IF(ABS('Rentas del trabajo'!E323/'Rentas del trabajo'!E311*100-100)&gt;100,"-",'Rentas del trabajo'!E323/'Rentas del trabajo'!E311*100-100)</f>
        <v>-3.2539229823163254</v>
      </c>
      <c r="F323" s="122">
        <f>IF(ABS('Rentas del trabajo'!F323/'Rentas del trabajo'!F311*100-100)&gt;100,"-",'Rentas del trabajo'!F323/'Rentas del trabajo'!F311*100-100)</f>
        <v>-3.2539229823163254</v>
      </c>
      <c r="G323" s="122"/>
      <c r="H323" s="122">
        <f>IF(ABS('Rentas del trabajo'!H323/'Rentas del trabajo'!H311*100-100)&gt;100,"-",'Rentas del trabajo'!H323/'Rentas del trabajo'!H311*100-100)</f>
        <v>5.436394818880899</v>
      </c>
      <c r="I323" s="122">
        <f>IF(ABS('Rentas del trabajo'!I323/'Rentas del trabajo'!I311*100-100)&gt;100,"-",'Rentas del trabajo'!I323/'Rentas del trabajo'!I311*100-100)</f>
        <v>-0.13417023438066167</v>
      </c>
      <c r="J323" s="122">
        <f>IF(ABS('Rentas del trabajo'!J323/'Rentas del trabajo'!J311*100-100)&gt;100,"-",'Rentas del trabajo'!J323/'Rentas del trabajo'!J311*100-100)</f>
        <v>7.4502551222317663</v>
      </c>
      <c r="K323" s="122">
        <f>IF(ABS('Rentas del trabajo'!K323/'Rentas del trabajo'!K311*100-100)&gt;100,"-",'Rentas del trabajo'!K323/'Rentas del trabajo'!K311*100-100)</f>
        <v>3.9030618838624207</v>
      </c>
      <c r="L323" s="122">
        <f>IF(ABS('Rentas del trabajo'!L323/'Rentas del trabajo'!L311*100-100)&gt;100,"-",'Rentas del trabajo'!L323/'Rentas del trabajo'!L311*100-100)</f>
        <v>0.63325609755105461</v>
      </c>
      <c r="M323" s="122">
        <f>IF(ABS('Rentas del trabajo'!M323/'Rentas del trabajo'!M311*100-100)&gt;100,"-",'Rentas del trabajo'!M323/'Rentas del trabajo'!M311*100-100)</f>
        <v>2.1412200868485201</v>
      </c>
      <c r="N323" s="122">
        <f>IF(ABS('Rentas del trabajo'!N323/'Rentas del trabajo'!N311*100-100)&gt;100,"-",'Rentas del trabajo'!N323/'Rentas del trabajo'!N311*100-100)</f>
        <v>16.02506726376491</v>
      </c>
      <c r="O323" s="122">
        <f>IF(ABS('Rentas del trabajo'!O323/'Rentas del trabajo'!O311*100-100)&gt;100,"-",'Rentas del trabajo'!O323/'Rentas del trabajo'!O311*100-100)</f>
        <v>41.69784070461219</v>
      </c>
      <c r="P323" s="122"/>
      <c r="Q323" s="122">
        <f>IF(ABS('Rentas del trabajo'!Q323/'Rentas del trabajo'!Q311*100-100)&gt;100,"-",'Rentas del trabajo'!Q323/'Rentas del trabajo'!Q311*100-100)</f>
        <v>-1.5645295178974408</v>
      </c>
      <c r="R323" s="122">
        <f>IF(ABS('Rentas del trabajo'!R323/'Rentas del trabajo'!R311*100-100)&gt;100,"-",'Rentas del trabajo'!R323/'Rentas del trabajo'!R311*100-100)</f>
        <v>0.50815309200733338</v>
      </c>
      <c r="S323" s="122">
        <f>IF(ABS('Rentas del trabajo'!S323/'Rentas del trabajo'!S311*100-100)&gt;100,"-",'Rentas del trabajo'!S323/'Rentas del trabajo'!S311*100-100)</f>
        <v>0.60270518841136322</v>
      </c>
      <c r="T323" s="122">
        <f>IF(ABS('Rentas del trabajo'!T323/'Rentas del trabajo'!T311*100-100)&gt;100,"-",'Rentas del trabajo'!T323/'Rentas del trabajo'!T311*100-100)</f>
        <v>0.60270518841136322</v>
      </c>
      <c r="U323" s="122"/>
      <c r="V323" s="122">
        <f>IF(ABS('Rentas del trabajo'!V323/'Rentas del trabajo'!V311*100-100)&gt;100,"-",'Rentas del trabajo'!V323/'Rentas del trabajo'!V311*100-100)</f>
        <v>0.57458205713803068</v>
      </c>
      <c r="W323" s="122">
        <f>IF(ABS('Rentas del trabajo'!W323/'Rentas del trabajo'!W311*100-100)&gt;100,"-",'Rentas del trabajo'!W323/'Rentas del trabajo'!W311*100-100)</f>
        <v>4.131827640336283</v>
      </c>
      <c r="X323" s="122">
        <f>IF(ABS('Rentas del trabajo'!X323/'Rentas del trabajo'!X311*100-100)&gt;100,"-",'Rentas del trabajo'!X323/'Rentas del trabajo'!X311*100-100)</f>
        <v>-0.67510533580900756</v>
      </c>
      <c r="Y323" s="122">
        <f>IF(ABS('Rentas del trabajo'!Y323/'Rentas del trabajo'!Y311*100-100)&gt;100,"-",'Rentas del trabajo'!Y323/'Rentas del trabajo'!Y311*100-100)</f>
        <v>1.5345353778667032</v>
      </c>
      <c r="Z323" s="122">
        <f>IF(ABS('Rentas del trabajo'!Z323/'Rentas del trabajo'!Z311*100-100)&gt;100,"-",'Rentas del trabajo'!Z323/'Rentas del trabajo'!Z311*100-100)</f>
        <v>1.2862376795004309</v>
      </c>
      <c r="AA323" s="122">
        <f>IF(ABS('Rentas del trabajo'!AA323/'Rentas del trabajo'!AA311*100-100)&gt;100,"-",'Rentas del trabajo'!AA323/'Rentas del trabajo'!AA311*100-100)</f>
        <v>3.9857704877213536</v>
      </c>
      <c r="AB323" s="122">
        <f>IF(ABS('Rentas del trabajo'!AB323/'Rentas del trabajo'!AB311*100-100)&gt;100,"-",'Rentas del trabajo'!AB323/'Rentas del trabajo'!AB311*100-100)</f>
        <v>-15.350074626670462</v>
      </c>
      <c r="AC323" s="122">
        <f>IF(ABS('Rentas del trabajo'!AC323/'Rentas del trabajo'!AC311*100-100)&gt;100,"-",'Rentas del trabajo'!AC323/'Rentas del trabajo'!AC311*100-100)</f>
        <v>-26.57637713667998</v>
      </c>
      <c r="AD323" s="122"/>
      <c r="AE323" s="122">
        <f>IF(ABS('Rentas del trabajo'!AE323/'Rentas del trabajo'!AE311*100-100)&gt;100,"-",'Rentas del trabajo'!AE323/'Rentas del trabajo'!AE311*100-100)</f>
        <v>0.38350874331402451</v>
      </c>
      <c r="AF323" s="122">
        <f>IF(ABS('Rentas del trabajo'!AF323/'Rentas del trabajo'!AF311*100-100)&gt;100,"-",'Rentas del trabajo'!AF323/'Rentas del trabajo'!AF311*100-100)</f>
        <v>0.15182449823932131</v>
      </c>
      <c r="AG323" s="122">
        <f>IF(ABS('Rentas del trabajo'!AG323/'Rentas del trabajo'!AG311*100-100)&gt;100,"-",'Rentas del trabajo'!AG323/'Rentas del trabajo'!AG311*100-100)</f>
        <v>-2.6708293565462782</v>
      </c>
      <c r="AH323" s="122">
        <f>IF(ABS('Rentas del trabajo'!AH323/'Rentas del trabajo'!AH311*100-100)&gt;100,"-",'Rentas del trabajo'!AH323/'Rentas del trabajo'!AH311*100-100)</f>
        <v>-2.6708293565462782</v>
      </c>
      <c r="AI323" s="122"/>
      <c r="AJ323" s="122">
        <f>IF(ABS('Rentas del trabajo'!AJ323/'Rentas del trabajo'!AJ311*100-100)&gt;100,"-",'Rentas del trabajo'!AJ323/'Rentas del trabajo'!AJ311*100-100)</f>
        <v>6.0422134252034141</v>
      </c>
      <c r="AK323" s="122">
        <f>IF(ABS('Rentas del trabajo'!AK323/'Rentas del trabajo'!AK311*100-100)&gt;100,"-",'Rentas del trabajo'!AK323/'Rentas del trabajo'!AK311*100-100)</f>
        <v>3.9921137231263799</v>
      </c>
      <c r="AL323" s="122">
        <f>IF(ABS('Rentas del trabajo'!AL323/'Rentas del trabajo'!AL311*100-100)&gt;100,"-",'Rentas del trabajo'!AL323/'Rentas del trabajo'!AL311*100-100)</f>
        <v>6.7248527165612018</v>
      </c>
      <c r="AM323" s="122">
        <f>IF(ABS('Rentas del trabajo'!AM323/'Rentas del trabajo'!AM311*100-100)&gt;100,"-",'Rentas del trabajo'!AM323/'Rentas del trabajo'!AM311*100-100)</f>
        <v>5.4974911271570335</v>
      </c>
      <c r="AN323" s="122">
        <f>IF(ABS('Rentas del trabajo'!AN323/'Rentas del trabajo'!AN311*100-100)&gt;100,"-",'Rentas del trabajo'!AN323/'Rentas del trabajo'!AN311*100-100)</f>
        <v>1.9276389555858913</v>
      </c>
      <c r="AO323" s="122">
        <f>IF(ABS('Rentas del trabajo'!AO323/'Rentas del trabajo'!AO311*100-100)&gt;100,"-",'Rentas del trabajo'!AO323/'Rentas del trabajo'!AO311*100-100)</f>
        <v>6.212334692868609</v>
      </c>
      <c r="AP323" s="122">
        <f>IF(ABS('Rentas del trabajo'!AP323/'Rentas del trabajo'!AP311*100-100)&gt;100,"-",'Rentas del trabajo'!AP323/'Rentas del trabajo'!AP311*100-100)</f>
        <v>-1.7848671468675974</v>
      </c>
      <c r="AQ323" s="122">
        <f>IF(ABS('Rentas del trabajo'!AQ323/'Rentas del trabajo'!AQ311*100-100)&gt;100,"-",'Rentas del trabajo'!AQ323/'Rentas del trabajo'!AQ311*100-100)</f>
        <v>4.039688164422401</v>
      </c>
      <c r="AR323" s="122"/>
      <c r="AS323" s="122">
        <f>IF(ABS('Rentas del trabajo'!AS323/'Rentas del trabajo'!AS311*100-100)&gt;100,"-",'Rentas del trabajo'!AS323/'Rentas del trabajo'!AS311*100-100)</f>
        <v>0.38350874331402451</v>
      </c>
      <c r="AT323" s="122">
        <f>IF(ABS('Rentas del trabajo'!AT323/'Rentas del trabajo'!AT311*100-100)&gt;100,"-",'Rentas del trabajo'!AT323/'Rentas del trabajo'!AT311*100-100)</f>
        <v>6.0632935794836129</v>
      </c>
      <c r="AU323" s="122">
        <f>IF(ABS('Rentas del trabajo'!AU323/'Rentas del trabajo'!AU311*100-100)&gt;100,"-",'Rentas del trabajo'!AU323/'Rentas del trabajo'!AU311*100-100)</f>
        <v>6.1786261858904936</v>
      </c>
      <c r="AV323" s="122">
        <f>IF(ABS('Rentas del trabajo'!AV323/'Rentas del trabajo'!AV311*100-100)&gt;100,"-",'Rentas del trabajo'!AV323/'Rentas del trabajo'!AV311*100-100)</f>
        <v>5.303915301931255</v>
      </c>
      <c r="AW323" s="122">
        <f>IF(ABS('Rentas del trabajo'!AW323/'Rentas del trabajo'!AW311*100-100)&gt;100,"-",'Rentas del trabajo'!AW323/'Rentas del trabajo'!AW311*100-100)</f>
        <v>-3.6241084553075069</v>
      </c>
      <c r="AX323" s="122"/>
      <c r="AY323" s="123"/>
      <c r="AZ323" s="122">
        <f>+'Rentas del trabajo'!AZ323/'Rentas del trabajo'!AZ311*100-100</f>
        <v>2.8467768937009481</v>
      </c>
      <c r="BA323" s="122">
        <f>+'Rentas del trabajo'!BA323/'Rentas del trabajo'!BA311*100-100</f>
        <v>8.5873292690917822</v>
      </c>
      <c r="BB323" s="122">
        <f>+'Rentas del trabajo'!BB323/'Rentas del trabajo'!BB311*100-100</f>
        <v>-0.727577138423257</v>
      </c>
      <c r="BC323" s="122"/>
      <c r="BD323" s="123"/>
      <c r="BE323" s="122">
        <f>IF(ABS('Rentas del trabajo'!BE323/'Rentas del trabajo'!BE311*100-100)&gt;100,"-",'Rentas del trabajo'!BE323/'Rentas del trabajo'!BE311*100-100)</f>
        <v>2.059179435531405</v>
      </c>
      <c r="BF323" s="122">
        <f>IF(ABS('Rentas del trabajo'!BF323/'Rentas del trabajo'!BF311*100-100)&gt;100,"-",'Rentas del trabajo'!BF323/'Rentas del trabajo'!BF311*100-100)</f>
        <v>1.6870372065869645</v>
      </c>
      <c r="BG323" s="122">
        <f>IF(ABS('Rentas del trabajo'!BG323/'Rentas del trabajo'!BG311*100-100)&gt;100,"-",'Rentas del trabajo'!BG323/'Rentas del trabajo'!BG311*100-100)</f>
        <v>8.6138798446906009</v>
      </c>
      <c r="BH323" s="122">
        <f>IF(ABS('Rentas del trabajo'!BH323/'Rentas del trabajo'!BH311*100-100)&gt;100,"-",'Rentas del trabajo'!BH323/'Rentas del trabajo'!BH311*100-100)</f>
        <v>-1.2549037674400552</v>
      </c>
      <c r="BI323" s="122"/>
      <c r="BJ323" s="122">
        <f>IF(ABS('Rentas del trabajo'!BJ323/'Rentas del trabajo'!BJ311*100-100)&gt;100,"-",'Rentas del trabajo'!BJ323/'Rentas del trabajo'!BJ311*100-100)</f>
        <v>86.677244098270876</v>
      </c>
      <c r="BK323" s="123"/>
      <c r="BL323" s="123"/>
    </row>
    <row r="324" spans="2:64" ht="12" customHeight="1">
      <c r="B324" s="67" t="s">
        <v>757</v>
      </c>
      <c r="C324" s="122">
        <f>IF(ABS('Rentas del trabajo'!C324/'Rentas del trabajo'!C312*100-100)&gt;100,"-",'Rentas del trabajo'!C324/'Rentas del trabajo'!C312*100-100)</f>
        <v>2.1185365380460155</v>
      </c>
      <c r="D324" s="122">
        <f>IF(ABS('Rentas del trabajo'!D324/'Rentas del trabajo'!D312*100-100)&gt;100,"-",'Rentas del trabajo'!D324/'Rentas del trabajo'!D312*100-100)</f>
        <v>-0.39835560891086175</v>
      </c>
      <c r="E324" s="122">
        <f>IF(ABS('Rentas del trabajo'!E324/'Rentas del trabajo'!E312*100-100)&gt;100,"-",'Rentas del trabajo'!E324/'Rentas del trabajo'!E312*100-100)</f>
        <v>-1.7385334262690577</v>
      </c>
      <c r="F324" s="122">
        <f>IF(ABS('Rentas del trabajo'!F324/'Rentas del trabajo'!F312*100-100)&gt;100,"-",'Rentas del trabajo'!F324/'Rentas del trabajo'!F312*100-100)</f>
        <v>3.2093635749686342</v>
      </c>
      <c r="G324" s="122">
        <f>IF(ABS('Rentas del trabajo'!G324/'Rentas del trabajo'!G312*100-100)&gt;100,"-",'Rentas del trabajo'!G324/'Rentas del trabajo'!G312*100-100)</f>
        <v>-4.2675958184297542</v>
      </c>
      <c r="H324" s="122">
        <f>IF(ABS('Rentas del trabajo'!H324/'Rentas del trabajo'!H312*100-100)&gt;100,"-",'Rentas del trabajo'!H324/'Rentas del trabajo'!H312*100-100)</f>
        <v>6.6614845302015198</v>
      </c>
      <c r="I324" s="122">
        <f>IF(ABS('Rentas del trabajo'!I324/'Rentas del trabajo'!I312*100-100)&gt;100,"-",'Rentas del trabajo'!I324/'Rentas del trabajo'!I312*100-100)</f>
        <v>1.2432923728754872</v>
      </c>
      <c r="J324" s="122">
        <f>IF(ABS('Rentas del trabajo'!J324/'Rentas del trabajo'!J312*100-100)&gt;100,"-",'Rentas del trabajo'!J324/'Rentas del trabajo'!J312*100-100)</f>
        <v>9.0537761962847156</v>
      </c>
      <c r="K324" s="122">
        <f>IF(ABS('Rentas del trabajo'!K324/'Rentas del trabajo'!K312*100-100)&gt;100,"-",'Rentas del trabajo'!K324/'Rentas del trabajo'!K312*100-100)</f>
        <v>4.5471158058143004</v>
      </c>
      <c r="L324" s="122">
        <f>IF(ABS('Rentas del trabajo'!L324/'Rentas del trabajo'!L312*100-100)&gt;100,"-",'Rentas del trabajo'!L324/'Rentas del trabajo'!L312*100-100)</f>
        <v>1.8107522745900724</v>
      </c>
      <c r="M324" s="122">
        <f>IF(ABS('Rentas del trabajo'!M324/'Rentas del trabajo'!M312*100-100)&gt;100,"-",'Rentas del trabajo'!M324/'Rentas del trabajo'!M312*100-100)</f>
        <v>3.4159378355311816</v>
      </c>
      <c r="N324" s="122">
        <f>IF(ABS('Rentas del trabajo'!N324/'Rentas del trabajo'!N312*100-100)&gt;100,"-",'Rentas del trabajo'!N324/'Rentas del trabajo'!N312*100-100)</f>
        <v>13.889238700226471</v>
      </c>
      <c r="O324" s="122">
        <f>IF(ABS('Rentas del trabajo'!O324/'Rentas del trabajo'!O312*100-100)&gt;100,"-",'Rentas del trabajo'!O324/'Rentas del trabajo'!O312*100-100)</f>
        <v>53.236200040828862</v>
      </c>
      <c r="P324" s="122"/>
      <c r="Q324" s="122">
        <f>IF(ABS('Rentas del trabajo'!Q324/'Rentas del trabajo'!Q312*100-100)&gt;100,"-",'Rentas del trabajo'!Q324/'Rentas del trabajo'!Q312*100-100)</f>
        <v>1.8369842994224115</v>
      </c>
      <c r="R324" s="122">
        <f>IF(ABS('Rentas del trabajo'!R324/'Rentas del trabajo'!R312*100-100)&gt;100,"-",'Rentas del trabajo'!R324/'Rentas del trabajo'!R312*100-100)</f>
        <v>4.1899400656794796</v>
      </c>
      <c r="S324" s="122">
        <f>IF(ABS('Rentas del trabajo'!S324/'Rentas del trabajo'!S312*100-100)&gt;100,"-",'Rentas del trabajo'!S324/'Rentas del trabajo'!S312*100-100)</f>
        <v>4.8624430536166017</v>
      </c>
      <c r="T324" s="122">
        <f>IF(ABS('Rentas del trabajo'!T324/'Rentas del trabajo'!T312*100-100)&gt;100,"-",'Rentas del trabajo'!T324/'Rentas del trabajo'!T312*100-100)</f>
        <v>1.6752792816823359</v>
      </c>
      <c r="U324" s="122">
        <f>IF(ABS('Rentas del trabajo'!U324/'Rentas del trabajo'!U312*100-100)&gt;100,"-",'Rentas del trabajo'!U324/'Rentas del trabajo'!U312*100-100)</f>
        <v>5.9290563729499297</v>
      </c>
      <c r="V324" s="122">
        <f>IF(ABS('Rentas del trabajo'!V324/'Rentas del trabajo'!V312*100-100)&gt;100,"-",'Rentas del trabajo'!V324/'Rentas del trabajo'!V312*100-100)</f>
        <v>0.14591868960363286</v>
      </c>
      <c r="W324" s="122">
        <f>IF(ABS('Rentas del trabajo'!W324/'Rentas del trabajo'!W312*100-100)&gt;100,"-",'Rentas del trabajo'!W324/'Rentas del trabajo'!W312*100-100)</f>
        <v>3.7829746223043514</v>
      </c>
      <c r="X324" s="122">
        <f>IF(ABS('Rentas del trabajo'!X324/'Rentas del trabajo'!X312*100-100)&gt;100,"-",'Rentas del trabajo'!X324/'Rentas del trabajo'!X312*100-100)</f>
        <v>-1.3303897972968883</v>
      </c>
      <c r="Y324" s="122">
        <f>IF(ABS('Rentas del trabajo'!Y324/'Rentas del trabajo'!Y312*100-100)&gt;100,"-",'Rentas del trabajo'!Y324/'Rentas del trabajo'!Y312*100-100)</f>
        <v>1.1367454640748349</v>
      </c>
      <c r="Z324" s="122">
        <f>IF(ABS('Rentas del trabajo'!Z324/'Rentas del trabajo'!Z312*100-100)&gt;100,"-",'Rentas del trabajo'!Z324/'Rentas del trabajo'!Z312*100-100)</f>
        <v>0.86783358118682941</v>
      </c>
      <c r="AA324" s="122">
        <f>IF(ABS('Rentas del trabajo'!AA324/'Rentas del trabajo'!AA312*100-100)&gt;100,"-",'Rentas del trabajo'!AA324/'Rentas del trabajo'!AA312*100-100)</f>
        <v>3.5474750482953965</v>
      </c>
      <c r="AB324" s="122">
        <f>IF(ABS('Rentas del trabajo'!AB324/'Rentas del trabajo'!AB312*100-100)&gt;100,"-",'Rentas del trabajo'!AB324/'Rentas del trabajo'!AB312*100-100)</f>
        <v>-5.2644220838725317</v>
      </c>
      <c r="AC324" s="122">
        <f>IF(ABS('Rentas del trabajo'!AC324/'Rentas del trabajo'!AC312*100-100)&gt;100,"-",'Rentas del trabajo'!AC324/'Rentas del trabajo'!AC312*100-100)</f>
        <v>-10.518191041546942</v>
      </c>
      <c r="AD324" s="122"/>
      <c r="AE324" s="122">
        <f>IF(ABS('Rentas del trabajo'!AE324/'Rentas del trabajo'!AE312*100-100)&gt;100,"-",'Rentas del trabajo'!AE324/'Rentas del trabajo'!AE312*100-100)</f>
        <v>3.9944380210498451</v>
      </c>
      <c r="AF324" s="122">
        <f>IF(ABS('Rentas del trabajo'!AF324/'Rentas del trabajo'!AF312*100-100)&gt;100,"-",'Rentas del trabajo'!AF324/'Rentas del trabajo'!AF312*100-100)</f>
        <v>3.7748935955069527</v>
      </c>
      <c r="AG324" s="122">
        <f>IF(ABS('Rentas del trabajo'!AG324/'Rentas del trabajo'!AG312*100-100)&gt;100,"-",'Rentas del trabajo'!AG324/'Rentas del trabajo'!AG312*100-100)</f>
        <v>3.039374429527129</v>
      </c>
      <c r="AH324" s="122">
        <f>IF(ABS('Rentas del trabajo'!AH324/'Rentas del trabajo'!AH312*100-100)&gt;100,"-",'Rentas del trabajo'!AH324/'Rentas del trabajo'!AH312*100-100)</f>
        <v>4.9384086596963073</v>
      </c>
      <c r="AI324" s="122">
        <f>IF(ABS('Rentas del trabajo'!AI324/'Rentas del trabajo'!AI312*100-100)&gt;100,"-",'Rentas del trabajo'!AI324/'Rentas del trabajo'!AI312*100-100)</f>
        <v>1.4084323926758486</v>
      </c>
      <c r="AJ324" s="122">
        <f>IF(ABS('Rentas del trabajo'!AJ324/'Rentas del trabajo'!AJ312*100-100)&gt;100,"-",'Rentas del trabajo'!AJ324/'Rentas del trabajo'!AJ312*100-100)</f>
        <v>6.8171235707397813</v>
      </c>
      <c r="AK324" s="122">
        <f>IF(ABS('Rentas del trabajo'!AK324/'Rentas del trabajo'!AK312*100-100)&gt;100,"-",'Rentas del trabajo'!AK324/'Rentas del trabajo'!AK312*100-100)</f>
        <v>5.0733004301267499</v>
      </c>
      <c r="AL324" s="122">
        <f>IF(ABS('Rentas del trabajo'!AL324/'Rentas del trabajo'!AL312*100-100)&gt;100,"-",'Rentas del trabajo'!AL324/'Rentas del trabajo'!AL312*100-100)</f>
        <v>7.6029358842023811</v>
      </c>
      <c r="AM324" s="122">
        <f>IF(ABS('Rentas del trabajo'!AM324/'Rentas del trabajo'!AM312*100-100)&gt;100,"-",'Rentas del trabajo'!AM324/'Rentas del trabajo'!AM312*100-100)</f>
        <v>5.7355504025579478</v>
      </c>
      <c r="AN324" s="122">
        <f>IF(ABS('Rentas del trabajo'!AN324/'Rentas del trabajo'!AN312*100-100)&gt;100,"-",'Rentas del trabajo'!AN324/'Rentas del trabajo'!AN312*100-100)</f>
        <v>2.6943001720879209</v>
      </c>
      <c r="AO324" s="122">
        <f>IF(ABS('Rentas del trabajo'!AO324/'Rentas del trabajo'!AO312*100-100)&gt;100,"-",'Rentas del trabajo'!AO324/'Rentas del trabajo'!AO312*100-100)</f>
        <v>7.0845924262073368</v>
      </c>
      <c r="AP324" s="122">
        <f>IF(ABS('Rentas del trabajo'!AP324/'Rentas del trabajo'!AP312*100-100)&gt;100,"-",'Rentas del trabajo'!AP324/'Rentas del trabajo'!AP312*100-100)</f>
        <v>7.893628466937443</v>
      </c>
      <c r="AQ324" s="122">
        <f>IF(ABS('Rentas del trabajo'!AQ324/'Rentas del trabajo'!AQ312*100-100)&gt;100,"-",'Rentas del trabajo'!AQ324/'Rentas del trabajo'!AQ312*100-100)</f>
        <v>37.118523775727454</v>
      </c>
      <c r="AR324" s="122"/>
      <c r="AS324" s="122">
        <f>IF(ABS('Rentas del trabajo'!AS324/'Rentas del trabajo'!AS312*100-100)&gt;100,"-",'Rentas del trabajo'!AS324/'Rentas del trabajo'!AS312*100-100)</f>
        <v>3.9944380210498451</v>
      </c>
      <c r="AT324" s="122">
        <f>IF(ABS('Rentas del trabajo'!AT324/'Rentas del trabajo'!AT312*100-100)&gt;100,"-",'Rentas del trabajo'!AT324/'Rentas del trabajo'!AT312*100-100)</f>
        <v>6.9672600384699308</v>
      </c>
      <c r="AU324" s="122">
        <f>IF(ABS('Rentas del trabajo'!AU324/'Rentas del trabajo'!AU312*100-100)&gt;100,"-",'Rentas del trabajo'!AU324/'Rentas del trabajo'!AU312*100-100)</f>
        <v>6.9337129365400187</v>
      </c>
      <c r="AV324" s="122">
        <f>IF(ABS('Rentas del trabajo'!AV324/'Rentas del trabajo'!AV312*100-100)&gt;100,"-",'Rentas del trabajo'!AV324/'Rentas del trabajo'!AV312*100-100)</f>
        <v>7.0963953190397433</v>
      </c>
      <c r="AW324" s="122">
        <f>IF(ABS('Rentas del trabajo'!AW324/'Rentas del trabajo'!AW312*100-100)&gt;100,"-",'Rentas del trabajo'!AW324/'Rentas del trabajo'!AW312*100-100)</f>
        <v>3.9629528956593276</v>
      </c>
      <c r="AX324" s="122">
        <f>+'Rentas del trabajo'!AX324/'Rentas del trabajo'!AX312*100-100</f>
        <v>2.1973634987325141</v>
      </c>
      <c r="AY324" s="123"/>
      <c r="AZ324" s="122">
        <f>+'Rentas del trabajo'!AZ324/'Rentas del trabajo'!AZ312*100-100</f>
        <v>0.90319400928380844</v>
      </c>
      <c r="BA324" s="122">
        <f>+'Rentas del trabajo'!BA324/'Rentas del trabajo'!BA312*100-100</f>
        <v>6.2881497984179902</v>
      </c>
      <c r="BB324" s="122">
        <f>+'Rentas del trabajo'!BB324/'Rentas del trabajo'!BB312*100-100</f>
        <v>-2.1200108177278736</v>
      </c>
      <c r="BC324" s="122"/>
      <c r="BD324" s="123"/>
      <c r="BE324" s="122">
        <f>IF(ABS('Rentas del trabajo'!BE324/'Rentas del trabajo'!BE312*100-100)&gt;100,"-",'Rentas del trabajo'!BE324/'Rentas del trabajo'!BE312*100-100)</f>
        <v>1.2490925310815584</v>
      </c>
      <c r="BF324" s="122">
        <f>IF(ABS('Rentas del trabajo'!BF324/'Rentas del trabajo'!BF312*100-100)&gt;100,"-",'Rentas del trabajo'!BF324/'Rentas del trabajo'!BF312*100-100)</f>
        <v>0.87436672652374625</v>
      </c>
      <c r="BG324" s="122">
        <f>IF(ABS('Rentas del trabajo'!BG324/'Rentas del trabajo'!BG312*100-100)&gt;100,"-",'Rentas del trabajo'!BG324/'Rentas del trabajo'!BG312*100-100)</f>
        <v>6.2410210018766179</v>
      </c>
      <c r="BH324" s="122">
        <f>IF(ABS('Rentas del trabajo'!BH324/'Rentas del trabajo'!BH312*100-100)&gt;100,"-",'Rentas del trabajo'!BH324/'Rentas del trabajo'!BH312*100-100)</f>
        <v>-2.4963010891429747</v>
      </c>
      <c r="BI324" s="123"/>
      <c r="BJ324" s="122">
        <f>IF(ABS('Rentas del trabajo'!BJ324/'Rentas del trabajo'!BJ312*100-100)&gt;100,"-",'Rentas del trabajo'!BJ324/'Rentas del trabajo'!BJ312*100-100)</f>
        <v>81.672980885141953</v>
      </c>
      <c r="BK324" s="123"/>
      <c r="BL324" s="123"/>
    </row>
    <row r="325" spans="2:64" ht="12" customHeight="1">
      <c r="B325" s="67" t="s">
        <v>758</v>
      </c>
      <c r="C325" s="122">
        <f>IF(ABS('Rentas del trabajo'!C325/'Rentas del trabajo'!C313*100-100)&gt;100,"-",'Rentas del trabajo'!C325/'Rentas del trabajo'!C313*100-100)</f>
        <v>11.040854792173562</v>
      </c>
      <c r="D325" s="122">
        <f>IF(ABS('Rentas del trabajo'!D325/'Rentas del trabajo'!D313*100-100)&gt;100,"-",'Rentas del trabajo'!D325/'Rentas del trabajo'!D313*100-100)</f>
        <v>12.165206759448608</v>
      </c>
      <c r="E325" s="122">
        <f>IF(ABS('Rentas del trabajo'!E325/'Rentas del trabajo'!E313*100-100)&gt;100,"-",'Rentas del trabajo'!E325/'Rentas del trabajo'!E313*100-100)</f>
        <v>15.17702060565658</v>
      </c>
      <c r="F325" s="122">
        <f>IF(ABS('Rentas del trabajo'!F325/'Rentas del trabajo'!F313*100-100)&gt;100,"-",'Rentas del trabajo'!F325/'Rentas del trabajo'!F313*100-100)</f>
        <v>15.17702060565658</v>
      </c>
      <c r="G325" s="122"/>
      <c r="H325" s="122">
        <f>IF(ABS('Rentas del trabajo'!H325/'Rentas del trabajo'!H313*100-100)&gt;100,"-",'Rentas del trabajo'!H325/'Rentas del trabajo'!H313*100-100)</f>
        <v>7.2598940120858231</v>
      </c>
      <c r="I325" s="122">
        <f>IF(ABS('Rentas del trabajo'!I325/'Rentas del trabajo'!I313*100-100)&gt;100,"-",'Rentas del trabajo'!I325/'Rentas del trabajo'!I313*100-100)</f>
        <v>5.7176242661766565</v>
      </c>
      <c r="J325" s="122">
        <f>IF(ABS('Rentas del trabajo'!J325/'Rentas del trabajo'!J313*100-100)&gt;100,"-",'Rentas del trabajo'!J325/'Rentas del trabajo'!J313*100-100)</f>
        <v>8.383262998062051</v>
      </c>
      <c r="K325" s="122">
        <f>IF(ABS('Rentas del trabajo'!K325/'Rentas del trabajo'!K313*100-100)&gt;100,"-",'Rentas del trabajo'!K325/'Rentas del trabajo'!K313*100-100)</f>
        <v>3.9869218448797881</v>
      </c>
      <c r="L325" s="122">
        <f>IF(ABS('Rentas del trabajo'!L325/'Rentas del trabajo'!L313*100-100)&gt;100,"-",'Rentas del trabajo'!L325/'Rentas del trabajo'!L313*100-100)</f>
        <v>1.6948626436103353</v>
      </c>
      <c r="M325" s="122">
        <f>IF(ABS('Rentas del trabajo'!M325/'Rentas del trabajo'!M313*100-100)&gt;100,"-",'Rentas del trabajo'!M325/'Rentas del trabajo'!M313*100-100)</f>
        <v>3.2868931123733773</v>
      </c>
      <c r="N325" s="122">
        <f>IF(ABS('Rentas del trabajo'!N325/'Rentas del trabajo'!N313*100-100)&gt;100,"-",'Rentas del trabajo'!N325/'Rentas del trabajo'!N313*100-100)</f>
        <v>31.192794094823142</v>
      </c>
      <c r="O325" s="122">
        <f>IF(ABS('Rentas del trabajo'!O325/'Rentas del trabajo'!O313*100-100)&gt;100,"-",'Rentas del trabajo'!O325/'Rentas del trabajo'!O313*100-100)</f>
        <v>46.433947228616972</v>
      </c>
      <c r="P325" s="122"/>
      <c r="Q325" s="122">
        <f>IF(ABS('Rentas del trabajo'!Q325/'Rentas del trabajo'!Q313*100-100)&gt;100,"-",'Rentas del trabajo'!Q325/'Rentas del trabajo'!Q313*100-100)</f>
        <v>5.2480376122659322E-2</v>
      </c>
      <c r="R325" s="122">
        <f>IF(ABS('Rentas del trabajo'!R325/'Rentas del trabajo'!R313*100-100)&gt;100,"-",'Rentas del trabajo'!R325/'Rentas del trabajo'!R313*100-100)</f>
        <v>0.54616479968787246</v>
      </c>
      <c r="S325" s="122">
        <f>IF(ABS('Rentas del trabajo'!S325/'Rentas del trabajo'!S313*100-100)&gt;100,"-",'Rentas del trabajo'!S325/'Rentas del trabajo'!S313*100-100)</f>
        <v>3.5508092777277511E-2</v>
      </c>
      <c r="T325" s="122">
        <f>IF(ABS('Rentas del trabajo'!T325/'Rentas del trabajo'!T313*100-100)&gt;100,"-",'Rentas del trabajo'!T325/'Rentas del trabajo'!T313*100-100)</f>
        <v>3.5508092777277511E-2</v>
      </c>
      <c r="U325" s="122"/>
      <c r="V325" s="122">
        <f>IF(ABS('Rentas del trabajo'!V325/'Rentas del trabajo'!V313*100-100)&gt;100,"-",'Rentas del trabajo'!V325/'Rentas del trabajo'!V313*100-100)</f>
        <v>1.4417604741879302</v>
      </c>
      <c r="W325" s="122">
        <f>IF(ABS('Rentas del trabajo'!W325/'Rentas del trabajo'!W313*100-100)&gt;100,"-",'Rentas del trabajo'!W325/'Rentas del trabajo'!W313*100-100)</f>
        <v>2.007917236750373</v>
      </c>
      <c r="X325" s="122">
        <f>IF(ABS('Rentas del trabajo'!X325/'Rentas del trabajo'!X313*100-100)&gt;100,"-",'Rentas del trabajo'!X325/'Rentas del trabajo'!X313*100-100)</f>
        <v>1.655225012259649</v>
      </c>
      <c r="Y325" s="122">
        <f>IF(ABS('Rentas del trabajo'!Y325/'Rentas del trabajo'!Y313*100-100)&gt;100,"-",'Rentas del trabajo'!Y325/'Rentas del trabajo'!Y313*100-100)</f>
        <v>-0.76751768143238053</v>
      </c>
      <c r="Z325" s="122">
        <f>IF(ABS('Rentas del trabajo'!Z325/'Rentas del trabajo'!Z313*100-100)&gt;100,"-",'Rentas del trabajo'!Z325/'Rentas del trabajo'!Z313*100-100)</f>
        <v>0.89978062719040963</v>
      </c>
      <c r="AA325" s="122">
        <f>IF(ABS('Rentas del trabajo'!AA325/'Rentas del trabajo'!AA313*100-100)&gt;100,"-",'Rentas del trabajo'!AA325/'Rentas del trabajo'!AA313*100-100)</f>
        <v>3.5794349400076158</v>
      </c>
      <c r="AB325" s="122">
        <f>IF(ABS('Rentas del trabajo'!AB325/'Rentas del trabajo'!AB313*100-100)&gt;100,"-",'Rentas del trabajo'!AB325/'Rentas del trabajo'!AB313*100-100)</f>
        <v>-7.1513744495648126</v>
      </c>
      <c r="AC325" s="122">
        <f>IF(ABS('Rentas del trabajo'!AC325/'Rentas del trabajo'!AC313*100-100)&gt;100,"-",'Rentas del trabajo'!AC325/'Rentas del trabajo'!AC313*100-100)</f>
        <v>-14.188002771883689</v>
      </c>
      <c r="AD325" s="122"/>
      <c r="AE325" s="122">
        <f>IF(ABS('Rentas del trabajo'!AE325/'Rentas del trabajo'!AE313*100-100)&gt;100,"-",'Rentas del trabajo'!AE325/'Rentas del trabajo'!AE313*100-100)</f>
        <v>11.099129450418303</v>
      </c>
      <c r="AF325" s="122">
        <f>IF(ABS('Rentas del trabajo'!AF325/'Rentas del trabajo'!AF313*100-100)&gt;100,"-",'Rentas del trabajo'!AF325/'Rentas del trabajo'!AF313*100-100)</f>
        <v>12.777813636265819</v>
      </c>
      <c r="AG325" s="122">
        <f>IF(ABS('Rentas del trabajo'!AG325/'Rentas del trabajo'!AG313*100-100)&gt;100,"-",'Rentas del trabajo'!AG325/'Rentas del trabajo'!AG313*100-100)</f>
        <v>15.217917768991356</v>
      </c>
      <c r="AH325" s="122">
        <f>IF(ABS('Rentas del trabajo'!AH325/'Rentas del trabajo'!AH313*100-100)&gt;100,"-",'Rentas del trabajo'!AH325/'Rentas del trabajo'!AH313*100-100)</f>
        <v>15.217917768991356</v>
      </c>
      <c r="AI325" s="122"/>
      <c r="AJ325" s="122">
        <f>IF(ABS('Rentas del trabajo'!AJ325/'Rentas del trabajo'!AJ313*100-100)&gt;100,"-",'Rentas del trabajo'!AJ325/'Rentas del trabajo'!AJ313*100-100)</f>
        <v>8.8063247686079364</v>
      </c>
      <c r="AK325" s="122">
        <f>IF(ABS('Rentas del trabajo'!AK325/'Rentas del trabajo'!AK313*100-100)&gt;100,"-",'Rentas del trabajo'!AK325/'Rentas del trabajo'!AK313*100-100)</f>
        <v>7.8403466661002312</v>
      </c>
      <c r="AL325" s="122">
        <f>IF(ABS('Rentas del trabajo'!AL325/'Rentas del trabajo'!AL313*100-100)&gt;100,"-",'Rentas del trabajo'!AL325/'Rentas del trabajo'!AL313*100-100)</f>
        <v>10.177249876309119</v>
      </c>
      <c r="AM325" s="122">
        <f>IF(ABS('Rentas del trabajo'!AM325/'Rentas del trabajo'!AM313*100-100)&gt;100,"-",'Rentas del trabajo'!AM325/'Rentas del trabajo'!AM313*100-100)</f>
        <v>3.1888038333430728</v>
      </c>
      <c r="AN325" s="122">
        <f>IF(ABS('Rentas del trabajo'!AN325/'Rentas del trabajo'!AN313*100-100)&gt;100,"-",'Rentas del trabajo'!AN325/'Rentas del trabajo'!AN313*100-100)</f>
        <v>2.6098933165254294</v>
      </c>
      <c r="AO325" s="122">
        <f>IF(ABS('Rentas del trabajo'!AO325/'Rentas del trabajo'!AO313*100-100)&gt;100,"-",'Rentas del trabajo'!AO325/'Rentas del trabajo'!AO313*100-100)</f>
        <v>6.9839802528859849</v>
      </c>
      <c r="AP325" s="122">
        <f>IF(ABS('Rentas del trabajo'!AP325/'Rentas del trabajo'!AP313*100-100)&gt;100,"-",'Rentas del trabajo'!AP325/'Rentas del trabajo'!AP313*100-100)</f>
        <v>21.810706138255782</v>
      </c>
      <c r="AQ325" s="122">
        <f>IF(ABS('Rentas del trabajo'!AQ325/'Rentas del trabajo'!AQ313*100-100)&gt;100,"-",'Rentas del trabajo'!AQ325/'Rentas del trabajo'!AQ313*100-100)</f>
        <v>25.657894736842096</v>
      </c>
      <c r="AR325" s="122"/>
      <c r="AS325" s="122">
        <f>IF(ABS('Rentas del trabajo'!AS325/'Rentas del trabajo'!AS313*100-100)&gt;100,"-",'Rentas del trabajo'!AS325/'Rentas del trabajo'!AS313*100-100)</f>
        <v>11.099129450418303</v>
      </c>
      <c r="AT325" s="122">
        <f>IF(ABS('Rentas del trabajo'!AT325/'Rentas del trabajo'!AT313*100-100)&gt;100,"-",'Rentas del trabajo'!AT325/'Rentas del trabajo'!AT313*100-100)</f>
        <v>8.1484404555669698</v>
      </c>
      <c r="AU325" s="122">
        <f>IF(ABS('Rentas del trabajo'!AU325/'Rentas del trabajo'!AU313*100-100)&gt;100,"-",'Rentas del trabajo'!AU325/'Rentas del trabajo'!AU313*100-100)</f>
        <v>8.6901963054863103</v>
      </c>
      <c r="AV325" s="122">
        <f>IF(ABS('Rentas del trabajo'!AV325/'Rentas del trabajo'!AV313*100-100)&gt;100,"-",'Rentas del trabajo'!AV325/'Rentas del trabajo'!AV313*100-100)</f>
        <v>4.7852743773890865</v>
      </c>
      <c r="AW325" s="122">
        <f>IF(ABS('Rentas del trabajo'!AW325/'Rentas del trabajo'!AW313*100-100)&gt;100,"-",'Rentas del trabajo'!AW325/'Rentas del trabajo'!AW313*100-100)</f>
        <v>13.718945005019108</v>
      </c>
      <c r="AX325" s="122"/>
      <c r="AY325" s="123"/>
      <c r="AZ325" s="122">
        <f>+'Rentas del trabajo'!AZ325/'Rentas del trabajo'!AZ313*100-100</f>
        <v>12.561558365933266</v>
      </c>
      <c r="BA325" s="122">
        <f>+'Rentas del trabajo'!BA325/'Rentas del trabajo'!BA313*100-100</f>
        <v>7.2406866933738598</v>
      </c>
      <c r="BB325" s="122">
        <f>+'Rentas del trabajo'!BB325/'Rentas del trabajo'!BB313*100-100</f>
        <v>3.9935523380324014</v>
      </c>
      <c r="BC325" s="122">
        <f>+'Rentas del trabajo'!BC325/'Rentas del trabajo'!BC313*100-100</f>
        <v>25.022023829060956</v>
      </c>
      <c r="BD325" s="123"/>
      <c r="BE325" s="122">
        <f>IF(ABS('Rentas del trabajo'!BE325/'Rentas del trabajo'!BE313*100-100)&gt;100,"-",'Rentas del trabajo'!BE325/('Rentas del trabajo'!BE313+1172)*100-100)</f>
        <v>13.210586599316997</v>
      </c>
      <c r="BF325" s="122">
        <f>IF(ABS('Rentas del trabajo'!BF325/'Rentas del trabajo'!BF313*100-100)&gt;100,"-",'Rentas del trabajo'!BF325/('Rentas del trabajo'!BF313+1172)*100-100)</f>
        <v>13.198440481961143</v>
      </c>
      <c r="BG325" s="122">
        <f>IF(ABS('Rentas del trabajo'!BG325/'Rentas del trabajo'!BG313*100-100)&gt;100,"-",'Rentas del trabajo'!BG325/'Rentas del trabajo'!BG313*100-100)</f>
        <v>7.2756060220439309</v>
      </c>
      <c r="BH325" s="122">
        <f>IF(ABS('Rentas del trabajo'!BH325/'Rentas del trabajo'!BH313*100-100)&gt;100,"-",'Rentas del trabajo'!BH325/('Rentas del trabajo'!BH313+76)*100-100)</f>
        <v>4.1898579245391687</v>
      </c>
      <c r="BI325" s="122">
        <f>IF(ABS('Rentas del trabajo'!BI325/'Rentas del trabajo'!BI313*100-100)&gt;100,"-",'Rentas del trabajo'!BI325/('Rentas del trabajo'!BI313+1096)*100-100)</f>
        <v>25.638809826260186</v>
      </c>
      <c r="BJ325" s="122">
        <f>IF(ABS('Rentas del trabajo'!BJ325/'Rentas del trabajo'!BJ313*100-100)&gt;100,"-",'Rentas del trabajo'!BJ325/'Rentas del trabajo'!BJ313*100-100)</f>
        <v>16.023475998002667</v>
      </c>
      <c r="BK325" s="123"/>
      <c r="BL325" s="123"/>
    </row>
    <row r="326" spans="2:64" ht="12" customHeight="1">
      <c r="B326" s="67" t="s">
        <v>760</v>
      </c>
      <c r="C326" s="122">
        <f>IF(ABS('Rentas del trabajo'!C326/'Rentas del trabajo'!C314*100-100)&gt;100,"-",'Rentas del trabajo'!C326/'Rentas del trabajo'!C314*100-100)</f>
        <v>1.7343920837745941E-2</v>
      </c>
      <c r="D326" s="122">
        <f>IF(ABS('Rentas del trabajo'!D326/'Rentas del trabajo'!D314*100-100)&gt;100,"-",'Rentas del trabajo'!D326/'Rentas del trabajo'!D314*100-100)</f>
        <v>11.646492883644981</v>
      </c>
      <c r="E326" s="122">
        <f>IF(ABS('Rentas del trabajo'!E326/'Rentas del trabajo'!E314*100-100)&gt;100,"-",'Rentas del trabajo'!E326/'Rentas del trabajo'!E314*100-100)</f>
        <v>14.247980152700393</v>
      </c>
      <c r="F326" s="122">
        <f>IF(ABS('Rentas del trabajo'!F326/'Rentas del trabajo'!F314*100-100)&gt;100,"-",'Rentas del trabajo'!F326/'Rentas del trabajo'!F314*100-100)</f>
        <v>14.247980152700393</v>
      </c>
      <c r="G326" s="122"/>
      <c r="H326" s="122">
        <f>IF(ABS('Rentas del trabajo'!H326/'Rentas del trabajo'!H314*100-100)&gt;100,"-",'Rentas del trabajo'!H326/'Rentas del trabajo'!H314*100-100)</f>
        <v>7.483008685851317</v>
      </c>
      <c r="I326" s="122">
        <f>IF(ABS('Rentas del trabajo'!I326/'Rentas del trabajo'!I314*100-100)&gt;100,"-",'Rentas del trabajo'!I326/'Rentas del trabajo'!I314*100-100)</f>
        <v>4.9313131518638329</v>
      </c>
      <c r="J326" s="122">
        <f>IF(ABS('Rentas del trabajo'!J326/'Rentas del trabajo'!J314*100-100)&gt;100,"-",'Rentas del trabajo'!J326/'Rentas del trabajo'!J314*100-100)</f>
        <v>8.2622660389429399</v>
      </c>
      <c r="K326" s="122">
        <f>IF(ABS('Rentas del trabajo'!K326/'Rentas del trabajo'!K314*100-100)&gt;100,"-",'Rentas del trabajo'!K326/'Rentas del trabajo'!K314*100-100)</f>
        <v>7.4291034889011627</v>
      </c>
      <c r="L326" s="122">
        <f>IF(ABS('Rentas del trabajo'!L326/'Rentas del trabajo'!L314*100-100)&gt;100,"-",'Rentas del trabajo'!L326/'Rentas del trabajo'!L314*100-100)</f>
        <v>2.0767054375659058</v>
      </c>
      <c r="M326" s="122">
        <f>IF(ABS('Rentas del trabajo'!M326/'Rentas del trabajo'!M314*100-100)&gt;100,"-",'Rentas del trabajo'!M326/'Rentas del trabajo'!M314*100-100)</f>
        <v>3.6938977730101215</v>
      </c>
      <c r="N326" s="122">
        <f>IF(ABS('Rentas del trabajo'!N326/'Rentas del trabajo'!N314*100-100)&gt;100,"-",'Rentas del trabajo'!N326/'Rentas del trabajo'!N314*100-100)</f>
        <v>-30.61424641301322</v>
      </c>
      <c r="O326" s="122">
        <f>IF(ABS('Rentas del trabajo'!O326/'Rentas del trabajo'!O314*100-100)&gt;100,"-",'Rentas del trabajo'!O326/'Rentas del trabajo'!O314*100-100)</f>
        <v>-56.422821372490603</v>
      </c>
      <c r="P326" s="122"/>
      <c r="Q326" s="122">
        <f>IF(ABS('Rentas del trabajo'!Q326/'Rentas del trabajo'!Q314*100-100)&gt;100,"-",'Rentas del trabajo'!Q326/'Rentas del trabajo'!Q314*100-100)</f>
        <v>10.383009003638605</v>
      </c>
      <c r="R326" s="122">
        <f>IF(ABS('Rentas del trabajo'!R326/'Rentas del trabajo'!R314*100-100)&gt;100,"-",'Rentas del trabajo'!R326/'Rentas del trabajo'!R314*100-100)</f>
        <v>1.8004028752201862E-2</v>
      </c>
      <c r="S326" s="122">
        <f>IF(ABS('Rentas del trabajo'!S326/'Rentas del trabajo'!S314*100-100)&gt;100,"-",'Rentas del trabajo'!S326/'Rentas del trabajo'!S314*100-100)</f>
        <v>-0.10191978915995037</v>
      </c>
      <c r="T326" s="122">
        <f>IF(ABS('Rentas del trabajo'!T326/'Rentas del trabajo'!T314*100-100)&gt;100,"-",'Rentas del trabajo'!T326/'Rentas del trabajo'!T314*100-100)</f>
        <v>-0.10191978915995037</v>
      </c>
      <c r="U326" s="122"/>
      <c r="V326" s="122">
        <f>IF(ABS('Rentas del trabajo'!V326/'Rentas del trabajo'!V314*100-100)&gt;100,"-",'Rentas del trabajo'!V326/'Rentas del trabajo'!V314*100-100)</f>
        <v>0.38176266678715365</v>
      </c>
      <c r="W326" s="122">
        <f>IF(ABS('Rentas del trabajo'!W326/'Rentas del trabajo'!W314*100-100)&gt;100,"-",'Rentas del trabajo'!W326/'Rentas del trabajo'!W314*100-100)</f>
        <v>2.4828141398459422</v>
      </c>
      <c r="X326" s="122">
        <f>IF(ABS('Rentas del trabajo'!X326/'Rentas del trabajo'!X314*100-100)&gt;100,"-",'Rentas del trabajo'!X326/'Rentas del trabajo'!X314*100-100)</f>
        <v>-3.6675997353469825E-2</v>
      </c>
      <c r="Y326" s="122">
        <f>IF(ABS('Rentas del trabajo'!Y326/'Rentas del trabajo'!Y314*100-100)&gt;100,"-",'Rentas del trabajo'!Y326/'Rentas del trabajo'!Y314*100-100)</f>
        <v>-0.67337181864314744</v>
      </c>
      <c r="Z326" s="122">
        <f>IF(ABS('Rentas del trabajo'!Z326/'Rentas del trabajo'!Z314*100-100)&gt;100,"-",'Rentas del trabajo'!Z326/'Rentas del trabajo'!Z314*100-100)</f>
        <v>0.84722077001441676</v>
      </c>
      <c r="AA326" s="122">
        <f>IF(ABS('Rentas del trabajo'!AA326/'Rentas del trabajo'!AA314*100-100)&gt;100,"-",'Rentas del trabajo'!AA326/'Rentas del trabajo'!AA314*100-100)</f>
        <v>3.5393044882387557</v>
      </c>
      <c r="AB326" s="122">
        <f>IF(ABS('Rentas del trabajo'!AB326/'Rentas del trabajo'!AB314*100-100)&gt;100,"-",'Rentas del trabajo'!AB326/'Rentas del trabajo'!AB314*100-100)</f>
        <v>80.609839663249318</v>
      </c>
      <c r="AC326" s="122" t="str">
        <f>IF(ABS('Rentas del trabajo'!AC326/'Rentas del trabajo'!AC314*100-100)&gt;100,"-",'Rentas del trabajo'!AC326/'Rentas del trabajo'!AC314*100-100)</f>
        <v>-</v>
      </c>
      <c r="AD326" s="122"/>
      <c r="AE326" s="122">
        <f>IF(ABS('Rentas del trabajo'!AE326/'Rentas del trabajo'!AE314*100-100)&gt;100,"-",'Rentas del trabajo'!AE326/'Rentas del trabajo'!AE314*100-100)</f>
        <v>10.402153745338509</v>
      </c>
      <c r="AF326" s="122">
        <f>IF(ABS('Rentas del trabajo'!AF326/'Rentas del trabajo'!AF314*100-100)&gt;100,"-",'Rentas del trabajo'!AF326/'Rentas del trabajo'!AF314*100-100)</f>
        <v>11.666593750324594</v>
      </c>
      <c r="AG326" s="122">
        <f>IF(ABS('Rentas del trabajo'!AG326/'Rentas del trabajo'!AG314*100-100)&gt;100,"-",'Rentas del trabajo'!AG326/'Rentas del trabajo'!AG314*100-100)</f>
        <v>14.131538852209232</v>
      </c>
      <c r="AH326" s="122">
        <f>IF(ABS('Rentas del trabajo'!AH326/'Rentas del trabajo'!AH314*100-100)&gt;100,"-",'Rentas del trabajo'!AH326/'Rentas del trabajo'!AH314*100-100)</f>
        <v>14.131538852209232</v>
      </c>
      <c r="AI326" s="122"/>
      <c r="AJ326" s="122">
        <f>IF(ABS('Rentas del trabajo'!AJ326/'Rentas del trabajo'!AJ314*100-100)&gt;100,"-",'Rentas del trabajo'!AJ326/'Rentas del trabajo'!AJ314*100-100)</f>
        <v>7.8933386861534984</v>
      </c>
      <c r="AK326" s="122">
        <f>IF(ABS('Rentas del trabajo'!AK326/'Rentas del trabajo'!AK314*100-100)&gt;100,"-",'Rentas del trabajo'!AK326/'Rentas del trabajo'!AK314*100-100)</f>
        <v>7.5365626319243262</v>
      </c>
      <c r="AL326" s="122">
        <f>IF(ABS('Rentas del trabajo'!AL326/'Rentas del trabajo'!AL314*100-100)&gt;100,"-",'Rentas del trabajo'!AL326/'Rentas del trabajo'!AL314*100-100)</f>
        <v>8.2225597731157052</v>
      </c>
      <c r="AM326" s="122">
        <f>IF(ABS('Rentas del trabajo'!AM326/'Rentas del trabajo'!AM314*100-100)&gt;100,"-",'Rentas del trabajo'!AM326/'Rentas del trabajo'!AM314*100-100)</f>
        <v>6.7057061809858993</v>
      </c>
      <c r="AN326" s="122">
        <f>IF(ABS('Rentas del trabajo'!AN326/'Rentas del trabajo'!AN314*100-100)&gt;100,"-",'Rentas del trabajo'!AN326/'Rentas del trabajo'!AN314*100-100)</f>
        <v>2.9415204873794067</v>
      </c>
      <c r="AO326" s="122">
        <f>IF(ABS('Rentas del trabajo'!AO326/'Rentas del trabajo'!AO314*100-100)&gt;100,"-",'Rentas del trabajo'!AO326/'Rentas del trabajo'!AO314*100-100)</f>
        <v>7.363940550920006</v>
      </c>
      <c r="AP326" s="122">
        <f>IF(ABS('Rentas del trabajo'!AP326/'Rentas del trabajo'!AP314*100-100)&gt;100,"-",'Rentas del trabajo'!AP326/'Rentas del trabajo'!AP314*100-100)</f>
        <v>25.317498302594089</v>
      </c>
      <c r="AQ326" s="122">
        <f>IF(ABS('Rentas del trabajo'!AQ326/'Rentas del trabajo'!AQ314*100-100)&gt;100,"-",'Rentas del trabajo'!AQ326/'Rentas del trabajo'!AQ314*100-100)</f>
        <v>24.500587544065809</v>
      </c>
      <c r="AR326" s="122"/>
      <c r="AS326" s="122">
        <f>IF(ABS('Rentas del trabajo'!AS326/'Rentas del trabajo'!AS314*100-100)&gt;100,"-",'Rentas del trabajo'!AS326/'Rentas del trabajo'!AS314*100-100)</f>
        <v>10.402153745338509</v>
      </c>
      <c r="AT326" s="122">
        <f>IF(ABS('Rentas del trabajo'!AT326/'Rentas del trabajo'!AT314*100-100)&gt;100,"-",'Rentas del trabajo'!AT326/'Rentas del trabajo'!AT314*100-100)</f>
        <v>7.7493727203029863</v>
      </c>
      <c r="AU326" s="122">
        <f>IF(ABS('Rentas del trabajo'!AU326/'Rentas del trabajo'!AU314*100-100)&gt;100,"-",'Rentas del trabajo'!AU326/'Rentas del trabajo'!AU314*100-100)</f>
        <v>7.9691538290196604</v>
      </c>
      <c r="AV326" s="122">
        <f>IF(ABS('Rentas del trabajo'!AV326/'Rentas del trabajo'!AV314*100-100)&gt;100,"-",'Rentas del trabajo'!AV326/'Rentas del trabajo'!AV314*100-100)</f>
        <v>6.3431472953715939</v>
      </c>
      <c r="AW326" s="122">
        <f>IF(ABS('Rentas del trabajo'!AW326/'Rentas del trabajo'!AW314*100-100)&gt;100,"-",'Rentas del trabajo'!AW326/'Rentas del trabajo'!AW314*100-100)</f>
        <v>12.906549666023565</v>
      </c>
      <c r="AX326" s="122"/>
      <c r="AY326" s="123"/>
      <c r="AZ326" s="122">
        <f>+'Rentas del trabajo'!AZ326/'Rentas del trabajo'!AZ314*100-100</f>
        <v>11.390567604144138</v>
      </c>
      <c r="BA326" s="122">
        <f>+'Rentas del trabajo'!BA326/'Rentas del trabajo'!BA314*100-100</f>
        <v>8.7598945766195584</v>
      </c>
      <c r="BB326" s="122">
        <f>+'Rentas del trabajo'!BB326/'Rentas del trabajo'!BB314*100-100</f>
        <v>13.207689385024523</v>
      </c>
      <c r="BC326" s="122"/>
      <c r="BD326" s="123"/>
      <c r="BE326" s="122">
        <f>IF(ABS('Rentas del trabajo'!BE326/'Rentas del trabajo'!BE314*100-100)&gt;100,"-",'Rentas del trabajo'!BE326/('Rentas del trabajo'!BE314-1172)*100-100)</f>
        <v>9.8564670238064878</v>
      </c>
      <c r="BF326" s="122">
        <f>IF(ABS('Rentas del trabajo'!BF326/'Rentas del trabajo'!BF314*100-100)&gt;100,"-",'Rentas del trabajo'!BF326/('Rentas del trabajo'!BF314-1172)*100-100)</f>
        <v>10.334014920007178</v>
      </c>
      <c r="BG326" s="122">
        <f>IF(ABS('Rentas del trabajo'!BG326/'Rentas del trabajo'!BG314*100-100)&gt;100,"-",'Rentas del trabajo'!BG326/'Rentas del trabajo'!BG314*100-100)</f>
        <v>8.7636059324211431</v>
      </c>
      <c r="BH326" s="122">
        <f>IF(ABS('Rentas del trabajo'!BH326/'Rentas del trabajo'!BH314*100-100)&gt;100,"-",'Rentas del trabajo'!BH326/('Rentas del trabajo'!BH314-76)*100-100)</f>
        <v>12.278053295115569</v>
      </c>
      <c r="BI326" s="123"/>
      <c r="BJ326" s="122">
        <f>IF(ABS('Rentas del trabajo'!BJ326/'Rentas del trabajo'!BJ314*100-100)&gt;100,"-",'Rentas del trabajo'!BJ326/'Rentas del trabajo'!BJ314*100-100)</f>
        <v>-43.652751900900221</v>
      </c>
      <c r="BK326" s="123"/>
      <c r="BL326" s="123"/>
    </row>
    <row r="327" spans="2:64" ht="12" customHeight="1">
      <c r="B327" s="67" t="s">
        <v>761</v>
      </c>
      <c r="C327" s="122">
        <f>IF(ABS('Rentas del trabajo'!C327/'Rentas del trabajo'!C315*100-100)&gt;100,"-",'Rentas del trabajo'!C327/'Rentas del trabajo'!C315*100-100)</f>
        <v>10.709472876732605</v>
      </c>
      <c r="D327" s="122">
        <f>IF(ABS('Rentas del trabajo'!D327/'Rentas del trabajo'!D315*100-100)&gt;100,"-",'Rentas del trabajo'!D327/'Rentas del trabajo'!D315*100-100)</f>
        <v>18.800830536702179</v>
      </c>
      <c r="E327" s="122">
        <f>IF(ABS('Rentas del trabajo'!E327/'Rentas del trabajo'!E315*100-100)&gt;100,"-",'Rentas del trabajo'!E327/'Rentas del trabajo'!E315*100-100)</f>
        <v>23.053183241300573</v>
      </c>
      <c r="F327" s="122">
        <f>IF(ABS('Rentas del trabajo'!F327/'Rentas del trabajo'!F315*100-100)&gt;100,"-",'Rentas del trabajo'!F327/'Rentas del trabajo'!F315*100-100)</f>
        <v>7.5465232139569451</v>
      </c>
      <c r="G327" s="122">
        <f>IF(ABS('Rentas del trabajo'!G327/'Rentas del trabajo'!G315*100-100)&gt;100,"-",'Rentas del trabajo'!G327/'Rentas del trabajo'!G315*100-100)</f>
        <v>32.993497116077691</v>
      </c>
      <c r="H327" s="122">
        <f>IF(ABS('Rentas del trabajo'!H327/'Rentas del trabajo'!H315*100-100)&gt;100,"-",'Rentas del trabajo'!H327/'Rentas del trabajo'!H315*100-100)</f>
        <v>6.3575434068175412</v>
      </c>
      <c r="I327" s="122">
        <f>IF(ABS('Rentas del trabajo'!I327/'Rentas del trabajo'!I315*100-100)&gt;100,"-",'Rentas del trabajo'!I327/'Rentas del trabajo'!I315*100-100)</f>
        <v>6.2564889725652364</v>
      </c>
      <c r="J327" s="122">
        <f>IF(ABS('Rentas del trabajo'!J327/'Rentas del trabajo'!J315*100-100)&gt;100,"-",'Rentas del trabajo'!J327/'Rentas del trabajo'!J315*100-100)</f>
        <v>6.0994173302933063</v>
      </c>
      <c r="K327" s="122">
        <f>IF(ABS('Rentas del trabajo'!K327/'Rentas del trabajo'!K315*100-100)&gt;100,"-",'Rentas del trabajo'!K327/'Rentas del trabajo'!K315*100-100)</f>
        <v>7.2402536563457573</v>
      </c>
      <c r="L327" s="122">
        <f>IF(ABS('Rentas del trabajo'!L327/'Rentas del trabajo'!L315*100-100)&gt;100,"-",'Rentas del trabajo'!L327/'Rentas del trabajo'!L315*100-100)</f>
        <v>2.7849622004152366</v>
      </c>
      <c r="M327" s="122">
        <f>IF(ABS('Rentas del trabajo'!M327/'Rentas del trabajo'!M315*100-100)&gt;100,"-",'Rentas del trabajo'!M327/'Rentas del trabajo'!M315*100-100)</f>
        <v>3.6436609022998141</v>
      </c>
      <c r="N327" s="122">
        <f>IF(ABS('Rentas del trabajo'!N327/'Rentas del trabajo'!N315*100-100)&gt;100,"-",'Rentas del trabajo'!N327/'Rentas del trabajo'!N315*100-100)</f>
        <v>-6.2609757621874991</v>
      </c>
      <c r="O327" s="122">
        <f>IF(ABS('Rentas del trabajo'!O327/'Rentas del trabajo'!O315*100-100)&gt;100,"-",'Rentas del trabajo'!O327/'Rentas del trabajo'!O315*100-100)</f>
        <v>-64.302727318004841</v>
      </c>
      <c r="P327" s="122"/>
      <c r="Q327" s="122">
        <f>IF(ABS('Rentas del trabajo'!Q327/'Rentas del trabajo'!Q315*100-100)&gt;100,"-",'Rentas del trabajo'!Q327/'Rentas del trabajo'!Q315*100-100)</f>
        <v>2.9931529743289786</v>
      </c>
      <c r="R327" s="122">
        <f>IF(ABS('Rentas del trabajo'!R327/'Rentas del trabajo'!R315*100-100)&gt;100,"-",'Rentas del trabajo'!R327/'Rentas del trabajo'!R315*100-100)</f>
        <v>-3.5170500207695881</v>
      </c>
      <c r="S327" s="122">
        <f>IF(ABS('Rentas del trabajo'!S327/'Rentas del trabajo'!S315*100-100)&gt;100,"-",'Rentas del trabajo'!S327/'Rentas del trabajo'!S315*100-100)</f>
        <v>-3.6784006486799967</v>
      </c>
      <c r="T327" s="122">
        <f>IF(ABS('Rentas del trabajo'!T327/'Rentas del trabajo'!T315*100-100)&gt;100,"-",'Rentas del trabajo'!T327/'Rentas del trabajo'!T315*100-100)</f>
        <v>0.90935032974736885</v>
      </c>
      <c r="U327" s="122">
        <f>IF(ABS('Rentas del trabajo'!U327/'Rentas del trabajo'!U315*100-100)&gt;100,"-",'Rentas del trabajo'!U327/'Rentas del trabajo'!U315*100-100)</f>
        <v>-3.8042192266629797</v>
      </c>
      <c r="V327" s="122">
        <f>IF(ABS('Rentas del trabajo'!V327/'Rentas del trabajo'!V315*100-100)&gt;100,"-",'Rentas del trabajo'!V327/'Rentas del trabajo'!V315*100-100)</f>
        <v>-0.82718760510739742</v>
      </c>
      <c r="W327" s="122">
        <f>IF(ABS('Rentas del trabajo'!W327/'Rentas del trabajo'!W315*100-100)&gt;100,"-",'Rentas del trabajo'!W327/'Rentas del trabajo'!W315*100-100)</f>
        <v>-1.0433181426364939</v>
      </c>
      <c r="X327" s="122">
        <f>IF(ABS('Rentas del trabajo'!X327/'Rentas del trabajo'!X315*100-100)&gt;100,"-",'Rentas del trabajo'!X327/'Rentas del trabajo'!X315*100-100)</f>
        <v>-0.46780757968305409</v>
      </c>
      <c r="Y327" s="122">
        <f>IF(ABS('Rentas del trabajo'!Y327/'Rentas del trabajo'!Y315*100-100)&gt;100,"-",'Rentas del trabajo'!Y327/'Rentas del trabajo'!Y315*100-100)</f>
        <v>-1.7660110735653518</v>
      </c>
      <c r="Z327" s="122">
        <f>IF(ABS('Rentas del trabajo'!Z327/'Rentas del trabajo'!Z315*100-100)&gt;100,"-",'Rentas del trabajo'!Z327/'Rentas del trabajo'!Z315*100-100)</f>
        <v>2.1050980076460633</v>
      </c>
      <c r="AA327" s="122">
        <f>IF(ABS('Rentas del trabajo'!AA327/'Rentas del trabajo'!AA315*100-100)&gt;100,"-",'Rentas del trabajo'!AA327/'Rentas del trabajo'!AA315*100-100)</f>
        <v>3.534607934776929</v>
      </c>
      <c r="AB327" s="122">
        <f>IF(ABS('Rentas del trabajo'!AB327/'Rentas del trabajo'!AB315*100-100)&gt;100,"-",'Rentas del trabajo'!AB327/'Rentas del trabajo'!AB315*100-100)</f>
        <v>38.860357488864508</v>
      </c>
      <c r="AC327" s="122" t="str">
        <f>IF(ABS('Rentas del trabajo'!AC327/'Rentas del trabajo'!AC315*100-100)&gt;100,"-",'Rentas del trabajo'!AC327/'Rentas del trabajo'!AC315*100-100)</f>
        <v>-</v>
      </c>
      <c r="AD327" s="122"/>
      <c r="AE327" s="122">
        <f>IF(ABS('Rentas del trabajo'!AE327/'Rentas del trabajo'!AE315*100-100)&gt;100,"-",'Rentas del trabajo'!AE327/'Rentas del trabajo'!AE315*100-100)</f>
        <v>14.023176757006439</v>
      </c>
      <c r="AF327" s="122">
        <f>IF(ABS('Rentas del trabajo'!AF327/'Rentas del trabajo'!AF315*100-100)&gt;100,"-",'Rentas del trabajo'!AF327/'Rentas del trabajo'!AF315*100-100)</f>
        <v>14.622545901636656</v>
      </c>
      <c r="AG327" s="122">
        <f>IF(ABS('Rentas del trabajo'!AG327/'Rentas del trabajo'!AG315*100-100)&gt;100,"-",'Rentas del trabajo'!AG327/'Rentas del trabajo'!AG315*100-100)</f>
        <v>18.526794150731178</v>
      </c>
      <c r="AH327" s="122">
        <f>IF(ABS('Rentas del trabajo'!AH327/'Rentas del trabajo'!AH315*100-100)&gt;100,"-",'Rentas del trabajo'!AH327/'Rentas del trabajo'!AH315*100-100)</f>
        <v>8.5244978774348823</v>
      </c>
      <c r="AI327" s="122">
        <f>IF(ABS('Rentas del trabajo'!AI327/'Rentas del trabajo'!AI315*100-100)&gt;100,"-",'Rentas del trabajo'!AI327/'Rentas del trabajo'!AI315*100-100)</f>
        <v>27.934132928576389</v>
      </c>
      <c r="AJ327" s="122">
        <f>IF(ABS('Rentas del trabajo'!AJ327/'Rentas del trabajo'!AJ315*100-100)&gt;100,"-",'Rentas del trabajo'!AJ327/'Rentas del trabajo'!AJ315*100-100)</f>
        <v>5.4777669906596032</v>
      </c>
      <c r="AK327" s="122">
        <f>IF(ABS('Rentas del trabajo'!AK327/'Rentas del trabajo'!AK315*100-100)&gt;100,"-",'Rentas del trabajo'!AK327/'Rentas del trabajo'!AK315*100-100)</f>
        <v>5.1478957453858953</v>
      </c>
      <c r="AL327" s="122">
        <f>IF(ABS('Rentas del trabajo'!AL327/'Rentas del trabajo'!AL315*100-100)&gt;100,"-",'Rentas del trabajo'!AL327/'Rentas del trabajo'!AL315*100-100)</f>
        <v>5.6030762140226216</v>
      </c>
      <c r="AM327" s="122">
        <f>IF(ABS('Rentas del trabajo'!AM327/'Rentas del trabajo'!AM315*100-100)&gt;100,"-",'Rentas del trabajo'!AM327/'Rentas del trabajo'!AM315*100-100)</f>
        <v>5.3463789014551111</v>
      </c>
      <c r="AN327" s="122">
        <f>IF(ABS('Rentas del trabajo'!AN327/'Rentas del trabajo'!AN315*100-100)&gt;100,"-",'Rentas del trabajo'!AN327/'Rentas del trabajo'!AN315*100-100)</f>
        <v>4.948686391855972</v>
      </c>
      <c r="AO327" s="122">
        <f>IF(ABS('Rentas del trabajo'!AO327/'Rentas del trabajo'!AO315*100-100)&gt;100,"-",'Rentas del trabajo'!AO327/'Rentas del trabajo'!AO315*100-100)</f>
        <v>7.3070579644457894</v>
      </c>
      <c r="AP327" s="122">
        <f>IF(ABS('Rentas del trabajo'!AP327/'Rentas del trabajo'!AP315*100-100)&gt;100,"-",'Rentas del trabajo'!AP327/'Rentas del trabajo'!AP315*100-100)</f>
        <v>30.166344163199824</v>
      </c>
      <c r="AQ327" s="122">
        <f>IF(ABS('Rentas del trabajo'!AQ327/'Rentas del trabajo'!AQ315*100-100)&gt;100,"-",'Rentas del trabajo'!AQ327/'Rentas del trabajo'!AQ315*100-100)</f>
        <v>26.324786324786345</v>
      </c>
      <c r="AR327" s="122"/>
      <c r="AS327" s="122">
        <f>IF(ABS('Rentas del trabajo'!AS327/'Rentas del trabajo'!AS315*100-100)&gt;100,"-",'Rentas del trabajo'!AS327/'Rentas del trabajo'!AS315*100-100)</f>
        <v>14.023176757006439</v>
      </c>
      <c r="AT327" s="122">
        <f>IF(ABS('Rentas del trabajo'!AT327/'Rentas del trabajo'!AT315*100-100)&gt;100,"-",'Rentas del trabajo'!AT327/'Rentas del trabajo'!AT315*100-100)</f>
        <v>6.3101221814847008</v>
      </c>
      <c r="AU327" s="122">
        <f>IF(ABS('Rentas del trabajo'!AU327/'Rentas del trabajo'!AU315*100-100)&gt;100,"-",'Rentas del trabajo'!AU327/'Rentas del trabajo'!AU315*100-100)</f>
        <v>6.4045167698159986</v>
      </c>
      <c r="AV327" s="122">
        <f>IF(ABS('Rentas del trabajo'!AV327/'Rentas del trabajo'!AV315*100-100)&gt;100,"-",'Rentas del trabajo'!AV327/'Rentas del trabajo'!AV315*100-100)</f>
        <v>5.8580307529131517</v>
      </c>
      <c r="AW327" s="122">
        <f>IF(ABS('Rentas del trabajo'!AW327/'Rentas del trabajo'!AW315*100-100)&gt;100,"-",'Rentas del trabajo'!AW327/'Rentas del trabajo'!AW315*100-100)</f>
        <v>7.4441153493586114</v>
      </c>
      <c r="AX327" s="122">
        <f>+'Rentas del trabajo'!AX327/'Rentas del trabajo'!AX315*100-100</f>
        <v>29.434478192582759</v>
      </c>
      <c r="AY327" s="123"/>
      <c r="AZ327" s="122">
        <f>+'Rentas del trabajo'!AZ327/'Rentas del trabajo'!AZ315*100-100</f>
        <v>10.31716999609165</v>
      </c>
      <c r="BA327" s="122">
        <f>+'Rentas del trabajo'!BA327/'Rentas del trabajo'!BA315*100-100</f>
        <v>7.5802524223864935</v>
      </c>
      <c r="BB327" s="122">
        <f>+'Rentas del trabajo'!BB327/'Rentas del trabajo'!BB315*100-100</f>
        <v>12.626475880872889</v>
      </c>
      <c r="BC327" s="122"/>
      <c r="BD327" s="123"/>
      <c r="BE327" s="122">
        <f>IF(ABS('Rentas del trabajo'!BE327/'Rentas del trabajo'!BE315*100-100)&gt;100,"-",'Rentas del trabajo'!BE327/'Rentas del trabajo'!BE315*100-100)</f>
        <v>10.356307133059659</v>
      </c>
      <c r="BF327" s="122">
        <f>IF(ABS('Rentas del trabajo'!BF327/'Rentas del trabajo'!BF315*100-100)&gt;100,"-",'Rentas del trabajo'!BF327/'Rentas del trabajo'!BF315*100-100)</f>
        <v>9.9746094099833158</v>
      </c>
      <c r="BG327" s="122">
        <f>IF(ABS('Rentas del trabajo'!BG327/'Rentas del trabajo'!BG315*100-100)&gt;100,"-",'Rentas del trabajo'!BG327/'Rentas del trabajo'!BG315*100-100)</f>
        <v>7.612684190094086</v>
      </c>
      <c r="BH327" s="122">
        <f>IF(ABS('Rentas del trabajo'!BH327/'Rentas del trabajo'!BH315*100-100)&gt;100,"-",'Rentas del trabajo'!BH327/'Rentas del trabajo'!BH315*100-100)</f>
        <v>12.32490791250207</v>
      </c>
      <c r="BI327" s="122"/>
      <c r="BJ327" s="122" t="str">
        <f>IF(ABS('Rentas del trabajo'!BJ327/'Rentas del trabajo'!BJ315*100-100)&gt;100,"-",'Rentas del trabajo'!BJ327/'Rentas del trabajo'!BJ315*100-100)</f>
        <v>-</v>
      </c>
      <c r="BK327" s="123"/>
      <c r="BL327" s="123"/>
    </row>
    <row r="328" spans="2:64" ht="12" customHeight="1">
      <c r="B328" s="67" t="s">
        <v>762</v>
      </c>
      <c r="C328" s="122">
        <f>IF(ABS('Rentas del trabajo'!C328/'Rentas del trabajo'!C316*100-100)&gt;100,"-",'Rentas del trabajo'!C328/'Rentas del trabajo'!C316*100-100)</f>
        <v>-4.315586395550369</v>
      </c>
      <c r="D328" s="122">
        <f>IF(ABS('Rentas del trabajo'!D328/'Rentas del trabajo'!D316*100-100)&gt;100,"-",'Rentas del trabajo'!D328/'Rentas del trabajo'!D316*100-100)</f>
        <v>0.54869774885801803</v>
      </c>
      <c r="E328" s="122">
        <f>IF(ABS('Rentas del trabajo'!E328/'Rentas del trabajo'!E316*100-100)&gt;100,"-",'Rentas del trabajo'!E328/'Rentas del trabajo'!E316*100-100)</f>
        <v>-1.2195738142128221</v>
      </c>
      <c r="F328" s="122">
        <f>IF(ABS('Rentas del trabajo'!F328/'Rentas del trabajo'!F316*100-100)&gt;100,"-",'Rentas del trabajo'!F328/'Rentas del trabajo'!F316*100-100)</f>
        <v>-1.2195738142128221</v>
      </c>
      <c r="G328" s="122"/>
      <c r="H328" s="122">
        <f>IF(ABS('Rentas del trabajo'!H328/'Rentas del trabajo'!H316*100-100)&gt;100,"-",'Rentas del trabajo'!H328/'Rentas del trabajo'!H316*100-100)</f>
        <v>4.270918040822707</v>
      </c>
      <c r="I328" s="122">
        <f>IF(ABS('Rentas del trabajo'!I328/'Rentas del trabajo'!I316*100-100)&gt;100,"-",'Rentas del trabajo'!I328/'Rentas del trabajo'!I316*100-100)</f>
        <v>3.8115995734244734</v>
      </c>
      <c r="J328" s="122">
        <f>IF(ABS('Rentas del trabajo'!J328/'Rentas del trabajo'!J316*100-100)&gt;100,"-",'Rentas del trabajo'!J328/'Rentas del trabajo'!J316*100-100)</f>
        <v>4.005782966870953</v>
      </c>
      <c r="K328" s="122">
        <f>IF(ABS('Rentas del trabajo'!K328/'Rentas del trabajo'!K316*100-100)&gt;100,"-",'Rentas del trabajo'!K328/'Rentas del trabajo'!K316*100-100)</f>
        <v>6.229568434006751</v>
      </c>
      <c r="L328" s="122">
        <f>IF(ABS('Rentas del trabajo'!L328/'Rentas del trabajo'!L316*100-100)&gt;100,"-",'Rentas del trabajo'!L328/'Rentas del trabajo'!L316*100-100)</f>
        <v>2.110056171071335</v>
      </c>
      <c r="M328" s="122">
        <f>IF(ABS('Rentas del trabajo'!M328/'Rentas del trabajo'!M316*100-100)&gt;100,"-",'Rentas del trabajo'!M328/'Rentas del trabajo'!M316*100-100)</f>
        <v>3.7261423940542215</v>
      </c>
      <c r="N328" s="122">
        <f>IF(ABS('Rentas del trabajo'!N328/'Rentas del trabajo'!N316*100-100)&gt;100,"-",'Rentas del trabajo'!N328/'Rentas del trabajo'!N316*100-100)</f>
        <v>-29.108896740155231</v>
      </c>
      <c r="O328" s="122">
        <f>IF(ABS('Rentas del trabajo'!O328/'Rentas del trabajo'!O316*100-100)&gt;100,"-",'Rentas del trabajo'!O328/'Rentas del trabajo'!O316*100-100)</f>
        <v>-57.21596904508835</v>
      </c>
      <c r="P328" s="122"/>
      <c r="Q328" s="122">
        <f>IF(ABS('Rentas del trabajo'!Q328/'Rentas del trabajo'!Q316*100-100)&gt;100,"-",'Rentas del trabajo'!Q328/'Rentas del trabajo'!Q316*100-100)</f>
        <v>4.6133190621354743</v>
      </c>
      <c r="R328" s="122">
        <f>IF(ABS('Rentas del trabajo'!R328/'Rentas del trabajo'!R316*100-100)&gt;100,"-",'Rentas del trabajo'!R328/'Rentas del trabajo'!R316*100-100)</f>
        <v>-1.5374405763160581</v>
      </c>
      <c r="S328" s="122">
        <f>IF(ABS('Rentas del trabajo'!S328/'Rentas del trabajo'!S316*100-100)&gt;100,"-",'Rentas del trabajo'!S328/'Rentas del trabajo'!S316*100-100)</f>
        <v>-2.4492013458379205</v>
      </c>
      <c r="T328" s="122">
        <f>IF(ABS('Rentas del trabajo'!T328/'Rentas del trabajo'!T316*100-100)&gt;100,"-",'Rentas del trabajo'!T328/'Rentas del trabajo'!T316*100-100)</f>
        <v>-2.4492013458379205</v>
      </c>
      <c r="U328" s="122"/>
      <c r="V328" s="122">
        <f>IF(ABS('Rentas del trabajo'!V328/'Rentas del trabajo'!V316*100-100)&gt;100,"-",'Rentas del trabajo'!V328/'Rentas del trabajo'!V316*100-100)</f>
        <v>0.32098001151979361</v>
      </c>
      <c r="W328" s="122">
        <f>IF(ABS('Rentas del trabajo'!W328/'Rentas del trabajo'!W316*100-100)&gt;100,"-",'Rentas del trabajo'!W328/'Rentas del trabajo'!W316*100-100)</f>
        <v>1.7436384089635197</v>
      </c>
      <c r="X328" s="122">
        <f>IF(ABS('Rentas del trabajo'!X328/'Rentas del trabajo'!X316*100-100)&gt;100,"-",'Rentas del trabajo'!X328/'Rentas del trabajo'!X316*100-100)</f>
        <v>5.0292468873351481E-2</v>
      </c>
      <c r="Y328" s="122">
        <f>IF(ABS('Rentas del trabajo'!Y328/'Rentas del trabajo'!Y316*100-100)&gt;100,"-",'Rentas del trabajo'!Y328/'Rentas del trabajo'!Y316*100-100)</f>
        <v>-0.16530418183538131</v>
      </c>
      <c r="Z328" s="122">
        <f>IF(ABS('Rentas del trabajo'!Z328/'Rentas del trabajo'!Z316*100-100)&gt;100,"-",'Rentas del trabajo'!Z328/'Rentas del trabajo'!Z316*100-100)</f>
        <v>0.72517735690880158</v>
      </c>
      <c r="AA328" s="122">
        <f>IF(ABS('Rentas del trabajo'!AA328/'Rentas del trabajo'!AA316*100-100)&gt;100,"-",'Rentas del trabajo'!AA328/'Rentas del trabajo'!AA316*100-100)</f>
        <v>3.4026956244684641</v>
      </c>
      <c r="AB328" s="122">
        <f>IF(ABS('Rentas del trabajo'!AB328/'Rentas del trabajo'!AB316*100-100)&gt;100,"-",'Rentas del trabajo'!AB328/'Rentas del trabajo'!AB316*100-100)</f>
        <v>53.240613246829838</v>
      </c>
      <c r="AC328" s="122" t="str">
        <f>IF(ABS('Rentas del trabajo'!AC328/'Rentas del trabajo'!AC316*100-100)&gt;100,"-",'Rentas del trabajo'!AC328/'Rentas del trabajo'!AC316*100-100)</f>
        <v>-</v>
      </c>
      <c r="AD328" s="122"/>
      <c r="AE328" s="122">
        <f>IF(ABS('Rentas del trabajo'!AE328/'Rentas del trabajo'!AE316*100-100)&gt;100,"-",'Rentas del trabajo'!AE328/'Rentas del trabajo'!AE316*100-100)</f>
        <v>9.8640896756236884E-2</v>
      </c>
      <c r="AF328" s="122">
        <f>IF(ABS('Rentas del trabajo'!AF328/'Rentas del trabajo'!AF316*100-100)&gt;100,"-",'Rentas del trabajo'!AF328/'Rentas del trabajo'!AF316*100-100)</f>
        <v>-0.9971787292903258</v>
      </c>
      <c r="AG328" s="122">
        <f>IF(ABS('Rentas del trabajo'!AG328/'Rentas del trabajo'!AG316*100-100)&gt;100,"-",'Rentas del trabajo'!AG328/'Rentas del trabajo'!AG316*100-100)</f>
        <v>-3.6389053417795481</v>
      </c>
      <c r="AH328" s="122">
        <f>IF(ABS('Rentas del trabajo'!AH328/'Rentas del trabajo'!AH316*100-100)&gt;100,"-",'Rentas del trabajo'!AH328/'Rentas del trabajo'!AH316*100-100)</f>
        <v>-3.6389053417795481</v>
      </c>
      <c r="AI328" s="122"/>
      <c r="AJ328" s="122">
        <f>IF(ABS('Rentas del trabajo'!AJ328/'Rentas del trabajo'!AJ316*100-100)&gt;100,"-",'Rentas del trabajo'!AJ328/'Rentas del trabajo'!AJ316*100-100)</f>
        <v>4.605606845561951</v>
      </c>
      <c r="AK328" s="122">
        <f>IF(ABS('Rentas del trabajo'!AK328/'Rentas del trabajo'!AK316*100-100)&gt;100,"-",'Rentas del trabajo'!AK328/'Rentas del trabajo'!AK316*100-100)</f>
        <v>5.6216984965461165</v>
      </c>
      <c r="AL328" s="122">
        <f>IF(ABS('Rentas del trabajo'!AL328/'Rentas del trabajo'!AL316*100-100)&gt;100,"-",'Rentas del trabajo'!AL328/'Rentas del trabajo'!AL316*100-100)</f>
        <v>4.0580900428960547</v>
      </c>
      <c r="AM328" s="122">
        <f>IF(ABS('Rentas del trabajo'!AM328/'Rentas del trabajo'!AM316*100-100)&gt;100,"-",'Rentas del trabajo'!AM328/'Rentas del trabajo'!AM316*100-100)</f>
        <v>6.0539665150396615</v>
      </c>
      <c r="AN328" s="122">
        <f>IF(ABS('Rentas del trabajo'!AN328/'Rentas del trabajo'!AN316*100-100)&gt;100,"-",'Rentas del trabajo'!AN328/'Rentas del trabajo'!AN316*100-100)</f>
        <v>2.8505351775508103</v>
      </c>
      <c r="AO328" s="122">
        <f>IF(ABS('Rentas del trabajo'!AO328/'Rentas del trabajo'!AO316*100-100)&gt;100,"-",'Rentas del trabajo'!AO328/'Rentas del trabajo'!AO316*100-100)</f>
        <v>7.2556273027266371</v>
      </c>
      <c r="AP328" s="122">
        <f>IF(ABS('Rentas del trabajo'!AP328/'Rentas del trabajo'!AP316*100-100)&gt;100,"-",'Rentas del trabajo'!AP328/'Rentas del trabajo'!AP316*100-100)</f>
        <v>8.6339613728294751</v>
      </c>
      <c r="AQ328" s="122">
        <f>IF(ABS('Rentas del trabajo'!AQ328/'Rentas del trabajo'!AQ316*100-100)&gt;100,"-",'Rentas del trabajo'!AQ328/'Rentas del trabajo'!AQ316*100-100)</f>
        <v>22.240990990990966</v>
      </c>
      <c r="AR328" s="122"/>
      <c r="AS328" s="122">
        <f>IF(ABS('Rentas del trabajo'!AS328/'Rentas del trabajo'!AS316*100-100)&gt;100,"-",'Rentas del trabajo'!AS328/'Rentas del trabajo'!AS316*100-100)</f>
        <v>9.8640896756236884E-2</v>
      </c>
      <c r="AT328" s="122">
        <f>IF(ABS('Rentas del trabajo'!AT328/'Rentas del trabajo'!AT316*100-100)&gt;100,"-",'Rentas del trabajo'!AT328/'Rentas del trabajo'!AT316*100-100)</f>
        <v>5.6861502947546114</v>
      </c>
      <c r="AU328" s="122">
        <f>IF(ABS('Rentas del trabajo'!AU328/'Rentas del trabajo'!AU316*100-100)&gt;100,"-",'Rentas del trabajo'!AU328/'Rentas del trabajo'!AU316*100-100)</f>
        <v>5.6446886466819564</v>
      </c>
      <c r="AV328" s="122">
        <f>IF(ABS('Rentas del trabajo'!AV328/'Rentas del trabajo'!AV316*100-100)&gt;100,"-",'Rentas del trabajo'!AV328/'Rentas del trabajo'!AV316*100-100)</f>
        <v>5.9486688281487119</v>
      </c>
      <c r="AW328" s="122">
        <f>IF(ABS('Rentas del trabajo'!AW328/'Rentas del trabajo'!AW316*100-100)&gt;100,"-",'Rentas del trabajo'!AW328/'Rentas del trabajo'!AW316*100-100)</f>
        <v>-3.7214668796677302</v>
      </c>
      <c r="AX328" s="122"/>
      <c r="AY328" s="123"/>
      <c r="AZ328" s="122">
        <f>+'Rentas del trabajo'!AZ328/'Rentas del trabajo'!AZ316*100-100</f>
        <v>14.080809949987199</v>
      </c>
      <c r="BA328" s="122">
        <f>+'Rentas del trabajo'!BA328/'Rentas del trabajo'!BA316*100-100</f>
        <v>6.3171322864292989</v>
      </c>
      <c r="BB328" s="122">
        <f>+'Rentas del trabajo'!BB328/'Rentas del trabajo'!BB316*100-100</f>
        <v>6.450026690401728</v>
      </c>
      <c r="BC328" s="122">
        <f>+'Rentas del trabajo'!BC328/'Rentas del trabajo'!BC316*100-100</f>
        <v>28.683820412901213</v>
      </c>
      <c r="BD328" s="123"/>
      <c r="BE328" s="122">
        <f>IF(ABS('Rentas del trabajo'!BE328/'Rentas del trabajo'!BE316*100-100)&gt;100,"-",'Rentas del trabajo'!BE328/'Rentas del trabajo'!BE316*100-100)</f>
        <v>13.514098585818715</v>
      </c>
      <c r="BF328" s="122">
        <f>IF(ABS('Rentas del trabajo'!BF328/'Rentas del trabajo'!BF316*100-100)&gt;100,"-",'Rentas del trabajo'!BF328/'Rentas del trabajo'!BF316*100-100)</f>
        <v>14.564104024173758</v>
      </c>
      <c r="BG328" s="122">
        <f>IF(ABS('Rentas del trabajo'!BG328/'Rentas del trabajo'!BG316*100-100)&gt;100,"-",'Rentas del trabajo'!BG328/'Rentas del trabajo'!BG316*100-100)</f>
        <v>6.3251416883425264</v>
      </c>
      <c r="BH328" s="122">
        <f>IF(ABS('Rentas del trabajo'!BH328/'Rentas del trabajo'!BH316*100-100)&gt;100,"-",'Rentas del trabajo'!BH328/'Rentas del trabajo'!BH316*100-100)</f>
        <v>6.4574539420465129</v>
      </c>
      <c r="BI328" s="122">
        <f>IF(ABS('Rentas del trabajo'!BI328/'Rentas del trabajo'!BI316*100-100)&gt;100,"-",'Rentas del trabajo'!BI328/'Rentas del trabajo'!BI316*100-100)</f>
        <v>28.973811883000877</v>
      </c>
      <c r="BJ328" s="122">
        <f>IF(ABS('Rentas del trabajo'!BJ328/'Rentas del trabajo'!BJ316*100-100)&gt;100,"-",'Rentas del trabajo'!BJ328/'Rentas del trabajo'!BJ316*100-100)</f>
        <v>-74.085956765939855</v>
      </c>
      <c r="BK328" s="123"/>
      <c r="BL328" s="123"/>
    </row>
    <row r="329" spans="2:64" ht="12" customHeight="1">
      <c r="B329" s="67" t="s">
        <v>764</v>
      </c>
      <c r="C329" s="122">
        <f>IF(ABS('Rentas del trabajo'!C329/'Rentas del trabajo'!C317*100-100)&gt;100,"-",'Rentas del trabajo'!C329/'Rentas del trabajo'!C317*100-100)</f>
        <v>0.60769051781008443</v>
      </c>
      <c r="D329" s="122">
        <f>IF(ABS('Rentas del trabajo'!D329/'Rentas del trabajo'!D317*100-100)&gt;100,"-",'Rentas del trabajo'!D329/'Rentas del trabajo'!D317*100-100)</f>
        <v>6.2273459692916191</v>
      </c>
      <c r="E329" s="122">
        <f>IF(ABS('Rentas del trabajo'!E329/'Rentas del trabajo'!E317*100-100)&gt;100,"-",'Rentas del trabajo'!E329/'Rentas del trabajo'!E317*100-100)</f>
        <v>7.0671757630119174</v>
      </c>
      <c r="F329" s="122">
        <f>IF(ABS('Rentas del trabajo'!F329/'Rentas del trabajo'!F317*100-100)&gt;100,"-",'Rentas del trabajo'!F329/'Rentas del trabajo'!F317*100-100)</f>
        <v>7.0671757630119174</v>
      </c>
      <c r="G329" s="122"/>
      <c r="H329" s="122">
        <f>IF(ABS('Rentas del trabajo'!H329/'Rentas del trabajo'!H317*100-100)&gt;100,"-",'Rentas del trabajo'!H329/'Rentas del trabajo'!H317*100-100)</f>
        <v>4.8719855130014054</v>
      </c>
      <c r="I329" s="122">
        <f>IF(ABS('Rentas del trabajo'!I329/'Rentas del trabajo'!I317*100-100)&gt;100,"-",'Rentas del trabajo'!I329/'Rentas del trabajo'!I317*100-100)</f>
        <v>5.6564203699029889</v>
      </c>
      <c r="J329" s="122">
        <f>IF(ABS('Rentas del trabajo'!J329/'Rentas del trabajo'!J317*100-100)&gt;100,"-",'Rentas del trabajo'!J329/'Rentas del trabajo'!J317*100-100)</f>
        <v>4.7418810000962708</v>
      </c>
      <c r="K329" s="122">
        <f>IF(ABS('Rentas del trabajo'!K329/'Rentas del trabajo'!K317*100-100)&gt;100,"-",'Rentas del trabajo'!K329/'Rentas del trabajo'!K317*100-100)</f>
        <v>4.4243893537707635</v>
      </c>
      <c r="L329" s="122">
        <f>IF(ABS('Rentas del trabajo'!L329/'Rentas del trabajo'!L317*100-100)&gt;100,"-",'Rentas del trabajo'!L329/'Rentas del trabajo'!L317*100-100)</f>
        <v>2.2361008883480054</v>
      </c>
      <c r="M329" s="122">
        <f>IF(ABS('Rentas del trabajo'!M329/'Rentas del trabajo'!M317*100-100)&gt;100,"-",'Rentas del trabajo'!M329/'Rentas del trabajo'!M317*100-100)</f>
        <v>3.8609246774524024</v>
      </c>
      <c r="N329" s="122">
        <f>IF(ABS('Rentas del trabajo'!N329/'Rentas del trabajo'!N317*100-100)&gt;100,"-",'Rentas del trabajo'!N329/'Rentas del trabajo'!N317*100-100)</f>
        <v>-21.27163732150693</v>
      </c>
      <c r="O329" s="122">
        <f>IF(ABS('Rentas del trabajo'!O329/'Rentas del trabajo'!O317*100-100)&gt;100,"-",'Rentas del trabajo'!O329/'Rentas del trabajo'!O317*100-100)</f>
        <v>-44.764942297883906</v>
      </c>
      <c r="P329" s="122"/>
      <c r="Q329" s="122">
        <f>IF(ABS('Rentas del trabajo'!Q329/'Rentas del trabajo'!Q317*100-100)&gt;100,"-",'Rentas del trabajo'!Q329/'Rentas del trabajo'!Q317*100-100)</f>
        <v>6.3985303353398137</v>
      </c>
      <c r="R329" s="122">
        <f>IF(ABS('Rentas del trabajo'!R329/'Rentas del trabajo'!R317*100-100)&gt;100,"-",'Rentas del trabajo'!R329/'Rentas del trabajo'!R317*100-100)</f>
        <v>1.7180057760133991</v>
      </c>
      <c r="S329" s="122">
        <f>IF(ABS('Rentas del trabajo'!S329/'Rentas del trabajo'!S317*100-100)&gt;100,"-",'Rentas del trabajo'!S329/'Rentas del trabajo'!S317*100-100)</f>
        <v>2.7714823019044701</v>
      </c>
      <c r="T329" s="122">
        <f>IF(ABS('Rentas del trabajo'!T329/'Rentas del trabajo'!T317*100-100)&gt;100,"-",'Rentas del trabajo'!T329/'Rentas del trabajo'!T317*100-100)</f>
        <v>2.7714823019044701</v>
      </c>
      <c r="U329" s="122"/>
      <c r="V329" s="122">
        <f>IF(ABS('Rentas del trabajo'!V329/'Rentas del trabajo'!V317*100-100)&gt;100,"-",'Rentas del trabajo'!V329/'Rentas del trabajo'!V317*100-100)</f>
        <v>0.24816383381893559</v>
      </c>
      <c r="W329" s="122">
        <f>IF(ABS('Rentas del trabajo'!W329/'Rentas del trabajo'!W317*100-100)&gt;100,"-",'Rentas del trabajo'!W329/'Rentas del trabajo'!W317*100-100)</f>
        <v>0.73389149316167845</v>
      </c>
      <c r="X329" s="122">
        <f>IF(ABS('Rentas del trabajo'!X329/'Rentas del trabajo'!X317*100-100)&gt;100,"-",'Rentas del trabajo'!X329/'Rentas del trabajo'!X317*100-100)</f>
        <v>0.20803281766042403</v>
      </c>
      <c r="Y329" s="122">
        <f>IF(ABS('Rentas del trabajo'!Y329/'Rentas del trabajo'!Y317*100-100)&gt;100,"-",'Rentas del trabajo'!Y329/'Rentas del trabajo'!Y317*100-100)</f>
        <v>-0.18661830672338908</v>
      </c>
      <c r="Z329" s="122">
        <f>IF(ABS('Rentas del trabajo'!Z329/'Rentas del trabajo'!Z317*100-100)&gt;100,"-",'Rentas del trabajo'!Z329/'Rentas del trabajo'!Z317*100-100)</f>
        <v>0.51628857836185205</v>
      </c>
      <c r="AA329" s="122">
        <f>IF(ABS('Rentas del trabajo'!AA329/'Rentas del trabajo'!AA317*100-100)&gt;100,"-",'Rentas del trabajo'!AA329/'Rentas del trabajo'!AA317*100-100)</f>
        <v>3.1735608130047979</v>
      </c>
      <c r="AB329" s="122">
        <f>IF(ABS('Rentas del trabajo'!AB329/'Rentas del trabajo'!AB317*100-100)&gt;100,"-",'Rentas del trabajo'!AB329/'Rentas del trabajo'!AB317*100-100)</f>
        <v>40.087499957530639</v>
      </c>
      <c r="AC329" s="122" t="str">
        <f>IF(ABS('Rentas del trabajo'!AC329/'Rentas del trabajo'!AC317*100-100)&gt;100,"-",'Rentas del trabajo'!AC329/'Rentas del trabajo'!AC317*100-100)</f>
        <v>-</v>
      </c>
      <c r="AD329" s="122"/>
      <c r="AE329" s="122">
        <f>IF(ABS('Rentas del trabajo'!AE329/'Rentas del trabajo'!AE317*100-100)&gt;100,"-",'Rentas del trabajo'!AE329/'Rentas del trabajo'!AE317*100-100)</f>
        <v>7.0451041152769704</v>
      </c>
      <c r="AF329" s="122">
        <f>IF(ABS('Rentas del trabajo'!AF329/'Rentas del trabajo'!AF317*100-100)&gt;100,"-",'Rentas del trabajo'!AF329/'Rentas del trabajo'!AF317*100-100)</f>
        <v>8.0523379087497915</v>
      </c>
      <c r="AG329" s="122">
        <f>IF(ABS('Rentas del trabajo'!AG329/'Rentas del trabajo'!AG317*100-100)&gt;100,"-",'Rentas del trabajo'!AG329/'Rentas del trabajo'!AG317*100-100)</f>
        <v>10.034523590432769</v>
      </c>
      <c r="AH329" s="122">
        <f>IF(ABS('Rentas del trabajo'!AH329/'Rentas del trabajo'!AH317*100-100)&gt;100,"-",'Rentas del trabajo'!AH329/'Rentas del trabajo'!AH317*100-100)</f>
        <v>10.034523590432769</v>
      </c>
      <c r="AI329" s="122"/>
      <c r="AJ329" s="122">
        <f>IF(ABS('Rentas del trabajo'!AJ329/'Rentas del trabajo'!AJ317*100-100)&gt;100,"-",'Rentas del trabajo'!AJ329/'Rentas del trabajo'!AJ317*100-100)</f>
        <v>5.1322398528525213</v>
      </c>
      <c r="AK329" s="122">
        <f>IF(ABS('Rentas del trabajo'!AK329/'Rentas del trabajo'!AK317*100-100)&gt;100,"-",'Rentas del trabajo'!AK329/'Rentas del trabajo'!AK317*100-100)</f>
        <v>6.4318238509768548</v>
      </c>
      <c r="AL329" s="122">
        <f>IF(ABS('Rentas del trabajo'!AL329/'Rentas del trabajo'!AL317*100-100)&gt;100,"-",'Rentas del trabajo'!AL329/'Rentas del trabajo'!AL317*100-100)</f>
        <v>4.9597784864112953</v>
      </c>
      <c r="AM329" s="122">
        <f>IF(ABS('Rentas del trabajo'!AM329/'Rentas del trabajo'!AM317*100-100)&gt;100,"-",'Rentas del trabajo'!AM329/'Rentas del trabajo'!AM317*100-100)</f>
        <v>4.2295143265525184</v>
      </c>
      <c r="AN329" s="122">
        <f>IF(ABS('Rentas del trabajo'!AN329/'Rentas del trabajo'!AN317*100-100)&gt;100,"-",'Rentas del trabajo'!AN329/'Rentas del trabajo'!AN317*100-100)</f>
        <v>2.7639342001970419</v>
      </c>
      <c r="AO329" s="122">
        <f>IF(ABS('Rentas del trabajo'!AO329/'Rentas del trabajo'!AO317*100-100)&gt;100,"-",'Rentas del trabajo'!AO329/'Rentas del trabajo'!AO317*100-100)</f>
        <v>7.1570142830404535</v>
      </c>
      <c r="AP329" s="122">
        <f>IF(ABS('Rentas del trabajo'!AP329/'Rentas del trabajo'!AP317*100-100)&gt;100,"-",'Rentas del trabajo'!AP329/'Rentas del trabajo'!AP317*100-100)</f>
        <v>10.288595033798529</v>
      </c>
      <c r="AQ329" s="122">
        <f>IF(ABS('Rentas del trabajo'!AQ329/'Rentas del trabajo'!AQ317*100-100)&gt;100,"-",'Rentas del trabajo'!AQ329/'Rentas del trabajo'!AQ317*100-100)</f>
        <v>19.92273730684326</v>
      </c>
      <c r="AR329" s="122"/>
      <c r="AS329" s="122">
        <f>IF(ABS('Rentas del trabajo'!AS329/'Rentas del trabajo'!AS317*100-100)&gt;100,"-",'Rentas del trabajo'!AS329/'Rentas del trabajo'!AS317*100-100)</f>
        <v>7.0451041152769704</v>
      </c>
      <c r="AT329" s="122">
        <f>IF(ABS('Rentas del trabajo'!AT329/'Rentas del trabajo'!AT317*100-100)&gt;100,"-",'Rentas del trabajo'!AT329/'Rentas del trabajo'!AT317*100-100)</f>
        <v>5.9427784300266921</v>
      </c>
      <c r="AU329" s="122">
        <f>IF(ABS('Rentas del trabajo'!AU329/'Rentas del trabajo'!AU317*100-100)&gt;100,"-",'Rentas del trabajo'!AU329/'Rentas del trabajo'!AU317*100-100)</f>
        <v>6.5068776919506632</v>
      </c>
      <c r="AV329" s="122">
        <f>IF(ABS('Rentas del trabajo'!AV329/'Rentas del trabajo'!AV317*100-100)&gt;100,"-",'Rentas del trabajo'!AV329/'Rentas del trabajo'!AV317*100-100)</f>
        <v>2.2499078197236742</v>
      </c>
      <c r="AW329" s="122">
        <f>IF(ABS('Rentas del trabajo'!AW329/'Rentas del trabajo'!AW317*100-100)&gt;100,"-",'Rentas del trabajo'!AW329/'Rentas del trabajo'!AW317*100-100)</f>
        <v>8.110092975713016</v>
      </c>
      <c r="AX329" s="122"/>
      <c r="AY329" s="123"/>
      <c r="AZ329" s="122">
        <f>+'Rentas del trabajo'!AZ329/'Rentas del trabajo'!AZ317*100-100</f>
        <v>0.13015399062186361</v>
      </c>
      <c r="BA329" s="122">
        <f>+'Rentas del trabajo'!BA329/'Rentas del trabajo'!BA317*100-100</f>
        <v>5.9288985205795797</v>
      </c>
      <c r="BB329" s="122">
        <f>+'Rentas del trabajo'!BB329/'Rentas del trabajo'!BB317*100-100</f>
        <v>-3.0231303522879642</v>
      </c>
      <c r="BC329" s="122"/>
      <c r="BD329" s="123"/>
      <c r="BE329" s="122">
        <f>IF(ABS('Rentas del trabajo'!BE329/'Rentas del trabajo'!BE317*100-100)&gt;100,"-",'Rentas del trabajo'!BE329/'Rentas del trabajo'!BE317*100-100)</f>
        <v>-2.085405386773715</v>
      </c>
      <c r="BF329" s="122">
        <f>IF(ABS('Rentas del trabajo'!BF329/'Rentas del trabajo'!BF317*100-100)&gt;100,"-",'Rentas del trabajo'!BF329/'Rentas del trabajo'!BF317*100-100)</f>
        <v>-0.43525967393550502</v>
      </c>
      <c r="BG329" s="122">
        <f>IF(ABS('Rentas del trabajo'!BG329/'Rentas del trabajo'!BG317*100-100)&gt;100,"-",'Rentas del trabajo'!BG329/'Rentas del trabajo'!BG317*100-100)</f>
        <v>5.8114997295274122</v>
      </c>
      <c r="BH329" s="122">
        <f>IF(ABS('Rentas del trabajo'!BH329/'Rentas del trabajo'!BH317*100-100)&gt;100,"-",'Rentas del trabajo'!BH329/'Rentas del trabajo'!BH317*100-100)</f>
        <v>-3.5686555548944625</v>
      </c>
      <c r="BI329" s="122"/>
      <c r="BJ329" s="122">
        <f>IF(ABS('Rentas del trabajo'!BJ329/'Rentas del trabajo'!BJ317*100-100)&gt;100,"-",'Rentas del trabajo'!BJ329/'Rentas del trabajo'!BJ317*100-100)</f>
        <v>-60.011775410801107</v>
      </c>
      <c r="BK329" s="123"/>
      <c r="BL329" s="123"/>
    </row>
    <row r="330" spans="2:64" ht="12" customHeight="1">
      <c r="B330" s="67" t="s">
        <v>765</v>
      </c>
      <c r="C330" s="122">
        <f>IF(ABS('Rentas del trabajo'!C330/'Rentas del trabajo'!C318*100-100)&gt;100,"-",'Rentas del trabajo'!C330/'Rentas del trabajo'!C318*100-100)</f>
        <v>7.8501759801489612</v>
      </c>
      <c r="D330" s="122">
        <f>IF(ABS('Rentas del trabajo'!D330/'Rentas del trabajo'!D318*100-100)&gt;100,"-",'Rentas del trabajo'!D330/'Rentas del trabajo'!D318*100-100)</f>
        <v>10.10592866967977</v>
      </c>
      <c r="E330" s="122">
        <f>IF(ABS('Rentas del trabajo'!E330/'Rentas del trabajo'!E318*100-100)&gt;100,"-",'Rentas del trabajo'!E330/'Rentas del trabajo'!E318*100-100)</f>
        <v>11.582907719199625</v>
      </c>
      <c r="F330" s="122">
        <f>IF(ABS('Rentas del trabajo'!F330/'Rentas del trabajo'!F318*100-100)&gt;100,"-",'Rentas del trabajo'!F330/'Rentas del trabajo'!F318*100-100)</f>
        <v>4.3023133620139191</v>
      </c>
      <c r="G330" s="122">
        <f>IF(ABS('Rentas del trabajo'!G330/'Rentas del trabajo'!G318*100-100)&gt;100,"-",'Rentas del trabajo'!G330/'Rentas del trabajo'!G318*100-100)</f>
        <v>14.803848635444993</v>
      </c>
      <c r="H330" s="122">
        <f>IF(ABS('Rentas del trabajo'!H330/'Rentas del trabajo'!H318*100-100)&gt;100,"-",'Rentas del trabajo'!H330/'Rentas del trabajo'!H318*100-100)</f>
        <v>3.2663872757177899</v>
      </c>
      <c r="I330" s="122">
        <f>IF(ABS('Rentas del trabajo'!I330/'Rentas del trabajo'!I318*100-100)&gt;100,"-",'Rentas del trabajo'!I330/'Rentas del trabajo'!I318*100-100)</f>
        <v>4.041562628579797</v>
      </c>
      <c r="J330" s="122">
        <f>IF(ABS('Rentas del trabajo'!J330/'Rentas del trabajo'!J318*100-100)&gt;100,"-",'Rentas del trabajo'!J330/'Rentas del trabajo'!J318*100-100)</f>
        <v>2.5041333926299103</v>
      </c>
      <c r="K330" s="122">
        <f>IF(ABS('Rentas del trabajo'!K330/'Rentas del trabajo'!K318*100-100)&gt;100,"-",'Rentas del trabajo'!K330/'Rentas del trabajo'!K318*100-100)</f>
        <v>4.7948694095534421</v>
      </c>
      <c r="L330" s="122">
        <f>IF(ABS('Rentas del trabajo'!L330/'Rentas del trabajo'!L318*100-100)&gt;100,"-",'Rentas del trabajo'!L330/'Rentas del trabajo'!L318*100-100)</f>
        <v>2.1078827947023484</v>
      </c>
      <c r="M330" s="122">
        <f>IF(ABS('Rentas del trabajo'!M330/'Rentas del trabajo'!M318*100-100)&gt;100,"-",'Rentas del trabajo'!M330/'Rentas del trabajo'!M318*100-100)</f>
        <v>3.7124934613192977</v>
      </c>
      <c r="N330" s="122">
        <f>IF(ABS('Rentas del trabajo'!N330/'Rentas del trabajo'!N318*100-100)&gt;100,"-",'Rentas del trabajo'!N330/'Rentas del trabajo'!N318*100-100)</f>
        <v>4.079699451151626</v>
      </c>
      <c r="O330" s="122">
        <f>IF(ABS('Rentas del trabajo'!O330/'Rentas del trabajo'!O318*100-100)&gt;100,"-",'Rentas del trabajo'!O330/'Rentas del trabajo'!O318*100-100)</f>
        <v>-38.282256496046585</v>
      </c>
      <c r="P330" s="122"/>
      <c r="Q330" s="122">
        <f>IF(ABS('Rentas del trabajo'!Q330/'Rentas del trabajo'!Q318*100-100)&gt;100,"-",'Rentas del trabajo'!Q330/'Rentas del trabajo'!Q318*100-100)</f>
        <v>0.9614352426810342</v>
      </c>
      <c r="R330" s="122">
        <f>IF(ABS('Rentas del trabajo'!R330/'Rentas del trabajo'!R318*100-100)&gt;100,"-",'Rentas del trabajo'!R330/'Rentas del trabajo'!R318*100-100)</f>
        <v>-0.97791783587810244</v>
      </c>
      <c r="S330" s="122">
        <f>IF(ABS('Rentas del trabajo'!S330/'Rentas del trabajo'!S318*100-100)&gt;100,"-",'Rentas del trabajo'!S330/'Rentas del trabajo'!S318*100-100)</f>
        <v>-0.89701302355302914</v>
      </c>
      <c r="T330" s="122">
        <f>IF(ABS('Rentas del trabajo'!T330/'Rentas del trabajo'!T318*100-100)&gt;100,"-",'Rentas del trabajo'!T330/'Rentas del trabajo'!T318*100-100)</f>
        <v>-2.8067151992568995</v>
      </c>
      <c r="U330" s="122">
        <f>IF(ABS('Rentas del trabajo'!U330/'Rentas del trabajo'!U318*100-100)&gt;100,"-",'Rentas del trabajo'!U330/'Rentas del trabajo'!U318*100-100)</f>
        <v>2.0985207274328133</v>
      </c>
      <c r="V330" s="122">
        <f>IF(ABS('Rentas del trabajo'!V330/'Rentas del trabajo'!V318*100-100)&gt;100,"-",'Rentas del trabajo'!V330/'Rentas del trabajo'!V318*100-100)</f>
        <v>0.49268774126132087</v>
      </c>
      <c r="W330" s="122">
        <f>IF(ABS('Rentas del trabajo'!W330/'Rentas del trabajo'!W318*100-100)&gt;100,"-",'Rentas del trabajo'!W330/'Rentas del trabajo'!W318*100-100)</f>
        <v>0.97996132499005739</v>
      </c>
      <c r="X330" s="122">
        <f>IF(ABS('Rentas del trabajo'!X330/'Rentas del trabajo'!X318*100-100)&gt;100,"-",'Rentas del trabajo'!X330/'Rentas del trabajo'!X318*100-100)</f>
        <v>0.71329960516123947</v>
      </c>
      <c r="Y330" s="122">
        <f>IF(ABS('Rentas del trabajo'!Y330/'Rentas del trabajo'!Y318*100-100)&gt;100,"-",'Rentas del trabajo'!Y330/'Rentas del trabajo'!Y318*100-100)</f>
        <v>-0.17250466796491537</v>
      </c>
      <c r="Z330" s="122">
        <f>IF(ABS('Rentas del trabajo'!Z330/'Rentas del trabajo'!Z318*100-100)&gt;100,"-",'Rentas del trabajo'!Z330/'Rentas del trabajo'!Z318*100-100)</f>
        <v>0.63610647200857784</v>
      </c>
      <c r="AA330" s="122">
        <f>IF(ABS('Rentas del trabajo'!AA330/'Rentas del trabajo'!AA318*100-100)&gt;100,"-",'Rentas del trabajo'!AA330/'Rentas del trabajo'!AA318*100-100)</f>
        <v>3.3079624643200845</v>
      </c>
      <c r="AB330" s="122">
        <f>IF(ABS('Rentas del trabajo'!AB330/'Rentas del trabajo'!AB318*100-100)&gt;100,"-",'Rentas del trabajo'!AB330/'Rentas del trabajo'!AB318*100-100)</f>
        <v>10.848648823970251</v>
      </c>
      <c r="AC330" s="122">
        <f>IF(ABS('Rentas del trabajo'!AC330/'Rentas del trabajo'!AC318*100-100)&gt;100,"-",'Rentas del trabajo'!AC330/'Rentas del trabajo'!AC318*100-100)</f>
        <v>98.399814830656197</v>
      </c>
      <c r="AD330" s="122"/>
      <c r="AE330" s="122">
        <f>IF(ABS('Rentas del trabajo'!AE330/'Rentas del trabajo'!AE318*100-100)&gt;100,"-",'Rentas del trabajo'!AE330/'Rentas del trabajo'!AE318*100-100)</f>
        <v>8.8870855813156311</v>
      </c>
      <c r="AF330" s="122">
        <f>IF(ABS('Rentas del trabajo'!AF330/'Rentas del trabajo'!AF318*100-100)&gt;100,"-",'Rentas del trabajo'!AF330/'Rentas del trabajo'!AF318*100-100)</f>
        <v>9.029183154859723</v>
      </c>
      <c r="AG330" s="122">
        <f>IF(ABS('Rentas del trabajo'!AG330/'Rentas del trabajo'!AG318*100-100)&gt;100,"-",'Rentas del trabajo'!AG330/'Rentas del trabajo'!AG318*100-100)</f>
        <v>10.581994504899257</v>
      </c>
      <c r="AH330" s="122">
        <f>IF(ABS('Rentas del trabajo'!AH330/'Rentas del trabajo'!AH318*100-100)&gt;100,"-",'Rentas del trabajo'!AH330/'Rentas del trabajo'!AH318*100-100)</f>
        <v>1.3748444797057289</v>
      </c>
      <c r="AI330" s="122">
        <f>IF(ABS('Rentas del trabajo'!AI330/'Rentas del trabajo'!AI318*100-100)&gt;100,"-",'Rentas del trabajo'!AI330/'Rentas del trabajo'!AI318*100-100)</f>
        <v>17.213031194950418</v>
      </c>
      <c r="AJ330" s="122">
        <f>IF(ABS('Rentas del trabajo'!AJ330/'Rentas del trabajo'!AJ318*100-100)&gt;100,"-",'Rentas del trabajo'!AJ330/'Rentas del trabajo'!AJ318*100-100)</f>
        <v>3.7751681066687155</v>
      </c>
      <c r="AK330" s="122">
        <f>IF(ABS('Rentas del trabajo'!AK330/'Rentas del trabajo'!AK318*100-100)&gt;100,"-",'Rentas del trabajo'!AK330/'Rentas del trabajo'!AK318*100-100)</f>
        <v>5.0611297042551797</v>
      </c>
      <c r="AL330" s="122">
        <f>IF(ABS('Rentas del trabajo'!AL330/'Rentas del trabajo'!AL318*100-100)&gt;100,"-",'Rentas del trabajo'!AL330/'Rentas del trabajo'!AL318*100-100)</f>
        <v>3.2352949713935004</v>
      </c>
      <c r="AM330" s="122">
        <f>IF(ABS('Rentas del trabajo'!AM330/'Rentas del trabajo'!AM318*100-100)&gt;100,"-",'Rentas del trabajo'!AM330/'Rentas del trabajo'!AM318*100-100)</f>
        <v>4.6140933680342471</v>
      </c>
      <c r="AN330" s="122">
        <f>IF(ABS('Rentas del trabajo'!AN330/'Rentas del trabajo'!AN318*100-100)&gt;100,"-",'Rentas del trabajo'!AN330/'Rentas del trabajo'!AN318*100-100)</f>
        <v>2.7573976455904017</v>
      </c>
      <c r="AO330" s="122">
        <f>IF(ABS('Rentas del trabajo'!AO330/'Rentas del trabajo'!AO318*100-100)&gt;100,"-",'Rentas del trabajo'!AO330/'Rentas del trabajo'!AO318*100-100)</f>
        <v>7.1432638158301671</v>
      </c>
      <c r="AP330" s="122">
        <f>IF(ABS('Rentas del trabajo'!AP330/'Rentas del trabajo'!AP318*100-100)&gt;100,"-",'Rentas del trabajo'!AP330/'Rentas del trabajo'!AP318*100-100)</f>
        <v>15.370940541650754</v>
      </c>
      <c r="AQ330" s="122">
        <f>IF(ABS('Rentas del trabajo'!AQ330/'Rentas del trabajo'!AQ318*100-100)&gt;100,"-",'Rentas del trabajo'!AQ330/'Rentas del trabajo'!AQ318*100-100)</f>
        <v>22.447888829502929</v>
      </c>
      <c r="AR330" s="122"/>
      <c r="AS330" s="122">
        <f>IF(ABS('Rentas del trabajo'!AS330/'Rentas del trabajo'!AS318*100-100)&gt;100,"-",'Rentas del trabajo'!AS330/'Rentas del trabajo'!AS318*100-100)</f>
        <v>8.8870855813156311</v>
      </c>
      <c r="AT330" s="122">
        <f>IF(ABS('Rentas del trabajo'!AT330/'Rentas del trabajo'!AT318*100-100)&gt;100,"-",'Rentas del trabajo'!AT330/'Rentas del trabajo'!AT318*100-100)</f>
        <v>5.0990975823146982</v>
      </c>
      <c r="AU330" s="122">
        <f>IF(ABS('Rentas del trabajo'!AU330/'Rentas del trabajo'!AU318*100-100)&gt;100,"-",'Rentas del trabajo'!AU330/'Rentas del trabajo'!AU318*100-100)</f>
        <v>5.1511415460405203</v>
      </c>
      <c r="AV330" s="122">
        <f>IF(ABS('Rentas del trabajo'!AV330/'Rentas del trabajo'!AV318*100-100)&gt;100,"-",'Rentas del trabajo'!AV330/'Rentas del trabajo'!AV318*100-100)</f>
        <v>4.893559687415916</v>
      </c>
      <c r="AW330" s="122">
        <f>IF(ABS('Rentas del trabajo'!AW330/'Rentas del trabajo'!AW318*100-100)&gt;100,"-",'Rentas del trabajo'!AW330/'Rentas del trabajo'!AW318*100-100)</f>
        <v>0.96432304282747339</v>
      </c>
      <c r="AX330" s="122">
        <f>+'Rentas del trabajo'!AX330/'Rentas del trabajo'!AX318*100-100</f>
        <v>16.967271980548304</v>
      </c>
      <c r="AY330" s="123"/>
      <c r="AZ330" s="122">
        <f>+'Rentas del trabajo'!AZ330/'Rentas del trabajo'!AZ318*100-100</f>
        <v>7.0145965406680091</v>
      </c>
      <c r="BA330" s="122">
        <f>+'Rentas del trabajo'!BA330/'Rentas del trabajo'!BA318*100-100</f>
        <v>6.2801114386952008</v>
      </c>
      <c r="BB330" s="122">
        <f>+'Rentas del trabajo'!BB330/'Rentas del trabajo'!BB318*100-100</f>
        <v>7.5594332100454125</v>
      </c>
      <c r="BC330" s="122"/>
      <c r="BD330" s="123"/>
      <c r="BE330" s="122">
        <f>IF(ABS('Rentas del trabajo'!BE330/'Rentas del trabajo'!BE318*100-100)&gt;100,"-",'Rentas del trabajo'!BE330/'Rentas del trabajo'!BE318*100-100)</f>
        <v>6.0853656992809704</v>
      </c>
      <c r="BF330" s="122">
        <f>IF(ABS('Rentas del trabajo'!BF330/'Rentas del trabajo'!BF318*100-100)&gt;100,"-",'Rentas del trabajo'!BF330/'Rentas del trabajo'!BF318*100-100)</f>
        <v>7.2997089809343549</v>
      </c>
      <c r="BG330" s="122">
        <f>IF(ABS('Rentas del trabajo'!BG330/'Rentas del trabajo'!BG318*100-100)&gt;100,"-",'Rentas del trabajo'!BG330/'Rentas del trabajo'!BG318*100-100)</f>
        <v>7.4591848158954264</v>
      </c>
      <c r="BH330" s="122">
        <f>IF(ABS('Rentas del trabajo'!BH330/'Rentas del trabajo'!BH318*100-100)&gt;100,"-",'Rentas del trabajo'!BH330/'Rentas del trabajo'!BH318*100-100)</f>
        <v>7.1535277545066549</v>
      </c>
      <c r="BI330" s="122"/>
      <c r="BJ330" s="122">
        <f>IF(ABS('Rentas del trabajo'!BJ330/'Rentas del trabajo'!BJ318*100-100)&gt;100,"-",'Rentas del trabajo'!BJ330/'Rentas del trabajo'!BJ318*100-100)</f>
        <v>-49.355607585059012</v>
      </c>
      <c r="BK330" s="123"/>
      <c r="BL330" s="123"/>
    </row>
    <row r="331" spans="2:64" ht="12" customHeight="1">
      <c r="B331" s="67" t="s">
        <v>766</v>
      </c>
      <c r="C331" s="122">
        <f>IF(ABS('Rentas del trabajo'!C331/'Rentas del trabajo'!C319*100-100)&gt;100,"-",'Rentas del trabajo'!C331/'Rentas del trabajo'!C319*100-100)</f>
        <v>1.4501720708064028</v>
      </c>
      <c r="D331" s="122">
        <f>IF(ABS('Rentas del trabajo'!D331/'Rentas del trabajo'!D319*100-100)&gt;100,"-",'Rentas del trabajo'!D331/'Rentas del trabajo'!D319*100-100)</f>
        <v>4.5328784666396729</v>
      </c>
      <c r="E331" s="122">
        <f>IF(ABS('Rentas del trabajo'!E331/'Rentas del trabajo'!E319*100-100)&gt;100,"-",'Rentas del trabajo'!E331/'Rentas del trabajo'!E319*100-100)</f>
        <v>5.6085984842419805</v>
      </c>
      <c r="F331" s="122">
        <f>IF(ABS('Rentas del trabajo'!F331/'Rentas del trabajo'!F319*100-100)&gt;100,"-",'Rentas del trabajo'!F331/'Rentas del trabajo'!F319*100-100)</f>
        <v>5.6085984842419805</v>
      </c>
      <c r="G331" s="122"/>
      <c r="H331" s="122">
        <f>IF(ABS('Rentas del trabajo'!H331/'Rentas del trabajo'!H319*100-100)&gt;100,"-",'Rentas del trabajo'!H331/'Rentas del trabajo'!H319*100-100)</f>
        <v>2.7640492957794436</v>
      </c>
      <c r="I331" s="122">
        <f>IF(ABS('Rentas del trabajo'!I331/'Rentas del trabajo'!I319*100-100)&gt;100,"-",'Rentas del trabajo'!I331/'Rentas del trabajo'!I319*100-100)</f>
        <v>3.897591527536008</v>
      </c>
      <c r="J331" s="122">
        <f>IF(ABS('Rentas del trabajo'!J331/'Rentas del trabajo'!J319*100-100)&gt;100,"-",'Rentas del trabajo'!J331/'Rentas del trabajo'!J319*100-100)</f>
        <v>2.2539760516794729</v>
      </c>
      <c r="K331" s="122">
        <f>IF(ABS('Rentas del trabajo'!K331/'Rentas del trabajo'!K319*100-100)&gt;100,"-",'Rentas del trabajo'!K331/'Rentas del trabajo'!K319*100-100)</f>
        <v>3.7608236589776993</v>
      </c>
      <c r="L331" s="122">
        <f>IF(ABS('Rentas del trabajo'!L331/'Rentas del trabajo'!L319*100-100)&gt;100,"-",'Rentas del trabajo'!L331/'Rentas del trabajo'!L319*100-100)</f>
        <v>2.0157982715545302</v>
      </c>
      <c r="M331" s="122">
        <f>IF(ABS('Rentas del trabajo'!M331/'Rentas del trabajo'!M319*100-100)&gt;100,"-",'Rentas del trabajo'!M331/'Rentas del trabajo'!M319*100-100)</f>
        <v>3.6085393552009322</v>
      </c>
      <c r="N331" s="122">
        <f>IF(ABS('Rentas del trabajo'!N331/'Rentas del trabajo'!N319*100-100)&gt;100,"-",'Rentas del trabajo'!N331/'Rentas del trabajo'!N319*100-100)</f>
        <v>-11.085346742814608</v>
      </c>
      <c r="O331" s="122">
        <f>IF(ABS('Rentas del trabajo'!O331/'Rentas del trabajo'!O319*100-100)&gt;100,"-",'Rentas del trabajo'!O331/'Rentas del trabajo'!O319*100-100)</f>
        <v>-33.378936197225727</v>
      </c>
      <c r="P331" s="122"/>
      <c r="Q331" s="122">
        <f>IF(ABS('Rentas del trabajo'!Q331/'Rentas del trabajo'!Q319*100-100)&gt;100,"-",'Rentas del trabajo'!Q331/'Rentas del trabajo'!Q319*100-100)</f>
        <v>3.6649585748757687</v>
      </c>
      <c r="R331" s="122">
        <f>IF(ABS('Rentas del trabajo'!R331/'Rentas del trabajo'!R319*100-100)&gt;100,"-",'Rentas del trabajo'!R331/'Rentas del trabajo'!R319*100-100)</f>
        <v>1.0321096146264779</v>
      </c>
      <c r="S331" s="122">
        <f>IF(ABS('Rentas del trabajo'!S331/'Rentas del trabajo'!S319*100-100)&gt;100,"-",'Rentas del trabajo'!S331/'Rentas del trabajo'!S319*100-100)</f>
        <v>1.2550891942133546</v>
      </c>
      <c r="T331" s="122">
        <f>IF(ABS('Rentas del trabajo'!T331/'Rentas del trabajo'!T319*100-100)&gt;100,"-",'Rentas del trabajo'!T331/'Rentas del trabajo'!T319*100-100)</f>
        <v>1.2550891942133546</v>
      </c>
      <c r="U331" s="122"/>
      <c r="V331" s="122">
        <f>IF(ABS('Rentas del trabajo'!V331/'Rentas del trabajo'!V319*100-100)&gt;100,"-",'Rentas del trabajo'!V331/'Rentas del trabajo'!V319*100-100)</f>
        <v>0.84185166697700708</v>
      </c>
      <c r="W331" s="122">
        <f>IF(ABS('Rentas del trabajo'!W331/'Rentas del trabajo'!W319*100-100)&gt;100,"-",'Rentas del trabajo'!W331/'Rentas del trabajo'!W319*100-100)</f>
        <v>1.6203856747179799</v>
      </c>
      <c r="X331" s="122">
        <f>IF(ABS('Rentas del trabajo'!X331/'Rentas del trabajo'!X319*100-100)&gt;100,"-",'Rentas del trabajo'!X331/'Rentas del trabajo'!X319*100-100)</f>
        <v>0.52725350907579127</v>
      </c>
      <c r="Y331" s="122">
        <f>IF(ABS('Rentas del trabajo'!Y331/'Rentas del trabajo'!Y319*100-100)&gt;100,"-",'Rentas del trabajo'!Y331/'Rentas del trabajo'!Y319*100-100)</f>
        <v>1.8608659709204147</v>
      </c>
      <c r="Z331" s="122">
        <f>IF(ABS('Rentas del trabajo'!Z331/'Rentas del trabajo'!Z319*100-100)&gt;100,"-",'Rentas del trabajo'!Z331/'Rentas del trabajo'!Z319*100-100)</f>
        <v>0.59708338202666766</v>
      </c>
      <c r="AA331" s="122">
        <f>IF(ABS('Rentas del trabajo'!AA331/'Rentas del trabajo'!AA319*100-100)&gt;100,"-",'Rentas del trabajo'!AA331/'Rentas del trabajo'!AA319*100-100)</f>
        <v>3.2475257912849145</v>
      </c>
      <c r="AB331" s="122">
        <f>IF(ABS('Rentas del trabajo'!AB331/'Rentas del trabajo'!AB319*100-100)&gt;100,"-",'Rentas del trabajo'!AB331/'Rentas del trabajo'!AB319*100-100)</f>
        <v>22.273059708640687</v>
      </c>
      <c r="AC331" s="122">
        <f>IF(ABS('Rentas del trabajo'!AC331/'Rentas del trabajo'!AC319*100-100)&gt;100,"-",'Rentas del trabajo'!AC331/'Rentas del trabajo'!AC319*100-100)</f>
        <v>99.809102071234832</v>
      </c>
      <c r="AD331" s="122"/>
      <c r="AE331" s="122">
        <f>IF(ABS('Rentas del trabajo'!AE331/'Rentas del trabajo'!AE319*100-100)&gt;100,"-",'Rentas del trabajo'!AE331/'Rentas del trabajo'!AE319*100-100)</f>
        <v>5.1682788513416398</v>
      </c>
      <c r="AF331" s="122">
        <f>IF(ABS('Rentas del trabajo'!AF331/'Rentas del trabajo'!AF319*100-100)&gt;100,"-",'Rentas del trabajo'!AF331/'Rentas del trabajo'!AF319*100-100)</f>
        <v>5.6117723557396886</v>
      </c>
      <c r="AG331" s="122">
        <f>IF(ABS('Rentas del trabajo'!AG331/'Rentas del trabajo'!AG319*100-100)&gt;100,"-",'Rentas del trabajo'!AG331/'Rentas del trabajo'!AG319*100-100)</f>
        <v>6.9340805919778887</v>
      </c>
      <c r="AH331" s="122">
        <f>IF(ABS('Rentas del trabajo'!AH331/'Rentas del trabajo'!AH319*100-100)&gt;100,"-",'Rentas del trabajo'!AH331/'Rentas del trabajo'!AH319*100-100)</f>
        <v>6.9340805919778887</v>
      </c>
      <c r="AI331" s="122"/>
      <c r="AJ331" s="122">
        <f>IF(ABS('Rentas del trabajo'!AJ331/'Rentas del trabajo'!AJ319*100-100)&gt;100,"-",'Rentas del trabajo'!AJ331/'Rentas del trabajo'!AJ319*100-100)</f>
        <v>3.6291701578290372</v>
      </c>
      <c r="AK331" s="122">
        <f>IF(ABS('Rentas del trabajo'!AK331/'Rentas del trabajo'!AK319*100-100)&gt;100,"-",'Rentas del trabajo'!AK331/'Rentas del trabajo'!AK319*100-100)</f>
        <v>5.5811332170251973</v>
      </c>
      <c r="AL331" s="122">
        <f>IF(ABS('Rentas del trabajo'!AL331/'Rentas del trabajo'!AL319*100-100)&gt;100,"-",'Rentas del trabajo'!AL331/'Rentas del trabajo'!AL319*100-100)</f>
        <v>2.79311372858146</v>
      </c>
      <c r="AM331" s="122">
        <f>IF(ABS('Rentas del trabajo'!AM331/'Rentas del trabajo'!AM319*100-100)&gt;100,"-",'Rentas del trabajo'!AM331/'Rentas del trabajo'!AM319*100-100)</f>
        <v>5.6916735175943387</v>
      </c>
      <c r="AN331" s="122">
        <f>IF(ABS('Rentas del trabajo'!AN331/'Rentas del trabajo'!AN319*100-100)&gt;100,"-",'Rentas del trabajo'!AN331/'Rentas del trabajo'!AN319*100-100)</f>
        <v>2.6249176500758153</v>
      </c>
      <c r="AO331" s="122">
        <f>IF(ABS('Rentas del trabajo'!AO331/'Rentas del trabajo'!AO319*100-100)&gt;100,"-",'Rentas del trabajo'!AO331/'Rentas del trabajo'!AO319*100-100)</f>
        <v>6.9732533927346623</v>
      </c>
      <c r="AP331" s="122">
        <f>IF(ABS('Rentas del trabajo'!AP331/'Rentas del trabajo'!AP319*100-100)&gt;100,"-",'Rentas del trabajo'!AP331/'Rentas del trabajo'!AP319*100-100)</f>
        <v>8.7186670668891537</v>
      </c>
      <c r="AQ331" s="122">
        <f>IF(ABS('Rentas del trabajo'!AQ331/'Rentas del trabajo'!AQ319*100-100)&gt;100,"-",'Rentas del trabajo'!AQ331/'Rentas del trabajo'!AQ319*100-100)</f>
        <v>33.114949374627741</v>
      </c>
      <c r="AR331" s="122"/>
      <c r="AS331" s="122">
        <f>IF(ABS('Rentas del trabajo'!AS331/'Rentas del trabajo'!AS319*100-100)&gt;100,"-",'Rentas del trabajo'!AS331/'Rentas del trabajo'!AS319*100-100)</f>
        <v>5.1682788513416398</v>
      </c>
      <c r="AT331" s="122">
        <f>IF(ABS('Rentas del trabajo'!AT331/'Rentas del trabajo'!AT319*100-100)&gt;100,"-",'Rentas del trabajo'!AT331/'Rentas del trabajo'!AT319*100-100)</f>
        <v>4.9352865175368095</v>
      </c>
      <c r="AU331" s="122">
        <f>IF(ABS('Rentas del trabajo'!AU331/'Rentas del trabajo'!AU319*100-100)&gt;100,"-",'Rentas del trabajo'!AU331/'Rentas del trabajo'!AU319*100-100)</f>
        <v>4.8963225885692907</v>
      </c>
      <c r="AV331" s="122">
        <f>IF(ABS('Rentas del trabajo'!AV331/'Rentas del trabajo'!AV319*100-100)&gt;100,"-",'Rentas del trabajo'!AV331/'Rentas del trabajo'!AV319*100-100)</f>
        <v>5.1929978508187418</v>
      </c>
      <c r="AW331" s="122">
        <f>IF(ABS('Rentas del trabajo'!AW331/'Rentas del trabajo'!AW319*100-100)&gt;100,"-",'Rentas del trabajo'!AW331/'Rentas del trabajo'!AW319*100-100)</f>
        <v>5.3838202614051767</v>
      </c>
      <c r="AX331" s="122"/>
      <c r="AY331" s="123"/>
      <c r="AZ331" s="122">
        <f>+'Rentas del trabajo'!AZ331/'Rentas del trabajo'!AZ319*100-100</f>
        <v>8.7340488186772944</v>
      </c>
      <c r="BA331" s="122">
        <f>+'Rentas del trabajo'!BA331/'Rentas del trabajo'!BA319*100-100</f>
        <v>5.107286843329149</v>
      </c>
      <c r="BB331" s="122">
        <f>+'Rentas del trabajo'!BB331/'Rentas del trabajo'!BB319*100-100</f>
        <v>0.7581175384969896</v>
      </c>
      <c r="BC331" s="122">
        <f>+'Rentas del trabajo'!BC331/'Rentas del trabajo'!BC319*100-100</f>
        <v>16.610108269963902</v>
      </c>
      <c r="BD331" s="123"/>
      <c r="BE331" s="122">
        <f>IF(ABS('Rentas del trabajo'!BE331/'Rentas del trabajo'!BE319*100-100)&gt;100,"-",'Rentas del trabajo'!BE331/'Rentas del trabajo'!BE319*100-100)</f>
        <v>6.5505038040106172</v>
      </c>
      <c r="BF331" s="122">
        <f>IF(ABS('Rentas del trabajo'!BF331/'Rentas del trabajo'!BF319*100-100)&gt;100,"-",'Rentas del trabajo'!BF331/'Rentas del trabajo'!BF319*100-100)</f>
        <v>8.9140515756939323</v>
      </c>
      <c r="BG331" s="122">
        <f>IF(ABS('Rentas del trabajo'!BG331/'Rentas del trabajo'!BG319*100-100)&gt;100,"-",'Rentas del trabajo'!BG331/'Rentas del trabajo'!BG319*100-100)</f>
        <v>3.9965891219436571</v>
      </c>
      <c r="BH331" s="122">
        <f>IF(ABS('Rentas del trabajo'!BH331/'Rentas del trabajo'!BH319*100-100)&gt;100,"-",'Rentas del trabajo'!BH331/'Rentas del trabajo'!BH319*100-100)</f>
        <v>0.47732508571442622</v>
      </c>
      <c r="BI331" s="122">
        <f>IF(ABS('Rentas del trabajo'!BI331/'Rentas del trabajo'!BI319*100-100)&gt;100,"-",'Rentas del trabajo'!BI331/'Rentas del trabajo'!BI319*100-100)</f>
        <v>17.289029104435727</v>
      </c>
      <c r="BJ331" s="122">
        <f>IF(ABS('Rentas del trabajo'!BJ331/'Rentas del trabajo'!BJ319*100-100)&gt;100,"-",'Rentas del trabajo'!BJ331/'Rentas del trabajo'!BJ319*100-100)</f>
        <v>-63.244742441993758</v>
      </c>
      <c r="BK331" s="123"/>
      <c r="BL331" s="123"/>
    </row>
    <row r="332" spans="2:64" ht="12" customHeight="1">
      <c r="B332" s="67" t="s">
        <v>768</v>
      </c>
      <c r="C332" s="122">
        <f>IF(ABS('Rentas del trabajo'!C332/'Rentas del trabajo'!C320*100-100)&gt;100,"-",'Rentas del trabajo'!C332/'Rentas del trabajo'!C320*100-100)</f>
        <v>2.3024198664743238</v>
      </c>
      <c r="D332" s="122">
        <f>IF(ABS('Rentas del trabajo'!D332/'Rentas del trabajo'!D320*100-100)&gt;100,"-",'Rentas del trabajo'!D332/'Rentas del trabajo'!D320*100-100)</f>
        <v>5.2356546516930251</v>
      </c>
      <c r="E332" s="122">
        <f>IF(ABS('Rentas del trabajo'!E332/'Rentas del trabajo'!E320*100-100)&gt;100,"-",'Rentas del trabajo'!E332/'Rentas del trabajo'!E320*100-100)</f>
        <v>5.62801482733353</v>
      </c>
      <c r="F332" s="122">
        <f>IF(ABS('Rentas del trabajo'!F332/'Rentas del trabajo'!F320*100-100)&gt;100,"-",'Rentas del trabajo'!F332/'Rentas del trabajo'!F320*100-100)</f>
        <v>5.62801482733353</v>
      </c>
      <c r="G332" s="122"/>
      <c r="H332" s="122">
        <f>IF(ABS('Rentas del trabajo'!H332/'Rentas del trabajo'!H320*100-100)&gt;100,"-",'Rentas del trabajo'!H332/'Rentas del trabajo'!H320*100-100)</f>
        <v>4.59959280138645</v>
      </c>
      <c r="I332" s="122">
        <f>IF(ABS('Rentas del trabajo'!I332/'Rentas del trabajo'!I320*100-100)&gt;100,"-",'Rentas del trabajo'!I332/'Rentas del trabajo'!I320*100-100)</f>
        <v>-9.7028900808777792</v>
      </c>
      <c r="J332" s="122">
        <f>IF(ABS('Rentas del trabajo'!J332/'Rentas del trabajo'!J320*100-100)&gt;100,"-",'Rentas del trabajo'!J332/'Rentas del trabajo'!J320*100-100)</f>
        <v>9.8896687051572201</v>
      </c>
      <c r="K332" s="122">
        <f>IF(ABS('Rentas del trabajo'!K332/'Rentas del trabajo'!K320*100-100)&gt;100,"-",'Rentas del trabajo'!K332/'Rentas del trabajo'!K320*100-100)</f>
        <v>1.8196258300398114</v>
      </c>
      <c r="L332" s="122">
        <f>IF(ABS('Rentas del trabajo'!L332/'Rentas del trabajo'!L320*100-100)&gt;100,"-",'Rentas del trabajo'!L332/'Rentas del trabajo'!L320*100-100)</f>
        <v>2.5636764079973773</v>
      </c>
      <c r="M332" s="122">
        <f>IF(ABS('Rentas del trabajo'!M332/'Rentas del trabajo'!M320*100-100)&gt;100,"-",'Rentas del trabajo'!M332/'Rentas del trabajo'!M320*100-100)</f>
        <v>3.4514582303302461</v>
      </c>
      <c r="N332" s="122">
        <f>IF(ABS('Rentas del trabajo'!N332/'Rentas del trabajo'!N320*100-100)&gt;100,"-",'Rentas del trabajo'!N332/'Rentas del trabajo'!N320*100-100)</f>
        <v>-9.1069011866229488</v>
      </c>
      <c r="O332" s="122">
        <f>IF(ABS('Rentas del trabajo'!O332/'Rentas del trabajo'!O320*100-100)&gt;100,"-",'Rentas del trabajo'!O332/'Rentas del trabajo'!O320*100-100)</f>
        <v>-38.220274256277179</v>
      </c>
      <c r="P332" s="122"/>
      <c r="Q332" s="122">
        <f>IF(ABS('Rentas del trabajo'!Q332/'Rentas del trabajo'!Q320*100-100)&gt;100,"-",'Rentas del trabajo'!Q332/'Rentas del trabajo'!Q320*100-100)</f>
        <v>3.6452129317162303</v>
      </c>
      <c r="R332" s="122">
        <f>IF(ABS('Rentas del trabajo'!R332/'Rentas del trabajo'!R320*100-100)&gt;100,"-",'Rentas del trabajo'!R332/'Rentas del trabajo'!R320*100-100)</f>
        <v>0.83029779259726411</v>
      </c>
      <c r="S332" s="122">
        <f>IF(ABS('Rentas del trabajo'!S332/'Rentas del trabajo'!S320*100-100)&gt;100,"-",'Rentas del trabajo'!S332/'Rentas del trabajo'!S320*100-100)</f>
        <v>0.14183562777677139</v>
      </c>
      <c r="T332" s="122">
        <f>IF(ABS('Rentas del trabajo'!T332/'Rentas del trabajo'!T320*100-100)&gt;100,"-",'Rentas del trabajo'!T332/'Rentas del trabajo'!T320*100-100)</f>
        <v>0.14183562777677139</v>
      </c>
      <c r="U332" s="122"/>
      <c r="V332" s="122">
        <f>IF(ABS('Rentas del trabajo'!V332/'Rentas del trabajo'!V320*100-100)&gt;100,"-",'Rentas del trabajo'!V332/'Rentas del trabajo'!V320*100-100)</f>
        <v>1.9228648350071182</v>
      </c>
      <c r="W332" s="122">
        <f>IF(ABS('Rentas del trabajo'!W332/'Rentas del trabajo'!W320*100-100)&gt;100,"-",'Rentas del trabajo'!W332/'Rentas del trabajo'!W320*100-100)</f>
        <v>-2.3835153515282457</v>
      </c>
      <c r="X332" s="122">
        <f>IF(ABS('Rentas del trabajo'!X332/'Rentas del trabajo'!X320*100-100)&gt;100,"-",'Rentas del trabajo'!X332/'Rentas del trabajo'!X320*100-100)</f>
        <v>2.4511889315359241</v>
      </c>
      <c r="Y332" s="122">
        <f>IF(ABS('Rentas del trabajo'!Y332/'Rentas del trabajo'!Y320*100-100)&gt;100,"-",'Rentas del trabajo'!Y332/'Rentas del trabajo'!Y320*100-100)</f>
        <v>3.0745798934284778</v>
      </c>
      <c r="Z332" s="122">
        <f>IF(ABS('Rentas del trabajo'!Z332/'Rentas del trabajo'!Z320*100-100)&gt;100,"-",'Rentas del trabajo'!Z332/'Rentas del trabajo'!Z320*100-100)</f>
        <v>2.0378356497912478</v>
      </c>
      <c r="AA332" s="122">
        <f>IF(ABS('Rentas del trabajo'!AA332/'Rentas del trabajo'!AA320*100-100)&gt;100,"-",'Rentas del trabajo'!AA332/'Rentas del trabajo'!AA320*100-100)</f>
        <v>3.6613150947991642</v>
      </c>
      <c r="AB332" s="122">
        <f>IF(ABS('Rentas del trabajo'!AB332/'Rentas del trabajo'!AB320*100-100)&gt;100,"-",'Rentas del trabajo'!AB332/'Rentas del trabajo'!AB320*100-100)</f>
        <v>26.011491856901443</v>
      </c>
      <c r="AC332" s="122">
        <f>IF(ABS('Rentas del trabajo'!AC332/'Rentas del trabajo'!AC320*100-100)&gt;100,"-",'Rentas del trabajo'!AC332/'Rentas del trabajo'!AC320*100-100)</f>
        <v>89.019113144139453</v>
      </c>
      <c r="AD332" s="122"/>
      <c r="AE332" s="122">
        <f>IF(ABS('Rentas del trabajo'!AE332/'Rentas del trabajo'!AE320*100-100)&gt;100,"-",'Rentas del trabajo'!AE332/'Rentas del trabajo'!AE320*100-100)</f>
        <v>6.0315609049056889</v>
      </c>
      <c r="AF332" s="122">
        <f>IF(ABS('Rentas del trabajo'!AF332/'Rentas del trabajo'!AF320*100-100)&gt;100,"-",'Rentas del trabajo'!AF332/'Rentas del trabajo'!AF320*100-100)</f>
        <v>6.1094239692913277</v>
      </c>
      <c r="AG332" s="122">
        <f>IF(ABS('Rentas del trabajo'!AG332/'Rentas del trabajo'!AG320*100-100)&gt;100,"-",'Rentas del trabajo'!AG332/'Rentas del trabajo'!AG320*100-100)</f>
        <v>5.7778329852720134</v>
      </c>
      <c r="AH332" s="122">
        <f>IF(ABS('Rentas del trabajo'!AH332/'Rentas del trabajo'!AH320*100-100)&gt;100,"-",'Rentas del trabajo'!AH332/'Rentas del trabajo'!AH320*100-100)</f>
        <v>5.7778329852720134</v>
      </c>
      <c r="AI332" s="122"/>
      <c r="AJ332" s="122">
        <f>IF(ABS('Rentas del trabajo'!AJ332/'Rentas del trabajo'!AJ320*100-100)&gt;100,"-",'Rentas del trabajo'!AJ332/'Rentas del trabajo'!AJ320*100-100)</f>
        <v>6.6109015889249463</v>
      </c>
      <c r="AK332" s="122">
        <f>IF(ABS('Rentas del trabajo'!AK332/'Rentas del trabajo'!AK320*100-100)&gt;100,"-",'Rentas del trabajo'!AK332/'Rentas del trabajo'!AK320*100-100)</f>
        <v>-11.855135557786411</v>
      </c>
      <c r="AL332" s="122">
        <f>IF(ABS('Rentas del trabajo'!AL332/'Rentas del trabajo'!AL320*100-100)&gt;100,"-",'Rentas del trabajo'!AL332/'Rentas del trabajo'!AL320*100-100)</f>
        <v>12.58327210135954</v>
      </c>
      <c r="AM332" s="122">
        <f>IF(ABS('Rentas del trabajo'!AM332/'Rentas del trabajo'!AM320*100-100)&gt;100,"-",'Rentas del trabajo'!AM332/'Rentas del trabajo'!AM320*100-100)</f>
        <v>4.9501515733743275</v>
      </c>
      <c r="AN332" s="122">
        <f>IF(ABS('Rentas del trabajo'!AN332/'Rentas del trabajo'!AN320*100-100)&gt;100,"-",'Rentas del trabajo'!AN332/'Rentas del trabajo'!AN320*100-100)</f>
        <v>4.6537555695761057</v>
      </c>
      <c r="AO332" s="122">
        <f>IF(ABS('Rentas del trabajo'!AO332/'Rentas del trabajo'!AO320*100-100)&gt;100,"-",'Rentas del trabajo'!AO332/'Rentas del trabajo'!AO320*100-100)</f>
        <v>7.2391420863071829</v>
      </c>
      <c r="AP332" s="122">
        <f>IF(ABS('Rentas del trabajo'!AP332/'Rentas del trabajo'!AP320*100-100)&gt;100,"-",'Rentas del trabajo'!AP332/'Rentas del trabajo'!AP320*100-100)</f>
        <v>14.535749809704001</v>
      </c>
      <c r="AQ332" s="122">
        <f>IF(ABS('Rentas del trabajo'!AQ332/'Rentas del trabajo'!AQ320*100-100)&gt;100,"-",'Rentas del trabajo'!AQ332/'Rentas del trabajo'!AQ320*100-100)</f>
        <v>16.775489703666508</v>
      </c>
      <c r="AR332" s="122"/>
      <c r="AS332" s="122">
        <f>IF(ABS('Rentas del trabajo'!AS332/'Rentas del trabajo'!AS320*100-100)&gt;100,"-",'Rentas del trabajo'!AS332/'Rentas del trabajo'!AS320*100-100)</f>
        <v>6.0315609049056889</v>
      </c>
      <c r="AT332" s="122">
        <f>IF(ABS('Rentas del trabajo'!AT332/'Rentas del trabajo'!AT320*100-100)&gt;100,"-",'Rentas del trabajo'!AT332/'Rentas del trabajo'!AT320*100-100)</f>
        <v>7.0263920094229206</v>
      </c>
      <c r="AU332" s="122">
        <f>IF(ABS('Rentas del trabajo'!AU332/'Rentas del trabajo'!AU320*100-100)&gt;100,"-",'Rentas del trabajo'!AU332/'Rentas del trabajo'!AU320*100-100)</f>
        <v>6.9234408951448501</v>
      </c>
      <c r="AV332" s="122">
        <f>IF(ABS('Rentas del trabajo'!AV332/'Rentas del trabajo'!AV320*100-100)&gt;100,"-",'Rentas del trabajo'!AV332/'Rentas del trabajo'!AV320*100-100)</f>
        <v>7.9384058338147128</v>
      </c>
      <c r="AW332" s="122">
        <f>IF(ABS('Rentas del trabajo'!AW332/'Rentas del trabajo'!AW320*100-100)&gt;100,"-",'Rentas del trabajo'!AW332/'Rentas del trabajo'!AW320*100-100)</f>
        <v>4.8842319210044707</v>
      </c>
      <c r="AX332" s="122"/>
      <c r="AY332" s="123"/>
      <c r="AZ332" s="122">
        <f>+'Rentas del trabajo'!AZ332/'Rentas del trabajo'!AZ320*100-100</f>
        <v>3.7150436366728314</v>
      </c>
      <c r="BA332" s="122">
        <f>+'Rentas del trabajo'!BA332/'Rentas del trabajo'!BA320*100-100</f>
        <v>2.2121842358804997</v>
      </c>
      <c r="BB332" s="122">
        <f>+'Rentas del trabajo'!BB332/'Rentas del trabajo'!BB320*100-100</f>
        <v>4.8350636930262851</v>
      </c>
      <c r="BC332" s="122"/>
      <c r="BD332" s="123"/>
      <c r="BE332" s="122">
        <f>IF(ABS('Rentas del trabajo'!BE332/'Rentas del trabajo'!BE320*100-100)&gt;100,"-",'Rentas del trabajo'!BE332/'Rentas del trabajo'!BE320*100-100)</f>
        <v>-1.0724894576241013</v>
      </c>
      <c r="BF332" s="122">
        <f>IF(ABS('Rentas del trabajo'!BF332/'Rentas del trabajo'!BF320*100-100)&gt;100,"-",'Rentas del trabajo'!BF332/'Rentas del trabajo'!BF320*100-100)</f>
        <v>3.7319818562620526</v>
      </c>
      <c r="BG332" s="122">
        <f>IF(ABS('Rentas del trabajo'!BG332/'Rentas del trabajo'!BG320*100-100)&gt;100,"-",'Rentas del trabajo'!BG332/'Rentas del trabajo'!BG320*100-100)</f>
        <v>2.2773106228850253</v>
      </c>
      <c r="BH332" s="122">
        <f>IF(ABS('Rentas del trabajo'!BH332/'Rentas del trabajo'!BH320*100-100)&gt;100,"-",'Rentas del trabajo'!BH332/'Rentas del trabajo'!BH320*100-100)</f>
        <v>4.8454468252532052</v>
      </c>
      <c r="BI332" s="122"/>
      <c r="BJ332" s="122">
        <f>IF(ABS('Rentas del trabajo'!BJ332/'Rentas del trabajo'!BJ320*100-100)&gt;100,"-",'Rentas del trabajo'!BJ332/'Rentas del trabajo'!BJ320*100-100)</f>
        <v>-85.466608061250497</v>
      </c>
      <c r="BK332" s="123"/>
      <c r="BL332" s="123"/>
    </row>
    <row r="333" spans="2:64" ht="12" customHeight="1">
      <c r="B333" s="67" t="s">
        <v>769</v>
      </c>
      <c r="C333" s="122">
        <f>IF(ABS('Rentas del trabajo'!C333/'Rentas del trabajo'!C321*100-100)&gt;100,"-",'Rentas del trabajo'!C333/'Rentas del trabajo'!C321*100-100)</f>
        <v>8.5316851063017083</v>
      </c>
      <c r="D333" s="122">
        <f>IF(ABS('Rentas del trabajo'!D333/'Rentas del trabajo'!D321*100-100)&gt;100,"-",'Rentas del trabajo'!D333/'Rentas del trabajo'!D321*100-100)</f>
        <v>9.856536782209929</v>
      </c>
      <c r="E333" s="122">
        <f>IF(ABS('Rentas del trabajo'!E333/'Rentas del trabajo'!E321*100-100)&gt;100,"-",'Rentas del trabajo'!E333/'Rentas del trabajo'!E321*100-100)</f>
        <v>12.448799850287656</v>
      </c>
      <c r="F333" s="122">
        <f>IF(ABS('Rentas del trabajo'!F333/'Rentas del trabajo'!F321*100-100)&gt;100,"-",'Rentas del trabajo'!F333/'Rentas del trabajo'!F321*100-100)</f>
        <v>6.8843754283022633</v>
      </c>
      <c r="G333" s="122">
        <f>IF(ABS('Rentas del trabajo'!G333/'Rentas del trabajo'!G321*100-100)&gt;100,"-",'Rentas del trabajo'!G333/'Rentas del trabajo'!G321*100-100)</f>
        <v>15.608516116636054</v>
      </c>
      <c r="H333" s="122">
        <f>IF(ABS('Rentas del trabajo'!H333/'Rentas del trabajo'!H321*100-100)&gt;100,"-",'Rentas del trabajo'!H333/'Rentas del trabajo'!H321*100-100)</f>
        <v>0.72074892103613308</v>
      </c>
      <c r="I333" s="122">
        <f>IF(ABS('Rentas del trabajo'!I333/'Rentas del trabajo'!I321*100-100)&gt;100,"-",'Rentas del trabajo'!I333/'Rentas del trabajo'!I321*100-100)</f>
        <v>1.1210235943185864</v>
      </c>
      <c r="J333" s="122">
        <f>IF(ABS('Rentas del trabajo'!J333/'Rentas del trabajo'!J321*100-100)&gt;100,"-",'Rentas del trabajo'!J333/'Rentas del trabajo'!J321*100-100)</f>
        <v>0.3018561469112484</v>
      </c>
      <c r="K333" s="122">
        <f>IF(ABS('Rentas del trabajo'!K333/'Rentas del trabajo'!K321*100-100)&gt;100,"-",'Rentas del trabajo'!K333/'Rentas del trabajo'!K321*100-100)</f>
        <v>1.5598566043592257</v>
      </c>
      <c r="L333" s="122">
        <f>IF(ABS('Rentas del trabajo'!L333/'Rentas del trabajo'!L321*100-100)&gt;100,"-",'Rentas del trabajo'!L333/'Rentas del trabajo'!L321*100-100)</f>
        <v>2.2923654785222141</v>
      </c>
      <c r="M333" s="122">
        <f>IF(ABS('Rentas del trabajo'!M333/'Rentas del trabajo'!M321*100-100)&gt;100,"-",'Rentas del trabajo'!M333/'Rentas del trabajo'!M321*100-100)</f>
        <v>3.7416961677495948</v>
      </c>
      <c r="N333" s="122">
        <f>IF(ABS('Rentas del trabajo'!N333/'Rentas del trabajo'!N321*100-100)&gt;100,"-",'Rentas del trabajo'!N333/'Rentas del trabajo'!N321*100-100)</f>
        <v>7.9883458767570517</v>
      </c>
      <c r="O333" s="122">
        <f>IF(ABS('Rentas del trabajo'!O333/'Rentas del trabajo'!O321*100-100)&gt;100,"-",'Rentas del trabajo'!O333/'Rentas del trabajo'!O321*100-100)</f>
        <v>-30.879283476981385</v>
      </c>
      <c r="P333" s="122"/>
      <c r="Q333" s="122">
        <f>IF(ABS('Rentas del trabajo'!Q333/'Rentas del trabajo'!Q321*100-100)&gt;100,"-",'Rentas del trabajo'!Q333/'Rentas del trabajo'!Q321*100-100)</f>
        <v>0.99267415553150329</v>
      </c>
      <c r="R333" s="122">
        <f>IF(ABS('Rentas del trabajo'!R333/'Rentas del trabajo'!R321*100-100)&gt;100,"-",'Rentas del trabajo'!R333/'Rentas del trabajo'!R321*100-100)</f>
        <v>-3.0012970098368896E-2</v>
      </c>
      <c r="S333" s="122">
        <f>IF(ABS('Rentas del trabajo'!S333/'Rentas del trabajo'!S321*100-100)&gt;100,"-",'Rentas del trabajo'!S333/'Rentas del trabajo'!S321*100-100)</f>
        <v>-0.10306121210516039</v>
      </c>
      <c r="T333" s="122">
        <f>IF(ABS('Rentas del trabajo'!T333/'Rentas del trabajo'!T321*100-100)&gt;100,"-",'Rentas del trabajo'!T333/'Rentas del trabajo'!T321*100-100)</f>
        <v>-0.59085643247716746</v>
      </c>
      <c r="U333" s="122">
        <f>IF(ABS('Rentas del trabajo'!U333/'Rentas del trabajo'!U321*100-100)&gt;100,"-",'Rentas del trabajo'!U333/'Rentas del trabajo'!U321*100-100)</f>
        <v>1.9141115309664087</v>
      </c>
      <c r="V333" s="122">
        <f>IF(ABS('Rentas del trabajo'!V333/'Rentas del trabajo'!V321*100-100)&gt;100,"-",'Rentas del trabajo'!V333/'Rentas del trabajo'!V321*100-100)</f>
        <v>2.1644169166152807</v>
      </c>
      <c r="W333" s="122">
        <f>IF(ABS('Rentas del trabajo'!W333/'Rentas del trabajo'!W321*100-100)&gt;100,"-",'Rentas del trabajo'!W333/'Rentas del trabajo'!W321*100-100)</f>
        <v>-1.4097628362533641</v>
      </c>
      <c r="X333" s="122">
        <f>IF(ABS('Rentas del trabajo'!X333/'Rentas del trabajo'!X321*100-100)&gt;100,"-",'Rentas del trabajo'!X333/'Rentas del trabajo'!X321*100-100)</f>
        <v>3.2584786217352928</v>
      </c>
      <c r="Y333" s="122">
        <f>IF(ABS('Rentas del trabajo'!Y333/'Rentas del trabajo'!Y321*100-100)&gt;100,"-",'Rentas del trabajo'!Y333/'Rentas del trabajo'!Y321*100-100)</f>
        <v>2.3637741919012853</v>
      </c>
      <c r="Z333" s="122">
        <f>IF(ABS('Rentas del trabajo'!Z333/'Rentas del trabajo'!Z321*100-100)&gt;100,"-",'Rentas del trabajo'!Z333/'Rentas del trabajo'!Z321*100-100)</f>
        <v>1.2108646736639628</v>
      </c>
      <c r="AA333" s="122">
        <f>IF(ABS('Rentas del trabajo'!AA333/'Rentas del trabajo'!AA321*100-100)&gt;100,"-",'Rentas del trabajo'!AA333/'Rentas del trabajo'!AA321*100-100)</f>
        <v>3.3766270256544431</v>
      </c>
      <c r="AB333" s="122">
        <f>IF(ABS('Rentas del trabajo'!AB333/'Rentas del trabajo'!AB321*100-100)&gt;100,"-",'Rentas del trabajo'!AB333/'Rentas del trabajo'!AB321*100-100)</f>
        <v>5.3821730282646456</v>
      </c>
      <c r="AC333" s="122">
        <f>IF(ABS('Rentas del trabajo'!AC333/'Rentas del trabajo'!AC321*100-100)&gt;100,"-",'Rentas del trabajo'!AC333/'Rentas del trabajo'!AC321*100-100)</f>
        <v>80.681565729360557</v>
      </c>
      <c r="AD333" s="122"/>
      <c r="AE333" s="122">
        <f>IF(ABS('Rentas del trabajo'!AE333/'Rentas del trabajo'!AE321*100-100)&gt;100,"-",'Rentas del trabajo'!AE333/'Rentas del trabajo'!AE321*100-100)</f>
        <v>9.6090510949147898</v>
      </c>
      <c r="AF333" s="122">
        <f>IF(ABS('Rentas del trabajo'!AF333/'Rentas del trabajo'!AF321*100-100)&gt;100,"-",'Rentas del trabajo'!AF333/'Rentas del trabajo'!AF321*100-100)</f>
        <v>9.8235655726743829</v>
      </c>
      <c r="AG333" s="122">
        <f>IF(ABS('Rentas del trabajo'!AG333/'Rentas del trabajo'!AG321*100-100)&gt;100,"-",'Rentas del trabajo'!AG333/'Rentas del trabajo'!AG321*100-100)</f>
        <v>12.332908754164265</v>
      </c>
      <c r="AH333" s="122">
        <f>IF(ABS('Rentas del trabajo'!AH333/'Rentas del trabajo'!AH321*100-100)&gt;100,"-",'Rentas del trabajo'!AH333/'Rentas del trabajo'!AH321*100-100)</f>
        <v>6.2528422207711003</v>
      </c>
      <c r="AI333" s="122">
        <f>IF(ABS('Rentas del trabajo'!AI333/'Rentas del trabajo'!AI321*100-100)&gt;100,"-",'Rentas del trabajo'!AI333/'Rentas del trabajo'!AI321*100-100)</f>
        <v>17.821392054403745</v>
      </c>
      <c r="AJ333" s="122">
        <f>IF(ABS('Rentas del trabajo'!AJ333/'Rentas del trabajo'!AJ321*100-100)&gt;100,"-",'Rentas del trabajo'!AJ333/'Rentas del trabajo'!AJ321*100-100)</f>
        <v>2.9007658492246549</v>
      </c>
      <c r="AK333" s="122">
        <f>IF(ABS('Rentas del trabajo'!AK333/'Rentas del trabajo'!AK321*100-100)&gt;100,"-",'Rentas del trabajo'!AK333/'Rentas del trabajo'!AK321*100-100)</f>
        <v>-0.30454301595310085</v>
      </c>
      <c r="AL333" s="122">
        <f>IF(ABS('Rentas del trabajo'!AL333/'Rentas del trabajo'!AL321*100-100)&gt;100,"-",'Rentas del trabajo'!AL333/'Rentas del trabajo'!AL321*100-100)</f>
        <v>3.5701706866620526</v>
      </c>
      <c r="AM333" s="122">
        <f>IF(ABS('Rentas del trabajo'!AM333/'Rentas del trabajo'!AM321*100-100)&gt;100,"-",'Rentas del trabajo'!AM333/'Rentas del trabajo'!AM321*100-100)</f>
        <v>3.9605022841050044</v>
      </c>
      <c r="AN333" s="122">
        <f>IF(ABS('Rentas del trabajo'!AN333/'Rentas del trabajo'!AN321*100-100)&gt;100,"-",'Rentas del trabajo'!AN333/'Rentas del trabajo'!AN321*100-100)</f>
        <v>3.5309875959568728</v>
      </c>
      <c r="AO333" s="122">
        <f>IF(ABS('Rentas del trabajo'!AO333/'Rentas del trabajo'!AO321*100-100)&gt;100,"-",'Rentas del trabajo'!AO333/'Rentas del trabajo'!AO321*100-100)</f>
        <v>7.2446663174221584</v>
      </c>
      <c r="AP333" s="122">
        <f>IF(ABS('Rentas del trabajo'!AP333/'Rentas del trabajo'!AP321*100-100)&gt;100,"-",'Rentas del trabajo'!AP333/'Rentas del trabajo'!AP321*100-100)</f>
        <v>13.800465502205</v>
      </c>
      <c r="AQ333" s="122">
        <f>IF(ABS('Rentas del trabajo'!AQ333/'Rentas del trabajo'!AQ321*100-100)&gt;100,"-",'Rentas del trabajo'!AQ333/'Rentas del trabajo'!AQ321*100-100)</f>
        <v>24.888392857142861</v>
      </c>
      <c r="AR333" s="122"/>
      <c r="AS333" s="122">
        <f>IF(ABS('Rentas del trabajo'!AS333/'Rentas del trabajo'!AS321*100-100)&gt;100,"-",'Rentas del trabajo'!AS333/'Rentas del trabajo'!AS321*100-100)</f>
        <v>9.6090510949147898</v>
      </c>
      <c r="AT333" s="122">
        <f>IF(ABS('Rentas del trabajo'!AT333/'Rentas del trabajo'!AT321*100-100)&gt;100,"-",'Rentas del trabajo'!AT333/'Rentas del trabajo'!AT321*100-100)</f>
        <v>4.2454978316694252</v>
      </c>
      <c r="AU333" s="122">
        <f>IF(ABS('Rentas del trabajo'!AU333/'Rentas del trabajo'!AU321*100-100)&gt;100,"-",'Rentas del trabajo'!AU333/'Rentas del trabajo'!AU321*100-100)</f>
        <v>4.0979424136374547</v>
      </c>
      <c r="AV333" s="122">
        <f>IF(ABS('Rentas del trabajo'!AV333/'Rentas del trabajo'!AV321*100-100)&gt;100,"-",'Rentas del trabajo'!AV333/'Rentas del trabajo'!AV321*100-100)</f>
        <v>4.7896342329636639</v>
      </c>
      <c r="AW333" s="122">
        <f>IF(ABS('Rentas del trabajo'!AW333/'Rentas del trabajo'!AW321*100-100)&gt;100,"-",'Rentas del trabajo'!AW333/'Rentas del trabajo'!AW321*100-100)</f>
        <v>5.5791705146721142</v>
      </c>
      <c r="AX333" s="122">
        <f>+'Rentas del trabajo'!AX333/'Rentas del trabajo'!AX321*100-100</f>
        <v>17.32122902317937</v>
      </c>
      <c r="AY333" s="123"/>
      <c r="AZ333" s="122">
        <f>+'Rentas del trabajo'!AZ333/'Rentas del trabajo'!AZ321*100-100</f>
        <v>6.4332391419412005</v>
      </c>
      <c r="BA333" s="122">
        <f>+'Rentas del trabajo'!BA333/'Rentas del trabajo'!BA321*100-100</f>
        <v>7.9169283613731238</v>
      </c>
      <c r="BB333" s="122">
        <f>+'Rentas del trabajo'!BB333/'Rentas del trabajo'!BB321*100-100</f>
        <v>4.9052560084881662</v>
      </c>
      <c r="BC333" s="122"/>
      <c r="BD333" s="123"/>
      <c r="BE333" s="122">
        <f>IF(ABS('Rentas del trabajo'!BE333/'Rentas del trabajo'!BE321*100-100)&gt;100,"-",'Rentas del trabajo'!BE333/'Rentas del trabajo'!BE321*100-100)</f>
        <v>5.6152287933728218</v>
      </c>
      <c r="BF333" s="122">
        <f>IF(ABS('Rentas del trabajo'!BF333/'Rentas del trabajo'!BF321*100-100)&gt;100,"-",'Rentas del trabajo'!BF333/'Rentas del trabajo'!BF321*100-100)</f>
        <v>5.8241494919150512</v>
      </c>
      <c r="BG333" s="122">
        <f>IF(ABS('Rentas del trabajo'!BG333/'Rentas del trabajo'!BG321*100-100)&gt;100,"-",'Rentas del trabajo'!BG333/'Rentas del trabajo'!BG321*100-100)</f>
        <v>7.9890738313314102</v>
      </c>
      <c r="BH333" s="122">
        <f>IF(ABS('Rentas del trabajo'!BH333/'Rentas del trabajo'!BH321*100-100)&gt;100,"-",'Rentas del trabajo'!BH333/'Rentas del trabajo'!BH321*100-100)</f>
        <v>3.8243163688244124</v>
      </c>
      <c r="BI333" s="122"/>
      <c r="BJ333" s="122">
        <f>IF(ABS('Rentas del trabajo'!BJ333/'Rentas del trabajo'!BJ321*100-100)&gt;100,"-",'Rentas del trabajo'!BJ333/'Rentas del trabajo'!BJ321*100-100)</f>
        <v>-23.08678922616653</v>
      </c>
      <c r="BK333" s="123"/>
      <c r="BL333" s="123"/>
    </row>
    <row r="334" spans="2:64" ht="12" customHeight="1">
      <c r="B334" s="67" t="s">
        <v>770</v>
      </c>
      <c r="C334" s="122">
        <f>IF(ABS('Rentas del trabajo'!C334/'Rentas del trabajo'!C322*100-100)&gt;100,"-",'Rentas del trabajo'!C334/'Rentas del trabajo'!C322*100-100)</f>
        <v>11.303776068565668</v>
      </c>
      <c r="D334" s="122">
        <f>IF(ABS('Rentas del trabajo'!D334/'Rentas del trabajo'!D322*100-100)&gt;100,"-",'Rentas del trabajo'!D334/'Rentas del trabajo'!D322*100-100)</f>
        <v>7.3622426312752935</v>
      </c>
      <c r="E334" s="122">
        <f>IF(ABS('Rentas del trabajo'!E334/'Rentas del trabajo'!E322*100-100)&gt;100,"-",'Rentas del trabajo'!E334/'Rentas del trabajo'!E322*100-100)</f>
        <v>10.285243380002186</v>
      </c>
      <c r="F334" s="122">
        <f>IF(ABS('Rentas del trabajo'!F334/'Rentas del trabajo'!F322*100-100)&gt;100,"-",'Rentas del trabajo'!F334/'Rentas del trabajo'!F322*100-100)</f>
        <v>10.285243380002186</v>
      </c>
      <c r="G334" s="122"/>
      <c r="H334" s="122">
        <f>IF(ABS('Rentas del trabajo'!H334/'Rentas del trabajo'!H322*100-100)&gt;100,"-",'Rentas del trabajo'!H334/'Rentas del trabajo'!H322*100-100)</f>
        <v>2.140459575187009</v>
      </c>
      <c r="I334" s="122">
        <f>IF(ABS('Rentas del trabajo'!I334/'Rentas del trabajo'!I322*100-100)&gt;100,"-",'Rentas del trabajo'!I334/'Rentas del trabajo'!I322*100-100)</f>
        <v>1.0905531784978422</v>
      </c>
      <c r="J334" s="122">
        <f>IF(ABS('Rentas del trabajo'!J334/'Rentas del trabajo'!J322*100-100)&gt;100,"-",'Rentas del trabajo'!J334/'Rentas del trabajo'!J322*100-100)</f>
        <v>2.5601307520934427</v>
      </c>
      <c r="K334" s="122">
        <f>IF(ABS('Rentas del trabajo'!K334/'Rentas del trabajo'!K322*100-100)&gt;100,"-",'Rentas del trabajo'!K334/'Rentas del trabajo'!K322*100-100)</f>
        <v>1.4923533061567866</v>
      </c>
      <c r="L334" s="122">
        <f>IF(ABS('Rentas del trabajo'!L334/'Rentas del trabajo'!L322*100-100)&gt;100,"-",'Rentas del trabajo'!L334/'Rentas del trabajo'!L322*100-100)</f>
        <v>26.161104392210405</v>
      </c>
      <c r="M334" s="122">
        <f>IF(ABS('Rentas del trabajo'!M334/'Rentas del trabajo'!M322*100-100)&gt;100,"-",'Rentas del trabajo'!M334/'Rentas del trabajo'!M322*100-100)</f>
        <v>27.726618541915869</v>
      </c>
      <c r="N334" s="122">
        <f>IF(ABS('Rentas del trabajo'!N334/'Rentas del trabajo'!N322*100-100)&gt;100,"-",'Rentas del trabajo'!N334/'Rentas del trabajo'!N322*100-100)</f>
        <v>-5.2662597265833853</v>
      </c>
      <c r="O334" s="122">
        <f>IF(ABS('Rentas del trabajo'!O334/'Rentas del trabajo'!O322*100-100)&gt;100,"-",'Rentas del trabajo'!O334/'Rentas del trabajo'!O322*100-100)</f>
        <v>-36.69669072799087</v>
      </c>
      <c r="P334" s="122"/>
      <c r="Q334" s="122">
        <f>IF(ABS('Rentas del trabajo'!Q334/'Rentas del trabajo'!Q322*100-100)&gt;100,"-",'Rentas del trabajo'!Q334/'Rentas del trabajo'!Q322*100-100)</f>
        <v>3.1183029865756993</v>
      </c>
      <c r="R334" s="122">
        <f>IF(ABS('Rentas del trabajo'!R334/'Rentas del trabajo'!R322*100-100)&gt;100,"-",'Rentas del trabajo'!R334/'Rentas del trabajo'!R322*100-100)</f>
        <v>1.866951678394571</v>
      </c>
      <c r="S334" s="122">
        <f>IF(ABS('Rentas del trabajo'!S334/'Rentas del trabajo'!S322*100-100)&gt;100,"-",'Rentas del trabajo'!S334/'Rentas del trabajo'!S322*100-100)</f>
        <v>1.7632483445090514</v>
      </c>
      <c r="T334" s="122">
        <f>IF(ABS('Rentas del trabajo'!T334/'Rentas del trabajo'!T322*100-100)&gt;100,"-",'Rentas del trabajo'!T334/'Rentas del trabajo'!T322*100-100)</f>
        <v>1.7632483445090514</v>
      </c>
      <c r="U334" s="122"/>
      <c r="V334" s="122">
        <f>IF(ABS('Rentas del trabajo'!V334/'Rentas del trabajo'!V322*100-100)&gt;100,"-",'Rentas del trabajo'!V334/'Rentas del trabajo'!V322*100-100)</f>
        <v>2.2614952703399922</v>
      </c>
      <c r="W334" s="122">
        <f>IF(ABS('Rentas del trabajo'!W334/'Rentas del trabajo'!W322*100-100)&gt;100,"-",'Rentas del trabajo'!W334/'Rentas del trabajo'!W322*100-100)</f>
        <v>4.2113351405271118</v>
      </c>
      <c r="X334" s="122">
        <f>IF(ABS('Rentas del trabajo'!X334/'Rentas del trabajo'!X322*100-100)&gt;100,"-",'Rentas del trabajo'!X334/'Rentas del trabajo'!X322*100-100)</f>
        <v>1.845584519167403</v>
      </c>
      <c r="Y334" s="122">
        <f>IF(ABS('Rentas del trabajo'!Y334/'Rentas del trabajo'!Y322*100-100)&gt;100,"-",'Rentas del trabajo'!Y334/'Rentas del trabajo'!Y322*100-100)</f>
        <v>1.6555594021397297</v>
      </c>
      <c r="Z334" s="122">
        <f>IF(ABS('Rentas del trabajo'!Z334/'Rentas del trabajo'!Z322*100-100)&gt;100,"-",'Rentas del trabajo'!Z334/'Rentas del trabajo'!Z322*100-100)</f>
        <v>7.2969753059239508</v>
      </c>
      <c r="AA334" s="122">
        <f>IF(ABS('Rentas del trabajo'!AA334/'Rentas del trabajo'!AA322*100-100)&gt;100,"-",'Rentas del trabajo'!AA334/'Rentas del trabajo'!AA322*100-100)</f>
        <v>8.5177832172118428</v>
      </c>
      <c r="AB334" s="122">
        <f>IF(ABS('Rentas del trabajo'!AB334/'Rentas del trabajo'!AB322*100-100)&gt;100,"-",'Rentas del trabajo'!AB334/'Rentas del trabajo'!AB322*100-100)</f>
        <v>23.055155854185315</v>
      </c>
      <c r="AC334" s="122">
        <f>IF(ABS('Rentas del trabajo'!AC334/'Rentas del trabajo'!AC322*100-100)&gt;100,"-",'Rentas del trabajo'!AC334/'Rentas del trabajo'!AC322*100-100)</f>
        <v>-40.480154400852498</v>
      </c>
      <c r="AD334" s="122"/>
      <c r="AE334" s="122">
        <f>IF(ABS('Rentas del trabajo'!AE334/'Rentas del trabajo'!AE322*100-100)&gt;100,"-",'Rentas del trabajo'!AE334/'Rentas del trabajo'!AE322*100-100)</f>
        <v>14.774565041883278</v>
      </c>
      <c r="AF334" s="122">
        <f>IF(ABS('Rentas del trabajo'!AF334/'Rentas del trabajo'!AF322*100-100)&gt;100,"-",'Rentas del trabajo'!AF334/'Rentas del trabajo'!AF322*100-100)</f>
        <v>9.3666438220419792</v>
      </c>
      <c r="AG334" s="122">
        <f>IF(ABS('Rentas del trabajo'!AG334/'Rentas del trabajo'!AG322*100-100)&gt;100,"-",'Rentas del trabajo'!AG334/'Rentas del trabajo'!AG322*100-100)</f>
        <v>12.229846108137849</v>
      </c>
      <c r="AH334" s="122">
        <f>IF(ABS('Rentas del trabajo'!AH334/'Rentas del trabajo'!AH322*100-100)&gt;100,"-",'Rentas del trabajo'!AH334/'Rentas del trabajo'!AH322*100-100)</f>
        <v>12.229846108137849</v>
      </c>
      <c r="AI334" s="122"/>
      <c r="AJ334" s="122">
        <f>IF(ABS('Rentas del trabajo'!AJ334/'Rentas del trabajo'!AJ322*100-100)&gt;100,"-",'Rentas del trabajo'!AJ334/'Rentas del trabajo'!AJ322*100-100)</f>
        <v>4.4503612375833939</v>
      </c>
      <c r="AK334" s="122">
        <f>IF(ABS('Rentas del trabajo'!AK334/'Rentas del trabajo'!AK322*100-100)&gt;100,"-",'Rentas del trabajo'!AK334/'Rentas del trabajo'!AK322*100-100)</f>
        <v>5.3478151682571564</v>
      </c>
      <c r="AL334" s="122">
        <f>IF(ABS('Rentas del trabajo'!AL334/'Rentas del trabajo'!AL322*100-100)&gt;100,"-",'Rentas del trabajo'!AL334/'Rentas del trabajo'!AL322*100-100)</f>
        <v>4.4529646480919212</v>
      </c>
      <c r="AM334" s="122">
        <f>IF(ABS('Rentas del trabajo'!AM334/'Rentas del trabajo'!AM322*100-100)&gt;100,"-",'Rentas del trabajo'!AM334/'Rentas del trabajo'!AM322*100-100)</f>
        <v>3.1726195037697522</v>
      </c>
      <c r="AN334" s="122">
        <f>IF(ABS('Rentas del trabajo'!AN334/'Rentas del trabajo'!AN322*100-100)&gt;100,"-",'Rentas del trabajo'!AN334/'Rentas del trabajo'!AN322*100-100)</f>
        <v>35.367049025390912</v>
      </c>
      <c r="AO334" s="122">
        <f>IF(ABS('Rentas del trabajo'!AO334/'Rentas del trabajo'!AO322*100-100)&gt;100,"-",'Rentas del trabajo'!AO334/'Rentas del trabajo'!AO322*100-100)</f>
        <v>38.606095019991358</v>
      </c>
      <c r="AP334" s="122">
        <f>IF(ABS('Rentas del trabajo'!AP334/'Rentas del trabajo'!AP322*100-100)&gt;100,"-",'Rentas del trabajo'!AP334/'Rentas del trabajo'!AP322*100-100)</f>
        <v>16.574751739951935</v>
      </c>
      <c r="AQ334" s="122">
        <f>IF(ABS('Rentas del trabajo'!AQ334/'Rentas del trabajo'!AQ322*100-100)&gt;100,"-",'Rentas del trabajo'!AQ334/'Rentas del trabajo'!AQ322*100-100)</f>
        <v>-62.321968062149338</v>
      </c>
      <c r="AR334" s="122"/>
      <c r="AS334" s="122">
        <f>IF(ABS('Rentas del trabajo'!AS334/'Rentas del trabajo'!AS322*100-100)&gt;100,"-",'Rentas del trabajo'!AS334/'Rentas del trabajo'!AS322*100-100)</f>
        <v>14.774565041883278</v>
      </c>
      <c r="AT334" s="122">
        <f>IF(ABS('Rentas del trabajo'!AT334/'Rentas del trabajo'!AT322*100-100)&gt;100,"-",'Rentas del trabajo'!AT334/'Rentas del trabajo'!AT322*100-100)</f>
        <v>17.893877143757251</v>
      </c>
      <c r="AU334" s="122">
        <f>IF(ABS('Rentas del trabajo'!AU334/'Rentas del trabajo'!AU322*100-100)&gt;100,"-",'Rentas del trabajo'!AU334/'Rentas del trabajo'!AU322*100-100)</f>
        <v>20.199778790548223</v>
      </c>
      <c r="AV334" s="122">
        <f>IF(ABS('Rentas del trabajo'!AV334/'Rentas del trabajo'!AV322*100-100)&gt;100,"-",'Rentas del trabajo'!AV334/'Rentas del trabajo'!AV322*100-100)</f>
        <v>2.4665086983240343</v>
      </c>
      <c r="AW334" s="122">
        <f>IF(ABS('Rentas del trabajo'!AW334/'Rentas del trabajo'!AW322*100-100)&gt;100,"-",'Rentas del trabajo'!AW334/'Rentas del trabajo'!AW322*100-100)</f>
        <v>12.092070587132355</v>
      </c>
      <c r="AX334" s="122"/>
      <c r="AY334" s="123"/>
      <c r="AZ334" s="122">
        <f>+'Rentas del trabajo'!AZ334/'Rentas del trabajo'!AZ322*100-100</f>
        <v>10.382665664930286</v>
      </c>
      <c r="BA334" s="122">
        <f>+'Rentas del trabajo'!BA334/'Rentas del trabajo'!BA322*100-100</f>
        <v>6.5445962320418687</v>
      </c>
      <c r="BB334" s="122">
        <f>+'Rentas del trabajo'!BB334/'Rentas del trabajo'!BB322*100-100</f>
        <v>4.1878580073258007</v>
      </c>
      <c r="BC334" s="122">
        <f>+'Rentas del trabajo'!BC334/'Rentas del trabajo'!BC322*100-100</f>
        <v>18.251380638305008</v>
      </c>
      <c r="BD334" s="123"/>
      <c r="BE334" s="122">
        <f>IF(ABS('Rentas del trabajo'!BE334/'Rentas del trabajo'!BE322*100-100)&gt;100,"-",'Rentas del trabajo'!BE334/'Rentas del trabajo'!BE322*100-100)</f>
        <v>10.557989399906802</v>
      </c>
      <c r="BF334" s="122">
        <f>IF(ABS('Rentas del trabajo'!BF334/'Rentas del trabajo'!BF322*100-100)&gt;100,"-",'Rentas del trabajo'!BF334/'Rentas del trabajo'!BF322*100-100)</f>
        <v>10.567753683866997</v>
      </c>
      <c r="BG334" s="122">
        <f>IF(ABS('Rentas del trabajo'!BG334/'Rentas del trabajo'!BG322*100-100)&gt;100,"-",'Rentas del trabajo'!BG334/'Rentas del trabajo'!BG322*100-100)</f>
        <v>6.4703467284723502</v>
      </c>
      <c r="BH334" s="122">
        <f>IF(ABS('Rentas del trabajo'!BH334/'Rentas del trabajo'!BH322*100-100)&gt;100,"-",'Rentas del trabajo'!BH334/'Rentas del trabajo'!BH322*100-100)</f>
        <v>4.6861984164873007</v>
      </c>
      <c r="BI334" s="122">
        <f>+'Rentas del trabajo'!BI334/'Rentas del trabajo'!BI322*100-100</f>
        <v>17.945250759980652</v>
      </c>
      <c r="BJ334" s="122">
        <f>IF(ABS('Rentas del trabajo'!BJ334/'Rentas del trabajo'!BJ322*100-100)&gt;100,"-",'Rentas del trabajo'!BJ334/'Rentas del trabajo'!BJ322*100-100)</f>
        <v>6.8892114175056491</v>
      </c>
      <c r="BK334" s="181"/>
      <c r="BL334" s="123"/>
    </row>
    <row r="335" spans="2:64" ht="12" customHeight="1">
      <c r="B335" s="67" t="s">
        <v>771</v>
      </c>
      <c r="C335" s="122">
        <f>IF(ABS('Rentas del trabajo'!C335/'Rentas del trabajo'!C323*100-100)&gt;100,"-",'Rentas del trabajo'!C335/'Rentas del trabajo'!C323*100-100)</f>
        <v>6.0115747836552771</v>
      </c>
      <c r="D335" s="122">
        <f>IF(ABS('Rentas del trabajo'!D335/'Rentas del trabajo'!D323*100-100)&gt;100,"-",'Rentas del trabajo'!D335/'Rentas del trabajo'!D323*100-100)</f>
        <v>10.278105471105391</v>
      </c>
      <c r="E335" s="122">
        <f>IF(ABS('Rentas del trabajo'!E335/'Rentas del trabajo'!E323*100-100)&gt;100,"-",'Rentas del trabajo'!E335/'Rentas del trabajo'!E323*100-100)</f>
        <v>13.810840413161159</v>
      </c>
      <c r="F335" s="122">
        <f>IF(ABS('Rentas del trabajo'!F335/'Rentas del trabajo'!F323*100-100)&gt;100,"-",'Rentas del trabajo'!F335/'Rentas del trabajo'!F323*100-100)</f>
        <v>13.810840413161159</v>
      </c>
      <c r="G335" s="122"/>
      <c r="H335" s="122">
        <f>IF(ABS('Rentas del trabajo'!H335/'Rentas del trabajo'!H323*100-100)&gt;100,"-",'Rentas del trabajo'!H335/'Rentas del trabajo'!H323*100-100)</f>
        <v>3.8037871124041942</v>
      </c>
      <c r="I335" s="122">
        <f>IF(ABS('Rentas del trabajo'!I335/'Rentas del trabajo'!I323*100-100)&gt;100,"-",'Rentas del trabajo'!I335/'Rentas del trabajo'!I323*100-100)</f>
        <v>4.5017224328992427</v>
      </c>
      <c r="J335" s="122">
        <f>IF(ABS('Rentas del trabajo'!J335/'Rentas del trabajo'!J323*100-100)&gt;100,"-",'Rentas del trabajo'!J335/'Rentas del trabajo'!J323*100-100)</f>
        <v>4.0001219493231162</v>
      </c>
      <c r="K335" s="122">
        <f>IF(ABS('Rentas del trabajo'!K335/'Rentas del trabajo'!K323*100-100)&gt;100,"-",'Rentas del trabajo'!K335/'Rentas del trabajo'!K323*100-100)</f>
        <v>1.8931983768605107</v>
      </c>
      <c r="L335" s="122">
        <f>IF(ABS('Rentas del trabajo'!L335/'Rentas del trabajo'!L323*100-100)&gt;100,"-",'Rentas del trabajo'!L335/'Rentas del trabajo'!L323*100-100)</f>
        <v>6.2217455511819821</v>
      </c>
      <c r="M335" s="122">
        <f>IF(ABS('Rentas del trabajo'!M335/'Rentas del trabajo'!M323*100-100)&gt;100,"-",'Rentas del trabajo'!M335/'Rentas del trabajo'!M323*100-100)</f>
        <v>6.7531573543747214</v>
      </c>
      <c r="N335" s="122">
        <f>IF(ABS('Rentas del trabajo'!N335/'Rentas del trabajo'!N323*100-100)&gt;100,"-",'Rentas del trabajo'!N335/'Rentas del trabajo'!N323*100-100)</f>
        <v>-11.298172067159271</v>
      </c>
      <c r="O335" s="122">
        <f>IF(ABS('Rentas del trabajo'!O335/'Rentas del trabajo'!O323*100-100)&gt;100,"-",'Rentas del trabajo'!O335/'Rentas del trabajo'!O323*100-100)</f>
        <v>-38.586363146682025</v>
      </c>
      <c r="P335" s="122"/>
      <c r="Q335" s="122">
        <f>IF(ABS('Rentas del trabajo'!Q335/'Rentas del trabajo'!Q323*100-100)&gt;100,"-",'Rentas del trabajo'!Q335/'Rentas del trabajo'!Q323*100-100)</f>
        <v>6.4467898324821675</v>
      </c>
      <c r="R335" s="122">
        <f>IF(ABS('Rentas del trabajo'!R335/'Rentas del trabajo'!R323*100-100)&gt;100,"-",'Rentas del trabajo'!R335/'Rentas del trabajo'!R323*100-100)</f>
        <v>1.7998957349137896</v>
      </c>
      <c r="S335" s="122">
        <f>IF(ABS('Rentas del trabajo'!S335/'Rentas del trabajo'!S323*100-100)&gt;100,"-",'Rentas del trabajo'!S335/'Rentas del trabajo'!S323*100-100)</f>
        <v>1.4834305656882094</v>
      </c>
      <c r="T335" s="122">
        <f>IF(ABS('Rentas del trabajo'!T335/'Rentas del trabajo'!T323*100-100)&gt;100,"-",'Rentas del trabajo'!T335/'Rentas del trabajo'!T323*100-100)</f>
        <v>1.4834305656882094</v>
      </c>
      <c r="U335" s="122"/>
      <c r="V335" s="122">
        <f>IF(ABS('Rentas del trabajo'!V335/'Rentas del trabajo'!V323*100-100)&gt;100,"-",'Rentas del trabajo'!V335/'Rentas del trabajo'!V323*100-100)</f>
        <v>2.1779714130478709</v>
      </c>
      <c r="W335" s="122">
        <f>IF(ABS('Rentas del trabajo'!W335/'Rentas del trabajo'!W323*100-100)&gt;100,"-",'Rentas del trabajo'!W335/'Rentas del trabajo'!W323*100-100)</f>
        <v>3.2568143039053439</v>
      </c>
      <c r="X335" s="122">
        <f>IF(ABS('Rentas del trabajo'!X335/'Rentas del trabajo'!X323*100-100)&gt;100,"-",'Rentas del trabajo'!X335/'Rentas del trabajo'!X323*100-100)</f>
        <v>1.9991134375910207</v>
      </c>
      <c r="Y335" s="122">
        <f>IF(ABS('Rentas del trabajo'!Y335/'Rentas del trabajo'!Y323*100-100)&gt;100,"-",'Rentas del trabajo'!Y335/'Rentas del trabajo'!Y323*100-100)</f>
        <v>1.4157678018016639</v>
      </c>
      <c r="Z335" s="122">
        <f>IF(ABS('Rentas del trabajo'!Z335/'Rentas del trabajo'!Z323*100-100)&gt;100,"-",'Rentas del trabajo'!Z335/'Rentas del trabajo'!Z323*100-100)</f>
        <v>8.550275438329848</v>
      </c>
      <c r="AA335" s="122">
        <f>IF(ABS('Rentas del trabajo'!AA335/'Rentas del trabajo'!AA323*100-100)&gt;100,"-",'Rentas del trabajo'!AA335/'Rentas del trabajo'!AA323*100-100)</f>
        <v>9.7139711551128585</v>
      </c>
      <c r="AB335" s="122">
        <f>IF(ABS('Rentas del trabajo'!AB335/'Rentas del trabajo'!AB323*100-100)&gt;100,"-",'Rentas del trabajo'!AB335/'Rentas del trabajo'!AB323*100-100)</f>
        <v>27.188602439922079</v>
      </c>
      <c r="AC335" s="122">
        <f>IF(ABS('Rentas del trabajo'!AC335/'Rentas del trabajo'!AC323*100-100)&gt;100,"-",'Rentas del trabajo'!AC335/'Rentas del trabajo'!AC323*100-100)</f>
        <v>29.332501680756764</v>
      </c>
      <c r="AD335" s="122"/>
      <c r="AE335" s="122">
        <f>IF(ABS('Rentas del trabajo'!AE335/'Rentas del trabajo'!AE323*100-100)&gt;100,"-",'Rentas del trabajo'!AE335/'Rentas del trabajo'!AE323*100-100)</f>
        <v>12.845918208062173</v>
      </c>
      <c r="AF335" s="122">
        <f>IF(ABS('Rentas del trabajo'!AF335/'Rentas del trabajo'!AF323*100-100)&gt;100,"-",'Rentas del trabajo'!AF335/'Rentas del trabajo'!AF323*100-100)</f>
        <v>12.262996388023566</v>
      </c>
      <c r="AG335" s="122">
        <f>IF(ABS('Rentas del trabajo'!AG335/'Rentas del trabajo'!AG323*100-100)&gt;100,"-",'Rentas del trabajo'!AG335/'Rentas del trabajo'!AG323*100-100)</f>
        <v>15.499145206916637</v>
      </c>
      <c r="AH335" s="122">
        <f>IF(ABS('Rentas del trabajo'!AH335/'Rentas del trabajo'!AH323*100-100)&gt;100,"-",'Rentas del trabajo'!AH335/'Rentas del trabajo'!AH323*100-100)</f>
        <v>15.499145206916637</v>
      </c>
      <c r="AI335" s="122"/>
      <c r="AJ335" s="122">
        <f>IF(ABS('Rentas del trabajo'!AJ335/'Rentas del trabajo'!AJ323*100-100)&gt;100,"-",'Rentas del trabajo'!AJ335/'Rentas del trabajo'!AJ323*100-100)</f>
        <v>6.0646039213734042</v>
      </c>
      <c r="AK335" s="122">
        <f>IF(ABS('Rentas del trabajo'!AK335/'Rentas del trabajo'!AK323*100-100)&gt;100,"-",'Rentas del trabajo'!AK335/'Rentas del trabajo'!AK323*100-100)</f>
        <v>7.9051494769213519</v>
      </c>
      <c r="AL335" s="122">
        <f>IF(ABS('Rentas del trabajo'!AL335/'Rentas del trabajo'!AL323*100-100)&gt;100,"-",'Rentas del trabajo'!AL335/'Rentas del trabajo'!AL323*100-100)</f>
        <v>6.0792023623230591</v>
      </c>
      <c r="AM335" s="122">
        <f>IF(ABS('Rentas del trabajo'!AM335/'Rentas del trabajo'!AM323*100-100)&gt;100,"-",'Rentas del trabajo'!AM335/'Rentas del trabajo'!AM323*100-100)</f>
        <v>3.3357694717060014</v>
      </c>
      <c r="AN335" s="122">
        <f>IF(ABS('Rentas del trabajo'!AN335/'Rentas del trabajo'!AN323*100-100)&gt;100,"-",'Rentas del trabajo'!AN335/'Rentas del trabajo'!AN323*100-100)</f>
        <v>15.303997371209931</v>
      </c>
      <c r="AO335" s="122">
        <f>IF(ABS('Rentas del trabajo'!AO335/'Rentas del trabajo'!AO323*100-100)&gt;100,"-",'Rentas del trabajo'!AO335/'Rentas del trabajo'!AO323*100-100)</f>
        <v>17.1231282669509</v>
      </c>
      <c r="AP335" s="122">
        <f>IF(ABS('Rentas del trabajo'!AP335/'Rentas del trabajo'!AP323*100-100)&gt;100,"-",'Rentas del trabajo'!AP335/'Rentas del trabajo'!AP323*100-100)</f>
        <v>12.818615286444569</v>
      </c>
      <c r="AQ335" s="122">
        <f>IF(ABS('Rentas del trabajo'!AQ335/'Rentas del trabajo'!AQ323*100-100)&gt;100,"-",'Rentas del trabajo'!AQ335/'Rentas del trabajo'!AQ323*100-100)</f>
        <v>-20.572207084468658</v>
      </c>
      <c r="AR335" s="122"/>
      <c r="AS335" s="122">
        <f>IF(ABS('Rentas del trabajo'!AS335/'Rentas del trabajo'!AS323*100-100)&gt;100,"-",'Rentas del trabajo'!AS335/'Rentas del trabajo'!AS323*100-100)</f>
        <v>12.845918208062173</v>
      </c>
      <c r="AT335" s="122">
        <f>IF(ABS('Rentas del trabajo'!AT335/'Rentas del trabajo'!AT323*100-100)&gt;100,"-",'Rentas del trabajo'!AT335/'Rentas del trabajo'!AT323*100-100)</f>
        <v>10.445505058416245</v>
      </c>
      <c r="AU335" s="122">
        <f>IF(ABS('Rentas del trabajo'!AU335/'Rentas del trabajo'!AU323*100-100)&gt;100,"-",'Rentas del trabajo'!AU335/'Rentas del trabajo'!AU323*100-100)</f>
        <v>11.494720358999814</v>
      </c>
      <c r="AV335" s="122">
        <f>IF(ABS('Rentas del trabajo'!AV335/'Rentas del trabajo'!AV323*100-100)&gt;100,"-",'Rentas del trabajo'!AV335/'Rentas del trabajo'!AV323*100-100)</f>
        <v>3.4798292005638842</v>
      </c>
      <c r="AW335" s="122">
        <f>IF(ABS('Rentas del trabajo'!AW335/'Rentas del trabajo'!AW323*100-100)&gt;100,"-",'Rentas del trabajo'!AW335/'Rentas del trabajo'!AW323*100-100)</f>
        <v>14.709880170402016</v>
      </c>
      <c r="AX335" s="122"/>
      <c r="AY335" s="123"/>
      <c r="AZ335" s="122">
        <f>+'Rentas del trabajo'!AZ335/'Rentas del trabajo'!AZ323*100-100</f>
        <v>13.563003486486096</v>
      </c>
      <c r="BA335" s="122">
        <f>+'Rentas del trabajo'!BA335/'Rentas del trabajo'!BA323*100-100</f>
        <v>18.367421479396256</v>
      </c>
      <c r="BB335" s="122">
        <f>+'Rentas del trabajo'!BB335/'Rentas del trabajo'!BB323*100-100</f>
        <v>10.29083846749819</v>
      </c>
      <c r="BC335" s="122"/>
      <c r="BD335" s="123"/>
      <c r="BE335" s="122">
        <f>IF(ABS('Rentas del trabajo'!BE335/'Rentas del trabajo'!BE323*100-100)&gt;100,"-",'Rentas del trabajo'!BE335/'Rentas del trabajo'!BE323*100-100)</f>
        <v>13.611786029812038</v>
      </c>
      <c r="BF335" s="122">
        <f>IF(ABS('Rentas del trabajo'!BF335/'Rentas del trabajo'!BF323*100-100)&gt;100,"-",'Rentas del trabajo'!BF335/'Rentas del trabajo'!BF323*100-100)</f>
        <v>13.700535777930156</v>
      </c>
      <c r="BG335" s="122">
        <f>IF(ABS('Rentas del trabajo'!BG335/'Rentas del trabajo'!BG323*100-100)&gt;100,"-",'Rentas del trabajo'!BG335/'Rentas del trabajo'!BG323*100-100)</f>
        <v>18.569120726120957</v>
      </c>
      <c r="BH335" s="122">
        <f>IF(ABS('Rentas del trabajo'!BH335/'Rentas del trabajo'!BH323*100-100)&gt;100,"-",'Rentas del trabajo'!BH335/'Rentas del trabajo'!BH323*100-100)</f>
        <v>9.4895239339376758</v>
      </c>
      <c r="BI335" s="122"/>
      <c r="BJ335" s="122">
        <f>IF(ABS('Rentas del trabajo'!BJ335/'Rentas del trabajo'!BJ323*100-100)&gt;100,"-",'Rentas del trabajo'!BJ335/'Rentas del trabajo'!BJ323*100-100)</f>
        <v>2.6193113039926033</v>
      </c>
      <c r="BK335" s="181"/>
      <c r="BL335" s="123"/>
    </row>
    <row r="336" spans="2:64" ht="12" customHeight="1">
      <c r="B336" s="67" t="s">
        <v>777</v>
      </c>
      <c r="C336" s="122">
        <f>IF(ABS('Rentas del trabajo'!C336/'Rentas del trabajo'!C324*100-100)&gt;100,"-",'Rentas del trabajo'!C336/'Rentas del trabajo'!C324*100-100)</f>
        <v>10.75153862530864</v>
      </c>
      <c r="D336" s="122">
        <f>IF(ABS('Rentas del trabajo'!D336/'Rentas del trabajo'!D324*100-100)&gt;100,"-",'Rentas del trabajo'!D336/'Rentas del trabajo'!D324*100-100)</f>
        <v>13.295009956913731</v>
      </c>
      <c r="E336" s="122">
        <f>IF(ABS('Rentas del trabajo'!E336/'Rentas del trabajo'!E324*100-100)&gt;100,"-",'Rentas del trabajo'!E336/'Rentas del trabajo'!E324*100-100)</f>
        <v>15.423152809986121</v>
      </c>
      <c r="F336" s="122">
        <f>IF(ABS('Rentas del trabajo'!F336/'Rentas del trabajo'!F324*100-100)&gt;100,"-",'Rentas del trabajo'!F336/'Rentas del trabajo'!F324*100-100)</f>
        <v>12.473899467563228</v>
      </c>
      <c r="G336" s="122">
        <f>IF(ABS('Rentas del trabajo'!G336/'Rentas del trabajo'!G324*100-100)&gt;100,"-",'Rentas del trabajo'!G336/'Rentas del trabajo'!G324*100-100)</f>
        <v>17.048368878952246</v>
      </c>
      <c r="H336" s="122">
        <f>IF(ABS('Rentas del trabajo'!H336/'Rentas del trabajo'!H324*100-100)&gt;100,"-",'Rentas del trabajo'!H336/'Rentas del trabajo'!H324*100-100)</f>
        <v>2.9671857594433249</v>
      </c>
      <c r="I336" s="122">
        <f>IF(ABS('Rentas del trabajo'!I336/'Rentas del trabajo'!I324*100-100)&gt;100,"-",'Rentas del trabajo'!I336/'Rentas del trabajo'!I324*100-100)</f>
        <v>3.1850493994675162</v>
      </c>
      <c r="J336" s="122">
        <f>IF(ABS('Rentas del trabajo'!J336/'Rentas del trabajo'!J324*100-100)&gt;100,"-",'Rentas del trabajo'!J336/'Rentas del trabajo'!J324*100-100)</f>
        <v>2.6945838788084728</v>
      </c>
      <c r="K336" s="122">
        <f>IF(ABS('Rentas del trabajo'!K336/'Rentas del trabajo'!K324*100-100)&gt;100,"-",'Rentas del trabajo'!K336/'Rentas del trabajo'!K324*100-100)</f>
        <v>3.5472201487657458</v>
      </c>
      <c r="L336" s="122">
        <f>IF(ABS('Rentas del trabajo'!L336/'Rentas del trabajo'!L324*100-100)&gt;100,"-",'Rentas del trabajo'!L336/'Rentas del trabajo'!L324*100-100)</f>
        <v>6.4460034994183673</v>
      </c>
      <c r="M336" s="122">
        <f>IF(ABS('Rentas del trabajo'!M336/'Rentas del trabajo'!M324*100-100)&gt;100,"-",'Rentas del trabajo'!M336/'Rentas del trabajo'!M324*100-100)</f>
        <v>6.9883884946349184</v>
      </c>
      <c r="N336" s="122">
        <f>IF(ABS('Rentas del trabajo'!N336/'Rentas del trabajo'!N324*100-100)&gt;100,"-",'Rentas del trabajo'!N336/'Rentas del trabajo'!N324*100-100)</f>
        <v>4.2950057281425416</v>
      </c>
      <c r="O336" s="122">
        <f>IF(ABS('Rentas del trabajo'!O336/'Rentas del trabajo'!O324*100-100)&gt;100,"-",'Rentas del trabajo'!O336/'Rentas del trabajo'!O324*100-100)</f>
        <v>-41.669606207640243</v>
      </c>
      <c r="P336" s="122"/>
      <c r="Q336" s="122">
        <f>IF(ABS('Rentas del trabajo'!Q336/'Rentas del trabajo'!Q324*100-100)&gt;100,"-",'Rentas del trabajo'!Q336/'Rentas del trabajo'!Q324*100-100)</f>
        <v>4.193159683544792</v>
      </c>
      <c r="R336" s="122">
        <f>IF(ABS('Rentas del trabajo'!R336/'Rentas del trabajo'!R324*100-100)&gt;100,"-",'Rentas del trabajo'!R336/'Rentas del trabajo'!R324*100-100)</f>
        <v>1.8737472664645622</v>
      </c>
      <c r="S336" s="122">
        <f>IF(ABS('Rentas del trabajo'!S336/'Rentas del trabajo'!S324*100-100)&gt;100,"-",'Rentas del trabajo'!S336/'Rentas del trabajo'!S324*100-100)</f>
        <v>2.1701607712701616</v>
      </c>
      <c r="T336" s="122">
        <f>IF(ABS('Rentas del trabajo'!T336/'Rentas del trabajo'!T324*100-100)&gt;100,"-",'Rentas del trabajo'!T336/'Rentas del trabajo'!T324*100-100)</f>
        <v>3.2914710212115637</v>
      </c>
      <c r="U336" s="122">
        <f>IF(ABS('Rentas del trabajo'!U336/'Rentas del trabajo'!U324*100-100)&gt;100,"-",'Rentas del trabajo'!U336/'Rentas del trabajo'!U324*100-100)</f>
        <v>2.0818408146905796</v>
      </c>
      <c r="V336" s="122">
        <f>IF(ABS('Rentas del trabajo'!V336/'Rentas del trabajo'!V324*100-100)&gt;100,"-",'Rentas del trabajo'!V336/'Rentas del trabajo'!V324*100-100)</f>
        <v>2.3652988764791445</v>
      </c>
      <c r="W336" s="122">
        <f>IF(ABS('Rentas del trabajo'!W336/'Rentas del trabajo'!W324*100-100)&gt;100,"-",'Rentas del trabajo'!W336/'Rentas del trabajo'!W324*100-100)</f>
        <v>3.2447077851831523</v>
      </c>
      <c r="X336" s="122">
        <f>IF(ABS('Rentas del trabajo'!X336/'Rentas del trabajo'!X324*100-100)&gt;100,"-",'Rentas del trabajo'!X336/'Rentas del trabajo'!X324*100-100)</f>
        <v>2.5230858089635859</v>
      </c>
      <c r="Y336" s="122">
        <f>IF(ABS('Rentas del trabajo'!Y336/'Rentas del trabajo'!Y324*100-100)&gt;100,"-",'Rentas del trabajo'!Y336/'Rentas del trabajo'!Y324*100-100)</f>
        <v>1.2153410299695366</v>
      </c>
      <c r="Z336" s="122">
        <f>IF(ABS('Rentas del trabajo'!Z336/'Rentas del trabajo'!Z324*100-100)&gt;100,"-",'Rentas del trabajo'!Z336/'Rentas del trabajo'!Z324*100-100)</f>
        <v>8.3704535222488374</v>
      </c>
      <c r="AA336" s="122">
        <f>IF(ABS('Rentas del trabajo'!AA336/'Rentas del trabajo'!AA324*100-100)&gt;100,"-",'Rentas del trabajo'!AA336/'Rentas del trabajo'!AA324*100-100)</f>
        <v>9.5177784621155865</v>
      </c>
      <c r="AB336" s="122">
        <f>IF(ABS('Rentas del trabajo'!AB336/'Rentas del trabajo'!AB324*100-100)&gt;100,"-",'Rentas del trabajo'!AB336/'Rentas del trabajo'!AB324*100-100)</f>
        <v>10.474826981649471</v>
      </c>
      <c r="AC336" s="122">
        <f>IF(ABS('Rentas del trabajo'!AC336/'Rentas del trabajo'!AC324*100-100)&gt;100,"-",'Rentas del trabajo'!AC336/'Rentas del trabajo'!AC324*100-100)</f>
        <v>11.096991493117031</v>
      </c>
      <c r="AD336" s="122"/>
      <c r="AE336" s="122">
        <f>IF(ABS('Rentas del trabajo'!AE336/'Rentas del trabajo'!AE324*100-100)&gt;100,"-",'Rentas del trabajo'!AE336/'Rentas del trabajo'!AE324*100-100)</f>
        <v>15.395527491850629</v>
      </c>
      <c r="AF336" s="122">
        <f>IF(ABS('Rentas del trabajo'!AF336/'Rentas del trabajo'!AF324*100-100)&gt;100,"-",'Rentas del trabajo'!AF336/'Rentas del trabajo'!AF324*100-100)</f>
        <v>15.417872109022142</v>
      </c>
      <c r="AG336" s="122">
        <f>IF(ABS('Rentas del trabajo'!AG336/'Rentas del trabajo'!AG324*100-100)&gt;100,"-",'Rentas del trabajo'!AG336/'Rentas del trabajo'!AG324*100-100)</f>
        <v>17.928020793231653</v>
      </c>
      <c r="AH336" s="122">
        <f>IF(ABS('Rentas del trabajo'!AH336/'Rentas del trabajo'!AH324*100-100)&gt;100,"-",'Rentas del trabajo'!AH336/'Rentas del trabajo'!AH324*100-100)</f>
        <v>16.175945274964732</v>
      </c>
      <c r="AI336" s="122">
        <f>IF(ABS('Rentas del trabajo'!AI336/'Rentas del trabajo'!AI324*100-100)&gt;100,"-",'Rentas del trabajo'!AI336/'Rentas del trabajo'!AI324*100-100)</f>
        <v>19.485129595203858</v>
      </c>
      <c r="AJ336" s="122">
        <f>IF(ABS('Rentas del trabajo'!AJ336/'Rentas del trabajo'!AJ324*100-100)&gt;100,"-",'Rentas del trabajo'!AJ336/'Rentas del trabajo'!AJ324*100-100)</f>
        <v>5.4026674473536218</v>
      </c>
      <c r="AK336" s="122">
        <f>IF(ABS('Rentas del trabajo'!AK336/'Rentas del trabajo'!AK324*100-100)&gt;100,"-",'Rentas del trabajo'!AK336/'Rentas del trabajo'!AK324*100-100)</f>
        <v>6.5331027304771396</v>
      </c>
      <c r="AL336" s="122">
        <f>IF(ABS('Rentas del trabajo'!AL336/'Rentas del trabajo'!AL324*100-100)&gt;100,"-",'Rentas del trabajo'!AL336/'Rentas del trabajo'!AL324*100-100)</f>
        <v>5.2856563512289085</v>
      </c>
      <c r="AM336" s="122">
        <f>IF(ABS('Rentas del trabajo'!AM336/'Rentas del trabajo'!AM324*100-100)&gt;100,"-",'Rentas del trabajo'!AM336/'Rentas del trabajo'!AM324*100-100)</f>
        <v>4.8056720006265863</v>
      </c>
      <c r="AN336" s="122">
        <f>IF(ABS('Rentas del trabajo'!AN336/'Rentas del trabajo'!AN324*100-100)&gt;100,"-",'Rentas del trabajo'!AN336/'Rentas del trabajo'!AN324*100-100)</f>
        <v>15.356016748628562</v>
      </c>
      <c r="AO336" s="122">
        <f>IF(ABS('Rentas del trabajo'!AO336/'Rentas del trabajo'!AO324*100-100)&gt;100,"-",'Rentas del trabajo'!AO336/'Rentas del trabajo'!AO324*100-100)</f>
        <v>17.171306291741843</v>
      </c>
      <c r="AP336" s="122">
        <f>IF(ABS('Rentas del trabajo'!AP336/'Rentas del trabajo'!AP324*100-100)&gt;100,"-",'Rentas del trabajo'!AP336/'Rentas del trabajo'!AP324*100-100)</f>
        <v>15.219727128666875</v>
      </c>
      <c r="AQ336" s="122">
        <f>IF(ABS('Rentas del trabajo'!AQ336/'Rentas del trabajo'!AQ324*100-100)&gt;100,"-",'Rentas del trabajo'!AQ336/'Rentas del trabajo'!AQ324*100-100)</f>
        <v>-35.196687370600415</v>
      </c>
      <c r="AR336" s="122"/>
      <c r="AS336" s="122">
        <f>IF(ABS('Rentas del trabajo'!AS336/'Rentas del trabajo'!AS324*100-100)&gt;100,"-",'Rentas del trabajo'!AS336/'Rentas del trabajo'!AS324*100-100)</f>
        <v>15.395527491850629</v>
      </c>
      <c r="AT336" s="122">
        <f>IF(ABS('Rentas del trabajo'!AT336/'Rentas del trabajo'!AT324*100-100)&gt;100,"-",'Rentas del trabajo'!AT336/'Rentas del trabajo'!AT324*100-100)</f>
        <v>9.6620079775026113</v>
      </c>
      <c r="AU336" s="122">
        <f>IF(ABS('Rentas del trabajo'!AU336/'Rentas del trabajo'!AU324*100-100)&gt;100,"-",'Rentas del trabajo'!AU336/'Rentas del trabajo'!AU324*100-100)</f>
        <v>11.059105505896014</v>
      </c>
      <c r="AV336" s="122">
        <f>IF(ABS('Rentas del trabajo'!AV336/'Rentas del trabajo'!AV324*100-100)&gt;100,"-",'Rentas del trabajo'!AV336/'Rentas del trabajo'!AV324*100-100)</f>
        <v>4.2922288843116689</v>
      </c>
      <c r="AW336" s="122">
        <f>IF(ABS('Rentas del trabajo'!AW336/'Rentas del trabajo'!AW324*100-100)&gt;100,"-",'Rentas del trabajo'!AW336/'Rentas del trabajo'!AW324*100-100)</f>
        <v>15.786938622081209</v>
      </c>
      <c r="AX336" s="122">
        <f>+'Rentas del trabajo'!AX336/'Rentas del trabajo'!AX324*100-100</f>
        <v>18.742908552606011</v>
      </c>
      <c r="AY336" s="123"/>
      <c r="AZ336" s="122">
        <f>+'Rentas del trabajo'!AZ336/'Rentas del trabajo'!AZ324*100-100</f>
        <v>12.855360817939214</v>
      </c>
      <c r="BA336" s="122">
        <f>+'Rentas del trabajo'!BA336/'Rentas del trabajo'!BA324*100-100</f>
        <v>11.461799790920296</v>
      </c>
      <c r="BB336" s="122">
        <f>+'Rentas del trabajo'!BB336/'Rentas del trabajo'!BB324*100-100</f>
        <v>13.704937055724528</v>
      </c>
      <c r="BC336" s="122"/>
      <c r="BD336" s="123"/>
      <c r="BE336" s="122">
        <f>IF(ABS('Rentas del trabajo'!BE336/'Rentas del trabajo'!BE324*100-100)&gt;100,"-",'Rentas del trabajo'!BE336/'Rentas del trabajo'!BE324*100-100)</f>
        <v>12.968734347256444</v>
      </c>
      <c r="BF336" s="122">
        <f>IF(ABS('Rentas del trabajo'!BF336/'Rentas del trabajo'!BF324*100-100)&gt;100,"-",'Rentas del trabajo'!BF336/'Rentas del trabajo'!BF324*100-100)</f>
        <v>12.564893750930878</v>
      </c>
      <c r="BG336" s="122">
        <f>IF(ABS('Rentas del trabajo'!BG336/'Rentas del trabajo'!BG324*100-100)&gt;100,"-",'Rentas del trabajo'!BG336/'Rentas del trabajo'!BG324*100-100)</f>
        <v>11.487961579317357</v>
      </c>
      <c r="BH336" s="122">
        <f>IF(ABS('Rentas del trabajo'!BH336/'Rentas del trabajo'!BH324*100-100)&gt;100,"-",'Rentas del trabajo'!BH336/'Rentas del trabajo'!BH324*100-100)</f>
        <v>13.537660575500283</v>
      </c>
      <c r="BI336" s="122"/>
      <c r="BJ336" s="122">
        <f>IF(ABS('Rentas del trabajo'!BJ336/'Rentas del trabajo'!BJ324*100-100)&gt;100,"-",'Rentas del trabajo'!BJ336/'Rentas del trabajo'!BJ324*100-100)</f>
        <v>61.093864783527607</v>
      </c>
      <c r="BK336" s="181"/>
      <c r="BL336" s="123"/>
    </row>
    <row r="337" spans="2:64" ht="12" customHeight="1">
      <c r="B337" s="67" t="s">
        <v>778</v>
      </c>
      <c r="C337" s="122">
        <f>IF(ABS('Rentas del trabajo'!C337/'Rentas del trabajo'!C325*100-100)&gt;100,"-",'Rentas del trabajo'!C337/'Rentas del trabajo'!C325*100-100)</f>
        <v>5.4589360197742707</v>
      </c>
      <c r="D337" s="122">
        <f>IF(ABS('Rentas del trabajo'!D337/'Rentas del trabajo'!D325*100-100)&gt;100,"-",'Rentas del trabajo'!D337/'Rentas del trabajo'!D325*100-100)</f>
        <v>9.5543966556926136</v>
      </c>
      <c r="E337" s="122">
        <f>IF(ABS('Rentas del trabajo'!E337/'Rentas del trabajo'!E325*100-100)&gt;100,"-",'Rentas del trabajo'!E337/'Rentas del trabajo'!E325*100-100)</f>
        <v>13.742069562816624</v>
      </c>
      <c r="F337" s="122">
        <f>IF(ABS('Rentas del trabajo'!F337/'Rentas del trabajo'!F325*100-100)&gt;100,"-",'Rentas del trabajo'!F337/'Rentas del trabajo'!F325*100-100)</f>
        <v>13.742069562816624</v>
      </c>
      <c r="G337" s="122"/>
      <c r="H337" s="122">
        <f>IF(ABS('Rentas del trabajo'!H337/'Rentas del trabajo'!H325*100-100)&gt;100,"-",'Rentas del trabajo'!H337/'Rentas del trabajo'!H325*100-100)</f>
        <v>2.2305405143689114</v>
      </c>
      <c r="I337" s="122">
        <f>IF(ABS('Rentas del trabajo'!I337/'Rentas del trabajo'!I325*100-100)&gt;100,"-",'Rentas del trabajo'!I337/'Rentas del trabajo'!I325*100-100)</f>
        <v>4.6487551239836193</v>
      </c>
      <c r="J337" s="122">
        <f>IF(ABS('Rentas del trabajo'!J337/'Rentas del trabajo'!J325*100-100)&gt;100,"-",'Rentas del trabajo'!J337/'Rentas del trabajo'!J325*100-100)</f>
        <v>0.99317952279555755</v>
      </c>
      <c r="K337" s="122">
        <f>IF(ABS('Rentas del trabajo'!K337/'Rentas del trabajo'!K325*100-100)&gt;100,"-",'Rentas del trabajo'!K337/'Rentas del trabajo'!K325*100-100)</f>
        <v>5.0409801933148231</v>
      </c>
      <c r="L337" s="122">
        <f>IF(ABS('Rentas del trabajo'!L337/'Rentas del trabajo'!L325*100-100)&gt;100,"-",'Rentas del trabajo'!L337/'Rentas del trabajo'!L325*100-100)</f>
        <v>5.9009207157451442</v>
      </c>
      <c r="M337" s="122">
        <f>IF(ABS('Rentas del trabajo'!M337/'Rentas del trabajo'!M325*100-100)&gt;100,"-",'Rentas del trabajo'!M337/'Rentas del trabajo'!M325*100-100)</f>
        <v>6.4142748859819392</v>
      </c>
      <c r="N337" s="122">
        <f>IF(ABS('Rentas del trabajo'!N337/'Rentas del trabajo'!N325*100-100)&gt;100,"-",'Rentas del trabajo'!N337/'Rentas del trabajo'!N325*100-100)</f>
        <v>-11.499784214687395</v>
      </c>
      <c r="O337" s="122">
        <f>IF(ABS('Rentas del trabajo'!O337/'Rentas del trabajo'!O325*100-100)&gt;100,"-",'Rentas del trabajo'!O337/'Rentas del trabajo'!O325*100-100)</f>
        <v>-39.172293106621822</v>
      </c>
      <c r="P337" s="122"/>
      <c r="Q337" s="122">
        <f>IF(ABS('Rentas del trabajo'!Q337/'Rentas del trabajo'!Q325*100-100)&gt;100,"-",'Rentas del trabajo'!Q337/'Rentas del trabajo'!Q325*100-100)</f>
        <v>7.6701261060987207</v>
      </c>
      <c r="R337" s="122">
        <f>IF(ABS('Rentas del trabajo'!R337/'Rentas del trabajo'!R325*100-100)&gt;100,"-",'Rentas del trabajo'!R337/'Rentas del trabajo'!R325*100-100)</f>
        <v>3.3156285216976187</v>
      </c>
      <c r="S337" s="122">
        <f>IF(ABS('Rentas del trabajo'!S337/'Rentas del trabajo'!S325*100-100)&gt;100,"-",'Rentas del trabajo'!S337/'Rentas del trabajo'!S325*100-100)</f>
        <v>4.0269169748164586</v>
      </c>
      <c r="T337" s="122">
        <f>IF(ABS('Rentas del trabajo'!T337/'Rentas del trabajo'!T325*100-100)&gt;100,"-",'Rentas del trabajo'!T337/'Rentas del trabajo'!T325*100-100)</f>
        <v>4.0269169748164586</v>
      </c>
      <c r="U337" s="122"/>
      <c r="V337" s="122">
        <f>IF(ABS('Rentas del trabajo'!V337/'Rentas del trabajo'!V325*100-100)&gt;100,"-",'Rentas del trabajo'!V337/'Rentas del trabajo'!V325*100-100)</f>
        <v>2.0592210280837122</v>
      </c>
      <c r="W337" s="122">
        <f>IF(ABS('Rentas del trabajo'!W337/'Rentas del trabajo'!W325*100-100)&gt;100,"-",'Rentas del trabajo'!W337/'Rentas del trabajo'!W325*100-100)</f>
        <v>1.0874098944313033</v>
      </c>
      <c r="X337" s="122">
        <f>IF(ABS('Rentas del trabajo'!X337/'Rentas del trabajo'!X325*100-100)&gt;100,"-",'Rentas del trabajo'!X337/'Rentas del trabajo'!X325*100-100)</f>
        <v>2.5004710997537245</v>
      </c>
      <c r="Y337" s="122">
        <f>IF(ABS('Rentas del trabajo'!Y337/'Rentas del trabajo'!Y325*100-100)&gt;100,"-",'Rentas del trabajo'!Y337/'Rentas del trabajo'!Y325*100-100)</f>
        <v>1.5517301390883205</v>
      </c>
      <c r="Z337" s="122">
        <f>IF(ABS('Rentas del trabajo'!Z337/'Rentas del trabajo'!Z325*100-100)&gt;100,"-",'Rentas del trabajo'!Z337/'Rentas del trabajo'!Z325*100-100)</f>
        <v>8.7920377218515995</v>
      </c>
      <c r="AA337" s="122">
        <f>IF(ABS('Rentas del trabajo'!AA337/'Rentas del trabajo'!AA325*100-100)&gt;100,"-",'Rentas del trabajo'!AA337/'Rentas del trabajo'!AA325*100-100)</f>
        <v>9.962779081708149</v>
      </c>
      <c r="AB337" s="122">
        <f>IF(ABS('Rentas del trabajo'!AB337/'Rentas del trabajo'!AB325*100-100)&gt;100,"-",'Rentas del trabajo'!AB337/'Rentas del trabajo'!AB325*100-100)</f>
        <v>27.447509132528339</v>
      </c>
      <c r="AC337" s="122">
        <f>IF(ABS('Rentas del trabajo'!AC337/'Rentas del trabajo'!AC325*100-100)&gt;100,"-",'Rentas del trabajo'!AC337/'Rentas del trabajo'!AC325*100-100)</f>
        <v>6.644016782269631</v>
      </c>
      <c r="AD337" s="122"/>
      <c r="AE337" s="122">
        <f>IF(ABS('Rentas del trabajo'!AE337/'Rentas del trabajo'!AE325*100-100)&gt;100,"-",'Rentas del trabajo'!AE337/'Rentas del trabajo'!AE325*100-100)</f>
        <v>13.54776940264091</v>
      </c>
      <c r="AF337" s="122">
        <f>IF(ABS('Rentas del trabajo'!AF337/'Rentas del trabajo'!AF325*100-100)&gt;100,"-",'Rentas del trabajo'!AF337/'Rentas del trabajo'!AF325*100-100)</f>
        <v>13.18681347798254</v>
      </c>
      <c r="AG337" s="122">
        <f>IF(ABS('Rentas del trabajo'!AG337/'Rentas del trabajo'!AG325*100-100)&gt;100,"-",'Rentas del trabajo'!AG337/'Rentas del trabajo'!AG325*100-100)</f>
        <v>18.32236826954923</v>
      </c>
      <c r="AH337" s="122">
        <f>IF(ABS('Rentas del trabajo'!AH337/'Rentas del trabajo'!AH325*100-100)&gt;100,"-",'Rentas del trabajo'!AH337/'Rentas del trabajo'!AH325*100-100)</f>
        <v>18.32236826954923</v>
      </c>
      <c r="AI337" s="122"/>
      <c r="AJ337" s="122">
        <f>IF(ABS('Rentas del trabajo'!AJ337/'Rentas del trabajo'!AJ325*100-100)&gt;100,"-",'Rentas del trabajo'!AJ337/'Rentas del trabajo'!AJ325*100-100)</f>
        <v>4.3356933017644366</v>
      </c>
      <c r="AK337" s="122">
        <f>IF(ABS('Rentas del trabajo'!AK337/'Rentas del trabajo'!AK325*100-100)&gt;100,"-",'Rentas del trabajo'!AK337/'Rentas del trabajo'!AK325*100-100)</f>
        <v>5.7867160416010108</v>
      </c>
      <c r="AL337" s="122">
        <f>IF(ABS('Rentas del trabajo'!AL337/'Rentas del trabajo'!AL325*100-100)&gt;100,"-",'Rentas del trabajo'!AL337/'Rentas del trabajo'!AL325*100-100)</f>
        <v>3.5184847894854698</v>
      </c>
      <c r="AM337" s="122">
        <f>IF(ABS('Rentas del trabajo'!AM337/'Rentas del trabajo'!AM325*100-100)&gt;100,"-",'Rentas del trabajo'!AM337/'Rentas del trabajo'!AM325*100-100)</f>
        <v>6.6709327413682757</v>
      </c>
      <c r="AN337" s="122">
        <f>IF(ABS('Rentas del trabajo'!AN337/'Rentas del trabajo'!AN325*100-100)&gt;100,"-",'Rentas del trabajo'!AN337/'Rentas del trabajo'!AN325*100-100)</f>
        <v>15.211769612861616</v>
      </c>
      <c r="AO337" s="122">
        <f>IF(ABS('Rentas del trabajo'!AO337/'Rentas del trabajo'!AO325*100-100)&gt;100,"-",'Rentas del trabajo'!AO337/'Rentas del trabajo'!AO325*100-100)</f>
        <v>17.016094004273981</v>
      </c>
      <c r="AP337" s="122">
        <f>IF(ABS('Rentas del trabajo'!AP337/'Rentas del trabajo'!AP325*100-100)&gt;100,"-",'Rentas del trabajo'!AP337/'Rentas del trabajo'!AP325*100-100)</f>
        <v>12.79132059529357</v>
      </c>
      <c r="AQ337" s="122">
        <f>IF(ABS('Rentas del trabajo'!AQ337/'Rentas del trabajo'!AQ325*100-100)&gt;100,"-",'Rentas del trabajo'!AQ337/'Rentas del trabajo'!AQ325*100-100)</f>
        <v>-35.130890052356008</v>
      </c>
      <c r="AR337" s="122"/>
      <c r="AS337" s="122">
        <f>IF(ABS('Rentas del trabajo'!AS337/'Rentas del trabajo'!AS325*100-100)&gt;100,"-",'Rentas del trabajo'!AS337/'Rentas del trabajo'!AS325*100-100)</f>
        <v>13.54776940264091</v>
      </c>
      <c r="AT337" s="122">
        <f>IF(ABS('Rentas del trabajo'!AT337/'Rentas del trabajo'!AT325*100-100)&gt;100,"-",'Rentas del trabajo'!AT337/'Rentas del trabajo'!AT325*100-100)</f>
        <v>9.2041343921288217</v>
      </c>
      <c r="AU337" s="122">
        <f>IF(ABS('Rentas del trabajo'!AU337/'Rentas del trabajo'!AU325*100-100)&gt;100,"-",'Rentas del trabajo'!AU337/'Rentas del trabajo'!AU325*100-100)</f>
        <v>9.9649290308437202</v>
      </c>
      <c r="AV337" s="122">
        <f>IF(ABS('Rentas del trabajo'!AV337/'Rentas del trabajo'!AV325*100-100)&gt;100,"-",'Rentas del trabajo'!AV337/'Rentas del trabajo'!AV325*100-100)</f>
        <v>4.3051927491490289</v>
      </c>
      <c r="AW337" s="122">
        <f>IF(ABS('Rentas del trabajo'!AW337/'Rentas del trabajo'!AW325*100-100)&gt;100,"-",'Rentas del trabajo'!AW337/'Rentas del trabajo'!AW325*100-100)</f>
        <v>17.215420743903636</v>
      </c>
      <c r="AX337" s="122"/>
      <c r="AY337" s="123"/>
      <c r="AZ337" s="122">
        <f>+'Rentas del trabajo'!AZ337/'Rentas del trabajo'!AZ325*100-100</f>
        <v>16.904189582870657</v>
      </c>
      <c r="BA337" s="122">
        <f>+'Rentas del trabajo'!BA337/'Rentas del trabajo'!BA325*100-100</f>
        <v>10.755522166274488</v>
      </c>
      <c r="BB337" s="122">
        <f>+'Rentas del trabajo'!BB337/'Rentas del trabajo'!BB325*100-100</f>
        <v>14.829820682622085</v>
      </c>
      <c r="BC337" s="122">
        <f>+'Rentas del trabajo'!BC337/'Rentas del trabajo'!BC325*100-100</f>
        <v>21.899578004571225</v>
      </c>
      <c r="BD337" s="123"/>
      <c r="BE337" s="122">
        <f>IF(ABS('Rentas del trabajo'!BE337/'Rentas del trabajo'!BE325*100-100)&gt;100,"-",'Rentas del trabajo'!BE337/'Rentas del trabajo'!BE325*100-100)</f>
        <v>16.042213684647237</v>
      </c>
      <c r="BF337" s="122">
        <f>IF(ABS('Rentas del trabajo'!BF337/'Rentas del trabajo'!BF325*100-100)&gt;100,"-",'Rentas del trabajo'!BF337/'Rentas del trabajo'!BF325*100-100)</f>
        <v>16.411359491960937</v>
      </c>
      <c r="BG337" s="122">
        <f>IF(ABS('Rentas del trabajo'!BG337/'Rentas del trabajo'!BG325*100-100)&gt;100,"-",'Rentas del trabajo'!BG337/'Rentas del trabajo'!BG325*100-100)</f>
        <v>9.1356027585289326</v>
      </c>
      <c r="BH337" s="122">
        <f>IF(ABS('Rentas del trabajo'!BH337/'Rentas del trabajo'!BH325*100-100)&gt;100,"-",'Rentas del trabajo'!BH337/'Rentas del trabajo'!BH325*100-100)</f>
        <v>14.696834481628358</v>
      </c>
      <c r="BI337" s="122">
        <f>+'Rentas del trabajo'!BI337/'Rentas del trabajo'!BI325*100-100</f>
        <v>21.286009030407314</v>
      </c>
      <c r="BJ337" s="122">
        <f>IF(ABS('Rentas del trabajo'!BJ337/'Rentas del trabajo'!BJ325*100-100)&gt;100,"-",'Rentas del trabajo'!BJ337/'Rentas del trabajo'!BJ325*100-100)</f>
        <v>-67.365783822472693</v>
      </c>
      <c r="BK337" s="181"/>
      <c r="BL337" s="123"/>
    </row>
    <row r="338" spans="2:64" ht="12" customHeight="1">
      <c r="B338" s="67" t="s">
        <v>779</v>
      </c>
      <c r="C338" s="122">
        <f>IF(ABS('Rentas del trabajo'!C338/'Rentas del trabajo'!C326*100-100)&gt;100,"-",'Rentas del trabajo'!C338/'Rentas del trabajo'!C326*100-100)</f>
        <v>4.0238218428766572</v>
      </c>
      <c r="D338" s="122">
        <f>IF(ABS('Rentas del trabajo'!D338/'Rentas del trabajo'!D326*100-100)&gt;100,"-",'Rentas del trabajo'!D338/'Rentas del trabajo'!D326*100-100)</f>
        <v>8.212829033220828</v>
      </c>
      <c r="E338" s="122">
        <f>IF(ABS('Rentas del trabajo'!E338/'Rentas del trabajo'!E326*100-100)&gt;100,"-",'Rentas del trabajo'!E338/'Rentas del trabajo'!E326*100-100)</f>
        <v>10.443649338694712</v>
      </c>
      <c r="F338" s="122">
        <f>IF(ABS('Rentas del trabajo'!F338/'Rentas del trabajo'!F326*100-100)&gt;100,"-",'Rentas del trabajo'!F338/'Rentas del trabajo'!F326*100-100)</f>
        <v>10.443649338694712</v>
      </c>
      <c r="G338" s="122"/>
      <c r="H338" s="122">
        <f>IF(ABS('Rentas del trabajo'!H338/'Rentas del trabajo'!H326*100-100)&gt;100,"-",'Rentas del trabajo'!H338/'Rentas del trabajo'!H326*100-100)</f>
        <v>4.4178575172712868</v>
      </c>
      <c r="I338" s="122">
        <f>IF(ABS('Rentas del trabajo'!I338/'Rentas del trabajo'!I326*100-100)&gt;100,"-",'Rentas del trabajo'!I338/'Rentas del trabajo'!I326*100-100)</f>
        <v>3.4329723505016574</v>
      </c>
      <c r="J338" s="122">
        <f>IF(ABS('Rentas del trabajo'!J338/'Rentas del trabajo'!J326*100-100)&gt;100,"-",'Rentas del trabajo'!J338/'Rentas del trabajo'!J326*100-100)</f>
        <v>4.5412046307833975</v>
      </c>
      <c r="K338" s="122">
        <f>IF(ABS('Rentas del trabajo'!K338/'Rentas del trabajo'!K326*100-100)&gt;100,"-",'Rentas del trabajo'!K338/'Rentas del trabajo'!K326*100-100)</f>
        <v>5.2155293553477975</v>
      </c>
      <c r="L338" s="122">
        <f>IF(ABS('Rentas del trabajo'!L338/'Rentas del trabajo'!L326*100-100)&gt;100,"-",'Rentas del trabajo'!L338/'Rentas del trabajo'!L326*100-100)</f>
        <v>5.6602430858220885</v>
      </c>
      <c r="M338" s="122">
        <f>IF(ABS('Rentas del trabajo'!M338/'Rentas del trabajo'!M326*100-100)&gt;100,"-",'Rentas del trabajo'!M338/'Rentas del trabajo'!M326*100-100)</f>
        <v>6.1590989854321663</v>
      </c>
      <c r="N338" s="122">
        <f>IF(ABS('Rentas del trabajo'!N338/'Rentas del trabajo'!N326*100-100)&gt;100,"-",'Rentas del trabajo'!N338/'Rentas del trabajo'!N326*100-100)</f>
        <v>-15.493616680666335</v>
      </c>
      <c r="O338" s="122">
        <f>IF(ABS('Rentas del trabajo'!O338/'Rentas del trabajo'!O326*100-100)&gt;100,"-",'Rentas del trabajo'!O338/'Rentas del trabajo'!O326*100-100)</f>
        <v>-46.47222888923833</v>
      </c>
      <c r="P338" s="122"/>
      <c r="Q338" s="122">
        <f>IF(ABS('Rentas del trabajo'!Q338/'Rentas del trabajo'!Q326*100-100)&gt;100,"-",'Rentas del trabajo'!Q338/'Rentas del trabajo'!Q326*100-100)</f>
        <v>7.3652227106874193</v>
      </c>
      <c r="R338" s="122">
        <f>IF(ABS('Rentas del trabajo'!R338/'Rentas del trabajo'!R326*100-100)&gt;100,"-",'Rentas del trabajo'!R338/'Rentas del trabajo'!R326*100-100)</f>
        <v>2.553718792162968</v>
      </c>
      <c r="S338" s="122">
        <f>IF(ABS('Rentas del trabajo'!S338/'Rentas del trabajo'!S326*100-100)&gt;100,"-",'Rentas del trabajo'!S338/'Rentas del trabajo'!S326*100-100)</f>
        <v>2.4302054606734345</v>
      </c>
      <c r="T338" s="122">
        <f>IF(ABS('Rentas del trabajo'!T338/'Rentas del trabajo'!T326*100-100)&gt;100,"-",'Rentas del trabajo'!T338/'Rentas del trabajo'!T326*100-100)</f>
        <v>2.4302054606734345</v>
      </c>
      <c r="U338" s="122"/>
      <c r="V338" s="122">
        <f>IF(ABS('Rentas del trabajo'!V338/'Rentas del trabajo'!V326*100-100)&gt;100,"-",'Rentas del trabajo'!V338/'Rentas del trabajo'!V326*100-100)</f>
        <v>2.9446666980343679</v>
      </c>
      <c r="W338" s="122">
        <f>IF(ABS('Rentas del trabajo'!W338/'Rentas del trabajo'!W326*100-100)&gt;100,"-",'Rentas del trabajo'!W338/'Rentas del trabajo'!W326*100-100)</f>
        <v>1.4684578731188935</v>
      </c>
      <c r="X338" s="122">
        <f>IF(ABS('Rentas del trabajo'!X338/'Rentas del trabajo'!X326*100-100)&gt;100,"-",'Rentas del trabajo'!X338/'Rentas del trabajo'!X326*100-100)</f>
        <v>3.5079867720589419</v>
      </c>
      <c r="Y338" s="122">
        <f>IF(ABS('Rentas del trabajo'!Y338/'Rentas del trabajo'!Y326*100-100)&gt;100,"-",'Rentas del trabajo'!Y338/'Rentas del trabajo'!Y326*100-100)</f>
        <v>2.1299958295874859</v>
      </c>
      <c r="Z338" s="122">
        <f>IF(ABS('Rentas del trabajo'!Z338/'Rentas del trabajo'!Z326*100-100)&gt;100,"-",'Rentas del trabajo'!Z338/'Rentas del trabajo'!Z326*100-100)</f>
        <v>8.9754578485152336</v>
      </c>
      <c r="AA338" s="122">
        <f>IF(ABS('Rentas del trabajo'!AA338/'Rentas del trabajo'!AA326*100-100)&gt;100,"-",'Rentas del trabajo'!AA338/'Rentas del trabajo'!AA326*100-100)</f>
        <v>10.156519245348278</v>
      </c>
      <c r="AB338" s="122">
        <f>IF(ABS('Rentas del trabajo'!AB338/'Rentas del trabajo'!AB326*100-100)&gt;100,"-",'Rentas del trabajo'!AB338/'Rentas del trabajo'!AB326*100-100)</f>
        <v>28.588616306150215</v>
      </c>
      <c r="AC338" s="122">
        <f>IF(ABS('Rentas del trabajo'!AC338/'Rentas del trabajo'!AC326*100-100)&gt;100,"-",'Rentas del trabajo'!AC338/'Rentas del trabajo'!AC326*100-100)</f>
        <v>7.559732673798166</v>
      </c>
      <c r="AD338" s="122"/>
      <c r="AE338" s="122">
        <f>IF(ABS('Rentas del trabajo'!AE338/'Rentas del trabajo'!AE326*100-100)&gt;100,"-",'Rentas del trabajo'!AE338/'Rentas del trabajo'!AE326*100-100)</f>
        <v>11.685407993773225</v>
      </c>
      <c r="AF338" s="122">
        <f>IF(ABS('Rentas del trabajo'!AF338/'Rentas del trabajo'!AF326*100-100)&gt;100,"-",'Rentas del trabajo'!AF338/'Rentas del trabajo'!AF326*100-100)</f>
        <v>10.976280383773386</v>
      </c>
      <c r="AG338" s="122">
        <f>IF(ABS('Rentas del trabajo'!AG338/'Rentas del trabajo'!AG326*100-100)&gt;100,"-",'Rentas del trabajo'!AG338/'Rentas del trabajo'!AG326*100-100)</f>
        <v>13.127656935890684</v>
      </c>
      <c r="AH338" s="122">
        <f>IF(ABS('Rentas del trabajo'!AH338/'Rentas del trabajo'!AH326*100-100)&gt;100,"-",'Rentas del trabajo'!AH338/'Rentas del trabajo'!AH326*100-100)</f>
        <v>13.127656935890684</v>
      </c>
      <c r="AI338" s="122"/>
      <c r="AJ338" s="122">
        <f>IF(ABS('Rentas del trabajo'!AJ338/'Rentas del trabajo'!AJ326*100-100)&gt;100,"-",'Rentas del trabajo'!AJ338/'Rentas del trabajo'!AJ326*100-100)</f>
        <v>7.4926153943833356</v>
      </c>
      <c r="AK338" s="122">
        <f>IF(ABS('Rentas del trabajo'!AK338/'Rentas del trabajo'!AK326*100-100)&gt;100,"-",'Rentas del trabajo'!AK338/'Rentas del trabajo'!AK326*100-100)</f>
        <v>4.9518419763834913</v>
      </c>
      <c r="AL338" s="122">
        <f>IF(ABS('Rentas del trabajo'!AL338/'Rentas del trabajo'!AL326*100-100)&gt;100,"-",'Rentas del trabajo'!AL338/'Rentas del trabajo'!AL326*100-100)</f>
        <v>8.2084962605823506</v>
      </c>
      <c r="AM338" s="122">
        <f>IF(ABS('Rentas del trabajo'!AM338/'Rentas del trabajo'!AM326*100-100)&gt;100,"-",'Rentas del trabajo'!AM338/'Rentas del trabajo'!AM326*100-100)</f>
        <v>7.4566157426951349</v>
      </c>
      <c r="AN338" s="122">
        <f>IF(ABS('Rentas del trabajo'!AN338/'Rentas del trabajo'!AN326*100-100)&gt;100,"-",'Rentas del trabajo'!AN338/'Rentas del trabajo'!AN326*100-100)</f>
        <v>15.143733666628776</v>
      </c>
      <c r="AO338" s="122">
        <f>IF(ABS('Rentas del trabajo'!AO338/'Rentas del trabajo'!AO326*100-100)&gt;100,"-",'Rentas del trabajo'!AO338/'Rentas del trabajo'!AO326*100-100)</f>
        <v>16.941168304575925</v>
      </c>
      <c r="AP338" s="122">
        <f>IF(ABS('Rentas del trabajo'!AP338/'Rentas del trabajo'!AP326*100-100)&gt;100,"-",'Rentas del trabajo'!AP338/'Rentas del trabajo'!AP326*100-100)</f>
        <v>8.6655890007024823</v>
      </c>
      <c r="AQ338" s="122">
        <f>IF(ABS('Rentas del trabajo'!AQ338/'Rentas del trabajo'!AQ326*100-100)&gt;100,"-",'Rentas del trabajo'!AQ338/'Rentas del trabajo'!AQ326*100-100)</f>
        <v>-42.42567248702219</v>
      </c>
      <c r="AR338" s="122"/>
      <c r="AS338" s="122">
        <f>IF(ABS('Rentas del trabajo'!AS338/'Rentas del trabajo'!AS326*100-100)&gt;100,"-",'Rentas del trabajo'!AS338/'Rentas del trabajo'!AS326*100-100)</f>
        <v>11.685407993773225</v>
      </c>
      <c r="AT338" s="122">
        <f>IF(ABS('Rentas del trabajo'!AT338/'Rentas del trabajo'!AT326*100-100)&gt;100,"-",'Rentas del trabajo'!AT338/'Rentas del trabajo'!AT326*100-100)</f>
        <v>11.166662399249645</v>
      </c>
      <c r="AU338" s="122">
        <f>IF(ABS('Rentas del trabajo'!AU338/'Rentas del trabajo'!AU326*100-100)&gt;100,"-",'Rentas del trabajo'!AU338/'Rentas del trabajo'!AU326*100-100)</f>
        <v>12.075658500047965</v>
      </c>
      <c r="AV338" s="122">
        <f>IF(ABS('Rentas del trabajo'!AV338/'Rentas del trabajo'!AV326*100-100)&gt;100,"-",'Rentas del trabajo'!AV338/'Rentas del trabajo'!AV326*100-100)</f>
        <v>5.261704649533641</v>
      </c>
      <c r="AW338" s="122">
        <f>IF(ABS('Rentas del trabajo'!AW338/'Rentas del trabajo'!AW326*100-100)&gt;100,"-",'Rentas del trabajo'!AW338/'Rentas del trabajo'!AW326*100-100)</f>
        <v>12.152768081718165</v>
      </c>
      <c r="AX338" s="122"/>
      <c r="AY338" s="123"/>
      <c r="AZ338" s="122">
        <f>+'Rentas del trabajo'!AZ338/'Rentas del trabajo'!AZ326*100-100</f>
        <v>13.556169857036764</v>
      </c>
      <c r="BA338" s="122">
        <f>+'Rentas del trabajo'!BA338/'Rentas del trabajo'!BA326*100-100</f>
        <v>10.088096932220168</v>
      </c>
      <c r="BB338" s="122">
        <f>+'Rentas del trabajo'!BB338/'Rentas del trabajo'!BB326*100-100</f>
        <v>15.857602319713365</v>
      </c>
      <c r="BC338" s="122"/>
      <c r="BD338" s="123"/>
      <c r="BE338" s="122">
        <f>IF(ABS('Rentas del trabajo'!BE338/'Rentas del trabajo'!BE326*100-100)&gt;100,"-",'Rentas del trabajo'!BE338/'Rentas del trabajo'!BE326*100-100)</f>
        <v>15.215040084659776</v>
      </c>
      <c r="BF338" s="122">
        <f>IF(ABS('Rentas del trabajo'!BF338/'Rentas del trabajo'!BF326*100-100)&gt;100,"-",'Rentas del trabajo'!BF338/'Rentas del trabajo'!BF326*100-100)</f>
        <v>14.869890974185921</v>
      </c>
      <c r="BG338" s="122">
        <f>IF(ABS('Rentas del trabajo'!BG338/'Rentas del trabajo'!BG326*100-100)&gt;100,"-",'Rentas del trabajo'!BG338/'Rentas del trabajo'!BG326*100-100)</f>
        <v>11.735739758456901</v>
      </c>
      <c r="BH338" s="122">
        <f>IF(ABS('Rentas del trabajo'!BH338/'Rentas del trabajo'!BH326*100-100)&gt;100,"-",'Rentas del trabajo'!BH338/'Rentas del trabajo'!BH326*100-100)</f>
        <v>15.660453098277969</v>
      </c>
      <c r="BI338" s="122"/>
      <c r="BJ338" s="122">
        <f>IF(ABS('Rentas del trabajo'!BJ338/'Rentas del trabajo'!BJ326*100-100)&gt;100,"-",'Rentas del trabajo'!BJ338/'Rentas del trabajo'!BJ326*100-100)</f>
        <v>90.94280607685215</v>
      </c>
      <c r="BK338" s="181"/>
      <c r="BL338" s="123"/>
    </row>
    <row r="339" spans="2:64" ht="12" customHeight="1">
      <c r="B339" s="67" t="s">
        <v>782</v>
      </c>
      <c r="C339" s="122">
        <f>IF(ABS('Rentas del trabajo'!C339/'Rentas del trabajo'!C327*100-100)&gt;100,"-",'Rentas del trabajo'!C339/'Rentas del trabajo'!C327*100-100)</f>
        <v>8.91155613916645</v>
      </c>
      <c r="D339" s="122">
        <f>IF(ABS('Rentas del trabajo'!D339/'Rentas del trabajo'!D327*100-100)&gt;100,"-",'Rentas del trabajo'!D339/'Rentas del trabajo'!D327*100-100)</f>
        <v>10.789930853774379</v>
      </c>
      <c r="E339" s="122">
        <f>IF(ABS('Rentas del trabajo'!E339/'Rentas del trabajo'!E327*100-100)&gt;100,"-",'Rentas del trabajo'!E339/'Rentas del trabajo'!E327*100-100)</f>
        <v>13.182597300764471</v>
      </c>
      <c r="F339" s="122">
        <f>IF(ABS('Rentas del trabajo'!F339/'Rentas del trabajo'!F327*100-100)&gt;100,"-",'Rentas del trabajo'!F339/'Rentas del trabajo'!F327*100-100)</f>
        <v>10.753237907815389</v>
      </c>
      <c r="G339" s="122">
        <f>IF(ABS('Rentas del trabajo'!G339/'Rentas del trabajo'!G327*100-100)&gt;100,"-",'Rentas del trabajo'!G339/'Rentas del trabajo'!G327*100-100)</f>
        <v>14.441927358627396</v>
      </c>
      <c r="H339" s="122">
        <f>IF(ABS('Rentas del trabajo'!H339/'Rentas del trabajo'!H327*100-100)&gt;100,"-",'Rentas del trabajo'!H339/'Rentas del trabajo'!H327*100-100)</f>
        <v>2.6894172064312301</v>
      </c>
      <c r="I339" s="122">
        <f>IF(ABS('Rentas del trabajo'!I339/'Rentas del trabajo'!I327*100-100)&gt;100,"-",'Rentas del trabajo'!I339/'Rentas del trabajo'!I327*100-100)</f>
        <v>2.1769986507232062</v>
      </c>
      <c r="J339" s="122">
        <f>IF(ABS('Rentas del trabajo'!J339/'Rentas del trabajo'!J327*100-100)&gt;100,"-",'Rentas del trabajo'!J339/'Rentas del trabajo'!J327*100-100)</f>
        <v>2.0306725014459062</v>
      </c>
      <c r="K339" s="122">
        <f>IF(ABS('Rentas del trabajo'!K339/'Rentas del trabajo'!K327*100-100)&gt;100,"-",'Rentas del trabajo'!K339/'Rentas del trabajo'!K327*100-100)</f>
        <v>5.1447958683077388</v>
      </c>
      <c r="L339" s="122">
        <f>IF(ABS('Rentas del trabajo'!L339/'Rentas del trabajo'!L327*100-100)&gt;100,"-",'Rentas del trabajo'!L339/'Rentas del trabajo'!L327*100-100)</f>
        <v>6.2345676796289808</v>
      </c>
      <c r="M339" s="122">
        <f>IF(ABS('Rentas del trabajo'!M339/'Rentas del trabajo'!M327*100-100)&gt;100,"-",'Rentas del trabajo'!M339/'Rentas del trabajo'!M327*100-100)</f>
        <v>6.5070626913971523</v>
      </c>
      <c r="N339" s="122">
        <f>IF(ABS('Rentas del trabajo'!N339/'Rentas del trabajo'!N327*100-100)&gt;100,"-",'Rentas del trabajo'!N339/'Rentas del trabajo'!N327*100-100)</f>
        <v>4.7402811167172274</v>
      </c>
      <c r="O339" s="122">
        <f>IF(ABS('Rentas del trabajo'!O339/'Rentas del trabajo'!O327*100-100)&gt;100,"-",'Rentas del trabajo'!O339/'Rentas del trabajo'!O327*100-100)</f>
        <v>-43.08493584986315</v>
      </c>
      <c r="P339" s="122"/>
      <c r="Q339" s="122">
        <f>IF(ABS('Rentas del trabajo'!Q339/'Rentas del trabajo'!Q327*100-100)&gt;100,"-",'Rentas del trabajo'!Q339/'Rentas del trabajo'!Q327*100-100)</f>
        <v>3.8030131008768109</v>
      </c>
      <c r="R339" s="122">
        <f>IF(ABS('Rentas del trabajo'!R339/'Rentas del trabajo'!R327*100-100)&gt;100,"-",'Rentas del trabajo'!R339/'Rentas del trabajo'!R327*100-100)</f>
        <v>1.4833575383990478</v>
      </c>
      <c r="S339" s="122">
        <f>IF(ABS('Rentas del trabajo'!S339/'Rentas del trabajo'!S327*100-100)&gt;100,"-",'Rentas del trabajo'!S339/'Rentas del trabajo'!S327*100-100)</f>
        <v>1.7383867210474051</v>
      </c>
      <c r="T339" s="122">
        <f>IF(ABS('Rentas del trabajo'!T339/'Rentas del trabajo'!T327*100-100)&gt;100,"-",'Rentas del trabajo'!T339/'Rentas del trabajo'!T327*100-100)</f>
        <v>2.070485247465939</v>
      </c>
      <c r="U339" s="122">
        <f>IF(ABS('Rentas del trabajo'!U339/'Rentas del trabajo'!U327*100-100)&gt;100,"-",'Rentas del trabajo'!U339/'Rentas del trabajo'!U327*100-100)</f>
        <v>2.0854886763417539</v>
      </c>
      <c r="V339" s="122">
        <f>IF(ABS('Rentas del trabajo'!V339/'Rentas del trabajo'!V327*100-100)&gt;100,"-",'Rentas del trabajo'!V339/'Rentas del trabajo'!V327*100-100)</f>
        <v>2.5252825440082063</v>
      </c>
      <c r="W339" s="122">
        <f>IF(ABS('Rentas del trabajo'!W339/'Rentas del trabajo'!W327*100-100)&gt;100,"-",'Rentas del trabajo'!W339/'Rentas del trabajo'!W327*100-100)</f>
        <v>4.9617190574391685</v>
      </c>
      <c r="X339" s="122">
        <f>IF(ABS('Rentas del trabajo'!X339/'Rentas del trabajo'!X327*100-100)&gt;100,"-",'Rentas del trabajo'!X339/'Rentas del trabajo'!X327*100-100)</f>
        <v>2.2783781388600204</v>
      </c>
      <c r="Y339" s="122">
        <f>IF(ABS('Rentas del trabajo'!Y339/'Rentas del trabajo'!Y327*100-100)&gt;100,"-",'Rentas del trabajo'!Y339/'Rentas del trabajo'!Y327*100-100)</f>
        <v>1.517395948837688</v>
      </c>
      <c r="Z339" s="122">
        <f>IF(ABS('Rentas del trabajo'!Z339/'Rentas del trabajo'!Z327*100-100)&gt;100,"-",'Rentas del trabajo'!Z339/'Rentas del trabajo'!Z327*100-100)</f>
        <v>9.3708307799820858</v>
      </c>
      <c r="AA339" s="122">
        <f>IF(ABS('Rentas del trabajo'!AA339/'Rentas del trabajo'!AA327*100-100)&gt;100,"-",'Rentas del trabajo'!AA339/'Rentas del trabajo'!AA327*100-100)</f>
        <v>9.9811805557519619</v>
      </c>
      <c r="AB339" s="122">
        <f>IF(ABS('Rentas del trabajo'!AB339/'Rentas del trabajo'!AB327*100-100)&gt;100,"-",'Rentas del trabajo'!AB339/'Rentas del trabajo'!AB327*100-100)</f>
        <v>8.0524450340904394</v>
      </c>
      <c r="AC339" s="122">
        <f>IF(ABS('Rentas del trabajo'!AC339/'Rentas del trabajo'!AC327*100-100)&gt;100,"-",'Rentas del trabajo'!AC339/'Rentas del trabajo'!AC327*100-100)</f>
        <v>-1.6489821871974186</v>
      </c>
      <c r="AD339" s="122"/>
      <c r="AE339" s="122">
        <f>IF(ABS('Rentas del trabajo'!AE339/'Rentas del trabajo'!AE327*100-100)&gt;100,"-",'Rentas del trabajo'!AE339/'Rentas del trabajo'!AE327*100-100)</f>
        <v>13.05347688750777</v>
      </c>
      <c r="AF339" s="122">
        <f>IF(ABS('Rentas del trabajo'!AF339/'Rentas del trabajo'!AF327*100-100)&gt;100,"-",'Rentas del trabajo'!AF339/'Rentas del trabajo'!AF327*100-100)</f>
        <v>12.43334164488094</v>
      </c>
      <c r="AG339" s="122">
        <f>IF(ABS('Rentas del trabajo'!AG339/'Rentas del trabajo'!AG327*100-100)&gt;100,"-",'Rentas del trabajo'!AG339/'Rentas del trabajo'!AG327*100-100)</f>
        <v>15.150148542777515</v>
      </c>
      <c r="AH339" s="122">
        <f>IF(ABS('Rentas del trabajo'!AH339/'Rentas del trabajo'!AH327*100-100)&gt;100,"-",'Rentas del trabajo'!AH339/'Rentas del trabajo'!AH327*100-100)</f>
        <v>13.046367359787567</v>
      </c>
      <c r="AI339" s="122">
        <f>IF(ABS('Rentas del trabajo'!AI339/'Rentas del trabajo'!AI327*100-100)&gt;100,"-",'Rentas del trabajo'!AI339/'Rentas del trabajo'!AI327*100-100)</f>
        <v>16.828600794678849</v>
      </c>
      <c r="AJ339" s="122">
        <f>IF(ABS('Rentas del trabajo'!AJ339/'Rentas del trabajo'!AJ327*100-100)&gt;100,"-",'Rentas del trabajo'!AJ339/'Rentas del trabajo'!AJ327*100-100)</f>
        <v>5.2826151336890206</v>
      </c>
      <c r="AK339" s="122">
        <f>IF(ABS('Rentas del trabajo'!AK339/'Rentas del trabajo'!AK327*100-100)&gt;100,"-",'Rentas del trabajo'!AK339/'Rentas del trabajo'!AK327*100-100)</f>
        <v>7.2467342650954549</v>
      </c>
      <c r="AL339" s="122">
        <f>IF(ABS('Rentas del trabajo'!AL339/'Rentas del trabajo'!AL327*100-100)&gt;100,"-",'Rentas del trabajo'!AL339/'Rentas del trabajo'!AL327*100-100)</f>
        <v>4.3553170386507105</v>
      </c>
      <c r="AM339" s="122">
        <f>IF(ABS('Rentas del trabajo'!AM339/'Rentas del trabajo'!AM327*100-100)&gt;100,"-",'Rentas del trabajo'!AM339/'Rentas del trabajo'!AM327*100-100)</f>
        <v>6.7402587412270947</v>
      </c>
      <c r="AN339" s="122">
        <f>IF(ABS('Rentas del trabajo'!AN339/'Rentas del trabajo'!AN327*100-100)&gt;100,"-",'Rentas del trabajo'!AN339/'Rentas del trabajo'!AN327*100-100)</f>
        <v>16.189629246732579</v>
      </c>
      <c r="AO339" s="122">
        <f>IF(ABS('Rentas del trabajo'!AO339/'Rentas del trabajo'!AO327*100-100)&gt;100,"-",'Rentas del trabajo'!AO339/'Rentas del trabajo'!AO327*100-100)</f>
        <v>17.13772492325343</v>
      </c>
      <c r="AP339" s="122">
        <f>IF(ABS('Rentas del trabajo'!AP339/'Rentas del trabajo'!AP327*100-100)&gt;100,"-",'Rentas del trabajo'!AP339/'Rentas del trabajo'!AP327*100-100)</f>
        <v>13.174434682192683</v>
      </c>
      <c r="AQ339" s="122">
        <f>IF(ABS('Rentas del trabajo'!AQ339/'Rentas del trabajo'!AQ327*100-100)&gt;100,"-",'Rentas del trabajo'!AQ339/'Rentas del trabajo'!AQ327*100-100)</f>
        <v>-44.023455119530894</v>
      </c>
      <c r="AR339" s="122"/>
      <c r="AS339" s="122">
        <f>IF(ABS('Rentas del trabajo'!AS339/'Rentas del trabajo'!AS327*100-100)&gt;100,"-",'Rentas del trabajo'!AS339/'Rentas del trabajo'!AS327*100-100)</f>
        <v>13.05347688750777</v>
      </c>
      <c r="AT339" s="122">
        <f>IF(ABS('Rentas del trabajo'!AT339/'Rentas del trabajo'!AT327*100-100)&gt;100,"-",'Rentas del trabajo'!AT339/'Rentas del trabajo'!AT327*100-100)</f>
        <v>10.125714209964315</v>
      </c>
      <c r="AU339" s="122">
        <f>IF(ABS('Rentas del trabajo'!AU339/'Rentas del trabajo'!AU327*100-100)&gt;100,"-",'Rentas del trabajo'!AU339/'Rentas del trabajo'!AU327*100-100)</f>
        <v>10.875737347695363</v>
      </c>
      <c r="AV339" s="122">
        <f>IF(ABS('Rentas del trabajo'!AV339/'Rentas del trabajo'!AV327*100-100)&gt;100,"-",'Rentas del trabajo'!AV339/'Rentas del trabajo'!AV327*100-100)</f>
        <v>6.5150251451315739</v>
      </c>
      <c r="AW339" s="122">
        <f>IF(ABS('Rentas del trabajo'!AW339/'Rentas del trabajo'!AW327*100-100)&gt;100,"-",'Rentas del trabajo'!AW339/'Rentas del trabajo'!AW327*100-100)</f>
        <v>13.124467543029894</v>
      </c>
      <c r="AX339" s="122">
        <f>+'Rentas del trabajo'!AX339/'Rentas del trabajo'!AX327*100-100</f>
        <v>15.917381991969592</v>
      </c>
      <c r="AY339" s="123"/>
      <c r="AZ339" s="122">
        <f>+'Rentas del trabajo'!AZ339/'Rentas del trabajo'!AZ327*100-100</f>
        <v>10.972133181296442</v>
      </c>
      <c r="BA339" s="122">
        <f>+'Rentas del trabajo'!BA339/'Rentas del trabajo'!BA327*100-100</f>
        <v>11.981395000341166</v>
      </c>
      <c r="BB339" s="122">
        <f>+'Rentas del trabajo'!BB339/'Rentas del trabajo'!BB327*100-100</f>
        <v>10.158711672716223</v>
      </c>
      <c r="BC339" s="122"/>
      <c r="BD339" s="123"/>
      <c r="BE339" s="122">
        <f>IF(ABS('Rentas del trabajo'!BE339/'Rentas del trabajo'!BE327*100-100)&gt;100,"-",'Rentas del trabajo'!BE339/'Rentas del trabajo'!BE327*100-100)</f>
        <v>11.16197670996813</v>
      </c>
      <c r="BF339" s="122">
        <f>IF(ABS('Rentas del trabajo'!BF339/'Rentas del trabajo'!BF327*100-100)&gt;100,"-",'Rentas del trabajo'!BF339/'Rentas del trabajo'!BF327*100-100)</f>
        <v>10.604703062872005</v>
      </c>
      <c r="BG339" s="122">
        <f>IF(ABS('Rentas del trabajo'!BG339/'Rentas del trabajo'!BG327*100-100)&gt;100,"-",'Rentas del trabajo'!BG339/'Rentas del trabajo'!BG327*100-100)</f>
        <v>11.998725499246603</v>
      </c>
      <c r="BH339" s="122">
        <f>IF(ABS('Rentas del trabajo'!BH339/'Rentas del trabajo'!BH327*100-100)&gt;100,"-",'Rentas del trabajo'!BH339/'Rentas del trabajo'!BH327*100-100)</f>
        <v>9.7388826728422373</v>
      </c>
      <c r="BI339" s="122"/>
      <c r="BJ339" s="122">
        <f>IF(ABS('Rentas del trabajo'!BJ339/'Rentas del trabajo'!BJ327*100-100)&gt;100,"-",'Rentas del trabajo'!BJ339/'Rentas del trabajo'!BJ327*100-100)</f>
        <v>83.507812902898138</v>
      </c>
      <c r="BK339" s="181"/>
      <c r="BL339" s="123"/>
    </row>
    <row r="340" spans="2:64" ht="12" customHeight="1">
      <c r="B340" s="67" t="s">
        <v>783</v>
      </c>
      <c r="C340" s="122">
        <f>IF(ABS('Rentas del trabajo'!C340/'Rentas del trabajo'!C328*100-100)&gt;100,"-",'Rentas del trabajo'!C340/'Rentas del trabajo'!C328*100-100)</f>
        <v>5.0457620423553209</v>
      </c>
      <c r="D340" s="122">
        <f>IF(ABS('Rentas del trabajo'!D340/'Rentas del trabajo'!D328*100-100)&gt;100,"-",'Rentas del trabajo'!D340/'Rentas del trabajo'!D328*100-100)</f>
        <v>7.8331687248856809</v>
      </c>
      <c r="E340" s="122">
        <f>IF(ABS('Rentas del trabajo'!E340/'Rentas del trabajo'!E328*100-100)&gt;100,"-",'Rentas del trabajo'!E340/'Rentas del trabajo'!E328*100-100)</f>
        <v>9.7326516100687996</v>
      </c>
      <c r="F340" s="122">
        <f>IF(ABS('Rentas del trabajo'!F340/'Rentas del trabajo'!F328*100-100)&gt;100,"-",'Rentas del trabajo'!F340/'Rentas del trabajo'!F328*100-100)</f>
        <v>9.7326516100687996</v>
      </c>
      <c r="G340" s="122"/>
      <c r="H340" s="122">
        <f>IF(ABS('Rentas del trabajo'!H340/'Rentas del trabajo'!H328*100-100)&gt;100,"-",'Rentas del trabajo'!H340/'Rentas del trabajo'!H328*100-100)</f>
        <v>4.0452888936254965</v>
      </c>
      <c r="I340" s="122">
        <f>IF(ABS('Rentas del trabajo'!I340/'Rentas del trabajo'!I328*100-100)&gt;100,"-",'Rentas del trabajo'!I340/'Rentas del trabajo'!I328*100-100)</f>
        <v>5.9275179672332143</v>
      </c>
      <c r="J340" s="122">
        <f>IF(ABS('Rentas del trabajo'!J340/'Rentas del trabajo'!J328*100-100)&gt;100,"-",'Rentas del trabajo'!J340/'Rentas del trabajo'!J328*100-100)</f>
        <v>3.5016160650638284</v>
      </c>
      <c r="K340" s="122">
        <f>IF(ABS('Rentas del trabajo'!K340/'Rentas del trabajo'!K328*100-100)&gt;100,"-",'Rentas del trabajo'!K340/'Rentas del trabajo'!K328*100-100)</f>
        <v>3.9695337991058892</v>
      </c>
      <c r="L340" s="122">
        <f>IF(ABS('Rentas del trabajo'!L340/'Rentas del trabajo'!L328*100-100)&gt;100,"-",'Rentas del trabajo'!L340/'Rentas del trabajo'!L328*100-100)</f>
        <v>5.734200175634129</v>
      </c>
      <c r="M340" s="122">
        <f>IF(ABS('Rentas del trabajo'!M340/'Rentas del trabajo'!M328*100-100)&gt;100,"-",'Rentas del trabajo'!M340/'Rentas del trabajo'!M328*100-100)</f>
        <v>6.2356272789079128</v>
      </c>
      <c r="N340" s="122">
        <f>IF(ABS('Rentas del trabajo'!N340/'Rentas del trabajo'!N328*100-100)&gt;100,"-",'Rentas del trabajo'!N340/'Rentas del trabajo'!N328*100-100)</f>
        <v>-8.6471218818406754</v>
      </c>
      <c r="O340" s="122">
        <f>IF(ABS('Rentas del trabajo'!O340/'Rentas del trabajo'!O328*100-100)&gt;100,"-",'Rentas del trabajo'!O340/'Rentas del trabajo'!O328*100-100)</f>
        <v>-36.913256106884603</v>
      </c>
      <c r="P340" s="122"/>
      <c r="Q340" s="122">
        <f>IF(ABS('Rentas del trabajo'!Q340/'Rentas del trabajo'!Q328*100-100)&gt;100,"-",'Rentas del trabajo'!Q340/'Rentas del trabajo'!Q328*100-100)</f>
        <v>4.8927998836936837</v>
      </c>
      <c r="R340" s="122">
        <f>IF(ABS('Rentas del trabajo'!R340/'Rentas del trabajo'!R328*100-100)&gt;100,"-",'Rentas del trabajo'!R340/'Rentas del trabajo'!R328*100-100)</f>
        <v>1.2670341237111131</v>
      </c>
      <c r="S340" s="122">
        <f>IF(ABS('Rentas del trabajo'!S340/'Rentas del trabajo'!S328*100-100)&gt;100,"-",'Rentas del trabajo'!S340/'Rentas del trabajo'!S328*100-100)</f>
        <v>0.89044058551910155</v>
      </c>
      <c r="T340" s="122">
        <f>IF(ABS('Rentas del trabajo'!T340/'Rentas del trabajo'!T328*100-100)&gt;100,"-",'Rentas del trabajo'!T340/'Rentas del trabajo'!T328*100-100)</f>
        <v>0.89044058551910155</v>
      </c>
      <c r="U340" s="122"/>
      <c r="V340" s="122">
        <f>IF(ABS('Rentas del trabajo'!V340/'Rentas del trabajo'!V328*100-100)&gt;100,"-",'Rentas del trabajo'!V340/'Rentas del trabajo'!V328*100-100)</f>
        <v>2.1177778249229249</v>
      </c>
      <c r="W340" s="122">
        <f>IF(ABS('Rentas del trabajo'!W340/'Rentas del trabajo'!W328*100-100)&gt;100,"-",'Rentas del trabajo'!W340/'Rentas del trabajo'!W328*100-100)</f>
        <v>1.2469211091598709</v>
      </c>
      <c r="X340" s="122">
        <f>IF(ABS('Rentas del trabajo'!X340/'Rentas del trabajo'!X328*100-100)&gt;100,"-",'Rentas del trabajo'!X340/'Rentas del trabajo'!X328*100-100)</f>
        <v>2.3666900499603685</v>
      </c>
      <c r="Y340" s="122">
        <f>IF(ABS('Rentas del trabajo'!Y340/'Rentas del trabajo'!Y328*100-100)&gt;100,"-",'Rentas del trabajo'!Y340/'Rentas del trabajo'!Y328*100-100)</f>
        <v>2.295588259548083</v>
      </c>
      <c r="Z340" s="122">
        <f>IF(ABS('Rentas del trabajo'!Z340/'Rentas del trabajo'!Z328*100-100)&gt;100,"-",'Rentas del trabajo'!Z340/'Rentas del trabajo'!Z328*100-100)</f>
        <v>9.0498294075869126</v>
      </c>
      <c r="AA340" s="122">
        <f>IF(ABS('Rentas del trabajo'!AA340/'Rentas del trabajo'!AA328*100-100)&gt;100,"-",'Rentas del trabajo'!AA340/'Rentas del trabajo'!AA328*100-100)</f>
        <v>10.23646846395205</v>
      </c>
      <c r="AB340" s="122">
        <f>IF(ABS('Rentas del trabajo'!AB340/'Rentas del trabajo'!AB328*100-100)&gt;100,"-",'Rentas del trabajo'!AB340/'Rentas del trabajo'!AB328*100-100)</f>
        <v>17.532838605583947</v>
      </c>
      <c r="AC340" s="122">
        <f>IF(ABS('Rentas del trabajo'!AC340/'Rentas del trabajo'!AC328*100-100)&gt;100,"-",'Rentas del trabajo'!AC340/'Rentas del trabajo'!AC328*100-100)</f>
        <v>-12.018956061996946</v>
      </c>
      <c r="AD340" s="122"/>
      <c r="AE340" s="122">
        <f>IF(ABS('Rentas del trabajo'!AE340/'Rentas del trabajo'!AE328*100-100)&gt;100,"-",'Rentas del trabajo'!AE340/'Rentas del trabajo'!AE328*100-100)</f>
        <v>10.185440965388821</v>
      </c>
      <c r="AF340" s="122">
        <f>IF(ABS('Rentas del trabajo'!AF340/'Rentas del trabajo'!AF328*100-100)&gt;100,"-",'Rentas del trabajo'!AF340/'Rentas del trabajo'!AF328*100-100)</f>
        <v>9.199451769308979</v>
      </c>
      <c r="AG340" s="122">
        <f>IF(ABS('Rentas del trabajo'!AG340/'Rentas del trabajo'!AG328*100-100)&gt;100,"-",'Rentas del trabajo'!AG340/'Rentas del trabajo'!AG328*100-100)</f>
        <v>10.709755675571103</v>
      </c>
      <c r="AH340" s="122">
        <f>IF(ABS('Rentas del trabajo'!AH340/'Rentas del trabajo'!AH328*100-100)&gt;100,"-",'Rentas del trabajo'!AH340/'Rentas del trabajo'!AH328*100-100)</f>
        <v>10.709755675571103</v>
      </c>
      <c r="AI340" s="122"/>
      <c r="AJ340" s="122">
        <f>IF(ABS('Rentas del trabajo'!AJ340/'Rentas del trabajo'!AJ328*100-100)&gt;100,"-",'Rentas del trabajo'!AJ340/'Rentas del trabajo'!AJ328*100-100)</f>
        <v>6.248736949691704</v>
      </c>
      <c r="AK340" s="122">
        <f>IF(ABS('Rentas del trabajo'!AK340/'Rentas del trabajo'!AK328*100-100)&gt;100,"-",'Rentas del trabajo'!AK340/'Rentas del trabajo'!AK328*100-100)</f>
        <v>7.2483505491757683</v>
      </c>
      <c r="AL340" s="122">
        <f>IF(ABS('Rentas del trabajo'!AL340/'Rentas del trabajo'!AL328*100-100)&gt;100,"-",'Rentas del trabajo'!AL340/'Rentas del trabajo'!AL328*100-100)</f>
        <v>5.9511785140238942</v>
      </c>
      <c r="AM340" s="122">
        <f>IF(ABS('Rentas del trabajo'!AM340/'Rentas del trabajo'!AM328*100-100)&gt;100,"-",'Rentas del trabajo'!AM340/'Rentas del trabajo'!AM328*100-100)</f>
        <v>6.3562462105050344</v>
      </c>
      <c r="AN340" s="122">
        <f>IF(ABS('Rentas del trabajo'!AN340/'Rentas del trabajo'!AN328*100-100)&gt;100,"-",'Rentas del trabajo'!AN340/'Rentas del trabajo'!AN328*100-100)</f>
        <v>15.302964917005468</v>
      </c>
      <c r="AO340" s="122">
        <f>IF(ABS('Rentas del trabajo'!AO340/'Rentas del trabajo'!AO328*100-100)&gt;100,"-",'Rentas del trabajo'!AO340/'Rentas del trabajo'!AO328*100-100)</f>
        <v>17.110403762795002</v>
      </c>
      <c r="AP340" s="122">
        <f>IF(ABS('Rentas del trabajo'!AP340/'Rentas del trabajo'!AP328*100-100)&gt;100,"-",'Rentas del trabajo'!AP340/'Rentas del trabajo'!AP328*100-100)</f>
        <v>7.3696308001720183</v>
      </c>
      <c r="AQ340" s="122">
        <f>IF(ABS('Rentas del trabajo'!AQ340/'Rentas del trabajo'!AQ328*100-100)&gt;100,"-",'Rentas del trabajo'!AQ340/'Rentas del trabajo'!AQ328*100-100)</f>
        <v>-44.495624136342691</v>
      </c>
      <c r="AR340" s="122"/>
      <c r="AS340" s="122">
        <f>IF(ABS('Rentas del trabajo'!AS340/'Rentas del trabajo'!AS328*100-100)&gt;100,"-",'Rentas del trabajo'!AS340/'Rentas del trabajo'!AS328*100-100)</f>
        <v>10.185440965388821</v>
      </c>
      <c r="AT340" s="122">
        <f>IF(ABS('Rentas del trabajo'!AT340/'Rentas del trabajo'!AT328*100-100)&gt;100,"-",'Rentas del trabajo'!AT340/'Rentas del trabajo'!AT328*100-100)</f>
        <v>10.401197759226207</v>
      </c>
      <c r="AU340" s="122">
        <f>IF(ABS('Rentas del trabajo'!AU340/'Rentas del trabajo'!AU328*100-100)&gt;100,"-",'Rentas del trabajo'!AU340/'Rentas del trabajo'!AU328*100-100)</f>
        <v>11.157080986191175</v>
      </c>
      <c r="AV340" s="122">
        <f>IF(ABS('Rentas del trabajo'!AV340/'Rentas del trabajo'!AV328*100-100)&gt;100,"-",'Rentas del trabajo'!AV340/'Rentas del trabajo'!AV328*100-100)</f>
        <v>5.6289797006810431</v>
      </c>
      <c r="AW340" s="122">
        <f>IF(ABS('Rentas del trabajo'!AW340/'Rentas del trabajo'!AW328*100-100)&gt;100,"-",'Rentas del trabajo'!AW340/'Rentas del trabajo'!AW328*100-100)</f>
        <v>10.023517256500256</v>
      </c>
      <c r="AX340" s="122"/>
      <c r="AY340" s="123"/>
      <c r="AZ340" s="122">
        <f>+'Rentas del trabajo'!AZ340/'Rentas del trabajo'!AZ328*100-100</f>
        <v>13.086021387887953</v>
      </c>
      <c r="BA340" s="122">
        <f>+'Rentas del trabajo'!BA340/'Rentas del trabajo'!BA328*100-100</f>
        <v>10.977673035311625</v>
      </c>
      <c r="BB340" s="122">
        <f>+'Rentas del trabajo'!BB340/'Rentas del trabajo'!BB328*100-100</f>
        <v>11.553589173587</v>
      </c>
      <c r="BC340" s="122">
        <f>+'Rentas del trabajo'!BC340/'Rentas del trabajo'!BC328*100-100</f>
        <v>15.909534965679839</v>
      </c>
      <c r="BD340" s="123"/>
      <c r="BE340" s="122">
        <f>IF(ABS('Rentas del trabajo'!BE340/'Rentas del trabajo'!BE328*100-100)&gt;100,"-",'Rentas del trabajo'!BE340/'Rentas del trabajo'!BE328*100-100)</f>
        <v>13.260002660916143</v>
      </c>
      <c r="BF340" s="122">
        <f>IF(ABS('Rentas del trabajo'!BF340/'Rentas del trabajo'!BF328*100-100)&gt;100,"-",'Rentas del trabajo'!BF340/'Rentas del trabajo'!BF328*100-100)</f>
        <v>12.744672842485897</v>
      </c>
      <c r="BG340" s="122">
        <f>IF(ABS('Rentas del trabajo'!BG340/'Rentas del trabajo'!BG328*100-100)&gt;100,"-",'Rentas del trabajo'!BG340/'Rentas del trabajo'!BG328*100-100)</f>
        <v>10.724421576671503</v>
      </c>
      <c r="BH340" s="122">
        <f>IF(ABS('Rentas del trabajo'!BH340/'Rentas del trabajo'!BH328*100-100)&gt;100,"-",'Rentas del trabajo'!BH340/'Rentas del trabajo'!BH328*100-100)</f>
        <v>10.83915979762655</v>
      </c>
      <c r="BI340" s="122">
        <f>+'Rentas del trabajo'!BI340/'Rentas del trabajo'!BI328*100-100</f>
        <v>15.595096919800653</v>
      </c>
      <c r="BJ340" s="122" t="str">
        <f>IF(ABS('Rentas del trabajo'!BJ340/'Rentas del trabajo'!BJ328*100-100)&gt;100,"-",'Rentas del trabajo'!BJ340/'Rentas del trabajo'!BJ328*100-100)</f>
        <v>-</v>
      </c>
      <c r="BK340" s="181"/>
      <c r="BL340" s="123"/>
    </row>
    <row r="341" spans="2:64" ht="12" customHeight="1">
      <c r="B341" s="67" t="s">
        <v>784</v>
      </c>
      <c r="C341" s="122">
        <f>IF(ABS('Rentas del trabajo'!C341/'Rentas del trabajo'!C329*100-100)&gt;100,"-",'Rentas del trabajo'!C341/'Rentas del trabajo'!C329*100-100)</f>
        <v>5.9458908490540097</v>
      </c>
      <c r="D341" s="122">
        <f>IF(ABS('Rentas del trabajo'!D341/'Rentas del trabajo'!D329*100-100)&gt;100,"-",'Rentas del trabajo'!D341/'Rentas del trabajo'!D329*100-100)</f>
        <v>8.4517321537598065</v>
      </c>
      <c r="E341" s="122">
        <f>IF(ABS('Rentas del trabajo'!E341/'Rentas del trabajo'!E329*100-100)&gt;100,"-",'Rentas del trabajo'!E341/'Rentas del trabajo'!E329*100-100)</f>
        <v>11.235082150802555</v>
      </c>
      <c r="F341" s="122">
        <f>IF(ABS('Rentas del trabajo'!F341/'Rentas del trabajo'!F329*100-100)&gt;100,"-",'Rentas del trabajo'!F341/'Rentas del trabajo'!F329*100-100)</f>
        <v>11.235082150802555</v>
      </c>
      <c r="G341" s="122"/>
      <c r="H341" s="122">
        <f>IF(ABS('Rentas del trabajo'!H341/'Rentas del trabajo'!H329*100-100)&gt;100,"-",'Rentas del trabajo'!H341/'Rentas del trabajo'!H329*100-100)</f>
        <v>3.8657938220020895</v>
      </c>
      <c r="I341" s="122">
        <f>IF(ABS('Rentas del trabajo'!I341/'Rentas del trabajo'!I329*100-100)&gt;100,"-",'Rentas del trabajo'!I341/'Rentas del trabajo'!I329*100-100)</f>
        <v>4.1869510532379479</v>
      </c>
      <c r="J341" s="122">
        <f>IF(ABS('Rentas del trabajo'!J341/'Rentas del trabajo'!J329*100-100)&gt;100,"-",'Rentas del trabajo'!J341/'Rentas del trabajo'!J329*100-100)</f>
        <v>3.6855103816983501</v>
      </c>
      <c r="K341" s="122">
        <f>IF(ABS('Rentas del trabajo'!K341/'Rentas del trabajo'!K329*100-100)&gt;100,"-",'Rentas del trabajo'!K341/'Rentas del trabajo'!K329*100-100)</f>
        <v>4.315616462430711</v>
      </c>
      <c r="L341" s="122">
        <f>IF(ABS('Rentas del trabajo'!L341/'Rentas del trabajo'!L329*100-100)&gt;100,"-",'Rentas del trabajo'!L341/'Rentas del trabajo'!L329*100-100)</f>
        <v>6.0212318250701884</v>
      </c>
      <c r="M341" s="122">
        <f>IF(ABS('Rentas del trabajo'!M341/'Rentas del trabajo'!M329*100-100)&gt;100,"-",'Rentas del trabajo'!M341/'Rentas del trabajo'!M329*100-100)</f>
        <v>6.536660999048749</v>
      </c>
      <c r="N341" s="122">
        <f>IF(ABS('Rentas del trabajo'!N341/'Rentas del trabajo'!N329*100-100)&gt;100,"-",'Rentas del trabajo'!N341/'Rentas del trabajo'!N329*100-100)</f>
        <v>-5.4844326701494737</v>
      </c>
      <c r="O341" s="122">
        <f>IF(ABS('Rentas del trabajo'!O341/'Rentas del trabajo'!O329*100-100)&gt;100,"-",'Rentas del trabajo'!O341/'Rentas del trabajo'!O329*100-100)</f>
        <v>-31.589043019907805</v>
      </c>
      <c r="P341" s="122"/>
      <c r="Q341" s="122">
        <f>IF(ABS('Rentas del trabajo'!Q341/'Rentas del trabajo'!Q329*100-100)&gt;100,"-",'Rentas del trabajo'!Q341/'Rentas del trabajo'!Q329*100-100)</f>
        <v>5.3752444257666525</v>
      </c>
      <c r="R341" s="122">
        <f>IF(ABS('Rentas del trabajo'!R341/'Rentas del trabajo'!R329*100-100)&gt;100,"-",'Rentas del trabajo'!R341/'Rentas del trabajo'!R329*100-100)</f>
        <v>1.9076633637638878</v>
      </c>
      <c r="S341" s="122">
        <f>IF(ABS('Rentas del trabajo'!S341/'Rentas del trabajo'!S329*100-100)&gt;100,"-",'Rentas del trabajo'!S341/'Rentas del trabajo'!S329*100-100)</f>
        <v>2.2324392734592351</v>
      </c>
      <c r="T341" s="122">
        <f>IF(ABS('Rentas del trabajo'!T341/'Rentas del trabajo'!T329*100-100)&gt;100,"-",'Rentas del trabajo'!T341/'Rentas del trabajo'!T329*100-100)</f>
        <v>2.2324392734592351</v>
      </c>
      <c r="U341" s="122"/>
      <c r="V341" s="122">
        <f>IF(ABS('Rentas del trabajo'!V341/'Rentas del trabajo'!V329*100-100)&gt;100,"-",'Rentas del trabajo'!V341/'Rentas del trabajo'!V329*100-100)</f>
        <v>1.6602143509099534</v>
      </c>
      <c r="W341" s="122">
        <f>IF(ABS('Rentas del trabajo'!W341/'Rentas del trabajo'!W329*100-100)&gt;100,"-",'Rentas del trabajo'!W341/'Rentas del trabajo'!W329*100-100)</f>
        <v>1.2966167564516695</v>
      </c>
      <c r="X341" s="122">
        <f>IF(ABS('Rentas del trabajo'!X341/'Rentas del trabajo'!X329*100-100)&gt;100,"-",'Rentas del trabajo'!X341/'Rentas del trabajo'!X329*100-100)</f>
        <v>1.5857540291212615</v>
      </c>
      <c r="Y341" s="122">
        <f>IF(ABS('Rentas del trabajo'!Y341/'Rentas del trabajo'!Y329*100-100)&gt;100,"-",'Rentas del trabajo'!Y341/'Rentas del trabajo'!Y329*100-100)</f>
        <v>2.681669670445558</v>
      </c>
      <c r="Z341" s="122">
        <f>IF(ABS('Rentas del trabajo'!Z341/'Rentas del trabajo'!Z329*100-100)&gt;100,"-",'Rentas del trabajo'!Z341/'Rentas del trabajo'!Z329*100-100)</f>
        <v>8.907723172400253</v>
      </c>
      <c r="AA341" s="122">
        <f>IF(ABS('Rentas del trabajo'!AA341/'Rentas del trabajo'!AA329*100-100)&gt;100,"-",'Rentas del trabajo'!AA341/'Rentas del trabajo'!AA329*100-100)</f>
        <v>10.088647233287531</v>
      </c>
      <c r="AB341" s="122">
        <f>IF(ABS('Rentas del trabajo'!AB341/'Rentas del trabajo'!AB329*100-100)&gt;100,"-",'Rentas del trabajo'!AB341/'Rentas del trabajo'!AB329*100-100)</f>
        <v>20.339832221907599</v>
      </c>
      <c r="AC341" s="122">
        <f>IF(ABS('Rentas del trabajo'!AC341/'Rentas del trabajo'!AC329*100-100)&gt;100,"-",'Rentas del trabajo'!AC341/'Rentas del trabajo'!AC329*100-100)</f>
        <v>-16.519240900517204</v>
      </c>
      <c r="AD341" s="122"/>
      <c r="AE341" s="122">
        <f>IF(ABS('Rentas del trabajo'!AE341/'Rentas del trabajo'!AE329*100-100)&gt;100,"-",'Rentas del trabajo'!AE341/'Rentas del trabajo'!AE329*100-100)</f>
        <v>11.640741441246604</v>
      </c>
      <c r="AF341" s="122">
        <f>IF(ABS('Rentas del trabajo'!AF341/'Rentas del trabajo'!AF329*100-100)&gt;100,"-",'Rentas del trabajo'!AF341/'Rentas del trabajo'!AF329*100-100)</f>
        <v>10.52062611542442</v>
      </c>
      <c r="AG341" s="122">
        <f>IF(ABS('Rentas del trabajo'!AG341/'Rentas del trabajo'!AG329*100-100)&gt;100,"-",'Rentas del trabajo'!AG341/'Rentas del trabajo'!AG329*100-100)</f>
        <v>13.718337810601724</v>
      </c>
      <c r="AH341" s="122">
        <f>IF(ABS('Rentas del trabajo'!AH341/'Rentas del trabajo'!AH329*100-100)&gt;100,"-",'Rentas del trabajo'!AH341/'Rentas del trabajo'!AH329*100-100)</f>
        <v>13.718337810601724</v>
      </c>
      <c r="AI341" s="122"/>
      <c r="AJ341" s="122">
        <f>IF(ABS('Rentas del trabajo'!AJ341/'Rentas del trabajo'!AJ329*100-100)&gt;100,"-",'Rentas del trabajo'!AJ341/'Rentas del trabajo'!AJ329*100-100)</f>
        <v>5.5901886367215212</v>
      </c>
      <c r="AK341" s="122">
        <f>IF(ABS('Rentas del trabajo'!AK341/'Rentas del trabajo'!AK329*100-100)&gt;100,"-",'Rentas del trabajo'!AK341/'Rentas del trabajo'!AK329*100-100)</f>
        <v>5.5378565186303206</v>
      </c>
      <c r="AL341" s="122">
        <f>IF(ABS('Rentas del trabajo'!AL341/'Rentas del trabajo'!AL329*100-100)&gt;100,"-",'Rentas del trabajo'!AL341/'Rentas del trabajo'!AL329*100-100)</f>
        <v>5.3297075401910803</v>
      </c>
      <c r="AM341" s="122">
        <f>IF(ABS('Rentas del trabajo'!AM341/'Rentas del trabajo'!AM329*100-100)&gt;100,"-",'Rentas del trabajo'!AM341/'Rentas del trabajo'!AM329*100-100)</f>
        <v>7.1130167106420146</v>
      </c>
      <c r="AN341" s="122">
        <f>IF(ABS('Rentas del trabajo'!AN341/'Rentas del trabajo'!AN329*100-100)&gt;100,"-",'Rentas del trabajo'!AN341/'Rentas del trabajo'!AN329*100-100)</f>
        <v>15.46530966001616</v>
      </c>
      <c r="AO341" s="122">
        <f>IF(ABS('Rentas del trabajo'!AO341/'Rentas del trabajo'!AO329*100-100)&gt;100,"-",'Rentas del trabajo'!AO341/'Rentas del trabajo'!AO329*100-100)</f>
        <v>17.284768901366235</v>
      </c>
      <c r="AP341" s="122">
        <f>IF(ABS('Rentas del trabajo'!AP341/'Rentas del trabajo'!AP329*100-100)&gt;100,"-",'Rentas del trabajo'!AP341/'Rentas del trabajo'!AP329*100-100)</f>
        <v>13.73987514832622</v>
      </c>
      <c r="AQ341" s="122">
        <f>IF(ABS('Rentas del trabajo'!AQ341/'Rentas del trabajo'!AQ329*100-100)&gt;100,"-",'Rentas del trabajo'!AQ341/'Rentas del trabajo'!AQ329*100-100)</f>
        <v>-42.890013805798432</v>
      </c>
      <c r="AR341" s="122"/>
      <c r="AS341" s="122">
        <f>IF(ABS('Rentas del trabajo'!AS341/'Rentas del trabajo'!AS329*100-100)&gt;100,"-",'Rentas del trabajo'!AS341/'Rentas del trabajo'!AS329*100-100)</f>
        <v>11.640741441246604</v>
      </c>
      <c r="AT341" s="122">
        <f>IF(ABS('Rentas del trabajo'!AT341/'Rentas del trabajo'!AT329*100-100)&gt;100,"-",'Rentas del trabajo'!AT341/'Rentas del trabajo'!AT329*100-100)</f>
        <v>10.083604320480433</v>
      </c>
      <c r="AU341" s="122">
        <f>IF(ABS('Rentas del trabajo'!AU341/'Rentas del trabajo'!AU329*100-100)&gt;100,"-",'Rentas del trabajo'!AU341/'Rentas del trabajo'!AU329*100-100)</f>
        <v>10.704074238860997</v>
      </c>
      <c r="AV341" s="122">
        <f>IF(ABS('Rentas del trabajo'!AV341/'Rentas del trabajo'!AV329*100-100)&gt;100,"-",'Rentas del trabajo'!AV341/'Rentas del trabajo'!AV329*100-100)</f>
        <v>5.8525946422009554</v>
      </c>
      <c r="AW341" s="122">
        <f>IF(ABS('Rentas del trabajo'!AW341/'Rentas del trabajo'!AW329*100-100)&gt;100,"-",'Rentas del trabajo'!AW341/'Rentas del trabajo'!AW329*100-100)</f>
        <v>13.11497778602542</v>
      </c>
      <c r="AX341" s="122"/>
      <c r="AY341" s="123"/>
      <c r="AZ341" s="122">
        <f>+'Rentas del trabajo'!AZ341/'Rentas del trabajo'!AZ329*100-100</f>
        <v>10.053805972865248</v>
      </c>
      <c r="BA341" s="122">
        <f>+'Rentas del trabajo'!BA341/'Rentas del trabajo'!BA329*100-100</f>
        <v>10.867598498213255</v>
      </c>
      <c r="BB341" s="122">
        <f>+'Rentas del trabajo'!BB341/'Rentas del trabajo'!BB329*100-100</f>
        <v>9.5704254465536849</v>
      </c>
      <c r="BC341" s="122"/>
      <c r="BD341" s="123"/>
      <c r="BE341" s="122">
        <f>IF(ABS('Rentas del trabajo'!BE341/'Rentas del trabajo'!BE329*100-100)&gt;100,"-",'Rentas del trabajo'!BE341/'Rentas del trabajo'!BE329*100-100)</f>
        <v>9.6823920582684195</v>
      </c>
      <c r="BF341" s="122">
        <f>IF(ABS('Rentas del trabajo'!BF341/'Rentas del trabajo'!BF329*100-100)&gt;100,"-",'Rentas del trabajo'!BF341/'Rentas del trabajo'!BF329*100-100)</f>
        <v>10.22753811508457</v>
      </c>
      <c r="BG341" s="122">
        <f>IF(ABS('Rentas del trabajo'!BG341/'Rentas del trabajo'!BG329*100-100)&gt;100,"-",'Rentas del trabajo'!BG341/'Rentas del trabajo'!BG329*100-100)</f>
        <v>11.437612833128824</v>
      </c>
      <c r="BH341" s="122">
        <f>IF(ABS('Rentas del trabajo'!BH341/'Rentas del trabajo'!BH329*100-100)&gt;100,"-",'Rentas del trabajo'!BH341/'Rentas del trabajo'!BH329*100-100)</f>
        <v>9.2665844400063691</v>
      </c>
      <c r="BI341" s="122"/>
      <c r="BJ341" s="122">
        <f>IF(ABS('Rentas del trabajo'!BJ341/'Rentas del trabajo'!BJ329*100-100)&gt;100,"-",'Rentas del trabajo'!BJ341/'Rentas del trabajo'!BJ329*100-100)</f>
        <v>-37.965131843127175</v>
      </c>
      <c r="BK341" s="181"/>
      <c r="BL341" s="123"/>
    </row>
    <row r="342" spans="2:64" ht="12" customHeight="1">
      <c r="B342" s="67" t="s">
        <v>786</v>
      </c>
      <c r="C342" s="122">
        <f>IF(ABS('Rentas del trabajo'!C342/'Rentas del trabajo'!C330*100-100)&gt;100,"-",'Rentas del trabajo'!C342/'Rentas del trabajo'!C330*100-100)</f>
        <v>7.7778404818029259</v>
      </c>
      <c r="D342" s="122">
        <f>IF(ABS('Rentas del trabajo'!D342/'Rentas del trabajo'!D330*100-100)&gt;100,"-",'Rentas del trabajo'!D342/'Rentas del trabajo'!D330*100-100)</f>
        <v>9.2789272467577604</v>
      </c>
      <c r="E342" s="122">
        <f>IF(ABS('Rentas del trabajo'!E342/'Rentas del trabajo'!E330*100-100)&gt;100,"-",'Rentas del trabajo'!E342/'Rentas del trabajo'!E330*100-100)</f>
        <v>10.520994073760974</v>
      </c>
      <c r="F342" s="122">
        <f>IF(ABS('Rentas del trabajo'!F342/'Rentas del trabajo'!F330*100-100)&gt;100,"-",'Rentas del trabajo'!F342/'Rentas del trabajo'!F330*100-100)</f>
        <v>10.83450722345431</v>
      </c>
      <c r="G342" s="122">
        <f>IF(ABS('Rentas del trabajo'!G342/'Rentas del trabajo'!G330*100-100)&gt;100,"-",'Rentas del trabajo'!G342/'Rentas del trabajo'!G330*100-100)</f>
        <v>10.394982864781284</v>
      </c>
      <c r="H342" s="122">
        <f>IF(ABS('Rentas del trabajo'!H342/'Rentas del trabajo'!H330*100-100)&gt;100,"-",'Rentas del trabajo'!H342/'Rentas del trabajo'!H330*100-100)</f>
        <v>3.0639963968679922</v>
      </c>
      <c r="I342" s="122">
        <f>IF(ABS('Rentas del trabajo'!I342/'Rentas del trabajo'!I330*100-100)&gt;100,"-",'Rentas del trabajo'!I342/'Rentas del trabajo'!I330*100-100)</f>
        <v>5.5645093572494631</v>
      </c>
      <c r="J342" s="122">
        <f>IF(ABS('Rentas del trabajo'!J342/'Rentas del trabajo'!J330*100-100)&gt;100,"-",'Rentas del trabajo'!J342/'Rentas del trabajo'!J330*100-100)</f>
        <v>1.7512282965054453</v>
      </c>
      <c r="K342" s="122">
        <f>IF(ABS('Rentas del trabajo'!K342/'Rentas del trabajo'!K330*100-100)&gt;100,"-",'Rentas del trabajo'!K342/'Rentas del trabajo'!K330*100-100)</f>
        <v>4.7804389993894034</v>
      </c>
      <c r="L342" s="122">
        <f>IF(ABS('Rentas del trabajo'!L342/'Rentas del trabajo'!L330*100-100)&gt;100,"-",'Rentas del trabajo'!L342/'Rentas del trabajo'!L330*100-100)</f>
        <v>5.3007205944396958</v>
      </c>
      <c r="M342" s="122">
        <f>IF(ABS('Rentas del trabajo'!M342/'Rentas del trabajo'!M330*100-100)&gt;100,"-",'Rentas del trabajo'!M342/'Rentas del trabajo'!M330*100-100)</f>
        <v>5.776802509821394</v>
      </c>
      <c r="N342" s="122">
        <f>IF(ABS('Rentas del trabajo'!N342/'Rentas del trabajo'!N330*100-100)&gt;100,"-",'Rentas del trabajo'!N342/'Rentas del trabajo'!N330*100-100)</f>
        <v>3.6991466130998276</v>
      </c>
      <c r="O342" s="122">
        <f>IF(ABS('Rentas del trabajo'!O342/'Rentas del trabajo'!O330*100-100)&gt;100,"-",'Rentas del trabajo'!O342/'Rentas del trabajo'!O330*100-100)</f>
        <v>-25.56509892192868</v>
      </c>
      <c r="P342" s="122"/>
      <c r="Q342" s="122">
        <f>IF(ABS('Rentas del trabajo'!Q342/'Rentas del trabajo'!Q330*100-100)&gt;100,"-",'Rentas del trabajo'!Q342/'Rentas del trabajo'!Q330*100-100)</f>
        <v>4.270410650517519</v>
      </c>
      <c r="R342" s="122">
        <f>IF(ABS('Rentas del trabajo'!R342/'Rentas del trabajo'!R330*100-100)&gt;100,"-",'Rentas del trabajo'!R342/'Rentas del trabajo'!R330*100-100)</f>
        <v>2.9376707968846745</v>
      </c>
      <c r="S342" s="122">
        <f>IF(ABS('Rentas del trabajo'!S342/'Rentas del trabajo'!S330*100-100)&gt;100,"-",'Rentas del trabajo'!S342/'Rentas del trabajo'!S330*100-100)</f>
        <v>3.7107752902557394</v>
      </c>
      <c r="T342" s="122">
        <f>IF(ABS('Rentas del trabajo'!T342/'Rentas del trabajo'!T330*100-100)&gt;100,"-",'Rentas del trabajo'!T342/'Rentas del trabajo'!T330*100-100)</f>
        <v>2.7239273029836966</v>
      </c>
      <c r="U342" s="122">
        <f>IF(ABS('Rentas del trabajo'!U342/'Rentas del trabajo'!U330*100-100)&gt;100,"-",'Rentas del trabajo'!U342/'Rentas del trabajo'!U330*100-100)</f>
        <v>4.2628408878469628</v>
      </c>
      <c r="V342" s="122">
        <f>IF(ABS('Rentas del trabajo'!V342/'Rentas del trabajo'!V330*100-100)&gt;100,"-",'Rentas del trabajo'!V342/'Rentas del trabajo'!V330*100-100)</f>
        <v>1.6831266418882365</v>
      </c>
      <c r="W342" s="122">
        <f>IF(ABS('Rentas del trabajo'!W342/'Rentas del trabajo'!W330*100-100)&gt;100,"-",'Rentas del trabajo'!W342/'Rentas del trabajo'!W330*100-100)</f>
        <v>0.91801815067624659</v>
      </c>
      <c r="X342" s="122">
        <f>IF(ABS('Rentas del trabajo'!X342/'Rentas del trabajo'!X330*100-100)&gt;100,"-",'Rentas del trabajo'!X342/'Rentas del trabajo'!X330*100-100)</f>
        <v>1.90234250314154</v>
      </c>
      <c r="Y342" s="122">
        <f>IF(ABS('Rentas del trabajo'!Y342/'Rentas del trabajo'!Y330*100-100)&gt;100,"-",'Rentas del trabajo'!Y342/'Rentas del trabajo'!Y330*100-100)</f>
        <v>2.3742238122069779</v>
      </c>
      <c r="Z342" s="122">
        <f>IF(ABS('Rentas del trabajo'!Z342/'Rentas del trabajo'!Z330*100-100)&gt;100,"-",'Rentas del trabajo'!Z342/'Rentas del trabajo'!Z330*100-100)</f>
        <v>9.6066445372971145</v>
      </c>
      <c r="AA342" s="122">
        <f>IF(ABS('Rentas del trabajo'!AA342/'Rentas del trabajo'!AA330*100-100)&gt;100,"-",'Rentas del trabajo'!AA342/'Rentas del trabajo'!AA330*100-100)</f>
        <v>10.827931053911399</v>
      </c>
      <c r="AB342" s="122">
        <f>IF(ABS('Rentas del trabajo'!AB342/'Rentas del trabajo'!AB330*100-100)&gt;100,"-",'Rentas del trabajo'!AB342/'Rentas del trabajo'!AB330*100-100)</f>
        <v>4.0500931555433937</v>
      </c>
      <c r="AC342" s="122">
        <f>IF(ABS('Rentas del trabajo'!AC342/'Rentas del trabajo'!AC330*100-100)&gt;100,"-",'Rentas del trabajo'!AC342/'Rentas del trabajo'!AC330*100-100)</f>
        <v>-21.245694148652262</v>
      </c>
      <c r="AD342" s="122"/>
      <c r="AE342" s="122">
        <f>IF(ABS('Rentas del trabajo'!AE342/'Rentas del trabajo'!AE330*100-100)&gt;100,"-",'Rentas del trabajo'!AE342/'Rentas del trabajo'!AE330*100-100)</f>
        <v>12.380396860635585</v>
      </c>
      <c r="AF342" s="122">
        <f>IF(ABS('Rentas del trabajo'!AF342/'Rentas del trabajo'!AF330*100-100)&gt;100,"-",'Rentas del trabajo'!AF342/'Rentas del trabajo'!AF330*100-100)</f>
        <v>12.489182379634627</v>
      </c>
      <c r="AG342" s="122">
        <f>IF(ABS('Rentas del trabajo'!AG342/'Rentas del trabajo'!AG330*100-100)&gt;100,"-",'Rentas del trabajo'!AG342/'Rentas del trabajo'!AG330*100-100)</f>
        <v>14.622179812395103</v>
      </c>
      <c r="AH342" s="122">
        <f>IF(ABS('Rentas del trabajo'!AH342/'Rentas del trabajo'!AH330*100-100)&gt;100,"-",'Rentas del trabajo'!AH342/'Rentas del trabajo'!AH330*100-100)</f>
        <v>13.853558626841433</v>
      </c>
      <c r="AI342" s="122">
        <f>IF(ABS('Rentas del trabajo'!AI342/'Rentas del trabajo'!AI330*100-100)&gt;100,"-",'Rentas del trabajo'!AI342/'Rentas del trabajo'!AI330*100-100)</f>
        <v>15.100945332472833</v>
      </c>
      <c r="AJ342" s="122">
        <f>IF(ABS('Rentas del trabajo'!AJ342/'Rentas del trabajo'!AJ330*100-100)&gt;100,"-",'Rentas del trabajo'!AJ342/'Rentas del trabajo'!AJ330*100-100)</f>
        <v>4.7986939784183846</v>
      </c>
      <c r="AK342" s="122">
        <f>IF(ABS('Rentas del trabajo'!AK342/'Rentas del trabajo'!AK330*100-100)&gt;100,"-",'Rentas del trabajo'!AK342/'Rentas del trabajo'!AK330*100-100)</f>
        <v>6.5336107138213464</v>
      </c>
      <c r="AL342" s="122">
        <f>IF(ABS('Rentas del trabajo'!AL342/'Rentas del trabajo'!AL330*100-100)&gt;100,"-",'Rentas del trabajo'!AL342/'Rentas del trabajo'!AL330*100-100)</f>
        <v>3.6868851598584484</v>
      </c>
      <c r="AM342" s="122">
        <f>IF(ABS('Rentas del trabajo'!AM342/'Rentas del trabajo'!AM330*100-100)&gt;100,"-",'Rentas del trabajo'!AM342/'Rentas del trabajo'!AM330*100-100)</f>
        <v>7.2681611326479185</v>
      </c>
      <c r="AN342" s="122">
        <f>IF(ABS('Rentas del trabajo'!AN342/'Rentas del trabajo'!AN330*100-100)&gt;100,"-",'Rentas del trabajo'!AN342/'Rentas del trabajo'!AN330*100-100)</f>
        <v>15.416586517159914</v>
      </c>
      <c r="AO342" s="122">
        <f>IF(ABS('Rentas del trabajo'!AO342/'Rentas del trabajo'!AO330*100-100)&gt;100,"-",'Rentas del trabajo'!AO342/'Rentas del trabajo'!AO330*100-100)</f>
        <v>17.230241756616877</v>
      </c>
      <c r="AP342" s="122">
        <f>IF(ABS('Rentas del trabajo'!AP342/'Rentas del trabajo'!AP330*100-100)&gt;100,"-",'Rentas del trabajo'!AP342/'Rentas del trabajo'!AP330*100-100)</f>
        <v>7.8990586524338937</v>
      </c>
      <c r="AQ342" s="122">
        <f>IF(ABS('Rentas del trabajo'!AQ342/'Rentas del trabajo'!AQ330*100-100)&gt;100,"-",'Rentas del trabajo'!AQ342/'Rentas del trabajo'!AQ330*100-100)</f>
        <v>-41.37931034482758</v>
      </c>
      <c r="AR342" s="122"/>
      <c r="AS342" s="122">
        <f>IF(ABS('Rentas del trabajo'!AS342/'Rentas del trabajo'!AS330*100-100)&gt;100,"-",'Rentas del trabajo'!AS342/'Rentas del trabajo'!AS330*100-100)</f>
        <v>12.380396860635585</v>
      </c>
      <c r="AT342" s="122">
        <f>IF(ABS('Rentas del trabajo'!AT342/'Rentas del trabajo'!AT330*100-100)&gt;100,"-",'Rentas del trabajo'!AT342/'Rentas del trabajo'!AT330*100-100)</f>
        <v>9.0955461121329648</v>
      </c>
      <c r="AU342" s="122">
        <f>IF(ABS('Rentas del trabajo'!AU342/'Rentas del trabajo'!AU330*100-100)&gt;100,"-",'Rentas del trabajo'!AU342/'Rentas del trabajo'!AU330*100-100)</f>
        <v>9.9702008076230015</v>
      </c>
      <c r="AV342" s="122">
        <f>IF(ABS('Rentas del trabajo'!AV342/'Rentas del trabajo'!AV330*100-100)&gt;100,"-",'Rentas del trabajo'!AV342/'Rentas del trabajo'!AV330*100-100)</f>
        <v>5.6327785660362366</v>
      </c>
      <c r="AW342" s="122">
        <f>IF(ABS('Rentas del trabajo'!AW342/'Rentas del trabajo'!AW330*100-100)&gt;100,"-",'Rentas del trabajo'!AW342/'Rentas del trabajo'!AW330*100-100)</f>
        <v>12.993804524888404</v>
      </c>
      <c r="AX342" s="122">
        <f>+'Rentas del trabajo'!AX342/'Rentas del trabajo'!AX330*100-100</f>
        <v>13.981133623400083</v>
      </c>
      <c r="AY342" s="123"/>
      <c r="AZ342" s="122">
        <f>+'Rentas del trabajo'!AZ342/'Rentas del trabajo'!AZ330*100-100</f>
        <v>11.096806666751348</v>
      </c>
      <c r="BA342" s="122">
        <f>+'Rentas del trabajo'!BA342/'Rentas del trabajo'!BA330*100-100</f>
        <v>10.878017917777342</v>
      </c>
      <c r="BB342" s="122">
        <f>+'Rentas del trabajo'!BB342/'Rentas del trabajo'!BB330*100-100</f>
        <v>11.257172490467781</v>
      </c>
      <c r="BC342" s="122"/>
      <c r="BD342" s="123"/>
      <c r="BE342" s="122">
        <f>IF(ABS('Rentas del trabajo'!BE342/'Rentas del trabajo'!BE330*100-100)&gt;100,"-",'Rentas del trabajo'!BE342/'Rentas del trabajo'!BE330*100-100)</f>
        <v>11.536018427661105</v>
      </c>
      <c r="BF342" s="122">
        <f>IF(ABS('Rentas del trabajo'!BF342/'Rentas del trabajo'!BF330*100-100)&gt;100,"-",'Rentas del trabajo'!BF342/'Rentas del trabajo'!BF330*100-100)</f>
        <v>11.099576419425446</v>
      </c>
      <c r="BG342" s="122">
        <f>IF(ABS('Rentas del trabajo'!BG342/'Rentas del trabajo'!BG330*100-100)&gt;100,"-",'Rentas del trabajo'!BG342/'Rentas del trabajo'!BG330*100-100)</f>
        <v>10.798450075611626</v>
      </c>
      <c r="BH342" s="122">
        <f>IF(ABS('Rentas del trabajo'!BH342/'Rentas del trabajo'!BH330*100-100)&gt;100,"-",'Rentas del trabajo'!BH342/'Rentas del trabajo'!BH330*100-100)</f>
        <v>11.000975982759371</v>
      </c>
      <c r="BI342" s="122"/>
      <c r="BJ342" s="122">
        <f>IF(ABS('Rentas del trabajo'!BJ342/'Rentas del trabajo'!BJ330*100-100)&gt;100,"-",'Rentas del trabajo'!BJ342/'Rentas del trabajo'!BJ330*100-100)</f>
        <v>53.752603082052389</v>
      </c>
      <c r="BK342" s="181"/>
      <c r="BL342" s="123"/>
    </row>
    <row r="343" spans="2:64" ht="12" customHeight="1">
      <c r="B343" s="67" t="s">
        <v>787</v>
      </c>
      <c r="C343" s="122">
        <f>IF(ABS('Rentas del trabajo'!C343/'Rentas del trabajo'!C331*100-100)&gt;100,"-",'Rentas del trabajo'!C343/'Rentas del trabajo'!C331*100-100)</f>
        <v>5.7881310614845489</v>
      </c>
      <c r="D343" s="122">
        <f>IF(ABS('Rentas del trabajo'!D343/'Rentas del trabajo'!D331*100-100)&gt;100,"-",'Rentas del trabajo'!D343/'Rentas del trabajo'!D331*100-100)</f>
        <v>8.1273867212623685</v>
      </c>
      <c r="E343" s="122">
        <f>IF(ABS('Rentas del trabajo'!E343/'Rentas del trabajo'!E331*100-100)&gt;100,"-",'Rentas del trabajo'!E343/'Rentas del trabajo'!E331*100-100)</f>
        <v>10.643644403250164</v>
      </c>
      <c r="F343" s="122">
        <f>IF(ABS('Rentas del trabajo'!F343/'Rentas del trabajo'!F331*100-100)&gt;100,"-",'Rentas del trabajo'!F343/'Rentas del trabajo'!F331*100-100)</f>
        <v>10.643644403250164</v>
      </c>
      <c r="G343" s="122"/>
      <c r="H343" s="122">
        <f>IF(ABS('Rentas del trabajo'!H343/'Rentas del trabajo'!H331*100-100)&gt;100,"-",'Rentas del trabajo'!H343/'Rentas del trabajo'!H331*100-100)</f>
        <v>3.8753223976746369</v>
      </c>
      <c r="I343" s="122">
        <f>IF(ABS('Rentas del trabajo'!I343/'Rentas del trabajo'!I331*100-100)&gt;100,"-",'Rentas del trabajo'!I343/'Rentas del trabajo'!I331*100-100)</f>
        <v>5.945153862256646</v>
      </c>
      <c r="J343" s="122">
        <f>IF(ABS('Rentas del trabajo'!J343/'Rentas del trabajo'!J331*100-100)&gt;100,"-",'Rentas del trabajo'!J343/'Rentas del trabajo'!J331*100-100)</f>
        <v>3.3662759740678894</v>
      </c>
      <c r="K343" s="122">
        <f>IF(ABS('Rentas del trabajo'!K343/'Rentas del trabajo'!K331*100-100)&gt;100,"-",'Rentas del trabajo'!K343/'Rentas del trabajo'!K331*100-100)</f>
        <v>3.5209045797661247</v>
      </c>
      <c r="L343" s="122">
        <f>IF(ABS('Rentas del trabajo'!L343/'Rentas del trabajo'!L331*100-100)&gt;100,"-",'Rentas del trabajo'!L343/'Rentas del trabajo'!L331*100-100)</f>
        <v>5.7334223453051436</v>
      </c>
      <c r="M343" s="122">
        <f>IF(ABS('Rentas del trabajo'!M343/'Rentas del trabajo'!M331*100-100)&gt;100,"-",'Rentas del trabajo'!M343/'Rentas del trabajo'!M331*100-100)</f>
        <v>6.2300830920400472</v>
      </c>
      <c r="N343" s="122">
        <f>IF(ABS('Rentas del trabajo'!N343/'Rentas del trabajo'!N331*100-100)&gt;100,"-",'Rentas del trabajo'!N343/'Rentas del trabajo'!N331*100-100)</f>
        <v>-4.2062183351988551</v>
      </c>
      <c r="O343" s="122">
        <f>IF(ABS('Rentas del trabajo'!O343/'Rentas del trabajo'!O331*100-100)&gt;100,"-",'Rentas del trabajo'!O343/'Rentas del trabajo'!O331*100-100)</f>
        <v>-25.559713116105883</v>
      </c>
      <c r="P343" s="122"/>
      <c r="Q343" s="122">
        <f>IF(ABS('Rentas del trabajo'!Q343/'Rentas del trabajo'!Q331*100-100)&gt;100,"-",'Rentas del trabajo'!Q343/'Rentas del trabajo'!Q331*100-100)</f>
        <v>4.5285730351974252</v>
      </c>
      <c r="R343" s="122">
        <f>IF(ABS('Rentas del trabajo'!R343/'Rentas del trabajo'!R331*100-100)&gt;100,"-",'Rentas del trabajo'!R343/'Rentas del trabajo'!R331*100-100)</f>
        <v>1.2480855782755214</v>
      </c>
      <c r="S343" s="122">
        <f>IF(ABS('Rentas del trabajo'!S343/'Rentas del trabajo'!S331*100-100)&gt;100,"-",'Rentas del trabajo'!S343/'Rentas del trabajo'!S331*100-100)</f>
        <v>1.2866894774459041</v>
      </c>
      <c r="T343" s="122">
        <f>IF(ABS('Rentas del trabajo'!T343/'Rentas del trabajo'!T331*100-100)&gt;100,"-",'Rentas del trabajo'!T343/'Rentas del trabajo'!T331*100-100)</f>
        <v>1.2866894774459041</v>
      </c>
      <c r="U343" s="122"/>
      <c r="V343" s="122">
        <f>IF(ABS('Rentas del trabajo'!V343/'Rentas del trabajo'!V331*100-100)&gt;100,"-",'Rentas del trabajo'!V343/'Rentas del trabajo'!V331*100-100)</f>
        <v>1.5343826791717134</v>
      </c>
      <c r="W343" s="122">
        <f>IF(ABS('Rentas del trabajo'!W343/'Rentas del trabajo'!W331*100-100)&gt;100,"-",'Rentas del trabajo'!W343/'Rentas del trabajo'!W331*100-100)</f>
        <v>0.8209139225637756</v>
      </c>
      <c r="X343" s="122">
        <f>IF(ABS('Rentas del trabajo'!X343/'Rentas del trabajo'!X331*100-100)&gt;100,"-",'Rentas del trabajo'!X343/'Rentas del trabajo'!X331*100-100)</f>
        <v>1.6321513828448531</v>
      </c>
      <c r="Y343" s="122">
        <f>IF(ABS('Rentas del trabajo'!Y343/'Rentas del trabajo'!Y331*100-100)&gt;100,"-",'Rentas del trabajo'!Y343/'Rentas del trabajo'!Y331*100-100)</f>
        <v>2.30565924115092</v>
      </c>
      <c r="Z343" s="122">
        <f>IF(ABS('Rentas del trabajo'!Z343/'Rentas del trabajo'!Z331*100-100)&gt;100,"-",'Rentas del trabajo'!Z343/'Rentas del trabajo'!Z331*100-100)</f>
        <v>9.305380816335699</v>
      </c>
      <c r="AA343" s="122">
        <f>IF(ABS('Rentas del trabajo'!AA343/'Rentas del trabajo'!AA331*100-100)&gt;100,"-",'Rentas del trabajo'!AA343/'Rentas del trabajo'!AA331*100-100)</f>
        <v>10.505673100736402</v>
      </c>
      <c r="AB343" s="122">
        <f>IF(ABS('Rentas del trabajo'!AB343/'Rentas del trabajo'!AB331*100-100)&gt;100,"-",'Rentas del trabajo'!AB343/'Rentas del trabajo'!AB331*100-100)</f>
        <v>12.90113255884377</v>
      </c>
      <c r="AC343" s="122">
        <f>IF(ABS('Rentas del trabajo'!AC343/'Rentas del trabajo'!AC331*100-100)&gt;100,"-",'Rentas del trabajo'!AC343/'Rentas del trabajo'!AC331*100-100)</f>
        <v>-22.283549116996326</v>
      </c>
      <c r="AD343" s="122"/>
      <c r="AE343" s="122">
        <f>IF(ABS('Rentas del trabajo'!AE343/'Rentas del trabajo'!AE331*100-100)&gt;100,"-",'Rentas del trabajo'!AE343/'Rentas del trabajo'!AE331*100-100)</f>
        <v>10.578823839174234</v>
      </c>
      <c r="AF343" s="122">
        <f>IF(ABS('Rentas del trabajo'!AF343/'Rentas del trabajo'!AF331*100-100)&gt;100,"-",'Rentas del trabajo'!AF343/'Rentas del trabajo'!AF331*100-100)</f>
        <v>9.4769090410966186</v>
      </c>
      <c r="AG343" s="122">
        <f>IF(ABS('Rentas del trabajo'!AG343/'Rentas del trabajo'!AG331*100-100)&gt;100,"-",'Rentas del trabajo'!AG343/'Rentas del trabajo'!AG331*100-100)</f>
        <v>12.067284533249435</v>
      </c>
      <c r="AH343" s="122">
        <f>IF(ABS('Rentas del trabajo'!AH343/'Rentas del trabajo'!AH331*100-100)&gt;100,"-",'Rentas del trabajo'!AH343/'Rentas del trabajo'!AH331*100-100)</f>
        <v>12.067284533249435</v>
      </c>
      <c r="AI343" s="122"/>
      <c r="AJ343" s="122">
        <f>IF(ABS('Rentas del trabajo'!AJ343/'Rentas del trabajo'!AJ331*100-100)&gt;100,"-",'Rentas del trabajo'!AJ343/'Rentas del trabajo'!AJ331*100-100)</f>
        <v>5.4691673524783084</v>
      </c>
      <c r="AK343" s="122">
        <f>IF(ABS('Rentas del trabajo'!AK343/'Rentas del trabajo'!AK331*100-100)&gt;100,"-",'Rentas del trabajo'!AK343/'Rentas del trabajo'!AK331*100-100)</f>
        <v>6.8148723805935276</v>
      </c>
      <c r="AL343" s="122">
        <f>IF(ABS('Rentas del trabajo'!AL343/'Rentas del trabajo'!AL331*100-100)&gt;100,"-",'Rentas del trabajo'!AL343/'Rentas del trabajo'!AL331*100-100)</f>
        <v>5.0533700767738452</v>
      </c>
      <c r="AM343" s="122">
        <f>IF(ABS('Rentas del trabajo'!AM343/'Rentas del trabajo'!AM331*100-100)&gt;100,"-",'Rentas del trabajo'!AM343/'Rentas del trabajo'!AM331*100-100)</f>
        <v>5.9077438827325466</v>
      </c>
      <c r="AN343" s="122">
        <f>IF(ABS('Rentas del trabajo'!AN343/'Rentas del trabajo'!AN331*100-100)&gt;100,"-",'Rentas del trabajo'!AN343/'Rentas del trabajo'!AN331*100-100)</f>
        <v>15.572319944680373</v>
      </c>
      <c r="AO343" s="122">
        <f>IF(ABS('Rentas del trabajo'!AO343/'Rentas del trabajo'!AO331*100-100)&gt;100,"-",'Rentas del trabajo'!AO343/'Rentas del trabajo'!AO331*100-100)</f>
        <v>17.390268356330424</v>
      </c>
      <c r="AP343" s="122">
        <f>IF(ABS('Rentas del trabajo'!AP343/'Rentas del trabajo'!AP331*100-100)&gt;100,"-",'Rentas del trabajo'!AP343/'Rentas del trabajo'!AP331*100-100)</f>
        <v>8.152264420506512</v>
      </c>
      <c r="AQ343" s="122">
        <f>IF(ABS('Rentas del trabajo'!AQ343/'Rentas del trabajo'!AQ331*100-100)&gt;100,"-",'Rentas del trabajo'!AQ343/'Rentas del trabajo'!AQ331*100-100)</f>
        <v>-42.147651006711406</v>
      </c>
      <c r="AR343" s="122"/>
      <c r="AS343" s="122">
        <f>IF(ABS('Rentas del trabajo'!AS343/'Rentas del trabajo'!AS331*100-100)&gt;100,"-",'Rentas del trabajo'!AS343/'Rentas del trabajo'!AS331*100-100)</f>
        <v>10.578823839174234</v>
      </c>
      <c r="AT343" s="122">
        <f>IF(ABS('Rentas del trabajo'!AT343/'Rentas del trabajo'!AT331*100-100)&gt;100,"-",'Rentas del trabajo'!AT343/'Rentas del trabajo'!AT331*100-100)</f>
        <v>9.8938677171069855</v>
      </c>
      <c r="AU343" s="122">
        <f>IF(ABS('Rentas del trabajo'!AU343/'Rentas del trabajo'!AU331*100-100)&gt;100,"-",'Rentas del trabajo'!AU343/'Rentas del trabajo'!AU331*100-100)</f>
        <v>10.787225738240267</v>
      </c>
      <c r="AV343" s="122">
        <f>IF(ABS('Rentas del trabajo'!AV343/'Rentas del trabajo'!AV331*100-100)&gt;100,"-",'Rentas del trabajo'!AV343/'Rentas del trabajo'!AV331*100-100)</f>
        <v>4.0017726278882293</v>
      </c>
      <c r="AW343" s="122">
        <f>IF(ABS('Rentas del trabajo'!AW343/'Rentas del trabajo'!AW331*100-100)&gt;100,"-",'Rentas del trabajo'!AW343/'Rentas del trabajo'!AW331*100-100)</f>
        <v>11.209780390926369</v>
      </c>
      <c r="AX343" s="122"/>
      <c r="AY343" s="123"/>
      <c r="AZ343" s="122">
        <f>+'Rentas del trabajo'!AZ343/'Rentas del trabajo'!AZ331*100-100</f>
        <v>12.262241967259797</v>
      </c>
      <c r="BA343" s="122">
        <f>+'Rentas del trabajo'!BA343/'Rentas del trabajo'!BA331*100-100</f>
        <v>10.056111448671089</v>
      </c>
      <c r="BB343" s="122">
        <f>+'Rentas del trabajo'!BB343/'Rentas del trabajo'!BB331*100-100</f>
        <v>10.967269017111775</v>
      </c>
      <c r="BC343" s="122">
        <f>+'Rentas del trabajo'!BC343/'Rentas del trabajo'!BC331*100-100</f>
        <v>14.132447349560024</v>
      </c>
      <c r="BD343" s="123"/>
      <c r="BE343" s="122">
        <f>IF(ABS('Rentas del trabajo'!BE343/'Rentas del trabajo'!BE331*100-100)&gt;100,"-",'Rentas del trabajo'!BE343/'Rentas del trabajo'!BE331*100-100)</f>
        <v>11.3629846398903</v>
      </c>
      <c r="BF343" s="122">
        <f>IF(ABS('Rentas del trabajo'!BF343/'Rentas del trabajo'!BF331*100-100)&gt;100,"-",'Rentas del trabajo'!BF343/'Rentas del trabajo'!BF331*100-100)</f>
        <v>11.889216826480052</v>
      </c>
      <c r="BG343" s="122">
        <f>IF(ABS('Rentas del trabajo'!BG343/'Rentas del trabajo'!BG331*100-100)&gt;100,"-",'Rentas del trabajo'!BG343/'Rentas del trabajo'!BG331*100-100)</f>
        <v>10.025109076310315</v>
      </c>
      <c r="BH343" s="122">
        <f>IF(ABS('Rentas del trabajo'!BH343/'Rentas del trabajo'!BH331*100-100)&gt;100,"-",'Rentas del trabajo'!BH343/'Rentas del trabajo'!BH331*100-100)</f>
        <v>10.446160683528817</v>
      </c>
      <c r="BI343" s="122">
        <f>+'Rentas del trabajo'!BI343/'Rentas del trabajo'!BI331*100-100</f>
        <v>13.571326156179978</v>
      </c>
      <c r="BJ343" s="122">
        <f>IF(ABS('Rentas del trabajo'!BJ343/'Rentas del trabajo'!BJ331*100-100)&gt;100,"-",'Rentas del trabajo'!BJ343/'Rentas del trabajo'!BJ331*100-100)</f>
        <v>-34.6842242212483</v>
      </c>
      <c r="BK343" s="181"/>
      <c r="BL343" s="123"/>
    </row>
    <row r="344" spans="2:64" ht="12" customHeight="1">
      <c r="B344" s="67" t="s">
        <v>788</v>
      </c>
      <c r="C344" s="122">
        <f>IF(ABS('Rentas del trabajo'!C344/'Rentas del trabajo'!C332*100-100)&gt;100,"-",'Rentas del trabajo'!C344/'Rentas del trabajo'!C332*100-100)</f>
        <v>7.6973447011066156</v>
      </c>
      <c r="D344" s="122">
        <f>IF(ABS('Rentas del trabajo'!D344/'Rentas del trabajo'!D332*100-100)&gt;100,"-",'Rentas del trabajo'!D344/'Rentas del trabajo'!D332*100-100)</f>
        <v>10.963793768552364</v>
      </c>
      <c r="E344" s="122">
        <f>IF(ABS('Rentas del trabajo'!E344/'Rentas del trabajo'!E332*100-100)&gt;100,"-",'Rentas del trabajo'!E344/'Rentas del trabajo'!E332*100-100)</f>
        <v>11.022590742560382</v>
      </c>
      <c r="F344" s="122">
        <f>IF(ABS('Rentas del trabajo'!F344/'Rentas del trabajo'!F332*100-100)&gt;100,"-",'Rentas del trabajo'!F344/'Rentas del trabajo'!F332*100-100)</f>
        <v>11.022590742560382</v>
      </c>
      <c r="G344" s="122"/>
      <c r="H344" s="122">
        <f>IF(ABS('Rentas del trabajo'!H344/'Rentas del trabajo'!H332*100-100)&gt;100,"-",'Rentas del trabajo'!H344/'Rentas del trabajo'!H332*100-100)</f>
        <v>10.867539825932965</v>
      </c>
      <c r="I344" s="122">
        <f>IF(ABS('Rentas del trabajo'!I344/'Rentas del trabajo'!I332*100-100)&gt;100,"-",'Rentas del trabajo'!I344/'Rentas del trabajo'!I332*100-100)</f>
        <v>23.956144784733084</v>
      </c>
      <c r="J344" s="122">
        <f>IF(ABS('Rentas del trabajo'!J344/'Rentas del trabajo'!J332*100-100)&gt;100,"-",'Rentas del trabajo'!J344/'Rentas del trabajo'!J332*100-100)</f>
        <v>7.0085954162040593</v>
      </c>
      <c r="K344" s="122">
        <f>IF(ABS('Rentas del trabajo'!K344/'Rentas del trabajo'!K332*100-100)&gt;100,"-",'Rentas del trabajo'!K344/'Rentas del trabajo'!K332*100-100)</f>
        <v>12.521934986592086</v>
      </c>
      <c r="L344" s="122">
        <f>IF(ABS('Rentas del trabajo'!L344/'Rentas del trabajo'!L332*100-100)&gt;100,"-",'Rentas del trabajo'!L344/'Rentas del trabajo'!L332*100-100)</f>
        <v>5.9437888885787373</v>
      </c>
      <c r="M344" s="122">
        <f>IF(ABS('Rentas del trabajo'!M344/'Rentas del trabajo'!M332*100-100)&gt;100,"-",'Rentas del trabajo'!M344/'Rentas del trabajo'!M332*100-100)</f>
        <v>6.2206018849046529</v>
      </c>
      <c r="N344" s="122">
        <f>IF(ABS('Rentas del trabajo'!N344/'Rentas del trabajo'!N332*100-100)&gt;100,"-",'Rentas del trabajo'!N344/'Rentas del trabajo'!N332*100-100)</f>
        <v>1.117036615606068</v>
      </c>
      <c r="O344" s="122">
        <f>IF(ABS('Rentas del trabajo'!O344/'Rentas del trabajo'!O332*100-100)&gt;100,"-",'Rentas del trabajo'!O344/'Rentas del trabajo'!O332*100-100)</f>
        <v>-21.270054132903653</v>
      </c>
      <c r="P344" s="122"/>
      <c r="Q344" s="122">
        <f>IF(ABS('Rentas del trabajo'!Q344/'Rentas del trabajo'!Q332*100-100)&gt;100,"-",'Rentas del trabajo'!Q344/'Rentas del trabajo'!Q332*100-100)</f>
        <v>6.193771539977007</v>
      </c>
      <c r="R344" s="122">
        <f>IF(ABS('Rentas del trabajo'!R344/'Rentas del trabajo'!R332*100-100)&gt;100,"-",'Rentas del trabajo'!R344/'Rentas del trabajo'!R332*100-100)</f>
        <v>2.4003225223898426</v>
      </c>
      <c r="S344" s="122">
        <f>IF(ABS('Rentas del trabajo'!S344/'Rentas del trabajo'!S332*100-100)&gt;100,"-",'Rentas del trabajo'!S344/'Rentas del trabajo'!S332*100-100)</f>
        <v>1.7755905385867976</v>
      </c>
      <c r="T344" s="122">
        <f>IF(ABS('Rentas del trabajo'!T344/'Rentas del trabajo'!T332*100-100)&gt;100,"-",'Rentas del trabajo'!T344/'Rentas del trabajo'!T332*100-100)</f>
        <v>1.7755905385867976</v>
      </c>
      <c r="U344" s="122"/>
      <c r="V344" s="122">
        <f>IF(ABS('Rentas del trabajo'!V344/'Rentas del trabajo'!V332*100-100)&gt;100,"-",'Rentas del trabajo'!V344/'Rentas del trabajo'!V332*100-100)</f>
        <v>3.3464713678116311</v>
      </c>
      <c r="W344" s="122">
        <f>IF(ABS('Rentas del trabajo'!W344/'Rentas del trabajo'!W332*100-100)&gt;100,"-",'Rentas del trabajo'!W344/'Rentas del trabajo'!W332*100-100)</f>
        <v>4.2494729133554898</v>
      </c>
      <c r="X344" s="122">
        <f>IF(ABS('Rentas del trabajo'!X344/'Rentas del trabajo'!X332*100-100)&gt;100,"-",'Rentas del trabajo'!X344/'Rentas del trabajo'!X332*100-100)</f>
        <v>3.5303231799315569</v>
      </c>
      <c r="Y344" s="122">
        <f>IF(ABS('Rentas del trabajo'!Y344/'Rentas del trabajo'!Y332*100-100)&gt;100,"-",'Rentas del trabajo'!Y344/'Rentas del trabajo'!Y332*100-100)</f>
        <v>3.2248402295302867</v>
      </c>
      <c r="Z344" s="122">
        <f>IF(ABS('Rentas del trabajo'!Z344/'Rentas del trabajo'!Z332*100-100)&gt;100,"-",'Rentas del trabajo'!Z344/'Rentas del trabajo'!Z332*100-100)</f>
        <v>10.01711189152492</v>
      </c>
      <c r="AA344" s="122">
        <f>IF(ABS('Rentas del trabajo'!AA344/'Rentas del trabajo'!AA332*100-100)&gt;100,"-",'Rentas del trabajo'!AA344/'Rentas del trabajo'!AA332*100-100)</f>
        <v>10.730059884019312</v>
      </c>
      <c r="AB344" s="122">
        <f>IF(ABS('Rentas del trabajo'!AB344/'Rentas del trabajo'!AB332*100-100)&gt;100,"-",'Rentas del trabajo'!AB344/'Rentas del trabajo'!AB332*100-100)</f>
        <v>10.703402782373402</v>
      </c>
      <c r="AC344" s="122">
        <f>IF(ABS('Rentas del trabajo'!AC344/'Rentas del trabajo'!AC332*100-100)&gt;100,"-",'Rentas del trabajo'!AC344/'Rentas del trabajo'!AC332*100-100)</f>
        <v>-30.946743581376566</v>
      </c>
      <c r="AD344" s="122"/>
      <c r="AE344" s="122">
        <f>IF(ABS('Rentas del trabajo'!AE344/'Rentas del trabajo'!AE332*100-100)&gt;100,"-",'Rentas del trabajo'!AE344/'Rentas del trabajo'!AE332*100-100)</f>
        <v>14.367872186514674</v>
      </c>
      <c r="AF344" s="122">
        <f>IF(ABS('Rentas del trabajo'!AF344/'Rentas del trabajo'!AF332*100-100)&gt;100,"-",'Rentas del trabajo'!AF344/'Rentas del trabajo'!AF332*100-100)</f>
        <v>13.627282702077153</v>
      </c>
      <c r="AG344" s="122">
        <f>IF(ABS('Rentas del trabajo'!AG344/'Rentas del trabajo'!AG332*100-100)&gt;100,"-",'Rentas del trabajo'!AG344/'Rentas del trabajo'!AG332*100-100)</f>
        <v>12.99389735947922</v>
      </c>
      <c r="AH344" s="122">
        <f>IF(ABS('Rentas del trabajo'!AH344/'Rentas del trabajo'!AH332*100-100)&gt;100,"-",'Rentas del trabajo'!AH344/'Rentas del trabajo'!AH332*100-100)</f>
        <v>12.99389735947922</v>
      </c>
      <c r="AI344" s="122"/>
      <c r="AJ344" s="122">
        <f>IF(ABS('Rentas del trabajo'!AJ344/'Rentas del trabajo'!AJ332*100-100)&gt;100,"-",'Rentas del trabajo'!AJ344/'Rentas del trabajo'!AJ332*100-100)</f>
        <v>14.57769030240496</v>
      </c>
      <c r="AK344" s="122">
        <f>IF(ABS('Rentas del trabajo'!AK344/'Rentas del trabajo'!AK332*100-100)&gt;100,"-",'Rentas del trabajo'!AK344/'Rentas del trabajo'!AK332*100-100)</f>
        <v>29.223627581800059</v>
      </c>
      <c r="AL344" s="122">
        <f>IF(ABS('Rentas del trabajo'!AL344/'Rentas del trabajo'!AL332*100-100)&gt;100,"-",'Rentas del trabajo'!AL344/'Rentas del trabajo'!AL332*100-100)</f>
        <v>10.786344664701474</v>
      </c>
      <c r="AM344" s="122">
        <f>IF(ABS('Rentas del trabajo'!AM344/'Rentas del trabajo'!AM332*100-100)&gt;100,"-",'Rentas del trabajo'!AM344/'Rentas del trabajo'!AM332*100-100)</f>
        <v>16.150587613085634</v>
      </c>
      <c r="AN344" s="122">
        <f>IF(ABS('Rentas del trabajo'!AN344/'Rentas del trabajo'!AN332*100-100)&gt;100,"-",'Rentas del trabajo'!AN344/'Rentas del trabajo'!AN332*100-100)</f>
        <v>16.556296763668612</v>
      </c>
      <c r="AO344" s="122">
        <f>IF(ABS('Rentas del trabajo'!AO344/'Rentas del trabajo'!AO332*100-100)&gt;100,"-",'Rentas del trabajo'!AO344/'Rentas del trabajo'!AO332*100-100)</f>
        <v>17.618136076320681</v>
      </c>
      <c r="AP344" s="122">
        <f>IF(ABS('Rentas del trabajo'!AP344/'Rentas del trabajo'!AP332*100-100)&gt;100,"-",'Rentas del trabajo'!AP344/'Rentas del trabajo'!AP332*100-100)</f>
        <v>11.940000326174356</v>
      </c>
      <c r="AQ344" s="122">
        <f>IF(ABS('Rentas del trabajo'!AQ344/'Rentas del trabajo'!AQ332*100-100)&gt;100,"-",'Rentas del trabajo'!AQ344/'Rentas del trabajo'!AQ332*100-100)</f>
        <v>-45.634408602150543</v>
      </c>
      <c r="AR344" s="122"/>
      <c r="AS344" s="122">
        <f>IF(ABS('Rentas del trabajo'!AS344/'Rentas del trabajo'!AS332*100-100)&gt;100,"-",'Rentas del trabajo'!AS344/'Rentas del trabajo'!AS332*100-100)</f>
        <v>14.367872186514674</v>
      </c>
      <c r="AT344" s="122">
        <f>IF(ABS('Rentas del trabajo'!AT344/'Rentas del trabajo'!AT332*100-100)&gt;100,"-",'Rentas del trabajo'!AT344/'Rentas del trabajo'!AT332*100-100)</f>
        <v>16.056361112151478</v>
      </c>
      <c r="AU344" s="122">
        <f>IF(ABS('Rentas del trabajo'!AU344/'Rentas del trabajo'!AU332*100-100)&gt;100,"-",'Rentas del trabajo'!AU344/'Rentas del trabajo'!AU332*100-100)</f>
        <v>16.29756839090031</v>
      </c>
      <c r="AV344" s="122">
        <f>IF(ABS('Rentas del trabajo'!AV344/'Rentas del trabajo'!AV332*100-100)&gt;100,"-",'Rentas del trabajo'!AV344/'Rentas del trabajo'!AV332*100-100)</f>
        <v>13.939668930125009</v>
      </c>
      <c r="AW344" s="122">
        <f>IF(ABS('Rentas del trabajo'!AW344/'Rentas del trabajo'!AW332*100-100)&gt;100,"-",'Rentas del trabajo'!AW344/'Rentas del trabajo'!AW332*100-100)</f>
        <v>12.380782318883547</v>
      </c>
      <c r="AX344" s="122"/>
      <c r="AY344" s="123"/>
      <c r="AZ344" s="122">
        <f>+'Rentas del trabajo'!AZ344/'Rentas del trabajo'!AZ332*100-100</f>
        <v>11.306131026137137</v>
      </c>
      <c r="BA344" s="122">
        <f>+'Rentas del trabajo'!BA344/'Rentas del trabajo'!BA332*100-100</f>
        <v>13.370847376911314</v>
      </c>
      <c r="BB344" s="122">
        <f>+'Rentas del trabajo'!BB344/'Rentas del trabajo'!BB332*100-100</f>
        <v>9.8058799389729074</v>
      </c>
      <c r="BC344" s="122"/>
      <c r="BD344" s="123"/>
      <c r="BE344" s="122">
        <f>IF(ABS('Rentas del trabajo'!BE344/'Rentas del trabajo'!BE332*100-100)&gt;100,"-",'Rentas del trabajo'!BE344/'Rentas del trabajo'!BE332*100-100)</f>
        <v>11.494003425678855</v>
      </c>
      <c r="BF344" s="122">
        <f>IF(ABS('Rentas del trabajo'!BF344/'Rentas del trabajo'!BF332*100-100)&gt;100,"-",'Rentas del trabajo'!BF344/'Rentas del trabajo'!BF332*100-100)</f>
        <v>11.031113306635177</v>
      </c>
      <c r="BG344" s="122">
        <f>IF(ABS('Rentas del trabajo'!BG344/'Rentas del trabajo'!BG332*100-100)&gt;100,"-",'Rentas del trabajo'!BG344/'Rentas del trabajo'!BG332*100-100)</f>
        <v>13.413475528749245</v>
      </c>
      <c r="BH344" s="122">
        <f>IF(ABS('Rentas del trabajo'!BH344/'Rentas del trabajo'!BH332*100-100)&gt;100,"-",'Rentas del trabajo'!BH344/'Rentas del trabajo'!BH332*100-100)</f>
        <v>9.3033640111749349</v>
      </c>
      <c r="BI344" s="122"/>
      <c r="BJ344" s="122">
        <f>IF(ABS('Rentas del trabajo'!BJ344/'Rentas del trabajo'!BJ332*100-100)&gt;100,"-",'Rentas del trabajo'!BJ344/'Rentas del trabajo'!BJ332*100-100)</f>
        <v>69.529028589157775</v>
      </c>
      <c r="BK344" s="181"/>
      <c r="BL344" s="123"/>
    </row>
    <row r="345" spans="2:64" ht="12" customHeight="1">
      <c r="B345" s="67" t="s">
        <v>798</v>
      </c>
      <c r="C345" s="122">
        <f>IF(ABS('Rentas del trabajo'!C345/'Rentas del trabajo'!C333*100-100)&gt;100,"-",'Rentas del trabajo'!C345/'Rentas del trabajo'!C333*100-100)</f>
        <v>6.918427389499854</v>
      </c>
      <c r="D345" s="122">
        <f>IF(ABS('Rentas del trabajo'!D345/'Rentas del trabajo'!D333*100-100)&gt;100,"-",'Rentas del trabajo'!D345/'Rentas del trabajo'!D333*100-100)</f>
        <v>7.7505485684528992</v>
      </c>
      <c r="E345" s="122">
        <f>IF(ABS('Rentas del trabajo'!E345/'Rentas del trabajo'!E333*100-100)&gt;100,"-",'Rentas del trabajo'!E345/'Rentas del trabajo'!E333*100-100)</f>
        <v>7.8494681810595353</v>
      </c>
      <c r="F345" s="122">
        <f>IF(ABS('Rentas del trabajo'!F345/'Rentas del trabajo'!F333*100-100)&gt;100,"-",'Rentas del trabajo'!F345/'Rentas del trabajo'!F333*100-100)</f>
        <v>9.3481647893265603</v>
      </c>
      <c r="G345" s="122">
        <f>IF(ABS('Rentas del trabajo'!G345/'Rentas del trabajo'!G333*100-100)&gt;100,"-",'Rentas del trabajo'!G345/'Rentas del trabajo'!G333*100-100)</f>
        <v>7.0626652678078301</v>
      </c>
      <c r="H345" s="122">
        <f>IF(ABS('Rentas del trabajo'!H345/'Rentas del trabajo'!H333*100-100)&gt;100,"-",'Rentas del trabajo'!H345/'Rentas del trabajo'!H333*100-100)</f>
        <v>7.3613374670569414</v>
      </c>
      <c r="I345" s="122">
        <f>IF(ABS('Rentas del trabajo'!I345/'Rentas del trabajo'!I333*100-100)&gt;100,"-",'Rentas del trabajo'!I345/'Rentas del trabajo'!I333*100-100)</f>
        <v>5.0957741032294308</v>
      </c>
      <c r="J345" s="122">
        <f>IF(ABS('Rentas del trabajo'!J345/'Rentas del trabajo'!J333*100-100)&gt;100,"-",'Rentas del trabajo'!J345/'Rentas del trabajo'!J333*100-100)</f>
        <v>7.7506655360585199</v>
      </c>
      <c r="K345" s="122">
        <f>IF(ABS('Rentas del trabajo'!K345/'Rentas del trabajo'!K333*100-100)&gt;100,"-",'Rentas del trabajo'!K345/'Rentas del trabajo'!K333*100-100)</f>
        <v>8.3838444356781281</v>
      </c>
      <c r="L345" s="122">
        <f>IF(ABS('Rentas del trabajo'!L345/'Rentas del trabajo'!L333*100-100)&gt;100,"-",'Rentas del trabajo'!L345/'Rentas del trabajo'!L333*100-100)</f>
        <v>5.6792212389832599</v>
      </c>
      <c r="M345" s="122">
        <f>IF(ABS('Rentas del trabajo'!M345/'Rentas del trabajo'!M333*100-100)&gt;100,"-",'Rentas del trabajo'!M345/'Rentas del trabajo'!M333*100-100)</f>
        <v>6.1229091382296161</v>
      </c>
      <c r="N345" s="122">
        <f>IF(ABS('Rentas del trabajo'!N345/'Rentas del trabajo'!N333*100-100)&gt;100,"-",'Rentas del trabajo'!N345/'Rentas del trabajo'!N333*100-100)</f>
        <v>4.4394354919013352</v>
      </c>
      <c r="O345" s="122">
        <f>IF(ABS('Rentas del trabajo'!O345/'Rentas del trabajo'!O333*100-100)&gt;100,"-",'Rentas del trabajo'!O345/'Rentas del trabajo'!O333*100-100)</f>
        <v>-16.092425738773102</v>
      </c>
      <c r="P345" s="122"/>
      <c r="Q345" s="122">
        <f>IF(ABS('Rentas del trabajo'!Q345/'Rentas del trabajo'!Q333*100-100)&gt;100,"-",'Rentas del trabajo'!Q345/'Rentas del trabajo'!Q333*100-100)</f>
        <v>4.3585014562305986</v>
      </c>
      <c r="R345" s="122">
        <f>IF(ABS('Rentas del trabajo'!R345/'Rentas del trabajo'!R333*100-100)&gt;100,"-",'Rentas del trabajo'!R345/'Rentas del trabajo'!R333*100-100)</f>
        <v>3.7297717275709203</v>
      </c>
      <c r="S345" s="122">
        <f>IF(ABS('Rentas del trabajo'!S345/'Rentas del trabajo'!S333*100-100)&gt;100,"-",'Rentas del trabajo'!S345/'Rentas del trabajo'!S333*100-100)</f>
        <v>3.4582838689334494</v>
      </c>
      <c r="T345" s="122">
        <f>IF(ABS('Rentas del trabajo'!T345/'Rentas del trabajo'!T333*100-100)&gt;100,"-",'Rentas del trabajo'!T345/'Rentas del trabajo'!T333*100-100)</f>
        <v>1.2040639844921088</v>
      </c>
      <c r="U345" s="122">
        <f>IF(ABS('Rentas del trabajo'!U345/'Rentas del trabajo'!U333*100-100)&gt;100,"-",'Rentas del trabajo'!U345/'Rentas del trabajo'!U333*100-100)</f>
        <v>4.9138933084322787</v>
      </c>
      <c r="V345" s="122">
        <f>IF(ABS('Rentas del trabajo'!V345/'Rentas del trabajo'!V333*100-100)&gt;100,"-",'Rentas del trabajo'!V345/'Rentas del trabajo'!V333*100-100)</f>
        <v>4.6393340314973273</v>
      </c>
      <c r="W345" s="122">
        <f>IF(ABS('Rentas del trabajo'!W345/'Rentas del trabajo'!W333*100-100)&gt;100,"-",'Rentas del trabajo'!W345/'Rentas del trabajo'!W333*100-100)</f>
        <v>7.3071367770532731</v>
      </c>
      <c r="X345" s="122">
        <f>IF(ABS('Rentas del trabajo'!X345/'Rentas del trabajo'!X333*100-100)&gt;100,"-",'Rentas del trabajo'!X345/'Rentas del trabajo'!X333*100-100)</f>
        <v>3.371830961744493</v>
      </c>
      <c r="Y345" s="122">
        <f>IF(ABS('Rentas del trabajo'!Y345/'Rentas del trabajo'!Y333*100-100)&gt;100,"-",'Rentas del trabajo'!Y345/'Rentas del trabajo'!Y333*100-100)</f>
        <v>6.468432998420127</v>
      </c>
      <c r="Z345" s="122">
        <f>IF(ABS('Rentas del trabajo'!Z345/'Rentas del trabajo'!Z333*100-100)&gt;100,"-",'Rentas del trabajo'!Z345/'Rentas del trabajo'!Z333*100-100)</f>
        <v>9.4737354261246196</v>
      </c>
      <c r="AA345" s="122">
        <f>IF(ABS('Rentas del trabajo'!AA345/'Rentas del trabajo'!AA333*100-100)&gt;100,"-",'Rentas del trabajo'!AA345/'Rentas del trabajo'!AA333*100-100)</f>
        <v>10.447536219372708</v>
      </c>
      <c r="AB345" s="122">
        <f>IF(ABS('Rentas del trabajo'!AB345/'Rentas del trabajo'!AB333*100-100)&gt;100,"-",'Rentas del trabajo'!AB345/'Rentas del trabajo'!AB333*100-100)</f>
        <v>1.4766642389922708</v>
      </c>
      <c r="AC345" s="122">
        <f>IF(ABS('Rentas del trabajo'!AC345/'Rentas del trabajo'!AC333*100-100)&gt;100,"-",'Rentas del trabajo'!AC345/'Rentas del trabajo'!AC333*100-100)</f>
        <v>-32.955295348047599</v>
      </c>
      <c r="AD345" s="122"/>
      <c r="AE345" s="122">
        <f>IF(ABS('Rentas del trabajo'!AE345/'Rentas del trabajo'!AE333*100-100)&gt;100,"-",'Rentas del trabajo'!AE345/'Rentas del trabajo'!AE333*100-100)</f>
        <v>11.578468604250077</v>
      </c>
      <c r="AF345" s="122">
        <f>IF(ABS('Rentas del trabajo'!AF345/'Rentas del trabajo'!AF333*100-100)&gt;100,"-",'Rentas del trabajo'!AF345/'Rentas del trabajo'!AF333*100-100)</f>
        <v>11.769398065261612</v>
      </c>
      <c r="AG345" s="122">
        <f>IF(ABS('Rentas del trabajo'!AG345/'Rentas del trabajo'!AG333*100-100)&gt;100,"-",'Rentas del trabajo'!AG345/'Rentas del trabajo'!AG333*100-100)</f>
        <v>11.579208941895658</v>
      </c>
      <c r="AH345" s="122">
        <f>IF(ABS('Rentas del trabajo'!AH345/'Rentas del trabajo'!AH333*100-100)&gt;100,"-",'Rentas del trabajo'!AH345/'Rentas del trabajo'!AH333*100-100)</f>
        <v>10.664786659257942</v>
      </c>
      <c r="AI345" s="122">
        <f>IF(ABS('Rentas del trabajo'!AI345/'Rentas del trabajo'!AI333*100-100)&gt;100,"-",'Rentas del trabajo'!AI345/'Rentas del trabajo'!AI333*100-100)</f>
        <v>12.323610412231886</v>
      </c>
      <c r="AJ345" s="122">
        <f>IF(ABS('Rentas del trabajo'!AJ345/'Rentas del trabajo'!AJ333*100-100)&gt;100,"-",'Rentas del trabajo'!AJ345/'Rentas del trabajo'!AJ333*100-100)</f>
        <v>12.342188532836772</v>
      </c>
      <c r="AK345" s="122">
        <f>IF(ABS('Rentas del trabajo'!AK345/'Rentas del trabajo'!AK333*100-100)&gt;100,"-",'Rentas del trabajo'!AK345/'Rentas del trabajo'!AK333*100-100)</f>
        <v>12.775266063855327</v>
      </c>
      <c r="AL345" s="122">
        <f>IF(ABS('Rentas del trabajo'!AL345/'Rentas del trabajo'!AL333*100-100)&gt;100,"-",'Rentas del trabajo'!AL345/'Rentas del trabajo'!AL333*100-100)</f>
        <v>11.383835838089084</v>
      </c>
      <c r="AM345" s="122">
        <f>IF(ABS('Rentas del trabajo'!AM345/'Rentas del trabajo'!AM333*100-100)&gt;100,"-",'Rentas del trabajo'!AM345/'Rentas del trabajo'!AM333*100-100)</f>
        <v>15.394580794111874</v>
      </c>
      <c r="AN345" s="122">
        <f>IF(ABS('Rentas del trabajo'!AN345/'Rentas del trabajo'!AN333*100-100)&gt;100,"-",'Rentas del trabajo'!AN345/'Rentas del trabajo'!AN333*100-100)</f>
        <v>15.690991059553426</v>
      </c>
      <c r="AO345" s="122">
        <f>IF(ABS('Rentas del trabajo'!AO345/'Rentas del trabajo'!AO333*100-100)&gt;100,"-",'Rentas del trabajo'!AO345/'Rentas del trabajo'!AO333*100-100)</f>
        <v>17.210138507498129</v>
      </c>
      <c r="AP345" s="122">
        <f>IF(ABS('Rentas del trabajo'!AP345/'Rentas del trabajo'!AP333*100-100)&gt;100,"-",'Rentas del trabajo'!AP345/'Rentas del trabajo'!AP333*100-100)</f>
        <v>5.9816552872156592</v>
      </c>
      <c r="AQ345" s="122">
        <f>IF(ABS('Rentas del trabajo'!AQ345/'Rentas del trabajo'!AQ333*100-100)&gt;100,"-",'Rentas del trabajo'!AQ345/'Rentas del trabajo'!AQ333*100-100)</f>
        <v>-43.744414655942798</v>
      </c>
      <c r="AR345" s="122"/>
      <c r="AS345" s="122">
        <f>IF(ABS('Rentas del trabajo'!AS345/'Rentas del trabajo'!AS333*100-100)&gt;100,"-",'Rentas del trabajo'!AS345/'Rentas del trabajo'!AS333*100-100)</f>
        <v>11.578468604250077</v>
      </c>
      <c r="AT345" s="122">
        <f>IF(ABS('Rentas del trabajo'!AT345/'Rentas del trabajo'!AT333*100-100)&gt;100,"-",'Rentas del trabajo'!AT345/'Rentas del trabajo'!AT333*100-100)</f>
        <v>13.690202470921193</v>
      </c>
      <c r="AU345" s="122">
        <f>IF(ABS('Rentas del trabajo'!AU345/'Rentas del trabajo'!AU333*100-100)&gt;100,"-",'Rentas del trabajo'!AU345/'Rentas del trabajo'!AU333*100-100)</f>
        <v>13.704399102826727</v>
      </c>
      <c r="AV345" s="122">
        <f>IF(ABS('Rentas del trabajo'!AV345/'Rentas del trabajo'!AV333*100-100)&gt;100,"-",'Rentas del trabajo'!AV345/'Rentas del trabajo'!AV333*100-100)</f>
        <v>13.638195475748944</v>
      </c>
      <c r="AW345" s="122">
        <f>IF(ABS('Rentas del trabajo'!AW345/'Rentas del trabajo'!AW333*100-100)&gt;100,"-",'Rentas del trabajo'!AW345/'Rentas del trabajo'!AW333*100-100)</f>
        <v>10.258187386814384</v>
      </c>
      <c r="AX345" s="122">
        <f>+'Rentas del trabajo'!AX345/'Rentas del trabajo'!AX333*100-100</f>
        <v>11.084903710040805</v>
      </c>
      <c r="AY345" s="123"/>
      <c r="AZ345" s="122">
        <f>+'Rentas del trabajo'!AZ345/'Rentas del trabajo'!AZ333*100-100</f>
        <v>13.178397863535722</v>
      </c>
      <c r="BA345" s="122">
        <f>+'Rentas del trabajo'!BA345/'Rentas del trabajo'!BA333*100-100</f>
        <v>14.458751118544484</v>
      </c>
      <c r="BB345" s="122">
        <f>+'Rentas del trabajo'!BB345/'Rentas del trabajo'!BB333*100-100</f>
        <v>11.821966707067105</v>
      </c>
      <c r="BC345" s="122"/>
      <c r="BD345" s="123"/>
      <c r="BE345" s="122">
        <f>IF(ABS('Rentas del trabajo'!BE345/'Rentas del trabajo'!BE333*100-100)&gt;100,"-",'Rentas del trabajo'!BE345/'Rentas del trabajo'!BE333*100-100)</f>
        <v>14.059824871975763</v>
      </c>
      <c r="BF345" s="122">
        <f>IF(ABS('Rentas del trabajo'!BF345/'Rentas del trabajo'!BF333*100-100)&gt;100,"-",'Rentas del trabajo'!BF345/'Rentas del trabajo'!BF333*100-100)</f>
        <v>13.407602910988388</v>
      </c>
      <c r="BG345" s="122">
        <f>IF(ABS('Rentas del trabajo'!BG345/'Rentas del trabajo'!BG333*100-100)&gt;100,"-",'Rentas del trabajo'!BG345/'Rentas del trabajo'!BG333*100-100)</f>
        <v>14.492269110286031</v>
      </c>
      <c r="BH345" s="122">
        <f>IF(ABS('Rentas del trabajo'!BH345/'Rentas del trabajo'!BH333*100-100)&gt;100,"-",'Rentas del trabajo'!BH345/'Rentas del trabajo'!BH333*100-100)</f>
        <v>12.13022397548464</v>
      </c>
      <c r="BI345" s="122"/>
      <c r="BJ345" s="122" t="str">
        <f>IF(ABS('Rentas del trabajo'!BJ345/'Rentas del trabajo'!BJ333*100-100)&gt;100,"-",'Rentas del trabajo'!BJ345/'Rentas del trabajo'!BJ333*100-100)</f>
        <v>-</v>
      </c>
      <c r="BK345" s="181"/>
      <c r="BL345" s="123"/>
    </row>
    <row r="346" spans="2:64" ht="12" customHeight="1">
      <c r="B346" s="67" t="s">
        <v>799</v>
      </c>
      <c r="C346" s="122">
        <f>IF(ABS('Rentas del trabajo'!C346/'Rentas del trabajo'!C334*100-100)&gt;100,"-",'Rentas del trabajo'!C346/'Rentas del trabajo'!C334*100-100)</f>
        <v>2.8810566802133053</v>
      </c>
      <c r="D346" s="122">
        <f>IF(ABS('Rentas del trabajo'!D346/'Rentas del trabajo'!D334*100-100)&gt;100,"-",'Rentas del trabajo'!D346/'Rentas del trabajo'!D334*100-100)</f>
        <v>9.3130446716371154</v>
      </c>
      <c r="E346" s="122">
        <f>IF(ABS('Rentas del trabajo'!E346/'Rentas del trabajo'!E334*100-100)&gt;100,"-",'Rentas del trabajo'!E346/'Rentas del trabajo'!E334*100-100)</f>
        <v>9.9935311952169315</v>
      </c>
      <c r="F346" s="122">
        <f>IF(ABS('Rentas del trabajo'!F346/'Rentas del trabajo'!F334*100-100)&gt;100,"-",'Rentas del trabajo'!F346/'Rentas del trabajo'!F334*100-100)</f>
        <v>9.9935311952169315</v>
      </c>
      <c r="G346" s="122"/>
      <c r="H346" s="122">
        <f>IF(ABS('Rentas del trabajo'!H346/'Rentas del trabajo'!H334*100-100)&gt;100,"-",'Rentas del trabajo'!H346/'Rentas del trabajo'!H334*100-100)</f>
        <v>8.0004548711751511</v>
      </c>
      <c r="I346" s="122">
        <f>IF(ABS('Rentas del trabajo'!I346/'Rentas del trabajo'!I334*100-100)&gt;100,"-",'Rentas del trabajo'!I346/'Rentas del trabajo'!I334*100-100)</f>
        <v>10.166178125185056</v>
      </c>
      <c r="J346" s="122">
        <f>IF(ABS('Rentas del trabajo'!J346/'Rentas del trabajo'!J334*100-100)&gt;100,"-",'Rentas del trabajo'!J346/'Rentas del trabajo'!J334*100-100)</f>
        <v>7.360735883444832</v>
      </c>
      <c r="K346" s="122">
        <f>IF(ABS('Rentas del trabajo'!K346/'Rentas del trabajo'!K334*100-100)&gt;100,"-",'Rentas del trabajo'!K346/'Rentas del trabajo'!K334*100-100)</f>
        <v>8.2696600573905812</v>
      </c>
      <c r="L346" s="122">
        <f>IF(ABS('Rentas del trabajo'!L346/'Rentas del trabajo'!L334*100-100)&gt;100,"-",'Rentas del trabajo'!L346/'Rentas del trabajo'!L334*100-100)</f>
        <v>-7.4108129097332949</v>
      </c>
      <c r="M346" s="122">
        <f>IF(ABS('Rentas del trabajo'!M346/'Rentas del trabajo'!M334*100-100)&gt;100,"-",'Rentas del trabajo'!M346/'Rentas del trabajo'!M334*100-100)</f>
        <v>-7.6983607242111276</v>
      </c>
      <c r="N346" s="122">
        <f>IF(ABS('Rentas del trabajo'!N346/'Rentas del trabajo'!N334*100-100)&gt;100,"-",'Rentas del trabajo'!N346/'Rentas del trabajo'!N334*100-100)</f>
        <v>3.8785736842130234</v>
      </c>
      <c r="O346" s="122">
        <f>IF(ABS('Rentas del trabajo'!O346/'Rentas del trabajo'!O334*100-100)&gt;100,"-",'Rentas del trabajo'!O346/'Rentas del trabajo'!O334*100-100)</f>
        <v>-2.2512605585965417</v>
      </c>
      <c r="P346" s="122"/>
      <c r="Q346" s="122">
        <f>IF(ABS('Rentas del trabajo'!Q346/'Rentas del trabajo'!Q334*100-100)&gt;100,"-",'Rentas del trabajo'!Q346/'Rentas del trabajo'!Q334*100-100)</f>
        <v>7.4929571375787418</v>
      </c>
      <c r="R346" s="122">
        <f>IF(ABS('Rentas del trabajo'!R346/'Rentas del trabajo'!R334*100-100)&gt;100,"-",'Rentas del trabajo'!R346/'Rentas del trabajo'!R334*100-100)</f>
        <v>3.2613026816972166</v>
      </c>
      <c r="S346" s="122">
        <f>IF(ABS('Rentas del trabajo'!S346/'Rentas del trabajo'!S334*100-100)&gt;100,"-",'Rentas del trabajo'!S346/'Rentas del trabajo'!S334*100-100)</f>
        <v>3.8378427888242186</v>
      </c>
      <c r="T346" s="122">
        <f>IF(ABS('Rentas del trabajo'!T346/'Rentas del trabajo'!T334*100-100)&gt;100,"-",'Rentas del trabajo'!T346/'Rentas del trabajo'!T334*100-100)</f>
        <v>3.8378427888242186</v>
      </c>
      <c r="U346" s="122"/>
      <c r="V346" s="122">
        <f>IF(ABS('Rentas del trabajo'!V346/'Rentas del trabajo'!V334*100-100)&gt;100,"-",'Rentas del trabajo'!V346/'Rentas del trabajo'!V334*100-100)</f>
        <v>2.2326120328147283</v>
      </c>
      <c r="W346" s="122">
        <f>IF(ABS('Rentas del trabajo'!W346/'Rentas del trabajo'!W334*100-100)&gt;100,"-",'Rentas del trabajo'!W346/'Rentas del trabajo'!W334*100-100)</f>
        <v>-0.30184303525913947</v>
      </c>
      <c r="X346" s="122">
        <f>IF(ABS('Rentas del trabajo'!X346/'Rentas del trabajo'!X334*100-100)&gt;100,"-",'Rentas del trabajo'!X346/'Rentas del trabajo'!X334*100-100)</f>
        <v>2.8607175156890179</v>
      </c>
      <c r="Y346" s="122">
        <f>IF(ABS('Rentas del trabajo'!Y346/'Rentas del trabajo'!Y334*100-100)&gt;100,"-",'Rentas del trabajo'!Y346/'Rentas del trabajo'!Y334*100-100)</f>
        <v>2.6456464548073768</v>
      </c>
      <c r="Z346" s="122">
        <f>IF(ABS('Rentas del trabajo'!Z346/'Rentas del trabajo'!Z334*100-100)&gt;100,"-",'Rentas del trabajo'!Z346/'Rentas del trabajo'!Z334*100-100)</f>
        <v>11.659199072507036</v>
      </c>
      <c r="AA346" s="122">
        <f>IF(ABS('Rentas del trabajo'!AA346/'Rentas del trabajo'!AA334*100-100)&gt;100,"-",'Rentas del trabajo'!AA346/'Rentas del trabajo'!AA334*100-100)</f>
        <v>12.172134480862894</v>
      </c>
      <c r="AB346" s="122">
        <f>IF(ABS('Rentas del trabajo'!AB346/'Rentas del trabajo'!AB334*100-100)&gt;100,"-",'Rentas del trabajo'!AB346/'Rentas del trabajo'!AB334*100-100)</f>
        <v>6.5325224889718214</v>
      </c>
      <c r="AC346" s="122">
        <f>IF(ABS('Rentas del trabajo'!AC346/'Rentas del trabajo'!AC334*100-100)&gt;100,"-",'Rentas del trabajo'!AC346/'Rentas del trabajo'!AC334*100-100)</f>
        <v>50.349243482120613</v>
      </c>
      <c r="AD346" s="122"/>
      <c r="AE346" s="122">
        <f>IF(ABS('Rentas del trabajo'!AE346/'Rentas del trabajo'!AE334*100-100)&gt;100,"-",'Rentas del trabajo'!AE346/'Rentas del trabajo'!AE334*100-100)</f>
        <v>10.589890159949761</v>
      </c>
      <c r="AF346" s="122">
        <f>IF(ABS('Rentas del trabajo'!AF346/'Rentas del trabajo'!AF334*100-100)&gt;100,"-",'Rentas del trabajo'!AF346/'Rentas del trabajo'!AF334*100-100)</f>
        <v>12.878073928958074</v>
      </c>
      <c r="AG346" s="122">
        <f>IF(ABS('Rentas del trabajo'!AG346/'Rentas del trabajo'!AG334*100-100)&gt;100,"-",'Rentas del trabajo'!AG346/'Rentas del trabajo'!AG334*100-100)</f>
        <v>14.214910000365705</v>
      </c>
      <c r="AH346" s="122">
        <f>IF(ABS('Rentas del trabajo'!AH346/'Rentas del trabajo'!AH334*100-100)&gt;100,"-",'Rentas del trabajo'!AH346/'Rentas del trabajo'!AH334*100-100)</f>
        <v>14.214910000365705</v>
      </c>
      <c r="AI346" s="122"/>
      <c r="AJ346" s="122">
        <f>IF(ABS('Rentas del trabajo'!AJ346/'Rentas del trabajo'!AJ334*100-100)&gt;100,"-",'Rentas del trabajo'!AJ346/'Rentas del trabajo'!AJ334*100-100)</f>
        <v>10.411686022123632</v>
      </c>
      <c r="AK346" s="122">
        <f>IF(ABS('Rentas del trabajo'!AK346/'Rentas del trabajo'!AK334*100-100)&gt;100,"-",'Rentas del trabajo'!AK346/'Rentas del trabajo'!AK334*100-100)</f>
        <v>9.8336491893030029</v>
      </c>
      <c r="AL346" s="122">
        <f>IF(ABS('Rentas del trabajo'!AL346/'Rentas del trabajo'!AL334*100-100)&gt;100,"-",'Rentas del trabajo'!AL346/'Rentas del trabajo'!AL334*100-100)</f>
        <v>10.432023259835162</v>
      </c>
      <c r="AM346" s="122">
        <f>IF(ABS('Rentas del trabajo'!AM346/'Rentas del trabajo'!AM334*100-100)&gt;100,"-",'Rentas del trabajo'!AM346/'Rentas del trabajo'!AM334*100-100)</f>
        <v>11.134092480330949</v>
      </c>
      <c r="AN346" s="122">
        <f>IF(ABS('Rentas del trabajo'!AN346/'Rentas del trabajo'!AN334*100-100)&gt;100,"-",'Rentas del trabajo'!AN346/'Rentas del trabajo'!AN334*100-100)</f>
        <v>3.3843447327368779</v>
      </c>
      <c r="AO346" s="122">
        <f>IF(ABS('Rentas del trabajo'!AO346/'Rentas del trabajo'!AO334*100-100)&gt;100,"-",'Rentas del trabajo'!AO346/'Rentas del trabajo'!AO334*100-100)</f>
        <v>3.5367189364788914</v>
      </c>
      <c r="AP346" s="122">
        <f>IF(ABS('Rentas del trabajo'!AP346/'Rentas del trabajo'!AP334*100-100)&gt;100,"-",'Rentas del trabajo'!AP346/'Rentas del trabajo'!AP334*100-100)</f>
        <v>10.664464871357438</v>
      </c>
      <c r="AQ346" s="122">
        <f>IF(ABS('Rentas del trabajo'!AQ346/'Rentas del trabajo'!AQ334*100-100)&gt;100,"-",'Rentas del trabajo'!AQ346/'Rentas del trabajo'!AQ334*100-100)</f>
        <v>46.964490263459311</v>
      </c>
      <c r="AR346" s="122"/>
      <c r="AS346" s="122">
        <f>IF(ABS('Rentas del trabajo'!AS346/'Rentas del trabajo'!AS334*100-100)&gt;100,"-",'Rentas del trabajo'!AS346/'Rentas del trabajo'!AS334*100-100)</f>
        <v>10.589890159949761</v>
      </c>
      <c r="AT346" s="122">
        <f>IF(ABS('Rentas del trabajo'!AT346/'Rentas del trabajo'!AT334*100-100)&gt;100,"-",'Rentas del trabajo'!AT346/'Rentas del trabajo'!AT334*100-100)</f>
        <v>7.2568624869521159</v>
      </c>
      <c r="AU346" s="122">
        <f>IF(ABS('Rentas del trabajo'!AU346/'Rentas del trabajo'!AU334*100-100)&gt;100,"-",'Rentas del trabajo'!AU346/'Rentas del trabajo'!AU334*100-100)</f>
        <v>6.7291101037150582</v>
      </c>
      <c r="AV346" s="122">
        <f>IF(ABS('Rentas del trabajo'!AV346/'Rentas del trabajo'!AV334*100-100)&gt;100,"-",'Rentas del trabajo'!AV346/'Rentas del trabajo'!AV334*100-100)</f>
        <v>11.398794871617298</v>
      </c>
      <c r="AW346" s="122">
        <f>IF(ABS('Rentas del trabajo'!AW346/'Rentas del trabajo'!AW334*100-100)&gt;100,"-",'Rentas del trabajo'!AW346/'Rentas del trabajo'!AW334*100-100)</f>
        <v>13.604528936328023</v>
      </c>
      <c r="AX346" s="122"/>
      <c r="AY346" s="123"/>
      <c r="AZ346" s="122">
        <f>+'Rentas del trabajo'!AZ346/'Rentas del trabajo'!AZ334*100-100</f>
        <v>10.982790754797549</v>
      </c>
      <c r="BA346" s="122">
        <f>+'Rentas del trabajo'!BA346/'Rentas del trabajo'!BA334*100-100</f>
        <v>12.6071444893213</v>
      </c>
      <c r="BB346" s="122">
        <f>+'Rentas del trabajo'!BB346/'Rentas del trabajo'!BB334*100-100</f>
        <v>9.6273046318328142</v>
      </c>
      <c r="BC346" s="122">
        <f>+'Rentas del trabajo'!BC346/'Rentas del trabajo'!BC334*100-100</f>
        <v>11.313045713311396</v>
      </c>
      <c r="BD346" s="123"/>
      <c r="BE346" s="122">
        <f>IF(ABS('Rentas del trabajo'!BE346/'Rentas del trabajo'!BE334*100-100)&gt;100,"-",'Rentas del trabajo'!BE346/'Rentas del trabajo'!BE334*100-100)</f>
        <v>10.941564178860389</v>
      </c>
      <c r="BF346" s="122">
        <f>IF(ABS('Rentas del trabajo'!BF346/'Rentas del trabajo'!BF334*100-100)&gt;100,"-",'Rentas del trabajo'!BF346/'Rentas del trabajo'!BF334*100-100)</f>
        <v>10.74118881093365</v>
      </c>
      <c r="BG346" s="122">
        <f>IF(ABS('Rentas del trabajo'!BG346/'Rentas del trabajo'!BG334*100-100)&gt;100,"-",'Rentas del trabajo'!BG346/'Rentas del trabajo'!BG334*100-100)</f>
        <v>12.622565923168636</v>
      </c>
      <c r="BH346" s="122">
        <f>IF(ABS('Rentas del trabajo'!BH346/'Rentas del trabajo'!BH334*100-100)&gt;100,"-",'Rentas del trabajo'!BH346/'Rentas del trabajo'!BH334*100-100)</f>
        <v>9.026029559452283</v>
      </c>
      <c r="BI346" s="122">
        <f>+'Rentas del trabajo'!BI346/'Rentas del trabajo'!BI334*100-100</f>
        <v>11.223708513391983</v>
      </c>
      <c r="BJ346" s="122">
        <f>IF(ABS('Rentas del trabajo'!BJ346/'Rentas del trabajo'!BJ334*100-100)&gt;100,"-",'Rentas del trabajo'!BJ346/'Rentas del trabajo'!BJ334*100-100)</f>
        <v>88.820494251841097</v>
      </c>
      <c r="BK346" s="181"/>
      <c r="BL346" s="123"/>
    </row>
    <row r="347" spans="2:64" ht="12" customHeight="1">
      <c r="B347" s="67" t="s">
        <v>800</v>
      </c>
      <c r="C347" s="122">
        <f>IF(ABS('Rentas del trabajo'!C347/'Rentas del trabajo'!C335*100-100)&gt;100,"-",'Rentas del trabajo'!C347/'Rentas del trabajo'!C335*100-100)</f>
        <v>9.7978009863313673</v>
      </c>
      <c r="D347" s="122">
        <f>IF(ABS('Rentas del trabajo'!D347/'Rentas del trabajo'!D335*100-100)&gt;100,"-",'Rentas del trabajo'!D347/'Rentas del trabajo'!D335*100-100)</f>
        <v>9.1265494178186799</v>
      </c>
      <c r="E347" s="122">
        <f>IF(ABS('Rentas del trabajo'!E347/'Rentas del trabajo'!E335*100-100)&gt;100,"-",'Rentas del trabajo'!E347/'Rentas del trabajo'!E335*100-100)</f>
        <v>11.115172859418323</v>
      </c>
      <c r="F347" s="122">
        <f>IF(ABS('Rentas del trabajo'!F347/'Rentas del trabajo'!F335*100-100)&gt;100,"-",'Rentas del trabajo'!F347/'Rentas del trabajo'!F335*100-100)</f>
        <v>11.115172859418323</v>
      </c>
      <c r="G347" s="122"/>
      <c r="H347" s="122">
        <f>IF(ABS('Rentas del trabajo'!H347/'Rentas del trabajo'!H335*100-100)&gt;100,"-",'Rentas del trabajo'!H347/'Rentas del trabajo'!H335*100-100)</f>
        <v>5.1307287993552393</v>
      </c>
      <c r="I347" s="122">
        <f>IF(ABS('Rentas del trabajo'!I347/'Rentas del trabajo'!I335*100-100)&gt;100,"-",'Rentas del trabajo'!I347/'Rentas del trabajo'!I335*100-100)</f>
        <v>6.2504258777949815</v>
      </c>
      <c r="J347" s="122">
        <f>IF(ABS('Rentas del trabajo'!J347/'Rentas del trabajo'!J335*100-100)&gt;100,"-",'Rentas del trabajo'!J347/'Rentas del trabajo'!J335*100-100)</f>
        <v>4.3746592657197141</v>
      </c>
      <c r="K347" s="122">
        <f>IF(ABS('Rentas del trabajo'!K347/'Rentas del trabajo'!K335*100-100)&gt;100,"-",'Rentas del trabajo'!K347/'Rentas del trabajo'!K335*100-100)</f>
        <v>7.3109946171454681</v>
      </c>
      <c r="L347" s="122">
        <f>IF(ABS('Rentas del trabajo'!L347/'Rentas del trabajo'!L335*100-100)&gt;100,"-",'Rentas del trabajo'!L347/'Rentas del trabajo'!L335*100-100)</f>
        <v>10.362201536809849</v>
      </c>
      <c r="M347" s="122">
        <f>IF(ABS('Rentas del trabajo'!M347/'Rentas del trabajo'!M335*100-100)&gt;100,"-",'Rentas del trabajo'!M347/'Rentas del trabajo'!M335*100-100)</f>
        <v>10.840193468856583</v>
      </c>
      <c r="N347" s="122">
        <f>IF(ABS('Rentas del trabajo'!N347/'Rentas del trabajo'!N335*100-100)&gt;100,"-",'Rentas del trabajo'!N347/'Rentas del trabajo'!N335*100-100)</f>
        <v>11.655018666519439</v>
      </c>
      <c r="O347" s="122">
        <f>IF(ABS('Rentas del trabajo'!O347/'Rentas del trabajo'!O335*100-100)&gt;100,"-",'Rentas del trabajo'!O347/'Rentas del trabajo'!O335*100-100)</f>
        <v>2.9490102185767171</v>
      </c>
      <c r="P347" s="122"/>
      <c r="Q347" s="122">
        <f>IF(ABS('Rentas del trabajo'!Q347/'Rentas del trabajo'!Q335*100-100)&gt;100,"-",'Rentas del trabajo'!Q347/'Rentas del trabajo'!Q335*100-100)</f>
        <v>2.556983423818167</v>
      </c>
      <c r="R347" s="122">
        <f>IF(ABS('Rentas del trabajo'!R347/'Rentas del trabajo'!R335*100-100)&gt;100,"-",'Rentas del trabajo'!R347/'Rentas del trabajo'!R335*100-100)</f>
        <v>1.746099127165607</v>
      </c>
      <c r="S347" s="122">
        <f>IF(ABS('Rentas del trabajo'!S347/'Rentas del trabajo'!S335*100-100)&gt;100,"-",'Rentas del trabajo'!S347/'Rentas del trabajo'!S335*100-100)</f>
        <v>1.335416651051375</v>
      </c>
      <c r="T347" s="122">
        <f>IF(ABS('Rentas del trabajo'!T347/'Rentas del trabajo'!T335*100-100)&gt;100,"-",'Rentas del trabajo'!T347/'Rentas del trabajo'!T335*100-100)</f>
        <v>1.335416651051375</v>
      </c>
      <c r="U347" s="122"/>
      <c r="V347" s="122">
        <f>IF(ABS('Rentas del trabajo'!V347/'Rentas del trabajo'!V335*100-100)&gt;100,"-",'Rentas del trabajo'!V347/'Rentas del trabajo'!V335*100-100)</f>
        <v>2.5044053523659358</v>
      </c>
      <c r="W347" s="122">
        <f>IF(ABS('Rentas del trabajo'!W347/'Rentas del trabajo'!W335*100-100)&gt;100,"-",'Rentas del trabajo'!W347/'Rentas del trabajo'!W335*100-100)</f>
        <v>-1.1279248181141668</v>
      </c>
      <c r="X347" s="122">
        <f>IF(ABS('Rentas del trabajo'!X347/'Rentas del trabajo'!X335*100-100)&gt;100,"-",'Rentas del trabajo'!X347/'Rentas del trabajo'!X335*100-100)</f>
        <v>3.5860327601580479</v>
      </c>
      <c r="Y347" s="122">
        <f>IF(ABS('Rentas del trabajo'!Y347/'Rentas del trabajo'!Y335*100-100)&gt;100,"-",'Rentas del trabajo'!Y347/'Rentas del trabajo'!Y335*100-100)</f>
        <v>2.4469609407814232</v>
      </c>
      <c r="Z347" s="122">
        <f>IF(ABS('Rentas del trabajo'!Z347/'Rentas del trabajo'!Z335*100-100)&gt;100,"-",'Rentas del trabajo'!Z347/'Rentas del trabajo'!Z335*100-100)</f>
        <v>6.9409231610654984</v>
      </c>
      <c r="AA347" s="122">
        <f>IF(ABS('Rentas del trabajo'!AA347/'Rentas del trabajo'!AA335*100-100)&gt;100,"-",'Rentas del trabajo'!AA347/'Rentas del trabajo'!AA335*100-100)</f>
        <v>7.3390387018620942</v>
      </c>
      <c r="AB347" s="122">
        <f>IF(ABS('Rentas del trabajo'!AB347/'Rentas del trabajo'!AB335*100-100)&gt;100,"-",'Rentas del trabajo'!AB347/'Rentas del trabajo'!AB335*100-100)</f>
        <v>4.6711468130351506</v>
      </c>
      <c r="AC347" s="122">
        <f>IF(ABS('Rentas del trabajo'!AC347/'Rentas del trabajo'!AC335*100-100)&gt;100,"-",'Rentas del trabajo'!AC347/'Rentas del trabajo'!AC335*100-100)</f>
        <v>-14.527455145307314</v>
      </c>
      <c r="AD347" s="122"/>
      <c r="AE347" s="122">
        <f>IF(ABS('Rentas del trabajo'!AE347/'Rentas del trabajo'!AE335*100-100)&gt;100,"-",'Rentas del trabajo'!AE347/'Rentas del trabajo'!AE335*100-100)</f>
        <v>12.605312557268689</v>
      </c>
      <c r="AF347" s="122">
        <f>IF(ABS('Rentas del trabajo'!AF347/'Rentas del trabajo'!AF335*100-100)&gt;100,"-",'Rentas del trabajo'!AF347/'Rentas del trabajo'!AF335*100-100)</f>
        <v>11.032007144709183</v>
      </c>
      <c r="AG347" s="122">
        <f>IF(ABS('Rentas del trabajo'!AG347/'Rentas del trabajo'!AG335*100-100)&gt;100,"-",'Rentas del trabajo'!AG347/'Rentas del trabajo'!AG335*100-100)</f>
        <v>12.599023379627511</v>
      </c>
      <c r="AH347" s="122">
        <f>IF(ABS('Rentas del trabajo'!AH347/'Rentas del trabajo'!AH335*100-100)&gt;100,"-",'Rentas del trabajo'!AH347/'Rentas del trabajo'!AH335*100-100)</f>
        <v>12.599023379627511</v>
      </c>
      <c r="AI347" s="122"/>
      <c r="AJ347" s="122">
        <f>IF(ABS('Rentas del trabajo'!AJ347/'Rentas del trabajo'!AJ335*100-100)&gt;100,"-",'Rentas del trabajo'!AJ347/'Rentas del trabajo'!AJ335*100-100)</f>
        <v>7.7636283983875956</v>
      </c>
      <c r="AK347" s="122">
        <f>IF(ABS('Rentas del trabajo'!AK347/'Rentas del trabajo'!AK335*100-100)&gt;100,"-",'Rentas del trabajo'!AK347/'Rentas del trabajo'!AK335*100-100)</f>
        <v>5.0520009549673119</v>
      </c>
      <c r="AL347" s="122">
        <f>IF(ABS('Rentas del trabajo'!AL347/'Rentas del trabajo'!AL335*100-100)&gt;100,"-",'Rentas del trabajo'!AL347/'Rentas del trabajo'!AL335*100-100)</f>
        <v>8.1175687402917731</v>
      </c>
      <c r="AM347" s="122">
        <f>IF(ABS('Rentas del trabajo'!AM347/'Rentas del trabajo'!AM335*100-100)&gt;100,"-",'Rentas del trabajo'!AM347/'Rentas del trabajo'!AM335*100-100)</f>
        <v>9.936852740591064</v>
      </c>
      <c r="AN347" s="122">
        <f>IF(ABS('Rentas del trabajo'!AN347/'Rentas del trabajo'!AN335*100-100)&gt;100,"-",'Rentas del trabajo'!AN347/'Rentas del trabajo'!AN335*100-100)</f>
        <v>18.022357144340035</v>
      </c>
      <c r="AO347" s="122">
        <f>IF(ABS('Rentas del trabajo'!AO347/'Rentas del trabajo'!AO335*100-100)&gt;100,"-",'Rentas del trabajo'!AO347/'Rentas del trabajo'!AO335*100-100)</f>
        <v>18.974798164754787</v>
      </c>
      <c r="AP347" s="122">
        <f>IF(ABS('Rentas del trabajo'!AP347/'Rentas del trabajo'!AP335*100-100)&gt;100,"-",'Rentas del trabajo'!AP347/'Rentas del trabajo'!AP335*100-100)</f>
        <v>16.870588512554363</v>
      </c>
      <c r="AQ347" s="122">
        <f>IF(ABS('Rentas del trabajo'!AQ347/'Rentas del trabajo'!AQ335*100-100)&gt;100,"-",'Rentas del trabajo'!AQ347/'Rentas del trabajo'!AQ335*100-100)</f>
        <v>-12.006861063464825</v>
      </c>
      <c r="AR347" s="122"/>
      <c r="AS347" s="122">
        <f>IF(ABS('Rentas del trabajo'!AS347/'Rentas del trabajo'!AS335*100-100)&gt;100,"-",'Rentas del trabajo'!AS347/'Rentas del trabajo'!AS335*100-100)</f>
        <v>12.605312557268689</v>
      </c>
      <c r="AT347" s="122">
        <f>IF(ABS('Rentas del trabajo'!AT347/'Rentas del trabajo'!AT335*100-100)&gt;100,"-",'Rentas del trabajo'!AT347/'Rentas del trabajo'!AT335*100-100)</f>
        <v>13.15788167929459</v>
      </c>
      <c r="AU347" s="122">
        <f>IF(ABS('Rentas del trabajo'!AU347/'Rentas del trabajo'!AU335*100-100)&gt;100,"-",'Rentas del trabajo'!AU347/'Rentas del trabajo'!AU335*100-100)</f>
        <v>12.746009670013962</v>
      </c>
      <c r="AV347" s="122">
        <f>IF(ABS('Rentas del trabajo'!AV347/'Rentas del trabajo'!AV335*100-100)&gt;100,"-",'Rentas del trabajo'!AV347/'Rentas del trabajo'!AV335*100-100)</f>
        <v>16.104063352290709</v>
      </c>
      <c r="AW347" s="122">
        <f>IF(ABS('Rentas del trabajo'!AW347/'Rentas del trabajo'!AW335*100-100)&gt;100,"-",'Rentas del trabajo'!AW347/'Rentas del trabajo'!AW335*100-100)</f>
        <v>12.192184319670702</v>
      </c>
      <c r="AX347" s="122"/>
      <c r="AY347" s="123"/>
      <c r="AZ347" s="122">
        <f>+'Rentas del trabajo'!AZ347/'Rentas del trabajo'!AZ335*100-100</f>
        <v>11.195148136502581</v>
      </c>
      <c r="BA347" s="122">
        <f>+'Rentas del trabajo'!BA347/'Rentas del trabajo'!BA335*100-100</f>
        <v>8.0865165097345511</v>
      </c>
      <c r="BB347" s="122">
        <f>+'Rentas del trabajo'!BB347/'Rentas del trabajo'!BB335*100-100</f>
        <v>13.467399760720227</v>
      </c>
      <c r="BC347" s="122"/>
      <c r="BD347" s="123"/>
      <c r="BE347" s="122">
        <f>IF(ABS('Rentas del trabajo'!BE347/'Rentas del trabajo'!BE335*100-100)&gt;100,"-",'Rentas del trabajo'!BE347/'Rentas del trabajo'!BE335*100-100)</f>
        <v>11.274909237742278</v>
      </c>
      <c r="BF347" s="122">
        <f>IF(ABS('Rentas del trabajo'!BF347/'Rentas del trabajo'!BF335*100-100)&gt;100,"-",'Rentas del trabajo'!BF347/'Rentas del trabajo'!BF335*100-100)</f>
        <v>10.948505034426063</v>
      </c>
      <c r="BG347" s="122">
        <f>IF(ABS('Rentas del trabajo'!BG347/'Rentas del trabajo'!BG335*100-100)&gt;100,"-",'Rentas del trabajo'!BG347/'Rentas del trabajo'!BG335*100-100)</f>
        <v>8.0939490231757674</v>
      </c>
      <c r="BH347" s="122">
        <f>IF(ABS('Rentas del trabajo'!BH347/'Rentas del trabajo'!BH335*100-100)&gt;100,"-",'Rentas del trabajo'!BH347/'Rentas del trabajo'!BH335*100-100)</f>
        <v>13.493443555246714</v>
      </c>
      <c r="BI347" s="122"/>
      <c r="BJ347" s="122">
        <f>IF(ABS('Rentas del trabajo'!BJ347/'Rentas del trabajo'!BJ335*100-100)&gt;100,"-",'Rentas del trabajo'!BJ347/'Rentas del trabajo'!BJ335*100-100)</f>
        <v>56.068667804435819</v>
      </c>
      <c r="BK347" s="181"/>
      <c r="BL347" s="123"/>
    </row>
    <row r="348" spans="2:64" ht="12" customHeight="1">
      <c r="B348" s="67" t="s">
        <v>836</v>
      </c>
      <c r="C348" s="122">
        <f>IF(ABS('Rentas del trabajo'!C348/'Rentas del trabajo'!C336*100-100)&gt;100,"-",'Rentas del trabajo'!C348/'Rentas del trabajo'!C336*100-100)</f>
        <v>7.6790368566704217</v>
      </c>
      <c r="D348" s="122">
        <f>IF(ABS('Rentas del trabajo'!D348/'Rentas del trabajo'!D336*100-100)&gt;100,"-",'Rentas del trabajo'!D348/'Rentas del trabajo'!D336*100-100)</f>
        <v>7.8454840589557335</v>
      </c>
      <c r="E348" s="122">
        <f>IF(ABS('Rentas del trabajo'!E348/'Rentas del trabajo'!E336*100-100)&gt;100,"-",'Rentas del trabajo'!E348/'Rentas del trabajo'!E336*100-100)</f>
        <v>8.027581617011819</v>
      </c>
      <c r="F348" s="122">
        <f>IF(ABS('Rentas del trabajo'!F348/'Rentas del trabajo'!F336*100-100)&gt;100,"-",'Rentas del trabajo'!F348/'Rentas del trabajo'!F336*100-100)</f>
        <v>11.328223328745551</v>
      </c>
      <c r="G348" s="122">
        <f>IF(ABS('Rentas del trabajo'!G348/'Rentas del trabajo'!G336*100-100)&gt;100,"-",'Rentas del trabajo'!G348/'Rentas del trabajo'!G336*100-100)</f>
        <v>6.2798135607871899</v>
      </c>
      <c r="H348" s="122">
        <f>IF(ABS('Rentas del trabajo'!H348/'Rentas del trabajo'!H336*100-100)&gt;100,"-",'Rentas del trabajo'!H348/'Rentas del trabajo'!H336*100-100)</f>
        <v>6.8548659299232781</v>
      </c>
      <c r="I348" s="122">
        <f>IF(ABS('Rentas del trabajo'!I348/'Rentas del trabajo'!I336*100-100)&gt;100,"-",'Rentas del trabajo'!I348/'Rentas del trabajo'!I336*100-100)</f>
        <v>7.6437615094419726</v>
      </c>
      <c r="J348" s="122">
        <f>IF(ABS('Rentas del trabajo'!J348/'Rentas del trabajo'!J336*100-100)&gt;100,"-",'Rentas del trabajo'!J348/'Rentas del trabajo'!J336*100-100)</f>
        <v>6.4026316197716397</v>
      </c>
      <c r="K348" s="122">
        <f>IF(ABS('Rentas del trabajo'!K348/'Rentas del trabajo'!K336*100-100)&gt;100,"-",'Rentas del trabajo'!K348/'Rentas del trabajo'!K336*100-100)</f>
        <v>7.4947998993497293</v>
      </c>
      <c r="L348" s="122">
        <f>IF(ABS('Rentas del trabajo'!L348/'Rentas del trabajo'!L336*100-100)&gt;100,"-",'Rentas del trabajo'!L348/'Rentas del trabajo'!L336*100-100)</f>
        <v>10.908410890208955</v>
      </c>
      <c r="M348" s="122">
        <f>IF(ABS('Rentas del trabajo'!M348/'Rentas del trabajo'!M336*100-100)&gt;100,"-",'Rentas del trabajo'!M348/'Rentas del trabajo'!M336*100-100)</f>
        <v>11.409988117044804</v>
      </c>
      <c r="N348" s="122">
        <f>IF(ABS('Rentas del trabajo'!N348/'Rentas del trabajo'!N336*100-100)&gt;100,"-",'Rentas del trabajo'!N348/'Rentas del trabajo'!N336*100-100)</f>
        <v>4.1365302919111286</v>
      </c>
      <c r="O348" s="122">
        <f>IF(ABS('Rentas del trabajo'!O348/'Rentas del trabajo'!O336*100-100)&gt;100,"-",'Rentas del trabajo'!O348/'Rentas del trabajo'!O336*100-100)</f>
        <v>1.2701611600015212</v>
      </c>
      <c r="P348" s="122"/>
      <c r="Q348" s="122">
        <f>IF(ABS('Rentas del trabajo'!Q348/'Rentas del trabajo'!Q336*100-100)&gt;100,"-",'Rentas del trabajo'!Q348/'Rentas del trabajo'!Q336*100-100)</f>
        <v>2.7780522075487255</v>
      </c>
      <c r="R348" s="122">
        <f>IF(ABS('Rentas del trabajo'!R348/'Rentas del trabajo'!R336*100-100)&gt;100,"-",'Rentas del trabajo'!R348/'Rentas del trabajo'!R336*100-100)</f>
        <v>2.3445437796520991</v>
      </c>
      <c r="S348" s="122">
        <f>IF(ABS('Rentas del trabajo'!S348/'Rentas del trabajo'!S336*100-100)&gt;100,"-",'Rentas del trabajo'!S348/'Rentas del trabajo'!S336*100-100)</f>
        <v>2.362451085400636</v>
      </c>
      <c r="T348" s="122">
        <f>IF(ABS('Rentas del trabajo'!T348/'Rentas del trabajo'!T336*100-100)&gt;100,"-",'Rentas del trabajo'!T348/'Rentas del trabajo'!T336*100-100)</f>
        <v>1.3804266925098148</v>
      </c>
      <c r="U348" s="122">
        <f>IF(ABS('Rentas del trabajo'!U348/'Rentas del trabajo'!U336*100-100)&gt;100,"-",'Rentas del trabajo'!U348/'Rentas del trabajo'!U336*100-100)</f>
        <v>2.1876945489316171</v>
      </c>
      <c r="V348" s="122">
        <f>IF(ABS('Rentas del trabajo'!V348/'Rentas del trabajo'!V336*100-100)&gt;100,"-",'Rentas del trabajo'!V348/'Rentas del trabajo'!V336*100-100)</f>
        <v>2.4339575711078254</v>
      </c>
      <c r="W348" s="122">
        <f>IF(ABS('Rentas del trabajo'!W348/'Rentas del trabajo'!W336*100-100)&gt;100,"-",'Rentas del trabajo'!W348/'Rentas del trabajo'!W336*100-100)</f>
        <v>-0.34117207762102453</v>
      </c>
      <c r="X348" s="122">
        <f>IF(ABS('Rentas del trabajo'!X348/'Rentas del trabajo'!X336*100-100)&gt;100,"-",'Rentas del trabajo'!X348/'Rentas del trabajo'!X336*100-100)</f>
        <v>3.2193763165054463</v>
      </c>
      <c r="Y348" s="122">
        <f>IF(ABS('Rentas del trabajo'!Y348/'Rentas del trabajo'!Y336*100-100)&gt;100,"-",'Rentas del trabajo'!Y348/'Rentas del trabajo'!Y336*100-100)</f>
        <v>2.454008236108038</v>
      </c>
      <c r="Z348" s="122">
        <f>IF(ABS('Rentas del trabajo'!Z348/'Rentas del trabajo'!Z336*100-100)&gt;100,"-",'Rentas del trabajo'!Z348/'Rentas del trabajo'!Z336*100-100)</f>
        <v>6.6085316622732364</v>
      </c>
      <c r="AA348" s="122">
        <f>IF(ABS('Rentas del trabajo'!AA348/'Rentas del trabajo'!AA336*100-100)&gt;100,"-",'Rentas del trabajo'!AA348/'Rentas del trabajo'!AA336*100-100)</f>
        <v>6.9897969319228253</v>
      </c>
      <c r="AB348" s="122">
        <f>IF(ABS('Rentas del trabajo'!AB348/'Rentas del trabajo'!AB336*100-100)&gt;100,"-",'Rentas del trabajo'!AB348/'Rentas del trabajo'!AB336*100-100)</f>
        <v>0.46965879658942811</v>
      </c>
      <c r="AC348" s="122">
        <f>IF(ABS('Rentas del trabajo'!AC348/'Rentas del trabajo'!AC336*100-100)&gt;100,"-",'Rentas del trabajo'!AC348/'Rentas del trabajo'!AC336*100-100)</f>
        <v>-18.053630510008858</v>
      </c>
      <c r="AD348" s="122"/>
      <c r="AE348" s="122">
        <f>IF(ABS('Rentas del trabajo'!AE348/'Rentas del trabajo'!AE336*100-100)&gt;100,"-",'Rentas del trabajo'!AE348/'Rentas del trabajo'!AE336*100-100)</f>
        <v>10.670416717134358</v>
      </c>
      <c r="AF348" s="122">
        <f>IF(ABS('Rentas del trabajo'!AF348/'Rentas del trabajo'!AF336*100-100)&gt;100,"-",'Rentas del trabajo'!AF348/'Rentas del trabajo'!AF336*100-100)</f>
        <v>10.37396864709568</v>
      </c>
      <c r="AG348" s="122">
        <f>IF(ABS('Rentas del trabajo'!AG348/'Rentas del trabajo'!AG336*100-100)&gt;100,"-",'Rentas del trabajo'!AG348/'Rentas del trabajo'!AG336*100-100)</f>
        <v>10.579680391454957</v>
      </c>
      <c r="AH348" s="122">
        <f>IF(ABS('Rentas del trabajo'!AH348/'Rentas del trabajo'!AH336*100-100)&gt;100,"-",'Rentas del trabajo'!AH348/'Rentas del trabajo'!AH336*100-100)</f>
        <v>12.865027839872468</v>
      </c>
      <c r="AI348" s="122">
        <f>IF(ABS('Rentas del trabajo'!AI348/'Rentas del trabajo'!AI336*100-100)&gt;100,"-",'Rentas del trabajo'!AI348/'Rentas del trabajo'!AI336*100-100)</f>
        <v>8.6048912486712368</v>
      </c>
      <c r="AJ348" s="122">
        <f>IF(ABS('Rentas del trabajo'!AJ348/'Rentas del trabajo'!AJ336*100-100)&gt;100,"-",'Rentas del trabajo'!AJ348/'Rentas del trabajo'!AJ336*100-100)</f>
        <v>9.4556680293217568</v>
      </c>
      <c r="AK348" s="122">
        <f>IF(ABS('Rentas del trabajo'!AK348/'Rentas del trabajo'!AK336*100-100)&gt;100,"-",'Rentas del trabajo'!AK348/'Rentas del trabajo'!AK336*100-100)</f>
        <v>7.2765110518707701</v>
      </c>
      <c r="AL348" s="122">
        <f>IF(ABS('Rentas del trabajo'!AL348/'Rentas del trabajo'!AL336*100-100)&gt;100,"-",'Rentas del trabajo'!AL348/'Rentas del trabajo'!AL336*100-100)</f>
        <v>9.8281327422770914</v>
      </c>
      <c r="AM348" s="122">
        <f>IF(ABS('Rentas del trabajo'!AM348/'Rentas del trabajo'!AM336*100-100)&gt;100,"-",'Rentas del trabajo'!AM348/'Rentas del trabajo'!AM336*100-100)</f>
        <v>10.132731142267644</v>
      </c>
      <c r="AN348" s="122">
        <f>IF(ABS('Rentas del trabajo'!AN348/'Rentas del trabajo'!AN336*100-100)&gt;100,"-",'Rentas del trabajo'!AN348/'Rentas del trabajo'!AN336*100-100)</f>
        <v>18.237828340012513</v>
      </c>
      <c r="AO348" s="122">
        <f>IF(ABS('Rentas del trabajo'!AO348/'Rentas del trabajo'!AO336*100-100)&gt;100,"-",'Rentas del trabajo'!AO348/'Rentas del trabajo'!AO336*100-100)</f>
        <v>19.197320048305613</v>
      </c>
      <c r="AP348" s="122">
        <f>IF(ABS('Rentas del trabajo'!AP348/'Rentas del trabajo'!AP336*100-100)&gt;100,"-",'Rentas del trabajo'!AP348/'Rentas del trabajo'!AP336*100-100)</f>
        <v>4.6256166668900818</v>
      </c>
      <c r="AQ348" s="122">
        <f>IF(ABS('Rentas del trabajo'!AQ348/'Rentas del trabajo'!AQ336*100-100)&gt;100,"-",'Rentas del trabajo'!AQ348/'Rentas del trabajo'!AQ336*100-100)</f>
        <v>-17.012779552715656</v>
      </c>
      <c r="AR348" s="122"/>
      <c r="AS348" s="122">
        <f>IF(ABS('Rentas del trabajo'!AS348/'Rentas del trabajo'!AS336*100-100)&gt;100,"-",'Rentas del trabajo'!AS348/'Rentas del trabajo'!AS336*100-100)</f>
        <v>10.670416717134358</v>
      </c>
      <c r="AT348" s="122">
        <f>IF(ABS('Rentas del trabajo'!AT348/'Rentas del trabajo'!AT336*100-100)&gt;100,"-",'Rentas del trabajo'!AT348/'Rentas del trabajo'!AT336*100-100)</f>
        <v>13.143244991420076</v>
      </c>
      <c r="AU348" s="122">
        <f>IF(ABS('Rentas del trabajo'!AU348/'Rentas del trabajo'!AU336*100-100)&gt;100,"-",'Rentas del trabajo'!AU348/'Rentas del trabajo'!AU336*100-100)</f>
        <v>13.784659711445826</v>
      </c>
      <c r="AV348" s="122">
        <f>IF(ABS('Rentas del trabajo'!AV348/'Rentas del trabajo'!AV336*100-100)&gt;100,"-",'Rentas del trabajo'!AV348/'Rentas del trabajo'!AV336*100-100)</f>
        <v>10.517993946891011</v>
      </c>
      <c r="AW348" s="122">
        <f>IF(ABS('Rentas del trabajo'!AW348/'Rentas del trabajo'!AW336*100-100)&gt;100,"-",'Rentas del trabajo'!AW348/'Rentas del trabajo'!AW336*100-100)</f>
        <v>12.247992039140016</v>
      </c>
      <c r="AX348" s="122">
        <f>+'Rentas del trabajo'!AX348/'Rentas del trabajo'!AX336*100-100</f>
        <v>7.8933796893449824</v>
      </c>
      <c r="AY348" s="123"/>
      <c r="AZ348" s="122">
        <f>+'Rentas del trabajo'!AZ348/'Rentas del trabajo'!AZ336*100-100</f>
        <v>9.5556621769104879</v>
      </c>
      <c r="BA348" s="122">
        <f>+'Rentas del trabajo'!BA348/'Rentas del trabajo'!BA336*100-100</f>
        <v>13.03433293978749</v>
      </c>
      <c r="BB348" s="122">
        <f>+'Rentas del trabajo'!BB348/'Rentas del trabajo'!BB336*100-100</f>
        <v>7.476748668872915</v>
      </c>
      <c r="BC348" s="122"/>
      <c r="BD348" s="123"/>
      <c r="BE348" s="122">
        <f>IF(ABS('Rentas del trabajo'!BE348/'Rentas del trabajo'!BE336*100-100)&gt;100,"-",'Rentas del trabajo'!BE348/'Rentas del trabajo'!BE336*100-100)</f>
        <v>11.370255418389007</v>
      </c>
      <c r="BF348" s="122">
        <f>IF(ABS('Rentas del trabajo'!BF348/'Rentas del trabajo'!BF336*100-100)&gt;100,"-",'Rentas del trabajo'!BF348/'Rentas del trabajo'!BF336*100-100)</f>
        <v>9.446371977825919</v>
      </c>
      <c r="BG348" s="122">
        <f>IF(ABS('Rentas del trabajo'!BG348/'Rentas del trabajo'!BG336*100-100)&gt;100,"-",'Rentas del trabajo'!BG348/'Rentas del trabajo'!BG336*100-100)</f>
        <v>13.058938298546735</v>
      </c>
      <c r="BH348" s="122">
        <f>IF(ABS('Rentas del trabajo'!BH348/'Rentas del trabajo'!BH336*100-100)&gt;100,"-",'Rentas del trabajo'!BH348/'Rentas del trabajo'!BH336*100-100)</f>
        <v>7.3820271244319287</v>
      </c>
      <c r="BI348" s="122"/>
      <c r="BJ348" s="122" t="str">
        <f>IF(ABS('Rentas del trabajo'!BJ348/'Rentas del trabajo'!BJ336*100-100)&gt;100,"-",'Rentas del trabajo'!BJ348/'Rentas del trabajo'!BJ336*100-100)</f>
        <v>-</v>
      </c>
      <c r="BK348" s="181"/>
      <c r="BL348" s="123"/>
    </row>
    <row r="349" spans="2:64" ht="12" customHeight="1">
      <c r="B349" s="67" t="s">
        <v>837</v>
      </c>
      <c r="C349" s="122">
        <f>IF(ABS('Rentas del trabajo'!C349/'Rentas del trabajo'!C337*100-100)&gt;100,"-",'Rentas del trabajo'!C349/'Rentas del trabajo'!C337*100-100)</f>
        <v>8.7967586394173622</v>
      </c>
      <c r="D349" s="122">
        <f>IF(ABS('Rentas del trabajo'!D349/'Rentas del trabajo'!D337*100-100)&gt;100,"-",'Rentas del trabajo'!D349/'Rentas del trabajo'!D337*100-100)</f>
        <v>9.0094588452531497</v>
      </c>
      <c r="E349" s="122">
        <f>IF(ABS('Rentas del trabajo'!E349/'Rentas del trabajo'!E337*100-100)&gt;100,"-",'Rentas del trabajo'!E349/'Rentas del trabajo'!E337*100-100)</f>
        <v>10.219040332349437</v>
      </c>
      <c r="F349" s="122">
        <f>IF(ABS('Rentas del trabajo'!F349/'Rentas del trabajo'!F337*100-100)&gt;100,"-",'Rentas del trabajo'!F349/'Rentas del trabajo'!F337*100-100)</f>
        <v>10.219040332349437</v>
      </c>
      <c r="G349" s="122"/>
      <c r="H349" s="122">
        <f>IF(ABS('Rentas del trabajo'!H349/'Rentas del trabajo'!H337*100-100)&gt;100,"-",'Rentas del trabajo'!H349/'Rentas del trabajo'!H337*100-100)</f>
        <v>6.6558046630268421</v>
      </c>
      <c r="I349" s="122">
        <f>IF(ABS('Rentas del trabajo'!I349/'Rentas del trabajo'!I337*100-100)&gt;100,"-",'Rentas del trabajo'!I349/'Rentas del trabajo'!I337*100-100)</f>
        <v>5.6996482243658164</v>
      </c>
      <c r="J349" s="122">
        <f>IF(ABS('Rentas del trabajo'!J349/'Rentas del trabajo'!J337*100-100)&gt;100,"-",'Rentas del trabajo'!J349/'Rentas del trabajo'!J337*100-100)</f>
        <v>7.3999114479233299</v>
      </c>
      <c r="K349" s="122">
        <f>IF(ABS('Rentas del trabajo'!K349/'Rentas del trabajo'!K337*100-100)&gt;100,"-",'Rentas del trabajo'!K349/'Rentas del trabajo'!K337*100-100)</f>
        <v>4.4071062921616573</v>
      </c>
      <c r="L349" s="122">
        <f>IF(ABS('Rentas del trabajo'!L349/'Rentas del trabajo'!L337*100-100)&gt;100,"-",'Rentas del trabajo'!L349/'Rentas del trabajo'!L337*100-100)</f>
        <v>10.335623198561123</v>
      </c>
      <c r="M349" s="122">
        <f>IF(ABS('Rentas del trabajo'!M349/'Rentas del trabajo'!M337*100-100)&gt;100,"-",'Rentas del trabajo'!M349/'Rentas del trabajo'!M337*100-100)</f>
        <v>10.812440400235502</v>
      </c>
      <c r="N349" s="122">
        <f>IF(ABS('Rentas del trabajo'!N349/'Rentas del trabajo'!N337*100-100)&gt;100,"-",'Rentas del trabajo'!N349/'Rentas del trabajo'!N337*100-100)</f>
        <v>3.9021091521182143</v>
      </c>
      <c r="O349" s="122">
        <f>IF(ABS('Rentas del trabajo'!O349/'Rentas del trabajo'!O337*100-100)&gt;100,"-",'Rentas del trabajo'!O349/'Rentas del trabajo'!O337*100-100)</f>
        <v>-1.5513785890019847</v>
      </c>
      <c r="P349" s="122"/>
      <c r="Q349" s="122">
        <f>IF(ABS('Rentas del trabajo'!Q349/'Rentas del trabajo'!Q337*100-100)&gt;100,"-",'Rentas del trabajo'!Q349/'Rentas del trabajo'!Q337*100-100)</f>
        <v>2.7303698782457815</v>
      </c>
      <c r="R349" s="122">
        <f>IF(ABS('Rentas del trabajo'!R349/'Rentas del trabajo'!R337*100-100)&gt;100,"-",'Rentas del trabajo'!R349/'Rentas del trabajo'!R337*100-100)</f>
        <v>1.4255081739723749</v>
      </c>
      <c r="S349" s="122">
        <f>IF(ABS('Rentas del trabajo'!S349/'Rentas del trabajo'!S337*100-100)&gt;100,"-",'Rentas del trabajo'!S349/'Rentas del trabajo'!S337*100-100)</f>
        <v>0.54456250836661013</v>
      </c>
      <c r="T349" s="122">
        <f>IF(ABS('Rentas del trabajo'!T349/'Rentas del trabajo'!T337*100-100)&gt;100,"-",'Rentas del trabajo'!T349/'Rentas del trabajo'!T337*100-100)</f>
        <v>0.54456250836661013</v>
      </c>
      <c r="U349" s="122"/>
      <c r="V349" s="122">
        <f>IF(ABS('Rentas del trabajo'!V349/'Rentas del trabajo'!V337*100-100)&gt;100,"-",'Rentas del trabajo'!V349/'Rentas del trabajo'!V337*100-100)</f>
        <v>3.1948707897090998</v>
      </c>
      <c r="W349" s="122">
        <f>IF(ABS('Rentas del trabajo'!W349/'Rentas del trabajo'!W337*100-100)&gt;100,"-",'Rentas del trabajo'!W349/'Rentas del trabajo'!W337*100-100)</f>
        <v>1.7971024876453328</v>
      </c>
      <c r="X349" s="122">
        <f>IF(ABS('Rentas del trabajo'!X349/'Rentas del trabajo'!X337*100-100)&gt;100,"-",'Rentas del trabajo'!X349/'Rentas del trabajo'!X337*100-100)</f>
        <v>3.1635222060681514</v>
      </c>
      <c r="Y349" s="122">
        <f>IF(ABS('Rentas del trabajo'!Y349/'Rentas del trabajo'!Y337*100-100)&gt;100,"-",'Rentas del trabajo'!Y349/'Rentas del trabajo'!Y337*100-100)</f>
        <v>5.0900191767625103</v>
      </c>
      <c r="Z349" s="122">
        <f>IF(ABS('Rentas del trabajo'!Z349/'Rentas del trabajo'!Z337*100-100)&gt;100,"-",'Rentas del trabajo'!Z349/'Rentas del trabajo'!Z337*100-100)</f>
        <v>6.8440469259160466</v>
      </c>
      <c r="AA349" s="122">
        <f>IF(ABS('Rentas del trabajo'!AA349/'Rentas del trabajo'!AA337*100-100)&gt;100,"-",'Rentas del trabajo'!AA349/'Rentas del trabajo'!AA337*100-100)</f>
        <v>7.2341829733949368</v>
      </c>
      <c r="AB349" s="122">
        <f>IF(ABS('Rentas del trabajo'!AB349/'Rentas del trabajo'!AB337*100-100)&gt;100,"-",'Rentas del trabajo'!AB349/'Rentas del trabajo'!AB337*100-100)</f>
        <v>2.495847120359926</v>
      </c>
      <c r="AC349" s="122">
        <f>IF(ABS('Rentas del trabajo'!AC349/'Rentas del trabajo'!AC337*100-100)&gt;100,"-",'Rentas del trabajo'!AC349/'Rentas del trabajo'!AC337*100-100)</f>
        <v>-18.099879108549459</v>
      </c>
      <c r="AD349" s="122"/>
      <c r="AE349" s="122">
        <f>IF(ABS('Rentas del trabajo'!AE349/'Rentas del trabajo'!AE337*100-100)&gt;100,"-",'Rentas del trabajo'!AE349/'Rentas del trabajo'!AE337*100-100)</f>
        <v>11.767312565815757</v>
      </c>
      <c r="AF349" s="122">
        <f>IF(ABS('Rentas del trabajo'!AF349/'Rentas del trabajo'!AF337*100-100)&gt;100,"-",'Rentas del trabajo'!AF349/'Rentas del trabajo'!AF337*100-100)</f>
        <v>10.563397591495274</v>
      </c>
      <c r="AG349" s="122">
        <f>IF(ABS('Rentas del trabajo'!AG349/'Rentas del trabajo'!AG337*100-100)&gt;100,"-",'Rentas del trabajo'!AG349/'Rentas del trabajo'!AG337*100-100)</f>
        <v>10.819251903080882</v>
      </c>
      <c r="AH349" s="122">
        <f>IF(ABS('Rentas del trabajo'!AH349/'Rentas del trabajo'!AH337*100-100)&gt;100,"-",'Rentas del trabajo'!AH349/'Rentas del trabajo'!AH337*100-100)</f>
        <v>10.819251903080882</v>
      </c>
      <c r="AI349" s="122"/>
      <c r="AJ349" s="122">
        <f>IF(ABS('Rentas del trabajo'!AJ349/'Rentas del trabajo'!AJ337*100-100)&gt;100,"-",'Rentas del trabajo'!AJ349/'Rentas del trabajo'!AJ337*100-100)</f>
        <v>10.063319811735113</v>
      </c>
      <c r="AK349" s="122">
        <f>IF(ABS('Rentas del trabajo'!AK349/'Rentas del trabajo'!AK337*100-100)&gt;100,"-",'Rentas del trabajo'!AK349/'Rentas del trabajo'!AK337*100-100)</f>
        <v>7.599179232038253</v>
      </c>
      <c r="AL349" s="122">
        <f>IF(ABS('Rentas del trabajo'!AL349/'Rentas del trabajo'!AL337*100-100)&gt;100,"-",'Rentas del trabajo'!AL349/'Rentas del trabajo'!AL337*100-100)</f>
        <v>10.797531495875901</v>
      </c>
      <c r="AM349" s="122">
        <f>IF(ABS('Rentas del trabajo'!AM349/'Rentas del trabajo'!AM337*100-100)&gt;100,"-",'Rentas del trabajo'!AM349/'Rentas del trabajo'!AM337*100-100)</f>
        <v>9.7214480243354728</v>
      </c>
      <c r="AN349" s="122">
        <f>IF(ABS('Rentas del trabajo'!AN349/'Rentas del trabajo'!AN337*100-100)&gt;100,"-",'Rentas del trabajo'!AN349/'Rentas del trabajo'!AN337*100-100)</f>
        <v>17.88704502627256</v>
      </c>
      <c r="AO349" s="122">
        <f>IF(ABS('Rentas del trabajo'!AO349/'Rentas del trabajo'!AO337*100-100)&gt;100,"-",'Rentas del trabajo'!AO349/'Rentas del trabajo'!AO337*100-100)</f>
        <v>18.828815096072773</v>
      </c>
      <c r="AP349" s="122">
        <f>IF(ABS('Rentas del trabajo'!AP349/'Rentas del trabajo'!AP337*100-100)&gt;100,"-",'Rentas del trabajo'!AP349/'Rentas del trabajo'!AP337*100-100)</f>
        <v>6.4953469513845903</v>
      </c>
      <c r="AQ349" s="122">
        <f>IF(ABS('Rentas del trabajo'!AQ349/'Rentas del trabajo'!AQ337*100-100)&gt;100,"-",'Rentas del trabajo'!AQ349/'Rentas del trabajo'!AQ337*100-100)</f>
        <v>-19.370460048426153</v>
      </c>
      <c r="AR349" s="122"/>
      <c r="AS349" s="122">
        <f>IF(ABS('Rentas del trabajo'!AS349/'Rentas del trabajo'!AS337*100-100)&gt;100,"-",'Rentas del trabajo'!AS349/'Rentas del trabajo'!AS337*100-100)</f>
        <v>11.767312565815757</v>
      </c>
      <c r="AT349" s="122">
        <f>IF(ABS('Rentas del trabajo'!AT349/'Rentas del trabajo'!AT337*100-100)&gt;100,"-",'Rentas del trabajo'!AT349/'Rentas del trabajo'!AT337*100-100)</f>
        <v>13.642453473643187</v>
      </c>
      <c r="AU349" s="122">
        <f>IF(ABS('Rentas del trabajo'!AU349/'Rentas del trabajo'!AU337*100-100)&gt;100,"-",'Rentas del trabajo'!AU349/'Rentas del trabajo'!AU337*100-100)</f>
        <v>13.96089665211062</v>
      </c>
      <c r="AV349" s="122">
        <f>IF(ABS('Rentas del trabajo'!AV349/'Rentas del trabajo'!AV337*100-100)&gt;100,"-",'Rentas del trabajo'!AV349/'Rentas del trabajo'!AV337*100-100)</f>
        <v>11.480655820645453</v>
      </c>
      <c r="AW349" s="122">
        <f>IF(ABS('Rentas del trabajo'!AW349/'Rentas del trabajo'!AW337*100-100)&gt;100,"-",'Rentas del trabajo'!AW349/'Rentas del trabajo'!AW337*100-100)</f>
        <v>10.292207491495844</v>
      </c>
      <c r="AX349" s="122"/>
      <c r="AY349" s="123"/>
      <c r="AZ349" s="122">
        <f>+'Rentas del trabajo'!AZ349/'Rentas del trabajo'!AZ337*100-100</f>
        <v>10.557235818601612</v>
      </c>
      <c r="BA349" s="122">
        <f>+'Rentas del trabajo'!BA349/'Rentas del trabajo'!BA337*100-100</f>
        <v>13.815252864338305</v>
      </c>
      <c r="BB349" s="122">
        <f>+'Rentas del trabajo'!BB349/'Rentas del trabajo'!BB337*100-100</f>
        <v>12.067887318743729</v>
      </c>
      <c r="BC349" s="122">
        <f>+'Rentas del trabajo'!BC349/'Rentas del trabajo'!BC337*100-100</f>
        <v>7.768610989248586</v>
      </c>
      <c r="BD349" s="123"/>
      <c r="BE349" s="122">
        <f>IF(ABS('Rentas del trabajo'!BE349/'Rentas del trabajo'!BE337*100-100)&gt;100,"-",'Rentas del trabajo'!BE349/'Rentas del trabajo'!BE337*100-100)</f>
        <v>11.198947927293545</v>
      </c>
      <c r="BF349" s="122">
        <f>IF(ABS('Rentas del trabajo'!BF349/'Rentas del trabajo'!BF337*100-100)&gt;100,"-",'Rentas del trabajo'!BF349/'Rentas del trabajo'!BF337*100-100)</f>
        <v>10.871438079615331</v>
      </c>
      <c r="BG349" s="122">
        <f>IF(ABS('Rentas del trabajo'!BG349/'Rentas del trabajo'!BG337*100-100)&gt;100,"-",'Rentas del trabajo'!BG349/'Rentas del trabajo'!BG337*100-100)</f>
        <v>15.55171728146189</v>
      </c>
      <c r="BH349" s="122">
        <f>IF(ABS('Rentas del trabajo'!BH349/'Rentas del trabajo'!BH337*100-100)&gt;100,"-",'Rentas del trabajo'!BH349/'Rentas del trabajo'!BH337*100-100)</f>
        <v>11.970508080488045</v>
      </c>
      <c r="BI349" s="122">
        <f>+'Rentas del trabajo'!BI349/'Rentas del trabajo'!BI337*100-100</f>
        <v>8.0102131331295965</v>
      </c>
      <c r="BJ349" s="122" t="str">
        <f>IF(ABS('Rentas del trabajo'!BJ349/'Rentas del trabajo'!BJ337*100-100)&gt;100,"-",'Rentas del trabajo'!BJ349/'Rentas del trabajo'!BJ337*100-100)</f>
        <v>-</v>
      </c>
      <c r="BK349" s="181"/>
      <c r="BL349" s="123"/>
    </row>
    <row r="350" spans="2:64" ht="12" customHeight="1">
      <c r="B350" s="67" t="s">
        <v>838</v>
      </c>
      <c r="C350" s="122">
        <f>IF(ABS('Rentas del trabajo'!C350/'Rentas del trabajo'!C338*100-100)&gt;100,"-",'Rentas del trabajo'!C350/'Rentas del trabajo'!C338*100-100)</f>
        <v>10.436201996786366</v>
      </c>
      <c r="D350" s="122">
        <f>IF(ABS('Rentas del trabajo'!D350/'Rentas del trabajo'!D338*100-100)&gt;100,"-",'Rentas del trabajo'!D350/'Rentas del trabajo'!D338*100-100)</f>
        <v>10.730515884425699</v>
      </c>
      <c r="E350" s="122">
        <f>IF(ABS('Rentas del trabajo'!E350/'Rentas del trabajo'!E338*100-100)&gt;100,"-",'Rentas del trabajo'!E350/'Rentas del trabajo'!E338*100-100)</f>
        <v>12.57519655106816</v>
      </c>
      <c r="F350" s="122">
        <f>IF(ABS('Rentas del trabajo'!F350/'Rentas del trabajo'!F338*100-100)&gt;100,"-",'Rentas del trabajo'!F350/'Rentas del trabajo'!F338*100-100)</f>
        <v>12.57519655106816</v>
      </c>
      <c r="G350" s="122"/>
      <c r="H350" s="122">
        <f>IF(ABS('Rentas del trabajo'!H350/'Rentas del trabajo'!H338*100-100)&gt;100,"-",'Rentas del trabajo'!H350/'Rentas del trabajo'!H338*100-100)</f>
        <v>7.4113336431058912</v>
      </c>
      <c r="I350" s="122">
        <f>IF(ABS('Rentas del trabajo'!I350/'Rentas del trabajo'!I338*100-100)&gt;100,"-",'Rentas del trabajo'!I350/'Rentas del trabajo'!I338*100-100)</f>
        <v>5.3182422847058604</v>
      </c>
      <c r="J350" s="122">
        <f>IF(ABS('Rentas del trabajo'!J350/'Rentas del trabajo'!J338*100-100)&gt;100,"-",'Rentas del trabajo'!J350/'Rentas del trabajo'!J338*100-100)</f>
        <v>7.8245063303272673</v>
      </c>
      <c r="K350" s="122">
        <f>IF(ABS('Rentas del trabajo'!K350/'Rentas del trabajo'!K338*100-100)&gt;100,"-",'Rentas del trabajo'!K350/'Rentas del trabajo'!K338*100-100)</f>
        <v>8.3344774350453577</v>
      </c>
      <c r="L350" s="122">
        <f>IF(ABS('Rentas del trabajo'!L350/'Rentas del trabajo'!L338*100-100)&gt;100,"-",'Rentas del trabajo'!L350/'Rentas del trabajo'!L338*100-100)</f>
        <v>10.944252673019889</v>
      </c>
      <c r="M350" s="122">
        <f>IF(ABS('Rentas del trabajo'!M350/'Rentas del trabajo'!M338*100-100)&gt;100,"-",'Rentas del trabajo'!M350/'Rentas del trabajo'!M338*100-100)</f>
        <v>11.448165097338901</v>
      </c>
      <c r="N350" s="122">
        <f>IF(ABS('Rentas del trabajo'!N350/'Rentas del trabajo'!N338*100-100)&gt;100,"-",'Rentas del trabajo'!N350/'Rentas del trabajo'!N338*100-100)</f>
        <v>7.6374987821062206</v>
      </c>
      <c r="O350" s="122">
        <f>IF(ABS('Rentas del trabajo'!O350/'Rentas del trabajo'!O338*100-100)&gt;100,"-",'Rentas del trabajo'!O350/'Rentas del trabajo'!O338*100-100)</f>
        <v>5.3438163564021721</v>
      </c>
      <c r="P350" s="122"/>
      <c r="Q350" s="122">
        <f>IF(ABS('Rentas del trabajo'!Q350/'Rentas del trabajo'!Q338*100-100)&gt;100,"-",'Rentas del trabajo'!Q350/'Rentas del trabajo'!Q338*100-100)</f>
        <v>3.2400433514464311</v>
      </c>
      <c r="R350" s="122">
        <f>IF(ABS('Rentas del trabajo'!R350/'Rentas del trabajo'!R338*100-100)&gt;100,"-",'Rentas del trabajo'!R350/'Rentas del trabajo'!R338*100-100)</f>
        <v>2.1882239787770459</v>
      </c>
      <c r="S350" s="122">
        <f>IF(ABS('Rentas del trabajo'!S350/'Rentas del trabajo'!S338*100-100)&gt;100,"-",'Rentas del trabajo'!S350/'Rentas del trabajo'!S338*100-100)</f>
        <v>2.3614023647472635</v>
      </c>
      <c r="T350" s="122">
        <f>IF(ABS('Rentas del trabajo'!T350/'Rentas del trabajo'!T338*100-100)&gt;100,"-",'Rentas del trabajo'!T350/'Rentas del trabajo'!T338*100-100)</f>
        <v>2.3614023647472635</v>
      </c>
      <c r="U350" s="122"/>
      <c r="V350" s="122">
        <f>IF(ABS('Rentas del trabajo'!V350/'Rentas del trabajo'!V338*100-100)&gt;100,"-",'Rentas del trabajo'!V350/'Rentas del trabajo'!V338*100-100)</f>
        <v>2.0459286464848674</v>
      </c>
      <c r="W350" s="122">
        <f>IF(ABS('Rentas del trabajo'!W350/'Rentas del trabajo'!W338*100-100)&gt;100,"-",'Rentas del trabajo'!W350/'Rentas del trabajo'!W338*100-100)</f>
        <v>0.47710706834882899</v>
      </c>
      <c r="X350" s="122">
        <f>IF(ABS('Rentas del trabajo'!X350/'Rentas del trabajo'!X338*100-100)&gt;100,"-",'Rentas del trabajo'!X350/'Rentas del trabajo'!X338*100-100)</f>
        <v>2.5548523653312429</v>
      </c>
      <c r="Y350" s="122">
        <f>IF(ABS('Rentas del trabajo'!Y350/'Rentas del trabajo'!Y338*100-100)&gt;100,"-",'Rentas del trabajo'!Y350/'Rentas del trabajo'!Y338*100-100)</f>
        <v>1.4450163351993979</v>
      </c>
      <c r="Z350" s="122">
        <f>IF(ABS('Rentas del trabajo'!Z350/'Rentas del trabajo'!Z338*100-100)&gt;100,"-",'Rentas del trabajo'!Z350/'Rentas del trabajo'!Z338*100-100)</f>
        <v>6.5149267235383093</v>
      </c>
      <c r="AA350" s="122">
        <f>IF(ABS('Rentas del trabajo'!AA350/'Rentas del trabajo'!AA338*100-100)&gt;100,"-",'Rentas del trabajo'!AA350/'Rentas del trabajo'!AA338*100-100)</f>
        <v>6.8913271120622568</v>
      </c>
      <c r="AB350" s="122">
        <f>IF(ABS('Rentas del trabajo'!AB350/'Rentas del trabajo'!AB338*100-100)&gt;100,"-",'Rentas del trabajo'!AB350/'Rentas del trabajo'!AB338*100-100)</f>
        <v>1.995497903943928</v>
      </c>
      <c r="AC350" s="122">
        <f>IF(ABS('Rentas del trabajo'!AC350/'Rentas del trabajo'!AC338*100-100)&gt;100,"-",'Rentas del trabajo'!AC350/'Rentas del trabajo'!AC338*100-100)</f>
        <v>-26.003421588215744</v>
      </c>
      <c r="AD350" s="122"/>
      <c r="AE350" s="122">
        <f>IF(ABS('Rentas del trabajo'!AE350/'Rentas del trabajo'!AE338*100-100)&gt;100,"-",'Rentas del trabajo'!AE350/'Rentas del trabajo'!AE338*100-100)</f>
        <v>14.014382817173171</v>
      </c>
      <c r="AF350" s="122">
        <f>IF(ABS('Rentas del trabajo'!AF350/'Rentas del trabajo'!AF338*100-100)&gt;100,"-",'Rentas del trabajo'!AF350/'Rentas del trabajo'!AF338*100-100)</f>
        <v>13.153547584832225</v>
      </c>
      <c r="AG350" s="122">
        <f>IF(ABS('Rentas del trabajo'!AG350/'Rentas del trabajo'!AG338*100-100)&gt;100,"-",'Rentas del trabajo'!AG350/'Rentas del trabajo'!AG338*100-100)</f>
        <v>15.233549904543978</v>
      </c>
      <c r="AH350" s="122">
        <f>IF(ABS('Rentas del trabajo'!AH350/'Rentas del trabajo'!AH338*100-100)&gt;100,"-",'Rentas del trabajo'!AH350/'Rentas del trabajo'!AH338*100-100)</f>
        <v>15.233549904543978</v>
      </c>
      <c r="AI350" s="122"/>
      <c r="AJ350" s="122">
        <f>IF(ABS('Rentas del trabajo'!AJ350/'Rentas del trabajo'!AJ338*100-100)&gt;100,"-",'Rentas del trabajo'!AJ350/'Rentas del trabajo'!AJ338*100-100)</f>
        <v>9.608892887681634</v>
      </c>
      <c r="AK350" s="122">
        <f>IF(ABS('Rentas del trabajo'!AK350/'Rentas del trabajo'!AK338*100-100)&gt;100,"-",'Rentas del trabajo'!AK350/'Rentas del trabajo'!AK338*100-100)</f>
        <v>5.8207230629069358</v>
      </c>
      <c r="AL350" s="122">
        <f>IF(ABS('Rentas del trabajo'!AL350/'Rentas del trabajo'!AL338*100-100)&gt;100,"-",'Rentas del trabajo'!AL350/'Rentas del trabajo'!AL338*100-100)</f>
        <v>10.579263280714343</v>
      </c>
      <c r="AM350" s="122">
        <f>IF(ABS('Rentas del trabajo'!AM350/'Rentas del trabajo'!AM338*100-100)&gt;100,"-",'Rentas del trabajo'!AM350/'Rentas del trabajo'!AM338*100-100)</f>
        <v>9.8999283306346655</v>
      </c>
      <c r="AN350" s="122">
        <f>IF(ABS('Rentas del trabajo'!AN350/'Rentas del trabajo'!AN338*100-100)&gt;100,"-",'Rentas del trabajo'!AN350/'Rentas del trabajo'!AN338*100-100)</f>
        <v>18.172189438644295</v>
      </c>
      <c r="AO350" s="122">
        <f>IF(ABS('Rentas del trabajo'!AO350/'Rentas del trabajo'!AO338*100-100)&gt;100,"-",'Rentas del trabajo'!AO350/'Rentas del trabajo'!AO338*100-100)</f>
        <v>19.128422714587728</v>
      </c>
      <c r="AP350" s="122">
        <f>IF(ABS('Rentas del trabajo'!AP350/'Rentas del trabajo'!AP338*100-100)&gt;100,"-",'Rentas del trabajo'!AP350/'Rentas del trabajo'!AP338*100-100)</f>
        <v>9.7854028141608467</v>
      </c>
      <c r="AQ350" s="122">
        <f>IF(ABS('Rentas del trabajo'!AQ350/'Rentas del trabajo'!AQ338*100-100)&gt;100,"-",'Rentas del trabajo'!AQ350/'Rentas del trabajo'!AQ338*100-100)</f>
        <v>-22.049180327868854</v>
      </c>
      <c r="AR350" s="122"/>
      <c r="AS350" s="122">
        <f>IF(ABS('Rentas del trabajo'!AS350/'Rentas del trabajo'!AS338*100-100)&gt;100,"-",'Rentas del trabajo'!AS350/'Rentas del trabajo'!AS338*100-100)</f>
        <v>14.014382817173171</v>
      </c>
      <c r="AT350" s="122">
        <f>IF(ABS('Rentas del trabajo'!AT350/'Rentas del trabajo'!AT338*100-100)&gt;100,"-",'Rentas del trabajo'!AT350/'Rentas del trabajo'!AT338*100-100)</f>
        <v>13.491934571433205</v>
      </c>
      <c r="AU350" s="122">
        <f>IF(ABS('Rentas del trabajo'!AU350/'Rentas del trabajo'!AU338*100-100)&gt;100,"-",'Rentas del trabajo'!AU350/'Rentas del trabajo'!AU338*100-100)</f>
        <v>13.787567791067971</v>
      </c>
      <c r="AV350" s="122">
        <f>IF(ABS('Rentas del trabajo'!AV350/'Rentas del trabajo'!AV338*100-100)&gt;100,"-",'Rentas del trabajo'!AV350/'Rentas del trabajo'!AV338*100-100)</f>
        <v>11.447143652312235</v>
      </c>
      <c r="AW350" s="122">
        <f>IF(ABS('Rentas del trabajo'!AW350/'Rentas del trabajo'!AW338*100-100)&gt;100,"-",'Rentas del trabajo'!AW350/'Rentas del trabajo'!AW338*100-100)</f>
        <v>14.480940177293533</v>
      </c>
      <c r="AX350" s="122"/>
      <c r="AY350" s="123"/>
      <c r="AZ350" s="122">
        <f>+'Rentas del trabajo'!AZ350/'Rentas del trabajo'!AZ338*100-100</f>
        <v>11.821872627549922</v>
      </c>
      <c r="BA350" s="122">
        <f>+'Rentas del trabajo'!BA350/'Rentas del trabajo'!BA338*100-100</f>
        <v>13.735583119904902</v>
      </c>
      <c r="BB350" s="122">
        <f>+'Rentas del trabajo'!BB350/'Rentas del trabajo'!BB338*100-100</f>
        <v>10.615164940201666</v>
      </c>
      <c r="BC350" s="122"/>
      <c r="BD350" s="123"/>
      <c r="BE350" s="122">
        <f>IF(ABS('Rentas del trabajo'!BE350/'Rentas del trabajo'!BE338*100-100)&gt;100,"-",'Rentas del trabajo'!BE350/'Rentas del trabajo'!BE338*100-100)</f>
        <v>10.862938892647534</v>
      </c>
      <c r="BF350" s="122">
        <f>IF(ABS('Rentas del trabajo'!BF350/'Rentas del trabajo'!BF338*100-100)&gt;100,"-",'Rentas del trabajo'!BF350/'Rentas del trabajo'!BF338*100-100)</f>
        <v>10.890827737160521</v>
      </c>
      <c r="BG350" s="122">
        <f>IF(ABS('Rentas del trabajo'!BG350/'Rentas del trabajo'!BG338*100-100)&gt;100,"-",'Rentas del trabajo'!BG350/'Rentas del trabajo'!BG338*100-100)</f>
        <v>12.108494048401624</v>
      </c>
      <c r="BH350" s="122">
        <f>IF(ABS('Rentas del trabajo'!BH350/'Rentas del trabajo'!BH338*100-100)&gt;100,"-",'Rentas del trabajo'!BH350/'Rentas del trabajo'!BH338*100-100)</f>
        <v>10.457091131210404</v>
      </c>
      <c r="BI350" s="122"/>
      <c r="BJ350" s="122">
        <f>IF(ABS('Rentas del trabajo'!BJ350/'Rentas del trabajo'!BJ338*100-100)&gt;100,"-",'Rentas del trabajo'!BJ350/'Rentas del trabajo'!BJ338*100-100)</f>
        <v>7.1818032901972231</v>
      </c>
      <c r="BK350" s="181"/>
      <c r="BL350" s="123"/>
    </row>
    <row r="351" spans="2:64" ht="12" customHeight="1">
      <c r="B351" s="67" t="s">
        <v>841</v>
      </c>
      <c r="C351" s="122">
        <f>IF(ABS('Rentas del trabajo'!C351/'Rentas del trabajo'!C339*100-100)&gt;100,"-",'Rentas del trabajo'!C351/'Rentas del trabajo'!C339*100-100)</f>
        <v>7.4653493157178303</v>
      </c>
      <c r="D351" s="122">
        <f>IF(ABS('Rentas del trabajo'!D351/'Rentas del trabajo'!D339*100-100)&gt;100,"-",'Rentas del trabajo'!D351/'Rentas del trabajo'!D339*100-100)</f>
        <v>7.0122751883139784</v>
      </c>
      <c r="E351" s="122">
        <f>IF(ABS('Rentas del trabajo'!E351/'Rentas del trabajo'!E339*100-100)&gt;100,"-",'Rentas del trabajo'!E351/'Rentas del trabajo'!E339*100-100)</f>
        <v>7.2684015925548806</v>
      </c>
      <c r="F351" s="122">
        <f>IF(ABS('Rentas del trabajo'!F351/'Rentas del trabajo'!F339*100-100)&gt;100,"-",'Rentas del trabajo'!F351/'Rentas del trabajo'!F339*100-100)</f>
        <v>12.27944814519492</v>
      </c>
      <c r="G351" s="122">
        <f>IF(ABS('Rentas del trabajo'!G351/'Rentas del trabajo'!G339*100-100)&gt;100,"-",'Rentas del trabajo'!G351/'Rentas del trabajo'!G339*100-100)</f>
        <v>4.75450443314962</v>
      </c>
      <c r="H351" s="122">
        <f>IF(ABS('Rentas del trabajo'!H351/'Rentas del trabajo'!H339*100-100)&gt;100,"-",'Rentas del trabajo'!H351/'Rentas del trabajo'!H339*100-100)</f>
        <v>6.0565374875740616</v>
      </c>
      <c r="I351" s="122">
        <f>IF(ABS('Rentas del trabajo'!I351/'Rentas del trabajo'!I339*100-100)&gt;100,"-",'Rentas del trabajo'!I351/'Rentas del trabajo'!I339*100-100)</f>
        <v>5.6507921824380531</v>
      </c>
      <c r="J351" s="122">
        <f>IF(ABS('Rentas del trabajo'!J351/'Rentas del trabajo'!J339*100-100)&gt;100,"-",'Rentas del trabajo'!J351/'Rentas del trabajo'!J339*100-100)</f>
        <v>6.2826488809320011</v>
      </c>
      <c r="K351" s="122">
        <f>IF(ABS('Rentas del trabajo'!K351/'Rentas del trabajo'!K339*100-100)&gt;100,"-",'Rentas del trabajo'!K351/'Rentas del trabajo'!K339*100-100)</f>
        <v>5.7410273343717364</v>
      </c>
      <c r="L351" s="122">
        <f>IF(ABS('Rentas del trabajo'!L351/'Rentas del trabajo'!L339*100-100)&gt;100,"-",'Rentas del trabajo'!L351/'Rentas del trabajo'!L339*100-100)</f>
        <v>10.499430739531704</v>
      </c>
      <c r="M351" s="122">
        <f>IF(ABS('Rentas del trabajo'!M351/'Rentas del trabajo'!M339*100-100)&gt;100,"-",'Rentas del trabajo'!M351/'Rentas del trabajo'!M339*100-100)</f>
        <v>10.748045027711825</v>
      </c>
      <c r="N351" s="122">
        <f>IF(ABS('Rentas del trabajo'!N351/'Rentas del trabajo'!N339*100-100)&gt;100,"-",'Rentas del trabajo'!N351/'Rentas del trabajo'!N339*100-100)</f>
        <v>4.9572342351667373</v>
      </c>
      <c r="O351" s="122">
        <f>IF(ABS('Rentas del trabajo'!O351/'Rentas del trabajo'!O339*100-100)&gt;100,"-",'Rentas del trabajo'!O351/'Rentas del trabajo'!O339*100-100)</f>
        <v>4.2298748658034668</v>
      </c>
      <c r="P351" s="122"/>
      <c r="Q351" s="122">
        <f>IF(ABS('Rentas del trabajo'!Q351/'Rentas del trabajo'!Q339*100-100)&gt;100,"-",'Rentas del trabajo'!Q351/'Rentas del trabajo'!Q339*100-100)</f>
        <v>2.3295643869639235</v>
      </c>
      <c r="R351" s="122">
        <f>IF(ABS('Rentas del trabajo'!R351/'Rentas del trabajo'!R339*100-100)&gt;100,"-",'Rentas del trabajo'!R351/'Rentas del trabajo'!R339*100-100)</f>
        <v>1.6117364609706755</v>
      </c>
      <c r="S351" s="122">
        <f>IF(ABS('Rentas del trabajo'!S351/'Rentas del trabajo'!S339*100-100)&gt;100,"-",'Rentas del trabajo'!S351/'Rentas del trabajo'!S339*100-100)</f>
        <v>1.4752528990105986</v>
      </c>
      <c r="T351" s="122">
        <f>IF(ABS('Rentas del trabajo'!T351/'Rentas del trabajo'!T339*100-100)&gt;100,"-",'Rentas del trabajo'!T351/'Rentas del trabajo'!T339*100-100)</f>
        <v>0.80708558426587729</v>
      </c>
      <c r="U351" s="122">
        <f>IF(ABS('Rentas del trabajo'!U351/'Rentas del trabajo'!U339*100-100)&gt;100,"-",'Rentas del trabajo'!U351/'Rentas del trabajo'!U339*100-100)</f>
        <v>0.71591727974215758</v>
      </c>
      <c r="V351" s="122">
        <f>IF(ABS('Rentas del trabajo'!V351/'Rentas del trabajo'!V339*100-100)&gt;100,"-",'Rentas del trabajo'!V351/'Rentas del trabajo'!V339*100-100)</f>
        <v>2.2183915494024831</v>
      </c>
      <c r="W351" s="122">
        <f>IF(ABS('Rentas del trabajo'!W351/'Rentas del trabajo'!W339*100-100)&gt;100,"-",'Rentas del trabajo'!W351/'Rentas del trabajo'!W339*100-100)</f>
        <v>0.51137921234449379</v>
      </c>
      <c r="X351" s="122">
        <f>IF(ABS('Rentas del trabajo'!X351/'Rentas del trabajo'!X339*100-100)&gt;100,"-",'Rentas del trabajo'!X351/'Rentas del trabajo'!X339*100-100)</f>
        <v>2.723951711664327</v>
      </c>
      <c r="Y351" s="122">
        <f>IF(ABS('Rentas del trabajo'!Y351/'Rentas del trabajo'!Y339*100-100)&gt;100,"-",'Rentas del trabajo'!Y351/'Rentas del trabajo'!Y339*100-100)</f>
        <v>2.0037919400545974</v>
      </c>
      <c r="Z351" s="122">
        <f>IF(ABS('Rentas del trabajo'!Z351/'Rentas del trabajo'!Z339*100-100)&gt;100,"-",'Rentas del trabajo'!Z351/'Rentas del trabajo'!Z339*100-100)</f>
        <v>7.1335585919778453</v>
      </c>
      <c r="AA351" s="122">
        <f>IF(ABS('Rentas del trabajo'!AA351/'Rentas del trabajo'!AA339*100-100)&gt;100,"-",'Rentas del trabajo'!AA351/'Rentas del trabajo'!AA339*100-100)</f>
        <v>7.335212442416065</v>
      </c>
      <c r="AB351" s="122">
        <f>IF(ABS('Rentas del trabajo'!AB351/'Rentas del trabajo'!AB339*100-100)&gt;100,"-",'Rentas del trabajo'!AB351/'Rentas del trabajo'!AB339*100-100)</f>
        <v>0.14209245673242776</v>
      </c>
      <c r="AC351" s="122">
        <f>IF(ABS('Rentas del trabajo'!AC351/'Rentas del trabajo'!AC339*100-100)&gt;100,"-",'Rentas del trabajo'!AC351/'Rentas del trabajo'!AC339*100-100)</f>
        <v>-24.390762746502006</v>
      </c>
      <c r="AD351" s="122"/>
      <c r="AE351" s="122">
        <f>IF(ABS('Rentas del trabajo'!AE351/'Rentas del trabajo'!AE339*100-100)&gt;100,"-",'Rentas del trabajo'!AE351/'Rentas del trabajo'!AE339*100-100)</f>
        <v>9.9688238217031682</v>
      </c>
      <c r="AF351" s="122">
        <f>IF(ABS('Rentas del trabajo'!AF351/'Rentas del trabajo'!AF339*100-100)&gt;100,"-",'Rentas del trabajo'!AF351/'Rentas del trabajo'!AF339*100-100)</f>
        <v>8.7370310452383109</v>
      </c>
      <c r="AG351" s="122">
        <f>IF(ABS('Rentas del trabajo'!AG351/'Rentas del trabajo'!AG339*100-100)&gt;100,"-",'Rentas del trabajo'!AG351/'Rentas del trabajo'!AG339*100-100)</f>
        <v>8.8508817967713753</v>
      </c>
      <c r="AH351" s="122">
        <f>IF(ABS('Rentas del trabajo'!AH351/'Rentas del trabajo'!AH339*100-100)&gt;100,"-",'Rentas del trabajo'!AH351/'Rentas del trabajo'!AH339*100-100)</f>
        <v>13.185639385268061</v>
      </c>
      <c r="AI351" s="122">
        <f>IF(ABS('Rentas del trabajo'!AI351/'Rentas del trabajo'!AI339*100-100)&gt;100,"-",'Rentas del trabajo'!AI351/'Rentas del trabajo'!AI339*100-100)</f>
        <v>5.5044600316948049</v>
      </c>
      <c r="AJ351" s="122">
        <f>IF(ABS('Rentas del trabajo'!AJ351/'Rentas del trabajo'!AJ339*100-100)&gt;100,"-",'Rentas del trabajo'!AJ351/'Rentas del trabajo'!AJ339*100-100)</f>
        <v>8.4092867527872954</v>
      </c>
      <c r="AK351" s="122">
        <f>IF(ABS('Rentas del trabajo'!AK351/'Rentas del trabajo'!AK339*100-100)&gt;100,"-",'Rentas del trabajo'!AK351/'Rentas del trabajo'!AK339*100-100)</f>
        <v>6.1910683713363142</v>
      </c>
      <c r="AL351" s="122">
        <f>IF(ABS('Rentas del trabajo'!AL351/'Rentas del trabajo'!AL339*100-100)&gt;100,"-",'Rentas del trabajo'!AL351/'Rentas del trabajo'!AL339*100-100)</f>
        <v>9.1777369143263456</v>
      </c>
      <c r="AM351" s="122">
        <f>IF(ABS('Rentas del trabajo'!AM351/'Rentas del trabajo'!AM339*100-100)&gt;100,"-",'Rentas del trabajo'!AM351/'Rentas del trabajo'!AM339*100-100)</f>
        <v>7.859857517428793</v>
      </c>
      <c r="AN351" s="122">
        <f>IF(ABS('Rentas del trabajo'!AN351/'Rentas del trabajo'!AN339*100-100)&gt;100,"-",'Rentas del trabajo'!AN351/'Rentas del trabajo'!AN339*100-100)</f>
        <v>18.381972375138147</v>
      </c>
      <c r="AO351" s="122">
        <f>IF(ABS('Rentas del trabajo'!AO351/'Rentas del trabajo'!AO339*100-100)&gt;100,"-",'Rentas del trabajo'!AO351/'Rentas del trabajo'!AO339*100-100)</f>
        <v>18.871649406317118</v>
      </c>
      <c r="AP351" s="122">
        <f>IF(ABS('Rentas del trabajo'!AP351/'Rentas del trabajo'!AP339*100-100)&gt;100,"-",'Rentas del trabajo'!AP351/'Rentas del trabajo'!AP339*100-100)</f>
        <v>5.1063705478099166</v>
      </c>
      <c r="AQ351" s="122">
        <f>IF(ABS('Rentas del trabajo'!AQ351/'Rentas del trabajo'!AQ339*100-100)&gt;100,"-",'Rentas del trabajo'!AQ351/'Rentas del trabajo'!AQ339*100-100)</f>
        <v>-21.192586623690573</v>
      </c>
      <c r="AR351" s="122"/>
      <c r="AS351" s="122">
        <f>IF(ABS('Rentas del trabajo'!AS351/'Rentas del trabajo'!AS339*100-100)&gt;100,"-",'Rentas del trabajo'!AS351/'Rentas del trabajo'!AS339*100-100)</f>
        <v>9.9688238217031682</v>
      </c>
      <c r="AT351" s="122">
        <f>IF(ABS('Rentas del trabajo'!AT351/'Rentas del trabajo'!AT339*100-100)&gt;100,"-",'Rentas del trabajo'!AT351/'Rentas del trabajo'!AT339*100-100)</f>
        <v>12.88945216174109</v>
      </c>
      <c r="AU351" s="122">
        <f>IF(ABS('Rentas del trabajo'!AU351/'Rentas del trabajo'!AU339*100-100)&gt;100,"-",'Rentas del trabajo'!AU351/'Rentas del trabajo'!AU339*100-100)</f>
        <v>13.866770562136537</v>
      </c>
      <c r="AV351" s="122">
        <f>IF(ABS('Rentas del trabajo'!AV351/'Rentas del trabajo'!AV339*100-100)&gt;100,"-",'Rentas del trabajo'!AV351/'Rentas del trabajo'!AV339*100-100)</f>
        <v>7.9919216352099625</v>
      </c>
      <c r="AW351" s="122">
        <f>IF(ABS('Rentas del trabajo'!AW351/'Rentas del trabajo'!AW339*100-100)&gt;100,"-",'Rentas del trabajo'!AW351/'Rentas del trabajo'!AW339*100-100)</f>
        <v>12.554426388207474</v>
      </c>
      <c r="AX351" s="122">
        <f>+'Rentas del trabajo'!AX351/'Rentas del trabajo'!AX339*100-100</f>
        <v>5.2766311692963939</v>
      </c>
      <c r="AY351" s="123"/>
      <c r="AZ351" s="122">
        <f>+'Rentas del trabajo'!AZ351/'Rentas del trabajo'!AZ339*100-100</f>
        <v>14.737306167017266</v>
      </c>
      <c r="BA351" s="122">
        <f>+'Rentas del trabajo'!BA351/'Rentas del trabajo'!BA339*100-100</f>
        <v>13.678575169495133</v>
      </c>
      <c r="BB351" s="122">
        <f>+'Rentas del trabajo'!BB351/'Rentas del trabajo'!BB339*100-100</f>
        <v>15.604716241103361</v>
      </c>
      <c r="BC351" s="122"/>
      <c r="BD351" s="123"/>
      <c r="BE351" s="122">
        <f>IF(ABS('Rentas del trabajo'!BE351/'Rentas del trabajo'!BE339*100-100)&gt;100,"-",'Rentas del trabajo'!BE351/'Rentas del trabajo'!BE339*100-100)</f>
        <v>14.241576480317406</v>
      </c>
      <c r="BF351" s="122">
        <f>IF(ABS('Rentas del trabajo'!BF351/'Rentas del trabajo'!BF339*100-100)&gt;100,"-",'Rentas del trabajo'!BF351/'Rentas del trabajo'!BF339*100-100)</f>
        <v>15.092564857893407</v>
      </c>
      <c r="BG351" s="122">
        <f>IF(ABS('Rentas del trabajo'!BG351/'Rentas del trabajo'!BG339*100-100)&gt;100,"-",'Rentas del trabajo'!BG351/'Rentas del trabajo'!BG339*100-100)</f>
        <v>13.741667863712109</v>
      </c>
      <c r="BH351" s="122">
        <f>IF(ABS('Rentas del trabajo'!BH351/'Rentas del trabajo'!BH339*100-100)&gt;100,"-",'Rentas del trabajo'!BH351/'Rentas del trabajo'!BH339*100-100)</f>
        <v>15.558420686906999</v>
      </c>
      <c r="BI351" s="122"/>
      <c r="BJ351" s="122">
        <f>IF(ABS('Rentas del trabajo'!BJ351/'Rentas del trabajo'!BJ339*100-100)&gt;100,"-",'Rentas del trabajo'!BJ351/'Rentas del trabajo'!BJ339*100-100)</f>
        <v>-52.345155125900355</v>
      </c>
      <c r="BK351" s="181"/>
      <c r="BL351" s="123"/>
    </row>
    <row r="352" spans="2:64" ht="12" customHeight="1">
      <c r="B352" s="67" t="s">
        <v>842</v>
      </c>
      <c r="C352" s="122">
        <f>IF(ABS('Rentas del trabajo'!C352/'Rentas del trabajo'!C340*100-100)&gt;100,"-",'Rentas del trabajo'!C352/'Rentas del trabajo'!C340*100-100)</f>
        <v>9.2787438787993608</v>
      </c>
      <c r="D352" s="122">
        <f>IF(ABS('Rentas del trabajo'!D352/'Rentas del trabajo'!D340*100-100)&gt;100,"-",'Rentas del trabajo'!D352/'Rentas del trabajo'!D340*100-100)</f>
        <v>9.4187908289833331</v>
      </c>
      <c r="E352" s="122">
        <f>IF(ABS('Rentas del trabajo'!E352/'Rentas del trabajo'!E340*100-100)&gt;100,"-",'Rentas del trabajo'!E352/'Rentas del trabajo'!E340*100-100)</f>
        <v>10.927651677694186</v>
      </c>
      <c r="F352" s="122">
        <f>IF(ABS('Rentas del trabajo'!F352/'Rentas del trabajo'!F340*100-100)&gt;100,"-",'Rentas del trabajo'!F352/'Rentas del trabajo'!F340*100-100)</f>
        <v>10.927651677694186</v>
      </c>
      <c r="G352" s="122"/>
      <c r="H352" s="122">
        <f>IF(ABS('Rentas del trabajo'!H352/'Rentas del trabajo'!H340*100-100)&gt;100,"-",'Rentas del trabajo'!H352/'Rentas del trabajo'!H340*100-100)</f>
        <v>6.2454008127507308</v>
      </c>
      <c r="I352" s="122">
        <f>IF(ABS('Rentas del trabajo'!I352/'Rentas del trabajo'!I340*100-100)&gt;100,"-",'Rentas del trabajo'!I352/'Rentas del trabajo'!I340*100-100)</f>
        <v>6.5566190320927262</v>
      </c>
      <c r="J352" s="122">
        <f>IF(ABS('Rentas del trabajo'!J352/'Rentas del trabajo'!J340*100-100)&gt;100,"-",'Rentas del trabajo'!J352/'Rentas del trabajo'!J340*100-100)</f>
        <v>6.5254605565792048</v>
      </c>
      <c r="K352" s="122">
        <f>IF(ABS('Rentas del trabajo'!K352/'Rentas del trabajo'!K340*100-100)&gt;100,"-",'Rentas del trabajo'!K352/'Rentas del trabajo'!K340*100-100)</f>
        <v>4.4655211989587968</v>
      </c>
      <c r="L352" s="122">
        <f>IF(ABS('Rentas del trabajo'!L352/'Rentas del trabajo'!L340*100-100)&gt;100,"-",'Rentas del trabajo'!L352/'Rentas del trabajo'!L340*100-100)</f>
        <v>10.251597503048629</v>
      </c>
      <c r="M352" s="122">
        <f>IF(ABS('Rentas del trabajo'!M352/'Rentas del trabajo'!M340*100-100)&gt;100,"-",'Rentas del trabajo'!M352/'Rentas del trabajo'!M340*100-100)</f>
        <v>10.722152129763202</v>
      </c>
      <c r="N352" s="122">
        <f>IF(ABS('Rentas del trabajo'!N352/'Rentas del trabajo'!N340*100-100)&gt;100,"-",'Rentas del trabajo'!N352/'Rentas del trabajo'!N340*100-100)</f>
        <v>6.080727142824216</v>
      </c>
      <c r="O352" s="122">
        <f>IF(ABS('Rentas del trabajo'!O352/'Rentas del trabajo'!O340*100-100)&gt;100,"-",'Rentas del trabajo'!O352/'Rentas del trabajo'!O340*100-100)</f>
        <v>6.5928656654128588</v>
      </c>
      <c r="P352" s="122"/>
      <c r="Q352" s="122">
        <f>IF(ABS('Rentas del trabajo'!Q352/'Rentas del trabajo'!Q340*100-100)&gt;100,"-",'Rentas del trabajo'!Q352/'Rentas del trabajo'!Q340*100-100)</f>
        <v>1.85222974700865</v>
      </c>
      <c r="R352" s="122">
        <f>IF(ABS('Rentas del trabajo'!R352/'Rentas del trabajo'!R340*100-100)&gt;100,"-",'Rentas del trabajo'!R352/'Rentas del trabajo'!R340*100-100)</f>
        <v>0.58613260804112599</v>
      </c>
      <c r="S352" s="122">
        <f>IF(ABS('Rentas del trabajo'!S352/'Rentas del trabajo'!S340*100-100)&gt;100,"-",'Rentas del trabajo'!S352/'Rentas del trabajo'!S340*100-100)</f>
        <v>-0.16609198350052168</v>
      </c>
      <c r="T352" s="122">
        <f>IF(ABS('Rentas del trabajo'!T352/'Rentas del trabajo'!T340*100-100)&gt;100,"-",'Rentas del trabajo'!T352/'Rentas del trabajo'!T340*100-100)</f>
        <v>-0.16609198350052168</v>
      </c>
      <c r="U352" s="122"/>
      <c r="V352" s="122">
        <f>IF(ABS('Rentas del trabajo'!V352/'Rentas del trabajo'!V340*100-100)&gt;100,"-",'Rentas del trabajo'!V352/'Rentas del trabajo'!V340*100-100)</f>
        <v>2.2812665321025634</v>
      </c>
      <c r="W352" s="122">
        <f>IF(ABS('Rentas del trabajo'!W352/'Rentas del trabajo'!W340*100-100)&gt;100,"-",'Rentas del trabajo'!W352/'Rentas del trabajo'!W340*100-100)</f>
        <v>2.3089112605251927</v>
      </c>
      <c r="X352" s="122">
        <f>IF(ABS('Rentas del trabajo'!X352/'Rentas del trabajo'!X340*100-100)&gt;100,"-",'Rentas del trabajo'!X352/'Rentas del trabajo'!X340*100-100)</f>
        <v>2.2136342152634398</v>
      </c>
      <c r="Y352" s="122">
        <f>IF(ABS('Rentas del trabajo'!Y352/'Rentas del trabajo'!Y340*100-100)&gt;100,"-",'Rentas del trabajo'!Y352/'Rentas del trabajo'!Y340*100-100)</f>
        <v>2.4578612181303185</v>
      </c>
      <c r="Z352" s="122">
        <f>IF(ABS('Rentas del trabajo'!Z352/'Rentas del trabajo'!Z340*100-100)&gt;100,"-",'Rentas del trabajo'!Z352/'Rentas del trabajo'!Z340*100-100)</f>
        <v>6.8999612958448324</v>
      </c>
      <c r="AA352" s="122">
        <f>IF(ABS('Rentas del trabajo'!AA352/'Rentas del trabajo'!AA340*100-100)&gt;100,"-",'Rentas del trabajo'!AA352/'Rentas del trabajo'!AA340*100-100)</f>
        <v>7.2927043295124321</v>
      </c>
      <c r="AB352" s="122">
        <f>IF(ABS('Rentas del trabajo'!AB352/'Rentas del trabajo'!AB340*100-100)&gt;100,"-",'Rentas del trabajo'!AB352/'Rentas del trabajo'!AB340*100-100)</f>
        <v>-0.10619310956970196</v>
      </c>
      <c r="AC352" s="122">
        <f>IF(ABS('Rentas del trabajo'!AC352/'Rentas del trabajo'!AC340*100-100)&gt;100,"-",'Rentas del trabajo'!AC352/'Rentas del trabajo'!AC340*100-100)</f>
        <v>-20.121081571226156</v>
      </c>
      <c r="AD352" s="122"/>
      <c r="AE352" s="122">
        <f>IF(ABS('Rentas del trabajo'!AE352/'Rentas del trabajo'!AE340*100-100)&gt;100,"-",'Rentas del trabajo'!AE352/'Rentas del trabajo'!AE340*100-100)</f>
        <v>11.302837280079885</v>
      </c>
      <c r="AF352" s="122">
        <f>IF(ABS('Rentas del trabajo'!AF352/'Rentas del trabajo'!AF340*100-100)&gt;100,"-",'Rentas del trabajo'!AF352/'Rentas del trabajo'!AF340*100-100)</f>
        <v>10.060130041356302</v>
      </c>
      <c r="AG352" s="122">
        <f>IF(ABS('Rentas del trabajo'!AG352/'Rentas del trabajo'!AG340*100-100)&gt;100,"-",'Rentas del trabajo'!AG352/'Rentas del trabajo'!AG340*100-100)</f>
        <v>10.743409740772151</v>
      </c>
      <c r="AH352" s="122">
        <f>IF(ABS('Rentas del trabajo'!AH352/'Rentas del trabajo'!AH340*100-100)&gt;100,"-",'Rentas del trabajo'!AH352/'Rentas del trabajo'!AH340*100-100)</f>
        <v>10.743409740772151</v>
      </c>
      <c r="AI352" s="122"/>
      <c r="AJ352" s="122">
        <f>IF(ABS('Rentas del trabajo'!AJ352/'Rentas del trabajo'!AJ340*100-100)&gt;100,"-",'Rentas del trabajo'!AJ352/'Rentas del trabajo'!AJ340*100-100)</f>
        <v>8.6691415833902568</v>
      </c>
      <c r="AK352" s="122">
        <f>IF(ABS('Rentas del trabajo'!AK352/'Rentas del trabajo'!AK340*100-100)&gt;100,"-",'Rentas del trabajo'!AK352/'Rentas del trabajo'!AK340*100-100)</f>
        <v>9.0169168077596424</v>
      </c>
      <c r="AL352" s="122">
        <f>IF(ABS('Rentas del trabajo'!AL352/'Rentas del trabajo'!AL340*100-100)&gt;100,"-",'Rentas del trabajo'!AL352/'Rentas del trabajo'!AL340*100-100)</f>
        <v>8.8835445994266138</v>
      </c>
      <c r="AM352" s="122">
        <f>IF(ABS('Rentas del trabajo'!AM352/'Rentas del trabajo'!AM340*100-100)&gt;100,"-",'Rentas del trabajo'!AM352/'Rentas del trabajo'!AM340*100-100)</f>
        <v>7.0331387308256694</v>
      </c>
      <c r="AN352" s="122">
        <f>IF(ABS('Rentas del trabajo'!AN352/'Rentas del trabajo'!AN340*100-100)&gt;100,"-",'Rentas del trabajo'!AN352/'Rentas del trabajo'!AN340*100-100)</f>
        <v>17.858915058809615</v>
      </c>
      <c r="AO352" s="122">
        <f>IF(ABS('Rentas del trabajo'!AO352/'Rentas del trabajo'!AO340*100-100)&gt;100,"-",'Rentas del trabajo'!AO352/'Rentas del trabajo'!AO340*100-100)</f>
        <v>18.796791311859806</v>
      </c>
      <c r="AP352" s="122">
        <f>IF(ABS('Rentas del trabajo'!AP352/'Rentas del trabajo'!AP340*100-100)&gt;100,"-",'Rentas del trabajo'!AP352/'Rentas del trabajo'!AP340*100-100)</f>
        <v>5.9680767200170948</v>
      </c>
      <c r="AQ352" s="122">
        <f>IF(ABS('Rentas del trabajo'!AQ352/'Rentas del trabajo'!AQ340*100-100)&gt;100,"-",'Rentas del trabajo'!AQ352/'Rentas del trabajo'!AQ340*100-100)</f>
        <v>-14.854771784232369</v>
      </c>
      <c r="AR352" s="122"/>
      <c r="AS352" s="122">
        <f>IF(ABS('Rentas del trabajo'!AS352/'Rentas del trabajo'!AS340*100-100)&gt;100,"-",'Rentas del trabajo'!AS352/'Rentas del trabajo'!AS340*100-100)</f>
        <v>11.302837280079885</v>
      </c>
      <c r="AT352" s="122">
        <f>IF(ABS('Rentas del trabajo'!AT352/'Rentas del trabajo'!AT340*100-100)&gt;100,"-",'Rentas del trabajo'!AT352/'Rentas del trabajo'!AT340*100-100)</f>
        <v>12.814089073717909</v>
      </c>
      <c r="AU352" s="122">
        <f>IF(ABS('Rentas del trabajo'!AU352/'Rentas del trabajo'!AU340*100-100)&gt;100,"-",'Rentas del trabajo'!AU352/'Rentas del trabajo'!AU340*100-100)</f>
        <v>13.327908476863428</v>
      </c>
      <c r="AV352" s="122">
        <f>IF(ABS('Rentas del trabajo'!AV352/'Rentas del trabajo'!AV340*100-100)&gt;100,"-",'Rentas del trabajo'!AV352/'Rentas del trabajo'!AV340*100-100)</f>
        <v>9.4003515934075921</v>
      </c>
      <c r="AW352" s="122">
        <f>IF(ABS('Rentas del trabajo'!AW352/'Rentas del trabajo'!AW340*100-100)&gt;100,"-",'Rentas del trabajo'!AW352/'Rentas del trabajo'!AW340*100-100)</f>
        <v>10.16476183543233</v>
      </c>
      <c r="AX352" s="122"/>
      <c r="AY352" s="123"/>
      <c r="AZ352" s="122">
        <f>+'Rentas del trabajo'!AZ352/'Rentas del trabajo'!AZ340*100-100</f>
        <v>10.436168150326935</v>
      </c>
      <c r="BA352" s="122">
        <f>+'Rentas del trabajo'!BA352/'Rentas del trabajo'!BA340*100-100</f>
        <v>14.073303184330356</v>
      </c>
      <c r="BB352" s="122">
        <f>+'Rentas del trabajo'!BB352/'Rentas del trabajo'!BB340*100-100</f>
        <v>12.937663809144269</v>
      </c>
      <c r="BC352" s="122">
        <f>+'Rentas del trabajo'!BC352/'Rentas del trabajo'!BC340*100-100</f>
        <v>5.8767753659433737</v>
      </c>
      <c r="BD352" s="123"/>
      <c r="BE352" s="122">
        <f>IF(ABS('Rentas del trabajo'!BE352/'Rentas del trabajo'!BE340*100-100)&gt;100,"-",'Rentas del trabajo'!BE352/'Rentas del trabajo'!BE340*100-100)</f>
        <v>10.416805018631734</v>
      </c>
      <c r="BF352" s="122">
        <f>IF(ABS('Rentas del trabajo'!BF352/'Rentas del trabajo'!BF340*100-100)&gt;100,"-",'Rentas del trabajo'!BF352/'Rentas del trabajo'!BF340*100-100)</f>
        <v>10.906839746472642</v>
      </c>
      <c r="BG352" s="122">
        <f>IF(ABS('Rentas del trabajo'!BG352/'Rentas del trabajo'!BG340*100-100)&gt;100,"-",'Rentas del trabajo'!BG352/'Rentas del trabajo'!BG340*100-100)</f>
        <v>14.328915625650438</v>
      </c>
      <c r="BH352" s="122">
        <f>IF(ABS('Rentas del trabajo'!BH352/'Rentas del trabajo'!BH340*100-100)&gt;100,"-",'Rentas del trabajo'!BH352/'Rentas del trabajo'!BH340*100-100)</f>
        <v>13.546034087596937</v>
      </c>
      <c r="BI352" s="122">
        <f>+'Rentas del trabajo'!BI352/'Rentas del trabajo'!BI340*100-100</f>
        <v>6.7210091035678943</v>
      </c>
      <c r="BJ352" s="122">
        <f>IF(ABS('Rentas del trabajo'!BJ352/'Rentas del trabajo'!BJ340*100-100)&gt;100,"-",'Rentas del trabajo'!BJ352/'Rentas del trabajo'!BJ340*100-100)</f>
        <v>-56.762428388559776</v>
      </c>
      <c r="BK352" s="181"/>
      <c r="BL352" s="123"/>
    </row>
    <row r="353" spans="2:64" ht="12" customHeight="1">
      <c r="B353" s="67" t="s">
        <v>843</v>
      </c>
      <c r="C353" s="122">
        <f>IF(ABS('Rentas del trabajo'!C353/'Rentas del trabajo'!C341*100-100)&gt;100,"-",'Rentas del trabajo'!C353/'Rentas del trabajo'!C341*100-100)</f>
        <v>10.085166940397826</v>
      </c>
      <c r="D353" s="122">
        <f>IF(ABS('Rentas del trabajo'!D353/'Rentas del trabajo'!D341*100-100)&gt;100,"-",'Rentas del trabajo'!D353/'Rentas del trabajo'!D341*100-100)</f>
        <v>10.350303102401654</v>
      </c>
      <c r="E353" s="122">
        <f>IF(ABS('Rentas del trabajo'!E353/'Rentas del trabajo'!E341*100-100)&gt;100,"-",'Rentas del trabajo'!E353/'Rentas del trabajo'!E341*100-100)</f>
        <v>12.627129943982965</v>
      </c>
      <c r="F353" s="122">
        <f>IF(ABS('Rentas del trabajo'!F353/'Rentas del trabajo'!F341*100-100)&gt;100,"-",'Rentas del trabajo'!F353/'Rentas del trabajo'!F341*100-100)</f>
        <v>12.627129943982965</v>
      </c>
      <c r="G353" s="122"/>
      <c r="H353" s="122">
        <f>IF(ABS('Rentas del trabajo'!H353/'Rentas del trabajo'!H341*100-100)&gt;100,"-",'Rentas del trabajo'!H353/'Rentas del trabajo'!H341*100-100)</f>
        <v>6.3327684866210348</v>
      </c>
      <c r="I353" s="122">
        <f>IF(ABS('Rentas del trabajo'!I353/'Rentas del trabajo'!I341*100-100)&gt;100,"-",'Rentas del trabajo'!I353/'Rentas del trabajo'!I341*100-100)</f>
        <v>5.7012097799563861</v>
      </c>
      <c r="J353" s="122">
        <f>IF(ABS('Rentas del trabajo'!J353/'Rentas del trabajo'!J341*100-100)&gt;100,"-",'Rentas del trabajo'!J353/'Rentas del trabajo'!J341*100-100)</f>
        <v>6.5837819813393281</v>
      </c>
      <c r="K353" s="122">
        <f>IF(ABS('Rentas del trabajo'!K353/'Rentas del trabajo'!K341*100-100)&gt;100,"-",'Rentas del trabajo'!K353/'Rentas del trabajo'!K341*100-100)</f>
        <v>5.9742982267212454</v>
      </c>
      <c r="L353" s="122">
        <f>IF(ABS('Rentas del trabajo'!L353/'Rentas del trabajo'!L341*100-100)&gt;100,"-",'Rentas del trabajo'!L353/'Rentas del trabajo'!L341*100-100)</f>
        <v>10.482090649541092</v>
      </c>
      <c r="M353" s="122">
        <f>IF(ABS('Rentas del trabajo'!M353/'Rentas del trabajo'!M341*100-100)&gt;100,"-",'Rentas del trabajo'!M353/'Rentas del trabajo'!M341*100-100)</f>
        <v>10.961310911111894</v>
      </c>
      <c r="N353" s="122">
        <f>IF(ABS('Rentas del trabajo'!N353/'Rentas del trabajo'!N341*100-100)&gt;100,"-",'Rentas del trabajo'!N353/'Rentas del trabajo'!N341*100-100)</f>
        <v>7.58425790144166</v>
      </c>
      <c r="O353" s="122">
        <f>IF(ABS('Rentas del trabajo'!O353/'Rentas del trabajo'!O341*100-100)&gt;100,"-",'Rentas del trabajo'!O353/'Rentas del trabajo'!O341*100-100)</f>
        <v>7.8424319344099871</v>
      </c>
      <c r="P353" s="122"/>
      <c r="Q353" s="122">
        <f>IF(ABS('Rentas del trabajo'!Q353/'Rentas del trabajo'!Q341*100-100)&gt;100,"-",'Rentas del trabajo'!Q353/'Rentas del trabajo'!Q341*100-100)</f>
        <v>2.7072261588127162</v>
      </c>
      <c r="R353" s="122">
        <f>IF(ABS('Rentas del trabajo'!R353/'Rentas del trabajo'!R341*100-100)&gt;100,"-",'Rentas del trabajo'!R353/'Rentas del trabajo'!R341*100-100)</f>
        <v>1.4939551422622088</v>
      </c>
      <c r="S353" s="122">
        <f>IF(ABS('Rentas del trabajo'!S353/'Rentas del trabajo'!S341*100-100)&gt;100,"-",'Rentas del trabajo'!S353/'Rentas del trabajo'!S341*100-100)</f>
        <v>1.2753096407924573</v>
      </c>
      <c r="T353" s="122">
        <f>IF(ABS('Rentas del trabajo'!T353/'Rentas del trabajo'!T341*100-100)&gt;100,"-",'Rentas del trabajo'!T353/'Rentas del trabajo'!T341*100-100)</f>
        <v>1.2753096407924573</v>
      </c>
      <c r="U353" s="122"/>
      <c r="V353" s="122">
        <f>IF(ABS('Rentas del trabajo'!V353/'Rentas del trabajo'!V341*100-100)&gt;100,"-",'Rentas del trabajo'!V353/'Rentas del trabajo'!V341*100-100)</f>
        <v>2.1044867345558345</v>
      </c>
      <c r="W353" s="122">
        <f>IF(ABS('Rentas del trabajo'!W353/'Rentas del trabajo'!W341*100-100)&gt;100,"-",'Rentas del trabajo'!W353/'Rentas del trabajo'!W341*100-100)</f>
        <v>1.5596622696432405</v>
      </c>
      <c r="X353" s="122">
        <f>IF(ABS('Rentas del trabajo'!X353/'Rentas del trabajo'!X341*100-100)&gt;100,"-",'Rentas del trabajo'!X353/'Rentas del trabajo'!X341*100-100)</f>
        <v>2.2087795085151072</v>
      </c>
      <c r="Y353" s="122">
        <f>IF(ABS('Rentas del trabajo'!Y353/'Rentas del trabajo'!Y341*100-100)&gt;100,"-",'Rentas del trabajo'!Y353/'Rentas del trabajo'!Y341*100-100)</f>
        <v>2.2095203252845437</v>
      </c>
      <c r="Z353" s="122">
        <f>IF(ABS('Rentas del trabajo'!Z353/'Rentas del trabajo'!Z341*100-100)&gt;100,"-",'Rentas del trabajo'!Z353/'Rentas del trabajo'!Z341*100-100)</f>
        <v>6.7160384637323887</v>
      </c>
      <c r="AA353" s="122">
        <f>IF(ABS('Rentas del trabajo'!AA353/'Rentas del trabajo'!AA341*100-100)&gt;100,"-",'Rentas del trabajo'!AA353/'Rentas del trabajo'!AA341*100-100)</f>
        <v>7.1015452997625204</v>
      </c>
      <c r="AB353" s="122">
        <f>IF(ABS('Rentas del trabajo'!AB353/'Rentas del trabajo'!AB341*100-100)&gt;100,"-",'Rentas del trabajo'!AB353/'Rentas del trabajo'!AB341*100-100)</f>
        <v>0.82155897345298001</v>
      </c>
      <c r="AC353" s="122">
        <f>IF(ABS('Rentas del trabajo'!AC353/'Rentas del trabajo'!AC341*100-100)&gt;100,"-",'Rentas del trabajo'!AC353/'Rentas del trabajo'!AC341*100-100)</f>
        <v>-16.163835252623258</v>
      </c>
      <c r="AD353" s="122"/>
      <c r="AE353" s="122">
        <f>IF(ABS('Rentas del trabajo'!AE353/'Rentas del trabajo'!AE341*100-100)&gt;100,"-",'Rentas del trabajo'!AE353/'Rentas del trabajo'!AE341*100-100)</f>
        <v>13.065421376780932</v>
      </c>
      <c r="AF353" s="122">
        <f>IF(ABS('Rentas del trabajo'!AF353/'Rentas del trabajo'!AF341*100-100)&gt;100,"-",'Rentas del trabajo'!AF353/'Rentas del trabajo'!AF341*100-100)</f>
        <v>11.998887130101906</v>
      </c>
      <c r="AG353" s="122">
        <f>IF(ABS('Rentas del trabajo'!AG353/'Rentas del trabajo'!AG341*100-100)&gt;100,"-",'Rentas del trabajo'!AG353/'Rentas del trabajo'!AG341*100-100)</f>
        <v>14.063474590306441</v>
      </c>
      <c r="AH353" s="122">
        <f>IF(ABS('Rentas del trabajo'!AH353/'Rentas del trabajo'!AH341*100-100)&gt;100,"-",'Rentas del trabajo'!AH353/'Rentas del trabajo'!AH341*100-100)</f>
        <v>14.063474590306441</v>
      </c>
      <c r="AI353" s="122"/>
      <c r="AJ353" s="122">
        <f>IF(ABS('Rentas del trabajo'!AJ353/'Rentas del trabajo'!AJ341*100-100)&gt;100,"-",'Rentas del trabajo'!AJ353/'Rentas del trabajo'!AJ341*100-100)</f>
        <v>8.5705274939079601</v>
      </c>
      <c r="AK353" s="122">
        <f>IF(ABS('Rentas del trabajo'!AK353/'Rentas del trabajo'!AK341*100-100)&gt;100,"-",'Rentas del trabajo'!AK353/'Rentas del trabajo'!AK341*100-100)</f>
        <v>7.3497916674508161</v>
      </c>
      <c r="AL353" s="122">
        <f>IF(ABS('Rentas del trabajo'!AL353/'Rentas del trabajo'!AL341*100-100)&gt;100,"-",'Rentas del trabajo'!AL353/'Rentas del trabajo'!AL341*100-100)</f>
        <v>8.9379827171435693</v>
      </c>
      <c r="AM353" s="122">
        <f>IF(ABS('Rentas del trabajo'!AM353/'Rentas del trabajo'!AM341*100-100)&gt;100,"-",'Rentas del trabajo'!AM353/'Rentas del trabajo'!AM341*100-100)</f>
        <v>8.3158218856182771</v>
      </c>
      <c r="AN353" s="122">
        <f>IF(ABS('Rentas del trabajo'!AN353/'Rentas del trabajo'!AN341*100-100)&gt;100,"-",'Rentas del trabajo'!AN353/'Rentas del trabajo'!AN341*100-100)</f>
        <v>17.902110353099943</v>
      </c>
      <c r="AO353" s="122">
        <f>IF(ABS('Rentas del trabajo'!AO353/'Rentas del trabajo'!AO341*100-100)&gt;100,"-",'Rentas del trabajo'!AO353/'Rentas del trabajo'!AO341*100-100)</f>
        <v>18.841278670674839</v>
      </c>
      <c r="AP353" s="122">
        <f>IF(ABS('Rentas del trabajo'!AP353/'Rentas del trabajo'!AP341*100-100)&gt;100,"-",'Rentas del trabajo'!AP353/'Rentas del trabajo'!AP341*100-100)</f>
        <v>8.4681260262537563</v>
      </c>
      <c r="AQ353" s="122">
        <f>IF(ABS('Rentas del trabajo'!AQ353/'Rentas del trabajo'!AQ341*100-100)&gt;100,"-",'Rentas del trabajo'!AQ353/'Rentas del trabajo'!AQ341*100-100)</f>
        <v>-9.5890410958904084</v>
      </c>
      <c r="AR353" s="122"/>
      <c r="AS353" s="122">
        <f>IF(ABS('Rentas del trabajo'!AS353/'Rentas del trabajo'!AS341*100-100)&gt;100,"-",'Rentas del trabajo'!AS353/'Rentas del trabajo'!AS341*100-100)</f>
        <v>13.065421376780932</v>
      </c>
      <c r="AT353" s="122">
        <f>IF(ABS('Rentas del trabajo'!AT353/'Rentas del trabajo'!AT341*100-100)&gt;100,"-",'Rentas del trabajo'!AT353/'Rentas del trabajo'!AT341*100-100)</f>
        <v>12.742833087940568</v>
      </c>
      <c r="AU353" s="122">
        <f>IF(ABS('Rentas del trabajo'!AU353/'Rentas del trabajo'!AU341*100-100)&gt;100,"-",'Rentas del trabajo'!AU353/'Rentas del trabajo'!AU341*100-100)</f>
        <v>13.214804417183331</v>
      </c>
      <c r="AV353" s="122">
        <f>IF(ABS('Rentas del trabajo'!AV353/'Rentas del trabajo'!AV341*100-100)&gt;100,"-",'Rentas del trabajo'!AV353/'Rentas del trabajo'!AV341*100-100)</f>
        <v>9.3769346929549329</v>
      </c>
      <c r="AW353" s="122">
        <f>IF(ABS('Rentas del trabajo'!AW353/'Rentas del trabajo'!AW341*100-100)&gt;100,"-",'Rentas del trabajo'!AW353/'Rentas del trabajo'!AW341*100-100)</f>
        <v>13.362650512524809</v>
      </c>
      <c r="AX353" s="122"/>
      <c r="AY353" s="123"/>
      <c r="AZ353" s="122">
        <f>+'Rentas del trabajo'!AZ353/'Rentas del trabajo'!AZ341*100-100</f>
        <v>11.348172824550787</v>
      </c>
      <c r="BA353" s="122">
        <f>+'Rentas del trabajo'!BA353/'Rentas del trabajo'!BA341*100-100</f>
        <v>13.245003328950361</v>
      </c>
      <c r="BB353" s="122">
        <f>+'Rentas del trabajo'!BB353/'Rentas del trabajo'!BB341*100-100</f>
        <v>10.208145472217382</v>
      </c>
      <c r="BC353" s="122"/>
      <c r="BD353" s="123"/>
      <c r="BE353" s="122">
        <f>IF(ABS('Rentas del trabajo'!BE353/'Rentas del trabajo'!BE341*100-100)&gt;100,"-",'Rentas del trabajo'!BE353/'Rentas del trabajo'!BE341*100-100)</f>
        <v>11.312913580745416</v>
      </c>
      <c r="BF353" s="122">
        <f>IF(ABS('Rentas del trabajo'!BF353/'Rentas del trabajo'!BF341*100-100)&gt;100,"-",'Rentas del trabajo'!BF353/'Rentas del trabajo'!BF341*100-100)</f>
        <v>11.400796847066957</v>
      </c>
      <c r="BG353" s="122">
        <f>IF(ABS('Rentas del trabajo'!BG353/'Rentas del trabajo'!BG341*100-100)&gt;100,"-",'Rentas del trabajo'!BG353/'Rentas del trabajo'!BG341*100-100)</f>
        <v>12.850977026621209</v>
      </c>
      <c r="BH353" s="122">
        <f>IF(ABS('Rentas del trabajo'!BH353/'Rentas del trabajo'!BH341*100-100)&gt;100,"-",'Rentas del trabajo'!BH353/'Rentas del trabajo'!BH341*100-100)</f>
        <v>10.358175897083214</v>
      </c>
      <c r="BI353" s="122"/>
      <c r="BJ353" s="122">
        <f>IF(ABS('Rentas del trabajo'!BJ353/'Rentas del trabajo'!BJ341*100-100)&gt;100,"-",'Rentas del trabajo'!BJ353/'Rentas del trabajo'!BJ341*100-100)</f>
        <v>-2.3356798014917075</v>
      </c>
      <c r="BK353" s="181"/>
      <c r="BL353" s="123"/>
    </row>
    <row r="354" spans="2:64" ht="12" customHeight="1">
      <c r="B354" s="67" t="s">
        <v>846</v>
      </c>
      <c r="C354" s="122">
        <f>IF(ABS('Rentas del trabajo'!C354/'Rentas del trabajo'!C342*100-100)&gt;100,"-",'Rentas del trabajo'!C354/'Rentas del trabajo'!C342*100-100)</f>
        <v>5.8480884829206019</v>
      </c>
      <c r="D354" s="122">
        <f>IF(ABS('Rentas del trabajo'!D354/'Rentas del trabajo'!D342*100-100)&gt;100,"-",'Rentas del trabajo'!D354/'Rentas del trabajo'!D342*100-100)</f>
        <v>5.5527751538931369</v>
      </c>
      <c r="E354" s="122">
        <f>IF(ABS('Rentas del trabajo'!E354/'Rentas del trabajo'!E342*100-100)&gt;100,"-",'Rentas del trabajo'!E354/'Rentas del trabajo'!E342*100-100)</f>
        <v>5.3870310404803661</v>
      </c>
      <c r="F354" s="122">
        <f>IF(ABS('Rentas del trabajo'!F354/'Rentas del trabajo'!F342*100-100)&gt;100,"-",'Rentas del trabajo'!F354/'Rentas del trabajo'!F342*100-100)</f>
        <v>9.647861633720467</v>
      </c>
      <c r="G354" s="122">
        <f>IF(ABS('Rentas del trabajo'!G354/'Rentas del trabajo'!G342*100-100)&gt;100,"-",'Rentas del trabajo'!G354/'Rentas del trabajo'!G342*100-100)</f>
        <v>3.6676452121714505</v>
      </c>
      <c r="H354" s="122">
        <f>IF(ABS('Rentas del trabajo'!H354/'Rentas del trabajo'!H342*100-100)&gt;100,"-",'Rentas del trabajo'!H354/'Rentas del trabajo'!H342*100-100)</f>
        <v>6.4421139840032282</v>
      </c>
      <c r="I354" s="122">
        <f>IF(ABS('Rentas del trabajo'!I354/'Rentas del trabajo'!I342*100-100)&gt;100,"-",'Rentas del trabajo'!I354/'Rentas del trabajo'!I342*100-100)</f>
        <v>5.7494188164897082</v>
      </c>
      <c r="J354" s="122">
        <f>IF(ABS('Rentas del trabajo'!J354/'Rentas del trabajo'!J342*100-100)&gt;100,"-",'Rentas del trabajo'!J354/'Rentas del trabajo'!J342*100-100)</f>
        <v>6.163413051640191</v>
      </c>
      <c r="K354" s="122">
        <f>IF(ABS('Rentas del trabajo'!K354/'Rentas del trabajo'!K342*100-100)&gt;100,"-",'Rentas del trabajo'!K354/'Rentas del trabajo'!K342*100-100)</f>
        <v>7.674780217054078</v>
      </c>
      <c r="L354" s="122">
        <f>IF(ABS('Rentas del trabajo'!L354/'Rentas del trabajo'!L342*100-100)&gt;100,"-",'Rentas del trabajo'!L354/'Rentas del trabajo'!L342*100-100)</f>
        <v>10.60051761853731</v>
      </c>
      <c r="M354" s="122">
        <f>IF(ABS('Rentas del trabajo'!M354/'Rentas del trabajo'!M342*100-100)&gt;100,"-",'Rentas del trabajo'!M354/'Rentas del trabajo'!M342*100-100)</f>
        <v>11.085836339522317</v>
      </c>
      <c r="N354" s="122">
        <f>IF(ABS('Rentas del trabajo'!N354/'Rentas del trabajo'!N342*100-100)&gt;100,"-",'Rentas del trabajo'!N354/'Rentas del trabajo'!N342*100-100)</f>
        <v>2.9561389319453895</v>
      </c>
      <c r="O354" s="122">
        <f>IF(ABS('Rentas del trabajo'!O354/'Rentas del trabajo'!O342*100-100)&gt;100,"-",'Rentas del trabajo'!O354/'Rentas del trabajo'!O342*100-100)</f>
        <v>6.7024773000374154</v>
      </c>
      <c r="P354" s="122"/>
      <c r="Q354" s="122">
        <f>IF(ABS('Rentas del trabajo'!Q354/'Rentas del trabajo'!Q342*100-100)&gt;100,"-",'Rentas del trabajo'!Q354/'Rentas del trabajo'!Q342*100-100)</f>
        <v>1.713833992913834</v>
      </c>
      <c r="R354" s="122">
        <f>IF(ABS('Rentas del trabajo'!R354/'Rentas del trabajo'!R342*100-100)&gt;100,"-",'Rentas del trabajo'!R354/'Rentas del trabajo'!R342*100-100)</f>
        <v>1.2759665595217768</v>
      </c>
      <c r="S354" s="122">
        <f>IF(ABS('Rentas del trabajo'!S354/'Rentas del trabajo'!S342*100-100)&gt;100,"-",'Rentas del trabajo'!S354/'Rentas del trabajo'!S342*100-100)</f>
        <v>1.1735944381221515</v>
      </c>
      <c r="T354" s="122">
        <f>IF(ABS('Rentas del trabajo'!T354/'Rentas del trabajo'!T342*100-100)&gt;100,"-",'Rentas del trabajo'!T354/'Rentas del trabajo'!T342*100-100)</f>
        <v>0.68082085550298643</v>
      </c>
      <c r="U354" s="122">
        <f>IF(ABS('Rentas del trabajo'!U354/'Rentas del trabajo'!U342*100-100)&gt;100,"-",'Rentas del trabajo'!U354/'Rentas del trabajo'!U342*100-100)</f>
        <v>0.61064411406781005</v>
      </c>
      <c r="V354" s="122">
        <f>IF(ABS('Rentas del trabajo'!V354/'Rentas del trabajo'!V342*100-100)&gt;100,"-",'Rentas del trabajo'!V354/'Rentas del trabajo'!V342*100-100)</f>
        <v>1.4513705826325776</v>
      </c>
      <c r="W354" s="122">
        <f>IF(ABS('Rentas del trabajo'!W354/'Rentas del trabajo'!W342*100-100)&gt;100,"-",'Rentas del trabajo'!W354/'Rentas del trabajo'!W342*100-100)</f>
        <v>1.3429683161835726</v>
      </c>
      <c r="X354" s="122">
        <f>IF(ABS('Rentas del trabajo'!X354/'Rentas del trabajo'!X342*100-100)&gt;100,"-",'Rentas del trabajo'!X354/'Rentas del trabajo'!X342*100-100)</f>
        <v>1.9782044805798762</v>
      </c>
      <c r="Y354" s="122">
        <f>IF(ABS('Rentas del trabajo'!Y354/'Rentas del trabajo'!Y342*100-100)&gt;100,"-",'Rentas del trabajo'!Y354/'Rentas del trabajo'!Y342*100-100)</f>
        <v>6.1583422106252783E-2</v>
      </c>
      <c r="Z354" s="122">
        <f>IF(ABS('Rentas del trabajo'!Z354/'Rentas del trabajo'!Z342*100-100)&gt;100,"-",'Rentas del trabajo'!Z354/'Rentas del trabajo'!Z342*100-100)</f>
        <v>6.6864551123167786</v>
      </c>
      <c r="AA354" s="122">
        <f>IF(ABS('Rentas del trabajo'!AA354/'Rentas del trabajo'!AA342*100-100)&gt;100,"-",'Rentas del trabajo'!AA354/'Rentas del trabajo'!AA342*100-100)</f>
        <v>7.0694767114120509</v>
      </c>
      <c r="AB354" s="122">
        <f>IF(ABS('Rentas del trabajo'!AB354/'Rentas del trabajo'!AB342*100-100)&gt;100,"-",'Rentas del trabajo'!AB354/'Rentas del trabajo'!AB342*100-100)</f>
        <v>-0.56822924278088749</v>
      </c>
      <c r="AC354" s="122">
        <f>IF(ABS('Rentas del trabajo'!AC354/'Rentas del trabajo'!AC342*100-100)&gt;100,"-",'Rentas del trabajo'!AC354/'Rentas del trabajo'!AC342*100-100)</f>
        <v>-11.236054901520816</v>
      </c>
      <c r="AD354" s="122"/>
      <c r="AE354" s="122">
        <f>IF(ABS('Rentas del trabajo'!AE354/'Rentas del trabajo'!AE342*100-100)&gt;100,"-",'Rentas del trabajo'!AE354/'Rentas del trabajo'!AE342*100-100)</f>
        <v>7.6621490041903968</v>
      </c>
      <c r="AF354" s="122">
        <f>IF(ABS('Rentas del trabajo'!AF354/'Rentas del trabajo'!AF342*100-100)&gt;100,"-",'Rentas del trabajo'!AF354/'Rentas del trabajo'!AF342*100-100)</f>
        <v>6.8995932675040166</v>
      </c>
      <c r="AG354" s="122">
        <f>IF(ABS('Rentas del trabajo'!AG354/'Rentas del trabajo'!AG342*100-100)&gt;100,"-",'Rentas del trabajo'!AG354/'Rentas del trabajo'!AG342*100-100)</f>
        <v>6.6238473752735274</v>
      </c>
      <c r="AH354" s="122">
        <f>IF(ABS('Rentas del trabajo'!AH354/'Rentas del trabajo'!AH342*100-100)&gt;100,"-",'Rentas del trabajo'!AH354/'Rentas del trabajo'!AH342*100-100)</f>
        <v>10.394367143335856</v>
      </c>
      <c r="AI354" s="122">
        <f>IF(ABS('Rentas del trabajo'!AI354/'Rentas del trabajo'!AI342*100-100)&gt;100,"-",'Rentas del trabajo'!AI354/'Rentas del trabajo'!AI342*100-100)</f>
        <v>4.3006855858522641</v>
      </c>
      <c r="AJ354" s="122">
        <f>IF(ABS('Rentas del trabajo'!AJ354/'Rentas del trabajo'!AJ342*100-100)&gt;100,"-",'Rentas del trabajo'!AJ354/'Rentas del trabajo'!AJ342*100-100)</f>
        <v>7.9869835138993324</v>
      </c>
      <c r="AK354" s="122">
        <f>IF(ABS('Rentas del trabajo'!AK354/'Rentas del trabajo'!AK342*100-100)&gt;100,"-",'Rentas del trabajo'!AK354/'Rentas del trabajo'!AK342*100-100)</f>
        <v>7.1696000057434475</v>
      </c>
      <c r="AL354" s="122">
        <f>IF(ABS('Rentas del trabajo'!AL354/'Rentas del trabajo'!AL342*100-100)&gt;100,"-",'Rentas del trabajo'!AL354/'Rentas del trabajo'!AL342*100-100)</f>
        <v>8.2635424453642514</v>
      </c>
      <c r="AM354" s="122">
        <f>IF(ABS('Rentas del trabajo'!AM354/'Rentas del trabajo'!AM342*100-100)&gt;100,"-",'Rentas del trabajo'!AM354/'Rentas del trabajo'!AM342*100-100)</f>
        <v>7.7410900314571052</v>
      </c>
      <c r="AN354" s="122">
        <f>IF(ABS('Rentas del trabajo'!AN354/'Rentas del trabajo'!AN342*100-100)&gt;100,"-",'Rentas del trabajo'!AN354/'Rentas del trabajo'!AN342*100-100)</f>
        <v>17.995771583090843</v>
      </c>
      <c r="AO354" s="122">
        <f>IF(ABS('Rentas del trabajo'!AO354/'Rentas del trabajo'!AO342*100-100)&gt;100,"-",'Rentas del trabajo'!AO354/'Rentas del trabajo'!AO342*100-100)</f>
        <v>18.939023669222138</v>
      </c>
      <c r="AP354" s="122">
        <f>IF(ABS('Rentas del trabajo'!AP354/'Rentas del trabajo'!AP342*100-100)&gt;100,"-",'Rentas del trabajo'!AP354/'Rentas del trabajo'!AP342*100-100)</f>
        <v>2.3711120432959802</v>
      </c>
      <c r="AQ354" s="122">
        <f>IF(ABS('Rentas del trabajo'!AQ354/'Rentas del trabajo'!AQ342*100-100)&gt;100,"-",'Rentas del trabajo'!AQ354/'Rentas del trabajo'!AQ342*100-100)</f>
        <v>-5.2866716306775885</v>
      </c>
      <c r="AR354" s="122"/>
      <c r="AS354" s="122">
        <f>IF(ABS('Rentas del trabajo'!AS354/'Rentas del trabajo'!AS342*100-100)&gt;100,"-",'Rentas del trabajo'!AS354/'Rentas del trabajo'!AS342*100-100)</f>
        <v>7.6621490041903968</v>
      </c>
      <c r="AT354" s="122">
        <f>IF(ABS('Rentas del trabajo'!AT354/'Rentas del trabajo'!AT342*100-100)&gt;100,"-",'Rentas del trabajo'!AT354/'Rentas del trabajo'!AT342*100-100)</f>
        <v>12.208404439353401</v>
      </c>
      <c r="AU354" s="122">
        <f>IF(ABS('Rentas del trabajo'!AU354/'Rentas del trabajo'!AU342*100-100)&gt;100,"-",'Rentas del trabajo'!AU354/'Rentas del trabajo'!AU342*100-100)</f>
        <v>13.072440691844506</v>
      </c>
      <c r="AV354" s="122">
        <f>IF(ABS('Rentas del trabajo'!AV354/'Rentas del trabajo'!AV342*100-100)&gt;100,"-",'Rentas del trabajo'!AV354/'Rentas del trabajo'!AV342*100-100)</f>
        <v>8.6472157473128135</v>
      </c>
      <c r="AW354" s="122">
        <f>IF(ABS('Rentas del trabajo'!AW354/'Rentas del trabajo'!AW342*100-100)&gt;100,"-",'Rentas del trabajo'!AW354/'Rentas del trabajo'!AW342*100-100)</f>
        <v>9.7461748027448181</v>
      </c>
      <c r="AX354" s="122">
        <f>+'Rentas del trabajo'!AX354/'Rentas del trabajo'!AX342*100-100</f>
        <v>3.8011621662853372</v>
      </c>
      <c r="AY354" s="123"/>
      <c r="AZ354" s="122">
        <f>+'Rentas del trabajo'!AZ354/'Rentas del trabajo'!AZ342*100-100</f>
        <v>13.773241584584355</v>
      </c>
      <c r="BA354" s="122">
        <f>+'Rentas del trabajo'!BA354/'Rentas del trabajo'!BA342*100-100</f>
        <v>13.216027690619754</v>
      </c>
      <c r="BB354" s="122">
        <f>+'Rentas del trabajo'!BB354/'Rentas del trabajo'!BB342*100-100</f>
        <v>14.180271384571029</v>
      </c>
      <c r="BC354" s="122"/>
      <c r="BD354" s="123"/>
      <c r="BE354" s="122">
        <f>IF(ABS('Rentas del trabajo'!BE354/'Rentas del trabajo'!BE342*100-100)&gt;100,"-",'Rentas del trabajo'!BE354/'Rentas del trabajo'!BE342*100-100)</f>
        <v>12.215483795042118</v>
      </c>
      <c r="BF354" s="122">
        <f>IF(ABS('Rentas del trabajo'!BF354/'Rentas del trabajo'!BF342*100-100)&gt;100,"-",'Rentas del trabajo'!BF354/'Rentas del trabajo'!BF342*100-100)</f>
        <v>13.113730241225113</v>
      </c>
      <c r="BG354" s="122">
        <f>IF(ABS('Rentas del trabajo'!BG354/'Rentas del trabajo'!BG342*100-100)&gt;100,"-",'Rentas del trabajo'!BG354/'Rentas del trabajo'!BG342*100-100)</f>
        <v>11.159648356186878</v>
      </c>
      <c r="BH354" s="122">
        <f>IF(ABS('Rentas del trabajo'!BH354/'Rentas del trabajo'!BH342*100-100)&gt;100,"-",'Rentas del trabajo'!BH354/'Rentas del trabajo'!BH342*100-100)</f>
        <v>14.466351470987917</v>
      </c>
      <c r="BI354" s="122"/>
      <c r="BJ354" s="122">
        <f>IF(ABS('Rentas del trabajo'!BJ354/'Rentas del trabajo'!BJ342*100-100)&gt;100,"-",'Rentas del trabajo'!BJ354/'Rentas del trabajo'!BJ342*100-100)</f>
        <v>-50.567504605049749</v>
      </c>
      <c r="BK354" s="181"/>
      <c r="BL354" s="123"/>
    </row>
    <row r="355" spans="2:64" ht="12" customHeight="1">
      <c r="B355" s="67" t="s">
        <v>847</v>
      </c>
      <c r="C355" s="123"/>
      <c r="D355" s="123"/>
      <c r="E355" s="123"/>
      <c r="F355" s="123"/>
      <c r="G355" s="122"/>
      <c r="H355" s="123"/>
      <c r="I355" s="123"/>
      <c r="J355" s="123"/>
      <c r="K355" s="123"/>
      <c r="L355" s="123"/>
      <c r="M355" s="123"/>
      <c r="N355" s="123"/>
      <c r="O355" s="123"/>
      <c r="P355" s="123"/>
      <c r="Q355" s="123"/>
      <c r="R355" s="123"/>
      <c r="S355" s="123"/>
      <c r="T355" s="123"/>
      <c r="U355" s="123"/>
      <c r="V355" s="123"/>
      <c r="W355" s="123"/>
      <c r="X355" s="123"/>
      <c r="Y355" s="123"/>
      <c r="Z355" s="123"/>
      <c r="AA355" s="123"/>
      <c r="AB355" s="123"/>
      <c r="AC355" s="123"/>
      <c r="AD355" s="123"/>
      <c r="AE355" s="123"/>
      <c r="AF355" s="123"/>
      <c r="AG355" s="123"/>
      <c r="AH355" s="123"/>
      <c r="AI355" s="123"/>
      <c r="AJ355" s="123"/>
      <c r="AK355" s="123"/>
      <c r="AL355" s="123"/>
      <c r="AM355" s="123"/>
      <c r="AN355" s="123"/>
      <c r="AO355" s="123"/>
      <c r="AP355" s="123"/>
      <c r="AQ355" s="123"/>
      <c r="AR355" s="123"/>
      <c r="AS355" s="123"/>
      <c r="AT355" s="123"/>
      <c r="AU355" s="123"/>
      <c r="AV355" s="123"/>
      <c r="AW355" s="123"/>
      <c r="AX355" s="123"/>
      <c r="AY355" s="123"/>
      <c r="AZ355" s="122">
        <f>+'Rentas del trabajo'!AZ355/'Rentas del trabajo'!AZ343*100-100</f>
        <v>7.9466238470270838</v>
      </c>
      <c r="BA355" s="122">
        <f>+'Rentas del trabajo'!BA355/'Rentas del trabajo'!BA343*100-100</f>
        <v>12.854251608560574</v>
      </c>
      <c r="BB355" s="122">
        <f>+'Rentas del trabajo'!BB355/'Rentas del trabajo'!BB343*100-100</f>
        <v>10.871364291547252</v>
      </c>
      <c r="BC355" s="122">
        <f>+'Rentas del trabajo'!BC355/'Rentas del trabajo'!BC343*100-100</f>
        <v>3.892094963376195</v>
      </c>
      <c r="BD355" s="123"/>
      <c r="BE355" s="122">
        <f>IF(ABS('Rentas del trabajo'!BE355/'Rentas del trabajo'!BE343*100-100)&gt;100,"-",'Rentas del trabajo'!BE355/'Rentas del trabajo'!BE343*100-100)</f>
        <v>8.3699019156465511</v>
      </c>
      <c r="BF355" s="122">
        <f>IF(ABS('Rentas del trabajo'!BF355/'Rentas del trabajo'!BF343*100-100)&gt;100,"-",'Rentas del trabajo'!BF355/'Rentas del trabajo'!BF343*100-100)</f>
        <v>8.7511411325388337</v>
      </c>
      <c r="BG355" s="122">
        <f>IF(ABS('Rentas del trabajo'!BG355/'Rentas del trabajo'!BG343*100-100)&gt;100,"-",'Rentas del trabajo'!BG355/'Rentas del trabajo'!BG343*100-100)</f>
        <v>16.239921308635303</v>
      </c>
      <c r="BH355" s="122">
        <f>IF(ABS('Rentas del trabajo'!BH355/'Rentas del trabajo'!BH343*100-100)&gt;100,"-",'Rentas del trabajo'!BH355/'Rentas del trabajo'!BH343*100-100)</f>
        <v>11.256447201628461</v>
      </c>
      <c r="BI355" s="122">
        <f>+'Rentas del trabajo'!BI355/'Rentas del trabajo'!BI343*100-100</f>
        <v>4.1338730587487333</v>
      </c>
      <c r="BJ355" s="122">
        <f>IF(ABS('Rentas del trabajo'!BJ355/'Rentas del trabajo'!BJ343*100-100)&gt;100,"-",'Rentas del trabajo'!BJ355/'Rentas del trabajo'!BJ343*100-100)</f>
        <v>-48.7771217187179</v>
      </c>
      <c r="BK355" s="181"/>
      <c r="BL355" s="123"/>
    </row>
    <row r="356" spans="2:64" ht="12" customHeight="1">
      <c r="C356" s="123"/>
      <c r="D356" s="123"/>
      <c r="E356" s="123"/>
      <c r="F356" s="123"/>
      <c r="G356" s="122"/>
      <c r="H356" s="123"/>
      <c r="I356" s="123"/>
      <c r="J356" s="123"/>
      <c r="K356" s="123"/>
      <c r="L356" s="123"/>
      <c r="M356" s="123"/>
      <c r="N356" s="123"/>
      <c r="O356" s="123"/>
      <c r="P356" s="123"/>
      <c r="Q356" s="123"/>
      <c r="R356" s="123"/>
      <c r="S356" s="123"/>
      <c r="T356" s="123"/>
      <c r="U356" s="123"/>
      <c r="V356" s="123"/>
      <c r="W356" s="123"/>
      <c r="X356" s="123"/>
      <c r="Y356" s="123"/>
      <c r="Z356" s="123"/>
      <c r="AA356" s="123"/>
      <c r="AB356" s="123"/>
      <c r="AC356" s="123"/>
      <c r="AD356" s="123"/>
      <c r="AE356" s="123"/>
      <c r="AF356" s="123"/>
      <c r="AG356" s="123"/>
      <c r="AH356" s="123"/>
      <c r="AI356" s="123"/>
      <c r="AJ356" s="123"/>
      <c r="AK356" s="123"/>
      <c r="AL356" s="123"/>
      <c r="AM356" s="123"/>
      <c r="AN356" s="123"/>
      <c r="AO356" s="123"/>
      <c r="AP356" s="123"/>
      <c r="AQ356" s="123"/>
      <c r="AR356" s="123"/>
      <c r="AS356" s="123"/>
      <c r="AT356" s="123"/>
      <c r="AU356" s="123"/>
      <c r="AV356" s="123"/>
      <c r="AW356" s="123"/>
      <c r="AX356" s="123"/>
      <c r="AY356" s="123"/>
      <c r="AZ356" s="123"/>
      <c r="BA356" s="123"/>
      <c r="BB356" s="123"/>
      <c r="BC356" s="123"/>
      <c r="BD356" s="123"/>
      <c r="BE356" s="123"/>
      <c r="BF356" s="123"/>
      <c r="BG356" s="123"/>
      <c r="BH356" s="123"/>
      <c r="BI356" s="123"/>
      <c r="BJ356" s="123"/>
      <c r="BK356" s="123"/>
      <c r="BL356" s="123"/>
    </row>
    <row r="357" spans="2:64" ht="12" customHeight="1">
      <c r="C357" s="123"/>
      <c r="D357" s="123"/>
      <c r="E357" s="123"/>
      <c r="F357" s="123"/>
      <c r="G357" s="122"/>
      <c r="H357" s="123"/>
      <c r="I357" s="123"/>
      <c r="J357" s="123"/>
      <c r="K357" s="123"/>
      <c r="L357" s="123"/>
      <c r="M357" s="123"/>
      <c r="N357" s="123"/>
      <c r="O357" s="123"/>
      <c r="P357" s="123"/>
      <c r="Q357" s="123"/>
      <c r="BK357" s="123"/>
    </row>
    <row r="358" spans="2:64" ht="12" customHeight="1">
      <c r="C358" s="123"/>
      <c r="D358" s="123"/>
      <c r="E358" s="123"/>
      <c r="F358" s="123"/>
      <c r="G358" s="123"/>
      <c r="H358" s="123"/>
      <c r="I358" s="123"/>
      <c r="J358" s="123"/>
      <c r="K358" s="123"/>
      <c r="L358" s="123"/>
      <c r="M358" s="123"/>
      <c r="N358" s="123"/>
      <c r="O358" s="123"/>
      <c r="P358" s="123"/>
      <c r="Q358" s="123"/>
      <c r="BK358" s="123"/>
    </row>
    <row r="359" spans="2:64" ht="12" customHeight="1">
      <c r="C359" s="123"/>
      <c r="D359" s="123"/>
      <c r="E359" s="123"/>
      <c r="F359" s="123"/>
      <c r="G359" s="123"/>
      <c r="H359" s="123"/>
      <c r="I359" s="123"/>
      <c r="J359" s="123"/>
      <c r="K359" s="123"/>
      <c r="L359" s="123"/>
      <c r="M359" s="123"/>
      <c r="N359" s="123"/>
      <c r="O359" s="123"/>
      <c r="P359" s="123"/>
      <c r="Q359" s="123"/>
      <c r="BK359" s="123"/>
    </row>
    <row r="360" spans="2:64" ht="12" customHeight="1">
      <c r="C360" s="123"/>
      <c r="D360" s="123"/>
      <c r="E360" s="123"/>
      <c r="F360" s="123"/>
      <c r="G360" s="123"/>
      <c r="H360" s="123"/>
      <c r="I360" s="123"/>
      <c r="J360" s="123"/>
      <c r="K360" s="123"/>
      <c r="L360" s="123"/>
      <c r="M360" s="123"/>
      <c r="N360" s="123"/>
      <c r="O360" s="123"/>
      <c r="P360" s="123"/>
      <c r="Q360" s="123"/>
      <c r="BK360" s="123"/>
    </row>
    <row r="361" spans="2:64" ht="12" customHeight="1">
      <c r="BK361" s="123"/>
    </row>
    <row r="362" spans="2:64" ht="12" customHeight="1">
      <c r="BK362" s="123"/>
    </row>
    <row r="363" spans="2:64" ht="12" customHeight="1">
      <c r="BK363" s="123"/>
    </row>
    <row r="364" spans="2:64" ht="12" customHeight="1">
      <c r="BK364" s="123"/>
    </row>
    <row r="365" spans="2:64" ht="12" customHeight="1">
      <c r="BK365" s="123"/>
    </row>
    <row r="366" spans="2:64" ht="12" customHeight="1">
      <c r="BK366" s="123"/>
    </row>
    <row r="367" spans="2:64" ht="12" customHeight="1">
      <c r="BK367" s="123"/>
    </row>
    <row r="368" spans="2:64" ht="12" customHeight="1">
      <c r="BK368" s="123"/>
    </row>
    <row r="369" spans="63:63" ht="12" customHeight="1">
      <c r="BK369" s="123"/>
    </row>
    <row r="370" spans="63:63" ht="12" customHeight="1">
      <c r="BK370" s="123"/>
    </row>
    <row r="371" spans="63:63" ht="12" customHeight="1">
      <c r="BK371" s="123"/>
    </row>
    <row r="372" spans="63:63" ht="12" customHeight="1">
      <c r="BK372" s="123"/>
    </row>
    <row r="373" spans="63:63" ht="12" customHeight="1">
      <c r="BK373" s="123"/>
    </row>
    <row r="374" spans="63:63" ht="12" customHeight="1">
      <c r="BK374" s="123"/>
    </row>
    <row r="375" spans="63:63" ht="12" customHeight="1">
      <c r="BK375" s="123"/>
    </row>
    <row r="376" spans="63:63" ht="12" customHeight="1">
      <c r="BK376" s="123"/>
    </row>
    <row r="377" spans="63:63" ht="12" customHeight="1">
      <c r="BK377" s="123"/>
    </row>
    <row r="378" spans="63:63" ht="12" customHeight="1">
      <c r="BK378" s="123"/>
    </row>
    <row r="379" spans="63:63" ht="12" customHeight="1">
      <c r="BK379" s="123"/>
    </row>
    <row r="380" spans="63:63" ht="12" customHeight="1">
      <c r="BK380" s="123"/>
    </row>
    <row r="381" spans="63:63" ht="12" customHeight="1">
      <c r="BK381" s="123"/>
    </row>
    <row r="382" spans="63:63" ht="12" customHeight="1">
      <c r="BK382" s="123"/>
    </row>
    <row r="383" spans="63:63" ht="12" customHeight="1"/>
    <row r="384" spans="63:63"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sheetData>
  <mergeCells count="63">
    <mergeCell ref="BE3:BJ3"/>
    <mergeCell ref="C3:O3"/>
    <mergeCell ref="Q3:AC3"/>
    <mergeCell ref="AE3:AQ3"/>
    <mergeCell ref="AS3:AX3"/>
    <mergeCell ref="AZ3:BC3"/>
    <mergeCell ref="R4:Y4"/>
    <mergeCell ref="N5:N6"/>
    <mergeCell ref="O5:O6"/>
    <mergeCell ref="R5:R6"/>
    <mergeCell ref="S5:U5"/>
    <mergeCell ref="V5:Y5"/>
    <mergeCell ref="C4:C6"/>
    <mergeCell ref="D4:K4"/>
    <mergeCell ref="L4:M4"/>
    <mergeCell ref="N4:O4"/>
    <mergeCell ref="Q4:Q6"/>
    <mergeCell ref="D5:D6"/>
    <mergeCell ref="E5:G5"/>
    <mergeCell ref="H5:K5"/>
    <mergeCell ref="L5:L6"/>
    <mergeCell ref="M5:M6"/>
    <mergeCell ref="AS4:AS6"/>
    <mergeCell ref="AT4:AV4"/>
    <mergeCell ref="AW4:AW6"/>
    <mergeCell ref="AX4:AX6"/>
    <mergeCell ref="AZ4:AZ6"/>
    <mergeCell ref="AP4:AQ4"/>
    <mergeCell ref="AG5:AI5"/>
    <mergeCell ref="AJ5:AM5"/>
    <mergeCell ref="AN5:AN6"/>
    <mergeCell ref="AO5:AO6"/>
    <mergeCell ref="Z4:AA4"/>
    <mergeCell ref="AB4:AC4"/>
    <mergeCell ref="AE4:AE6"/>
    <mergeCell ref="AF4:AM4"/>
    <mergeCell ref="AN4:AO4"/>
    <mergeCell ref="Z5:Z6"/>
    <mergeCell ref="AA5:AA6"/>
    <mergeCell ref="AB5:AB6"/>
    <mergeCell ref="AC5:AC6"/>
    <mergeCell ref="AF5:AF6"/>
    <mergeCell ref="C8:O8"/>
    <mergeCell ref="Q8:AC8"/>
    <mergeCell ref="AE8:AQ8"/>
    <mergeCell ref="AS8:AX8"/>
    <mergeCell ref="AZ8:BC8"/>
    <mergeCell ref="BE8:BJ8"/>
    <mergeCell ref="AP5:AP6"/>
    <mergeCell ref="AQ5:AQ6"/>
    <mergeCell ref="AT5:AT6"/>
    <mergeCell ref="AU5:AU6"/>
    <mergeCell ref="AV5:AV6"/>
    <mergeCell ref="BF5:BF6"/>
    <mergeCell ref="BB4:BB6"/>
    <mergeCell ref="BC4:BC6"/>
    <mergeCell ref="BE4:BE6"/>
    <mergeCell ref="BF4:BI4"/>
    <mergeCell ref="BJ4:BJ6"/>
    <mergeCell ref="BG5:BG6"/>
    <mergeCell ref="BH5:BH6"/>
    <mergeCell ref="BI5:BI6"/>
    <mergeCell ref="BA4:BA6"/>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S515"/>
  <sheetViews>
    <sheetView showGridLines="0" zoomScaleNormal="100" workbookViewId="0">
      <pane xSplit="2" ySplit="9" topLeftCell="C325" activePane="bottomRight" state="frozen"/>
      <selection activeCell="B353" sqref="B353:B355"/>
      <selection pane="topRight" activeCell="B353" sqref="B353:B355"/>
      <selection pane="bottomLeft" activeCell="B353" sqref="B353:B355"/>
      <selection pane="bottomRight" activeCell="B357" sqref="B357"/>
    </sheetView>
  </sheetViews>
  <sheetFormatPr baseColWidth="10" defaultColWidth="11.44140625" defaultRowHeight="10.199999999999999"/>
  <cols>
    <col min="1" max="1" width="1.33203125" style="41" customWidth="1"/>
    <col min="2" max="2" width="7.5546875" style="41" bestFit="1" customWidth="1"/>
    <col min="3" max="7" width="10.33203125" style="41" customWidth="1"/>
    <col min="8" max="8" width="2.6640625" style="41" customWidth="1"/>
    <col min="9" max="14" width="10.33203125" style="41" customWidth="1"/>
    <col min="15" max="15" width="11" style="41" customWidth="1"/>
    <col min="16" max="16" width="11.5546875" style="41" customWidth="1"/>
    <col min="17" max="17" width="2.6640625" style="41" customWidth="1"/>
    <col min="18" max="18" width="10.5546875" style="41" customWidth="1"/>
    <col min="19" max="20" width="8.6640625" style="41" customWidth="1"/>
    <col min="21" max="16384" width="11.44140625" style="41"/>
  </cols>
  <sheetData>
    <row r="1" spans="1:19" ht="6" customHeight="1">
      <c r="A1" s="67"/>
      <c r="B1" s="70"/>
      <c r="G1" s="44"/>
      <c r="P1" s="42"/>
      <c r="S1" s="86"/>
    </row>
    <row r="2" spans="1:19" ht="6" customHeight="1">
      <c r="A2" s="67"/>
      <c r="B2" s="70"/>
      <c r="G2" s="44"/>
      <c r="P2" s="42"/>
      <c r="S2" s="86"/>
    </row>
    <row r="3" spans="1:19" ht="6" customHeight="1">
      <c r="A3" s="67"/>
      <c r="B3" s="6"/>
      <c r="C3" s="44"/>
      <c r="D3" s="44"/>
      <c r="E3" s="44"/>
      <c r="F3" s="44"/>
      <c r="G3" s="44"/>
      <c r="I3" s="44"/>
      <c r="J3" s="44"/>
      <c r="K3" s="44"/>
      <c r="L3" s="44"/>
      <c r="M3" s="44"/>
      <c r="N3" s="44"/>
      <c r="O3" s="44"/>
      <c r="P3" s="44"/>
      <c r="S3" s="86"/>
    </row>
    <row r="4" spans="1:19" ht="15" customHeight="1">
      <c r="A4" s="67"/>
      <c r="B4" s="6"/>
      <c r="C4" s="249" t="s">
        <v>663</v>
      </c>
      <c r="D4" s="250"/>
      <c r="E4" s="250"/>
      <c r="F4" s="250"/>
      <c r="G4" s="251"/>
      <c r="I4" s="263" t="s">
        <v>238</v>
      </c>
      <c r="J4" s="264"/>
      <c r="K4" s="264"/>
      <c r="L4" s="264"/>
      <c r="M4" s="264"/>
      <c r="N4" s="264"/>
      <c r="O4" s="265"/>
      <c r="P4" s="266" t="s">
        <v>747</v>
      </c>
      <c r="R4" s="242" t="s">
        <v>691</v>
      </c>
      <c r="S4" s="86"/>
    </row>
    <row r="5" spans="1:19" ht="15" customHeight="1">
      <c r="A5" s="67"/>
      <c r="B5" s="3"/>
      <c r="C5" s="252" t="s">
        <v>754</v>
      </c>
      <c r="D5" s="252" t="s">
        <v>659</v>
      </c>
      <c r="E5" s="252" t="s">
        <v>753</v>
      </c>
      <c r="F5" s="252" t="s">
        <v>657</v>
      </c>
      <c r="G5" s="326" t="s">
        <v>22</v>
      </c>
      <c r="I5" s="262" t="s">
        <v>661</v>
      </c>
      <c r="J5" s="262"/>
      <c r="K5" s="262"/>
      <c r="L5" s="262"/>
      <c r="M5" s="262"/>
      <c r="N5" s="262" t="s">
        <v>237</v>
      </c>
      <c r="O5" s="195" t="s">
        <v>662</v>
      </c>
      <c r="P5" s="267"/>
      <c r="R5" s="242"/>
      <c r="S5" s="86"/>
    </row>
    <row r="6" spans="1:19" ht="80.25" customHeight="1">
      <c r="A6" s="67"/>
      <c r="B6" s="5"/>
      <c r="C6" s="253"/>
      <c r="D6" s="253"/>
      <c r="E6" s="253"/>
      <c r="F6" s="253"/>
      <c r="G6" s="327"/>
      <c r="I6" s="128" t="s">
        <v>657</v>
      </c>
      <c r="J6" s="128" t="s">
        <v>754</v>
      </c>
      <c r="K6" s="128" t="s">
        <v>753</v>
      </c>
      <c r="L6" s="128" t="s">
        <v>659</v>
      </c>
      <c r="M6" s="128" t="s">
        <v>660</v>
      </c>
      <c r="N6" s="262"/>
      <c r="O6" s="195"/>
      <c r="P6" s="268"/>
      <c r="R6" s="242" t="s">
        <v>190</v>
      </c>
      <c r="S6" s="86"/>
    </row>
    <row r="7" spans="1:19" ht="8.1" customHeight="1">
      <c r="A7" s="67"/>
      <c r="B7" s="5"/>
      <c r="C7" s="47"/>
      <c r="D7" s="47"/>
      <c r="E7" s="47"/>
      <c r="F7" s="47"/>
      <c r="G7" s="48"/>
      <c r="I7" s="49"/>
      <c r="J7" s="50"/>
      <c r="K7" s="49"/>
      <c r="L7" s="50"/>
      <c r="M7" s="50"/>
      <c r="N7" s="50"/>
      <c r="O7" s="51"/>
      <c r="P7" s="52"/>
      <c r="R7" s="51"/>
      <c r="S7" s="86"/>
    </row>
    <row r="8" spans="1:19" ht="20.25" customHeight="1">
      <c r="A8" s="67"/>
      <c r="B8" s="5"/>
      <c r="C8" s="254" t="s">
        <v>29</v>
      </c>
      <c r="D8" s="255"/>
      <c r="E8" s="255"/>
      <c r="F8" s="255"/>
      <c r="G8" s="256"/>
      <c r="I8" s="257" t="s">
        <v>29</v>
      </c>
      <c r="J8" s="258"/>
      <c r="K8" s="258"/>
      <c r="L8" s="258"/>
      <c r="M8" s="258"/>
      <c r="N8" s="258"/>
      <c r="O8" s="258"/>
      <c r="P8" s="259"/>
      <c r="R8" s="127" t="s">
        <v>665</v>
      </c>
      <c r="S8" s="86"/>
    </row>
    <row r="9" spans="1:19" s="89" customFormat="1" ht="15" customHeight="1">
      <c r="A9" s="87"/>
      <c r="B9" s="5"/>
      <c r="C9" s="77"/>
      <c r="D9" s="77"/>
      <c r="E9" s="78"/>
      <c r="F9" s="88"/>
      <c r="G9" s="77"/>
      <c r="I9" s="77"/>
      <c r="J9" s="77"/>
      <c r="K9" s="77"/>
      <c r="L9" s="77"/>
      <c r="M9" s="77"/>
      <c r="N9" s="77"/>
      <c r="O9" s="78"/>
      <c r="P9" s="77"/>
      <c r="R9" s="78"/>
      <c r="S9" s="90"/>
    </row>
    <row r="10" spans="1:19" ht="15" hidden="1" customHeight="1">
      <c r="B10" s="67" t="s">
        <v>241</v>
      </c>
    </row>
    <row r="11" spans="1:19" ht="15" hidden="1" customHeight="1">
      <c r="B11" s="67" t="s">
        <v>242</v>
      </c>
    </row>
    <row r="12" spans="1:19" ht="15" hidden="1" customHeight="1">
      <c r="B12" s="67" t="s">
        <v>243</v>
      </c>
    </row>
    <row r="13" spans="1:19" ht="15" hidden="1" customHeight="1">
      <c r="B13" s="67" t="s">
        <v>244</v>
      </c>
    </row>
    <row r="14" spans="1:19" ht="15" hidden="1" customHeight="1">
      <c r="B14" s="67" t="s">
        <v>245</v>
      </c>
    </row>
    <row r="15" spans="1:19" ht="15" hidden="1" customHeight="1">
      <c r="B15" s="67" t="s">
        <v>246</v>
      </c>
    </row>
    <row r="16" spans="1:19" ht="15" hidden="1" customHeight="1">
      <c r="B16" s="67" t="s">
        <v>247</v>
      </c>
    </row>
    <row r="17" spans="2:18" ht="15" hidden="1" customHeight="1">
      <c r="B17" s="67" t="s">
        <v>248</v>
      </c>
    </row>
    <row r="18" spans="2:18" ht="15" hidden="1" customHeight="1">
      <c r="B18" s="67" t="s">
        <v>249</v>
      </c>
    </row>
    <row r="19" spans="2:18" ht="15" hidden="1" customHeight="1">
      <c r="B19" s="67" t="s">
        <v>250</v>
      </c>
    </row>
    <row r="20" spans="2:18" ht="15" hidden="1" customHeight="1">
      <c r="B20" s="67" t="s">
        <v>251</v>
      </c>
    </row>
    <row r="21" spans="2:18" ht="15" hidden="1" customHeight="1">
      <c r="B21" s="67" t="s">
        <v>252</v>
      </c>
    </row>
    <row r="22" spans="2:18" ht="12" customHeight="1">
      <c r="B22" s="67" t="s">
        <v>253</v>
      </c>
      <c r="C22" s="129">
        <f>IF(ABS('Rentas del capital'!C22/'Rentas del capital'!C10*100-100)&gt;100,"-",'Rentas del capital'!C22/'Rentas del capital'!C10*100-100)</f>
        <v>1.5928227064541716</v>
      </c>
      <c r="D22" s="100"/>
      <c r="E22" s="129">
        <f>IF(ABS('Rentas del capital'!E22/'Rentas del capital'!E10*100-100)&gt;100,"-",'Rentas del capital'!E22/'Rentas del capital'!E10*100-100)</f>
        <v>-19.30681895131255</v>
      </c>
      <c r="F22" s="129">
        <f>IF(ABS('Rentas del capital'!F22/'Rentas del capital'!F10*100-100)&gt;100,"-",'Rentas del capital'!F22/'Rentas del capital'!F10*100-100)</f>
        <v>30.410782442748115</v>
      </c>
      <c r="G22" s="129">
        <f>IF(ABS('Rentas del capital'!G22/'Rentas del capital'!G10*100-100)&gt;100,"-",'Rentas del capital'!G22/'Rentas del capital'!G10*100-100)</f>
        <v>-0.83149261620542347</v>
      </c>
      <c r="I22" s="129">
        <f>IF(ABS('Rentas del capital'!I22/'Rentas del capital'!I10*100-100)&gt;100,"-",'Rentas del capital'!I22/'Rentas del capital'!I10*100-100)</f>
        <v>30.41082264000795</v>
      </c>
      <c r="J22" s="129">
        <f>IF(ABS('Rentas del capital'!J22/'Rentas del capital'!J10*100-100)&gt;100,"-",'Rentas del capital'!J22/'Rentas del capital'!J10*100-100)</f>
        <v>6.1929823105082704</v>
      </c>
      <c r="K22" s="129">
        <f>IF(ABS('Rentas del capital'!K22/'Rentas del capital'!K10*100-100)&gt;100,"-",'Rentas del capital'!K22/'Rentas del capital'!K10*100-100)</f>
        <v>-19.443814362836264</v>
      </c>
      <c r="L22" s="100"/>
      <c r="M22" s="129">
        <f>IF(ABS('Rentas del capital'!M22/'Rentas del capital'!M10*100-100)&gt;100,"-",'Rentas del capital'!M22/'Rentas del capital'!M10*100-100)</f>
        <v>0.10248931835063502</v>
      </c>
      <c r="N22" s="100"/>
      <c r="O22" s="129">
        <f>IF(ABS('Rentas del capital'!O22/'Rentas del capital'!O10*100-100)&gt;100,"-",'Rentas del capital'!O22/'Rentas del capital'!O10*100-100)</f>
        <v>6.6305144156657576</v>
      </c>
      <c r="P22" s="100"/>
      <c r="R22" s="129">
        <f>IF(ABS('Rentas del capital'!R22/'Rentas del capital'!R10*100-100)&gt;100,"-",'Rentas del capital'!R22/'Rentas del capital'!R10*100-100)</f>
        <v>5.7660199843797528</v>
      </c>
    </row>
    <row r="23" spans="2:18" ht="12" customHeight="1">
      <c r="B23" s="67" t="s">
        <v>254</v>
      </c>
      <c r="C23" s="129">
        <f>IF(ABS('Rentas del capital'!C23/'Rentas del capital'!C11*100-100)&gt;100,"-",'Rentas del capital'!C23/'Rentas del capital'!C11*100-100)</f>
        <v>-21.55819879501567</v>
      </c>
      <c r="D23" s="100"/>
      <c r="E23" s="129">
        <f>IF(ABS('Rentas del capital'!E23/'Rentas del capital'!E11*100-100)&gt;100,"-",'Rentas del capital'!E23/'Rentas del capital'!E11*100-100)</f>
        <v>89.691482491862047</v>
      </c>
      <c r="F23" s="129">
        <f>IF(ABS('Rentas del capital'!F23/'Rentas del capital'!F11*100-100)&gt;100,"-",'Rentas del capital'!F23/'Rentas del capital'!F11*100-100)</f>
        <v>27.774496038201505</v>
      </c>
      <c r="G23" s="129">
        <f>IF(ABS('Rentas del capital'!G23/'Rentas del capital'!G11*100-100)&gt;100,"-",'Rentas del capital'!G23/'Rentas del capital'!G11*100-100)</f>
        <v>-4.1595566251002651</v>
      </c>
      <c r="I23" s="129">
        <f>IF(ABS('Rentas del capital'!I23/'Rentas del capital'!I11*100-100)&gt;100,"-",'Rentas del capital'!I23/'Rentas del capital'!I11*100-100)</f>
        <v>27.774338736926268</v>
      </c>
      <c r="J23" s="129">
        <f>IF(ABS('Rentas del capital'!J23/'Rentas del capital'!J11*100-100)&gt;100,"-",'Rentas del capital'!J23/'Rentas del capital'!J11*100-100)</f>
        <v>-17.166613009336388</v>
      </c>
      <c r="K23" s="129">
        <f>IF(ABS('Rentas del capital'!K23/'Rentas del capital'!K11*100-100)&gt;100,"-",'Rentas del capital'!K23/'Rentas del capital'!K11*100-100)</f>
        <v>89.368013985273109</v>
      </c>
      <c r="L23" s="100"/>
      <c r="M23" s="129">
        <f>IF(ABS('Rentas del capital'!M23/'Rentas del capital'!M11*100-100)&gt;100,"-",'Rentas del capital'!M23/'Rentas del capital'!M11*100-100)</f>
        <v>-2.720277365990313</v>
      </c>
      <c r="N23" s="100"/>
      <c r="O23" s="129">
        <f>IF(ABS('Rentas del capital'!O23/'Rentas del capital'!O11*100-100)&gt;100,"-",'Rentas del capital'!O23/'Rentas del capital'!O11*100-100)</f>
        <v>-42.922340022564462</v>
      </c>
      <c r="P23" s="129">
        <f>IF(ABS('Rentas del capital'!P23/'Rentas del capital'!P11*100-100)&gt;100,"-",'Rentas del capital'!P23/'Rentas del capital'!P11*100-100)</f>
        <v>11.544058703829307</v>
      </c>
      <c r="R23" s="129">
        <f>IF(ABS('Rentas del capital'!R23/'Rentas del capital'!R11*100-100)&gt;100,"-",'Rentas del capital'!R23/'Rentas del capital'!R11*100-100)</f>
        <v>17.076871838227618</v>
      </c>
    </row>
    <row r="24" spans="2:18" ht="12" customHeight="1">
      <c r="B24" s="67" t="s">
        <v>255</v>
      </c>
      <c r="C24" s="129">
        <f>IF(ABS('Rentas del capital'!C24/'Rentas del capital'!C12*100-100)&gt;100,"-",'Rentas del capital'!C24/'Rentas del capital'!C12*100-100)</f>
        <v>27.009538518239012</v>
      </c>
      <c r="D24" s="100"/>
      <c r="E24" s="129">
        <f>IF(ABS('Rentas del capital'!E24/'Rentas del capital'!E12*100-100)&gt;100,"-",'Rentas del capital'!E24/'Rentas del capital'!E12*100-100)</f>
        <v>-15.603339021091912</v>
      </c>
      <c r="F24" s="129">
        <f>IF(ABS('Rentas del capital'!F24/'Rentas del capital'!F12*100-100)&gt;100,"-",'Rentas del capital'!F24/'Rentas del capital'!F12*100-100)</f>
        <v>20.448689841298972</v>
      </c>
      <c r="G24" s="129">
        <f>IF(ABS('Rentas del capital'!G24/'Rentas del capital'!G12*100-100)&gt;100,"-",'Rentas del capital'!G24/'Rentas del capital'!G12*100-100)</f>
        <v>70.612788769929182</v>
      </c>
      <c r="I24" s="129">
        <f>IF(ABS('Rentas del capital'!I24/'Rentas del capital'!I12*100-100)&gt;100,"-",'Rentas del capital'!I24/'Rentas del capital'!I12*100-100)</f>
        <v>20.448666614696648</v>
      </c>
      <c r="J24" s="129">
        <f>IF(ABS('Rentas del capital'!J24/'Rentas del capital'!J12*100-100)&gt;100,"-",'Rentas del capital'!J24/'Rentas del capital'!J12*100-100)</f>
        <v>26.47443592821746</v>
      </c>
      <c r="K24" s="129">
        <f>IF(ABS('Rentas del capital'!K24/'Rentas del capital'!K12*100-100)&gt;100,"-",'Rentas del capital'!K24/'Rentas del capital'!K12*100-100)</f>
        <v>-15.746933431994776</v>
      </c>
      <c r="L24" s="100"/>
      <c r="M24" s="129">
        <f>IF(ABS('Rentas del capital'!M24/'Rentas del capital'!M12*100-100)&gt;100,"-",'Rentas del capital'!M24/'Rentas del capital'!M12*100-100)</f>
        <v>72.978273693559174</v>
      </c>
      <c r="N24" s="100"/>
      <c r="O24" s="129">
        <f>IF(ABS('Rentas del capital'!O24/'Rentas del capital'!O12*100-100)&gt;100,"-",'Rentas del capital'!O24/'Rentas del capital'!O12*100-100)</f>
        <v>53.317973783497337</v>
      </c>
      <c r="P24" s="129">
        <f>IF(ABS('Rentas del capital'!P24/'Rentas del capital'!P12*100-100)&gt;100,"-",'Rentas del capital'!P24/'Rentas del capital'!P12*100-100)</f>
        <v>34.685908444865589</v>
      </c>
      <c r="R24" s="129">
        <f>IF(ABS('Rentas del capital'!R24/'Rentas del capital'!R12*100-100)&gt;100,"-",'Rentas del capital'!R24/'Rentas del capital'!R12*100-100)</f>
        <v>37.58347062150267</v>
      </c>
    </row>
    <row r="25" spans="2:18" ht="12" customHeight="1">
      <c r="B25" s="67" t="s">
        <v>256</v>
      </c>
      <c r="C25" s="129">
        <f>IF(ABS('Rentas del capital'!C25/'Rentas del capital'!C13*100-100)&gt;100,"-",'Rentas del capital'!C25/'Rentas del capital'!C13*100-100)</f>
        <v>-9.0516785912717808</v>
      </c>
      <c r="D25" s="100"/>
      <c r="E25" s="129">
        <f>IF(ABS('Rentas del capital'!E25/'Rentas del capital'!E13*100-100)&gt;100,"-",'Rentas del capital'!E25/'Rentas del capital'!E13*100-100)</f>
        <v>53.682262376281898</v>
      </c>
      <c r="F25" s="129">
        <f>IF(ABS('Rentas del capital'!F25/'Rentas del capital'!F13*100-100)&gt;100,"-",'Rentas del capital'!F25/'Rentas del capital'!F13*100-100)</f>
        <v>22.099117976473792</v>
      </c>
      <c r="G25" s="129">
        <f>IF(ABS('Rentas del capital'!G25/'Rentas del capital'!G13*100-100)&gt;100,"-",'Rentas del capital'!G25/'Rentas del capital'!G13*100-100)</f>
        <v>18.638312863223376</v>
      </c>
      <c r="I25" s="129">
        <f>IF(ABS('Rentas del capital'!I25/'Rentas del capital'!I13*100-100)&gt;100,"-",'Rentas del capital'!I25/'Rentas del capital'!I13*100-100)</f>
        <v>22.099108798373109</v>
      </c>
      <c r="J25" s="129">
        <f>IF(ABS('Rentas del capital'!J25/'Rentas del capital'!J13*100-100)&gt;100,"-",'Rentas del capital'!J25/'Rentas del capital'!J13*100-100)</f>
        <v>0.15557273269864424</v>
      </c>
      <c r="K25" s="129">
        <f>IF(ABS('Rentas del capital'!K25/'Rentas del capital'!K13*100-100)&gt;100,"-",'Rentas del capital'!K25/'Rentas del capital'!K13*100-100)</f>
        <v>53.419586702605585</v>
      </c>
      <c r="L25" s="100"/>
      <c r="M25" s="129">
        <f>IF(ABS('Rentas del capital'!M25/'Rentas del capital'!M13*100-100)&gt;100,"-",'Rentas del capital'!M25/'Rentas del capital'!M13*100-100)</f>
        <v>22.166703090748911</v>
      </c>
      <c r="N25" s="100"/>
      <c r="O25" s="129">
        <f>IF(ABS('Rentas del capital'!O25/'Rentas del capital'!O13*100-100)&gt;100,"-",'Rentas del capital'!O25/'Rentas del capital'!O13*100-100)</f>
        <v>34.617292327380511</v>
      </c>
      <c r="P25" s="129">
        <f>IF(ABS('Rentas del capital'!P25/'Rentas del capital'!P13*100-100)&gt;100,"-",'Rentas del capital'!P25/'Rentas del capital'!P13*100-100)</f>
        <v>6.5010570824524336</v>
      </c>
      <c r="R25" s="129">
        <f>IF(ABS('Rentas del capital'!R25/'Rentas del capital'!R13*100-100)&gt;100,"-",'Rentas del capital'!R25/'Rentas del capital'!R13*100-100)</f>
        <v>3.4323250197006558</v>
      </c>
    </row>
    <row r="26" spans="2:18" ht="12" customHeight="1">
      <c r="B26" s="67" t="s">
        <v>257</v>
      </c>
      <c r="C26" s="129">
        <f>IF(ABS('Rentas del capital'!C26/'Rentas del capital'!C14*100-100)&gt;100,"-",'Rentas del capital'!C26/'Rentas del capital'!C14*100-100)</f>
        <v>-27.699866121326011</v>
      </c>
      <c r="D26" s="100"/>
      <c r="E26" s="129">
        <f>IF(ABS('Rentas del capital'!E26/'Rentas del capital'!E14*100-100)&gt;100,"-",'Rentas del capital'!E26/'Rentas del capital'!E14*100-100)</f>
        <v>29.334894487510752</v>
      </c>
      <c r="F26" s="129">
        <f>IF(ABS('Rentas del capital'!F26/'Rentas del capital'!F14*100-100)&gt;100,"-",'Rentas del capital'!F26/'Rentas del capital'!F14*100-100)</f>
        <v>11.909318416016475</v>
      </c>
      <c r="G26" s="129">
        <f>IF(ABS('Rentas del capital'!G26/'Rentas del capital'!G14*100-100)&gt;100,"-",'Rentas del capital'!G26/'Rentas del capital'!G14*100-100)</f>
        <v>-1.719496380439594</v>
      </c>
      <c r="I26" s="129">
        <f>IF(ABS('Rentas del capital'!I26/'Rentas del capital'!I14*100-100)&gt;100,"-",'Rentas del capital'!I26/'Rentas del capital'!I14*100-100)</f>
        <v>11.909310477370653</v>
      </c>
      <c r="J26" s="129">
        <f>IF(ABS('Rentas del capital'!J26/'Rentas del capital'!J14*100-100)&gt;100,"-",'Rentas del capital'!J26/'Rentas del capital'!J14*100-100)</f>
        <v>-27.785195936139303</v>
      </c>
      <c r="K26" s="129">
        <f>IF(ABS('Rentas del capital'!K26/'Rentas del capital'!K14*100-100)&gt;100,"-",'Rentas del capital'!K26/'Rentas del capital'!K14*100-100)</f>
        <v>29.115499053286442</v>
      </c>
      <c r="L26" s="100"/>
      <c r="M26" s="129">
        <f>IF(ABS('Rentas del capital'!M26/'Rentas del capital'!M14*100-100)&gt;100,"-",'Rentas del capital'!M26/'Rentas del capital'!M14*100-100)</f>
        <v>-0.99704432520356079</v>
      </c>
      <c r="N26" s="100"/>
      <c r="O26" s="129">
        <f>IF(ABS('Rentas del capital'!O26/'Rentas del capital'!O14*100-100)&gt;100,"-",'Rentas del capital'!O26/'Rentas del capital'!O14*100-100)</f>
        <v>-7.8658836617247374</v>
      </c>
      <c r="P26" s="129">
        <f>IF(ABS('Rentas del capital'!P26/'Rentas del capital'!P14*100-100)&gt;100,"-",'Rentas del capital'!P26/'Rentas del capital'!P14*100-100)</f>
        <v>25.461184616114224</v>
      </c>
      <c r="R26" s="129">
        <f>IF(ABS('Rentas del capital'!R26/'Rentas del capital'!R14*100-100)&gt;100,"-",'Rentas del capital'!R26/'Rentas del capital'!R14*100-100)</f>
        <v>39.918867025653583</v>
      </c>
    </row>
    <row r="27" spans="2:18" ht="12" customHeight="1">
      <c r="B27" s="67" t="s">
        <v>258</v>
      </c>
      <c r="C27" s="129">
        <f>IF(ABS('Rentas del capital'!C27/'Rentas del capital'!C15*100-100)&gt;100,"-",'Rentas del capital'!C27/'Rentas del capital'!C15*100-100)</f>
        <v>18.289828579238602</v>
      </c>
      <c r="D27" s="100"/>
      <c r="E27" s="129">
        <f>IF(ABS('Rentas del capital'!E27/'Rentas del capital'!E15*100-100)&gt;100,"-",'Rentas del capital'!E27/'Rentas del capital'!E15*100-100)</f>
        <v>-31.927422881726557</v>
      </c>
      <c r="F27" s="129">
        <f>IF(ABS('Rentas del capital'!F27/'Rentas del capital'!F15*100-100)&gt;100,"-",'Rentas del capital'!F27/'Rentas del capital'!F15*100-100)</f>
        <v>-4.0106686899969901</v>
      </c>
      <c r="G27" s="129">
        <f>IF(ABS('Rentas del capital'!G27/'Rentas del capital'!G15*100-100)&gt;100,"-",'Rentas del capital'!G27/'Rentas del capital'!G15*100-100)</f>
        <v>0.98192113052878938</v>
      </c>
      <c r="I27" s="129">
        <f>IF(ABS('Rentas del capital'!I27/'Rentas del capital'!I15*100-100)&gt;100,"-",'Rentas del capital'!I27/'Rentas del capital'!I15*100-100)</f>
        <v>-4.0106579050777214</v>
      </c>
      <c r="J27" s="129">
        <f>IF(ABS('Rentas del capital'!J27/'Rentas del capital'!J15*100-100)&gt;100,"-",'Rentas del capital'!J27/'Rentas del capital'!J15*100-100)</f>
        <v>13.549214052631299</v>
      </c>
      <c r="K27" s="129">
        <f>IF(ABS('Rentas del capital'!K27/'Rentas del capital'!K15*100-100)&gt;100,"-",'Rentas del capital'!K27/'Rentas del capital'!K15*100-100)</f>
        <v>-32.043498701988923</v>
      </c>
      <c r="L27" s="100"/>
      <c r="M27" s="129">
        <f>IF(ABS('Rentas del capital'!M27/'Rentas del capital'!M15*100-100)&gt;100,"-",'Rentas del capital'!M27/'Rentas del capital'!M15*100-100)</f>
        <v>-0.6726505176875861</v>
      </c>
      <c r="N27" s="100"/>
      <c r="O27" s="129">
        <f>IF(ABS('Rentas del capital'!O27/'Rentas del capital'!O15*100-100)&gt;100,"-",'Rentas del capital'!O27/'Rentas del capital'!O15*100-100)</f>
        <v>1.3378001777161614</v>
      </c>
      <c r="P27" s="129">
        <f>IF(ABS('Rentas del capital'!P27/'Rentas del capital'!P15*100-100)&gt;100,"-",'Rentas del capital'!P27/'Rentas del capital'!P15*100-100)</f>
        <v>-3.9703645237007947</v>
      </c>
      <c r="R27" s="129">
        <f>IF(ABS('Rentas del capital'!R27/'Rentas del capital'!R15*100-100)&gt;100,"-",'Rentas del capital'!R27/'Rentas del capital'!R15*100-100)</f>
        <v>-2.1057431195545462</v>
      </c>
    </row>
    <row r="28" spans="2:18" ht="12" customHeight="1">
      <c r="B28" s="67" t="s">
        <v>259</v>
      </c>
      <c r="C28" s="129">
        <f>IF(ABS('Rentas del capital'!C28/'Rentas del capital'!C16*100-100)&gt;100,"-",'Rentas del capital'!C28/'Rentas del capital'!C16*100-100)</f>
        <v>-35.655267352132242</v>
      </c>
      <c r="D28" s="100"/>
      <c r="E28" s="129">
        <f>IF(ABS('Rentas del capital'!E28/'Rentas del capital'!E16*100-100)&gt;100,"-",'Rentas del capital'!E28/'Rentas del capital'!E16*100-100)</f>
        <v>-23.213883104998601</v>
      </c>
      <c r="F28" s="129">
        <f>IF(ABS('Rentas del capital'!F28/'Rentas del capital'!F16*100-100)&gt;100,"-",'Rentas del capital'!F28/'Rentas del capital'!F16*100-100)</f>
        <v>3.8833502975527381</v>
      </c>
      <c r="G28" s="129">
        <f>IF(ABS('Rentas del capital'!G28/'Rentas del capital'!G16*100-100)&gt;100,"-",'Rentas del capital'!G28/'Rentas del capital'!G16*100-100)</f>
        <v>-2.1085150749408683</v>
      </c>
      <c r="I28" s="129">
        <f>IF(ABS('Rentas del capital'!I28/'Rentas del capital'!I16*100-100)&gt;100,"-",'Rentas del capital'!I28/'Rentas del capital'!I16*100-100)</f>
        <v>3.8833520924997487</v>
      </c>
      <c r="J28" s="129">
        <f>IF(ABS('Rentas del capital'!J28/'Rentas del capital'!J16*100-100)&gt;100,"-",'Rentas del capital'!J28/'Rentas del capital'!J16*100-100)</f>
        <v>-12.437041443585244</v>
      </c>
      <c r="K28" s="129">
        <f>IF(ABS('Rentas del capital'!K28/'Rentas del capital'!K16*100-100)&gt;100,"-",'Rentas del capital'!K28/'Rentas del capital'!K16*100-100)</f>
        <v>-23.344706258662967</v>
      </c>
      <c r="L28" s="100"/>
      <c r="M28" s="129">
        <f>IF(ABS('Rentas del capital'!M28/'Rentas del capital'!M16*100-100)&gt;100,"-",'Rentas del capital'!M28/'Rentas del capital'!M16*100-100)</f>
        <v>3.302147687984089</v>
      </c>
      <c r="N28" s="100"/>
      <c r="O28" s="129">
        <f>IF(ABS('Rentas del capital'!O28/'Rentas del capital'!O16*100-100)&gt;100,"-",'Rentas del capital'!O28/'Rentas del capital'!O16*100-100)</f>
        <v>12.26284880919826</v>
      </c>
      <c r="P28" s="129">
        <f>IF(ABS('Rentas del capital'!P28/'Rentas del capital'!P16*100-100)&gt;100,"-",'Rentas del capital'!P28/'Rentas del capital'!P16*100-100)</f>
        <v>4.2972516965992895</v>
      </c>
      <c r="R28" s="129">
        <f>IF(ABS('Rentas del capital'!R28/'Rentas del capital'!R16*100-100)&gt;100,"-",'Rentas del capital'!R28/'Rentas del capital'!R16*100-100)</f>
        <v>-1.5843764748185265</v>
      </c>
    </row>
    <row r="29" spans="2:18" ht="12" customHeight="1">
      <c r="B29" s="67" t="s">
        <v>260</v>
      </c>
      <c r="C29" s="129">
        <f>IF(ABS('Rentas del capital'!C29/'Rentas del capital'!C17*100-100)&gt;100,"-",'Rentas del capital'!C29/'Rentas del capital'!C17*100-100)</f>
        <v>-28.260065664198379</v>
      </c>
      <c r="D29" s="100"/>
      <c r="E29" s="129">
        <f>IF(ABS('Rentas del capital'!E29/'Rentas del capital'!E17*100-100)&gt;100,"-",'Rentas del capital'!E29/'Rentas del capital'!E17*100-100)</f>
        <v>-43.189099657853049</v>
      </c>
      <c r="F29" s="129">
        <f>IF(ABS('Rentas del capital'!F29/'Rentas del capital'!F17*100-100)&gt;100,"-",'Rentas del capital'!F29/'Rentas del capital'!F17*100-100)</f>
        <v>-2.5989422706406913</v>
      </c>
      <c r="G29" s="129">
        <f>IF(ABS('Rentas del capital'!G29/'Rentas del capital'!G17*100-100)&gt;100,"-",'Rentas del capital'!G29/'Rentas del capital'!G17*100-100)</f>
        <v>-4.8444667209964933</v>
      </c>
      <c r="I29" s="129">
        <f>IF(ABS('Rentas del capital'!I29/'Rentas del capital'!I17*100-100)&gt;100,"-",'Rentas del capital'!I29/'Rentas del capital'!I17*100-100)</f>
        <v>-2.5989004221393657</v>
      </c>
      <c r="J29" s="129">
        <f>IF(ABS('Rentas del capital'!J29/'Rentas del capital'!J17*100-100)&gt;100,"-",'Rentas del capital'!J29/'Rentas del capital'!J17*100-100)</f>
        <v>-28.212360588389345</v>
      </c>
      <c r="K29" s="129">
        <f>IF(ABS('Rentas del capital'!K29/'Rentas del capital'!K17*100-100)&gt;100,"-",'Rentas del capital'!K29/'Rentas del capital'!K17*100-100)</f>
        <v>-43.286193322641786</v>
      </c>
      <c r="L29" s="100"/>
      <c r="M29" s="129">
        <f>IF(ABS('Rentas del capital'!M29/'Rentas del capital'!M17*100-100)&gt;100,"-",'Rentas del capital'!M29/'Rentas del capital'!M17*100-100)</f>
        <v>-4.2470630998212897</v>
      </c>
      <c r="N29" s="100"/>
      <c r="O29" s="129">
        <f>IF(ABS('Rentas del capital'!O29/'Rentas del capital'!O17*100-100)&gt;100,"-",'Rentas del capital'!O29/'Rentas del capital'!O17*100-100)</f>
        <v>-7.317531385810284</v>
      </c>
      <c r="P29" s="129">
        <f>IF(ABS('Rentas del capital'!P29/'Rentas del capital'!P17*100-100)&gt;100,"-",'Rentas del capital'!P29/'Rentas del capital'!P17*100-100)</f>
        <v>28.559130658826035</v>
      </c>
      <c r="R29" s="129">
        <f>IF(ABS('Rentas del capital'!R29/'Rentas del capital'!R17*100-100)&gt;100,"-",'Rentas del capital'!R29/'Rentas del capital'!R17*100-100)</f>
        <v>50.013952779192238</v>
      </c>
    </row>
    <row r="30" spans="2:18" ht="12" customHeight="1">
      <c r="B30" s="67" t="s">
        <v>261</v>
      </c>
      <c r="C30" s="129">
        <f>IF(ABS('Rentas del capital'!C30/'Rentas del capital'!C18*100-100)&gt;100,"-",'Rentas del capital'!C30/'Rentas del capital'!C18*100-100)</f>
        <v>-7.1721178426419527</v>
      </c>
      <c r="D30" s="100"/>
      <c r="E30" s="129">
        <f>IF(ABS('Rentas del capital'!E30/'Rentas del capital'!E18*100-100)&gt;100,"-",'Rentas del capital'!E30/'Rentas del capital'!E18*100-100)</f>
        <v>63.109539063890367</v>
      </c>
      <c r="F30" s="129">
        <f>IF(ABS('Rentas del capital'!F30/'Rentas del capital'!F18*100-100)&gt;100,"-",'Rentas del capital'!F30/'Rentas del capital'!F18*100-100)</f>
        <v>-6.1862125756780841</v>
      </c>
      <c r="G30" s="129">
        <f>IF(ABS('Rentas del capital'!G30/'Rentas del capital'!G18*100-100)&gt;100,"-",'Rentas del capital'!G30/'Rentas del capital'!G18*100-100)</f>
        <v>-3.7595477491242519</v>
      </c>
      <c r="I30" s="129">
        <f>IF(ABS('Rentas del capital'!I30/'Rentas del capital'!I18*100-100)&gt;100,"-",'Rentas del capital'!I30/'Rentas del capital'!I18*100-100)</f>
        <v>-6.1861420198362964</v>
      </c>
      <c r="J30" s="129">
        <f>IF(ABS('Rentas del capital'!J30/'Rentas del capital'!J18*100-100)&gt;100,"-",'Rentas del capital'!J30/'Rentas del capital'!J18*100-100)</f>
        <v>-7.3027090694935168</v>
      </c>
      <c r="K30" s="129">
        <f>IF(ABS('Rentas del capital'!K30/'Rentas del capital'!K18*100-100)&gt;100,"-",'Rentas del capital'!K30/'Rentas del capital'!K18*100-100)</f>
        <v>62.831977108110493</v>
      </c>
      <c r="L30" s="100"/>
      <c r="M30" s="129">
        <f>IF(ABS('Rentas del capital'!M30/'Rentas del capital'!M18*100-100)&gt;100,"-",'Rentas del capital'!M30/'Rentas del capital'!M18*100-100)</f>
        <v>-3.6729302826769299</v>
      </c>
      <c r="N30" s="100"/>
      <c r="O30" s="129">
        <f>IF(ABS('Rentas del capital'!O30/'Rentas del capital'!O18*100-100)&gt;100,"-",'Rentas del capital'!O30/'Rentas del capital'!O18*100-100)</f>
        <v>-3.3271864483379261</v>
      </c>
      <c r="P30" s="129">
        <f>IF(ABS('Rentas del capital'!P30/'Rentas del capital'!P18*100-100)&gt;100,"-",'Rentas del capital'!P30/'Rentas del capital'!P18*100-100)</f>
        <v>-22.907817784540399</v>
      </c>
      <c r="R30" s="129">
        <f>IF(ABS('Rentas del capital'!R30/'Rentas del capital'!R18*100-100)&gt;100,"-",'Rentas del capital'!R30/'Rentas del capital'!R18*100-100)</f>
        <v>-28.11777902227449</v>
      </c>
    </row>
    <row r="31" spans="2:18" ht="12" customHeight="1">
      <c r="B31" s="67" t="s">
        <v>262</v>
      </c>
      <c r="C31" s="129">
        <f>IF(ABS('Rentas del capital'!C31/'Rentas del capital'!C19*100-100)&gt;100,"-",'Rentas del capital'!C31/'Rentas del capital'!C19*100-100)</f>
        <v>-54.357536758199366</v>
      </c>
      <c r="D31" s="100"/>
      <c r="E31" s="129">
        <f>IF(ABS('Rentas del capital'!E31/'Rentas del capital'!E19*100-100)&gt;100,"-",'Rentas del capital'!E31/'Rentas del capital'!E19*100-100)</f>
        <v>-9.9947495717888444</v>
      </c>
      <c r="F31" s="129">
        <f>IF(ABS('Rentas del capital'!F31/'Rentas del capital'!F19*100-100)&gt;100,"-",'Rentas del capital'!F31/'Rentas del capital'!F19*100-100)</f>
        <v>-9.5803296642695273</v>
      </c>
      <c r="G31" s="129">
        <f>IF(ABS('Rentas del capital'!G31/'Rentas del capital'!G19*100-100)&gt;100,"-",'Rentas del capital'!G31/'Rentas del capital'!G19*100-100)</f>
        <v>-26.255564787774375</v>
      </c>
      <c r="I31" s="129">
        <f>IF(ABS('Rentas del capital'!I31/'Rentas del capital'!I19*100-100)&gt;100,"-",'Rentas del capital'!I31/'Rentas del capital'!I19*100-100)</f>
        <v>-9.5803865720475585</v>
      </c>
      <c r="J31" s="129">
        <f>IF(ABS('Rentas del capital'!J31/'Rentas del capital'!J19*100-100)&gt;100,"-",'Rentas del capital'!J31/'Rentas del capital'!J19*100-100)</f>
        <v>-55.612059804610873</v>
      </c>
      <c r="K31" s="129">
        <f>IF(ABS('Rentas del capital'!K31/'Rentas del capital'!K19*100-100)&gt;100,"-",'Rentas del capital'!K31/'Rentas del capital'!K19*100-100)</f>
        <v>-10.147735529183819</v>
      </c>
      <c r="L31" s="100"/>
      <c r="M31" s="129">
        <f>IF(ABS('Rentas del capital'!M31/'Rentas del capital'!M19*100-100)&gt;100,"-",'Rentas del capital'!M31/'Rentas del capital'!M19*100-100)</f>
        <v>-25.612384724101517</v>
      </c>
      <c r="N31" s="100"/>
      <c r="O31" s="129">
        <f>IF(ABS('Rentas del capital'!O31/'Rentas del capital'!O19*100-100)&gt;100,"-",'Rentas del capital'!O31/'Rentas del capital'!O19*100-100)</f>
        <v>-41.435713370080776</v>
      </c>
      <c r="P31" s="129">
        <f>IF(ABS('Rentas del capital'!P31/'Rentas del capital'!P19*100-100)&gt;100,"-",'Rentas del capital'!P31/'Rentas del capital'!P19*100-100)</f>
        <v>-5.6269687732287963</v>
      </c>
      <c r="R31" s="129">
        <f>IF(ABS('Rentas del capital'!R31/'Rentas del capital'!R19*100-100)&gt;100,"-",'Rentas del capital'!R31/'Rentas del capital'!R19*100-100)</f>
        <v>-6.6140540312891574</v>
      </c>
    </row>
    <row r="32" spans="2:18" ht="12" customHeight="1">
      <c r="B32" s="67" t="s">
        <v>263</v>
      </c>
      <c r="C32" s="129">
        <f>IF(ABS('Rentas del capital'!C32/'Rentas del capital'!C20*100-100)&gt;100,"-",'Rentas del capital'!C32/'Rentas del capital'!C20*100-100)</f>
        <v>-26.969950350492596</v>
      </c>
      <c r="D32" s="100"/>
      <c r="E32" s="129">
        <f>IF(ABS('Rentas del capital'!E32/'Rentas del capital'!E20*100-100)&gt;100,"-",'Rentas del capital'!E32/'Rentas del capital'!E20*100-100)</f>
        <v>-13.518743114254775</v>
      </c>
      <c r="F32" s="129">
        <f>IF(ABS('Rentas del capital'!F32/'Rentas del capital'!F20*100-100)&gt;100,"-",'Rentas del capital'!F32/'Rentas del capital'!F20*100-100)</f>
        <v>-12.862046396461864</v>
      </c>
      <c r="G32" s="129">
        <f>IF(ABS('Rentas del capital'!G32/'Rentas del capital'!G20*100-100)&gt;100,"-",'Rentas del capital'!G32/'Rentas del capital'!G20*100-100)</f>
        <v>-53.588467218080375</v>
      </c>
      <c r="I32" s="129">
        <f>IF(ABS('Rentas del capital'!I32/'Rentas del capital'!I20*100-100)&gt;100,"-",'Rentas del capital'!I32/'Rentas del capital'!I20*100-100)</f>
        <v>-12.862055035183801</v>
      </c>
      <c r="J32" s="129">
        <f>IF(ABS('Rentas del capital'!J32/'Rentas del capital'!J20*100-100)&gt;100,"-",'Rentas del capital'!J32/'Rentas del capital'!J20*100-100)</f>
        <v>-27.768392680889832</v>
      </c>
      <c r="K32" s="129">
        <f>IF(ABS('Rentas del capital'!K32/'Rentas del capital'!K20*100-100)&gt;100,"-",'Rentas del capital'!K32/'Rentas del capital'!K20*100-100)</f>
        <v>-13.665289717539338</v>
      </c>
      <c r="L32" s="100"/>
      <c r="M32" s="129">
        <f>IF(ABS('Rentas del capital'!M32/'Rentas del capital'!M20*100-100)&gt;100,"-",'Rentas del capital'!M32/'Rentas del capital'!M20*100-100)</f>
        <v>-54.735834681811589</v>
      </c>
      <c r="N32" s="100"/>
      <c r="O32" s="129">
        <f>IF(ABS('Rentas del capital'!O32/'Rentas del capital'!O20*100-100)&gt;100,"-",'Rentas del capital'!O32/'Rentas del capital'!O20*100-100)</f>
        <v>-75.915223421766527</v>
      </c>
      <c r="P32" s="129">
        <f>IF(ABS('Rentas del capital'!P32/'Rentas del capital'!P20*100-100)&gt;100,"-",'Rentas del capital'!P32/'Rentas del capital'!P20*100-100)</f>
        <v>-75.228119290790914</v>
      </c>
      <c r="R32" s="129">
        <f>IF(ABS('Rentas del capital'!R32/'Rentas del capital'!R20*100-100)&gt;100,"-",'Rentas del capital'!R32/'Rentas del capital'!R20*100-100)</f>
        <v>-76.405725117573667</v>
      </c>
    </row>
    <row r="33" spans="2:18" ht="12" customHeight="1">
      <c r="B33" s="67" t="s">
        <v>264</v>
      </c>
      <c r="C33" s="129">
        <f>IF(ABS('Rentas del capital'!C33/'Rentas del capital'!C21*100-100)&gt;100,"-",'Rentas del capital'!C33/'Rentas del capital'!C21*100-100)</f>
        <v>-13.251325386302256</v>
      </c>
      <c r="D33" s="100"/>
      <c r="E33" s="129">
        <f>IF(ABS('Rentas del capital'!E33/'Rentas del capital'!E21*100-100)&gt;100,"-",'Rentas del capital'!E33/'Rentas del capital'!E21*100-100)</f>
        <v>7.2437067087105333</v>
      </c>
      <c r="F33" s="129">
        <f>IF(ABS('Rentas del capital'!F33/'Rentas del capital'!F21*100-100)&gt;100,"-",'Rentas del capital'!F33/'Rentas del capital'!F21*100-100)</f>
        <v>-17.211845332013041</v>
      </c>
      <c r="G33" s="129">
        <f>IF(ABS('Rentas del capital'!G33/'Rentas del capital'!G21*100-100)&gt;100,"-",'Rentas del capital'!G33/'Rentas del capital'!G21*100-100)</f>
        <v>6.4897833535506351</v>
      </c>
      <c r="I33" s="129">
        <f>IF(ABS('Rentas del capital'!I33/'Rentas del capital'!I21*100-100)&gt;100,"-",'Rentas del capital'!I33/'Rentas del capital'!I21*100-100)</f>
        <v>-17.211827397588507</v>
      </c>
      <c r="J33" s="129">
        <f>IF(ABS('Rentas del capital'!J33/'Rentas del capital'!J21*100-100)&gt;100,"-",'Rentas del capital'!J33/'Rentas del capital'!J21*100-100)</f>
        <v>-13.055132267011643</v>
      </c>
      <c r="K33" s="129">
        <f>IF(ABS('Rentas del capital'!K33/'Rentas del capital'!K21*100-100)&gt;100,"-",'Rentas del capital'!K33/'Rentas del capital'!K21*100-100)</f>
        <v>7.0603314759759996</v>
      </c>
      <c r="L33" s="100"/>
      <c r="M33" s="129">
        <f>IF(ABS('Rentas del capital'!M33/'Rentas del capital'!M21*100-100)&gt;100,"-",'Rentas del capital'!M33/'Rentas del capital'!M21*100-100)</f>
        <v>7.6449270844717034</v>
      </c>
      <c r="N33" s="100"/>
      <c r="O33" s="129">
        <f>IF(ABS('Rentas del capital'!O33/'Rentas del capital'!O21*100-100)&gt;100,"-",'Rentas del capital'!O33/'Rentas del capital'!O21*100-100)</f>
        <v>11.833728423396337</v>
      </c>
      <c r="P33" s="129">
        <f>IF(ABS('Rentas del capital'!P33/'Rentas del capital'!P21*100-100)&gt;100,"-",'Rentas del capital'!P33/'Rentas del capital'!P21*100-100)</f>
        <v>46.797334147661218</v>
      </c>
      <c r="R33" s="129">
        <f>IF(ABS('Rentas del capital'!R33/'Rentas del capital'!R21*100-100)&gt;100,"-",'Rentas del capital'!R33/'Rentas del capital'!R21*100-100)</f>
        <v>25.456875731888303</v>
      </c>
    </row>
    <row r="34" spans="2:18" ht="12" customHeight="1">
      <c r="B34" s="67" t="s">
        <v>265</v>
      </c>
      <c r="C34" s="129">
        <f>IF(ABS('Rentas del capital'!C34/'Rentas del capital'!C22*100-100)&gt;100,"-",'Rentas del capital'!C34/'Rentas del capital'!C22*100-100)</f>
        <v>-1.1815760318314688</v>
      </c>
      <c r="D34" s="100"/>
      <c r="E34" s="129">
        <f>IF(ABS('Rentas del capital'!E34/'Rentas del capital'!E22*100-100)&gt;100,"-",'Rentas del capital'!E34/'Rentas del capital'!E22*100-100)</f>
        <v>24.18775087763467</v>
      </c>
      <c r="F34" s="129">
        <f>IF(ABS('Rentas del capital'!F34/'Rentas del capital'!F22*100-100)&gt;100,"-",'Rentas del capital'!F34/'Rentas del capital'!F22*100-100)</f>
        <v>-21.586955487833876</v>
      </c>
      <c r="G34" s="129">
        <f>IF(ABS('Rentas del capital'!G34/'Rentas del capital'!G22*100-100)&gt;100,"-",'Rentas del capital'!G34/'Rentas del capital'!G22*100-100)</f>
        <v>13.298105803882933</v>
      </c>
      <c r="I34" s="129">
        <f>IF(ABS('Rentas del capital'!I34/'Rentas del capital'!I22*100-100)&gt;100,"-",'Rentas del capital'!I34/'Rentas del capital'!I22*100-100)</f>
        <v>-21.587008588732431</v>
      </c>
      <c r="J34" s="129">
        <f>IF(ABS('Rentas del capital'!J34/'Rentas del capital'!J22*100-100)&gt;100,"-",'Rentas del capital'!J34/'Rentas del capital'!J22*100-100)</f>
        <v>-2.0136405385863299</v>
      </c>
      <c r="K34" s="129">
        <f>IF(ABS('Rentas del capital'!K34/'Rentas del capital'!K22*100-100)&gt;100,"-",'Rentas del capital'!K34/'Rentas del capital'!K22*100-100)</f>
        <v>22.712169848510428</v>
      </c>
      <c r="L34" s="100"/>
      <c r="M34" s="129">
        <f>IF(ABS('Rentas del capital'!M34/'Rentas del capital'!M22*100-100)&gt;100,"-",'Rentas del capital'!M34/'Rentas del capital'!M22*100-100)</f>
        <v>14.56363420999962</v>
      </c>
      <c r="N34" s="100"/>
      <c r="O34" s="129">
        <f>IF(ABS('Rentas del capital'!O34/'Rentas del capital'!O22*100-100)&gt;100,"-",'Rentas del capital'!O34/'Rentas del capital'!O22*100-100)</f>
        <v>-15.516756639854933</v>
      </c>
      <c r="P34" s="129">
        <f>IF(ABS('Rentas del capital'!P34/'Rentas del capital'!P22*100-100)&gt;100,"-",'Rentas del capital'!P34/'Rentas del capital'!P22*100-100)</f>
        <v>5.474248283603302</v>
      </c>
      <c r="R34" s="129">
        <f>IF(ABS('Rentas del capital'!R34/'Rentas del capital'!R22*100-100)&gt;100,"-",'Rentas del capital'!R34/'Rentas del capital'!R22*100-100)</f>
        <v>5.3564786883056428</v>
      </c>
    </row>
    <row r="35" spans="2:18" ht="12" customHeight="1">
      <c r="B35" s="67" t="s">
        <v>266</v>
      </c>
      <c r="C35" s="129">
        <f>IF(ABS('Rentas del capital'!C35/'Rentas del capital'!C23*100-100)&gt;100,"-",'Rentas del capital'!C35/'Rentas del capital'!C23*100-100)</f>
        <v>-4.4995866597841285</v>
      </c>
      <c r="D35" s="100"/>
      <c r="E35" s="129">
        <f>IF(ABS('Rentas del capital'!E35/'Rentas del capital'!E23*100-100)&gt;100,"-",'Rentas del capital'!E35/'Rentas del capital'!E23*100-100)</f>
        <v>-49.440028901734102</v>
      </c>
      <c r="F35" s="129">
        <f>IF(ABS('Rentas del capital'!F35/'Rentas del capital'!F23*100-100)&gt;100,"-",'Rentas del capital'!F35/'Rentas del capital'!F23*100-100)</f>
        <v>-20.294280316645441</v>
      </c>
      <c r="G35" s="129">
        <f>IF(ABS('Rentas del capital'!G35/'Rentas del capital'!G23*100-100)&gt;100,"-",'Rentas del capital'!G35/'Rentas del capital'!G23*100-100)</f>
        <v>65.545353555336362</v>
      </c>
      <c r="I35" s="129">
        <f>IF(ABS('Rentas del capital'!I35/'Rentas del capital'!I23*100-100)&gt;100,"-",'Rentas del capital'!I35/'Rentas del capital'!I23*100-100)</f>
        <v>-20.294214125305942</v>
      </c>
      <c r="J35" s="129">
        <f>IF(ABS('Rentas del capital'!J35/'Rentas del capital'!J23*100-100)&gt;100,"-",'Rentas del capital'!J35/'Rentas del capital'!J23*100-100)</f>
        <v>-3.425317268533405</v>
      </c>
      <c r="K35" s="129">
        <f>IF(ABS('Rentas del capital'!K35/'Rentas del capital'!K23*100-100)&gt;100,"-",'Rentas del capital'!K35/'Rentas del capital'!K23*100-100)</f>
        <v>-50.040562844434497</v>
      </c>
      <c r="L35" s="100"/>
      <c r="M35" s="129">
        <f>IF(ABS('Rentas del capital'!M35/'Rentas del capital'!M23*100-100)&gt;100,"-",'Rentas del capital'!M35/'Rentas del capital'!M23*100-100)</f>
        <v>68.583796682243388</v>
      </c>
      <c r="N35" s="100"/>
      <c r="O35" s="129">
        <f>IF(ABS('Rentas del capital'!O35/'Rentas del capital'!O23*100-100)&gt;100,"-",'Rentas del capital'!O35/'Rentas del capital'!O23*100-100)</f>
        <v>85.844159087746675</v>
      </c>
      <c r="P35" s="129">
        <f>IF(ABS('Rentas del capital'!P35/'Rentas del capital'!P23*100-100)&gt;100,"-",'Rentas del capital'!P35/'Rentas del capital'!P23*100-100)</f>
        <v>34.459241569048032</v>
      </c>
      <c r="R35" s="129">
        <f>IF(ABS('Rentas del capital'!R35/'Rentas del capital'!R23*100-100)&gt;100,"-",'Rentas del capital'!R35/'Rentas del capital'!R23*100-100)</f>
        <v>27.166283442353077</v>
      </c>
    </row>
    <row r="36" spans="2:18" ht="12" customHeight="1">
      <c r="B36" s="67" t="s">
        <v>267</v>
      </c>
      <c r="C36" s="129">
        <f>IF(ABS('Rentas del capital'!C36/'Rentas del capital'!C24*100-100)&gt;100,"-",'Rentas del capital'!C36/'Rentas del capital'!C24*100-100)</f>
        <v>-28.822126478870899</v>
      </c>
      <c r="D36" s="100"/>
      <c r="E36" s="129">
        <f>IF(ABS('Rentas del capital'!E36/'Rentas del capital'!E24*100-100)&gt;100,"-",'Rentas del capital'!E36/'Rentas del capital'!E24*100-100)</f>
        <v>-24.501472303084697</v>
      </c>
      <c r="F36" s="129">
        <f>IF(ABS('Rentas del capital'!F36/'Rentas del capital'!F24*100-100)&gt;100,"-",'Rentas del capital'!F36/'Rentas del capital'!F24*100-100)</f>
        <v>-27.660120851249957</v>
      </c>
      <c r="G36" s="129">
        <f>IF(ABS('Rentas del capital'!G36/'Rentas del capital'!G24*100-100)&gt;100,"-",'Rentas del capital'!G36/'Rentas del capital'!G24*100-100)</f>
        <v>-26.405104230236446</v>
      </c>
      <c r="I36" s="129">
        <f>IF(ABS('Rentas del capital'!I36/'Rentas del capital'!I24*100-100)&gt;100,"-",'Rentas del capital'!I36/'Rentas del capital'!I24*100-100)</f>
        <v>-27.660087725749648</v>
      </c>
      <c r="J36" s="129">
        <f>IF(ABS('Rentas del capital'!J36/'Rentas del capital'!J24*100-100)&gt;100,"-",'Rentas del capital'!J36/'Rentas del capital'!J24*100-100)</f>
        <v>-29.859264622667354</v>
      </c>
      <c r="K36" s="129">
        <f>IF(ABS('Rentas del capital'!K36/'Rentas del capital'!K24*100-100)&gt;100,"-",'Rentas del capital'!K36/'Rentas del capital'!K24*100-100)</f>
        <v>-25.39859478448858</v>
      </c>
      <c r="L36" s="100"/>
      <c r="M36" s="129">
        <f>IF(ABS('Rentas del capital'!M36/'Rentas del capital'!M24*100-100)&gt;100,"-",'Rentas del capital'!M36/'Rentas del capital'!M24*100-100)</f>
        <v>-26.580272998287327</v>
      </c>
      <c r="N36" s="100"/>
      <c r="O36" s="129">
        <f>IF(ABS('Rentas del capital'!O36/'Rentas del capital'!O24*100-100)&gt;100,"-",'Rentas del capital'!O36/'Rentas del capital'!O24*100-100)</f>
        <v>-29.764839897634374</v>
      </c>
      <c r="P36" s="129">
        <f>IF(ABS('Rentas del capital'!P36/'Rentas del capital'!P24*100-100)&gt;100,"-",'Rentas del capital'!P36/'Rentas del capital'!P24*100-100)</f>
        <v>-64.798056550211754</v>
      </c>
      <c r="R36" s="129">
        <f>IF(ABS('Rentas del capital'!R36/'Rentas del capital'!R24*100-100)&gt;100,"-",'Rentas del capital'!R36/'Rentas del capital'!R24*100-100)</f>
        <v>-67.492098020292389</v>
      </c>
    </row>
    <row r="37" spans="2:18" ht="12" customHeight="1">
      <c r="B37" s="67" t="s">
        <v>268</v>
      </c>
      <c r="C37" s="129">
        <f>IF(ABS('Rentas del capital'!C37/'Rentas del capital'!C25*100-100)&gt;100,"-",'Rentas del capital'!C37/'Rentas del capital'!C25*100-100)</f>
        <v>22.828840849124489</v>
      </c>
      <c r="D37" s="100"/>
      <c r="E37" s="129">
        <f>IF(ABS('Rentas del capital'!E37/'Rentas del capital'!E25*100-100)&gt;100,"-",'Rentas del capital'!E37/'Rentas del capital'!E25*100-100)</f>
        <v>-31.300432255699903</v>
      </c>
      <c r="F37" s="129">
        <f>IF(ABS('Rentas del capital'!F37/'Rentas del capital'!F25*100-100)&gt;100,"-",'Rentas del capital'!F37/'Rentas del capital'!F25*100-100)</f>
        <v>-28.809864118729692</v>
      </c>
      <c r="G37" s="129">
        <f>IF(ABS('Rentas del capital'!G37/'Rentas del capital'!G25*100-100)&gt;100,"-",'Rentas del capital'!G37/'Rentas del capital'!G25*100-100)</f>
        <v>1.1386691849996708</v>
      </c>
      <c r="I37" s="129">
        <f>IF(ABS('Rentas del capital'!I37/'Rentas del capital'!I25*100-100)&gt;100,"-",'Rentas del capital'!I37/'Rentas del capital'!I25*100-100)</f>
        <v>-28.809829975710826</v>
      </c>
      <c r="J37" s="129">
        <f>IF(ABS('Rentas del capital'!J37/'Rentas del capital'!J25*100-100)&gt;100,"-",'Rentas del capital'!J37/'Rentas del capital'!J25*100-100)</f>
        <v>26.057521345811921</v>
      </c>
      <c r="K37" s="129">
        <f>IF(ABS('Rentas del capital'!K37/'Rentas del capital'!K25*100-100)&gt;100,"-",'Rentas del capital'!K37/'Rentas del capital'!K25*100-100)</f>
        <v>-32.116001780318115</v>
      </c>
      <c r="L37" s="100"/>
      <c r="M37" s="129">
        <f>IF(ABS('Rentas del capital'!M37/'Rentas del capital'!M25*100-100)&gt;100,"-",'Rentas del capital'!M37/'Rentas del capital'!M25*100-100)</f>
        <v>1.0615518470433329</v>
      </c>
      <c r="N37" s="100"/>
      <c r="O37" s="129">
        <f>IF(ABS('Rentas del capital'!O37/'Rentas del capital'!O25*100-100)&gt;100,"-",'Rentas del capital'!O37/'Rentas del capital'!O25*100-100)</f>
        <v>-25.450720243212643</v>
      </c>
      <c r="P37" s="129">
        <f>IF(ABS('Rentas del capital'!P37/'Rentas del capital'!P25*100-100)&gt;100,"-",'Rentas del capital'!P37/'Rentas del capital'!P25*100-100)</f>
        <v>-8.5070653571602435</v>
      </c>
      <c r="R37" s="129">
        <f>IF(ABS('Rentas del capital'!R37/'Rentas del capital'!R25*100-100)&gt;100,"-",'Rentas del capital'!R37/'Rentas del capital'!R25*100-100)</f>
        <v>-5.5368066098972548</v>
      </c>
    </row>
    <row r="38" spans="2:18" ht="12" customHeight="1">
      <c r="B38" s="67" t="s">
        <v>269</v>
      </c>
      <c r="C38" s="129">
        <f>IF(ABS('Rentas del capital'!C38/'Rentas del capital'!C26*100-100)&gt;100,"-",'Rentas del capital'!C38/'Rentas del capital'!C26*100-100)</f>
        <v>-5.0702799305524877</v>
      </c>
      <c r="D38" s="100"/>
      <c r="E38" s="129">
        <f>IF(ABS('Rentas del capital'!E38/'Rentas del capital'!E26*100-100)&gt;100,"-",'Rentas del capital'!E38/'Rentas del capital'!E26*100-100)</f>
        <v>-56.498891790928297</v>
      </c>
      <c r="F38" s="129">
        <f>IF(ABS('Rentas del capital'!F38/'Rentas del capital'!F26*100-100)&gt;100,"-",'Rentas del capital'!F38/'Rentas del capital'!F26*100-100)</f>
        <v>-32.014939501901864</v>
      </c>
      <c r="G38" s="129">
        <f>IF(ABS('Rentas del capital'!G38/'Rentas del capital'!G26*100-100)&gt;100,"-",'Rentas del capital'!G38/'Rentas del capital'!G26*100-100)</f>
        <v>-20.763098588524699</v>
      </c>
      <c r="I38" s="129">
        <f>IF(ABS('Rentas del capital'!I38/'Rentas del capital'!I26*100-100)&gt;100,"-",'Rentas del capital'!I38/'Rentas del capital'!I26*100-100)</f>
        <v>-32.014989644636742</v>
      </c>
      <c r="J38" s="129">
        <f>IF(ABS('Rentas del capital'!J38/'Rentas del capital'!J26*100-100)&gt;100,"-",'Rentas del capital'!J38/'Rentas del capital'!J26*100-100)</f>
        <v>-4.7736956346973329</v>
      </c>
      <c r="K38" s="129">
        <f>IF(ABS('Rentas del capital'!K38/'Rentas del capital'!K26*100-100)&gt;100,"-",'Rentas del capital'!K38/'Rentas del capital'!K26*100-100)</f>
        <v>-57.015963464197426</v>
      </c>
      <c r="L38" s="100"/>
      <c r="M38" s="129">
        <f>IF(ABS('Rentas del capital'!M38/'Rentas del capital'!M26*100-100)&gt;100,"-",'Rentas del capital'!M38/'Rentas del capital'!M26*100-100)</f>
        <v>-20.94767714159056</v>
      </c>
      <c r="N38" s="100"/>
      <c r="O38" s="129">
        <f>IF(ABS('Rentas del capital'!O38/'Rentas del capital'!O26*100-100)&gt;100,"-",'Rentas del capital'!O38/'Rentas del capital'!O26*100-100)</f>
        <v>-24.615853481554581</v>
      </c>
      <c r="P38" s="129">
        <f>IF(ABS('Rentas del capital'!P38/'Rentas del capital'!P26*100-100)&gt;100,"-",'Rentas del capital'!P38/'Rentas del capital'!P26*100-100)</f>
        <v>-58.051607700836591</v>
      </c>
      <c r="R38" s="129">
        <f>IF(ABS('Rentas del capital'!R38/'Rentas del capital'!R26*100-100)&gt;100,"-",'Rentas del capital'!R38/'Rentas del capital'!R26*100-100)</f>
        <v>-63.010470447913953</v>
      </c>
    </row>
    <row r="39" spans="2:18" ht="12" customHeight="1">
      <c r="B39" s="67" t="s">
        <v>270</v>
      </c>
      <c r="C39" s="129">
        <f>IF(ABS('Rentas del capital'!C39/'Rentas del capital'!C27*100-100)&gt;100,"-",'Rentas del capital'!C39/'Rentas del capital'!C27*100-100)</f>
        <v>6.7394826753564416</v>
      </c>
      <c r="D39" s="100"/>
      <c r="E39" s="129">
        <f>IF(ABS('Rentas del capital'!E39/'Rentas del capital'!E27*100-100)&gt;100,"-",'Rentas del capital'!E39/'Rentas del capital'!E27*100-100)</f>
        <v>-50.581942597600509</v>
      </c>
      <c r="F39" s="129">
        <f>IF(ABS('Rentas del capital'!F39/'Rentas del capital'!F27*100-100)&gt;100,"-",'Rentas del capital'!F39/'Rentas del capital'!F27*100-100)</f>
        <v>-33.636360757389099</v>
      </c>
      <c r="G39" s="129">
        <f>IF(ABS('Rentas del capital'!G39/'Rentas del capital'!G27*100-100)&gt;100,"-",'Rentas del capital'!G39/'Rentas del capital'!G27*100-100)</f>
        <v>-14.494062116575918</v>
      </c>
      <c r="I39" s="129">
        <f>IF(ABS('Rentas del capital'!I39/'Rentas del capital'!I27*100-100)&gt;100,"-",'Rentas del capital'!I39/'Rentas del capital'!I27*100-100)</f>
        <v>-33.636356433342414</v>
      </c>
      <c r="J39" s="129">
        <f>IF(ABS('Rentas del capital'!J39/'Rentas del capital'!J27*100-100)&gt;100,"-",'Rentas del capital'!J39/'Rentas del capital'!J27*100-100)</f>
        <v>8.8755611853613487</v>
      </c>
      <c r="K39" s="129">
        <f>IF(ABS('Rentas del capital'!K39/'Rentas del capital'!K27*100-100)&gt;100,"-",'Rentas del capital'!K39/'Rentas del capital'!K27*100-100)</f>
        <v>-51.168596781470889</v>
      </c>
      <c r="L39" s="100"/>
      <c r="M39" s="129">
        <f>IF(ABS('Rentas del capital'!M39/'Rentas del capital'!M27*100-100)&gt;100,"-",'Rentas del capital'!M39/'Rentas del capital'!M27*100-100)</f>
        <v>-14.685186332886772</v>
      </c>
      <c r="N39" s="100"/>
      <c r="O39" s="129">
        <f>IF(ABS('Rentas del capital'!O39/'Rentas del capital'!O27*100-100)&gt;100,"-",'Rentas del capital'!O39/'Rentas del capital'!O27*100-100)</f>
        <v>-15.908512953346261</v>
      </c>
      <c r="P39" s="129">
        <f>IF(ABS('Rentas del capital'!P39/'Rentas del capital'!P27*100-100)&gt;100,"-",'Rentas del capital'!P39/'Rentas del capital'!P27*100-100)</f>
        <v>-19.806702108595658</v>
      </c>
      <c r="R39" s="129">
        <f>IF(ABS('Rentas del capital'!R39/'Rentas del capital'!R27*100-100)&gt;100,"-",'Rentas del capital'!R39/'Rentas del capital'!R27*100-100)</f>
        <v>-21.669389403353563</v>
      </c>
    </row>
    <row r="40" spans="2:18" ht="12" customHeight="1">
      <c r="B40" s="67" t="s">
        <v>271</v>
      </c>
      <c r="C40" s="129">
        <f>IF(ABS('Rentas del capital'!C40/'Rentas del capital'!C28*100-100)&gt;100,"-",'Rentas del capital'!C40/'Rentas del capital'!C28*100-100)</f>
        <v>-4.3276555757283006</v>
      </c>
      <c r="D40" s="100"/>
      <c r="E40" s="129">
        <f>IF(ABS('Rentas del capital'!E40/'Rentas del capital'!E28*100-100)&gt;100,"-",'Rentas del capital'!E40/'Rentas del capital'!E28*100-100)</f>
        <v>-48.368236970508228</v>
      </c>
      <c r="F40" s="129">
        <f>IF(ABS('Rentas del capital'!F40/'Rentas del capital'!F28*100-100)&gt;100,"-",'Rentas del capital'!F40/'Rentas del capital'!F28*100-100)</f>
        <v>-35.996976496988296</v>
      </c>
      <c r="G40" s="129">
        <f>IF(ABS('Rentas del capital'!G40/'Rentas del capital'!G28*100-100)&gt;100,"-",'Rentas del capital'!G40/'Rentas del capital'!G28*100-100)</f>
        <v>-16.869220808029866</v>
      </c>
      <c r="I40" s="129">
        <f>IF(ABS('Rentas del capital'!I40/'Rentas del capital'!I28*100-100)&gt;100,"-",'Rentas del capital'!I40/'Rentas del capital'!I28*100-100)</f>
        <v>-35.996974150260229</v>
      </c>
      <c r="J40" s="129">
        <f>IF(ABS('Rentas del capital'!J40/'Rentas del capital'!J28*100-100)&gt;100,"-",'Rentas del capital'!J40/'Rentas del capital'!J28*100-100)</f>
        <v>-52.434439965578122</v>
      </c>
      <c r="K40" s="129">
        <f>IF(ABS('Rentas del capital'!K40/'Rentas del capital'!K28*100-100)&gt;100,"-",'Rentas del capital'!K40/'Rentas del capital'!K28*100-100)</f>
        <v>-48.981153070449956</v>
      </c>
      <c r="L40" s="100"/>
      <c r="M40" s="129">
        <f>IF(ABS('Rentas del capital'!M40/'Rentas del capital'!M28*100-100)&gt;100,"-",'Rentas del capital'!M40/'Rentas del capital'!M28*100-100)</f>
        <v>-19.511136285644554</v>
      </c>
      <c r="N40" s="100"/>
      <c r="O40" s="129">
        <f>IF(ABS('Rentas del capital'!O40/'Rentas del capital'!O28*100-100)&gt;100,"-",'Rentas del capital'!O40/'Rentas del capital'!O28*100-100)</f>
        <v>-8.5948419349413001</v>
      </c>
      <c r="P40" s="129">
        <f>IF(ABS('Rentas del capital'!P40/'Rentas del capital'!P28*100-100)&gt;100,"-",'Rentas del capital'!P40/'Rentas del capital'!P28*100-100)</f>
        <v>-14.39271930379563</v>
      </c>
      <c r="R40" s="129">
        <f>IF(ABS('Rentas del capital'!R40/'Rentas del capital'!R28*100-100)&gt;100,"-",'Rentas del capital'!R40/'Rentas del capital'!R28*100-100)</f>
        <v>-11.02998264523201</v>
      </c>
    </row>
    <row r="41" spans="2:18" ht="12" customHeight="1">
      <c r="B41" s="67" t="s">
        <v>272</v>
      </c>
      <c r="C41" s="129">
        <f>IF(ABS('Rentas del capital'!C41/'Rentas del capital'!C29*100-100)&gt;100,"-",'Rentas del capital'!C41/'Rentas del capital'!C29*100-100)</f>
        <v>8.9871733261025213</v>
      </c>
      <c r="D41" s="100"/>
      <c r="E41" s="129">
        <f>IF(ABS('Rentas del capital'!E41/'Rentas del capital'!E29*100-100)&gt;100,"-",'Rentas del capital'!E41/'Rentas del capital'!E29*100-100)</f>
        <v>-41.576931261970643</v>
      </c>
      <c r="F41" s="129">
        <f>IF(ABS('Rentas del capital'!F41/'Rentas del capital'!F29*100-100)&gt;100,"-",'Rentas del capital'!F41/'Rentas del capital'!F29*100-100)</f>
        <v>-34.967730196320616</v>
      </c>
      <c r="G41" s="129">
        <f>IF(ABS('Rentas del capital'!G41/'Rentas del capital'!G29*100-100)&gt;100,"-",'Rentas del capital'!G41/'Rentas del capital'!G29*100-100)</f>
        <v>-58.388155704976114</v>
      </c>
      <c r="I41" s="129">
        <f>IF(ABS('Rentas del capital'!I41/'Rentas del capital'!I29*100-100)&gt;100,"-",'Rentas del capital'!I41/'Rentas del capital'!I29*100-100)</f>
        <v>-34.967695951072585</v>
      </c>
      <c r="J41" s="129">
        <f>IF(ABS('Rentas del capital'!J41/'Rentas del capital'!J29*100-100)&gt;100,"-",'Rentas del capital'!J41/'Rentas del capital'!J29*100-100)</f>
        <v>8.9870680549847464</v>
      </c>
      <c r="K41" s="129">
        <f>IF(ABS('Rentas del capital'!K41/'Rentas del capital'!K29*100-100)&gt;100,"-",'Rentas del capital'!K41/'Rentas del capital'!K29*100-100)</f>
        <v>-42.270779777206513</v>
      </c>
      <c r="L41" s="100"/>
      <c r="M41" s="129">
        <f>IF(ABS('Rentas del capital'!M41/'Rentas del capital'!M29*100-100)&gt;100,"-",'Rentas del capital'!M41/'Rentas del capital'!M29*100-100)</f>
        <v>-59.841360066143032</v>
      </c>
      <c r="N41" s="100"/>
      <c r="O41" s="129">
        <f>IF(ABS('Rentas del capital'!O41/'Rentas del capital'!O29*100-100)&gt;100,"-",'Rentas del capital'!O41/'Rentas del capital'!O29*100-100)</f>
        <v>-42.718431463712989</v>
      </c>
      <c r="P41" s="129" t="str">
        <f>IF(ABS('Rentas del capital'!P41/'Rentas del capital'!P29*100-100)&gt;100,"-",'Rentas del capital'!P41/'Rentas del capital'!P29*100-100)</f>
        <v>-</v>
      </c>
      <c r="R41" s="129" t="str">
        <f>IF(ABS('Rentas del capital'!R41/'Rentas del capital'!R29*100-100)&gt;100,"-",'Rentas del capital'!R41/'Rentas del capital'!R29*100-100)</f>
        <v>-</v>
      </c>
    </row>
    <row r="42" spans="2:18" ht="12" customHeight="1">
      <c r="B42" s="67" t="s">
        <v>273</v>
      </c>
      <c r="C42" s="129">
        <f>IF(ABS('Rentas del capital'!C42/'Rentas del capital'!C30*100-100)&gt;100,"-",'Rentas del capital'!C42/'Rentas del capital'!C30*100-100)</f>
        <v>0.4146239105752727</v>
      </c>
      <c r="D42" s="100"/>
      <c r="E42" s="129">
        <f>IF(ABS('Rentas del capital'!E42/'Rentas del capital'!E30*100-100)&gt;100,"-",'Rentas del capital'!E42/'Rentas del capital'!E30*100-100)</f>
        <v>-51.20906697944654</v>
      </c>
      <c r="F42" s="129">
        <f>IF(ABS('Rentas del capital'!F42/'Rentas del capital'!F30*100-100)&gt;100,"-",'Rentas del capital'!F42/'Rentas del capital'!F30*100-100)</f>
        <v>-35.694190440384631</v>
      </c>
      <c r="G42" s="129">
        <f>IF(ABS('Rentas del capital'!G42/'Rentas del capital'!G30*100-100)&gt;100,"-",'Rentas del capital'!G42/'Rentas del capital'!G30*100-100)</f>
        <v>44.168620194519804</v>
      </c>
      <c r="I42" s="129">
        <f>IF(ABS('Rentas del capital'!I42/'Rentas del capital'!I30*100-100)&gt;100,"-",'Rentas del capital'!I42/'Rentas del capital'!I30*100-100)</f>
        <v>-35.69421471133343</v>
      </c>
      <c r="J42" s="129">
        <f>IF(ABS('Rentas del capital'!J42/'Rentas del capital'!J30*100-100)&gt;100,"-",'Rentas del capital'!J42/'Rentas del capital'!J30*100-100)</f>
        <v>-0.75603557814486066</v>
      </c>
      <c r="K42" s="129">
        <f>IF(ABS('Rentas del capital'!K42/'Rentas del capital'!K30*100-100)&gt;100,"-",'Rentas del capital'!K42/'Rentas del capital'!K30*100-100)</f>
        <v>-51.788901397622119</v>
      </c>
      <c r="L42" s="100"/>
      <c r="M42" s="129">
        <f>IF(ABS('Rentas del capital'!M42/'Rentas del capital'!M30*100-100)&gt;100,"-",'Rentas del capital'!M42/'Rentas del capital'!M30*100-100)</f>
        <v>47.056785619624662</v>
      </c>
      <c r="N42" s="100"/>
      <c r="O42" s="129">
        <f>IF(ABS('Rentas del capital'!O42/'Rentas del capital'!O30*100-100)&gt;100,"-",'Rentas del capital'!O42/'Rentas del capital'!O30*100-100)</f>
        <v>1.5124605293090383</v>
      </c>
      <c r="P42" s="129" t="str">
        <f>IF(ABS('Rentas del capital'!P42/'Rentas del capital'!P30*100-100)&gt;100,"-",'Rentas del capital'!P42/'Rentas del capital'!P30*100-100)</f>
        <v>-</v>
      </c>
      <c r="R42" s="129" t="str">
        <f>IF(ABS('Rentas del capital'!R42/'Rentas del capital'!R30*100-100)&gt;100,"-",'Rentas del capital'!R42/'Rentas del capital'!R30*100-100)</f>
        <v>-</v>
      </c>
    </row>
    <row r="43" spans="2:18" ht="12" customHeight="1">
      <c r="B43" s="67" t="s">
        <v>274</v>
      </c>
      <c r="C43" s="129">
        <f>IF(ABS('Rentas del capital'!C43/'Rentas del capital'!C31*100-100)&gt;100,"-",'Rentas del capital'!C43/'Rentas del capital'!C31*100-100)</f>
        <v>-8.4437378829003507</v>
      </c>
      <c r="D43" s="100"/>
      <c r="E43" s="129">
        <f>IF(ABS('Rentas del capital'!E43/'Rentas del capital'!E31*100-100)&gt;100,"-",'Rentas del capital'!E43/'Rentas del capital'!E31*100-100)</f>
        <v>-22.690281058439894</v>
      </c>
      <c r="F43" s="129">
        <f>IF(ABS('Rentas del capital'!F43/'Rentas del capital'!F31*100-100)&gt;100,"-",'Rentas del capital'!F43/'Rentas del capital'!F31*100-100)</f>
        <v>-34.931171923066643</v>
      </c>
      <c r="G43" s="129">
        <f>IF(ABS('Rentas del capital'!G43/'Rentas del capital'!G31*100-100)&gt;100,"-",'Rentas del capital'!G43/'Rentas del capital'!G31*100-100)</f>
        <v>-3.4324490952686233</v>
      </c>
      <c r="I43" s="129">
        <f>IF(ABS('Rentas del capital'!I43/'Rentas del capital'!I31*100-100)&gt;100,"-",'Rentas del capital'!I43/'Rentas del capital'!I31*100-100)</f>
        <v>-34.931109564348304</v>
      </c>
      <c r="J43" s="129">
        <f>IF(ABS('Rentas del capital'!J43/'Rentas del capital'!J31*100-100)&gt;100,"-",'Rentas del capital'!J43/'Rentas del capital'!J31*100-100)</f>
        <v>-8.6901489946477568</v>
      </c>
      <c r="K43" s="129">
        <f>IF(ABS('Rentas del capital'!K43/'Rentas del capital'!K31*100-100)&gt;100,"-",'Rentas del capital'!K43/'Rentas del capital'!K31*100-100)</f>
        <v>-23.608009241432427</v>
      </c>
      <c r="L43" s="100"/>
      <c r="M43" s="129">
        <f>IF(ABS('Rentas del capital'!M43/'Rentas del capital'!M31*100-100)&gt;100,"-",'Rentas del capital'!M43/'Rentas del capital'!M31*100-100)</f>
        <v>-2.9116499253182155</v>
      </c>
      <c r="N43" s="100"/>
      <c r="O43" s="129">
        <f>IF(ABS('Rentas del capital'!O43/'Rentas del capital'!O31*100-100)&gt;100,"-",'Rentas del capital'!O43/'Rentas del capital'!O31*100-100)</f>
        <v>-13.025275298181654</v>
      </c>
      <c r="P43" s="129">
        <f>IF(ABS('Rentas del capital'!P43/'Rentas del capital'!P31*100-100)&gt;100,"-",'Rentas del capital'!P43/'Rentas del capital'!P31*100-100)</f>
        <v>-34.593517732206863</v>
      </c>
      <c r="R43" s="129">
        <f>IF(ABS('Rentas del capital'!R43/'Rentas del capital'!R31*100-100)&gt;100,"-",'Rentas del capital'!R43/'Rentas del capital'!R31*100-100)</f>
        <v>-35.669277331810036</v>
      </c>
    </row>
    <row r="44" spans="2:18" ht="12" customHeight="1">
      <c r="B44" s="67" t="s">
        <v>275</v>
      </c>
      <c r="C44" s="129">
        <f>IF(ABS('Rentas del capital'!C44/'Rentas del capital'!C32*100-100)&gt;100,"-",'Rentas del capital'!C44/'Rentas del capital'!C32*100-100)</f>
        <v>18.933180673502733</v>
      </c>
      <c r="D44" s="100"/>
      <c r="E44" s="129">
        <f>IF(ABS('Rentas del capital'!E44/'Rentas del capital'!E32*100-100)&gt;100,"-",'Rentas del capital'!E44/'Rentas del capital'!E32*100-100)</f>
        <v>-21.935318110286801</v>
      </c>
      <c r="F44" s="129">
        <f>IF(ABS('Rentas del capital'!F44/'Rentas del capital'!F32*100-100)&gt;100,"-",'Rentas del capital'!F44/'Rentas del capital'!F32*100-100)</f>
        <v>-37.535115400874695</v>
      </c>
      <c r="G44" s="129">
        <f>IF(ABS('Rentas del capital'!G44/'Rentas del capital'!G32*100-100)&gt;100,"-",'Rentas del capital'!G44/'Rentas del capital'!G32*100-100)</f>
        <v>-18.904031346780755</v>
      </c>
      <c r="I44" s="129">
        <f>IF(ABS('Rentas del capital'!I44/'Rentas del capital'!I32*100-100)&gt;100,"-",'Rentas del capital'!I44/'Rentas del capital'!I32*100-100)</f>
        <v>-37.535107627452149</v>
      </c>
      <c r="J44" s="129">
        <f>IF(ABS('Rentas del capital'!J44/'Rentas del capital'!J32*100-100)&gt;100,"-",'Rentas del capital'!J44/'Rentas del capital'!J32*100-100)</f>
        <v>19.108121247158678</v>
      </c>
      <c r="K44" s="129">
        <f>IF(ABS('Rentas del capital'!K44/'Rentas del capital'!K32*100-100)&gt;100,"-",'Rentas del capital'!K44/'Rentas del capital'!K32*100-100)</f>
        <v>-22.863054442001811</v>
      </c>
      <c r="L44" s="100"/>
      <c r="M44" s="129">
        <f>IF(ABS('Rentas del capital'!M44/'Rentas del capital'!M32*100-100)&gt;100,"-",'Rentas del capital'!M44/'Rentas del capital'!M32*100-100)</f>
        <v>-19.496028599646664</v>
      </c>
      <c r="N44" s="100"/>
      <c r="O44" s="129">
        <f>IF(ABS('Rentas del capital'!O44/'Rentas del capital'!O32*100-100)&gt;100,"-",'Rentas del capital'!O44/'Rentas del capital'!O32*100-100)</f>
        <v>81.512938561676435</v>
      </c>
      <c r="P44" s="129">
        <f>IF(ABS('Rentas del capital'!P44/'Rentas del capital'!P32*100-100)&gt;100,"-",'Rentas del capital'!P44/'Rentas del capital'!P32*100-100)</f>
        <v>-68.880364782593418</v>
      </c>
      <c r="R44" s="129">
        <f>IF(ABS('Rentas del capital'!R44/'Rentas del capital'!R32*100-100)&gt;100,"-",'Rentas del capital'!R44/'Rentas del capital'!R32*100-100)</f>
        <v>-61.215378591804253</v>
      </c>
    </row>
    <row r="45" spans="2:18" ht="12" customHeight="1">
      <c r="B45" s="67" t="s">
        <v>276</v>
      </c>
      <c r="C45" s="129">
        <f>IF(ABS('Rentas del capital'!C45/'Rentas del capital'!C33*100-100)&gt;100,"-",'Rentas del capital'!C45/'Rentas del capital'!C33*100-100)</f>
        <v>5.717252777791316</v>
      </c>
      <c r="D45" s="100"/>
      <c r="E45" s="129">
        <f>IF(ABS('Rentas del capital'!E45/'Rentas del capital'!E33*100-100)&gt;100,"-",'Rentas del capital'!E45/'Rentas del capital'!E33*100-100)</f>
        <v>-24.741897651062146</v>
      </c>
      <c r="F45" s="129">
        <f>IF(ABS('Rentas del capital'!F45/'Rentas del capital'!F33*100-100)&gt;100,"-",'Rentas del capital'!F45/'Rentas del capital'!F33*100-100)</f>
        <v>-35.75237149884812</v>
      </c>
      <c r="G45" s="129">
        <f>IF(ABS('Rentas del capital'!G45/'Rentas del capital'!G33*100-100)&gt;100,"-",'Rentas del capital'!G45/'Rentas del capital'!G33*100-100)</f>
        <v>-19.645101266388764</v>
      </c>
      <c r="I45" s="129">
        <f>IF(ABS('Rentas del capital'!I45/'Rentas del capital'!I33*100-100)&gt;100,"-",'Rentas del capital'!I45/'Rentas del capital'!I33*100-100)</f>
        <v>-35.752318348154631</v>
      </c>
      <c r="J45" s="129">
        <f>IF(ABS('Rentas del capital'!J45/'Rentas del capital'!J33*100-100)&gt;100,"-",'Rentas del capital'!J45/'Rentas del capital'!J33*100-100)</f>
        <v>5.3144786918594207</v>
      </c>
      <c r="K45" s="129">
        <f>IF(ABS('Rentas del capital'!K45/'Rentas del capital'!K33*100-100)&gt;100,"-",'Rentas del capital'!K45/'Rentas del capital'!K33*100-100)</f>
        <v>-25.635610834899154</v>
      </c>
      <c r="L45" s="100"/>
      <c r="M45" s="129">
        <f>IF(ABS('Rentas del capital'!M45/'Rentas del capital'!M33*100-100)&gt;100,"-",'Rentas del capital'!M45/'Rentas del capital'!M33*100-100)</f>
        <v>-20.213741602278446</v>
      </c>
      <c r="N45" s="100"/>
      <c r="O45" s="129">
        <f>IF(ABS('Rentas del capital'!O45/'Rentas del capital'!O33*100-100)&gt;100,"-",'Rentas del capital'!O45/'Rentas del capital'!O33*100-100)</f>
        <v>-32.562787021517238</v>
      </c>
      <c r="P45" s="129">
        <f>IF(ABS('Rentas del capital'!P45/'Rentas del capital'!P33*100-100)&gt;100,"-",'Rentas del capital'!P45/'Rentas del capital'!P33*100-100)</f>
        <v>-5.9166263697161554</v>
      </c>
      <c r="R45" s="129">
        <f>IF(ABS('Rentas del capital'!R45/'Rentas del capital'!R33*100-100)&gt;100,"-",'Rentas del capital'!R45/'Rentas del capital'!R33*100-100)</f>
        <v>-9.723222827669403</v>
      </c>
    </row>
    <row r="46" spans="2:18" ht="12" customHeight="1">
      <c r="B46" s="67" t="s">
        <v>277</v>
      </c>
      <c r="C46" s="129">
        <f>IF(ABS('Rentas del capital'!C46/'Rentas del capital'!C34*100-100)&gt;100,"-",'Rentas del capital'!C46/'Rentas del capital'!C34*100-100)</f>
        <v>6.7192320317743821</v>
      </c>
      <c r="D46" s="100"/>
      <c r="E46" s="129">
        <f>IF(ABS('Rentas del capital'!E46/'Rentas del capital'!E34*100-100)&gt;100,"-",'Rentas del capital'!E46/'Rentas del capital'!E34*100-100)</f>
        <v>-46.546461995878055</v>
      </c>
      <c r="F46" s="129">
        <f>IF(ABS('Rentas del capital'!F46/'Rentas del capital'!F34*100-100)&gt;100,"-",'Rentas del capital'!F46/'Rentas del capital'!F34*100-100)</f>
        <v>-35.733664590477531</v>
      </c>
      <c r="G46" s="129">
        <f>IF(ABS('Rentas del capital'!G46/'Rentas del capital'!G34*100-100)&gt;100,"-",'Rentas del capital'!G46/'Rentas del capital'!G34*100-100)</f>
        <v>-32.480567473105154</v>
      </c>
      <c r="I46" s="129">
        <f>IF(ABS('Rentas del capital'!I46/'Rentas del capital'!I34*100-100)&gt;100,"-",'Rentas del capital'!I46/'Rentas del capital'!I34*100-100)</f>
        <v>-35.733601813211934</v>
      </c>
      <c r="J46" s="129">
        <f>IF(ABS('Rentas del capital'!J46/'Rentas del capital'!J34*100-100)&gt;100,"-",'Rentas del capital'!J46/'Rentas del capital'!J34*100-100)</f>
        <v>3.7558385819076818</v>
      </c>
      <c r="K46" s="129">
        <f>IF(ABS('Rentas del capital'!K46/'Rentas del capital'!K34*100-100)&gt;100,"-",'Rentas del capital'!K46/'Rentas del capital'!K34*100-100)</f>
        <v>-46.948141349242768</v>
      </c>
      <c r="L46" s="100"/>
      <c r="M46" s="129">
        <f>IF(ABS('Rentas del capital'!M46/'Rentas del capital'!M34*100-100)&gt;100,"-",'Rentas del capital'!M46/'Rentas del capital'!M34*100-100)</f>
        <v>-35.916715688896033</v>
      </c>
      <c r="N46" s="100"/>
      <c r="O46" s="129">
        <f>IF(ABS('Rentas del capital'!O46/'Rentas del capital'!O34*100-100)&gt;100,"-",'Rentas del capital'!O46/'Rentas del capital'!O34*100-100)</f>
        <v>-10.244903344209618</v>
      </c>
      <c r="P46" s="129">
        <f>IF(ABS('Rentas del capital'!P46/'Rentas del capital'!P34*100-100)&gt;100,"-",'Rentas del capital'!P46/'Rentas del capital'!P34*100-100)</f>
        <v>-43.064218565150483</v>
      </c>
      <c r="R46" s="129">
        <f>IF(ABS('Rentas del capital'!R46/'Rentas del capital'!R34*100-100)&gt;100,"-",'Rentas del capital'!R46/'Rentas del capital'!R34*100-100)</f>
        <v>-39.417545850852534</v>
      </c>
    </row>
    <row r="47" spans="2:18" ht="12" customHeight="1">
      <c r="B47" s="67" t="s">
        <v>278</v>
      </c>
      <c r="C47" s="129">
        <f>IF(ABS('Rentas del capital'!C47/'Rentas del capital'!C35*100-100)&gt;100,"-",'Rentas del capital'!C47/'Rentas del capital'!C35*100-100)</f>
        <v>-41.104633560036341</v>
      </c>
      <c r="D47" s="100"/>
      <c r="E47" s="129">
        <f>IF(ABS('Rentas del capital'!E47/'Rentas del capital'!E35*100-100)&gt;100,"-",'Rentas del capital'!E47/'Rentas del capital'!E35*100-100)</f>
        <v>20.633742820237998</v>
      </c>
      <c r="F47" s="129">
        <f>IF(ABS('Rentas del capital'!F47/'Rentas del capital'!F35*100-100)&gt;100,"-",'Rentas del capital'!F47/'Rentas del capital'!F35*100-100)</f>
        <v>-37.188542935144042</v>
      </c>
      <c r="G47" s="129">
        <f>IF(ABS('Rentas del capital'!G47/'Rentas del capital'!G35*100-100)&gt;100,"-",'Rentas del capital'!G47/'Rentas del capital'!G35*100-100)</f>
        <v>-61.506967187656251</v>
      </c>
      <c r="I47" s="129">
        <f>IF(ABS('Rentas del capital'!I47/'Rentas del capital'!I35*100-100)&gt;100,"-",'Rentas del capital'!I47/'Rentas del capital'!I35*100-100)</f>
        <v>-37.188570415534919</v>
      </c>
      <c r="J47" s="129">
        <f>IF(ABS('Rentas del capital'!J47/'Rentas del capital'!J35*100-100)&gt;100,"-",'Rentas del capital'!J47/'Rentas del capital'!J35*100-100)</f>
        <v>-41.349081364829388</v>
      </c>
      <c r="K47" s="129">
        <f>IF(ABS('Rentas del capital'!K47/'Rentas del capital'!K35*100-100)&gt;100,"-",'Rentas del capital'!K47/'Rentas del capital'!K35*100-100)</f>
        <v>19.726748418164505</v>
      </c>
      <c r="L47" s="100"/>
      <c r="M47" s="129">
        <f>IF(ABS('Rentas del capital'!M47/'Rentas del capital'!M35*100-100)&gt;100,"-",'Rentas del capital'!M47/'Rentas del capital'!M35*100-100)</f>
        <v>-61.975275036860616</v>
      </c>
      <c r="N47" s="100"/>
      <c r="O47" s="129">
        <f>IF(ABS('Rentas del capital'!O47/'Rentas del capital'!O35*100-100)&gt;100,"-",'Rentas del capital'!O47/'Rentas del capital'!O35*100-100)</f>
        <v>-54.72909799163326</v>
      </c>
      <c r="P47" s="129">
        <f>IF(ABS('Rentas del capital'!P47/'Rentas del capital'!P35*100-100)&gt;100,"-",'Rentas del capital'!P47/'Rentas del capital'!P35*100-100)</f>
        <v>-37.676551446262309</v>
      </c>
      <c r="R47" s="129">
        <f>IF(ABS('Rentas del capital'!R47/'Rentas del capital'!R35*100-100)&gt;100,"-",'Rentas del capital'!R47/'Rentas del capital'!R35*100-100)</f>
        <v>-38.629360188067864</v>
      </c>
    </row>
    <row r="48" spans="2:18" ht="12" customHeight="1">
      <c r="B48" s="67" t="s">
        <v>279</v>
      </c>
      <c r="C48" s="129">
        <f>IF(ABS('Rentas del capital'!C48/'Rentas del capital'!C36*100-100)&gt;100,"-",'Rentas del capital'!C48/'Rentas del capital'!C36*100-100)</f>
        <v>34.502727572751439</v>
      </c>
      <c r="D48" s="100"/>
      <c r="E48" s="129">
        <f>IF(ABS('Rentas del capital'!E48/'Rentas del capital'!E36*100-100)&gt;100,"-",'Rentas del capital'!E48/'Rentas del capital'!E36*100-100)</f>
        <v>84.282460136674246</v>
      </c>
      <c r="F48" s="129">
        <f>IF(ABS('Rentas del capital'!F48/'Rentas del capital'!F36*100-100)&gt;100,"-",'Rentas del capital'!F48/'Rentas del capital'!F36*100-100)</f>
        <v>-34.159402678816974</v>
      </c>
      <c r="G48" s="129" t="str">
        <f>IF(ABS('Rentas del capital'!G48/'Rentas del capital'!G36*100-100)&gt;100,"-",'Rentas del capital'!G48/'Rentas del capital'!G36*100-100)</f>
        <v>-</v>
      </c>
      <c r="I48" s="129">
        <f>IF(ABS('Rentas del capital'!I48/'Rentas del capital'!I36*100-100)&gt;100,"-",'Rentas del capital'!I48/'Rentas del capital'!I36*100-100)</f>
        <v>-34.159414396095983</v>
      </c>
      <c r="J48" s="129">
        <f>IF(ABS('Rentas del capital'!J48/'Rentas del capital'!J36*100-100)&gt;100,"-",'Rentas del capital'!J48/'Rentas del capital'!J36*100-100)</f>
        <v>34.861247256607953</v>
      </c>
      <c r="K48" s="129">
        <f>IF(ABS('Rentas del capital'!K48/'Rentas del capital'!K36*100-100)&gt;100,"-",'Rentas del capital'!K48/'Rentas del capital'!K36*100-100)</f>
        <v>82.897894498528387</v>
      </c>
      <c r="L48" s="100"/>
      <c r="M48" s="129" t="str">
        <f>IF(ABS('Rentas del capital'!M48/'Rentas del capital'!M36*100-100)&gt;100,"-",'Rentas del capital'!M48/'Rentas del capital'!M36*100-100)</f>
        <v>-</v>
      </c>
      <c r="N48" s="100"/>
      <c r="O48" s="129">
        <f>IF(ABS('Rentas del capital'!O48/'Rentas del capital'!O36*100-100)&gt;100,"-",'Rentas del capital'!O48/'Rentas del capital'!O36*100-100)</f>
        <v>52.612892833735145</v>
      </c>
      <c r="P48" s="129" t="str">
        <f>IF(ABS('Rentas del capital'!P48/'Rentas del capital'!P36*100-100)&gt;100,"-",'Rentas del capital'!P48/'Rentas del capital'!P36*100-100)</f>
        <v>-</v>
      </c>
      <c r="R48" s="129" t="str">
        <f>IF(ABS('Rentas del capital'!R48/'Rentas del capital'!R36*100-100)&gt;100,"-",'Rentas del capital'!R48/'Rentas del capital'!R36*100-100)</f>
        <v>-</v>
      </c>
    </row>
    <row r="49" spans="2:18" ht="12" customHeight="1">
      <c r="B49" s="67" t="s">
        <v>280</v>
      </c>
      <c r="C49" s="129">
        <f>IF(ABS('Rentas del capital'!C49/'Rentas del capital'!C37*100-100)&gt;100,"-",'Rentas del capital'!C49/'Rentas del capital'!C37*100-100)</f>
        <v>1.3897237639864528</v>
      </c>
      <c r="D49" s="100"/>
      <c r="E49" s="129">
        <f>IF(ABS('Rentas del capital'!E49/'Rentas del capital'!E37*100-100)&gt;100,"-",'Rentas del capital'!E49/'Rentas del capital'!E37*100-100)</f>
        <v>-51.823655440480323</v>
      </c>
      <c r="F49" s="129">
        <f>IF(ABS('Rentas del capital'!F49/'Rentas del capital'!F37*100-100)&gt;100,"-",'Rentas del capital'!F49/'Rentas del capital'!F37*100-100)</f>
        <v>-32.764891851269198</v>
      </c>
      <c r="G49" s="129">
        <f>IF(ABS('Rentas del capital'!G49/'Rentas del capital'!G37*100-100)&gt;100,"-",'Rentas del capital'!G49/'Rentas del capital'!G37*100-100)</f>
        <v>5.1552739496267179</v>
      </c>
      <c r="I49" s="129">
        <f>IF(ABS('Rentas del capital'!I49/'Rentas del capital'!I37*100-100)&gt;100,"-",'Rentas del capital'!I49/'Rentas del capital'!I37*100-100)</f>
        <v>-32.764878921503964</v>
      </c>
      <c r="J49" s="129">
        <f>IF(ABS('Rentas del capital'!J49/'Rentas del capital'!J37*100-100)&gt;100,"-",'Rentas del capital'!J49/'Rentas del capital'!J37*100-100)</f>
        <v>-1.9025845700779627</v>
      </c>
      <c r="K49" s="129">
        <f>IF(ABS('Rentas del capital'!K49/'Rentas del capital'!K37*100-100)&gt;100,"-",'Rentas del capital'!K49/'Rentas del capital'!K37*100-100)</f>
        <v>-52.186065771765762</v>
      </c>
      <c r="L49" s="100"/>
      <c r="M49" s="129">
        <f>IF(ABS('Rentas del capital'!M49/'Rentas del capital'!M37*100-100)&gt;100,"-",'Rentas del capital'!M49/'Rentas del capital'!M37*100-100)</f>
        <v>5.1655122935705577</v>
      </c>
      <c r="N49" s="100"/>
      <c r="O49" s="129">
        <f>IF(ABS('Rentas del capital'!O49/'Rentas del capital'!O37*100-100)&gt;100,"-",'Rentas del capital'!O49/'Rentas del capital'!O37*100-100)</f>
        <v>-15.104197868971767</v>
      </c>
      <c r="P49" s="129">
        <f>IF(ABS('Rentas del capital'!P49/'Rentas del capital'!P37*100-100)&gt;100,"-",'Rentas del capital'!P49/'Rentas del capital'!P37*100-100)</f>
        <v>-61.092380412635862</v>
      </c>
      <c r="R49" s="129">
        <f>IF(ABS('Rentas del capital'!R49/'Rentas del capital'!R37*100-100)&gt;100,"-",'Rentas del capital'!R49/'Rentas del capital'!R37*100-100)</f>
        <v>-57.484957584245535</v>
      </c>
    </row>
    <row r="50" spans="2:18" ht="12" customHeight="1">
      <c r="B50" s="67" t="s">
        <v>281</v>
      </c>
      <c r="C50" s="129" t="str">
        <f>IF(ABS('Rentas del capital'!C50/'Rentas del capital'!C38*100-100)&gt;100,"-",'Rentas del capital'!C50/'Rentas del capital'!C38*100-100)</f>
        <v>-</v>
      </c>
      <c r="D50" s="100"/>
      <c r="E50" s="129">
        <f>IF(ABS('Rentas del capital'!E50/'Rentas del capital'!E38*100-100)&gt;100,"-",'Rentas del capital'!E50/'Rentas del capital'!E38*100-100)</f>
        <v>20.624327233584495</v>
      </c>
      <c r="F50" s="129">
        <f>IF(ABS('Rentas del capital'!F50/'Rentas del capital'!F38*100-100)&gt;100,"-",'Rentas del capital'!F50/'Rentas del capital'!F38*100-100)</f>
        <v>-30.598010849909585</v>
      </c>
      <c r="G50" s="129">
        <f>IF(ABS('Rentas del capital'!G50/'Rentas del capital'!G38*100-100)&gt;100,"-",'Rentas del capital'!G50/'Rentas del capital'!G38*100-100)</f>
        <v>-12.71093230668005</v>
      </c>
      <c r="I50" s="129">
        <f>IF(ABS('Rentas del capital'!I50/'Rentas del capital'!I38*100-100)&gt;100,"-",'Rentas del capital'!I50/'Rentas del capital'!I38*100-100)</f>
        <v>-30.59788714870642</v>
      </c>
      <c r="J50" s="129" t="str">
        <f>IF(ABS('Rentas del capital'!J50/'Rentas del capital'!J38*100-100)&gt;100,"-",'Rentas del capital'!J50/'Rentas del capital'!J38*100-100)</f>
        <v>-</v>
      </c>
      <c r="K50" s="129">
        <f>IF(ABS('Rentas del capital'!K50/'Rentas del capital'!K38*100-100)&gt;100,"-",'Rentas del capital'!K50/'Rentas del capital'!K38*100-100)</f>
        <v>19.719270884101775</v>
      </c>
      <c r="L50" s="100"/>
      <c r="M50" s="129">
        <f>IF(ABS('Rentas del capital'!M50/'Rentas del capital'!M38*100-100)&gt;100,"-",'Rentas del capital'!M50/'Rentas del capital'!M38*100-100)</f>
        <v>-19.606948576352906</v>
      </c>
      <c r="N50" s="100"/>
      <c r="O50" s="129">
        <f>IF(ABS('Rentas del capital'!O50/'Rentas del capital'!O38*100-100)&gt;100,"-",'Rentas del capital'!O50/'Rentas del capital'!O38*100-100)</f>
        <v>-2.7352428182549744</v>
      </c>
      <c r="P50" s="129" t="str">
        <f>IF(ABS('Rentas del capital'!P50/'Rentas del capital'!P38*100-100)&gt;100,"-",'Rentas del capital'!P50/'Rentas del capital'!P38*100-100)</f>
        <v>-</v>
      </c>
      <c r="R50" s="129" t="str">
        <f>IF(ABS('Rentas del capital'!R50/'Rentas del capital'!R38*100-100)&gt;100,"-",'Rentas del capital'!R50/'Rentas del capital'!R38*100-100)</f>
        <v>-</v>
      </c>
    </row>
    <row r="51" spans="2:18" ht="12" customHeight="1">
      <c r="B51" s="67" t="s">
        <v>282</v>
      </c>
      <c r="C51" s="129">
        <f>IF(ABS('Rentas del capital'!C51/'Rentas del capital'!C39*100-100)&gt;100,"-",'Rentas del capital'!C51/'Rentas del capital'!C39*100-100)</f>
        <v>12.587908760938916</v>
      </c>
      <c r="D51" s="100"/>
      <c r="E51" s="129" t="str">
        <f>IF(ABS('Rentas del capital'!E51/'Rentas del capital'!E39*100-100)&gt;100,"-",'Rentas del capital'!E51/'Rentas del capital'!E39*100-100)</f>
        <v>-</v>
      </c>
      <c r="F51" s="129">
        <f>IF(ABS('Rentas del capital'!F51/'Rentas del capital'!F39*100-100)&gt;100,"-",'Rentas del capital'!F51/'Rentas del capital'!F39*100-100)</f>
        <v>-30.595574066668647</v>
      </c>
      <c r="G51" s="129">
        <f>IF(ABS('Rentas del capital'!G51/'Rentas del capital'!G39*100-100)&gt;100,"-",'Rentas del capital'!G51/'Rentas del capital'!G39*100-100)</f>
        <v>-0.41557333042318589</v>
      </c>
      <c r="I51" s="129">
        <f>IF(ABS('Rentas del capital'!I51/'Rentas del capital'!I39*100-100)&gt;100,"-",'Rentas del capital'!I51/'Rentas del capital'!I39*100-100)</f>
        <v>-30.59552994364671</v>
      </c>
      <c r="J51" s="129">
        <f>IF(ABS('Rentas del capital'!J51/'Rentas del capital'!J39*100-100)&gt;100,"-",'Rentas del capital'!J51/'Rentas del capital'!J39*100-100)</f>
        <v>9.8402045128968183</v>
      </c>
      <c r="K51" s="129" t="str">
        <f>IF(ABS('Rentas del capital'!K51/'Rentas del capital'!K39*100-100)&gt;100,"-",'Rentas del capital'!K51/'Rentas del capital'!K39*100-100)</f>
        <v>-</v>
      </c>
      <c r="L51" s="100"/>
      <c r="M51" s="129">
        <f>IF(ABS('Rentas del capital'!M51/'Rentas del capital'!M39*100-100)&gt;100,"-",'Rentas del capital'!M51/'Rentas del capital'!M39*100-100)</f>
        <v>-1.84487204919661</v>
      </c>
      <c r="N51" s="100"/>
      <c r="O51" s="129">
        <f>IF(ABS('Rentas del capital'!O51/'Rentas del capital'!O39*100-100)&gt;100,"-",'Rentas del capital'!O51/'Rentas del capital'!O39*100-100)</f>
        <v>-4.0962421918895018</v>
      </c>
      <c r="P51" s="129">
        <f>IF(ABS('Rentas del capital'!P51/'Rentas del capital'!P39*100-100)&gt;100,"-",'Rentas del capital'!P51/'Rentas del capital'!P39*100-100)</f>
        <v>32.314549696241954</v>
      </c>
      <c r="R51" s="129">
        <f>IF(ABS('Rentas del capital'!R51/'Rentas del capital'!R39*100-100)&gt;100,"-",'Rentas del capital'!R51/'Rentas del capital'!R39*100-100)</f>
        <v>31.494787532257561</v>
      </c>
    </row>
    <row r="52" spans="2:18" ht="12" customHeight="1">
      <c r="B52" s="67" t="s">
        <v>283</v>
      </c>
      <c r="C52" s="129">
        <f>IF(ABS('Rentas del capital'!C52/'Rentas del capital'!C40*100-100)&gt;100,"-",'Rentas del capital'!C52/'Rentas del capital'!C40*100-100)</f>
        <v>-8.1985972507640383</v>
      </c>
      <c r="D52" s="100"/>
      <c r="E52" s="129">
        <f>IF(ABS('Rentas del capital'!E52/'Rentas del capital'!E40*100-100)&gt;100,"-",'Rentas del capital'!E52/'Rentas del capital'!E40*100-100)</f>
        <v>-37.871109103985809</v>
      </c>
      <c r="F52" s="129">
        <f>IF(ABS('Rentas del capital'!F52/'Rentas del capital'!F40*100-100)&gt;100,"-",'Rentas del capital'!F52/'Rentas del capital'!F40*100-100)</f>
        <v>-31.889659163379548</v>
      </c>
      <c r="G52" s="129">
        <f>IF(ABS('Rentas del capital'!G52/'Rentas del capital'!G40*100-100)&gt;100,"-",'Rentas del capital'!G52/'Rentas del capital'!G40*100-100)</f>
        <v>-36.181785007668935</v>
      </c>
      <c r="I52" s="129">
        <f>IF(ABS('Rentas del capital'!I52/'Rentas del capital'!I40*100-100)&gt;100,"-",'Rentas del capital'!I52/'Rentas del capital'!I40*100-100)</f>
        <v>-31.889589283955473</v>
      </c>
      <c r="J52" s="129">
        <f>IF(ABS('Rentas del capital'!J52/'Rentas del capital'!J40*100-100)&gt;100,"-",'Rentas del capital'!J52/'Rentas del capital'!J40*100-100)</f>
        <v>-16.434964768615473</v>
      </c>
      <c r="K52" s="129">
        <f>IF(ABS('Rentas del capital'!K52/'Rentas del capital'!K40*100-100)&gt;100,"-",'Rentas del capital'!K52/'Rentas del capital'!K40*100-100)</f>
        <v>-38.338331515812428</v>
      </c>
      <c r="L52" s="100"/>
      <c r="M52" s="129">
        <f>IF(ABS('Rentas del capital'!M52/'Rentas del capital'!M40*100-100)&gt;100,"-",'Rentas del capital'!M52/'Rentas del capital'!M40*100-100)</f>
        <v>-39.510006369557637</v>
      </c>
      <c r="N52" s="100"/>
      <c r="O52" s="129">
        <f>IF(ABS('Rentas del capital'!O52/'Rentas del capital'!O40*100-100)&gt;100,"-",'Rentas del capital'!O52/'Rentas del capital'!O40*100-100)</f>
        <v>-39.715371584110045</v>
      </c>
      <c r="P52" s="129">
        <f>IF(ABS('Rentas del capital'!P52/'Rentas del capital'!P40*100-100)&gt;100,"-",'Rentas del capital'!P52/'Rentas del capital'!P40*100-100)</f>
        <v>-19.484426467698142</v>
      </c>
      <c r="R52" s="129">
        <f>IF(ABS('Rentas del capital'!R52/'Rentas del capital'!R40*100-100)&gt;100,"-",'Rentas del capital'!R52/'Rentas del capital'!R40*100-100)</f>
        <v>-18.639114002836124</v>
      </c>
    </row>
    <row r="53" spans="2:18" ht="12" customHeight="1">
      <c r="B53" s="67" t="s">
        <v>284</v>
      </c>
      <c r="C53" s="129">
        <f>IF(ABS('Rentas del capital'!C53/'Rentas del capital'!C41*100-100)&gt;100,"-",'Rentas del capital'!C53/'Rentas del capital'!C41*100-100)</f>
        <v>5.3648070431567447</v>
      </c>
      <c r="D53" s="100"/>
      <c r="E53" s="129">
        <f>IF(ABS('Rentas del capital'!E53/'Rentas del capital'!E41*100-100)&gt;100,"-",'Rentas del capital'!E53/'Rentas del capital'!E41*100-100)</f>
        <v>19.644483298728716</v>
      </c>
      <c r="F53" s="129">
        <f>IF(ABS('Rentas del capital'!F53/'Rentas del capital'!F41*100-100)&gt;100,"-",'Rentas del capital'!F53/'Rentas del capital'!F41*100-100)</f>
        <v>-29.96434733580061</v>
      </c>
      <c r="G53" s="129">
        <f>IF(ABS('Rentas del capital'!G53/'Rentas del capital'!G41*100-100)&gt;100,"-",'Rentas del capital'!G53/'Rentas del capital'!G41*100-100)</f>
        <v>74.986067594562911</v>
      </c>
      <c r="I53" s="129">
        <f>IF(ABS('Rentas del capital'!I53/'Rentas del capital'!I41*100-100)&gt;100,"-",'Rentas del capital'!I53/'Rentas del capital'!I41*100-100)</f>
        <v>-29.964291396347832</v>
      </c>
      <c r="J53" s="129">
        <f>IF(ABS('Rentas del capital'!J53/'Rentas del capital'!J41*100-100)&gt;100,"-",'Rentas del capital'!J53/'Rentas del capital'!J41*100-100)</f>
        <v>5.2491172179502712</v>
      </c>
      <c r="K53" s="129">
        <f>IF(ABS('Rentas del capital'!K53/'Rentas del capital'!K41*100-100)&gt;100,"-",'Rentas del capital'!K53/'Rentas del capital'!K41*100-100)</f>
        <v>18.747216862104793</v>
      </c>
      <c r="L53" s="100"/>
      <c r="M53" s="129">
        <f>IF(ABS('Rentas del capital'!M53/'Rentas del capital'!M41*100-100)&gt;100,"-",'Rentas del capital'!M53/'Rentas del capital'!M41*100-100)</f>
        <v>79.722011887616986</v>
      </c>
      <c r="N53" s="100"/>
      <c r="O53" s="129">
        <f>IF(ABS('Rentas del capital'!O53/'Rentas del capital'!O41*100-100)&gt;100,"-",'Rentas del capital'!O53/'Rentas del capital'!O41*100-100)</f>
        <v>29.615496924074364</v>
      </c>
      <c r="P53" s="129" t="str">
        <f>IF(ABS('Rentas del capital'!P53/'Rentas del capital'!P41*100-100)&gt;100,"-",'Rentas del capital'!P53/'Rentas del capital'!P41*100-100)</f>
        <v>-</v>
      </c>
      <c r="R53" s="129" t="str">
        <f>IF(ABS('Rentas del capital'!R53/'Rentas del capital'!R41*100-100)&gt;100,"-",'Rentas del capital'!R53/'Rentas del capital'!R41*100-100)</f>
        <v>-</v>
      </c>
    </row>
    <row r="54" spans="2:18" ht="12" customHeight="1">
      <c r="B54" s="67" t="s">
        <v>285</v>
      </c>
      <c r="C54" s="129">
        <f>IF(ABS('Rentas del capital'!C54/'Rentas del capital'!C42*100-100)&gt;100,"-",'Rentas del capital'!C54/'Rentas del capital'!C42*100-100)</f>
        <v>22.731050033774849</v>
      </c>
      <c r="D54" s="100"/>
      <c r="E54" s="129">
        <f>IF(ABS('Rentas del capital'!E54/'Rentas del capital'!E42*100-100)&gt;100,"-",'Rentas del capital'!E54/'Rentas del capital'!E42*100-100)</f>
        <v>64.872533124615614</v>
      </c>
      <c r="F54" s="129">
        <f>IF(ABS('Rentas del capital'!F54/'Rentas del capital'!F42*100-100)&gt;100,"-",'Rentas del capital'!F54/'Rentas del capital'!F42*100-100)</f>
        <v>-25.181896780235007</v>
      </c>
      <c r="G54" s="129">
        <f>IF(ABS('Rentas del capital'!G54/'Rentas del capital'!G42*100-100)&gt;100,"-",'Rentas del capital'!G54/'Rentas del capital'!G42*100-100)</f>
        <v>-49.112094329337609</v>
      </c>
      <c r="I54" s="129">
        <f>IF(ABS('Rentas del capital'!I54/'Rentas del capital'!I42*100-100)&gt;100,"-",'Rentas del capital'!I54/'Rentas del capital'!I42*100-100)</f>
        <v>-25.181810668980617</v>
      </c>
      <c r="J54" s="129">
        <f>IF(ABS('Rentas del capital'!J54/'Rentas del capital'!J42*100-100)&gt;100,"-",'Rentas del capital'!J54/'Rentas del capital'!J42*100-100)</f>
        <v>23.011757676631888</v>
      </c>
      <c r="K54" s="129">
        <f>IF(ABS('Rentas del capital'!K54/'Rentas del capital'!K42*100-100)&gt;100,"-",'Rentas del capital'!K54/'Rentas del capital'!K42*100-100)</f>
        <v>63.634810342863659</v>
      </c>
      <c r="L54" s="100"/>
      <c r="M54" s="129">
        <f>IF(ABS('Rentas del capital'!M54/'Rentas del capital'!M42*100-100)&gt;100,"-",'Rentas del capital'!M54/'Rentas del capital'!M42*100-100)</f>
        <v>-50.820505033159385</v>
      </c>
      <c r="N54" s="100"/>
      <c r="O54" s="129">
        <f>IF(ABS('Rentas del capital'!O54/'Rentas del capital'!O42*100-100)&gt;100,"-",'Rentas del capital'!O54/'Rentas del capital'!O42*100-100)</f>
        <v>-28.760690789473685</v>
      </c>
      <c r="P54" s="129">
        <f>IF(ABS('Rentas del capital'!P54/'Rentas del capital'!P42*100-100)&gt;100,"-",'Rentas del capital'!P54/'Rentas del capital'!P42*100-100)</f>
        <v>-67.5405886003565</v>
      </c>
      <c r="R54" s="129">
        <f>IF(ABS('Rentas del capital'!R54/'Rentas del capital'!R42*100-100)&gt;100,"-",'Rentas del capital'!R54/'Rentas del capital'!R42*100-100)</f>
        <v>-68.000163158228062</v>
      </c>
    </row>
    <row r="55" spans="2:18" ht="12" customHeight="1">
      <c r="B55" s="67" t="s">
        <v>286</v>
      </c>
      <c r="C55" s="129">
        <f>IF(ABS('Rentas del capital'!C55/'Rentas del capital'!C43*100-100)&gt;100,"-",'Rentas del capital'!C55/'Rentas del capital'!C43*100-100)</f>
        <v>29.791007760342438</v>
      </c>
      <c r="D55" s="100"/>
      <c r="E55" s="129">
        <f>IF(ABS('Rentas del capital'!E55/'Rentas del capital'!E43*100-100)&gt;100,"-",'Rentas del capital'!E55/'Rentas del capital'!E43*100-100)</f>
        <v>-21.528413448455012</v>
      </c>
      <c r="F55" s="129">
        <f>IF(ABS('Rentas del capital'!F55/'Rentas del capital'!F43*100-100)&gt;100,"-",'Rentas del capital'!F55/'Rentas del capital'!F43*100-100)</f>
        <v>-29.206221829023022</v>
      </c>
      <c r="G55" s="129">
        <f>IF(ABS('Rentas del capital'!G55/'Rentas del capital'!G43*100-100)&gt;100,"-",'Rentas del capital'!G55/'Rentas del capital'!G43*100-100)</f>
        <v>-35.630939341857299</v>
      </c>
      <c r="I55" s="129">
        <f>IF(ABS('Rentas del capital'!I55/'Rentas del capital'!I43*100-100)&gt;100,"-",'Rentas del capital'!I55/'Rentas del capital'!I43*100-100)</f>
        <v>-29.206294785202459</v>
      </c>
      <c r="J55" s="129">
        <f>IF(ABS('Rentas del capital'!J55/'Rentas del capital'!J43*100-100)&gt;100,"-",'Rentas del capital'!J55/'Rentas del capital'!J43*100-100)</f>
        <v>29.726325795080953</v>
      </c>
      <c r="K55" s="129">
        <f>IF(ABS('Rentas del capital'!K55/'Rentas del capital'!K43*100-100)&gt;100,"-",'Rentas del capital'!K55/'Rentas del capital'!K43*100-100)</f>
        <v>-22.118050304954878</v>
      </c>
      <c r="L55" s="100"/>
      <c r="M55" s="129">
        <f>IF(ABS('Rentas del capital'!M55/'Rentas del capital'!M43*100-100)&gt;100,"-",'Rentas del capital'!M55/'Rentas del capital'!M43*100-100)</f>
        <v>-37.806047680888319</v>
      </c>
      <c r="N55" s="100"/>
      <c r="O55" s="129">
        <f>IF(ABS('Rentas del capital'!O55/'Rentas del capital'!O43*100-100)&gt;100,"-",'Rentas del capital'!O55/'Rentas del capital'!O43*100-100)</f>
        <v>-20.369582326671051</v>
      </c>
      <c r="P55" s="129">
        <f>IF(ABS('Rentas del capital'!P55/'Rentas del capital'!P43*100-100)&gt;100,"-",'Rentas del capital'!P55/'Rentas del capital'!P43*100-100)</f>
        <v>-6.0576106505371001</v>
      </c>
      <c r="R55" s="129">
        <f>IF(ABS('Rentas del capital'!R55/'Rentas del capital'!R43*100-100)&gt;100,"-",'Rentas del capital'!R55/'Rentas del capital'!R43*100-100)</f>
        <v>-4.0903240128600373</v>
      </c>
    </row>
    <row r="56" spans="2:18" ht="12" customHeight="1">
      <c r="B56" s="67" t="s">
        <v>287</v>
      </c>
      <c r="C56" s="129">
        <f>IF(ABS('Rentas del capital'!C56/'Rentas del capital'!C44*100-100)&gt;100,"-",'Rentas del capital'!C56/'Rentas del capital'!C44*100-100)</f>
        <v>26.051032140122672</v>
      </c>
      <c r="D56" s="100"/>
      <c r="E56" s="129">
        <f>IF(ABS('Rentas del capital'!E56/'Rentas del capital'!E44*100-100)&gt;100,"-",'Rentas del capital'!E56/'Rentas del capital'!E44*100-100)</f>
        <v>48.318042813455634</v>
      </c>
      <c r="F56" s="129">
        <f>IF(ABS('Rentas del capital'!F56/'Rentas del capital'!F44*100-100)&gt;100,"-",'Rentas del capital'!F56/'Rentas del capital'!F44*100-100)</f>
        <v>-27.275605934860565</v>
      </c>
      <c r="G56" s="129" t="str">
        <f>IF(ABS('Rentas del capital'!G56/'Rentas del capital'!G44*100-100)&gt;100,"-",'Rentas del capital'!G56/'Rentas del capital'!G44*100-100)</f>
        <v>-</v>
      </c>
      <c r="I56" s="129">
        <f>IF(ABS('Rentas del capital'!I56/'Rentas del capital'!I44*100-100)&gt;100,"-",'Rentas del capital'!I56/'Rentas del capital'!I44*100-100)</f>
        <v>-27.275551681582428</v>
      </c>
      <c r="J56" s="129">
        <f>IF(ABS('Rentas del capital'!J56/'Rentas del capital'!J44*100-100)&gt;100,"-",'Rentas del capital'!J56/'Rentas del capital'!J44*100-100)</f>
        <v>25.777699333715717</v>
      </c>
      <c r="K56" s="129">
        <f>IF(ABS('Rentas del capital'!K56/'Rentas del capital'!K44*100-100)&gt;100,"-",'Rentas del capital'!K56/'Rentas del capital'!K44*100-100)</f>
        <v>47.203129365744616</v>
      </c>
      <c r="L56" s="100"/>
      <c r="M56" s="129" t="str">
        <f>IF(ABS('Rentas del capital'!M56/'Rentas del capital'!M44*100-100)&gt;100,"-",'Rentas del capital'!M56/'Rentas del capital'!M44*100-100)</f>
        <v>-</v>
      </c>
      <c r="N56" s="100"/>
      <c r="O56" s="129">
        <f>IF(ABS('Rentas del capital'!O56/'Rentas del capital'!O44*100-100)&gt;100,"-",'Rentas del capital'!O56/'Rentas del capital'!O44*100-100)</f>
        <v>74.025014212620789</v>
      </c>
      <c r="P56" s="129" t="str">
        <f>IF(ABS('Rentas del capital'!P56/'Rentas del capital'!P44*100-100)&gt;100,"-",'Rentas del capital'!P56/'Rentas del capital'!P44*100-100)</f>
        <v>-</v>
      </c>
      <c r="R56" s="129" t="str">
        <f>IF(ABS('Rentas del capital'!R56/'Rentas del capital'!R44*100-100)&gt;100,"-",'Rentas del capital'!R56/'Rentas del capital'!R44*100-100)</f>
        <v>-</v>
      </c>
    </row>
    <row r="57" spans="2:18" ht="12" customHeight="1">
      <c r="B57" s="67" t="s">
        <v>288</v>
      </c>
      <c r="C57" s="129">
        <f>IF(ABS('Rentas del capital'!C57/'Rentas del capital'!C45*100-100)&gt;100,"-",'Rentas del capital'!C57/'Rentas del capital'!C45*100-100)</f>
        <v>-1.9745373914615527</v>
      </c>
      <c r="D57" s="100"/>
      <c r="E57" s="129">
        <f>IF(ABS('Rentas del capital'!E57/'Rentas del capital'!E45*100-100)&gt;100,"-",'Rentas del capital'!E57/'Rentas del capital'!E45*100-100)</f>
        <v>-0.8379106557871836</v>
      </c>
      <c r="F57" s="129">
        <f>IF(ABS('Rentas del capital'!F57/'Rentas del capital'!F45*100-100)&gt;100,"-",'Rentas del capital'!F57/'Rentas del capital'!F45*100-100)</f>
        <v>-24.754580776536244</v>
      </c>
      <c r="G57" s="129">
        <f>IF(ABS('Rentas del capital'!G57/'Rentas del capital'!G45*100-100)&gt;100,"-",'Rentas del capital'!G57/'Rentas del capital'!G45*100-100)</f>
        <v>-20.545141915122429</v>
      </c>
      <c r="I57" s="129">
        <f>IF(ABS('Rentas del capital'!I57/'Rentas del capital'!I45*100-100)&gt;100,"-",'Rentas del capital'!I57/'Rentas del capital'!I45*100-100)</f>
        <v>-24.754705337858681</v>
      </c>
      <c r="J57" s="129">
        <f>IF(ABS('Rentas del capital'!J57/'Rentas del capital'!J45*100-100)&gt;100,"-",'Rentas del capital'!J57/'Rentas del capital'!J45*100-100)</f>
        <v>-2.2714211597557323</v>
      </c>
      <c r="K57" s="129">
        <f>IF(ABS('Rentas del capital'!K57/'Rentas del capital'!K45*100-100)&gt;100,"-",'Rentas del capital'!K57/'Rentas del capital'!K45*100-100)</f>
        <v>-1.5831134564643747</v>
      </c>
      <c r="L57" s="100"/>
      <c r="M57" s="129">
        <f>IF(ABS('Rentas del capital'!M57/'Rentas del capital'!M45*100-100)&gt;100,"-",'Rentas del capital'!M57/'Rentas del capital'!M45*100-100)</f>
        <v>-21.314766723228445</v>
      </c>
      <c r="N57" s="100"/>
      <c r="O57" s="129">
        <f>IF(ABS('Rentas del capital'!O57/'Rentas del capital'!O45*100-100)&gt;100,"-",'Rentas del capital'!O57/'Rentas del capital'!O45*100-100)</f>
        <v>-13.916558642645754</v>
      </c>
      <c r="P57" s="129">
        <f>IF(ABS('Rentas del capital'!P57/'Rentas del capital'!P45*100-100)&gt;100,"-",'Rentas del capital'!P57/'Rentas del capital'!P45*100-100)</f>
        <v>-71.629256523096799</v>
      </c>
      <c r="R57" s="129">
        <f>IF(ABS('Rentas del capital'!R57/'Rentas del capital'!R45*100-100)&gt;100,"-",'Rentas del capital'!R57/'Rentas del capital'!R45*100-100)</f>
        <v>-99.376504369814185</v>
      </c>
    </row>
    <row r="58" spans="2:18" ht="12" customHeight="1">
      <c r="B58" s="67" t="s">
        <v>289</v>
      </c>
      <c r="C58" s="129">
        <f>IF(ABS('Rentas del capital'!C58/'Rentas del capital'!C46*100-100)&gt;100,"-",'Rentas del capital'!C58/'Rentas del capital'!C46*100-100)</f>
        <v>-2.0829890123343233</v>
      </c>
      <c r="D58" s="100"/>
      <c r="E58" s="129">
        <f>IF(ABS('Rentas del capital'!E58/'Rentas del capital'!E46*100-100)&gt;100,"-",'Rentas del capital'!E58/'Rentas del capital'!E46*100-100)</f>
        <v>-23.020036660135261</v>
      </c>
      <c r="F58" s="129">
        <f>IF(ABS('Rentas del capital'!F58/'Rentas del capital'!F46*100-100)&gt;100,"-",'Rentas del capital'!F58/'Rentas del capital'!F46*100-100)</f>
        <v>-27.348311466275604</v>
      </c>
      <c r="G58" s="129">
        <f>IF(ABS('Rentas del capital'!G58/'Rentas del capital'!G46*100-100)&gt;100,"-",'Rentas del capital'!G58/'Rentas del capital'!G46*100-100)</f>
        <v>-10.497563591010206</v>
      </c>
      <c r="I58" s="129">
        <f>IF(ABS('Rentas del capital'!I58/'Rentas del capital'!I46*100-100)&gt;100,"-",'Rentas del capital'!I58/'Rentas del capital'!I46*100-100)</f>
        <v>-46.983720947832865</v>
      </c>
      <c r="J58" s="129">
        <f>IF(ABS('Rentas del capital'!J58/'Rentas del capital'!J46*100-100)&gt;100,"-",'Rentas del capital'!J58/'Rentas del capital'!J46*100-100)</f>
        <v>2.8048700786947194</v>
      </c>
      <c r="K58" s="129">
        <f>IF(ABS('Rentas del capital'!K58/'Rentas del capital'!K46*100-100)&gt;100,"-",'Rentas del capital'!K58/'Rentas del capital'!K46*100-100)</f>
        <v>-44.057093425605544</v>
      </c>
      <c r="L58" s="100"/>
      <c r="M58" s="129">
        <f>IF(ABS('Rentas del capital'!M58/'Rentas del capital'!M46*100-100)&gt;100,"-",'Rentas del capital'!M58/'Rentas del capital'!M46*100-100)</f>
        <v>-20.407542579075425</v>
      </c>
      <c r="N58" s="100"/>
      <c r="O58" s="129">
        <f>IF(ABS('Rentas del capital'!O58/'Rentas del capital'!O46*100-100)&gt;100,"-",'Rentas del capital'!O58/'Rentas del capital'!O46*100-100)</f>
        <v>-13.750148089318685</v>
      </c>
      <c r="P58" s="129">
        <f>IF(ABS('Rentas del capital'!P58/'Rentas del capital'!P46*100-100)&gt;100,"-",'Rentas del capital'!P58/'Rentas del capital'!P46*100-100)</f>
        <v>-2.0239457788907345</v>
      </c>
      <c r="R58" s="129">
        <f>IF(ABS('Rentas del capital'!R58/'Rentas del capital'!R46*100-100)&gt;100,"-",'Rentas del capital'!R58/'Rentas del capital'!R46*100-100)</f>
        <v>-13.931339034804921</v>
      </c>
    </row>
    <row r="59" spans="2:18" ht="12" customHeight="1">
      <c r="B59" s="67" t="s">
        <v>290</v>
      </c>
      <c r="C59" s="129">
        <f>IF(ABS('Rentas del capital'!C59/'Rentas del capital'!C47*100-100)&gt;100,"-",'Rentas del capital'!C59/'Rentas del capital'!C47*100-100)</f>
        <v>58.079285122826406</v>
      </c>
      <c r="D59" s="100"/>
      <c r="E59" s="129">
        <f>IF(ABS('Rentas del capital'!E59/'Rentas del capital'!E47*100-100)&gt;100,"-",'Rentas del capital'!E59/'Rentas del capital'!E47*100-100)</f>
        <v>23.361430686866385</v>
      </c>
      <c r="F59" s="129">
        <f>IF(ABS('Rentas del capital'!F59/'Rentas del capital'!F47*100-100)&gt;100,"-",'Rentas del capital'!F59/'Rentas del capital'!F47*100-100)</f>
        <v>-28.979512902640963</v>
      </c>
      <c r="G59" s="129" t="str">
        <f>IF(ABS('Rentas del capital'!G59/'Rentas del capital'!G47*100-100)&gt;100,"-",'Rentas del capital'!G59/'Rentas del capital'!G47*100-100)</f>
        <v>-</v>
      </c>
      <c r="I59" s="129">
        <f>IF(ABS('Rentas del capital'!I59/'Rentas del capital'!I47*100-100)&gt;100,"-",'Rentas del capital'!I59/'Rentas del capital'!I47*100-100)</f>
        <v>-48.173983166171055</v>
      </c>
      <c r="J59" s="129">
        <f>IF(ABS('Rentas del capital'!J59/'Rentas del capital'!J47*100-100)&gt;100,"-",'Rentas del capital'!J59/'Rentas del capital'!J47*100-100)</f>
        <v>21.168590948417403</v>
      </c>
      <c r="K59" s="129">
        <f>IF(ABS('Rentas del capital'!K59/'Rentas del capital'!K47*100-100)&gt;100,"-",'Rentas del capital'!K59/'Rentas del capital'!K47*100-100)</f>
        <v>-10.349826957253768</v>
      </c>
      <c r="L59" s="100"/>
      <c r="M59" s="129" t="str">
        <f>IF(ABS('Rentas del capital'!M59/'Rentas del capital'!M47*100-100)&gt;100,"-",'Rentas del capital'!M59/'Rentas del capital'!M47*100-100)</f>
        <v>-</v>
      </c>
      <c r="N59" s="100"/>
      <c r="O59" s="129">
        <f>IF(ABS('Rentas del capital'!O59/'Rentas del capital'!O47*100-100)&gt;100,"-",'Rentas del capital'!O59/'Rentas del capital'!O47*100-100)</f>
        <v>-4.5805184836494277</v>
      </c>
      <c r="P59" s="129" t="str">
        <f>IF(ABS('Rentas del capital'!P59/'Rentas del capital'!P47*100-100)&gt;100,"-",'Rentas del capital'!P59/'Rentas del capital'!P47*100-100)</f>
        <v>-</v>
      </c>
      <c r="R59" s="129" t="str">
        <f>IF(ABS('Rentas del capital'!R59/'Rentas del capital'!R47*100-100)&gt;100,"-",'Rentas del capital'!R59/'Rentas del capital'!R47*100-100)</f>
        <v>-</v>
      </c>
    </row>
    <row r="60" spans="2:18" ht="12" customHeight="1">
      <c r="B60" s="67" t="s">
        <v>291</v>
      </c>
      <c r="C60" s="129">
        <f>IF(ABS('Rentas del capital'!C60/'Rentas del capital'!C48*100-100)&gt;100,"-",'Rentas del capital'!C60/'Rentas del capital'!C48*100-100)</f>
        <v>49.300629152311473</v>
      </c>
      <c r="D60" s="100"/>
      <c r="E60" s="129">
        <f>IF(ABS('Rentas del capital'!E60/'Rentas del capital'!E48*100-100)&gt;100,"-",'Rentas del capital'!E60/'Rentas del capital'!E48*100-100)</f>
        <v>-36.027013174952515</v>
      </c>
      <c r="F60" s="129">
        <f>IF(ABS('Rentas del capital'!F60/'Rentas del capital'!F48*100-100)&gt;100,"-",'Rentas del capital'!F60/'Rentas del capital'!F48*100-100)</f>
        <v>-29.094894943824386</v>
      </c>
      <c r="G60" s="129">
        <f>IF(ABS('Rentas del capital'!G60/'Rentas del capital'!G48*100-100)&gt;100,"-",'Rentas del capital'!G60/'Rentas del capital'!G48*100-100)</f>
        <v>-4.6858434973533321</v>
      </c>
      <c r="I60" s="129">
        <f>IF(ABS('Rentas del capital'!I60/'Rentas del capital'!I48*100-100)&gt;100,"-",'Rentas del capital'!I60/'Rentas del capital'!I48*100-100)</f>
        <v>-48.258205581154023</v>
      </c>
      <c r="J60" s="129">
        <f>IF(ABS('Rentas del capital'!J60/'Rentas del capital'!J48*100-100)&gt;100,"-",'Rentas del capital'!J60/'Rentas del capital'!J48*100-100)</f>
        <v>19.450805331137857</v>
      </c>
      <c r="K60" s="129">
        <f>IF(ABS('Rentas del capital'!K60/'Rentas del capital'!K48*100-100)&gt;100,"-",'Rentas del capital'!K60/'Rentas del capital'!K48*100-100)</f>
        <v>-53.509271408412353</v>
      </c>
      <c r="L60" s="100"/>
      <c r="M60" s="129">
        <f>IF(ABS('Rentas del capital'!M60/'Rentas del capital'!M48*100-100)&gt;100,"-",'Rentas del capital'!M60/'Rentas del capital'!M48*100-100)</f>
        <v>-30.271413901232904</v>
      </c>
      <c r="N60" s="100"/>
      <c r="O60" s="129">
        <f>IF(ABS('Rentas del capital'!O60/'Rentas del capital'!O48*100-100)&gt;100,"-",'Rentas del capital'!O60/'Rentas del capital'!O48*100-100)</f>
        <v>-20.596649017401276</v>
      </c>
      <c r="P60" s="129">
        <f>IF(ABS('Rentas del capital'!P60/'Rentas del capital'!P48*100-100)&gt;100,"-",'Rentas del capital'!P60/'Rentas del capital'!P48*100-100)</f>
        <v>-81.842850821933524</v>
      </c>
      <c r="R60" s="129">
        <f>IF(ABS('Rentas del capital'!R60/'Rentas del capital'!R48*100-100)&gt;100,"-",'Rentas del capital'!R60/'Rentas del capital'!R48*100-100)</f>
        <v>-82.015070348478986</v>
      </c>
    </row>
    <row r="61" spans="2:18" ht="12" customHeight="1">
      <c r="B61" s="67" t="s">
        <v>292</v>
      </c>
      <c r="C61" s="129">
        <f>IF(ABS('Rentas del capital'!C61/'Rentas del capital'!C49*100-100)&gt;100,"-",'Rentas del capital'!C61/'Rentas del capital'!C49*100-100)</f>
        <v>25.617887243195909</v>
      </c>
      <c r="D61" s="100"/>
      <c r="E61" s="129" t="str">
        <f>IF(ABS('Rentas del capital'!E61/'Rentas del capital'!E49*100-100)&gt;100,"-",'Rentas del capital'!E61/'Rentas del capital'!E49*100-100)</f>
        <v>-</v>
      </c>
      <c r="F61" s="129">
        <f>IF(ABS('Rentas del capital'!F61/'Rentas del capital'!F49*100-100)&gt;100,"-",'Rentas del capital'!F61/'Rentas del capital'!F49*100-100)</f>
        <v>-32.615369511728687</v>
      </c>
      <c r="G61" s="129">
        <f>IF(ABS('Rentas del capital'!G61/'Rentas del capital'!G49*100-100)&gt;100,"-",'Rentas del capital'!G61/'Rentas del capital'!G49*100-100)</f>
        <v>1.5308586883436845</v>
      </c>
      <c r="I61" s="129">
        <f>IF(ABS('Rentas del capital'!I61/'Rentas del capital'!I49*100-100)&gt;100,"-",'Rentas del capital'!I61/'Rentas del capital'!I49*100-100)</f>
        <v>-50.827277999522394</v>
      </c>
      <c r="J61" s="129">
        <f>IF(ABS('Rentas del capital'!J61/'Rentas del capital'!J49*100-100)&gt;100,"-",'Rentas del capital'!J61/'Rentas del capital'!J49*100-100)</f>
        <v>44.938378890820132</v>
      </c>
      <c r="K61" s="129" t="str">
        <f>IF(ABS('Rentas del capital'!K61/'Rentas del capital'!K49*100-100)&gt;100,"-",'Rentas del capital'!K61/'Rentas del capital'!K49*100-100)</f>
        <v>-</v>
      </c>
      <c r="L61" s="100"/>
      <c r="M61" s="129">
        <f>IF(ABS('Rentas del capital'!M61/'Rentas del capital'!M49*100-100)&gt;100,"-",'Rentas del capital'!M61/'Rentas del capital'!M49*100-100)</f>
        <v>-18.784037947809011</v>
      </c>
      <c r="N61" s="100"/>
      <c r="O61" s="129">
        <f>IF(ABS('Rentas del capital'!O61/'Rentas del capital'!O49*100-100)&gt;100,"-",'Rentas del capital'!O61/'Rentas del capital'!O49*100-100)</f>
        <v>1.9093415594300325</v>
      </c>
      <c r="P61" s="129">
        <f>IF(ABS('Rentas del capital'!P61/'Rentas del capital'!P49*100-100)&gt;100,"-",'Rentas del capital'!P61/'Rentas del capital'!P49*100-100)</f>
        <v>4.0913954560010097</v>
      </c>
      <c r="R61" s="129">
        <f>IF(ABS('Rentas del capital'!R61/'Rentas del capital'!R49*100-100)&gt;100,"-",'Rentas del capital'!R61/'Rentas del capital'!R49*100-100)</f>
        <v>-8.779517313171155</v>
      </c>
    </row>
    <row r="62" spans="2:18" ht="12" customHeight="1">
      <c r="B62" s="67" t="s">
        <v>293</v>
      </c>
      <c r="C62" s="129">
        <f>IF(ABS('Rentas del capital'!C62/'Rentas del capital'!C50*100-100)&gt;100,"-",'Rentas del capital'!C62/'Rentas del capital'!C50*100-100)</f>
        <v>-4.5136401602559459</v>
      </c>
      <c r="D62" s="100"/>
      <c r="E62" s="129">
        <f>IF(ABS('Rentas del capital'!E62/'Rentas del capital'!E50*100-100)&gt;100,"-",'Rentas del capital'!E62/'Rentas del capital'!E50*100-100)</f>
        <v>48.840898724889428</v>
      </c>
      <c r="F62" s="129">
        <f>IF(ABS('Rentas del capital'!F62/'Rentas del capital'!F50*100-100)&gt;100,"-",'Rentas del capital'!F62/'Rentas del capital'!F50*100-100)</f>
        <v>-30.337447530309305</v>
      </c>
      <c r="G62" s="129">
        <f>IF(ABS('Rentas del capital'!G62/'Rentas del capital'!G50*100-100)&gt;100,"-",'Rentas del capital'!G62/'Rentas del capital'!G50*100-100)</f>
        <v>26.097770908833738</v>
      </c>
      <c r="I62" s="129">
        <f>IF(ABS('Rentas del capital'!I62/'Rentas del capital'!I50*100-100)&gt;100,"-",'Rentas del capital'!I62/'Rentas del capital'!I50*100-100)</f>
        <v>-49.165027868620911</v>
      </c>
      <c r="J62" s="129">
        <f>IF(ABS('Rentas del capital'!J62/'Rentas del capital'!J50*100-100)&gt;100,"-",'Rentas del capital'!J62/'Rentas del capital'!J50*100-100)</f>
        <v>-12.196790645602675</v>
      </c>
      <c r="K62" s="129">
        <f>IF(ABS('Rentas del capital'!K62/'Rentas del capital'!K50*100-100)&gt;100,"-",'Rentas del capital'!K62/'Rentas del capital'!K50*100-100)</f>
        <v>8.1664224067741458</v>
      </c>
      <c r="L62" s="100"/>
      <c r="M62" s="129">
        <f>IF(ABS('Rentas del capital'!M62/'Rentas del capital'!M50*100-100)&gt;100,"-",'Rentas del capital'!M62/'Rentas del capital'!M50*100-100)</f>
        <v>5.3249890639101238</v>
      </c>
      <c r="N62" s="100"/>
      <c r="O62" s="129">
        <f>IF(ABS('Rentas del capital'!O62/'Rentas del capital'!O50*100-100)&gt;100,"-",'Rentas del capital'!O62/'Rentas del capital'!O50*100-100)</f>
        <v>-12.758444601907243</v>
      </c>
      <c r="P62" s="129" t="str">
        <f>IF(ABS('Rentas del capital'!P62/'Rentas del capital'!P50*100-100)&gt;100,"-",'Rentas del capital'!P62/'Rentas del capital'!P50*100-100)</f>
        <v>-</v>
      </c>
      <c r="R62" s="129" t="str">
        <f>IF(ABS('Rentas del capital'!R62/'Rentas del capital'!R50*100-100)&gt;100,"-",'Rentas del capital'!R62/'Rentas del capital'!R50*100-100)</f>
        <v>-</v>
      </c>
    </row>
    <row r="63" spans="2:18" ht="12" customHeight="1">
      <c r="B63" s="67" t="s">
        <v>294</v>
      </c>
      <c r="C63" s="129">
        <f>IF(ABS('Rentas del capital'!C63/'Rentas del capital'!C51*100-100)&gt;100,"-",'Rentas del capital'!C63/'Rentas del capital'!C51*100-100)</f>
        <v>-0.8101703190430527</v>
      </c>
      <c r="D63" s="100"/>
      <c r="E63" s="129">
        <f>IF(ABS('Rentas del capital'!E63/'Rentas del capital'!E51*100-100)&gt;100,"-",'Rentas del capital'!E63/'Rentas del capital'!E51*100-100)</f>
        <v>-42.733145567433439</v>
      </c>
      <c r="F63" s="129">
        <f>IF(ABS('Rentas del capital'!F63/'Rentas del capital'!F51*100-100)&gt;100,"-",'Rentas del capital'!F63/'Rentas del capital'!F51*100-100)</f>
        <v>-34.778088709511067</v>
      </c>
      <c r="G63" s="129">
        <f>IF(ABS('Rentas del capital'!G63/'Rentas del capital'!G51*100-100)&gt;100,"-",'Rentas del capital'!G63/'Rentas del capital'!G51*100-100)</f>
        <v>-25.29963301722978</v>
      </c>
      <c r="I63" s="129">
        <f>IF(ABS('Rentas del capital'!I63/'Rentas del capital'!I51*100-100)&gt;100,"-",'Rentas del capital'!I63/'Rentas del capital'!I51*100-100)</f>
        <v>-52.405472665343993</v>
      </c>
      <c r="J63" s="129">
        <f>IF(ABS('Rentas del capital'!J63/'Rentas del capital'!J51*100-100)&gt;100,"-",'Rentas del capital'!J63/'Rentas del capital'!J51*100-100)</f>
        <v>-4.3698030003890835</v>
      </c>
      <c r="K63" s="129">
        <f>IF(ABS('Rentas del capital'!K63/'Rentas del capital'!K51*100-100)&gt;100,"-",'Rentas del capital'!K63/'Rentas del capital'!K51*100-100)</f>
        <v>-58.382770183131292</v>
      </c>
      <c r="L63" s="100"/>
      <c r="M63" s="129">
        <f>IF(ABS('Rentas del capital'!M63/'Rentas del capital'!M51*100-100)&gt;100,"-",'Rentas del capital'!M63/'Rentas del capital'!M51*100-100)</f>
        <v>-37.760312887836314</v>
      </c>
      <c r="N63" s="100"/>
      <c r="O63" s="129">
        <f>IF(ABS('Rentas del capital'!O63/'Rentas del capital'!O51*100-100)&gt;100,"-",'Rentas del capital'!O63/'Rentas del capital'!O51*100-100)</f>
        <v>-32.207005403617117</v>
      </c>
      <c r="P63" s="129">
        <f>IF(ABS('Rentas del capital'!P63/'Rentas del capital'!P51*100-100)&gt;100,"-",'Rentas del capital'!P63/'Rentas del capital'!P51*100-100)</f>
        <v>-53.484460217165136</v>
      </c>
      <c r="R63" s="129">
        <f>IF(ABS('Rentas del capital'!R63/'Rentas del capital'!R51*100-100)&gt;100,"-",'Rentas del capital'!R63/'Rentas del capital'!R51*100-100)</f>
        <v>-52.477534672565348</v>
      </c>
    </row>
    <row r="64" spans="2:18" ht="12" customHeight="1">
      <c r="B64" s="67" t="s">
        <v>295</v>
      </c>
      <c r="C64" s="129" t="str">
        <f>IF(ABS('Rentas del capital'!C64/'Rentas del capital'!C52*100-100)&gt;100,"-",'Rentas del capital'!C64/'Rentas del capital'!C52*100-100)</f>
        <v>-</v>
      </c>
      <c r="D64" s="100"/>
      <c r="E64" s="129" t="str">
        <f>IF(ABS('Rentas del capital'!E64/'Rentas del capital'!E52*100-100)&gt;100,"-",'Rentas del capital'!E64/'Rentas del capital'!E52*100-100)</f>
        <v>-</v>
      </c>
      <c r="F64" s="129">
        <f>IF(ABS('Rentas del capital'!F64/'Rentas del capital'!F52*100-100)&gt;100,"-",'Rentas del capital'!F64/'Rentas del capital'!F52*100-100)</f>
        <v>-33.5313650097318</v>
      </c>
      <c r="G64" s="129">
        <f>IF(ABS('Rentas del capital'!G64/'Rentas del capital'!G52*100-100)&gt;100,"-",'Rentas del capital'!G64/'Rentas del capital'!G52*100-100)</f>
        <v>-44.218382989520791</v>
      </c>
      <c r="I64" s="129">
        <f>IF(ABS('Rentas del capital'!I64/'Rentas del capital'!I52*100-100)&gt;100,"-",'Rentas del capital'!I64/'Rentas del capital'!I52*100-100)</f>
        <v>-51.495788293987928</v>
      </c>
      <c r="J64" s="129">
        <f>IF(ABS('Rentas del capital'!J64/'Rentas del capital'!J52*100-100)&gt;100,"-",'Rentas del capital'!J64/'Rentas del capital'!J52*100-100)</f>
        <v>29.546490428441388</v>
      </c>
      <c r="K64" s="129" t="str">
        <f>IF(ABS('Rentas del capital'!K64/'Rentas del capital'!K52*100-100)&gt;100,"-",'Rentas del capital'!K64/'Rentas del capital'!K52*100-100)</f>
        <v>-</v>
      </c>
      <c r="L64" s="100"/>
      <c r="M64" s="129">
        <f>IF(ABS('Rentas del capital'!M64/'Rentas del capital'!M52*100-100)&gt;100,"-",'Rentas del capital'!M64/'Rentas del capital'!M52*100-100)</f>
        <v>-30.992828604061657</v>
      </c>
      <c r="N64" s="100"/>
      <c r="O64" s="129">
        <f>IF(ABS('Rentas del capital'!O64/'Rentas del capital'!O52*100-100)&gt;100,"-",'Rentas del capital'!O64/'Rentas del capital'!O52*100-100)</f>
        <v>-28.387395541709637</v>
      </c>
      <c r="P64" s="129">
        <f>IF(ABS('Rentas del capital'!P64/'Rentas del capital'!P52*100-100)&gt;100,"-",'Rentas del capital'!P64/'Rentas del capital'!P52*100-100)</f>
        <v>-18.76438178408182</v>
      </c>
      <c r="R64" s="129">
        <f>IF(ABS('Rentas del capital'!R64/'Rentas del capital'!R52*100-100)&gt;100,"-",'Rentas del capital'!R64/'Rentas del capital'!R52*100-100)</f>
        <v>-20.41349069586785</v>
      </c>
    </row>
    <row r="65" spans="2:18" ht="12" customHeight="1">
      <c r="B65" s="67" t="s">
        <v>296</v>
      </c>
      <c r="C65" s="129" t="str">
        <f>IF(ABS('Rentas del capital'!C65/'Rentas del capital'!C53*100-100)&gt;100,"-",'Rentas del capital'!C65/'Rentas del capital'!C53*100-100)</f>
        <v>-</v>
      </c>
      <c r="D65" s="100"/>
      <c r="E65" s="129" t="str">
        <f>IF(ABS('Rentas del capital'!E65/'Rentas del capital'!E53*100-100)&gt;100,"-",'Rentas del capital'!E65/'Rentas del capital'!E53*100-100)</f>
        <v>-</v>
      </c>
      <c r="F65" s="129">
        <f>IF(ABS('Rentas del capital'!F65/'Rentas del capital'!F53*100-100)&gt;100,"-",'Rentas del capital'!F65/'Rentas del capital'!F53*100-100)</f>
        <v>-32.966314578856583</v>
      </c>
      <c r="G65" s="129">
        <f>IF(ABS('Rentas del capital'!G65/'Rentas del capital'!G53*100-100)&gt;100,"-",'Rentas del capital'!G65/'Rentas del capital'!G53*100-100)</f>
        <v>16.171986030747661</v>
      </c>
      <c r="I65" s="129">
        <f>IF(ABS('Rentas del capital'!I65/'Rentas del capital'!I53*100-100)&gt;100,"-",'Rentas del capital'!I65/'Rentas del capital'!I53*100-100)</f>
        <v>-51.083458485303588</v>
      </c>
      <c r="J65" s="129">
        <f>IF(ABS('Rentas del capital'!J65/'Rentas del capital'!J53*100-100)&gt;100,"-",'Rentas del capital'!J65/'Rentas del capital'!J53*100-100)</f>
        <v>50.814144654235406</v>
      </c>
      <c r="K65" s="129">
        <f>IF(ABS('Rentas del capital'!K65/'Rentas del capital'!K53*100-100)&gt;100,"-",'Rentas del capital'!K65/'Rentas del capital'!K53*100-100)</f>
        <v>52.225000000000023</v>
      </c>
      <c r="L65" s="100"/>
      <c r="M65" s="129">
        <f>IF(ABS('Rentas del capital'!M65/'Rentas del capital'!M53*100-100)&gt;100,"-",'Rentas del capital'!M65/'Rentas del capital'!M53*100-100)</f>
        <v>-15.268302287381474</v>
      </c>
      <c r="N65" s="100"/>
      <c r="O65" s="129">
        <f>IF(ABS('Rentas del capital'!O65/'Rentas del capital'!O53*100-100)&gt;100,"-",'Rentas del capital'!O65/'Rentas del capital'!O53*100-100)</f>
        <v>9.0021841064255312</v>
      </c>
      <c r="P65" s="129">
        <f>IF(ABS('Rentas del capital'!P65/'Rentas del capital'!P53*100-100)&gt;100,"-",'Rentas del capital'!P65/'Rentas del capital'!P53*100-100)</f>
        <v>-67.411427063403053</v>
      </c>
      <c r="R65" s="129">
        <f>IF(ABS('Rentas del capital'!R65/'Rentas del capital'!R53*100-100)&gt;100,"-",'Rentas del capital'!R65/'Rentas del capital'!R53*100-100)</f>
        <v>-67.897484238153197</v>
      </c>
    </row>
    <row r="66" spans="2:18" ht="12" customHeight="1">
      <c r="B66" s="67" t="s">
        <v>297</v>
      </c>
      <c r="C66" s="129">
        <f>IF(ABS('Rentas del capital'!C66/'Rentas del capital'!C54*100-100)&gt;100,"-",'Rentas del capital'!C66/'Rentas del capital'!C54*100-100)</f>
        <v>46.219545513939863</v>
      </c>
      <c r="D66" s="100"/>
      <c r="E66" s="129">
        <f>IF(ABS('Rentas del capital'!E66/'Rentas del capital'!E54*100-100)&gt;100,"-",'Rentas del capital'!E66/'Rentas del capital'!E54*100-100)</f>
        <v>-34.62950247111381</v>
      </c>
      <c r="F66" s="129">
        <f>IF(ABS('Rentas del capital'!F66/'Rentas del capital'!F54*100-100)&gt;100,"-",'Rentas del capital'!F66/'Rentas del capital'!F54*100-100)</f>
        <v>-38.32152920569645</v>
      </c>
      <c r="G66" s="129">
        <f>IF(ABS('Rentas del capital'!G66/'Rentas del capital'!G54*100-100)&gt;100,"-",'Rentas del capital'!G66/'Rentas del capital'!G54*100-100)</f>
        <v>5.2603300758282217</v>
      </c>
      <c r="I66" s="129">
        <f>IF(ABS('Rentas del capital'!I66/'Rentas del capital'!I54*100-100)&gt;100,"-",'Rentas del capital'!I66/'Rentas del capital'!I54*100-100)</f>
        <v>-54.991232551396578</v>
      </c>
      <c r="J66" s="129">
        <f>IF(ABS('Rentas del capital'!J66/'Rentas del capital'!J54*100-100)&gt;100,"-",'Rentas del capital'!J66/'Rentas del capital'!J54*100-100)</f>
        <v>14.744334773130703</v>
      </c>
      <c r="K66" s="129">
        <f>IF(ABS('Rentas del capital'!K66/'Rentas del capital'!K54*100-100)&gt;100,"-",'Rentas del capital'!K66/'Rentas del capital'!K54*100-100)</f>
        <v>-52.493822004107066</v>
      </c>
      <c r="L66" s="100"/>
      <c r="M66" s="129">
        <f>IF(ABS('Rentas del capital'!M66/'Rentas del capital'!M54*100-100)&gt;100,"-",'Rentas del capital'!M66/'Rentas del capital'!M54*100-100)</f>
        <v>-19.982570152251455</v>
      </c>
      <c r="N66" s="100"/>
      <c r="O66" s="129">
        <f>IF(ABS('Rentas del capital'!O66/'Rentas del capital'!O54*100-100)&gt;100,"-",'Rentas del capital'!O66/'Rentas del capital'!O54*100-100)</f>
        <v>-19.977027947406711</v>
      </c>
      <c r="P66" s="129">
        <f>IF(ABS('Rentas del capital'!P66/'Rentas del capital'!P54*100-100)&gt;100,"-",'Rentas del capital'!P66/'Rentas del capital'!P54*100-100)</f>
        <v>77.169925338387799</v>
      </c>
      <c r="R66" s="129">
        <f>IF(ABS('Rentas del capital'!R66/'Rentas del capital'!R54*100-100)&gt;100,"-",'Rentas del capital'!R66/'Rentas del capital'!R54*100-100)</f>
        <v>78.093615194187464</v>
      </c>
    </row>
    <row r="67" spans="2:18" ht="12" customHeight="1">
      <c r="B67" s="67" t="s">
        <v>298</v>
      </c>
      <c r="C67" s="129">
        <f>IF(ABS('Rentas del capital'!C67/'Rentas del capital'!C55*100-100)&gt;100,"-",'Rentas del capital'!C67/'Rentas del capital'!C55*100-100)</f>
        <v>28.682612690689268</v>
      </c>
      <c r="D67" s="100"/>
      <c r="E67" s="129">
        <f>IF(ABS('Rentas del capital'!E67/'Rentas del capital'!E55*100-100)&gt;100,"-",'Rentas del capital'!E67/'Rentas del capital'!E55*100-100)</f>
        <v>-2.2841199281187983</v>
      </c>
      <c r="F67" s="129">
        <f>IF(ABS('Rentas del capital'!F67/'Rentas del capital'!F55*100-100)&gt;100,"-",'Rentas del capital'!F67/'Rentas del capital'!F55*100-100)</f>
        <v>-32.359137671918589</v>
      </c>
      <c r="G67" s="129">
        <f>IF(ABS('Rentas del capital'!G67/'Rentas del capital'!G55*100-100)&gt;100,"-",'Rentas del capital'!G67/'Rentas del capital'!G55*100-100)</f>
        <v>-23.554790910822575</v>
      </c>
      <c r="I67" s="129">
        <f>IF(ABS('Rentas del capital'!I67/'Rentas del capital'!I55*100-100)&gt;100,"-",'Rentas del capital'!I67/'Rentas del capital'!I55*100-100)</f>
        <v>-50.64024331183046</v>
      </c>
      <c r="J67" s="129">
        <f>IF(ABS('Rentas del capital'!J67/'Rentas del capital'!J55*100-100)&gt;100,"-",'Rentas del capital'!J67/'Rentas del capital'!J55*100-100)</f>
        <v>19.331635861833178</v>
      </c>
      <c r="K67" s="129">
        <f>IF(ABS('Rentas del capital'!K67/'Rentas del capital'!K55*100-100)&gt;100,"-",'Rentas del capital'!K67/'Rentas del capital'!K55*100-100)</f>
        <v>-28.988414989321086</v>
      </c>
      <c r="L67" s="100"/>
      <c r="M67" s="129">
        <f>IF(ABS('Rentas del capital'!M67/'Rentas del capital'!M55*100-100)&gt;100,"-",'Rentas del capital'!M67/'Rentas del capital'!M55*100-100)</f>
        <v>-36.758698307032887</v>
      </c>
      <c r="N67" s="100"/>
      <c r="O67" s="129">
        <f>IF(ABS('Rentas del capital'!O67/'Rentas del capital'!O55*100-100)&gt;100,"-",'Rentas del capital'!O67/'Rentas del capital'!O55*100-100)</f>
        <v>-24.983982416572104</v>
      </c>
      <c r="P67" s="129">
        <f>IF(ABS('Rentas del capital'!P67/'Rentas del capital'!P55*100-100)&gt;100,"-",'Rentas del capital'!P67/'Rentas del capital'!P55*100-100)</f>
        <v>-41.292316043299891</v>
      </c>
      <c r="R67" s="129">
        <f>IF(ABS('Rentas del capital'!R67/'Rentas del capital'!R55*100-100)&gt;100,"-",'Rentas del capital'!R67/'Rentas del capital'!R55*100-100)</f>
        <v>-43.149978478206144</v>
      </c>
    </row>
    <row r="68" spans="2:18" ht="12" customHeight="1">
      <c r="B68" s="67" t="s">
        <v>299</v>
      </c>
      <c r="C68" s="129">
        <f>IF(ABS('Rentas del capital'!C68/'Rentas del capital'!C56*100-100)&gt;100,"-",'Rentas del capital'!C68/'Rentas del capital'!C56*100-100)</f>
        <v>71.187215334633891</v>
      </c>
      <c r="D68" s="100"/>
      <c r="E68" s="129">
        <f>IF(ABS('Rentas del capital'!E68/'Rentas del capital'!E56*100-100)&gt;100,"-",'Rentas del capital'!E68/'Rentas del capital'!E56*100-100)</f>
        <v>2.8292728029217358</v>
      </c>
      <c r="F68" s="129">
        <f>IF(ABS('Rentas del capital'!F68/'Rentas del capital'!F56*100-100)&gt;100,"-",'Rentas del capital'!F68/'Rentas del capital'!F56*100-100)</f>
        <v>-25.411154020188462</v>
      </c>
      <c r="G68" s="129">
        <f>IF(ABS('Rentas del capital'!G68/'Rentas del capital'!G56*100-100)&gt;100,"-",'Rentas del capital'!G68/'Rentas del capital'!G56*100-100)</f>
        <v>-19.127184365710747</v>
      </c>
      <c r="I68" s="129">
        <f>IF(ABS('Rentas del capital'!I68/'Rentas del capital'!I56*100-100)&gt;100,"-",'Rentas del capital'!I68/'Rentas del capital'!I56*100-100)</f>
        <v>-45.570085916362089</v>
      </c>
      <c r="J68" s="129">
        <f>IF(ABS('Rentas del capital'!J68/'Rentas del capital'!J56*100-100)&gt;100,"-",'Rentas del capital'!J68/'Rentas del capital'!J56*100-100)</f>
        <v>34.37291703209965</v>
      </c>
      <c r="K68" s="129">
        <f>IF(ABS('Rentas del capital'!K68/'Rentas del capital'!K56*100-100)&gt;100,"-",'Rentas del capital'!K68/'Rentas del capital'!K56*100-100)</f>
        <v>-25.271429656062566</v>
      </c>
      <c r="L68" s="100"/>
      <c r="M68" s="129">
        <f>IF(ABS('Rentas del capital'!M68/'Rentas del capital'!M56*100-100)&gt;100,"-",'Rentas del capital'!M68/'Rentas del capital'!M56*100-100)</f>
        <v>-40.880368669566145</v>
      </c>
      <c r="N68" s="100"/>
      <c r="O68" s="129">
        <f>IF(ABS('Rentas del capital'!O68/'Rentas del capital'!O56*100-100)&gt;100,"-",'Rentas del capital'!O68/'Rentas del capital'!O56*100-100)</f>
        <v>-25.025192050117738</v>
      </c>
      <c r="P68" s="129">
        <f>IF(ABS('Rentas del capital'!P68/'Rentas del capital'!P56*100-100)&gt;100,"-",'Rentas del capital'!P68/'Rentas del capital'!P56*100-100)</f>
        <v>-34.039755331371921</v>
      </c>
      <c r="R68" s="129">
        <f>IF(ABS('Rentas del capital'!R68/'Rentas del capital'!R56*100-100)&gt;100,"-",'Rentas del capital'!R68/'Rentas del capital'!R56*100-100)</f>
        <v>-34.338048881110979</v>
      </c>
    </row>
    <row r="69" spans="2:18" ht="12" customHeight="1">
      <c r="B69" s="67" t="s">
        <v>300</v>
      </c>
      <c r="C69" s="129">
        <f>IF(ABS('Rentas del capital'!C69/'Rentas del capital'!C57*100-100)&gt;100,"-",'Rentas del capital'!C69/'Rentas del capital'!C57*100-100)</f>
        <v>30.883619746690357</v>
      </c>
      <c r="D69" s="100"/>
      <c r="E69" s="129" t="str">
        <f>IF(ABS('Rentas del capital'!E69/'Rentas del capital'!E57*100-100)&gt;100,"-",'Rentas del capital'!E69/'Rentas del capital'!E57*100-100)</f>
        <v>-</v>
      </c>
      <c r="F69" s="129">
        <f>IF(ABS('Rentas del capital'!F69/'Rentas del capital'!F57*100-100)&gt;100,"-",'Rentas del capital'!F69/'Rentas del capital'!F57*100-100)</f>
        <v>-27.765671433375886</v>
      </c>
      <c r="G69" s="129">
        <f>IF(ABS('Rentas del capital'!G69/'Rentas del capital'!G57*100-100)&gt;100,"-",'Rentas del capital'!G69/'Rentas del capital'!G57*100-100)</f>
        <v>0.57467667062063299</v>
      </c>
      <c r="I69" s="129">
        <f>IF(ABS('Rentas del capital'!I69/'Rentas del capital'!I57*100-100)&gt;100,"-",'Rentas del capital'!I69/'Rentas del capital'!I57*100-100)</f>
        <v>-47.288309345142906</v>
      </c>
      <c r="J69" s="129">
        <f>IF(ABS('Rentas del capital'!J69/'Rentas del capital'!J57*100-100)&gt;100,"-",'Rentas del capital'!J69/'Rentas del capital'!J57*100-100)</f>
        <v>1.5099324767180491</v>
      </c>
      <c r="K69" s="129">
        <f>IF(ABS('Rentas del capital'!K69/'Rentas del capital'!K57*100-100)&gt;100,"-",'Rentas del capital'!K69/'Rentas del capital'!K57*100-100)</f>
        <v>47.32585086563364</v>
      </c>
      <c r="L69" s="100"/>
      <c r="M69" s="129">
        <f>IF(ABS('Rentas del capital'!M69/'Rentas del capital'!M57*100-100)&gt;100,"-",'Rentas del capital'!M69/'Rentas del capital'!M57*100-100)</f>
        <v>-24.318182064842844</v>
      </c>
      <c r="N69" s="100"/>
      <c r="O69" s="129">
        <f>IF(ABS('Rentas del capital'!O69/'Rentas del capital'!O57*100-100)&gt;100,"-",'Rentas del capital'!O69/'Rentas del capital'!O57*100-100)</f>
        <v>-18.436990176171648</v>
      </c>
      <c r="P69" s="129">
        <f>IF(ABS('Rentas del capital'!P69/'Rentas del capital'!P57*100-100)&gt;100,"-",'Rentas del capital'!P69/'Rentas del capital'!P57*100-100)</f>
        <v>7.2998489167812153</v>
      </c>
      <c r="R69" s="129" t="str">
        <f>IF(ABS('Rentas del capital'!R69/'Rentas del capital'!R57*100-100)&gt;100,"-",'Rentas del capital'!R69/'Rentas del capital'!R57*100-100)</f>
        <v>-</v>
      </c>
    </row>
    <row r="70" spans="2:18" ht="12" customHeight="1">
      <c r="B70" s="67" t="s">
        <v>301</v>
      </c>
      <c r="C70" s="129">
        <f>IF(ABS('Rentas del capital'!C70/'Rentas del capital'!C58*100-100)&gt;100,"-",'Rentas del capital'!C70/'Rentas del capital'!C58*100-100)</f>
        <v>32.575445593761629</v>
      </c>
      <c r="D70" s="100"/>
      <c r="E70" s="129">
        <f>IF(ABS('Rentas del capital'!E70/'Rentas del capital'!E58*100-100)&gt;100,"-",'Rentas del capital'!E70/'Rentas del capital'!E58*100-100)</f>
        <v>-13.074417713550645</v>
      </c>
      <c r="F70" s="129">
        <f>IF(ABS('Rentas del capital'!F70/'Rentas del capital'!F58*100-100)&gt;100,"-",'Rentas del capital'!F70/'Rentas del capital'!F58*100-100)</f>
        <v>-20.890988441082499</v>
      </c>
      <c r="G70" s="129" t="str">
        <f>IF(ABS('Rentas del capital'!G70/'Rentas del capital'!G58*100-100)&gt;100,"-",'Rentas del capital'!G70/'Rentas del capital'!G58*100-100)</f>
        <v>-</v>
      </c>
      <c r="I70" s="129">
        <f>IF(ABS('Rentas del capital'!I70/'Rentas del capital'!I58*100-100)&gt;100,"-",'Rentas del capital'!I70/'Rentas del capital'!I58*100-100)</f>
        <v>-21.795237823331249</v>
      </c>
      <c r="J70" s="129">
        <f>IF(ABS('Rentas del capital'!J70/'Rentas del capital'!J58*100-100)&gt;100,"-",'Rentas del capital'!J70/'Rentas del capital'!J58*100-100)</f>
        <v>7.8327692911766036</v>
      </c>
      <c r="K70" s="129">
        <f>IF(ABS('Rentas del capital'!K70/'Rentas del capital'!K58*100-100)&gt;100,"-",'Rentas del capital'!K70/'Rentas del capital'!K58*100-100)</f>
        <v>-14.0559764960569</v>
      </c>
      <c r="L70" s="100"/>
      <c r="M70" s="129" t="str">
        <f>IF(ABS('Rentas del capital'!M70/'Rentas del capital'!M58*100-100)&gt;100,"-",'Rentas del capital'!M70/'Rentas del capital'!M58*100-100)</f>
        <v>-</v>
      </c>
      <c r="N70" s="100"/>
      <c r="O70" s="129">
        <f>IF(ABS('Rentas del capital'!O70/'Rentas del capital'!O58*100-100)&gt;100,"-",'Rentas del capital'!O70/'Rentas del capital'!O58*100-100)</f>
        <v>47.689834457637545</v>
      </c>
      <c r="P70" s="129" t="str">
        <f>IF(ABS('Rentas del capital'!P70/'Rentas del capital'!P58*100-100)&gt;100,"-",'Rentas del capital'!P70/'Rentas del capital'!P58*100-100)</f>
        <v>-</v>
      </c>
      <c r="R70" s="129" t="str">
        <f>IF(ABS('Rentas del capital'!R70/'Rentas del capital'!R58*100-100)&gt;100,"-",'Rentas del capital'!R70/'Rentas del capital'!R58*100-100)</f>
        <v>-</v>
      </c>
    </row>
    <row r="71" spans="2:18" ht="12" customHeight="1">
      <c r="B71" s="67" t="s">
        <v>302</v>
      </c>
      <c r="C71" s="129">
        <f>IF(ABS('Rentas del capital'!C71/'Rentas del capital'!C59*100-100)&gt;100,"-",'Rentas del capital'!C71/'Rentas del capital'!C59*100-100)</f>
        <v>7.081979235099098</v>
      </c>
      <c r="D71" s="100"/>
      <c r="E71" s="129">
        <f>IF(ABS('Rentas del capital'!E71/'Rentas del capital'!E59*100-100)&gt;100,"-",'Rentas del capital'!E71/'Rentas del capital'!E59*100-100)</f>
        <v>-23.581935197924267</v>
      </c>
      <c r="F71" s="129">
        <f>IF(ABS('Rentas del capital'!F71/'Rentas del capital'!F59*100-100)&gt;100,"-",'Rentas del capital'!F71/'Rentas del capital'!F59*100-100)</f>
        <v>-9.2438919787333873</v>
      </c>
      <c r="G71" s="129">
        <f>IF(ABS('Rentas del capital'!G71/'Rentas del capital'!G59*100-100)&gt;100,"-",'Rentas del capital'!G71/'Rentas del capital'!G59*100-100)</f>
        <v>-32.912598353273509</v>
      </c>
      <c r="I71" s="129">
        <f>IF(ABS('Rentas del capital'!I71/'Rentas del capital'!I59*100-100)&gt;100,"-",'Rentas del capital'!I71/'Rentas del capital'!I59*100-100)</f>
        <v>-10.281246353133383</v>
      </c>
      <c r="J71" s="129">
        <f>IF(ABS('Rentas del capital'!J71/'Rentas del capital'!J59*100-100)&gt;100,"-",'Rentas del capital'!J71/'Rentas del capital'!J59*100-100)</f>
        <v>-0.18712528776674731</v>
      </c>
      <c r="K71" s="129">
        <f>IF(ABS('Rentas del capital'!K71/'Rentas del capital'!K59*100-100)&gt;100,"-",'Rentas del capital'!K71/'Rentas del capital'!K59*100-100)</f>
        <v>-24.445719651520676</v>
      </c>
      <c r="L71" s="100"/>
      <c r="M71" s="129">
        <f>IF(ABS('Rentas del capital'!M71/'Rentas del capital'!M59*100-100)&gt;100,"-",'Rentas del capital'!M71/'Rentas del capital'!M59*100-100)</f>
        <v>-33.832722476694556</v>
      </c>
      <c r="N71" s="100"/>
      <c r="O71" s="129">
        <f>IF(ABS('Rentas del capital'!O71/'Rentas del capital'!O59*100-100)&gt;100,"-",'Rentas del capital'!O71/'Rentas del capital'!O59*100-100)</f>
        <v>-0.20044266273193045</v>
      </c>
      <c r="P71" s="129">
        <f>IF(ABS('Rentas del capital'!P71/'Rentas del capital'!P59*100-100)&gt;100,"-",'Rentas del capital'!P71/'Rentas del capital'!P59*100-100)</f>
        <v>-89.70355216124976</v>
      </c>
      <c r="R71" s="129">
        <f>IF(ABS('Rentas del capital'!R71/'Rentas del capital'!R59*100-100)&gt;100,"-",'Rentas del capital'!R71/'Rentas del capital'!R59*100-100)</f>
        <v>-47.535226188667465</v>
      </c>
    </row>
    <row r="72" spans="2:18" ht="12" customHeight="1">
      <c r="B72" s="67" t="s">
        <v>303</v>
      </c>
      <c r="C72" s="129">
        <f>IF(ABS('Rentas del capital'!C72/'Rentas del capital'!C60*100-100)&gt;100,"-",'Rentas del capital'!C72/'Rentas del capital'!C60*100-100)</f>
        <v>-2.853800717317128</v>
      </c>
      <c r="D72" s="100"/>
      <c r="E72" s="129">
        <f>IF(ABS('Rentas del capital'!E72/'Rentas del capital'!E60*100-100)&gt;100,"-",'Rentas del capital'!E72/'Rentas del capital'!E60*100-100)</f>
        <v>33.841049615442614</v>
      </c>
      <c r="F72" s="129">
        <f>IF(ABS('Rentas del capital'!F72/'Rentas del capital'!F60*100-100)&gt;100,"-",'Rentas del capital'!F72/'Rentas del capital'!F60*100-100)</f>
        <v>-9.6730458688381304</v>
      </c>
      <c r="G72" s="129">
        <f>IF(ABS('Rentas del capital'!G72/'Rentas del capital'!G60*100-100)&gt;100,"-",'Rentas del capital'!G72/'Rentas del capital'!G60*100-100)</f>
        <v>-48.595830644681001</v>
      </c>
      <c r="I72" s="129">
        <f>IF(ABS('Rentas del capital'!I72/'Rentas del capital'!I60*100-100)&gt;100,"-",'Rentas del capital'!I72/'Rentas del capital'!I60*100-100)</f>
        <v>-10.705375368564304</v>
      </c>
      <c r="J72" s="129">
        <f>IF(ABS('Rentas del capital'!J72/'Rentas del capital'!J60*100-100)&gt;100,"-",'Rentas del capital'!J72/'Rentas del capital'!J60*100-100)</f>
        <v>-11.043440332143305</v>
      </c>
      <c r="K72" s="129">
        <f>IF(ABS('Rentas del capital'!K72/'Rentas del capital'!K60*100-100)&gt;100,"-",'Rentas del capital'!K72/'Rentas del capital'!K60*100-100)</f>
        <v>32.328664998136219</v>
      </c>
      <c r="L72" s="100"/>
      <c r="M72" s="129">
        <f>IF(ABS('Rentas del capital'!M72/'Rentas del capital'!M60*100-100)&gt;100,"-",'Rentas del capital'!M72/'Rentas del capital'!M60*100-100)</f>
        <v>-50.54367180916752</v>
      </c>
      <c r="N72" s="100"/>
      <c r="O72" s="129">
        <f>IF(ABS('Rentas del capital'!O72/'Rentas del capital'!O60*100-100)&gt;100,"-",'Rentas del capital'!O72/'Rentas del capital'!O60*100-100)</f>
        <v>-33.124321628677876</v>
      </c>
      <c r="P72" s="129">
        <f>IF(ABS('Rentas del capital'!P72/'Rentas del capital'!P60*100-100)&gt;100,"-",'Rentas del capital'!P72/'Rentas del capital'!P60*100-100)</f>
        <v>-92.125591297376815</v>
      </c>
      <c r="R72" s="129" t="str">
        <f>IF(ABS('Rentas del capital'!R72/'Rentas del capital'!R60*100-100)&gt;100,"-",'Rentas del capital'!R72/'Rentas del capital'!R60*100-100)</f>
        <v>-</v>
      </c>
    </row>
    <row r="73" spans="2:18" ht="12" customHeight="1">
      <c r="B73" s="67" t="s">
        <v>304</v>
      </c>
      <c r="C73" s="129">
        <f>IF(ABS('Rentas del capital'!C73/'Rentas del capital'!C61*100-100)&gt;100,"-",'Rentas del capital'!C73/'Rentas del capital'!C61*100-100)</f>
        <v>2.5808267749547724</v>
      </c>
      <c r="D73" s="100"/>
      <c r="E73" s="129">
        <f>IF(ABS('Rentas del capital'!E73/'Rentas del capital'!E61*100-100)&gt;100,"-",'Rentas del capital'!E73/'Rentas del capital'!E61*100-100)</f>
        <v>-70.199573803781192</v>
      </c>
      <c r="F73" s="129">
        <f>IF(ABS('Rentas del capital'!F73/'Rentas del capital'!F61*100-100)&gt;100,"-",'Rentas del capital'!F73/'Rentas del capital'!F61*100-100)</f>
        <v>0.86474050196834185</v>
      </c>
      <c r="G73" s="129">
        <f>IF(ABS('Rentas del capital'!G73/'Rentas del capital'!G61*100-100)&gt;100,"-",'Rentas del capital'!G73/'Rentas del capital'!G61*100-100)</f>
        <v>-47.771150064353428</v>
      </c>
      <c r="I73" s="129">
        <f>IF(ABS('Rentas del capital'!I73/'Rentas del capital'!I61*100-100)&gt;100,"-",'Rentas del capital'!I73/'Rentas del capital'!I61*100-100)</f>
        <v>-0.287914527542668</v>
      </c>
      <c r="J73" s="129">
        <f>IF(ABS('Rentas del capital'!J73/'Rentas del capital'!J61*100-100)&gt;100,"-",'Rentas del capital'!J73/'Rentas del capital'!J61*100-100)</f>
        <v>-18.356289824106227</v>
      </c>
      <c r="K73" s="129">
        <f>IF(ABS('Rentas del capital'!K73/'Rentas del capital'!K61*100-100)&gt;100,"-",'Rentas del capital'!K73/'Rentas del capital'!K61*100-100)</f>
        <v>-70.536220383176513</v>
      </c>
      <c r="L73" s="100"/>
      <c r="M73" s="129">
        <f>IF(ABS('Rentas del capital'!M73/'Rentas del capital'!M61*100-100)&gt;100,"-",'Rentas del capital'!M73/'Rentas del capital'!M61*100-100)</f>
        <v>-51.404720186395863</v>
      </c>
      <c r="N73" s="100"/>
      <c r="O73" s="129">
        <f>IF(ABS('Rentas del capital'!O73/'Rentas del capital'!O61*100-100)&gt;100,"-",'Rentas del capital'!O73/'Rentas del capital'!O61*100-100)</f>
        <v>-34.905109777872298</v>
      </c>
      <c r="P73" s="129">
        <f>IF(ABS('Rentas del capital'!P73/'Rentas del capital'!P61*100-100)&gt;100,"-",'Rentas del capital'!P73/'Rentas del capital'!P61*100-100)</f>
        <v>-0.31888831780784699</v>
      </c>
      <c r="R73" s="129">
        <f>IF(ABS('Rentas del capital'!R73/'Rentas del capital'!R61*100-100)&gt;100,"-",'Rentas del capital'!R73/'Rentas del capital'!R61*100-100)</f>
        <v>0.78718284639612079</v>
      </c>
    </row>
    <row r="74" spans="2:18" ht="12" customHeight="1">
      <c r="B74" s="67" t="s">
        <v>305</v>
      </c>
      <c r="C74" s="129">
        <f>IF(ABS('Rentas del capital'!C74/'Rentas del capital'!C62*100-100)&gt;100,"-",'Rentas del capital'!C74/'Rentas del capital'!C62*100-100)</f>
        <v>-28.524789951474233</v>
      </c>
      <c r="D74" s="100"/>
      <c r="E74" s="129">
        <f>IF(ABS('Rentas del capital'!E74/'Rentas del capital'!E62*100-100)&gt;100,"-",'Rentas del capital'!E74/'Rentas del capital'!E62*100-100)</f>
        <v>-27.44484118524835</v>
      </c>
      <c r="F74" s="129">
        <f>IF(ABS('Rentas del capital'!F74/'Rentas del capital'!F62*100-100)&gt;100,"-",'Rentas del capital'!F74/'Rentas del capital'!F62*100-100)</f>
        <v>13.682675044883297</v>
      </c>
      <c r="G74" s="129">
        <f>IF(ABS('Rentas del capital'!G74/'Rentas del capital'!G62*100-100)&gt;100,"-",'Rentas del capital'!G74/'Rentas del capital'!G62*100-100)</f>
        <v>38.307801319484639</v>
      </c>
      <c r="I74" s="129">
        <f>IF(ABS('Rentas del capital'!I74/'Rentas del capital'!I62*100-100)&gt;100,"-",'Rentas del capital'!I74/'Rentas del capital'!I62*100-100)</f>
        <v>12.383517141147308</v>
      </c>
      <c r="J74" s="129">
        <f>IF(ABS('Rentas del capital'!J74/'Rentas del capital'!J62*100-100)&gt;100,"-",'Rentas del capital'!J74/'Rentas del capital'!J62*100-100)</f>
        <v>-35.474172195855303</v>
      </c>
      <c r="K74" s="129">
        <f>IF(ABS('Rentas del capital'!K74/'Rentas del capital'!K62*100-100)&gt;100,"-",'Rentas del capital'!K74/'Rentas del capital'!K62*100-100)</f>
        <v>-28.264960481746343</v>
      </c>
      <c r="L74" s="100"/>
      <c r="M74" s="129">
        <f>IF(ABS('Rentas del capital'!M74/'Rentas del capital'!M62*100-100)&gt;100,"-",'Rentas del capital'!M74/'Rentas del capital'!M62*100-100)</f>
        <v>33.502707111827846</v>
      </c>
      <c r="N74" s="100"/>
      <c r="O74" s="129">
        <f>IF(ABS('Rentas del capital'!O74/'Rentas del capital'!O62*100-100)&gt;100,"-",'Rentas del capital'!O74/'Rentas del capital'!O62*100-100)</f>
        <v>9.2029021675506897</v>
      </c>
      <c r="P74" s="129" t="str">
        <f>IF(ABS('Rentas del capital'!P74/'Rentas del capital'!P62*100-100)&gt;100,"-",'Rentas del capital'!P74/'Rentas del capital'!P62*100-100)</f>
        <v>-</v>
      </c>
      <c r="R74" s="129" t="str">
        <f>IF(ABS('Rentas del capital'!R74/'Rentas del capital'!R62*100-100)&gt;100,"-",'Rentas del capital'!R74/'Rentas del capital'!R62*100-100)</f>
        <v>-</v>
      </c>
    </row>
    <row r="75" spans="2:18" ht="12" customHeight="1">
      <c r="B75" s="67" t="s">
        <v>306</v>
      </c>
      <c r="C75" s="129">
        <f>IF(ABS('Rentas del capital'!C75/'Rentas del capital'!C63*100-100)&gt;100,"-",'Rentas del capital'!C75/'Rentas del capital'!C63*100-100)</f>
        <v>-1.3657302056205793</v>
      </c>
      <c r="D75" s="100"/>
      <c r="E75" s="129">
        <f>IF(ABS('Rentas del capital'!E75/'Rentas del capital'!E63*100-100)&gt;100,"-",'Rentas del capital'!E75/'Rentas del capital'!E63*100-100)</f>
        <v>10.378462382301848</v>
      </c>
      <c r="F75" s="129">
        <f>IF(ABS('Rentas del capital'!F75/'Rentas del capital'!F63*100-100)&gt;100,"-",'Rentas del capital'!F75/'Rentas del capital'!F63*100-100)</f>
        <v>20.394815906488972</v>
      </c>
      <c r="G75" s="129">
        <f>IF(ABS('Rentas del capital'!G75/'Rentas del capital'!G63*100-100)&gt;100,"-",'Rentas del capital'!G75/'Rentas del capital'!G63*100-100)</f>
        <v>1.8034593446665212</v>
      </c>
      <c r="I75" s="129">
        <f>IF(ABS('Rentas del capital'!I75/'Rentas del capital'!I63*100-100)&gt;100,"-",'Rentas del capital'!I75/'Rentas del capital'!I63*100-100)</f>
        <v>19.018818823642803</v>
      </c>
      <c r="J75" s="129">
        <f>IF(ABS('Rentas del capital'!J75/'Rentas del capital'!J63*100-100)&gt;100,"-",'Rentas del capital'!J75/'Rentas del capital'!J63*100-100)</f>
        <v>-17.689453161791022</v>
      </c>
      <c r="K75" s="129">
        <f>IF(ABS('Rentas del capital'!K75/'Rentas del capital'!K63*100-100)&gt;100,"-",'Rentas del capital'!K75/'Rentas del capital'!K63*100-100)</f>
        <v>9.1312880900733546</v>
      </c>
      <c r="L75" s="100"/>
      <c r="M75" s="129">
        <f>IF(ABS('Rentas del capital'!M75/'Rentas del capital'!M63*100-100)&gt;100,"-",'Rentas del capital'!M75/'Rentas del capital'!M63*100-100)</f>
        <v>-8.7293565603947769</v>
      </c>
      <c r="N75" s="100"/>
      <c r="O75" s="129">
        <f>IF(ABS('Rentas del capital'!O75/'Rentas del capital'!O63*100-100)&gt;100,"-",'Rentas del capital'!O75/'Rentas del capital'!O63*100-100)</f>
        <v>-4.6657923230597902</v>
      </c>
      <c r="P75" s="129">
        <f>IF(ABS('Rentas del capital'!P75/'Rentas del capital'!P63*100-100)&gt;100,"-",'Rentas del capital'!P75/'Rentas del capital'!P63*100-100)</f>
        <v>-57.777304435805959</v>
      </c>
      <c r="R75" s="129">
        <f>IF(ABS('Rentas del capital'!R75/'Rentas del capital'!R63*100-100)&gt;100,"-",'Rentas del capital'!R75/'Rentas del capital'!R63*100-100)</f>
        <v>-60.871399442191866</v>
      </c>
    </row>
    <row r="76" spans="2:18" ht="12" customHeight="1">
      <c r="B76" s="67" t="s">
        <v>307</v>
      </c>
      <c r="C76" s="129" t="str">
        <f>IF(ABS('Rentas del capital'!C76/'Rentas del capital'!C64*100-100)&gt;100,"-",'Rentas del capital'!C76/'Rentas del capital'!C64*100-100)</f>
        <v>-</v>
      </c>
      <c r="D76" s="100"/>
      <c r="E76" s="129">
        <f>IF(ABS('Rentas del capital'!E76/'Rentas del capital'!E64*100-100)&gt;100,"-",'Rentas del capital'!E76/'Rentas del capital'!E64*100-100)</f>
        <v>37.22921401675768</v>
      </c>
      <c r="F76" s="129">
        <f>IF(ABS('Rentas del capital'!F76/'Rentas del capital'!F64*100-100)&gt;100,"-",'Rentas del capital'!F76/'Rentas del capital'!F64*100-100)</f>
        <v>26.646971164349836</v>
      </c>
      <c r="G76" s="129" t="str">
        <f>IF(ABS('Rentas del capital'!G76/'Rentas del capital'!G64*100-100)&gt;100,"-",'Rentas del capital'!G76/'Rentas del capital'!G64*100-100)</f>
        <v>-</v>
      </c>
      <c r="I76" s="129">
        <f>IF(ABS('Rentas del capital'!I76/'Rentas del capital'!I64*100-100)&gt;100,"-",'Rentas del capital'!I76/'Rentas del capital'!I64*100-100)</f>
        <v>25.199843479233053</v>
      </c>
      <c r="J76" s="129">
        <f>IF(ABS('Rentas del capital'!J76/'Rentas del capital'!J64*100-100)&gt;100,"-",'Rentas del capital'!J76/'Rentas del capital'!J64*100-100)</f>
        <v>39.678071950039083</v>
      </c>
      <c r="K76" s="129">
        <f>IF(ABS('Rentas del capital'!K76/'Rentas del capital'!K64*100-100)&gt;100,"-",'Rentas del capital'!K76/'Rentas del capital'!K64*100-100)</f>
        <v>35.677871900034518</v>
      </c>
      <c r="L76" s="100"/>
      <c r="M76" s="129" t="str">
        <f>IF(ABS('Rentas del capital'!M76/'Rentas del capital'!M64*100-100)&gt;100,"-",'Rentas del capital'!M76/'Rentas del capital'!M64*100-100)</f>
        <v>-</v>
      </c>
      <c r="N76" s="100"/>
      <c r="O76" s="129">
        <f>IF(ABS('Rentas del capital'!O76/'Rentas del capital'!O64*100-100)&gt;100,"-",'Rentas del capital'!O76/'Rentas del capital'!O64*100-100)</f>
        <v>92.164398459774759</v>
      </c>
      <c r="P76" s="129">
        <f>IF(ABS('Rentas del capital'!P76/'Rentas del capital'!P64*100-100)&gt;100,"-",'Rentas del capital'!P76/'Rentas del capital'!P64*100-100)</f>
        <v>65.731110392045053</v>
      </c>
      <c r="R76" s="129">
        <f>IF(ABS('Rentas del capital'!R76/'Rentas del capital'!R64*100-100)&gt;100,"-",'Rentas del capital'!R76/'Rentas del capital'!R64*100-100)</f>
        <v>60.393204148065962</v>
      </c>
    </row>
    <row r="77" spans="2:18" ht="12" customHeight="1">
      <c r="B77" s="67" t="s">
        <v>308</v>
      </c>
      <c r="C77" s="129">
        <f>IF(ABS('Rentas del capital'!C77/'Rentas del capital'!C65*100-100)&gt;100,"-",'Rentas del capital'!C77/'Rentas del capital'!C65*100-100)</f>
        <v>-4.131268528952603E-2</v>
      </c>
      <c r="D77" s="100"/>
      <c r="E77" s="129">
        <f>IF(ABS('Rentas del capital'!E77/'Rentas del capital'!E65*100-100)&gt;100,"-",'Rentas del capital'!E77/'Rentas del capital'!E65*100-100)</f>
        <v>-54.959158164006865</v>
      </c>
      <c r="F77" s="129">
        <f>IF(ABS('Rentas del capital'!F77/'Rentas del capital'!F65*100-100)&gt;100,"-",'Rentas del capital'!F77/'Rentas del capital'!F65*100-100)</f>
        <v>48.539411068871175</v>
      </c>
      <c r="G77" s="129">
        <f>IF(ABS('Rentas del capital'!G77/'Rentas del capital'!G65*100-100)&gt;100,"-",'Rentas del capital'!G77/'Rentas del capital'!G65*100-100)</f>
        <v>1.0139665427956146</v>
      </c>
      <c r="I77" s="129">
        <f>IF(ABS('Rentas del capital'!I77/'Rentas del capital'!I65*100-100)&gt;100,"-",'Rentas del capital'!I77/'Rentas del capital'!I65*100-100)</f>
        <v>46.84210526315789</v>
      </c>
      <c r="J77" s="129">
        <f>IF(ABS('Rentas del capital'!J77/'Rentas del capital'!J65*100-100)&gt;100,"-",'Rentas del capital'!J77/'Rentas del capital'!J65*100-100)</f>
        <v>-6.8683020401094836</v>
      </c>
      <c r="K77" s="129">
        <f>IF(ABS('Rentas del capital'!K77/'Rentas del capital'!K65*100-100)&gt;100,"-",'Rentas del capital'!K77/'Rentas del capital'!K65*100-100)</f>
        <v>-55.468878305140414</v>
      </c>
      <c r="L77" s="100"/>
      <c r="M77" s="129">
        <f>IF(ABS('Rentas del capital'!M77/'Rentas del capital'!M65*100-100)&gt;100,"-",'Rentas del capital'!M77/'Rentas del capital'!M65*100-100)</f>
        <v>-4.1454540727367828</v>
      </c>
      <c r="N77" s="100"/>
      <c r="O77" s="129">
        <f>IF(ABS('Rentas del capital'!O77/'Rentas del capital'!O65*100-100)&gt;100,"-",'Rentas del capital'!O77/'Rentas del capital'!O65*100-100)</f>
        <v>-24.798226070873085</v>
      </c>
      <c r="P77" s="129" t="str">
        <f>IF(ABS('Rentas del capital'!P77/'Rentas del capital'!P65*100-100)&gt;100,"-",'Rentas del capital'!P77/'Rentas del capital'!P65*100-100)</f>
        <v>-</v>
      </c>
      <c r="R77" s="129">
        <f>IF(ABS('Rentas del capital'!R77/'Rentas del capital'!R65*100-100)&gt;100,"-",'Rentas del capital'!R77/'Rentas del capital'!R65*100-100)</f>
        <v>-82.835393139788621</v>
      </c>
    </row>
    <row r="78" spans="2:18" ht="12" customHeight="1">
      <c r="B78" s="67" t="s">
        <v>309</v>
      </c>
      <c r="C78" s="129">
        <f>IF(ABS('Rentas del capital'!C78/'Rentas del capital'!C66*100-100)&gt;100,"-",'Rentas del capital'!C78/'Rentas del capital'!C66*100-100)</f>
        <v>-1.4352408496625628</v>
      </c>
      <c r="D78" s="100"/>
      <c r="E78" s="129">
        <f>IF(ABS('Rentas del capital'!E78/'Rentas del capital'!E66*100-100)&gt;100,"-",'Rentas del capital'!E78/'Rentas del capital'!E66*100-100)</f>
        <v>-55.264352314136396</v>
      </c>
      <c r="F78" s="129">
        <f>IF(ABS('Rentas del capital'!F78/'Rentas del capital'!F66*100-100)&gt;100,"-",'Rentas del capital'!F78/'Rentas del capital'!F66*100-100)</f>
        <v>52.220617682268909</v>
      </c>
      <c r="G78" s="129">
        <f>IF(ABS('Rentas del capital'!G78/'Rentas del capital'!G66*100-100)&gt;100,"-",'Rentas del capital'!G78/'Rentas del capital'!G66*100-100)</f>
        <v>8.7341532396572745</v>
      </c>
      <c r="I78" s="129">
        <f>IF(ABS('Rentas del capital'!I78/'Rentas del capital'!I66*100-100)&gt;100,"-",'Rentas del capital'!I78/'Rentas del capital'!I66*100-100)</f>
        <v>50.480850345874785</v>
      </c>
      <c r="J78" s="129">
        <f>IF(ABS('Rentas del capital'!J78/'Rentas del capital'!J66*100-100)&gt;100,"-",'Rentas del capital'!J78/'Rentas del capital'!J66*100-100)</f>
        <v>-9.6608546663978956</v>
      </c>
      <c r="K78" s="129">
        <f>IF(ABS('Rentas del capital'!K78/'Rentas del capital'!K66*100-100)&gt;100,"-",'Rentas del capital'!K78/'Rentas del capital'!K66*100-100)</f>
        <v>-55.769653454465526</v>
      </c>
      <c r="L78" s="100"/>
      <c r="M78" s="129">
        <f>IF(ABS('Rentas del capital'!M78/'Rentas del capital'!M66*100-100)&gt;100,"-",'Rentas del capital'!M78/'Rentas del capital'!M66*100-100)</f>
        <v>2.2103532093217666</v>
      </c>
      <c r="N78" s="100"/>
      <c r="O78" s="129">
        <f>IF(ABS('Rentas del capital'!O78/'Rentas del capital'!O66*100-100)&gt;100,"-",'Rentas del capital'!O78/'Rentas del capital'!O66*100-100)</f>
        <v>2.2103532093217666</v>
      </c>
      <c r="P78" s="129">
        <f>IF(ABS('Rentas del capital'!P78/'Rentas del capital'!P66*100-100)&gt;100,"-",'Rentas del capital'!P78/'Rentas del capital'!P66*100-100)</f>
        <v>-20.998864926220207</v>
      </c>
      <c r="R78" s="129">
        <f>IF(ABS('Rentas del capital'!R78/'Rentas del capital'!R66*100-100)&gt;100,"-",'Rentas del capital'!R78/'Rentas del capital'!R66*100-100)</f>
        <v>-38.057191075148523</v>
      </c>
    </row>
    <row r="79" spans="2:18" ht="12" customHeight="1">
      <c r="B79" s="67" t="s">
        <v>310</v>
      </c>
      <c r="C79" s="129">
        <f>IF(ABS('Rentas del capital'!C79/'Rentas del capital'!C67*100-100)&gt;100,"-",'Rentas del capital'!C79/'Rentas del capital'!C67*100-100)</f>
        <v>8.8425590181808928</v>
      </c>
      <c r="D79" s="100"/>
      <c r="E79" s="129">
        <f>IF(ABS('Rentas del capital'!E79/'Rentas del capital'!E67*100-100)&gt;100,"-",'Rentas del capital'!E79/'Rentas del capital'!E67*100-100)</f>
        <v>-62.1690945167691</v>
      </c>
      <c r="F79" s="129">
        <f>IF(ABS('Rentas del capital'!F79/'Rentas del capital'!F67*100-100)&gt;100,"-",'Rentas del capital'!F79/'Rentas del capital'!F67*100-100)</f>
        <v>70.168956043956058</v>
      </c>
      <c r="G79" s="129">
        <f>IF(ABS('Rentas del capital'!G79/'Rentas del capital'!G67*100-100)&gt;100,"-",'Rentas del capital'!G79/'Rentas del capital'!G67*100-100)</f>
        <v>47.293435289297406</v>
      </c>
      <c r="I79" s="129">
        <f>IF(ABS('Rentas del capital'!I79/'Rentas del capital'!I67*100-100)&gt;100,"-",'Rentas del capital'!I79/'Rentas del capital'!I67*100-100)</f>
        <v>68.224097331240188</v>
      </c>
      <c r="J79" s="129">
        <f>IF(ABS('Rentas del capital'!J79/'Rentas del capital'!J67*100-100)&gt;100,"-",'Rentas del capital'!J79/'Rentas del capital'!J67*100-100)</f>
        <v>-6.6304053051429435</v>
      </c>
      <c r="K79" s="129">
        <f>IF(ABS('Rentas del capital'!K79/'Rentas del capital'!K67*100-100)&gt;100,"-",'Rentas del capital'!K79/'Rentas del capital'!K67*100-100)</f>
        <v>-62.595698140721836</v>
      </c>
      <c r="L79" s="100"/>
      <c r="M79" s="129">
        <f>IF(ABS('Rentas del capital'!M79/'Rentas del capital'!M67*100-100)&gt;100,"-",'Rentas del capital'!M79/'Rentas del capital'!M67*100-100)</f>
        <v>32.785817600775459</v>
      </c>
      <c r="N79" s="100"/>
      <c r="O79" s="129">
        <f>IF(ABS('Rentas del capital'!O79/'Rentas del capital'!O67*100-100)&gt;100,"-",'Rentas del capital'!O79/'Rentas del capital'!O67*100-100)</f>
        <v>24.033979708690637</v>
      </c>
      <c r="P79" s="129">
        <f>IF(ABS('Rentas del capital'!P79/'Rentas del capital'!P67*100-100)&gt;100,"-",'Rentas del capital'!P79/'Rentas del capital'!P67*100-100)</f>
        <v>27.771238366862121</v>
      </c>
      <c r="R79" s="129">
        <f>IF(ABS('Rentas del capital'!R79/'Rentas del capital'!R67*100-100)&gt;100,"-",'Rentas del capital'!R79/'Rentas del capital'!R67*100-100)</f>
        <v>25.120000000000005</v>
      </c>
    </row>
    <row r="80" spans="2:18" ht="12" customHeight="1">
      <c r="B80" s="67" t="s">
        <v>311</v>
      </c>
      <c r="C80" s="129">
        <f>IF(ABS('Rentas del capital'!C80/'Rentas del capital'!C68*100-100)&gt;100,"-",'Rentas del capital'!C80/'Rentas del capital'!C68*100-100)</f>
        <v>-45.152338562500937</v>
      </c>
      <c r="D80" s="100"/>
      <c r="E80" s="129">
        <f>IF(ABS('Rentas del capital'!E80/'Rentas del capital'!E68*100-100)&gt;100,"-",'Rentas del capital'!E80/'Rentas del capital'!E68*100-100)</f>
        <v>-33.575506901047518</v>
      </c>
      <c r="F80" s="129">
        <f>IF(ABS('Rentas del capital'!F80/'Rentas del capital'!F68*100-100)&gt;100,"-",'Rentas del capital'!F80/'Rentas del capital'!F68*100-100)</f>
        <v>58.874386200528818</v>
      </c>
      <c r="G80" s="129">
        <f>IF(ABS('Rentas del capital'!G80/'Rentas del capital'!G68*100-100)&gt;100,"-",'Rentas del capital'!G80/'Rentas del capital'!G68*100-100)</f>
        <v>-52.954155478069055</v>
      </c>
      <c r="I80" s="129">
        <f>IF(ABS('Rentas del capital'!I80/'Rentas del capital'!I68*100-100)&gt;100,"-",'Rentas del capital'!I80/'Rentas del capital'!I68*100-100)</f>
        <v>57.058451610090032</v>
      </c>
      <c r="J80" s="129">
        <f>IF(ABS('Rentas del capital'!J80/'Rentas del capital'!J68*100-100)&gt;100,"-",'Rentas del capital'!J80/'Rentas del capital'!J68*100-100)</f>
        <v>-48.697229981985735</v>
      </c>
      <c r="K80" s="129">
        <f>IF(ABS('Rentas del capital'!K80/'Rentas del capital'!K68*100-100)&gt;100,"-",'Rentas del capital'!K80/'Rentas del capital'!K68*100-100)</f>
        <v>-34.32562865125729</v>
      </c>
      <c r="L80" s="100"/>
      <c r="M80" s="129">
        <f>IF(ABS('Rentas del capital'!M80/'Rentas del capital'!M68*100-100)&gt;100,"-",'Rentas del capital'!M80/'Rentas del capital'!M68*100-100)</f>
        <v>-55.184148085638036</v>
      </c>
      <c r="N80" s="100"/>
      <c r="O80" s="129">
        <f>IF(ABS('Rentas del capital'!O80/'Rentas del capital'!O68*100-100)&gt;100,"-",'Rentas del capital'!O80/'Rentas del capital'!O68*100-100)</f>
        <v>-45.177086510455602</v>
      </c>
      <c r="P80" s="129">
        <f>IF(ABS('Rentas del capital'!P80/'Rentas del capital'!P68*100-100)&gt;100,"-",'Rentas del capital'!P80/'Rentas del capital'!P68*100-100)</f>
        <v>-38.235649485989299</v>
      </c>
      <c r="R80" s="129">
        <f>IF(ABS('Rentas del capital'!R80/'Rentas del capital'!R68*100-100)&gt;100,"-",'Rentas del capital'!R80/'Rentas del capital'!R68*100-100)</f>
        <v>-39.428955068847138</v>
      </c>
    </row>
    <row r="81" spans="2:18" ht="12" customHeight="1">
      <c r="B81" s="67" t="s">
        <v>312</v>
      </c>
      <c r="C81" s="129">
        <f>IF(ABS('Rentas del capital'!C81/'Rentas del capital'!C69*100-100)&gt;100,"-",'Rentas del capital'!C81/'Rentas del capital'!C69*100-100)</f>
        <v>-11.140318873034914</v>
      </c>
      <c r="D81" s="100"/>
      <c r="E81" s="129">
        <f>IF(ABS('Rentas del capital'!E81/'Rentas del capital'!E69*100-100)&gt;100,"-",'Rentas del capital'!E81/'Rentas del capital'!E69*100-100)</f>
        <v>-71.268653660853445</v>
      </c>
      <c r="F81" s="129">
        <f>IF(ABS('Rentas del capital'!F81/'Rentas del capital'!F69*100-100)&gt;100,"-",'Rentas del capital'!F81/'Rentas del capital'!F69*100-100)</f>
        <v>38.568069908421506</v>
      </c>
      <c r="G81" s="129">
        <f>IF(ABS('Rentas del capital'!G81/'Rentas del capital'!G69*100-100)&gt;100,"-",'Rentas del capital'!G81/'Rentas del capital'!G69*100-100)</f>
        <v>-7.3234821050075709</v>
      </c>
      <c r="I81" s="129">
        <f>IF(ABS('Rentas del capital'!I81/'Rentas del capital'!I69*100-100)&gt;100,"-",'Rentas del capital'!I81/'Rentas del capital'!I69*100-100)</f>
        <v>36.984628310047611</v>
      </c>
      <c r="J81" s="129">
        <f>IF(ABS('Rentas del capital'!J81/'Rentas del capital'!J69*100-100)&gt;100,"-",'Rentas del capital'!J81/'Rentas del capital'!J69*100-100)</f>
        <v>-18.362794477342959</v>
      </c>
      <c r="K81" s="129">
        <f>IF(ABS('Rentas del capital'!K81/'Rentas del capital'!K69*100-100)&gt;100,"-",'Rentas del capital'!K81/'Rentas del capital'!K69*100-100)</f>
        <v>-71.593362531614332</v>
      </c>
      <c r="L81" s="100"/>
      <c r="M81" s="129">
        <f>IF(ABS('Rentas del capital'!M81/'Rentas del capital'!M69*100-100)&gt;100,"-",'Rentas del capital'!M81/'Rentas del capital'!M69*100-100)</f>
        <v>-12.915979521890648</v>
      </c>
      <c r="N81" s="100"/>
      <c r="O81" s="129">
        <f>IF(ABS('Rentas del capital'!O81/'Rentas del capital'!O69*100-100)&gt;100,"-",'Rentas del capital'!O81/'Rentas del capital'!O69*100-100)</f>
        <v>-12.96111091124942</v>
      </c>
      <c r="P81" s="129">
        <f>IF(ABS('Rentas del capital'!P81/'Rentas del capital'!P69*100-100)&gt;100,"-",'Rentas del capital'!P81/'Rentas del capital'!P69*100-100)</f>
        <v>8.5393902710968064</v>
      </c>
      <c r="R81" s="129">
        <f>IF(ABS('Rentas del capital'!R81/'Rentas del capital'!R69*100-100)&gt;100,"-",'Rentas del capital'!R81/'Rentas del capital'!R69*100-100)</f>
        <v>5.0036343756018482</v>
      </c>
    </row>
    <row r="82" spans="2:18" ht="12" customHeight="1">
      <c r="B82" s="67" t="s">
        <v>313</v>
      </c>
      <c r="C82" s="129">
        <f>IF(ABS('Rentas del capital'!C82/'Rentas del capital'!C70*100-100)&gt;100,"-",'Rentas del capital'!C82/'Rentas del capital'!C70*100-100)</f>
        <v>-9.7496469334490286</v>
      </c>
      <c r="D82" s="100"/>
      <c r="E82" s="129">
        <f>IF(ABS('Rentas del capital'!E82/'Rentas del capital'!E70*100-100)&gt;100,"-",'Rentas del capital'!E82/'Rentas del capital'!E70*100-100)</f>
        <v>74.001889168765729</v>
      </c>
      <c r="F82" s="129">
        <f>IF(ABS('Rentas del capital'!F82/'Rentas del capital'!F70*100-100)&gt;100,"-",'Rentas del capital'!F82/'Rentas del capital'!F70*100-100)</f>
        <v>70.949344903701302</v>
      </c>
      <c r="G82" s="129">
        <f>IF(ABS('Rentas del capital'!G82/'Rentas del capital'!G70*100-100)&gt;100,"-",'Rentas del capital'!G82/'Rentas del capital'!G70*100-100)</f>
        <v>11.123253580438373</v>
      </c>
      <c r="I82" s="129">
        <f>IF(ABS('Rentas del capital'!I82/'Rentas del capital'!I70*100-100)&gt;100,"-",'Rentas del capital'!I82/'Rentas del capital'!I70*100-100)</f>
        <v>70.949547313084111</v>
      </c>
      <c r="J82" s="129">
        <f>IF(ABS('Rentas del capital'!J82/'Rentas del capital'!J70*100-100)&gt;100,"-",'Rentas del capital'!J82/'Rentas del capital'!J70*100-100)</f>
        <v>-9.3837238738941409</v>
      </c>
      <c r="K82" s="129">
        <f>IF(ABS('Rentas del capital'!K82/'Rentas del capital'!K70*100-100)&gt;100,"-",'Rentas del capital'!K82/'Rentas del capital'!K70*100-100)</f>
        <v>74.001439366678653</v>
      </c>
      <c r="L82" s="100"/>
      <c r="M82" s="129">
        <f>IF(ABS('Rentas del capital'!M82/'Rentas del capital'!M70*100-100)&gt;100,"-",'Rentas del capital'!M82/'Rentas del capital'!M70*100-100)</f>
        <v>11.382829452937642</v>
      </c>
      <c r="N82" s="100"/>
      <c r="O82" s="129">
        <f>IF(ABS('Rentas del capital'!O82/'Rentas del capital'!O70*100-100)&gt;100,"-",'Rentas del capital'!O82/'Rentas del capital'!O70*100-100)</f>
        <v>2.7854898934924961</v>
      </c>
      <c r="P82" s="129">
        <f>IF(ABS('Rentas del capital'!P82/'Rentas del capital'!P70*100-100)&gt;100,"-",'Rentas del capital'!P82/'Rentas del capital'!P70*100-100)</f>
        <v>2.5863207705995279</v>
      </c>
      <c r="R82" s="129">
        <f>IF(ABS('Rentas del capital'!R82/'Rentas del capital'!R70*100-100)&gt;100,"-",'Rentas del capital'!R82/'Rentas del capital'!R70*100-100)</f>
        <v>3.8816245138159076</v>
      </c>
    </row>
    <row r="83" spans="2:18" ht="12" customHeight="1">
      <c r="B83" s="67" t="s">
        <v>314</v>
      </c>
      <c r="C83" s="129">
        <f>IF(ABS('Rentas del capital'!C83/'Rentas del capital'!C71*100-100)&gt;100,"-",'Rentas del capital'!C83/'Rentas del capital'!C71*100-100)</f>
        <v>-34.432000000000002</v>
      </c>
      <c r="D83" s="100"/>
      <c r="E83" s="129">
        <f>IF(ABS('Rentas del capital'!E83/'Rentas del capital'!E71*100-100)&gt;100,"-",'Rentas del capital'!E83/'Rentas del capital'!E71*100-100)</f>
        <v>48.981391976800381</v>
      </c>
      <c r="F83" s="129">
        <f>IF(ABS('Rentas del capital'!F83/'Rentas del capital'!F71*100-100)&gt;100,"-",'Rentas del capital'!F83/'Rentas del capital'!F71*100-100)</f>
        <v>71.761127529665885</v>
      </c>
      <c r="G83" s="129">
        <f>IF(ABS('Rentas del capital'!G83/'Rentas del capital'!G71*100-100)&gt;100,"-",'Rentas del capital'!G83/'Rentas del capital'!G71*100-100)</f>
        <v>-3.2413686502272725</v>
      </c>
      <c r="I83" s="129">
        <f>IF(ABS('Rentas del capital'!I83/'Rentas del capital'!I71*100-100)&gt;100,"-",'Rentas del capital'!I83/'Rentas del capital'!I71*100-100)</f>
        <v>71.761186264308037</v>
      </c>
      <c r="J83" s="129">
        <f>IF(ABS('Rentas del capital'!J83/'Rentas del capital'!J71*100-100)&gt;100,"-",'Rentas del capital'!J83/'Rentas del capital'!J71*100-100)</f>
        <v>-33.558222430528971</v>
      </c>
      <c r="K83" s="129">
        <f>IF(ABS('Rentas del capital'!K83/'Rentas del capital'!K71*100-100)&gt;100,"-",'Rentas del capital'!K83/'Rentas del capital'!K71*100-100)</f>
        <v>48.981564592971068</v>
      </c>
      <c r="L83" s="100"/>
      <c r="M83" s="129">
        <f>IF(ABS('Rentas del capital'!M83/'Rentas del capital'!M71*100-100)&gt;100,"-",'Rentas del capital'!M83/'Rentas del capital'!M71*100-100)</f>
        <v>-2.9905002389350699</v>
      </c>
      <c r="N83" s="100"/>
      <c r="O83" s="129">
        <f>IF(ABS('Rentas del capital'!O83/'Rentas del capital'!O71*100-100)&gt;100,"-",'Rentas del capital'!O83/'Rentas del capital'!O71*100-100)</f>
        <v>-3.6112063629197735</v>
      </c>
      <c r="P83" s="129" t="str">
        <f>IF(ABS('Rentas del capital'!P83/'Rentas del capital'!P71*100-100)&gt;100,"-",'Rentas del capital'!P83/'Rentas del capital'!P71*100-100)</f>
        <v>-</v>
      </c>
      <c r="R83" s="129">
        <f>IF(ABS('Rentas del capital'!R83/'Rentas del capital'!R71*100-100)&gt;100,"-",'Rentas del capital'!R83/'Rentas del capital'!R71*100-100)</f>
        <v>-9.3222409153411689</v>
      </c>
    </row>
    <row r="84" spans="2:18" ht="12" customHeight="1">
      <c r="B84" s="67" t="s">
        <v>315</v>
      </c>
      <c r="C84" s="129">
        <f>IF(ABS('Rentas del capital'!C84/'Rentas del capital'!C72*100-100)&gt;100,"-",'Rentas del capital'!C84/'Rentas del capital'!C72*100-100)</f>
        <v>-8.2434893371413835</v>
      </c>
      <c r="D84" s="100"/>
      <c r="E84" s="129">
        <f>IF(ABS('Rentas del capital'!E84/'Rentas del capital'!E72*100-100)&gt;100,"-",'Rentas del capital'!E84/'Rentas del capital'!E72*100-100)</f>
        <v>-71.959859154929575</v>
      </c>
      <c r="F84" s="129">
        <f>IF(ABS('Rentas del capital'!F84/'Rentas del capital'!F72*100-100)&gt;100,"-",'Rentas del capital'!F84/'Rentas del capital'!F72*100-100)</f>
        <v>72.634931207459999</v>
      </c>
      <c r="G84" s="129">
        <f>IF(ABS('Rentas del capital'!G84/'Rentas del capital'!G72*100-100)&gt;100,"-",'Rentas del capital'!G84/'Rentas del capital'!G72*100-100)</f>
        <v>-34.680043788291343</v>
      </c>
      <c r="I84" s="129">
        <f>IF(ABS('Rentas del capital'!I84/'Rentas del capital'!I72*100-100)&gt;100,"-",'Rentas del capital'!I84/'Rentas del capital'!I72*100-100)</f>
        <v>72.634787374837913</v>
      </c>
      <c r="J84" s="129">
        <f>IF(ABS('Rentas del capital'!J84/'Rentas del capital'!J72*100-100)&gt;100,"-",'Rentas del capital'!J84/'Rentas del capital'!J72*100-100)</f>
        <v>-6.862193165652684</v>
      </c>
      <c r="K84" s="129">
        <f>IF(ABS('Rentas del capital'!K84/'Rentas del capital'!K72*100-100)&gt;100,"-",'Rentas del capital'!K84/'Rentas del capital'!K72*100-100)</f>
        <v>-71.959758551307857</v>
      </c>
      <c r="L84" s="100"/>
      <c r="M84" s="129">
        <f>IF(ABS('Rentas del capital'!M84/'Rentas del capital'!M72*100-100)&gt;100,"-",'Rentas del capital'!M84/'Rentas del capital'!M72*100-100)</f>
        <v>-35.754230791387315</v>
      </c>
      <c r="N84" s="100"/>
      <c r="O84" s="129">
        <f>IF(ABS('Rentas del capital'!O84/'Rentas del capital'!O72*100-100)&gt;100,"-",'Rentas del capital'!O84/'Rentas del capital'!O72*100-100)</f>
        <v>-22.811413657349036</v>
      </c>
      <c r="P84" s="129" t="str">
        <f>IF(ABS('Rentas del capital'!P84/'Rentas del capital'!P72*100-100)&gt;100,"-",'Rentas del capital'!P84/'Rentas del capital'!P72*100-100)</f>
        <v>-</v>
      </c>
      <c r="R84" s="129">
        <f>IF(ABS('Rentas del capital'!R84/'Rentas del capital'!R72*100-100)&gt;100,"-",'Rentas del capital'!R84/'Rentas del capital'!R72*100-100)</f>
        <v>54.458391217221362</v>
      </c>
    </row>
    <row r="85" spans="2:18" ht="12" customHeight="1">
      <c r="B85" s="67" t="s">
        <v>316</v>
      </c>
      <c r="C85" s="129">
        <f>IF(ABS('Rentas del capital'!C85/'Rentas del capital'!C73*100-100)&gt;100,"-",'Rentas del capital'!C85/'Rentas del capital'!C73*100-100)</f>
        <v>33.123646151420814</v>
      </c>
      <c r="D85" s="100"/>
      <c r="E85" s="129" t="str">
        <f>IF(ABS('Rentas del capital'!E85/'Rentas del capital'!E73*100-100)&gt;100,"-",'Rentas del capital'!E85/'Rentas del capital'!E73*100-100)</f>
        <v>-</v>
      </c>
      <c r="F85" s="129">
        <f>IF(ABS('Rentas del capital'!F85/'Rentas del capital'!F73*100-100)&gt;100,"-",'Rentas del capital'!F85/'Rentas del capital'!F73*100-100)</f>
        <v>79.453946893281</v>
      </c>
      <c r="G85" s="129">
        <f>IF(ABS('Rentas del capital'!G85/'Rentas del capital'!G73*100-100)&gt;100,"-",'Rentas del capital'!G85/'Rentas del capital'!G73*100-100)</f>
        <v>64.253174460574826</v>
      </c>
      <c r="I85" s="129">
        <f>IF(ABS('Rentas del capital'!I85/'Rentas del capital'!I73*100-100)&gt;100,"-",'Rentas del capital'!I85/'Rentas del capital'!I73*100-100)</f>
        <v>79.453818055313974</v>
      </c>
      <c r="J85" s="129">
        <f>IF(ABS('Rentas del capital'!J85/'Rentas del capital'!J73*100-100)&gt;100,"-",'Rentas del capital'!J85/'Rentas del capital'!J73*100-100)</f>
        <v>30.495506923210428</v>
      </c>
      <c r="K85" s="129" t="str">
        <f>IF(ABS('Rentas del capital'!K85/'Rentas del capital'!K73*100-100)&gt;100,"-",'Rentas del capital'!K85/'Rentas del capital'!K73*100-100)</f>
        <v>-</v>
      </c>
      <c r="L85" s="100"/>
      <c r="M85" s="129">
        <f>IF(ABS('Rentas del capital'!M85/'Rentas del capital'!M73*100-100)&gt;100,"-",'Rentas del capital'!M85/'Rentas del capital'!M73*100-100)</f>
        <v>63.188536904511921</v>
      </c>
      <c r="N85" s="100"/>
      <c r="O85" s="129">
        <f>IF(ABS('Rentas del capital'!O85/'Rentas del capital'!O73*100-100)&gt;100,"-",'Rentas del capital'!O85/'Rentas del capital'!O73*100-100)</f>
        <v>60.650257010322207</v>
      </c>
      <c r="P85" s="129">
        <f>IF(ABS('Rentas del capital'!P85/'Rentas del capital'!P73*100-100)&gt;100,"-",'Rentas del capital'!P85/'Rentas del capital'!P73*100-100)</f>
        <v>70.363679474296305</v>
      </c>
      <c r="R85" s="129">
        <f>IF(ABS('Rentas del capital'!R85/'Rentas del capital'!R73*100-100)&gt;100,"-",'Rentas del capital'!R85/'Rentas del capital'!R73*100-100)</f>
        <v>73.829937800290509</v>
      </c>
    </row>
    <row r="86" spans="2:18" ht="12" customHeight="1">
      <c r="B86" s="67" t="s">
        <v>317</v>
      </c>
      <c r="C86" s="129">
        <f>IF(ABS('Rentas del capital'!C86/'Rentas del capital'!C74*100-100)&gt;100,"-",'Rentas del capital'!C86/'Rentas del capital'!C74*100-100)</f>
        <v>23.68204343163427</v>
      </c>
      <c r="D86" s="100"/>
      <c r="E86" s="129">
        <f>IF(ABS('Rentas del capital'!E86/'Rentas del capital'!E74*100-100)&gt;100,"-",'Rentas del capital'!E86/'Rentas del capital'!E74*100-100)</f>
        <v>66.76827588739738</v>
      </c>
      <c r="F86" s="129">
        <f>IF(ABS('Rentas del capital'!F86/'Rentas del capital'!F74*100-100)&gt;100,"-",'Rentas del capital'!F86/'Rentas del capital'!F74*100-100)</f>
        <v>66.412670838515226</v>
      </c>
      <c r="G86" s="129">
        <f>IF(ABS('Rentas del capital'!G86/'Rentas del capital'!G74*100-100)&gt;100,"-",'Rentas del capital'!G86/'Rentas del capital'!G74*100-100)</f>
        <v>-20.971783407898116</v>
      </c>
      <c r="I86" s="129">
        <f>IF(ABS('Rentas del capital'!I86/'Rentas del capital'!I74*100-100)&gt;100,"-",'Rentas del capital'!I86/'Rentas del capital'!I74*100-100)</f>
        <v>66.412460537826632</v>
      </c>
      <c r="J86" s="129">
        <f>IF(ABS('Rentas del capital'!J86/'Rentas del capital'!J74*100-100)&gt;100,"-",'Rentas del capital'!J86/'Rentas del capital'!J74*100-100)</f>
        <v>25.852016296260217</v>
      </c>
      <c r="K86" s="129">
        <f>IF(ABS('Rentas del capital'!K86/'Rentas del capital'!K74*100-100)&gt;100,"-",'Rentas del capital'!K86/'Rentas del capital'!K74*100-100)</f>
        <v>66.768100734522562</v>
      </c>
      <c r="L86" s="100"/>
      <c r="M86" s="129">
        <f>IF(ABS('Rentas del capital'!M86/'Rentas del capital'!M74*100-100)&gt;100,"-",'Rentas del capital'!M86/'Rentas del capital'!M74*100-100)</f>
        <v>-21.661276128229417</v>
      </c>
      <c r="N86" s="100"/>
      <c r="O86" s="129">
        <f>IF(ABS('Rentas del capital'!O86/'Rentas del capital'!O74*100-100)&gt;100,"-",'Rentas del capital'!O86/'Rentas del capital'!O74*100-100)</f>
        <v>2.9052349907964867</v>
      </c>
      <c r="P86" s="129">
        <f>IF(ABS('Rentas del capital'!P86/'Rentas del capital'!P74*100-100)&gt;100,"-",'Rentas del capital'!P86/'Rentas del capital'!P74*100-100)</f>
        <v>-16.195631322165355</v>
      </c>
      <c r="R86" s="129">
        <f>IF(ABS('Rentas del capital'!R86/'Rentas del capital'!R74*100-100)&gt;100,"-",'Rentas del capital'!R86/'Rentas del capital'!R74*100-100)</f>
        <v>-11.877553559947728</v>
      </c>
    </row>
    <row r="87" spans="2:18" ht="12" customHeight="1">
      <c r="B87" s="67" t="s">
        <v>318</v>
      </c>
      <c r="C87" s="129">
        <f>IF(ABS('Rentas del capital'!C87/'Rentas del capital'!C75*100-100)&gt;100,"-",'Rentas del capital'!C87/'Rentas del capital'!C75*100-100)</f>
        <v>1.0234133637977436</v>
      </c>
      <c r="D87" s="100"/>
      <c r="E87" s="129">
        <f>IF(ABS('Rentas del capital'!E87/'Rentas del capital'!E75*100-100)&gt;100,"-",'Rentas del capital'!E87/'Rentas del capital'!E75*100-100)</f>
        <v>-62.565117646571636</v>
      </c>
      <c r="F87" s="129">
        <f>IF(ABS('Rentas del capital'!F87/'Rentas del capital'!F75*100-100)&gt;100,"-",'Rentas del capital'!F87/'Rentas del capital'!F75*100-100)</f>
        <v>57.554519998108674</v>
      </c>
      <c r="G87" s="129">
        <f>IF(ABS('Rentas del capital'!G87/'Rentas del capital'!G75*100-100)&gt;100,"-",'Rentas del capital'!G87/'Rentas del capital'!G75*100-100)</f>
        <v>9.6122884681530536</v>
      </c>
      <c r="I87" s="129">
        <f>IF(ABS('Rentas del capital'!I87/'Rentas del capital'!I75*100-100)&gt;100,"-",'Rentas del capital'!I87/'Rentas del capital'!I75*100-100)</f>
        <v>57.554561282746931</v>
      </c>
      <c r="J87" s="129">
        <f>IF(ABS('Rentas del capital'!J87/'Rentas del capital'!J75*100-100)&gt;100,"-",'Rentas del capital'!J87/'Rentas del capital'!J75*100-100)</f>
        <v>1.2930186148909968</v>
      </c>
      <c r="K87" s="129">
        <f>IF(ABS('Rentas del capital'!K87/'Rentas del capital'!K75*100-100)&gt;100,"-",'Rentas del capital'!K87/'Rentas del capital'!K75*100-100)</f>
        <v>-62.565073355418832</v>
      </c>
      <c r="L87" s="100"/>
      <c r="M87" s="129">
        <f>IF(ABS('Rentas del capital'!M87/'Rentas del capital'!M75*100-100)&gt;100,"-",'Rentas del capital'!M87/'Rentas del capital'!M75*100-100)</f>
        <v>9.7326197849333198</v>
      </c>
      <c r="N87" s="100"/>
      <c r="O87" s="129">
        <f>IF(ABS('Rentas del capital'!O87/'Rentas del capital'!O75*100-100)&gt;100,"-",'Rentas del capital'!O87/'Rentas del capital'!O75*100-100)</f>
        <v>8.7581082486183135</v>
      </c>
      <c r="P87" s="129" t="str">
        <f>IF(ABS('Rentas del capital'!P87/'Rentas del capital'!P75*100-100)&gt;100,"-",'Rentas del capital'!P87/'Rentas del capital'!P75*100-100)</f>
        <v>-</v>
      </c>
      <c r="R87" s="129" t="str">
        <f>IF(ABS('Rentas del capital'!R87/'Rentas del capital'!R75*100-100)&gt;100,"-",'Rentas del capital'!R87/'Rentas del capital'!R75*100-100)</f>
        <v>-</v>
      </c>
    </row>
    <row r="88" spans="2:18" ht="12" customHeight="1">
      <c r="B88" s="67" t="s">
        <v>319</v>
      </c>
      <c r="C88" s="129">
        <f>IF(ABS('Rentas del capital'!C88/'Rentas del capital'!C76*100-100)&gt;100,"-",'Rentas del capital'!C88/'Rentas del capital'!C76*100-100)</f>
        <v>-22.461300309595202</v>
      </c>
      <c r="D88" s="100"/>
      <c r="E88" s="129">
        <f>IF(ABS('Rentas del capital'!E88/'Rentas del capital'!E76*100-100)&gt;100,"-",'Rentas del capital'!E88/'Rentas del capital'!E76*100-100)</f>
        <v>-39.147373052716929</v>
      </c>
      <c r="F88" s="129">
        <f>IF(ABS('Rentas del capital'!F88/'Rentas del capital'!F76*100-100)&gt;100,"-",'Rentas del capital'!F88/'Rentas del capital'!F76*100-100)</f>
        <v>69.944153640569851</v>
      </c>
      <c r="G88" s="129">
        <f>IF(ABS('Rentas del capital'!G88/'Rentas del capital'!G76*100-100)&gt;100,"-",'Rentas del capital'!G88/'Rentas del capital'!G76*100-100)</f>
        <v>57.51662408873338</v>
      </c>
      <c r="I88" s="129">
        <f>IF(ABS('Rentas del capital'!I88/'Rentas del capital'!I76*100-100)&gt;100,"-",'Rentas del capital'!I88/'Rentas del capital'!I76*100-100)</f>
        <v>69.943891294965113</v>
      </c>
      <c r="J88" s="129">
        <f>IF(ABS('Rentas del capital'!J88/'Rentas del capital'!J76*100-100)&gt;100,"-",'Rentas del capital'!J88/'Rentas del capital'!J76*100-100)</f>
        <v>-3.2241813602009728</v>
      </c>
      <c r="K88" s="129">
        <f>IF(ABS('Rentas del capital'!K88/'Rentas del capital'!K76*100-100)&gt;100,"-",'Rentas del capital'!K88/'Rentas del capital'!K76*100-100)</f>
        <v>-39.147385371641661</v>
      </c>
      <c r="L88" s="100"/>
      <c r="M88" s="129">
        <f>IF(ABS('Rentas del capital'!M88/'Rentas del capital'!M76*100-100)&gt;100,"-",'Rentas del capital'!M88/'Rentas del capital'!M76*100-100)</f>
        <v>56.140063379299221</v>
      </c>
      <c r="N88" s="100"/>
      <c r="O88" s="129">
        <f>IF(ABS('Rentas del capital'!O88/'Rentas del capital'!O76*100-100)&gt;100,"-",'Rentas del capital'!O88/'Rentas del capital'!O76*100-100)</f>
        <v>-20.51050649127167</v>
      </c>
      <c r="P88" s="129">
        <f>IF(ABS('Rentas del capital'!P88/'Rentas del capital'!P76*100-100)&gt;100,"-",'Rentas del capital'!P88/'Rentas del capital'!P76*100-100)</f>
        <v>40.472335038359176</v>
      </c>
      <c r="R88" s="129">
        <f>IF(ABS('Rentas del capital'!R88/'Rentas del capital'!R76*100-100)&gt;100,"-",'Rentas del capital'!R88/'Rentas del capital'!R76*100-100)</f>
        <v>41.836926973928058</v>
      </c>
    </row>
    <row r="89" spans="2:18" ht="12" customHeight="1">
      <c r="B89" s="67" t="s">
        <v>320</v>
      </c>
      <c r="C89" s="129">
        <f>IF(ABS('Rentas del capital'!C89/'Rentas del capital'!C77*100-100)&gt;100,"-",'Rentas del capital'!C89/'Rentas del capital'!C77*100-100)</f>
        <v>-12.738867136497575</v>
      </c>
      <c r="D89" s="100"/>
      <c r="E89" s="129" t="str">
        <f>IF(ABS('Rentas del capital'!E89/'Rentas del capital'!E77*100-100)&gt;100,"-",'Rentas del capital'!E89/'Rentas del capital'!E77*100-100)</f>
        <v>-</v>
      </c>
      <c r="F89" s="129">
        <f>IF(ABS('Rentas del capital'!F89/'Rentas del capital'!F77*100-100)&gt;100,"-",'Rentas del capital'!F89/'Rentas del capital'!F77*100-100)</f>
        <v>55.202526489844814</v>
      </c>
      <c r="G89" s="129">
        <f>IF(ABS('Rentas del capital'!G89/'Rentas del capital'!G77*100-100)&gt;100,"-",'Rentas del capital'!G89/'Rentas del capital'!G77*100-100)</f>
        <v>-3.8459718855375939</v>
      </c>
      <c r="I89" s="129">
        <f>IF(ABS('Rentas del capital'!I89/'Rentas del capital'!I77*100-100)&gt;100,"-",'Rentas del capital'!I89/'Rentas del capital'!I77*100-100)</f>
        <v>55.202403542061973</v>
      </c>
      <c r="J89" s="129">
        <f>IF(ABS('Rentas del capital'!J89/'Rentas del capital'!J77*100-100)&gt;100,"-",'Rentas del capital'!J89/'Rentas del capital'!J77*100-100)</f>
        <v>-11.90089658411226</v>
      </c>
      <c r="K89" s="129" t="str">
        <f>IF(ABS('Rentas del capital'!K89/'Rentas del capital'!K77*100-100)&gt;100,"-",'Rentas del capital'!K89/'Rentas del capital'!K77*100-100)</f>
        <v>-</v>
      </c>
      <c r="L89" s="100"/>
      <c r="M89" s="129">
        <f>IF(ABS('Rentas del capital'!M89/'Rentas del capital'!M77*100-100)&gt;100,"-",'Rentas del capital'!M89/'Rentas del capital'!M77*100-100)</f>
        <v>-2.8654689211135604</v>
      </c>
      <c r="N89" s="100"/>
      <c r="O89" s="129">
        <f>IF(ABS('Rentas del capital'!O89/'Rentas del capital'!O77*100-100)&gt;100,"-",'Rentas del capital'!O89/'Rentas del capital'!O77*100-100)</f>
        <v>17.776473492735619</v>
      </c>
      <c r="P89" s="129" t="str">
        <f>IF(ABS('Rentas del capital'!P89/'Rentas del capital'!P77*100-100)&gt;100,"-",'Rentas del capital'!P89/'Rentas del capital'!P77*100-100)</f>
        <v>-</v>
      </c>
      <c r="R89" s="129" t="str">
        <f>IF(ABS('Rentas del capital'!R89/'Rentas del capital'!R77*100-100)&gt;100,"-",'Rentas del capital'!R89/'Rentas del capital'!R77*100-100)</f>
        <v>-</v>
      </c>
    </row>
    <row r="90" spans="2:18" ht="12" customHeight="1">
      <c r="B90" s="67" t="s">
        <v>321</v>
      </c>
      <c r="C90" s="129">
        <f>IF(ABS('Rentas del capital'!C90/'Rentas del capital'!C78*100-100)&gt;100,"-",'Rentas del capital'!C90/'Rentas del capital'!C78*100-100)</f>
        <v>-6.1632268794279526</v>
      </c>
      <c r="D90" s="100"/>
      <c r="E90" s="129" t="str">
        <f>IF(ABS('Rentas del capital'!E90/'Rentas del capital'!E78*100-100)&gt;100,"-",'Rentas del capital'!E90/'Rentas del capital'!E78*100-100)</f>
        <v>-</v>
      </c>
      <c r="F90" s="129">
        <f>IF(ABS('Rentas del capital'!F90/'Rentas del capital'!F78*100-100)&gt;100,"-",'Rentas del capital'!F90/'Rentas del capital'!F78*100-100)</f>
        <v>40.143077812887896</v>
      </c>
      <c r="G90" s="129">
        <f>IF(ABS('Rentas del capital'!G90/'Rentas del capital'!G78*100-100)&gt;100,"-",'Rentas del capital'!G90/'Rentas del capital'!G78*100-100)</f>
        <v>22.627011406359159</v>
      </c>
      <c r="I90" s="129">
        <f>IF(ABS('Rentas del capital'!I90/'Rentas del capital'!I78*100-100)&gt;100,"-",'Rentas del capital'!I90/'Rentas del capital'!I78*100-100)</f>
        <v>40.14310613705166</v>
      </c>
      <c r="J90" s="129">
        <f>IF(ABS('Rentas del capital'!J90/'Rentas del capital'!J78*100-100)&gt;100,"-",'Rentas del capital'!J90/'Rentas del capital'!J78*100-100)</f>
        <v>-5.4047269745466195</v>
      </c>
      <c r="K90" s="129" t="str">
        <f>IF(ABS('Rentas del capital'!K90/'Rentas del capital'!K78*100-100)&gt;100,"-",'Rentas del capital'!K90/'Rentas del capital'!K78*100-100)</f>
        <v>-</v>
      </c>
      <c r="L90" s="100"/>
      <c r="M90" s="129">
        <f>IF(ABS('Rentas del capital'!M90/'Rentas del capital'!M78*100-100)&gt;100,"-",'Rentas del capital'!M90/'Rentas del capital'!M78*100-100)</f>
        <v>24.237249263447595</v>
      </c>
      <c r="N90" s="100"/>
      <c r="O90" s="129">
        <f>IF(ABS('Rentas del capital'!O90/'Rentas del capital'!O78*100-100)&gt;100,"-",'Rentas del capital'!O90/'Rentas del capital'!O78*100-100)</f>
        <v>24.237249263447595</v>
      </c>
      <c r="P90" s="129">
        <f>IF(ABS('Rentas del capital'!P90/'Rentas del capital'!P78*100-100)&gt;100,"-",'Rentas del capital'!P90/'Rentas del capital'!P78*100-100)</f>
        <v>27.045703338806788</v>
      </c>
      <c r="R90" s="129">
        <f>IF(ABS('Rentas del capital'!R90/'Rentas del capital'!R78*100-100)&gt;100,"-",'Rentas del capital'!R90/'Rentas del capital'!R78*100-100)</f>
        <v>99.203023705559701</v>
      </c>
    </row>
    <row r="91" spans="2:18" ht="12" customHeight="1">
      <c r="B91" s="67" t="s">
        <v>322</v>
      </c>
      <c r="C91" s="129">
        <f>IF(ABS('Rentas del capital'!C91/'Rentas del capital'!C79*100-100)&gt;100,"-",'Rentas del capital'!C91/'Rentas del capital'!C79*100-100)</f>
        <v>-8.1742157811064402</v>
      </c>
      <c r="D91" s="100"/>
      <c r="E91" s="129" t="str">
        <f>IF(ABS('Rentas del capital'!E91/'Rentas del capital'!E79*100-100)&gt;100,"-",'Rentas del capital'!E91/'Rentas del capital'!E79*100-100)</f>
        <v>-</v>
      </c>
      <c r="F91" s="129">
        <f>IF(ABS('Rentas del capital'!F91/'Rentas del capital'!F79*100-100)&gt;100,"-",'Rentas del capital'!F91/'Rentas del capital'!F79*100-100)</f>
        <v>38.018331813081687</v>
      </c>
      <c r="G91" s="129">
        <f>IF(ABS('Rentas del capital'!G91/'Rentas del capital'!G79*100-100)&gt;100,"-",'Rentas del capital'!G91/'Rentas del capital'!G79*100-100)</f>
        <v>6.2219736470903797</v>
      </c>
      <c r="I91" s="129">
        <f>IF(ABS('Rentas del capital'!I91/'Rentas del capital'!I79*100-100)&gt;100,"-",'Rentas del capital'!I91/'Rentas del capital'!I79*100-100)</f>
        <v>38.018360609842858</v>
      </c>
      <c r="J91" s="129">
        <f>IF(ABS('Rentas del capital'!J91/'Rentas del capital'!J79*100-100)&gt;100,"-",'Rentas del capital'!J91/'Rentas del capital'!J79*100-100)</f>
        <v>-8.2383888203863336</v>
      </c>
      <c r="K91" s="129" t="str">
        <f>IF(ABS('Rentas del capital'!K91/'Rentas del capital'!K79*100-100)&gt;100,"-",'Rentas del capital'!K91/'Rentas del capital'!K79*100-100)</f>
        <v>-</v>
      </c>
      <c r="L91" s="100"/>
      <c r="M91" s="129">
        <f>IF(ABS('Rentas del capital'!M91/'Rentas del capital'!M79*100-100)&gt;100,"-",'Rentas del capital'!M91/'Rentas del capital'!M79*100-100)</f>
        <v>6.2739171347914464</v>
      </c>
      <c r="N91" s="100"/>
      <c r="O91" s="129">
        <f>IF(ABS('Rentas del capital'!O91/'Rentas del capital'!O79*100-100)&gt;100,"-",'Rentas del capital'!O91/'Rentas del capital'!O79*100-100)</f>
        <v>7.5019530707212851</v>
      </c>
      <c r="P91" s="129">
        <f>IF(ABS('Rentas del capital'!P91/'Rentas del capital'!P79*100-100)&gt;100,"-",'Rentas del capital'!P91/'Rentas del capital'!P79*100-100)</f>
        <v>19.165084860866031</v>
      </c>
      <c r="R91" s="129">
        <f>IF(ABS('Rentas del capital'!R91/'Rentas del capital'!R79*100-100)&gt;100,"-",'Rentas del capital'!R91/'Rentas del capital'!R79*100-100)</f>
        <v>-83.47443597004019</v>
      </c>
    </row>
    <row r="92" spans="2:18" ht="12" customHeight="1">
      <c r="B92" s="67" t="s">
        <v>323</v>
      </c>
      <c r="C92" s="129">
        <f>IF(ABS('Rentas del capital'!C92/'Rentas del capital'!C80*100-100)&gt;100,"-",'Rentas del capital'!C92/'Rentas del capital'!C80*100-100)</f>
        <v>-14.452489526876093</v>
      </c>
      <c r="D92" s="100"/>
      <c r="E92" s="129">
        <f>IF(ABS('Rentas del capital'!E92/'Rentas del capital'!E80*100-100)&gt;100,"-",'Rentas del capital'!E92/'Rentas del capital'!E80*100-100)</f>
        <v>-48.167149470720418</v>
      </c>
      <c r="F92" s="129">
        <f>IF(ABS('Rentas del capital'!F92/'Rentas del capital'!F80*100-100)&gt;100,"-",'Rentas del capital'!F92/'Rentas del capital'!F80*100-100)</f>
        <v>34.162413995989482</v>
      </c>
      <c r="G92" s="129">
        <f>IF(ABS('Rentas del capital'!G92/'Rentas del capital'!G80*100-100)&gt;100,"-",'Rentas del capital'!G92/'Rentas del capital'!G80*100-100)</f>
        <v>3.947547073205854</v>
      </c>
      <c r="I92" s="129">
        <f>IF(ABS('Rentas del capital'!I92/'Rentas del capital'!I80*100-100)&gt;100,"-",'Rentas del capital'!I92/'Rentas del capital'!I80*100-100)</f>
        <v>34.16252533385159</v>
      </c>
      <c r="J92" s="129">
        <f>IF(ABS('Rentas del capital'!J92/'Rentas del capital'!J80*100-100)&gt;100,"-",'Rentas del capital'!J92/'Rentas del capital'!J80*100-100)</f>
        <v>-13.268110226202907</v>
      </c>
      <c r="K92" s="129">
        <f>IF(ABS('Rentas del capital'!K92/'Rentas del capital'!K80*100-100)&gt;100,"-",'Rentas del capital'!K92/'Rentas del capital'!K80*100-100)</f>
        <v>-48.166769801980202</v>
      </c>
      <c r="L92" s="100"/>
      <c r="M92" s="129">
        <f>IF(ABS('Rentas del capital'!M92/'Rentas del capital'!M80*100-100)&gt;100,"-",'Rentas del capital'!M92/'Rentas del capital'!M80*100-100)</f>
        <v>4.8628093514623885</v>
      </c>
      <c r="N92" s="100"/>
      <c r="O92" s="129">
        <f>IF(ABS('Rentas del capital'!O92/'Rentas del capital'!O80*100-100)&gt;100,"-",'Rentas del capital'!O92/'Rentas del capital'!O80*100-100)</f>
        <v>4.8628093514623885</v>
      </c>
      <c r="P92" s="129">
        <f>IF(ABS('Rentas del capital'!P92/'Rentas del capital'!P80*100-100)&gt;100,"-",'Rentas del capital'!P92/'Rentas del capital'!P80*100-100)</f>
        <v>10.116151118718662</v>
      </c>
      <c r="R92" s="129">
        <f>IF(ABS('Rentas del capital'!R92/'Rentas del capital'!R80*100-100)&gt;100,"-",'Rentas del capital'!R92/'Rentas del capital'!R80*100-100)</f>
        <v>19.002187524834468</v>
      </c>
    </row>
    <row r="93" spans="2:18" ht="12" customHeight="1">
      <c r="B93" s="67" t="s">
        <v>324</v>
      </c>
      <c r="C93" s="129">
        <f>IF(ABS('Rentas del capital'!C93/'Rentas del capital'!C81*100-100)&gt;100,"-",'Rentas del capital'!C93/'Rentas del capital'!C81*100-100)</f>
        <v>1.1379564355762852</v>
      </c>
      <c r="D93" s="100"/>
      <c r="E93" s="129" t="str">
        <f>IF(ABS('Rentas del capital'!E93/'Rentas del capital'!E81*100-100)&gt;100,"-",'Rentas del capital'!E93/'Rentas del capital'!E81*100-100)</f>
        <v>-</v>
      </c>
      <c r="F93" s="129">
        <f>IF(ABS('Rentas del capital'!F93/'Rentas del capital'!F81*100-100)&gt;100,"-",'Rentas del capital'!F93/'Rentas del capital'!F81*100-100)</f>
        <v>15.590150776083718</v>
      </c>
      <c r="G93" s="129">
        <f>IF(ABS('Rentas del capital'!G93/'Rentas del capital'!G81*100-100)&gt;100,"-",'Rentas del capital'!G93/'Rentas del capital'!G81*100-100)</f>
        <v>12.505703913889505</v>
      </c>
      <c r="I93" s="129">
        <f>IF(ABS('Rentas del capital'!I93/'Rentas del capital'!I81*100-100)&gt;100,"-",'Rentas del capital'!I93/'Rentas del capital'!I81*100-100)</f>
        <v>15.590234594613023</v>
      </c>
      <c r="J93" s="129">
        <f>IF(ABS('Rentas del capital'!J93/'Rentas del capital'!J81*100-100)&gt;100,"-",'Rentas del capital'!J93/'Rentas del capital'!J81*100-100)</f>
        <v>1.7703105250319595</v>
      </c>
      <c r="K93" s="129" t="str">
        <f>IF(ABS('Rentas del capital'!K93/'Rentas del capital'!K81*100-100)&gt;100,"-",'Rentas del capital'!K93/'Rentas del capital'!K81*100-100)</f>
        <v>-</v>
      </c>
      <c r="L93" s="100"/>
      <c r="M93" s="129">
        <f>IF(ABS('Rentas del capital'!M93/'Rentas del capital'!M81*100-100)&gt;100,"-",'Rentas del capital'!M93/'Rentas del capital'!M81*100-100)</f>
        <v>13.412145972996896</v>
      </c>
      <c r="N93" s="100"/>
      <c r="O93" s="129">
        <f>IF(ABS('Rentas del capital'!O93/'Rentas del capital'!O81*100-100)&gt;100,"-",'Rentas del capital'!O93/'Rentas del capital'!O81*100-100)</f>
        <v>13.565730629655064</v>
      </c>
      <c r="P93" s="129">
        <f>IF(ABS('Rentas del capital'!P93/'Rentas del capital'!P81*100-100)&gt;100,"-",'Rentas del capital'!P93/'Rentas del capital'!P81*100-100)</f>
        <v>4.3426196597752948</v>
      </c>
      <c r="R93" s="129">
        <f>IF(ABS('Rentas del capital'!R93/'Rentas del capital'!R81*100-100)&gt;100,"-",'Rentas del capital'!R93/'Rentas del capital'!R81*100-100)</f>
        <v>16.143346527272399</v>
      </c>
    </row>
    <row r="94" spans="2:18" ht="12" customHeight="1">
      <c r="B94" s="67" t="s">
        <v>325</v>
      </c>
      <c r="C94" s="129">
        <f>IF(ABS('Rentas del capital'!C94/'Rentas del capital'!C82*100-100)&gt;100,"-",'Rentas del capital'!C94/'Rentas del capital'!C82*100-100)</f>
        <v>-1.471307607655632</v>
      </c>
      <c r="D94" s="100"/>
      <c r="E94" s="129">
        <f>IF(ABS('Rentas del capital'!E94/'Rentas del capital'!E82*100-100)&gt;100,"-",'Rentas del capital'!E94/'Rentas del capital'!E82*100-100)</f>
        <v>40.708973454209882</v>
      </c>
      <c r="F94" s="129">
        <f>IF(ABS('Rentas del capital'!F94/'Rentas del capital'!F82*100-100)&gt;100,"-",'Rentas del capital'!F94/'Rentas del capital'!F82*100-100)</f>
        <v>12.595433243372554</v>
      </c>
      <c r="G94" s="129">
        <f>IF(ABS('Rentas del capital'!G94/'Rentas del capital'!G82*100-100)&gt;100,"-",'Rentas del capital'!G94/'Rentas del capital'!G82*100-100)</f>
        <v>-9.8324652416434191</v>
      </c>
      <c r="I94" s="129">
        <f>IF(ABS('Rentas del capital'!I94/'Rentas del capital'!I82*100-100)&gt;100,"-",'Rentas del capital'!I94/'Rentas del capital'!I82*100-100)</f>
        <v>12.595432073718939</v>
      </c>
      <c r="J94" s="129">
        <f>IF(ABS('Rentas del capital'!J94/'Rentas del capital'!J82*100-100)&gt;100,"-",'Rentas del capital'!J94/'Rentas del capital'!J82*100-100)</f>
        <v>-1.018361895431326</v>
      </c>
      <c r="K94" s="129">
        <f>IF(ABS('Rentas del capital'!K94/'Rentas del capital'!K82*100-100)&gt;100,"-",'Rentas del capital'!K94/'Rentas del capital'!K82*100-100)</f>
        <v>40.709337193671814</v>
      </c>
      <c r="L94" s="100"/>
      <c r="M94" s="129">
        <f>IF(ABS('Rentas del capital'!M94/'Rentas del capital'!M82*100-100)&gt;100,"-",'Rentas del capital'!M94/'Rentas del capital'!M82*100-100)</f>
        <v>-9.9058631723810748</v>
      </c>
      <c r="N94" s="100"/>
      <c r="O94" s="129">
        <f>IF(ABS('Rentas del capital'!O94/'Rentas del capital'!O82*100-100)&gt;100,"-",'Rentas del capital'!O94/'Rentas del capital'!O82*100-100)</f>
        <v>-8.2540060222289924</v>
      </c>
      <c r="P94" s="129">
        <f>IF(ABS('Rentas del capital'!P94/'Rentas del capital'!P82*100-100)&gt;100,"-",'Rentas del capital'!P94/'Rentas del capital'!P82*100-100)</f>
        <v>-3.8896091518135876</v>
      </c>
      <c r="R94" s="129">
        <f>IF(ABS('Rentas del capital'!R94/'Rentas del capital'!R82*100-100)&gt;100,"-",'Rentas del capital'!R94/'Rentas del capital'!R82*100-100)</f>
        <v>-4.3927373643953445</v>
      </c>
    </row>
    <row r="95" spans="2:18" ht="12" customHeight="1">
      <c r="B95" s="67" t="s">
        <v>326</v>
      </c>
      <c r="C95" s="129">
        <f>IF(ABS('Rentas del capital'!C95/'Rentas del capital'!C83*100-100)&gt;100,"-",'Rentas del capital'!C95/'Rentas del capital'!C83*100-100)</f>
        <v>15.188083048123517</v>
      </c>
      <c r="D95" s="100"/>
      <c r="E95" s="129">
        <f>IF(ABS('Rentas del capital'!E95/'Rentas del capital'!E83*100-100)&gt;100,"-",'Rentas del capital'!E95/'Rentas del capital'!E83*100-100)</f>
        <v>-88.515535657801891</v>
      </c>
      <c r="F95" s="129">
        <f>IF(ABS('Rentas del capital'!F95/'Rentas del capital'!F83*100-100)&gt;100,"-",'Rentas del capital'!F95/'Rentas del capital'!F83*100-100)</f>
        <v>4.6094017821855573</v>
      </c>
      <c r="G95" s="129">
        <f>IF(ABS('Rentas del capital'!G95/'Rentas del capital'!G83*100-100)&gt;100,"-",'Rentas del capital'!G95/'Rentas del capital'!G83*100-100)</f>
        <v>-15.049041484299806</v>
      </c>
      <c r="I95" s="129">
        <f>IF(ABS('Rentas del capital'!I95/'Rentas del capital'!I83*100-100)&gt;100,"-",'Rentas del capital'!I95/'Rentas del capital'!I83*100-100)</f>
        <v>4.6093651394673714</v>
      </c>
      <c r="J95" s="129">
        <f>IF(ABS('Rentas del capital'!J95/'Rentas del capital'!J83*100-100)&gt;100,"-",'Rentas del capital'!J95/'Rentas del capital'!J83*100-100)</f>
        <v>15.532124227292059</v>
      </c>
      <c r="K95" s="129">
        <f>IF(ABS('Rentas del capital'!K95/'Rentas del capital'!K83*100-100)&gt;100,"-",'Rentas del capital'!K95/'Rentas del capital'!K83*100-100)</f>
        <v>-88.515548964174812</v>
      </c>
      <c r="L95" s="100"/>
      <c r="M95" s="129">
        <f>IF(ABS('Rentas del capital'!M95/'Rentas del capital'!M83*100-100)&gt;100,"-",'Rentas del capital'!M95/'Rentas del capital'!M83*100-100)</f>
        <v>-15.281376983822739</v>
      </c>
      <c r="N95" s="100"/>
      <c r="O95" s="129">
        <f>IF(ABS('Rentas del capital'!O95/'Rentas del capital'!O83*100-100)&gt;100,"-",'Rentas del capital'!O95/'Rentas del capital'!O83*100-100)</f>
        <v>9.0342909416841479</v>
      </c>
      <c r="P95" s="129">
        <f>IF(ABS('Rentas del capital'!P95/'Rentas del capital'!P83*100-100)&gt;100,"-",'Rentas del capital'!P95/'Rentas del capital'!P83*100-100)</f>
        <v>-56.818776306090072</v>
      </c>
      <c r="R95" s="129">
        <f>IF(ABS('Rentas del capital'!R95/'Rentas del capital'!R83*100-100)&gt;100,"-",'Rentas del capital'!R95/'Rentas del capital'!R83*100-100)</f>
        <v>-12.738842432972035</v>
      </c>
    </row>
    <row r="96" spans="2:18" ht="12" customHeight="1">
      <c r="B96" s="67" t="s">
        <v>327</v>
      </c>
      <c r="C96" s="129">
        <f>IF(ABS('Rentas del capital'!C96/'Rentas del capital'!C84*100-100)&gt;100,"-",'Rentas del capital'!C96/'Rentas del capital'!C84*100-100)</f>
        <v>-10.836699014806101</v>
      </c>
      <c r="D96" s="100"/>
      <c r="E96" s="129">
        <f>IF(ABS('Rentas del capital'!E96/'Rentas del capital'!E84*100-100)&gt;100,"-",'Rentas del capital'!E96/'Rentas del capital'!E84*100-100)</f>
        <v>-25.416279478614669</v>
      </c>
      <c r="F96" s="129">
        <f>IF(ABS('Rentas del capital'!F96/'Rentas del capital'!F84*100-100)&gt;100,"-",'Rentas del capital'!F96/'Rentas del capital'!F84*100-100)</f>
        <v>-9.0284559870641203</v>
      </c>
      <c r="G96" s="129">
        <f>IF(ABS('Rentas del capital'!G96/'Rentas del capital'!G84*100-100)&gt;100,"-",'Rentas del capital'!G96/'Rentas del capital'!G84*100-100)</f>
        <v>-10.379554181886292</v>
      </c>
      <c r="I96" s="129">
        <f>IF(ABS('Rentas del capital'!I96/'Rentas del capital'!I84*100-100)&gt;100,"-",'Rentas del capital'!I96/'Rentas del capital'!I84*100-100)</f>
        <v>-9.0284661132449457</v>
      </c>
      <c r="J96" s="129">
        <f>IF(ABS('Rentas del capital'!J96/'Rentas del capital'!J84*100-100)&gt;100,"-",'Rentas del capital'!J96/'Rentas del capital'!J84*100-100)</f>
        <v>-10.579166639585608</v>
      </c>
      <c r="K96" s="129">
        <f>IF(ABS('Rentas del capital'!K96/'Rentas del capital'!K84*100-100)&gt;100,"-",'Rentas del capital'!K96/'Rentas del capital'!K84*100-100)</f>
        <v>-25.416188289322619</v>
      </c>
      <c r="L96" s="100"/>
      <c r="M96" s="129">
        <f>IF(ABS('Rentas del capital'!M96/'Rentas del capital'!M84*100-100)&gt;100,"-",'Rentas del capital'!M96/'Rentas del capital'!M84*100-100)</f>
        <v>-10.23785793359842</v>
      </c>
      <c r="N96" s="100"/>
      <c r="O96" s="129">
        <f>IF(ABS('Rentas del capital'!O96/'Rentas del capital'!O84*100-100)&gt;100,"-",'Rentas del capital'!O96/'Rentas del capital'!O84*100-100)</f>
        <v>-8.5146510388918273</v>
      </c>
      <c r="P96" s="129">
        <f>IF(ABS('Rentas del capital'!P96/'Rentas del capital'!P84*100-100)&gt;100,"-",'Rentas del capital'!P96/'Rentas del capital'!P84*100-100)</f>
        <v>-62.9639725879765</v>
      </c>
      <c r="R96" s="129">
        <f>IF(ABS('Rentas del capital'!R96/'Rentas del capital'!R84*100-100)&gt;100,"-",'Rentas del capital'!R96/'Rentas del capital'!R84*100-100)</f>
        <v>-26.171540457504889</v>
      </c>
    </row>
    <row r="97" spans="2:18" ht="12" customHeight="1">
      <c r="B97" s="67" t="s">
        <v>328</v>
      </c>
      <c r="C97" s="129">
        <f>IF(ABS('Rentas del capital'!C97/'Rentas del capital'!C85*100-100)&gt;100,"-",'Rentas del capital'!C97/'Rentas del capital'!C85*100-100)</f>
        <v>-1.4330563477018643</v>
      </c>
      <c r="D97" s="100"/>
      <c r="E97" s="129">
        <f>IF(ABS('Rentas del capital'!E97/'Rentas del capital'!E85*100-100)&gt;100,"-",'Rentas del capital'!E97/'Rentas del capital'!E85*100-100)</f>
        <v>-88.990292061727246</v>
      </c>
      <c r="F97" s="129">
        <f>IF(ABS('Rentas del capital'!F97/'Rentas del capital'!F85*100-100)&gt;100,"-",'Rentas del capital'!F97/'Rentas del capital'!F85*100-100)</f>
        <v>4.8832307364671976</v>
      </c>
      <c r="G97" s="129">
        <f>IF(ABS('Rentas del capital'!G97/'Rentas del capital'!G85*100-100)&gt;100,"-",'Rentas del capital'!G97/'Rentas del capital'!G85*100-100)</f>
        <v>-16.850794112352688</v>
      </c>
      <c r="I97" s="129">
        <f>IF(ABS('Rentas del capital'!I97/'Rentas del capital'!I85*100-100)&gt;100,"-",'Rentas del capital'!I97/'Rentas del capital'!I85*100-100)</f>
        <v>4.8832971464019863</v>
      </c>
      <c r="J97" s="129">
        <f>IF(ABS('Rentas del capital'!J97/'Rentas del capital'!J85*100-100)&gt;100,"-",'Rentas del capital'!J97/'Rentas del capital'!J85*100-100)</f>
        <v>-2.3144926943068782</v>
      </c>
      <c r="K97" s="129">
        <f>IF(ABS('Rentas del capital'!K97/'Rentas del capital'!K85*100-100)&gt;100,"-",'Rentas del capital'!K97/'Rentas del capital'!K85*100-100)</f>
        <v>-88.990528854638512</v>
      </c>
      <c r="L97" s="100"/>
      <c r="M97" s="129">
        <f>IF(ABS('Rentas del capital'!M97/'Rentas del capital'!M85*100-100)&gt;100,"-",'Rentas del capital'!M97/'Rentas del capital'!M85*100-100)</f>
        <v>-17.530039022516647</v>
      </c>
      <c r="N97" s="100"/>
      <c r="O97" s="129">
        <f>IF(ABS('Rentas del capital'!O97/'Rentas del capital'!O85*100-100)&gt;100,"-",'Rentas del capital'!O97/'Rentas del capital'!O85*100-100)</f>
        <v>-13.63849199029471</v>
      </c>
      <c r="P97" s="129">
        <f>IF(ABS('Rentas del capital'!P97/'Rentas del capital'!P85*100-100)&gt;100,"-",'Rentas del capital'!P97/'Rentas del capital'!P85*100-100)</f>
        <v>-18.194972805075778</v>
      </c>
      <c r="R97" s="129">
        <f>IF(ABS('Rentas del capital'!R97/'Rentas del capital'!R85*100-100)&gt;100,"-",'Rentas del capital'!R97/'Rentas del capital'!R85*100-100)</f>
        <v>-20.231361256095781</v>
      </c>
    </row>
    <row r="98" spans="2:18" ht="12" customHeight="1">
      <c r="B98" s="67" t="s">
        <v>329</v>
      </c>
      <c r="C98" s="129">
        <f>IF(ABS('Rentas del capital'!C98/'Rentas del capital'!C86*100-100)&gt;100,"-",'Rentas del capital'!C98/'Rentas del capital'!C86*100-100)</f>
        <v>3.1912253043974204</v>
      </c>
      <c r="D98" s="100"/>
      <c r="E98" s="129">
        <f>IF(ABS('Rentas del capital'!E98/'Rentas del capital'!E86*100-100)&gt;100,"-",'Rentas del capital'!E98/'Rentas del capital'!E86*100-100)</f>
        <v>-56.138167964147669</v>
      </c>
      <c r="F98" s="129">
        <f>IF(ABS('Rentas del capital'!F98/'Rentas del capital'!F86*100-100)&gt;100,"-",'Rentas del capital'!F98/'Rentas del capital'!F86*100-100)</f>
        <v>-4.5862182135951457</v>
      </c>
      <c r="G98" s="129">
        <f>IF(ABS('Rentas del capital'!G98/'Rentas del capital'!G86*100-100)&gt;100,"-",'Rentas del capital'!G98/'Rentas del capital'!G86*100-100)</f>
        <v>-3.4501142612565587</v>
      </c>
      <c r="I98" s="129">
        <f>IF(ABS('Rentas del capital'!I98/'Rentas del capital'!I86*100-100)&gt;100,"-",'Rentas del capital'!I98/'Rentas del capital'!I86*100-100)</f>
        <v>-4.5861284755951317</v>
      </c>
      <c r="J98" s="129">
        <f>IF(ABS('Rentas del capital'!J98/'Rentas del capital'!J86*100-100)&gt;100,"-",'Rentas del capital'!J98/'Rentas del capital'!J86*100-100)</f>
        <v>2.2214468481041934</v>
      </c>
      <c r="K98" s="129">
        <f>IF(ABS('Rentas del capital'!K98/'Rentas del capital'!K86*100-100)&gt;100,"-",'Rentas del capital'!K98/'Rentas del capital'!K86*100-100)</f>
        <v>-56.137922355754107</v>
      </c>
      <c r="L98" s="100"/>
      <c r="M98" s="129">
        <f>IF(ABS('Rentas del capital'!M98/'Rentas del capital'!M86*100-100)&gt;100,"-",'Rentas del capital'!M98/'Rentas del capital'!M86*100-100)</f>
        <v>-3.8066480388964976</v>
      </c>
      <c r="N98" s="100"/>
      <c r="O98" s="129">
        <f>IF(ABS('Rentas del capital'!O98/'Rentas del capital'!O86*100-100)&gt;100,"-",'Rentas del capital'!O98/'Rentas del capital'!O86*100-100)</f>
        <v>-6.3756505868909414</v>
      </c>
      <c r="P98" s="129">
        <f>IF(ABS('Rentas del capital'!P98/'Rentas del capital'!P86*100-100)&gt;100,"-",'Rentas del capital'!P98/'Rentas del capital'!P86*100-100)</f>
        <v>0.16611398450841364</v>
      </c>
      <c r="R98" s="129">
        <f>IF(ABS('Rentas del capital'!R98/'Rentas del capital'!R86*100-100)&gt;100,"-",'Rentas del capital'!R98/'Rentas del capital'!R86*100-100)</f>
        <v>-5.3671452106378013</v>
      </c>
    </row>
    <row r="99" spans="2:18" ht="12" customHeight="1">
      <c r="B99" s="67" t="s">
        <v>330</v>
      </c>
      <c r="C99" s="129">
        <f>IF(ABS('Rentas del capital'!C99/'Rentas del capital'!C87*100-100)&gt;100,"-",'Rentas del capital'!C99/'Rentas del capital'!C87*100-100)</f>
        <v>4.5544498774161326</v>
      </c>
      <c r="D99" s="100"/>
      <c r="E99" s="129">
        <f>IF(ABS('Rentas del capital'!E99/'Rentas del capital'!E87*100-100)&gt;100,"-",'Rentas del capital'!E99/'Rentas del capital'!E87*100-100)</f>
        <v>60.201327433628308</v>
      </c>
      <c r="F99" s="129">
        <f>IF(ABS('Rentas del capital'!F99/'Rentas del capital'!F87*100-100)&gt;100,"-",'Rentas del capital'!F99/'Rentas del capital'!F87*100-100)</f>
        <v>-15.041870349745807</v>
      </c>
      <c r="G99" s="129">
        <f>IF(ABS('Rentas del capital'!G99/'Rentas del capital'!G87*100-100)&gt;100,"-",'Rentas del capital'!G99/'Rentas del capital'!G87*100-100)</f>
        <v>-1.8961112132748781</v>
      </c>
      <c r="I99" s="129">
        <f>IF(ABS('Rentas del capital'!I99/'Rentas del capital'!I87*100-100)&gt;100,"-",'Rentas del capital'!I99/'Rentas del capital'!I87*100-100)</f>
        <v>-15.041922323235568</v>
      </c>
      <c r="J99" s="129">
        <f>IF(ABS('Rentas del capital'!J99/'Rentas del capital'!J87*100-100)&gt;100,"-",'Rentas del capital'!J99/'Rentas del capital'!J87*100-100)</f>
        <v>5.0590584981880369</v>
      </c>
      <c r="K99" s="129">
        <f>IF(ABS('Rentas del capital'!K99/'Rentas del capital'!K87*100-100)&gt;100,"-",'Rentas del capital'!K99/'Rentas del capital'!K87*100-100)</f>
        <v>60.202275600505686</v>
      </c>
      <c r="L99" s="100"/>
      <c r="M99" s="129">
        <f>IF(ABS('Rentas del capital'!M99/'Rentas del capital'!M87*100-100)&gt;100,"-",'Rentas del capital'!M99/'Rentas del capital'!M87*100-100)</f>
        <v>-1.7130997447360414</v>
      </c>
      <c r="N99" s="100"/>
      <c r="O99" s="129">
        <f>IF(ABS('Rentas del capital'!O99/'Rentas del capital'!O87*100-100)&gt;100,"-",'Rentas del capital'!O99/'Rentas del capital'!O87*100-100)</f>
        <v>-1.3374810936163186</v>
      </c>
      <c r="P99" s="129">
        <f>IF(ABS('Rentas del capital'!P99/'Rentas del capital'!P87*100-100)&gt;100,"-",'Rentas del capital'!P99/'Rentas del capital'!P87*100-100)</f>
        <v>-6.9590638140972203</v>
      </c>
      <c r="R99" s="129">
        <f>IF(ABS('Rentas del capital'!R99/'Rentas del capital'!R87*100-100)&gt;100,"-",'Rentas del capital'!R99/'Rentas del capital'!R87*100-100)</f>
        <v>-9.874456681382199</v>
      </c>
    </row>
    <row r="100" spans="2:18" ht="12" customHeight="1">
      <c r="B100" s="67" t="s">
        <v>331</v>
      </c>
      <c r="C100" s="129" t="str">
        <f>IF(ABS('Rentas del capital'!C100/'Rentas del capital'!C88*100-100)&gt;100,"-",'Rentas del capital'!C100/'Rentas del capital'!C88*100-100)</f>
        <v>-</v>
      </c>
      <c r="D100" s="100"/>
      <c r="E100" s="129">
        <f>IF(ABS('Rentas del capital'!E100/'Rentas del capital'!E88*100-100)&gt;100,"-",'Rentas del capital'!E100/'Rentas del capital'!E88*100-100)</f>
        <v>-24.581999577531164</v>
      </c>
      <c r="F100" s="129">
        <f>IF(ABS('Rentas del capital'!F100/'Rentas del capital'!F88*100-100)&gt;100,"-",'Rentas del capital'!F100/'Rentas del capital'!F88*100-100)</f>
        <v>-3.925210706607615</v>
      </c>
      <c r="G100" s="129">
        <f>IF(ABS('Rentas del capital'!G100/'Rentas del capital'!G88*100-100)&gt;100,"-",'Rentas del capital'!G100/'Rentas del capital'!G88*100-100)</f>
        <v>21.621009372955257</v>
      </c>
      <c r="I100" s="129">
        <f>IF(ABS('Rentas del capital'!I100/'Rentas del capital'!I88*100-100)&gt;100,"-",'Rentas del capital'!I100/'Rentas del capital'!I88*100-100)</f>
        <v>-3.9251403399686495</v>
      </c>
      <c r="J100" s="129">
        <f>IF(ABS('Rentas del capital'!J100/'Rentas del capital'!J88*100-100)&gt;100,"-",'Rentas del capital'!J100/'Rentas del capital'!J88*100-100)</f>
        <v>1.164757938573274</v>
      </c>
      <c r="K100" s="129">
        <f>IF(ABS('Rentas del capital'!K100/'Rentas del capital'!K88*100-100)&gt;100,"-",'Rentas del capital'!K100/'Rentas del capital'!K88*100-100)</f>
        <v>-24.582172701949858</v>
      </c>
      <c r="L100" s="100"/>
      <c r="M100" s="129">
        <f>IF(ABS('Rentas del capital'!M100/'Rentas del capital'!M88*100-100)&gt;100,"-",'Rentas del capital'!M100/'Rentas del capital'!M88*100-100)</f>
        <v>20.796168361753402</v>
      </c>
      <c r="N100" s="100"/>
      <c r="O100" s="129">
        <f>IF(ABS('Rentas del capital'!O100/'Rentas del capital'!O88*100-100)&gt;100,"-",'Rentas del capital'!O100/'Rentas del capital'!O88*100-100)</f>
        <v>9.2601590424738589</v>
      </c>
      <c r="P100" s="129">
        <f>IF(ABS('Rentas del capital'!P100/'Rentas del capital'!P88*100-100)&gt;100,"-",'Rentas del capital'!P100/'Rentas del capital'!P88*100-100)</f>
        <v>16.791758499956998</v>
      </c>
      <c r="R100" s="129">
        <f>IF(ABS('Rentas del capital'!R100/'Rentas del capital'!R88*100-100)&gt;100,"-",'Rentas del capital'!R100/'Rentas del capital'!R88*100-100)</f>
        <v>16.144239030653097</v>
      </c>
    </row>
    <row r="101" spans="2:18" ht="12" customHeight="1">
      <c r="B101" s="67" t="s">
        <v>332</v>
      </c>
      <c r="C101" s="129">
        <f>IF(ABS('Rentas del capital'!C101/'Rentas del capital'!C89*100-100)&gt;100,"-",'Rentas del capital'!C101/'Rentas del capital'!C89*100-100)</f>
        <v>-2.6675532792624068</v>
      </c>
      <c r="D101" s="100"/>
      <c r="E101" s="129">
        <f>IF(ABS('Rentas del capital'!E101/'Rentas del capital'!E89*100-100)&gt;100,"-",'Rentas del capital'!E101/'Rentas del capital'!E89*100-100)</f>
        <v>-54.478372597154632</v>
      </c>
      <c r="F101" s="129">
        <f>IF(ABS('Rentas del capital'!F101/'Rentas del capital'!F89*100-100)&gt;100,"-",'Rentas del capital'!F101/'Rentas del capital'!F89*100-100)</f>
        <v>7.5190900242260597</v>
      </c>
      <c r="G101" s="129">
        <f>IF(ABS('Rentas del capital'!G101/'Rentas del capital'!G89*100-100)&gt;100,"-",'Rentas del capital'!G101/'Rentas del capital'!G89*100-100)</f>
        <v>-1.7427250927841413</v>
      </c>
      <c r="I101" s="129">
        <f>IF(ABS('Rentas del capital'!I101/'Rentas del capital'!I89*100-100)&gt;100,"-",'Rentas del capital'!I101/'Rentas del capital'!I89*100-100)</f>
        <v>7.5191034131431707</v>
      </c>
      <c r="J101" s="129">
        <f>IF(ABS('Rentas del capital'!J101/'Rentas del capital'!J89*100-100)&gt;100,"-",'Rentas del capital'!J101/'Rentas del capital'!J89*100-100)</f>
        <v>-1.5816148436379649</v>
      </c>
      <c r="K101" s="129">
        <f>IF(ABS('Rentas del capital'!K101/'Rentas del capital'!K89*100-100)&gt;100,"-",'Rentas del capital'!K101/'Rentas del capital'!K89*100-100)</f>
        <v>-54.479081214109918</v>
      </c>
      <c r="L101" s="100"/>
      <c r="M101" s="129">
        <f>IF(ABS('Rentas del capital'!M101/'Rentas del capital'!M89*100-100)&gt;100,"-",'Rentas del capital'!M101/'Rentas del capital'!M89*100-100)</f>
        <v>-1.0131190628692366</v>
      </c>
      <c r="N101" s="100"/>
      <c r="O101" s="129">
        <f>IF(ABS('Rentas del capital'!O101/'Rentas del capital'!O89*100-100)&gt;100,"-",'Rentas del capital'!O101/'Rentas del capital'!O89*100-100)</f>
        <v>-7.3958131459149996</v>
      </c>
      <c r="P101" s="129">
        <f>IF(ABS('Rentas del capital'!P101/'Rentas del capital'!P89*100-100)&gt;100,"-",'Rentas del capital'!P101/'Rentas del capital'!P89*100-100)</f>
        <v>33.997767627431273</v>
      </c>
      <c r="R101" s="129" t="str">
        <f>IF(ABS('Rentas del capital'!R101/'Rentas del capital'!R89*100-100)&gt;100,"-",'Rentas del capital'!R101/'Rentas del capital'!R89*100-100)</f>
        <v>-</v>
      </c>
    </row>
    <row r="102" spans="2:18" ht="12" customHeight="1">
      <c r="B102" s="67" t="s">
        <v>333</v>
      </c>
      <c r="C102" s="129">
        <f>IF(ABS('Rentas del capital'!C102/'Rentas del capital'!C90*100-100)&gt;100,"-",'Rentas del capital'!C102/'Rentas del capital'!C90*100-100)</f>
        <v>4.2598791758976233</v>
      </c>
      <c r="D102" s="100"/>
      <c r="E102" s="129">
        <f>IF(ABS('Rentas del capital'!E102/'Rentas del capital'!E90*100-100)&gt;100,"-",'Rentas del capital'!E102/'Rentas del capital'!E90*100-100)</f>
        <v>-90.265294147363193</v>
      </c>
      <c r="F102" s="129">
        <f>IF(ABS('Rentas del capital'!F102/'Rentas del capital'!F90*100-100)&gt;100,"-",'Rentas del capital'!F102/'Rentas del capital'!F90*100-100)</f>
        <v>-10.012871858945559</v>
      </c>
      <c r="G102" s="129">
        <f>IF(ABS('Rentas del capital'!G102/'Rentas del capital'!G90*100-100)&gt;100,"-",'Rentas del capital'!G102/'Rentas del capital'!G90*100-100)</f>
        <v>-12.910237470169378</v>
      </c>
      <c r="I102" s="129">
        <f>IF(ABS('Rentas del capital'!I102/'Rentas del capital'!I90*100-100)&gt;100,"-",'Rentas del capital'!I102/'Rentas del capital'!I90*100-100)</f>
        <v>-10.012873382644926</v>
      </c>
      <c r="J102" s="129">
        <f>IF(ABS('Rentas del capital'!J102/'Rentas del capital'!J90*100-100)&gt;100,"-",'Rentas del capital'!J102/'Rentas del capital'!J90*100-100)</f>
        <v>5.251208868970366</v>
      </c>
      <c r="K102" s="129">
        <f>IF(ABS('Rentas del capital'!K102/'Rentas del capital'!K90*100-100)&gt;100,"-",'Rentas del capital'!K102/'Rentas del capital'!K90*100-100)</f>
        <v>-90.265133010614207</v>
      </c>
      <c r="L102" s="100"/>
      <c r="M102" s="129">
        <f>IF(ABS('Rentas del capital'!M102/'Rentas del capital'!M90*100-100)&gt;100,"-",'Rentas del capital'!M102/'Rentas del capital'!M90*100-100)</f>
        <v>-12.920220273950804</v>
      </c>
      <c r="N102" s="100"/>
      <c r="O102" s="129">
        <f>IF(ABS('Rentas del capital'!O102/'Rentas del capital'!O90*100-100)&gt;100,"-",'Rentas del capital'!O102/'Rentas del capital'!O90*100-100)</f>
        <v>-13.346227141181501</v>
      </c>
      <c r="P102" s="129">
        <f>IF(ABS('Rentas del capital'!P102/'Rentas del capital'!P90*100-100)&gt;100,"-",'Rentas del capital'!P102/'Rentas del capital'!P90*100-100)</f>
        <v>-8.8363809909359503</v>
      </c>
      <c r="R102" s="129">
        <f>IF(ABS('Rentas del capital'!R102/'Rentas del capital'!R90*100-100)&gt;100,"-",'Rentas del capital'!R102/'Rentas del capital'!R90*100-100)</f>
        <v>-79.234332903383375</v>
      </c>
    </row>
    <row r="103" spans="2:18" ht="12" customHeight="1">
      <c r="B103" s="67" t="s">
        <v>334</v>
      </c>
      <c r="C103" s="129">
        <f>IF(ABS('Rentas del capital'!C103/'Rentas del capital'!C91*100-100)&gt;100,"-",'Rentas del capital'!C103/'Rentas del capital'!C91*100-100)</f>
        <v>-27.269968783869899</v>
      </c>
      <c r="D103" s="100"/>
      <c r="E103" s="129">
        <f>IF(ABS('Rentas del capital'!E103/'Rentas del capital'!E91*100-100)&gt;100,"-",'Rentas del capital'!E103/'Rentas del capital'!E91*100-100)</f>
        <v>-74.35326201770728</v>
      </c>
      <c r="F103" s="129">
        <f>IF(ABS('Rentas del capital'!F103/'Rentas del capital'!F91*100-100)&gt;100,"-",'Rentas del capital'!F103/'Rentas del capital'!F91*100-100)</f>
        <v>-4.8234821069561633</v>
      </c>
      <c r="G103" s="129">
        <f>IF(ABS('Rentas del capital'!G103/'Rentas del capital'!G91*100-100)&gt;100,"-",'Rentas del capital'!G103/'Rentas del capital'!G91*100-100)</f>
        <v>65.359170919018794</v>
      </c>
      <c r="I103" s="129">
        <f>IF(ABS('Rentas del capital'!I103/'Rentas del capital'!I91*100-100)&gt;100,"-",'Rentas del capital'!I103/'Rentas del capital'!I91*100-100)</f>
        <v>-4.8234011443639702</v>
      </c>
      <c r="J103" s="129">
        <f>IF(ABS('Rentas del capital'!J103/'Rentas del capital'!J91*100-100)&gt;100,"-",'Rentas del capital'!J103/'Rentas del capital'!J91*100-100)</f>
        <v>-26.436616858374819</v>
      </c>
      <c r="K103" s="129">
        <f>IF(ABS('Rentas del capital'!K103/'Rentas del capital'!K91*100-100)&gt;100,"-",'Rentas del capital'!K103/'Rentas del capital'!K91*100-100)</f>
        <v>-74.352502194907814</v>
      </c>
      <c r="L103" s="100"/>
      <c r="M103" s="129">
        <f>IF(ABS('Rentas del capital'!M103/'Rentas del capital'!M91*100-100)&gt;100,"-",'Rentas del capital'!M103/'Rentas del capital'!M91*100-100)</f>
        <v>69.200304809333176</v>
      </c>
      <c r="N103" s="100"/>
      <c r="O103" s="129">
        <f>IF(ABS('Rentas del capital'!O103/'Rentas del capital'!O91*100-100)&gt;100,"-",'Rentas del capital'!O103/'Rentas del capital'!O91*100-100)</f>
        <v>-13.157486557286617</v>
      </c>
      <c r="P103" s="129">
        <f>IF(ABS('Rentas del capital'!P103/'Rentas del capital'!P91*100-100)&gt;100,"-",'Rentas del capital'!P103/'Rentas del capital'!P91*100-100)</f>
        <v>62.484672535285256</v>
      </c>
      <c r="R103" s="129" t="str">
        <f>IF(ABS('Rentas del capital'!R103/'Rentas del capital'!R91*100-100)&gt;100,"-",'Rentas del capital'!R103/'Rentas del capital'!R91*100-100)</f>
        <v>-</v>
      </c>
    </row>
    <row r="104" spans="2:18" ht="12" customHeight="1">
      <c r="B104" s="67" t="s">
        <v>335</v>
      </c>
      <c r="C104" s="129">
        <f>IF(ABS('Rentas del capital'!C104/'Rentas del capital'!C92*100-100)&gt;100,"-",'Rentas del capital'!C104/'Rentas del capital'!C92*100-100)</f>
        <v>77.089101496684435</v>
      </c>
      <c r="D104" s="100"/>
      <c r="E104" s="129">
        <f>IF(ABS('Rentas del capital'!E104/'Rentas del capital'!E92*100-100)&gt;100,"-",'Rentas del capital'!E104/'Rentas del capital'!E92*100-100)</f>
        <v>-51.139954558512443</v>
      </c>
      <c r="F104" s="129">
        <f>IF(ABS('Rentas del capital'!F104/'Rentas del capital'!F92*100-100)&gt;100,"-",'Rentas del capital'!F104/'Rentas del capital'!F92*100-100)</f>
        <v>-9.435272679756352</v>
      </c>
      <c r="G104" s="129">
        <f>IF(ABS('Rentas del capital'!G104/'Rentas del capital'!G92*100-100)&gt;100,"-",'Rentas del capital'!G104/'Rentas del capital'!G92*100-100)</f>
        <v>24.007242894206286</v>
      </c>
      <c r="I104" s="129">
        <f>IF(ABS('Rentas del capital'!I104/'Rentas del capital'!I92*100-100)&gt;100,"-",'Rentas del capital'!I104/'Rentas del capital'!I92*100-100)</f>
        <v>-9.4352702590845183</v>
      </c>
      <c r="J104" s="129">
        <f>IF(ABS('Rentas del capital'!J104/'Rentas del capital'!J92*100-100)&gt;100,"-",'Rentas del capital'!J104/'Rentas del capital'!J92*100-100)</f>
        <v>78.409340941428439</v>
      </c>
      <c r="K104" s="129">
        <f>IF(ABS('Rentas del capital'!K104/'Rentas del capital'!K92*100-100)&gt;100,"-",'Rentas del capital'!K104/'Rentas del capital'!K92*100-100)</f>
        <v>-51.141620653633787</v>
      </c>
      <c r="L104" s="100"/>
      <c r="M104" s="129">
        <f>IF(ABS('Rentas del capital'!M104/'Rentas del capital'!M92*100-100)&gt;100,"-",'Rentas del capital'!M104/'Rentas del capital'!M92*100-100)</f>
        <v>23.8616620608435</v>
      </c>
      <c r="N104" s="100"/>
      <c r="O104" s="129">
        <f>IF(ABS('Rentas del capital'!O104/'Rentas del capital'!O92*100-100)&gt;100,"-",'Rentas del capital'!O104/'Rentas del capital'!O92*100-100)</f>
        <v>15.407936008208864</v>
      </c>
      <c r="P104" s="129" t="str">
        <f>IF(ABS('Rentas del capital'!P104/'Rentas del capital'!P92*100-100)&gt;100,"-",'Rentas del capital'!P104/'Rentas del capital'!P92*100-100)</f>
        <v>-</v>
      </c>
      <c r="R104" s="129">
        <f>IF(ABS('Rentas del capital'!R104/'Rentas del capital'!R92*100-100)&gt;100,"-",'Rentas del capital'!R104/'Rentas del capital'!R92*100-100)</f>
        <v>-85.335343779216487</v>
      </c>
    </row>
    <row r="105" spans="2:18" ht="12" customHeight="1">
      <c r="B105" s="67" t="s">
        <v>336</v>
      </c>
      <c r="C105" s="129">
        <f>IF(ABS('Rentas del capital'!C105/'Rentas del capital'!C93*100-100)&gt;100,"-",'Rentas del capital'!C105/'Rentas del capital'!C93*100-100)</f>
        <v>-1.6171545088101027</v>
      </c>
      <c r="D105" s="100"/>
      <c r="E105" s="129">
        <f>IF(ABS('Rentas del capital'!E105/'Rentas del capital'!E93*100-100)&gt;100,"-",'Rentas del capital'!E105/'Rentas del capital'!E93*100-100)</f>
        <v>-77.905384384248634</v>
      </c>
      <c r="F105" s="129">
        <f>IF(ABS('Rentas del capital'!F105/'Rentas del capital'!F93*100-100)&gt;100,"-",'Rentas del capital'!F105/'Rentas del capital'!F93*100-100)</f>
        <v>-6.9315985496628372</v>
      </c>
      <c r="G105" s="129">
        <f>IF(ABS('Rentas del capital'!G105/'Rentas del capital'!G93*100-100)&gt;100,"-",'Rentas del capital'!G105/'Rentas del capital'!G93*100-100)</f>
        <v>-10.186452034450298</v>
      </c>
      <c r="I105" s="129">
        <f>IF(ABS('Rentas del capital'!I105/'Rentas del capital'!I93*100-100)&gt;100,"-",'Rentas del capital'!I105/'Rentas del capital'!I93*100-100)</f>
        <v>-6.9316707935385011</v>
      </c>
      <c r="J105" s="129">
        <f>IF(ABS('Rentas del capital'!J105/'Rentas del capital'!J93*100-100)&gt;100,"-",'Rentas del capital'!J105/'Rentas del capital'!J93*100-100)</f>
        <v>-0.45588142725023317</v>
      </c>
      <c r="K105" s="129">
        <f>IF(ABS('Rentas del capital'!K105/'Rentas del capital'!K93*100-100)&gt;100,"-",'Rentas del capital'!K105/'Rentas del capital'!K93*100-100)</f>
        <v>-77.905245244028436</v>
      </c>
      <c r="L105" s="100"/>
      <c r="M105" s="129">
        <f>IF(ABS('Rentas del capital'!M105/'Rentas del capital'!M93*100-100)&gt;100,"-",'Rentas del capital'!M105/'Rentas del capital'!M93*100-100)</f>
        <v>-9.8042717544394691</v>
      </c>
      <c r="N105" s="100"/>
      <c r="O105" s="129">
        <f>IF(ABS('Rentas del capital'!O105/'Rentas del capital'!O93*100-100)&gt;100,"-",'Rentas del capital'!O105/'Rentas del capital'!O93*100-100)</f>
        <v>-9.7572018378006931</v>
      </c>
      <c r="P105" s="129">
        <f>IF(ABS('Rentas del capital'!P105/'Rentas del capital'!P93*100-100)&gt;100,"-",'Rentas del capital'!P105/'Rentas del capital'!P93*100-100)</f>
        <v>14.662233623618889</v>
      </c>
      <c r="R105" s="129">
        <f>IF(ABS('Rentas del capital'!R105/'Rentas del capital'!R93*100-100)&gt;100,"-",'Rentas del capital'!R105/'Rentas del capital'!R93*100-100)</f>
        <v>-57.96680624751658</v>
      </c>
    </row>
    <row r="106" spans="2:18" ht="12" customHeight="1">
      <c r="B106" s="67" t="s">
        <v>337</v>
      </c>
      <c r="C106" s="129">
        <f>IF(ABS('Rentas del capital'!C106/'Rentas del capital'!C94*100-100)&gt;100,"-",'Rentas del capital'!C106/'Rentas del capital'!C94*100-100)</f>
        <v>-10.25409196574104</v>
      </c>
      <c r="D106" s="100"/>
      <c r="E106" s="129">
        <f>IF(ABS('Rentas del capital'!E106/'Rentas del capital'!E94*100-100)&gt;100,"-",'Rentas del capital'!E106/'Rentas del capital'!E94*100-100)</f>
        <v>-46.09825102880658</v>
      </c>
      <c r="F106" s="129">
        <f>IF(ABS('Rentas del capital'!F106/'Rentas del capital'!F94*100-100)&gt;100,"-",'Rentas del capital'!F106/'Rentas del capital'!F94*100-100)</f>
        <v>-0.30088658183656491</v>
      </c>
      <c r="G106" s="129">
        <f>IF(ABS('Rentas del capital'!G106/'Rentas del capital'!G94*100-100)&gt;100,"-",'Rentas del capital'!G106/'Rentas del capital'!G94*100-100)</f>
        <v>-9.2593626519385452</v>
      </c>
      <c r="I106" s="129">
        <f>IF(ABS('Rentas del capital'!I106/'Rentas del capital'!I94*100-100)&gt;100,"-",'Rentas del capital'!I106/'Rentas del capital'!I94*100-100)</f>
        <v>-21.165681988449393</v>
      </c>
      <c r="J106" s="129">
        <f>IF(ABS('Rentas del capital'!J106/'Rentas del capital'!J94*100-100)&gt;100,"-",'Rentas del capital'!J106/'Rentas del capital'!J94*100-100)</f>
        <v>-24.680928391090404</v>
      </c>
      <c r="K106" s="129">
        <f>IF(ABS('Rentas del capital'!K106/'Rentas del capital'!K94*100-100)&gt;100,"-",'Rentas del capital'!K106/'Rentas del capital'!K94*100-100)</f>
        <v>-55.092592592592595</v>
      </c>
      <c r="L106" s="100"/>
      <c r="M106" s="129">
        <f>IF(ABS('Rentas del capital'!M106/'Rentas del capital'!M94*100-100)&gt;100,"-",'Rentas del capital'!M106/'Rentas del capital'!M94*100-100)</f>
        <v>-24.642977051515189</v>
      </c>
      <c r="N106" s="100"/>
      <c r="O106" s="129">
        <f>IF(ABS('Rentas del capital'!O106/'Rentas del capital'!O94*100-100)&gt;100,"-",'Rentas del capital'!O106/'Rentas del capital'!O94*100-100)</f>
        <v>-27.445984694902549</v>
      </c>
      <c r="P106" s="129">
        <f>IF(ABS('Rentas del capital'!P106/'Rentas del capital'!P94*100-100)&gt;100,"-",'Rentas del capital'!P106/'Rentas del capital'!P94*100-100)</f>
        <v>-18.509793619780993</v>
      </c>
      <c r="R106" s="129">
        <f>IF(ABS('Rentas del capital'!R106/'Rentas del capital'!R94*100-100)&gt;100,"-",'Rentas del capital'!R106/'Rentas del capital'!R94*100-100)</f>
        <v>-18.566394723481253</v>
      </c>
    </row>
    <row r="107" spans="2:18" ht="12" customHeight="1">
      <c r="B107" s="67" t="s">
        <v>338</v>
      </c>
      <c r="C107" s="129" t="str">
        <f>IF(ABS('Rentas del capital'!C107/'Rentas del capital'!C95*100-100)&gt;100,"-",'Rentas del capital'!C107/'Rentas del capital'!C95*100-100)</f>
        <v>-</v>
      </c>
      <c r="D107" s="100"/>
      <c r="E107" s="129" t="str">
        <f>IF(ABS('Rentas del capital'!E107/'Rentas del capital'!E95*100-100)&gt;100,"-",'Rentas del capital'!E107/'Rentas del capital'!E95*100-100)</f>
        <v>-</v>
      </c>
      <c r="F107" s="129">
        <f>IF(ABS('Rentas del capital'!F107/'Rentas del capital'!F95*100-100)&gt;100,"-",'Rentas del capital'!F107/'Rentas del capital'!F95*100-100)</f>
        <v>13.069651232448393</v>
      </c>
      <c r="G107" s="129">
        <f>IF(ABS('Rentas del capital'!G107/'Rentas del capital'!G95*100-100)&gt;100,"-",'Rentas del capital'!G107/'Rentas del capital'!G95*100-100)</f>
        <v>-2.7240358766283919</v>
      </c>
      <c r="I107" s="129">
        <f>IF(ABS('Rentas del capital'!I107/'Rentas del capital'!I95*100-100)&gt;100,"-",'Rentas del capital'!I107/'Rentas del capital'!I95*100-100)</f>
        <v>-10.593373712024317</v>
      </c>
      <c r="J107" s="129">
        <f>IF(ABS('Rentas del capital'!J107/'Rentas del capital'!J95*100-100)&gt;100,"-",'Rentas del capital'!J107/'Rentas del capital'!J95*100-100)</f>
        <v>73.195578121987324</v>
      </c>
      <c r="K107" s="129" t="str">
        <f>IF(ABS('Rentas del capital'!K107/'Rentas del capital'!K95*100-100)&gt;100,"-",'Rentas del capital'!K107/'Rentas del capital'!K95*100-100)</f>
        <v>-</v>
      </c>
      <c r="L107" s="100"/>
      <c r="M107" s="129">
        <f>IF(ABS('Rentas del capital'!M107/'Rentas del capital'!M95*100-100)&gt;100,"-",'Rentas del capital'!M107/'Rentas del capital'!M95*100-100)</f>
        <v>-20.210002850717444</v>
      </c>
      <c r="N107" s="100"/>
      <c r="O107" s="129">
        <f>IF(ABS('Rentas del capital'!O107/'Rentas del capital'!O95*100-100)&gt;100,"-",'Rentas del capital'!O107/'Rentas del capital'!O95*100-100)</f>
        <v>-12.977762334954861</v>
      </c>
      <c r="P107" s="129" t="str">
        <f>IF(ABS('Rentas del capital'!P107/'Rentas del capital'!P95*100-100)&gt;100,"-",'Rentas del capital'!P107/'Rentas del capital'!P95*100-100)</f>
        <v>-</v>
      </c>
      <c r="R107" s="129">
        <f>IF(ABS('Rentas del capital'!R107/'Rentas del capital'!R95*100-100)&gt;100,"-",'Rentas del capital'!R107/'Rentas del capital'!R95*100-100)</f>
        <v>-32.732157039464028</v>
      </c>
    </row>
    <row r="108" spans="2:18" ht="12" customHeight="1">
      <c r="B108" s="67" t="s">
        <v>339</v>
      </c>
      <c r="C108" s="129">
        <f>IF(ABS('Rentas del capital'!C108/'Rentas del capital'!C96*100-100)&gt;100,"-",'Rentas del capital'!C108/'Rentas del capital'!C96*100-100)</f>
        <v>19.970637318581467</v>
      </c>
      <c r="D108" s="100"/>
      <c r="E108" s="129">
        <f>IF(ABS('Rentas del capital'!E108/'Rentas del capital'!E96*100-100)&gt;100,"-",'Rentas del capital'!E108/'Rentas del capital'!E96*100-100)</f>
        <v>-30.019867326665988</v>
      </c>
      <c r="F108" s="129">
        <f>IF(ABS('Rentas del capital'!F108/'Rentas del capital'!F96*100-100)&gt;100,"-",'Rentas del capital'!F108/'Rentas del capital'!F96*100-100)</f>
        <v>3.6175113171481854</v>
      </c>
      <c r="G108" s="129">
        <f>IF(ABS('Rentas del capital'!G108/'Rentas del capital'!G96*100-100)&gt;100,"-",'Rentas del capital'!G108/'Rentas del capital'!G96*100-100)</f>
        <v>32.086003694307806</v>
      </c>
      <c r="I108" s="129">
        <f>IF(ABS('Rentas del capital'!I108/'Rentas del capital'!I96*100-100)&gt;100,"-",'Rentas del capital'!I108/'Rentas del capital'!I96*100-100)</f>
        <v>-18.06736637809955</v>
      </c>
      <c r="J108" s="129">
        <f>IF(ABS('Rentas del capital'!J108/'Rentas del capital'!J96*100-100)&gt;100,"-",'Rentas del capital'!J108/'Rentas del capital'!J96*100-100)</f>
        <v>3.0221976712069534</v>
      </c>
      <c r="K108" s="129">
        <f>IF(ABS('Rentas del capital'!K108/'Rentas del capital'!K96*100-100)&gt;100,"-",'Rentas del capital'!K108/'Rentas del capital'!K96*100-100)</f>
        <v>-41.697132961323845</v>
      </c>
      <c r="L108" s="100"/>
      <c r="M108" s="129">
        <f>IF(ABS('Rentas del capital'!M108/'Rentas del capital'!M96*100-100)&gt;100,"-",'Rentas del capital'!M108/'Rentas del capital'!M96*100-100)</f>
        <v>10.555293014749623</v>
      </c>
      <c r="N108" s="100"/>
      <c r="O108" s="129">
        <f>IF(ABS('Rentas del capital'!O108/'Rentas del capital'!O96*100-100)&gt;100,"-",'Rentas del capital'!O108/'Rentas del capital'!O96*100-100)</f>
        <v>1.85303812063961</v>
      </c>
      <c r="P108" s="129" t="str">
        <f>IF(ABS('Rentas del capital'!P108/'Rentas del capital'!P96*100-100)&gt;100,"-",'Rentas del capital'!P108/'Rentas del capital'!P96*100-100)</f>
        <v>-</v>
      </c>
      <c r="R108" s="129">
        <f>IF(ABS('Rentas del capital'!R108/'Rentas del capital'!R96*100-100)&gt;100,"-",'Rentas del capital'!R108/'Rentas del capital'!R96*100-100)</f>
        <v>-44.35673580101038</v>
      </c>
    </row>
    <row r="109" spans="2:18" ht="12" customHeight="1">
      <c r="B109" s="67" t="s">
        <v>340</v>
      </c>
      <c r="C109" s="129">
        <f>IF(ABS('Rentas del capital'!C109/'Rentas del capital'!C97*100-100)&gt;100,"-",'Rentas del capital'!C109/'Rentas del capital'!C97*100-100)</f>
        <v>-25.119741134884322</v>
      </c>
      <c r="D109" s="100"/>
      <c r="E109" s="129">
        <f>IF(ABS('Rentas del capital'!E109/'Rentas del capital'!E97*100-100)&gt;100,"-",'Rentas del capital'!E109/'Rentas del capital'!E97*100-100)</f>
        <v>-23.647669362756545</v>
      </c>
      <c r="F109" s="129">
        <f>IF(ABS('Rentas del capital'!F109/'Rentas del capital'!F97*100-100)&gt;100,"-",'Rentas del capital'!F109/'Rentas del capital'!F97*100-100)</f>
        <v>-6.6500604347464503</v>
      </c>
      <c r="G109" s="129">
        <f>IF(ABS('Rentas del capital'!G109/'Rentas del capital'!G97*100-100)&gt;100,"-",'Rentas del capital'!G109/'Rentas del capital'!G97*100-100)</f>
        <v>-27.528360965386483</v>
      </c>
      <c r="I109" s="129">
        <f>IF(ABS('Rentas del capital'!I109/'Rentas del capital'!I97*100-100)&gt;100,"-",'Rentas del capital'!I109/'Rentas del capital'!I97*100-100)</f>
        <v>-26.186163429015025</v>
      </c>
      <c r="J109" s="129">
        <f>IF(ABS('Rentas del capital'!J109/'Rentas del capital'!J97*100-100)&gt;100,"-",'Rentas del capital'!J109/'Rentas del capital'!J97*100-100)</f>
        <v>-36.533466010265002</v>
      </c>
      <c r="K109" s="129">
        <f>IF(ABS('Rentas del capital'!K109/'Rentas del capital'!K97*100-100)&gt;100,"-",'Rentas del capital'!K109/'Rentas del capital'!K97*100-100)</f>
        <v>-36.3879241250334</v>
      </c>
      <c r="L109" s="100"/>
      <c r="M109" s="129">
        <f>IF(ABS('Rentas del capital'!M109/'Rentas del capital'!M97*100-100)&gt;100,"-",'Rentas del capital'!M109/'Rentas del capital'!M97*100-100)</f>
        <v>-40.389869163365745</v>
      </c>
      <c r="N109" s="100"/>
      <c r="O109" s="129">
        <f>IF(ABS('Rentas del capital'!O109/'Rentas del capital'!O97*100-100)&gt;100,"-",'Rentas del capital'!O109/'Rentas del capital'!O97*100-100)</f>
        <v>-36.825761932144921</v>
      </c>
      <c r="P109" s="129">
        <f>IF(ABS('Rentas del capital'!P109/'Rentas del capital'!P97*100-100)&gt;100,"-",'Rentas del capital'!P109/'Rentas del capital'!P97*100-100)</f>
        <v>-29.804454262389385</v>
      </c>
      <c r="R109" s="129">
        <f>IF(ABS('Rentas del capital'!R109/'Rentas del capital'!R97*100-100)&gt;100,"-",'Rentas del capital'!R109/'Rentas del capital'!R97*100-100)</f>
        <v>-29.316962714850931</v>
      </c>
    </row>
    <row r="110" spans="2:18" ht="12" customHeight="1">
      <c r="B110" s="67" t="s">
        <v>341</v>
      </c>
      <c r="C110" s="129">
        <f>IF(ABS('Rentas del capital'!C110/'Rentas del capital'!C98*100-100)&gt;100,"-",'Rentas del capital'!C110/'Rentas del capital'!C98*100-100)</f>
        <v>25.867236156076515</v>
      </c>
      <c r="D110" s="100"/>
      <c r="E110" s="129">
        <f>IF(ABS('Rentas del capital'!E110/'Rentas del capital'!E98*100-100)&gt;100,"-",'Rentas del capital'!E110/'Rentas del capital'!E98*100-100)</f>
        <v>7.8375257317869114</v>
      </c>
      <c r="F110" s="129">
        <f>IF(ABS('Rentas del capital'!F110/'Rentas del capital'!F98*100-100)&gt;100,"-",'Rentas del capital'!F110/'Rentas del capital'!F98*100-100)</f>
        <v>8.4972886504586711</v>
      </c>
      <c r="G110" s="129">
        <f>IF(ABS('Rentas del capital'!G110/'Rentas del capital'!G98*100-100)&gt;100,"-",'Rentas del capital'!G110/'Rentas del capital'!G98*100-100)</f>
        <v>12.122704730400599</v>
      </c>
      <c r="I110" s="129">
        <f>IF(ABS('Rentas del capital'!I110/'Rentas del capital'!I98*100-100)&gt;100,"-",'Rentas del capital'!I110/'Rentas del capital'!I98*100-100)</f>
        <v>-14.208887291891244</v>
      </c>
      <c r="J110" s="129">
        <f>IF(ABS('Rentas del capital'!J110/'Rentas del capital'!J98*100-100)&gt;100,"-",'Rentas del capital'!J110/'Rentas del capital'!J98*100-100)</f>
        <v>5.6434179087495835</v>
      </c>
      <c r="K110" s="129">
        <f>IF(ABS('Rentas del capital'!K110/'Rentas del capital'!K98*100-100)&gt;100,"-",'Rentas del capital'!K110/'Rentas del capital'!K98*100-100)</f>
        <v>-10.156362071438821</v>
      </c>
      <c r="L110" s="100"/>
      <c r="M110" s="129">
        <f>IF(ABS('Rentas del capital'!M110/'Rentas del capital'!M98*100-100)&gt;100,"-",'Rentas del capital'!M110/'Rentas del capital'!M98*100-100)</f>
        <v>-7.8892851962465045</v>
      </c>
      <c r="N110" s="100"/>
      <c r="O110" s="129">
        <f>IF(ABS('Rentas del capital'!O110/'Rentas del capital'!O98*100-100)&gt;100,"-",'Rentas del capital'!O110/'Rentas del capital'!O98*100-100)</f>
        <v>-4.7440171474656125</v>
      </c>
      <c r="P110" s="129">
        <f>IF(ABS('Rentas del capital'!P110/'Rentas del capital'!P98*100-100)&gt;100,"-",'Rentas del capital'!P110/'Rentas del capital'!P98*100-100)</f>
        <v>-24.598142732289745</v>
      </c>
      <c r="R110" s="129">
        <f>IF(ABS('Rentas del capital'!R110/'Rentas del capital'!R98*100-100)&gt;100,"-",'Rentas del capital'!R110/'Rentas del capital'!R98*100-100)</f>
        <v>-23.105236324749129</v>
      </c>
    </row>
    <row r="111" spans="2:18" ht="12" customHeight="1">
      <c r="B111" s="67" t="s">
        <v>342</v>
      </c>
      <c r="C111" s="129">
        <f>IF(ABS('Rentas del capital'!C111/'Rentas del capital'!C99*100-100)&gt;100,"-",'Rentas del capital'!C111/'Rentas del capital'!C99*100-100)</f>
        <v>12.174117198965234</v>
      </c>
      <c r="D111" s="100"/>
      <c r="E111" s="129">
        <f>IF(ABS('Rentas del capital'!E111/'Rentas del capital'!E99*100-100)&gt;100,"-",'Rentas del capital'!E111/'Rentas del capital'!E99*100-100)</f>
        <v>-75.031417878499127</v>
      </c>
      <c r="F111" s="129">
        <f>IF(ABS('Rentas del capital'!F111/'Rentas del capital'!F99*100-100)&gt;100,"-",'Rentas del capital'!F111/'Rentas del capital'!F99*100-100)</f>
        <v>-3.3135213703615989</v>
      </c>
      <c r="G111" s="129">
        <f>IF(ABS('Rentas del capital'!G111/'Rentas del capital'!G99*100-100)&gt;100,"-",'Rentas del capital'!G111/'Rentas del capital'!G99*100-100)</f>
        <v>-8.2206346224637912</v>
      </c>
      <c r="I111" s="129">
        <f>IF(ABS('Rentas del capital'!I111/'Rentas del capital'!I99*100-100)&gt;100,"-",'Rentas del capital'!I111/'Rentas del capital'!I99*100-100)</f>
        <v>-23.547828454319273</v>
      </c>
      <c r="J111" s="129">
        <f>IF(ABS('Rentas del capital'!J111/'Rentas del capital'!J99*100-100)&gt;100,"-",'Rentas del capital'!J111/'Rentas del capital'!J99*100-100)</f>
        <v>-4.5814659658841634</v>
      </c>
      <c r="K111" s="129">
        <f>IF(ABS('Rentas del capital'!K111/'Rentas del capital'!K99*100-100)&gt;100,"-",'Rentas del capital'!K111/'Rentas del capital'!K99*100-100)</f>
        <v>-79.198232323232318</v>
      </c>
      <c r="L111" s="100"/>
      <c r="M111" s="129">
        <f>IF(ABS('Rentas del capital'!M111/'Rentas del capital'!M99*100-100)&gt;100,"-",'Rentas del capital'!M111/'Rentas del capital'!M99*100-100)</f>
        <v>-24.336604913177311</v>
      </c>
      <c r="N111" s="100"/>
      <c r="O111" s="129">
        <f>IF(ABS('Rentas del capital'!O111/'Rentas del capital'!O99*100-100)&gt;100,"-",'Rentas del capital'!O111/'Rentas del capital'!O99*100-100)</f>
        <v>-19.072737437107904</v>
      </c>
      <c r="P111" s="129">
        <f>IF(ABS('Rentas del capital'!P111/'Rentas del capital'!P99*100-100)&gt;100,"-",'Rentas del capital'!P111/'Rentas del capital'!P99*100-100)</f>
        <v>-23.278953029759762</v>
      </c>
      <c r="R111" s="129">
        <f>IF(ABS('Rentas del capital'!R111/'Rentas del capital'!R99*100-100)&gt;100,"-",'Rentas del capital'!R111/'Rentas del capital'!R99*100-100)</f>
        <v>-22.4979216264218</v>
      </c>
    </row>
    <row r="112" spans="2:18" ht="12" customHeight="1">
      <c r="B112" s="67" t="s">
        <v>343</v>
      </c>
      <c r="C112" s="129">
        <f>IF(ABS('Rentas del capital'!C112/'Rentas del capital'!C100*100-100)&gt;100,"-",'Rentas del capital'!C112/'Rentas del capital'!C100*100-100)</f>
        <v>58.2442618580192</v>
      </c>
      <c r="D112" s="100"/>
      <c r="E112" s="129">
        <f>IF(ABS('Rentas del capital'!E112/'Rentas del capital'!E100*100-100)&gt;100,"-",'Rentas del capital'!E112/'Rentas del capital'!E100*100-100)</f>
        <v>-83.597798101886269</v>
      </c>
      <c r="F112" s="129">
        <f>IF(ABS('Rentas del capital'!F112/'Rentas del capital'!F100*100-100)&gt;100,"-",'Rentas del capital'!F112/'Rentas del capital'!F100*100-100)</f>
        <v>-11.806986862377471</v>
      </c>
      <c r="G112" s="129">
        <f>IF(ABS('Rentas del capital'!G112/'Rentas del capital'!G100*100-100)&gt;100,"-",'Rentas del capital'!G112/'Rentas del capital'!G100*100-100)</f>
        <v>16.530330139466344</v>
      </c>
      <c r="I112" s="129">
        <f>IF(ABS('Rentas del capital'!I112/'Rentas del capital'!I100*100-100)&gt;100,"-",'Rentas del capital'!I112/'Rentas del capital'!I100*100-100)</f>
        <v>-30.263889521899628</v>
      </c>
      <c r="J112" s="129">
        <f>IF(ABS('Rentas del capital'!J112/'Rentas del capital'!J100*100-100)&gt;100,"-",'Rentas del capital'!J112/'Rentas del capital'!J100*100-100)</f>
        <v>-34.488968932913394</v>
      </c>
      <c r="K112" s="129">
        <f>IF(ABS('Rentas del capital'!K112/'Rentas del capital'!K100*100-100)&gt;100,"-",'Rentas del capital'!K112/'Rentas del capital'!K100*100-100)</f>
        <v>-86.334256694367497</v>
      </c>
      <c r="L112" s="100"/>
      <c r="M112" s="129">
        <f>IF(ABS('Rentas del capital'!M112/'Rentas del capital'!M100*100-100)&gt;100,"-",'Rentas del capital'!M112/'Rentas del capital'!M100*100-100)</f>
        <v>-4.0868562626070286</v>
      </c>
      <c r="N112" s="100"/>
      <c r="O112" s="129">
        <f>IF(ABS('Rentas del capital'!O112/'Rentas del capital'!O100*100-100)&gt;100,"-",'Rentas del capital'!O112/'Rentas del capital'!O100*100-100)</f>
        <v>-40.74093642952117</v>
      </c>
      <c r="P112" s="129">
        <f>IF(ABS('Rentas del capital'!P112/'Rentas del capital'!P100*100-100)&gt;100,"-",'Rentas del capital'!P112/'Rentas del capital'!P100*100-100)</f>
        <v>-0.60467132684837566</v>
      </c>
      <c r="R112" s="129">
        <f>IF(ABS('Rentas del capital'!R112/'Rentas del capital'!R100*100-100)&gt;100,"-",'Rentas del capital'!R112/'Rentas del capital'!R100*100-100)</f>
        <v>-1.0071603833997784</v>
      </c>
    </row>
    <row r="113" spans="2:18" ht="12" customHeight="1">
      <c r="B113" s="67" t="s">
        <v>344</v>
      </c>
      <c r="C113" s="129">
        <f>IF(ABS('Rentas del capital'!C113/'Rentas del capital'!C101*100-100)&gt;100,"-",'Rentas del capital'!C113/'Rentas del capital'!C101*100-100)</f>
        <v>14.452108178547832</v>
      </c>
      <c r="D113" s="100"/>
      <c r="E113" s="129">
        <f>IF(ABS('Rentas del capital'!E113/'Rentas del capital'!E101*100-100)&gt;100,"-",'Rentas del capital'!E113/'Rentas del capital'!E101*100-100)</f>
        <v>-75.234160648396355</v>
      </c>
      <c r="F113" s="129">
        <f>IF(ABS('Rentas del capital'!F113/'Rentas del capital'!F101*100-100)&gt;100,"-",'Rentas del capital'!F113/'Rentas del capital'!F101*100-100)</f>
        <v>-25.751366120218577</v>
      </c>
      <c r="G113" s="129">
        <f>IF(ABS('Rentas del capital'!G113/'Rentas del capital'!G101*100-100)&gt;100,"-",'Rentas del capital'!G113/'Rentas del capital'!G101*100-100)</f>
        <v>-11.92983781786954</v>
      </c>
      <c r="I113" s="129">
        <f>IF(ABS('Rentas del capital'!I113/'Rentas del capital'!I101*100-100)&gt;100,"-",'Rentas del capital'!I113/'Rentas del capital'!I101*100-100)</f>
        <v>-41.289996525474592</v>
      </c>
      <c r="J113" s="129">
        <f>IF(ABS('Rentas del capital'!J113/'Rentas del capital'!J101*100-100)&gt;100,"-",'Rentas del capital'!J113/'Rentas del capital'!J101*100-100)</f>
        <v>-1.4899069048758093</v>
      </c>
      <c r="K113" s="129">
        <f>IF(ABS('Rentas del capital'!K113/'Rentas del capital'!K101*100-100)&gt;100,"-",'Rentas del capital'!K113/'Rentas del capital'!K101*100-100)</f>
        <v>-79.365651468733105</v>
      </c>
      <c r="L113" s="100"/>
      <c r="M113" s="129">
        <f>IF(ABS('Rentas del capital'!M113/'Rentas del capital'!M101*100-100)&gt;100,"-",'Rentas del capital'!M113/'Rentas del capital'!M101*100-100)</f>
        <v>-26.164801878775279</v>
      </c>
      <c r="N113" s="100"/>
      <c r="O113" s="129">
        <f>IF(ABS('Rentas del capital'!O113/'Rentas del capital'!O101*100-100)&gt;100,"-",'Rentas del capital'!O113/'Rentas del capital'!O101*100-100)</f>
        <v>-17.788967688066322</v>
      </c>
      <c r="P113" s="129">
        <f>IF(ABS('Rentas del capital'!P113/'Rentas del capital'!P101*100-100)&gt;100,"-",'Rentas del capital'!P113/'Rentas del capital'!P101*100-100)</f>
        <v>31.696500659695545</v>
      </c>
      <c r="R113" s="129" t="str">
        <f>IF(ABS('Rentas del capital'!R113/'Rentas del capital'!R101*100-100)&gt;100,"-",'Rentas del capital'!R113/'Rentas del capital'!R101*100-100)</f>
        <v>-</v>
      </c>
    </row>
    <row r="114" spans="2:18" ht="12" customHeight="1">
      <c r="B114" s="67" t="s">
        <v>345</v>
      </c>
      <c r="C114" s="129">
        <f>IF(ABS('Rentas del capital'!C114/'Rentas del capital'!C102*100-100)&gt;100,"-",'Rentas del capital'!C114/'Rentas del capital'!C102*100-100)</f>
        <v>36.782092301816562</v>
      </c>
      <c r="D114" s="100"/>
      <c r="E114" s="129">
        <f>IF(ABS('Rentas del capital'!E114/'Rentas del capital'!E102*100-100)&gt;100,"-",'Rentas del capital'!E114/'Rentas del capital'!E102*100-100)</f>
        <v>21.069019200830311</v>
      </c>
      <c r="F114" s="129">
        <f>IF(ABS('Rentas del capital'!F114/'Rentas del capital'!F102*100-100)&gt;100,"-",'Rentas del capital'!F114/'Rentas del capital'!F102*100-100)</f>
        <v>-18.953576657032727</v>
      </c>
      <c r="G114" s="129">
        <f>IF(ABS('Rentas del capital'!G114/'Rentas del capital'!G102*100-100)&gt;100,"-",'Rentas del capital'!G114/'Rentas del capital'!G102*100-100)</f>
        <v>42.711601259306832</v>
      </c>
      <c r="I114" s="129">
        <f>IF(ABS('Rentas del capital'!I114/'Rentas del capital'!I102*100-100)&gt;100,"-",'Rentas del capital'!I114/'Rentas del capital'!I102*100-100)</f>
        <v>-35.914844090975222</v>
      </c>
      <c r="J114" s="129">
        <f>IF(ABS('Rentas del capital'!J114/'Rentas del capital'!J102*100-100)&gt;100,"-",'Rentas del capital'!J114/'Rentas del capital'!J102*100-100)</f>
        <v>17.53536711768497</v>
      </c>
      <c r="K114" s="129">
        <f>IF(ABS('Rentas del capital'!K114/'Rentas del capital'!K102*100-100)&gt;100,"-",'Rentas del capital'!K114/'Rentas del capital'!K102*100-100)</f>
        <v>0.86678832116785998</v>
      </c>
      <c r="L114" s="100"/>
      <c r="M114" s="129">
        <f>IF(ABS('Rentas del capital'!M114/'Rentas del capital'!M102*100-100)&gt;100,"-",'Rentas del capital'!M114/'Rentas del capital'!M102*100-100)</f>
        <v>20.668006027122061</v>
      </c>
      <c r="N114" s="100"/>
      <c r="O114" s="129">
        <f>IF(ABS('Rentas del capital'!O114/'Rentas del capital'!O102*100-100)&gt;100,"-",'Rentas del capital'!O114/'Rentas del capital'!O102*100-100)</f>
        <v>15.00127821076714</v>
      </c>
      <c r="P114" s="129">
        <f>IF(ABS('Rentas del capital'!P114/'Rentas del capital'!P102*100-100)&gt;100,"-",'Rentas del capital'!P114/'Rentas del capital'!P102*100-100)</f>
        <v>9.3058500724155095</v>
      </c>
      <c r="R114" s="129" t="str">
        <f>IF(ABS('Rentas del capital'!R114/'Rentas del capital'!R102*100-100)&gt;100,"-",'Rentas del capital'!R114/'Rentas del capital'!R102*100-100)</f>
        <v>-</v>
      </c>
    </row>
    <row r="115" spans="2:18" ht="12" customHeight="1">
      <c r="B115" s="67" t="s">
        <v>346</v>
      </c>
      <c r="C115" s="129">
        <f>IF(ABS('Rentas del capital'!C115/'Rentas del capital'!C103*100-100)&gt;100,"-",'Rentas del capital'!C115/'Rentas del capital'!C103*100-100)</f>
        <v>20.896559518776357</v>
      </c>
      <c r="D115" s="100"/>
      <c r="E115" s="129">
        <f>IF(ABS('Rentas del capital'!E115/'Rentas del capital'!E103*100-100)&gt;100,"-",'Rentas del capital'!E115/'Rentas del capital'!E103*100-100)</f>
        <v>-12.3258948629624</v>
      </c>
      <c r="F115" s="129">
        <f>IF(ABS('Rentas del capital'!F115/'Rentas del capital'!F103*100-100)&gt;100,"-",'Rentas del capital'!F115/'Rentas del capital'!F103*100-100)</f>
        <v>-23.389088942691757</v>
      </c>
      <c r="G115" s="129">
        <f>IF(ABS('Rentas del capital'!G115/'Rentas del capital'!G103*100-100)&gt;100,"-",'Rentas del capital'!G115/'Rentas del capital'!G103*100-100)</f>
        <v>12.785912785491618</v>
      </c>
      <c r="I115" s="129">
        <f>IF(ABS('Rentas del capital'!I115/'Rentas del capital'!I103*100-100)&gt;100,"-",'Rentas del capital'!I115/'Rentas del capital'!I103*100-100)</f>
        <v>-39.422086456150318</v>
      </c>
      <c r="J115" s="129">
        <f>IF(ABS('Rentas del capital'!J115/'Rentas del capital'!J103*100-100)&gt;100,"-",'Rentas del capital'!J115/'Rentas del capital'!J103*100-100)</f>
        <v>1.2526790933298173</v>
      </c>
      <c r="K115" s="129">
        <f>IF(ABS('Rentas del capital'!K115/'Rentas del capital'!K103*100-100)&gt;100,"-",'Rentas del capital'!K115/'Rentas del capital'!K103*100-100)</f>
        <v>-26.957637997432599</v>
      </c>
      <c r="L115" s="100"/>
      <c r="M115" s="129">
        <f>IF(ABS('Rentas del capital'!M115/'Rentas del capital'!M103*100-100)&gt;100,"-",'Rentas del capital'!M115/'Rentas del capital'!M103*100-100)</f>
        <v>-6.3384480713483811</v>
      </c>
      <c r="N115" s="100"/>
      <c r="O115" s="129">
        <f>IF(ABS('Rentas del capital'!O115/'Rentas del capital'!O103*100-100)&gt;100,"-",'Rentas del capital'!O115/'Rentas del capital'!O103*100-100)</f>
        <v>-16.895054194491593</v>
      </c>
      <c r="P115" s="129">
        <f>IF(ABS('Rentas del capital'!P115/'Rentas del capital'!P103*100-100)&gt;100,"-",'Rentas del capital'!P115/'Rentas del capital'!P103*100-100)</f>
        <v>-3.8756157617765581</v>
      </c>
      <c r="R115" s="129">
        <f>IF(ABS('Rentas del capital'!R115/'Rentas del capital'!R103*100-100)&gt;100,"-",'Rentas del capital'!R115/'Rentas del capital'!R103*100-100)</f>
        <v>-5.7215429281498729</v>
      </c>
    </row>
    <row r="116" spans="2:18" ht="12" customHeight="1">
      <c r="B116" s="67" t="s">
        <v>347</v>
      </c>
      <c r="C116" s="129">
        <f>IF(ABS('Rentas del capital'!C116/'Rentas del capital'!C104*100-100)&gt;100,"-",'Rentas del capital'!C116/'Rentas del capital'!C104*100-100)</f>
        <v>13.948322339960882</v>
      </c>
      <c r="D116" s="100"/>
      <c r="E116" s="129">
        <f>IF(ABS('Rentas del capital'!E116/'Rentas del capital'!E104*100-100)&gt;100,"-",'Rentas del capital'!E116/'Rentas del capital'!E104*100-100)</f>
        <v>-28.697418354802508</v>
      </c>
      <c r="F116" s="129">
        <f>IF(ABS('Rentas del capital'!F116/'Rentas del capital'!F104*100-100)&gt;100,"-",'Rentas del capital'!F116/'Rentas del capital'!F104*100-100)</f>
        <v>-19.686212812383872</v>
      </c>
      <c r="G116" s="129">
        <f>IF(ABS('Rentas del capital'!G116/'Rentas del capital'!G104*100-100)&gt;100,"-",'Rentas del capital'!G116/'Rentas del capital'!G104*100-100)</f>
        <v>-0.38635153889325125</v>
      </c>
      <c r="I116" s="129">
        <f>IF(ABS('Rentas del capital'!I116/'Rentas del capital'!I104*100-100)&gt;100,"-",'Rentas del capital'!I116/'Rentas del capital'!I104*100-100)</f>
        <v>-36.494190496863901</v>
      </c>
      <c r="J116" s="129">
        <f>IF(ABS('Rentas del capital'!J116/'Rentas del capital'!J104*100-100)&gt;100,"-",'Rentas del capital'!J116/'Rentas del capital'!J104*100-100)</f>
        <v>-3.1785705476580119</v>
      </c>
      <c r="K116" s="129">
        <f>IF(ABS('Rentas del capital'!K116/'Rentas del capital'!K104*100-100)&gt;100,"-",'Rentas del capital'!K116/'Rentas del capital'!K104*100-100)</f>
        <v>-40.592547342700058</v>
      </c>
      <c r="L116" s="100"/>
      <c r="M116" s="129">
        <f>IF(ABS('Rentas del capital'!M116/'Rentas del capital'!M104*100-100)&gt;100,"-",'Rentas del capital'!M116/'Rentas del capital'!M104*100-100)</f>
        <v>-17.490232995999065</v>
      </c>
      <c r="N116" s="100"/>
      <c r="O116" s="129">
        <f>IF(ABS('Rentas del capital'!O116/'Rentas del capital'!O104*100-100)&gt;100,"-",'Rentas del capital'!O116/'Rentas del capital'!O104*100-100)</f>
        <v>-17.154837080070735</v>
      </c>
      <c r="P116" s="129">
        <f>IF(ABS('Rentas del capital'!P116/'Rentas del capital'!P104*100-100)&gt;100,"-",'Rentas del capital'!P116/'Rentas del capital'!P104*100-100)</f>
        <v>60.239976976378671</v>
      </c>
      <c r="R116" s="129" t="str">
        <f>IF(ABS('Rentas del capital'!R116/'Rentas del capital'!R104*100-100)&gt;100,"-",'Rentas del capital'!R116/'Rentas del capital'!R104*100-100)</f>
        <v>-</v>
      </c>
    </row>
    <row r="117" spans="2:18" ht="12" customHeight="1">
      <c r="B117" s="67" t="s">
        <v>348</v>
      </c>
      <c r="C117" s="129">
        <f>IF(ABS('Rentas del capital'!C117/'Rentas del capital'!C105*100-100)&gt;100,"-",'Rentas del capital'!C117/'Rentas del capital'!C105*100-100)</f>
        <v>-5.0943953114162923</v>
      </c>
      <c r="D117" s="100"/>
      <c r="E117" s="129">
        <f>IF(ABS('Rentas del capital'!E117/'Rentas del capital'!E105*100-100)&gt;100,"-",'Rentas del capital'!E117/'Rentas del capital'!E105*100-100)</f>
        <v>-42.044264721811018</v>
      </c>
      <c r="F117" s="129">
        <f>IF(ABS('Rentas del capital'!F117/'Rentas del capital'!F105*100-100)&gt;100,"-",'Rentas del capital'!F117/'Rentas del capital'!F105*100-100)</f>
        <v>-20.968127853881285</v>
      </c>
      <c r="G117" s="129">
        <f>IF(ABS('Rentas del capital'!G117/'Rentas del capital'!G105*100-100)&gt;100,"-",'Rentas del capital'!G117/'Rentas del capital'!G105*100-100)</f>
        <v>-10.597766061556541</v>
      </c>
      <c r="I117" s="129">
        <f>IF(ABS('Rentas del capital'!I117/'Rentas del capital'!I105*100-100)&gt;100,"-",'Rentas del capital'!I117/'Rentas del capital'!I105*100-100)</f>
        <v>-37.507852297621866</v>
      </c>
      <c r="J117" s="129">
        <f>IF(ABS('Rentas del capital'!J117/'Rentas del capital'!J105*100-100)&gt;100,"-",'Rentas del capital'!J117/'Rentas del capital'!J105*100-100)</f>
        <v>-18.474668197284288</v>
      </c>
      <c r="K117" s="129">
        <f>IF(ABS('Rentas del capital'!K117/'Rentas del capital'!K105*100-100)&gt;100,"-",'Rentas del capital'!K117/'Rentas del capital'!K105*100-100)</f>
        <v>-51.715837975379962</v>
      </c>
      <c r="L117" s="100"/>
      <c r="M117" s="129">
        <f>IF(ABS('Rentas del capital'!M117/'Rentas del capital'!M105*100-100)&gt;100,"-",'Rentas del capital'!M117/'Rentas del capital'!M105*100-100)</f>
        <v>-25.021289885332436</v>
      </c>
      <c r="N117" s="100"/>
      <c r="O117" s="129">
        <f>IF(ABS('Rentas del capital'!O117/'Rentas del capital'!O105*100-100)&gt;100,"-",'Rentas del capital'!O117/'Rentas del capital'!O105*100-100)</f>
        <v>-25.15418182404801</v>
      </c>
      <c r="P117" s="129">
        <f>IF(ABS('Rentas del capital'!P117/'Rentas del capital'!P105*100-100)&gt;100,"-",'Rentas del capital'!P117/'Rentas del capital'!P105*100-100)</f>
        <v>-17.420358259043581</v>
      </c>
      <c r="R117" s="129" t="str">
        <f>IF(ABS('Rentas del capital'!R117/'Rentas del capital'!R105*100-100)&gt;100,"-",'Rentas del capital'!R117/'Rentas del capital'!R105*100-100)</f>
        <v>-</v>
      </c>
    </row>
    <row r="118" spans="2:18" ht="12" customHeight="1">
      <c r="B118" s="67" t="s">
        <v>349</v>
      </c>
      <c r="C118" s="129">
        <f>IF(ABS('Rentas del capital'!C118/'Rentas del capital'!C106*100-100)&gt;100,"-",'Rentas del capital'!C118/'Rentas del capital'!C106*100-100)</f>
        <v>17.536344171157921</v>
      </c>
      <c r="D118" s="100"/>
      <c r="E118" s="129">
        <f>IF(ABS('Rentas del capital'!E118/'Rentas del capital'!E106*100-100)&gt;100,"-",'Rentas del capital'!E118/'Rentas del capital'!E106*100-100)</f>
        <v>-66.552941737844151</v>
      </c>
      <c r="F118" s="129">
        <f>IF(ABS('Rentas del capital'!F118/'Rentas del capital'!F106*100-100)&gt;100,"-",'Rentas del capital'!F118/'Rentas del capital'!F106*100-100)</f>
        <v>-25.408344276268807</v>
      </c>
      <c r="G118" s="129">
        <f>IF(ABS('Rentas del capital'!G118/'Rentas del capital'!G106*100-100)&gt;100,"-",'Rentas del capital'!G118/'Rentas del capital'!G106*100-100)</f>
        <v>-67.269102292799801</v>
      </c>
      <c r="I118" s="129">
        <f>IF(ABS('Rentas del capital'!I118/'Rentas del capital'!I106*100-100)&gt;100,"-",'Rentas del capital'!I118/'Rentas del capital'!I106*100-100)</f>
        <v>-25.408396487429314</v>
      </c>
      <c r="J118" s="129">
        <f>IF(ABS('Rentas del capital'!J118/'Rentas del capital'!J106*100-100)&gt;100,"-",'Rentas del capital'!J118/'Rentas del capital'!J106*100-100)</f>
        <v>16.503598451793096</v>
      </c>
      <c r="K118" s="129">
        <f>IF(ABS('Rentas del capital'!K118/'Rentas del capital'!K106*100-100)&gt;100,"-",'Rentas del capital'!K118/'Rentas del capital'!K106*100-100)</f>
        <v>-66.552119129438722</v>
      </c>
      <c r="L118" s="100"/>
      <c r="M118" s="129">
        <f>IF(ABS('Rentas del capital'!M118/'Rentas del capital'!M106*100-100)&gt;100,"-",'Rentas del capital'!M118/'Rentas del capital'!M106*100-100)</f>
        <v>-68.606501404038326</v>
      </c>
      <c r="N118" s="100"/>
      <c r="O118" s="129">
        <f>IF(ABS('Rentas del capital'!O118/'Rentas del capital'!O106*100-100)&gt;100,"-",'Rentas del capital'!O118/'Rentas del capital'!O106*100-100)</f>
        <v>-26.74528954953368</v>
      </c>
      <c r="P118" s="129">
        <f>IF(ABS('Rentas del capital'!P118/'Rentas del capital'!P106*100-100)&gt;100,"-",'Rentas del capital'!P118/'Rentas del capital'!P106*100-100)</f>
        <v>-63.27807735299973</v>
      </c>
      <c r="R118" s="129">
        <f>IF(ABS('Rentas del capital'!R118/'Rentas del capital'!R106*100-100)&gt;100,"-",'Rentas del capital'!R118/'Rentas del capital'!R106*100-100)</f>
        <v>-63.715155357454769</v>
      </c>
    </row>
    <row r="119" spans="2:18" ht="12" customHeight="1">
      <c r="B119" s="67" t="s">
        <v>350</v>
      </c>
      <c r="C119" s="129">
        <f>IF(ABS('Rentas del capital'!C119/'Rentas del capital'!C107*100-100)&gt;100,"-",'Rentas del capital'!C119/'Rentas del capital'!C107*100-100)</f>
        <v>-2.4264314571793193</v>
      </c>
      <c r="D119" s="100"/>
      <c r="E119" s="129">
        <f>IF(ABS('Rentas del capital'!E119/'Rentas del capital'!E107*100-100)&gt;100,"-",'Rentas del capital'!E119/'Rentas del capital'!E107*100-100)</f>
        <v>-66.973922299095264</v>
      </c>
      <c r="F119" s="129">
        <f>IF(ABS('Rentas del capital'!F119/'Rentas del capital'!F107*100-100)&gt;100,"-",'Rentas del capital'!F119/'Rentas del capital'!F107*100-100)</f>
        <v>-31.127446455800424</v>
      </c>
      <c r="G119" s="129" t="str">
        <f>IF(ABS('Rentas del capital'!G119/'Rentas del capital'!G107*100-100)&gt;100,"-",'Rentas del capital'!G119/'Rentas del capital'!G107*100-100)</f>
        <v>-</v>
      </c>
      <c r="I119" s="129">
        <f>IF(ABS('Rentas del capital'!I119/'Rentas del capital'!I107*100-100)&gt;100,"-",'Rentas del capital'!I119/'Rentas del capital'!I107*100-100)</f>
        <v>-31.127364983401264</v>
      </c>
      <c r="J119" s="129">
        <f>IF(ABS('Rentas del capital'!J119/'Rentas del capital'!J107*100-100)&gt;100,"-",'Rentas del capital'!J119/'Rentas del capital'!J107*100-100)</f>
        <v>-5.269505519992606</v>
      </c>
      <c r="K119" s="129">
        <f>IF(ABS('Rentas del capital'!K119/'Rentas del capital'!K107*100-100)&gt;100,"-",'Rentas del capital'!K119/'Rentas del capital'!K107*100-100)</f>
        <v>-66.973280770915466</v>
      </c>
      <c r="L119" s="100"/>
      <c r="M119" s="129" t="str">
        <f>IF(ABS('Rentas del capital'!M119/'Rentas del capital'!M107*100-100)&gt;100,"-",'Rentas del capital'!M119/'Rentas del capital'!M107*100-100)</f>
        <v>-</v>
      </c>
      <c r="N119" s="100"/>
      <c r="O119" s="129">
        <f>IF(ABS('Rentas del capital'!O119/'Rentas del capital'!O107*100-100)&gt;100,"-",'Rentas del capital'!O119/'Rentas del capital'!O107*100-100)</f>
        <v>-6.4732262415456745</v>
      </c>
      <c r="P119" s="129" t="str">
        <f>IF(ABS('Rentas del capital'!P119/'Rentas del capital'!P107*100-100)&gt;100,"-",'Rentas del capital'!P119/'Rentas del capital'!P107*100-100)</f>
        <v>-</v>
      </c>
      <c r="R119" s="129" t="str">
        <f>IF(ABS('Rentas del capital'!R119/'Rentas del capital'!R107*100-100)&gt;100,"-",'Rentas del capital'!R119/'Rentas del capital'!R107*100-100)</f>
        <v>-</v>
      </c>
    </row>
    <row r="120" spans="2:18" ht="12" customHeight="1">
      <c r="B120" s="67" t="s">
        <v>351</v>
      </c>
      <c r="C120" s="129">
        <f>IF(ABS('Rentas del capital'!C120/'Rentas del capital'!C108*100-100)&gt;100,"-",'Rentas del capital'!C120/'Rentas del capital'!C108*100-100)</f>
        <v>16.528256128607737</v>
      </c>
      <c r="D120" s="100"/>
      <c r="E120" s="129">
        <f>IF(ABS('Rentas del capital'!E120/'Rentas del capital'!E108*100-100)&gt;100,"-",'Rentas del capital'!E120/'Rentas del capital'!E108*100-100)</f>
        <v>-5.8415936868443765</v>
      </c>
      <c r="F120" s="129">
        <f>IF(ABS('Rentas del capital'!F120/'Rentas del capital'!F108*100-100)&gt;100,"-",'Rentas del capital'!F120/'Rentas del capital'!F108*100-100)</f>
        <v>-24.911635918666676</v>
      </c>
      <c r="G120" s="129">
        <f>IF(ABS('Rentas del capital'!G120/'Rentas del capital'!G108*100-100)&gt;100,"-",'Rentas del capital'!G120/'Rentas del capital'!G108*100-100)</f>
        <v>46.183888970756215</v>
      </c>
      <c r="I120" s="129">
        <f>IF(ABS('Rentas del capital'!I120/'Rentas del capital'!I108*100-100)&gt;100,"-",'Rentas del capital'!I120/'Rentas del capital'!I108*100-100)</f>
        <v>-24.911690146698248</v>
      </c>
      <c r="J120" s="129">
        <f>IF(ABS('Rentas del capital'!J120/'Rentas del capital'!J108*100-100)&gt;100,"-",'Rentas del capital'!J120/'Rentas del capital'!J108*100-100)</f>
        <v>10.174968251728572</v>
      </c>
      <c r="K120" s="129">
        <f>IF(ABS('Rentas del capital'!K120/'Rentas del capital'!K108*100-100)&gt;100,"-",'Rentas del capital'!K120/'Rentas del capital'!K108*100-100)</f>
        <v>-5.8415841584158272</v>
      </c>
      <c r="L120" s="100"/>
      <c r="M120" s="129">
        <f>IF(ABS('Rentas del capital'!M120/'Rentas del capital'!M108*100-100)&gt;100,"-",'Rentas del capital'!M120/'Rentas del capital'!M108*100-100)</f>
        <v>46.005560382276315</v>
      </c>
      <c r="N120" s="100"/>
      <c r="O120" s="129">
        <f>IF(ABS('Rentas del capital'!O120/'Rentas del capital'!O108*100-100)&gt;100,"-",'Rentas del capital'!O120/'Rentas del capital'!O108*100-100)</f>
        <v>29.433199923765983</v>
      </c>
      <c r="P120" s="129" t="str">
        <f>IF(ABS('Rentas del capital'!P120/'Rentas del capital'!P108*100-100)&gt;100,"-",'Rentas del capital'!P120/'Rentas del capital'!P108*100-100)</f>
        <v>-</v>
      </c>
      <c r="R120" s="129">
        <f>IF(ABS('Rentas del capital'!R120/'Rentas del capital'!R108*100-100)&gt;100,"-",'Rentas del capital'!R120/'Rentas del capital'!R108*100-100)</f>
        <v>-18.12069874139749</v>
      </c>
    </row>
    <row r="121" spans="2:18" ht="12" customHeight="1">
      <c r="B121" s="67" t="s">
        <v>352</v>
      </c>
      <c r="C121" s="129">
        <f>IF(ABS('Rentas del capital'!C121/'Rentas del capital'!C109*100-100)&gt;100,"-",'Rentas del capital'!C121/'Rentas del capital'!C109*100-100)</f>
        <v>6.1571647591542416</v>
      </c>
      <c r="D121" s="100"/>
      <c r="E121" s="129">
        <f>IF(ABS('Rentas del capital'!E121/'Rentas del capital'!E109*100-100)&gt;100,"-",'Rentas del capital'!E121/'Rentas del capital'!E109*100-100)</f>
        <v>-17.727022227665174</v>
      </c>
      <c r="F121" s="129">
        <f>IF(ABS('Rentas del capital'!F121/'Rentas del capital'!F109*100-100)&gt;100,"-",'Rentas del capital'!F121/'Rentas del capital'!F109*100-100)</f>
        <v>-23.26238195227053</v>
      </c>
      <c r="G121" s="129">
        <f>IF(ABS('Rentas del capital'!G121/'Rentas del capital'!G109*100-100)&gt;100,"-",'Rentas del capital'!G121/'Rentas del capital'!G109*100-100)</f>
        <v>-6.1202179514061612</v>
      </c>
      <c r="I121" s="129">
        <f>IF(ABS('Rentas del capital'!I121/'Rentas del capital'!I109*100-100)&gt;100,"-",'Rentas del capital'!I121/'Rentas del capital'!I109*100-100)</f>
        <v>-23.262510798662845</v>
      </c>
      <c r="J121" s="129">
        <f>IF(ABS('Rentas del capital'!J121/'Rentas del capital'!J109*100-100)&gt;100,"-",'Rentas del capital'!J121/'Rentas del capital'!J109*100-100)</f>
        <v>4.1144384938481551</v>
      </c>
      <c r="K121" s="129">
        <f>IF(ABS('Rentas del capital'!K121/'Rentas del capital'!K109*100-100)&gt;100,"-",'Rentas del capital'!K121/'Rentas del capital'!K109*100-100)</f>
        <v>-17.723645527089445</v>
      </c>
      <c r="L121" s="100"/>
      <c r="M121" s="129">
        <f>IF(ABS('Rentas del capital'!M121/'Rentas del capital'!M109*100-100)&gt;100,"-",'Rentas del capital'!M121/'Rentas del capital'!M109*100-100)</f>
        <v>-6.8302819907694499</v>
      </c>
      <c r="N121" s="100"/>
      <c r="O121" s="129">
        <f>IF(ABS('Rentas del capital'!O121/'Rentas del capital'!O109*100-100)&gt;100,"-",'Rentas del capital'!O121/'Rentas del capital'!O109*100-100)</f>
        <v>-6.2499458184875891</v>
      </c>
      <c r="P121" s="129">
        <f>IF(ABS('Rentas del capital'!P121/'Rentas del capital'!P109*100-100)&gt;100,"-",'Rentas del capital'!P121/'Rentas del capital'!P109*100-100)</f>
        <v>-26.057199575273529</v>
      </c>
      <c r="R121" s="129">
        <f>IF(ABS('Rentas del capital'!R121/'Rentas del capital'!R109*100-100)&gt;100,"-",'Rentas del capital'!R121/'Rentas del capital'!R109*100-100)</f>
        <v>-26.280268138082008</v>
      </c>
    </row>
    <row r="122" spans="2:18" ht="12" customHeight="1">
      <c r="B122" s="67" t="s">
        <v>353</v>
      </c>
      <c r="C122" s="129" t="str">
        <f>IF(ABS('Rentas del capital'!C122/'Rentas del capital'!C110*100-100)&gt;100,"-",'Rentas del capital'!C122/'Rentas del capital'!C110*100-100)</f>
        <v>-</v>
      </c>
      <c r="D122" s="100"/>
      <c r="E122" s="129">
        <f>IF(ABS('Rentas del capital'!E122/'Rentas del capital'!E110*100-100)&gt;100,"-",'Rentas del capital'!E122/'Rentas del capital'!E110*100-100)</f>
        <v>-53.950554055312416</v>
      </c>
      <c r="F122" s="129">
        <f>IF(ABS('Rentas del capital'!F122/'Rentas del capital'!F110*100-100)&gt;100,"-",'Rentas del capital'!F122/'Rentas del capital'!F110*100-100)</f>
        <v>-24.73792467279975</v>
      </c>
      <c r="G122" s="129">
        <f>IF(ABS('Rentas del capital'!G122/'Rentas del capital'!G110*100-100)&gt;100,"-",'Rentas del capital'!G122/'Rentas del capital'!G110*100-100)</f>
        <v>37.646964978115648</v>
      </c>
      <c r="I122" s="129">
        <f>IF(ABS('Rentas del capital'!I122/'Rentas del capital'!I110*100-100)&gt;100,"-",'Rentas del capital'!I122/'Rentas del capital'!I110*100-100)</f>
        <v>-24.73787817443143</v>
      </c>
      <c r="J122" s="129" t="str">
        <f>IF(ABS('Rentas del capital'!J122/'Rentas del capital'!J110*100-100)&gt;100,"-",'Rentas del capital'!J122/'Rentas del capital'!J110*100-100)</f>
        <v>-</v>
      </c>
      <c r="K122" s="129">
        <f>IF(ABS('Rentas del capital'!K122/'Rentas del capital'!K110*100-100)&gt;100,"-",'Rentas del capital'!K122/'Rentas del capital'!K110*100-100)</f>
        <v>-53.951780296982278</v>
      </c>
      <c r="L122" s="100"/>
      <c r="M122" s="129">
        <f>IF(ABS('Rentas del capital'!M122/'Rentas del capital'!M110*100-100)&gt;100,"-",'Rentas del capital'!M122/'Rentas del capital'!M110*100-100)</f>
        <v>39.593150259025521</v>
      </c>
      <c r="N122" s="100"/>
      <c r="O122" s="129">
        <f>IF(ABS('Rentas del capital'!O122/'Rentas del capital'!O110*100-100)&gt;100,"-",'Rentas del capital'!O122/'Rentas del capital'!O110*100-100)</f>
        <v>46.172200062479902</v>
      </c>
      <c r="P122" s="129">
        <f>IF(ABS('Rentas del capital'!P122/'Rentas del capital'!P110*100-100)&gt;100,"-",'Rentas del capital'!P122/'Rentas del capital'!P110*100-100)</f>
        <v>-4.693681960042241</v>
      </c>
      <c r="R122" s="129">
        <f>IF(ABS('Rentas del capital'!R122/'Rentas del capital'!R110*100-100)&gt;100,"-",'Rentas del capital'!R122/'Rentas del capital'!R110*100-100)</f>
        <v>-5.2524337785827413</v>
      </c>
    </row>
    <row r="123" spans="2:18" ht="12" customHeight="1">
      <c r="B123" s="67" t="s">
        <v>354</v>
      </c>
      <c r="C123" s="129">
        <f>IF(ABS('Rentas del capital'!C123/'Rentas del capital'!C111*100-100)&gt;100,"-",'Rentas del capital'!C123/'Rentas del capital'!C111*100-100)</f>
        <v>25.444095253523429</v>
      </c>
      <c r="D123" s="100"/>
      <c r="E123" s="129">
        <f>IF(ABS('Rentas del capital'!E123/'Rentas del capital'!E111*100-100)&gt;100,"-",'Rentas del capital'!E123/'Rentas del capital'!E111*100-100)</f>
        <v>-15.022123893805301</v>
      </c>
      <c r="F123" s="129">
        <f>IF(ABS('Rentas del capital'!F123/'Rentas del capital'!F111*100-100)&gt;100,"-",'Rentas del capital'!F123/'Rentas del capital'!F111*100-100)</f>
        <v>-20.765575230100154</v>
      </c>
      <c r="G123" s="129">
        <f>IF(ABS('Rentas del capital'!G123/'Rentas del capital'!G111*100-100)&gt;100,"-",'Rentas del capital'!G123/'Rentas del capital'!G111*100-100)</f>
        <v>10.267600486522639</v>
      </c>
      <c r="I123" s="129">
        <f>IF(ABS('Rentas del capital'!I123/'Rentas del capital'!I111*100-100)&gt;100,"-",'Rentas del capital'!I123/'Rentas del capital'!I111*100-100)</f>
        <v>-20.76561649933231</v>
      </c>
      <c r="J123" s="129">
        <f>IF(ABS('Rentas del capital'!J123/'Rentas del capital'!J111*100-100)&gt;100,"-",'Rentas del capital'!J123/'Rentas del capital'!J111*100-100)</f>
        <v>22.274509803921561</v>
      </c>
      <c r="K123" s="129">
        <f>IF(ABS('Rentas del capital'!K123/'Rentas del capital'!K111*100-100)&gt;100,"-",'Rentas del capital'!K123/'Rentas del capital'!K111*100-100)</f>
        <v>-15.022761760242787</v>
      </c>
      <c r="L123" s="100"/>
      <c r="M123" s="129">
        <f>IF(ABS('Rentas del capital'!M123/'Rentas del capital'!M111*100-100)&gt;100,"-",'Rentas del capital'!M123/'Rentas del capital'!M111*100-100)</f>
        <v>8.595323475954217</v>
      </c>
      <c r="N123" s="100"/>
      <c r="O123" s="129">
        <f>IF(ABS('Rentas del capital'!O123/'Rentas del capital'!O111*100-100)&gt;100,"-",'Rentas del capital'!O123/'Rentas del capital'!O111*100-100)</f>
        <v>6.3657464262907126</v>
      </c>
      <c r="P123" s="129">
        <f>IF(ABS('Rentas del capital'!P123/'Rentas del capital'!P111*100-100)&gt;100,"-",'Rentas del capital'!P123/'Rentas del capital'!P111*100-100)</f>
        <v>62.529439617269588</v>
      </c>
      <c r="R123" s="129">
        <f>IF(ABS('Rentas del capital'!R123/'Rentas del capital'!R111*100-100)&gt;100,"-",'Rentas del capital'!R123/'Rentas del capital'!R111*100-100)</f>
        <v>62.604296815480751</v>
      </c>
    </row>
    <row r="124" spans="2:18" ht="12" customHeight="1">
      <c r="B124" s="67" t="s">
        <v>355</v>
      </c>
      <c r="C124" s="129" t="str">
        <f>IF(ABS('Rentas del capital'!C124/'Rentas del capital'!C112*100-100)&gt;100,"-",'Rentas del capital'!C124/'Rentas del capital'!C112*100-100)</f>
        <v>-</v>
      </c>
      <c r="D124" s="100"/>
      <c r="E124" s="129">
        <f>IF(ABS('Rentas del capital'!E124/'Rentas del capital'!E112*100-100)&gt;100,"-",'Rentas del capital'!E124/'Rentas del capital'!E112*100-100)</f>
        <v>15.861027190332308</v>
      </c>
      <c r="F124" s="129">
        <f>IF(ABS('Rentas del capital'!F124/'Rentas del capital'!F112*100-100)&gt;100,"-",'Rentas del capital'!F124/'Rentas del capital'!F112*100-100)</f>
        <v>-19.263098982407143</v>
      </c>
      <c r="G124" s="129">
        <f>IF(ABS('Rentas del capital'!G124/'Rentas del capital'!G112*100-100)&gt;100,"-",'Rentas del capital'!G124/'Rentas del capital'!G112*100-100)</f>
        <v>1.8886091610160065</v>
      </c>
      <c r="I124" s="129">
        <f>IF(ABS('Rentas del capital'!I124/'Rentas del capital'!I112*100-100)&gt;100,"-",'Rentas del capital'!I124/'Rentas del capital'!I112*100-100)</f>
        <v>-19.263045069538848</v>
      </c>
      <c r="J124" s="129">
        <f>IF(ABS('Rentas del capital'!J124/'Rentas del capital'!J112*100-100)&gt;100,"-",'Rentas del capital'!J124/'Rentas del capital'!J112*100-100)</f>
        <v>-10.486008836523425</v>
      </c>
      <c r="K124" s="129">
        <f>IF(ABS('Rentas del capital'!K124/'Rentas del capital'!K112*100-100)&gt;100,"-",'Rentas del capital'!K124/'Rentas del capital'!K112*100-100)</f>
        <v>15.85585585585585</v>
      </c>
      <c r="L124" s="100"/>
      <c r="M124" s="129">
        <f>IF(ABS('Rentas del capital'!M124/'Rentas del capital'!M112*100-100)&gt;100,"-",'Rentas del capital'!M124/'Rentas del capital'!M112*100-100)</f>
        <v>4.528962000151779</v>
      </c>
      <c r="N124" s="100"/>
      <c r="O124" s="129">
        <f>IF(ABS('Rentas del capital'!O124/'Rentas del capital'!O112*100-100)&gt;100,"-",'Rentas del capital'!O124/'Rentas del capital'!O112*100-100)</f>
        <v>3.0515350551311826</v>
      </c>
      <c r="P124" s="129">
        <f>IF(ABS('Rentas del capital'!P124/'Rentas del capital'!P112*100-100)&gt;100,"-",'Rentas del capital'!P124/'Rentas del capital'!P112*100-100)</f>
        <v>7.0068560514275049</v>
      </c>
      <c r="R124" s="129">
        <f>IF(ABS('Rentas del capital'!R124/'Rentas del capital'!R112*100-100)&gt;100,"-",'Rentas del capital'!R124/'Rentas del capital'!R112*100-100)</f>
        <v>6.8213267211013999</v>
      </c>
    </row>
    <row r="125" spans="2:18" ht="12" customHeight="1">
      <c r="B125" s="67" t="s">
        <v>356</v>
      </c>
      <c r="C125" s="129">
        <f>IF(ABS('Rentas del capital'!C125/'Rentas del capital'!C113*100-100)&gt;100,"-",'Rentas del capital'!C125/'Rentas del capital'!C113*100-100)</f>
        <v>7.3173739188641349</v>
      </c>
      <c r="D125" s="100"/>
      <c r="E125" s="129">
        <f>IF(ABS('Rentas del capital'!E125/'Rentas del capital'!E113*100-100)&gt;100,"-",'Rentas del capital'!E125/'Rentas del capital'!E113*100-100)</f>
        <v>36.16452311218643</v>
      </c>
      <c r="F125" s="129">
        <f>IF(ABS('Rentas del capital'!F125/'Rentas del capital'!F113*100-100)&gt;100,"-",'Rentas del capital'!F125/'Rentas del capital'!F113*100-100)</f>
        <v>-8.4521312480834041</v>
      </c>
      <c r="G125" s="129">
        <f>IF(ABS('Rentas del capital'!G125/'Rentas del capital'!G113*100-100)&gt;100,"-",'Rentas del capital'!G125/'Rentas del capital'!G113*100-100)</f>
        <v>6.6053737733874129</v>
      </c>
      <c r="I125" s="129">
        <f>IF(ABS('Rentas del capital'!I125/'Rentas del capital'!I113*100-100)&gt;100,"-",'Rentas del capital'!I125/'Rentas del capital'!I113*100-100)</f>
        <v>-8.4521439715930455</v>
      </c>
      <c r="J125" s="129">
        <f>IF(ABS('Rentas del capital'!J125/'Rentas del capital'!J113*100-100)&gt;100,"-",'Rentas del capital'!J125/'Rentas del capital'!J113*100-100)</f>
        <v>1.1800332128553634</v>
      </c>
      <c r="K125" s="129">
        <f>IF(ABS('Rentas del capital'!K125/'Rentas del capital'!K113*100-100)&gt;100,"-",'Rentas del capital'!K125/'Rentas del capital'!K113*100-100)</f>
        <v>36.157205240174676</v>
      </c>
      <c r="L125" s="100"/>
      <c r="M125" s="129">
        <f>IF(ABS('Rentas del capital'!M125/'Rentas del capital'!M113*100-100)&gt;100,"-",'Rentas del capital'!M125/'Rentas del capital'!M113*100-100)</f>
        <v>1.5177528851871358</v>
      </c>
      <c r="N125" s="100"/>
      <c r="O125" s="129">
        <f>IF(ABS('Rentas del capital'!O125/'Rentas del capital'!O113*100-100)&gt;100,"-",'Rentas del capital'!O125/'Rentas del capital'!O113*100-100)</f>
        <v>-6.9609353286040232</v>
      </c>
      <c r="P125" s="129">
        <f>IF(ABS('Rentas del capital'!P125/'Rentas del capital'!P113*100-100)&gt;100,"-",'Rentas del capital'!P125/'Rentas del capital'!P113*100-100)</f>
        <v>4.0957402268051055</v>
      </c>
      <c r="R125" s="129" t="str">
        <f>IF(ABS('Rentas del capital'!R125/'Rentas del capital'!R113*100-100)&gt;100,"-",'Rentas del capital'!R125/'Rentas del capital'!R113*100-100)</f>
        <v>-</v>
      </c>
    </row>
    <row r="126" spans="2:18" ht="12" customHeight="1">
      <c r="B126" s="67" t="s">
        <v>357</v>
      </c>
      <c r="C126" s="129">
        <f>IF(ABS('Rentas del capital'!C126/'Rentas del capital'!C114*100-100)&gt;100,"-",'Rentas del capital'!C126/'Rentas del capital'!C114*100-100)</f>
        <v>-11.765635810795544</v>
      </c>
      <c r="D126" s="100"/>
      <c r="E126" s="129">
        <f>IF(ABS('Rentas del capital'!E126/'Rentas del capital'!E114*100-100)&gt;100,"-",'Rentas del capital'!E126/'Rentas del capital'!E114*100-100)</f>
        <v>-19.107125193708995</v>
      </c>
      <c r="F126" s="129">
        <f>IF(ABS('Rentas del capital'!F126/'Rentas del capital'!F114*100-100)&gt;100,"-",'Rentas del capital'!F126/'Rentas del capital'!F114*100-100)</f>
        <v>-9.1094790270294368</v>
      </c>
      <c r="G126" s="129">
        <f>IF(ABS('Rentas del capital'!G126/'Rentas del capital'!G114*100-100)&gt;100,"-",'Rentas del capital'!G126/'Rentas del capital'!G114*100-100)</f>
        <v>-28.687359120251728</v>
      </c>
      <c r="I126" s="129">
        <f>IF(ABS('Rentas del capital'!I126/'Rentas del capital'!I114*100-100)&gt;100,"-",'Rentas del capital'!I126/'Rentas del capital'!I114*100-100)</f>
        <v>-9.1095976794047289</v>
      </c>
      <c r="J126" s="129">
        <f>IF(ABS('Rentas del capital'!J126/'Rentas del capital'!J114*100-100)&gt;100,"-",'Rentas del capital'!J126/'Rentas del capital'!J114*100-100)</f>
        <v>-17.117211594838494</v>
      </c>
      <c r="K126" s="129">
        <f>IF(ABS('Rentas del capital'!K126/'Rentas del capital'!K114*100-100)&gt;100,"-",'Rentas del capital'!K126/'Rentas del capital'!K114*100-100)</f>
        <v>-19.109000452284036</v>
      </c>
      <c r="L126" s="100"/>
      <c r="M126" s="129">
        <f>IF(ABS('Rentas del capital'!M126/'Rentas del capital'!M114*100-100)&gt;100,"-",'Rentas del capital'!M126/'Rentas del capital'!M114*100-100)</f>
        <v>-32.559968647377616</v>
      </c>
      <c r="N126" s="100"/>
      <c r="O126" s="129">
        <f>IF(ABS('Rentas del capital'!O126/'Rentas del capital'!O114*100-100)&gt;100,"-",'Rentas del capital'!O126/'Rentas del capital'!O114*100-100)</f>
        <v>-28.923151459880032</v>
      </c>
      <c r="P126" s="129">
        <f>IF(ABS('Rentas del capital'!P126/'Rentas del capital'!P114*100-100)&gt;100,"-",'Rentas del capital'!P126/'Rentas del capital'!P114*100-100)</f>
        <v>-23.153889016233691</v>
      </c>
      <c r="R126" s="129" t="str">
        <f>IF(ABS('Rentas del capital'!R126/'Rentas del capital'!R114*100-100)&gt;100,"-",'Rentas del capital'!R126/'Rentas del capital'!R114*100-100)</f>
        <v>-</v>
      </c>
    </row>
    <row r="127" spans="2:18" ht="12" customHeight="1">
      <c r="B127" s="67" t="s">
        <v>358</v>
      </c>
      <c r="C127" s="129">
        <f>IF(ABS('Rentas del capital'!C127/'Rentas del capital'!C115*100-100)&gt;100,"-",'Rentas del capital'!C127/'Rentas del capital'!C115*100-100)</f>
        <v>4.8878563027954698</v>
      </c>
      <c r="D127" s="100"/>
      <c r="E127" s="129">
        <f>IF(ABS('Rentas del capital'!E127/'Rentas del capital'!E115*100-100)&gt;100,"-",'Rentas del capital'!E127/'Rentas del capital'!E115*100-100)</f>
        <v>33.857191663819606</v>
      </c>
      <c r="F127" s="129">
        <f>IF(ABS('Rentas del capital'!F127/'Rentas del capital'!F115*100-100)&gt;100,"-",'Rentas del capital'!F127/'Rentas del capital'!F115*100-100)</f>
        <v>-7.4583707648870501</v>
      </c>
      <c r="G127" s="129">
        <f>IF(ABS('Rentas del capital'!G127/'Rentas del capital'!G115*100-100)&gt;100,"-",'Rentas del capital'!G127/'Rentas del capital'!G115*100-100)</f>
        <v>-9.1396464120253711</v>
      </c>
      <c r="I127" s="129">
        <f>IF(ABS('Rentas del capital'!I127/'Rentas del capital'!I115*100-100)&gt;100,"-",'Rentas del capital'!I127/'Rentas del capital'!I115*100-100)</f>
        <v>-7.458442053416988</v>
      </c>
      <c r="J127" s="129">
        <f>IF(ABS('Rentas del capital'!J127/'Rentas del capital'!J115*100-100)&gt;100,"-",'Rentas del capital'!J127/'Rentas del capital'!J115*100-100)</f>
        <v>3.1639124752443308</v>
      </c>
      <c r="K127" s="129">
        <f>IF(ABS('Rentas del capital'!K127/'Rentas del capital'!K115*100-100)&gt;100,"-",'Rentas del capital'!K127/'Rentas del capital'!K115*100-100)</f>
        <v>33.860574106619794</v>
      </c>
      <c r="L127" s="100"/>
      <c r="M127" s="129">
        <f>IF(ABS('Rentas del capital'!M127/'Rentas del capital'!M115*100-100)&gt;100,"-",'Rentas del capital'!M127/'Rentas del capital'!M115*100-100)</f>
        <v>-9.6506079989705995</v>
      </c>
      <c r="N127" s="100"/>
      <c r="O127" s="129" t="str">
        <f>IF(ABS('Rentas del capital'!O127/'Rentas del capital'!O115*100-100)&gt;100,"-",'Rentas del capital'!O127/'Rentas del capital'!O115*100-100)</f>
        <v>-</v>
      </c>
      <c r="P127" s="129">
        <f>IF(ABS('Rentas del capital'!P127/'Rentas del capital'!P115*100-100)&gt;100,"-",'Rentas del capital'!P127/'Rentas del capital'!P115*100-100)</f>
        <v>-12.05659759451251</v>
      </c>
      <c r="R127" s="129">
        <f>IF(ABS('Rentas del capital'!R127/'Rentas del capital'!R115*100-100)&gt;100,"-",'Rentas del capital'!R127/'Rentas del capital'!R115*100-100)</f>
        <v>-9.5416847603378585</v>
      </c>
    </row>
    <row r="128" spans="2:18" ht="12" customHeight="1">
      <c r="B128" s="67" t="s">
        <v>359</v>
      </c>
      <c r="C128" s="129">
        <f>IF(ABS('Rentas del capital'!C128/'Rentas del capital'!C116*100-100)&gt;100,"-",'Rentas del capital'!C128/'Rentas del capital'!C116*100-100)</f>
        <v>2.8319264643949111</v>
      </c>
      <c r="D128" s="100"/>
      <c r="E128" s="129">
        <f>IF(ABS('Rentas del capital'!E128/'Rentas del capital'!E116*100-100)&gt;100,"-",'Rentas del capital'!E128/'Rentas del capital'!E116*100-100)</f>
        <v>-2.0014992503748061</v>
      </c>
      <c r="F128" s="129">
        <f>IF(ABS('Rentas del capital'!F128/'Rentas del capital'!F116*100-100)&gt;100,"-",'Rentas del capital'!F128/'Rentas del capital'!F116*100-100)</f>
        <v>7.868909746865981</v>
      </c>
      <c r="G128" s="129">
        <f>IF(ABS('Rentas del capital'!G128/'Rentas del capital'!G116*100-100)&gt;100,"-",'Rentas del capital'!G128/'Rentas del capital'!G116*100-100)</f>
        <v>4.4330327125849749</v>
      </c>
      <c r="I128" s="129">
        <f>IF(ABS('Rentas del capital'!I128/'Rentas del capital'!I116*100-100)&gt;100,"-",'Rentas del capital'!I128/'Rentas del capital'!I116*100-100)</f>
        <v>7.8688878494584884</v>
      </c>
      <c r="J128" s="129">
        <f>IF(ABS('Rentas del capital'!J128/'Rentas del capital'!J116*100-100)&gt;100,"-",'Rentas del capital'!J128/'Rentas del capital'!J116*100-100)</f>
        <v>0.38722497261403532</v>
      </c>
      <c r="K128" s="129">
        <f>IF(ABS('Rentas del capital'!K128/'Rentas del capital'!K116*100-100)&gt;100,"-",'Rentas del capital'!K128/'Rentas del capital'!K116*100-100)</f>
        <v>-2.0051413881748203</v>
      </c>
      <c r="L128" s="100"/>
      <c r="M128" s="129">
        <f>IF(ABS('Rentas del capital'!M128/'Rentas del capital'!M116*100-100)&gt;100,"-",'Rentas del capital'!M128/'Rentas del capital'!M116*100-100)</f>
        <v>2.73429477671543</v>
      </c>
      <c r="N128" s="100"/>
      <c r="O128" s="129" t="str">
        <f>IF(ABS('Rentas del capital'!O128/'Rentas del capital'!O116*100-100)&gt;100,"-",'Rentas del capital'!O128/'Rentas del capital'!O116*100-100)</f>
        <v>-</v>
      </c>
      <c r="P128" s="129" t="str">
        <f>IF(ABS('Rentas del capital'!P128/'Rentas del capital'!P116*100-100)&gt;100,"-",'Rentas del capital'!P128/'Rentas del capital'!P116*100-100)</f>
        <v>-</v>
      </c>
      <c r="R128" s="129" t="str">
        <f>IF(ABS('Rentas del capital'!R128/'Rentas del capital'!R116*100-100)&gt;100,"-",'Rentas del capital'!R128/'Rentas del capital'!R116*100-100)</f>
        <v>-</v>
      </c>
    </row>
    <row r="129" spans="2:18" ht="12" customHeight="1">
      <c r="B129" s="67" t="s">
        <v>360</v>
      </c>
      <c r="C129" s="129">
        <f>IF(ABS('Rentas del capital'!C129/'Rentas del capital'!C117*100-100)&gt;100,"-",'Rentas del capital'!C129/'Rentas del capital'!C117*100-100)</f>
        <v>15.674428088476461</v>
      </c>
      <c r="D129" s="100"/>
      <c r="E129" s="129">
        <f>IF(ABS('Rentas del capital'!E129/'Rentas del capital'!E117*100-100)&gt;100,"-",'Rentas del capital'!E129/'Rentas del capital'!E117*100-100)</f>
        <v>-32.278428440900399</v>
      </c>
      <c r="F129" s="129">
        <f>IF(ABS('Rentas del capital'!F129/'Rentas del capital'!F117*100-100)&gt;100,"-",'Rentas del capital'!F129/'Rentas del capital'!F117*100-100)</f>
        <v>-1.3322178555787616</v>
      </c>
      <c r="G129" s="129">
        <f>IF(ABS('Rentas del capital'!G129/'Rentas del capital'!G117*100-100)&gt;100,"-",'Rentas del capital'!G129/'Rentas del capital'!G117*100-100)</f>
        <v>9.8491299403082166</v>
      </c>
      <c r="I129" s="129">
        <f>IF(ABS('Rentas del capital'!I129/'Rentas del capital'!I117*100-100)&gt;100,"-",'Rentas del capital'!I129/'Rentas del capital'!I117*100-100)</f>
        <v>-1.332128195164799</v>
      </c>
      <c r="J129" s="129">
        <f>IF(ABS('Rentas del capital'!J129/'Rentas del capital'!J117*100-100)&gt;100,"-",'Rentas del capital'!J129/'Rentas del capital'!J117*100-100)</f>
        <v>8.4915961121950261</v>
      </c>
      <c r="K129" s="129">
        <f>IF(ABS('Rentas del capital'!K129/'Rentas del capital'!K117*100-100)&gt;100,"-",'Rentas del capital'!K129/'Rentas del capital'!K117*100-100)</f>
        <v>-32.274604757157093</v>
      </c>
      <c r="L129" s="100"/>
      <c r="M129" s="129">
        <f>IF(ABS('Rentas del capital'!M129/'Rentas del capital'!M117*100-100)&gt;100,"-",'Rentas del capital'!M129/'Rentas del capital'!M117*100-100)</f>
        <v>4.7853176971732125</v>
      </c>
      <c r="N129" s="100"/>
      <c r="O129" s="129">
        <f>IF(ABS('Rentas del capital'!O129/'Rentas del capital'!O117*100-100)&gt;100,"-",'Rentas del capital'!O129/'Rentas del capital'!O117*100-100)</f>
        <v>4.9870893486048402</v>
      </c>
      <c r="P129" s="129" t="str">
        <f>IF(ABS('Rentas del capital'!P129/'Rentas del capital'!P117*100-100)&gt;100,"-",'Rentas del capital'!P129/'Rentas del capital'!P117*100-100)</f>
        <v>-</v>
      </c>
      <c r="R129" s="129" t="str">
        <f>IF(ABS('Rentas del capital'!R129/'Rentas del capital'!R117*100-100)&gt;100,"-",'Rentas del capital'!R129/'Rentas del capital'!R117*100-100)</f>
        <v>-</v>
      </c>
    </row>
    <row r="130" spans="2:18" ht="12" customHeight="1">
      <c r="B130" s="67" t="s">
        <v>361</v>
      </c>
      <c r="C130" s="129">
        <f>IF(ABS('Rentas del capital'!C130/'Rentas del capital'!C118*100-100)&gt;100,"-",'Rentas del capital'!C130/'Rentas del capital'!C118*100-100)</f>
        <v>13.483741275549676</v>
      </c>
      <c r="D130" s="100"/>
      <c r="E130" s="129">
        <f>IF(ABS('Rentas del capital'!E130/'Rentas del capital'!E118*100-100)&gt;100,"-",'Rentas del capital'!E130/'Rentas del capital'!E118*100-100)</f>
        <v>21.627790855267847</v>
      </c>
      <c r="F130" s="129">
        <f>IF(ABS('Rentas del capital'!F130/'Rentas del capital'!F118*100-100)&gt;100,"-",'Rentas del capital'!F130/'Rentas del capital'!F118*100-100)</f>
        <v>7.8587312372598888</v>
      </c>
      <c r="G130" s="129" t="str">
        <f>IF(ABS('Rentas del capital'!G130/'Rentas del capital'!G118*100-100)&gt;100,"-",'Rentas del capital'!G130/'Rentas del capital'!G118*100-100)</f>
        <v>-</v>
      </c>
      <c r="I130" s="129">
        <f>IF(ABS('Rentas del capital'!I130/'Rentas del capital'!I118*100-100)&gt;100,"-",'Rentas del capital'!I130/'Rentas del capital'!I118*100-100)</f>
        <v>7.8586633982711902</v>
      </c>
      <c r="J130" s="129">
        <f>IF(ABS('Rentas del capital'!J130/'Rentas del capital'!J118*100-100)&gt;100,"-",'Rentas del capital'!J130/'Rentas del capital'!J118*100-100)</f>
        <v>13.689437600239685</v>
      </c>
      <c r="K130" s="129">
        <f>IF(ABS('Rentas del capital'!K130/'Rentas del capital'!K118*100-100)&gt;100,"-",'Rentas del capital'!K130/'Rentas del capital'!K118*100-100)</f>
        <v>21.624266144814101</v>
      </c>
      <c r="L130" s="100"/>
      <c r="M130" s="129" t="str">
        <f>IF(ABS('Rentas del capital'!M130/'Rentas del capital'!M118*100-100)&gt;100,"-",'Rentas del capital'!M130/'Rentas del capital'!M118*100-100)</f>
        <v>-</v>
      </c>
      <c r="N130" s="100"/>
      <c r="O130" s="129">
        <f>IF(ABS('Rentas del capital'!O130/'Rentas del capital'!O118*100-100)&gt;100,"-",'Rentas del capital'!O130/'Rentas del capital'!O118*100-100)</f>
        <v>37.607557180558587</v>
      </c>
      <c r="P130" s="129" t="str">
        <f>IF(ABS('Rentas del capital'!P130/'Rentas del capital'!P118*100-100)&gt;100,"-",'Rentas del capital'!P130/'Rentas del capital'!P118*100-100)</f>
        <v>-</v>
      </c>
      <c r="R130" s="129" t="str">
        <f>IF(ABS('Rentas del capital'!R130/'Rentas del capital'!R118*100-100)&gt;100,"-",'Rentas del capital'!R130/'Rentas del capital'!R118*100-100)</f>
        <v>-</v>
      </c>
    </row>
    <row r="131" spans="2:18" ht="12" customHeight="1">
      <c r="B131" s="67" t="s">
        <v>362</v>
      </c>
      <c r="C131" s="129">
        <f>IF(ABS('Rentas del capital'!C131/'Rentas del capital'!C119*100-100)&gt;100,"-",'Rentas del capital'!C131/'Rentas del capital'!C119*100-100)</f>
        <v>20.524474711947633</v>
      </c>
      <c r="D131" s="100"/>
      <c r="E131" s="129" t="str">
        <f>IF(ABS('Rentas del capital'!E131/'Rentas del capital'!E119*100-100)&gt;100,"-",'Rentas del capital'!E131/'Rentas del capital'!E119*100-100)</f>
        <v>-</v>
      </c>
      <c r="F131" s="129">
        <f>IF(ABS('Rentas del capital'!F131/'Rentas del capital'!F119*100-100)&gt;100,"-",'Rentas del capital'!F131/'Rentas del capital'!F119*100-100)</f>
        <v>11.727117753642617</v>
      </c>
      <c r="G131" s="129">
        <f>IF(ABS('Rentas del capital'!G131/'Rentas del capital'!G119*100-100)&gt;100,"-",'Rentas del capital'!G131/'Rentas del capital'!G119*100-100)</f>
        <v>-55.226399555275918</v>
      </c>
      <c r="I131" s="129">
        <f>IF(ABS('Rentas del capital'!I131/'Rentas del capital'!I119*100-100)&gt;100,"-",'Rentas del capital'!I131/'Rentas del capital'!I119*100-100)</f>
        <v>11.727016223842</v>
      </c>
      <c r="J131" s="129">
        <f>IF(ABS('Rentas del capital'!J131/'Rentas del capital'!J119*100-100)&gt;100,"-",'Rentas del capital'!J131/'Rentas del capital'!J119*100-100)</f>
        <v>20.144941729507423</v>
      </c>
      <c r="K131" s="129" t="str">
        <f>IF(ABS('Rentas del capital'!K131/'Rentas del capital'!K119*100-100)&gt;100,"-",'Rentas del capital'!K131/'Rentas del capital'!K119*100-100)</f>
        <v>-</v>
      </c>
      <c r="L131" s="100"/>
      <c r="M131" s="129">
        <f>IF(ABS('Rentas del capital'!M131/'Rentas del capital'!M119*100-100)&gt;100,"-",'Rentas del capital'!M131/'Rentas del capital'!M119*100-100)</f>
        <v>-56.5037043727271</v>
      </c>
      <c r="N131" s="100"/>
      <c r="O131" s="129">
        <f>IF(ABS('Rentas del capital'!O131/'Rentas del capital'!O119*100-100)&gt;100,"-",'Rentas del capital'!O131/'Rentas del capital'!O119*100-100)</f>
        <v>18.638032018742678</v>
      </c>
      <c r="P131" s="129" t="str">
        <f>IF(ABS('Rentas del capital'!P131/'Rentas del capital'!P119*100-100)&gt;100,"-",'Rentas del capital'!P131/'Rentas del capital'!P119*100-100)</f>
        <v>-</v>
      </c>
      <c r="R131" s="129" t="str">
        <f>IF(ABS('Rentas del capital'!R131/'Rentas del capital'!R119*100-100)&gt;100,"-",'Rentas del capital'!R131/'Rentas del capital'!R119*100-100)</f>
        <v>-</v>
      </c>
    </row>
    <row r="132" spans="2:18" ht="12" customHeight="1">
      <c r="B132" s="67" t="s">
        <v>363</v>
      </c>
      <c r="C132" s="129">
        <f>IF(ABS('Rentas del capital'!C132/'Rentas del capital'!C120*100-100)&gt;100,"-",'Rentas del capital'!C132/'Rentas del capital'!C120*100-100)</f>
        <v>11.635567605003956</v>
      </c>
      <c r="D132" s="100"/>
      <c r="E132" s="129" t="str">
        <f>IF(ABS('Rentas del capital'!E132/'Rentas del capital'!E120*100-100)&gt;100,"-",'Rentas del capital'!E132/'Rentas del capital'!E120*100-100)</f>
        <v>-</v>
      </c>
      <c r="F132" s="129">
        <f>IF(ABS('Rentas del capital'!F132/'Rentas del capital'!F120*100-100)&gt;100,"-",'Rentas del capital'!F132/'Rentas del capital'!F120*100-100)</f>
        <v>8.8191483119739189</v>
      </c>
      <c r="G132" s="129">
        <f>IF(ABS('Rentas del capital'!G132/'Rentas del capital'!G120*100-100)&gt;100,"-",'Rentas del capital'!G132/'Rentas del capital'!G120*100-100)</f>
        <v>-26.69687895779434</v>
      </c>
      <c r="I132" s="129">
        <f>IF(ABS('Rentas del capital'!I132/'Rentas del capital'!I120*100-100)&gt;100,"-",'Rentas del capital'!I132/'Rentas del capital'!I120*100-100)</f>
        <v>8.8192157622381444</v>
      </c>
      <c r="J132" s="129">
        <f>IF(ABS('Rentas del capital'!J132/'Rentas del capital'!J120*100-100)&gt;100,"-",'Rentas del capital'!J132/'Rentas del capital'!J120*100-100)</f>
        <v>11.670572866638466</v>
      </c>
      <c r="K132" s="129" t="str">
        <f>IF(ABS('Rentas del capital'!K132/'Rentas del capital'!K120*100-100)&gt;100,"-",'Rentas del capital'!K132/'Rentas del capital'!K120*100-100)</f>
        <v>-</v>
      </c>
      <c r="L132" s="100"/>
      <c r="M132" s="129">
        <f>IF(ABS('Rentas del capital'!M132/'Rentas del capital'!M120*100-100)&gt;100,"-",'Rentas del capital'!M132/'Rentas del capital'!M120*100-100)</f>
        <v>-28.781023061854512</v>
      </c>
      <c r="N132" s="100"/>
      <c r="O132" s="129">
        <f>IF(ABS('Rentas del capital'!O132/'Rentas del capital'!O120*100-100)&gt;100,"-",'Rentas del capital'!O132/'Rentas del capital'!O120*100-100)</f>
        <v>-15.526197992743732</v>
      </c>
      <c r="P132" s="129" t="str">
        <f>IF(ABS('Rentas del capital'!P132/'Rentas del capital'!P120*100-100)&gt;100,"-",'Rentas del capital'!P132/'Rentas del capital'!P120*100-100)</f>
        <v>-</v>
      </c>
      <c r="R132" s="129" t="str">
        <f>IF(ABS('Rentas del capital'!R132/'Rentas del capital'!R120*100-100)&gt;100,"-",'Rentas del capital'!R132/'Rentas del capital'!R120*100-100)</f>
        <v>-</v>
      </c>
    </row>
    <row r="133" spans="2:18" ht="12" customHeight="1">
      <c r="B133" s="67" t="s">
        <v>364</v>
      </c>
      <c r="C133" s="129">
        <f>IF(ABS('Rentas del capital'!C133/'Rentas del capital'!C121*100-100)&gt;100,"-",'Rentas del capital'!C133/'Rentas del capital'!C121*100-100)</f>
        <v>35.45991623536051</v>
      </c>
      <c r="D133" s="100"/>
      <c r="E133" s="129">
        <f>IF(ABS('Rentas del capital'!E133/'Rentas del capital'!E121*100-100)&gt;100,"-",'Rentas del capital'!E133/'Rentas del capital'!E121*100-100)</f>
        <v>-6.2295325989878023</v>
      </c>
      <c r="F133" s="129">
        <f>IF(ABS('Rentas del capital'!F133/'Rentas del capital'!F121*100-100)&gt;100,"-",'Rentas del capital'!F133/'Rentas del capital'!F121*100-100)</f>
        <v>8.1104606395254137</v>
      </c>
      <c r="G133" s="129">
        <f>IF(ABS('Rentas del capital'!G133/'Rentas del capital'!G121*100-100)&gt;100,"-",'Rentas del capital'!G133/'Rentas del capital'!G121*100-100)</f>
        <v>22.021738851082802</v>
      </c>
      <c r="I133" s="129">
        <f>IF(ABS('Rentas del capital'!I133/'Rentas del capital'!I121*100-100)&gt;100,"-",'Rentas del capital'!I133/'Rentas del capital'!I121*100-100)</f>
        <v>8.1104893051182216</v>
      </c>
      <c r="J133" s="129">
        <f>IF(ABS('Rentas del capital'!J133/'Rentas del capital'!J121*100-100)&gt;100,"-",'Rentas del capital'!J133/'Rentas del capital'!J121*100-100)</f>
        <v>36.785581244204224</v>
      </c>
      <c r="K133" s="129">
        <f>IF(ABS('Rentas del capital'!K133/'Rentas del capital'!K121*100-100)&gt;100,"-",'Rentas del capital'!K133/'Rentas del capital'!K121*100-100)</f>
        <v>-6.2276671771311953</v>
      </c>
      <c r="L133" s="100"/>
      <c r="M133" s="129">
        <f>IF(ABS('Rentas del capital'!M133/'Rentas del capital'!M121*100-100)&gt;100,"-",'Rentas del capital'!M133/'Rentas del capital'!M121*100-100)</f>
        <v>22.653514649053804</v>
      </c>
      <c r="N133" s="100"/>
      <c r="O133" s="129">
        <f>IF(ABS('Rentas del capital'!O133/'Rentas del capital'!O121*100-100)&gt;100,"-",'Rentas del capital'!O133/'Rentas del capital'!O121*100-100)</f>
        <v>26.254467443720614</v>
      </c>
      <c r="P133" s="129">
        <f>IF(ABS('Rentas del capital'!P133/'Rentas del capital'!P121*100-100)&gt;100,"-",'Rentas del capital'!P133/'Rentas del capital'!P121*100-100)</f>
        <v>50.451350409207009</v>
      </c>
      <c r="R133" s="129">
        <f>IF(ABS('Rentas del capital'!R133/'Rentas del capital'!R121*100-100)&gt;100,"-",'Rentas del capital'!R133/'Rentas del capital'!R121*100-100)</f>
        <v>49.075735081859051</v>
      </c>
    </row>
    <row r="134" spans="2:18" ht="12" customHeight="1">
      <c r="B134" s="67" t="s">
        <v>365</v>
      </c>
      <c r="C134" s="129">
        <f>IF(ABS('Rentas del capital'!C134/'Rentas del capital'!C122*100-100)&gt;100,"-",'Rentas del capital'!C134/'Rentas del capital'!C122*100-100)</f>
        <v>17.08296429761576</v>
      </c>
      <c r="D134" s="100"/>
      <c r="E134" s="129">
        <f>IF(ABS('Rentas del capital'!E134/'Rentas del capital'!E122*100-100)&gt;100,"-",'Rentas del capital'!E134/'Rentas del capital'!E122*100-100)</f>
        <v>-36.479449977250901</v>
      </c>
      <c r="F134" s="129">
        <f>IF(ABS('Rentas del capital'!F134/'Rentas del capital'!F122*100-100)&gt;100,"-",'Rentas del capital'!F134/'Rentas del capital'!F122*100-100)</f>
        <v>14.311597420821712</v>
      </c>
      <c r="G134" s="129">
        <f>IF(ABS('Rentas del capital'!G134/'Rentas del capital'!G122*100-100)&gt;100,"-",'Rentas del capital'!G134/'Rentas del capital'!G122*100-100)</f>
        <v>-2.7044074282177064</v>
      </c>
      <c r="I134" s="129">
        <f>IF(ABS('Rentas del capital'!I134/'Rentas del capital'!I122*100-100)&gt;100,"-",'Rentas del capital'!I134/'Rentas del capital'!I122*100-100)</f>
        <v>14.311419455368394</v>
      </c>
      <c r="J134" s="129">
        <f>IF(ABS('Rentas del capital'!J134/'Rentas del capital'!J122*100-100)&gt;100,"-",'Rentas del capital'!J134/'Rentas del capital'!J122*100-100)</f>
        <v>18.273605322392456</v>
      </c>
      <c r="K134" s="129">
        <f>IF(ABS('Rentas del capital'!K134/'Rentas del capital'!K122*100-100)&gt;100,"-",'Rentas del capital'!K134/'Rentas del capital'!K122*100-100)</f>
        <v>-36.477115117891813</v>
      </c>
      <c r="L134" s="100"/>
      <c r="M134" s="129">
        <f>IF(ABS('Rentas del capital'!M134/'Rentas del capital'!M122*100-100)&gt;100,"-",'Rentas del capital'!M134/'Rentas del capital'!M122*100-100)</f>
        <v>-2.5127634033814132</v>
      </c>
      <c r="N134" s="100"/>
      <c r="O134" s="129">
        <f>IF(ABS('Rentas del capital'!O134/'Rentas del capital'!O122*100-100)&gt;100,"-",'Rentas del capital'!O134/'Rentas del capital'!O122*100-100)</f>
        <v>0.2651369667835155</v>
      </c>
      <c r="P134" s="129">
        <f>IF(ABS('Rentas del capital'!P134/'Rentas del capital'!P122*100-100)&gt;100,"-",'Rentas del capital'!P134/'Rentas del capital'!P122*100-100)</f>
        <v>-0.89171372336677734</v>
      </c>
      <c r="R134" s="129">
        <f>IF(ABS('Rentas del capital'!R134/'Rentas del capital'!R122*100-100)&gt;100,"-",'Rentas del capital'!R134/'Rentas del capital'!R122*100-100)</f>
        <v>-1.1742618194231227</v>
      </c>
    </row>
    <row r="135" spans="2:18" ht="12" customHeight="1">
      <c r="B135" s="67" t="s">
        <v>366</v>
      </c>
      <c r="C135" s="129">
        <f>IF(ABS('Rentas del capital'!C135/'Rentas del capital'!C123*100-100)&gt;100,"-",'Rentas del capital'!C135/'Rentas del capital'!C123*100-100)</f>
        <v>0.88335444306466115</v>
      </c>
      <c r="D135" s="100"/>
      <c r="E135" s="129">
        <f>IF(ABS('Rentas del capital'!E135/'Rentas del capital'!E123*100-100)&gt;100,"-",'Rentas del capital'!E135/'Rentas del capital'!E123*100-100)</f>
        <v>6.469669356938283</v>
      </c>
      <c r="F135" s="129">
        <f>IF(ABS('Rentas del capital'!F135/'Rentas del capital'!F123*100-100)&gt;100,"-",'Rentas del capital'!F135/'Rentas del capital'!F123*100-100)</f>
        <v>18.809760862622809</v>
      </c>
      <c r="G135" s="129">
        <f>IF(ABS('Rentas del capital'!G135/'Rentas del capital'!G123*100-100)&gt;100,"-",'Rentas del capital'!G135/'Rentas del capital'!G123*100-100)</f>
        <v>5.2651615166048487</v>
      </c>
      <c r="I135" s="129">
        <f>IF(ABS('Rentas del capital'!I135/'Rentas del capital'!I123*100-100)&gt;100,"-",'Rentas del capital'!I135/'Rentas del capital'!I123*100-100)</f>
        <v>18.809767546378353</v>
      </c>
      <c r="J135" s="129">
        <f>IF(ABS('Rentas del capital'!J135/'Rentas del capital'!J123*100-100)&gt;100,"-",'Rentas del capital'!J135/'Rentas del capital'!J123*100-100)</f>
        <v>0.98427373869192536</v>
      </c>
      <c r="K135" s="129">
        <f>IF(ABS('Rentas del capital'!K135/'Rentas del capital'!K123*100-100)&gt;100,"-",'Rentas del capital'!K135/'Rentas del capital'!K123*100-100)</f>
        <v>6.4732142857142634</v>
      </c>
      <c r="L135" s="100"/>
      <c r="M135" s="129">
        <f>IF(ABS('Rentas del capital'!M135/'Rentas del capital'!M123*100-100)&gt;100,"-",'Rentas del capital'!M135/'Rentas del capital'!M123*100-100)</f>
        <v>5.2831714295407579</v>
      </c>
      <c r="N135" s="100"/>
      <c r="O135" s="129">
        <f>IF(ABS('Rentas del capital'!O135/'Rentas del capital'!O123*100-100)&gt;100,"-",'Rentas del capital'!O135/'Rentas del capital'!O123*100-100)</f>
        <v>6.3955132978877032</v>
      </c>
      <c r="P135" s="129">
        <f>IF(ABS('Rentas del capital'!P135/'Rentas del capital'!P123*100-100)&gt;100,"-",'Rentas del capital'!P135/'Rentas del capital'!P123*100-100)</f>
        <v>21.506051674757003</v>
      </c>
      <c r="R135" s="129">
        <f>IF(ABS('Rentas del capital'!R135/'Rentas del capital'!R123*100-100)&gt;100,"-",'Rentas del capital'!R135/'Rentas del capital'!R123*100-100)</f>
        <v>29.305491523390799</v>
      </c>
    </row>
    <row r="136" spans="2:18" ht="12" customHeight="1">
      <c r="B136" s="67" t="s">
        <v>367</v>
      </c>
      <c r="C136" s="129">
        <f>IF(ABS('Rentas del capital'!C136/'Rentas del capital'!C124*100-100)&gt;100,"-",'Rentas del capital'!C136/'Rentas del capital'!C124*100-100)</f>
        <v>30.265935554109916</v>
      </c>
      <c r="D136" s="100"/>
      <c r="E136" s="129">
        <f>IF(ABS('Rentas del capital'!E136/'Rentas del capital'!E124*100-100)&gt;100,"-",'Rentas del capital'!E136/'Rentas del capital'!E124*100-100)</f>
        <v>-26.285357972904023</v>
      </c>
      <c r="F136" s="129">
        <f>IF(ABS('Rentas del capital'!F136/'Rentas del capital'!F124*100-100)&gt;100,"-",'Rentas del capital'!F136/'Rentas del capital'!F124*100-100)</f>
        <v>18.315726529798695</v>
      </c>
      <c r="G136" s="129">
        <f>IF(ABS('Rentas del capital'!G136/'Rentas del capital'!G124*100-100)&gt;100,"-",'Rentas del capital'!G136/'Rentas del capital'!G124*100-100)</f>
        <v>-91.910829425281932</v>
      </c>
      <c r="I136" s="129">
        <f>IF(ABS('Rentas del capital'!I136/'Rentas del capital'!I124*100-100)&gt;100,"-",'Rentas del capital'!I136/'Rentas del capital'!I124*100-100)</f>
        <v>18.31560542037009</v>
      </c>
      <c r="J136" s="129">
        <f>IF(ABS('Rentas del capital'!J136/'Rentas del capital'!J124*100-100)&gt;100,"-",'Rentas del capital'!J136/'Rentas del capital'!J124*100-100)</f>
        <v>72.39223428759351</v>
      </c>
      <c r="K136" s="129">
        <f>IF(ABS('Rentas del capital'!K136/'Rentas del capital'!K124*100-100)&gt;100,"-",'Rentas del capital'!K136/'Rentas del capital'!K124*100-100)</f>
        <v>-26.283048211508557</v>
      </c>
      <c r="L136" s="100"/>
      <c r="M136" s="129">
        <f>IF(ABS('Rentas del capital'!M136/'Rentas del capital'!M124*100-100)&gt;100,"-",'Rentas del capital'!M136/'Rentas del capital'!M124*100-100)</f>
        <v>-89.315431054169437</v>
      </c>
      <c r="N136" s="100"/>
      <c r="O136" s="129">
        <f>IF(ABS('Rentas del capital'!O136/'Rentas del capital'!O124*100-100)&gt;100,"-",'Rentas del capital'!O136/'Rentas del capital'!O124*100-100)</f>
        <v>-34.218969681675688</v>
      </c>
      <c r="P136" s="129">
        <f>IF(ABS('Rentas del capital'!P136/'Rentas del capital'!P124*100-100)&gt;100,"-",'Rentas del capital'!P136/'Rentas del capital'!P124*100-100)</f>
        <v>-67.418381446631344</v>
      </c>
      <c r="R136" s="129">
        <f>IF(ABS('Rentas del capital'!R136/'Rentas del capital'!R124*100-100)&gt;100,"-",'Rentas del capital'!R136/'Rentas del capital'!R124*100-100)</f>
        <v>-67.086524530918339</v>
      </c>
    </row>
    <row r="137" spans="2:18" ht="12" customHeight="1">
      <c r="B137" s="67" t="s">
        <v>368</v>
      </c>
      <c r="C137" s="129">
        <f>IF(ABS('Rentas del capital'!C137/'Rentas del capital'!C125*100-100)&gt;100,"-",'Rentas del capital'!C137/'Rentas del capital'!C125*100-100)</f>
        <v>16.908303029308229</v>
      </c>
      <c r="D137" s="100"/>
      <c r="E137" s="129">
        <f>IF(ABS('Rentas del capital'!E137/'Rentas del capital'!E125*100-100)&gt;100,"-",'Rentas del capital'!E137/'Rentas del capital'!E125*100-100)</f>
        <v>29.888712241653423</v>
      </c>
      <c r="F137" s="129">
        <f>IF(ABS('Rentas del capital'!F137/'Rentas del capital'!F125*100-100)&gt;100,"-",'Rentas del capital'!F137/'Rentas del capital'!F125*100-100)</f>
        <v>14.17496489554415</v>
      </c>
      <c r="G137" s="129" t="str">
        <f>IF(ABS('Rentas del capital'!G137/'Rentas del capital'!G125*100-100)&gt;100,"-",'Rentas del capital'!G137/'Rentas del capital'!G125*100-100)</f>
        <v>-</v>
      </c>
      <c r="I137" s="129">
        <f>IF(ABS('Rentas del capital'!I137/'Rentas del capital'!I125*100-100)&gt;100,"-",'Rentas del capital'!I137/'Rentas del capital'!I125*100-100)</f>
        <v>14.174894217207324</v>
      </c>
      <c r="J137" s="129">
        <f>IF(ABS('Rentas del capital'!J137/'Rentas del capital'!J125*100-100)&gt;100,"-",'Rentas del capital'!J137/'Rentas del capital'!J125*100-100)</f>
        <v>16.38213299569955</v>
      </c>
      <c r="K137" s="129">
        <f>IF(ABS('Rentas del capital'!K137/'Rentas del capital'!K125*100-100)&gt;100,"-",'Rentas del capital'!K137/'Rentas del capital'!K125*100-100)</f>
        <v>29.890955740859511</v>
      </c>
      <c r="L137" s="100"/>
      <c r="M137" s="129" t="str">
        <f>IF(ABS('Rentas del capital'!M137/'Rentas del capital'!M125*100-100)&gt;100,"-",'Rentas del capital'!M137/'Rentas del capital'!M125*100-100)</f>
        <v>-</v>
      </c>
      <c r="N137" s="100"/>
      <c r="O137" s="129">
        <f>IF(ABS('Rentas del capital'!O137/'Rentas del capital'!O125*100-100)&gt;100,"-",'Rentas del capital'!O137/'Rentas del capital'!O125*100-100)</f>
        <v>36.914503642033679</v>
      </c>
      <c r="P137" s="129" t="str">
        <f>IF(ABS('Rentas del capital'!P137/'Rentas del capital'!P125*100-100)&gt;100,"-",'Rentas del capital'!P137/'Rentas del capital'!P125*100-100)</f>
        <v>-</v>
      </c>
      <c r="R137" s="129" t="str">
        <f>IF(ABS('Rentas del capital'!R137/'Rentas del capital'!R125*100-100)&gt;100,"-",'Rentas del capital'!R137/'Rentas del capital'!R125*100-100)</f>
        <v>-</v>
      </c>
    </row>
    <row r="138" spans="2:18" ht="12" customHeight="1">
      <c r="B138" s="67" t="s">
        <v>369</v>
      </c>
      <c r="C138" s="129">
        <f>IF(ABS('Rentas del capital'!C138/'Rentas del capital'!C126*100-100)&gt;100,"-",'Rentas del capital'!C138/'Rentas del capital'!C126*100-100)</f>
        <v>9.1461049940587458</v>
      </c>
      <c r="D138" s="100"/>
      <c r="E138" s="129">
        <f>IF(ABS('Rentas del capital'!E138/'Rentas del capital'!E126*100-100)&gt;100,"-",'Rentas del capital'!E138/'Rentas del capital'!E126*100-100)</f>
        <v>-9.5622401565174897</v>
      </c>
      <c r="F138" s="129">
        <f>IF(ABS('Rentas del capital'!F138/'Rentas del capital'!F126*100-100)&gt;100,"-",'Rentas del capital'!F138/'Rentas del capital'!F126*100-100)</f>
        <v>17.312926848712834</v>
      </c>
      <c r="G138" s="129">
        <f>IF(ABS('Rentas del capital'!G138/'Rentas del capital'!G126*100-100)&gt;100,"-",'Rentas del capital'!G138/'Rentas del capital'!G126*100-100)</f>
        <v>11.235312269782654</v>
      </c>
      <c r="I138" s="129">
        <f>IF(ABS('Rentas del capital'!I138/'Rentas del capital'!I126*100-100)&gt;100,"-",'Rentas del capital'!I138/'Rentas del capital'!I126*100-100)</f>
        <v>17.313055906309401</v>
      </c>
      <c r="J138" s="129">
        <f>IF(ABS('Rentas del capital'!J138/'Rentas del capital'!J126*100-100)&gt;100,"-",'Rentas del capital'!J138/'Rentas del capital'!J126*100-100)</f>
        <v>9.0444804858691015</v>
      </c>
      <c r="K138" s="129">
        <f>IF(ABS('Rentas del capital'!K138/'Rentas del capital'!K126*100-100)&gt;100,"-",'Rentas del capital'!K138/'Rentas del capital'!K126*100-100)</f>
        <v>-9.5610847078557555</v>
      </c>
      <c r="L138" s="100"/>
      <c r="M138" s="129">
        <f>IF(ABS('Rentas del capital'!M138/'Rentas del capital'!M126*100-100)&gt;100,"-",'Rentas del capital'!M138/'Rentas del capital'!M126*100-100)</f>
        <v>11.167130227077848</v>
      </c>
      <c r="N138" s="100"/>
      <c r="O138" s="129">
        <f>IF(ABS('Rentas del capital'!O138/'Rentas del capital'!O126*100-100)&gt;100,"-",'Rentas del capital'!O138/'Rentas del capital'!O126*100-100)</f>
        <v>10.567847376482618</v>
      </c>
      <c r="P138" s="129" t="str">
        <f>IF(ABS('Rentas del capital'!P138/'Rentas del capital'!P126*100-100)&gt;100,"-",'Rentas del capital'!P138/'Rentas del capital'!P126*100-100)</f>
        <v>-</v>
      </c>
      <c r="R138" s="129" t="str">
        <f>IF(ABS('Rentas del capital'!R138/'Rentas del capital'!R126*100-100)&gt;100,"-",'Rentas del capital'!R138/'Rentas del capital'!R126*100-100)</f>
        <v>-</v>
      </c>
    </row>
    <row r="139" spans="2:18" ht="12" customHeight="1">
      <c r="B139" s="67" t="s">
        <v>370</v>
      </c>
      <c r="C139" s="129">
        <f>IF(ABS('Rentas del capital'!C139/'Rentas del capital'!C127*100-100)&gt;100,"-",'Rentas del capital'!C139/'Rentas del capital'!C127*100-100)</f>
        <v>10.646215873316308</v>
      </c>
      <c r="D139" s="100"/>
      <c r="E139" s="129">
        <f>IF(ABS('Rentas del capital'!E139/'Rentas del capital'!E127*100-100)&gt;100,"-",'Rentas del capital'!E139/'Rentas del capital'!E127*100-100)</f>
        <v>-23.500510464522719</v>
      </c>
      <c r="F139" s="129">
        <f>IF(ABS('Rentas del capital'!F139/'Rentas del capital'!F127*100-100)&gt;100,"-",'Rentas del capital'!F139/'Rentas del capital'!F127*100-100)</f>
        <v>25.653421279583284</v>
      </c>
      <c r="G139" s="129">
        <f>IF(ABS('Rentas del capital'!G139/'Rentas del capital'!G127*100-100)&gt;100,"-",'Rentas del capital'!G139/'Rentas del capital'!G127*100-100)</f>
        <v>-7.6330914435460642</v>
      </c>
      <c r="I139" s="129">
        <f>IF(ABS('Rentas del capital'!I139/'Rentas del capital'!I127*100-100)&gt;100,"-",'Rentas del capital'!I139/'Rentas del capital'!I127*100-100)</f>
        <v>25.653413591002689</v>
      </c>
      <c r="J139" s="129">
        <f>IF(ABS('Rentas del capital'!J139/'Rentas del capital'!J127*100-100)&gt;100,"-",'Rentas del capital'!J139/'Rentas del capital'!J127*100-100)</f>
        <v>10.786927291804346</v>
      </c>
      <c r="K139" s="129">
        <f>IF(ABS('Rentas del capital'!K139/'Rentas del capital'!K127*100-100)&gt;100,"-",'Rentas del capital'!K139/'Rentas del capital'!K127*100-100)</f>
        <v>-23.501094091903724</v>
      </c>
      <c r="L139" s="100"/>
      <c r="M139" s="129">
        <f>IF(ABS('Rentas del capital'!M139/'Rentas del capital'!M127*100-100)&gt;100,"-",'Rentas del capital'!M139/'Rentas del capital'!M127*100-100)</f>
        <v>-8.2394631456054412</v>
      </c>
      <c r="N139" s="100"/>
      <c r="O139" s="129">
        <f>IF(ABS('Rentas del capital'!O139/'Rentas del capital'!O127*100-100)&gt;100,"-",'Rentas del capital'!O139/'Rentas del capital'!O127*100-100)</f>
        <v>-55.528065069040835</v>
      </c>
      <c r="P139" s="129">
        <f>IF(ABS('Rentas del capital'!P139/'Rentas del capital'!P127*100-100)&gt;100,"-",'Rentas del capital'!P139/'Rentas del capital'!P127*100-100)</f>
        <v>-8.0260705735118307</v>
      </c>
      <c r="R139" s="129">
        <f>IF(ABS('Rentas del capital'!R139/'Rentas del capital'!R127*100-100)&gt;100,"-",'Rentas del capital'!R139/'Rentas del capital'!R127*100-100)</f>
        <v>-8.4810539535937153</v>
      </c>
    </row>
    <row r="140" spans="2:18" ht="12" customHeight="1">
      <c r="B140" s="67" t="s">
        <v>371</v>
      </c>
      <c r="C140" s="129">
        <f>IF(ABS('Rentas del capital'!C140/'Rentas del capital'!C128*100-100)&gt;100,"-",'Rentas del capital'!C140/'Rentas del capital'!C128*100-100)</f>
        <v>22.965975541136345</v>
      </c>
      <c r="D140" s="100"/>
      <c r="E140" s="129">
        <f>IF(ABS('Rentas del capital'!E140/'Rentas del capital'!E128*100-100)&gt;100,"-",'Rentas del capital'!E140/'Rentas del capital'!E128*100-100)</f>
        <v>-9.6534842805782972</v>
      </c>
      <c r="F140" s="129">
        <f>IF(ABS('Rentas del capital'!F140/'Rentas del capital'!F128*100-100)&gt;100,"-",'Rentas del capital'!F140/'Rentas del capital'!F128*100-100)</f>
        <v>7.0863590838677482</v>
      </c>
      <c r="G140" s="129">
        <f>IF(ABS('Rentas del capital'!G140/'Rentas del capital'!G128*100-100)&gt;100,"-",'Rentas del capital'!G140/'Rentas del capital'!G128*100-100)</f>
        <v>17.255358436111905</v>
      </c>
      <c r="I140" s="129">
        <f>IF(ABS('Rentas del capital'!I140/'Rentas del capital'!I128*100-100)&gt;100,"-",'Rentas del capital'!I140/'Rentas del capital'!I128*100-100)</f>
        <v>7.0863909272848673</v>
      </c>
      <c r="J140" s="129">
        <f>IF(ABS('Rentas del capital'!J140/'Rentas del capital'!J128*100-100)&gt;100,"-",'Rentas del capital'!J140/'Rentas del capital'!J128*100-100)</f>
        <v>23.301217253017768</v>
      </c>
      <c r="K140" s="129">
        <f>IF(ABS('Rentas del capital'!K140/'Rentas del capital'!K128*100-100)&gt;100,"-",'Rentas del capital'!K140/'Rentas del capital'!K128*100-100)</f>
        <v>-9.6537250786988409</v>
      </c>
      <c r="L140" s="100"/>
      <c r="M140" s="129">
        <f>IF(ABS('Rentas del capital'!M140/'Rentas del capital'!M128*100-100)&gt;100,"-",'Rentas del capital'!M140/'Rentas del capital'!M128*100-100)</f>
        <v>17.552266985034876</v>
      </c>
      <c r="N140" s="100"/>
      <c r="O140" s="129" t="str">
        <f>IF(ABS('Rentas del capital'!O140/'Rentas del capital'!O128*100-100)&gt;100,"-",'Rentas del capital'!O140/'Rentas del capital'!O128*100-100)</f>
        <v>-</v>
      </c>
      <c r="P140" s="129" t="str">
        <f>IF(ABS('Rentas del capital'!P140/'Rentas del capital'!P128*100-100)&gt;100,"-",'Rentas del capital'!P140/'Rentas del capital'!P128*100-100)</f>
        <v>-</v>
      </c>
      <c r="R140" s="129" t="str">
        <f>IF(ABS('Rentas del capital'!R140/'Rentas del capital'!R128*100-100)&gt;100,"-",'Rentas del capital'!R140/'Rentas del capital'!R128*100-100)</f>
        <v>-</v>
      </c>
    </row>
    <row r="141" spans="2:18" ht="12" customHeight="1">
      <c r="B141" s="67" t="s">
        <v>372</v>
      </c>
      <c r="C141" s="129">
        <f>IF(ABS('Rentas del capital'!C141/'Rentas del capital'!C129*100-100)&gt;100,"-",'Rentas del capital'!C141/'Rentas del capital'!C129*100-100)</f>
        <v>10.86375762674956</v>
      </c>
      <c r="D141" s="100"/>
      <c r="E141" s="129" t="str">
        <f>IF(ABS('Rentas del capital'!E141/'Rentas del capital'!E129*100-100)&gt;100,"-",'Rentas del capital'!E141/'Rentas del capital'!E129*100-100)</f>
        <v>-</v>
      </c>
      <c r="F141" s="129">
        <f>IF(ABS('Rentas del capital'!F141/'Rentas del capital'!F129*100-100)&gt;100,"-",'Rentas del capital'!F141/'Rentas del capital'!F129*100-100)</f>
        <v>4.1828381369529239</v>
      </c>
      <c r="G141" s="129">
        <f>IF(ABS('Rentas del capital'!G141/'Rentas del capital'!G129*100-100)&gt;100,"-",'Rentas del capital'!G141/'Rentas del capital'!G129*100-100)</f>
        <v>19.432584183967052</v>
      </c>
      <c r="I141" s="129">
        <f>IF(ABS('Rentas del capital'!I141/'Rentas del capital'!I129*100-100)&gt;100,"-",'Rentas del capital'!I141/'Rentas del capital'!I129*100-100)</f>
        <v>4.1830401095843399</v>
      </c>
      <c r="J141" s="129">
        <f>IF(ABS('Rentas del capital'!J141/'Rentas del capital'!J129*100-100)&gt;100,"-",'Rentas del capital'!J141/'Rentas del capital'!J129*100-100)</f>
        <v>10.151622642754617</v>
      </c>
      <c r="K141" s="129" t="str">
        <f>IF(ABS('Rentas del capital'!K141/'Rentas del capital'!K129*100-100)&gt;100,"-",'Rentas del capital'!K141/'Rentas del capital'!K129*100-100)</f>
        <v>-</v>
      </c>
      <c r="L141" s="100"/>
      <c r="M141" s="129">
        <f>IF(ABS('Rentas del capital'!M141/'Rentas del capital'!M129*100-100)&gt;100,"-",'Rentas del capital'!M141/'Rentas del capital'!M129*100-100)</f>
        <v>19.668842691057819</v>
      </c>
      <c r="N141" s="100"/>
      <c r="O141" s="129">
        <f>IF(ABS('Rentas del capital'!O141/'Rentas del capital'!O129*100-100)&gt;100,"-",'Rentas del capital'!O141/'Rentas del capital'!O129*100-100)</f>
        <v>19.845985185671822</v>
      </c>
      <c r="P141" s="129" t="str">
        <f>IF(ABS('Rentas del capital'!P141/'Rentas del capital'!P129*100-100)&gt;100,"-",'Rentas del capital'!P141/'Rentas del capital'!P129*100-100)</f>
        <v>-</v>
      </c>
      <c r="R141" s="129" t="str">
        <f>IF(ABS('Rentas del capital'!R141/'Rentas del capital'!R129*100-100)&gt;100,"-",'Rentas del capital'!R141/'Rentas del capital'!R129*100-100)</f>
        <v>-</v>
      </c>
    </row>
    <row r="142" spans="2:18" ht="12" customHeight="1">
      <c r="B142" s="67" t="s">
        <v>373</v>
      </c>
      <c r="C142" s="129">
        <f>IF(ABS('Rentas del capital'!C142/'Rentas del capital'!C130*100-100)&gt;100,"-",'Rentas del capital'!C142/'Rentas del capital'!C130*100-100)</f>
        <v>11.536566079861061</v>
      </c>
      <c r="D142" s="100"/>
      <c r="E142" s="129">
        <f>IF(ABS('Rentas del capital'!E142/'Rentas del capital'!E130*100-100)&gt;100,"-",'Rentas del capital'!E142/'Rentas del capital'!E130*100-100)</f>
        <v>70.875608468711533</v>
      </c>
      <c r="F142" s="129">
        <f>IF(ABS('Rentas del capital'!F142/'Rentas del capital'!F130*100-100)&gt;100,"-",'Rentas del capital'!F142/'Rentas del capital'!F130*100-100)</f>
        <v>21.85062843234509</v>
      </c>
      <c r="G142" s="129">
        <f>IF(ABS('Rentas del capital'!G142/'Rentas del capital'!G130*100-100)&gt;100,"-",'Rentas del capital'!G142/'Rentas del capital'!G130*100-100)</f>
        <v>11.925448481011074</v>
      </c>
      <c r="I142" s="129">
        <f>IF(ABS('Rentas del capital'!I142/'Rentas del capital'!I130*100-100)&gt;100,"-",'Rentas del capital'!I142/'Rentas del capital'!I130*100-100)</f>
        <v>21.850749839266754</v>
      </c>
      <c r="J142" s="129">
        <f>IF(ABS('Rentas del capital'!J142/'Rentas del capital'!J130*100-100)&gt;100,"-",'Rentas del capital'!J142/'Rentas del capital'!J130*100-100)</f>
        <v>12.118205600232599</v>
      </c>
      <c r="K142" s="129">
        <f>IF(ABS('Rentas del capital'!K142/'Rentas del capital'!K130*100-100)&gt;100,"-",'Rentas del capital'!K142/'Rentas del capital'!K130*100-100)</f>
        <v>70.876910699919563</v>
      </c>
      <c r="L142" s="100"/>
      <c r="M142" s="129">
        <f>IF(ABS('Rentas del capital'!M142/'Rentas del capital'!M130*100-100)&gt;100,"-",'Rentas del capital'!M142/'Rentas del capital'!M130*100-100)</f>
        <v>12.010465860078384</v>
      </c>
      <c r="N142" s="100"/>
      <c r="O142" s="129">
        <f>IF(ABS('Rentas del capital'!O142/'Rentas del capital'!O130*100-100)&gt;100,"-",'Rentas del capital'!O142/'Rentas del capital'!O130*100-100)</f>
        <v>86.409255610577162</v>
      </c>
      <c r="P142" s="129">
        <f>IF(ABS('Rentas del capital'!P142/'Rentas del capital'!P130*100-100)&gt;100,"-",'Rentas del capital'!P142/'Rentas del capital'!P130*100-100)</f>
        <v>14.655568405237119</v>
      </c>
      <c r="R142" s="129">
        <f>IF(ABS('Rentas del capital'!R142/'Rentas del capital'!R130*100-100)&gt;100,"-",'Rentas del capital'!R142/'Rentas del capital'!R130*100-100)</f>
        <v>14.687060747782994</v>
      </c>
    </row>
    <row r="143" spans="2:18" ht="12" customHeight="1">
      <c r="B143" s="67" t="s">
        <v>374</v>
      </c>
      <c r="C143" s="129">
        <f>IF(ABS('Rentas del capital'!C143/'Rentas del capital'!C131*100-100)&gt;100,"-",'Rentas del capital'!C143/'Rentas del capital'!C131*100-100)</f>
        <v>7.0609210863583627</v>
      </c>
      <c r="D143" s="100"/>
      <c r="E143" s="129">
        <f>IF(ABS('Rentas del capital'!E143/'Rentas del capital'!E131*100-100)&gt;100,"-",'Rentas del capital'!E143/'Rentas del capital'!E131*100-100)</f>
        <v>-71.415628539071349</v>
      </c>
      <c r="F143" s="129">
        <f>IF(ABS('Rentas del capital'!F143/'Rentas del capital'!F131*100-100)&gt;100,"-",'Rentas del capital'!F143/'Rentas del capital'!F131*100-100)</f>
        <v>22.782821061520593</v>
      </c>
      <c r="G143" s="129">
        <f>IF(ABS('Rentas del capital'!G143/'Rentas del capital'!G131*100-100)&gt;100,"-",'Rentas del capital'!G143/'Rentas del capital'!G131*100-100)</f>
        <v>-15.402427426868883</v>
      </c>
      <c r="I143" s="129">
        <f>IF(ABS('Rentas del capital'!I143/'Rentas del capital'!I131*100-100)&gt;100,"-",'Rentas del capital'!I143/'Rentas del capital'!I131*100-100)</f>
        <v>22.78283439434594</v>
      </c>
      <c r="J143" s="129">
        <f>IF(ABS('Rentas del capital'!J143/'Rentas del capital'!J131*100-100)&gt;100,"-",'Rentas del capital'!J143/'Rentas del capital'!J131*100-100)</f>
        <v>10.466253668079517</v>
      </c>
      <c r="K143" s="129">
        <f>IF(ABS('Rentas del capital'!K143/'Rentas del capital'!K131*100-100)&gt;100,"-",'Rentas del capital'!K143/'Rentas del capital'!K131*100-100)</f>
        <v>-71.415255553829425</v>
      </c>
      <c r="L143" s="100"/>
      <c r="M143" s="129">
        <f>IF(ABS('Rentas del capital'!M143/'Rentas del capital'!M131*100-100)&gt;100,"-",'Rentas del capital'!M143/'Rentas del capital'!M131*100-100)</f>
        <v>-15.393564817500888</v>
      </c>
      <c r="N143" s="100"/>
      <c r="O143" s="129" t="str">
        <f>IF(ABS('Rentas del capital'!O143/'Rentas del capital'!O131*100-100)&gt;100,"-",'Rentas del capital'!O143/'Rentas del capital'!O131*100-100)</f>
        <v>-</v>
      </c>
      <c r="P143" s="129" t="str">
        <f>IF(ABS('Rentas del capital'!P143/'Rentas del capital'!P131*100-100)&gt;100,"-",'Rentas del capital'!P143/'Rentas del capital'!P131*100-100)</f>
        <v>-</v>
      </c>
      <c r="R143" s="129" t="str">
        <f>IF(ABS('Rentas del capital'!R143/'Rentas del capital'!R131*100-100)&gt;100,"-",'Rentas del capital'!R143/'Rentas del capital'!R131*100-100)</f>
        <v>-</v>
      </c>
    </row>
    <row r="144" spans="2:18" ht="12" customHeight="1">
      <c r="B144" s="67" t="s">
        <v>375</v>
      </c>
      <c r="C144" s="129">
        <f>IF(ABS('Rentas del capital'!C144/'Rentas del capital'!C132*100-100)&gt;100,"-",'Rentas del capital'!C144/'Rentas del capital'!C132*100-100)</f>
        <v>-1.5139470176997492</v>
      </c>
      <c r="D144" s="100"/>
      <c r="E144" s="129">
        <f>IF(ABS('Rentas del capital'!E144/'Rentas del capital'!E132*100-100)&gt;100,"-",'Rentas del capital'!E144/'Rentas del capital'!E132*100-100)</f>
        <v>20.092666400956574</v>
      </c>
      <c r="F144" s="129">
        <f>IF(ABS('Rentas del capital'!F144/'Rentas del capital'!F132*100-100)&gt;100,"-",'Rentas del capital'!F144/'Rentas del capital'!F132*100-100)</f>
        <v>20.58914588457111</v>
      </c>
      <c r="G144" s="129">
        <f>IF(ABS('Rentas del capital'!G144/'Rentas del capital'!G132*100-100)&gt;100,"-",'Rentas del capital'!G144/'Rentas del capital'!G132*100-100)</f>
        <v>4.7434195315971834</v>
      </c>
      <c r="I144" s="129">
        <f>IF(ABS('Rentas del capital'!I144/'Rentas del capital'!I132*100-100)&gt;100,"-",'Rentas del capital'!I144/'Rentas del capital'!I132*100-100)</f>
        <v>20.589207608585099</v>
      </c>
      <c r="J144" s="129">
        <f>IF(ABS('Rentas del capital'!J144/'Rentas del capital'!J132*100-100)&gt;100,"-",'Rentas del capital'!J144/'Rentas del capital'!J132*100-100)</f>
        <v>3.7353701824103922</v>
      </c>
      <c r="K144" s="129">
        <f>IF(ABS('Rentas del capital'!K144/'Rentas del capital'!K132*100-100)&gt;100,"-",'Rentas del capital'!K144/'Rentas del capital'!K132*100-100)</f>
        <v>20.092260379292682</v>
      </c>
      <c r="L144" s="100"/>
      <c r="M144" s="129">
        <f>IF(ABS('Rentas del capital'!M144/'Rentas del capital'!M132*100-100)&gt;100,"-",'Rentas del capital'!M144/'Rentas del capital'!M132*100-100)</f>
        <v>7.7700500980906355</v>
      </c>
      <c r="N144" s="100"/>
      <c r="O144" s="129">
        <f>IF(ABS('Rentas del capital'!O144/'Rentas del capital'!O132*100-100)&gt;100,"-",'Rentas del capital'!O144/'Rentas del capital'!O132*100-100)</f>
        <v>3.9306805742454145</v>
      </c>
      <c r="P144" s="129" t="str">
        <f>IF(ABS('Rentas del capital'!P144/'Rentas del capital'!P132*100-100)&gt;100,"-",'Rentas del capital'!P144/'Rentas del capital'!P132*100-100)</f>
        <v>-</v>
      </c>
      <c r="R144" s="129" t="str">
        <f>IF(ABS('Rentas del capital'!R144/'Rentas del capital'!R132*100-100)&gt;100,"-",'Rentas del capital'!R144/'Rentas del capital'!R132*100-100)</f>
        <v>-</v>
      </c>
    </row>
    <row r="145" spans="2:18" ht="12" customHeight="1">
      <c r="B145" s="67" t="s">
        <v>376</v>
      </c>
      <c r="C145" s="129">
        <f>IF(ABS('Rentas del capital'!C145/'Rentas del capital'!C133*100-100)&gt;100,"-",'Rentas del capital'!C145/'Rentas del capital'!C133*100-100)</f>
        <v>-3.0326021466985082</v>
      </c>
      <c r="D145" s="100"/>
      <c r="E145" s="129">
        <f>IF(ABS('Rentas del capital'!E145/'Rentas del capital'!E133*100-100)&gt;100,"-",'Rentas del capital'!E145/'Rentas del capital'!E133*100-100)</f>
        <v>7.0799269783316134</v>
      </c>
      <c r="F145" s="129">
        <f>IF(ABS('Rentas del capital'!F145/'Rentas del capital'!F133*100-100)&gt;100,"-",'Rentas del capital'!F145/'Rentas del capital'!F133*100-100)</f>
        <v>24.827102128450207</v>
      </c>
      <c r="G145" s="129">
        <f>IF(ABS('Rentas del capital'!G145/'Rentas del capital'!G133*100-100)&gt;100,"-",'Rentas del capital'!G145/'Rentas del capital'!G133*100-100)</f>
        <v>3.802818314026382</v>
      </c>
      <c r="I145" s="129">
        <f>IF(ABS('Rentas del capital'!I145/'Rentas del capital'!I133*100-100)&gt;100,"-",'Rentas del capital'!I145/'Rentas del capital'!I133*100-100)</f>
        <v>24.827201110742195</v>
      </c>
      <c r="J145" s="129">
        <f>IF(ABS('Rentas del capital'!J145/'Rentas del capital'!J133*100-100)&gt;100,"-",'Rentas del capital'!J145/'Rentas del capital'!J133*100-100)</f>
        <v>-2.2841448363377168</v>
      </c>
      <c r="K145" s="129">
        <f>IF(ABS('Rentas del capital'!K145/'Rentas del capital'!K133*100-100)&gt;100,"-",'Rentas del capital'!K145/'Rentas del capital'!K133*100-100)</f>
        <v>7.0767555797496016</v>
      </c>
      <c r="L145" s="100"/>
      <c r="M145" s="129">
        <f>IF(ABS('Rentas del capital'!M145/'Rentas del capital'!M133*100-100)&gt;100,"-",'Rentas del capital'!M145/'Rentas del capital'!M133*100-100)</f>
        <v>3.9981815234322511</v>
      </c>
      <c r="N145" s="100"/>
      <c r="O145" s="129">
        <f>IF(ABS('Rentas del capital'!O145/'Rentas del capital'!O133*100-100)&gt;100,"-",'Rentas del capital'!O145/'Rentas del capital'!O133*100-100)</f>
        <v>7.5496572332571503</v>
      </c>
      <c r="P145" s="129">
        <f>IF(ABS('Rentas del capital'!P145/'Rentas del capital'!P133*100-100)&gt;100,"-",'Rentas del capital'!P145/'Rentas del capital'!P133*100-100)</f>
        <v>3.6148411482558771</v>
      </c>
      <c r="R145" s="129">
        <f>IF(ABS('Rentas del capital'!R145/'Rentas del capital'!R133*100-100)&gt;100,"-",'Rentas del capital'!R145/'Rentas del capital'!R133*100-100)</f>
        <v>3.6359549784747287</v>
      </c>
    </row>
    <row r="146" spans="2:18" ht="12" customHeight="1">
      <c r="B146" s="67" t="s">
        <v>377</v>
      </c>
      <c r="C146" s="129">
        <f>IF(ABS('Rentas del capital'!C146/'Rentas del capital'!C134*100-100)&gt;100,"-",'Rentas del capital'!C146/'Rentas del capital'!C134*100-100)</f>
        <v>56.287653902803072</v>
      </c>
      <c r="D146" s="100"/>
      <c r="E146" s="129">
        <f>IF(ABS('Rentas del capital'!E146/'Rentas del capital'!E134*100-100)&gt;100,"-",'Rentas del capital'!E146/'Rentas del capital'!E134*100-100)</f>
        <v>-15.28054118583367</v>
      </c>
      <c r="F146" s="129">
        <f>IF(ABS('Rentas del capital'!F146/'Rentas del capital'!F134*100-100)&gt;100,"-",'Rentas del capital'!F146/'Rentas del capital'!F134*100-100)</f>
        <v>35.080958448581271</v>
      </c>
      <c r="G146" s="129">
        <f>IF(ABS('Rentas del capital'!G146/'Rentas del capital'!G134*100-100)&gt;100,"-",'Rentas del capital'!G146/'Rentas del capital'!G134*100-100)</f>
        <v>51.388882894283682</v>
      </c>
      <c r="I146" s="129">
        <f>IF(ABS('Rentas del capital'!I146/'Rentas del capital'!I134*100-100)&gt;100,"-",'Rentas del capital'!I146/'Rentas del capital'!I134*100-100)</f>
        <v>35.081057397400315</v>
      </c>
      <c r="J146" s="129">
        <f>IF(ABS('Rentas del capital'!J146/'Rentas del capital'!J134*100-100)&gt;100,"-",'Rentas del capital'!J146/'Rentas del capital'!J134*100-100)</f>
        <v>52.367192627985361</v>
      </c>
      <c r="K146" s="129">
        <f>IF(ABS('Rentas del capital'!K146/'Rentas del capital'!K134*100-100)&gt;100,"-",'Rentas del capital'!K146/'Rentas del capital'!K134*100-100)</f>
        <v>-15.283842794759835</v>
      </c>
      <c r="L146" s="100"/>
      <c r="M146" s="129">
        <f>IF(ABS('Rentas del capital'!M146/'Rentas del capital'!M134*100-100)&gt;100,"-",'Rentas del capital'!M146/'Rentas del capital'!M134*100-100)</f>
        <v>48.449386994552384</v>
      </c>
      <c r="N146" s="100"/>
      <c r="O146" s="129">
        <f>IF(ABS('Rentas del capital'!O146/'Rentas del capital'!O134*100-100)&gt;100,"-",'Rentas del capital'!O146/'Rentas del capital'!O134*100-100)</f>
        <v>50.234161651859097</v>
      </c>
      <c r="P146" s="129">
        <f>IF(ABS('Rentas del capital'!P146/'Rentas del capital'!P134*100-100)&gt;100,"-",'Rentas del capital'!P146/'Rentas del capital'!P134*100-100)</f>
        <v>9.1838194802773359</v>
      </c>
      <c r="R146" s="129">
        <f>IF(ABS('Rentas del capital'!R146/'Rentas del capital'!R134*100-100)&gt;100,"-",'Rentas del capital'!R146/'Rentas del capital'!R134*100-100)</f>
        <v>7.3071741908742354</v>
      </c>
    </row>
    <row r="147" spans="2:18" ht="12" customHeight="1">
      <c r="B147" s="67" t="s">
        <v>378</v>
      </c>
      <c r="C147" s="129">
        <f>IF(ABS('Rentas del capital'!C147/'Rentas del capital'!C135*100-100)&gt;100,"-",'Rentas del capital'!C147/'Rentas del capital'!C135*100-100)</f>
        <v>9.9964823654889159</v>
      </c>
      <c r="D147" s="100"/>
      <c r="E147" s="129">
        <f>IF(ABS('Rentas del capital'!E147/'Rentas del capital'!E135*100-100)&gt;100,"-",'Rentas del capital'!E147/'Rentas del capital'!E135*100-100)</f>
        <v>-26.959285976280725</v>
      </c>
      <c r="F147" s="129">
        <f>IF(ABS('Rentas del capital'!F147/'Rentas del capital'!F135*100-100)&gt;100,"-",'Rentas del capital'!F147/'Rentas del capital'!F135*100-100)</f>
        <v>22.423264999870639</v>
      </c>
      <c r="G147" s="129">
        <f>IF(ABS('Rentas del capital'!G147/'Rentas del capital'!G135*100-100)&gt;100,"-",'Rentas del capital'!G147/'Rentas del capital'!G135*100-100)</f>
        <v>12.989449345853473</v>
      </c>
      <c r="I147" s="129">
        <f>IF(ABS('Rentas del capital'!I147/'Rentas del capital'!I135*100-100)&gt;100,"-",'Rentas del capital'!I147/'Rentas del capital'!I135*100-100)</f>
        <v>22.42326808099277</v>
      </c>
      <c r="J147" s="129">
        <f>IF(ABS('Rentas del capital'!J147/'Rentas del capital'!J135*100-100)&gt;100,"-",'Rentas del capital'!J147/'Rentas del capital'!J135*100-100)</f>
        <v>12.154298814321592</v>
      </c>
      <c r="K147" s="129">
        <f>IF(ABS('Rentas del capital'!K147/'Rentas del capital'!K135*100-100)&gt;100,"-",'Rentas del capital'!K147/'Rentas del capital'!K135*100-100)</f>
        <v>-26.96016771488469</v>
      </c>
      <c r="L147" s="100"/>
      <c r="M147" s="129">
        <f>IF(ABS('Rentas del capital'!M147/'Rentas del capital'!M135*100-100)&gt;100,"-",'Rentas del capital'!M147/'Rentas del capital'!M135*100-100)</f>
        <v>14.504222666791961</v>
      </c>
      <c r="N147" s="100"/>
      <c r="O147" s="129">
        <f>IF(ABS('Rentas del capital'!O147/'Rentas del capital'!O135*100-100)&gt;100,"-",'Rentas del capital'!O147/'Rentas del capital'!O135*100-100)</f>
        <v>15.659123772731093</v>
      </c>
      <c r="P147" s="129">
        <f>IF(ABS('Rentas del capital'!P147/'Rentas del capital'!P135*100-100)&gt;100,"-",'Rentas del capital'!P147/'Rentas del capital'!P135*100-100)</f>
        <v>50.653123627973287</v>
      </c>
      <c r="R147" s="129">
        <f>IF(ABS('Rentas del capital'!R147/'Rentas del capital'!R135*100-100)&gt;100,"-",'Rentas del capital'!R147/'Rentas del capital'!R135*100-100)</f>
        <v>41.185524874049946</v>
      </c>
    </row>
    <row r="148" spans="2:18" ht="12" customHeight="1">
      <c r="B148" s="67" t="s">
        <v>379</v>
      </c>
      <c r="C148" s="129" t="str">
        <f>IF(ABS('Rentas del capital'!C148/'Rentas del capital'!C136*100-100)&gt;100,"-",'Rentas del capital'!C148/'Rentas del capital'!C136*100-100)</f>
        <v>-</v>
      </c>
      <c r="D148" s="100"/>
      <c r="E148" s="129">
        <f>IF(ABS('Rentas del capital'!E148/'Rentas del capital'!E136*100-100)&gt;100,"-",'Rentas del capital'!E148/'Rentas del capital'!E136*100-100)</f>
        <v>26.476468778837273</v>
      </c>
      <c r="F148" s="129">
        <f>IF(ABS('Rentas del capital'!F148/'Rentas del capital'!F136*100-100)&gt;100,"-",'Rentas del capital'!F148/'Rentas del capital'!F136*100-100)</f>
        <v>30.283154665303954</v>
      </c>
      <c r="G148" s="129" t="str">
        <f>IF(ABS('Rentas del capital'!G148/'Rentas del capital'!G136*100-100)&gt;100,"-",'Rentas del capital'!G148/'Rentas del capital'!G136*100-100)</f>
        <v>-</v>
      </c>
      <c r="I148" s="129">
        <f>IF(ABS('Rentas del capital'!I148/'Rentas del capital'!I136*100-100)&gt;100,"-",'Rentas del capital'!I148/'Rentas del capital'!I136*100-100)</f>
        <v>30.283251231527089</v>
      </c>
      <c r="J148" s="129">
        <f>IF(ABS('Rentas del capital'!J148/'Rentas del capital'!J136*100-100)&gt;100,"-",'Rentas del capital'!J148/'Rentas del capital'!J136*100-100)</f>
        <v>-8.2712985938788677</v>
      </c>
      <c r="K148" s="129">
        <f>IF(ABS('Rentas del capital'!K148/'Rentas del capital'!K136*100-100)&gt;100,"-",'Rentas del capital'!K148/'Rentas del capital'!K136*100-100)</f>
        <v>26.476793248945157</v>
      </c>
      <c r="L148" s="100"/>
      <c r="M148" s="129" t="str">
        <f>IF(ABS('Rentas del capital'!M148/'Rentas del capital'!M136*100-100)&gt;100,"-",'Rentas del capital'!M148/'Rentas del capital'!M136*100-100)</f>
        <v>-</v>
      </c>
      <c r="N148" s="100"/>
      <c r="O148" s="129" t="str">
        <f>IF(ABS('Rentas del capital'!O148/'Rentas del capital'!O136*100-100)&gt;100,"-",'Rentas del capital'!O148/'Rentas del capital'!O136*100-100)</f>
        <v>-</v>
      </c>
      <c r="P148" s="129" t="str">
        <f>IF(ABS('Rentas del capital'!P148/'Rentas del capital'!P136*100-100)&gt;100,"-",'Rentas del capital'!P148/'Rentas del capital'!P136*100-100)</f>
        <v>-</v>
      </c>
      <c r="R148" s="129" t="str">
        <f>IF(ABS('Rentas del capital'!R148/'Rentas del capital'!R136*100-100)&gt;100,"-",'Rentas del capital'!R148/'Rentas del capital'!R136*100-100)</f>
        <v>-</v>
      </c>
    </row>
    <row r="149" spans="2:18" ht="12" customHeight="1">
      <c r="B149" s="67" t="s">
        <v>380</v>
      </c>
      <c r="C149" s="129">
        <f>IF(ABS('Rentas del capital'!C149/'Rentas del capital'!C137*100-100)&gt;100,"-",'Rentas del capital'!C149/'Rentas del capital'!C137*100-100)</f>
        <v>63.964927574893323</v>
      </c>
      <c r="D149" s="100"/>
      <c r="E149" s="129">
        <f>IF(ABS('Rentas del capital'!E149/'Rentas del capital'!E137*100-100)&gt;100,"-",'Rentas del capital'!E149/'Rentas del capital'!E137*100-100)</f>
        <v>46.914824681402564</v>
      </c>
      <c r="F149" s="129">
        <f>IF(ABS('Rentas del capital'!F149/'Rentas del capital'!F137*100-100)&gt;100,"-",'Rentas del capital'!F149/'Rentas del capital'!F137*100-100)</f>
        <v>41.560169831646988</v>
      </c>
      <c r="G149" s="129">
        <f>IF(ABS('Rentas del capital'!G149/'Rentas del capital'!G137*100-100)&gt;100,"-",'Rentas del capital'!G149/'Rentas del capital'!G137*100-100)</f>
        <v>-35.249158902162947</v>
      </c>
      <c r="I149" s="129">
        <f>IF(ABS('Rentas del capital'!I149/'Rentas del capital'!I137*100-100)&gt;100,"-",'Rentas del capital'!I149/'Rentas del capital'!I137*100-100)</f>
        <v>41.560290988950669</v>
      </c>
      <c r="J149" s="129">
        <f>IF(ABS('Rentas del capital'!J149/'Rentas del capital'!J137*100-100)&gt;100,"-",'Rentas del capital'!J149/'Rentas del capital'!J137*100-100)</f>
        <v>74.48140844536303</v>
      </c>
      <c r="K149" s="129">
        <f>IF(ABS('Rentas del capital'!K149/'Rentas del capital'!K137*100-100)&gt;100,"-",'Rentas del capital'!K149/'Rentas del capital'!K137*100-100)</f>
        <v>46.913580246913597</v>
      </c>
      <c r="L149" s="100"/>
      <c r="M149" s="129">
        <f>IF(ABS('Rentas del capital'!M149/'Rentas del capital'!M137*100-100)&gt;100,"-",'Rentas del capital'!M149/'Rentas del capital'!M137*100-100)</f>
        <v>-35.854472811787062</v>
      </c>
      <c r="N149" s="100"/>
      <c r="O149" s="129">
        <f>IF(ABS('Rentas del capital'!O149/'Rentas del capital'!O137*100-100)&gt;100,"-",'Rentas del capital'!O149/'Rentas del capital'!O137*100-100)</f>
        <v>54.028862212198646</v>
      </c>
      <c r="P149" s="129" t="str">
        <f>IF(ABS('Rentas del capital'!P149/'Rentas del capital'!P137*100-100)&gt;100,"-",'Rentas del capital'!P149/'Rentas del capital'!P137*100-100)</f>
        <v>-</v>
      </c>
      <c r="R149" s="129" t="str">
        <f>IF(ABS('Rentas del capital'!R149/'Rentas del capital'!R137*100-100)&gt;100,"-",'Rentas del capital'!R149/'Rentas del capital'!R137*100-100)</f>
        <v>-</v>
      </c>
    </row>
    <row r="150" spans="2:18" ht="12" customHeight="1">
      <c r="B150" s="67" t="s">
        <v>381</v>
      </c>
      <c r="C150" s="129">
        <f>IF(ABS('Rentas del capital'!C150/'Rentas del capital'!C138*100-100)&gt;100,"-",'Rentas del capital'!C150/'Rentas del capital'!C138*100-100)</f>
        <v>7.7749479111889173</v>
      </c>
      <c r="D150" s="100"/>
      <c r="E150" s="129">
        <f>IF(ABS('Rentas del capital'!E150/'Rentas del capital'!E138*100-100)&gt;100,"-",'Rentas del capital'!E150/'Rentas del capital'!E138*100-100)</f>
        <v>-51.622498647917794</v>
      </c>
      <c r="F150" s="129">
        <f>IF(ABS('Rentas del capital'!F150/'Rentas del capital'!F138*100-100)&gt;100,"-",'Rentas del capital'!F150/'Rentas del capital'!F138*100-100)</f>
        <v>36.245034666321487</v>
      </c>
      <c r="G150" s="129">
        <f>IF(ABS('Rentas del capital'!G150/'Rentas del capital'!G138*100-100)&gt;100,"-",'Rentas del capital'!G150/'Rentas del capital'!G138*100-100)</f>
        <v>15.724692361981113</v>
      </c>
      <c r="I150" s="129">
        <f>IF(ABS('Rentas del capital'!I150/'Rentas del capital'!I138*100-100)&gt;100,"-",'Rentas del capital'!I150/'Rentas del capital'!I138*100-100)</f>
        <v>36.245032172596524</v>
      </c>
      <c r="J150" s="129">
        <f>IF(ABS('Rentas del capital'!J150/'Rentas del capital'!J138*100-100)&gt;100,"-",'Rentas del capital'!J150/'Rentas del capital'!J138*100-100)</f>
        <v>14.379219409282683</v>
      </c>
      <c r="K150" s="129">
        <f>IF(ABS('Rentas del capital'!K150/'Rentas del capital'!K138*100-100)&gt;100,"-",'Rentas del capital'!K150/'Rentas del capital'!K138*100-100)</f>
        <v>-51.622874806800617</v>
      </c>
      <c r="L150" s="100"/>
      <c r="M150" s="129">
        <f>IF(ABS('Rentas del capital'!M150/'Rentas del capital'!M138*100-100)&gt;100,"-",'Rentas del capital'!M150/'Rentas del capital'!M138*100-100)</f>
        <v>20.273485662371726</v>
      </c>
      <c r="N150" s="100"/>
      <c r="O150" s="129">
        <f>IF(ABS('Rentas del capital'!O150/'Rentas del capital'!O138*100-100)&gt;100,"-",'Rentas del capital'!O150/'Rentas del capital'!O138*100-100)</f>
        <v>20.983557808771565</v>
      </c>
      <c r="P150" s="129" t="str">
        <f>IF(ABS('Rentas del capital'!P150/'Rentas del capital'!P138*100-100)&gt;100,"-",'Rentas del capital'!P150/'Rentas del capital'!P138*100-100)</f>
        <v>-</v>
      </c>
      <c r="R150" s="129" t="str">
        <f>IF(ABS('Rentas del capital'!R150/'Rentas del capital'!R138*100-100)&gt;100,"-",'Rentas del capital'!R150/'Rentas del capital'!R138*100-100)</f>
        <v>-</v>
      </c>
    </row>
    <row r="151" spans="2:18" ht="12" customHeight="1">
      <c r="B151" s="67" t="s">
        <v>382</v>
      </c>
      <c r="C151" s="129">
        <f>IF(ABS('Rentas del capital'!C151/'Rentas del capital'!C139*100-100)&gt;100,"-",'Rentas del capital'!C151/'Rentas del capital'!C139*100-100)</f>
        <v>13.056743978821189</v>
      </c>
      <c r="D151" s="100"/>
      <c r="E151" s="129">
        <f>IF(ABS('Rentas del capital'!E151/'Rentas del capital'!E139*100-100)&gt;100,"-",'Rentas del capital'!E151/'Rentas del capital'!E139*100-100)</f>
        <v>14.87196596880473</v>
      </c>
      <c r="F151" s="129">
        <f>IF(ABS('Rentas del capital'!F151/'Rentas del capital'!F139*100-100)&gt;100,"-",'Rentas del capital'!F151/'Rentas del capital'!F139*100-100)</f>
        <v>46.894459744465678</v>
      </c>
      <c r="G151" s="129">
        <f>IF(ABS('Rentas del capital'!G151/'Rentas del capital'!G139*100-100)&gt;100,"-",'Rentas del capital'!G151/'Rentas del capital'!G139*100-100)</f>
        <v>16.041825928599039</v>
      </c>
      <c r="I151" s="129">
        <f>IF(ABS('Rentas del capital'!I151/'Rentas del capital'!I139*100-100)&gt;100,"-",'Rentas del capital'!I151/'Rentas del capital'!I139*100-100)</f>
        <v>46.894421682949883</v>
      </c>
      <c r="J151" s="129">
        <f>IF(ABS('Rentas del capital'!J151/'Rentas del capital'!J139*100-100)&gt;100,"-",'Rentas del capital'!J151/'Rentas del capital'!J139*100-100)</f>
        <v>14.636884049837235</v>
      </c>
      <c r="K151" s="129">
        <f>IF(ABS('Rentas del capital'!K151/'Rentas del capital'!K139*100-100)&gt;100,"-",'Rentas del capital'!K151/'Rentas del capital'!K139*100-100)</f>
        <v>14.874141876430215</v>
      </c>
      <c r="L151" s="100"/>
      <c r="M151" s="129">
        <f>IF(ABS('Rentas del capital'!M151/'Rentas del capital'!M139*100-100)&gt;100,"-",'Rentas del capital'!M151/'Rentas del capital'!M139*100-100)</f>
        <v>16.06995888975797</v>
      </c>
      <c r="N151" s="100"/>
      <c r="O151" s="129">
        <f>IF(ABS('Rentas del capital'!O151/'Rentas del capital'!O139*100-100)&gt;100,"-",'Rentas del capital'!O151/'Rentas del capital'!O139*100-100)</f>
        <v>26.064552158296195</v>
      </c>
      <c r="P151" s="129">
        <f>IF(ABS('Rentas del capital'!P151/'Rentas del capital'!P139*100-100)&gt;100,"-",'Rentas del capital'!P151/'Rentas del capital'!P139*100-100)</f>
        <v>14.519084110594505</v>
      </c>
      <c r="R151" s="129">
        <f>IF(ABS('Rentas del capital'!R151/'Rentas del capital'!R139*100-100)&gt;100,"-",'Rentas del capital'!R151/'Rentas del capital'!R139*100-100)</f>
        <v>15.352762237568498</v>
      </c>
    </row>
    <row r="152" spans="2:18" ht="12" customHeight="1">
      <c r="B152" s="67" t="s">
        <v>383</v>
      </c>
      <c r="C152" s="129" t="str">
        <f>IF(ABS('Rentas del capital'!C152/'Rentas del capital'!C140*100-100)&gt;100,"-",'Rentas del capital'!C152/'Rentas del capital'!C140*100-100)</f>
        <v>-</v>
      </c>
      <c r="D152" s="100"/>
      <c r="E152" s="129">
        <f>IF(ABS('Rentas del capital'!E152/'Rentas del capital'!E140*100-100)&gt;100,"-",'Rentas del capital'!E152/'Rentas del capital'!E140*100-100)</f>
        <v>95.233257133180928</v>
      </c>
      <c r="F152" s="129">
        <f>IF(ABS('Rentas del capital'!F152/'Rentas del capital'!F140*100-100)&gt;100,"-",'Rentas del capital'!F152/'Rentas del capital'!F140*100-100)</f>
        <v>69.022885411029847</v>
      </c>
      <c r="G152" s="129" t="str">
        <f>IF(ABS('Rentas del capital'!G152/'Rentas del capital'!G140*100-100)&gt;100,"-",'Rentas del capital'!G152/'Rentas del capital'!G140*100-100)</f>
        <v>-</v>
      </c>
      <c r="I152" s="129">
        <f>IF(ABS('Rentas del capital'!I152/'Rentas del capital'!I140*100-100)&gt;100,"-",'Rentas del capital'!I152/'Rentas del capital'!I140*100-100)</f>
        <v>69.023034154090539</v>
      </c>
      <c r="J152" s="129" t="str">
        <f>IF(ABS('Rentas del capital'!J152/'Rentas del capital'!J140*100-100)&gt;100,"-",'Rentas del capital'!J152/'Rentas del capital'!J140*100-100)</f>
        <v>-</v>
      </c>
      <c r="K152" s="129">
        <f>IF(ABS('Rentas del capital'!K152/'Rentas del capital'!K140*100-100)&gt;100,"-",'Rentas del capital'!K152/'Rentas del capital'!K140*100-100)</f>
        <v>95.238095238095241</v>
      </c>
      <c r="L152" s="100"/>
      <c r="M152" s="129" t="str">
        <f>IF(ABS('Rentas del capital'!M152/'Rentas del capital'!M140*100-100)&gt;100,"-",'Rentas del capital'!M152/'Rentas del capital'!M140*100-100)</f>
        <v>-</v>
      </c>
      <c r="N152" s="100"/>
      <c r="O152" s="129" t="str">
        <f>IF(ABS('Rentas del capital'!O152/'Rentas del capital'!O140*100-100)&gt;100,"-",'Rentas del capital'!O152/'Rentas del capital'!O140*100-100)</f>
        <v>-</v>
      </c>
      <c r="P152" s="129" t="str">
        <f>IF(ABS('Rentas del capital'!P152/'Rentas del capital'!P140*100-100)&gt;100,"-",'Rentas del capital'!P152/'Rentas del capital'!P140*100-100)</f>
        <v>-</v>
      </c>
      <c r="R152" s="129" t="str">
        <f>IF(ABS('Rentas del capital'!R152/'Rentas del capital'!R140*100-100)&gt;100,"-",'Rentas del capital'!R152/'Rentas del capital'!R140*100-100)</f>
        <v>-</v>
      </c>
    </row>
    <row r="153" spans="2:18" ht="12" customHeight="1">
      <c r="B153" s="67" t="s">
        <v>384</v>
      </c>
      <c r="C153" s="129">
        <f>IF(ABS('Rentas del capital'!C153/'Rentas del capital'!C141*100-100)&gt;100,"-",'Rentas del capital'!C153/'Rentas del capital'!C141*100-100)</f>
        <v>18.952976642811208</v>
      </c>
      <c r="D153" s="100"/>
      <c r="E153" s="129">
        <f>IF(ABS('Rentas del capital'!E153/'Rentas del capital'!E141*100-100)&gt;100,"-",'Rentas del capital'!E153/'Rentas del capital'!E141*100-100)</f>
        <v>-92.280185369181993</v>
      </c>
      <c r="F153" s="129">
        <f>IF(ABS('Rentas del capital'!F153/'Rentas del capital'!F141*100-100)&gt;100,"-",'Rentas del capital'!F153/'Rentas del capital'!F141*100-100)</f>
        <v>59.780617051077684</v>
      </c>
      <c r="G153" s="129">
        <f>IF(ABS('Rentas del capital'!G153/'Rentas del capital'!G141*100-100)&gt;100,"-",'Rentas del capital'!G153/'Rentas del capital'!G141*100-100)</f>
        <v>16.916644509284623</v>
      </c>
      <c r="I153" s="129">
        <f>IF(ABS('Rentas del capital'!I153/'Rentas del capital'!I141*100-100)&gt;100,"-",'Rentas del capital'!I153/'Rentas del capital'!I141*100-100)</f>
        <v>59.780098774765577</v>
      </c>
      <c r="J153" s="129">
        <f>IF(ABS('Rentas del capital'!J153/'Rentas del capital'!J141*100-100)&gt;100,"-",'Rentas del capital'!J153/'Rentas del capital'!J141*100-100)</f>
        <v>27.093193936852188</v>
      </c>
      <c r="K153" s="129">
        <f>IF(ABS('Rentas del capital'!K153/'Rentas del capital'!K141*100-100)&gt;100,"-",'Rentas del capital'!K153/'Rentas del capital'!K141*100-100)</f>
        <v>-92.280102476515793</v>
      </c>
      <c r="L153" s="100"/>
      <c r="M153" s="129">
        <f>IF(ABS('Rentas del capital'!M153/'Rentas del capital'!M141*100-100)&gt;100,"-",'Rentas del capital'!M153/'Rentas del capital'!M141*100-100)</f>
        <v>21.783990452692365</v>
      </c>
      <c r="N153" s="100"/>
      <c r="O153" s="129">
        <f>IF(ABS('Rentas del capital'!O153/'Rentas del capital'!O141*100-100)&gt;100,"-",'Rentas del capital'!O153/'Rentas del capital'!O141*100-100)</f>
        <v>21.725180509280278</v>
      </c>
      <c r="P153" s="129" t="str">
        <f>IF(ABS('Rentas del capital'!P153/'Rentas del capital'!P141*100-100)&gt;100,"-",'Rentas del capital'!P153/'Rentas del capital'!P141*100-100)</f>
        <v>-</v>
      </c>
      <c r="R153" s="129" t="str">
        <f>IF(ABS('Rentas del capital'!R153/'Rentas del capital'!R141*100-100)&gt;100,"-",'Rentas del capital'!R153/'Rentas del capital'!R141*100-100)</f>
        <v>-</v>
      </c>
    </row>
    <row r="154" spans="2:18" ht="12" customHeight="1">
      <c r="B154" s="67" t="s">
        <v>385</v>
      </c>
      <c r="C154" s="129">
        <f>IF(ABS('Rentas del capital'!C154/'Rentas del capital'!C142*100-100)&gt;100,"-",'Rentas del capital'!C154/'Rentas del capital'!C142*100-100)</f>
        <v>6.7763701056308747</v>
      </c>
      <c r="D154" s="100"/>
      <c r="E154" s="129">
        <f>IF(ABS('Rentas del capital'!E154/'Rentas del capital'!E142*100-100)&gt;100,"-",'Rentas del capital'!E154/'Rentas del capital'!E142*100-100)</f>
        <v>27.502059308072504</v>
      </c>
      <c r="F154" s="129">
        <f>IF(ABS('Rentas del capital'!F154/'Rentas del capital'!F142*100-100)&gt;100,"-",'Rentas del capital'!F154/'Rentas del capital'!F142*100-100)</f>
        <v>78.471194099498774</v>
      </c>
      <c r="G154" s="129">
        <f>IF(ABS('Rentas del capital'!G154/'Rentas del capital'!G142*100-100)&gt;100,"-",'Rentas del capital'!G154/'Rentas del capital'!G142*100-100)</f>
        <v>6.0546554928105678</v>
      </c>
      <c r="I154" s="129" t="str">
        <f>IF(ABS('Rentas del capital'!I154/'Rentas del capital'!I142*100-100)&gt;100,"-",'Rentas del capital'!I154/'Rentas del capital'!I142*100-100)</f>
        <v>-</v>
      </c>
      <c r="J154" s="129">
        <f>IF(ABS('Rentas del capital'!J154/'Rentas del capital'!J142*100-100)&gt;100,"-",'Rentas del capital'!J154/'Rentas del capital'!J142*100-100)</f>
        <v>28.211536400811639</v>
      </c>
      <c r="K154" s="129">
        <f>IF(ABS('Rentas del capital'!K154/'Rentas del capital'!K142*100-100)&gt;100,"-",'Rentas del capital'!K154/'Rentas del capital'!K142*100-100)</f>
        <v>53.036723163841799</v>
      </c>
      <c r="L154" s="100"/>
      <c r="M154" s="129">
        <f>IF(ABS('Rentas del capital'!M154/'Rentas del capital'!M142*100-100)&gt;100,"-",'Rentas del capital'!M154/'Rentas del capital'!M142*100-100)</f>
        <v>26.675563710207101</v>
      </c>
      <c r="N154" s="100"/>
      <c r="O154" s="129">
        <f>IF(ABS('Rentas del capital'!O154/'Rentas del capital'!O142*100-100)&gt;100,"-",'Rentas del capital'!O154/'Rentas del capital'!O142*100-100)</f>
        <v>-17.589895964226471</v>
      </c>
      <c r="P154" s="129">
        <f>IF(ABS('Rentas del capital'!P154/'Rentas del capital'!P142*100-100)&gt;100,"-",'Rentas del capital'!P154/'Rentas del capital'!P142*100-100)</f>
        <v>18.893237151256372</v>
      </c>
      <c r="R154" s="129">
        <f>IF(ABS('Rentas del capital'!R154/'Rentas del capital'!R142*100-100)&gt;100,"-",'Rentas del capital'!R154/'Rentas del capital'!R142*100-100)</f>
        <v>18.828443180712441</v>
      </c>
    </row>
    <row r="155" spans="2:18" ht="12" customHeight="1">
      <c r="B155" s="67" t="s">
        <v>386</v>
      </c>
      <c r="C155" s="129">
        <f>IF(ABS('Rentas del capital'!C155/'Rentas del capital'!C143*100-100)&gt;100,"-",'Rentas del capital'!C155/'Rentas del capital'!C143*100-100)</f>
        <v>-3.5189214728683567</v>
      </c>
      <c r="D155" s="100"/>
      <c r="E155" s="129">
        <f>IF(ABS('Rentas del capital'!E155/'Rentas del capital'!E143*100-100)&gt;100,"-",'Rentas del capital'!E155/'Rentas del capital'!E143*100-100)</f>
        <v>98.961965134706844</v>
      </c>
      <c r="F155" s="129">
        <f>IF(ABS('Rentas del capital'!F155/'Rentas del capital'!F143*100-100)&gt;100,"-",'Rentas del capital'!F155/'Rentas del capital'!F143*100-100)</f>
        <v>80.967872404030459</v>
      </c>
      <c r="G155" s="129">
        <f>IF(ABS('Rentas del capital'!G155/'Rentas del capital'!G143*100-100)&gt;100,"-",'Rentas del capital'!G155/'Rentas del capital'!G143*100-100)</f>
        <v>20.365488378349013</v>
      </c>
      <c r="I155" s="129" t="str">
        <f>IF(ABS('Rentas del capital'!I155/'Rentas del capital'!I143*100-100)&gt;100,"-",'Rentas del capital'!I155/'Rentas del capital'!I143*100-100)</f>
        <v>-</v>
      </c>
      <c r="J155" s="129">
        <f>IF(ABS('Rentas del capital'!J155/'Rentas del capital'!J143*100-100)&gt;100,"-",'Rentas del capital'!J155/'Rentas del capital'!J143*100-100)</f>
        <v>17.134002361275094</v>
      </c>
      <c r="K155" s="129" t="str">
        <f>IF(ABS('Rentas del capital'!K155/'Rentas del capital'!K143*100-100)&gt;100,"-",'Rentas del capital'!K155/'Rentas del capital'!K143*100-100)</f>
        <v>-</v>
      </c>
      <c r="L155" s="100"/>
      <c r="M155" s="129">
        <f>IF(ABS('Rentas del capital'!M155/'Rentas del capital'!M143*100-100)&gt;100,"-",'Rentas del capital'!M155/'Rentas del capital'!M143*100-100)</f>
        <v>43.93871584798066</v>
      </c>
      <c r="N155" s="100"/>
      <c r="O155" s="129" t="str">
        <f>IF(ABS('Rentas del capital'!O155/'Rentas del capital'!O143*100-100)&gt;100,"-",'Rentas del capital'!O155/'Rentas del capital'!O143*100-100)</f>
        <v>-</v>
      </c>
      <c r="P155" s="129" t="str">
        <f>IF(ABS('Rentas del capital'!P155/'Rentas del capital'!P143*100-100)&gt;100,"-",'Rentas del capital'!P155/'Rentas del capital'!P143*100-100)</f>
        <v>-</v>
      </c>
      <c r="R155" s="129" t="str">
        <f>IF(ABS('Rentas del capital'!R155/'Rentas del capital'!R143*100-100)&gt;100,"-",'Rentas del capital'!R155/'Rentas del capital'!R143*100-100)</f>
        <v>-</v>
      </c>
    </row>
    <row r="156" spans="2:18" ht="12" customHeight="1">
      <c r="B156" s="67" t="s">
        <v>387</v>
      </c>
      <c r="C156" s="129">
        <f>IF(ABS('Rentas del capital'!C156/'Rentas del capital'!C144*100-100)&gt;100,"-",'Rentas del capital'!C156/'Rentas del capital'!C144*100-100)</f>
        <v>72.228830090729588</v>
      </c>
      <c r="D156" s="100"/>
      <c r="E156" s="129">
        <f>IF(ABS('Rentas del capital'!E156/'Rentas del capital'!E144*100-100)&gt;100,"-",'Rentas del capital'!E156/'Rentas del capital'!E144*100-100)</f>
        <v>-27.958929682638455</v>
      </c>
      <c r="F156" s="129">
        <f>IF(ABS('Rentas del capital'!F156/'Rentas del capital'!F144*100-100)&gt;100,"-",'Rentas del capital'!F156/'Rentas del capital'!F144*100-100)</f>
        <v>75.212603922066364</v>
      </c>
      <c r="G156" s="129">
        <f>IF(ABS('Rentas del capital'!G156/'Rentas del capital'!G144*100-100)&gt;100,"-",'Rentas del capital'!G156/'Rentas del capital'!G144*100-100)</f>
        <v>50.935953863166731</v>
      </c>
      <c r="I156" s="129" t="str">
        <f>IF(ABS('Rentas del capital'!I156/'Rentas del capital'!I144*100-100)&gt;100,"-",'Rentas del capital'!I156/'Rentas del capital'!I144*100-100)</f>
        <v>-</v>
      </c>
      <c r="J156" s="129">
        <f>IF(ABS('Rentas del capital'!J156/'Rentas del capital'!J144*100-100)&gt;100,"-",'Rentas del capital'!J156/'Rentas del capital'!J144*100-100)</f>
        <v>98.458825545464066</v>
      </c>
      <c r="K156" s="129">
        <f>IF(ABS('Rentas del capital'!K156/'Rentas del capital'!K144*100-100)&gt;100,"-",'Rentas del capital'!K156/'Rentas del capital'!K144*100-100)</f>
        <v>-13.52966282543747</v>
      </c>
      <c r="L156" s="100"/>
      <c r="M156" s="129">
        <f>IF(ABS('Rentas del capital'!M156/'Rentas del capital'!M144*100-100)&gt;100,"-",'Rentas del capital'!M156/'Rentas del capital'!M144*100-100)</f>
        <v>75.061867754960275</v>
      </c>
      <c r="N156" s="100"/>
      <c r="O156" s="129">
        <f>IF(ABS('Rentas del capital'!O156/'Rentas del capital'!O144*100-100)&gt;100,"-",'Rentas del capital'!O156/'Rentas del capital'!O144*100-100)</f>
        <v>87.437986589337896</v>
      </c>
      <c r="P156" s="129" t="str">
        <f>IF(ABS('Rentas del capital'!P156/'Rentas del capital'!P144*100-100)&gt;100,"-",'Rentas del capital'!P156/'Rentas del capital'!P144*100-100)</f>
        <v>-</v>
      </c>
      <c r="R156" s="129" t="str">
        <f>IF(ABS('Rentas del capital'!R156/'Rentas del capital'!R144*100-100)&gt;100,"-",'Rentas del capital'!R156/'Rentas del capital'!R144*100-100)</f>
        <v>-</v>
      </c>
    </row>
    <row r="157" spans="2:18" ht="12" customHeight="1">
      <c r="B157" s="67" t="s">
        <v>388</v>
      </c>
      <c r="C157" s="129">
        <f>IF(ABS('Rentas del capital'!C157/'Rentas del capital'!C145*100-100)&gt;100,"-",'Rentas del capital'!C157/'Rentas del capital'!C145*100-100)</f>
        <v>33.337424505096067</v>
      </c>
      <c r="D157" s="100"/>
      <c r="E157" s="129">
        <f>IF(ABS('Rentas del capital'!E157/'Rentas del capital'!E145*100-100)&gt;100,"-",'Rentas del capital'!E157/'Rentas del capital'!E145*100-100)</f>
        <v>95.641538803646881</v>
      </c>
      <c r="F157" s="129">
        <f>IF(ABS('Rentas del capital'!F157/'Rentas del capital'!F145*100-100)&gt;100,"-",'Rentas del capital'!F157/'Rentas del capital'!F145*100-100)</f>
        <v>94.433308525593333</v>
      </c>
      <c r="G157" s="129">
        <f>IF(ABS('Rentas del capital'!G157/'Rentas del capital'!G145*100-100)&gt;100,"-",'Rentas del capital'!G157/'Rentas del capital'!G145*100-100)</f>
        <v>46.154511355928605</v>
      </c>
      <c r="I157" s="129" t="str">
        <f>IF(ABS('Rentas del capital'!I157/'Rentas del capital'!I145*100-100)&gt;100,"-",'Rentas del capital'!I157/'Rentas del capital'!I145*100-100)</f>
        <v>-</v>
      </c>
      <c r="J157" s="129">
        <f>IF(ABS('Rentas del capital'!J157/'Rentas del capital'!J145*100-100)&gt;100,"-",'Rentas del capital'!J157/'Rentas del capital'!J145*100-100)</f>
        <v>59.479124046039175</v>
      </c>
      <c r="K157" s="129" t="str">
        <f>IF(ABS('Rentas del capital'!K157/'Rentas del capital'!K145*100-100)&gt;100,"-",'Rentas del capital'!K157/'Rentas del capital'!K145*100-100)</f>
        <v>-</v>
      </c>
      <c r="L157" s="100"/>
      <c r="M157" s="129">
        <f>IF(ABS('Rentas del capital'!M157/'Rentas del capital'!M145*100-100)&gt;100,"-",'Rentas del capital'!M157/'Rentas del capital'!M145*100-100)</f>
        <v>73.88944049285152</v>
      </c>
      <c r="N157" s="100"/>
      <c r="O157" s="129">
        <f>IF(ABS('Rentas del capital'!O157/'Rentas del capital'!O145*100-100)&gt;100,"-",'Rentas del capital'!O157/'Rentas del capital'!O145*100-100)</f>
        <v>66.992182179728161</v>
      </c>
      <c r="P157" s="129" t="str">
        <f>IF(ABS('Rentas del capital'!P157/'Rentas del capital'!P145*100-100)&gt;100,"-",'Rentas del capital'!P157/'Rentas del capital'!P145*100-100)</f>
        <v>-</v>
      </c>
      <c r="R157" s="129" t="str">
        <f>IF(ABS('Rentas del capital'!R157/'Rentas del capital'!R145*100-100)&gt;100,"-",'Rentas del capital'!R157/'Rentas del capital'!R145*100-100)</f>
        <v>-</v>
      </c>
    </row>
    <row r="158" spans="2:18" ht="12" customHeight="1">
      <c r="B158" s="67" t="s">
        <v>389</v>
      </c>
      <c r="C158" s="129">
        <f>IF(ABS('Rentas del capital'!C158/'Rentas del capital'!C146*100-100)&gt;100,"-",'Rentas del capital'!C158/'Rentas del capital'!C146*100-100)</f>
        <v>-8.8326655873787132</v>
      </c>
      <c r="D158" s="100"/>
      <c r="E158" s="129" t="str">
        <f>IF(ABS('Rentas del capital'!E158/'Rentas del capital'!E146*100-100)&gt;100,"-",'Rentas del capital'!E158/'Rentas del capital'!E146*100-100)</f>
        <v>-</v>
      </c>
      <c r="F158" s="129">
        <f>IF(ABS('Rentas del capital'!F158/'Rentas del capital'!F146*100-100)&gt;100,"-",'Rentas del capital'!F158/'Rentas del capital'!F146*100-100)</f>
        <v>86.911143613087717</v>
      </c>
      <c r="G158" s="129">
        <f>IF(ABS('Rentas del capital'!G158/'Rentas del capital'!G146*100-100)&gt;100,"-",'Rentas del capital'!G158/'Rentas del capital'!G146*100-100)</f>
        <v>8.5969711985028425</v>
      </c>
      <c r="I158" s="129" t="str">
        <f>IF(ABS('Rentas del capital'!I158/'Rentas del capital'!I146*100-100)&gt;100,"-",'Rentas del capital'!I158/'Rentas del capital'!I146*100-100)</f>
        <v>-</v>
      </c>
      <c r="J158" s="129">
        <f>IF(ABS('Rentas del capital'!J158/'Rentas del capital'!J146*100-100)&gt;100,"-",'Rentas del capital'!J158/'Rentas del capital'!J146*100-100)</f>
        <v>9.1471808546481839</v>
      </c>
      <c r="K158" s="129" t="str">
        <f>IF(ABS('Rentas del capital'!K158/'Rentas del capital'!K146*100-100)&gt;100,"-",'Rentas del capital'!K158/'Rentas del capital'!K146*100-100)</f>
        <v>-</v>
      </c>
      <c r="L158" s="100"/>
      <c r="M158" s="129">
        <f>IF(ABS('Rentas del capital'!M158/'Rentas del capital'!M146*100-100)&gt;100,"-",'Rentas del capital'!M158/'Rentas del capital'!M146*100-100)</f>
        <v>29.310875526667161</v>
      </c>
      <c r="N158" s="100"/>
      <c r="O158" s="129">
        <f>IF(ABS('Rentas del capital'!O158/'Rentas del capital'!O146*100-100)&gt;100,"-",'Rentas del capital'!O158/'Rentas del capital'!O146*100-100)</f>
        <v>33.021878598453668</v>
      </c>
      <c r="P158" s="129">
        <f>IF(ABS('Rentas del capital'!P158/'Rentas del capital'!P146*100-100)&gt;100,"-",'Rentas del capital'!P158/'Rentas del capital'!P146*100-100)</f>
        <v>76.035233893162513</v>
      </c>
      <c r="R158" s="129">
        <f>IF(ABS('Rentas del capital'!R158/'Rentas del capital'!R146*100-100)&gt;100,"-",'Rentas del capital'!R158/'Rentas del capital'!R146*100-100)</f>
        <v>78.717831104244112</v>
      </c>
    </row>
    <row r="159" spans="2:18" ht="12" customHeight="1">
      <c r="B159" s="67" t="s">
        <v>390</v>
      </c>
      <c r="C159" s="129">
        <f>IF(ABS('Rentas del capital'!C159/'Rentas del capital'!C147*100-100)&gt;100,"-",'Rentas del capital'!C159/'Rentas del capital'!C147*100-100)</f>
        <v>23.145956010706371</v>
      </c>
      <c r="D159" s="100"/>
      <c r="E159" s="129" t="str">
        <f>IF(ABS('Rentas del capital'!E159/'Rentas del capital'!E147*100-100)&gt;100,"-",'Rentas del capital'!E159/'Rentas del capital'!E147*100-100)</f>
        <v>-</v>
      </c>
      <c r="F159" s="129">
        <f>IF(ABS('Rentas del capital'!F159/'Rentas del capital'!F147*100-100)&gt;100,"-",'Rentas del capital'!F159/'Rentas del capital'!F147*100-100)</f>
        <v>77.370477606122307</v>
      </c>
      <c r="G159" s="129">
        <f>IF(ABS('Rentas del capital'!G159/'Rentas del capital'!G147*100-100)&gt;100,"-",'Rentas del capital'!G159/'Rentas del capital'!G147*100-100)</f>
        <v>39.328784520739532</v>
      </c>
      <c r="I159" s="129" t="str">
        <f>IF(ABS('Rentas del capital'!I159/'Rentas del capital'!I147*100-100)&gt;100,"-",'Rentas del capital'!I159/'Rentas del capital'!I147*100-100)</f>
        <v>-</v>
      </c>
      <c r="J159" s="129">
        <f>IF(ABS('Rentas del capital'!J159/'Rentas del capital'!J147*100-100)&gt;100,"-",'Rentas del capital'!J159/'Rentas del capital'!J147*100-100)</f>
        <v>42.873928737659952</v>
      </c>
      <c r="K159" s="129" t="str">
        <f>IF(ABS('Rentas del capital'!K159/'Rentas del capital'!K147*100-100)&gt;100,"-",'Rentas del capital'!K159/'Rentas del capital'!K147*100-100)</f>
        <v>-</v>
      </c>
      <c r="L159" s="100"/>
      <c r="M159" s="129">
        <f>IF(ABS('Rentas del capital'!M159/'Rentas del capital'!M147*100-100)&gt;100,"-",'Rentas del capital'!M159/'Rentas del capital'!M147*100-100)</f>
        <v>63.111855312283069</v>
      </c>
      <c r="N159" s="100"/>
      <c r="O159" s="129">
        <f>IF(ABS('Rentas del capital'!O159/'Rentas del capital'!O147*100-100)&gt;100,"-",'Rentas del capital'!O159/'Rentas del capital'!O147*100-100)</f>
        <v>63.120450925706564</v>
      </c>
      <c r="P159" s="129">
        <f>IF(ABS('Rentas del capital'!P159/'Rentas del capital'!P147*100-100)&gt;100,"-",'Rentas del capital'!P159/'Rentas del capital'!P147*100-100)</f>
        <v>33.860043280469455</v>
      </c>
      <c r="R159" s="129">
        <f>IF(ABS('Rentas del capital'!R159/'Rentas del capital'!R147*100-100)&gt;100,"-",'Rentas del capital'!R159/'Rentas del capital'!R147*100-100)</f>
        <v>34.558030957235161</v>
      </c>
    </row>
    <row r="160" spans="2:18" ht="12" customHeight="1">
      <c r="B160" s="67" t="s">
        <v>391</v>
      </c>
      <c r="C160" s="129">
        <f>IF(ABS('Rentas del capital'!C160/'Rentas del capital'!C148*100-100)&gt;100,"-",'Rentas del capital'!C160/'Rentas del capital'!C148*100-100)</f>
        <v>-37.261301387395498</v>
      </c>
      <c r="D160" s="100"/>
      <c r="E160" s="129" t="str">
        <f>IF(ABS('Rentas del capital'!E160/'Rentas del capital'!E148*100-100)&gt;100,"-",'Rentas del capital'!E160/'Rentas del capital'!E148*100-100)</f>
        <v>-</v>
      </c>
      <c r="F160" s="129">
        <f>IF(ABS('Rentas del capital'!F160/'Rentas del capital'!F148*100-100)&gt;100,"-",'Rentas del capital'!F160/'Rentas del capital'!F148*100-100)</f>
        <v>96.206392696688141</v>
      </c>
      <c r="G160" s="129">
        <f>IF(ABS('Rentas del capital'!G160/'Rentas del capital'!G148*100-100)&gt;100,"-",'Rentas del capital'!G160/'Rentas del capital'!G148*100-100)</f>
        <v>12.798657655966238</v>
      </c>
      <c r="I160" s="129" t="str">
        <f>IF(ABS('Rentas del capital'!I160/'Rentas del capital'!I148*100-100)&gt;100,"-",'Rentas del capital'!I160/'Rentas del capital'!I148*100-100)</f>
        <v>-</v>
      </c>
      <c r="J160" s="129" t="str">
        <f>IF(ABS('Rentas del capital'!J160/'Rentas del capital'!J148*100-100)&gt;100,"-",'Rentas del capital'!J160/'Rentas del capital'!J148*100-100)</f>
        <v>-</v>
      </c>
      <c r="K160" s="129" t="str">
        <f>IF(ABS('Rentas del capital'!K160/'Rentas del capital'!K148*100-100)&gt;100,"-",'Rentas del capital'!K160/'Rentas del capital'!K148*100-100)</f>
        <v>-</v>
      </c>
      <c r="L160" s="100"/>
      <c r="M160" s="129">
        <f>IF(ABS('Rentas del capital'!M160/'Rentas del capital'!M148*100-100)&gt;100,"-",'Rentas del capital'!M160/'Rentas del capital'!M148*100-100)</f>
        <v>36.541112582511829</v>
      </c>
      <c r="N160" s="100"/>
      <c r="O160" s="129">
        <f>IF(ABS('Rentas del capital'!O160/'Rentas del capital'!O148*100-100)&gt;100,"-",'Rentas del capital'!O160/'Rentas del capital'!O148*100-100)</f>
        <v>87.051640122010582</v>
      </c>
      <c r="P160" s="129">
        <f>IF(ABS('Rentas del capital'!P160/'Rentas del capital'!P148*100-100)&gt;100,"-",'Rentas del capital'!P160/'Rentas del capital'!P148*100-100)</f>
        <v>36.516418045218387</v>
      </c>
      <c r="R160" s="129">
        <f>IF(ABS('Rentas del capital'!R160/'Rentas del capital'!R148*100-100)&gt;100,"-",'Rentas del capital'!R160/'Rentas del capital'!R148*100-100)</f>
        <v>39.307479664065482</v>
      </c>
    </row>
    <row r="161" spans="2:18" ht="12" customHeight="1">
      <c r="B161" s="67" t="s">
        <v>392</v>
      </c>
      <c r="C161" s="129">
        <f>IF(ABS('Rentas del capital'!C161/'Rentas del capital'!C149*100-100)&gt;100,"-",'Rentas del capital'!C161/'Rentas del capital'!C149*100-100)</f>
        <v>-19.629505366232635</v>
      </c>
      <c r="D161" s="100"/>
      <c r="E161" s="129">
        <f>IF(ABS('Rentas del capital'!E161/'Rentas del capital'!E149*100-100)&gt;100,"-",'Rentas del capital'!E161/'Rentas del capital'!E149*100-100)</f>
        <v>-9.1546189659397328</v>
      </c>
      <c r="F161" s="129">
        <f>IF(ABS('Rentas del capital'!F161/'Rentas del capital'!F149*100-100)&gt;100,"-",'Rentas del capital'!F161/'Rentas del capital'!F149*100-100)</f>
        <v>80.687696470494615</v>
      </c>
      <c r="G161" s="129">
        <f>IF(ABS('Rentas del capital'!G161/'Rentas del capital'!G149*100-100)&gt;100,"-",'Rentas del capital'!G161/'Rentas del capital'!G149*100-100)</f>
        <v>-9.0544191538608345</v>
      </c>
      <c r="I161" s="129" t="str">
        <f>IF(ABS('Rentas del capital'!I161/'Rentas del capital'!I149*100-100)&gt;100,"-",'Rentas del capital'!I161/'Rentas del capital'!I149*100-100)</f>
        <v>-</v>
      </c>
      <c r="J161" s="129">
        <f>IF(ABS('Rentas del capital'!J161/'Rentas del capital'!J149*100-100)&gt;100,"-",'Rentas del capital'!J161/'Rentas del capital'!J149*100-100)</f>
        <v>-5.6683483708660134</v>
      </c>
      <c r="K161" s="129">
        <f>IF(ABS('Rentas del capital'!K161/'Rentas del capital'!K149*100-100)&gt;100,"-",'Rentas del capital'!K161/'Rentas del capital'!K149*100-100)</f>
        <v>9.0420168067226996</v>
      </c>
      <c r="L161" s="100"/>
      <c r="M161" s="129">
        <f>IF(ABS('Rentas del capital'!M161/'Rentas del capital'!M149*100-100)&gt;100,"-",'Rentas del capital'!M161/'Rentas del capital'!M149*100-100)</f>
        <v>6.7427344409854726</v>
      </c>
      <c r="N161" s="100"/>
      <c r="O161" s="129">
        <f>IF(ABS('Rentas del capital'!O161/'Rentas del capital'!O149*100-100)&gt;100,"-",'Rentas del capital'!O161/'Rentas del capital'!O149*100-100)</f>
        <v>6.1884727201478711</v>
      </c>
      <c r="P161" s="129">
        <f>IF(ABS('Rentas del capital'!P161/'Rentas del capital'!P149*100-100)&gt;100,"-",'Rentas del capital'!P161/'Rentas del capital'!P149*100-100)</f>
        <v>21.070786592882214</v>
      </c>
      <c r="R161" s="129">
        <f>IF(ABS('Rentas del capital'!R161/'Rentas del capital'!R149*100-100)&gt;100,"-",'Rentas del capital'!R161/'Rentas del capital'!R149*100-100)</f>
        <v>21.391582411592296</v>
      </c>
    </row>
    <row r="162" spans="2:18" ht="12" customHeight="1">
      <c r="B162" s="67" t="s">
        <v>393</v>
      </c>
      <c r="C162" s="129">
        <f>IF(ABS('Rentas del capital'!C162/'Rentas del capital'!C150*100-100)&gt;100,"-",'Rentas del capital'!C162/'Rentas del capital'!C150*100-100)</f>
        <v>32.416844803781032</v>
      </c>
      <c r="D162" s="100"/>
      <c r="E162" s="129" t="str">
        <f>IF(ABS('Rentas del capital'!E162/'Rentas del capital'!E150*100-100)&gt;100,"-",'Rentas del capital'!E162/'Rentas del capital'!E150*100-100)</f>
        <v>-</v>
      </c>
      <c r="F162" s="129">
        <f>IF(ABS('Rentas del capital'!F162/'Rentas del capital'!F150*100-100)&gt;100,"-",'Rentas del capital'!F162/'Rentas del capital'!F150*100-100)</f>
        <v>71.836559221511521</v>
      </c>
      <c r="G162" s="129">
        <f>IF(ABS('Rentas del capital'!G162/'Rentas del capital'!G150*100-100)&gt;100,"-",'Rentas del capital'!G162/'Rentas del capital'!G150*100-100)</f>
        <v>47.25317811050931</v>
      </c>
      <c r="I162" s="129" t="str">
        <f>IF(ABS('Rentas del capital'!I162/'Rentas del capital'!I150*100-100)&gt;100,"-",'Rentas del capital'!I162/'Rentas del capital'!I150*100-100)</f>
        <v>-</v>
      </c>
      <c r="J162" s="129">
        <f>IF(ABS('Rentas del capital'!J162/'Rentas del capital'!J150*100-100)&gt;100,"-",'Rentas del capital'!J162/'Rentas del capital'!J150*100-100)</f>
        <v>52.732370206074819</v>
      </c>
      <c r="K162" s="129" t="str">
        <f>IF(ABS('Rentas del capital'!K162/'Rentas del capital'!K150*100-100)&gt;100,"-",'Rentas del capital'!K162/'Rentas del capital'!K150*100-100)</f>
        <v>-</v>
      </c>
      <c r="L162" s="100"/>
      <c r="M162" s="129">
        <f>IF(ABS('Rentas del capital'!M162/'Rentas del capital'!M150*100-100)&gt;100,"-",'Rentas del capital'!M162/'Rentas del capital'!M150*100-100)</f>
        <v>72.25171379156339</v>
      </c>
      <c r="N162" s="100"/>
      <c r="O162" s="129">
        <f>IF(ABS('Rentas del capital'!O162/'Rentas del capital'!O150*100-100)&gt;100,"-",'Rentas del capital'!O162/'Rentas del capital'!O150*100-100)</f>
        <v>72.25171379156339</v>
      </c>
      <c r="P162" s="129">
        <f>IF(ABS('Rentas del capital'!P162/'Rentas del capital'!P150*100-100)&gt;100,"-",'Rentas del capital'!P162/'Rentas del capital'!P150*100-100)</f>
        <v>21.064164486403868</v>
      </c>
      <c r="R162" s="129">
        <f>IF(ABS('Rentas del capital'!R162/'Rentas del capital'!R150*100-100)&gt;100,"-",'Rentas del capital'!R162/'Rentas del capital'!R150*100-100)</f>
        <v>21.123300103065517</v>
      </c>
    </row>
    <row r="163" spans="2:18" ht="12" customHeight="1">
      <c r="B163" s="67" t="s">
        <v>394</v>
      </c>
      <c r="C163" s="129">
        <f>IF(ABS('Rentas del capital'!C163/'Rentas del capital'!C151*100-100)&gt;100,"-",'Rentas del capital'!C163/'Rentas del capital'!C151*100-100)</f>
        <v>35.308719731462361</v>
      </c>
      <c r="D163" s="100"/>
      <c r="E163" s="129" t="str">
        <f>IF(ABS('Rentas del capital'!E163/'Rentas del capital'!E151*100-100)&gt;100,"-",'Rentas del capital'!E163/'Rentas del capital'!E151*100-100)</f>
        <v>-</v>
      </c>
      <c r="F163" s="129">
        <f>IF(ABS('Rentas del capital'!F163/'Rentas del capital'!F151*100-100)&gt;100,"-",'Rentas del capital'!F163/'Rentas del capital'!F151*100-100)</f>
        <v>86.974299614001126</v>
      </c>
      <c r="G163" s="129">
        <f>IF(ABS('Rentas del capital'!G163/'Rentas del capital'!G151*100-100)&gt;100,"-",'Rentas del capital'!G163/'Rentas del capital'!G151*100-100)</f>
        <v>27.622736587221382</v>
      </c>
      <c r="I163" s="129" t="str">
        <f>IF(ABS('Rentas del capital'!I163/'Rentas del capital'!I151*100-100)&gt;100,"-",'Rentas del capital'!I163/'Rentas del capital'!I151*100-100)</f>
        <v>-</v>
      </c>
      <c r="J163" s="129">
        <f>IF(ABS('Rentas del capital'!J163/'Rentas del capital'!J151*100-100)&gt;100,"-",'Rentas del capital'!J163/'Rentas del capital'!J151*100-100)</f>
        <v>60.440737295603668</v>
      </c>
      <c r="K163" s="129" t="str">
        <f>IF(ABS('Rentas del capital'!K163/'Rentas del capital'!K151*100-100)&gt;100,"-",'Rentas del capital'!K163/'Rentas del capital'!K151*100-100)</f>
        <v>-</v>
      </c>
      <c r="L163" s="100"/>
      <c r="M163" s="129">
        <f>IF(ABS('Rentas del capital'!M163/'Rentas del capital'!M151*100-100)&gt;100,"-",'Rentas del capital'!M163/'Rentas del capital'!M151*100-100)</f>
        <v>51.026397605688089</v>
      </c>
      <c r="N163" s="100"/>
      <c r="O163" s="129">
        <f>IF(ABS('Rentas del capital'!O163/'Rentas del capital'!O151*100-100)&gt;100,"-",'Rentas del capital'!O163/'Rentas del capital'!O151*100-100)</f>
        <v>89.892440640993414</v>
      </c>
      <c r="P163" s="129">
        <f>IF(ABS('Rentas del capital'!P163/'Rentas del capital'!P151*100-100)&gt;100,"-",'Rentas del capital'!P163/'Rentas del capital'!P151*100-100)</f>
        <v>44.206752035749133</v>
      </c>
      <c r="R163" s="129">
        <f>IF(ABS('Rentas del capital'!R163/'Rentas del capital'!R151*100-100)&gt;100,"-",'Rentas del capital'!R163/'Rentas del capital'!R151*100-100)</f>
        <v>43.325525057201077</v>
      </c>
    </row>
    <row r="164" spans="2:18" ht="12" customHeight="1">
      <c r="B164" s="67" t="s">
        <v>395</v>
      </c>
      <c r="C164" s="129">
        <f>IF(ABS('Rentas del capital'!C164/'Rentas del capital'!C152*100-100)&gt;100,"-",'Rentas del capital'!C164/'Rentas del capital'!C152*100-100)</f>
        <v>-31.014113386994751</v>
      </c>
      <c r="D164" s="100"/>
      <c r="E164" s="129">
        <f>IF(ABS('Rentas del capital'!E164/'Rentas del capital'!E152*100-100)&gt;100,"-",'Rentas del capital'!E164/'Rentas del capital'!E152*100-100)</f>
        <v>76.291252873064764</v>
      </c>
      <c r="F164" s="129">
        <f>IF(ABS('Rentas del capital'!F164/'Rentas del capital'!F152*100-100)&gt;100,"-",'Rentas del capital'!F164/'Rentas del capital'!F152*100-100)</f>
        <v>60.986963092556636</v>
      </c>
      <c r="G164" s="129">
        <f>IF(ABS('Rentas del capital'!G164/'Rentas del capital'!G152*100-100)&gt;100,"-",'Rentas del capital'!G164/'Rentas del capital'!G152*100-100)</f>
        <v>-8.4053092344764195</v>
      </c>
      <c r="I164" s="129">
        <f>IF(ABS('Rentas del capital'!I164/'Rentas del capital'!I152*100-100)&gt;100,"-",'Rentas del capital'!I164/'Rentas del capital'!I152*100-100)</f>
        <v>93.184247383163779</v>
      </c>
      <c r="J164" s="129">
        <f>IF(ABS('Rentas del capital'!J164/'Rentas del capital'!J152*100-100)&gt;100,"-",'Rentas del capital'!J164/'Rentas del capital'!J152*100-100)</f>
        <v>-15.342611117866184</v>
      </c>
      <c r="K164" s="129" t="str">
        <f>IF(ABS('Rentas del capital'!K164/'Rentas del capital'!K152*100-100)&gt;100,"-",'Rentas del capital'!K164/'Rentas del capital'!K152*100-100)</f>
        <v>-</v>
      </c>
      <c r="L164" s="100"/>
      <c r="M164" s="129">
        <f>IF(ABS('Rentas del capital'!M164/'Rentas del capital'!M152*100-100)&gt;100,"-",'Rentas del capital'!M164/'Rentas del capital'!M152*100-100)</f>
        <v>10.418966525315511</v>
      </c>
      <c r="N164" s="100"/>
      <c r="O164" s="129">
        <f>IF(ABS('Rentas del capital'!O164/'Rentas del capital'!O152*100-100)&gt;100,"-",'Rentas del capital'!O164/'Rentas del capital'!O152*100-100)</f>
        <v>7.3374044941629535</v>
      </c>
      <c r="P164" s="129" t="str">
        <f>IF(ABS('Rentas del capital'!P164/'Rentas del capital'!P152*100-100)&gt;100,"-",'Rentas del capital'!P164/'Rentas del capital'!P152*100-100)</f>
        <v>-</v>
      </c>
      <c r="R164" s="129" t="str">
        <f>IF(ABS('Rentas del capital'!R164/'Rentas del capital'!R152*100-100)&gt;100,"-",'Rentas del capital'!R164/'Rentas del capital'!R152*100-100)</f>
        <v>-</v>
      </c>
    </row>
    <row r="165" spans="2:18" ht="12" customHeight="1">
      <c r="B165" s="67" t="s">
        <v>396</v>
      </c>
      <c r="C165" s="129">
        <f>IF(ABS('Rentas del capital'!C165/'Rentas del capital'!C153*100-100)&gt;100,"-",'Rentas del capital'!C165/'Rentas del capital'!C153*100-100)</f>
        <v>32.166183439222152</v>
      </c>
      <c r="D165" s="100"/>
      <c r="E165" s="129" t="str">
        <f>IF(ABS('Rentas del capital'!E165/'Rentas del capital'!E153*100-100)&gt;100,"-",'Rentas del capital'!E165/'Rentas del capital'!E153*100-100)</f>
        <v>-</v>
      </c>
      <c r="F165" s="129">
        <f>IF(ABS('Rentas del capital'!F165/'Rentas del capital'!F153*100-100)&gt;100,"-",'Rentas del capital'!F165/'Rentas del capital'!F153*100-100)</f>
        <v>59.449931264273033</v>
      </c>
      <c r="G165" s="129">
        <f>IF(ABS('Rentas del capital'!G165/'Rentas del capital'!G153*100-100)&gt;100,"-",'Rentas del capital'!G165/'Rentas del capital'!G153*100-100)</f>
        <v>40.362663931569074</v>
      </c>
      <c r="I165" s="129">
        <f>IF(ABS('Rentas del capital'!I165/'Rentas del capital'!I153*100-100)&gt;100,"-",'Rentas del capital'!I165/'Rentas del capital'!I153*100-100)</f>
        <v>91.340170131352949</v>
      </c>
      <c r="J165" s="129">
        <f>IF(ABS('Rentas del capital'!J165/'Rentas del capital'!J153*100-100)&gt;100,"-",'Rentas del capital'!J165/'Rentas del capital'!J153*100-100)</f>
        <v>51.58677312591459</v>
      </c>
      <c r="K165" s="129" t="str">
        <f>IF(ABS('Rentas del capital'!K165/'Rentas del capital'!K153*100-100)&gt;100,"-",'Rentas del capital'!K165/'Rentas del capital'!K153*100-100)</f>
        <v>-</v>
      </c>
      <c r="L165" s="100"/>
      <c r="M165" s="129">
        <f>IF(ABS('Rentas del capital'!M165/'Rentas del capital'!M153*100-100)&gt;100,"-",'Rentas del capital'!M165/'Rentas del capital'!M153*100-100)</f>
        <v>63.137419755759424</v>
      </c>
      <c r="N165" s="100"/>
      <c r="O165" s="129">
        <f>IF(ABS('Rentas del capital'!O165/'Rentas del capital'!O153*100-100)&gt;100,"-",'Rentas del capital'!O165/'Rentas del capital'!O153*100-100)</f>
        <v>63.230221689330961</v>
      </c>
      <c r="P165" s="129">
        <f>IF(ABS('Rentas del capital'!P165/'Rentas del capital'!P153*100-100)&gt;100,"-",'Rentas del capital'!P165/'Rentas del capital'!P153*100-100)</f>
        <v>7.325736846977378</v>
      </c>
      <c r="R165" s="129">
        <f>IF(ABS('Rentas del capital'!R165/'Rentas del capital'!R153*100-100)&gt;100,"-",'Rentas del capital'!R165/'Rentas del capital'!R153*100-100)</f>
        <v>8.4010695072688435</v>
      </c>
    </row>
    <row r="166" spans="2:18" ht="12" customHeight="1">
      <c r="B166" s="67" t="s">
        <v>397</v>
      </c>
      <c r="C166" s="129">
        <f>IF(ABS('Rentas del capital'!C166/'Rentas del capital'!C154*100-100)&gt;100,"-",'Rentas del capital'!C166/'Rentas del capital'!C154*100-100)</f>
        <v>-3.6292516089556699</v>
      </c>
      <c r="D166" s="100"/>
      <c r="E166" s="129">
        <f>IF(ABS('Rentas del capital'!E166/'Rentas del capital'!E154*100-100)&gt;100,"-",'Rentas del capital'!E166/'Rentas del capital'!E154*100-100)</f>
        <v>37.608010982798987</v>
      </c>
      <c r="F166" s="129">
        <f>IF(ABS('Rentas del capital'!F166/'Rentas del capital'!F154*100-100)&gt;100,"-",'Rentas del capital'!F166/'Rentas del capital'!F154*100-100)</f>
        <v>64.74551721867698</v>
      </c>
      <c r="G166" s="129">
        <f>IF(ABS('Rentas del capital'!G166/'Rentas del capital'!G154*100-100)&gt;100,"-",'Rentas del capital'!G166/'Rentas del capital'!G154*100-100)</f>
        <v>13.523632372945897</v>
      </c>
      <c r="I166" s="129">
        <f>IF(ABS('Rentas del capital'!I166/'Rentas del capital'!I154*100-100)&gt;100,"-",'Rentas del capital'!I166/'Rentas del capital'!I154*100-100)</f>
        <v>64.745551010118362</v>
      </c>
      <c r="J166" s="129">
        <f>IF(ABS('Rentas del capital'!J166/'Rentas del capital'!J154*100-100)&gt;100,"-",'Rentas del capital'!J166/'Rentas del capital'!J154*100-100)</f>
        <v>-8.7170099243206778</v>
      </c>
      <c r="K166" s="129">
        <f>IF(ABS('Rentas del capital'!K166/'Rentas del capital'!K154*100-100)&gt;100,"-",'Rentas del capital'!K166/'Rentas del capital'!K154*100-100)</f>
        <v>37.609598523304101</v>
      </c>
      <c r="L166" s="100"/>
      <c r="M166" s="129">
        <f>IF(ABS('Rentas del capital'!M166/'Rentas del capital'!M154*100-100)&gt;100,"-",'Rentas del capital'!M166/'Rentas del capital'!M154*100-100)</f>
        <v>11.814165676543496</v>
      </c>
      <c r="N166" s="100"/>
      <c r="O166" s="129">
        <f>IF(ABS('Rentas del capital'!O166/'Rentas del capital'!O154*100-100)&gt;100,"-",'Rentas del capital'!O166/'Rentas del capital'!O154*100-100)</f>
        <v>15.985012273030179</v>
      </c>
      <c r="P166" s="129">
        <f>IF(ABS('Rentas del capital'!P166/'Rentas del capital'!P154*100-100)&gt;100,"-",'Rentas del capital'!P166/'Rentas del capital'!P154*100-100)</f>
        <v>33.20931913265494</v>
      </c>
      <c r="R166" s="129">
        <f>IF(ABS('Rentas del capital'!R166/'Rentas del capital'!R154*100-100)&gt;100,"-",'Rentas del capital'!R166/'Rentas del capital'!R154*100-100)</f>
        <v>33.445016752512885</v>
      </c>
    </row>
    <row r="167" spans="2:18" ht="12" customHeight="1">
      <c r="B167" s="67" t="s">
        <v>398</v>
      </c>
      <c r="C167" s="129">
        <f>IF(ABS('Rentas del capital'!C167/'Rentas del capital'!C155*100-100)&gt;100,"-",'Rentas del capital'!C167/'Rentas del capital'!C155*100-100)</f>
        <v>12.756591639518305</v>
      </c>
      <c r="D167" s="100"/>
      <c r="E167" s="129">
        <f>IF(ABS('Rentas del capital'!E167/'Rentas del capital'!E155*100-100)&gt;100,"-",'Rentas del capital'!E167/'Rentas del capital'!E155*100-100)</f>
        <v>-14.042773507507277</v>
      </c>
      <c r="F167" s="129">
        <f>IF(ABS('Rentas del capital'!F167/'Rentas del capital'!F155*100-100)&gt;100,"-",'Rentas del capital'!F167/'Rentas del capital'!F155*100-100)</f>
        <v>55.235106062520032</v>
      </c>
      <c r="G167" s="129">
        <f>IF(ABS('Rentas del capital'!G167/'Rentas del capital'!G155*100-100)&gt;100,"-",'Rentas del capital'!G167/'Rentas del capital'!G155*100-100)</f>
        <v>26.827254554839669</v>
      </c>
      <c r="I167" s="129">
        <f>IF(ABS('Rentas del capital'!I167/'Rentas del capital'!I155*100-100)&gt;100,"-",'Rentas del capital'!I167/'Rentas del capital'!I155*100-100)</f>
        <v>55.235169923506476</v>
      </c>
      <c r="J167" s="129">
        <f>IF(ABS('Rentas del capital'!J167/'Rentas del capital'!J155*100-100)&gt;100,"-",'Rentas del capital'!J167/'Rentas del capital'!J155*100-100)</f>
        <v>8.8005543656293241</v>
      </c>
      <c r="K167" s="129">
        <f>IF(ABS('Rentas del capital'!K167/'Rentas del capital'!K155*100-100)&gt;100,"-",'Rentas del capital'!K167/'Rentas del capital'!K155*100-100)</f>
        <v>-14.041875284478834</v>
      </c>
      <c r="L167" s="100"/>
      <c r="M167" s="129">
        <f>IF(ABS('Rentas del capital'!M167/'Rentas del capital'!M155*100-100)&gt;100,"-",'Rentas del capital'!M167/'Rentas del capital'!M155*100-100)</f>
        <v>24.40328877588631</v>
      </c>
      <c r="N167" s="100"/>
      <c r="O167" s="129">
        <f>IF(ABS('Rentas del capital'!O167/'Rentas del capital'!O155*100-100)&gt;100,"-",'Rentas del capital'!O167/'Rentas del capital'!O155*100-100)</f>
        <v>24.374283354087794</v>
      </c>
      <c r="P167" s="129">
        <f>IF(ABS('Rentas del capital'!P167/'Rentas del capital'!P155*100-100)&gt;100,"-",'Rentas del capital'!P167/'Rentas del capital'!P155*100-100)</f>
        <v>-5.132894477591563</v>
      </c>
      <c r="R167" s="129">
        <f>IF(ABS('Rentas del capital'!R167/'Rentas del capital'!R155*100-100)&gt;100,"-",'Rentas del capital'!R167/'Rentas del capital'!R155*100-100)</f>
        <v>-7.3072861668426583</v>
      </c>
    </row>
    <row r="168" spans="2:18" ht="12" customHeight="1">
      <c r="B168" s="67" t="s">
        <v>399</v>
      </c>
      <c r="C168" s="129">
        <f>IF(ABS('Rentas del capital'!C168/'Rentas del capital'!C156*100-100)&gt;100,"-",'Rentas del capital'!C168/'Rentas del capital'!C156*100-100)</f>
        <v>-6.6559270268121935</v>
      </c>
      <c r="D168" s="100"/>
      <c r="E168" s="129">
        <f>IF(ABS('Rentas del capital'!E168/'Rentas del capital'!E156*100-100)&gt;100,"-",'Rentas del capital'!E168/'Rentas del capital'!E156*100-100)</f>
        <v>-23.229967464225041</v>
      </c>
      <c r="F168" s="129">
        <f>IF(ABS('Rentas del capital'!F168/'Rentas del capital'!F156*100-100)&gt;100,"-",'Rentas del capital'!F168/'Rentas del capital'!F156*100-100)</f>
        <v>57.944553793620656</v>
      </c>
      <c r="G168" s="129">
        <f>IF(ABS('Rentas del capital'!G168/'Rentas del capital'!G156*100-100)&gt;100,"-",'Rentas del capital'!G168/'Rentas del capital'!G156*100-100)</f>
        <v>16.081034496346788</v>
      </c>
      <c r="I168" s="129">
        <f>IF(ABS('Rentas del capital'!I168/'Rentas del capital'!I156*100-100)&gt;100,"-",'Rentas del capital'!I168/'Rentas del capital'!I156*100-100)</f>
        <v>57.944515766669355</v>
      </c>
      <c r="J168" s="129">
        <f>IF(ABS('Rentas del capital'!J168/'Rentas del capital'!J156*100-100)&gt;100,"-",'Rentas del capital'!J168/'Rentas del capital'!J156*100-100)</f>
        <v>-3.8126646871709795</v>
      </c>
      <c r="K168" s="129">
        <f>IF(ABS('Rentas del capital'!K168/'Rentas del capital'!K156*100-100)&gt;100,"-",'Rentas del capital'!K168/'Rentas del capital'!K156*100-100)</f>
        <v>-23.231326094109903</v>
      </c>
      <c r="L168" s="100"/>
      <c r="M168" s="129">
        <f>IF(ABS('Rentas del capital'!M168/'Rentas del capital'!M156*100-100)&gt;100,"-",'Rentas del capital'!M168/'Rentas del capital'!M156*100-100)</f>
        <v>17.792130492393369</v>
      </c>
      <c r="N168" s="100"/>
      <c r="O168" s="129">
        <f>IF(ABS('Rentas del capital'!O168/'Rentas del capital'!O156*100-100)&gt;100,"-",'Rentas del capital'!O168/'Rentas del capital'!O156*100-100)</f>
        <v>18.657210554195473</v>
      </c>
      <c r="P168" s="129">
        <f>IF(ABS('Rentas del capital'!P168/'Rentas del capital'!P156*100-100)&gt;100,"-",'Rentas del capital'!P168/'Rentas del capital'!P156*100-100)</f>
        <v>33.196695702163282</v>
      </c>
      <c r="R168" s="129">
        <f>IF(ABS('Rentas del capital'!R168/'Rentas del capital'!R156*100-100)&gt;100,"-",'Rentas del capital'!R168/'Rentas del capital'!R156*100-100)</f>
        <v>30.630098215398448</v>
      </c>
    </row>
    <row r="169" spans="2:18" ht="12" customHeight="1">
      <c r="B169" s="67" t="s">
        <v>400</v>
      </c>
      <c r="C169" s="129">
        <f>IF(ABS('Rentas del capital'!C169/'Rentas del capital'!C157*100-100)&gt;100,"-",'Rentas del capital'!C169/'Rentas del capital'!C157*100-100)</f>
        <v>26.885077397480913</v>
      </c>
      <c r="D169" s="100"/>
      <c r="E169" s="129">
        <f>IF(ABS('Rentas del capital'!E169/'Rentas del capital'!E157*100-100)&gt;100,"-",'Rentas del capital'!E169/'Rentas del capital'!E157*100-100)</f>
        <v>53.542471773888025</v>
      </c>
      <c r="F169" s="129">
        <f>IF(ABS('Rentas del capital'!F169/'Rentas del capital'!F157*100-100)&gt;100,"-",'Rentas del capital'!F169/'Rentas del capital'!F157*100-100)</f>
        <v>59.822003485757961</v>
      </c>
      <c r="G169" s="129">
        <f>IF(ABS('Rentas del capital'!G169/'Rentas del capital'!G157*100-100)&gt;100,"-",'Rentas del capital'!G169/'Rentas del capital'!G157*100-100)</f>
        <v>31.218071337742145</v>
      </c>
      <c r="I169" s="129">
        <f>IF(ABS('Rentas del capital'!I169/'Rentas del capital'!I157*100-100)&gt;100,"-",'Rentas del capital'!I169/'Rentas del capital'!I157*100-100)</f>
        <v>59.821955996808072</v>
      </c>
      <c r="J169" s="129">
        <f>IF(ABS('Rentas del capital'!J169/'Rentas del capital'!J157*100-100)&gt;100,"-",'Rentas del capital'!J169/'Rentas del capital'!J157*100-100)</f>
        <v>22.178966625022284</v>
      </c>
      <c r="K169" s="129">
        <f>IF(ABS('Rentas del capital'!K169/'Rentas del capital'!K157*100-100)&gt;100,"-",'Rentas del capital'!K169/'Rentas del capital'!K157*100-100)</f>
        <v>53.539727213682596</v>
      </c>
      <c r="L169" s="100"/>
      <c r="M169" s="129">
        <f>IF(ABS('Rentas del capital'!M169/'Rentas del capital'!M157*100-100)&gt;100,"-",'Rentas del capital'!M169/'Rentas del capital'!M157*100-100)</f>
        <v>27.814111383504894</v>
      </c>
      <c r="N169" s="100"/>
      <c r="O169" s="129">
        <f>IF(ABS('Rentas del capital'!O169/'Rentas del capital'!O157*100-100)&gt;100,"-",'Rentas del capital'!O169/'Rentas del capital'!O157*100-100)</f>
        <v>31.460577934735596</v>
      </c>
      <c r="P169" s="129">
        <f>IF(ABS('Rentas del capital'!P169/'Rentas del capital'!P157*100-100)&gt;100,"-",'Rentas del capital'!P169/'Rentas del capital'!P157*100-100)</f>
        <v>10.949082573359405</v>
      </c>
      <c r="R169" s="129">
        <f>IF(ABS('Rentas del capital'!R169/'Rentas del capital'!R157*100-100)&gt;100,"-",'Rentas del capital'!R169/'Rentas del capital'!R157*100-100)</f>
        <v>11.068745167749313</v>
      </c>
    </row>
    <row r="170" spans="2:18" ht="12" customHeight="1">
      <c r="B170" s="67" t="s">
        <v>401</v>
      </c>
      <c r="C170" s="129">
        <f>IF(ABS('Rentas del capital'!C170/'Rentas del capital'!C158*100-100)&gt;100,"-",'Rentas del capital'!C170/'Rentas del capital'!C158*100-100)</f>
        <v>43.478563030341689</v>
      </c>
      <c r="D170" s="100"/>
      <c r="E170" s="129">
        <f>IF(ABS('Rentas del capital'!E170/'Rentas del capital'!E158*100-100)&gt;100,"-",'Rentas del capital'!E170/'Rentas del capital'!E158*100-100)</f>
        <v>-5.7917164683261433</v>
      </c>
      <c r="F170" s="129">
        <f>IF(ABS('Rentas del capital'!F170/'Rentas del capital'!F158*100-100)&gt;100,"-",'Rentas del capital'!F170/'Rentas del capital'!F158*100-100)</f>
        <v>44.56515144987614</v>
      </c>
      <c r="G170" s="129">
        <f>IF(ABS('Rentas del capital'!G170/'Rentas del capital'!G158*100-100)&gt;100,"-",'Rentas del capital'!G170/'Rentas del capital'!G158*100-100)</f>
        <v>43.305486619164213</v>
      </c>
      <c r="I170" s="129">
        <f>IF(ABS('Rentas del capital'!I170/'Rentas del capital'!I158*100-100)&gt;100,"-",'Rentas del capital'!I170/'Rentas del capital'!I158*100-100)</f>
        <v>44.565194104036323</v>
      </c>
      <c r="J170" s="129">
        <f>IF(ABS('Rentas del capital'!J170/'Rentas del capital'!J158*100-100)&gt;100,"-",'Rentas del capital'!J170/'Rentas del capital'!J158*100-100)</f>
        <v>37.96579673843064</v>
      </c>
      <c r="K170" s="129">
        <f>IF(ABS('Rentas del capital'!K170/'Rentas del capital'!K158*100-100)&gt;100,"-",'Rentas del capital'!K170/'Rentas del capital'!K158*100-100)</f>
        <v>-5.7906458797327502</v>
      </c>
      <c r="L170" s="100"/>
      <c r="M170" s="129">
        <f>IF(ABS('Rentas del capital'!M170/'Rentas del capital'!M158*100-100)&gt;100,"-",'Rentas del capital'!M170/'Rentas del capital'!M158*100-100)</f>
        <v>39.415082469940359</v>
      </c>
      <c r="N170" s="100"/>
      <c r="O170" s="129">
        <f>IF(ABS('Rentas del capital'!O170/'Rentas del capital'!O158*100-100)&gt;100,"-",'Rentas del capital'!O170/'Rentas del capital'!O158*100-100)</f>
        <v>39.335489216462236</v>
      </c>
      <c r="P170" s="129">
        <f>IF(ABS('Rentas del capital'!P170/'Rentas del capital'!P158*100-100)&gt;100,"-",'Rentas del capital'!P170/'Rentas del capital'!P158*100-100)</f>
        <v>42.74785567001004</v>
      </c>
      <c r="R170" s="129">
        <f>IF(ABS('Rentas del capital'!R170/'Rentas del capital'!R158*100-100)&gt;100,"-",'Rentas del capital'!R170/'Rentas del capital'!R158*100-100)</f>
        <v>42.678833152096843</v>
      </c>
    </row>
    <row r="171" spans="2:18" ht="12" customHeight="1">
      <c r="B171" s="67" t="s">
        <v>402</v>
      </c>
      <c r="C171" s="129">
        <f>IF(ABS('Rentas del capital'!C171/'Rentas del capital'!C159*100-100)&gt;100,"-",'Rentas del capital'!C171/'Rentas del capital'!C159*100-100)</f>
        <v>2.6900947766438179</v>
      </c>
      <c r="D171" s="100"/>
      <c r="E171" s="129">
        <f>IF(ABS('Rentas del capital'!E171/'Rentas del capital'!E159*100-100)&gt;100,"-",'Rentas del capital'!E171/'Rentas del capital'!E159*100-100)</f>
        <v>-10.813582232165757</v>
      </c>
      <c r="F171" s="129">
        <f>IF(ABS('Rentas del capital'!F171/'Rentas del capital'!F159*100-100)&gt;100,"-",'Rentas del capital'!F171/'Rentas del capital'!F159*100-100)</f>
        <v>52.244725040131044</v>
      </c>
      <c r="G171" s="129">
        <f>IF(ABS('Rentas del capital'!G171/'Rentas del capital'!G159*100-100)&gt;100,"-",'Rentas del capital'!G171/'Rentas del capital'!G159*100-100)</f>
        <v>20.351101651585594</v>
      </c>
      <c r="I171" s="129">
        <f>IF(ABS('Rentas del capital'!I171/'Rentas del capital'!I159*100-100)&gt;100,"-",'Rentas del capital'!I171/'Rentas del capital'!I159*100-100)</f>
        <v>52.244710322885027</v>
      </c>
      <c r="J171" s="129">
        <f>IF(ABS('Rentas del capital'!J171/'Rentas del capital'!J159*100-100)&gt;100,"-",'Rentas del capital'!J171/'Rentas del capital'!J159*100-100)</f>
        <v>5.0460983294339172</v>
      </c>
      <c r="K171" s="129">
        <f>IF(ABS('Rentas del capital'!K171/'Rentas del capital'!K159*100-100)&gt;100,"-",'Rentas del capital'!K171/'Rentas del capital'!K159*100-100)</f>
        <v>-10.813690238380616</v>
      </c>
      <c r="L171" s="100"/>
      <c r="M171" s="129">
        <f>IF(ABS('Rentas del capital'!M171/'Rentas del capital'!M159*100-100)&gt;100,"-",'Rentas del capital'!M171/'Rentas del capital'!M159*100-100)</f>
        <v>21.695359744192146</v>
      </c>
      <c r="N171" s="100"/>
      <c r="O171" s="129">
        <f>IF(ABS('Rentas del capital'!O171/'Rentas del capital'!O159*100-100)&gt;100,"-",'Rentas del capital'!O171/'Rentas del capital'!O159*100-100)</f>
        <v>21.698541888355251</v>
      </c>
      <c r="P171" s="129">
        <f>IF(ABS('Rentas del capital'!P171/'Rentas del capital'!P159*100-100)&gt;100,"-",'Rentas del capital'!P171/'Rentas del capital'!P159*100-100)</f>
        <v>39.269319671485647</v>
      </c>
      <c r="R171" s="129">
        <f>IF(ABS('Rentas del capital'!R171/'Rentas del capital'!R159*100-100)&gt;100,"-",'Rentas del capital'!R171/'Rentas del capital'!R159*100-100)</f>
        <v>39.217427526446613</v>
      </c>
    </row>
    <row r="172" spans="2:18" ht="12" customHeight="1">
      <c r="B172" s="67" t="s">
        <v>403</v>
      </c>
      <c r="C172" s="129" t="str">
        <f>IF(ABS('Rentas del capital'!C172/'Rentas del capital'!C160*100-100)&gt;100,"-",'Rentas del capital'!C172/'Rentas del capital'!C160*100-100)</f>
        <v>-</v>
      </c>
      <c r="D172" s="100"/>
      <c r="E172" s="129">
        <f>IF(ABS('Rentas del capital'!E172/'Rentas del capital'!E160*100-100)&gt;100,"-",'Rentas del capital'!E172/'Rentas del capital'!E160*100-100)</f>
        <v>6.1856826402714375</v>
      </c>
      <c r="F172" s="129">
        <f>IF(ABS('Rentas del capital'!F172/'Rentas del capital'!F160*100-100)&gt;100,"-",'Rentas del capital'!F172/'Rentas del capital'!F160*100-100)</f>
        <v>63.073895997574709</v>
      </c>
      <c r="G172" s="129">
        <f>IF(ABS('Rentas del capital'!G172/'Rentas del capital'!G160*100-100)&gt;100,"-",'Rentas del capital'!G172/'Rentas del capital'!G160*100-100)</f>
        <v>20.930681777469928</v>
      </c>
      <c r="I172" s="129">
        <f>IF(ABS('Rentas del capital'!I172/'Rentas del capital'!I160*100-100)&gt;100,"-",'Rentas del capital'!I172/'Rentas del capital'!I160*100-100)</f>
        <v>63.07388969184376</v>
      </c>
      <c r="J172" s="129">
        <f>IF(ABS('Rentas del capital'!J172/'Rentas del capital'!J160*100-100)&gt;100,"-",'Rentas del capital'!J172/'Rentas del capital'!J160*100-100)</f>
        <v>15.051059999379433</v>
      </c>
      <c r="K172" s="129">
        <f>IF(ABS('Rentas del capital'!K172/'Rentas del capital'!K160*100-100)&gt;100,"-",'Rentas del capital'!K172/'Rentas del capital'!K160*100-100)</f>
        <v>6.1849062650216382</v>
      </c>
      <c r="L172" s="100"/>
      <c r="M172" s="129">
        <f>IF(ABS('Rentas del capital'!M172/'Rentas del capital'!M160*100-100)&gt;100,"-",'Rentas del capital'!M172/'Rentas del capital'!M160*100-100)</f>
        <v>15.5660814916166</v>
      </c>
      <c r="N172" s="100"/>
      <c r="O172" s="129">
        <f>IF(ABS('Rentas del capital'!O172/'Rentas del capital'!O160*100-100)&gt;100,"-",'Rentas del capital'!O172/'Rentas del capital'!O160*100-100)</f>
        <v>49.057398661041788</v>
      </c>
      <c r="P172" s="129">
        <f>IF(ABS('Rentas del capital'!P172/'Rentas del capital'!P160*100-100)&gt;100,"-",'Rentas del capital'!P172/'Rentas del capital'!P160*100-100)</f>
        <v>11.892056753312218</v>
      </c>
      <c r="R172" s="129">
        <f>IF(ABS('Rentas del capital'!R172/'Rentas del capital'!R160*100-100)&gt;100,"-",'Rentas del capital'!R172/'Rentas del capital'!R160*100-100)</f>
        <v>12.018623874612672</v>
      </c>
    </row>
    <row r="173" spans="2:18" ht="12" customHeight="1">
      <c r="B173" s="67" t="s">
        <v>404</v>
      </c>
      <c r="C173" s="129">
        <f>IF(ABS('Rentas del capital'!C173/'Rentas del capital'!C161*100-100)&gt;100,"-",'Rentas del capital'!C173/'Rentas del capital'!C161*100-100)</f>
        <v>-18.228477061732093</v>
      </c>
      <c r="D173" s="100"/>
      <c r="E173" s="129" t="str">
        <f>IF(ABS('Rentas del capital'!E173/'Rentas del capital'!E161*100-100)&gt;100,"-",'Rentas del capital'!E173/'Rentas del capital'!E161*100-100)</f>
        <v>-</v>
      </c>
      <c r="F173" s="129">
        <f>IF(ABS('Rentas del capital'!F173/'Rentas del capital'!F161*100-100)&gt;100,"-",'Rentas del capital'!F173/'Rentas del capital'!F161*100-100)</f>
        <v>42.95402763975639</v>
      </c>
      <c r="G173" s="129">
        <f>IF(ABS('Rentas del capital'!G173/'Rentas del capital'!G161*100-100)&gt;100,"-",'Rentas del capital'!G173/'Rentas del capital'!G161*100-100)</f>
        <v>-4.3275363244257221</v>
      </c>
      <c r="I173" s="129">
        <f>IF(ABS('Rentas del capital'!I173/'Rentas del capital'!I161*100-100)&gt;100,"-",'Rentas del capital'!I173/'Rentas del capital'!I161*100-100)</f>
        <v>42.954006797245341</v>
      </c>
      <c r="J173" s="129">
        <f>IF(ABS('Rentas del capital'!J173/'Rentas del capital'!J161*100-100)&gt;100,"-",'Rentas del capital'!J173/'Rentas del capital'!J161*100-100)</f>
        <v>-17.919156718459746</v>
      </c>
      <c r="K173" s="129" t="str">
        <f>IF(ABS('Rentas del capital'!K173/'Rentas del capital'!K161*100-100)&gt;100,"-",'Rentas del capital'!K173/'Rentas del capital'!K161*100-100)</f>
        <v>-</v>
      </c>
      <c r="L173" s="100"/>
      <c r="M173" s="129">
        <f>IF(ABS('Rentas del capital'!M173/'Rentas del capital'!M161*100-100)&gt;100,"-",'Rentas del capital'!M173/'Rentas del capital'!M161*100-100)</f>
        <v>-4.271222152594234</v>
      </c>
      <c r="N173" s="100"/>
      <c r="O173" s="129">
        <f>IF(ABS('Rentas del capital'!O173/'Rentas del capital'!O161*100-100)&gt;100,"-",'Rentas del capital'!O173/'Rentas del capital'!O161*100-100)</f>
        <v>-7.7617407284120077</v>
      </c>
      <c r="P173" s="129">
        <f>IF(ABS('Rentas del capital'!P173/'Rentas del capital'!P161*100-100)&gt;100,"-",'Rentas del capital'!P173/'Rentas del capital'!P161*100-100)</f>
        <v>1.4808136942462369</v>
      </c>
      <c r="R173" s="129">
        <f>IF(ABS('Rentas del capital'!R173/'Rentas del capital'!R161*100-100)&gt;100,"-",'Rentas del capital'!R173/'Rentas del capital'!R161*100-100)</f>
        <v>2.0960977618651384</v>
      </c>
    </row>
    <row r="174" spans="2:18" ht="12" customHeight="1">
      <c r="B174" s="67" t="s">
        <v>405</v>
      </c>
      <c r="C174" s="129">
        <f>IF(ABS('Rentas del capital'!C174/'Rentas del capital'!C162*100-100)&gt;100,"-",'Rentas del capital'!C174/'Rentas del capital'!C162*100-100)</f>
        <v>5.4607887512741371</v>
      </c>
      <c r="D174" s="100"/>
      <c r="E174" s="129">
        <f>IF(ABS('Rentas del capital'!E174/'Rentas del capital'!E162*100-100)&gt;100,"-",'Rentas del capital'!E174/'Rentas del capital'!E162*100-100)</f>
        <v>-18.830170834072234</v>
      </c>
      <c r="F174" s="129">
        <f>IF(ABS('Rentas del capital'!F174/'Rentas del capital'!F162*100-100)&gt;100,"-",'Rentas del capital'!F174/'Rentas del capital'!F162*100-100)</f>
        <v>57.963102721889584</v>
      </c>
      <c r="G174" s="129">
        <f>IF(ABS('Rentas del capital'!G174/'Rentas del capital'!G162*100-100)&gt;100,"-",'Rentas del capital'!G174/'Rentas del capital'!G162*100-100)</f>
        <v>26.998454872739813</v>
      </c>
      <c r="I174" s="129">
        <f>IF(ABS('Rentas del capital'!I174/'Rentas del capital'!I162*100-100)&gt;100,"-",'Rentas del capital'!I174/'Rentas del capital'!I162*100-100)</f>
        <v>57.963118895250915</v>
      </c>
      <c r="J174" s="129">
        <f>IF(ABS('Rentas del capital'!J174/'Rentas del capital'!J162*100-100)&gt;100,"-",'Rentas del capital'!J174/'Rentas del capital'!J162*100-100)</f>
        <v>8.6585954954410767</v>
      </c>
      <c r="K174" s="129">
        <f>IF(ABS('Rentas del capital'!K174/'Rentas del capital'!K162*100-100)&gt;100,"-",'Rentas del capital'!K174/'Rentas del capital'!K162*100-100)</f>
        <v>-18.831278500253333</v>
      </c>
      <c r="L174" s="100"/>
      <c r="M174" s="129">
        <f>IF(ABS('Rentas del capital'!M174/'Rentas del capital'!M162*100-100)&gt;100,"-",'Rentas del capital'!M174/'Rentas del capital'!M162*100-100)</f>
        <v>28.753995834065648</v>
      </c>
      <c r="N174" s="100"/>
      <c r="O174" s="129">
        <f>IF(ABS('Rentas del capital'!O174/'Rentas del capital'!O162*100-100)&gt;100,"-",'Rentas del capital'!O174/'Rentas del capital'!O162*100-100)</f>
        <v>28.753995834065648</v>
      </c>
      <c r="P174" s="129">
        <f>IF(ABS('Rentas del capital'!P174/'Rentas del capital'!P162*100-100)&gt;100,"-",'Rentas del capital'!P174/'Rentas del capital'!P162*100-100)</f>
        <v>7.7200415102010425</v>
      </c>
      <c r="R174" s="129">
        <f>IF(ABS('Rentas del capital'!R174/'Rentas del capital'!R162*100-100)&gt;100,"-",'Rentas del capital'!R174/'Rentas del capital'!R162*100-100)</f>
        <v>8.0077222330469056</v>
      </c>
    </row>
    <row r="175" spans="2:18" ht="12" customHeight="1">
      <c r="B175" s="67" t="s">
        <v>406</v>
      </c>
      <c r="C175" s="129">
        <f>IF(ABS('Rentas del capital'!C175/'Rentas del capital'!C163*100-100)&gt;100,"-",'Rentas del capital'!C175/'Rentas del capital'!C163*100-100)</f>
        <v>-6.9603087200677152</v>
      </c>
      <c r="D175" s="100"/>
      <c r="E175" s="129">
        <f>IF(ABS('Rentas del capital'!E175/'Rentas del capital'!E163*100-100)&gt;100,"-",'Rentas del capital'!E175/'Rentas del capital'!E163*100-100)</f>
        <v>0.7741213411885326</v>
      </c>
      <c r="F175" s="129">
        <f>IF(ABS('Rentas del capital'!F175/'Rentas del capital'!F163*100-100)&gt;100,"-",'Rentas del capital'!F175/'Rentas del capital'!F163*100-100)</f>
        <v>61.517620961437899</v>
      </c>
      <c r="G175" s="129">
        <f>IF(ABS('Rentas del capital'!G175/'Rentas del capital'!G163*100-100)&gt;100,"-",'Rentas del capital'!G175/'Rentas del capital'!G163*100-100)</f>
        <v>10.119711493777686</v>
      </c>
      <c r="I175" s="129">
        <f>IF(ABS('Rentas del capital'!I175/'Rentas del capital'!I163*100-100)&gt;100,"-",'Rentas del capital'!I175/'Rentas del capital'!I163*100-100)</f>
        <v>61.517571640580769</v>
      </c>
      <c r="J175" s="129">
        <f>IF(ABS('Rentas del capital'!J175/'Rentas del capital'!J163*100-100)&gt;100,"-",'Rentas del capital'!J175/'Rentas del capital'!J163*100-100)</f>
        <v>-8.1495806204300294</v>
      </c>
      <c r="K175" s="129">
        <f>IF(ABS('Rentas del capital'!K175/'Rentas del capital'!K163*100-100)&gt;100,"-",'Rentas del capital'!K175/'Rentas del capital'!K163*100-100)</f>
        <v>0.77278379818797305</v>
      </c>
      <c r="L175" s="100"/>
      <c r="M175" s="129">
        <f>IF(ABS('Rentas del capital'!M175/'Rentas del capital'!M163*100-100)&gt;100,"-",'Rentas del capital'!M175/'Rentas del capital'!M163*100-100)</f>
        <v>8.5413477423067974</v>
      </c>
      <c r="N175" s="100"/>
      <c r="O175" s="129">
        <f>IF(ABS('Rentas del capital'!O175/'Rentas del capital'!O163*100-100)&gt;100,"-",'Rentas del capital'!O175/'Rentas del capital'!O163*100-100)</f>
        <v>20.67380423871397</v>
      </c>
      <c r="P175" s="129">
        <f>IF(ABS('Rentas del capital'!P175/'Rentas del capital'!P163*100-100)&gt;100,"-",'Rentas del capital'!P175/'Rentas del capital'!P163*100-100)</f>
        <v>11.208756270591763</v>
      </c>
      <c r="R175" s="129">
        <f>IF(ABS('Rentas del capital'!R175/'Rentas del capital'!R163*100-100)&gt;100,"-",'Rentas del capital'!R175/'Rentas del capital'!R163*100-100)</f>
        <v>11.062167859588598</v>
      </c>
    </row>
    <row r="176" spans="2:18" ht="12" customHeight="1">
      <c r="B176" s="67" t="s">
        <v>407</v>
      </c>
      <c r="C176" s="129">
        <f>IF(ABS('Rentas del capital'!C176/'Rentas del capital'!C164*100-100)&gt;100,"-",'Rentas del capital'!C176/'Rentas del capital'!C164*100-100)</f>
        <v>42.28124177152165</v>
      </c>
      <c r="D176" s="100"/>
      <c r="E176" s="129">
        <f>IF(ABS('Rentas del capital'!E176/'Rentas del capital'!E164*100-100)&gt;100,"-",'Rentas del capital'!E176/'Rentas del capital'!E164*100-100)</f>
        <v>36.89946126786549</v>
      </c>
      <c r="F176" s="129">
        <f>IF(ABS('Rentas del capital'!F176/'Rentas del capital'!F164*100-100)&gt;100,"-",'Rentas del capital'!F176/'Rentas del capital'!F164*100-100)</f>
        <v>39.516571654957573</v>
      </c>
      <c r="G176" s="129">
        <f>IF(ABS('Rentas del capital'!G176/'Rentas del capital'!G164*100-100)&gt;100,"-",'Rentas del capital'!G176/'Rentas del capital'!G164*100-100)</f>
        <v>41.058773657667956</v>
      </c>
      <c r="I176" s="129">
        <f>IF(ABS('Rentas del capital'!I176/'Rentas del capital'!I164*100-100)&gt;100,"-",'Rentas del capital'!I176/'Rentas del capital'!I164*100-100)</f>
        <v>39.516548299858357</v>
      </c>
      <c r="J176" s="129">
        <f>IF(ABS('Rentas del capital'!J176/'Rentas del capital'!J164*100-100)&gt;100,"-",'Rentas del capital'!J176/'Rentas del capital'!J164*100-100)</f>
        <v>33.202436444827441</v>
      </c>
      <c r="K176" s="129">
        <f>IF(ABS('Rentas del capital'!K176/'Rentas del capital'!K164*100-100)&gt;100,"-",'Rentas del capital'!K176/'Rentas del capital'!K164*100-100)</f>
        <v>36.899072251897678</v>
      </c>
      <c r="L176" s="100"/>
      <c r="M176" s="129">
        <f>IF(ABS('Rentas del capital'!M176/'Rentas del capital'!M164*100-100)&gt;100,"-",'Rentas del capital'!M176/'Rentas del capital'!M164*100-100)</f>
        <v>35.787636536027918</v>
      </c>
      <c r="N176" s="100"/>
      <c r="O176" s="129">
        <f>IF(ABS('Rentas del capital'!O176/'Rentas del capital'!O164*100-100)&gt;100,"-",'Rentas del capital'!O176/'Rentas del capital'!O164*100-100)</f>
        <v>42.223890597628213</v>
      </c>
      <c r="P176" s="129">
        <f>IF(ABS('Rentas del capital'!P176/'Rentas del capital'!P164*100-100)&gt;100,"-",'Rentas del capital'!P176/'Rentas del capital'!P164*100-100)</f>
        <v>76.018424085636269</v>
      </c>
      <c r="R176" s="129">
        <f>IF(ABS('Rentas del capital'!R176/'Rentas del capital'!R164*100-100)&gt;100,"-",'Rentas del capital'!R176/'Rentas del capital'!R164*100-100)</f>
        <v>75.417610361152214</v>
      </c>
    </row>
    <row r="177" spans="2:18" ht="12" customHeight="1">
      <c r="B177" s="67" t="s">
        <v>408</v>
      </c>
      <c r="C177" s="129">
        <f>IF(ABS('Rentas del capital'!C177/'Rentas del capital'!C165*100-100)&gt;100,"-",'Rentas del capital'!C177/'Rentas del capital'!C165*100-100)</f>
        <v>-7.0854924454006465</v>
      </c>
      <c r="D177" s="100"/>
      <c r="E177" s="129">
        <f>IF(ABS('Rentas del capital'!E177/'Rentas del capital'!E165*100-100)&gt;100,"-",'Rentas del capital'!E177/'Rentas del capital'!E165*100-100)</f>
        <v>-8.2950828683726172</v>
      </c>
      <c r="F177" s="129">
        <f>IF(ABS('Rentas del capital'!F177/'Rentas del capital'!F165*100-100)&gt;100,"-",'Rentas del capital'!F177/'Rentas del capital'!F165*100-100)</f>
        <v>34.051859359274317</v>
      </c>
      <c r="G177" s="129">
        <f>IF(ABS('Rentas del capital'!G177/'Rentas del capital'!G165*100-100)&gt;100,"-",'Rentas del capital'!G177/'Rentas del capital'!G165*100-100)</f>
        <v>6.117041824666785</v>
      </c>
      <c r="I177" s="129">
        <f>IF(ABS('Rentas del capital'!I177/'Rentas del capital'!I165*100-100)&gt;100,"-",'Rentas del capital'!I177/'Rentas del capital'!I165*100-100)</f>
        <v>34.05189792440558</v>
      </c>
      <c r="J177" s="129">
        <f>IF(ABS('Rentas del capital'!J177/'Rentas del capital'!J165*100-100)&gt;100,"-",'Rentas del capital'!J177/'Rentas del capital'!J165*100-100)</f>
        <v>-3.6668562787738495</v>
      </c>
      <c r="K177" s="129">
        <f>IF(ABS('Rentas del capital'!K177/'Rentas del capital'!K165*100-100)&gt;100,"-",'Rentas del capital'!K177/'Rentas del capital'!K165*100-100)</f>
        <v>-8.2927595413852657</v>
      </c>
      <c r="L177" s="100"/>
      <c r="M177" s="129">
        <f>IF(ABS('Rentas del capital'!M177/'Rentas del capital'!M165*100-100)&gt;100,"-",'Rentas del capital'!M177/'Rentas del capital'!M165*100-100)</f>
        <v>8.3890856222438117</v>
      </c>
      <c r="N177" s="100"/>
      <c r="O177" s="129">
        <f>IF(ABS('Rentas del capital'!O177/'Rentas del capital'!O165*100-100)&gt;100,"-",'Rentas del capital'!O177/'Rentas del capital'!O165*100-100)</f>
        <v>8.3898039134543154</v>
      </c>
      <c r="P177" s="129">
        <f>IF(ABS('Rentas del capital'!P177/'Rentas del capital'!P165*100-100)&gt;100,"-",'Rentas del capital'!P177/'Rentas del capital'!P165*100-100)</f>
        <v>41.978409040762898</v>
      </c>
      <c r="R177" s="129">
        <f>IF(ABS('Rentas del capital'!R177/'Rentas del capital'!R165*100-100)&gt;100,"-",'Rentas del capital'!R177/'Rentas del capital'!R165*100-100)</f>
        <v>41.875685016045423</v>
      </c>
    </row>
    <row r="178" spans="2:18" ht="12" customHeight="1">
      <c r="B178" s="67" t="s">
        <v>409</v>
      </c>
      <c r="C178" s="129">
        <f>IF(ABS('Rentas del capital'!C178/'Rentas del capital'!C166*100-100)&gt;100,"-",'Rentas del capital'!C178/'Rentas del capital'!C166*100-100)</f>
        <v>-0.22665901809075706</v>
      </c>
      <c r="D178" s="100"/>
      <c r="E178" s="129" t="str">
        <f>IF(ABS('Rentas del capital'!E178/'Rentas del capital'!E166*100-100)&gt;100,"-",'Rentas del capital'!E178/'Rentas del capital'!E166*100-100)</f>
        <v>-</v>
      </c>
      <c r="F178" s="129">
        <f>IF(ABS('Rentas del capital'!F178/'Rentas del capital'!F166*100-100)&gt;100,"-",'Rentas del capital'!F178/'Rentas del capital'!F166*100-100)</f>
        <v>38.958125907724906</v>
      </c>
      <c r="G178" s="129">
        <f>IF(ABS('Rentas del capital'!G178/'Rentas del capital'!G166*100-100)&gt;100,"-",'Rentas del capital'!G178/'Rentas del capital'!G166*100-100)</f>
        <v>-50.579617032860739</v>
      </c>
      <c r="I178" s="129">
        <f>IF(ABS('Rentas del capital'!I178/'Rentas del capital'!I166*100-100)&gt;100,"-",'Rentas del capital'!I178/'Rentas del capital'!I166*100-100)</f>
        <v>38.95811669454713</v>
      </c>
      <c r="J178" s="129">
        <f>IF(ABS('Rentas del capital'!J178/'Rentas del capital'!J166*100-100)&gt;100,"-",'Rentas del capital'!J178/'Rentas del capital'!J166*100-100)</f>
        <v>0.16658052130252088</v>
      </c>
      <c r="K178" s="129" t="str">
        <f>IF(ABS('Rentas del capital'!K178/'Rentas del capital'!K166*100-100)&gt;100,"-",'Rentas del capital'!K178/'Rentas del capital'!K166*100-100)</f>
        <v>-</v>
      </c>
      <c r="L178" s="100"/>
      <c r="M178" s="129">
        <f>IF(ABS('Rentas del capital'!M178/'Rentas del capital'!M166*100-100)&gt;100,"-",'Rentas del capital'!M178/'Rentas del capital'!M166*100-100)</f>
        <v>-53.133061414005205</v>
      </c>
      <c r="N178" s="100"/>
      <c r="O178" s="129">
        <f>IF(ABS('Rentas del capital'!O178/'Rentas del capital'!O166*100-100)&gt;100,"-",'Rentas del capital'!O178/'Rentas del capital'!O166*100-100)</f>
        <v>6.3841178407999735</v>
      </c>
      <c r="P178" s="129">
        <f>IF(ABS('Rentas del capital'!P178/'Rentas del capital'!P166*100-100)&gt;100,"-",'Rentas del capital'!P178/'Rentas del capital'!P166*100-100)</f>
        <v>-42.168216123265687</v>
      </c>
      <c r="R178" s="129">
        <f>IF(ABS('Rentas del capital'!R178/'Rentas del capital'!R166*100-100)&gt;100,"-",'Rentas del capital'!R178/'Rentas del capital'!R166*100-100)</f>
        <v>-41.904909124976584</v>
      </c>
    </row>
    <row r="179" spans="2:18" ht="12" customHeight="1">
      <c r="B179" s="67" t="s">
        <v>410</v>
      </c>
      <c r="C179" s="129">
        <f>IF(ABS('Rentas del capital'!C179/'Rentas del capital'!C167*100-100)&gt;100,"-",'Rentas del capital'!C179/'Rentas del capital'!C167*100-100)</f>
        <v>5.2538863938238194</v>
      </c>
      <c r="D179" s="100"/>
      <c r="E179" s="129" t="str">
        <f>IF(ABS('Rentas del capital'!E179/'Rentas del capital'!E167*100-100)&gt;100,"-",'Rentas del capital'!E179/'Rentas del capital'!E167*100-100)</f>
        <v>-</v>
      </c>
      <c r="F179" s="129">
        <f>IF(ABS('Rentas del capital'!F179/'Rentas del capital'!F167*100-100)&gt;100,"-",'Rentas del capital'!F179/'Rentas del capital'!F167*100-100)</f>
        <v>23.075339445508575</v>
      </c>
      <c r="G179" s="129" t="str">
        <f>IF(ABS('Rentas del capital'!G179/'Rentas del capital'!G167*100-100)&gt;100,"-",'Rentas del capital'!G179/'Rentas del capital'!G167*100-100)</f>
        <v>-</v>
      </c>
      <c r="I179" s="129">
        <f>IF(ABS('Rentas del capital'!I179/'Rentas del capital'!I167*100-100)&gt;100,"-",'Rentas del capital'!I179/'Rentas del capital'!I167*100-100)</f>
        <v>23.075358659085325</v>
      </c>
      <c r="J179" s="129">
        <f>IF(ABS('Rentas del capital'!J179/'Rentas del capital'!J167*100-100)&gt;100,"-",'Rentas del capital'!J179/'Rentas del capital'!J167*100-100)</f>
        <v>4.039140756180899</v>
      </c>
      <c r="K179" s="129" t="str">
        <f>IF(ABS('Rentas del capital'!K179/'Rentas del capital'!K167*100-100)&gt;100,"-",'Rentas del capital'!K179/'Rentas del capital'!K167*100-100)</f>
        <v>-</v>
      </c>
      <c r="L179" s="100"/>
      <c r="M179" s="129" t="str">
        <f>IF(ABS('Rentas del capital'!M179/'Rentas del capital'!M167*100-100)&gt;100,"-",'Rentas del capital'!M179/'Rentas del capital'!M167*100-100)</f>
        <v>-</v>
      </c>
      <c r="N179" s="100"/>
      <c r="O179" s="129">
        <f>IF(ABS('Rentas del capital'!O179/'Rentas del capital'!O167*100-100)&gt;100,"-",'Rentas del capital'!O179/'Rentas del capital'!O167*100-100)</f>
        <v>35.842430700982646</v>
      </c>
      <c r="P179" s="129" t="str">
        <f>IF(ABS('Rentas del capital'!P179/'Rentas del capital'!P167*100-100)&gt;100,"-",'Rentas del capital'!P179/'Rentas del capital'!P167*100-100)</f>
        <v>-</v>
      </c>
      <c r="R179" s="129" t="str">
        <f>IF(ABS('Rentas del capital'!R179/'Rentas del capital'!R167*100-100)&gt;100,"-",'Rentas del capital'!R179/'Rentas del capital'!R167*100-100)</f>
        <v>-</v>
      </c>
    </row>
    <row r="180" spans="2:18" ht="12" customHeight="1">
      <c r="B180" s="67" t="s">
        <v>411</v>
      </c>
      <c r="C180" s="129">
        <f>IF(ABS('Rentas del capital'!C180/'Rentas del capital'!C168*100-100)&gt;100,"-",'Rentas del capital'!C180/'Rentas del capital'!C168*100-100)</f>
        <v>3.3928557364396141</v>
      </c>
      <c r="D180" s="100"/>
      <c r="E180" s="129">
        <f>IF(ABS('Rentas del capital'!E180/'Rentas del capital'!E168*100-100)&gt;100,"-",'Rentas del capital'!E180/'Rentas del capital'!E168*100-100)</f>
        <v>-23.12567978096989</v>
      </c>
      <c r="F180" s="129">
        <f>IF(ABS('Rentas del capital'!F180/'Rentas del capital'!F168*100-100)&gt;100,"-",'Rentas del capital'!F180/'Rentas del capital'!F168*100-100)</f>
        <v>11.261031182309239</v>
      </c>
      <c r="G180" s="129">
        <f>IF(ABS('Rentas del capital'!G180/'Rentas del capital'!G168*100-100)&gt;100,"-",'Rentas del capital'!G180/'Rentas del capital'!G168*100-100)</f>
        <v>18.694262927229047</v>
      </c>
      <c r="I180" s="129">
        <f>IF(ABS('Rentas del capital'!I180/'Rentas del capital'!I168*100-100)&gt;100,"-",'Rentas del capital'!I180/'Rentas del capital'!I168*100-100)</f>
        <v>11.261009544250911</v>
      </c>
      <c r="J180" s="129">
        <f>IF(ABS('Rentas del capital'!J180/'Rentas del capital'!J168*100-100)&gt;100,"-",'Rentas del capital'!J180/'Rentas del capital'!J168*100-100)</f>
        <v>0.84210282457735275</v>
      </c>
      <c r="K180" s="129">
        <f>IF(ABS('Rentas del capital'!K180/'Rentas del capital'!K168*100-100)&gt;100,"-",'Rentas del capital'!K180/'Rentas del capital'!K168*100-100)</f>
        <v>-23.124732104586371</v>
      </c>
      <c r="L180" s="100"/>
      <c r="M180" s="129">
        <f>IF(ABS('Rentas del capital'!M180/'Rentas del capital'!M168*100-100)&gt;100,"-",'Rentas del capital'!M180/'Rentas del capital'!M168*100-100)</f>
        <v>18.18598803511864</v>
      </c>
      <c r="N180" s="100"/>
      <c r="O180" s="129">
        <f>IF(ABS('Rentas del capital'!O180/'Rentas del capital'!O168*100-100)&gt;100,"-",'Rentas del capital'!O180/'Rentas del capital'!O168*100-100)</f>
        <v>12.674063829562627</v>
      </c>
      <c r="P180" s="129" t="str">
        <f>IF(ABS('Rentas del capital'!P180/'Rentas del capital'!P168*100-100)&gt;100,"-",'Rentas del capital'!P180/'Rentas del capital'!P168*100-100)</f>
        <v>-</v>
      </c>
      <c r="R180" s="129" t="str">
        <f>IF(ABS('Rentas del capital'!R180/'Rentas del capital'!R168*100-100)&gt;100,"-",'Rentas del capital'!R180/'Rentas del capital'!R168*100-100)</f>
        <v>-</v>
      </c>
    </row>
    <row r="181" spans="2:18" ht="12" customHeight="1">
      <c r="B181" s="67" t="s">
        <v>412</v>
      </c>
      <c r="C181" s="129">
        <f>IF(ABS('Rentas del capital'!C181/'Rentas del capital'!C169*100-100)&gt;100,"-",'Rentas del capital'!C181/'Rentas del capital'!C169*100-100)</f>
        <v>-54.109159790023071</v>
      </c>
      <c r="D181" s="100"/>
      <c r="E181" s="129">
        <f>IF(ABS('Rentas del capital'!E181/'Rentas del capital'!E169*100-100)&gt;100,"-",'Rentas del capital'!E181/'Rentas del capital'!E169*100-100)</f>
        <v>-3.0893747224004358</v>
      </c>
      <c r="F181" s="129">
        <f>IF(ABS('Rentas del capital'!F181/'Rentas del capital'!F169*100-100)&gt;100,"-",'Rentas del capital'!F181/'Rentas del capital'!F169*100-100)</f>
        <v>0.17994255250187052</v>
      </c>
      <c r="G181" s="129">
        <f>IF(ABS('Rentas del capital'!G181/'Rentas del capital'!G169*100-100)&gt;100,"-",'Rentas del capital'!G181/'Rentas del capital'!G169*100-100)</f>
        <v>-11.210208026270735</v>
      </c>
      <c r="I181" s="129">
        <f>IF(ABS('Rentas del capital'!I181/'Rentas del capital'!I169*100-100)&gt;100,"-",'Rentas del capital'!I181/'Rentas del capital'!I169*100-100)</f>
        <v>0.17994125161297347</v>
      </c>
      <c r="J181" s="129">
        <f>IF(ABS('Rentas del capital'!J181/'Rentas del capital'!J169*100-100)&gt;100,"-",'Rentas del capital'!J181/'Rentas del capital'!J169*100-100)</f>
        <v>-54.505117272735568</v>
      </c>
      <c r="K181" s="129">
        <f>IF(ABS('Rentas del capital'!K181/'Rentas del capital'!K169*100-100)&gt;100,"-",'Rentas del capital'!K181/'Rentas del capital'!K169*100-100)</f>
        <v>-3.0879864636209788</v>
      </c>
      <c r="L181" s="100"/>
      <c r="M181" s="129">
        <f>IF(ABS('Rentas del capital'!M181/'Rentas del capital'!M169*100-100)&gt;100,"-",'Rentas del capital'!M181/'Rentas del capital'!M169*100-100)</f>
        <v>-10.050726283899465</v>
      </c>
      <c r="N181" s="100"/>
      <c r="O181" s="129">
        <f>IF(ABS('Rentas del capital'!O181/'Rentas del capital'!O169*100-100)&gt;100,"-",'Rentas del capital'!O181/'Rentas del capital'!O169*100-100)</f>
        <v>-27.200688660369451</v>
      </c>
      <c r="P181" s="129">
        <f>IF(ABS('Rentas del capital'!P181/'Rentas del capital'!P169*100-100)&gt;100,"-",'Rentas del capital'!P181/'Rentas del capital'!P169*100-100)</f>
        <v>16.777798150640905</v>
      </c>
      <c r="R181" s="129">
        <f>IF(ABS('Rentas del capital'!R181/'Rentas del capital'!R169*100-100)&gt;100,"-",'Rentas del capital'!R181/'Rentas del capital'!R169*100-100)</f>
        <v>15.925736418427277</v>
      </c>
    </row>
    <row r="182" spans="2:18" ht="12" customHeight="1">
      <c r="B182" s="67" t="s">
        <v>413</v>
      </c>
      <c r="C182" s="129">
        <f>IF(ABS('Rentas del capital'!C182/'Rentas del capital'!C170*100-100)&gt;100,"-",'Rentas del capital'!C182/'Rentas del capital'!C170*100-100)</f>
        <v>-22.591500623728038</v>
      </c>
      <c r="D182" s="100"/>
      <c r="E182" s="129">
        <f>IF(ABS('Rentas del capital'!E182/'Rentas del capital'!E170*100-100)&gt;100,"-",'Rentas del capital'!E182/'Rentas del capital'!E170*100-100)</f>
        <v>-37.871307609565044</v>
      </c>
      <c r="F182" s="129">
        <f>IF(ABS('Rentas del capital'!F182/'Rentas del capital'!F170*100-100)&gt;100,"-",'Rentas del capital'!F182/'Rentas del capital'!F170*100-100)</f>
        <v>-8.7003457513934848</v>
      </c>
      <c r="G182" s="129">
        <f>IF(ABS('Rentas del capital'!G182/'Rentas del capital'!G170*100-100)&gt;100,"-",'Rentas del capital'!G182/'Rentas del capital'!G170*100-100)</f>
        <v>-18.508731722884363</v>
      </c>
      <c r="I182" s="129">
        <f>IF(ABS('Rentas del capital'!I182/'Rentas del capital'!I170*100-100)&gt;100,"-",'Rentas del capital'!I182/'Rentas del capital'!I170*100-100)</f>
        <v>-8.700339744135988</v>
      </c>
      <c r="J182" s="129">
        <f>IF(ABS('Rentas del capital'!J182/'Rentas del capital'!J170*100-100)&gt;100,"-",'Rentas del capital'!J182/'Rentas del capital'!J170*100-100)</f>
        <v>-28.102085957027896</v>
      </c>
      <c r="K182" s="129">
        <f>IF(ABS('Rentas del capital'!K182/'Rentas del capital'!K170*100-100)&gt;100,"-",'Rentas del capital'!K182/'Rentas del capital'!K170*100-100)</f>
        <v>-37.872340425531917</v>
      </c>
      <c r="L182" s="100"/>
      <c r="M182" s="129">
        <f>IF(ABS('Rentas del capital'!M182/'Rentas del capital'!M170*100-100)&gt;100,"-",'Rentas del capital'!M182/'Rentas del capital'!M170*100-100)</f>
        <v>-22.364972437924365</v>
      </c>
      <c r="N182" s="100"/>
      <c r="O182" s="129">
        <f>IF(ABS('Rentas del capital'!O182/'Rentas del capital'!O170*100-100)&gt;100,"-",'Rentas del capital'!O182/'Rentas del capital'!O170*100-100)</f>
        <v>-22.675947271843782</v>
      </c>
      <c r="P182" s="129">
        <f>IF(ABS('Rentas del capital'!P182/'Rentas del capital'!P170*100-100)&gt;100,"-",'Rentas del capital'!P182/'Rentas del capital'!P170*100-100)</f>
        <v>-45.59721342021377</v>
      </c>
      <c r="R182" s="129">
        <f>IF(ABS('Rentas del capital'!R182/'Rentas del capital'!R170*100-100)&gt;100,"-",'Rentas del capital'!R182/'Rentas del capital'!R170*100-100)</f>
        <v>-42.212081333295473</v>
      </c>
    </row>
    <row r="183" spans="2:18" ht="12" customHeight="1">
      <c r="B183" s="67" t="s">
        <v>414</v>
      </c>
      <c r="C183" s="129">
        <f>IF(ABS('Rentas del capital'!C183/'Rentas del capital'!C171*100-100)&gt;100,"-",'Rentas del capital'!C183/'Rentas del capital'!C171*100-100)</f>
        <v>-20.871374991763759</v>
      </c>
      <c r="D183" s="100"/>
      <c r="E183" s="129">
        <f>IF(ABS('Rentas del capital'!E183/'Rentas del capital'!E171*100-100)&gt;100,"-",'Rentas del capital'!E183/'Rentas del capital'!E171*100-100)</f>
        <v>-51.158901460712322</v>
      </c>
      <c r="F183" s="129">
        <f>IF(ABS('Rentas del capital'!F183/'Rentas del capital'!F171*100-100)&gt;100,"-",'Rentas del capital'!F183/'Rentas del capital'!F171*100-100)</f>
        <v>-15.592478530802978</v>
      </c>
      <c r="G183" s="129">
        <f>IF(ABS('Rentas del capital'!G183/'Rentas del capital'!G171*100-100)&gt;100,"-",'Rentas del capital'!G183/'Rentas del capital'!G171*100-100)</f>
        <v>-18.676701659650689</v>
      </c>
      <c r="I183" s="129">
        <f>IF(ABS('Rentas del capital'!I183/'Rentas del capital'!I171*100-100)&gt;100,"-",'Rentas del capital'!I183/'Rentas del capital'!I171*100-100)</f>
        <v>-15.592478697677876</v>
      </c>
      <c r="J183" s="129">
        <f>IF(ABS('Rentas del capital'!J183/'Rentas del capital'!J171*100-100)&gt;100,"-",'Rentas del capital'!J183/'Rentas del capital'!J171*100-100)</f>
        <v>-23.519257085727048</v>
      </c>
      <c r="K183" s="129">
        <f>IF(ABS('Rentas del capital'!K183/'Rentas del capital'!K171*100-100)&gt;100,"-",'Rentas del capital'!K183/'Rentas del capital'!K171*100-100)</f>
        <v>-51.157234582648947</v>
      </c>
      <c r="L183" s="100"/>
      <c r="M183" s="129">
        <f>IF(ABS('Rentas del capital'!M183/'Rentas del capital'!M171*100-100)&gt;100,"-",'Rentas del capital'!M183/'Rentas del capital'!M171*100-100)</f>
        <v>-20.172302573905583</v>
      </c>
      <c r="N183" s="100"/>
      <c r="O183" s="129">
        <f>IF(ABS('Rentas del capital'!O183/'Rentas del capital'!O171*100-100)&gt;100,"-",'Rentas del capital'!O183/'Rentas del capital'!O171*100-100)</f>
        <v>-20.174851946554256</v>
      </c>
      <c r="P183" s="129">
        <f>IF(ABS('Rentas del capital'!P183/'Rentas del capital'!P171*100-100)&gt;100,"-",'Rentas del capital'!P183/'Rentas del capital'!P171*100-100)</f>
        <v>-22.623529881326149</v>
      </c>
      <c r="R183" s="129">
        <f>IF(ABS('Rentas del capital'!R183/'Rentas del capital'!R171*100-100)&gt;100,"-",'Rentas del capital'!R183/'Rentas del capital'!R171*100-100)</f>
        <v>-14.619042765281421</v>
      </c>
    </row>
    <row r="184" spans="2:18" ht="12" customHeight="1">
      <c r="B184" s="67" t="s">
        <v>415</v>
      </c>
      <c r="C184" s="129">
        <f>IF(ABS('Rentas del capital'!C184/'Rentas del capital'!C172*100-100)&gt;100,"-",'Rentas del capital'!C184/'Rentas del capital'!C172*100-100)</f>
        <v>-13.228123481476104</v>
      </c>
      <c r="D184" s="100"/>
      <c r="E184" s="129">
        <f>IF(ABS('Rentas del capital'!E184/'Rentas del capital'!E172*100-100)&gt;100,"-",'Rentas del capital'!E184/'Rentas del capital'!E172*100-100)</f>
        <v>-11.061818373867808</v>
      </c>
      <c r="F184" s="129">
        <f>IF(ABS('Rentas del capital'!F184/'Rentas del capital'!F172*100-100)&gt;100,"-",'Rentas del capital'!F184/'Rentas del capital'!F172*100-100)</f>
        <v>-23.452956097806293</v>
      </c>
      <c r="G184" s="129">
        <f>IF(ABS('Rentas del capital'!G184/'Rentas del capital'!G172*100-100)&gt;100,"-",'Rentas del capital'!G184/'Rentas del capital'!G172*100-100)</f>
        <v>12.140576499630029</v>
      </c>
      <c r="I184" s="129">
        <f>IF(ABS('Rentas del capital'!I184/'Rentas del capital'!I172*100-100)&gt;100,"-",'Rentas del capital'!I184/'Rentas del capital'!I172*100-100)</f>
        <v>-23.452946937078394</v>
      </c>
      <c r="J184" s="129">
        <f>IF(ABS('Rentas del capital'!J184/'Rentas del capital'!J172*100-100)&gt;100,"-",'Rentas del capital'!J184/'Rentas del capital'!J172*100-100)</f>
        <v>-1.1412075756759918</v>
      </c>
      <c r="K184" s="129">
        <f>IF(ABS('Rentas del capital'!K184/'Rentas del capital'!K172*100-100)&gt;100,"-",'Rentas del capital'!K184/'Rentas del capital'!K172*100-100)</f>
        <v>-11.060811830390818</v>
      </c>
      <c r="L184" s="100"/>
      <c r="M184" s="129">
        <f>IF(ABS('Rentas del capital'!M184/'Rentas del capital'!M172*100-100)&gt;100,"-",'Rentas del capital'!M184/'Rentas del capital'!M172*100-100)</f>
        <v>13.862947214675273</v>
      </c>
      <c r="N184" s="100"/>
      <c r="O184" s="129">
        <f>IF(ABS('Rentas del capital'!O184/'Rentas del capital'!O172*100-100)&gt;100,"-",'Rentas del capital'!O184/'Rentas del capital'!O172*100-100)</f>
        <v>-25.505524867189706</v>
      </c>
      <c r="P184" s="129">
        <f>IF(ABS('Rentas del capital'!P184/'Rentas del capital'!P172*100-100)&gt;100,"-",'Rentas del capital'!P184/'Rentas del capital'!P172*100-100)</f>
        <v>5.9308252832380077</v>
      </c>
      <c r="R184" s="129">
        <f>IF(ABS('Rentas del capital'!R184/'Rentas del capital'!R172*100-100)&gt;100,"-",'Rentas del capital'!R184/'Rentas del capital'!R172*100-100)</f>
        <v>6.1759081603809989</v>
      </c>
    </row>
    <row r="185" spans="2:18" ht="12" customHeight="1">
      <c r="B185" s="67" t="s">
        <v>416</v>
      </c>
      <c r="C185" s="129">
        <f>IF(ABS('Rentas del capital'!C185/'Rentas del capital'!C173*100-100)&gt;100,"-",'Rentas del capital'!C185/'Rentas del capital'!C173*100-100)</f>
        <v>-20.665747898124479</v>
      </c>
      <c r="D185" s="100"/>
      <c r="E185" s="129">
        <f>IF(ABS('Rentas del capital'!E185/'Rentas del capital'!E173*100-100)&gt;100,"-",'Rentas del capital'!E185/'Rentas del capital'!E173*100-100)</f>
        <v>-72.085531723095684</v>
      </c>
      <c r="F185" s="129">
        <f>IF(ABS('Rentas del capital'!F185/'Rentas del capital'!F173*100-100)&gt;100,"-",'Rentas del capital'!F185/'Rentas del capital'!F173*100-100)</f>
        <v>-22.277801919607072</v>
      </c>
      <c r="G185" s="129">
        <f>IF(ABS('Rentas del capital'!G185/'Rentas del capital'!G173*100-100)&gt;100,"-",'Rentas del capital'!G185/'Rentas del capital'!G173*100-100)</f>
        <v>-21.83924781717765</v>
      </c>
      <c r="I185" s="129">
        <f>IF(ABS('Rentas del capital'!I185/'Rentas del capital'!I173*100-100)&gt;100,"-",'Rentas del capital'!I185/'Rentas del capital'!I173*100-100)</f>
        <v>-22.277791029135173</v>
      </c>
      <c r="J185" s="129">
        <f>IF(ABS('Rentas del capital'!J185/'Rentas del capital'!J173*100-100)&gt;100,"-",'Rentas del capital'!J185/'Rentas del capital'!J173*100-100)</f>
        <v>-22.596904528819607</v>
      </c>
      <c r="K185" s="129">
        <f>IF(ABS('Rentas del capital'!K185/'Rentas del capital'!K173*100-100)&gt;100,"-",'Rentas del capital'!K185/'Rentas del capital'!K173*100-100)</f>
        <v>-72.085448072115753</v>
      </c>
      <c r="L185" s="100"/>
      <c r="M185" s="129">
        <f>IF(ABS('Rentas del capital'!M185/'Rentas del capital'!M173*100-100)&gt;100,"-",'Rentas del capital'!M185/'Rentas del capital'!M173*100-100)</f>
        <v>-23.161987932375766</v>
      </c>
      <c r="N185" s="100"/>
      <c r="O185" s="129">
        <f>IF(ABS('Rentas del capital'!O185/'Rentas del capital'!O173*100-100)&gt;100,"-",'Rentas del capital'!O185/'Rentas del capital'!O173*100-100)</f>
        <v>-20.16330469666579</v>
      </c>
      <c r="P185" s="129">
        <f>IF(ABS('Rentas del capital'!P185/'Rentas del capital'!P173*100-100)&gt;100,"-",'Rentas del capital'!P185/'Rentas del capital'!P173*100-100)</f>
        <v>39.033509767745898</v>
      </c>
      <c r="R185" s="129">
        <f>IF(ABS('Rentas del capital'!R185/'Rentas del capital'!R173*100-100)&gt;100,"-",'Rentas del capital'!R185/'Rentas del capital'!R173*100-100)</f>
        <v>38.354115241097958</v>
      </c>
    </row>
    <row r="186" spans="2:18" ht="12" customHeight="1">
      <c r="B186" s="67" t="s">
        <v>417</v>
      </c>
      <c r="C186" s="129">
        <f>IF(ABS('Rentas del capital'!C186/'Rentas del capital'!C174*100-100)&gt;100,"-",'Rentas del capital'!C186/'Rentas del capital'!C174*100-100)</f>
        <v>-4.4081721303348189</v>
      </c>
      <c r="D186" s="100"/>
      <c r="E186" s="129">
        <f>IF(ABS('Rentas del capital'!E186/'Rentas del capital'!E174*100-100)&gt;100,"-",'Rentas del capital'!E186/'Rentas del capital'!E174*100-100)</f>
        <v>-32.378108728106909</v>
      </c>
      <c r="F186" s="129">
        <f>IF(ABS('Rentas del capital'!F186/'Rentas del capital'!F174*100-100)&gt;100,"-",'Rentas del capital'!F186/'Rentas del capital'!F174*100-100)</f>
        <v>-32.275023243095433</v>
      </c>
      <c r="G186" s="129">
        <f>IF(ABS('Rentas del capital'!G186/'Rentas del capital'!G174*100-100)&gt;100,"-",'Rentas del capital'!G186/'Rentas del capital'!G174*100-100)</f>
        <v>-18.955914871029634</v>
      </c>
      <c r="I186" s="129">
        <f>IF(ABS('Rentas del capital'!I186/'Rentas del capital'!I174*100-100)&gt;100,"-",'Rentas del capital'!I186/'Rentas del capital'!I174*100-100)</f>
        <v>-32.275036381178808</v>
      </c>
      <c r="J186" s="129">
        <f>IF(ABS('Rentas del capital'!J186/'Rentas del capital'!J174*100-100)&gt;100,"-",'Rentas del capital'!J186/'Rentas del capital'!J174*100-100)</f>
        <v>-5.6090736567759336</v>
      </c>
      <c r="K186" s="129">
        <f>IF(ABS('Rentas del capital'!K186/'Rentas del capital'!K174*100-100)&gt;100,"-",'Rentas del capital'!K186/'Rentas del capital'!K174*100-100)</f>
        <v>-32.37619642114025</v>
      </c>
      <c r="L186" s="100"/>
      <c r="M186" s="129">
        <f>IF(ABS('Rentas del capital'!M186/'Rentas del capital'!M174*100-100)&gt;100,"-",'Rentas del capital'!M186/'Rentas del capital'!M174*100-100)</f>
        <v>-19.304932159659657</v>
      </c>
      <c r="N186" s="100"/>
      <c r="O186" s="129">
        <f>IF(ABS('Rentas del capital'!O186/'Rentas del capital'!O174*100-100)&gt;100,"-",'Rentas del capital'!O186/'Rentas del capital'!O174*100-100)</f>
        <v>-19.304932159659657</v>
      </c>
      <c r="P186" s="129">
        <f>IF(ABS('Rentas del capital'!P186/'Rentas del capital'!P174*100-100)&gt;100,"-",'Rentas del capital'!P186/'Rentas del capital'!P174*100-100)</f>
        <v>-21.299400392034002</v>
      </c>
      <c r="R186" s="129">
        <f>IF(ABS('Rentas del capital'!R186/'Rentas del capital'!R174*100-100)&gt;100,"-",'Rentas del capital'!R186/'Rentas del capital'!R174*100-100)</f>
        <v>-21.922419953636734</v>
      </c>
    </row>
    <row r="187" spans="2:18" ht="12" customHeight="1">
      <c r="B187" s="67" t="s">
        <v>418</v>
      </c>
      <c r="C187" s="129">
        <f>IF(ABS('Rentas del capital'!C187/'Rentas del capital'!C175*100-100)&gt;100,"-",'Rentas del capital'!C187/'Rentas del capital'!C175*100-100)</f>
        <v>-30.523695164122444</v>
      </c>
      <c r="D187" s="100"/>
      <c r="E187" s="129" t="str">
        <f>IF(ABS('Rentas del capital'!E187/'Rentas del capital'!E175*100-100)&gt;100,"-",'Rentas del capital'!E187/'Rentas del capital'!E175*100-100)</f>
        <v>-</v>
      </c>
      <c r="F187" s="129">
        <f>IF(ABS('Rentas del capital'!F187/'Rentas del capital'!F175*100-100)&gt;100,"-",'Rentas del capital'!F187/'Rentas del capital'!F175*100-100)</f>
        <v>-31.862921552727471</v>
      </c>
      <c r="G187" s="129">
        <f>IF(ABS('Rentas del capital'!G187/'Rentas del capital'!G175*100-100)&gt;100,"-",'Rentas del capital'!G187/'Rentas del capital'!G175*100-100)</f>
        <v>-47.319785955406289</v>
      </c>
      <c r="I187" s="129">
        <f>IF(ABS('Rentas del capital'!I187/'Rentas del capital'!I175*100-100)&gt;100,"-",'Rentas del capital'!I187/'Rentas del capital'!I175*100-100)</f>
        <v>-31.862896006895937</v>
      </c>
      <c r="J187" s="129">
        <f>IF(ABS('Rentas del capital'!J187/'Rentas del capital'!J175*100-100)&gt;100,"-",'Rentas del capital'!J187/'Rentas del capital'!J175*100-100)</f>
        <v>-32.362431324670794</v>
      </c>
      <c r="K187" s="129" t="str">
        <f>IF(ABS('Rentas del capital'!K187/'Rentas del capital'!K175*100-100)&gt;100,"-",'Rentas del capital'!K187/'Rentas del capital'!K175*100-100)</f>
        <v>-</v>
      </c>
      <c r="L187" s="100"/>
      <c r="M187" s="129">
        <f>IF(ABS('Rentas del capital'!M187/'Rentas del capital'!M175*100-100)&gt;100,"-",'Rentas del capital'!M187/'Rentas del capital'!M175*100-100)</f>
        <v>-48.829788261710981</v>
      </c>
      <c r="N187" s="100"/>
      <c r="O187" s="129">
        <f>IF(ABS('Rentas del capital'!O187/'Rentas del capital'!O175*100-100)&gt;100,"-",'Rentas del capital'!O187/'Rentas del capital'!O175*100-100)</f>
        <v>-30.407242999893114</v>
      </c>
      <c r="P187" s="129">
        <f>IF(ABS('Rentas del capital'!P187/'Rentas del capital'!P175*100-100)&gt;100,"-",'Rentas del capital'!P187/'Rentas del capital'!P175*100-100)</f>
        <v>-40.154925607521783</v>
      </c>
      <c r="R187" s="129">
        <f>IF(ABS('Rentas del capital'!R187/'Rentas del capital'!R175*100-100)&gt;100,"-",'Rentas del capital'!R187/'Rentas del capital'!R175*100-100)</f>
        <v>-39.608193022673341</v>
      </c>
    </row>
    <row r="188" spans="2:18" ht="12" customHeight="1">
      <c r="B188" s="67" t="s">
        <v>419</v>
      </c>
      <c r="C188" s="129">
        <f>IF(ABS('Rentas del capital'!C188/'Rentas del capital'!C176*100-100)&gt;100,"-",'Rentas del capital'!C188/'Rentas del capital'!C176*100-100)</f>
        <v>-34.800147081403892</v>
      </c>
      <c r="D188" s="100"/>
      <c r="E188" s="129" t="str">
        <f>IF(ABS('Rentas del capital'!E188/'Rentas del capital'!E176*100-100)&gt;100,"-",'Rentas del capital'!E188/'Rentas del capital'!E176*100-100)</f>
        <v>-</v>
      </c>
      <c r="F188" s="129">
        <f>IF(ABS('Rentas del capital'!F188/'Rentas del capital'!F176*100-100)&gt;100,"-",'Rentas del capital'!F188/'Rentas del capital'!F176*100-100)</f>
        <v>-28.556765423382984</v>
      </c>
      <c r="G188" s="129">
        <f>IF(ABS('Rentas del capital'!G188/'Rentas del capital'!G176*100-100)&gt;100,"-",'Rentas del capital'!G188/'Rentas del capital'!G176*100-100)</f>
        <v>10.093112503695622</v>
      </c>
      <c r="I188" s="129">
        <f>IF(ABS('Rentas del capital'!I188/'Rentas del capital'!I176*100-100)&gt;100,"-",'Rentas del capital'!I188/'Rentas del capital'!I176*100-100)</f>
        <v>-28.556728169047801</v>
      </c>
      <c r="J188" s="129">
        <f>IF(ABS('Rentas del capital'!J188/'Rentas del capital'!J176*100-100)&gt;100,"-",'Rentas del capital'!J188/'Rentas del capital'!J176*100-100)</f>
        <v>-37.810338109556611</v>
      </c>
      <c r="K188" s="129" t="str">
        <f>IF(ABS('Rentas del capital'!K188/'Rentas del capital'!K176*100-100)&gt;100,"-",'Rentas del capital'!K188/'Rentas del capital'!K176*100-100)</f>
        <v>-</v>
      </c>
      <c r="L188" s="100"/>
      <c r="M188" s="129">
        <f>IF(ABS('Rentas del capital'!M188/'Rentas del capital'!M176*100-100)&gt;100,"-",'Rentas del capital'!M188/'Rentas del capital'!M176*100-100)</f>
        <v>12.143143727959327</v>
      </c>
      <c r="N188" s="100"/>
      <c r="O188" s="129">
        <f>IF(ABS('Rentas del capital'!O188/'Rentas del capital'!O176*100-100)&gt;100,"-",'Rentas del capital'!O188/'Rentas del capital'!O176*100-100)</f>
        <v>-28.266459299454539</v>
      </c>
      <c r="P188" s="129">
        <f>IF(ABS('Rentas del capital'!P188/'Rentas del capital'!P176*100-100)&gt;100,"-",'Rentas del capital'!P188/'Rentas del capital'!P176*100-100)</f>
        <v>80.379068556906248</v>
      </c>
      <c r="R188" s="129">
        <f>IF(ABS('Rentas del capital'!R188/'Rentas del capital'!R176*100-100)&gt;100,"-",'Rentas del capital'!R188/'Rentas del capital'!R176*100-100)</f>
        <v>78.993991824406521</v>
      </c>
    </row>
    <row r="189" spans="2:18" ht="12" customHeight="1">
      <c r="B189" s="67" t="s">
        <v>420</v>
      </c>
      <c r="C189" s="129">
        <f>IF(ABS('Rentas del capital'!C189/'Rentas del capital'!C177*100-100)&gt;100,"-",'Rentas del capital'!C189/'Rentas del capital'!C177*100-100)</f>
        <v>42.564834190349785</v>
      </c>
      <c r="D189" s="100"/>
      <c r="E189" s="129">
        <f>IF(ABS('Rentas del capital'!E189/'Rentas del capital'!E177*100-100)&gt;100,"-",'Rentas del capital'!E189/'Rentas del capital'!E177*100-100)</f>
        <v>99.268694739997045</v>
      </c>
      <c r="F189" s="129">
        <f>IF(ABS('Rentas del capital'!F189/'Rentas del capital'!F177*100-100)&gt;100,"-",'Rentas del capital'!F189/'Rentas del capital'!F177*100-100)</f>
        <v>-37.991145927620416</v>
      </c>
      <c r="G189" s="129">
        <f>IF(ABS('Rentas del capital'!G189/'Rentas del capital'!G177*100-100)&gt;100,"-",'Rentas del capital'!G189/'Rentas del capital'!G177*100-100)</f>
        <v>10.173992981715017</v>
      </c>
      <c r="I189" s="129">
        <f>IF(ABS('Rentas del capital'!I189/'Rentas del capital'!I177*100-100)&gt;100,"-",'Rentas del capital'!I189/'Rentas del capital'!I177*100-100)</f>
        <v>-37.991153423536872</v>
      </c>
      <c r="J189" s="129">
        <f>IF(ABS('Rentas del capital'!J189/'Rentas del capital'!J177*100-100)&gt;100,"-",'Rentas del capital'!J189/'Rentas del capital'!J177*100-100)</f>
        <v>38.53496930534854</v>
      </c>
      <c r="K189" s="129">
        <f>IF(ABS('Rentas del capital'!K189/'Rentas del capital'!K177*100-100)&gt;100,"-",'Rentas del capital'!K189/'Rentas del capital'!K177*100-100)</f>
        <v>99.263572529542728</v>
      </c>
      <c r="L189" s="100"/>
      <c r="M189" s="129">
        <f>IF(ABS('Rentas del capital'!M189/'Rentas del capital'!M177*100-100)&gt;100,"-",'Rentas del capital'!M189/'Rentas del capital'!M177*100-100)</f>
        <v>8.4861606621064141</v>
      </c>
      <c r="N189" s="100"/>
      <c r="O189" s="129">
        <f>IF(ABS('Rentas del capital'!O189/'Rentas del capital'!O177*100-100)&gt;100,"-",'Rentas del capital'!O189/'Rentas del capital'!O177*100-100)</f>
        <v>8.506541076304714</v>
      </c>
      <c r="P189" s="129">
        <f>IF(ABS('Rentas del capital'!P189/'Rentas del capital'!P177*100-100)&gt;100,"-",'Rentas del capital'!P189/'Rentas del capital'!P177*100-100)</f>
        <v>-69.767399148373471</v>
      </c>
      <c r="R189" s="129">
        <f>IF(ABS('Rentas del capital'!R189/'Rentas del capital'!R177*100-100)&gt;100,"-",'Rentas del capital'!R189/'Rentas del capital'!R177*100-100)</f>
        <v>-68.402598469147009</v>
      </c>
    </row>
    <row r="190" spans="2:18" ht="12" customHeight="1">
      <c r="B190" s="67" t="s">
        <v>421</v>
      </c>
      <c r="C190" s="129">
        <f>IF(ABS('Rentas del capital'!C190/'Rentas del capital'!C178*100-100)&gt;100,"-",'Rentas del capital'!C190/'Rentas del capital'!C178*100-100)</f>
        <v>-54.518986527686636</v>
      </c>
      <c r="D190" s="100"/>
      <c r="E190" s="129">
        <f>IF(ABS('Rentas del capital'!E190/'Rentas del capital'!E178*100-100)&gt;100,"-",'Rentas del capital'!E190/'Rentas del capital'!E178*100-100)</f>
        <v>-74.691628630616222</v>
      </c>
      <c r="F190" s="129">
        <f>IF(ABS('Rentas del capital'!F190/'Rentas del capital'!F178*100-100)&gt;100,"-",'Rentas del capital'!F190/'Rentas del capital'!F178*100-100)</f>
        <v>-46.920689308083077</v>
      </c>
      <c r="G190" s="129">
        <f>IF(ABS('Rentas del capital'!G190/'Rentas del capital'!G178*100-100)&gt;100,"-",'Rentas del capital'!G190/'Rentas del capital'!G178*100-100)</f>
        <v>-50.838428530041334</v>
      </c>
      <c r="I190" s="129">
        <f>IF(ABS('Rentas del capital'!I190/'Rentas del capital'!I178*100-100)&gt;100,"-",'Rentas del capital'!I190/'Rentas del capital'!I178*100-100)</f>
        <v>-43.971808707665502</v>
      </c>
      <c r="J190" s="129">
        <f>IF(ABS('Rentas del capital'!J190/'Rentas del capital'!J178*100-100)&gt;100,"-",'Rentas del capital'!J190/'Rentas del capital'!J178*100-100)</f>
        <v>-52.632991192401931</v>
      </c>
      <c r="K190" s="129">
        <f>IF(ABS('Rentas del capital'!K190/'Rentas del capital'!K178*100-100)&gt;100,"-",'Rentas del capital'!K190/'Rentas del capital'!K178*100-100)</f>
        <v>-73.245247801954918</v>
      </c>
      <c r="L190" s="100"/>
      <c r="M190" s="129">
        <f>IF(ABS('Rentas del capital'!M190/'Rentas del capital'!M178*100-100)&gt;100,"-",'Rentas del capital'!M190/'Rentas del capital'!M178*100-100)</f>
        <v>-48.413819270251459</v>
      </c>
      <c r="N190" s="100"/>
      <c r="O190" s="129">
        <f>IF(ABS('Rentas del capital'!O190/'Rentas del capital'!O178*100-100)&gt;100,"-",'Rentas del capital'!O190/'Rentas del capital'!O178*100-100)</f>
        <v>-48.618810733331905</v>
      </c>
      <c r="P190" s="129">
        <f>IF(ABS('Rentas del capital'!P190/'Rentas del capital'!P178*100-100)&gt;100,"-",'Rentas del capital'!P190/'Rentas del capital'!P178*100-100)</f>
        <v>7.4176566586785668</v>
      </c>
      <c r="R190" s="129">
        <f>IF(ABS('Rentas del capital'!R190/'Rentas del capital'!R178*100-100)&gt;100,"-",'Rentas del capital'!R190/'Rentas del capital'!R178*100-100)</f>
        <v>7.0574110597042079</v>
      </c>
    </row>
    <row r="191" spans="2:18" ht="12" customHeight="1">
      <c r="B191" s="67" t="s">
        <v>422</v>
      </c>
      <c r="C191" s="129">
        <f>IF(ABS('Rentas del capital'!C191/'Rentas del capital'!C179*100-100)&gt;100,"-",'Rentas del capital'!C191/'Rentas del capital'!C179*100-100)</f>
        <v>-16.088813723032118</v>
      </c>
      <c r="D191" s="100"/>
      <c r="E191" s="129">
        <f>IF(ABS('Rentas del capital'!E191/'Rentas del capital'!E179*100-100)&gt;100,"-",'Rentas del capital'!E191/'Rentas del capital'!E179*100-100)</f>
        <v>-85.958856721145125</v>
      </c>
      <c r="F191" s="129">
        <f>IF(ABS('Rentas del capital'!F191/'Rentas del capital'!F179*100-100)&gt;100,"-",'Rentas del capital'!F191/'Rentas del capital'!F179*100-100)</f>
        <v>-39.872680214290554</v>
      </c>
      <c r="G191" s="129">
        <f>IF(ABS('Rentas del capital'!G191/'Rentas del capital'!G179*100-100)&gt;100,"-",'Rentas del capital'!G191/'Rentas del capital'!G179*100-100)</f>
        <v>-1.3565183069453752</v>
      </c>
      <c r="I191" s="129">
        <f>IF(ABS('Rentas del capital'!I191/'Rentas del capital'!I179*100-100)&gt;100,"-",'Rentas del capital'!I191/'Rentas del capital'!I179*100-100)</f>
        <v>-36.532291379785185</v>
      </c>
      <c r="J191" s="129">
        <f>IF(ABS('Rentas del capital'!J191/'Rentas del capital'!J179*100-100)&gt;100,"-",'Rentas del capital'!J191/'Rentas del capital'!J179*100-100)</f>
        <v>-13.285954387097576</v>
      </c>
      <c r="K191" s="129">
        <f>IF(ABS('Rentas del capital'!K191/'Rentas del capital'!K179*100-100)&gt;100,"-",'Rentas del capital'!K191/'Rentas del capital'!K179*100-100)</f>
        <v>-85.156604630049927</v>
      </c>
      <c r="L191" s="100"/>
      <c r="M191" s="129">
        <f>IF(ABS('Rentas del capital'!M191/'Rentas del capital'!M179*100-100)&gt;100,"-",'Rentas del capital'!M191/'Rentas del capital'!M179*100-100)</f>
        <v>4.9681869226286608</v>
      </c>
      <c r="N191" s="100"/>
      <c r="O191" s="129">
        <f>IF(ABS('Rentas del capital'!O191/'Rentas del capital'!O179*100-100)&gt;100,"-",'Rentas del capital'!O191/'Rentas del capital'!O179*100-100)</f>
        <v>-33.0070731266796</v>
      </c>
      <c r="P191" s="129">
        <f>IF(ABS('Rentas del capital'!P191/'Rentas del capital'!P179*100-100)&gt;100,"-",'Rentas del capital'!P191/'Rentas del capital'!P179*100-100)</f>
        <v>-6.7157593572881495</v>
      </c>
      <c r="R191" s="129">
        <f>IF(ABS('Rentas del capital'!R191/'Rentas del capital'!R179*100-100)&gt;100,"-",'Rentas del capital'!R191/'Rentas del capital'!R179*100-100)</f>
        <v>-6.3474460331489126</v>
      </c>
    </row>
    <row r="192" spans="2:18" ht="12" customHeight="1">
      <c r="B192" s="67" t="s">
        <v>423</v>
      </c>
      <c r="C192" s="129">
        <f>IF(ABS('Rentas del capital'!C192/'Rentas del capital'!C180*100-100)&gt;100,"-",'Rentas del capital'!C192/'Rentas del capital'!C180*100-100)</f>
        <v>-36.014149483677173</v>
      </c>
      <c r="D192" s="100"/>
      <c r="E192" s="129">
        <f>IF(ABS('Rentas del capital'!E192/'Rentas del capital'!E180*100-100)&gt;100,"-",'Rentas del capital'!E192/'Rentas del capital'!E180*100-100)</f>
        <v>41.327999219397952</v>
      </c>
      <c r="F192" s="129">
        <f>IF(ABS('Rentas del capital'!F192/'Rentas del capital'!F180*100-100)&gt;100,"-",'Rentas del capital'!F192/'Rentas del capital'!F180*100-100)</f>
        <v>-37.141918909904483</v>
      </c>
      <c r="G192" s="129">
        <f>IF(ABS('Rentas del capital'!G192/'Rentas del capital'!G180*100-100)&gt;100,"-",'Rentas del capital'!G192/'Rentas del capital'!G180*100-100)</f>
        <v>-40.019524364780224</v>
      </c>
      <c r="I192" s="129">
        <f>IF(ABS('Rentas del capital'!I192/'Rentas del capital'!I180*100-100)&gt;100,"-",'Rentas del capital'!I192/'Rentas del capital'!I180*100-100)</f>
        <v>-33.649809800211756</v>
      </c>
      <c r="J192" s="129">
        <f>IF(ABS('Rentas del capital'!J192/'Rentas del capital'!J180*100-100)&gt;100,"-",'Rentas del capital'!J192/'Rentas del capital'!J180*100-100)</f>
        <v>-29.582694395148096</v>
      </c>
      <c r="K192" s="129">
        <f>IF(ABS('Rentas del capital'!K192/'Rentas del capital'!K180*100-100)&gt;100,"-",'Rentas del capital'!K192/'Rentas del capital'!K180*100-100)</f>
        <v>49.400613325899059</v>
      </c>
      <c r="L192" s="100"/>
      <c r="M192" s="129">
        <f>IF(ABS('Rentas del capital'!M192/'Rentas del capital'!M180*100-100)&gt;100,"-",'Rentas del capital'!M192/'Rentas del capital'!M180*100-100)</f>
        <v>-35.714040309312082</v>
      </c>
      <c r="N192" s="100"/>
      <c r="O192" s="129">
        <f>IF(ABS('Rentas del capital'!O192/'Rentas del capital'!O180*100-100)&gt;100,"-",'Rentas del capital'!O192/'Rentas del capital'!O180*100-100)</f>
        <v>-34.40291694887577</v>
      </c>
      <c r="P192" s="129" t="str">
        <f>IF(ABS('Rentas del capital'!P192/'Rentas del capital'!P180*100-100)&gt;100,"-",'Rentas del capital'!P192/'Rentas del capital'!P180*100-100)</f>
        <v>-</v>
      </c>
      <c r="R192" s="129" t="str">
        <f>IF(ABS('Rentas del capital'!R192/'Rentas del capital'!R180*100-100)&gt;100,"-",'Rentas del capital'!R192/'Rentas del capital'!R180*100-100)</f>
        <v>-</v>
      </c>
    </row>
    <row r="193" spans="2:18" ht="12" customHeight="1">
      <c r="B193" s="67" t="s">
        <v>424</v>
      </c>
      <c r="C193" s="129">
        <f>IF(ABS('Rentas del capital'!C193/'Rentas del capital'!C181*100-100)&gt;100,"-",'Rentas del capital'!C193/'Rentas del capital'!C181*100-100)</f>
        <v>13.668758315732148</v>
      </c>
      <c r="D193" s="100"/>
      <c r="E193" s="129">
        <f>IF(ABS('Rentas del capital'!E193/'Rentas del capital'!E181*100-100)&gt;100,"-",'Rentas del capital'!E193/'Rentas del capital'!E181*100-100)</f>
        <v>-21.164128940265826</v>
      </c>
      <c r="F193" s="129">
        <f>IF(ABS('Rentas del capital'!F193/'Rentas del capital'!F181*100-100)&gt;100,"-",'Rentas del capital'!F193/'Rentas del capital'!F181*100-100)</f>
        <v>-35.458324169081251</v>
      </c>
      <c r="G193" s="129">
        <f>IF(ABS('Rentas del capital'!G193/'Rentas del capital'!G181*100-100)&gt;100,"-",'Rentas del capital'!G193/'Rentas del capital'!G181*100-100)</f>
        <v>0.90336176771903354</v>
      </c>
      <c r="I193" s="129">
        <f>IF(ABS('Rentas del capital'!I193/'Rentas del capital'!I181*100-100)&gt;100,"-",'Rentas del capital'!I193/'Rentas del capital'!I181*100-100)</f>
        <v>-31.872655660881122</v>
      </c>
      <c r="J193" s="129">
        <f>IF(ABS('Rentas del capital'!J193/'Rentas del capital'!J181*100-100)&gt;100,"-",'Rentas del capital'!J193/'Rentas del capital'!J181*100-100)</f>
        <v>22.865284662158118</v>
      </c>
      <c r="K193" s="129">
        <f>IF(ABS('Rentas del capital'!K193/'Rentas del capital'!K181*100-100)&gt;100,"-",'Rentas del capital'!K193/'Rentas del capital'!K181*100-100)</f>
        <v>-16.659391823075808</v>
      </c>
      <c r="L193" s="100"/>
      <c r="M193" s="129">
        <f>IF(ABS('Rentas del capital'!M193/'Rentas del capital'!M181*100-100)&gt;100,"-",'Rentas del capital'!M193/'Rentas del capital'!M181*100-100)</f>
        <v>8.8585022874703583</v>
      </c>
      <c r="N193" s="100"/>
      <c r="O193" s="129">
        <f>IF(ABS('Rentas del capital'!O193/'Rentas del capital'!O181*100-100)&gt;100,"-",'Rentas del capital'!O193/'Rentas del capital'!O181*100-100)</f>
        <v>-0.55309475263072727</v>
      </c>
      <c r="P193" s="129">
        <f>IF(ABS('Rentas del capital'!P193/'Rentas del capital'!P181*100-100)&gt;100,"-",'Rentas del capital'!P193/'Rentas del capital'!P181*100-100)</f>
        <v>-9.717288100110153</v>
      </c>
      <c r="R193" s="129">
        <f>IF(ABS('Rentas del capital'!R193/'Rentas del capital'!R181*100-100)&gt;100,"-",'Rentas del capital'!R193/'Rentas del capital'!R181*100-100)</f>
        <v>-8.9554747503778742</v>
      </c>
    </row>
    <row r="194" spans="2:18" ht="12" customHeight="1">
      <c r="B194" s="67" t="s">
        <v>425</v>
      </c>
      <c r="C194" s="129">
        <f>IF(ABS('Rentas del capital'!C194/'Rentas del capital'!C182*100-100)&gt;100,"-",'Rentas del capital'!C194/'Rentas del capital'!C182*100-100)</f>
        <v>6.5123939926730969</v>
      </c>
      <c r="D194" s="100"/>
      <c r="E194" s="129" t="str">
        <f>IF(ABS('Rentas del capital'!E194/'Rentas del capital'!E182*100-100)&gt;100,"-",'Rentas del capital'!E194/'Rentas del capital'!E182*100-100)</f>
        <v>-</v>
      </c>
      <c r="F194" s="129">
        <f>IF(ABS('Rentas del capital'!F194/'Rentas del capital'!F182*100-100)&gt;100,"-",'Rentas del capital'!F194/'Rentas del capital'!F182*100-100)</f>
        <v>-33.134180217027833</v>
      </c>
      <c r="G194" s="129">
        <f>IF(ABS('Rentas del capital'!G194/'Rentas del capital'!G182*100-100)&gt;100,"-",'Rentas del capital'!G194/'Rentas del capital'!G182*100-100)</f>
        <v>-4.5250258301852995</v>
      </c>
      <c r="I194" s="129">
        <f>IF(ABS('Rentas del capital'!I194/'Rentas del capital'!I182*100-100)&gt;100,"-",'Rentas del capital'!I194/'Rentas del capital'!I182*100-100)</f>
        <v>-29.419379448597141</v>
      </c>
      <c r="J194" s="129">
        <f>IF(ABS('Rentas del capital'!J194/'Rentas del capital'!J182*100-100)&gt;100,"-",'Rentas del capital'!J194/'Rentas del capital'!J182*100-100)</f>
        <v>14.327218247008574</v>
      </c>
      <c r="K194" s="129" t="str">
        <f>IF(ABS('Rentas del capital'!K194/'Rentas del capital'!K182*100-100)&gt;100,"-",'Rentas del capital'!K194/'Rentas del capital'!K182*100-100)</f>
        <v>-</v>
      </c>
      <c r="L194" s="100"/>
      <c r="M194" s="129">
        <f>IF(ABS('Rentas del capital'!M194/'Rentas del capital'!M182*100-100)&gt;100,"-",'Rentas del capital'!M194/'Rentas del capital'!M182*100-100)</f>
        <v>1.6751399520164512</v>
      </c>
      <c r="N194" s="100"/>
      <c r="O194" s="129">
        <f>IF(ABS('Rentas del capital'!O194/'Rentas del capital'!O182*100-100)&gt;100,"-",'Rentas del capital'!O194/'Rentas del capital'!O182*100-100)</f>
        <v>-7.1854079445380137</v>
      </c>
      <c r="P194" s="129">
        <f>IF(ABS('Rentas del capital'!P194/'Rentas del capital'!P182*100-100)&gt;100,"-",'Rentas del capital'!P194/'Rentas del capital'!P182*100-100)</f>
        <v>-34.862825071463405</v>
      </c>
      <c r="R194" s="129">
        <f>IF(ABS('Rentas del capital'!R194/'Rentas del capital'!R182*100-100)&gt;100,"-",'Rentas del capital'!R194/'Rentas del capital'!R182*100-100)</f>
        <v>-35.804589540827465</v>
      </c>
    </row>
    <row r="195" spans="2:18" ht="12" customHeight="1">
      <c r="B195" s="67" t="s">
        <v>426</v>
      </c>
      <c r="C195" s="129">
        <f>IF(ABS('Rentas del capital'!C195/'Rentas del capital'!C183*100-100)&gt;100,"-",'Rentas del capital'!C195/'Rentas del capital'!C183*100-100)</f>
        <v>4.8287463011369027</v>
      </c>
      <c r="D195" s="100"/>
      <c r="E195" s="129" t="str">
        <f>IF(ABS('Rentas del capital'!E195/'Rentas del capital'!E183*100-100)&gt;100,"-",'Rentas del capital'!E195/'Rentas del capital'!E183*100-100)</f>
        <v>-</v>
      </c>
      <c r="F195" s="129">
        <f>IF(ABS('Rentas del capital'!F195/'Rentas del capital'!F183*100-100)&gt;100,"-",'Rentas del capital'!F195/'Rentas del capital'!F183*100-100)</f>
        <v>-37.114615506658396</v>
      </c>
      <c r="G195" s="129">
        <f>IF(ABS('Rentas del capital'!G195/'Rentas del capital'!G183*100-100)&gt;100,"-",'Rentas del capital'!G195/'Rentas del capital'!G183*100-100)</f>
        <v>-2.380851140858411</v>
      </c>
      <c r="I195" s="129">
        <f>IF(ABS('Rentas del capital'!I195/'Rentas del capital'!I183*100-100)&gt;100,"-",'Rentas del capital'!I195/'Rentas del capital'!I183*100-100)</f>
        <v>-33.620984520182134</v>
      </c>
      <c r="J195" s="129">
        <f>IF(ABS('Rentas del capital'!J195/'Rentas del capital'!J183*100-100)&gt;100,"-",'Rentas del capital'!J195/'Rentas del capital'!J183*100-100)</f>
        <v>12.08036182671448</v>
      </c>
      <c r="K195" s="129" t="str">
        <f>IF(ABS('Rentas del capital'!K195/'Rentas del capital'!K183*100-100)&gt;100,"-",'Rentas del capital'!K195/'Rentas del capital'!K183*100-100)</f>
        <v>-</v>
      </c>
      <c r="L195" s="100"/>
      <c r="M195" s="129">
        <f>IF(ABS('Rentas del capital'!M195/'Rentas del capital'!M183*100-100)&gt;100,"-",'Rentas del capital'!M195/'Rentas del capital'!M183*100-100)</f>
        <v>4.6858257508036445</v>
      </c>
      <c r="N195" s="100"/>
      <c r="O195" s="129">
        <f>IF(ABS('Rentas del capital'!O195/'Rentas del capital'!O183*100-100)&gt;100,"-",'Rentas del capital'!O195/'Rentas del capital'!O183*100-100)</f>
        <v>4.5946181981813936</v>
      </c>
      <c r="P195" s="129">
        <f>IF(ABS('Rentas del capital'!P195/'Rentas del capital'!P183*100-100)&gt;100,"-",'Rentas del capital'!P195/'Rentas del capital'!P183*100-100)</f>
        <v>-7.2355930770542471</v>
      </c>
      <c r="R195" s="129">
        <f>IF(ABS('Rentas del capital'!R195/'Rentas del capital'!R183*100-100)&gt;100,"-",'Rentas del capital'!R195/'Rentas del capital'!R183*100-100)</f>
        <v>-12.238403625090655</v>
      </c>
    </row>
    <row r="196" spans="2:18" ht="12" customHeight="1">
      <c r="B196" s="67" t="s">
        <v>427</v>
      </c>
      <c r="C196" s="129">
        <f>IF(ABS('Rentas del capital'!C196/'Rentas del capital'!C184*100-100)&gt;100,"-",'Rentas del capital'!C196/'Rentas del capital'!C184*100-100)</f>
        <v>19.517493748209731</v>
      </c>
      <c r="D196" s="100"/>
      <c r="E196" s="129" t="str">
        <f>IF(ABS('Rentas del capital'!E196/'Rentas del capital'!E184*100-100)&gt;100,"-",'Rentas del capital'!E196/'Rentas del capital'!E184*100-100)</f>
        <v>-</v>
      </c>
      <c r="F196" s="129">
        <f>IF(ABS('Rentas del capital'!F196/'Rentas del capital'!F184*100-100)&gt;100,"-",'Rentas del capital'!F196/'Rentas del capital'!F184*100-100)</f>
        <v>-24.638436963609635</v>
      </c>
      <c r="G196" s="129">
        <f>IF(ABS('Rentas del capital'!G196/'Rentas del capital'!G184*100-100)&gt;100,"-",'Rentas del capital'!G196/'Rentas del capital'!G184*100-100)</f>
        <v>-1.2763662709868413</v>
      </c>
      <c r="I196" s="129">
        <f>IF(ABS('Rentas del capital'!I196/'Rentas del capital'!I184*100-100)&gt;100,"-",'Rentas del capital'!I196/'Rentas del capital'!I184*100-100)</f>
        <v>-20.451702819569022</v>
      </c>
      <c r="J196" s="129">
        <f>IF(ABS('Rentas del capital'!J196/'Rentas del capital'!J184*100-100)&gt;100,"-",'Rentas del capital'!J196/'Rentas del capital'!J184*100-100)</f>
        <v>11.582021122724527</v>
      </c>
      <c r="K196" s="129" t="str">
        <f>IF(ABS('Rentas del capital'!K196/'Rentas del capital'!K184*100-100)&gt;100,"-",'Rentas del capital'!K196/'Rentas del capital'!K184*100-100)</f>
        <v>-</v>
      </c>
      <c r="L196" s="100"/>
      <c r="M196" s="129">
        <f>IF(ABS('Rentas del capital'!M196/'Rentas del capital'!M184*100-100)&gt;100,"-",'Rentas del capital'!M196/'Rentas del capital'!M184*100-100)</f>
        <v>4.0077670391782192</v>
      </c>
      <c r="N196" s="100"/>
      <c r="O196" s="129">
        <f>IF(ABS('Rentas del capital'!O196/'Rentas del capital'!O184*100-100)&gt;100,"-",'Rentas del capital'!O196/'Rentas del capital'!O184*100-100)</f>
        <v>-14.243717866655743</v>
      </c>
      <c r="P196" s="129">
        <f>IF(ABS('Rentas del capital'!P196/'Rentas del capital'!P184*100-100)&gt;100,"-",'Rentas del capital'!P196/'Rentas del capital'!P184*100-100)</f>
        <v>7.1141026985774829</v>
      </c>
      <c r="R196" s="129">
        <f>IF(ABS('Rentas del capital'!R196/'Rentas del capital'!R184*100-100)&gt;100,"-",'Rentas del capital'!R196/'Rentas del capital'!R184*100-100)</f>
        <v>6.5617413270206555</v>
      </c>
    </row>
    <row r="197" spans="2:18" ht="12" customHeight="1">
      <c r="B197" s="67" t="s">
        <v>428</v>
      </c>
      <c r="C197" s="129">
        <f>IF(ABS('Rentas del capital'!C197/'Rentas del capital'!C185*100-100)&gt;100,"-",'Rentas del capital'!C197/'Rentas del capital'!C185*100-100)</f>
        <v>-13.23755507902824</v>
      </c>
      <c r="D197" s="100"/>
      <c r="E197" s="129">
        <f>IF(ABS('Rentas del capital'!E197/'Rentas del capital'!E185*100-100)&gt;100,"-",'Rentas del capital'!E197/'Rentas del capital'!E185*100-100)</f>
        <v>-5.2999002706938256</v>
      </c>
      <c r="F197" s="129">
        <f>IF(ABS('Rentas del capital'!F197/'Rentas del capital'!F185*100-100)&gt;100,"-",'Rentas del capital'!F197/'Rentas del capital'!F185*100-100)</f>
        <v>-22.976879090095252</v>
      </c>
      <c r="G197" s="129">
        <f>IF(ABS('Rentas del capital'!G197/'Rentas del capital'!G185*100-100)&gt;100,"-",'Rentas del capital'!G197/'Rentas del capital'!G185*100-100)</f>
        <v>-16.717752861415647</v>
      </c>
      <c r="I197" s="129">
        <f>IF(ABS('Rentas del capital'!I197/'Rentas del capital'!I185*100-100)&gt;100,"-",'Rentas del capital'!I197/'Rentas del capital'!I185*100-100)</f>
        <v>-18.697865832184576</v>
      </c>
      <c r="J197" s="129">
        <f>IF(ABS('Rentas del capital'!J197/'Rentas del capital'!J185*100-100)&gt;100,"-",'Rentas del capital'!J197/'Rentas del capital'!J185*100-100)</f>
        <v>-6.4500116728960109</v>
      </c>
      <c r="K197" s="129">
        <f>IF(ABS('Rentas del capital'!K197/'Rentas del capital'!K185*100-100)&gt;100,"-",'Rentas del capital'!K197/'Rentas del capital'!K185*100-100)</f>
        <v>0.10854816824965496</v>
      </c>
      <c r="L197" s="100"/>
      <c r="M197" s="129">
        <f>IF(ABS('Rentas del capital'!M197/'Rentas del capital'!M185*100-100)&gt;100,"-",'Rentas del capital'!M197/'Rentas del capital'!M185*100-100)</f>
        <v>-10.789508206841731</v>
      </c>
      <c r="N197" s="100"/>
      <c r="O197" s="129">
        <f>IF(ABS('Rentas del capital'!O197/'Rentas del capital'!O185*100-100)&gt;100,"-",'Rentas del capital'!O197/'Rentas del capital'!O185*100-100)</f>
        <v>-8.6427716462913935</v>
      </c>
      <c r="P197" s="129">
        <f>IF(ABS('Rentas del capital'!P197/'Rentas del capital'!P185*100-100)&gt;100,"-",'Rentas del capital'!P197/'Rentas del capital'!P185*100-100)</f>
        <v>10.267326630361765</v>
      </c>
      <c r="R197" s="129">
        <f>IF(ABS('Rentas del capital'!R197/'Rentas del capital'!R185*100-100)&gt;100,"-",'Rentas del capital'!R197/'Rentas del capital'!R185*100-100)</f>
        <v>10.739928209513309</v>
      </c>
    </row>
    <row r="198" spans="2:18" ht="12" customHeight="1">
      <c r="B198" s="67" t="s">
        <v>429</v>
      </c>
      <c r="C198" s="129">
        <f>IF(ABS('Rentas del capital'!C198/'Rentas del capital'!C186*100-100)&gt;100,"-",'Rentas del capital'!C198/'Rentas del capital'!C186*100-100)</f>
        <v>-18.812210802502065</v>
      </c>
      <c r="D198" s="100"/>
      <c r="E198" s="129">
        <f>IF(ABS('Rentas del capital'!E198/'Rentas del capital'!E186*100-100)&gt;100,"-",'Rentas del capital'!E198/'Rentas del capital'!E186*100-100)</f>
        <v>77.378708739432454</v>
      </c>
      <c r="F198" s="129">
        <f>IF(ABS('Rentas del capital'!F198/'Rentas del capital'!F186*100-100)&gt;100,"-",'Rentas del capital'!F198/'Rentas del capital'!F186*100-100)</f>
        <v>-19.381254687684731</v>
      </c>
      <c r="G198" s="129">
        <f>IF(ABS('Rentas del capital'!G198/'Rentas del capital'!G186*100-100)&gt;100,"-",'Rentas del capital'!G198/'Rentas del capital'!G186*100-100)</f>
        <v>-18.440173117932829</v>
      </c>
      <c r="I198" s="129">
        <f>IF(ABS('Rentas del capital'!I198/'Rentas del capital'!I186*100-100)&gt;100,"-",'Rentas del capital'!I198/'Rentas del capital'!I186*100-100)</f>
        <v>-14.902400629673352</v>
      </c>
      <c r="J198" s="129">
        <f>IF(ABS('Rentas del capital'!J198/'Rentas del capital'!J186*100-100)&gt;100,"-",'Rentas del capital'!J198/'Rentas del capital'!J186*100-100)</f>
        <v>-12.264800772418965</v>
      </c>
      <c r="K198" s="129">
        <f>IF(ABS('Rentas del capital'!K198/'Rentas del capital'!K186*100-100)&gt;100,"-",'Rentas del capital'!K198/'Rentas del capital'!K186*100-100)</f>
        <v>87.507692307692309</v>
      </c>
      <c r="L198" s="100"/>
      <c r="M198" s="129">
        <f>IF(ABS('Rentas del capital'!M198/'Rentas del capital'!M186*100-100)&gt;100,"-",'Rentas del capital'!M198/'Rentas del capital'!M186*100-100)</f>
        <v>-12.707223035463628</v>
      </c>
      <c r="N198" s="100"/>
      <c r="O198" s="129">
        <f>IF(ABS('Rentas del capital'!O198/'Rentas del capital'!O186*100-100)&gt;100,"-",'Rentas del capital'!O198/'Rentas del capital'!O186*100-100)</f>
        <v>-12.842217391158684</v>
      </c>
      <c r="P198" s="129">
        <f>IF(ABS('Rentas del capital'!P198/'Rentas del capital'!P186*100-100)&gt;100,"-",'Rentas del capital'!P198/'Rentas del capital'!P186*100-100)</f>
        <v>-10.59480023036663</v>
      </c>
      <c r="R198" s="129">
        <f>IF(ABS('Rentas del capital'!R198/'Rentas del capital'!R186*100-100)&gt;100,"-",'Rentas del capital'!R198/'Rentas del capital'!R186*100-100)</f>
        <v>-8.776561012334966</v>
      </c>
    </row>
    <row r="199" spans="2:18" ht="12" customHeight="1">
      <c r="B199" s="67" t="s">
        <v>430</v>
      </c>
      <c r="C199" s="129">
        <f>IF(ABS('Rentas del capital'!C199/'Rentas del capital'!C187*100-100)&gt;100,"-",'Rentas del capital'!C199/'Rentas del capital'!C187*100-100)</f>
        <v>-3.0044804714803774</v>
      </c>
      <c r="D199" s="100"/>
      <c r="E199" s="129">
        <f>IF(ABS('Rentas del capital'!E199/'Rentas del capital'!E187*100-100)&gt;100,"-",'Rentas del capital'!E199/'Rentas del capital'!E187*100-100)</f>
        <v>7.8009961808227928</v>
      </c>
      <c r="F199" s="129">
        <f>IF(ABS('Rentas del capital'!F199/'Rentas del capital'!F187*100-100)&gt;100,"-",'Rentas del capital'!F199/'Rentas del capital'!F187*100-100)</f>
        <v>-23.682176181470169</v>
      </c>
      <c r="G199" s="129">
        <f>IF(ABS('Rentas del capital'!G199/'Rentas del capital'!G187*100-100)&gt;100,"-",'Rentas del capital'!G199/'Rentas del capital'!G187*100-100)</f>
        <v>76.768357930043607</v>
      </c>
      <c r="I199" s="129">
        <f>IF(ABS('Rentas del capital'!I199/'Rentas del capital'!I187*100-100)&gt;100,"-",'Rentas del capital'!I199/'Rentas del capital'!I187*100-100)</f>
        <v>-19.442320524940229</v>
      </c>
      <c r="J199" s="129">
        <f>IF(ABS('Rentas del capital'!J199/'Rentas del capital'!J187*100-100)&gt;100,"-",'Rentas del capital'!J199/'Rentas del capital'!J187*100-100)</f>
        <v>-0.47766398978363611</v>
      </c>
      <c r="K199" s="129">
        <f>IF(ABS('Rentas del capital'!K199/'Rentas del capital'!K187*100-100)&gt;100,"-",'Rentas del capital'!K199/'Rentas del capital'!K187*100-100)</f>
        <v>13.961496971205705</v>
      </c>
      <c r="L199" s="100"/>
      <c r="M199" s="129">
        <f>IF(ABS('Rentas del capital'!M199/'Rentas del capital'!M187*100-100)&gt;100,"-",'Rentas del capital'!M199/'Rentas del capital'!M187*100-100)</f>
        <v>94.746159832360377</v>
      </c>
      <c r="N199" s="100"/>
      <c r="O199" s="129">
        <f>IF(ABS('Rentas del capital'!O199/'Rentas del capital'!O187*100-100)&gt;100,"-",'Rentas del capital'!O199/'Rentas del capital'!O187*100-100)</f>
        <v>94.86581072293643</v>
      </c>
      <c r="P199" s="129">
        <f>IF(ABS('Rentas del capital'!P199/'Rentas del capital'!P187*100-100)&gt;100,"-",'Rentas del capital'!P199/'Rentas del capital'!P187*100-100)</f>
        <v>72.016303077096467</v>
      </c>
      <c r="R199" s="129">
        <f>IF(ABS('Rentas del capital'!R199/'Rentas del capital'!R187*100-100)&gt;100,"-",'Rentas del capital'!R199/'Rentas del capital'!R187*100-100)</f>
        <v>70.501488191900961</v>
      </c>
    </row>
    <row r="200" spans="2:18" ht="12" customHeight="1">
      <c r="B200" s="67" t="s">
        <v>431</v>
      </c>
      <c r="C200" s="129">
        <f>IF(ABS('Rentas del capital'!C200/'Rentas del capital'!C188*100-100)&gt;100,"-",'Rentas del capital'!C200/'Rentas del capital'!C188*100-100)</f>
        <v>19.322388305747666</v>
      </c>
      <c r="D200" s="100"/>
      <c r="E200" s="129">
        <f>IF(ABS('Rentas del capital'!E200/'Rentas del capital'!E188*100-100)&gt;100,"-",'Rentas del capital'!E200/'Rentas del capital'!E188*100-100)</f>
        <v>-58.329403290946047</v>
      </c>
      <c r="F200" s="129">
        <f>IF(ABS('Rentas del capital'!F200/'Rentas del capital'!F188*100-100)&gt;100,"-",'Rentas del capital'!F200/'Rentas del capital'!F188*100-100)</f>
        <v>-16.011710348749702</v>
      </c>
      <c r="G200" s="129">
        <f>IF(ABS('Rentas del capital'!G200/'Rentas del capital'!G188*100-100)&gt;100,"-",'Rentas del capital'!G200/'Rentas del capital'!G188*100-100)</f>
        <v>-34.87989050912708</v>
      </c>
      <c r="I200" s="129">
        <f>IF(ABS('Rentas del capital'!I200/'Rentas del capital'!I188*100-100)&gt;100,"-",'Rentas del capital'!I200/'Rentas del capital'!I188*100-100)</f>
        <v>-11.34569189101245</v>
      </c>
      <c r="J200" s="129">
        <f>IF(ABS('Rentas del capital'!J200/'Rentas del capital'!J188*100-100)&gt;100,"-",'Rentas del capital'!J200/'Rentas del capital'!J188*100-100)</f>
        <v>26.400365681140215</v>
      </c>
      <c r="K200" s="129">
        <f>IF(ABS('Rentas del capital'!K200/'Rentas del capital'!K188*100-100)&gt;100,"-",'Rentas del capital'!K200/'Rentas del capital'!K188*100-100)</f>
        <v>-55.948356117399179</v>
      </c>
      <c r="L200" s="100"/>
      <c r="M200" s="129">
        <f>IF(ABS('Rentas del capital'!M200/'Rentas del capital'!M188*100-100)&gt;100,"-",'Rentas del capital'!M200/'Rentas del capital'!M188*100-100)</f>
        <v>-34.217642155582766</v>
      </c>
      <c r="N200" s="100"/>
      <c r="O200" s="129">
        <f>IF(ABS('Rentas del capital'!O200/'Rentas del capital'!O188*100-100)&gt;100,"-",'Rentas del capital'!O200/'Rentas del capital'!O188*100-100)</f>
        <v>-95.530076437354595</v>
      </c>
      <c r="P200" s="129">
        <f>IF(ABS('Rentas del capital'!P200/'Rentas del capital'!P188*100-100)&gt;100,"-",'Rentas del capital'!P200/'Rentas del capital'!P188*100-100)</f>
        <v>-45.382656725382923</v>
      </c>
      <c r="R200" s="129">
        <f>IF(ABS('Rentas del capital'!R200/'Rentas del capital'!R188*100-100)&gt;100,"-",'Rentas del capital'!R200/'Rentas del capital'!R188*100-100)</f>
        <v>-44.522682027157757</v>
      </c>
    </row>
    <row r="201" spans="2:18" ht="12" customHeight="1">
      <c r="B201" s="67" t="s">
        <v>432</v>
      </c>
      <c r="C201" s="129">
        <f>IF(ABS('Rentas del capital'!C201/'Rentas del capital'!C189*100-100)&gt;100,"-",'Rentas del capital'!C201/'Rentas del capital'!C189*100-100)</f>
        <v>-40.23113541732998</v>
      </c>
      <c r="D201" s="100"/>
      <c r="E201" s="129">
        <f>IF(ABS('Rentas del capital'!E201/'Rentas del capital'!E189*100-100)&gt;100,"-",'Rentas del capital'!E201/'Rentas del capital'!E189*100-100)</f>
        <v>39.027765243810705</v>
      </c>
      <c r="F201" s="129">
        <f>IF(ABS('Rentas del capital'!F201/'Rentas del capital'!F189*100-100)&gt;100,"-",'Rentas del capital'!F201/'Rentas del capital'!F189*100-100)</f>
        <v>-18.341152128378994</v>
      </c>
      <c r="G201" s="129">
        <f>IF(ABS('Rentas del capital'!G201/'Rentas del capital'!G189*100-100)&gt;100,"-",'Rentas del capital'!G201/'Rentas del capital'!G189*100-100)</f>
        <v>-33.984016204800568</v>
      </c>
      <c r="I201" s="129">
        <f>IF(ABS('Rentas del capital'!I201/'Rentas del capital'!I189*100-100)&gt;100,"-",'Rentas del capital'!I201/'Rentas del capital'!I189*100-100)</f>
        <v>-13.804554846678926</v>
      </c>
      <c r="J201" s="129">
        <f>IF(ABS('Rentas del capital'!J201/'Rentas del capital'!J189*100-100)&gt;100,"-",'Rentas del capital'!J201/'Rentas del capital'!J189*100-100)</f>
        <v>-35.396396492614613</v>
      </c>
      <c r="K201" s="129">
        <f>IF(ABS('Rentas del capital'!K201/'Rentas del capital'!K189*100-100)&gt;100,"-",'Rentas del capital'!K201/'Rentas del capital'!K189*100-100)</f>
        <v>46.974645466265571</v>
      </c>
      <c r="L201" s="100"/>
      <c r="M201" s="129">
        <f>IF(ABS('Rentas del capital'!M201/'Rentas del capital'!M189*100-100)&gt;100,"-",'Rentas del capital'!M201/'Rentas del capital'!M189*100-100)</f>
        <v>-29.122508450526666</v>
      </c>
      <c r="N201" s="100"/>
      <c r="O201" s="129">
        <f>IF(ABS('Rentas del capital'!O201/'Rentas del capital'!O189*100-100)&gt;100,"-",'Rentas del capital'!O201/'Rentas del capital'!O189*100-100)</f>
        <v>-29.194431127277397</v>
      </c>
      <c r="P201" s="129">
        <f>IF(ABS('Rentas del capital'!P201/'Rentas del capital'!P189*100-100)&gt;100,"-",'Rentas del capital'!P201/'Rentas del capital'!P189*100-100)</f>
        <v>-89.261330978116121</v>
      </c>
      <c r="R201" s="129">
        <f>IF(ABS('Rentas del capital'!R201/'Rentas del capital'!R189*100-100)&gt;100,"-",'Rentas del capital'!R201/'Rentas del capital'!R189*100-100)</f>
        <v>-84.350427086866688</v>
      </c>
    </row>
    <row r="202" spans="2:18" ht="12" customHeight="1">
      <c r="B202" s="67" t="s">
        <v>433</v>
      </c>
      <c r="C202" s="129">
        <f>IF(ABS('Rentas del capital'!C202/'Rentas del capital'!C190*100-100)&gt;100,"-",'Rentas del capital'!C202/'Rentas del capital'!C190*100-100)</f>
        <v>53.60169942034284</v>
      </c>
      <c r="D202" s="100"/>
      <c r="E202" s="129">
        <f>IF(ABS('Rentas del capital'!E202/'Rentas del capital'!E190*100-100)&gt;100,"-",'Rentas del capital'!E202/'Rentas del capital'!E190*100-100)</f>
        <v>-80.446965322827168</v>
      </c>
      <c r="F202" s="129">
        <f>IF(ABS('Rentas del capital'!F202/'Rentas del capital'!F190*100-100)&gt;100,"-",'Rentas del capital'!F202/'Rentas del capital'!F190*100-100)</f>
        <v>11.827296165774868</v>
      </c>
      <c r="G202" s="129" t="str">
        <f>IF(ABS('Rentas del capital'!G202/'Rentas del capital'!G190*100-100)&gt;100,"-",'Rentas del capital'!G202/'Rentas del capital'!G190*100-100)</f>
        <v>-</v>
      </c>
      <c r="I202" s="129">
        <f>IF(ABS('Rentas del capital'!I202/'Rentas del capital'!I190*100-100)&gt;100,"-",'Rentas del capital'!I202/'Rentas del capital'!I190*100-100)</f>
        <v>11.827270128292184</v>
      </c>
      <c r="J202" s="129">
        <f>IF(ABS('Rentas del capital'!J202/'Rentas del capital'!J190*100-100)&gt;100,"-",'Rentas del capital'!J202/'Rentas del capital'!J190*100-100)</f>
        <v>54.549925298804794</v>
      </c>
      <c r="K202" s="129">
        <f>IF(ABS('Rentas del capital'!K202/'Rentas del capital'!K190*100-100)&gt;100,"-",'Rentas del capital'!K202/'Rentas del capital'!K190*100-100)</f>
        <v>-80.44795300165228</v>
      </c>
      <c r="L202" s="100"/>
      <c r="M202" s="129" t="str">
        <f>IF(ABS('Rentas del capital'!M202/'Rentas del capital'!M190*100-100)&gt;100,"-",'Rentas del capital'!M202/'Rentas del capital'!M190*100-100)</f>
        <v>-</v>
      </c>
      <c r="N202" s="100"/>
      <c r="O202" s="129">
        <f>IF(ABS('Rentas del capital'!O202/'Rentas del capital'!O190*100-100)&gt;100,"-",'Rentas del capital'!O202/'Rentas del capital'!O190*100-100)</f>
        <v>52.630175481780071</v>
      </c>
      <c r="P202" s="129">
        <f>IF(ABS('Rentas del capital'!P202/'Rentas del capital'!P190*100-100)&gt;100,"-",'Rentas del capital'!P202/'Rentas del capital'!P190*100-100)</f>
        <v>49.528615127982931</v>
      </c>
      <c r="R202" s="129">
        <f>IF(ABS('Rentas del capital'!R202/'Rentas del capital'!R190*100-100)&gt;100,"-",'Rentas del capital'!R202/'Rentas del capital'!R190*100-100)</f>
        <v>49.515907093326177</v>
      </c>
    </row>
    <row r="203" spans="2:18" ht="12" customHeight="1">
      <c r="B203" s="67" t="s">
        <v>434</v>
      </c>
      <c r="C203" s="129">
        <f>IF(ABS('Rentas del capital'!C203/'Rentas del capital'!C191*100-100)&gt;100,"-",'Rentas del capital'!C203/'Rentas del capital'!C191*100-100)</f>
        <v>-36.297672469872211</v>
      </c>
      <c r="D203" s="100"/>
      <c r="E203" s="129">
        <f>IF(ABS('Rentas del capital'!E203/'Rentas del capital'!E191*100-100)&gt;100,"-",'Rentas del capital'!E203/'Rentas del capital'!E191*100-100)</f>
        <v>-0.91796696778902742</v>
      </c>
      <c r="F203" s="129">
        <f>IF(ABS('Rentas del capital'!F203/'Rentas del capital'!F191*100-100)&gt;100,"-",'Rentas del capital'!F203/'Rentas del capital'!F191*100-100)</f>
        <v>2.3708891727264074</v>
      </c>
      <c r="G203" s="129">
        <f>IF(ABS('Rentas del capital'!G203/'Rentas del capital'!G191*100-100)&gt;100,"-",'Rentas del capital'!G203/'Rentas del capital'!G191*100-100)</f>
        <v>-77.361451601378775</v>
      </c>
      <c r="I203" s="129">
        <f>IF(ABS('Rentas del capital'!I203/'Rentas del capital'!I191*100-100)&gt;100,"-",'Rentas del capital'!I203/'Rentas del capital'!I191*100-100)</f>
        <v>2.3708918914521036</v>
      </c>
      <c r="J203" s="129">
        <f>IF(ABS('Rentas del capital'!J203/'Rentas del capital'!J191*100-100)&gt;100,"-",'Rentas del capital'!J203/'Rentas del capital'!J191*100-100)</f>
        <v>-34.026685834943109</v>
      </c>
      <c r="K203" s="129">
        <f>IF(ABS('Rentas del capital'!K203/'Rentas del capital'!K191*100-100)&gt;100,"-",'Rentas del capital'!K203/'Rentas del capital'!K191*100-100)</f>
        <v>-0.91743119266054407</v>
      </c>
      <c r="L203" s="100"/>
      <c r="M203" s="129">
        <f>IF(ABS('Rentas del capital'!M203/'Rentas del capital'!M191*100-100)&gt;100,"-",'Rentas del capital'!M203/'Rentas del capital'!M191*100-100)</f>
        <v>-78.531491258323825</v>
      </c>
      <c r="N203" s="100"/>
      <c r="O203" s="129">
        <f>IF(ABS('Rentas del capital'!O203/'Rentas del capital'!O191*100-100)&gt;100,"-",'Rentas del capital'!O203/'Rentas del capital'!O191*100-100)</f>
        <v>-36.227325582978601</v>
      </c>
      <c r="P203" s="129" t="str">
        <f>IF(ABS('Rentas del capital'!P203/'Rentas del capital'!P191*100-100)&gt;100,"-",'Rentas del capital'!P203/'Rentas del capital'!P191*100-100)</f>
        <v>-</v>
      </c>
      <c r="R203" s="129" t="str">
        <f>IF(ABS('Rentas del capital'!R203/'Rentas del capital'!R191*100-100)&gt;100,"-",'Rentas del capital'!R203/'Rentas del capital'!R191*100-100)</f>
        <v>-</v>
      </c>
    </row>
    <row r="204" spans="2:18" ht="12" customHeight="1">
      <c r="B204" s="67" t="s">
        <v>435</v>
      </c>
      <c r="C204" s="129">
        <f>IF(ABS('Rentas del capital'!C204/'Rentas del capital'!C192*100-100)&gt;100,"-",'Rentas del capital'!C204/'Rentas del capital'!C192*100-100)</f>
        <v>15.484256438721488</v>
      </c>
      <c r="D204" s="100"/>
      <c r="E204" s="129" t="str">
        <f>IF(ABS('Rentas del capital'!E204/'Rentas del capital'!E192*100-100)&gt;100,"-",'Rentas del capital'!E204/'Rentas del capital'!E192*100-100)</f>
        <v>-</v>
      </c>
      <c r="F204" s="129">
        <f>IF(ABS('Rentas del capital'!F204/'Rentas del capital'!F192*100-100)&gt;100,"-",'Rentas del capital'!F204/'Rentas del capital'!F192*100-100)</f>
        <v>5.4312775228623025</v>
      </c>
      <c r="G204" s="129">
        <f>IF(ABS('Rentas del capital'!G204/'Rentas del capital'!G192*100-100)&gt;100,"-",'Rentas del capital'!G204/'Rentas del capital'!G192*100-100)</f>
        <v>10.966568617478202</v>
      </c>
      <c r="I204" s="129">
        <f>IF(ABS('Rentas del capital'!I204/'Rentas del capital'!I192*100-100)&gt;100,"-",'Rentas del capital'!I204/'Rentas del capital'!I192*100-100)</f>
        <v>5.4312810477194091</v>
      </c>
      <c r="J204" s="129">
        <f>IF(ABS('Rentas del capital'!J204/'Rentas del capital'!J192*100-100)&gt;100,"-",'Rentas del capital'!J204/'Rentas del capital'!J192*100-100)</f>
        <v>17.507758434366295</v>
      </c>
      <c r="K204" s="129" t="str">
        <f>IF(ABS('Rentas del capital'!K204/'Rentas del capital'!K192*100-100)&gt;100,"-",'Rentas del capital'!K204/'Rentas del capital'!K192*100-100)</f>
        <v>-</v>
      </c>
      <c r="L204" s="100"/>
      <c r="M204" s="129">
        <f>IF(ABS('Rentas del capital'!M204/'Rentas del capital'!M192*100-100)&gt;100,"-",'Rentas del capital'!M204/'Rentas del capital'!M192*100-100)</f>
        <v>11.967989295455723</v>
      </c>
      <c r="N204" s="100"/>
      <c r="O204" s="129">
        <f>IF(ABS('Rentas del capital'!O204/'Rentas del capital'!O192*100-100)&gt;100,"-",'Rentas del capital'!O204/'Rentas del capital'!O192*100-100)</f>
        <v>14.463621078063269</v>
      </c>
      <c r="P204" s="129" t="str">
        <f>IF(ABS('Rentas del capital'!P204/'Rentas del capital'!P192*100-100)&gt;100,"-",'Rentas del capital'!P204/'Rentas del capital'!P192*100-100)</f>
        <v>-</v>
      </c>
      <c r="R204" s="129" t="str">
        <f>IF(ABS('Rentas del capital'!R204/'Rentas del capital'!R192*100-100)&gt;100,"-",'Rentas del capital'!R204/'Rentas del capital'!R192*100-100)</f>
        <v>-</v>
      </c>
    </row>
    <row r="205" spans="2:18" ht="12" customHeight="1">
      <c r="B205" s="67" t="s">
        <v>436</v>
      </c>
      <c r="C205" s="129">
        <f>IF(ABS('Rentas del capital'!C205/'Rentas del capital'!C193*100-100)&gt;100,"-",'Rentas del capital'!C205/'Rentas del capital'!C193*100-100)</f>
        <v>-8.6383900115506833</v>
      </c>
      <c r="D205" s="100"/>
      <c r="E205" s="129" t="str">
        <f>IF(ABS('Rentas del capital'!E205/'Rentas del capital'!E193*100-100)&gt;100,"-",'Rentas del capital'!E205/'Rentas del capital'!E193*100-100)</f>
        <v>-</v>
      </c>
      <c r="F205" s="129">
        <f>IF(ABS('Rentas del capital'!F205/'Rentas del capital'!F193*100-100)&gt;100,"-",'Rentas del capital'!F205/'Rentas del capital'!F193*100-100)</f>
        <v>19.528232076169047</v>
      </c>
      <c r="G205" s="129">
        <f>IF(ABS('Rentas del capital'!G205/'Rentas del capital'!G193*100-100)&gt;100,"-",'Rentas del capital'!G205/'Rentas del capital'!G193*100-100)</f>
        <v>47.143956920218528</v>
      </c>
      <c r="I205" s="129">
        <f>IF(ABS('Rentas del capital'!I205/'Rentas del capital'!I193*100-100)&gt;100,"-",'Rentas del capital'!I205/'Rentas del capital'!I193*100-100)</f>
        <v>19.528184469801332</v>
      </c>
      <c r="J205" s="129">
        <f>IF(ABS('Rentas del capital'!J205/'Rentas del capital'!J193*100-100)&gt;100,"-",'Rentas del capital'!J205/'Rentas del capital'!J193*100-100)</f>
        <v>-11.239961889206498</v>
      </c>
      <c r="K205" s="129" t="str">
        <f>IF(ABS('Rentas del capital'!K205/'Rentas del capital'!K193*100-100)&gt;100,"-",'Rentas del capital'!K205/'Rentas del capital'!K193*100-100)</f>
        <v>-</v>
      </c>
      <c r="L205" s="100"/>
      <c r="M205" s="129">
        <f>IF(ABS('Rentas del capital'!M205/'Rentas del capital'!M193*100-100)&gt;100,"-",'Rentas del capital'!M205/'Rentas del capital'!M193*100-100)</f>
        <v>48.330930188379597</v>
      </c>
      <c r="N205" s="100"/>
      <c r="O205" s="129" t="str">
        <f>IF(ABS('Rentas del capital'!O205/'Rentas del capital'!O193*100-100)&gt;100,"-",'Rentas del capital'!O205/'Rentas del capital'!O193*100-100)</f>
        <v>-</v>
      </c>
      <c r="P205" s="129">
        <f>IF(ABS('Rentas del capital'!P205/'Rentas del capital'!P193*100-100)&gt;100,"-",'Rentas del capital'!P205/'Rentas del capital'!P193*100-100)</f>
        <v>50.836474590458295</v>
      </c>
      <c r="R205" s="129">
        <f>IF(ABS('Rentas del capital'!R205/'Rentas del capital'!R193*100-100)&gt;100,"-",'Rentas del capital'!R205/'Rentas del capital'!R193*100-100)</f>
        <v>45.199490967204582</v>
      </c>
    </row>
    <row r="206" spans="2:18" ht="12" customHeight="1">
      <c r="B206" s="67" t="s">
        <v>437</v>
      </c>
      <c r="C206" s="129">
        <f>IF(ABS('Rentas del capital'!C206/'Rentas del capital'!C194*100-100)&gt;100,"-",'Rentas del capital'!C206/'Rentas del capital'!C194*100-100)</f>
        <v>35.713563407758755</v>
      </c>
      <c r="D206" s="100"/>
      <c r="E206" s="129">
        <f>IF(ABS('Rentas del capital'!E206/'Rentas del capital'!E194*100-100)&gt;100,"-",'Rentas del capital'!E206/'Rentas del capital'!E194*100-100)</f>
        <v>-89.609872922013594</v>
      </c>
      <c r="F206" s="129">
        <f>IF(ABS('Rentas del capital'!F206/'Rentas del capital'!F194*100-100)&gt;100,"-",'Rentas del capital'!F206/'Rentas del capital'!F194*100-100)</f>
        <v>39.218337031011686</v>
      </c>
      <c r="G206" s="129">
        <f>IF(ABS('Rentas del capital'!G206/'Rentas del capital'!G194*100-100)&gt;100,"-",'Rentas del capital'!G206/'Rentas del capital'!G194*100-100)</f>
        <v>32.759186606633705</v>
      </c>
      <c r="I206" s="129">
        <f>IF(ABS('Rentas del capital'!I206/'Rentas del capital'!I194*100-100)&gt;100,"-",'Rentas del capital'!I206/'Rentas del capital'!I194*100-100)</f>
        <v>39.218301720817095</v>
      </c>
      <c r="J206" s="129">
        <f>IF(ABS('Rentas del capital'!J206/'Rentas del capital'!J194*100-100)&gt;100,"-",'Rentas del capital'!J206/'Rentas del capital'!J194*100-100)</f>
        <v>37.641374617216741</v>
      </c>
      <c r="K206" s="129">
        <f>IF(ABS('Rentas del capital'!K206/'Rentas del capital'!K194*100-100)&gt;100,"-",'Rentas del capital'!K206/'Rentas del capital'!K194*100-100)</f>
        <v>-89.609951507484709</v>
      </c>
      <c r="L206" s="100"/>
      <c r="M206" s="129">
        <f>IF(ABS('Rentas del capital'!M206/'Rentas del capital'!M194*100-100)&gt;100,"-",'Rentas del capital'!M206/'Rentas del capital'!M194*100-100)</f>
        <v>33.787940503111059</v>
      </c>
      <c r="N206" s="100"/>
      <c r="O206" s="129">
        <f>IF(ABS('Rentas del capital'!O206/'Rentas del capital'!O194*100-100)&gt;100,"-",'Rentas del capital'!O206/'Rentas del capital'!O194*100-100)</f>
        <v>-30.581959217871059</v>
      </c>
      <c r="P206" s="129">
        <f>IF(ABS('Rentas del capital'!P206/'Rentas del capital'!P194*100-100)&gt;100,"-",'Rentas del capital'!P206/'Rentas del capital'!P194*100-100)</f>
        <v>95.707844422739811</v>
      </c>
      <c r="R206" s="129">
        <f>IF(ABS('Rentas del capital'!R206/'Rentas del capital'!R194*100-100)&gt;100,"-",'Rentas del capital'!R206/'Rentas del capital'!R194*100-100)</f>
        <v>89.486556727166004</v>
      </c>
    </row>
    <row r="207" spans="2:18" ht="12" customHeight="1">
      <c r="B207" s="67" t="s">
        <v>438</v>
      </c>
      <c r="C207" s="129">
        <f>IF(ABS('Rentas del capital'!C207/'Rentas del capital'!C195*100-100)&gt;100,"-",'Rentas del capital'!C207/'Rentas del capital'!C195*100-100)</f>
        <v>4.8124474139185764</v>
      </c>
      <c r="D207" s="100"/>
      <c r="E207" s="129">
        <f>IF(ABS('Rentas del capital'!E207/'Rentas del capital'!E195*100-100)&gt;100,"-",'Rentas del capital'!E207/'Rentas del capital'!E195*100-100)</f>
        <v>-98.687206146270555</v>
      </c>
      <c r="F207" s="129">
        <f>IF(ABS('Rentas del capital'!F207/'Rentas del capital'!F195*100-100)&gt;100,"-",'Rentas del capital'!F207/'Rentas del capital'!F195*100-100)</f>
        <v>31.051549026498236</v>
      </c>
      <c r="G207" s="129">
        <f>IF(ABS('Rentas del capital'!G207/'Rentas del capital'!G195*100-100)&gt;100,"-",'Rentas del capital'!G207/'Rentas del capital'!G195*100-100)</f>
        <v>-1.0649530246846268</v>
      </c>
      <c r="I207" s="129">
        <f>IF(ABS('Rentas del capital'!I207/'Rentas del capital'!I195*100-100)&gt;100,"-",'Rentas del capital'!I207/'Rentas del capital'!I195*100-100)</f>
        <v>31.051566666036337</v>
      </c>
      <c r="J207" s="129">
        <f>IF(ABS('Rentas del capital'!J207/'Rentas del capital'!J195*100-100)&gt;100,"-",'Rentas del capital'!J207/'Rentas del capital'!J195*100-100)</f>
        <v>8.3320472502700795</v>
      </c>
      <c r="K207" s="129">
        <f>IF(ABS('Rentas del capital'!K207/'Rentas del capital'!K195*100-100)&gt;100,"-",'Rentas del capital'!K207/'Rentas del capital'!K195*100-100)</f>
        <v>-98.687190587858012</v>
      </c>
      <c r="L207" s="100"/>
      <c r="M207" s="129">
        <f>IF(ABS('Rentas del capital'!M207/'Rentas del capital'!M195*100-100)&gt;100,"-",'Rentas del capital'!M207/'Rentas del capital'!M195*100-100)</f>
        <v>7.3515170279520703E-2</v>
      </c>
      <c r="N207" s="100"/>
      <c r="O207" s="129">
        <f>IF(ABS('Rentas del capital'!O207/'Rentas del capital'!O195*100-100)&gt;100,"-",'Rentas del capital'!O207/'Rentas del capital'!O195*100-100)</f>
        <v>1.7831542867156713E-2</v>
      </c>
      <c r="P207" s="129">
        <f>IF(ABS('Rentas del capital'!P207/'Rentas del capital'!P195*100-100)&gt;100,"-",'Rentas del capital'!P207/'Rentas del capital'!P195*100-100)</f>
        <v>-30.480079948966107</v>
      </c>
      <c r="R207" s="129">
        <f>IF(ABS('Rentas del capital'!R207/'Rentas del capital'!R195*100-100)&gt;100,"-",'Rentas del capital'!R207/'Rentas del capital'!R195*100-100)</f>
        <v>-30.886121496147297</v>
      </c>
    </row>
    <row r="208" spans="2:18" ht="12" customHeight="1">
      <c r="B208" s="67" t="s">
        <v>439</v>
      </c>
      <c r="C208" s="129">
        <f>IF(ABS('Rentas del capital'!C208/'Rentas del capital'!C196*100-100)&gt;100,"-",'Rentas del capital'!C208/'Rentas del capital'!C196*100-100)</f>
        <v>19.909304868131272</v>
      </c>
      <c r="D208" s="100"/>
      <c r="E208" s="129">
        <f>IF(ABS('Rentas del capital'!E208/'Rentas del capital'!E196*100-100)&gt;100,"-",'Rentas del capital'!E208/'Rentas del capital'!E196*100-100)</f>
        <v>-95.038321005257998</v>
      </c>
      <c r="F208" s="129">
        <f>IF(ABS('Rentas del capital'!F208/'Rentas del capital'!F196*100-100)&gt;100,"-",'Rentas del capital'!F208/'Rentas del capital'!F196*100-100)</f>
        <v>20.470313503415255</v>
      </c>
      <c r="G208" s="129">
        <f>IF(ABS('Rentas del capital'!G208/'Rentas del capital'!G196*100-100)&gt;100,"-",'Rentas del capital'!G208/'Rentas del capital'!G196*100-100)</f>
        <v>-77.540291671056949</v>
      </c>
      <c r="I208" s="129">
        <f>IF(ABS('Rentas del capital'!I208/'Rentas del capital'!I196*100-100)&gt;100,"-",'Rentas del capital'!I208/'Rentas del capital'!I196*100-100)</f>
        <v>20.470350404312669</v>
      </c>
      <c r="J208" s="129">
        <f>IF(ABS('Rentas del capital'!J208/'Rentas del capital'!J196*100-100)&gt;100,"-",'Rentas del capital'!J208/'Rentas del capital'!J196*100-100)</f>
        <v>-0.31550370533418004</v>
      </c>
      <c r="K208" s="129">
        <f>IF(ABS('Rentas del capital'!K208/'Rentas del capital'!K196*100-100)&gt;100,"-",'Rentas del capital'!K208/'Rentas del capital'!K196*100-100)</f>
        <v>-95.038236888059259</v>
      </c>
      <c r="L208" s="100"/>
      <c r="M208" s="129">
        <f>IF(ABS('Rentas del capital'!M208/'Rentas del capital'!M196*100-100)&gt;100,"-",'Rentas del capital'!M208/'Rentas del capital'!M196*100-100)</f>
        <v>-81.060238834837463</v>
      </c>
      <c r="N208" s="100"/>
      <c r="O208" s="129">
        <f>IF(ABS('Rentas del capital'!O208/'Rentas del capital'!O196*100-100)&gt;100,"-",'Rentas del capital'!O208/'Rentas del capital'!O196*100-100)</f>
        <v>-6.7386783281816633</v>
      </c>
      <c r="P208" s="129">
        <f>IF(ABS('Rentas del capital'!P208/'Rentas del capital'!P196*100-100)&gt;100,"-",'Rentas del capital'!P208/'Rentas del capital'!P196*100-100)</f>
        <v>-66.202612979224682</v>
      </c>
      <c r="R208" s="129">
        <f>IF(ABS('Rentas del capital'!R208/'Rentas del capital'!R196*100-100)&gt;100,"-",'Rentas del capital'!R208/'Rentas del capital'!R196*100-100)</f>
        <v>-65.366993856031939</v>
      </c>
    </row>
    <row r="209" spans="2:18" ht="12" customHeight="1">
      <c r="B209" s="67" t="s">
        <v>440</v>
      </c>
      <c r="C209" s="129">
        <f>IF(ABS('Rentas del capital'!C209/'Rentas del capital'!C197*100-100)&gt;100,"-",'Rentas del capital'!C209/'Rentas del capital'!C197*100-100)</f>
        <v>21.61889852124601</v>
      </c>
      <c r="D209" s="100"/>
      <c r="E209" s="129">
        <f>IF(ABS('Rentas del capital'!E209/'Rentas del capital'!E197*100-100)&gt;100,"-",'Rentas del capital'!E209/'Rentas del capital'!E197*100-100)</f>
        <v>-84.955619076275013</v>
      </c>
      <c r="F209" s="129">
        <f>IF(ABS('Rentas del capital'!F209/'Rentas del capital'!F197*100-100)&gt;100,"-",'Rentas del capital'!F209/'Rentas del capital'!F197*100-100)</f>
        <v>35.236791202569918</v>
      </c>
      <c r="G209" s="129" t="str">
        <f>IF(ABS('Rentas del capital'!G209/'Rentas del capital'!G197*100-100)&gt;100,"-",'Rentas del capital'!G209/'Rentas del capital'!G197*100-100)</f>
        <v>-</v>
      </c>
      <c r="I209" s="129">
        <f>IF(ABS('Rentas del capital'!I209/'Rentas del capital'!I197*100-100)&gt;100,"-",'Rentas del capital'!I209/'Rentas del capital'!I197*100-100)</f>
        <v>35.236786901071184</v>
      </c>
      <c r="J209" s="129">
        <f>IF(ABS('Rentas del capital'!J209/'Rentas del capital'!J197*100-100)&gt;100,"-",'Rentas del capital'!J209/'Rentas del capital'!J197*100-100)</f>
        <v>24.215963715304696</v>
      </c>
      <c r="K209" s="129">
        <f>IF(ABS('Rentas del capital'!K209/'Rentas del capital'!K197*100-100)&gt;100,"-",'Rentas del capital'!K209/'Rentas del capital'!K197*100-100)</f>
        <v>-84.955272431553269</v>
      </c>
      <c r="L209" s="100"/>
      <c r="M209" s="129" t="str">
        <f>IF(ABS('Rentas del capital'!M209/'Rentas del capital'!M197*100-100)&gt;100,"-",'Rentas del capital'!M209/'Rentas del capital'!M197*100-100)</f>
        <v>-</v>
      </c>
      <c r="N209" s="100"/>
      <c r="O209" s="129">
        <f>IF(ABS('Rentas del capital'!O209/'Rentas del capital'!O197*100-100)&gt;100,"-",'Rentas del capital'!O209/'Rentas del capital'!O197*100-100)</f>
        <v>38.370177366539536</v>
      </c>
      <c r="P209" s="129" t="str">
        <f>IF(ABS('Rentas del capital'!P209/'Rentas del capital'!P197*100-100)&gt;100,"-",'Rentas del capital'!P209/'Rentas del capital'!P197*100-100)</f>
        <v>-</v>
      </c>
      <c r="R209" s="129" t="str">
        <f>IF(ABS('Rentas del capital'!R209/'Rentas del capital'!R197*100-100)&gt;100,"-",'Rentas del capital'!R209/'Rentas del capital'!R197*100-100)</f>
        <v>-</v>
      </c>
    </row>
    <row r="210" spans="2:18" ht="12" customHeight="1">
      <c r="B210" s="67" t="s">
        <v>441</v>
      </c>
      <c r="C210" s="129">
        <f>IF(ABS('Rentas del capital'!C210/'Rentas del capital'!C198*100-100)&gt;100,"-",'Rentas del capital'!C210/'Rentas del capital'!C198*100-100)</f>
        <v>10.748298657542549</v>
      </c>
      <c r="D210" s="100"/>
      <c r="E210" s="129">
        <f>IF(ABS('Rentas del capital'!E210/'Rentas del capital'!E198*100-100)&gt;100,"-",'Rentas del capital'!E210/'Rentas del capital'!E198*100-100)</f>
        <v>-67.296074800400717</v>
      </c>
      <c r="F210" s="129">
        <f>IF(ABS('Rentas del capital'!F210/'Rentas del capital'!F198*100-100)&gt;100,"-",'Rentas del capital'!F210/'Rentas del capital'!F198*100-100)</f>
        <v>22.137236974218879</v>
      </c>
      <c r="G210" s="129">
        <f>IF(ABS('Rentas del capital'!G210/'Rentas del capital'!G198*100-100)&gt;100,"-",'Rentas del capital'!G210/'Rentas del capital'!G198*100-100)</f>
        <v>14.812434936666847</v>
      </c>
      <c r="I210" s="129">
        <f>IF(ABS('Rentas del capital'!I210/'Rentas del capital'!I198*100-100)&gt;100,"-",'Rentas del capital'!I210/'Rentas del capital'!I198*100-100)</f>
        <v>22.137231597397246</v>
      </c>
      <c r="J210" s="129">
        <f>IF(ABS('Rentas del capital'!J210/'Rentas del capital'!J198*100-100)&gt;100,"-",'Rentas del capital'!J210/'Rentas del capital'!J198*100-100)</f>
        <v>10.767429298063689</v>
      </c>
      <c r="K210" s="129">
        <f>IF(ABS('Rentas del capital'!K210/'Rentas del capital'!K198*100-100)&gt;100,"-",'Rentas del capital'!K210/'Rentas del capital'!K198*100-100)</f>
        <v>-67.295700689202491</v>
      </c>
      <c r="L210" s="100"/>
      <c r="M210" s="129">
        <f>IF(ABS('Rentas del capital'!M210/'Rentas del capital'!M198*100-100)&gt;100,"-",'Rentas del capital'!M210/'Rentas del capital'!M198*100-100)</f>
        <v>14.667147615466078</v>
      </c>
      <c r="N210" s="100"/>
      <c r="O210" s="129">
        <f>IF(ABS('Rentas del capital'!O210/'Rentas del capital'!O198*100-100)&gt;100,"-",'Rentas del capital'!O210/'Rentas del capital'!O198*100-100)</f>
        <v>14.57610312345065</v>
      </c>
      <c r="P210" s="129" t="str">
        <f>IF(ABS('Rentas del capital'!P210/'Rentas del capital'!P198*100-100)&gt;100,"-",'Rentas del capital'!P210/'Rentas del capital'!P198*100-100)</f>
        <v>-</v>
      </c>
      <c r="R210" s="129" t="str">
        <f>IF(ABS('Rentas del capital'!R210/'Rentas del capital'!R198*100-100)&gt;100,"-",'Rentas del capital'!R210/'Rentas del capital'!R198*100-100)</f>
        <v>-</v>
      </c>
    </row>
    <row r="211" spans="2:18" ht="12" customHeight="1">
      <c r="B211" s="67" t="s">
        <v>442</v>
      </c>
      <c r="C211" s="129">
        <f>IF(ABS('Rentas del capital'!C211/'Rentas del capital'!C199*100-100)&gt;100,"-",'Rentas del capital'!C211/'Rentas del capital'!C199*100-100)</f>
        <v>-4.7966645963827546</v>
      </c>
      <c r="D211" s="100"/>
      <c r="E211" s="129">
        <f>IF(ABS('Rentas del capital'!E211/'Rentas del capital'!E199*100-100)&gt;100,"-",'Rentas del capital'!E211/'Rentas del capital'!E199*100-100)</f>
        <v>-98.318178756651179</v>
      </c>
      <c r="F211" s="129">
        <f>IF(ABS('Rentas del capital'!F211/'Rentas del capital'!F199*100-100)&gt;100,"-",'Rentas del capital'!F211/'Rentas del capital'!F199*100-100)</f>
        <v>11.978664792796565</v>
      </c>
      <c r="G211" s="129">
        <f>IF(ABS('Rentas del capital'!G211/'Rentas del capital'!G199*100-100)&gt;100,"-",'Rentas del capital'!G211/'Rentas del capital'!G199*100-100)</f>
        <v>22.375651001226345</v>
      </c>
      <c r="I211" s="129">
        <f>IF(ABS('Rentas del capital'!I211/'Rentas del capital'!I199*100-100)&gt;100,"-",'Rentas del capital'!I211/'Rentas del capital'!I199*100-100)</f>
        <v>11.978670072092058</v>
      </c>
      <c r="J211" s="129">
        <f>IF(ABS('Rentas del capital'!J211/'Rentas del capital'!J199*100-100)&gt;100,"-",'Rentas del capital'!J211/'Rentas del capital'!J199*100-100)</f>
        <v>-0.64713938481654054</v>
      </c>
      <c r="K211" s="129">
        <f>IF(ABS('Rentas del capital'!K211/'Rentas del capital'!K199*100-100)&gt;100,"-",'Rentas del capital'!K211/'Rentas del capital'!K199*100-100)</f>
        <v>-98.317981577893477</v>
      </c>
      <c r="L211" s="100"/>
      <c r="M211" s="129">
        <f>IF(ABS('Rentas del capital'!M211/'Rentas del capital'!M199*100-100)&gt;100,"-",'Rentas del capital'!M211/'Rentas del capital'!M199*100-100)</f>
        <v>24.066081662855581</v>
      </c>
      <c r="N211" s="100"/>
      <c r="O211" s="129">
        <f>IF(ABS('Rentas del capital'!O211/'Rentas del capital'!O199*100-100)&gt;100,"-",'Rentas del capital'!O211/'Rentas del capital'!O199*100-100)</f>
        <v>-52.324193797470116</v>
      </c>
      <c r="P211" s="129">
        <f>IF(ABS('Rentas del capital'!P211/'Rentas del capital'!P199*100-100)&gt;100,"-",'Rentas del capital'!P211/'Rentas del capital'!P199*100-100)</f>
        <v>29.21736171278036</v>
      </c>
      <c r="R211" s="129">
        <f>IF(ABS('Rentas del capital'!R211/'Rentas del capital'!R199*100-100)&gt;100,"-",'Rentas del capital'!R211/'Rentas del capital'!R199*100-100)</f>
        <v>29.433054697810547</v>
      </c>
    </row>
    <row r="212" spans="2:18" ht="12" customHeight="1">
      <c r="B212" s="67" t="s">
        <v>443</v>
      </c>
      <c r="C212" s="129">
        <f>IF(ABS('Rentas del capital'!C212/'Rentas del capital'!C200*100-100)&gt;100,"-",'Rentas del capital'!C212/'Rentas del capital'!C200*100-100)</f>
        <v>86.11855127428052</v>
      </c>
      <c r="D212" s="100"/>
      <c r="E212" s="129">
        <f>IF(ABS('Rentas del capital'!E212/'Rentas del capital'!E200*100-100)&gt;100,"-",'Rentas del capital'!E212/'Rentas del capital'!E200*100-100)</f>
        <v>-97.514275425690627</v>
      </c>
      <c r="F212" s="129">
        <f>IF(ABS('Rentas del capital'!F212/'Rentas del capital'!F200*100-100)&gt;100,"-",'Rentas del capital'!F212/'Rentas del capital'!F200*100-100)</f>
        <v>25.775165704441449</v>
      </c>
      <c r="G212" s="129">
        <f>IF(ABS('Rentas del capital'!G212/'Rentas del capital'!G200*100-100)&gt;100,"-",'Rentas del capital'!G212/'Rentas del capital'!G200*100-100)</f>
        <v>59.478266157098489</v>
      </c>
      <c r="I212" s="129">
        <f>IF(ABS('Rentas del capital'!I212/'Rentas del capital'!I200*100-100)&gt;100,"-",'Rentas del capital'!I212/'Rentas del capital'!I200*100-100)</f>
        <v>25.775093378241237</v>
      </c>
      <c r="J212" s="129">
        <f>IF(ABS('Rentas del capital'!J212/'Rentas del capital'!J200*100-100)&gt;100,"-",'Rentas del capital'!J212/'Rentas del capital'!J200*100-100)</f>
        <v>86.98880818031617</v>
      </c>
      <c r="K212" s="129">
        <f>IF(ABS('Rentas del capital'!K212/'Rentas del capital'!K200*100-100)&gt;100,"-",'Rentas del capital'!K212/'Rentas del capital'!K200*100-100)</f>
        <v>-97.514042600522771</v>
      </c>
      <c r="L212" s="100"/>
      <c r="M212" s="129">
        <f>IF(ABS('Rentas del capital'!M212/'Rentas del capital'!M200*100-100)&gt;100,"-",'Rentas del capital'!M212/'Rentas del capital'!M200*100-100)</f>
        <v>59.016596789798768</v>
      </c>
      <c r="N212" s="100"/>
      <c r="O212" s="129" t="str">
        <f>IF(ABS('Rentas del capital'!O212/'Rentas del capital'!O200*100-100)&gt;100,"-",'Rentas del capital'!O212/'Rentas del capital'!O200*100-100)</f>
        <v>-</v>
      </c>
      <c r="P212" s="129" t="str">
        <f>IF(ABS('Rentas del capital'!P212/'Rentas del capital'!P200*100-100)&gt;100,"-",'Rentas del capital'!P212/'Rentas del capital'!P200*100-100)</f>
        <v>-</v>
      </c>
      <c r="R212" s="129" t="str">
        <f>IF(ABS('Rentas del capital'!R212/'Rentas del capital'!R200*100-100)&gt;100,"-",'Rentas del capital'!R212/'Rentas del capital'!R200*100-100)</f>
        <v>-</v>
      </c>
    </row>
    <row r="213" spans="2:18" ht="12" customHeight="1">
      <c r="B213" s="67" t="s">
        <v>444</v>
      </c>
      <c r="C213" s="129">
        <f>IF(ABS('Rentas del capital'!C213/'Rentas del capital'!C201*100-100)&gt;100,"-",'Rentas del capital'!C213/'Rentas del capital'!C201*100-100)</f>
        <v>15.069132808738743</v>
      </c>
      <c r="D213" s="100"/>
      <c r="E213" s="129">
        <f>IF(ABS('Rentas del capital'!E213/'Rentas del capital'!E201*100-100)&gt;100,"-",'Rentas del capital'!E213/'Rentas del capital'!E201*100-100)</f>
        <v>-95.023476210052578</v>
      </c>
      <c r="F213" s="129">
        <f>IF(ABS('Rentas del capital'!F213/'Rentas del capital'!F201*100-100)&gt;100,"-",'Rentas del capital'!F213/'Rentas del capital'!F201*100-100)</f>
        <v>13.569779815118295</v>
      </c>
      <c r="G213" s="129">
        <f>IF(ABS('Rentas del capital'!G213/'Rentas del capital'!G201*100-100)&gt;100,"-",'Rentas del capital'!G213/'Rentas del capital'!G201*100-100)</f>
        <v>11.145311831675016</v>
      </c>
      <c r="I213" s="129">
        <f>IF(ABS('Rentas del capital'!I213/'Rentas del capital'!I201*100-100)&gt;100,"-",'Rentas del capital'!I213/'Rentas del capital'!I201*100-100)</f>
        <v>13.569826156766524</v>
      </c>
      <c r="J213" s="129">
        <f>IF(ABS('Rentas del capital'!J213/'Rentas del capital'!J201*100-100)&gt;100,"-",'Rentas del capital'!J213/'Rentas del capital'!J201*100-100)</f>
        <v>19.453875159871288</v>
      </c>
      <c r="K213" s="129">
        <f>IF(ABS('Rentas del capital'!K213/'Rentas del capital'!K201*100-100)&gt;100,"-",'Rentas del capital'!K213/'Rentas del capital'!K201*100-100)</f>
        <v>-95.02353732347008</v>
      </c>
      <c r="L213" s="100"/>
      <c r="M213" s="129">
        <f>IF(ABS('Rentas del capital'!M213/'Rentas del capital'!M201*100-100)&gt;100,"-",'Rentas del capital'!M213/'Rentas del capital'!M201*100-100)</f>
        <v>14.026209308409705</v>
      </c>
      <c r="N213" s="100"/>
      <c r="O213" s="129">
        <f>IF(ABS('Rentas del capital'!O213/'Rentas del capital'!O201*100-100)&gt;100,"-",'Rentas del capital'!O213/'Rentas del capital'!O201*100-100)</f>
        <v>13.810478757051726</v>
      </c>
      <c r="P213" s="129" t="str">
        <f>IF(ABS('Rentas del capital'!P213/'Rentas del capital'!P201*100-100)&gt;100,"-",'Rentas del capital'!P213/'Rentas del capital'!P201*100-100)</f>
        <v>-</v>
      </c>
      <c r="R213" s="129" t="str">
        <f>IF(ABS('Rentas del capital'!R213/'Rentas del capital'!R201*100-100)&gt;100,"-",'Rentas del capital'!R213/'Rentas del capital'!R201*100-100)</f>
        <v>-</v>
      </c>
    </row>
    <row r="214" spans="2:18" ht="12" customHeight="1">
      <c r="B214" s="67" t="s">
        <v>445</v>
      </c>
      <c r="C214" s="129">
        <f>IF(ABS('Rentas del capital'!C214/'Rentas del capital'!C202*100-100)&gt;100,"-",'Rentas del capital'!C214/'Rentas del capital'!C202*100-100)</f>
        <v>20.435381495248194</v>
      </c>
      <c r="D214" s="100"/>
      <c r="E214" s="129">
        <f>IF(ABS('Rentas del capital'!E214/'Rentas del capital'!E202*100-100)&gt;100,"-",'Rentas del capital'!E214/'Rentas del capital'!E202*100-100)</f>
        <v>43.025881535521989</v>
      </c>
      <c r="F214" s="129">
        <f>IF(ABS('Rentas del capital'!F214/'Rentas del capital'!F202*100-100)&gt;100,"-",'Rentas del capital'!F214/'Rentas del capital'!F202*100-100)</f>
        <v>2.3782266292167549</v>
      </c>
      <c r="G214" s="129">
        <f>IF(ABS('Rentas del capital'!G214/'Rentas del capital'!G202*100-100)&gt;100,"-",'Rentas del capital'!G214/'Rentas del capital'!G202*100-100)</f>
        <v>11.086612960470347</v>
      </c>
      <c r="I214" s="129">
        <f>IF(ABS('Rentas del capital'!I214/'Rentas del capital'!I202*100-100)&gt;100,"-",'Rentas del capital'!I214/'Rentas del capital'!I202*100-100)</f>
        <v>13.154856775358411</v>
      </c>
      <c r="J214" s="129">
        <f>IF(ABS('Rentas del capital'!J214/'Rentas del capital'!J202*100-100)&gt;100,"-",'Rentas del capital'!J214/'Rentas del capital'!J202*100-100)</f>
        <v>30.035163471879287</v>
      </c>
      <c r="K214" s="129">
        <f>IF(ABS('Rentas del capital'!K214/'Rentas del capital'!K202*100-100)&gt;100,"-",'Rentas del capital'!K214/'Rentas del capital'!K202*100-100)</f>
        <v>58.497652582159617</v>
      </c>
      <c r="L214" s="100"/>
      <c r="M214" s="129">
        <f>IF(ABS('Rentas del capital'!M214/'Rentas del capital'!M202*100-100)&gt;100,"-",'Rentas del capital'!M214/'Rentas del capital'!M202*100-100)</f>
        <v>22.257957790285232</v>
      </c>
      <c r="N214" s="100"/>
      <c r="O214" s="129">
        <f>IF(ABS('Rentas del capital'!O214/'Rentas del capital'!O202*100-100)&gt;100,"-",'Rentas del capital'!O214/'Rentas del capital'!O202*100-100)</f>
        <v>4.5585577110449691</v>
      </c>
      <c r="P214" s="129">
        <f>IF(ABS('Rentas del capital'!P214/'Rentas del capital'!P202*100-100)&gt;100,"-",'Rentas del capital'!P214/'Rentas del capital'!P202*100-100)</f>
        <v>17.822345950971055</v>
      </c>
      <c r="R214" s="129">
        <f>IF(ABS('Rentas del capital'!R214/'Rentas del capital'!R202*100-100)&gt;100,"-",'Rentas del capital'!R214/'Rentas del capital'!R202*100-100)</f>
        <v>17.152666956816091</v>
      </c>
    </row>
    <row r="215" spans="2:18" ht="12" customHeight="1">
      <c r="B215" s="67" t="s">
        <v>446</v>
      </c>
      <c r="C215" s="129">
        <f>IF(ABS('Rentas del capital'!C215/'Rentas del capital'!C203*100-100)&gt;100,"-",'Rentas del capital'!C215/'Rentas del capital'!C203*100-100)</f>
        <v>2.3926848645028116</v>
      </c>
      <c r="D215" s="100"/>
      <c r="E215" s="129">
        <f>IF(ABS('Rentas del capital'!E215/'Rentas del capital'!E203*100-100)&gt;100,"-",'Rentas del capital'!E215/'Rentas del capital'!E203*100-100)</f>
        <v>-78.877182642009871</v>
      </c>
      <c r="F215" s="129">
        <f>IF(ABS('Rentas del capital'!F215/'Rentas del capital'!F203*100-100)&gt;100,"-",'Rentas del capital'!F215/'Rentas del capital'!F203*100-100)</f>
        <v>23.246741919639376</v>
      </c>
      <c r="G215" s="129">
        <f>IF(ABS('Rentas del capital'!G215/'Rentas del capital'!G203*100-100)&gt;100,"-",'Rentas del capital'!G215/'Rentas del capital'!G203*100-100)</f>
        <v>12.20053579095557</v>
      </c>
      <c r="I215" s="129">
        <f>IF(ABS('Rentas del capital'!I215/'Rentas del capital'!I203*100-100)&gt;100,"-",'Rentas del capital'!I215/'Rentas del capital'!I203*100-100)</f>
        <v>36.22014284805968</v>
      </c>
      <c r="J215" s="129">
        <f>IF(ABS('Rentas del capital'!J215/'Rentas del capital'!J203*100-100)&gt;100,"-",'Rentas del capital'!J215/'Rentas del capital'!J203*100-100)</f>
        <v>13.3109587042171</v>
      </c>
      <c r="K215" s="129">
        <f>IF(ABS('Rentas del capital'!K215/'Rentas del capital'!K203*100-100)&gt;100,"-",'Rentas del capital'!K215/'Rentas del capital'!K203*100-100)</f>
        <v>-76.592990840302662</v>
      </c>
      <c r="L215" s="100"/>
      <c r="M215" s="129">
        <f>IF(ABS('Rentas del capital'!M215/'Rentas del capital'!M203*100-100)&gt;100,"-",'Rentas del capital'!M215/'Rentas del capital'!M203*100-100)</f>
        <v>23.688462548465324</v>
      </c>
      <c r="N215" s="100"/>
      <c r="O215" s="129">
        <f>IF(ABS('Rentas del capital'!O215/'Rentas del capital'!O203*100-100)&gt;100,"-",'Rentas del capital'!O215/'Rentas del capital'!O203*100-100)</f>
        <v>57.590988090306979</v>
      </c>
      <c r="P215" s="129">
        <f>IF(ABS('Rentas del capital'!P215/'Rentas del capital'!P203*100-100)&gt;100,"-",'Rentas del capital'!P215/'Rentas del capital'!P203*100-100)</f>
        <v>48.4701098661819</v>
      </c>
      <c r="R215" s="129">
        <f>IF(ABS('Rentas del capital'!R215/'Rentas del capital'!R203*100-100)&gt;100,"-",'Rentas del capital'!R215/'Rentas del capital'!R203*100-100)</f>
        <v>45.006543690547829</v>
      </c>
    </row>
    <row r="216" spans="2:18" ht="12" customHeight="1">
      <c r="B216" s="67" t="s">
        <v>447</v>
      </c>
      <c r="C216" s="129">
        <f>IF(ABS('Rentas del capital'!C216/'Rentas del capital'!C204*100-100)&gt;100,"-",'Rentas del capital'!C216/'Rentas del capital'!C204*100-100)</f>
        <v>-10.83588957549307</v>
      </c>
      <c r="D216" s="100"/>
      <c r="E216" s="129">
        <f>IF(ABS('Rentas del capital'!E216/'Rentas del capital'!E204*100-100)&gt;100,"-",'Rentas del capital'!E216/'Rentas del capital'!E204*100-100)</f>
        <v>-88.317715674075473</v>
      </c>
      <c r="F216" s="129">
        <f>IF(ABS('Rentas del capital'!F216/'Rentas del capital'!F204*100-100)&gt;100,"-",'Rentas del capital'!F216/'Rentas del capital'!F204*100-100)</f>
        <v>5.6047919090588891</v>
      </c>
      <c r="G216" s="129">
        <f>IF(ABS('Rentas del capital'!G216/'Rentas del capital'!G204*100-100)&gt;100,"-",'Rentas del capital'!G216/'Rentas del capital'!G204*100-100)</f>
        <v>-7.5468190841898632</v>
      </c>
      <c r="I216" s="129">
        <f>IF(ABS('Rentas del capital'!I216/'Rentas del capital'!I204*100-100)&gt;100,"-",'Rentas del capital'!I216/'Rentas del capital'!I204*100-100)</f>
        <v>16.721126898459218</v>
      </c>
      <c r="J216" s="129">
        <f>IF(ABS('Rentas del capital'!J216/'Rentas del capital'!J204*100-100)&gt;100,"-",'Rentas del capital'!J216/'Rentas del capital'!J204*100-100)</f>
        <v>-4.4352053972077101</v>
      </c>
      <c r="K216" s="129">
        <f>IF(ABS('Rentas del capital'!K216/'Rentas del capital'!K204*100-100)&gt;100,"-",'Rentas del capital'!K216/'Rentas del capital'!K204*100-100)</f>
        <v>-87.054923336839749</v>
      </c>
      <c r="L216" s="100"/>
      <c r="M216" s="129">
        <f>IF(ABS('Rentas del capital'!M216/'Rentas del capital'!M204*100-100)&gt;100,"-",'Rentas del capital'!M216/'Rentas del capital'!M204*100-100)</f>
        <v>0.23547339521878996</v>
      </c>
      <c r="N216" s="100"/>
      <c r="O216" s="129">
        <f>IF(ABS('Rentas del capital'!O216/'Rentas del capital'!O204*100-100)&gt;100,"-",'Rentas del capital'!O216/'Rentas del capital'!O204*100-100)</f>
        <v>0.82164918129230102</v>
      </c>
      <c r="P216" s="129">
        <f>IF(ABS('Rentas del capital'!P216/'Rentas del capital'!P204*100-100)&gt;100,"-",'Rentas del capital'!P216/'Rentas del capital'!P204*100-100)</f>
        <v>61.88249434256366</v>
      </c>
      <c r="R216" s="129">
        <f>IF(ABS('Rentas del capital'!R216/'Rentas del capital'!R204*100-100)&gt;100,"-",'Rentas del capital'!R216/'Rentas del capital'!R204*100-100)</f>
        <v>61.354820138625541</v>
      </c>
    </row>
    <row r="217" spans="2:18" ht="12" customHeight="1">
      <c r="B217" s="67" t="s">
        <v>448</v>
      </c>
      <c r="C217" s="129">
        <f>IF(ABS('Rentas del capital'!C217/'Rentas del capital'!C205*100-100)&gt;100,"-",'Rentas del capital'!C217/'Rentas del capital'!C205*100-100)</f>
        <v>-8.5959591581737982</v>
      </c>
      <c r="D217" s="100"/>
      <c r="E217" s="129">
        <f>IF(ABS('Rentas del capital'!E217/'Rentas del capital'!E205*100-100)&gt;100,"-",'Rentas del capital'!E217/'Rentas del capital'!E205*100-100)</f>
        <v>-90.185540449757255</v>
      </c>
      <c r="F217" s="129">
        <f>IF(ABS('Rentas del capital'!F217/'Rentas del capital'!F205*100-100)&gt;100,"-",'Rentas del capital'!F217/'Rentas del capital'!F205*100-100)</f>
        <v>3.7246896091992312</v>
      </c>
      <c r="G217" s="129">
        <f>IF(ABS('Rentas del capital'!G217/'Rentas del capital'!G205*100-100)&gt;100,"-",'Rentas del capital'!G217/'Rentas del capital'!G205*100-100)</f>
        <v>25.206462729127807</v>
      </c>
      <c r="I217" s="129">
        <f>IF(ABS('Rentas del capital'!I217/'Rentas del capital'!I205*100-100)&gt;100,"-",'Rentas del capital'!I217/'Rentas del capital'!I205*100-100)</f>
        <v>14.64306437638605</v>
      </c>
      <c r="J217" s="129">
        <f>IF(ABS('Rentas del capital'!J217/'Rentas del capital'!J205*100-100)&gt;100,"-",'Rentas del capital'!J217/'Rentas del capital'!J205*100-100)</f>
        <v>-6.4859228362877701</v>
      </c>
      <c r="K217" s="129">
        <f>IF(ABS('Rentas del capital'!K217/'Rentas del capital'!K205*100-100)&gt;100,"-",'Rentas del capital'!K217/'Rentas del capital'!K205*100-100)</f>
        <v>-89.124737945492669</v>
      </c>
      <c r="L217" s="100"/>
      <c r="M217" s="129">
        <f>IF(ABS('Rentas del capital'!M217/'Rentas del capital'!M205*100-100)&gt;100,"-",'Rentas del capital'!M217/'Rentas del capital'!M205*100-100)</f>
        <v>38.458663744144985</v>
      </c>
      <c r="N217" s="100"/>
      <c r="O217" s="129">
        <f>IF(ABS('Rentas del capital'!O217/'Rentas del capital'!O205*100-100)&gt;100,"-",'Rentas del capital'!O217/'Rentas del capital'!O205*100-100)</f>
        <v>-52.039161669211445</v>
      </c>
      <c r="P217" s="129">
        <f>IF(ABS('Rentas del capital'!P217/'Rentas del capital'!P205*100-100)&gt;100,"-",'Rentas del capital'!P217/'Rentas del capital'!P205*100-100)</f>
        <v>34.490254472031722</v>
      </c>
      <c r="R217" s="129">
        <f>IF(ABS('Rentas del capital'!R217/'Rentas del capital'!R205*100-100)&gt;100,"-",'Rentas del capital'!R217/'Rentas del capital'!R205*100-100)</f>
        <v>39.523035830062469</v>
      </c>
    </row>
    <row r="218" spans="2:18" ht="12" customHeight="1">
      <c r="B218" s="67" t="s">
        <v>449</v>
      </c>
      <c r="C218" s="129">
        <f>IF(ABS('Rentas del capital'!C218/'Rentas del capital'!C206*100-100)&gt;100,"-",'Rentas del capital'!C218/'Rentas del capital'!C206*100-100)</f>
        <v>-0.6829795155820193</v>
      </c>
      <c r="D218" s="100"/>
      <c r="E218" s="129">
        <f>IF(ABS('Rentas del capital'!E218/'Rentas del capital'!E206*100-100)&gt;100,"-",'Rentas del capital'!E218/'Rentas del capital'!E206*100-100)</f>
        <v>47.601171259103523</v>
      </c>
      <c r="F218" s="129">
        <f>IF(ABS('Rentas del capital'!F218/'Rentas del capital'!F206*100-100)&gt;100,"-",'Rentas del capital'!F218/'Rentas del capital'!F206*100-100)</f>
        <v>-1.2732477011699928</v>
      </c>
      <c r="G218" s="129">
        <f>IF(ABS('Rentas del capital'!G218/'Rentas del capital'!G206*100-100)&gt;100,"-",'Rentas del capital'!G218/'Rentas del capital'!G206*100-100)</f>
        <v>-0.71530679568948585</v>
      </c>
      <c r="I218" s="129">
        <f>IF(ABS('Rentas del capital'!I218/'Rentas del capital'!I206*100-100)&gt;100,"-",'Rentas del capital'!I218/'Rentas del capital'!I206*100-100)</f>
        <v>9.1190669898943071</v>
      </c>
      <c r="J218" s="129">
        <f>IF(ABS('Rentas del capital'!J218/'Rentas del capital'!J206*100-100)&gt;100,"-",'Rentas del capital'!J218/'Rentas del capital'!J206*100-100)</f>
        <v>14.875749374226601</v>
      </c>
      <c r="K218" s="129">
        <f>IF(ABS('Rentas del capital'!K218/'Rentas del capital'!K206*100-100)&gt;100,"-",'Rentas del capital'!K218/'Rentas del capital'!K206*100-100)</f>
        <v>63.555194805194816</v>
      </c>
      <c r="L218" s="100"/>
      <c r="M218" s="129">
        <f>IF(ABS('Rentas del capital'!M218/'Rentas del capital'!M206*100-100)&gt;100,"-",'Rentas del capital'!M218/'Rentas del capital'!M206*100-100)</f>
        <v>13.538156278542402</v>
      </c>
      <c r="N218" s="100"/>
      <c r="O218" s="129" t="str">
        <f>IF(ABS('Rentas del capital'!O218/'Rentas del capital'!O206*100-100)&gt;100,"-",'Rentas del capital'!O218/'Rentas del capital'!O206*100-100)</f>
        <v>-</v>
      </c>
      <c r="P218" s="129" t="str">
        <f>IF(ABS('Rentas del capital'!P218/'Rentas del capital'!P206*100-100)&gt;100,"-",'Rentas del capital'!P218/'Rentas del capital'!P206*100-100)</f>
        <v>-</v>
      </c>
      <c r="R218" s="129" t="str">
        <f>IF(ABS('Rentas del capital'!R218/'Rentas del capital'!R206*100-100)&gt;100,"-",'Rentas del capital'!R218/'Rentas del capital'!R206*100-100)</f>
        <v>-</v>
      </c>
    </row>
    <row r="219" spans="2:18" ht="12" customHeight="1">
      <c r="B219" s="67" t="s">
        <v>450</v>
      </c>
      <c r="C219" s="129">
        <f>IF(ABS('Rentas del capital'!C219/'Rentas del capital'!C207*100-100)&gt;100,"-",'Rentas del capital'!C219/'Rentas del capital'!C207*100-100)</f>
        <v>4.2926143171539337</v>
      </c>
      <c r="D219" s="100"/>
      <c r="E219" s="129" t="str">
        <f>IF(ABS('Rentas del capital'!E219/'Rentas del capital'!E207*100-100)&gt;100,"-",'Rentas del capital'!E219/'Rentas del capital'!E207*100-100)</f>
        <v>-</v>
      </c>
      <c r="F219" s="129">
        <f>IF(ABS('Rentas del capital'!F219/'Rentas del capital'!F207*100-100)&gt;100,"-",'Rentas del capital'!F219/'Rentas del capital'!F207*100-100)</f>
        <v>-1.7583862749363135</v>
      </c>
      <c r="G219" s="129">
        <f>IF(ABS('Rentas del capital'!G219/'Rentas del capital'!G207*100-100)&gt;100,"-",'Rentas del capital'!G219/'Rentas del capital'!G207*100-100)</f>
        <v>2.19436880229118</v>
      </c>
      <c r="I219" s="129">
        <f>IF(ABS('Rentas del capital'!I219/'Rentas del capital'!I207*100-100)&gt;100,"-",'Rentas del capital'!I219/'Rentas del capital'!I207*100-100)</f>
        <v>8.582837931432536</v>
      </c>
      <c r="J219" s="129">
        <f>IF(ABS('Rentas del capital'!J219/'Rentas del capital'!J207*100-100)&gt;100,"-",'Rentas del capital'!J219/'Rentas del capital'!J207*100-100)</f>
        <v>12.210000233541194</v>
      </c>
      <c r="K219" s="129" t="str">
        <f>IF(ABS('Rentas del capital'!K219/'Rentas del capital'!K207*100-100)&gt;100,"-",'Rentas del capital'!K219/'Rentas del capital'!K207*100-100)</f>
        <v>-</v>
      </c>
      <c r="L219" s="100"/>
      <c r="M219" s="129">
        <f>IF(ABS('Rentas del capital'!M219/'Rentas del capital'!M207*100-100)&gt;100,"-",'Rentas del capital'!M219/'Rentas del capital'!M207*100-100)</f>
        <v>11.187852913794742</v>
      </c>
      <c r="N219" s="100"/>
      <c r="O219" s="129">
        <f>IF(ABS('Rentas del capital'!O219/'Rentas del capital'!O207*100-100)&gt;100,"-",'Rentas del capital'!O219/'Rentas del capital'!O207*100-100)</f>
        <v>11.221964544195259</v>
      </c>
      <c r="P219" s="129" t="str">
        <f>IF(ABS('Rentas del capital'!P219/'Rentas del capital'!P207*100-100)&gt;100,"-",'Rentas del capital'!P219/'Rentas del capital'!P207*100-100)</f>
        <v>-</v>
      </c>
      <c r="R219" s="129" t="str">
        <f>IF(ABS('Rentas del capital'!R219/'Rentas del capital'!R207*100-100)&gt;100,"-",'Rentas del capital'!R219/'Rentas del capital'!R207*100-100)</f>
        <v>-</v>
      </c>
    </row>
    <row r="220" spans="2:18" ht="12" customHeight="1">
      <c r="B220" s="67" t="s">
        <v>451</v>
      </c>
      <c r="C220" s="129">
        <f>IF(ABS('Rentas del capital'!C220/'Rentas del capital'!C208*100-100)&gt;100,"-",'Rentas del capital'!C220/'Rentas del capital'!C208*100-100)</f>
        <v>-17.072321733350094</v>
      </c>
      <c r="D220" s="100"/>
      <c r="E220" s="129" t="str">
        <f>IF(ABS('Rentas del capital'!E220/'Rentas del capital'!E208*100-100)&gt;100,"-",'Rentas del capital'!E220/'Rentas del capital'!E208*100-100)</f>
        <v>-</v>
      </c>
      <c r="F220" s="129">
        <f>IF(ABS('Rentas del capital'!F220/'Rentas del capital'!F208*100-100)&gt;100,"-",'Rentas del capital'!F220/'Rentas del capital'!F208*100-100)</f>
        <v>-0.7898416439871454</v>
      </c>
      <c r="G220" s="129" t="str">
        <f>IF(ABS('Rentas del capital'!G220/'Rentas del capital'!G208*100-100)&gt;100,"-",'Rentas del capital'!G220/'Rentas del capital'!G208*100-100)</f>
        <v>-</v>
      </c>
      <c r="I220" s="129">
        <f>IF(ABS('Rentas del capital'!I220/'Rentas del capital'!I208*100-100)&gt;100,"-",'Rentas del capital'!I220/'Rentas del capital'!I208*100-100)</f>
        <v>9.653313047466682</v>
      </c>
      <c r="J220" s="129">
        <f>IF(ABS('Rentas del capital'!J220/'Rentas del capital'!J208*100-100)&gt;100,"-",'Rentas del capital'!J220/'Rentas del capital'!J208*100-100)</f>
        <v>4.6420334658224078</v>
      </c>
      <c r="K220" s="129" t="str">
        <f>IF(ABS('Rentas del capital'!K220/'Rentas del capital'!K208*100-100)&gt;100,"-",'Rentas del capital'!K220/'Rentas del capital'!K208*100-100)</f>
        <v>-</v>
      </c>
      <c r="L220" s="100"/>
      <c r="M220" s="129" t="str">
        <f>IF(ABS('Rentas del capital'!M220/'Rentas del capital'!M208*100-100)&gt;100,"-",'Rentas del capital'!M220/'Rentas del capital'!M208*100-100)</f>
        <v>-</v>
      </c>
      <c r="N220" s="100"/>
      <c r="O220" s="129">
        <f>IF(ABS('Rentas del capital'!O220/'Rentas del capital'!O208*100-100)&gt;100,"-",'Rentas del capital'!O220/'Rentas del capital'!O208*100-100)</f>
        <v>13.305536820160583</v>
      </c>
      <c r="P220" s="129" t="str">
        <f>IF(ABS('Rentas del capital'!P220/'Rentas del capital'!P208*100-100)&gt;100,"-",'Rentas del capital'!P220/'Rentas del capital'!P208*100-100)</f>
        <v>-</v>
      </c>
      <c r="R220" s="129" t="str">
        <f>IF(ABS('Rentas del capital'!R220/'Rentas del capital'!R208*100-100)&gt;100,"-",'Rentas del capital'!R220/'Rentas del capital'!R208*100-100)</f>
        <v>-</v>
      </c>
    </row>
    <row r="221" spans="2:18" ht="12" customHeight="1">
      <c r="B221" s="67" t="s">
        <v>452</v>
      </c>
      <c r="C221" s="129">
        <f>IF(ABS('Rentas del capital'!C221/'Rentas del capital'!C209*100-100)&gt;100,"-",'Rentas del capital'!C221/'Rentas del capital'!C209*100-100)</f>
        <v>-20.132480644532563</v>
      </c>
      <c r="D221" s="100"/>
      <c r="E221" s="129" t="str">
        <f>IF(ABS('Rentas del capital'!E221/'Rentas del capital'!E209*100-100)&gt;100,"-",'Rentas del capital'!E221/'Rentas del capital'!E209*100-100)</f>
        <v>-</v>
      </c>
      <c r="F221" s="129">
        <f>IF(ABS('Rentas del capital'!F221/'Rentas del capital'!F209*100-100)&gt;100,"-",'Rentas del capital'!F221/'Rentas del capital'!F209*100-100)</f>
        <v>-10.961675838660653</v>
      </c>
      <c r="G221" s="129">
        <f>IF(ABS('Rentas del capital'!G221/'Rentas del capital'!G209*100-100)&gt;100,"-",'Rentas del capital'!G221/'Rentas del capital'!G209*100-100)</f>
        <v>-71.014180790473802</v>
      </c>
      <c r="I221" s="129">
        <f>IF(ABS('Rentas del capital'!I221/'Rentas del capital'!I209*100-100)&gt;100,"-",'Rentas del capital'!I221/'Rentas del capital'!I209*100-100)</f>
        <v>-1.5891536715718644</v>
      </c>
      <c r="J221" s="129">
        <f>IF(ABS('Rentas del capital'!J221/'Rentas del capital'!J209*100-100)&gt;100,"-",'Rentas del capital'!J221/'Rentas del capital'!J209*100-100)</f>
        <v>-12.195816526359309</v>
      </c>
      <c r="K221" s="129" t="str">
        <f>IF(ABS('Rentas del capital'!K221/'Rentas del capital'!K209*100-100)&gt;100,"-",'Rentas del capital'!K221/'Rentas del capital'!K209*100-100)</f>
        <v>-</v>
      </c>
      <c r="L221" s="100"/>
      <c r="M221" s="129">
        <f>IF(ABS('Rentas del capital'!M221/'Rentas del capital'!M209*100-100)&gt;100,"-",'Rentas del capital'!M221/'Rentas del capital'!M209*100-100)</f>
        <v>-69.348949741559437</v>
      </c>
      <c r="N221" s="100"/>
      <c r="O221" s="129">
        <f>IF(ABS('Rentas del capital'!O221/'Rentas del capital'!O209*100-100)&gt;100,"-",'Rentas del capital'!O221/'Rentas del capital'!O209*100-100)</f>
        <v>-10.691618374406829</v>
      </c>
      <c r="P221" s="129" t="str">
        <f>IF(ABS('Rentas del capital'!P221/'Rentas del capital'!P209*100-100)&gt;100,"-",'Rentas del capital'!P221/'Rentas del capital'!P209*100-100)</f>
        <v>-</v>
      </c>
      <c r="R221" s="129" t="str">
        <f>IF(ABS('Rentas del capital'!R221/'Rentas del capital'!R209*100-100)&gt;100,"-",'Rentas del capital'!R221/'Rentas del capital'!R209*100-100)</f>
        <v>-</v>
      </c>
    </row>
    <row r="222" spans="2:18" ht="12" customHeight="1">
      <c r="B222" s="67" t="s">
        <v>453</v>
      </c>
      <c r="C222" s="129">
        <f>IF(ABS('Rentas del capital'!C222/'Rentas del capital'!C210*100-100)&gt;100,"-",'Rentas del capital'!C222/'Rentas del capital'!C210*100-100)</f>
        <v>-16.367698470422539</v>
      </c>
      <c r="D222" s="100"/>
      <c r="E222" s="129" t="str">
        <f>IF(ABS('Rentas del capital'!E222/'Rentas del capital'!E210*100-100)&gt;100,"-",'Rentas del capital'!E222/'Rentas del capital'!E210*100-100)</f>
        <v>-</v>
      </c>
      <c r="F222" s="129">
        <f>IF(ABS('Rentas del capital'!F222/'Rentas del capital'!F210*100-100)&gt;100,"-",'Rentas del capital'!F222/'Rentas del capital'!F210*100-100)</f>
        <v>-14.899559502580388</v>
      </c>
      <c r="G222" s="129">
        <f>IF(ABS('Rentas del capital'!G222/'Rentas del capital'!G210*100-100)&gt;100,"-",'Rentas del capital'!G222/'Rentas del capital'!G210*100-100)</f>
        <v>-15.22516775879015</v>
      </c>
      <c r="I222" s="129">
        <f>IF(ABS('Rentas del capital'!I222/'Rentas del capital'!I210*100-100)&gt;100,"-",'Rentas del capital'!I222/'Rentas del capital'!I210*100-100)</f>
        <v>-5.9416662564700715</v>
      </c>
      <c r="J222" s="129">
        <f>IF(ABS('Rentas del capital'!J222/'Rentas del capital'!J210*100-100)&gt;100,"-",'Rentas del capital'!J222/'Rentas del capital'!J210*100-100)</f>
        <v>-8.3407292080002691</v>
      </c>
      <c r="K222" s="129" t="str">
        <f>IF(ABS('Rentas del capital'!K222/'Rentas del capital'!K210*100-100)&gt;100,"-",'Rentas del capital'!K222/'Rentas del capital'!K210*100-100)</f>
        <v>-</v>
      </c>
      <c r="L222" s="100"/>
      <c r="M222" s="129">
        <f>IF(ABS('Rentas del capital'!M222/'Rentas del capital'!M210*100-100)&gt;100,"-",'Rentas del capital'!M222/'Rentas del capital'!M210*100-100)</f>
        <v>-6.726837071394641</v>
      </c>
      <c r="N222" s="100"/>
      <c r="O222" s="129">
        <f>IF(ABS('Rentas del capital'!O222/'Rentas del capital'!O210*100-100)&gt;100,"-",'Rentas del capital'!O222/'Rentas del capital'!O210*100-100)</f>
        <v>-6.6309091336010226</v>
      </c>
      <c r="P222" s="129" t="str">
        <f>IF(ABS('Rentas del capital'!P222/'Rentas del capital'!P210*100-100)&gt;100,"-",'Rentas del capital'!P222/'Rentas del capital'!P210*100-100)</f>
        <v>-</v>
      </c>
      <c r="R222" s="129" t="str">
        <f>IF(ABS('Rentas del capital'!R222/'Rentas del capital'!R210*100-100)&gt;100,"-",'Rentas del capital'!R222/'Rentas del capital'!R210*100-100)</f>
        <v>-</v>
      </c>
    </row>
    <row r="223" spans="2:18" ht="12" customHeight="1">
      <c r="B223" s="67" t="s">
        <v>454</v>
      </c>
      <c r="C223" s="129">
        <f>IF(ABS('Rentas del capital'!C223/'Rentas del capital'!C211*100-100)&gt;100,"-",'Rentas del capital'!C223/'Rentas del capital'!C211*100-100)</f>
        <v>-6.399616632904241</v>
      </c>
      <c r="D223" s="100"/>
      <c r="E223" s="129" t="str">
        <f>IF(ABS('Rentas del capital'!E223/'Rentas del capital'!E211*100-100)&gt;100,"-",'Rentas del capital'!E223/'Rentas del capital'!E211*100-100)</f>
        <v>-</v>
      </c>
      <c r="F223" s="129">
        <f>IF(ABS('Rentas del capital'!F223/'Rentas del capital'!F211*100-100)&gt;100,"-",'Rentas del capital'!F223/'Rentas del capital'!F211*100-100)</f>
        <v>-6.722196520138084</v>
      </c>
      <c r="G223" s="129">
        <f>IF(ABS('Rentas del capital'!G223/'Rentas del capital'!G211*100-100)&gt;100,"-",'Rentas del capital'!G223/'Rentas del capital'!G211*100-100)</f>
        <v>6.0555384054017622</v>
      </c>
      <c r="I223" s="129">
        <f>IF(ABS('Rentas del capital'!I223/'Rentas del capital'!I211*100-100)&gt;100,"-",'Rentas del capital'!I223/'Rentas del capital'!I211*100-100)</f>
        <v>3.0964893354703378</v>
      </c>
      <c r="J223" s="129">
        <f>IF(ABS('Rentas del capital'!J223/'Rentas del capital'!J211*100-100)&gt;100,"-",'Rentas del capital'!J223/'Rentas del capital'!J211*100-100)</f>
        <v>-1.3765996684238786</v>
      </c>
      <c r="K223" s="129" t="str">
        <f>IF(ABS('Rentas del capital'!K223/'Rentas del capital'!K211*100-100)&gt;100,"-",'Rentas del capital'!K223/'Rentas del capital'!K211*100-100)</f>
        <v>-</v>
      </c>
      <c r="L223" s="100"/>
      <c r="M223" s="129">
        <f>IF(ABS('Rentas del capital'!M223/'Rentas del capital'!M211*100-100)&gt;100,"-",'Rentas del capital'!M223/'Rentas del capital'!M211*100-100)</f>
        <v>16.977713495441719</v>
      </c>
      <c r="N223" s="100"/>
      <c r="O223" s="129">
        <f>IF(ABS('Rentas del capital'!O223/'Rentas del capital'!O211*100-100)&gt;100,"-",'Rentas del capital'!O223/'Rentas del capital'!O211*100-100)</f>
        <v>2.118844670156534</v>
      </c>
      <c r="P223" s="129">
        <f>IF(ABS('Rentas del capital'!P223/'Rentas del capital'!P211*100-100)&gt;100,"-",'Rentas del capital'!P223/'Rentas del capital'!P211*100-100)</f>
        <v>10.196458301801115</v>
      </c>
      <c r="R223" s="129">
        <f>IF(ABS('Rentas del capital'!R223/'Rentas del capital'!R211*100-100)&gt;100,"-",'Rentas del capital'!R223/'Rentas del capital'!R211*100-100)</f>
        <v>10.216690226788486</v>
      </c>
    </row>
    <row r="224" spans="2:18" ht="12" customHeight="1">
      <c r="B224" s="67" t="s">
        <v>455</v>
      </c>
      <c r="C224" s="129">
        <f>IF(ABS('Rentas del capital'!C224/'Rentas del capital'!C212*100-100)&gt;100,"-",'Rentas del capital'!C224/'Rentas del capital'!C212*100-100)</f>
        <v>-70.450939233488143</v>
      </c>
      <c r="D224" s="100"/>
      <c r="E224" s="129" t="str">
        <f>IF(ABS('Rentas del capital'!E224/'Rentas del capital'!E212*100-100)&gt;100,"-",'Rentas del capital'!E224/'Rentas del capital'!E212*100-100)</f>
        <v>-</v>
      </c>
      <c r="F224" s="129">
        <f>IF(ABS('Rentas del capital'!F224/'Rentas del capital'!F212*100-100)&gt;100,"-",'Rentas del capital'!F224/'Rentas del capital'!F212*100-100)</f>
        <v>-11.368535644626746</v>
      </c>
      <c r="G224" s="129">
        <f>IF(ABS('Rentas del capital'!G224/'Rentas del capital'!G212*100-100)&gt;100,"-",'Rentas del capital'!G224/'Rentas del capital'!G212*100-100)</f>
        <v>-52.706878417619571</v>
      </c>
      <c r="I224" s="129">
        <f>IF(ABS('Rentas del capital'!I224/'Rentas del capital'!I212*100-100)&gt;100,"-",'Rentas del capital'!I224/'Rentas del capital'!I212*100-100)</f>
        <v>-2.0388720329927281</v>
      </c>
      <c r="J224" s="129">
        <f>IF(ABS('Rentas del capital'!J224/'Rentas del capital'!J212*100-100)&gt;100,"-",'Rentas del capital'!J224/'Rentas del capital'!J212*100-100)</f>
        <v>-65.648611879880761</v>
      </c>
      <c r="K224" s="129" t="str">
        <f>IF(ABS('Rentas del capital'!K224/'Rentas del capital'!K212*100-100)&gt;100,"-",'Rentas del capital'!K224/'Rentas del capital'!K212*100-100)</f>
        <v>-</v>
      </c>
      <c r="L224" s="100"/>
      <c r="M224" s="129">
        <f>IF(ABS('Rentas del capital'!M224/'Rentas del capital'!M212*100-100)&gt;100,"-",'Rentas del capital'!M224/'Rentas del capital'!M212*100-100)</f>
        <v>-45.884426971200341</v>
      </c>
      <c r="N224" s="100"/>
      <c r="O224" s="129">
        <f>IF(ABS('Rentas del capital'!O224/'Rentas del capital'!O212*100-100)&gt;100,"-",'Rentas del capital'!O224/'Rentas del capital'!O212*100-100)</f>
        <v>-45.285697862983397</v>
      </c>
      <c r="P224" s="129">
        <f>IF(ABS('Rentas del capital'!P224/'Rentas del capital'!P212*100-100)&gt;100,"-",'Rentas del capital'!P224/'Rentas del capital'!P212*100-100)</f>
        <v>56.89064604122791</v>
      </c>
      <c r="R224" s="129">
        <f>IF(ABS('Rentas del capital'!R224/'Rentas del capital'!R212*100-100)&gt;100,"-",'Rentas del capital'!R224/'Rentas del capital'!R212*100-100)</f>
        <v>54.254392634474726</v>
      </c>
    </row>
    <row r="225" spans="2:18" ht="12" customHeight="1">
      <c r="B225" s="67" t="s">
        <v>456</v>
      </c>
      <c r="C225" s="129">
        <f>IF(ABS('Rentas del capital'!C225/'Rentas del capital'!C213*100-100)&gt;100,"-",'Rentas del capital'!C225/'Rentas del capital'!C213*100-100)</f>
        <v>-19.948071611081417</v>
      </c>
      <c r="D225" s="100"/>
      <c r="E225" s="129" t="str">
        <f>IF(ABS('Rentas del capital'!E225/'Rentas del capital'!E213*100-100)&gt;100,"-",'Rentas del capital'!E225/'Rentas del capital'!E213*100-100)</f>
        <v>-</v>
      </c>
      <c r="F225" s="129">
        <f>IF(ABS('Rentas del capital'!F225/'Rentas del capital'!F213*100-100)&gt;100,"-",'Rentas del capital'!F225/'Rentas del capital'!F213*100-100)</f>
        <v>-2.9813209550437989</v>
      </c>
      <c r="G225" s="129">
        <f>IF(ABS('Rentas del capital'!G225/'Rentas del capital'!G213*100-100)&gt;100,"-",'Rentas del capital'!G225/'Rentas del capital'!G213*100-100)</f>
        <v>-13.989153641243419</v>
      </c>
      <c r="I225" s="129">
        <f>IF(ABS('Rentas del capital'!I225/'Rentas del capital'!I213*100-100)&gt;100,"-",'Rentas del capital'!I225/'Rentas del capital'!I213*100-100)</f>
        <v>7.2311005701374995</v>
      </c>
      <c r="J225" s="129">
        <f>IF(ABS('Rentas del capital'!J225/'Rentas del capital'!J213*100-100)&gt;100,"-",'Rentas del capital'!J225/'Rentas del capital'!J213*100-100)</f>
        <v>-15.179266778306072</v>
      </c>
      <c r="K225" s="129" t="str">
        <f>IF(ABS('Rentas del capital'!K225/'Rentas del capital'!K213*100-100)&gt;100,"-",'Rentas del capital'!K225/'Rentas del capital'!K213*100-100)</f>
        <v>-</v>
      </c>
      <c r="L225" s="100"/>
      <c r="M225" s="129">
        <f>IF(ABS('Rentas del capital'!M225/'Rentas del capital'!M213*100-100)&gt;100,"-",'Rentas del capital'!M225/'Rentas del capital'!M213*100-100)</f>
        <v>-7.804912111420748</v>
      </c>
      <c r="N225" s="100"/>
      <c r="O225" s="129">
        <f>IF(ABS('Rentas del capital'!O225/'Rentas del capital'!O213*100-100)&gt;100,"-",'Rentas del capital'!O225/'Rentas del capital'!O213*100-100)</f>
        <v>-7.7737307285052424</v>
      </c>
      <c r="P225" s="129">
        <f>IF(ABS('Rentas del capital'!P225/'Rentas del capital'!P213*100-100)&gt;100,"-",'Rentas del capital'!P225/'Rentas del capital'!P213*100-100)</f>
        <v>-45.326916095961337</v>
      </c>
      <c r="R225" s="129">
        <f>IF(ABS('Rentas del capital'!R225/'Rentas del capital'!R213*100-100)&gt;100,"-",'Rentas del capital'!R225/'Rentas del capital'!R213*100-100)</f>
        <v>-44.644993585523942</v>
      </c>
    </row>
    <row r="226" spans="2:18" ht="12" customHeight="1">
      <c r="B226" s="67" t="s">
        <v>457</v>
      </c>
      <c r="C226" s="129">
        <f>IF(ABS('Rentas del capital'!C226/'Rentas del capital'!C214*100-100)&gt;100,"-",'Rentas del capital'!C226/'Rentas del capital'!C214*100-100)</f>
        <v>-37.765511723954013</v>
      </c>
      <c r="D226" s="100"/>
      <c r="E226" s="129" t="str">
        <f>IF(ABS('Rentas del capital'!E226/'Rentas del capital'!E214*100-100)&gt;100,"-",'Rentas del capital'!E226/'Rentas del capital'!E214*100-100)</f>
        <v>-</v>
      </c>
      <c r="F226" s="129">
        <f>IF(ABS('Rentas del capital'!F226/'Rentas del capital'!F214*100-100)&gt;100,"-",'Rentas del capital'!F226/'Rentas del capital'!F214*100-100)</f>
        <v>-2.5516281824364739</v>
      </c>
      <c r="G226" s="129">
        <f>IF(ABS('Rentas del capital'!G226/'Rentas del capital'!G214*100-100)&gt;100,"-",'Rentas del capital'!G226/'Rentas del capital'!G214*100-100)</f>
        <v>9.046339488493544</v>
      </c>
      <c r="I226" s="129">
        <f>IF(ABS('Rentas del capital'!I226/'Rentas del capital'!I214*100-100)&gt;100,"-",'Rentas del capital'!I226/'Rentas del capital'!I214*100-100)</f>
        <v>-2.5516021646962486</v>
      </c>
      <c r="J226" s="129">
        <f>IF(ABS('Rentas del capital'!J226/'Rentas del capital'!J214*100-100)&gt;100,"-",'Rentas del capital'!J226/'Rentas del capital'!J214*100-100)</f>
        <v>-37.598230686073734</v>
      </c>
      <c r="K226" s="129" t="str">
        <f>IF(ABS('Rentas del capital'!K226/'Rentas del capital'!K214*100-100)&gt;100,"-",'Rentas del capital'!K226/'Rentas del capital'!K214*100-100)</f>
        <v>-</v>
      </c>
      <c r="L226" s="100"/>
      <c r="M226" s="129">
        <f>IF(ABS('Rentas del capital'!M226/'Rentas del capital'!M214*100-100)&gt;100,"-",'Rentas del capital'!M226/'Rentas del capital'!M214*100-100)</f>
        <v>10.27427958345271</v>
      </c>
      <c r="N226" s="100"/>
      <c r="O226" s="129">
        <f>IF(ABS('Rentas del capital'!O226/'Rentas del capital'!O214*100-100)&gt;100,"-",'Rentas del capital'!O226/'Rentas del capital'!O214*100-100)</f>
        <v>-14.729953792664745</v>
      </c>
      <c r="P226" s="129">
        <f>IF(ABS('Rentas del capital'!P226/'Rentas del capital'!P214*100-100)&gt;100,"-",'Rentas del capital'!P226/'Rentas del capital'!P214*100-100)</f>
        <v>9.1578126293156998</v>
      </c>
      <c r="R226" s="129">
        <f>IF(ABS('Rentas del capital'!R226/'Rentas del capital'!R214*100-100)&gt;100,"-",'Rentas del capital'!R226/'Rentas del capital'!R214*100-100)</f>
        <v>9.568490464789889</v>
      </c>
    </row>
    <row r="227" spans="2:18" ht="12" customHeight="1">
      <c r="B227" s="67" t="s">
        <v>458</v>
      </c>
      <c r="C227" s="129">
        <f>IF(ABS('Rentas del capital'!C227/'Rentas del capital'!C215*100-100)&gt;100,"-",'Rentas del capital'!C227/'Rentas del capital'!C215*100-100)</f>
        <v>7.0084603226924003</v>
      </c>
      <c r="D227" s="100"/>
      <c r="E227" s="129" t="str">
        <f>IF(ABS('Rentas del capital'!E227/'Rentas del capital'!E215*100-100)&gt;100,"-",'Rentas del capital'!E227/'Rentas del capital'!E215*100-100)</f>
        <v>-</v>
      </c>
      <c r="F227" s="129">
        <f>IF(ABS('Rentas del capital'!F227/'Rentas del capital'!F215*100-100)&gt;100,"-",'Rentas del capital'!F227/'Rentas del capital'!F215*100-100)</f>
        <v>-9.4880745398987898</v>
      </c>
      <c r="G227" s="129">
        <f>IF(ABS('Rentas del capital'!G227/'Rentas del capital'!G215*100-100)&gt;100,"-",'Rentas del capital'!G227/'Rentas del capital'!G215*100-100)</f>
        <v>-5.3350832088099054</v>
      </c>
      <c r="I227" s="129">
        <f>IF(ABS('Rentas del capital'!I227/'Rentas del capital'!I215*100-100)&gt;100,"-",'Rentas del capital'!I227/'Rentas del capital'!I215*100-100)</f>
        <v>-9.4880800961527285</v>
      </c>
      <c r="J227" s="129">
        <f>IF(ABS('Rentas del capital'!J227/'Rentas del capital'!J215*100-100)&gt;100,"-",'Rentas del capital'!J227/'Rentas del capital'!J215*100-100)</f>
        <v>10.244853105307456</v>
      </c>
      <c r="K227" s="129" t="str">
        <f>IF(ABS('Rentas del capital'!K227/'Rentas del capital'!K215*100-100)&gt;100,"-",'Rentas del capital'!K227/'Rentas del capital'!K215*100-100)</f>
        <v>-</v>
      </c>
      <c r="L227" s="100"/>
      <c r="M227" s="129">
        <f>IF(ABS('Rentas del capital'!M227/'Rentas del capital'!M215*100-100)&gt;100,"-",'Rentas del capital'!M227/'Rentas del capital'!M215*100-100)</f>
        <v>-4.4911966949827757</v>
      </c>
      <c r="N227" s="100"/>
      <c r="O227" s="129">
        <f>IF(ABS('Rentas del capital'!O227/'Rentas del capital'!O215*100-100)&gt;100,"-",'Rentas del capital'!O227/'Rentas del capital'!O215*100-100)</f>
        <v>-1.5962822961969465</v>
      </c>
      <c r="P227" s="129">
        <f>IF(ABS('Rentas del capital'!P227/'Rentas del capital'!P215*100-100)&gt;100,"-",'Rentas del capital'!P227/'Rentas del capital'!P215*100-100)</f>
        <v>66.44067418345395</v>
      </c>
      <c r="R227" s="129">
        <f>IF(ABS('Rentas del capital'!R227/'Rentas del capital'!R215*100-100)&gt;100,"-",'Rentas del capital'!R227/'Rentas del capital'!R215*100-100)</f>
        <v>67.093071129301762</v>
      </c>
    </row>
    <row r="228" spans="2:18" ht="12" customHeight="1">
      <c r="B228" s="67" t="s">
        <v>459</v>
      </c>
      <c r="C228" s="129">
        <f>IF(ABS('Rentas del capital'!C228/'Rentas del capital'!C216*100-100)&gt;100,"-",'Rentas del capital'!C228/'Rentas del capital'!C216*100-100)</f>
        <v>-15.099635017244722</v>
      </c>
      <c r="D228" s="100"/>
      <c r="E228" s="129" t="str">
        <f>IF(ABS('Rentas del capital'!E228/'Rentas del capital'!E216*100-100)&gt;100,"-",'Rentas del capital'!E228/'Rentas del capital'!E216*100-100)</f>
        <v>-</v>
      </c>
      <c r="F228" s="129">
        <f>IF(ABS('Rentas del capital'!F228/'Rentas del capital'!F216*100-100)&gt;100,"-",'Rentas del capital'!F228/'Rentas del capital'!F216*100-100)</f>
        <v>-0.62630102877490401</v>
      </c>
      <c r="G228" s="129">
        <f>IF(ABS('Rentas del capital'!G228/'Rentas del capital'!G216*100-100)&gt;100,"-",'Rentas del capital'!G228/'Rentas del capital'!G216*100-100)</f>
        <v>-4.0775027103363755</v>
      </c>
      <c r="I228" s="129">
        <f>IF(ABS('Rentas del capital'!I228/'Rentas del capital'!I216*100-100)&gt;100,"-",'Rentas del capital'!I228/'Rentas del capital'!I216*100-100)</f>
        <v>-0.62630626096562025</v>
      </c>
      <c r="J228" s="129">
        <f>IF(ABS('Rentas del capital'!J228/'Rentas del capital'!J216*100-100)&gt;100,"-",'Rentas del capital'!J228/'Rentas del capital'!J216*100-100)</f>
        <v>-14.302626657321611</v>
      </c>
      <c r="K228" s="129" t="str">
        <f>IF(ABS('Rentas del capital'!K228/'Rentas del capital'!K216*100-100)&gt;100,"-",'Rentas del capital'!K228/'Rentas del capital'!K216*100-100)</f>
        <v>-</v>
      </c>
      <c r="L228" s="100"/>
      <c r="M228" s="129">
        <f>IF(ABS('Rentas del capital'!M228/'Rentas del capital'!M216*100-100)&gt;100,"-",'Rentas del capital'!M228/'Rentas del capital'!M216*100-100)</f>
        <v>-3.6550200087830547</v>
      </c>
      <c r="N228" s="100"/>
      <c r="O228" s="129">
        <f>IF(ABS('Rentas del capital'!O228/'Rentas del capital'!O216*100-100)&gt;100,"-",'Rentas del capital'!O228/'Rentas del capital'!O216*100-100)</f>
        <v>-3.4955105966892717</v>
      </c>
      <c r="P228" s="129">
        <f>IF(ABS('Rentas del capital'!P228/'Rentas del capital'!P216*100-100)&gt;100,"-",'Rentas del capital'!P228/'Rentas del capital'!P216*100-100)</f>
        <v>5.4138631090487195</v>
      </c>
      <c r="R228" s="129">
        <f>IF(ABS('Rentas del capital'!R228/'Rentas del capital'!R216*100-100)&gt;100,"-",'Rentas del capital'!R228/'Rentas del capital'!R216*100-100)</f>
        <v>4.2633924778986625</v>
      </c>
    </row>
    <row r="229" spans="2:18" ht="12" customHeight="1">
      <c r="B229" s="67" t="s">
        <v>460</v>
      </c>
      <c r="C229" s="129">
        <f>IF(ABS('Rentas del capital'!C229/'Rentas del capital'!C217*100-100)&gt;100,"-",'Rentas del capital'!C229/'Rentas del capital'!C217*100-100)</f>
        <v>37.348526727992265</v>
      </c>
      <c r="D229" s="100"/>
      <c r="E229" s="129" t="str">
        <f>IF(ABS('Rentas del capital'!E229/'Rentas del capital'!E217*100-100)&gt;100,"-",'Rentas del capital'!E229/'Rentas del capital'!E217*100-100)</f>
        <v>-</v>
      </c>
      <c r="F229" s="129">
        <f>IF(ABS('Rentas del capital'!F229/'Rentas del capital'!F217*100-100)&gt;100,"-",'Rentas del capital'!F229/'Rentas del capital'!F217*100-100)</f>
        <v>-5.3290116637277265</v>
      </c>
      <c r="G229" s="129">
        <f>IF(ABS('Rentas del capital'!G229/'Rentas del capital'!G217*100-100)&gt;100,"-",'Rentas del capital'!G229/'Rentas del capital'!G217*100-100)</f>
        <v>6.452636907657066</v>
      </c>
      <c r="I229" s="129">
        <f>IF(ABS('Rentas del capital'!I229/'Rentas del capital'!I217*100-100)&gt;100,"-",'Rentas del capital'!I229/'Rentas del capital'!I217*100-100)</f>
        <v>-5.3290253693778737</v>
      </c>
      <c r="J229" s="129">
        <f>IF(ABS('Rentas del capital'!J229/'Rentas del capital'!J217*100-100)&gt;100,"-",'Rentas del capital'!J229/'Rentas del capital'!J217*100-100)</f>
        <v>46.490134858582167</v>
      </c>
      <c r="K229" s="129" t="str">
        <f>IF(ABS('Rentas del capital'!K229/'Rentas del capital'!K217*100-100)&gt;100,"-",'Rentas del capital'!K229/'Rentas del capital'!K217*100-100)</f>
        <v>-</v>
      </c>
      <c r="L229" s="100"/>
      <c r="M229" s="129">
        <f>IF(ABS('Rentas del capital'!M229/'Rentas del capital'!M217*100-100)&gt;100,"-",'Rentas del capital'!M229/'Rentas del capital'!M217*100-100)</f>
        <v>7.0504791654030612</v>
      </c>
      <c r="N229" s="100"/>
      <c r="O229" s="129">
        <f>IF(ABS('Rentas del capital'!O229/'Rentas del capital'!O217*100-100)&gt;100,"-",'Rentas del capital'!O229/'Rentas del capital'!O217*100-100)</f>
        <v>14.720040370354198</v>
      </c>
      <c r="P229" s="129">
        <f>IF(ABS('Rentas del capital'!P229/'Rentas del capital'!P217*100-100)&gt;100,"-",'Rentas del capital'!P229/'Rentas del capital'!P217*100-100)</f>
        <v>0.40146702742940477</v>
      </c>
      <c r="R229" s="129">
        <f>IF(ABS('Rentas del capital'!R229/'Rentas del capital'!R217*100-100)&gt;100,"-",'Rentas del capital'!R229/'Rentas del capital'!R217*100-100)</f>
        <v>0.59957551806341769</v>
      </c>
    </row>
    <row r="230" spans="2:18" ht="12" customHeight="1">
      <c r="B230" s="67" t="s">
        <v>461</v>
      </c>
      <c r="C230" s="129">
        <f>IF(ABS('Rentas del capital'!C230/'Rentas del capital'!C218*100-100)&gt;100,"-",'Rentas del capital'!C230/'Rentas del capital'!C218*100-100)</f>
        <v>-74.69326325973239</v>
      </c>
      <c r="D230" s="100"/>
      <c r="E230" s="129" t="str">
        <f>IF(ABS('Rentas del capital'!E230/'Rentas del capital'!E218*100-100)&gt;100,"-",'Rentas del capital'!E230/'Rentas del capital'!E218*100-100)</f>
        <v>-</v>
      </c>
      <c r="F230" s="129">
        <f>IF(ABS('Rentas del capital'!F230/'Rentas del capital'!F218*100-100)&gt;100,"-",'Rentas del capital'!F230/'Rentas del capital'!F218*100-100)</f>
        <v>-10.027492340487527</v>
      </c>
      <c r="G230" s="129">
        <f>IF(ABS('Rentas del capital'!G230/'Rentas del capital'!G218*100-100)&gt;100,"-",'Rentas del capital'!G230/'Rentas del capital'!G218*100-100)</f>
        <v>-56.959397093471203</v>
      </c>
      <c r="I230" s="129">
        <f>IF(ABS('Rentas del capital'!I230/'Rentas del capital'!I218*100-100)&gt;100,"-",'Rentas del capital'!I230/'Rentas del capital'!I218*100-100)</f>
        <v>-10.027552588353728</v>
      </c>
      <c r="J230" s="129">
        <f>IF(ABS('Rentas del capital'!J230/'Rentas del capital'!J218*100-100)&gt;100,"-",'Rentas del capital'!J230/'Rentas del capital'!J218*100-100)</f>
        <v>-74.623385917689035</v>
      </c>
      <c r="K230" s="129" t="str">
        <f>IF(ABS('Rentas del capital'!K230/'Rentas del capital'!K218*100-100)&gt;100,"-",'Rentas del capital'!K230/'Rentas del capital'!K218*100-100)</f>
        <v>-</v>
      </c>
      <c r="L230" s="100"/>
      <c r="M230" s="129">
        <f>IF(ABS('Rentas del capital'!M230/'Rentas del capital'!M218*100-100)&gt;100,"-",'Rentas del capital'!M230/'Rentas del capital'!M218*100-100)</f>
        <v>-56.935694900992608</v>
      </c>
      <c r="N230" s="100"/>
      <c r="O230" s="129">
        <f>IF(ABS('Rentas del capital'!O230/'Rentas del capital'!O218*100-100)&gt;100,"-",'Rentas del capital'!O230/'Rentas del capital'!O218*100-100)</f>
        <v>-57.100028574539976</v>
      </c>
      <c r="P230" s="129">
        <f>IF(ABS('Rentas del capital'!P230/'Rentas del capital'!P218*100-100)&gt;100,"-",'Rentas del capital'!P230/'Rentas del capital'!P218*100-100)</f>
        <v>-10.584934373216612</v>
      </c>
      <c r="R230" s="129">
        <f>IF(ABS('Rentas del capital'!R230/'Rentas del capital'!R218*100-100)&gt;100,"-",'Rentas del capital'!R230/'Rentas del capital'!R218*100-100)</f>
        <v>-9.1796363745147858</v>
      </c>
    </row>
    <row r="231" spans="2:18" ht="12" customHeight="1">
      <c r="B231" s="67" t="s">
        <v>462</v>
      </c>
      <c r="C231" s="129">
        <f>IF(ABS('Rentas del capital'!C231/'Rentas del capital'!C219*100-100)&gt;100,"-",'Rentas del capital'!C231/'Rentas del capital'!C219*100-100)</f>
        <v>-27.376860374435552</v>
      </c>
      <c r="D231" s="100"/>
      <c r="E231" s="129" t="str">
        <f>IF(ABS('Rentas del capital'!E231/'Rentas del capital'!E219*100-100)&gt;100,"-",'Rentas del capital'!E231/'Rentas del capital'!E219*100-100)</f>
        <v>-</v>
      </c>
      <c r="F231" s="129">
        <f>IF(ABS('Rentas del capital'!F231/'Rentas del capital'!F219*100-100)&gt;100,"-",'Rentas del capital'!F231/'Rentas del capital'!F219*100-100)</f>
        <v>-9.7223211922552224</v>
      </c>
      <c r="G231" s="129">
        <f>IF(ABS('Rentas del capital'!G231/'Rentas del capital'!G219*100-100)&gt;100,"-",'Rentas del capital'!G231/'Rentas del capital'!G219*100-100)</f>
        <v>-18.971910689083089</v>
      </c>
      <c r="I231" s="129">
        <f>IF(ABS('Rentas del capital'!I231/'Rentas del capital'!I219*100-100)&gt;100,"-",'Rentas del capital'!I231/'Rentas del capital'!I219*100-100)</f>
        <v>-9.7223006621064485</v>
      </c>
      <c r="J231" s="129">
        <f>IF(ABS('Rentas del capital'!J231/'Rentas del capital'!J219*100-100)&gt;100,"-",'Rentas del capital'!J231/'Rentas del capital'!J219*100-100)</f>
        <v>-26.193409813683218</v>
      </c>
      <c r="K231" s="129" t="str">
        <f>IF(ABS('Rentas del capital'!K231/'Rentas del capital'!K219*100-100)&gt;100,"-",'Rentas del capital'!K231/'Rentas del capital'!K219*100-100)</f>
        <v>-</v>
      </c>
      <c r="L231" s="100"/>
      <c r="M231" s="129">
        <f>IF(ABS('Rentas del capital'!M231/'Rentas del capital'!M219*100-100)&gt;100,"-",'Rentas del capital'!M231/'Rentas del capital'!M219*100-100)</f>
        <v>-18.237954084296959</v>
      </c>
      <c r="N231" s="100"/>
      <c r="O231" s="129">
        <f>IF(ABS('Rentas del capital'!O231/'Rentas del capital'!O219*100-100)&gt;100,"-",'Rentas del capital'!O231/'Rentas del capital'!O219*100-100)</f>
        <v>-18.195176127696882</v>
      </c>
      <c r="P231" s="129">
        <f>IF(ABS('Rentas del capital'!P231/'Rentas del capital'!P219*100-100)&gt;100,"-",'Rentas del capital'!P231/'Rentas del capital'!P219*100-100)</f>
        <v>-57.100387174574692</v>
      </c>
      <c r="R231" s="129">
        <f>IF(ABS('Rentas del capital'!R231/'Rentas del capital'!R219*100-100)&gt;100,"-",'Rentas del capital'!R231/'Rentas del capital'!R219*100-100)</f>
        <v>-53.167074840340781</v>
      </c>
    </row>
    <row r="232" spans="2:18" ht="12" customHeight="1">
      <c r="B232" s="67" t="s">
        <v>463</v>
      </c>
      <c r="C232" s="129">
        <f>IF(ABS('Rentas del capital'!C232/'Rentas del capital'!C220*100-100)&gt;100,"-",'Rentas del capital'!C232/'Rentas del capital'!C220*100-100)</f>
        <v>-16.189911364947378</v>
      </c>
      <c r="D232" s="100"/>
      <c r="E232" s="129" t="str">
        <f>IF(ABS('Rentas del capital'!E232/'Rentas del capital'!E220*100-100)&gt;100,"-",'Rentas del capital'!E232/'Rentas del capital'!E220*100-100)</f>
        <v>-</v>
      </c>
      <c r="F232" s="129">
        <f>IF(ABS('Rentas del capital'!F232/'Rentas del capital'!F220*100-100)&gt;100,"-",'Rentas del capital'!F232/'Rentas del capital'!F220*100-100)</f>
        <v>-6.5093902156271781</v>
      </c>
      <c r="G232" s="129">
        <f>IF(ABS('Rentas del capital'!G232/'Rentas del capital'!G220*100-100)&gt;100,"-",'Rentas del capital'!G232/'Rentas del capital'!G220*100-100)</f>
        <v>4.7623820740154059</v>
      </c>
      <c r="I232" s="129">
        <f>IF(ABS('Rentas del capital'!I232/'Rentas del capital'!I220*100-100)&gt;100,"-",'Rentas del capital'!I232/'Rentas del capital'!I220*100-100)</f>
        <v>-6.5093486230420154</v>
      </c>
      <c r="J232" s="129">
        <f>IF(ABS('Rentas del capital'!J232/'Rentas del capital'!J220*100-100)&gt;100,"-",'Rentas del capital'!J232/'Rentas del capital'!J220*100-100)</f>
        <v>-11.73036342321204</v>
      </c>
      <c r="K232" s="129" t="str">
        <f>IF(ABS('Rentas del capital'!K232/'Rentas del capital'!K220*100-100)&gt;100,"-",'Rentas del capital'!K232/'Rentas del capital'!K220*100-100)</f>
        <v>-</v>
      </c>
      <c r="L232" s="100"/>
      <c r="M232" s="129">
        <f>IF(ABS('Rentas del capital'!M232/'Rentas del capital'!M220*100-100)&gt;100,"-",'Rentas del capital'!M232/'Rentas del capital'!M220*100-100)</f>
        <v>5.374104037823102</v>
      </c>
      <c r="N232" s="100"/>
      <c r="O232" s="129">
        <f>IF(ABS('Rentas del capital'!O232/'Rentas del capital'!O220*100-100)&gt;100,"-",'Rentas del capital'!O232/'Rentas del capital'!O220*100-100)</f>
        <v>-2.9692310759582625</v>
      </c>
      <c r="P232" s="129">
        <f>IF(ABS('Rentas del capital'!P232/'Rentas del capital'!P220*100-100)&gt;100,"-",'Rentas del capital'!P232/'Rentas del capital'!P220*100-100)</f>
        <v>-1.022106574903475</v>
      </c>
      <c r="R232" s="129">
        <f>IF(ABS('Rentas del capital'!R232/'Rentas del capital'!R220*100-100)&gt;100,"-",'Rentas del capital'!R232/'Rentas del capital'!R220*100-100)</f>
        <v>1.0541702224404048</v>
      </c>
    </row>
    <row r="233" spans="2:18" ht="12" customHeight="1">
      <c r="B233" s="67" t="s">
        <v>464</v>
      </c>
      <c r="C233" s="129">
        <f>IF(ABS('Rentas del capital'!C233/'Rentas del capital'!C221*100-100)&gt;100,"-",'Rentas del capital'!C233/'Rentas del capital'!C221*100-100)</f>
        <v>-8.5720498990627192</v>
      </c>
      <c r="D233" s="100"/>
      <c r="E233" s="129" t="str">
        <f>IF(ABS('Rentas del capital'!E233/'Rentas del capital'!E221*100-100)&gt;100,"-",'Rentas del capital'!E233/'Rentas del capital'!E221*100-100)</f>
        <v>-</v>
      </c>
      <c r="F233" s="129">
        <f>IF(ABS('Rentas del capital'!F233/'Rentas del capital'!F221*100-100)&gt;100,"-",'Rentas del capital'!F233/'Rentas del capital'!F221*100-100)</f>
        <v>-11.356700869359244</v>
      </c>
      <c r="G233" s="129">
        <f>IF(ABS('Rentas del capital'!G233/'Rentas del capital'!G221*100-100)&gt;100,"-",'Rentas del capital'!G233/'Rentas del capital'!G221*100-100)</f>
        <v>-8.395610655129957</v>
      </c>
      <c r="I233" s="129">
        <f>IF(ABS('Rentas del capital'!I233/'Rentas del capital'!I221*100-100)&gt;100,"-",'Rentas del capital'!I233/'Rentas del capital'!I221*100-100)</f>
        <v>-11.356714759312041</v>
      </c>
      <c r="J233" s="129">
        <f>IF(ABS('Rentas del capital'!J233/'Rentas del capital'!J221*100-100)&gt;100,"-",'Rentas del capital'!J233/'Rentas del capital'!J221*100-100)</f>
        <v>-7.7965958618973872</v>
      </c>
      <c r="K233" s="129" t="str">
        <f>IF(ABS('Rentas del capital'!K233/'Rentas del capital'!K221*100-100)&gt;100,"-",'Rentas del capital'!K233/'Rentas del capital'!K221*100-100)</f>
        <v>-</v>
      </c>
      <c r="L233" s="100"/>
      <c r="M233" s="129">
        <f>IF(ABS('Rentas del capital'!M233/'Rentas del capital'!M221*100-100)&gt;100,"-",'Rentas del capital'!M233/'Rentas del capital'!M221*100-100)</f>
        <v>-7.8033619174051978</v>
      </c>
      <c r="N233" s="100"/>
      <c r="O233" s="129">
        <f>IF(ABS('Rentas del capital'!O233/'Rentas del capital'!O221*100-100)&gt;100,"-",'Rentas del capital'!O233/'Rentas del capital'!O221*100-100)</f>
        <v>-7.6897237409985735</v>
      </c>
      <c r="P233" s="129">
        <f>IF(ABS('Rentas del capital'!P233/'Rentas del capital'!P221*100-100)&gt;100,"-",'Rentas del capital'!P233/'Rentas del capital'!P221*100-100)</f>
        <v>7.7224997869607392</v>
      </c>
      <c r="R233" s="129">
        <f>IF(ABS('Rentas del capital'!R233/'Rentas del capital'!R221*100-100)&gt;100,"-",'Rentas del capital'!R233/'Rentas del capital'!R221*100-100)</f>
        <v>7.1201400955354472</v>
      </c>
    </row>
    <row r="234" spans="2:18" ht="12" customHeight="1">
      <c r="B234" s="67" t="s">
        <v>465</v>
      </c>
      <c r="C234" s="129">
        <f>IF(ABS('Rentas del capital'!C234/'Rentas del capital'!C222*100-100)&gt;100,"-",'Rentas del capital'!C234/'Rentas del capital'!C222*100-100)</f>
        <v>-11.268185696578911</v>
      </c>
      <c r="D234" s="100"/>
      <c r="E234" s="129">
        <f>IF(ABS('Rentas del capital'!E234/'Rentas del capital'!E222*100-100)&gt;100,"-",'Rentas del capital'!E234/'Rentas del capital'!E222*100-100)</f>
        <v>89.972421400992829</v>
      </c>
      <c r="F234" s="129">
        <f>IF(ABS('Rentas del capital'!F234/'Rentas del capital'!F222*100-100)&gt;100,"-",'Rentas del capital'!F234/'Rentas del capital'!F222*100-100)</f>
        <v>0.86470550594448525</v>
      </c>
      <c r="G234" s="129">
        <f>IF(ABS('Rentas del capital'!G234/'Rentas del capital'!G222*100-100)&gt;100,"-",'Rentas del capital'!G234/'Rentas del capital'!G222*100-100)</f>
        <v>0.60777286988343349</v>
      </c>
      <c r="I234" s="129">
        <f>IF(ABS('Rentas del capital'!I234/'Rentas del capital'!I222*100-100)&gt;100,"-",'Rentas del capital'!I234/'Rentas del capital'!I222*100-100)</f>
        <v>0.8647029696991666</v>
      </c>
      <c r="J234" s="129">
        <f>IF(ABS('Rentas del capital'!J234/'Rentas del capital'!J222*100-100)&gt;100,"-",'Rentas del capital'!J234/'Rentas del capital'!J222*100-100)</f>
        <v>-11.008813527955752</v>
      </c>
      <c r="K234" s="129">
        <f>IF(ABS('Rentas del capital'!K234/'Rentas del capital'!K222*100-100)&gt;100,"-",'Rentas del capital'!K234/'Rentas del capital'!K222*100-100)</f>
        <v>89.973094170403584</v>
      </c>
      <c r="L234" s="100"/>
      <c r="M234" s="129">
        <f>IF(ABS('Rentas del capital'!M234/'Rentas del capital'!M222*100-100)&gt;100,"-",'Rentas del capital'!M234/'Rentas del capital'!M222*100-100)</f>
        <v>1.0801278716404283</v>
      </c>
      <c r="N234" s="100"/>
      <c r="O234" s="129">
        <f>IF(ABS('Rentas del capital'!O234/'Rentas del capital'!O222*100-100)&gt;100,"-",'Rentas del capital'!O234/'Rentas del capital'!O222*100-100)</f>
        <v>-4.7176047508361592</v>
      </c>
      <c r="P234" s="129">
        <f>IF(ABS('Rentas del capital'!P234/'Rentas del capital'!P222*100-100)&gt;100,"-",'Rentas del capital'!P234/'Rentas del capital'!P222*100-100)</f>
        <v>-2.4918945299345552</v>
      </c>
      <c r="R234" s="129">
        <f>IF(ABS('Rentas del capital'!R234/'Rentas del capital'!R222*100-100)&gt;100,"-",'Rentas del capital'!R234/'Rentas del capital'!R222*100-100)</f>
        <v>-2.2584243248785896</v>
      </c>
    </row>
    <row r="235" spans="2:18" ht="12" customHeight="1">
      <c r="B235" s="67" t="s">
        <v>466</v>
      </c>
      <c r="C235" s="129">
        <f>IF(ABS('Rentas del capital'!C235/'Rentas del capital'!C223*100-100)&gt;100,"-",'Rentas del capital'!C235/'Rentas del capital'!C223*100-100)</f>
        <v>-31.388494566102722</v>
      </c>
      <c r="D235" s="100"/>
      <c r="E235" s="129">
        <f>IF(ABS('Rentas del capital'!E235/'Rentas del capital'!E223*100-100)&gt;100,"-",'Rentas del capital'!E235/'Rentas del capital'!E223*100-100)</f>
        <v>-52.989744481140278</v>
      </c>
      <c r="F235" s="129">
        <f>IF(ABS('Rentas del capital'!F235/'Rentas del capital'!F223*100-100)&gt;100,"-",'Rentas del capital'!F235/'Rentas del capital'!F223*100-100)</f>
        <v>-3.9336863628913932</v>
      </c>
      <c r="G235" s="129">
        <f>IF(ABS('Rentas del capital'!G235/'Rentas del capital'!G223*100-100)&gt;100,"-",'Rentas del capital'!G235/'Rentas del capital'!G223*100-100)</f>
        <v>2.9209995152236417</v>
      </c>
      <c r="I235" s="129">
        <f>IF(ABS('Rentas del capital'!I235/'Rentas del capital'!I223*100-100)&gt;100,"-",'Rentas del capital'!I235/'Rentas del capital'!I223*100-100)</f>
        <v>-3.9336445070612029</v>
      </c>
      <c r="J235" s="129">
        <f>IF(ABS('Rentas del capital'!J235/'Rentas del capital'!J223*100-100)&gt;100,"-",'Rentas del capital'!J235/'Rentas del capital'!J223*100-100)</f>
        <v>-30.600256875188904</v>
      </c>
      <c r="K235" s="129">
        <f>IF(ABS('Rentas del capital'!K235/'Rentas del capital'!K223*100-100)&gt;100,"-",'Rentas del capital'!K235/'Rentas del capital'!K223*100-100)</f>
        <v>-52.98891647992248</v>
      </c>
      <c r="L235" s="100"/>
      <c r="M235" s="129">
        <f>IF(ABS('Rentas del capital'!M235/'Rentas del capital'!M223*100-100)&gt;100,"-",'Rentas del capital'!M235/'Rentas del capital'!M223*100-100)</f>
        <v>3.713236303670044</v>
      </c>
      <c r="N235" s="100"/>
      <c r="O235" s="129">
        <f>IF(ABS('Rentas del capital'!O235/'Rentas del capital'!O223*100-100)&gt;100,"-",'Rentas del capital'!O235/'Rentas del capital'!O223*100-100)</f>
        <v>-15.366409284394493</v>
      </c>
      <c r="P235" s="129">
        <f>IF(ABS('Rentas del capital'!P235/'Rentas del capital'!P223*100-100)&gt;100,"-",'Rentas del capital'!P235/'Rentas del capital'!P223*100-100)</f>
        <v>4.1142448232857305</v>
      </c>
      <c r="R235" s="129">
        <f>IF(ABS('Rentas del capital'!R235/'Rentas del capital'!R223*100-100)&gt;100,"-",'Rentas del capital'!R235/'Rentas del capital'!R223*100-100)</f>
        <v>3.7693070418831667</v>
      </c>
    </row>
    <row r="236" spans="2:18" ht="12" customHeight="1">
      <c r="B236" s="67" t="s">
        <v>467</v>
      </c>
      <c r="C236" s="129">
        <f>IF(ABS('Rentas del capital'!C236/'Rentas del capital'!C224*100-100)&gt;100,"-",'Rentas del capital'!C236/'Rentas del capital'!C224*100-100)</f>
        <v>45.54891644638613</v>
      </c>
      <c r="D236" s="100"/>
      <c r="E236" s="129">
        <f>IF(ABS('Rentas del capital'!E236/'Rentas del capital'!E224*100-100)&gt;100,"-",'Rentas del capital'!E236/'Rentas del capital'!E224*100-100)</f>
        <v>-51.721288221726098</v>
      </c>
      <c r="F236" s="129">
        <f>IF(ABS('Rentas del capital'!F236/'Rentas del capital'!F224*100-100)&gt;100,"-",'Rentas del capital'!F236/'Rentas del capital'!F224*100-100)</f>
        <v>7.1481486763915143</v>
      </c>
      <c r="G236" s="129">
        <f>IF(ABS('Rentas del capital'!G236/'Rentas del capital'!G224*100-100)&gt;100,"-",'Rentas del capital'!G236/'Rentas del capital'!G224*100-100)</f>
        <v>22.538714454125227</v>
      </c>
      <c r="I236" s="129">
        <f>IF(ABS('Rentas del capital'!I236/'Rentas del capital'!I224*100-100)&gt;100,"-",'Rentas del capital'!I236/'Rentas del capital'!I224*100-100)</f>
        <v>7.1481140754369648</v>
      </c>
      <c r="J236" s="129">
        <f>IF(ABS('Rentas del capital'!J236/'Rentas del capital'!J224*100-100)&gt;100,"-",'Rentas del capital'!J236/'Rentas del capital'!J224*100-100)</f>
        <v>44.371751253391295</v>
      </c>
      <c r="K236" s="129">
        <f>IF(ABS('Rentas del capital'!K236/'Rentas del capital'!K224*100-100)&gt;100,"-",'Rentas del capital'!K236/'Rentas del capital'!K224*100-100)</f>
        <v>-51.720818291215409</v>
      </c>
      <c r="L236" s="100"/>
      <c r="M236" s="129">
        <f>IF(ABS('Rentas del capital'!M236/'Rentas del capital'!M224*100-100)&gt;100,"-",'Rentas del capital'!M236/'Rentas del capital'!M224*100-100)</f>
        <v>21.986734112314267</v>
      </c>
      <c r="N236" s="100"/>
      <c r="O236" s="129">
        <f>IF(ABS('Rentas del capital'!O236/'Rentas del capital'!O224*100-100)&gt;100,"-",'Rentas del capital'!O236/'Rentas del capital'!O224*100-100)</f>
        <v>22.862877719389601</v>
      </c>
      <c r="P236" s="129">
        <f>IF(ABS('Rentas del capital'!P236/'Rentas del capital'!P224*100-100)&gt;100,"-",'Rentas del capital'!P236/'Rentas del capital'!P224*100-100)</f>
        <v>41.102535152991777</v>
      </c>
      <c r="R236" s="129">
        <f>IF(ABS('Rentas del capital'!R236/'Rentas del capital'!R224*100-100)&gt;100,"-",'Rentas del capital'!R236/'Rentas del capital'!R224*100-100)</f>
        <v>41.898855560434839</v>
      </c>
    </row>
    <row r="237" spans="2:18" ht="12" customHeight="1">
      <c r="B237" s="67" t="s">
        <v>468</v>
      </c>
      <c r="C237" s="129">
        <f>IF(ABS('Rentas del capital'!C237/'Rentas del capital'!C225*100-100)&gt;100,"-",'Rentas del capital'!C237/'Rentas del capital'!C225*100-100)</f>
        <v>-17.132698750090697</v>
      </c>
      <c r="D237" s="100"/>
      <c r="E237" s="129">
        <f>IF(ABS('Rentas del capital'!E237/'Rentas del capital'!E225*100-100)&gt;100,"-",'Rentas del capital'!E237/'Rentas del capital'!E225*100-100)</f>
        <v>-39.384770549672211</v>
      </c>
      <c r="F237" s="129">
        <f>IF(ABS('Rentas del capital'!F237/'Rentas del capital'!F225*100-100)&gt;100,"-",'Rentas del capital'!F237/'Rentas del capital'!F225*100-100)</f>
        <v>-7.3013473883179074</v>
      </c>
      <c r="G237" s="129">
        <f>IF(ABS('Rentas del capital'!G237/'Rentas del capital'!G225*100-100)&gt;100,"-",'Rentas del capital'!G237/'Rentas del capital'!G225*100-100)</f>
        <v>-14.208710944729305</v>
      </c>
      <c r="I237" s="129">
        <f>IF(ABS('Rentas del capital'!I237/'Rentas del capital'!I225*100-100)&gt;100,"-",'Rentas del capital'!I237/'Rentas del capital'!I225*100-100)</f>
        <v>-7.3013477088948804</v>
      </c>
      <c r="J237" s="129">
        <f>IF(ABS('Rentas del capital'!J237/'Rentas del capital'!J225*100-100)&gt;100,"-",'Rentas del capital'!J237/'Rentas del capital'!J225*100-100)</f>
        <v>-15.987439425785354</v>
      </c>
      <c r="K237" s="129">
        <f>IF(ABS('Rentas del capital'!K237/'Rentas del capital'!K225*100-100)&gt;100,"-",'Rentas del capital'!K237/'Rentas del capital'!K225*100-100)</f>
        <v>-39.385679143673954</v>
      </c>
      <c r="L237" s="100"/>
      <c r="M237" s="129">
        <f>IF(ABS('Rentas del capital'!M237/'Rentas del capital'!M225*100-100)&gt;100,"-",'Rentas del capital'!M237/'Rentas del capital'!M225*100-100)</f>
        <v>-13.51887299117287</v>
      </c>
      <c r="N237" s="100"/>
      <c r="O237" s="129">
        <f>IF(ABS('Rentas del capital'!O237/'Rentas del capital'!O225*100-100)&gt;100,"-",'Rentas del capital'!O237/'Rentas del capital'!O225*100-100)</f>
        <v>-13.553079590781948</v>
      </c>
      <c r="P237" s="129">
        <f>IF(ABS('Rentas del capital'!P237/'Rentas del capital'!P225*100-100)&gt;100,"-",'Rentas del capital'!P237/'Rentas del capital'!P225*100-100)</f>
        <v>22.116042324411396</v>
      </c>
      <c r="R237" s="129">
        <f>IF(ABS('Rentas del capital'!R237/'Rentas del capital'!R225*100-100)&gt;100,"-",'Rentas del capital'!R237/'Rentas del capital'!R225*100-100)</f>
        <v>22.737649351382075</v>
      </c>
    </row>
    <row r="238" spans="2:18" ht="12" customHeight="1">
      <c r="B238" s="67" t="s">
        <v>469</v>
      </c>
      <c r="C238" s="129">
        <f>IF(ABS('Rentas del capital'!C238/'Rentas del capital'!C226*100-100)&gt;100,"-",'Rentas del capital'!C238/'Rentas del capital'!C226*100-100)</f>
        <v>15.477021620842876</v>
      </c>
      <c r="D238" s="100"/>
      <c r="E238" s="129">
        <f>IF(ABS('Rentas del capital'!E238/'Rentas del capital'!E226*100-100)&gt;100,"-",'Rentas del capital'!E238/'Rentas del capital'!E226*100-100)</f>
        <v>-35.248909805276114</v>
      </c>
      <c r="F238" s="129">
        <f>IF(ABS('Rentas del capital'!F238/'Rentas del capital'!F226*100-100)&gt;100,"-",'Rentas del capital'!F238/'Rentas del capital'!F226*100-100)</f>
        <v>-13.63654023333001</v>
      </c>
      <c r="G238" s="129">
        <f>IF(ABS('Rentas del capital'!G238/'Rentas del capital'!G226*100-100)&gt;100,"-",'Rentas del capital'!G238/'Rentas del capital'!G226*100-100)</f>
        <v>8.4767353153474687</v>
      </c>
      <c r="I238" s="129">
        <f>IF(ABS('Rentas del capital'!I238/'Rentas del capital'!I226*100-100)&gt;100,"-",'Rentas del capital'!I238/'Rentas del capital'!I226*100-100)</f>
        <v>-13.636544766251887</v>
      </c>
      <c r="J238" s="129">
        <f>IF(ABS('Rentas del capital'!J238/'Rentas del capital'!J226*100-100)&gt;100,"-",'Rentas del capital'!J238/'Rentas del capital'!J226*100-100)</f>
        <v>17.085120324040901</v>
      </c>
      <c r="K238" s="129">
        <f>IF(ABS('Rentas del capital'!K238/'Rentas del capital'!K226*100-100)&gt;100,"-",'Rentas del capital'!K238/'Rentas del capital'!K226*100-100)</f>
        <v>-35.248525695029485</v>
      </c>
      <c r="L238" s="100"/>
      <c r="M238" s="129">
        <f>IF(ABS('Rentas del capital'!M238/'Rentas del capital'!M226*100-100)&gt;100,"-",'Rentas del capital'!M238/'Rentas del capital'!M226*100-100)</f>
        <v>8.8416928662929735</v>
      </c>
      <c r="N238" s="100"/>
      <c r="O238" s="129">
        <f>IF(ABS('Rentas del capital'!O238/'Rentas del capital'!O226*100-100)&gt;100,"-",'Rentas del capital'!O238/'Rentas del capital'!O226*100-100)</f>
        <v>-3.9850696492196391</v>
      </c>
      <c r="P238" s="129">
        <f>IF(ABS('Rentas del capital'!P238/'Rentas del capital'!P226*100-100)&gt;100,"-",'Rentas del capital'!P238/'Rentas del capital'!P226*100-100)</f>
        <v>-66.021631508525076</v>
      </c>
      <c r="R238" s="129">
        <f>IF(ABS('Rentas del capital'!R238/'Rentas del capital'!R226*100-100)&gt;100,"-",'Rentas del capital'!R238/'Rentas del capital'!R226*100-100)</f>
        <v>-66.128606915388332</v>
      </c>
    </row>
    <row r="239" spans="2:18" ht="12" customHeight="1">
      <c r="B239" s="67" t="s">
        <v>470</v>
      </c>
      <c r="C239" s="129">
        <f>IF(ABS('Rentas del capital'!C239/'Rentas del capital'!C227*100-100)&gt;100,"-",'Rentas del capital'!C239/'Rentas del capital'!C227*100-100)</f>
        <v>5.3256793345191511</v>
      </c>
      <c r="D239" s="100"/>
      <c r="E239" s="129">
        <f>IF(ABS('Rentas del capital'!E239/'Rentas del capital'!E227*100-100)&gt;100,"-",'Rentas del capital'!E239/'Rentas del capital'!E227*100-100)</f>
        <v>-72.15775473225645</v>
      </c>
      <c r="F239" s="129">
        <f>IF(ABS('Rentas del capital'!F239/'Rentas del capital'!F227*100-100)&gt;100,"-",'Rentas del capital'!F239/'Rentas del capital'!F227*100-100)</f>
        <v>-19.134242814299299</v>
      </c>
      <c r="G239" s="129">
        <f>IF(ABS('Rentas del capital'!G239/'Rentas del capital'!G227*100-100)&gt;100,"-",'Rentas del capital'!G239/'Rentas del capital'!G227*100-100)</f>
        <v>-14.019967630858574</v>
      </c>
      <c r="I239" s="129">
        <f>IF(ABS('Rentas del capital'!I239/'Rentas del capital'!I227*100-100)&gt;100,"-",'Rentas del capital'!I239/'Rentas del capital'!I227*100-100)</f>
        <v>-19.134242666460395</v>
      </c>
      <c r="J239" s="129">
        <f>IF(ABS('Rentas del capital'!J239/'Rentas del capital'!J227*100-100)&gt;100,"-",'Rentas del capital'!J239/'Rentas del capital'!J227*100-100)</f>
        <v>5.8678773625312459</v>
      </c>
      <c r="K239" s="129">
        <f>IF(ABS('Rentas del capital'!K239/'Rentas del capital'!K227*100-100)&gt;100,"-",'Rentas del capital'!K239/'Rentas del capital'!K227*100-100)</f>
        <v>-72.157968970380821</v>
      </c>
      <c r="L239" s="100"/>
      <c r="M239" s="129">
        <f>IF(ABS('Rentas del capital'!M239/'Rentas del capital'!M227*100-100)&gt;100,"-",'Rentas del capital'!M239/'Rentas del capital'!M227*100-100)</f>
        <v>-13.687692870966046</v>
      </c>
      <c r="N239" s="100"/>
      <c r="O239" s="129">
        <f>IF(ABS('Rentas del capital'!O239/'Rentas del capital'!O227*100-100)&gt;100,"-",'Rentas del capital'!O239/'Rentas del capital'!O227*100-100)</f>
        <v>-11.11456847508218</v>
      </c>
      <c r="P239" s="129" t="str">
        <f>IF(ABS('Rentas del capital'!P239/'Rentas del capital'!P227*100-100)&gt;100,"-",'Rentas del capital'!P239/'Rentas del capital'!P227*100-100)</f>
        <v>-</v>
      </c>
      <c r="R239" s="129" t="str">
        <f>IF(ABS('Rentas del capital'!R239/'Rentas del capital'!R227*100-100)&gt;100,"-",'Rentas del capital'!R239/'Rentas del capital'!R227*100-100)</f>
        <v>-</v>
      </c>
    </row>
    <row r="240" spans="2:18" ht="12" customHeight="1">
      <c r="B240" s="67" t="s">
        <v>471</v>
      </c>
      <c r="C240" s="129">
        <f>IF(ABS('Rentas del capital'!C240/'Rentas del capital'!C228*100-100)&gt;100,"-",'Rentas del capital'!C240/'Rentas del capital'!C228*100-100)</f>
        <v>-7.7280739307724673</v>
      </c>
      <c r="D240" s="100"/>
      <c r="E240" s="129">
        <f>IF(ABS('Rentas del capital'!E240/'Rentas del capital'!E228*100-100)&gt;100,"-",'Rentas del capital'!E240/'Rentas del capital'!E228*100-100)</f>
        <v>-75.301873140927725</v>
      </c>
      <c r="F240" s="129">
        <f>IF(ABS('Rentas del capital'!F240/'Rentas del capital'!F228*100-100)&gt;100,"-",'Rentas del capital'!F240/'Rentas del capital'!F228*100-100)</f>
        <v>-27.315810495785882</v>
      </c>
      <c r="G240" s="129">
        <f>IF(ABS('Rentas del capital'!G240/'Rentas del capital'!G228*100-100)&gt;100,"-",'Rentas del capital'!G240/'Rentas del capital'!G228*100-100)</f>
        <v>-10.760376644049146</v>
      </c>
      <c r="I240" s="129">
        <f>IF(ABS('Rentas del capital'!I240/'Rentas del capital'!I228*100-100)&gt;100,"-",'Rentas del capital'!I240/'Rentas del capital'!I228*100-100)</f>
        <v>-27.315795026905349</v>
      </c>
      <c r="J240" s="129">
        <f>IF(ABS('Rentas del capital'!J240/'Rentas del capital'!J228*100-100)&gt;100,"-",'Rentas del capital'!J240/'Rentas del capital'!J228*100-100)</f>
        <v>-9.2090989219608161</v>
      </c>
      <c r="K240" s="129">
        <f>IF(ABS('Rentas del capital'!K240/'Rentas del capital'!K228*100-100)&gt;100,"-",'Rentas del capital'!K240/'Rentas del capital'!K228*100-100)</f>
        <v>-75.301960784313735</v>
      </c>
      <c r="L240" s="100"/>
      <c r="M240" s="129">
        <f>IF(ABS('Rentas del capital'!M240/'Rentas del capital'!M228*100-100)&gt;100,"-",'Rentas del capital'!M240/'Rentas del capital'!M228*100-100)</f>
        <v>-10.554535519525814</v>
      </c>
      <c r="N240" s="100"/>
      <c r="O240" s="129">
        <f>IF(ABS('Rentas del capital'!O240/'Rentas del capital'!O228*100-100)&gt;100,"-",'Rentas del capital'!O240/'Rentas del capital'!O228*100-100)</f>
        <v>-21.83204008904606</v>
      </c>
      <c r="P240" s="129">
        <f>IF(ABS('Rentas del capital'!P240/'Rentas del capital'!P228*100-100)&gt;100,"-",'Rentas del capital'!P240/'Rentas del capital'!P228*100-100)</f>
        <v>-11.352612479262191</v>
      </c>
      <c r="R240" s="129">
        <f>IF(ABS('Rentas del capital'!R240/'Rentas del capital'!R228*100-100)&gt;100,"-",'Rentas del capital'!R240/'Rentas del capital'!R228*100-100)</f>
        <v>-13.448596151025797</v>
      </c>
    </row>
    <row r="241" spans="2:18" ht="12" customHeight="1">
      <c r="B241" s="67" t="s">
        <v>472</v>
      </c>
      <c r="C241" s="129">
        <f>IF(ABS('Rentas del capital'!C241/'Rentas del capital'!C229*100-100)&gt;100,"-",'Rentas del capital'!C241/'Rentas del capital'!C229*100-100)</f>
        <v>-21.188396595872234</v>
      </c>
      <c r="D241" s="100"/>
      <c r="E241" s="129">
        <f>IF(ABS('Rentas del capital'!E241/'Rentas del capital'!E229*100-100)&gt;100,"-",'Rentas del capital'!E241/'Rentas del capital'!E229*100-100)</f>
        <v>-76.70385804543622</v>
      </c>
      <c r="F241" s="129">
        <f>IF(ABS('Rentas del capital'!F241/'Rentas del capital'!F229*100-100)&gt;100,"-",'Rentas del capital'!F241/'Rentas del capital'!F229*100-100)</f>
        <v>-26.327227895664763</v>
      </c>
      <c r="G241" s="129">
        <f>IF(ABS('Rentas del capital'!G241/'Rentas del capital'!G229*100-100)&gt;100,"-",'Rentas del capital'!G241/'Rentas del capital'!G229*100-100)</f>
        <v>-8.1616379647129378</v>
      </c>
      <c r="I241" s="129">
        <f>IF(ABS('Rentas del capital'!I241/'Rentas del capital'!I229*100-100)&gt;100,"-",'Rentas del capital'!I241/'Rentas del capital'!I229*100-100)</f>
        <v>-26.327237573511638</v>
      </c>
      <c r="J241" s="129">
        <f>IF(ABS('Rentas del capital'!J241/'Rentas del capital'!J229*100-100)&gt;100,"-",'Rentas del capital'!J241/'Rentas del capital'!J229*100-100)</f>
        <v>-22.951825301231793</v>
      </c>
      <c r="K241" s="129">
        <f>IF(ABS('Rentas del capital'!K241/'Rentas del capital'!K229*100-100)&gt;100,"-",'Rentas del capital'!K241/'Rentas del capital'!K229*100-100)</f>
        <v>-76.703427719821164</v>
      </c>
      <c r="L241" s="100"/>
      <c r="M241" s="129">
        <f>IF(ABS('Rentas del capital'!M241/'Rentas del capital'!M229*100-100)&gt;100,"-",'Rentas del capital'!M241/'Rentas del capital'!M229*100-100)</f>
        <v>-7.8410541993961971</v>
      </c>
      <c r="N241" s="100"/>
      <c r="O241" s="129">
        <f>IF(ABS('Rentas del capital'!O241/'Rentas del capital'!O229*100-100)&gt;100,"-",'Rentas del capital'!O241/'Rentas del capital'!O229*100-100)</f>
        <v>-26.582656142719799</v>
      </c>
      <c r="P241" s="129">
        <f>IF(ABS('Rentas del capital'!P241/'Rentas del capital'!P229*100-100)&gt;100,"-",'Rentas del capital'!P241/'Rentas del capital'!P229*100-100)</f>
        <v>-70.569205927394549</v>
      </c>
      <c r="R241" s="129">
        <f>IF(ABS('Rentas del capital'!R241/'Rentas del capital'!R229*100-100)&gt;100,"-",'Rentas del capital'!R241/'Rentas del capital'!R229*100-100)</f>
        <v>-72.01625573251755</v>
      </c>
    </row>
    <row r="242" spans="2:18" ht="12" customHeight="1">
      <c r="B242" s="67" t="s">
        <v>473</v>
      </c>
      <c r="C242" s="129">
        <f>IF(ABS('Rentas del capital'!C242/'Rentas del capital'!C230*100-100)&gt;100,"-",'Rentas del capital'!C242/'Rentas del capital'!C230*100-100)</f>
        <v>58.042308173738888</v>
      </c>
      <c r="D242" s="100"/>
      <c r="E242" s="129">
        <f>IF(ABS('Rentas del capital'!E242/'Rentas del capital'!E230*100-100)&gt;100,"-",'Rentas del capital'!E242/'Rentas del capital'!E230*100-100)</f>
        <v>-57.317211840958194</v>
      </c>
      <c r="F242" s="129">
        <f>IF(ABS('Rentas del capital'!F242/'Rentas del capital'!F230*100-100)&gt;100,"-",'Rentas del capital'!F242/'Rentas del capital'!F230*100-100)</f>
        <v>-19.350815910907173</v>
      </c>
      <c r="G242" s="129">
        <f>IF(ABS('Rentas del capital'!G242/'Rentas del capital'!G230*100-100)&gt;100,"-",'Rentas del capital'!G242/'Rentas del capital'!G230*100-100)</f>
        <v>13.11613598623056</v>
      </c>
      <c r="I242" s="129">
        <f>IF(ABS('Rentas del capital'!I242/'Rentas del capital'!I230*100-100)&gt;100,"-",'Rentas del capital'!I242/'Rentas del capital'!I230*100-100)</f>
        <v>-19.350767897630476</v>
      </c>
      <c r="J242" s="129">
        <f>IF(ABS('Rentas del capital'!J242/'Rentas del capital'!J230*100-100)&gt;100,"-",'Rentas del capital'!J242/'Rentas del capital'!J230*100-100)</f>
        <v>56.447853622844292</v>
      </c>
      <c r="K242" s="129">
        <f>IF(ABS('Rentas del capital'!K242/'Rentas del capital'!K230*100-100)&gt;100,"-",'Rentas del capital'!K242/'Rentas del capital'!K230*100-100)</f>
        <v>-57.317185911065913</v>
      </c>
      <c r="L242" s="100"/>
      <c r="M242" s="129">
        <f>IF(ABS('Rentas del capital'!M242/'Rentas del capital'!M230*100-100)&gt;100,"-",'Rentas del capital'!M242/'Rentas del capital'!M230*100-100)</f>
        <v>12.472355464707306</v>
      </c>
      <c r="N242" s="100"/>
      <c r="O242" s="129">
        <f>IF(ABS('Rentas del capital'!O242/'Rentas del capital'!O230*100-100)&gt;100,"-",'Rentas del capital'!O242/'Rentas del capital'!O230*100-100)</f>
        <v>13.481590766093163</v>
      </c>
      <c r="P242" s="129" t="str">
        <f>IF(ABS('Rentas del capital'!P242/'Rentas del capital'!P230*100-100)&gt;100,"-",'Rentas del capital'!P242/'Rentas del capital'!P230*100-100)</f>
        <v>-</v>
      </c>
      <c r="R242" s="129" t="str">
        <f>IF(ABS('Rentas del capital'!R242/'Rentas del capital'!R230*100-100)&gt;100,"-",'Rentas del capital'!R242/'Rentas del capital'!R230*100-100)</f>
        <v>-</v>
      </c>
    </row>
    <row r="243" spans="2:18" ht="12" customHeight="1">
      <c r="B243" s="67" t="s">
        <v>474</v>
      </c>
      <c r="C243" s="129">
        <f>IF(ABS('Rentas del capital'!C243/'Rentas del capital'!C231*100-100)&gt;100,"-",'Rentas del capital'!C243/'Rentas del capital'!C231*100-100)</f>
        <v>29.449017056177155</v>
      </c>
      <c r="D243" s="100"/>
      <c r="E243" s="129">
        <f>IF(ABS('Rentas del capital'!E243/'Rentas del capital'!E231*100-100)&gt;100,"-",'Rentas del capital'!E243/'Rentas del capital'!E231*100-100)</f>
        <v>-56.237314405914411</v>
      </c>
      <c r="F243" s="129">
        <f>IF(ABS('Rentas del capital'!F243/'Rentas del capital'!F231*100-100)&gt;100,"-",'Rentas del capital'!F243/'Rentas del capital'!F231*100-100)</f>
        <v>-23.82866292583023</v>
      </c>
      <c r="G243" s="129">
        <f>IF(ABS('Rentas del capital'!G243/'Rentas del capital'!G231*100-100)&gt;100,"-",'Rentas del capital'!G243/'Rentas del capital'!G231*100-100)</f>
        <v>4.3568059427147716</v>
      </c>
      <c r="I243" s="129">
        <f>IF(ABS('Rentas del capital'!I243/'Rentas del capital'!I231*100-100)&gt;100,"-",'Rentas del capital'!I243/'Rentas del capital'!I231*100-100)</f>
        <v>-23.828676990108349</v>
      </c>
      <c r="J243" s="129">
        <f>IF(ABS('Rentas del capital'!J243/'Rentas del capital'!J231*100-100)&gt;100,"-",'Rentas del capital'!J243/'Rentas del capital'!J231*100-100)</f>
        <v>28.237832045569917</v>
      </c>
      <c r="K243" s="129">
        <f>IF(ABS('Rentas del capital'!K243/'Rentas del capital'!K231*100-100)&gt;100,"-",'Rentas del capital'!K243/'Rentas del capital'!K231*100-100)</f>
        <v>-56.237623762376231</v>
      </c>
      <c r="L243" s="100"/>
      <c r="M243" s="129">
        <f>IF(ABS('Rentas del capital'!M243/'Rentas del capital'!M231*100-100)&gt;100,"-",'Rentas del capital'!M243/'Rentas del capital'!M231*100-100)</f>
        <v>4.0557319322651324</v>
      </c>
      <c r="N243" s="100"/>
      <c r="O243" s="129">
        <f>IF(ABS('Rentas del capital'!O243/'Rentas del capital'!O231*100-100)&gt;100,"-",'Rentas del capital'!O243/'Rentas del capital'!O231*100-100)</f>
        <v>4.0468037062264983</v>
      </c>
      <c r="P243" s="129">
        <f>IF(ABS('Rentas del capital'!P243/'Rentas del capital'!P231*100-100)&gt;100,"-",'Rentas del capital'!P243/'Rentas del capital'!P231*100-100)</f>
        <v>13.030370071533</v>
      </c>
      <c r="R243" s="129">
        <f>IF(ABS('Rentas del capital'!R243/'Rentas del capital'!R231*100-100)&gt;100,"-",'Rentas del capital'!R243/'Rentas del capital'!R231*100-100)</f>
        <v>11.368113134076026</v>
      </c>
    </row>
    <row r="244" spans="2:18" ht="12" customHeight="1">
      <c r="B244" s="67" t="s">
        <v>475</v>
      </c>
      <c r="C244" s="129" t="str">
        <f>IF(ABS('Rentas del capital'!C244/'Rentas del capital'!C232*100-100)&gt;100,"-",'Rentas del capital'!C244/'Rentas del capital'!C232*100-100)</f>
        <v>-</v>
      </c>
      <c r="D244" s="100"/>
      <c r="E244" s="129">
        <f>IF(ABS('Rentas del capital'!E244/'Rentas del capital'!E232*100-100)&gt;100,"-",'Rentas del capital'!E244/'Rentas del capital'!E232*100-100)</f>
        <v>-72.507282877403938</v>
      </c>
      <c r="F244" s="129">
        <f>IF(ABS('Rentas del capital'!F244/'Rentas del capital'!F232*100-100)&gt;100,"-",'Rentas del capital'!F244/'Rentas del capital'!F232*100-100)</f>
        <v>-29.974900399239004</v>
      </c>
      <c r="G244" s="129">
        <f>IF(ABS('Rentas del capital'!G244/'Rentas del capital'!G232*100-100)&gt;100,"-",'Rentas del capital'!G244/'Rentas del capital'!G232*100-100)</f>
        <v>9.6960690491575576</v>
      </c>
      <c r="I244" s="129">
        <f>IF(ABS('Rentas del capital'!I244/'Rentas del capital'!I232*100-100)&gt;100,"-",'Rentas del capital'!I244/'Rentas del capital'!I232*100-100)</f>
        <v>-29.974937525689953</v>
      </c>
      <c r="J244" s="129" t="str">
        <f>IF(ABS('Rentas del capital'!J244/'Rentas del capital'!J232*100-100)&gt;100,"-",'Rentas del capital'!J244/'Rentas del capital'!J232*100-100)</f>
        <v>-</v>
      </c>
      <c r="K244" s="129">
        <f>IF(ABS('Rentas del capital'!K244/'Rentas del capital'!K232*100-100)&gt;100,"-",'Rentas del capital'!K244/'Rentas del capital'!K232*100-100)</f>
        <v>-72.507501556926911</v>
      </c>
      <c r="L244" s="100"/>
      <c r="M244" s="129">
        <f>IF(ABS('Rentas del capital'!M244/'Rentas del capital'!M232*100-100)&gt;100,"-",'Rentas del capital'!M244/'Rentas del capital'!M232*100-100)</f>
        <v>9.8798105652085866</v>
      </c>
      <c r="N244" s="100"/>
      <c r="O244" s="129">
        <f>IF(ABS('Rentas del capital'!O244/'Rentas del capital'!O232*100-100)&gt;100,"-",'Rentas del capital'!O244/'Rentas del capital'!O232*100-100)</f>
        <v>48.449846775235358</v>
      </c>
      <c r="P244" s="129">
        <f>IF(ABS('Rentas del capital'!P244/'Rentas del capital'!P232*100-100)&gt;100,"-",'Rentas del capital'!P244/'Rentas del capital'!P232*100-100)</f>
        <v>-72.087762835986325</v>
      </c>
      <c r="R244" s="129">
        <f>IF(ABS('Rentas del capital'!R244/'Rentas del capital'!R232*100-100)&gt;100,"-",'Rentas del capital'!R244/'Rentas del capital'!R232*100-100)</f>
        <v>-70.861735812821394</v>
      </c>
    </row>
    <row r="245" spans="2:18" ht="12" customHeight="1">
      <c r="B245" s="67" t="s">
        <v>476</v>
      </c>
      <c r="C245" s="129">
        <f>IF(ABS('Rentas del capital'!C245/'Rentas del capital'!C233*100-100)&gt;100,"-",'Rentas del capital'!C245/'Rentas del capital'!C233*100-100)</f>
        <v>-75.942052855817607</v>
      </c>
      <c r="D245" s="100"/>
      <c r="E245" s="129">
        <f>IF(ABS('Rentas del capital'!E245/'Rentas del capital'!E233*100-100)&gt;100,"-",'Rentas del capital'!E245/'Rentas del capital'!E233*100-100)</f>
        <v>-80.581076799791276</v>
      </c>
      <c r="F245" s="129">
        <f>IF(ABS('Rentas del capital'!F245/'Rentas del capital'!F233*100-100)&gt;100,"-",'Rentas del capital'!F245/'Rentas del capital'!F233*100-100)</f>
        <v>-21.460731269726793</v>
      </c>
      <c r="G245" s="129">
        <f>IF(ABS('Rentas del capital'!G245/'Rentas del capital'!G233*100-100)&gt;100,"-",'Rentas del capital'!G245/'Rentas del capital'!G233*100-100)</f>
        <v>-51.678150257529644</v>
      </c>
      <c r="I245" s="129">
        <f>IF(ABS('Rentas del capital'!I245/'Rentas del capital'!I233*100-100)&gt;100,"-",'Rentas del capital'!I245/'Rentas del capital'!I233*100-100)</f>
        <v>-21.460717770107934</v>
      </c>
      <c r="J245" s="129">
        <f>IF(ABS('Rentas del capital'!J245/'Rentas del capital'!J233*100-100)&gt;100,"-",'Rentas del capital'!J245/'Rentas del capital'!J233*100-100)</f>
        <v>-75.612982188160288</v>
      </c>
      <c r="K245" s="129">
        <f>IF(ABS('Rentas del capital'!K245/'Rentas del capital'!K233*100-100)&gt;100,"-",'Rentas del capital'!K245/'Rentas del capital'!K233*100-100)</f>
        <v>-80.581818181818178</v>
      </c>
      <c r="L245" s="100"/>
      <c r="M245" s="129">
        <f>IF(ABS('Rentas del capital'!M245/'Rentas del capital'!M233*100-100)&gt;100,"-",'Rentas del capital'!M245/'Rentas del capital'!M233*100-100)</f>
        <v>-51.620299429064367</v>
      </c>
      <c r="N245" s="100"/>
      <c r="O245" s="129">
        <f>IF(ABS('Rentas del capital'!O245/'Rentas del capital'!O233*100-100)&gt;100,"-",'Rentas del capital'!O245/'Rentas del capital'!O233*100-100)</f>
        <v>-58.91529664045747</v>
      </c>
      <c r="P245" s="129" t="str">
        <f>IF(ABS('Rentas del capital'!P245/'Rentas del capital'!P233*100-100)&gt;100,"-",'Rentas del capital'!P245/'Rentas del capital'!P233*100-100)</f>
        <v>-</v>
      </c>
      <c r="R245" s="129" t="str">
        <f>IF(ABS('Rentas del capital'!R245/'Rentas del capital'!R233*100-100)&gt;100,"-",'Rentas del capital'!R245/'Rentas del capital'!R233*100-100)</f>
        <v>-</v>
      </c>
    </row>
    <row r="246" spans="2:18" ht="12" customHeight="1">
      <c r="B246" s="67" t="s">
        <v>477</v>
      </c>
      <c r="C246" s="129">
        <f>IF(ABS('Rentas del capital'!C246/'Rentas del capital'!C234*100-100)&gt;100,"-",'Rentas del capital'!C246/'Rentas del capital'!C234*100-100)</f>
        <v>3.8037709031956979</v>
      </c>
      <c r="D246" s="100"/>
      <c r="E246" s="129">
        <f>IF(ABS('Rentas del capital'!E246/'Rentas del capital'!E234*100-100)&gt;100,"-",'Rentas del capital'!E246/'Rentas del capital'!E234*100-100)</f>
        <v>-60.834639877668735</v>
      </c>
      <c r="F246" s="129">
        <f>IF(ABS('Rentas del capital'!F246/'Rentas del capital'!F234*100-100)&gt;100,"-",'Rentas del capital'!F246/'Rentas del capital'!F234*100-100)</f>
        <v>-32.973733189126392</v>
      </c>
      <c r="G246" s="129">
        <f>IF(ABS('Rentas del capital'!G246/'Rentas del capital'!G234*100-100)&gt;100,"-",'Rentas del capital'!G246/'Rentas del capital'!G234*100-100)</f>
        <v>-13.279908174927897</v>
      </c>
      <c r="I246" s="129">
        <f>IF(ABS('Rentas del capital'!I246/'Rentas del capital'!I234*100-100)&gt;100,"-",'Rentas del capital'!I246/'Rentas del capital'!I234*100-100)</f>
        <v>-32.973734519490577</v>
      </c>
      <c r="J246" s="129">
        <f>IF(ABS('Rentas del capital'!J246/'Rentas del capital'!J234*100-100)&gt;100,"-",'Rentas del capital'!J246/'Rentas del capital'!J234*100-100)</f>
        <v>4.1535147981729637</v>
      </c>
      <c r="K246" s="129">
        <f>IF(ABS('Rentas del capital'!K246/'Rentas del capital'!K234*100-100)&gt;100,"-",'Rentas del capital'!K246/'Rentas del capital'!K234*100-100)</f>
        <v>-60.834670947030503</v>
      </c>
      <c r="L246" s="100"/>
      <c r="M246" s="129">
        <f>IF(ABS('Rentas del capital'!M246/'Rentas del capital'!M234*100-100)&gt;100,"-",'Rentas del capital'!M246/'Rentas del capital'!M234*100-100)</f>
        <v>-12.681935558296573</v>
      </c>
      <c r="N246" s="100"/>
      <c r="O246" s="129">
        <f>IF(ABS('Rentas del capital'!O246/'Rentas del capital'!O234*100-100)&gt;100,"-",'Rentas del capital'!O246/'Rentas del capital'!O234*100-100)</f>
        <v>-14.68161277734103</v>
      </c>
      <c r="P246" s="129">
        <f>IF(ABS('Rentas del capital'!P246/'Rentas del capital'!P234*100-100)&gt;100,"-",'Rentas del capital'!P246/'Rentas del capital'!P234*100-100)</f>
        <v>-73.142905721329583</v>
      </c>
      <c r="R246" s="129">
        <f>IF(ABS('Rentas del capital'!R246/'Rentas del capital'!R234*100-100)&gt;100,"-",'Rentas del capital'!R246/'Rentas del capital'!R234*100-100)</f>
        <v>-73.749282284897845</v>
      </c>
    </row>
    <row r="247" spans="2:18" ht="12" customHeight="1">
      <c r="B247" s="67" t="s">
        <v>478</v>
      </c>
      <c r="C247" s="129" t="str">
        <f>IF(ABS('Rentas del capital'!C247/'Rentas del capital'!C235*100-100)&gt;100,"-",'Rentas del capital'!C247/'Rentas del capital'!C235*100-100)</f>
        <v>-</v>
      </c>
      <c r="D247" s="100"/>
      <c r="E247" s="129">
        <f>IF(ABS('Rentas del capital'!E247/'Rentas del capital'!E235*100-100)&gt;100,"-",'Rentas del capital'!E247/'Rentas del capital'!E235*100-100)</f>
        <v>-73.96138710614585</v>
      </c>
      <c r="F247" s="129">
        <f>IF(ABS('Rentas del capital'!F247/'Rentas del capital'!F235*100-100)&gt;100,"-",'Rentas del capital'!F247/'Rentas del capital'!F235*100-100)</f>
        <v>-37.425089921893864</v>
      </c>
      <c r="G247" s="129">
        <f>IF(ABS('Rentas del capital'!G247/'Rentas del capital'!G235*100-100)&gt;100,"-",'Rentas del capital'!G247/'Rentas del capital'!G235*100-100)</f>
        <v>29.514559074728339</v>
      </c>
      <c r="I247" s="129">
        <f>IF(ABS('Rentas del capital'!I247/'Rentas del capital'!I235*100-100)&gt;100,"-",'Rentas del capital'!I247/'Rentas del capital'!I235*100-100)</f>
        <v>-37.425067006920479</v>
      </c>
      <c r="J247" s="129" t="str">
        <f>IF(ABS('Rentas del capital'!J247/'Rentas del capital'!J235*100-100)&gt;100,"-",'Rentas del capital'!J247/'Rentas del capital'!J235*100-100)</f>
        <v>-</v>
      </c>
      <c r="K247" s="129">
        <f>IF(ABS('Rentas del capital'!K247/'Rentas del capital'!K235*100-100)&gt;100,"-",'Rentas del capital'!K247/'Rentas del capital'!K235*100-100)</f>
        <v>-73.962896160783302</v>
      </c>
      <c r="L247" s="100"/>
      <c r="M247" s="129">
        <f>IF(ABS('Rentas del capital'!M247/'Rentas del capital'!M235*100-100)&gt;100,"-",'Rentas del capital'!M247/'Rentas del capital'!M235*100-100)</f>
        <v>29.515276330703756</v>
      </c>
      <c r="N247" s="100"/>
      <c r="O247" s="129">
        <f>IF(ABS('Rentas del capital'!O247/'Rentas del capital'!O235*100-100)&gt;100,"-",'Rentas del capital'!O247/'Rentas del capital'!O235*100-100)</f>
        <v>11.640011951376692</v>
      </c>
      <c r="P247" s="129">
        <f>IF(ABS('Rentas del capital'!P247/'Rentas del capital'!P235*100-100)&gt;100,"-",'Rentas del capital'!P247/'Rentas del capital'!P235*100-100)</f>
        <v>-70.246133854865775</v>
      </c>
      <c r="R247" s="129">
        <f>IF(ABS('Rentas del capital'!R247/'Rentas del capital'!R235*100-100)&gt;100,"-",'Rentas del capital'!R247/'Rentas del capital'!R235*100-100)</f>
        <v>-70.496696236553817</v>
      </c>
    </row>
    <row r="248" spans="2:18" ht="12" customHeight="1">
      <c r="B248" s="67" t="s">
        <v>479</v>
      </c>
      <c r="C248" s="129">
        <f>IF(ABS('Rentas del capital'!C248/'Rentas del capital'!C236*100-100)&gt;100,"-",'Rentas del capital'!C248/'Rentas del capital'!C236*100-100)</f>
        <v>-44.333707071965456</v>
      </c>
      <c r="D248" s="100"/>
      <c r="E248" s="129">
        <f>IF(ABS('Rentas del capital'!E248/'Rentas del capital'!E236*100-100)&gt;100,"-",'Rentas del capital'!E248/'Rentas del capital'!E236*100-100)</f>
        <v>-68.332439130323706</v>
      </c>
      <c r="F248" s="129">
        <f>IF(ABS('Rentas del capital'!F248/'Rentas del capital'!F236*100-100)&gt;100,"-",'Rentas del capital'!F248/'Rentas del capital'!F236*100-100)</f>
        <v>-40.276494520535081</v>
      </c>
      <c r="G248" s="129">
        <f>IF(ABS('Rentas del capital'!G248/'Rentas del capital'!G236*100-100)&gt;100,"-",'Rentas del capital'!G248/'Rentas del capital'!G236*100-100)</f>
        <v>-35.514725155969103</v>
      </c>
      <c r="I248" s="129">
        <f>IF(ABS('Rentas del capital'!I248/'Rentas del capital'!I236*100-100)&gt;100,"-",'Rentas del capital'!I248/'Rentas del capital'!I236*100-100)</f>
        <v>-40.276466042757797</v>
      </c>
      <c r="J248" s="129">
        <f>IF(ABS('Rentas del capital'!J248/'Rentas del capital'!J236*100-100)&gt;100,"-",'Rentas del capital'!J248/'Rentas del capital'!J236*100-100)</f>
        <v>-46.642462138402827</v>
      </c>
      <c r="K248" s="129">
        <f>IF(ABS('Rentas del capital'!K248/'Rentas del capital'!K236*100-100)&gt;100,"-",'Rentas del capital'!K248/'Rentas del capital'!K236*100-100)</f>
        <v>-68.332502492522423</v>
      </c>
      <c r="L248" s="100"/>
      <c r="M248" s="129">
        <f>IF(ABS('Rentas del capital'!M248/'Rentas del capital'!M236*100-100)&gt;100,"-",'Rentas del capital'!M248/'Rentas del capital'!M236*100-100)</f>
        <v>-36.12737149048494</v>
      </c>
      <c r="N248" s="100"/>
      <c r="O248" s="129">
        <f>IF(ABS('Rentas del capital'!O248/'Rentas del capital'!O236*100-100)&gt;100,"-",'Rentas del capital'!O248/'Rentas del capital'!O236*100-100)</f>
        <v>-44.541956610724519</v>
      </c>
      <c r="P248" s="129" t="str">
        <f>IF(ABS('Rentas del capital'!P248/'Rentas del capital'!P236*100-100)&gt;100,"-",'Rentas del capital'!P248/'Rentas del capital'!P236*100-100)</f>
        <v>-</v>
      </c>
      <c r="R248" s="129" t="str">
        <f>IF(ABS('Rentas del capital'!R248/'Rentas del capital'!R236*100-100)&gt;100,"-",'Rentas del capital'!R248/'Rentas del capital'!R236*100-100)</f>
        <v>-</v>
      </c>
    </row>
    <row r="249" spans="2:18" ht="12" customHeight="1">
      <c r="B249" s="67" t="s">
        <v>480</v>
      </c>
      <c r="C249" s="129">
        <f>IF(ABS('Rentas del capital'!C249/'Rentas del capital'!C237*100-100)&gt;100,"-",'Rentas del capital'!C249/'Rentas del capital'!C237*100-100)</f>
        <v>2.8065915931277345</v>
      </c>
      <c r="D249" s="100"/>
      <c r="E249" s="129">
        <f>IF(ABS('Rentas del capital'!E249/'Rentas del capital'!E237*100-100)&gt;100,"-",'Rentas del capital'!E249/'Rentas del capital'!E237*100-100)</f>
        <v>-29.529612807483019</v>
      </c>
      <c r="F249" s="129">
        <f>IF(ABS('Rentas del capital'!F249/'Rentas del capital'!F237*100-100)&gt;100,"-",'Rentas del capital'!F249/'Rentas del capital'!F237*100-100)</f>
        <v>-42.949796187221366</v>
      </c>
      <c r="G249" s="129">
        <f>IF(ABS('Rentas del capital'!G249/'Rentas del capital'!G237*100-100)&gt;100,"-",'Rentas del capital'!G249/'Rentas del capital'!G237*100-100)</f>
        <v>-10.007470881000614</v>
      </c>
      <c r="I249" s="129">
        <f>IF(ABS('Rentas del capital'!I249/'Rentas del capital'!I237*100-100)&gt;100,"-",'Rentas del capital'!I249/'Rentas del capital'!I237*100-100)</f>
        <v>-42.949857604769328</v>
      </c>
      <c r="J249" s="129">
        <f>IF(ABS('Rentas del capital'!J249/'Rentas del capital'!J237*100-100)&gt;100,"-",'Rentas del capital'!J249/'Rentas del capital'!J237*100-100)</f>
        <v>3.8076237221702343</v>
      </c>
      <c r="K249" s="129">
        <f>IF(ABS('Rentas del capital'!K249/'Rentas del capital'!K237*100-100)&gt;100,"-",'Rentas del capital'!K249/'Rentas del capital'!K237*100-100)</f>
        <v>-29.527256773061325</v>
      </c>
      <c r="L249" s="100"/>
      <c r="M249" s="129">
        <f>IF(ABS('Rentas del capital'!M249/'Rentas del capital'!M237*100-100)&gt;100,"-",'Rentas del capital'!M249/'Rentas del capital'!M237*100-100)</f>
        <v>-8.7202001819836283</v>
      </c>
      <c r="N249" s="100"/>
      <c r="O249" s="129">
        <f>IF(ABS('Rentas del capital'!O249/'Rentas del capital'!O237*100-100)&gt;100,"-",'Rentas del capital'!O249/'Rentas del capital'!O237*100-100)</f>
        <v>-12.577045514188242</v>
      </c>
      <c r="P249" s="129">
        <f>IF(ABS('Rentas del capital'!P249/'Rentas del capital'!P237*100-100)&gt;100,"-",'Rentas del capital'!P249/'Rentas del capital'!P237*100-100)</f>
        <v>-44.4035542256605</v>
      </c>
      <c r="R249" s="129">
        <f>IF(ABS('Rentas del capital'!R249/'Rentas del capital'!R237*100-100)&gt;100,"-",'Rentas del capital'!R249/'Rentas del capital'!R237*100-100)</f>
        <v>-43.936867825186042</v>
      </c>
    </row>
    <row r="250" spans="2:18" ht="12" customHeight="1">
      <c r="B250" s="67" t="s">
        <v>481</v>
      </c>
      <c r="C250" s="129">
        <f>IF(ABS('Rentas del capital'!C250/'Rentas del capital'!C238*100-100)&gt;100,"-",'Rentas del capital'!C250/'Rentas del capital'!C238*100-100)</f>
        <v>-17.324837096820616</v>
      </c>
      <c r="D250" s="100"/>
      <c r="E250" s="129">
        <f>IF(ABS('Rentas del capital'!E250/'Rentas del capital'!E238*100-100)&gt;100,"-",'Rentas del capital'!E250/'Rentas del capital'!E238*100-100)</f>
        <v>-69.11515636460625</v>
      </c>
      <c r="F250" s="129">
        <f>IF(ABS('Rentas del capital'!F250/'Rentas del capital'!F238*100-100)&gt;100,"-",'Rentas del capital'!F250/'Rentas del capital'!F238*100-100)</f>
        <v>-38.275805005639299</v>
      </c>
      <c r="G250" s="129">
        <f>IF(ABS('Rentas del capital'!G250/'Rentas del capital'!G238*100-100)&gt;100,"-",'Rentas del capital'!G250/'Rentas del capital'!G238*100-100)</f>
        <v>-83.301989092823121</v>
      </c>
      <c r="I250" s="129">
        <f>IF(ABS('Rentas del capital'!I250/'Rentas del capital'!I238*100-100)&gt;100,"-",'Rentas del capital'!I250/'Rentas del capital'!I238*100-100)</f>
        <v>-41.948054127062697</v>
      </c>
      <c r="J250" s="129">
        <f>IF(ABS('Rentas del capital'!J250/'Rentas del capital'!J238*100-100)&gt;100,"-",'Rentas del capital'!J250/'Rentas del capital'!J238*100-100)</f>
        <v>-22.507684154742975</v>
      </c>
      <c r="K250" s="129">
        <f>IF(ABS('Rentas del capital'!K250/'Rentas del capital'!K238*100-100)&gt;100,"-",'Rentas del capital'!K250/'Rentas del capital'!K238*100-100)</f>
        <v>-70.66094197241739</v>
      </c>
      <c r="L250" s="100"/>
      <c r="M250" s="129">
        <f>IF(ABS('Rentas del capital'!M250/'Rentas del capital'!M238*100-100)&gt;100,"-",'Rentas del capital'!M250/'Rentas del capital'!M238*100-100)</f>
        <v>-85.488242006300695</v>
      </c>
      <c r="N250" s="100"/>
      <c r="O250" s="129">
        <f>IF(ABS('Rentas del capital'!O250/'Rentas del capital'!O238*100-100)&gt;100,"-",'Rentas del capital'!O250/'Rentas del capital'!O238*100-100)</f>
        <v>-36.086314050170628</v>
      </c>
      <c r="P250" s="129">
        <f>IF(ABS('Rentas del capital'!P250/'Rentas del capital'!P238*100-100)&gt;100,"-",'Rentas del capital'!P250/'Rentas del capital'!P238*100-100)</f>
        <v>-12.408793724383926</v>
      </c>
      <c r="R250" s="129">
        <f>IF(ABS('Rentas del capital'!R250/'Rentas del capital'!R238*100-100)&gt;100,"-",'Rentas del capital'!R250/'Rentas del capital'!R238*100-100)</f>
        <v>-11.923009635960668</v>
      </c>
    </row>
    <row r="251" spans="2:18" ht="12" customHeight="1">
      <c r="B251" s="67" t="s">
        <v>482</v>
      </c>
      <c r="C251" s="129">
        <f>IF(ABS('Rentas del capital'!C251/'Rentas del capital'!C239*100-100)&gt;100,"-",'Rentas del capital'!C251/'Rentas del capital'!C239*100-100)</f>
        <v>3.9925910372547833</v>
      </c>
      <c r="D251" s="100"/>
      <c r="E251" s="129">
        <f>IF(ABS('Rentas del capital'!E251/'Rentas del capital'!E239*100-100)&gt;100,"-",'Rentas del capital'!E251/'Rentas del capital'!E239*100-100)</f>
        <v>-43.838271946829131</v>
      </c>
      <c r="F251" s="129">
        <f>IF(ABS('Rentas del capital'!F251/'Rentas del capital'!F239*100-100)&gt;100,"-",'Rentas del capital'!F251/'Rentas del capital'!F239*100-100)</f>
        <v>-35.0258151911179</v>
      </c>
      <c r="G251" s="129" t="str">
        <f>IF(ABS('Rentas del capital'!G251/'Rentas del capital'!G239*100-100)&gt;100,"-",'Rentas del capital'!G251/'Rentas del capital'!G239*100-100)</f>
        <v>-</v>
      </c>
      <c r="I251" s="129">
        <f>IF(ABS('Rentas del capital'!I251/'Rentas del capital'!I239*100-100)&gt;100,"-",'Rentas del capital'!I251/'Rentas del capital'!I239*100-100)</f>
        <v>-38.893996481960748</v>
      </c>
      <c r="J251" s="129">
        <f>IF(ABS('Rentas del capital'!J251/'Rentas del capital'!J239*100-100)&gt;100,"-",'Rentas del capital'!J251/'Rentas del capital'!J239*100-100)</f>
        <v>-0.93493004575348948</v>
      </c>
      <c r="K251" s="129">
        <f>IF(ABS('Rentas del capital'!K251/'Rentas del capital'!K239*100-100)&gt;100,"-",'Rentas del capital'!K251/'Rentas del capital'!K239*100-100)</f>
        <v>-46.707193515704148</v>
      </c>
      <c r="L251" s="100"/>
      <c r="M251" s="129" t="str">
        <f>IF(ABS('Rentas del capital'!M251/'Rentas del capital'!M239*100-100)&gt;100,"-",'Rentas del capital'!M251/'Rentas del capital'!M239*100-100)</f>
        <v>-</v>
      </c>
      <c r="N251" s="100"/>
      <c r="O251" s="129">
        <f>IF(ABS('Rentas del capital'!O251/'Rentas del capital'!O239*100-100)&gt;100,"-",'Rentas del capital'!O251/'Rentas del capital'!O239*100-100)</f>
        <v>-17.945977428119193</v>
      </c>
      <c r="P251" s="129">
        <f>IF(ABS('Rentas del capital'!P251/'Rentas del capital'!P239*100-100)&gt;100,"-",'Rentas del capital'!P251/'Rentas del capital'!P239*100-100)</f>
        <v>-36.18808713437204</v>
      </c>
      <c r="R251" s="129">
        <f>IF(ABS('Rentas del capital'!R251/'Rentas del capital'!R239*100-100)&gt;100,"-",'Rentas del capital'!R251/'Rentas del capital'!R239*100-100)</f>
        <v>-30.700992320376514</v>
      </c>
    </row>
    <row r="252" spans="2:18" ht="12" customHeight="1">
      <c r="B252" s="67" t="s">
        <v>483</v>
      </c>
      <c r="C252" s="129">
        <f>IF(ABS('Rentas del capital'!C252/'Rentas del capital'!C240*100-100)&gt;100,"-",'Rentas del capital'!C252/'Rentas del capital'!C240*100-100)</f>
        <v>59.167614425114152</v>
      </c>
      <c r="D252" s="100"/>
      <c r="E252" s="129">
        <f>IF(ABS('Rentas del capital'!E252/'Rentas del capital'!E240*100-100)&gt;100,"-",'Rentas del capital'!E252/'Rentas del capital'!E240*100-100)</f>
        <v>60.624308313260826</v>
      </c>
      <c r="F252" s="129">
        <f>IF(ABS('Rentas del capital'!F252/'Rentas del capital'!F240*100-100)&gt;100,"-",'Rentas del capital'!F252/'Rentas del capital'!F240*100-100)</f>
        <v>-34.826634590791656</v>
      </c>
      <c r="G252" s="129">
        <f>IF(ABS('Rentas del capital'!G252/'Rentas del capital'!G240*100-100)&gt;100,"-",'Rentas del capital'!G252/'Rentas del capital'!G240*100-100)</f>
        <v>11.402797881740582</v>
      </c>
      <c r="I252" s="129">
        <f>IF(ABS('Rentas del capital'!I252/'Rentas del capital'!I240*100-100)&gt;100,"-",'Rentas del capital'!I252/'Rentas del capital'!I240*100-100)</f>
        <v>-38.706977059270407</v>
      </c>
      <c r="J252" s="129">
        <f>IF(ABS('Rentas del capital'!J252/'Rentas del capital'!J240*100-100)&gt;100,"-",'Rentas del capital'!J252/'Rentas del capital'!J240*100-100)</f>
        <v>53.60790097642024</v>
      </c>
      <c r="K252" s="129">
        <f>IF(ABS('Rentas del capital'!K252/'Rentas del capital'!K240*100-100)&gt;100,"-",'Rentas del capital'!K252/'Rentas del capital'!K240*100-100)</f>
        <v>52.794537948555075</v>
      </c>
      <c r="L252" s="100"/>
      <c r="M252" s="129">
        <f>IF(ABS('Rentas del capital'!M252/'Rentas del capital'!M240*100-100)&gt;100,"-",'Rentas del capital'!M252/'Rentas del capital'!M240*100-100)</f>
        <v>7.186361589783445</v>
      </c>
      <c r="N252" s="100"/>
      <c r="O252" s="129">
        <f>IF(ABS('Rentas del capital'!O252/'Rentas del capital'!O240*100-100)&gt;100,"-",'Rentas del capital'!O252/'Rentas del capital'!O240*100-100)</f>
        <v>8.8730489488524995</v>
      </c>
      <c r="P252" s="129">
        <f>IF(ABS('Rentas del capital'!P252/'Rentas del capital'!P240*100-100)&gt;100,"-",'Rentas del capital'!P252/'Rentas del capital'!P240*100-100)</f>
        <v>-17.839939913843438</v>
      </c>
      <c r="R252" s="129">
        <f>IF(ABS('Rentas del capital'!R252/'Rentas del capital'!R240*100-100)&gt;100,"-",'Rentas del capital'!R252/'Rentas del capital'!R240*100-100)</f>
        <v>-16.908285323392462</v>
      </c>
    </row>
    <row r="253" spans="2:18" ht="12" customHeight="1">
      <c r="B253" s="67" t="s">
        <v>484</v>
      </c>
      <c r="C253" s="129">
        <f>IF(ABS('Rentas del capital'!C253/'Rentas del capital'!C241*100-100)&gt;100,"-",'Rentas del capital'!C253/'Rentas del capital'!C241*100-100)</f>
        <v>-6.7121092331032912</v>
      </c>
      <c r="D253" s="100"/>
      <c r="E253" s="129">
        <f>IF(ABS('Rentas del capital'!E253/'Rentas del capital'!E241*100-100)&gt;100,"-",'Rentas del capital'!E253/'Rentas del capital'!E241*100-100)</f>
        <v>-7.910612180664117</v>
      </c>
      <c r="F253" s="129">
        <f>IF(ABS('Rentas del capital'!F253/'Rentas del capital'!F241*100-100)&gt;100,"-",'Rentas del capital'!F253/'Rentas del capital'!F241*100-100)</f>
        <v>-36.702201077359916</v>
      </c>
      <c r="G253" s="129">
        <f>IF(ABS('Rentas del capital'!G253/'Rentas del capital'!G241*100-100)&gt;100,"-",'Rentas del capital'!G253/'Rentas del capital'!G241*100-100)</f>
        <v>8.8794038873208052</v>
      </c>
      <c r="I253" s="129">
        <f>IF(ABS('Rentas del capital'!I253/'Rentas del capital'!I241*100-100)&gt;100,"-",'Rentas del capital'!I253/'Rentas del capital'!I241*100-100)</f>
        <v>-40.470699338933343</v>
      </c>
      <c r="J253" s="129">
        <f>IF(ABS('Rentas del capital'!J253/'Rentas del capital'!J241*100-100)&gt;100,"-",'Rentas del capital'!J253/'Rentas del capital'!J241*100-100)</f>
        <v>-9.8998105466253321</v>
      </c>
      <c r="K253" s="129">
        <f>IF(ABS('Rentas del capital'!K253/'Rentas del capital'!K241*100-100)&gt;100,"-",'Rentas del capital'!K253/'Rentas del capital'!K241*100-100)</f>
        <v>-12.58955987717502</v>
      </c>
      <c r="L253" s="100"/>
      <c r="M253" s="129">
        <f>IF(ABS('Rentas del capital'!M253/'Rentas del capital'!M241*100-100)&gt;100,"-",'Rentas del capital'!M253/'Rentas del capital'!M241*100-100)</f>
        <v>4.6715404755921668</v>
      </c>
      <c r="N253" s="100"/>
      <c r="O253" s="129">
        <f>IF(ABS('Rentas del capital'!O253/'Rentas del capital'!O241*100-100)&gt;100,"-",'Rentas del capital'!O253/'Rentas del capital'!O241*100-100)</f>
        <v>-24.780529230640937</v>
      </c>
      <c r="P253" s="129">
        <f>IF(ABS('Rentas del capital'!P253/'Rentas del capital'!P241*100-100)&gt;100,"-",'Rentas del capital'!P253/'Rentas del capital'!P241*100-100)</f>
        <v>8.6444156150489135</v>
      </c>
      <c r="R253" s="129">
        <f>IF(ABS('Rentas del capital'!R253/'Rentas del capital'!R241*100-100)&gt;100,"-",'Rentas del capital'!R253/'Rentas del capital'!R241*100-100)</f>
        <v>14.064094612326201</v>
      </c>
    </row>
    <row r="254" spans="2:18" ht="12" customHeight="1">
      <c r="B254" s="67" t="s">
        <v>485</v>
      </c>
      <c r="C254" s="129">
        <f>IF(ABS('Rentas del capital'!C254/'Rentas del capital'!C242*100-100)&gt;100,"-",'Rentas del capital'!C254/'Rentas del capital'!C242*100-100)</f>
        <v>18.277655964717752</v>
      </c>
      <c r="D254" s="100"/>
      <c r="E254" s="129">
        <f>IF(ABS('Rentas del capital'!E254/'Rentas del capital'!E242*100-100)&gt;100,"-",'Rentas del capital'!E254/'Rentas del capital'!E242*100-100)</f>
        <v>-72.191634845928434</v>
      </c>
      <c r="F254" s="129">
        <f>IF(ABS('Rentas del capital'!F254/'Rentas del capital'!F242*100-100)&gt;100,"-",'Rentas del capital'!F254/'Rentas del capital'!F242*100-100)</f>
        <v>-37.459794547641209</v>
      </c>
      <c r="G254" s="129">
        <f>IF(ABS('Rentas del capital'!G254/'Rentas del capital'!G242*100-100)&gt;100,"-",'Rentas del capital'!G254/'Rentas del capital'!G242*100-100)</f>
        <v>2.6011866104549455</v>
      </c>
      <c r="I254" s="129">
        <f>IF(ABS('Rentas del capital'!I254/'Rentas del capital'!I242*100-100)&gt;100,"-",'Rentas del capital'!I254/'Rentas del capital'!I242*100-100)</f>
        <v>-41.182944321293526</v>
      </c>
      <c r="J254" s="129">
        <f>IF(ABS('Rentas del capital'!J254/'Rentas del capital'!J242*100-100)&gt;100,"-",'Rentas del capital'!J254/'Rentas del capital'!J242*100-100)</f>
        <v>11.32957322455654</v>
      </c>
      <c r="K254" s="129">
        <f>IF(ABS('Rentas del capital'!K254/'Rentas del capital'!K242*100-100)&gt;100,"-",'Rentas del capital'!K254/'Rentas del capital'!K242*100-100)</f>
        <v>-73.64089235434264</v>
      </c>
      <c r="L254" s="100"/>
      <c r="M254" s="129">
        <f>IF(ABS('Rentas del capital'!M254/'Rentas del capital'!M242*100-100)&gt;100,"-",'Rentas del capital'!M254/'Rentas del capital'!M242*100-100)</f>
        <v>-2.8406596133800974</v>
      </c>
      <c r="N254" s="100"/>
      <c r="O254" s="129">
        <f>IF(ABS('Rentas del capital'!O254/'Rentas del capital'!O242*100-100)&gt;100,"-",'Rentas del capital'!O254/'Rentas del capital'!O242*100-100)</f>
        <v>-9.8937382419968998</v>
      </c>
      <c r="P254" s="129">
        <f>IF(ABS('Rentas del capital'!P254/'Rentas del capital'!P242*100-100)&gt;100,"-",'Rentas del capital'!P254/'Rentas del capital'!P242*100-100)</f>
        <v>-24.797741797595805</v>
      </c>
      <c r="R254" s="129">
        <f>IF(ABS('Rentas del capital'!R254/'Rentas del capital'!R242*100-100)&gt;100,"-",'Rentas del capital'!R254/'Rentas del capital'!R242*100-100)</f>
        <v>-33.537014951489397</v>
      </c>
    </row>
    <row r="255" spans="2:18" ht="12" customHeight="1">
      <c r="B255" s="67" t="s">
        <v>486</v>
      </c>
      <c r="C255" s="129">
        <f>IF(ABS('Rentas del capital'!C255/'Rentas del capital'!C243*100-100)&gt;100,"-",'Rentas del capital'!C255/'Rentas del capital'!C243*100-100)</f>
        <v>9.4345236424469618</v>
      </c>
      <c r="D255" s="100"/>
      <c r="E255" s="129">
        <f>IF(ABS('Rentas del capital'!E255/'Rentas del capital'!E243*100-100)&gt;100,"-",'Rentas del capital'!E255/'Rentas del capital'!E243*100-100)</f>
        <v>-42.014279289408584</v>
      </c>
      <c r="F255" s="129">
        <f>IF(ABS('Rentas del capital'!F255/'Rentas del capital'!F243*100-100)&gt;100,"-",'Rentas del capital'!F255/'Rentas del capital'!F243*100-100)</f>
        <v>-38.959087582495144</v>
      </c>
      <c r="G255" s="129">
        <f>IF(ABS('Rentas del capital'!G255/'Rentas del capital'!G243*100-100)&gt;100,"-",'Rentas del capital'!G255/'Rentas del capital'!G243*100-100)</f>
        <v>-6.412173425961015</v>
      </c>
      <c r="I255" s="129">
        <f>IF(ABS('Rentas del capital'!I255/'Rentas del capital'!I243*100-100)&gt;100,"-",'Rentas del capital'!I255/'Rentas del capital'!I243*100-100)</f>
        <v>-42.593156224183673</v>
      </c>
      <c r="J255" s="129">
        <f>IF(ABS('Rentas del capital'!J255/'Rentas del capital'!J243*100-100)&gt;100,"-",'Rentas del capital'!J255/'Rentas del capital'!J243*100-100)</f>
        <v>4.1160443929395285</v>
      </c>
      <c r="K255" s="129">
        <f>IF(ABS('Rentas del capital'!K255/'Rentas del capital'!K243*100-100)&gt;100,"-",'Rentas del capital'!K255/'Rentas del capital'!K243*100-100)</f>
        <v>-44.933497874674345</v>
      </c>
      <c r="L255" s="100"/>
      <c r="M255" s="129">
        <f>IF(ABS('Rentas del capital'!M255/'Rentas del capital'!M243*100-100)&gt;100,"-",'Rentas del capital'!M255/'Rentas del capital'!M243*100-100)</f>
        <v>-10.945209734650732</v>
      </c>
      <c r="N255" s="100"/>
      <c r="O255" s="129">
        <f>IF(ABS('Rentas del capital'!O255/'Rentas del capital'!O243*100-100)&gt;100,"-",'Rentas del capital'!O255/'Rentas del capital'!O243*100-100)</f>
        <v>-10.870669966878339</v>
      </c>
      <c r="P255" s="129">
        <f>IF(ABS('Rentas del capital'!P255/'Rentas del capital'!P243*100-100)&gt;100,"-",'Rentas del capital'!P255/'Rentas del capital'!P243*100-100)</f>
        <v>-9.594106562378883</v>
      </c>
      <c r="R255" s="129">
        <f>IF(ABS('Rentas del capital'!R255/'Rentas del capital'!R243*100-100)&gt;100,"-",'Rentas del capital'!R255/'Rentas del capital'!R243*100-100)</f>
        <v>-15.260368785423239</v>
      </c>
    </row>
    <row r="256" spans="2:18" ht="12" customHeight="1">
      <c r="B256" s="67" t="s">
        <v>487</v>
      </c>
      <c r="C256" s="129">
        <f>IF(ABS('Rentas del capital'!C256/'Rentas del capital'!C244*100-100)&gt;100,"-",'Rentas del capital'!C256/'Rentas del capital'!C244*100-100)</f>
        <v>6.4663149928441186</v>
      </c>
      <c r="D256" s="100"/>
      <c r="E256" s="129">
        <f>IF(ABS('Rentas del capital'!E256/'Rentas del capital'!E244*100-100)&gt;100,"-",'Rentas del capital'!E256/'Rentas del capital'!E244*100-100)</f>
        <v>-28.001519756838903</v>
      </c>
      <c r="F256" s="129">
        <f>IF(ABS('Rentas del capital'!F256/'Rentas del capital'!F244*100-100)&gt;100,"-",'Rentas del capital'!F256/'Rentas del capital'!F244*100-100)</f>
        <v>-37.054627102945993</v>
      </c>
      <c r="G256" s="129">
        <f>IF(ABS('Rentas del capital'!G256/'Rentas del capital'!G244*100-100)&gt;100,"-",'Rentas del capital'!G256/'Rentas del capital'!G244*100-100)</f>
        <v>-6.7596848049320357</v>
      </c>
      <c r="I256" s="129">
        <f>IF(ABS('Rentas del capital'!I256/'Rentas del capital'!I244*100-100)&gt;100,"-",'Rentas del capital'!I256/'Rentas del capital'!I244*100-100)</f>
        <v>-40.801940698568373</v>
      </c>
      <c r="J256" s="129">
        <f>IF(ABS('Rentas del capital'!J256/'Rentas del capital'!J244*100-100)&gt;100,"-",'Rentas del capital'!J256/'Rentas del capital'!J244*100-100)</f>
        <v>2.1750172090008135</v>
      </c>
      <c r="K256" s="129">
        <f>IF(ABS('Rentas del capital'!K256/'Rentas del capital'!K244*100-100)&gt;100,"-",'Rentas del capital'!K256/'Rentas del capital'!K244*100-100)</f>
        <v>-32.516474464579886</v>
      </c>
      <c r="L256" s="100"/>
      <c r="M256" s="129">
        <f>IF(ABS('Rentas del capital'!M256/'Rentas del capital'!M244*100-100)&gt;100,"-",'Rentas del capital'!M256/'Rentas del capital'!M244*100-100)</f>
        <v>-12.013656558349851</v>
      </c>
      <c r="N256" s="100"/>
      <c r="O256" s="129">
        <f>IF(ABS('Rentas del capital'!O256/'Rentas del capital'!O244*100-100)&gt;100,"-",'Rentas del capital'!O256/'Rentas del capital'!O244*100-100)</f>
        <v>-14.627679032216605</v>
      </c>
      <c r="P256" s="129">
        <f>IF(ABS('Rentas del capital'!P256/'Rentas del capital'!P244*100-100)&gt;100,"-",'Rentas del capital'!P256/'Rentas del capital'!P244*100-100)</f>
        <v>-10.881655438729055</v>
      </c>
      <c r="R256" s="129">
        <f>IF(ABS('Rentas del capital'!R256/'Rentas del capital'!R244*100-100)&gt;100,"-",'Rentas del capital'!R256/'Rentas del capital'!R244*100-100)</f>
        <v>-15.796415862856151</v>
      </c>
    </row>
    <row r="257" spans="2:18" ht="12" customHeight="1">
      <c r="B257" s="67" t="s">
        <v>488</v>
      </c>
      <c r="C257" s="129">
        <f>IF(ABS('Rentas del capital'!C257/'Rentas del capital'!C245*100-100)&gt;100,"-",'Rentas del capital'!C257/'Rentas del capital'!C245*100-100)</f>
        <v>33.802833917608183</v>
      </c>
      <c r="D257" s="100"/>
      <c r="E257" s="129">
        <f>IF(ABS('Rentas del capital'!E257/'Rentas del capital'!E245*100-100)&gt;100,"-",'Rentas del capital'!E257/'Rentas del capital'!E245*100-100)</f>
        <v>-54.923224568138195</v>
      </c>
      <c r="F257" s="129">
        <f>IF(ABS('Rentas del capital'!F257/'Rentas del capital'!F245*100-100)&gt;100,"-",'Rentas del capital'!F257/'Rentas del capital'!F245*100-100)</f>
        <v>-40.8299417526393</v>
      </c>
      <c r="G257" s="129">
        <f>IF(ABS('Rentas del capital'!G257/'Rentas del capital'!G245*100-100)&gt;100,"-",'Rentas del capital'!G257/'Rentas del capital'!G245*100-100)</f>
        <v>-15.351427017958528</v>
      </c>
      <c r="I257" s="129">
        <f>IF(ABS('Rentas del capital'!I257/'Rentas del capital'!I245*100-100)&gt;100,"-",'Rentas del capital'!I257/'Rentas del capital'!I245*100-100)</f>
        <v>-44.351240883712229</v>
      </c>
      <c r="J257" s="129">
        <f>IF(ABS('Rentas del capital'!J257/'Rentas del capital'!J245*100-100)&gt;100,"-",'Rentas del capital'!J257/'Rentas del capital'!J245*100-100)</f>
        <v>20.89684946799575</v>
      </c>
      <c r="K257" s="129">
        <f>IF(ABS('Rentas del capital'!K257/'Rentas del capital'!K245*100-100)&gt;100,"-",'Rentas del capital'!K257/'Rentas del capital'!K245*100-100)</f>
        <v>-58.661048689138582</v>
      </c>
      <c r="L257" s="100"/>
      <c r="M257" s="129">
        <f>IF(ABS('Rentas del capital'!M257/'Rentas del capital'!M245*100-100)&gt;100,"-",'Rentas del capital'!M257/'Rentas del capital'!M245*100-100)</f>
        <v>-21.500799367209524</v>
      </c>
      <c r="N257" s="100"/>
      <c r="O257" s="129">
        <f>IF(ABS('Rentas del capital'!O257/'Rentas del capital'!O245*100-100)&gt;100,"-",'Rentas del capital'!O257/'Rentas del capital'!O245*100-100)</f>
        <v>-18.667383679779832</v>
      </c>
      <c r="P257" s="129">
        <f>IF(ABS('Rentas del capital'!P257/'Rentas del capital'!P245*100-100)&gt;100,"-",'Rentas del capital'!P257/'Rentas del capital'!P245*100-100)</f>
        <v>-14.393650566715138</v>
      </c>
      <c r="R257" s="129">
        <f>IF(ABS('Rentas del capital'!R257/'Rentas del capital'!R245*100-100)&gt;100,"-",'Rentas del capital'!R257/'Rentas del capital'!R245*100-100)</f>
        <v>-14.54827455561518</v>
      </c>
    </row>
    <row r="258" spans="2:18" ht="12" customHeight="1">
      <c r="B258" s="67" t="s">
        <v>489</v>
      </c>
      <c r="C258" s="129">
        <f>IF(ABS('Rentas del capital'!C258/'Rentas del capital'!C246*100-100)&gt;100,"-",'Rentas del capital'!C258/'Rentas del capital'!C246*100-100)</f>
        <v>14.643352773463292</v>
      </c>
      <c r="D258" s="100"/>
      <c r="E258" s="129">
        <f>IF(ABS('Rentas del capital'!E258/'Rentas del capital'!E246*100-100)&gt;100,"-",'Rentas del capital'!E258/'Rentas del capital'!E246*100-100)</f>
        <v>-42.413759019472188</v>
      </c>
      <c r="F258" s="129">
        <f>IF(ABS('Rentas del capital'!F258/'Rentas del capital'!F246*100-100)&gt;100,"-",'Rentas del capital'!F258/'Rentas del capital'!F246*100-100)</f>
        <v>-42.786586506224147</v>
      </c>
      <c r="G258" s="129">
        <f>IF(ABS('Rentas del capital'!G258/'Rentas del capital'!G246*100-100)&gt;100,"-",'Rentas del capital'!G258/'Rentas del capital'!G246*100-100)</f>
        <v>-7.2720737411677305</v>
      </c>
      <c r="I258" s="129">
        <f>IF(ABS('Rentas del capital'!I258/'Rentas del capital'!I246*100-100)&gt;100,"-",'Rentas del capital'!I258/'Rentas del capital'!I246*100-100)</f>
        <v>-46.191772012456902</v>
      </c>
      <c r="J258" s="129">
        <f>IF(ABS('Rentas del capital'!J258/'Rentas del capital'!J246*100-100)&gt;100,"-",'Rentas del capital'!J258/'Rentas del capital'!J246*100-100)</f>
        <v>8.8271681968089695</v>
      </c>
      <c r="K258" s="129">
        <f>IF(ABS('Rentas del capital'!K258/'Rentas del capital'!K246*100-100)&gt;100,"-",'Rentas del capital'!K258/'Rentas del capital'!K246*100-100)</f>
        <v>-46.793635486981678</v>
      </c>
      <c r="L258" s="100"/>
      <c r="M258" s="129">
        <f>IF(ABS('Rentas del capital'!M258/'Rentas del capital'!M246*100-100)&gt;100,"-",'Rentas del capital'!M258/'Rentas del capital'!M246*100-100)</f>
        <v>-11.79821869194592</v>
      </c>
      <c r="N258" s="100"/>
      <c r="O258" s="129">
        <f>IF(ABS('Rentas del capital'!O258/'Rentas del capital'!O246*100-100)&gt;100,"-",'Rentas del capital'!O258/'Rentas del capital'!O246*100-100)</f>
        <v>-12.109942947043749</v>
      </c>
      <c r="P258" s="129">
        <f>IF(ABS('Rentas del capital'!P258/'Rentas del capital'!P246*100-100)&gt;100,"-",'Rentas del capital'!P258/'Rentas del capital'!P246*100-100)</f>
        <v>-18.633277412003054</v>
      </c>
      <c r="R258" s="129">
        <f>IF(ABS('Rentas del capital'!R258/'Rentas del capital'!R246*100-100)&gt;100,"-",'Rentas del capital'!R258/'Rentas del capital'!R246*100-100)</f>
        <v>-19.503674678831132</v>
      </c>
    </row>
    <row r="259" spans="2:18" ht="12" customHeight="1">
      <c r="B259" s="67" t="s">
        <v>490</v>
      </c>
      <c r="C259" s="129">
        <f>IF(ABS('Rentas del capital'!C259/'Rentas del capital'!C247*100-100)&gt;100,"-",'Rentas del capital'!C259/'Rentas del capital'!C247*100-100)</f>
        <v>-55.406048811261442</v>
      </c>
      <c r="D259" s="100"/>
      <c r="E259" s="129">
        <f>IF(ABS('Rentas del capital'!E259/'Rentas del capital'!E247*100-100)&gt;100,"-",'Rentas del capital'!E259/'Rentas del capital'!E247*100-100)</f>
        <v>-17.567704635358552</v>
      </c>
      <c r="F259" s="129">
        <f>IF(ABS('Rentas del capital'!F259/'Rentas del capital'!F247*100-100)&gt;100,"-",'Rentas del capital'!F259/'Rentas del capital'!F247*100-100)</f>
        <v>-40.783852901677285</v>
      </c>
      <c r="G259" s="129">
        <f>IF(ABS('Rentas del capital'!G259/'Rentas del capital'!G247*100-100)&gt;100,"-",'Rentas del capital'!G259/'Rentas del capital'!G247*100-100)</f>
        <v>-87.104156977673057</v>
      </c>
      <c r="I259" s="129">
        <f>IF(ABS('Rentas del capital'!I259/'Rentas del capital'!I247*100-100)&gt;100,"-",'Rentas del capital'!I259/'Rentas del capital'!I247*100-100)</f>
        <v>-44.308298675220847</v>
      </c>
      <c r="J259" s="129">
        <f>IF(ABS('Rentas del capital'!J259/'Rentas del capital'!J247*100-100)&gt;100,"-",'Rentas del capital'!J259/'Rentas del capital'!J247*100-100)</f>
        <v>-57.344747872885478</v>
      </c>
      <c r="K259" s="129">
        <f>IF(ABS('Rentas del capital'!K259/'Rentas del capital'!K247*100-100)&gt;100,"-",'Rentas del capital'!K259/'Rentas del capital'!K247*100-100)</f>
        <v>-23.998020781791183</v>
      </c>
      <c r="L259" s="100"/>
      <c r="M259" s="129">
        <f>IF(ABS('Rentas del capital'!M259/'Rentas del capital'!M247*100-100)&gt;100,"-",'Rentas del capital'!M259/'Rentas del capital'!M247*100-100)</f>
        <v>-88.722865498400751</v>
      </c>
      <c r="N259" s="100"/>
      <c r="O259" s="129">
        <f>IF(ABS('Rentas del capital'!O259/'Rentas del capital'!O247*100-100)&gt;100,"-",'Rentas del capital'!O259/'Rentas del capital'!O247*100-100)</f>
        <v>-53.20712370703211</v>
      </c>
      <c r="P259" s="129">
        <f>IF(ABS('Rentas del capital'!P259/'Rentas del capital'!P247*100-100)&gt;100,"-",'Rentas del capital'!P259/'Rentas del capital'!P247*100-100)</f>
        <v>-12.391981945632935</v>
      </c>
      <c r="R259" s="129">
        <f>IF(ABS('Rentas del capital'!R259/'Rentas del capital'!R247*100-100)&gt;100,"-",'Rentas del capital'!R259/'Rentas del capital'!R247*100-100)</f>
        <v>-11.607927692572645</v>
      </c>
    </row>
    <row r="260" spans="2:18" ht="12" customHeight="1">
      <c r="B260" s="67" t="s">
        <v>491</v>
      </c>
      <c r="C260" s="129">
        <f>IF(ABS('Rentas del capital'!C260/'Rentas del capital'!C248*100-100)&gt;100,"-",'Rentas del capital'!C260/'Rentas del capital'!C248*100-100)</f>
        <v>-15.405632226781051</v>
      </c>
      <c r="D260" s="100"/>
      <c r="E260" s="129">
        <f>IF(ABS('Rentas del capital'!E260/'Rentas del capital'!E248*100-100)&gt;100,"-",'Rentas del capital'!E260/'Rentas del capital'!E248*100-100)</f>
        <v>-33.924969745865269</v>
      </c>
      <c r="F260" s="129">
        <f>IF(ABS('Rentas del capital'!F260/'Rentas del capital'!F248*100-100)&gt;100,"-",'Rentas del capital'!F260/'Rentas del capital'!F248*100-100)</f>
        <v>-40.018066255172094</v>
      </c>
      <c r="G260" s="129" t="str">
        <f>IF(ABS('Rentas del capital'!G260/'Rentas del capital'!G248*100-100)&gt;100,"-",'Rentas del capital'!G260/'Rentas del capital'!G248*100-100)</f>
        <v>-</v>
      </c>
      <c r="I260" s="129">
        <f>IF(ABS('Rentas del capital'!I260/'Rentas del capital'!I248*100-100)&gt;100,"-",'Rentas del capital'!I260/'Rentas del capital'!I248*100-100)</f>
        <v>-43.587584545031355</v>
      </c>
      <c r="J260" s="129">
        <f>IF(ABS('Rentas del capital'!J260/'Rentas del capital'!J248*100-100)&gt;100,"-",'Rentas del capital'!J260/'Rentas del capital'!J248*100-100)</f>
        <v>-25.015751008064456</v>
      </c>
      <c r="K260" s="129">
        <f>IF(ABS('Rentas del capital'!K260/'Rentas del capital'!K248*100-100)&gt;100,"-",'Rentas del capital'!K260/'Rentas del capital'!K248*100-100)</f>
        <v>-39.079102715466348</v>
      </c>
      <c r="L260" s="100"/>
      <c r="M260" s="129" t="str">
        <f>IF(ABS('Rentas del capital'!M260/'Rentas del capital'!M248*100-100)&gt;100,"-",'Rentas del capital'!M260/'Rentas del capital'!M248*100-100)</f>
        <v>-</v>
      </c>
      <c r="N260" s="100"/>
      <c r="O260" s="129">
        <f>IF(ABS('Rentas del capital'!O260/'Rentas del capital'!O248*100-100)&gt;100,"-",'Rentas del capital'!O260/'Rentas del capital'!O248*100-100)</f>
        <v>-31.200404147763223</v>
      </c>
      <c r="P260" s="129">
        <f>IF(ABS('Rentas del capital'!P260/'Rentas del capital'!P248*100-100)&gt;100,"-",'Rentas del capital'!P260/'Rentas del capital'!P248*100-100)</f>
        <v>-53.532343215721639</v>
      </c>
      <c r="R260" s="129">
        <f>IF(ABS('Rentas del capital'!R260/'Rentas del capital'!R248*100-100)&gt;100,"-",'Rentas del capital'!R260/'Rentas del capital'!R248*100-100)</f>
        <v>-54.951276380887684</v>
      </c>
    </row>
    <row r="261" spans="2:18" ht="12" customHeight="1">
      <c r="B261" s="67" t="s">
        <v>492</v>
      </c>
      <c r="C261" s="129">
        <f>IF(ABS('Rentas del capital'!C261/'Rentas del capital'!C249*100-100)&gt;100,"-",'Rentas del capital'!C261/'Rentas del capital'!C249*100-100)</f>
        <v>12.979602919320627</v>
      </c>
      <c r="D261" s="100"/>
      <c r="E261" s="129">
        <f>IF(ABS('Rentas del capital'!E261/'Rentas del capital'!E249*100-100)&gt;100,"-",'Rentas del capital'!E261/'Rentas del capital'!E249*100-100)</f>
        <v>96.139242525764985</v>
      </c>
      <c r="F261" s="129">
        <f>IF(ABS('Rentas del capital'!F261/'Rentas del capital'!F249*100-100)&gt;100,"-",'Rentas del capital'!F261/'Rentas del capital'!F249*100-100)</f>
        <v>-42.511102409900637</v>
      </c>
      <c r="G261" s="129">
        <f>IF(ABS('Rentas del capital'!G261/'Rentas del capital'!G249*100-100)&gt;100,"-",'Rentas del capital'!G261/'Rentas del capital'!G249*100-100)</f>
        <v>-3.3349752850251946</v>
      </c>
      <c r="I261" s="129">
        <f>IF(ABS('Rentas del capital'!I261/'Rentas del capital'!I249*100-100)&gt;100,"-",'Rentas del capital'!I261/'Rentas del capital'!I249*100-100)</f>
        <v>-45.932769095452507</v>
      </c>
      <c r="J261" s="129">
        <f>IF(ABS('Rentas del capital'!J261/'Rentas del capital'!J249*100-100)&gt;100,"-",'Rentas del capital'!J261/'Rentas del capital'!J249*100-100)</f>
        <v>5.4483668845968225</v>
      </c>
      <c r="K261" s="129">
        <f>IF(ABS('Rentas del capital'!K261/'Rentas del capital'!K249*100-100)&gt;100,"-",'Rentas del capital'!K261/'Rentas del capital'!K249*100-100)</f>
        <v>81.961089494163417</v>
      </c>
      <c r="L261" s="100"/>
      <c r="M261" s="129">
        <f>IF(ABS('Rentas del capital'!M261/'Rentas del capital'!M249*100-100)&gt;100,"-",'Rentas del capital'!M261/'Rentas del capital'!M249*100-100)</f>
        <v>-9.4599343079154323</v>
      </c>
      <c r="N261" s="100"/>
      <c r="O261" s="129">
        <f>IF(ABS('Rentas del capital'!O261/'Rentas del capital'!O249*100-100)&gt;100,"-",'Rentas del capital'!O261/'Rentas del capital'!O249*100-100)</f>
        <v>-5.4626658017935057</v>
      </c>
      <c r="P261" s="129">
        <f>IF(ABS('Rentas del capital'!P261/'Rentas del capital'!P249*100-100)&gt;100,"-",'Rentas del capital'!P261/'Rentas del capital'!P249*100-100)</f>
        <v>-31.44532724235593</v>
      </c>
      <c r="R261" s="129">
        <f>IF(ABS('Rentas del capital'!R261/'Rentas del capital'!R249*100-100)&gt;100,"-",'Rentas del capital'!R261/'Rentas del capital'!R249*100-100)</f>
        <v>-29.798452839351981</v>
      </c>
    </row>
    <row r="262" spans="2:18" ht="12" customHeight="1">
      <c r="B262" s="67" t="s">
        <v>493</v>
      </c>
      <c r="C262" s="129">
        <f>IF(ABS('Rentas del capital'!C262/'Rentas del capital'!C250*100-100)&gt;100,"-",'Rentas del capital'!C262/'Rentas del capital'!C250*100-100)</f>
        <v>27.999903269491199</v>
      </c>
      <c r="D262" s="100"/>
      <c r="E262" s="129">
        <f>IF(ABS('Rentas del capital'!E262/'Rentas del capital'!E250*100-100)&gt;100,"-",'Rentas del capital'!E262/'Rentas del capital'!E250*100-100)</f>
        <v>-88.889848439051775</v>
      </c>
      <c r="F262" s="129">
        <f>IF(ABS('Rentas del capital'!F262/'Rentas del capital'!F250*100-100)&gt;100,"-",'Rentas del capital'!F262/'Rentas del capital'!F250*100-100)</f>
        <v>-41.540804175099076</v>
      </c>
      <c r="G262" s="129">
        <f>IF(ABS('Rentas del capital'!G262/'Rentas del capital'!G250*100-100)&gt;100,"-",'Rentas del capital'!G262/'Rentas del capital'!G250*100-100)</f>
        <v>-2.7429302648265548</v>
      </c>
      <c r="I262" s="129">
        <f>IF(ABS('Rentas del capital'!I262/'Rentas del capital'!I250*100-100)&gt;100,"-",'Rentas del capital'!I262/'Rentas del capital'!I250*100-100)</f>
        <v>-43.762509302947315</v>
      </c>
      <c r="J262" s="129">
        <f>IF(ABS('Rentas del capital'!J262/'Rentas del capital'!J250*100-100)&gt;100,"-",'Rentas del capital'!J262/'Rentas del capital'!J250*100-100)</f>
        <v>36.863528188855753</v>
      </c>
      <c r="K262" s="129">
        <f>IF(ABS('Rentas del capital'!K262/'Rentas del capital'!K250*100-100)&gt;100,"-",'Rentas del capital'!K262/'Rentas del capital'!K250*100-100)</f>
        <v>-89.423503325942349</v>
      </c>
      <c r="L262" s="100"/>
      <c r="M262" s="129">
        <f>IF(ABS('Rentas del capital'!M262/'Rentas del capital'!M250*100-100)&gt;100,"-",'Rentas del capital'!M262/'Rentas del capital'!M250*100-100)</f>
        <v>0.81866382586453312</v>
      </c>
      <c r="N262" s="100"/>
      <c r="O262" s="129">
        <f>IF(ABS('Rentas del capital'!O262/'Rentas del capital'!O250*100-100)&gt;100,"-",'Rentas del capital'!O262/'Rentas del capital'!O250*100-100)</f>
        <v>1.4114562224432916</v>
      </c>
      <c r="P262" s="129">
        <f>IF(ABS('Rentas del capital'!P262/'Rentas del capital'!P250*100-100)&gt;100,"-",'Rentas del capital'!P262/'Rentas del capital'!P250*100-100)</f>
        <v>-5.4971772964083101</v>
      </c>
      <c r="R262" s="129">
        <f>IF(ABS('Rentas del capital'!R262/'Rentas del capital'!R250*100-100)&gt;100,"-",'Rentas del capital'!R262/'Rentas del capital'!R250*100-100)</f>
        <v>-6.0050433366525766</v>
      </c>
    </row>
    <row r="263" spans="2:18" ht="12" customHeight="1">
      <c r="B263" s="67" t="s">
        <v>494</v>
      </c>
      <c r="C263" s="129">
        <f>IF(ABS('Rentas del capital'!C263/'Rentas del capital'!C251*100-100)&gt;100,"-",'Rentas del capital'!C263/'Rentas del capital'!C251*100-100)</f>
        <v>11.5019015519606</v>
      </c>
      <c r="D263" s="100"/>
      <c r="E263" s="129">
        <f>IF(ABS('Rentas del capital'!E263/'Rentas del capital'!E251*100-100)&gt;100,"-",'Rentas del capital'!E263/'Rentas del capital'!E251*100-100)</f>
        <v>-53.716715976331358</v>
      </c>
      <c r="F263" s="129">
        <f>IF(ABS('Rentas del capital'!F263/'Rentas del capital'!F251*100-100)&gt;100,"-",'Rentas del capital'!F263/'Rentas del capital'!F251*100-100)</f>
        <v>-38.57687289222774</v>
      </c>
      <c r="G263" s="129">
        <f>IF(ABS('Rentas del capital'!G263/'Rentas del capital'!G251*100-100)&gt;100,"-",'Rentas del capital'!G263/'Rentas del capital'!G251*100-100)</f>
        <v>-5.1473929910726355</v>
      </c>
      <c r="I263" s="129">
        <f>IF(ABS('Rentas del capital'!I263/'Rentas del capital'!I251*100-100)&gt;100,"-",'Rentas del capital'!I263/'Rentas del capital'!I251*100-100)</f>
        <v>-40.908814193155628</v>
      </c>
      <c r="J263" s="129">
        <f>IF(ABS('Rentas del capital'!J263/'Rentas del capital'!J251*100-100)&gt;100,"-",'Rentas del capital'!J263/'Rentas del capital'!J251*100-100)</f>
        <v>8.4930387971040631</v>
      </c>
      <c r="K263" s="129">
        <f>IF(ABS('Rentas del capital'!K263/'Rentas del capital'!K251*100-100)&gt;100,"-",'Rentas del capital'!K263/'Rentas del capital'!K251*100-100)</f>
        <v>-55.893536121673009</v>
      </c>
      <c r="L263" s="100"/>
      <c r="M263" s="129">
        <f>IF(ABS('Rentas del capital'!M263/'Rentas del capital'!M251*100-100)&gt;100,"-",'Rentas del capital'!M263/'Rentas del capital'!M251*100-100)</f>
        <v>-9.4845633707919177</v>
      </c>
      <c r="N263" s="100"/>
      <c r="O263" s="129">
        <f>IF(ABS('Rentas del capital'!O263/'Rentas del capital'!O251*100-100)&gt;100,"-",'Rentas del capital'!O263/'Rentas del capital'!O251*100-100)</f>
        <v>-15.732661791190111</v>
      </c>
      <c r="P263" s="129">
        <f>IF(ABS('Rentas del capital'!P263/'Rentas del capital'!P251*100-100)&gt;100,"-",'Rentas del capital'!P263/'Rentas del capital'!P251*100-100)</f>
        <v>1.5865887419255671</v>
      </c>
      <c r="R263" s="129">
        <f>IF(ABS('Rentas del capital'!R263/'Rentas del capital'!R251*100-100)&gt;100,"-",'Rentas del capital'!R263/'Rentas del capital'!R251*100-100)</f>
        <v>0.99955879444387108</v>
      </c>
    </row>
    <row r="264" spans="2:18" ht="12" customHeight="1">
      <c r="B264" s="67" t="s">
        <v>495</v>
      </c>
      <c r="C264" s="129">
        <f>IF(ABS('Rentas del capital'!C264/'Rentas del capital'!C252*100-100)&gt;100,"-",'Rentas del capital'!C264/'Rentas del capital'!C252*100-100)</f>
        <v>7.1675566978346694</v>
      </c>
      <c r="D264" s="100"/>
      <c r="E264" s="129">
        <f>IF(ABS('Rentas del capital'!E264/'Rentas del capital'!E252*100-100)&gt;100,"-",'Rentas del capital'!E264/'Rentas del capital'!E252*100-100)</f>
        <v>-87.275822238433946</v>
      </c>
      <c r="F264" s="129">
        <f>IF(ABS('Rentas del capital'!F264/'Rentas del capital'!F252*100-100)&gt;100,"-",'Rentas del capital'!F264/'Rentas del capital'!F252*100-100)</f>
        <v>-45.484870416371038</v>
      </c>
      <c r="G264" s="129">
        <f>IF(ABS('Rentas del capital'!G264/'Rentas del capital'!G252*100-100)&gt;100,"-",'Rentas del capital'!G264/'Rentas del capital'!G252*100-100)</f>
        <v>-19.16825096086572</v>
      </c>
      <c r="I264" s="129">
        <f>IF(ABS('Rentas del capital'!I264/'Rentas del capital'!I252*100-100)&gt;100,"-",'Rentas del capital'!I264/'Rentas del capital'!I252*100-100)</f>
        <v>-47.554274887502956</v>
      </c>
      <c r="J264" s="129">
        <f>IF(ABS('Rentas del capital'!J264/'Rentas del capital'!J252*100-100)&gt;100,"-",'Rentas del capital'!J264/'Rentas del capital'!J252*100-100)</f>
        <v>6.0035003706989869</v>
      </c>
      <c r="K264" s="129">
        <f>IF(ABS('Rentas del capital'!K264/'Rentas del capital'!K252*100-100)&gt;100,"-",'Rentas del capital'!K264/'Rentas del capital'!K252*100-100)</f>
        <v>-87.903980047802136</v>
      </c>
      <c r="L264" s="100"/>
      <c r="M264" s="129">
        <f>IF(ABS('Rentas del capital'!M264/'Rentas del capital'!M252*100-100)&gt;100,"-",'Rentas del capital'!M264/'Rentas del capital'!M252*100-100)</f>
        <v>-20.481962217461529</v>
      </c>
      <c r="N264" s="100"/>
      <c r="O264" s="129">
        <f>IF(ABS('Rentas del capital'!O264/'Rentas del capital'!O252*100-100)&gt;100,"-",'Rentas del capital'!O264/'Rentas del capital'!O252*100-100)</f>
        <v>-10.542881993782345</v>
      </c>
      <c r="P264" s="129">
        <f>IF(ABS('Rentas del capital'!P264/'Rentas del capital'!P252*100-100)&gt;100,"-",'Rentas del capital'!P264/'Rentas del capital'!P252*100-100)</f>
        <v>-15.71642811542624</v>
      </c>
      <c r="R264" s="129">
        <f>IF(ABS('Rentas del capital'!R264/'Rentas del capital'!R252*100-100)&gt;100,"-",'Rentas del capital'!R264/'Rentas del capital'!R252*100-100)</f>
        <v>-13.430891238670711</v>
      </c>
    </row>
    <row r="265" spans="2:18" ht="12" customHeight="1">
      <c r="B265" s="67" t="s">
        <v>496</v>
      </c>
      <c r="C265" s="129">
        <f>IF(ABS('Rentas del capital'!C265/'Rentas del capital'!C253*100-100)&gt;100,"-",'Rentas del capital'!C265/'Rentas del capital'!C253*100-100)</f>
        <v>6.6162289441978146</v>
      </c>
      <c r="D265" s="100"/>
      <c r="E265" s="129">
        <f>IF(ABS('Rentas del capital'!E265/'Rentas del capital'!E253*100-100)&gt;100,"-",'Rentas del capital'!E265/'Rentas del capital'!E253*100-100)</f>
        <v>-51.575049843349476</v>
      </c>
      <c r="F265" s="129">
        <f>IF(ABS('Rentas del capital'!F265/'Rentas del capital'!F253*100-100)&gt;100,"-",'Rentas del capital'!F265/'Rentas del capital'!F253*100-100)</f>
        <v>-47.234207016029472</v>
      </c>
      <c r="G265" s="129">
        <f>IF(ABS('Rentas del capital'!G265/'Rentas del capital'!G253*100-100)&gt;100,"-",'Rentas del capital'!G265/'Rentas del capital'!G253*100-100)</f>
        <v>-81.500303453520431</v>
      </c>
      <c r="I265" s="129">
        <f>IF(ABS('Rentas del capital'!I265/'Rentas del capital'!I253*100-100)&gt;100,"-",'Rentas del capital'!I265/'Rentas del capital'!I253*100-100)</f>
        <v>-49.237269030701277</v>
      </c>
      <c r="J265" s="129">
        <f>IF(ABS('Rentas del capital'!J265/'Rentas del capital'!J253*100-100)&gt;100,"-",'Rentas del capital'!J265/'Rentas del capital'!J253*100-100)</f>
        <v>13.773953650371865</v>
      </c>
      <c r="K265" s="129">
        <f>IF(ABS('Rentas del capital'!K265/'Rentas del capital'!K253*100-100)&gt;100,"-",'Rentas del capital'!K265/'Rentas del capital'!K253*100-100)</f>
        <v>-53.86416861826698</v>
      </c>
      <c r="L265" s="100"/>
      <c r="M265" s="129">
        <f>IF(ABS('Rentas del capital'!M265/'Rentas del capital'!M253*100-100)&gt;100,"-",'Rentas del capital'!M265/'Rentas del capital'!M253*100-100)</f>
        <v>-82.469756517665928</v>
      </c>
      <c r="N265" s="100"/>
      <c r="O265" s="129">
        <f>IF(ABS('Rentas del capital'!O265/'Rentas del capital'!O253*100-100)&gt;100,"-",'Rentas del capital'!O265/'Rentas del capital'!O253*100-100)</f>
        <v>-17.31041624098269</v>
      </c>
      <c r="P265" s="129">
        <f>IF(ABS('Rentas del capital'!P265/'Rentas del capital'!P253*100-100)&gt;100,"-",'Rentas del capital'!P265/'Rentas del capital'!P253*100-100)</f>
        <v>-10.285541839087429</v>
      </c>
      <c r="R265" s="129">
        <f>IF(ABS('Rentas del capital'!R265/'Rentas del capital'!R253*100-100)&gt;100,"-",'Rentas del capital'!R265/'Rentas del capital'!R253*100-100)</f>
        <v>-9.4320166031915278</v>
      </c>
    </row>
    <row r="266" spans="2:18" ht="12" customHeight="1">
      <c r="B266" s="67" t="s">
        <v>497</v>
      </c>
      <c r="C266" s="129">
        <f>IF(ABS('Rentas del capital'!C266/'Rentas del capital'!C254*100-100)&gt;100,"-",'Rentas del capital'!C266/'Rentas del capital'!C254*100-100)</f>
        <v>-3.9359838726162337</v>
      </c>
      <c r="D266" s="100"/>
      <c r="E266" s="129">
        <f>IF(ABS('Rentas del capital'!E266/'Rentas del capital'!E254*100-100)&gt;100,"-",'Rentas del capital'!E266/'Rentas del capital'!E254*100-100)</f>
        <v>16.06258981318858</v>
      </c>
      <c r="F266" s="129">
        <f>IF(ABS('Rentas del capital'!F266/'Rentas del capital'!F254*100-100)&gt;100,"-",'Rentas del capital'!F266/'Rentas del capital'!F254*100-100)</f>
        <v>-47.66592929188063</v>
      </c>
      <c r="G266" s="129" t="str">
        <f>IF(ABS('Rentas del capital'!G266/'Rentas del capital'!G254*100-100)&gt;100,"-",'Rentas del capital'!G266/'Rentas del capital'!G254*100-100)</f>
        <v>-</v>
      </c>
      <c r="I266" s="129">
        <f>IF(ABS('Rentas del capital'!I266/'Rentas del capital'!I254*100-100)&gt;100,"-",'Rentas del capital'!I266/'Rentas del capital'!I254*100-100)</f>
        <v>-49.652823964457681</v>
      </c>
      <c r="J266" s="129">
        <f>IF(ABS('Rentas del capital'!J266/'Rentas del capital'!J254*100-100)&gt;100,"-",'Rentas del capital'!J266/'Rentas del capital'!J254*100-100)</f>
        <v>0.39032722942783948</v>
      </c>
      <c r="K266" s="129">
        <f>IF(ABS('Rentas del capital'!K266/'Rentas del capital'!K254*100-100)&gt;100,"-",'Rentas del capital'!K266/'Rentas del capital'!K254*100-100)</f>
        <v>10.723089564502857</v>
      </c>
      <c r="L266" s="100"/>
      <c r="M266" s="129" t="str">
        <f>IF(ABS('Rentas del capital'!M266/'Rentas del capital'!M254*100-100)&gt;100,"-",'Rentas del capital'!M266/'Rentas del capital'!M254*100-100)</f>
        <v>-</v>
      </c>
      <c r="N266" s="100"/>
      <c r="O266" s="129">
        <f>IF(ABS('Rentas del capital'!O266/'Rentas del capital'!O254*100-100)&gt;100,"-",'Rentas del capital'!O266/'Rentas del capital'!O254*100-100)</f>
        <v>-9.7314019338042357</v>
      </c>
      <c r="P266" s="129">
        <f>IF(ABS('Rentas del capital'!P266/'Rentas del capital'!P254*100-100)&gt;100,"-",'Rentas del capital'!P266/'Rentas del capital'!P254*100-100)</f>
        <v>-17.305832729692554</v>
      </c>
      <c r="R266" s="129">
        <f>IF(ABS('Rentas del capital'!R266/'Rentas del capital'!R254*100-100)&gt;100,"-",'Rentas del capital'!R266/'Rentas del capital'!R254*100-100)</f>
        <v>-17.87587382306684</v>
      </c>
    </row>
    <row r="267" spans="2:18" ht="12" customHeight="1">
      <c r="B267" s="67" t="s">
        <v>498</v>
      </c>
      <c r="C267" s="129">
        <f>IF(ABS('Rentas del capital'!C267/'Rentas del capital'!C255*100-100)&gt;100,"-",'Rentas del capital'!C267/'Rentas del capital'!C255*100-100)</f>
        <v>15.597305192511882</v>
      </c>
      <c r="D267" s="100"/>
      <c r="E267" s="129">
        <f>IF(ABS('Rentas del capital'!E267/'Rentas del capital'!E255*100-100)&gt;100,"-",'Rentas del capital'!E267/'Rentas del capital'!E255*100-100)</f>
        <v>-57.874836395365755</v>
      </c>
      <c r="F267" s="129">
        <f>IF(ABS('Rentas del capital'!F267/'Rentas del capital'!F255*100-100)&gt;100,"-",'Rentas del capital'!F267/'Rentas del capital'!F255*100-100)</f>
        <v>-49.953542515797821</v>
      </c>
      <c r="G267" s="129">
        <f>IF(ABS('Rentas del capital'!G267/'Rentas del capital'!G255*100-100)&gt;100,"-",'Rentas del capital'!G267/'Rentas del capital'!G255*100-100)</f>
        <v>1.6725051709725989</v>
      </c>
      <c r="I267" s="129">
        <f>IF(ABS('Rentas del capital'!I267/'Rentas del capital'!I255*100-100)&gt;100,"-",'Rentas del capital'!I267/'Rentas del capital'!I255*100-100)</f>
        <v>-51.853534971008273</v>
      </c>
      <c r="J267" s="129">
        <f>IF(ABS('Rentas del capital'!J267/'Rentas del capital'!J255*100-100)&gt;100,"-",'Rentas del capital'!J267/'Rentas del capital'!J255*100-100)</f>
        <v>16.826865198796128</v>
      </c>
      <c r="K267" s="129">
        <f>IF(ABS('Rentas del capital'!K267/'Rentas del capital'!K255*100-100)&gt;100,"-",'Rentas del capital'!K267/'Rentas del capital'!K255*100-100)</f>
        <v>-59.885458167330682</v>
      </c>
      <c r="L267" s="100"/>
      <c r="M267" s="129">
        <f>IF(ABS('Rentas del capital'!M267/'Rentas del capital'!M255*100-100)&gt;100,"-",'Rentas del capital'!M267/'Rentas del capital'!M255*100-100)</f>
        <v>2.6244386384445875</v>
      </c>
      <c r="N267" s="100"/>
      <c r="O267" s="129">
        <f>IF(ABS('Rentas del capital'!O267/'Rentas del capital'!O255*100-100)&gt;100,"-",'Rentas del capital'!O267/'Rentas del capital'!O255*100-100)</f>
        <v>2.6244386384445875</v>
      </c>
      <c r="P267" s="129">
        <f>IF(ABS('Rentas del capital'!P267/'Rentas del capital'!P255*100-100)&gt;100,"-",'Rentas del capital'!P267/'Rentas del capital'!P255*100-100)</f>
        <v>-9.7133457150437863</v>
      </c>
      <c r="R267" s="129">
        <f>IF(ABS('Rentas del capital'!R267/'Rentas del capital'!R255*100-100)&gt;100,"-",'Rentas del capital'!R267/'Rentas del capital'!R255*100-100)</f>
        <v>-11.03675092737771</v>
      </c>
    </row>
    <row r="268" spans="2:18" ht="12" customHeight="1">
      <c r="B268" s="67" t="s">
        <v>499</v>
      </c>
      <c r="C268" s="129">
        <f>IF(ABS('Rentas del capital'!C268/'Rentas del capital'!C256*100-100)&gt;100,"-",'Rentas del capital'!C268/'Rentas del capital'!C256*100-100)</f>
        <v>7.5501410230017996</v>
      </c>
      <c r="D268" s="100"/>
      <c r="E268" s="129">
        <f>IF(ABS('Rentas del capital'!E268/'Rentas del capital'!E256*100-100)&gt;100,"-",'Rentas del capital'!E268/'Rentas del capital'!E256*100-100)</f>
        <v>-11.281149223101721</v>
      </c>
      <c r="F268" s="129">
        <f>IF(ABS('Rentas del capital'!F268/'Rentas del capital'!F256*100-100)&gt;100,"-",'Rentas del capital'!F268/'Rentas del capital'!F256*100-100)</f>
        <v>-52.480303449365842</v>
      </c>
      <c r="G268" s="129">
        <f>IF(ABS('Rentas del capital'!G268/'Rentas del capital'!G256*100-100)&gt;100,"-",'Rentas del capital'!G268/'Rentas del capital'!G256*100-100)</f>
        <v>-79.354993244863635</v>
      </c>
      <c r="I268" s="129">
        <f>IF(ABS('Rentas del capital'!I268/'Rentas del capital'!I256*100-100)&gt;100,"-",'Rentas del capital'!I268/'Rentas del capital'!I256*100-100)</f>
        <v>-54.284360439097583</v>
      </c>
      <c r="J268" s="129">
        <f>IF(ABS('Rentas del capital'!J268/'Rentas del capital'!J256*100-100)&gt;100,"-",'Rentas del capital'!J268/'Rentas del capital'!J256*100-100)</f>
        <v>13.294262699863651</v>
      </c>
      <c r="K268" s="129">
        <f>IF(ABS('Rentas del capital'!K268/'Rentas del capital'!K256*100-100)&gt;100,"-",'Rentas del capital'!K268/'Rentas del capital'!K256*100-100)</f>
        <v>-14.403417760146482</v>
      </c>
      <c r="L268" s="100"/>
      <c r="M268" s="129">
        <f>IF(ABS('Rentas del capital'!M268/'Rentas del capital'!M256*100-100)&gt;100,"-",'Rentas del capital'!M268/'Rentas del capital'!M256*100-100)</f>
        <v>-80.075997605092454</v>
      </c>
      <c r="N268" s="100"/>
      <c r="O268" s="129">
        <f>IF(ABS('Rentas del capital'!O268/'Rentas del capital'!O256*100-100)&gt;100,"-",'Rentas del capital'!O268/'Rentas del capital'!O256*100-100)</f>
        <v>-7.0484254995877933</v>
      </c>
      <c r="P268" s="129">
        <f>IF(ABS('Rentas del capital'!P268/'Rentas del capital'!P256*100-100)&gt;100,"-",'Rentas del capital'!P268/'Rentas del capital'!P256*100-100)</f>
        <v>0.54853186564753287</v>
      </c>
      <c r="R268" s="129">
        <f>IF(ABS('Rentas del capital'!R268/'Rentas del capital'!R256*100-100)&gt;100,"-",'Rentas del capital'!R268/'Rentas del capital'!R256*100-100)</f>
        <v>-0.5014991818868566</v>
      </c>
    </row>
    <row r="269" spans="2:18" ht="12" customHeight="1">
      <c r="B269" s="67" t="s">
        <v>500</v>
      </c>
      <c r="C269" s="129">
        <f>IF(ABS('Rentas del capital'!C269/'Rentas del capital'!C257*100-100)&gt;100,"-",'Rentas del capital'!C269/'Rentas del capital'!C257*100-100)</f>
        <v>13.18372733825835</v>
      </c>
      <c r="D269" s="100"/>
      <c r="E269" s="129">
        <f>IF(ABS('Rentas del capital'!E269/'Rentas del capital'!E257*100-100)&gt;100,"-",'Rentas del capital'!E269/'Rentas del capital'!E257*100-100)</f>
        <v>43.559718969555036</v>
      </c>
      <c r="F269" s="129">
        <f>IF(ABS('Rentas del capital'!F269/'Rentas del capital'!F257*100-100)&gt;100,"-",'Rentas del capital'!F269/'Rentas del capital'!F257*100-100)</f>
        <v>-47.467867379716132</v>
      </c>
      <c r="G269" s="129" t="str">
        <f>IF(ABS('Rentas del capital'!G269/'Rentas del capital'!G257*100-100)&gt;100,"-",'Rentas del capital'!G269/'Rentas del capital'!G257*100-100)</f>
        <v>-</v>
      </c>
      <c r="I269" s="129">
        <f>IF(ABS('Rentas del capital'!I269/'Rentas del capital'!I257*100-100)&gt;100,"-",'Rentas del capital'!I269/'Rentas del capital'!I257*100-100)</f>
        <v>-49.463539916470644</v>
      </c>
      <c r="J269" s="129">
        <f>IF(ABS('Rentas del capital'!J269/'Rentas del capital'!J257*100-100)&gt;100,"-",'Rentas del capital'!J269/'Rentas del capital'!J257*100-100)</f>
        <v>15.992906932084665</v>
      </c>
      <c r="K269" s="129">
        <f>IF(ABS('Rentas del capital'!K269/'Rentas del capital'!K257*100-100)&gt;100,"-",'Rentas del capital'!K269/'Rentas del capital'!K257*100-100)</f>
        <v>41.56285390713478</v>
      </c>
      <c r="L269" s="100"/>
      <c r="M269" s="129" t="str">
        <f>IF(ABS('Rentas del capital'!M269/'Rentas del capital'!M257*100-100)&gt;100,"-",'Rentas del capital'!M269/'Rentas del capital'!M257*100-100)</f>
        <v>-</v>
      </c>
      <c r="N269" s="100"/>
      <c r="O269" s="129">
        <f>IF(ABS('Rentas del capital'!O269/'Rentas del capital'!O257*100-100)&gt;100,"-",'Rentas del capital'!O269/'Rentas del capital'!O257*100-100)</f>
        <v>-6.4942073304131469</v>
      </c>
      <c r="P269" s="129">
        <f>IF(ABS('Rentas del capital'!P269/'Rentas del capital'!P257*100-100)&gt;100,"-",'Rentas del capital'!P269/'Rentas del capital'!P257*100-100)</f>
        <v>-7.0085382854306175</v>
      </c>
      <c r="R269" s="129">
        <f>IF(ABS('Rentas del capital'!R269/'Rentas del capital'!R257*100-100)&gt;100,"-",'Rentas del capital'!R269/'Rentas del capital'!R257*100-100)</f>
        <v>-7.2505669196059586</v>
      </c>
    </row>
    <row r="270" spans="2:18" ht="12" customHeight="1">
      <c r="B270" s="67" t="s">
        <v>501</v>
      </c>
      <c r="C270" s="129">
        <f>IF(ABS('Rentas del capital'!C270/'Rentas del capital'!C258*100-100)&gt;100,"-",'Rentas del capital'!C270/'Rentas del capital'!C258*100-100)</f>
        <v>18.288855809717774</v>
      </c>
      <c r="D270" s="100"/>
      <c r="E270" s="129">
        <f>IF(ABS('Rentas del capital'!E270/'Rentas del capital'!E258*100-100)&gt;100,"-",'Rentas del capital'!E270/'Rentas del capital'!E258*100-100)</f>
        <v>6.9430140748369524</v>
      </c>
      <c r="F270" s="129">
        <f>IF(ABS('Rentas del capital'!F270/'Rentas del capital'!F258*100-100)&gt;100,"-",'Rentas del capital'!F270/'Rentas del capital'!F258*100-100)</f>
        <v>-46.677257135112193</v>
      </c>
      <c r="G270" s="129">
        <f>IF(ABS('Rentas del capital'!G270/'Rentas del capital'!G258*100-100)&gt;100,"-",'Rentas del capital'!G270/'Rentas del capital'!G258*100-100)</f>
        <v>2.6290412935608032</v>
      </c>
      <c r="I270" s="129">
        <f>IF(ABS('Rentas del capital'!I270/'Rentas del capital'!I258*100-100)&gt;100,"-",'Rentas del capital'!I270/'Rentas del capital'!I258*100-100)</f>
        <v>-48.702484368948149</v>
      </c>
      <c r="J270" s="129">
        <f>IF(ABS('Rentas del capital'!J270/'Rentas del capital'!J258*100-100)&gt;100,"-",'Rentas del capital'!J270/'Rentas del capital'!J258*100-100)</f>
        <v>17.517109879993328</v>
      </c>
      <c r="K270" s="129">
        <f>IF(ABS('Rentas del capital'!K270/'Rentas del capital'!K258*100-100)&gt;100,"-",'Rentas del capital'!K270/'Rentas del capital'!K258*100-100)</f>
        <v>4.6669687358405127</v>
      </c>
      <c r="L270" s="100"/>
      <c r="M270" s="129">
        <f>IF(ABS('Rentas del capital'!M270/'Rentas del capital'!M258*100-100)&gt;100,"-",'Rentas del capital'!M270/'Rentas del capital'!M258*100-100)</f>
        <v>1.9896255568025083</v>
      </c>
      <c r="N270" s="100"/>
      <c r="O270" s="129">
        <f>IF(ABS('Rentas del capital'!O270/'Rentas del capital'!O258*100-100)&gt;100,"-",'Rentas del capital'!O270/'Rentas del capital'!O258*100-100)</f>
        <v>2.4157965793185667</v>
      </c>
      <c r="P270" s="129">
        <f>IF(ABS('Rentas del capital'!P270/'Rentas del capital'!P258*100-100)&gt;100,"-",'Rentas del capital'!P270/'Rentas del capital'!P258*100-100)</f>
        <v>-6.512256677834884</v>
      </c>
      <c r="R270" s="129">
        <f>IF(ABS('Rentas del capital'!R270/'Rentas del capital'!R258*100-100)&gt;100,"-",'Rentas del capital'!R270/'Rentas del capital'!R258*100-100)</f>
        <v>-1.6216137672490021</v>
      </c>
    </row>
    <row r="271" spans="2:18" ht="12" customHeight="1">
      <c r="B271" s="67" t="s">
        <v>502</v>
      </c>
      <c r="C271" s="129">
        <f>IF(ABS('Rentas del capital'!C271/'Rentas del capital'!C259*100-100)&gt;100,"-",'Rentas del capital'!C271/'Rentas del capital'!C259*100-100)</f>
        <v>8.608163408298708E-2</v>
      </c>
      <c r="D271" s="100"/>
      <c r="E271" s="129">
        <f>IF(ABS('Rentas del capital'!E271/'Rentas del capital'!E259*100-100)&gt;100,"-",'Rentas del capital'!E271/'Rentas del capital'!E259*100-100)</f>
        <v>-30.835486649440142</v>
      </c>
      <c r="F271" s="129">
        <f>IF(ABS('Rentas del capital'!F271/'Rentas del capital'!F259*100-100)&gt;100,"-",'Rentas del capital'!F271/'Rentas del capital'!F259*100-100)</f>
        <v>-45.330566797956465</v>
      </c>
      <c r="G271" s="129" t="str">
        <f>IF(ABS('Rentas del capital'!G271/'Rentas del capital'!G259*100-100)&gt;100,"-",'Rentas del capital'!G271/'Rentas del capital'!G259*100-100)</f>
        <v>-</v>
      </c>
      <c r="I271" s="129">
        <f>IF(ABS('Rentas del capital'!I271/'Rentas del capital'!I259*100-100)&gt;100,"-",'Rentas del capital'!I271/'Rentas del capital'!I259*100-100)</f>
        <v>-47.406903018396143</v>
      </c>
      <c r="J271" s="129">
        <f>IF(ABS('Rentas del capital'!J271/'Rentas del capital'!J259*100-100)&gt;100,"-",'Rentas del capital'!J271/'Rentas del capital'!J259*100-100)</f>
        <v>7.7754658091365059</v>
      </c>
      <c r="K271" s="129">
        <f>IF(ABS('Rentas del capital'!K271/'Rentas del capital'!K259*100-100)&gt;100,"-",'Rentas del capital'!K271/'Rentas del capital'!K259*100-100)</f>
        <v>-32.161458333333343</v>
      </c>
      <c r="L271" s="100"/>
      <c r="M271" s="129" t="str">
        <f>IF(ABS('Rentas del capital'!M271/'Rentas del capital'!M259*100-100)&gt;100,"-",'Rentas del capital'!M271/'Rentas del capital'!M259*100-100)</f>
        <v>-</v>
      </c>
      <c r="N271" s="100"/>
      <c r="O271" s="129">
        <f>IF(ABS('Rentas del capital'!O271/'Rentas del capital'!O259*100-100)&gt;100,"-",'Rentas del capital'!O271/'Rentas del capital'!O259*100-100)</f>
        <v>-14.061449542941446</v>
      </c>
      <c r="P271" s="129">
        <f>IF(ABS('Rentas del capital'!P271/'Rentas del capital'!P259*100-100)&gt;100,"-",'Rentas del capital'!P271/'Rentas del capital'!P259*100-100)</f>
        <v>2.758208834365746</v>
      </c>
      <c r="R271" s="129">
        <f>IF(ABS('Rentas del capital'!R271/'Rentas del capital'!R259*100-100)&gt;100,"-",'Rentas del capital'!R271/'Rentas del capital'!R259*100-100)</f>
        <v>2.8839073566586393</v>
      </c>
    </row>
    <row r="272" spans="2:18" ht="12" customHeight="1">
      <c r="B272" s="67" t="s">
        <v>503</v>
      </c>
      <c r="C272" s="129">
        <f>IF(ABS('Rentas del capital'!C272/'Rentas del capital'!C260*100-100)&gt;100,"-",'Rentas del capital'!C272/'Rentas del capital'!C260*100-100)</f>
        <v>-15.289244810899575</v>
      </c>
      <c r="D272" s="100"/>
      <c r="E272" s="129">
        <f>IF(ABS('Rentas del capital'!E272/'Rentas del capital'!E260*100-100)&gt;100,"-",'Rentas del capital'!E272/'Rentas del capital'!E260*100-100)</f>
        <v>-19.181929181929178</v>
      </c>
      <c r="F272" s="129">
        <f>IF(ABS('Rentas del capital'!F272/'Rentas del capital'!F260*100-100)&gt;100,"-",'Rentas del capital'!F272/'Rentas del capital'!F260*100-100)</f>
        <v>-52.905394624391548</v>
      </c>
      <c r="G272" s="129">
        <f>IF(ABS('Rentas del capital'!G272/'Rentas del capital'!G260*100-100)&gt;100,"-",'Rentas del capital'!G272/'Rentas del capital'!G260*100-100)</f>
        <v>-85.958698572701138</v>
      </c>
      <c r="I272" s="129">
        <f>IF(ABS('Rentas del capital'!I272/'Rentas del capital'!I260*100-100)&gt;100,"-",'Rentas del capital'!I272/'Rentas del capital'!I260*100-100)</f>
        <v>-54.694496693161824</v>
      </c>
      <c r="J272" s="129">
        <f>IF(ABS('Rentas del capital'!J272/'Rentas del capital'!J260*100-100)&gt;100,"-",'Rentas del capital'!J272/'Rentas del capital'!J260*100-100)</f>
        <v>-2.0585640465488382</v>
      </c>
      <c r="K272" s="129">
        <f>IF(ABS('Rentas del capital'!K272/'Rentas del capital'!K260*100-100)&gt;100,"-",'Rentas del capital'!K272/'Rentas del capital'!K260*100-100)</f>
        <v>-20.736434108527121</v>
      </c>
      <c r="L272" s="100"/>
      <c r="M272" s="129">
        <f>IF(ABS('Rentas del capital'!M272/'Rentas del capital'!M260*100-100)&gt;100,"-",'Rentas del capital'!M272/'Rentas del capital'!M260*100-100)</f>
        <v>-86.310382010492262</v>
      </c>
      <c r="N272" s="100"/>
      <c r="O272" s="129">
        <f>IF(ABS('Rentas del capital'!O272/'Rentas del capital'!O260*100-100)&gt;100,"-",'Rentas del capital'!O272/'Rentas del capital'!O260*100-100)</f>
        <v>-26.556301495270091</v>
      </c>
      <c r="P272" s="129">
        <f>IF(ABS('Rentas del capital'!P272/'Rentas del capital'!P260*100-100)&gt;100,"-",'Rentas del capital'!P272/'Rentas del capital'!P260*100-100)</f>
        <v>-13.506314975513405</v>
      </c>
      <c r="R272" s="129">
        <f>IF(ABS('Rentas del capital'!R272/'Rentas del capital'!R260*100-100)&gt;100,"-",'Rentas del capital'!R272/'Rentas del capital'!R260*100-100)</f>
        <v>-11.850400365227472</v>
      </c>
    </row>
    <row r="273" spans="2:18" ht="12" customHeight="1">
      <c r="B273" s="67" t="s">
        <v>504</v>
      </c>
      <c r="C273" s="129">
        <f>IF(ABS('Rentas del capital'!C273/'Rentas del capital'!C261*100-100)&gt;100,"-",'Rentas del capital'!C273/'Rentas del capital'!C261*100-100)</f>
        <v>15.600020219159958</v>
      </c>
      <c r="D273" s="100"/>
      <c r="E273" s="129">
        <f>IF(ABS('Rentas del capital'!E273/'Rentas del capital'!E261*100-100)&gt;100,"-",'Rentas del capital'!E273/'Rentas del capital'!E261*100-100)</f>
        <v>-81.310190005205612</v>
      </c>
      <c r="F273" s="129">
        <f>IF(ABS('Rentas del capital'!F273/'Rentas del capital'!F261*100-100)&gt;100,"-",'Rentas del capital'!F273/'Rentas del capital'!F261*100-100)</f>
        <v>-50.23052473483834</v>
      </c>
      <c r="G273" s="129">
        <f>IF(ABS('Rentas del capital'!G273/'Rentas del capital'!G261*100-100)&gt;100,"-",'Rentas del capital'!G273/'Rentas del capital'!G261*100-100)</f>
        <v>5.3077510361842855</v>
      </c>
      <c r="I273" s="129">
        <f>IF(ABS('Rentas del capital'!I273/'Rentas del capital'!I261*100-100)&gt;100,"-",'Rentas del capital'!I273/'Rentas del capital'!I261*100-100)</f>
        <v>-52.12074853750768</v>
      </c>
      <c r="J273" s="129">
        <f>IF(ABS('Rentas del capital'!J273/'Rentas del capital'!J261*100-100)&gt;100,"-",'Rentas del capital'!J273/'Rentas del capital'!J261*100-100)</f>
        <v>16.220906788819207</v>
      </c>
      <c r="K273" s="129">
        <f>IF(ABS('Rentas del capital'!K273/'Rentas del capital'!K261*100-100)&gt;100,"-",'Rentas del capital'!K273/'Rentas del capital'!K261*100-100)</f>
        <v>-81.780857069540673</v>
      </c>
      <c r="L273" s="100"/>
      <c r="M273" s="129">
        <f>IF(ABS('Rentas del capital'!M273/'Rentas del capital'!M261*100-100)&gt;100,"-",'Rentas del capital'!M273/'Rentas del capital'!M261*100-100)</f>
        <v>5.8592400631422663</v>
      </c>
      <c r="N273" s="100"/>
      <c r="O273" s="129">
        <f>IF(ABS('Rentas del capital'!O273/'Rentas del capital'!O261*100-100)&gt;100,"-",'Rentas del capital'!O273/'Rentas del capital'!O261*100-100)</f>
        <v>5.9050509010886998</v>
      </c>
      <c r="P273" s="129">
        <f>IF(ABS('Rentas del capital'!P273/'Rentas del capital'!P261*100-100)&gt;100,"-",'Rentas del capital'!P273/'Rentas del capital'!P261*100-100)</f>
        <v>-26.290720218291469</v>
      </c>
      <c r="R273" s="129">
        <f>IF(ABS('Rentas del capital'!R273/'Rentas del capital'!R261*100-100)&gt;100,"-",'Rentas del capital'!R273/'Rentas del capital'!R261*100-100)</f>
        <v>-21.525378806596379</v>
      </c>
    </row>
    <row r="274" spans="2:18" ht="12" customHeight="1">
      <c r="B274" s="67" t="s">
        <v>505</v>
      </c>
      <c r="C274" s="129">
        <f>IF(ABS('Rentas del capital'!C274/'Rentas del capital'!C262*100-100)&gt;100,"-",'Rentas del capital'!C274/'Rentas del capital'!C262*100-100)</f>
        <v>-11.936704948298257</v>
      </c>
      <c r="D274" s="100"/>
      <c r="E274" s="129" t="str">
        <f>IF(ABS('Rentas del capital'!E274/'Rentas del capital'!E262*100-100)&gt;100,"-",'Rentas del capital'!E274/'Rentas del capital'!E262*100-100)</f>
        <v>-</v>
      </c>
      <c r="F274" s="129">
        <f>IF(ABS('Rentas del capital'!F274/'Rentas del capital'!F262*100-100)&gt;100,"-",'Rentas del capital'!F274/'Rentas del capital'!F262*100-100)</f>
        <v>-43.175564361725819</v>
      </c>
      <c r="G274" s="129" t="str">
        <f>IF(ABS('Rentas del capital'!G274/'Rentas del capital'!G262*100-100)&gt;100,"-",'Rentas del capital'!G274/'Rentas del capital'!G262*100-100)</f>
        <v>-</v>
      </c>
      <c r="I274" s="129">
        <f>IF(ABS('Rentas del capital'!I274/'Rentas del capital'!I262*100-100)&gt;100,"-",'Rentas del capital'!I274/'Rentas del capital'!I262*100-100)</f>
        <v>-43.175598411943838</v>
      </c>
      <c r="J274" s="129">
        <f>IF(ABS('Rentas del capital'!J274/'Rentas del capital'!J262*100-100)&gt;100,"-",'Rentas del capital'!J274/'Rentas del capital'!J262*100-100)</f>
        <v>-11.491169863210786</v>
      </c>
      <c r="K274" s="129" t="str">
        <f>IF(ABS('Rentas del capital'!K274/'Rentas del capital'!K262*100-100)&gt;100,"-",'Rentas del capital'!K274/'Rentas del capital'!K262*100-100)</f>
        <v>-</v>
      </c>
      <c r="L274" s="100"/>
      <c r="M274" s="129" t="str">
        <f>IF(ABS('Rentas del capital'!M274/'Rentas del capital'!M262*100-100)&gt;100,"-",'Rentas del capital'!M274/'Rentas del capital'!M262*100-100)</f>
        <v>-</v>
      </c>
      <c r="N274" s="100"/>
      <c r="O274" s="129">
        <f>IF(ABS('Rentas del capital'!O274/'Rentas del capital'!O262*100-100)&gt;100,"-",'Rentas del capital'!O274/'Rentas del capital'!O262*100-100)</f>
        <v>-15.983880783192944</v>
      </c>
      <c r="P274" s="129">
        <f>IF(ABS('Rentas del capital'!P274/'Rentas del capital'!P262*100-100)&gt;100,"-",'Rentas del capital'!P274/'Rentas del capital'!P262*100-100)</f>
        <v>6.3328956924968054</v>
      </c>
      <c r="R274" s="129">
        <f>IF(ABS('Rentas del capital'!R274/'Rentas del capital'!R262*100-100)&gt;100,"-",'Rentas del capital'!R274/'Rentas del capital'!R262*100-100)</f>
        <v>41.002714957456334</v>
      </c>
    </row>
    <row r="275" spans="2:18" ht="12" customHeight="1">
      <c r="B275" s="67" t="s">
        <v>506</v>
      </c>
      <c r="C275" s="129">
        <f>IF(ABS('Rentas del capital'!C275/'Rentas del capital'!C263*100-100)&gt;100,"-",'Rentas del capital'!C275/'Rentas del capital'!C263*100-100)</f>
        <v>5.4633549466909415</v>
      </c>
      <c r="D275" s="100"/>
      <c r="E275" s="129">
        <f>IF(ABS('Rentas del capital'!E275/'Rentas del capital'!E263*100-100)&gt;100,"-",'Rentas del capital'!E275/'Rentas del capital'!E263*100-100)</f>
        <v>-28.658942602210686</v>
      </c>
      <c r="F275" s="129">
        <f>IF(ABS('Rentas del capital'!F275/'Rentas del capital'!F263*100-100)&gt;100,"-",'Rentas del capital'!F275/'Rentas del capital'!F263*100-100)</f>
        <v>-47.440657737700562</v>
      </c>
      <c r="G275" s="129">
        <f>IF(ABS('Rentas del capital'!G275/'Rentas del capital'!G263*100-100)&gt;100,"-",'Rentas del capital'!G275/'Rentas del capital'!G263*100-100)</f>
        <v>-88.406504804645493</v>
      </c>
      <c r="I275" s="129">
        <f>IF(ABS('Rentas del capital'!I275/'Rentas del capital'!I263*100-100)&gt;100,"-",'Rentas del capital'!I275/'Rentas del capital'!I263*100-100)</f>
        <v>-47.440614605716306</v>
      </c>
      <c r="J275" s="129">
        <f>IF(ABS('Rentas del capital'!J275/'Rentas del capital'!J263*100-100)&gt;100,"-",'Rentas del capital'!J275/'Rentas del capital'!J263*100-100)</f>
        <v>5.3547596723085604</v>
      </c>
      <c r="K275" s="129">
        <f>IF(ABS('Rentas del capital'!K275/'Rentas del capital'!K263*100-100)&gt;100,"-",'Rentas del capital'!K275/'Rentas del capital'!K263*100-100)</f>
        <v>-28.66379310344827</v>
      </c>
      <c r="L275" s="100"/>
      <c r="M275" s="129">
        <f>IF(ABS('Rentas del capital'!M275/'Rentas del capital'!M263*100-100)&gt;100,"-",'Rentas del capital'!M275/'Rentas del capital'!M263*100-100)</f>
        <v>-88.614603253862157</v>
      </c>
      <c r="N275" s="100"/>
      <c r="O275" s="129">
        <f>IF(ABS('Rentas del capital'!O275/'Rentas del capital'!O263*100-100)&gt;100,"-",'Rentas del capital'!O275/'Rentas del capital'!O263*100-100)</f>
        <v>-16.16134914625458</v>
      </c>
      <c r="P275" s="129">
        <f>IF(ABS('Rentas del capital'!P275/'Rentas del capital'!P263*100-100)&gt;100,"-",'Rentas del capital'!P275/'Rentas del capital'!P263*100-100)</f>
        <v>-16.003548740681524</v>
      </c>
      <c r="R275" s="129">
        <f>IF(ABS('Rentas del capital'!R275/'Rentas del capital'!R263*100-100)&gt;100,"-",'Rentas del capital'!R275/'Rentas del capital'!R263*100-100)</f>
        <v>-16.228722923507988</v>
      </c>
    </row>
    <row r="276" spans="2:18" ht="12" customHeight="1">
      <c r="B276" s="67" t="s">
        <v>507</v>
      </c>
      <c r="C276" s="129">
        <f>IF(ABS('Rentas del capital'!C276/'Rentas del capital'!C264*100-100)&gt;100,"-",'Rentas del capital'!C276/'Rentas del capital'!C264*100-100)</f>
        <v>-2.1841497059933488</v>
      </c>
      <c r="D276" s="100"/>
      <c r="E276" s="129" t="str">
        <f>IF(ABS('Rentas del capital'!E276/'Rentas del capital'!E264*100-100)&gt;100,"-",'Rentas del capital'!E276/'Rentas del capital'!E264*100-100)</f>
        <v>-</v>
      </c>
      <c r="F276" s="129">
        <f>IF(ABS('Rentas del capital'!F276/'Rentas del capital'!F264*100-100)&gt;100,"-",'Rentas del capital'!F276/'Rentas del capital'!F264*100-100)</f>
        <v>-45.474439227960353</v>
      </c>
      <c r="G276" s="129">
        <f>IF(ABS('Rentas del capital'!G276/'Rentas del capital'!G264*100-100)&gt;100,"-",'Rentas del capital'!G276/'Rentas del capital'!G264*100-100)</f>
        <v>-9.17306585164431</v>
      </c>
      <c r="I276" s="129">
        <f>IF(ABS('Rentas del capital'!I276/'Rentas del capital'!I264*100-100)&gt;100,"-",'Rentas del capital'!I276/'Rentas del capital'!I264*100-100)</f>
        <v>-45.474387728990116</v>
      </c>
      <c r="J276" s="129">
        <f>IF(ABS('Rentas del capital'!J276/'Rentas del capital'!J264*100-100)&gt;100,"-",'Rentas del capital'!J276/'Rentas del capital'!J264*100-100)</f>
        <v>-2.1162853359169276</v>
      </c>
      <c r="K276" s="129" t="str">
        <f>IF(ABS('Rentas del capital'!K276/'Rentas del capital'!K264*100-100)&gt;100,"-",'Rentas del capital'!K276/'Rentas del capital'!K264*100-100)</f>
        <v>-</v>
      </c>
      <c r="L276" s="100"/>
      <c r="M276" s="129">
        <f>IF(ABS('Rentas del capital'!M276/'Rentas del capital'!M264*100-100)&gt;100,"-",'Rentas del capital'!M276/'Rentas del capital'!M264*100-100)</f>
        <v>-8.6101286308747689</v>
      </c>
      <c r="N276" s="100"/>
      <c r="O276" s="129">
        <f>IF(ABS('Rentas del capital'!O276/'Rentas del capital'!O264*100-100)&gt;100,"-",'Rentas del capital'!O276/'Rentas del capital'!O264*100-100)</f>
        <v>-8.4264308783819502</v>
      </c>
      <c r="P276" s="129">
        <f>IF(ABS('Rentas del capital'!P276/'Rentas del capital'!P264*100-100)&gt;100,"-",'Rentas del capital'!P276/'Rentas del capital'!P264*100-100)</f>
        <v>-16.236699862852916</v>
      </c>
      <c r="R276" s="129" t="str">
        <f>IF(ABS('Rentas del capital'!R276/'Rentas del capital'!R264*100-100)&gt;100,"-",'Rentas del capital'!R276/'Rentas del capital'!R264*100-100)</f>
        <v>-</v>
      </c>
    </row>
    <row r="277" spans="2:18" ht="12" customHeight="1">
      <c r="B277" s="67" t="s">
        <v>508</v>
      </c>
      <c r="C277" s="129">
        <f>IF(ABS('Rentas del capital'!C277/'Rentas del capital'!C265*100-100)&gt;100,"-",'Rentas del capital'!C277/'Rentas del capital'!C265*100-100)</f>
        <v>26.237423812419053</v>
      </c>
      <c r="D277" s="100"/>
      <c r="E277" s="129">
        <f>IF(ABS('Rentas del capital'!E277/'Rentas del capital'!E265*100-100)&gt;100,"-",'Rentas del capital'!E277/'Rentas del capital'!E265*100-100)</f>
        <v>14.151276320432913</v>
      </c>
      <c r="F277" s="129">
        <f>IF(ABS('Rentas del capital'!F277/'Rentas del capital'!F265*100-100)&gt;100,"-",'Rentas del capital'!F277/'Rentas del capital'!F265*100-100)</f>
        <v>-49.078156483969984</v>
      </c>
      <c r="G277" s="129">
        <f>IF(ABS('Rentas del capital'!G277/'Rentas del capital'!G265*100-100)&gt;100,"-",'Rentas del capital'!G277/'Rentas del capital'!G265*100-100)</f>
        <v>5.6771293497636321</v>
      </c>
      <c r="I277" s="129">
        <f>IF(ABS('Rentas del capital'!I277/'Rentas del capital'!I265*100-100)&gt;100,"-",'Rentas del capital'!I277/'Rentas del capital'!I265*100-100)</f>
        <v>-49.078079510502157</v>
      </c>
      <c r="J277" s="129">
        <f>IF(ABS('Rentas del capital'!J277/'Rentas del capital'!J265*100-100)&gt;100,"-",'Rentas del capital'!J277/'Rentas del capital'!J265*100-100)</f>
        <v>27.503203056793325</v>
      </c>
      <c r="K277" s="129">
        <f>IF(ABS('Rentas del capital'!K277/'Rentas del capital'!K265*100-100)&gt;100,"-",'Rentas del capital'!K277/'Rentas del capital'!K265*100-100)</f>
        <v>14.149746192893403</v>
      </c>
      <c r="L277" s="100"/>
      <c r="M277" s="129">
        <f>IF(ABS('Rentas del capital'!M277/'Rentas del capital'!M265*100-100)&gt;100,"-",'Rentas del capital'!M277/'Rentas del capital'!M265*100-100)</f>
        <v>7.9152479195198282</v>
      </c>
      <c r="N277" s="100"/>
      <c r="O277" s="129">
        <f>IF(ABS('Rentas del capital'!O277/'Rentas del capital'!O265*100-100)&gt;100,"-",'Rentas del capital'!O277/'Rentas del capital'!O265*100-100)</f>
        <v>7.9152479195198282</v>
      </c>
      <c r="P277" s="129">
        <f>IF(ABS('Rentas del capital'!P277/'Rentas del capital'!P265*100-100)&gt;100,"-",'Rentas del capital'!P277/'Rentas del capital'!P265*100-100)</f>
        <v>-8.2722888125782106</v>
      </c>
      <c r="R277" s="129">
        <f>IF(ABS('Rentas del capital'!R277/'Rentas del capital'!R265*100-100)&gt;100,"-",'Rentas del capital'!R277/'Rentas del capital'!R265*100-100)</f>
        <v>-9.2871836578481606</v>
      </c>
    </row>
    <row r="278" spans="2:18" ht="12" customHeight="1">
      <c r="B278" s="67" t="s">
        <v>509</v>
      </c>
      <c r="C278" s="129">
        <f>IF(ABS('Rentas del capital'!C278/'Rentas del capital'!C266*100-100)&gt;100,"-",'Rentas del capital'!C278/'Rentas del capital'!C266*100-100)</f>
        <v>-13.920202766126607</v>
      </c>
      <c r="D278" s="100"/>
      <c r="E278" s="129">
        <f>IF(ABS('Rentas del capital'!E278/'Rentas del capital'!E266*100-100)&gt;100,"-",'Rentas del capital'!E278/'Rentas del capital'!E266*100-100)</f>
        <v>-7.7589764754436743</v>
      </c>
      <c r="F278" s="129">
        <f>IF(ABS('Rentas del capital'!F278/'Rentas del capital'!F266*100-100)&gt;100,"-",'Rentas del capital'!F278/'Rentas del capital'!F266*100-100)</f>
        <v>-44.644617455235746</v>
      </c>
      <c r="G278" s="129">
        <f>IF(ABS('Rentas del capital'!G278/'Rentas del capital'!G266*100-100)&gt;100,"-",'Rentas del capital'!G278/'Rentas del capital'!G266*100-100)</f>
        <v>-10.490055935976272</v>
      </c>
      <c r="I278" s="129">
        <f>IF(ABS('Rentas del capital'!I278/'Rentas del capital'!I266*100-100)&gt;100,"-",'Rentas del capital'!I278/'Rentas del capital'!I266*100-100)</f>
        <v>-44.6446499339498</v>
      </c>
      <c r="J278" s="129">
        <f>IF(ABS('Rentas del capital'!J278/'Rentas del capital'!J266*100-100)&gt;100,"-",'Rentas del capital'!J278/'Rentas del capital'!J266*100-100)</f>
        <v>-13.739417201291431</v>
      </c>
      <c r="K278" s="129">
        <f>IF(ABS('Rentas del capital'!K278/'Rentas del capital'!K266*100-100)&gt;100,"-",'Rentas del capital'!K278/'Rentas del capital'!K266*100-100)</f>
        <v>-7.7551020408163112</v>
      </c>
      <c r="L278" s="100"/>
      <c r="M278" s="129">
        <f>IF(ABS('Rentas del capital'!M278/'Rentas del capital'!M266*100-100)&gt;100,"-",'Rentas del capital'!M278/'Rentas del capital'!M266*100-100)</f>
        <v>-10.310667488030646</v>
      </c>
      <c r="N278" s="100"/>
      <c r="O278" s="129">
        <f>IF(ABS('Rentas del capital'!O278/'Rentas del capital'!O266*100-100)&gt;100,"-",'Rentas del capital'!O278/'Rentas del capital'!O266*100-100)</f>
        <v>-17.742075757753796</v>
      </c>
      <c r="P278" s="129">
        <f>IF(ABS('Rentas del capital'!P278/'Rentas del capital'!P266*100-100)&gt;100,"-",'Rentas del capital'!P278/'Rentas del capital'!P266*100-100)</f>
        <v>7.9473584945200173</v>
      </c>
      <c r="R278" s="129">
        <f>IF(ABS('Rentas del capital'!R278/'Rentas del capital'!R266*100-100)&gt;100,"-",'Rentas del capital'!R278/'Rentas del capital'!R266*100-100)</f>
        <v>6.7553602085451274</v>
      </c>
    </row>
    <row r="279" spans="2:18" ht="12" customHeight="1">
      <c r="B279" s="67" t="s">
        <v>510</v>
      </c>
      <c r="C279" s="129">
        <f>IF(ABS('Rentas del capital'!C279/'Rentas del capital'!C267*100-100)&gt;100,"-",'Rentas del capital'!C279/'Rentas del capital'!C267*100-100)</f>
        <v>8.1855281236399264</v>
      </c>
      <c r="D279" s="100"/>
      <c r="E279" s="129">
        <f>IF(ABS('Rentas del capital'!E279/'Rentas del capital'!E267*100-100)&gt;100,"-",'Rentas del capital'!E279/'Rentas del capital'!E267*100-100)</f>
        <v>38.055235903337177</v>
      </c>
      <c r="F279" s="129">
        <f>IF(ABS('Rentas del capital'!F279/'Rentas del capital'!F267*100-100)&gt;100,"-",'Rentas del capital'!F279/'Rentas del capital'!F267*100-100)</f>
        <v>-45.021170398996901</v>
      </c>
      <c r="G279" s="129">
        <f>IF(ABS('Rentas del capital'!G279/'Rentas del capital'!G267*100-100)&gt;100,"-",'Rentas del capital'!G279/'Rentas del capital'!G267*100-100)</f>
        <v>2.8898435690501572</v>
      </c>
      <c r="I279" s="129">
        <f>IF(ABS('Rentas del capital'!I279/'Rentas del capital'!I267*100-100)&gt;100,"-",'Rentas del capital'!I279/'Rentas del capital'!I267*100-100)</f>
        <v>-45.021062383108145</v>
      </c>
      <c r="J279" s="129">
        <f>IF(ABS('Rentas del capital'!J279/'Rentas del capital'!J267*100-100)&gt;100,"-",'Rentas del capital'!J279/'Rentas del capital'!J267*100-100)</f>
        <v>8.5051686173270866</v>
      </c>
      <c r="K279" s="129">
        <f>IF(ABS('Rentas del capital'!K279/'Rentas del capital'!K267*100-100)&gt;100,"-",'Rentas del capital'!K279/'Rentas del capital'!K267*100-100)</f>
        <v>38.050900062073254</v>
      </c>
      <c r="L279" s="100"/>
      <c r="M279" s="129">
        <f>IF(ABS('Rentas del capital'!M279/'Rentas del capital'!M267*100-100)&gt;100,"-",'Rentas del capital'!M279/'Rentas del capital'!M267*100-100)</f>
        <v>3.5789453043296504</v>
      </c>
      <c r="N279" s="100"/>
      <c r="O279" s="129">
        <f>IF(ABS('Rentas del capital'!O279/'Rentas del capital'!O267*100-100)&gt;100,"-",'Rentas del capital'!O279/'Rentas del capital'!O267*100-100)</f>
        <v>3.5789453043296504</v>
      </c>
      <c r="P279" s="129">
        <f>IF(ABS('Rentas del capital'!P279/'Rentas del capital'!P267*100-100)&gt;100,"-",'Rentas del capital'!P279/'Rentas del capital'!P267*100-100)</f>
        <v>-17.744608722432304</v>
      </c>
      <c r="R279" s="129">
        <f>IF(ABS('Rentas del capital'!R279/'Rentas del capital'!R267*100-100)&gt;100,"-",'Rentas del capital'!R279/'Rentas del capital'!R267*100-100)</f>
        <v>-20.379097595685039</v>
      </c>
    </row>
    <row r="280" spans="2:18" ht="12" customHeight="1">
      <c r="B280" s="67" t="s">
        <v>511</v>
      </c>
      <c r="C280" s="129">
        <f>IF(ABS('Rentas del capital'!C280/'Rentas del capital'!C268*100-100)&gt;100,"-",'Rentas del capital'!C280/'Rentas del capital'!C268*100-100)</f>
        <v>1.2349395290804495</v>
      </c>
      <c r="D280" s="100"/>
      <c r="E280" s="129">
        <f>IF(ABS('Rentas del capital'!E280/'Rentas del capital'!E268*100-100)&gt;100,"-",'Rentas del capital'!E280/'Rentas del capital'!E268*100-100)</f>
        <v>-57.577159473927701</v>
      </c>
      <c r="F280" s="129">
        <f>IF(ABS('Rentas del capital'!F280/'Rentas del capital'!F268*100-100)&gt;100,"-",'Rentas del capital'!F280/'Rentas del capital'!F268*100-100)</f>
        <v>-43.479374328580597</v>
      </c>
      <c r="G280" s="129" t="str">
        <f>IF(ABS('Rentas del capital'!G280/'Rentas del capital'!G268*100-100)&gt;100,"-",'Rentas del capital'!G280/'Rentas del capital'!G268*100-100)</f>
        <v>-</v>
      </c>
      <c r="I280" s="129">
        <f>IF(ABS('Rentas del capital'!I280/'Rentas del capital'!I268*100-100)&gt;100,"-",'Rentas del capital'!I280/'Rentas del capital'!I268*100-100)</f>
        <v>-43.479596145725367</v>
      </c>
      <c r="J280" s="129">
        <f>IF(ABS('Rentas del capital'!J280/'Rentas del capital'!J268*100-100)&gt;100,"-",'Rentas del capital'!J280/'Rentas del capital'!J268*100-100)</f>
        <v>1.38819528839187</v>
      </c>
      <c r="K280" s="129">
        <f>IF(ABS('Rentas del capital'!K280/'Rentas del capital'!K268*100-100)&gt;100,"-",'Rentas del capital'!K280/'Rentas del capital'!K268*100-100)</f>
        <v>-57.575757575757578</v>
      </c>
      <c r="L280" s="100"/>
      <c r="M280" s="129" t="str">
        <f>IF(ABS('Rentas del capital'!M280/'Rentas del capital'!M268*100-100)&gt;100,"-",'Rentas del capital'!M280/'Rentas del capital'!M268*100-100)</f>
        <v>-</v>
      </c>
      <c r="N280" s="100"/>
      <c r="O280" s="129">
        <f>IF(ABS('Rentas del capital'!O280/'Rentas del capital'!O268*100-100)&gt;100,"-",'Rentas del capital'!O280/'Rentas del capital'!O268*100-100)</f>
        <v>-2.7631041253451372</v>
      </c>
      <c r="P280" s="129">
        <f>IF(ABS('Rentas del capital'!P280/'Rentas del capital'!P268*100-100)&gt;100,"-",'Rentas del capital'!P280/'Rentas del capital'!P268*100-100)</f>
        <v>5.6628362361293938</v>
      </c>
      <c r="R280" s="129">
        <f>IF(ABS('Rentas del capital'!R280/'Rentas del capital'!R268*100-100)&gt;100,"-",'Rentas del capital'!R280/'Rentas del capital'!R268*100-100)</f>
        <v>5.9009042098514612</v>
      </c>
    </row>
    <row r="281" spans="2:18" ht="12" customHeight="1">
      <c r="B281" s="67" t="s">
        <v>512</v>
      </c>
      <c r="C281" s="129">
        <f>IF(ABS('Rentas del capital'!C281/'Rentas del capital'!C269*100-100)&gt;100,"-",'Rentas del capital'!C281/'Rentas del capital'!C269*100-100)</f>
        <v>10.689702396068611</v>
      </c>
      <c r="D281" s="100"/>
      <c r="E281" s="129">
        <f>IF(ABS('Rentas del capital'!E281/'Rentas del capital'!E269*100-100)&gt;100,"-",'Rentas del capital'!E281/'Rentas del capital'!E269*100-100)</f>
        <v>-49.918433931484508</v>
      </c>
      <c r="F281" s="129">
        <f>IF(ABS('Rentas del capital'!F281/'Rentas del capital'!F269*100-100)&gt;100,"-",'Rentas del capital'!F281/'Rentas del capital'!F269*100-100)</f>
        <v>-47.465033885960459</v>
      </c>
      <c r="G281" s="129">
        <f>IF(ABS('Rentas del capital'!G281/'Rentas del capital'!G269*100-100)&gt;100,"-",'Rentas del capital'!G281/'Rentas del capital'!G269*100-100)</f>
        <v>-89.927310206491327</v>
      </c>
      <c r="I281" s="129">
        <f>IF(ABS('Rentas del capital'!I281/'Rentas del capital'!I269*100-100)&gt;100,"-",'Rentas del capital'!I281/'Rentas del capital'!I269*100-100)</f>
        <v>-47.464912489016598</v>
      </c>
      <c r="J281" s="129">
        <f>IF(ABS('Rentas del capital'!J281/'Rentas del capital'!J269*100-100)&gt;100,"-",'Rentas del capital'!J281/'Rentas del capital'!J269*100-100)</f>
        <v>11.109310714084458</v>
      </c>
      <c r="K281" s="129">
        <f>IF(ABS('Rentas del capital'!K281/'Rentas del capital'!K269*100-100)&gt;100,"-",'Rentas del capital'!K281/'Rentas del capital'!K269*100-100)</f>
        <v>-49.919999999999995</v>
      </c>
      <c r="L281" s="100"/>
      <c r="M281" s="129">
        <f>IF(ABS('Rentas del capital'!M281/'Rentas del capital'!M269*100-100)&gt;100,"-",'Rentas del capital'!M281/'Rentas del capital'!M269*100-100)</f>
        <v>-90.043179722868189</v>
      </c>
      <c r="N281" s="100"/>
      <c r="O281" s="129">
        <f>IF(ABS('Rentas del capital'!O281/'Rentas del capital'!O269*100-100)&gt;100,"-",'Rentas del capital'!O281/'Rentas del capital'!O269*100-100)</f>
        <v>-7.9674314860163804</v>
      </c>
      <c r="P281" s="129">
        <f>IF(ABS('Rentas del capital'!P281/'Rentas del capital'!P269*100-100)&gt;100,"-",'Rentas del capital'!P281/'Rentas del capital'!P269*100-100)</f>
        <v>-2.7268509511052628</v>
      </c>
      <c r="R281" s="129">
        <f>IF(ABS('Rentas del capital'!R281/'Rentas del capital'!R269*100-100)&gt;100,"-",'Rentas del capital'!R281/'Rentas del capital'!R269*100-100)</f>
        <v>-2.1683381302845248</v>
      </c>
    </row>
    <row r="282" spans="2:18" ht="12" customHeight="1">
      <c r="B282" s="67" t="s">
        <v>513</v>
      </c>
      <c r="C282" s="129">
        <f>IF(ABS('Rentas del capital'!C282/'Rentas del capital'!C270*100-100)&gt;100,"-",'Rentas del capital'!C282/'Rentas del capital'!C270*100-100)</f>
        <v>-5.6710634880818844</v>
      </c>
      <c r="D282" s="100"/>
      <c r="E282" s="129">
        <f>IF(ABS('Rentas del capital'!E282/'Rentas del capital'!E270*100-100)&gt;100,"-",'Rentas del capital'!E282/'Rentas del capital'!E270*100-100)</f>
        <v>37.396677634218747</v>
      </c>
      <c r="F282" s="129">
        <f>IF(ABS('Rentas del capital'!F282/'Rentas del capital'!F270*100-100)&gt;100,"-",'Rentas del capital'!F282/'Rentas del capital'!F270*100-100)</f>
        <v>-50.115316325577041</v>
      </c>
      <c r="G282" s="129">
        <f>IF(ABS('Rentas del capital'!G282/'Rentas del capital'!G270*100-100)&gt;100,"-",'Rentas del capital'!G282/'Rentas del capital'!G270*100-100)</f>
        <v>-17.85483428040304</v>
      </c>
      <c r="I282" s="129">
        <f>IF(ABS('Rentas del capital'!I282/'Rentas del capital'!I270*100-100)&gt;100,"-",'Rentas del capital'!I282/'Rentas del capital'!I270*100-100)</f>
        <v>-50.115413655484844</v>
      </c>
      <c r="J282" s="129">
        <f>IF(ABS('Rentas del capital'!J282/'Rentas del capital'!J270*100-100)&gt;100,"-",'Rentas del capital'!J282/'Rentas del capital'!J270*100-100)</f>
        <v>-5.6350553803864614</v>
      </c>
      <c r="K282" s="129">
        <f>IF(ABS('Rentas del capital'!K282/'Rentas del capital'!K270*100-100)&gt;100,"-",'Rentas del capital'!K282/'Rentas del capital'!K270*100-100)</f>
        <v>37.402597402597394</v>
      </c>
      <c r="L282" s="100"/>
      <c r="M282" s="129">
        <f>IF(ABS('Rentas del capital'!M282/'Rentas del capital'!M270*100-100)&gt;100,"-",'Rentas del capital'!M282/'Rentas del capital'!M270*100-100)</f>
        <v>-17.578318289142203</v>
      </c>
      <c r="N282" s="100"/>
      <c r="O282" s="129">
        <f>IF(ABS('Rentas del capital'!O282/'Rentas del capital'!O270*100-100)&gt;100,"-",'Rentas del capital'!O282/'Rentas del capital'!O270*100-100)</f>
        <v>-10.452516901263238</v>
      </c>
      <c r="P282" s="129">
        <f>IF(ABS('Rentas del capital'!P282/'Rentas del capital'!P270*100-100)&gt;100,"-",'Rentas del capital'!P282/'Rentas del capital'!P270*100-100)</f>
        <v>-7.9463825935885808</v>
      </c>
      <c r="R282" s="129">
        <f>IF(ABS('Rentas del capital'!R282/'Rentas del capital'!R270*100-100)&gt;100,"-",'Rentas del capital'!R282/'Rentas del capital'!R270*100-100)</f>
        <v>-11.86383934066258</v>
      </c>
    </row>
    <row r="283" spans="2:18" ht="12" customHeight="1">
      <c r="B283" s="67" t="s">
        <v>514</v>
      </c>
      <c r="C283" s="129">
        <f>IF(ABS('Rentas del capital'!C283/'Rentas del capital'!C271*100-100)&gt;100,"-",'Rentas del capital'!C283/'Rentas del capital'!C271*100-100)</f>
        <v>42.942293235902554</v>
      </c>
      <c r="D283" s="100"/>
      <c r="E283" s="129">
        <f>IF(ABS('Rentas del capital'!E283/'Rentas del capital'!E271*100-100)&gt;100,"-",'Rentas del capital'!E283/'Rentas del capital'!E271*100-100)</f>
        <v>-8.73510051592244</v>
      </c>
      <c r="F283" s="129">
        <f>IF(ABS('Rentas del capital'!F283/'Rentas del capital'!F271*100-100)&gt;100,"-",'Rentas del capital'!F283/'Rentas del capital'!F271*100-100)</f>
        <v>-41.515422325687446</v>
      </c>
      <c r="G283" s="129">
        <f>IF(ABS('Rentas del capital'!G283/'Rentas del capital'!G271*100-100)&gt;100,"-",'Rentas del capital'!G283/'Rentas del capital'!G271*100-100)</f>
        <v>3.7171926439332594</v>
      </c>
      <c r="I283" s="129">
        <f>IF(ABS('Rentas del capital'!I283/'Rentas del capital'!I271*100-100)&gt;100,"-",'Rentas del capital'!I283/'Rentas del capital'!I271*100-100)</f>
        <v>-41.515440942375051</v>
      </c>
      <c r="J283" s="129">
        <f>IF(ABS('Rentas del capital'!J283/'Rentas del capital'!J271*100-100)&gt;100,"-",'Rentas del capital'!J283/'Rentas del capital'!J271*100-100)</f>
        <v>43.889917596159677</v>
      </c>
      <c r="K283" s="129">
        <f>IF(ABS('Rentas del capital'!K283/'Rentas del capital'!K271*100-100)&gt;100,"-",'Rentas del capital'!K283/'Rentas del capital'!K271*100-100)</f>
        <v>-8.7332053742802458</v>
      </c>
      <c r="L283" s="100"/>
      <c r="M283" s="129">
        <f>IF(ABS('Rentas del capital'!M283/'Rentas del capital'!M271*100-100)&gt;100,"-",'Rentas del capital'!M283/'Rentas del capital'!M271*100-100)</f>
        <v>3.9243910427692299</v>
      </c>
      <c r="N283" s="100"/>
      <c r="O283" s="129">
        <f>IF(ABS('Rentas del capital'!O283/'Rentas del capital'!O271*100-100)&gt;100,"-",'Rentas del capital'!O283/'Rentas del capital'!O271*100-100)</f>
        <v>57.228926213286201</v>
      </c>
      <c r="P283" s="129">
        <f>IF(ABS('Rentas del capital'!P283/'Rentas del capital'!P271*100-100)&gt;100,"-",'Rentas del capital'!P283/'Rentas del capital'!P271*100-100)</f>
        <v>-10.644595699411937</v>
      </c>
      <c r="R283" s="129">
        <f>IF(ABS('Rentas del capital'!R283/'Rentas del capital'!R271*100-100)&gt;100,"-",'Rentas del capital'!R283/'Rentas del capital'!R271*100-100)</f>
        <v>-10.653237905506757</v>
      </c>
    </row>
    <row r="284" spans="2:18" ht="12" customHeight="1">
      <c r="B284" s="67" t="s">
        <v>515</v>
      </c>
      <c r="C284" s="129">
        <f>IF(ABS('Rentas del capital'!C284/'Rentas del capital'!C272*100-100)&gt;100,"-",'Rentas del capital'!C284/'Rentas del capital'!C272*100-100)</f>
        <v>54.05797101449275</v>
      </c>
      <c r="D284" s="100"/>
      <c r="E284" s="129">
        <f>IF(ABS('Rentas del capital'!E284/'Rentas del capital'!E272*100-100)&gt;100,"-",'Rentas del capital'!E284/'Rentas del capital'!E272*100-100)</f>
        <v>-9.7899984891977567</v>
      </c>
      <c r="F284" s="129">
        <f>IF(ABS('Rentas del capital'!F284/'Rentas del capital'!F272*100-100)&gt;100,"-",'Rentas del capital'!F284/'Rentas del capital'!F272*100-100)</f>
        <v>-42.269902489058438</v>
      </c>
      <c r="G284" s="129">
        <f>IF(ABS('Rentas del capital'!G284/'Rentas del capital'!G272*100-100)&gt;100,"-",'Rentas del capital'!G284/'Rentas del capital'!G272*100-100)</f>
        <v>24.046692478351588</v>
      </c>
      <c r="I284" s="129">
        <f>IF(ABS('Rentas del capital'!I284/'Rentas del capital'!I272*100-100)&gt;100,"-",'Rentas del capital'!I284/'Rentas del capital'!I272*100-100)</f>
        <v>-42.269780896769703</v>
      </c>
      <c r="J284" s="129">
        <f>IF(ABS('Rentas del capital'!J284/'Rentas del capital'!J272*100-100)&gt;100,"-",'Rentas del capital'!J284/'Rentas del capital'!J272*100-100)</f>
        <v>53.578690001286816</v>
      </c>
      <c r="K284" s="129">
        <f>IF(ABS('Rentas del capital'!K284/'Rentas del capital'!K272*100-100)&gt;100,"-",'Rentas del capital'!K284/'Rentas del capital'!K272*100-100)</f>
        <v>-9.7799511002445172</v>
      </c>
      <c r="L284" s="100"/>
      <c r="M284" s="129">
        <f>IF(ABS('Rentas del capital'!M284/'Rentas del capital'!M272*100-100)&gt;100,"-",'Rentas del capital'!M284/'Rentas del capital'!M272*100-100)</f>
        <v>24.829188423754346</v>
      </c>
      <c r="N284" s="100"/>
      <c r="O284" s="129">
        <f>IF(ABS('Rentas del capital'!O284/'Rentas del capital'!O272*100-100)&gt;100,"-",'Rentas del capital'!O284/'Rentas del capital'!O272*100-100)</f>
        <v>-12.050742702814986</v>
      </c>
      <c r="P284" s="129">
        <f>IF(ABS('Rentas del capital'!P284/'Rentas del capital'!P272*100-100)&gt;100,"-",'Rentas del capital'!P284/'Rentas del capital'!P272*100-100)</f>
        <v>57.349873494644811</v>
      </c>
      <c r="R284" s="129">
        <f>IF(ABS('Rentas del capital'!R284/'Rentas del capital'!R272*100-100)&gt;100,"-",'Rentas del capital'!R284/'Rentas del capital'!R272*100-100)</f>
        <v>56.933282900288049</v>
      </c>
    </row>
    <row r="285" spans="2:18" ht="12" customHeight="1">
      <c r="B285" s="67" t="s">
        <v>516</v>
      </c>
      <c r="C285" s="129">
        <f>IF(ABS('Rentas del capital'!C285/'Rentas del capital'!C273*100-100)&gt;100,"-",'Rentas del capital'!C285/'Rentas del capital'!C273*100-100)</f>
        <v>9.3450181844841467</v>
      </c>
      <c r="D285" s="100"/>
      <c r="E285" s="129">
        <f>IF(ABS('Rentas del capital'!E285/'Rentas del capital'!E273*100-100)&gt;100,"-",'Rentas del capital'!E285/'Rentas del capital'!E273*100-100)</f>
        <v>36.6350422142919</v>
      </c>
      <c r="F285" s="129">
        <f>IF(ABS('Rentas del capital'!F285/'Rentas del capital'!F273*100-100)&gt;100,"-",'Rentas del capital'!F285/'Rentas del capital'!F273*100-100)</f>
        <v>-34.825038501276879</v>
      </c>
      <c r="G285" s="129">
        <f>IF(ABS('Rentas del capital'!G285/'Rentas del capital'!G273*100-100)&gt;100,"-",'Rentas del capital'!G285/'Rentas del capital'!G273*100-100)</f>
        <v>6.632350648086188</v>
      </c>
      <c r="I285" s="129">
        <f>IF(ABS('Rentas del capital'!I285/'Rentas del capital'!I273*100-100)&gt;100,"-",'Rentas del capital'!I285/'Rentas del capital'!I273*100-100)</f>
        <v>-34.825165384096124</v>
      </c>
      <c r="J285" s="129">
        <f>IF(ABS('Rentas del capital'!J285/'Rentas del capital'!J273*100-100)&gt;100,"-",'Rentas del capital'!J285/'Rentas del capital'!J273*100-100)</f>
        <v>9.5344163828588364</v>
      </c>
      <c r="K285" s="129">
        <f>IF(ABS('Rentas del capital'!K285/'Rentas del capital'!K273*100-100)&gt;100,"-",'Rentas del capital'!K285/'Rentas del capital'!K273*100-100)</f>
        <v>36.619718309859167</v>
      </c>
      <c r="L285" s="100"/>
      <c r="M285" s="129">
        <f>IF(ABS('Rentas del capital'!M285/'Rentas del capital'!M273*100-100)&gt;100,"-",'Rentas del capital'!M285/'Rentas del capital'!M273*100-100)</f>
        <v>7.020919490318974</v>
      </c>
      <c r="N285" s="100"/>
      <c r="O285" s="129">
        <f>IF(ABS('Rentas del capital'!O285/'Rentas del capital'!O273*100-100)&gt;100,"-",'Rentas del capital'!O285/'Rentas del capital'!O273*100-100)</f>
        <v>6.5993672428919012</v>
      </c>
      <c r="P285" s="129">
        <f>IF(ABS('Rentas del capital'!P285/'Rentas del capital'!P273*100-100)&gt;100,"-",'Rentas del capital'!P285/'Rentas del capital'!P273*100-100)</f>
        <v>-12.077934729663909</v>
      </c>
      <c r="R285" s="129">
        <f>IF(ABS('Rentas del capital'!R285/'Rentas del capital'!R273*100-100)&gt;100,"-",'Rentas del capital'!R285/'Rentas del capital'!R273*100-100)</f>
        <v>-21.902226801763121</v>
      </c>
    </row>
    <row r="286" spans="2:18" ht="12" customHeight="1">
      <c r="B286" s="67" t="s">
        <v>517</v>
      </c>
      <c r="C286" s="129">
        <f>IF(ABS('Rentas del capital'!C286/'Rentas del capital'!C274*100-100)&gt;100,"-",'Rentas del capital'!C286/'Rentas del capital'!C274*100-100)</f>
        <v>-16.37256727614735</v>
      </c>
      <c r="D286" s="100"/>
      <c r="E286" s="129">
        <f>IF(ABS('Rentas del capital'!E286/'Rentas del capital'!E274*100-100)&gt;100,"-",'Rentas del capital'!E286/'Rentas del capital'!E274*100-100)</f>
        <v>-4.5975706663639357</v>
      </c>
      <c r="F286" s="129">
        <f>IF(ABS('Rentas del capital'!F286/'Rentas del capital'!F274*100-100)&gt;100,"-",'Rentas del capital'!F286/'Rentas del capital'!F274*100-100)</f>
        <v>-33.067966338092177</v>
      </c>
      <c r="G286" s="129">
        <f>IF(ABS('Rentas del capital'!G286/'Rentas del capital'!G274*100-100)&gt;100,"-",'Rentas del capital'!G286/'Rentas del capital'!G274*100-100)</f>
        <v>-9.1718726972244582</v>
      </c>
      <c r="I286" s="129">
        <f>IF(ABS('Rentas del capital'!I286/'Rentas del capital'!I274*100-100)&gt;100,"-",'Rentas del capital'!I286/'Rentas del capital'!I274*100-100)</f>
        <v>-33.068035363013536</v>
      </c>
      <c r="J286" s="129">
        <f>IF(ABS('Rentas del capital'!J286/'Rentas del capital'!J274*100-100)&gt;100,"-",'Rentas del capital'!J286/'Rentas del capital'!J274*100-100)</f>
        <v>-14.274746069668794</v>
      </c>
      <c r="K286" s="129">
        <f>IF(ABS('Rentas del capital'!K286/'Rentas del capital'!K274*100-100)&gt;100,"-",'Rentas del capital'!K286/'Rentas del capital'!K274*100-100)</f>
        <v>-4.5927740355174507</v>
      </c>
      <c r="L286" s="100"/>
      <c r="M286" s="129">
        <f>IF(ABS('Rentas del capital'!M286/'Rentas del capital'!M274*100-100)&gt;100,"-",'Rentas del capital'!M286/'Rentas del capital'!M274*100-100)</f>
        <v>-8.835724958282853</v>
      </c>
      <c r="N286" s="100"/>
      <c r="O286" s="129">
        <f>IF(ABS('Rentas del capital'!O286/'Rentas del capital'!O274*100-100)&gt;100,"-",'Rentas del capital'!O286/'Rentas del capital'!O274*100-100)</f>
        <v>-2.2439963098566693</v>
      </c>
      <c r="P286" s="129">
        <f>IF(ABS('Rentas del capital'!P286/'Rentas del capital'!P274*100-100)&gt;100,"-",'Rentas del capital'!P286/'Rentas del capital'!P274*100-100)</f>
        <v>6.8287050719754632</v>
      </c>
      <c r="R286" s="129">
        <f>IF(ABS('Rentas del capital'!R286/'Rentas del capital'!R274*100-100)&gt;100,"-",'Rentas del capital'!R286/'Rentas del capital'!R274*100-100)</f>
        <v>-19.281047373378371</v>
      </c>
    </row>
    <row r="287" spans="2:18" ht="12" customHeight="1">
      <c r="B287" s="67" t="s">
        <v>518</v>
      </c>
      <c r="C287" s="129">
        <f>IF(ABS('Rentas del capital'!C287/'Rentas del capital'!C275*100-100)&gt;100,"-",'Rentas del capital'!C287/'Rentas del capital'!C275*100-100)</f>
        <v>14.023047149031356</v>
      </c>
      <c r="D287" s="100"/>
      <c r="E287" s="129">
        <f>IF(ABS('Rentas del capital'!E287/'Rentas del capital'!E275*100-100)&gt;100,"-",'Rentas del capital'!E287/'Rentas del capital'!E275*100-100)</f>
        <v>-27.795407877543411</v>
      </c>
      <c r="F287" s="129">
        <f>IF(ABS('Rentas del capital'!F287/'Rentas del capital'!F275*100-100)&gt;100,"-",'Rentas del capital'!F287/'Rentas del capital'!F275*100-100)</f>
        <v>-32.507205170255503</v>
      </c>
      <c r="G287" s="129">
        <f>IF(ABS('Rentas del capital'!G287/'Rentas del capital'!G275*100-100)&gt;100,"-",'Rentas del capital'!G287/'Rentas del capital'!G275*100-100)</f>
        <v>1.2732125510463987</v>
      </c>
      <c r="I287" s="129">
        <f>IF(ABS('Rentas del capital'!I287/'Rentas del capital'!I275*100-100)&gt;100,"-",'Rentas del capital'!I287/'Rentas del capital'!I275*100-100)</f>
        <v>-32.507280465949833</v>
      </c>
      <c r="J287" s="129">
        <f>IF(ABS('Rentas del capital'!J287/'Rentas del capital'!J275*100-100)&gt;100,"-",'Rentas del capital'!J287/'Rentas del capital'!J275*100-100)</f>
        <v>11.90681902336668</v>
      </c>
      <c r="K287" s="129">
        <f>IF(ABS('Rentas del capital'!K287/'Rentas del capital'!K275*100-100)&gt;100,"-",'Rentas del capital'!K287/'Rentas del capital'!K275*100-100)</f>
        <v>-27.794561933534752</v>
      </c>
      <c r="L287" s="100"/>
      <c r="M287" s="129">
        <f>IF(ABS('Rentas del capital'!M287/'Rentas del capital'!M275*100-100)&gt;100,"-",'Rentas del capital'!M287/'Rentas del capital'!M275*100-100)</f>
        <v>0.15075912549554005</v>
      </c>
      <c r="N287" s="100"/>
      <c r="O287" s="129">
        <f>IF(ABS('Rentas del capital'!O287/'Rentas del capital'!O275*100-100)&gt;100,"-",'Rentas del capital'!O287/'Rentas del capital'!O275*100-100)</f>
        <v>-16.134393604172686</v>
      </c>
      <c r="P287" s="129">
        <f>IF(ABS('Rentas del capital'!P287/'Rentas del capital'!P275*100-100)&gt;100,"-",'Rentas del capital'!P287/'Rentas del capital'!P275*100-100)</f>
        <v>-2.2360808204609697</v>
      </c>
      <c r="R287" s="129">
        <f>IF(ABS('Rentas del capital'!R287/'Rentas del capital'!R275*100-100)&gt;100,"-",'Rentas del capital'!R287/'Rentas del capital'!R275*100-100)</f>
        <v>-1.6183441103063103</v>
      </c>
    </row>
    <row r="288" spans="2:18" ht="12" customHeight="1">
      <c r="B288" s="67" t="s">
        <v>519</v>
      </c>
      <c r="C288" s="129">
        <f>IF(ABS('Rentas del capital'!C288/'Rentas del capital'!C276*100-100)&gt;100,"-",'Rentas del capital'!C288/'Rentas del capital'!C276*100-100)</f>
        <v>17.622327984003405</v>
      </c>
      <c r="D288" s="100"/>
      <c r="E288" s="129">
        <f>IF(ABS('Rentas del capital'!E288/'Rentas del capital'!E276*100-100)&gt;100,"-",'Rentas del capital'!E288/'Rentas del capital'!E276*100-100)</f>
        <v>-44.430234045274332</v>
      </c>
      <c r="F288" s="129">
        <f>IF(ABS('Rentas del capital'!F288/'Rentas del capital'!F276*100-100)&gt;100,"-",'Rentas del capital'!F288/'Rentas del capital'!F276*100-100)</f>
        <v>-40.764215430684381</v>
      </c>
      <c r="G288" s="129">
        <f>IF(ABS('Rentas del capital'!G288/'Rentas del capital'!G276*100-100)&gt;100,"-",'Rentas del capital'!G288/'Rentas del capital'!G276*100-100)</f>
        <v>11.143030798947279</v>
      </c>
      <c r="I288" s="129">
        <f>IF(ABS('Rentas del capital'!I288/'Rentas del capital'!I276*100-100)&gt;100,"-",'Rentas del capital'!I288/'Rentas del capital'!I276*100-100)</f>
        <v>-40.764155370896937</v>
      </c>
      <c r="J288" s="129">
        <f>IF(ABS('Rentas del capital'!J288/'Rentas del capital'!J276*100-100)&gt;100,"-",'Rentas del capital'!J288/'Rentas del capital'!J276*100-100)</f>
        <v>15.194021371488489</v>
      </c>
      <c r="K288" s="129">
        <f>IF(ABS('Rentas del capital'!K288/'Rentas del capital'!K276*100-100)&gt;100,"-",'Rentas del capital'!K288/'Rentas del capital'!K276*100-100)</f>
        <v>-44.429113487409452</v>
      </c>
      <c r="L288" s="100"/>
      <c r="M288" s="129">
        <f>IF(ABS('Rentas del capital'!M288/'Rentas del capital'!M276*100-100)&gt;100,"-",'Rentas del capital'!M288/'Rentas del capital'!M276*100-100)</f>
        <v>9.4142220937717696</v>
      </c>
      <c r="N288" s="100"/>
      <c r="O288" s="129">
        <f>IF(ABS('Rentas del capital'!O288/'Rentas del capital'!O276*100-100)&gt;100,"-",'Rentas del capital'!O288/'Rentas del capital'!O276*100-100)</f>
        <v>8.4341434056677969</v>
      </c>
      <c r="P288" s="129">
        <f>IF(ABS('Rentas del capital'!P288/'Rentas del capital'!P276*100-100)&gt;100,"-",'Rentas del capital'!P288/'Rentas del capital'!P276*100-100)</f>
        <v>-16.074075263121273</v>
      </c>
      <c r="R288" s="129" t="str">
        <f>IF(ABS('Rentas del capital'!R288/'Rentas del capital'!R276*100-100)&gt;100,"-",'Rentas del capital'!R288/'Rentas del capital'!R276*100-100)</f>
        <v>-</v>
      </c>
    </row>
    <row r="289" spans="2:18" ht="12" customHeight="1">
      <c r="B289" s="67" t="s">
        <v>520</v>
      </c>
      <c r="C289" s="129">
        <f>IF(ABS('Rentas del capital'!C289/'Rentas del capital'!C277*100-100)&gt;100,"-",'Rentas del capital'!C289/'Rentas del capital'!C277*100-100)</f>
        <v>56.812803518108325</v>
      </c>
      <c r="D289" s="100"/>
      <c r="E289" s="129">
        <f>IF(ABS('Rentas del capital'!E289/'Rentas del capital'!E277*100-100)&gt;100,"-",'Rentas del capital'!E289/'Rentas del capital'!E277*100-100)</f>
        <v>-69.868095630667767</v>
      </c>
      <c r="F289" s="129">
        <f>IF(ABS('Rentas del capital'!F289/'Rentas del capital'!F277*100-100)&gt;100,"-",'Rentas del capital'!F289/'Rentas del capital'!F277*100-100)</f>
        <v>-21.996854553900747</v>
      </c>
      <c r="G289" s="129" t="str">
        <f>IF(ABS('Rentas del capital'!G289/'Rentas del capital'!G277*100-100)&gt;100,"-",'Rentas del capital'!G289/'Rentas del capital'!G277*100-100)</f>
        <v>-</v>
      </c>
      <c r="I289" s="129">
        <f>IF(ABS('Rentas del capital'!I289/'Rentas del capital'!I277*100-100)&gt;100,"-",'Rentas del capital'!I289/'Rentas del capital'!I277*100-100)</f>
        <v>-21.996834523078917</v>
      </c>
      <c r="J289" s="129">
        <f>IF(ABS('Rentas del capital'!J289/'Rentas del capital'!J277*100-100)&gt;100,"-",'Rentas del capital'!J289/'Rentas del capital'!J277*100-100)</f>
        <v>60.346897398047162</v>
      </c>
      <c r="K289" s="129">
        <f>IF(ABS('Rentas del capital'!K289/'Rentas del capital'!K277*100-100)&gt;100,"-",'Rentas del capital'!K289/'Rentas del capital'!K277*100-100)</f>
        <v>-69.872151195108387</v>
      </c>
      <c r="L289" s="100"/>
      <c r="M289" s="129" t="str">
        <f>IF(ABS('Rentas del capital'!M289/'Rentas del capital'!M277*100-100)&gt;100,"-",'Rentas del capital'!M289/'Rentas del capital'!M277*100-100)</f>
        <v>-</v>
      </c>
      <c r="N289" s="100"/>
      <c r="O289" s="129">
        <f>IF(ABS('Rentas del capital'!O289/'Rentas del capital'!O277*100-100)&gt;100,"-",'Rentas del capital'!O289/'Rentas del capital'!O277*100-100)</f>
        <v>53.60971179744314</v>
      </c>
      <c r="P289" s="129">
        <f>IF(ABS('Rentas del capital'!P289/'Rentas del capital'!P277*100-100)&gt;100,"-",'Rentas del capital'!P289/'Rentas del capital'!P277*100-100)</f>
        <v>8.5291789784719469</v>
      </c>
      <c r="R289" s="129">
        <f>IF(ABS('Rentas del capital'!R289/'Rentas del capital'!R277*100-100)&gt;100,"-",'Rentas del capital'!R289/'Rentas del capital'!R277*100-100)</f>
        <v>8.7260108534572396</v>
      </c>
    </row>
    <row r="290" spans="2:18" ht="12" customHeight="1">
      <c r="B290" s="67" t="s">
        <v>521</v>
      </c>
      <c r="C290" s="129">
        <f>IF(ABS('Rentas del capital'!C290/'Rentas del capital'!C278*100-100)&gt;100,"-",'Rentas del capital'!C290/'Rentas del capital'!C278*100-100)</f>
        <v>-4.0186627959367058</v>
      </c>
      <c r="D290" s="100"/>
      <c r="E290" s="129">
        <f>IF(ABS('Rentas del capital'!E290/'Rentas del capital'!E278*100-100)&gt;100,"-",'Rentas del capital'!E290/'Rentas del capital'!E278*100-100)</f>
        <v>-49.112602535421324</v>
      </c>
      <c r="F290" s="129">
        <f>IF(ABS('Rentas del capital'!F290/'Rentas del capital'!F278*100-100)&gt;100,"-",'Rentas del capital'!F290/'Rentas del capital'!F278*100-100)</f>
        <v>-31.904641136190719</v>
      </c>
      <c r="G290" s="129">
        <f>IF(ABS('Rentas del capital'!G290/'Rentas del capital'!G278*100-100)&gt;100,"-",'Rentas del capital'!G290/'Rentas del capital'!G278*100-100)</f>
        <v>-74.919813408496239</v>
      </c>
      <c r="I290" s="129">
        <f>IF(ABS('Rentas del capital'!I290/'Rentas del capital'!I278*100-100)&gt;100,"-",'Rentas del capital'!I290/'Rentas del capital'!I278*100-100)</f>
        <v>-31.904670994018076</v>
      </c>
      <c r="J290" s="129">
        <f>IF(ABS('Rentas del capital'!J290/'Rentas del capital'!J278*100-100)&gt;100,"-",'Rentas del capital'!J290/'Rentas del capital'!J278*100-100)</f>
        <v>-4.4344565919290773</v>
      </c>
      <c r="K290" s="129">
        <f>IF(ABS('Rentas del capital'!K290/'Rentas del capital'!K278*100-100)&gt;100,"-",'Rentas del capital'!K290/'Rentas del capital'!K278*100-100)</f>
        <v>-49.115044247787623</v>
      </c>
      <c r="L290" s="100"/>
      <c r="M290" s="129">
        <f>IF(ABS('Rentas del capital'!M290/'Rentas del capital'!M278*100-100)&gt;100,"-",'Rentas del capital'!M290/'Rentas del capital'!M278*100-100)</f>
        <v>-75.166051145613366</v>
      </c>
      <c r="N290" s="100"/>
      <c r="O290" s="129">
        <f>IF(ABS('Rentas del capital'!O290/'Rentas del capital'!O278*100-100)&gt;100,"-",'Rentas del capital'!O290/'Rentas del capital'!O278*100-100)</f>
        <v>-10.347074186893195</v>
      </c>
      <c r="P290" s="129">
        <f>IF(ABS('Rentas del capital'!P290/'Rentas del capital'!P278*100-100)&gt;100,"-",'Rentas del capital'!P290/'Rentas del capital'!P278*100-100)</f>
        <v>53.652589523872251</v>
      </c>
      <c r="R290" s="129">
        <f>IF(ABS('Rentas del capital'!R290/'Rentas del capital'!R278*100-100)&gt;100,"-",'Rentas del capital'!R290/'Rentas del capital'!R278*100-100)</f>
        <v>56.65821104288662</v>
      </c>
    </row>
    <row r="291" spans="2:18" ht="12" customHeight="1">
      <c r="B291" s="67" t="s">
        <v>522</v>
      </c>
      <c r="C291" s="129">
        <f>IF(ABS('Rentas del capital'!C291/'Rentas del capital'!C279*100-100)&gt;100,"-",'Rentas del capital'!C291/'Rentas del capital'!C279*100-100)</f>
        <v>6.7728573285692306</v>
      </c>
      <c r="D291" s="100"/>
      <c r="E291" s="129">
        <f>IF(ABS('Rentas del capital'!E291/'Rentas del capital'!E279*100-100)&gt;100,"-",'Rentas del capital'!E291/'Rentas del capital'!E279*100-100)</f>
        <v>-60.656830874385264</v>
      </c>
      <c r="F291" s="129">
        <f>IF(ABS('Rentas del capital'!F291/'Rentas del capital'!F279*100-100)&gt;100,"-",'Rentas del capital'!F291/'Rentas del capital'!F279*100-100)</f>
        <v>-33.734740646071131</v>
      </c>
      <c r="G291" s="129">
        <f>IF(ABS('Rentas del capital'!G291/'Rentas del capital'!G279*100-100)&gt;100,"-",'Rentas del capital'!G291/'Rentas del capital'!G279*100-100)</f>
        <v>4.3526913491255499</v>
      </c>
      <c r="I291" s="129">
        <f>IF(ABS('Rentas del capital'!I291/'Rentas del capital'!I279*100-100)&gt;100,"-",'Rentas del capital'!I291/'Rentas del capital'!I279*100-100)</f>
        <v>-33.734978063203414</v>
      </c>
      <c r="J291" s="129">
        <f>IF(ABS('Rentas del capital'!J291/'Rentas del capital'!J279*100-100)&gt;100,"-",'Rentas del capital'!J291/'Rentas del capital'!J279*100-100)</f>
        <v>7.0917306461932412</v>
      </c>
      <c r="K291" s="129">
        <f>IF(ABS('Rentas del capital'!K291/'Rentas del capital'!K279*100-100)&gt;100,"-",'Rentas del capital'!K291/'Rentas del capital'!K279*100-100)</f>
        <v>-60.656474820143892</v>
      </c>
      <c r="L291" s="100"/>
      <c r="M291" s="129">
        <f>IF(ABS('Rentas del capital'!M291/'Rentas del capital'!M279*100-100)&gt;100,"-",'Rentas del capital'!M291/'Rentas del capital'!M279*100-100)</f>
        <v>4.8352185779418448</v>
      </c>
      <c r="N291" s="100"/>
      <c r="O291" s="129">
        <f>IF(ABS('Rentas del capital'!O291/'Rentas del capital'!O279*100-100)&gt;100,"-",'Rentas del capital'!O291/'Rentas del capital'!O279*100-100)</f>
        <v>4.8352185779418448</v>
      </c>
      <c r="P291" s="129">
        <f>IF(ABS('Rentas del capital'!P291/'Rentas del capital'!P279*100-100)&gt;100,"-",'Rentas del capital'!P291/'Rentas del capital'!P279*100-100)</f>
        <v>-10.425169484743591</v>
      </c>
      <c r="R291" s="129">
        <f>IF(ABS('Rentas del capital'!R291/'Rentas del capital'!R279*100-100)&gt;100,"-",'Rentas del capital'!R291/'Rentas del capital'!R279*100-100)</f>
        <v>-10.928273878870883</v>
      </c>
    </row>
    <row r="292" spans="2:18" ht="12" customHeight="1">
      <c r="B292" s="67" t="s">
        <v>523</v>
      </c>
      <c r="C292" s="129">
        <f>IF(ABS('Rentas del capital'!C292/'Rentas del capital'!C280*100-100)&gt;100,"-",'Rentas del capital'!C292/'Rentas del capital'!C280*100-100)</f>
        <v>6.0525096691481366</v>
      </c>
      <c r="D292" s="100"/>
      <c r="E292" s="129">
        <f>IF(ABS('Rentas del capital'!E292/'Rentas del capital'!E280*100-100)&gt;100,"-",'Rentas del capital'!E292/'Rentas del capital'!E280*100-100)</f>
        <v>-37.482473905592769</v>
      </c>
      <c r="F292" s="129">
        <f>IF(ABS('Rentas del capital'!F292/'Rentas del capital'!F280*100-100)&gt;100,"-",'Rentas del capital'!F292/'Rentas del capital'!F280*100-100)</f>
        <v>-27.851006237495596</v>
      </c>
      <c r="G292" s="129">
        <f>IF(ABS('Rentas del capital'!G292/'Rentas del capital'!G280*100-100)&gt;100,"-",'Rentas del capital'!G292/'Rentas del capital'!G280*100-100)</f>
        <v>-0.36371899962939835</v>
      </c>
      <c r="I292" s="129">
        <f>IF(ABS('Rentas del capital'!I292/'Rentas del capital'!I280*100-100)&gt;100,"-",'Rentas del capital'!I292/'Rentas del capital'!I280*100-100)</f>
        <v>-27.850981457583373</v>
      </c>
      <c r="J292" s="129">
        <f>IF(ABS('Rentas del capital'!J292/'Rentas del capital'!J280*100-100)&gt;100,"-",'Rentas del capital'!J292/'Rentas del capital'!J280*100-100)</f>
        <v>7.6385844033824526</v>
      </c>
      <c r="K292" s="129">
        <f>IF(ABS('Rentas del capital'!K292/'Rentas del capital'!K280*100-100)&gt;100,"-",'Rentas del capital'!K292/'Rentas del capital'!K280*100-100)</f>
        <v>-37.478991596638657</v>
      </c>
      <c r="L292" s="100"/>
      <c r="M292" s="129">
        <f>IF(ABS('Rentas del capital'!M292/'Rentas del capital'!M280*100-100)&gt;100,"-",'Rentas del capital'!M292/'Rentas del capital'!M280*100-100)</f>
        <v>-5.6969013555089987E-2</v>
      </c>
      <c r="N292" s="100"/>
      <c r="O292" s="129">
        <f>IF(ABS('Rentas del capital'!O292/'Rentas del capital'!O280*100-100)&gt;100,"-",'Rentas del capital'!O292/'Rentas del capital'!O280*100-100)</f>
        <v>16.490576191269454</v>
      </c>
      <c r="P292" s="129">
        <f>IF(ABS('Rentas del capital'!P292/'Rentas del capital'!P280*100-100)&gt;100,"-",'Rentas del capital'!P292/'Rentas del capital'!P280*100-100)</f>
        <v>4.9139734043479564</v>
      </c>
      <c r="R292" s="129">
        <f>IF(ABS('Rentas del capital'!R292/'Rentas del capital'!R280*100-100)&gt;100,"-",'Rentas del capital'!R292/'Rentas del capital'!R280*100-100)</f>
        <v>4.56677297456649</v>
      </c>
    </row>
    <row r="293" spans="2:18" ht="12" customHeight="1">
      <c r="B293" s="67" t="s">
        <v>524</v>
      </c>
      <c r="C293" s="129">
        <f>IF(ABS('Rentas del capital'!C293/'Rentas del capital'!C281*100-100)&gt;100,"-",'Rentas del capital'!C293/'Rentas del capital'!C281*100-100)</f>
        <v>13.082804307481652</v>
      </c>
      <c r="D293" s="100"/>
      <c r="E293" s="129">
        <f>IF(ABS('Rentas del capital'!E293/'Rentas del capital'!E281*100-100)&gt;100,"-",'Rentas del capital'!E293/'Rentas del capital'!E281*100-100)</f>
        <v>74.740894284868233</v>
      </c>
      <c r="F293" s="129">
        <f>IF(ABS('Rentas del capital'!F293/'Rentas del capital'!F281*100-100)&gt;100,"-",'Rentas del capital'!F293/'Rentas del capital'!F281*100-100)</f>
        <v>-29.513358554409379</v>
      </c>
      <c r="G293" s="129">
        <f>IF(ABS('Rentas del capital'!G293/'Rentas del capital'!G281*100-100)&gt;100,"-",'Rentas del capital'!G293/'Rentas del capital'!G281*100-100)</f>
        <v>7.3985378727404907</v>
      </c>
      <c r="I293" s="129">
        <f>IF(ABS('Rentas del capital'!I293/'Rentas del capital'!I281*100-100)&gt;100,"-",'Rentas del capital'!I293/'Rentas del capital'!I281*100-100)</f>
        <v>-29.513606364704813</v>
      </c>
      <c r="J293" s="129">
        <f>IF(ABS('Rentas del capital'!J293/'Rentas del capital'!J281*100-100)&gt;100,"-",'Rentas del capital'!J293/'Rentas del capital'!J281*100-100)</f>
        <v>10.245826279380907</v>
      </c>
      <c r="K293" s="129">
        <f>IF(ABS('Rentas del capital'!K293/'Rentas del capital'!K281*100-100)&gt;100,"-",'Rentas del capital'!K293/'Rentas del capital'!K281*100-100)</f>
        <v>74.760383386581481</v>
      </c>
      <c r="L293" s="100"/>
      <c r="M293" s="129">
        <f>IF(ABS('Rentas del capital'!M293/'Rentas del capital'!M281*100-100)&gt;100,"-",'Rentas del capital'!M293/'Rentas del capital'!M281*100-100)</f>
        <v>5.34057866864201</v>
      </c>
      <c r="N293" s="100"/>
      <c r="O293" s="129">
        <f>IF(ABS('Rentas del capital'!O293/'Rentas del capital'!O281*100-100)&gt;100,"-",'Rentas del capital'!O293/'Rentas del capital'!O281*100-100)</f>
        <v>-19.840799055415246</v>
      </c>
      <c r="P293" s="129">
        <f>IF(ABS('Rentas del capital'!P293/'Rentas del capital'!P281*100-100)&gt;100,"-",'Rentas del capital'!P293/'Rentas del capital'!P281*100-100)</f>
        <v>16.541272405569615</v>
      </c>
      <c r="R293" s="129">
        <f>IF(ABS('Rentas del capital'!R293/'Rentas del capital'!R281*100-100)&gt;100,"-",'Rentas del capital'!R293/'Rentas del capital'!R281*100-100)</f>
        <v>15.794215328234955</v>
      </c>
    </row>
    <row r="294" spans="2:18" ht="12" customHeight="1">
      <c r="B294" s="67" t="s">
        <v>525</v>
      </c>
      <c r="C294" s="129">
        <f>IF(ABS('Rentas del capital'!C294/'Rentas del capital'!C282*100-100)&gt;100,"-",'Rentas del capital'!C294/'Rentas del capital'!C282*100-100)</f>
        <v>27.681183658906463</v>
      </c>
      <c r="D294" s="100"/>
      <c r="E294" s="129">
        <f>IF(ABS('Rentas del capital'!E294/'Rentas del capital'!E282*100-100)&gt;100,"-",'Rentas del capital'!E294/'Rentas del capital'!E282*100-100)</f>
        <v>-86.986741428654867</v>
      </c>
      <c r="F294" s="129">
        <f>IF(ABS('Rentas del capital'!F294/'Rentas del capital'!F282*100-100)&gt;100,"-",'Rentas del capital'!F294/'Rentas del capital'!F282*100-100)</f>
        <v>-34.872690215355107</v>
      </c>
      <c r="G294" s="129">
        <f>IF(ABS('Rentas del capital'!G294/'Rentas del capital'!G282*100-100)&gt;100,"-",'Rentas del capital'!G294/'Rentas del capital'!G282*100-100)</f>
        <v>22.377933843704923</v>
      </c>
      <c r="I294" s="129">
        <f>IF(ABS('Rentas del capital'!I294/'Rentas del capital'!I282*100-100)&gt;100,"-",'Rentas del capital'!I294/'Rentas del capital'!I282*100-100)</f>
        <v>-34.872859366891547</v>
      </c>
      <c r="J294" s="129">
        <f>IF(ABS('Rentas del capital'!J294/'Rentas del capital'!J282*100-100)&gt;100,"-",'Rentas del capital'!J294/'Rentas del capital'!J282*100-100)</f>
        <v>24.238673158280363</v>
      </c>
      <c r="K294" s="129">
        <f>IF(ABS('Rentas del capital'!K294/'Rentas del capital'!K282*100-100)&gt;100,"-",'Rentas del capital'!K294/'Rentas del capital'!K282*100-100)</f>
        <v>-86.988027725267798</v>
      </c>
      <c r="L294" s="100"/>
      <c r="M294" s="129">
        <f>IF(ABS('Rentas del capital'!M294/'Rentas del capital'!M282*100-100)&gt;100,"-",'Rentas del capital'!M294/'Rentas del capital'!M282*100-100)</f>
        <v>19.523775583492792</v>
      </c>
      <c r="N294" s="100"/>
      <c r="O294" s="129">
        <f>IF(ABS('Rentas del capital'!O294/'Rentas del capital'!O282*100-100)&gt;100,"-",'Rentas del capital'!O294/'Rentas del capital'!O282*100-100)</f>
        <v>19.523775583492792</v>
      </c>
      <c r="P294" s="129">
        <f>IF(ABS('Rentas del capital'!P294/'Rentas del capital'!P282*100-100)&gt;100,"-",'Rentas del capital'!P294/'Rentas del capital'!P282*100-100)</f>
        <v>-19.880886457897802</v>
      </c>
      <c r="R294" s="129">
        <f>IF(ABS('Rentas del capital'!R294/'Rentas del capital'!R282*100-100)&gt;100,"-",'Rentas del capital'!R294/'Rentas del capital'!R282*100-100)</f>
        <v>-20.155181659739924</v>
      </c>
    </row>
    <row r="295" spans="2:18" ht="12" customHeight="1">
      <c r="B295" s="67" t="s">
        <v>526</v>
      </c>
      <c r="C295" s="129">
        <f>IF(ABS('Rentas del capital'!C295/'Rentas del capital'!C283*100-100)&gt;100,"-",'Rentas del capital'!C295/'Rentas del capital'!C283*100-100)</f>
        <v>-9.5302118291280919</v>
      </c>
      <c r="D295" s="100"/>
      <c r="E295" s="129">
        <f>IF(ABS('Rentas del capital'!E295/'Rentas del capital'!E283*100-100)&gt;100,"-",'Rentas del capital'!E295/'Rentas del capital'!E283*100-100)</f>
        <v>-76.140350877192986</v>
      </c>
      <c r="F295" s="129">
        <f>IF(ABS('Rentas del capital'!F295/'Rentas del capital'!F283*100-100)&gt;100,"-",'Rentas del capital'!F295/'Rentas del capital'!F283*100-100)</f>
        <v>-24.126243507350992</v>
      </c>
      <c r="G295" s="129">
        <f>IF(ABS('Rentas del capital'!G295/'Rentas del capital'!G283*100-100)&gt;100,"-",'Rentas del capital'!G295/'Rentas del capital'!G283*100-100)</f>
        <v>4.4658307994268682</v>
      </c>
      <c r="I295" s="129">
        <f>IF(ABS('Rentas del capital'!I295/'Rentas del capital'!I283*100-100)&gt;100,"-",'Rentas del capital'!I295/'Rentas del capital'!I283*100-100)</f>
        <v>-24.126292868807838</v>
      </c>
      <c r="J295" s="129">
        <f>IF(ABS('Rentas del capital'!J295/'Rentas del capital'!J283*100-100)&gt;100,"-",'Rentas del capital'!J295/'Rentas del capital'!J283*100-100)</f>
        <v>-6.4904491229782479</v>
      </c>
      <c r="K295" s="129">
        <f>IF(ABS('Rentas del capital'!K295/'Rentas del capital'!K283*100-100)&gt;100,"-",'Rentas del capital'!K295/'Rentas del capital'!K283*100-100)</f>
        <v>-76.130389064143003</v>
      </c>
      <c r="L295" s="100"/>
      <c r="M295" s="129">
        <f>IF(ABS('Rentas del capital'!M295/'Rentas del capital'!M283*100-100)&gt;100,"-",'Rentas del capital'!M295/'Rentas del capital'!M283*100-100)</f>
        <v>4.8244156172264923</v>
      </c>
      <c r="N295" s="100"/>
      <c r="O295" s="129">
        <f>IF(ABS('Rentas del capital'!O295/'Rentas del capital'!O283*100-100)&gt;100,"-",'Rentas del capital'!O295/'Rentas del capital'!O283*100-100)</f>
        <v>-31.88449385301449</v>
      </c>
      <c r="P295" s="129">
        <f>IF(ABS('Rentas del capital'!P295/'Rentas del capital'!P283*100-100)&gt;100,"-",'Rentas del capital'!P295/'Rentas del capital'!P283*100-100)</f>
        <v>19.480623274118258</v>
      </c>
      <c r="R295" s="129">
        <f>IF(ABS('Rentas del capital'!R295/'Rentas del capital'!R283*100-100)&gt;100,"-",'Rentas del capital'!R295/'Rentas del capital'!R283*100-100)</f>
        <v>19.120776271419729</v>
      </c>
    </row>
    <row r="296" spans="2:18" ht="12" customHeight="1">
      <c r="B296" s="67" t="s">
        <v>527</v>
      </c>
      <c r="C296" s="129">
        <f>IF(ABS('Rentas del capital'!C296/'Rentas del capital'!C284*100-100)&gt;100,"-",'Rentas del capital'!C296/'Rentas del capital'!C284*100-100)</f>
        <v>4.7795821706138213</v>
      </c>
      <c r="D296" s="100"/>
      <c r="E296" s="129">
        <f>IF(ABS('Rentas del capital'!E296/'Rentas del capital'!E284*100-100)&gt;100,"-",'Rentas del capital'!E296/'Rentas del capital'!E284*100-100)</f>
        <v>-83.821805392731534</v>
      </c>
      <c r="F296" s="129">
        <f>IF(ABS('Rentas del capital'!F296/'Rentas del capital'!F284*100-100)&gt;100,"-",'Rentas del capital'!F296/'Rentas del capital'!F284*100-100)</f>
        <v>-21.365576788571147</v>
      </c>
      <c r="G296" s="129">
        <f>IF(ABS('Rentas del capital'!G296/'Rentas del capital'!G284*100-100)&gt;100,"-",'Rentas del capital'!G296/'Rentas del capital'!G284*100-100)</f>
        <v>6.350961083546224</v>
      </c>
      <c r="I296" s="129">
        <f>IF(ABS('Rentas del capital'!I296/'Rentas del capital'!I284*100-100)&gt;100,"-",'Rentas del capital'!I296/'Rentas del capital'!I284*100-100)</f>
        <v>-21.365935136639919</v>
      </c>
      <c r="J296" s="129">
        <f>IF(ABS('Rentas del capital'!J296/'Rentas del capital'!J284*100-100)&gt;100,"-",'Rentas del capital'!J296/'Rentas del capital'!J284*100-100)</f>
        <v>5.722297633212122</v>
      </c>
      <c r="K296" s="129">
        <f>IF(ABS('Rentas del capital'!K296/'Rentas del capital'!K284*100-100)&gt;100,"-",'Rentas del capital'!K296/'Rentas del capital'!K284*100-100)</f>
        <v>-83.83017163504968</v>
      </c>
      <c r="L296" s="100"/>
      <c r="M296" s="129">
        <f>IF(ABS('Rentas del capital'!M296/'Rentas del capital'!M284*100-100)&gt;100,"-",'Rentas del capital'!M296/'Rentas del capital'!M284*100-100)</f>
        <v>7.1675960423837921</v>
      </c>
      <c r="N296" s="100"/>
      <c r="O296" s="129">
        <f>IF(ABS('Rentas del capital'!O296/'Rentas del capital'!O284*100-100)&gt;100,"-",'Rentas del capital'!O296/'Rentas del capital'!O284*100-100)</f>
        <v>51.78120617110801</v>
      </c>
      <c r="P296" s="129">
        <f>IF(ABS('Rentas del capital'!P296/'Rentas del capital'!P284*100-100)&gt;100,"-",'Rentas del capital'!P296/'Rentas del capital'!P284*100-100)</f>
        <v>-31.941385956247473</v>
      </c>
      <c r="R296" s="129">
        <f>IF(ABS('Rentas del capital'!R296/'Rentas del capital'!R284*100-100)&gt;100,"-",'Rentas del capital'!R296/'Rentas del capital'!R284*100-100)</f>
        <v>-32.151571109677334</v>
      </c>
    </row>
    <row r="297" spans="2:18" ht="12" customHeight="1">
      <c r="B297" s="67" t="s">
        <v>528</v>
      </c>
      <c r="C297" s="129">
        <f>IF(ABS('Rentas del capital'!C297/'Rentas del capital'!C285*100-100)&gt;100,"-",'Rentas del capital'!C297/'Rentas del capital'!C285*100-100)</f>
        <v>31.799906802864115</v>
      </c>
      <c r="D297" s="100"/>
      <c r="E297" s="129">
        <f>IF(ABS('Rentas del capital'!E297/'Rentas del capital'!E285*100-100)&gt;100,"-",'Rentas del capital'!E297/'Rentas del capital'!E285*100-100)</f>
        <v>-70.002548095298764</v>
      </c>
      <c r="F297" s="129">
        <f>IF(ABS('Rentas del capital'!F297/'Rentas del capital'!F285*100-100)&gt;100,"-",'Rentas del capital'!F297/'Rentas del capital'!F285*100-100)</f>
        <v>-24.803187289129241</v>
      </c>
      <c r="G297" s="129">
        <f>IF(ABS('Rentas del capital'!G297/'Rentas del capital'!G285*100-100)&gt;100,"-",'Rentas del capital'!G297/'Rentas del capital'!G285*100-100)</f>
        <v>29.190083166620184</v>
      </c>
      <c r="I297" s="129">
        <f>IF(ABS('Rentas del capital'!I297/'Rentas del capital'!I285*100-100)&gt;100,"-",'Rentas del capital'!I297/'Rentas del capital'!I285*100-100)</f>
        <v>-24.802347660970128</v>
      </c>
      <c r="J297" s="129">
        <f>IF(ABS('Rentas del capital'!J297/'Rentas del capital'!J285*100-100)&gt;100,"-",'Rentas del capital'!J297/'Rentas del capital'!J285*100-100)</f>
        <v>30.241657047939896</v>
      </c>
      <c r="K297" s="129">
        <f>IF(ABS('Rentas del capital'!K297/'Rentas del capital'!K285*100-100)&gt;100,"-",'Rentas del capital'!K297/'Rentas del capital'!K285*100-100)</f>
        <v>-70</v>
      </c>
      <c r="L297" s="100"/>
      <c r="M297" s="129">
        <f>IF(ABS('Rentas del capital'!M297/'Rentas del capital'!M285*100-100)&gt;100,"-",'Rentas del capital'!M297/'Rentas del capital'!M285*100-100)</f>
        <v>27.874940323691604</v>
      </c>
      <c r="N297" s="100"/>
      <c r="O297" s="129">
        <f>IF(ABS('Rentas del capital'!O297/'Rentas del capital'!O285*100-100)&gt;100,"-",'Rentas del capital'!O297/'Rentas del capital'!O285*100-100)</f>
        <v>28.42050812968364</v>
      </c>
      <c r="P297" s="129">
        <f>IF(ABS('Rentas del capital'!P297/'Rentas del capital'!P285*100-100)&gt;100,"-",'Rentas del capital'!P297/'Rentas del capital'!P285*100-100)</f>
        <v>51.674570461965715</v>
      </c>
      <c r="R297" s="129">
        <f>IF(ABS('Rentas del capital'!R297/'Rentas del capital'!R285*100-100)&gt;100,"-",'Rentas del capital'!R297/'Rentas del capital'!R285*100-100)</f>
        <v>51.488319931979277</v>
      </c>
    </row>
    <row r="298" spans="2:18" ht="12" customHeight="1">
      <c r="B298" s="67" t="s">
        <v>529</v>
      </c>
      <c r="C298" s="129">
        <f>IF(ABS('Rentas del capital'!C298/'Rentas del capital'!C286*100-100)&gt;100,"-",'Rentas del capital'!C298/'Rentas del capital'!C286*100-100)</f>
        <v>-17.084856308451961</v>
      </c>
      <c r="D298" s="100"/>
      <c r="E298" s="129">
        <f>IF(ABS('Rentas del capital'!E298/'Rentas del capital'!E286*100-100)&gt;100,"-",'Rentas del capital'!E298/'Rentas del capital'!E286*100-100)</f>
        <v>-70.478343645882916</v>
      </c>
      <c r="F298" s="129">
        <f>IF(ABS('Rentas del capital'!F298/'Rentas del capital'!F286*100-100)&gt;100,"-",'Rentas del capital'!F298/'Rentas del capital'!F286*100-100)</f>
        <v>-53.263287286349801</v>
      </c>
      <c r="G298" s="129">
        <f>IF(ABS('Rentas del capital'!G298/'Rentas del capital'!G286*100-100)&gt;100,"-",'Rentas del capital'!G298/'Rentas del capital'!G286*100-100)</f>
        <v>-13.037149962958907</v>
      </c>
      <c r="I298" s="129">
        <f>IF(ABS('Rentas del capital'!I298/'Rentas del capital'!I286*100-100)&gt;100,"-",'Rentas del capital'!I298/'Rentas del capital'!I286*100-100)</f>
        <v>-53.263293020741841</v>
      </c>
      <c r="J298" s="129">
        <f>IF(ABS('Rentas del capital'!J298/'Rentas del capital'!J286*100-100)&gt;100,"-",'Rentas del capital'!J298/'Rentas del capital'!J286*100-100)</f>
        <v>-19.27538827892873</v>
      </c>
      <c r="K298" s="129">
        <f>IF(ABS('Rentas del capital'!K298/'Rentas del capital'!K286*100-100)&gt;100,"-",'Rentas del capital'!K298/'Rentas del capital'!K286*100-100)</f>
        <v>-70.474967907573813</v>
      </c>
      <c r="L298" s="100"/>
      <c r="M298" s="129">
        <f>IF(ABS('Rentas del capital'!M298/'Rentas del capital'!M286*100-100)&gt;100,"-",'Rentas del capital'!M298/'Rentas del capital'!M286*100-100)</f>
        <v>-13.243854983603725</v>
      </c>
      <c r="N298" s="100"/>
      <c r="O298" s="129">
        <f>IF(ABS('Rentas del capital'!O298/'Rentas del capital'!O286*100-100)&gt;100,"-",'Rentas del capital'!O298/'Rentas del capital'!O286*100-100)</f>
        <v>-34.363307270642835</v>
      </c>
      <c r="P298" s="129">
        <f>IF(ABS('Rentas del capital'!P298/'Rentas del capital'!P286*100-100)&gt;100,"-",'Rentas del capital'!P298/'Rentas del capital'!P286*100-100)</f>
        <v>28.154233186767783</v>
      </c>
      <c r="R298" s="129">
        <f>IF(ABS('Rentas del capital'!R298/'Rentas del capital'!R286*100-100)&gt;100,"-",'Rentas del capital'!R298/'Rentas del capital'!R286*100-100)</f>
        <v>28.190924930190363</v>
      </c>
    </row>
    <row r="299" spans="2:18" ht="12" customHeight="1">
      <c r="B299" s="67" t="s">
        <v>530</v>
      </c>
      <c r="C299" s="129">
        <f>IF(ABS('Rentas del capital'!C299/'Rentas del capital'!C287*100-100)&gt;100,"-",'Rentas del capital'!C299/'Rentas del capital'!C287*100-100)</f>
        <v>6.8326535529282069</v>
      </c>
      <c r="D299" s="100"/>
      <c r="E299" s="129">
        <f>IF(ABS('Rentas del capital'!E299/'Rentas del capital'!E287*100-100)&gt;100,"-",'Rentas del capital'!E299/'Rentas del capital'!E287*100-100)</f>
        <v>-39.477766287487071</v>
      </c>
      <c r="F299" s="129">
        <f>IF(ABS('Rentas del capital'!F299/'Rentas del capital'!F287*100-100)&gt;100,"-",'Rentas del capital'!F299/'Rentas del capital'!F287*100-100)</f>
        <v>-42.70833333333335</v>
      </c>
      <c r="G299" s="129">
        <f>IF(ABS('Rentas del capital'!G299/'Rentas del capital'!G287*100-100)&gt;100,"-",'Rentas del capital'!G299/'Rentas del capital'!G287*100-100)</f>
        <v>0.13615071567596715</v>
      </c>
      <c r="I299" s="129">
        <f>IF(ABS('Rentas del capital'!I299/'Rentas del capital'!I287*100-100)&gt;100,"-",'Rentas del capital'!I299/'Rentas del capital'!I287*100-100)</f>
        <v>-42.708376550636864</v>
      </c>
      <c r="J299" s="129">
        <f>IF(ABS('Rentas del capital'!J299/'Rentas del capital'!J287*100-100)&gt;100,"-",'Rentas del capital'!J299/'Rentas del capital'!J287*100-100)</f>
        <v>7.9388852124040881</v>
      </c>
      <c r="K299" s="129">
        <f>IF(ABS('Rentas del capital'!K299/'Rentas del capital'!K287*100-100)&gt;100,"-",'Rentas del capital'!K299/'Rentas del capital'!K287*100-100)</f>
        <v>-39.470013947001391</v>
      </c>
      <c r="L299" s="100"/>
      <c r="M299" s="129">
        <f>IF(ABS('Rentas del capital'!M299/'Rentas del capital'!M287*100-100)&gt;100,"-",'Rentas del capital'!M299/'Rentas del capital'!M287*100-100)</f>
        <v>1.4622402432843415</v>
      </c>
      <c r="N299" s="100"/>
      <c r="O299" s="129">
        <f>IF(ABS('Rentas del capital'!O299/'Rentas del capital'!O287*100-100)&gt;100,"-",'Rentas del capital'!O299/'Rentas del capital'!O287*100-100)</f>
        <v>26.155444112380621</v>
      </c>
      <c r="P299" s="129">
        <f>IF(ABS('Rentas del capital'!P299/'Rentas del capital'!P287*100-100)&gt;100,"-",'Rentas del capital'!P299/'Rentas del capital'!P287*100-100)</f>
        <v>-34.405719721831005</v>
      </c>
      <c r="R299" s="129">
        <f>IF(ABS('Rentas del capital'!R299/'Rentas del capital'!R287*100-100)&gt;100,"-",'Rentas del capital'!R299/'Rentas del capital'!R287*100-100)</f>
        <v>-34.683910777081621</v>
      </c>
    </row>
    <row r="300" spans="2:18" ht="12" customHeight="1">
      <c r="B300" s="67" t="s">
        <v>531</v>
      </c>
      <c r="C300" s="129">
        <f>IF(ABS('Rentas del capital'!C300/'Rentas del capital'!C288*100-100)&gt;100,"-",'Rentas del capital'!C300/'Rentas del capital'!C288*100-100)</f>
        <v>-2.6253316444630315</v>
      </c>
      <c r="D300" s="100"/>
      <c r="E300" s="129" t="str">
        <f>IF(ABS('Rentas del capital'!E300/'Rentas del capital'!E288*100-100)&gt;100,"-",'Rentas del capital'!E300/'Rentas del capital'!E288*100-100)</f>
        <v>-</v>
      </c>
      <c r="F300" s="129">
        <f>IF(ABS('Rentas del capital'!F300/'Rentas del capital'!F288*100-100)&gt;100,"-",'Rentas del capital'!F300/'Rentas del capital'!F288*100-100)</f>
        <v>-33.39255287362819</v>
      </c>
      <c r="G300" s="129">
        <f>IF(ABS('Rentas del capital'!G300/'Rentas del capital'!G288*100-100)&gt;100,"-",'Rentas del capital'!G300/'Rentas del capital'!G288*100-100)</f>
        <v>1.2876861910876158</v>
      </c>
      <c r="I300" s="129">
        <f>IF(ABS('Rentas del capital'!I300/'Rentas del capital'!I288*100-100)&gt;100,"-",'Rentas del capital'!I300/'Rentas del capital'!I288*100-100)</f>
        <v>-33.392366127604049</v>
      </c>
      <c r="J300" s="129">
        <f>IF(ABS('Rentas del capital'!J300/'Rentas del capital'!J288*100-100)&gt;100,"-",'Rentas del capital'!J300/'Rentas del capital'!J288*100-100)</f>
        <v>-1.1485428402920377</v>
      </c>
      <c r="K300" s="129" t="str">
        <f>IF(ABS('Rentas del capital'!K300/'Rentas del capital'!K288*100-100)&gt;100,"-",'Rentas del capital'!K300/'Rentas del capital'!K288*100-100)</f>
        <v>-</v>
      </c>
      <c r="L300" s="100"/>
      <c r="M300" s="129">
        <f>IF(ABS('Rentas del capital'!M300/'Rentas del capital'!M288*100-100)&gt;100,"-",'Rentas del capital'!M300/'Rentas del capital'!M288*100-100)</f>
        <v>2.8174797567933609</v>
      </c>
      <c r="N300" s="100"/>
      <c r="O300" s="129">
        <f>IF(ABS('Rentas del capital'!O300/'Rentas del capital'!O288*100-100)&gt;100,"-",'Rentas del capital'!O300/'Rentas del capital'!O288*100-100)</f>
        <v>3.466370006277387</v>
      </c>
      <c r="P300" s="129">
        <f>IF(ABS('Rentas del capital'!P300/'Rentas del capital'!P288*100-100)&gt;100,"-",'Rentas del capital'!P300/'Rentas del capital'!P288*100-100)</f>
        <v>26.179152056104556</v>
      </c>
      <c r="R300" s="129">
        <f>IF(ABS('Rentas del capital'!R300/'Rentas del capital'!R288*100-100)&gt;100,"-",'Rentas del capital'!R300/'Rentas del capital'!R288*100-100)</f>
        <v>23.559576917994818</v>
      </c>
    </row>
    <row r="301" spans="2:18" ht="12" customHeight="1">
      <c r="B301" s="67" t="s">
        <v>532</v>
      </c>
      <c r="C301" s="129">
        <f>IF(ABS('Rentas del capital'!C301/'Rentas del capital'!C289*100-100)&gt;100,"-",'Rentas del capital'!C301/'Rentas del capital'!C289*100-100)</f>
        <v>-1.3209046096543204</v>
      </c>
      <c r="D301" s="100"/>
      <c r="E301" s="129" t="str">
        <f>IF(ABS('Rentas del capital'!E301/'Rentas del capital'!E289*100-100)&gt;100,"-",'Rentas del capital'!E301/'Rentas del capital'!E289*100-100)</f>
        <v>-</v>
      </c>
      <c r="F301" s="129">
        <f>IF(ABS('Rentas del capital'!F301/'Rentas del capital'!F289*100-100)&gt;100,"-",'Rentas del capital'!F301/'Rentas del capital'!F289*100-100)</f>
        <v>-39.840280119682284</v>
      </c>
      <c r="G301" s="129">
        <f>IF(ABS('Rentas del capital'!G301/'Rentas del capital'!G289*100-100)&gt;100,"-",'Rentas del capital'!G301/'Rentas del capital'!G289*100-100)</f>
        <v>3.2776440657936519</v>
      </c>
      <c r="I301" s="129">
        <f>IF(ABS('Rentas del capital'!I301/'Rentas del capital'!I289*100-100)&gt;100,"-",'Rentas del capital'!I301/'Rentas del capital'!I289*100-100)</f>
        <v>-39.84015901279556</v>
      </c>
      <c r="J301" s="129">
        <f>IF(ABS('Rentas del capital'!J301/'Rentas del capital'!J289*100-100)&gt;100,"-",'Rentas del capital'!J301/'Rentas del capital'!J289*100-100)</f>
        <v>-0.57454531337953085</v>
      </c>
      <c r="K301" s="129" t="str">
        <f>IF(ABS('Rentas del capital'!K301/'Rentas del capital'!K289*100-100)&gt;100,"-",'Rentas del capital'!K301/'Rentas del capital'!K289*100-100)</f>
        <v>-</v>
      </c>
      <c r="L301" s="100"/>
      <c r="M301" s="129">
        <f>IF(ABS('Rentas del capital'!M301/'Rentas del capital'!M289*100-100)&gt;100,"-",'Rentas del capital'!M301/'Rentas del capital'!M289*100-100)</f>
        <v>3.5233831357641492</v>
      </c>
      <c r="N301" s="100"/>
      <c r="O301" s="129">
        <f>IF(ABS('Rentas del capital'!O301/'Rentas del capital'!O289*100-100)&gt;100,"-",'Rentas del capital'!O301/'Rentas del capital'!O289*100-100)</f>
        <v>-3.4684183931278625</v>
      </c>
      <c r="P301" s="129">
        <f>IF(ABS('Rentas del capital'!P301/'Rentas del capital'!P289*100-100)&gt;100,"-",'Rentas del capital'!P301/'Rentas del capital'!P289*100-100)</f>
        <v>3.4375463391747871</v>
      </c>
      <c r="R301" s="129">
        <f>IF(ABS('Rentas del capital'!R301/'Rentas del capital'!R289*100-100)&gt;100,"-",'Rentas del capital'!R301/'Rentas del capital'!R289*100-100)</f>
        <v>-16.234484364313687</v>
      </c>
    </row>
    <row r="302" spans="2:18" ht="12" customHeight="1">
      <c r="B302" s="67" t="s">
        <v>533</v>
      </c>
      <c r="C302" s="129">
        <f>IF(ABS('Rentas del capital'!C302/'Rentas del capital'!C290*100-100)&gt;100,"-",'Rentas del capital'!C302/'Rentas del capital'!C290*100-100)</f>
        <v>10.997590092418903</v>
      </c>
      <c r="D302" s="100"/>
      <c r="E302" s="129">
        <f>IF(ABS('Rentas del capital'!E302/'Rentas del capital'!E290*100-100)&gt;100,"-",'Rentas del capital'!E302/'Rentas del capital'!E290*100-100)</f>
        <v>44.182297772567409</v>
      </c>
      <c r="F302" s="129">
        <f>IF(ABS('Rentas del capital'!F302/'Rentas del capital'!F290*100-100)&gt;100,"-",'Rentas del capital'!F302/'Rentas del capital'!F290*100-100)</f>
        <v>-33.292850781313248</v>
      </c>
      <c r="G302" s="129">
        <f>IF(ABS('Rentas del capital'!G302/'Rentas del capital'!G290*100-100)&gt;100,"-",'Rentas del capital'!G302/'Rentas del capital'!G290*100-100)</f>
        <v>7.8522931138664092</v>
      </c>
      <c r="I302" s="129">
        <f>IF(ABS('Rentas del capital'!I302/'Rentas del capital'!I290*100-100)&gt;100,"-",'Rentas del capital'!I302/'Rentas del capital'!I290*100-100)</f>
        <v>-33.292836783327886</v>
      </c>
      <c r="J302" s="129">
        <f>IF(ABS('Rentas del capital'!J302/'Rentas del capital'!J290*100-100)&gt;100,"-",'Rentas del capital'!J302/'Rentas del capital'!J290*100-100)</f>
        <v>10.745838151843557</v>
      </c>
      <c r="K302" s="129">
        <f>IF(ABS('Rentas del capital'!K302/'Rentas del capital'!K290*100-100)&gt;100,"-",'Rentas del capital'!K302/'Rentas del capital'!K290*100-100)</f>
        <v>44.189723320158123</v>
      </c>
      <c r="L302" s="100"/>
      <c r="M302" s="129">
        <f>IF(ABS('Rentas del capital'!M302/'Rentas del capital'!M290*100-100)&gt;100,"-",'Rentas del capital'!M302/'Rentas del capital'!M290*100-100)</f>
        <v>7.8601774939207019</v>
      </c>
      <c r="N302" s="100"/>
      <c r="O302" s="129">
        <f>IF(ABS('Rentas del capital'!O302/'Rentas del capital'!O290*100-100)&gt;100,"-",'Rentas del capital'!O302/'Rentas del capital'!O290*100-100)</f>
        <v>9.7754857463409763</v>
      </c>
      <c r="P302" s="129">
        <f>IF(ABS('Rentas del capital'!P302/'Rentas del capital'!P290*100-100)&gt;100,"-",'Rentas del capital'!P302/'Rentas del capital'!P290*100-100)</f>
        <v>-3.7600159699602216</v>
      </c>
      <c r="R302" s="129">
        <f>IF(ABS('Rentas del capital'!R302/'Rentas del capital'!R290*100-100)&gt;100,"-",'Rentas del capital'!R302/'Rentas del capital'!R290*100-100)</f>
        <v>16.397548426150109</v>
      </c>
    </row>
    <row r="303" spans="2:18" ht="12" customHeight="1">
      <c r="B303" s="67" t="s">
        <v>534</v>
      </c>
      <c r="C303" s="129">
        <f>IF(ABS('Rentas del capital'!C303/'Rentas del capital'!C291*100-100)&gt;100,"-",'Rentas del capital'!C303/'Rentas del capital'!C291*100-100)</f>
        <v>4.894178877856973</v>
      </c>
      <c r="D303" s="100"/>
      <c r="E303" s="129">
        <f>IF(ABS('Rentas del capital'!E303/'Rentas del capital'!E291*100-100)&gt;100,"-",'Rentas del capital'!E303/'Rentas del capital'!E291*100-100)</f>
        <v>-20.91101694915254</v>
      </c>
      <c r="F303" s="129">
        <f>IF(ABS('Rentas del capital'!F303/'Rentas del capital'!F291*100-100)&gt;100,"-",'Rentas del capital'!F303/'Rentas del capital'!F291*100-100)</f>
        <v>-30.360794746030422</v>
      </c>
      <c r="G303" s="129">
        <f>IF(ABS('Rentas del capital'!G303/'Rentas del capital'!G291*100-100)&gt;100,"-",'Rentas del capital'!G303/'Rentas del capital'!G291*100-100)</f>
        <v>3.6438867935819417</v>
      </c>
      <c r="I303" s="129">
        <f>IF(ABS('Rentas del capital'!I303/'Rentas del capital'!I291*100-100)&gt;100,"-",'Rentas del capital'!I303/'Rentas del capital'!I291*100-100)</f>
        <v>-30.360312814853913</v>
      </c>
      <c r="J303" s="129">
        <f>IF(ABS('Rentas del capital'!J303/'Rentas del capital'!J291*100-100)&gt;100,"-",'Rentas del capital'!J303/'Rentas del capital'!J291*100-100)</f>
        <v>4.9612916876699416</v>
      </c>
      <c r="K303" s="129">
        <f>IF(ABS('Rentas del capital'!K303/'Rentas del capital'!K291*100-100)&gt;100,"-",'Rentas del capital'!K303/'Rentas del capital'!K291*100-100)</f>
        <v>-20.914285714285725</v>
      </c>
      <c r="L303" s="100"/>
      <c r="M303" s="129">
        <f>IF(ABS('Rentas del capital'!M303/'Rentas del capital'!M291*100-100)&gt;100,"-",'Rentas del capital'!M303/'Rentas del capital'!M291*100-100)</f>
        <v>3.812231102496682</v>
      </c>
      <c r="N303" s="100"/>
      <c r="O303" s="129">
        <f>IF(ABS('Rentas del capital'!O303/'Rentas del capital'!O291*100-100)&gt;100,"-",'Rentas del capital'!O303/'Rentas del capital'!O291*100-100)</f>
        <v>3.812231102496682</v>
      </c>
      <c r="P303" s="129">
        <f>IF(ABS('Rentas del capital'!P303/'Rentas del capital'!P291*100-100)&gt;100,"-",'Rentas del capital'!P303/'Rentas del capital'!P291*100-100)</f>
        <v>9.5587859914233206</v>
      </c>
      <c r="R303" s="129">
        <f>IF(ABS('Rentas del capital'!R303/'Rentas del capital'!R291*100-100)&gt;100,"-",'Rentas del capital'!R303/'Rentas del capital'!R291*100-100)</f>
        <v>9.2511715896293794</v>
      </c>
    </row>
    <row r="304" spans="2:18" ht="12" customHeight="1">
      <c r="B304" s="67" t="s">
        <v>535</v>
      </c>
      <c r="C304" s="129">
        <f>IF(ABS('Rentas del capital'!C304/'Rentas del capital'!C292*100-100)&gt;100,"-",'Rentas del capital'!C304/'Rentas del capital'!C292*100-100)</f>
        <v>-14.507055130588469</v>
      </c>
      <c r="D304" s="100"/>
      <c r="E304" s="129">
        <f>IF(ABS('Rentas del capital'!E304/'Rentas del capital'!E292*100-100)&gt;100,"-",'Rentas del capital'!E304/'Rentas del capital'!E292*100-100)</f>
        <v>98.131074009469216</v>
      </c>
      <c r="F304" s="129">
        <f>IF(ABS('Rentas del capital'!F304/'Rentas del capital'!F292*100-100)&gt;100,"-",'Rentas del capital'!F304/'Rentas del capital'!F292*100-100)</f>
        <v>-34.257401517005135</v>
      </c>
      <c r="G304" s="129">
        <f>IF(ABS('Rentas del capital'!G304/'Rentas del capital'!G292*100-100)&gt;100,"-",'Rentas del capital'!G304/'Rentas del capital'!G292*100-100)</f>
        <v>-4.4022977726067154</v>
      </c>
      <c r="I304" s="129">
        <f>IF(ABS('Rentas del capital'!I304/'Rentas del capital'!I292*100-100)&gt;100,"-",'Rentas del capital'!I304/'Rentas del capital'!I292*100-100)</f>
        <v>-34.257472346434454</v>
      </c>
      <c r="J304" s="129">
        <f>IF(ABS('Rentas del capital'!J304/'Rentas del capital'!J292*100-100)&gt;100,"-",'Rentas del capital'!J304/'Rentas del capital'!J292*100-100)</f>
        <v>-15.253174769017576</v>
      </c>
      <c r="K304" s="129">
        <f>IF(ABS('Rentas del capital'!K304/'Rentas del capital'!K292*100-100)&gt;100,"-",'Rentas del capital'!K304/'Rentas del capital'!K292*100-100)</f>
        <v>98.118279569892479</v>
      </c>
      <c r="L304" s="100"/>
      <c r="M304" s="129">
        <f>IF(ABS('Rentas del capital'!M304/'Rentas del capital'!M292*100-100)&gt;100,"-",'Rentas del capital'!M304/'Rentas del capital'!M292*100-100)</f>
        <v>-4.5311284923204767</v>
      </c>
      <c r="N304" s="100"/>
      <c r="O304" s="129">
        <f>IF(ABS('Rentas del capital'!O304/'Rentas del capital'!O292*100-100)&gt;100,"-",'Rentas del capital'!O304/'Rentas del capital'!O292*100-100)</f>
        <v>-23.777626724917411</v>
      </c>
      <c r="P304" s="129">
        <f>IF(ABS('Rentas del capital'!P304/'Rentas del capital'!P292*100-100)&gt;100,"-",'Rentas del capital'!P304/'Rentas del capital'!P292*100-100)</f>
        <v>3.8388637035874353</v>
      </c>
      <c r="R304" s="129">
        <f>IF(ABS('Rentas del capital'!R304/'Rentas del capital'!R292*100-100)&gt;100,"-",'Rentas del capital'!R304/'Rentas del capital'!R292*100-100)</f>
        <v>3.6139601289935541</v>
      </c>
    </row>
    <row r="305" spans="2:18" ht="12" customHeight="1">
      <c r="B305" s="67" t="s">
        <v>536</v>
      </c>
      <c r="C305" s="129">
        <f>IF(ABS('Rentas del capital'!C305/'Rentas del capital'!C293*100-100)&gt;100,"-",'Rentas del capital'!C305/'Rentas del capital'!C293*100-100)</f>
        <v>-31.417539461664319</v>
      </c>
      <c r="D305" s="100"/>
      <c r="E305" s="129">
        <f>IF(ABS('Rentas del capital'!E305/'Rentas del capital'!E293*100-100)&gt;100,"-",'Rentas del capital'!E305/'Rentas del capital'!E293*100-100)</f>
        <v>-63.243518047788513</v>
      </c>
      <c r="F305" s="129">
        <f>IF(ABS('Rentas del capital'!F305/'Rentas del capital'!F293*100-100)&gt;100,"-",'Rentas del capital'!F305/'Rentas del capital'!F293*100-100)</f>
        <v>-43.397673100643395</v>
      </c>
      <c r="G305" s="129">
        <f>IF(ABS('Rentas del capital'!G305/'Rentas del capital'!G293*100-100)&gt;100,"-",'Rentas del capital'!G305/'Rentas del capital'!G293*100-100)</f>
        <v>-32.637914147334669</v>
      </c>
      <c r="I305" s="129">
        <f>IF(ABS('Rentas del capital'!I305/'Rentas del capital'!I293*100-100)&gt;100,"-",'Rentas del capital'!I305/'Rentas del capital'!I293*100-100)</f>
        <v>-43.397678445456286</v>
      </c>
      <c r="J305" s="129">
        <f>IF(ABS('Rentas del capital'!J305/'Rentas del capital'!J293*100-100)&gt;100,"-",'Rentas del capital'!J305/'Rentas del capital'!J293*100-100)</f>
        <v>-30.292974141897503</v>
      </c>
      <c r="K305" s="129">
        <f>IF(ABS('Rentas del capital'!K305/'Rentas del capital'!K293*100-100)&gt;100,"-",'Rentas del capital'!K305/'Rentas del capital'!K293*100-100)</f>
        <v>-63.25411334552102</v>
      </c>
      <c r="L305" s="100"/>
      <c r="M305" s="129">
        <f>IF(ABS('Rentas del capital'!M305/'Rentas del capital'!M293*100-100)&gt;100,"-",'Rentas del capital'!M305/'Rentas del capital'!M293*100-100)</f>
        <v>-31.554531667357651</v>
      </c>
      <c r="N305" s="100"/>
      <c r="O305" s="129">
        <f>IF(ABS('Rentas del capital'!O305/'Rentas del capital'!O293*100-100)&gt;100,"-",'Rentas del capital'!O305/'Rentas del capital'!O293*100-100)</f>
        <v>-12.772660318981764</v>
      </c>
      <c r="P305" s="129">
        <f>IF(ABS('Rentas del capital'!P305/'Rentas del capital'!P293*100-100)&gt;100,"-",'Rentas del capital'!P305/'Rentas del capital'!P293*100-100)</f>
        <v>-23.808958008783733</v>
      </c>
      <c r="R305" s="129">
        <f>IF(ABS('Rentas del capital'!R305/'Rentas del capital'!R293*100-100)&gt;100,"-",'Rentas del capital'!R305/'Rentas del capital'!R293*100-100)</f>
        <v>-23.799769668304776</v>
      </c>
    </row>
    <row r="306" spans="2:18" ht="12" customHeight="1">
      <c r="B306" s="67" t="s">
        <v>537</v>
      </c>
      <c r="C306" s="129">
        <f>IF(ABS('Rentas del capital'!C306/'Rentas del capital'!C294*100-100)&gt;100,"-",'Rentas del capital'!C306/'Rentas del capital'!C294*100-100)</f>
        <v>5.2894082593762874</v>
      </c>
      <c r="D306" s="100"/>
      <c r="E306" s="129" t="str">
        <f>IF(ABS('Rentas del capital'!E306/'Rentas del capital'!E294*100-100)&gt;100,"-",'Rentas del capital'!E306/'Rentas del capital'!E294*100-100)</f>
        <v>-</v>
      </c>
      <c r="F306" s="129">
        <f>IF(ABS('Rentas del capital'!F306/'Rentas del capital'!F294*100-100)&gt;100,"-",'Rentas del capital'!F306/'Rentas del capital'!F294*100-100)</f>
        <v>-23.998159120980262</v>
      </c>
      <c r="G306" s="129">
        <f>IF(ABS('Rentas del capital'!G306/'Rentas del capital'!G294*100-100)&gt;100,"-",'Rentas del capital'!G306/'Rentas del capital'!G294*100-100)</f>
        <v>4.3619982373981543</v>
      </c>
      <c r="I306" s="129">
        <f>IF(ABS('Rentas del capital'!I306/'Rentas del capital'!I294*100-100)&gt;100,"-",'Rentas del capital'!I306/'Rentas del capital'!I294*100-100)</f>
        <v>-23.997343957503318</v>
      </c>
      <c r="J306" s="129">
        <f>IF(ABS('Rentas del capital'!J306/'Rentas del capital'!J294*100-100)&gt;100,"-",'Rentas del capital'!J306/'Rentas del capital'!J294*100-100)</f>
        <v>7.1445047118775307</v>
      </c>
      <c r="K306" s="129" t="str">
        <f>IF(ABS('Rentas del capital'!K306/'Rentas del capital'!K294*100-100)&gt;100,"-",'Rentas del capital'!K306/'Rentas del capital'!K294*100-100)</f>
        <v>-</v>
      </c>
      <c r="L306" s="100"/>
      <c r="M306" s="129">
        <f>IF(ABS('Rentas del capital'!M306/'Rentas del capital'!M294*100-100)&gt;100,"-",'Rentas del capital'!M306/'Rentas del capital'!M294*100-100)</f>
        <v>6.2111530575267011</v>
      </c>
      <c r="N306" s="100"/>
      <c r="O306" s="129">
        <f>IF(ABS('Rentas del capital'!O306/'Rentas del capital'!O294*100-100)&gt;100,"-",'Rentas del capital'!O306/'Rentas del capital'!O294*100-100)</f>
        <v>6.2111530575267011</v>
      </c>
      <c r="P306" s="129">
        <f>IF(ABS('Rentas del capital'!P306/'Rentas del capital'!P294*100-100)&gt;100,"-",'Rentas del capital'!P306/'Rentas del capital'!P294*100-100)</f>
        <v>-12.87396854503136</v>
      </c>
      <c r="R306" s="129">
        <f>IF(ABS('Rentas del capital'!R306/'Rentas del capital'!R294*100-100)&gt;100,"-",'Rentas del capital'!R306/'Rentas del capital'!R294*100-100)</f>
        <v>-12.40214083324588</v>
      </c>
    </row>
    <row r="307" spans="2:18" ht="12" customHeight="1">
      <c r="B307" s="67" t="s">
        <v>538</v>
      </c>
      <c r="C307" s="129">
        <f>IF(ABS('Rentas del capital'!C307/'Rentas del capital'!C295*100-100)&gt;100,"-",'Rentas del capital'!C307/'Rentas del capital'!C295*100-100)</f>
        <v>7.0576877717184914</v>
      </c>
      <c r="D307" s="100"/>
      <c r="E307" s="129" t="str">
        <f>IF(ABS('Rentas del capital'!E307/'Rentas del capital'!E295*100-100)&gt;100,"-",'Rentas del capital'!E307/'Rentas del capital'!E295*100-100)</f>
        <v>-</v>
      </c>
      <c r="F307" s="129">
        <f>IF(ABS('Rentas del capital'!F307/'Rentas del capital'!F295*100-100)&gt;100,"-",'Rentas del capital'!F307/'Rentas del capital'!F295*100-100)</f>
        <v>-42.129472314539328</v>
      </c>
      <c r="G307" s="129">
        <f>IF(ABS('Rentas del capital'!G307/'Rentas del capital'!G295*100-100)&gt;100,"-",'Rentas del capital'!G307/'Rentas del capital'!G295*100-100)</f>
        <v>-5.9914117461051859</v>
      </c>
      <c r="I307" s="129">
        <f>IF(ABS('Rentas del capital'!I307/'Rentas del capital'!I295*100-100)&gt;100,"-",'Rentas del capital'!I307/'Rentas del capital'!I295*100-100)</f>
        <v>-42.129430334337783</v>
      </c>
      <c r="J307" s="129">
        <f>IF(ABS('Rentas del capital'!J307/'Rentas del capital'!J295*100-100)&gt;100,"-",'Rentas del capital'!J307/'Rentas del capital'!J295*100-100)</f>
        <v>7.0270411291270136</v>
      </c>
      <c r="K307" s="129" t="str">
        <f>IF(ABS('Rentas del capital'!K307/'Rentas del capital'!K295*100-100)&gt;100,"-",'Rentas del capital'!K307/'Rentas del capital'!K295*100-100)</f>
        <v>-</v>
      </c>
      <c r="L307" s="100"/>
      <c r="M307" s="129">
        <f>IF(ABS('Rentas del capital'!M307/'Rentas del capital'!M295*100-100)&gt;100,"-",'Rentas del capital'!M307/'Rentas del capital'!M295*100-100)</f>
        <v>-5.9042312978000524</v>
      </c>
      <c r="N307" s="100"/>
      <c r="O307" s="129">
        <f>IF(ABS('Rentas del capital'!O307/'Rentas del capital'!O295*100-100)&gt;100,"-",'Rentas del capital'!O307/'Rentas del capital'!O295*100-100)</f>
        <v>2.6830491474423468</v>
      </c>
      <c r="P307" s="129">
        <f>IF(ABS('Rentas del capital'!P307/'Rentas del capital'!P295*100-100)&gt;100,"-",'Rentas del capital'!P307/'Rentas del capital'!P295*100-100)</f>
        <v>5.3323184444521274</v>
      </c>
      <c r="R307" s="129">
        <f>IF(ABS('Rentas del capital'!R307/'Rentas del capital'!R295*100-100)&gt;100,"-",'Rentas del capital'!R307/'Rentas del capital'!R295*100-100)</f>
        <v>5.647785254751156</v>
      </c>
    </row>
    <row r="308" spans="2:18" ht="12" customHeight="1">
      <c r="B308" s="67" t="s">
        <v>539</v>
      </c>
      <c r="C308" s="129">
        <f>IF(ABS('Rentas del capital'!C308/'Rentas del capital'!C296*100-100)&gt;100,"-",'Rentas del capital'!C308/'Rentas del capital'!C296*100-100)</f>
        <v>39.631822588023823</v>
      </c>
      <c r="D308" s="100"/>
      <c r="E308" s="129" t="str">
        <f>IF(ABS('Rentas del capital'!E308/'Rentas del capital'!E296*100-100)&gt;100,"-",'Rentas del capital'!E308/'Rentas del capital'!E296*100-100)</f>
        <v>-</v>
      </c>
      <c r="F308" s="129">
        <f>IF(ABS('Rentas del capital'!F308/'Rentas del capital'!F296*100-100)&gt;100,"-",'Rentas del capital'!F308/'Rentas del capital'!F296*100-100)</f>
        <v>-44.075819693081556</v>
      </c>
      <c r="G308" s="129">
        <f>IF(ABS('Rentas del capital'!G308/'Rentas del capital'!G296*100-100)&gt;100,"-",'Rentas del capital'!G308/'Rentas del capital'!G296*100-100)</f>
        <v>-9.4939195281235556</v>
      </c>
      <c r="I308" s="129">
        <f>IF(ABS('Rentas del capital'!I308/'Rentas del capital'!I296*100-100)&gt;100,"-",'Rentas del capital'!I308/'Rentas del capital'!I296*100-100)</f>
        <v>-44.075997167807415</v>
      </c>
      <c r="J308" s="129">
        <f>IF(ABS('Rentas del capital'!J308/'Rentas del capital'!J296*100-100)&gt;100,"-",'Rentas del capital'!J308/'Rentas del capital'!J296*100-100)</f>
        <v>38.482429212260229</v>
      </c>
      <c r="K308" s="129" t="str">
        <f>IF(ABS('Rentas del capital'!K308/'Rentas del capital'!K296*100-100)&gt;100,"-",'Rentas del capital'!K308/'Rentas del capital'!K296*100-100)</f>
        <v>-</v>
      </c>
      <c r="L308" s="100"/>
      <c r="M308" s="129">
        <f>IF(ABS('Rentas del capital'!M308/'Rentas del capital'!M296*100-100)&gt;100,"-",'Rentas del capital'!M308/'Rentas del capital'!M296*100-100)</f>
        <v>-9.9163766754436011</v>
      </c>
      <c r="N308" s="100"/>
      <c r="O308" s="129">
        <f>IF(ABS('Rentas del capital'!O308/'Rentas del capital'!O296*100-100)&gt;100,"-",'Rentas del capital'!O308/'Rentas del capital'!O296*100-100)</f>
        <v>29.683685280471536</v>
      </c>
      <c r="P308" s="129">
        <f>IF(ABS('Rentas del capital'!P308/'Rentas del capital'!P296*100-100)&gt;100,"-",'Rentas del capital'!P308/'Rentas del capital'!P296*100-100)</f>
        <v>2.666513889116203</v>
      </c>
      <c r="R308" s="129">
        <f>IF(ABS('Rentas del capital'!R308/'Rentas del capital'!R296*100-100)&gt;100,"-",'Rentas del capital'!R308/'Rentas del capital'!R296*100-100)</f>
        <v>2.9588741631370539</v>
      </c>
    </row>
    <row r="309" spans="2:18" ht="12" customHeight="1">
      <c r="B309" s="67" t="s">
        <v>540</v>
      </c>
      <c r="C309" s="129">
        <f>IF(ABS('Rentas del capital'!C309/'Rentas del capital'!C297*100-100)&gt;100,"-",'Rentas del capital'!C309/'Rentas del capital'!C297*100-100)</f>
        <v>17.453645363228219</v>
      </c>
      <c r="D309" s="100"/>
      <c r="E309" s="129">
        <f>IF(ABS('Rentas del capital'!E309/'Rentas del capital'!E297*100-100)&gt;100,"-",'Rentas del capital'!E309/'Rentas del capital'!E297*100-100)</f>
        <v>1.9537056699936386</v>
      </c>
      <c r="F309" s="129">
        <f>IF(ABS('Rentas del capital'!F309/'Rentas del capital'!F297*100-100)&gt;100,"-",'Rentas del capital'!F309/'Rentas del capital'!F297*100-100)</f>
        <v>-26.214380041685885</v>
      </c>
      <c r="G309" s="129">
        <f>IF(ABS('Rentas del capital'!G309/'Rentas del capital'!G297*100-100)&gt;100,"-",'Rentas del capital'!G309/'Rentas del capital'!G297*100-100)</f>
        <v>26.444039979983458</v>
      </c>
      <c r="I309" s="129">
        <f>IF(ABS('Rentas del capital'!I309/'Rentas del capital'!I297*100-100)&gt;100,"-",'Rentas del capital'!I309/'Rentas del capital'!I297*100-100)</f>
        <v>-26.215508929801203</v>
      </c>
      <c r="J309" s="129">
        <f>IF(ABS('Rentas del capital'!J309/'Rentas del capital'!J297*100-100)&gt;100,"-",'Rentas del capital'!J309/'Rentas del capital'!J297*100-100)</f>
        <v>18.052831671764238</v>
      </c>
      <c r="K309" s="129">
        <f>IF(ABS('Rentas del capital'!K309/'Rentas del capital'!K297*100-100)&gt;100,"-",'Rentas del capital'!K309/'Rentas del capital'!K297*100-100)</f>
        <v>1.9473081328751363</v>
      </c>
      <c r="L309" s="100"/>
      <c r="M309" s="129">
        <f>IF(ABS('Rentas del capital'!M309/'Rentas del capital'!M297*100-100)&gt;100,"-",'Rentas del capital'!M309/'Rentas del capital'!M297*100-100)</f>
        <v>27.287097862072571</v>
      </c>
      <c r="N309" s="100"/>
      <c r="O309" s="129">
        <f>IF(ABS('Rentas del capital'!O309/'Rentas del capital'!O297*100-100)&gt;100,"-",'Rentas del capital'!O309/'Rentas del capital'!O297*100-100)</f>
        <v>17.212096165218128</v>
      </c>
      <c r="P309" s="129">
        <f>IF(ABS('Rentas del capital'!P309/'Rentas del capital'!P297*100-100)&gt;100,"-",'Rentas del capital'!P309/'Rentas del capital'!P297*100-100)</f>
        <v>29.790000681815997</v>
      </c>
      <c r="R309" s="129">
        <f>IF(ABS('Rentas del capital'!R309/'Rentas del capital'!R297*100-100)&gt;100,"-",'Rentas del capital'!R309/'Rentas del capital'!R297*100-100)</f>
        <v>28.773817703242798</v>
      </c>
    </row>
    <row r="310" spans="2:18" ht="12" customHeight="1">
      <c r="B310" s="67" t="s">
        <v>541</v>
      </c>
      <c r="C310" s="129">
        <f>IF(ABS('Rentas del capital'!C310/'Rentas del capital'!C298*100-100)&gt;100,"-",'Rentas del capital'!C310/'Rentas del capital'!C298*100-100)</f>
        <v>20.655971426555936</v>
      </c>
      <c r="D310" s="100"/>
      <c r="E310" s="129" t="str">
        <f>IF(ABS('Rentas del capital'!E310/'Rentas del capital'!E298*100-100)&gt;100,"-",'Rentas del capital'!E310/'Rentas del capital'!E298*100-100)</f>
        <v>-</v>
      </c>
      <c r="F310" s="129">
        <f>IF(ABS('Rentas del capital'!F310/'Rentas del capital'!F298*100-100)&gt;100,"-",'Rentas del capital'!F310/'Rentas del capital'!F298*100-100)</f>
        <v>11.543615755526332</v>
      </c>
      <c r="G310" s="129">
        <f>IF(ABS('Rentas del capital'!G310/'Rentas del capital'!G298*100-100)&gt;100,"-",'Rentas del capital'!G310/'Rentas del capital'!G298*100-100)</f>
        <v>1.9079131686074362</v>
      </c>
      <c r="I310" s="129">
        <f>IF(ABS('Rentas del capital'!I310/'Rentas del capital'!I298*100-100)&gt;100,"-",'Rentas del capital'!I310/'Rentas del capital'!I298*100-100)</f>
        <v>11.543187567762914</v>
      </c>
      <c r="J310" s="129">
        <f>IF(ABS('Rentas del capital'!J310/'Rentas del capital'!J298*100-100)&gt;100,"-",'Rentas del capital'!J310/'Rentas del capital'!J298*100-100)</f>
        <v>20.822972752488297</v>
      </c>
      <c r="K310" s="129" t="str">
        <f>IF(ABS('Rentas del capital'!K310/'Rentas del capital'!K298*100-100)&gt;100,"-",'Rentas del capital'!K310/'Rentas del capital'!K298*100-100)</f>
        <v>-</v>
      </c>
      <c r="L310" s="100"/>
      <c r="M310" s="129">
        <f>IF(ABS('Rentas del capital'!M310/'Rentas del capital'!M298*100-100)&gt;100,"-",'Rentas del capital'!M310/'Rentas del capital'!M298*100-100)</f>
        <v>1.9121417548831943</v>
      </c>
      <c r="N310" s="100"/>
      <c r="O310" s="129">
        <f>IF(ABS('Rentas del capital'!O310/'Rentas del capital'!O298*100-100)&gt;100,"-",'Rentas del capital'!O310/'Rentas del capital'!O298*100-100)</f>
        <v>22.165996450475205</v>
      </c>
      <c r="P310" s="129">
        <f>IF(ABS('Rentas del capital'!P310/'Rentas del capital'!P298*100-100)&gt;100,"-",'Rentas del capital'!P310/'Rentas del capital'!P298*100-100)</f>
        <v>17.535977003884781</v>
      </c>
      <c r="R310" s="129">
        <f>IF(ABS('Rentas del capital'!R310/'Rentas del capital'!R298*100-100)&gt;100,"-",'Rentas del capital'!R310/'Rentas del capital'!R298*100-100)</f>
        <v>17.557922603603643</v>
      </c>
    </row>
    <row r="311" spans="2:18" ht="12" customHeight="1">
      <c r="B311" s="67" t="s">
        <v>542</v>
      </c>
      <c r="C311" s="129">
        <f>IF(ABS('Rentas del capital'!C311/'Rentas del capital'!C299*100-100)&gt;100,"-",'Rentas del capital'!C311/'Rentas del capital'!C299*100-100)</f>
        <v>-40.985828141549419</v>
      </c>
      <c r="D311" s="100"/>
      <c r="E311" s="129" t="str">
        <f>IF(ABS('Rentas del capital'!E311/'Rentas del capital'!E299*100-100)&gt;100,"-",'Rentas del capital'!E311/'Rentas del capital'!E299*100-100)</f>
        <v>-</v>
      </c>
      <c r="F311" s="129">
        <f>IF(ABS('Rentas del capital'!F311/'Rentas del capital'!F299*100-100)&gt;100,"-",'Rentas del capital'!F311/'Rentas del capital'!F299*100-100)</f>
        <v>-34.143923709141092</v>
      </c>
      <c r="G311" s="129">
        <f>IF(ABS('Rentas del capital'!G311/'Rentas del capital'!G299*100-100)&gt;100,"-",'Rentas del capital'!G311/'Rentas del capital'!G299*100-100)</f>
        <v>-40.145191170234128</v>
      </c>
      <c r="I311" s="129">
        <f>IF(ABS('Rentas del capital'!I311/'Rentas del capital'!I299*100-100)&gt;100,"-",'Rentas del capital'!I311/'Rentas del capital'!I299*100-100)</f>
        <v>-34.144398580635809</v>
      </c>
      <c r="J311" s="129">
        <f>IF(ABS('Rentas del capital'!J311/'Rentas del capital'!J299*100-100)&gt;100,"-",'Rentas del capital'!J311/'Rentas del capital'!J299*100-100)</f>
        <v>-40.206623570790889</v>
      </c>
      <c r="K311" s="129" t="str">
        <f>IF(ABS('Rentas del capital'!K311/'Rentas del capital'!K299*100-100)&gt;100,"-",'Rentas del capital'!K311/'Rentas del capital'!K299*100-100)</f>
        <v>-</v>
      </c>
      <c r="L311" s="100"/>
      <c r="M311" s="129">
        <f>IF(ABS('Rentas del capital'!M311/'Rentas del capital'!M299*100-100)&gt;100,"-",'Rentas del capital'!M311/'Rentas del capital'!M299*100-100)</f>
        <v>-39.458001348752404</v>
      </c>
      <c r="N311" s="100"/>
      <c r="O311" s="129">
        <f>IF(ABS('Rentas del capital'!O311/'Rentas del capital'!O299*100-100)&gt;100,"-",'Rentas del capital'!O311/'Rentas del capital'!O299*100-100)</f>
        <v>-42.720619061810204</v>
      </c>
      <c r="P311" s="129">
        <f>IF(ABS('Rentas del capital'!P311/'Rentas del capital'!P299*100-100)&gt;100,"-",'Rentas del capital'!P311/'Rentas del capital'!P299*100-100)</f>
        <v>22.03178315054555</v>
      </c>
      <c r="R311" s="129">
        <f>IF(ABS('Rentas del capital'!R311/'Rentas del capital'!R299*100-100)&gt;100,"-",'Rentas del capital'!R311/'Rentas del capital'!R299*100-100)</f>
        <v>22.015894336243534</v>
      </c>
    </row>
    <row r="312" spans="2:18" ht="12" customHeight="1">
      <c r="B312" s="67" t="s">
        <v>543</v>
      </c>
      <c r="C312" s="129">
        <f>IF(ABS('Rentas del capital'!C312/'Rentas del capital'!C300*100-100)&gt;100,"-",'Rentas del capital'!C312/'Rentas del capital'!C300*100-100)</f>
        <v>-15.203033887972609</v>
      </c>
      <c r="D312" s="100"/>
      <c r="E312" s="129">
        <f>IF(ABS('Rentas del capital'!E312/'Rentas del capital'!E300*100-100)&gt;100,"-",'Rentas del capital'!E312/'Rentas del capital'!E300*100-100)</f>
        <v>-95.572690977237542</v>
      </c>
      <c r="F312" s="129">
        <f>IF(ABS('Rentas del capital'!F312/'Rentas del capital'!F300*100-100)&gt;100,"-",'Rentas del capital'!F312/'Rentas del capital'!F300*100-100)</f>
        <v>-30.030794597609173</v>
      </c>
      <c r="G312" s="129">
        <f>IF(ABS('Rentas del capital'!G312/'Rentas del capital'!G300*100-100)&gt;100,"-",'Rentas del capital'!G312/'Rentas del capital'!G300*100-100)</f>
        <v>-20.476813254111974</v>
      </c>
      <c r="I312" s="129">
        <f>IF(ABS('Rentas del capital'!I312/'Rentas del capital'!I300*100-100)&gt;100,"-",'Rentas del capital'!I312/'Rentas del capital'!I300*100-100)</f>
        <v>-30.03078645396026</v>
      </c>
      <c r="J312" s="129">
        <f>IF(ABS('Rentas del capital'!J312/'Rentas del capital'!J300*100-100)&gt;100,"-",'Rentas del capital'!J312/'Rentas del capital'!J300*100-100)</f>
        <v>-14.209849556384185</v>
      </c>
      <c r="K312" s="129">
        <f>IF(ABS('Rentas del capital'!K312/'Rentas del capital'!K300*100-100)&gt;100,"-",'Rentas del capital'!K312/'Rentas del capital'!K300*100-100)</f>
        <v>-95.572781396092225</v>
      </c>
      <c r="L312" s="100"/>
      <c r="M312" s="129">
        <f>IF(ABS('Rentas del capital'!M312/'Rentas del capital'!M300*100-100)&gt;100,"-",'Rentas del capital'!M312/'Rentas del capital'!M300*100-100)</f>
        <v>-19.493704588608693</v>
      </c>
      <c r="N312" s="100"/>
      <c r="O312" s="129">
        <f>IF(ABS('Rentas del capital'!O312/'Rentas del capital'!O300*100-100)&gt;100,"-",'Rentas del capital'!O312/'Rentas del capital'!O300*100-100)</f>
        <v>-19.812366038487212</v>
      </c>
      <c r="P312" s="129">
        <f>IF(ABS('Rentas del capital'!P312/'Rentas del capital'!P300*100-100)&gt;100,"-",'Rentas del capital'!P312/'Rentas del capital'!P300*100-100)</f>
        <v>-43.007498282064759</v>
      </c>
      <c r="R312" s="129">
        <f>IF(ABS('Rentas del capital'!R312/'Rentas del capital'!R300*100-100)&gt;100,"-",'Rentas del capital'!R312/'Rentas del capital'!R300*100-100)</f>
        <v>-38.661316277269663</v>
      </c>
    </row>
    <row r="313" spans="2:18" ht="12" customHeight="1">
      <c r="B313" s="67" t="s">
        <v>544</v>
      </c>
      <c r="C313" s="129">
        <f>IF(ABS('Rentas del capital'!C313/'Rentas del capital'!C301*100-100)&gt;100,"-",'Rentas del capital'!C313/'Rentas del capital'!C301*100-100)</f>
        <v>-31.503789416030671</v>
      </c>
      <c r="D313" s="100"/>
      <c r="E313" s="129">
        <f>IF(ABS('Rentas del capital'!E313/'Rentas del capital'!E301*100-100)&gt;100,"-",'Rentas del capital'!E313/'Rentas del capital'!E301*100-100)</f>
        <v>-67.532685216225275</v>
      </c>
      <c r="F313" s="129">
        <f>IF(ABS('Rentas del capital'!F313/'Rentas del capital'!F301*100-100)&gt;100,"-",'Rentas del capital'!F313/'Rentas del capital'!F301*100-100)</f>
        <v>-60.94413434473546</v>
      </c>
      <c r="G313" s="129">
        <f>IF(ABS('Rentas del capital'!G313/'Rentas del capital'!G301*100-100)&gt;100,"-",'Rentas del capital'!G313/'Rentas del capital'!G301*100-100)</f>
        <v>-12.977687122210881</v>
      </c>
      <c r="I313" s="129">
        <f>IF(ABS('Rentas del capital'!I313/'Rentas del capital'!I301*100-100)&gt;100,"-",'Rentas del capital'!I313/'Rentas del capital'!I301*100-100)</f>
        <v>-60.944383259911895</v>
      </c>
      <c r="J313" s="129">
        <f>IF(ABS('Rentas del capital'!J313/'Rentas del capital'!J301*100-100)&gt;100,"-",'Rentas del capital'!J313/'Rentas del capital'!J301*100-100)</f>
        <v>-34.095732664734854</v>
      </c>
      <c r="K313" s="129">
        <f>IF(ABS('Rentas del capital'!K313/'Rentas del capital'!K301*100-100)&gt;100,"-",'Rentas del capital'!K313/'Rentas del capital'!K301*100-100)</f>
        <v>-67.540687160940337</v>
      </c>
      <c r="L313" s="100"/>
      <c r="M313" s="129">
        <f>IF(ABS('Rentas del capital'!M313/'Rentas del capital'!M301*100-100)&gt;100,"-",'Rentas del capital'!M313/'Rentas del capital'!M301*100-100)</f>
        <v>-13.79527731917625</v>
      </c>
      <c r="N313" s="100"/>
      <c r="O313" s="129">
        <f>IF(ABS('Rentas del capital'!O313/'Rentas del capital'!O301*100-100)&gt;100,"-",'Rentas del capital'!O313/'Rentas del capital'!O301*100-100)</f>
        <v>-32.668973387214933</v>
      </c>
      <c r="P313" s="129">
        <f>IF(ABS('Rentas del capital'!P313/'Rentas del capital'!P301*100-100)&gt;100,"-",'Rentas del capital'!P313/'Rentas del capital'!P301*100-100)</f>
        <v>-24.151253789570163</v>
      </c>
      <c r="R313" s="129">
        <f>IF(ABS('Rentas del capital'!R313/'Rentas del capital'!R301*100-100)&gt;100,"-",'Rentas del capital'!R313/'Rentas del capital'!R301*100-100)</f>
        <v>-32.813626453803991</v>
      </c>
    </row>
    <row r="314" spans="2:18" ht="12" customHeight="1">
      <c r="B314" s="67" t="s">
        <v>545</v>
      </c>
      <c r="C314" s="129">
        <f>IF(ABS('Rentas del capital'!C314/'Rentas del capital'!C302*100-100)&gt;100,"-",'Rentas del capital'!C314/'Rentas del capital'!C302*100-100)</f>
        <v>-66.988231636506612</v>
      </c>
      <c r="D314" s="100"/>
      <c r="E314" s="129">
        <f>IF(ABS('Rentas del capital'!E314/'Rentas del capital'!E302*100-100)&gt;100,"-",'Rentas del capital'!E314/'Rentas del capital'!E302*100-100)</f>
        <v>-22.807195853237133</v>
      </c>
      <c r="F314" s="129">
        <f>IF(ABS('Rentas del capital'!F314/'Rentas del capital'!F302*100-100)&gt;100,"-",'Rentas del capital'!F314/'Rentas del capital'!F302*100-100)</f>
        <v>-39.086054132783111</v>
      </c>
      <c r="G314" s="129">
        <f>IF(ABS('Rentas del capital'!G314/'Rentas del capital'!G302*100-100)&gt;100,"-",'Rentas del capital'!G314/'Rentas del capital'!G302*100-100)</f>
        <v>-65.504219586808944</v>
      </c>
      <c r="I314" s="129">
        <f>IF(ABS('Rentas del capital'!I314/'Rentas del capital'!I302*100-100)&gt;100,"-",'Rentas del capital'!I314/'Rentas del capital'!I302*100-100)</f>
        <v>-39.086578873634068</v>
      </c>
      <c r="J314" s="129">
        <f>IF(ABS('Rentas del capital'!J314/'Rentas del capital'!J302*100-100)&gt;100,"-",'Rentas del capital'!J314/'Rentas del capital'!J302*100-100)</f>
        <v>-66.692671258450218</v>
      </c>
      <c r="K314" s="129">
        <f>IF(ABS('Rentas del capital'!K314/'Rentas del capital'!K302*100-100)&gt;100,"-",'Rentas del capital'!K314/'Rentas del capital'!K302*100-100)</f>
        <v>-22.807017543859658</v>
      </c>
      <c r="L314" s="100"/>
      <c r="M314" s="129">
        <f>IF(ABS('Rentas del capital'!M314/'Rentas del capital'!M302*100-100)&gt;100,"-",'Rentas del capital'!M314/'Rentas del capital'!M302*100-100)</f>
        <v>-65.320421730158685</v>
      </c>
      <c r="N314" s="100"/>
      <c r="O314" s="129">
        <f>IF(ABS('Rentas del capital'!O314/'Rentas del capital'!O302*100-100)&gt;100,"-",'Rentas del capital'!O314/'Rentas del capital'!O302*100-100)</f>
        <v>-67.581166851521715</v>
      </c>
      <c r="P314" s="129">
        <f>IF(ABS('Rentas del capital'!P314/'Rentas del capital'!P302*100-100)&gt;100,"-",'Rentas del capital'!P314/'Rentas del capital'!P302*100-100)</f>
        <v>-32.655049190916444</v>
      </c>
      <c r="R314" s="129">
        <f>IF(ABS('Rentas del capital'!R314/'Rentas del capital'!R302*100-100)&gt;100,"-",'Rentas del capital'!R314/'Rentas del capital'!R302*100-100)</f>
        <v>-24.880984110268201</v>
      </c>
    </row>
    <row r="315" spans="2:18" ht="12" customHeight="1">
      <c r="B315" s="67" t="s">
        <v>546</v>
      </c>
      <c r="C315" s="129">
        <f>IF(ABS('Rentas del capital'!C315/'Rentas del capital'!C303*100-100)&gt;100,"-",'Rentas del capital'!C315/'Rentas del capital'!C303*100-100)</f>
        <v>-46.657320836290282</v>
      </c>
      <c r="D315" s="100"/>
      <c r="E315" s="129">
        <f>IF(ABS('Rentas del capital'!E315/'Rentas del capital'!E303*100-100)&gt;100,"-",'Rentas del capital'!E315/'Rentas del capital'!E303*100-100)</f>
        <v>21.805518349852647</v>
      </c>
      <c r="F315" s="129">
        <f>IF(ABS('Rentas del capital'!F315/'Rentas del capital'!F303*100-100)&gt;100,"-",'Rentas del capital'!F315/'Rentas del capital'!F303*100-100)</f>
        <v>-35.570437751435506</v>
      </c>
      <c r="G315" s="129">
        <f>IF(ABS('Rentas del capital'!G315/'Rentas del capital'!G303*100-100)&gt;100,"-",'Rentas del capital'!G315/'Rentas del capital'!G303*100-100)</f>
        <v>-46.331696010624036</v>
      </c>
      <c r="I315" s="129">
        <f>IF(ABS('Rentas del capital'!I315/'Rentas del capital'!I303*100-100)&gt;100,"-",'Rentas del capital'!I315/'Rentas del capital'!I303*100-100)</f>
        <v>-35.570099896658618</v>
      </c>
      <c r="J315" s="129">
        <f>IF(ABS('Rentas del capital'!J315/'Rentas del capital'!J303*100-100)&gt;100,"-",'Rentas del capital'!J315/'Rentas del capital'!J303*100-100)</f>
        <v>-46.702636201261406</v>
      </c>
      <c r="K315" s="129">
        <f>IF(ABS('Rentas del capital'!K315/'Rentas del capital'!K303*100-100)&gt;100,"-",'Rentas del capital'!K315/'Rentas del capital'!K303*100-100)</f>
        <v>21.820809248554923</v>
      </c>
      <c r="L315" s="100"/>
      <c r="M315" s="129">
        <f>IF(ABS('Rentas del capital'!M315/'Rentas del capital'!M303*100-100)&gt;100,"-",'Rentas del capital'!M315/'Rentas del capital'!M303*100-100)</f>
        <v>-46.399662536312135</v>
      </c>
      <c r="N315" s="100"/>
      <c r="O315" s="129">
        <f>IF(ABS('Rentas del capital'!O315/'Rentas del capital'!O303*100-100)&gt;100,"-",'Rentas del capital'!O315/'Rentas del capital'!O303*100-100)</f>
        <v>-46.405170964206818</v>
      </c>
      <c r="P315" s="129">
        <f>IF(ABS('Rentas del capital'!P315/'Rentas del capital'!P303*100-100)&gt;100,"-",'Rentas del capital'!P315/'Rentas del capital'!P303*100-100)</f>
        <v>-67.630458461233786</v>
      </c>
      <c r="R315" s="129">
        <f>IF(ABS('Rentas del capital'!R315/'Rentas del capital'!R303*100-100)&gt;100,"-",'Rentas del capital'!R315/'Rentas del capital'!R303*100-100)</f>
        <v>-67.235780904158716</v>
      </c>
    </row>
    <row r="316" spans="2:18" ht="12" customHeight="1">
      <c r="B316" s="67" t="s">
        <v>547</v>
      </c>
      <c r="C316" s="129">
        <f>IF(ABS('Rentas del capital'!C316/'Rentas del capital'!C304*100-100)&gt;100,"-",'Rentas del capital'!C316/'Rentas del capital'!C304*100-100)</f>
        <v>-8.7011516378638447</v>
      </c>
      <c r="D316" s="100"/>
      <c r="E316" s="129">
        <f>IF(ABS('Rentas del capital'!E316/'Rentas del capital'!E304*100-100)&gt;100,"-",'Rentas del capital'!E316/'Rentas del capital'!E304*100-100)</f>
        <v>-77.134951578417798</v>
      </c>
      <c r="F316" s="129">
        <f>IF(ABS('Rentas del capital'!F316/'Rentas del capital'!F304*100-100)&gt;100,"-",'Rentas del capital'!F316/'Rentas del capital'!F304*100-100)</f>
        <v>-28.359819866760944</v>
      </c>
      <c r="G316" s="129">
        <f>IF(ABS('Rentas del capital'!G316/'Rentas del capital'!G304*100-100)&gt;100,"-",'Rentas del capital'!G316/'Rentas del capital'!G304*100-100)</f>
        <v>-5.0933814692127015</v>
      </c>
      <c r="I316" s="129">
        <f>IF(ABS('Rentas del capital'!I316/'Rentas del capital'!I304*100-100)&gt;100,"-",'Rentas del capital'!I316/'Rentas del capital'!I304*100-100)</f>
        <v>-28.359705018973287</v>
      </c>
      <c r="J316" s="129">
        <f>IF(ABS('Rentas del capital'!J316/'Rentas del capital'!J304*100-100)&gt;100,"-",'Rentas del capital'!J316/'Rentas del capital'!J304*100-100)</f>
        <v>-9.1075647720143849</v>
      </c>
      <c r="K316" s="129">
        <f>IF(ABS('Rentas del capital'!K316/'Rentas del capital'!K304*100-100)&gt;100,"-",'Rentas del capital'!K316/'Rentas del capital'!K304*100-100)</f>
        <v>-77.13704206241519</v>
      </c>
      <c r="L316" s="100"/>
      <c r="M316" s="129">
        <f>IF(ABS('Rentas del capital'!M316/'Rentas del capital'!M304*100-100)&gt;100,"-",'Rentas del capital'!M316/'Rentas del capital'!M304*100-100)</f>
        <v>-5.143819722147569</v>
      </c>
      <c r="N316" s="100"/>
      <c r="O316" s="129">
        <f>IF(ABS('Rentas del capital'!O316/'Rentas del capital'!O304*100-100)&gt;100,"-",'Rentas del capital'!O316/'Rentas del capital'!O304*100-100)</f>
        <v>-9.3008020271460055</v>
      </c>
      <c r="P316" s="129">
        <f>IF(ABS('Rentas del capital'!P316/'Rentas del capital'!P304*100-100)&gt;100,"-",'Rentas del capital'!P316/'Rentas del capital'!P304*100-100)</f>
        <v>-46.576570815687667</v>
      </c>
      <c r="R316" s="129">
        <f>IF(ABS('Rentas del capital'!R316/'Rentas del capital'!R304*100-100)&gt;100,"-",'Rentas del capital'!R316/'Rentas del capital'!R304*100-100)</f>
        <v>-46.277536885603695</v>
      </c>
    </row>
    <row r="317" spans="2:18" ht="12" customHeight="1">
      <c r="B317" s="67" t="s">
        <v>548</v>
      </c>
      <c r="C317" s="129">
        <f>IF(ABS('Rentas del capital'!C317/'Rentas del capital'!C305*100-100)&gt;100,"-",'Rentas del capital'!C317/'Rentas del capital'!C305*100-100)</f>
        <v>-42.536579472747583</v>
      </c>
      <c r="D317" s="100"/>
      <c r="E317" s="129">
        <f>IF(ABS('Rentas del capital'!E317/'Rentas del capital'!E305*100-100)&gt;100,"-",'Rentas del capital'!E317/'Rentas del capital'!E305*100-100)</f>
        <v>-27.109266943291843</v>
      </c>
      <c r="F317" s="129">
        <f>IF(ABS('Rentas del capital'!F317/'Rentas del capital'!F305*100-100)&gt;100,"-",'Rentas del capital'!F317/'Rentas del capital'!F305*100-100)</f>
        <v>-41.129238078410587</v>
      </c>
      <c r="G317" s="129">
        <f>IF(ABS('Rentas del capital'!G317/'Rentas del capital'!G305*100-100)&gt;100,"-",'Rentas del capital'!G317/'Rentas del capital'!G305*100-100)</f>
        <v>-42.386100993910603</v>
      </c>
      <c r="I317" s="129">
        <f>IF(ABS('Rentas del capital'!I317/'Rentas del capital'!I305*100-100)&gt;100,"-",'Rentas del capital'!I317/'Rentas del capital'!I305*100-100)</f>
        <v>-41.128484024473153</v>
      </c>
      <c r="J317" s="129">
        <f>IF(ABS('Rentas del capital'!J317/'Rentas del capital'!J305*100-100)&gt;100,"-",'Rentas del capital'!J317/'Rentas del capital'!J305*100-100)</f>
        <v>-42.046682783145364</v>
      </c>
      <c r="K317" s="129">
        <f>IF(ABS('Rentas del capital'!K317/'Rentas del capital'!K305*100-100)&gt;100,"-",'Rentas del capital'!K317/'Rentas del capital'!K305*100-100)</f>
        <v>-27.114427860696523</v>
      </c>
      <c r="L317" s="100"/>
      <c r="M317" s="129">
        <f>IF(ABS('Rentas del capital'!M317/'Rentas del capital'!M305*100-100)&gt;100,"-",'Rentas del capital'!M317/'Rentas del capital'!M305*100-100)</f>
        <v>-41.938525941316726</v>
      </c>
      <c r="N317" s="100"/>
      <c r="O317" s="129">
        <f>IF(ABS('Rentas del capital'!O317/'Rentas del capital'!O305*100-100)&gt;100,"-",'Rentas del capital'!O317/'Rentas del capital'!O305*100-100)</f>
        <v>-43.264709209314354</v>
      </c>
      <c r="P317" s="129">
        <f>IF(ABS('Rentas del capital'!P317/'Rentas del capital'!P305*100-100)&gt;100,"-",'Rentas del capital'!P317/'Rentas del capital'!P305*100-100)</f>
        <v>-9.2774424581972994</v>
      </c>
      <c r="R317" s="129">
        <f>IF(ABS('Rentas del capital'!R317/'Rentas del capital'!R305*100-100)&gt;100,"-",'Rentas del capital'!R317/'Rentas del capital'!R305*100-100)</f>
        <v>-8.3061250389376511</v>
      </c>
    </row>
    <row r="318" spans="2:18" ht="12" customHeight="1">
      <c r="B318" s="67" t="s">
        <v>549</v>
      </c>
      <c r="C318" s="129">
        <f>IF(ABS('Rentas del capital'!C318/'Rentas del capital'!C306*100-100)&gt;100,"-",'Rentas del capital'!C318/'Rentas del capital'!C306*100-100)</f>
        <v>-15.389578910832</v>
      </c>
      <c r="D318" s="100"/>
      <c r="E318" s="129">
        <f>IF(ABS('Rentas del capital'!E318/'Rentas del capital'!E306*100-100)&gt;100,"-",'Rentas del capital'!E318/'Rentas del capital'!E306*100-100)</f>
        <v>-51.168468782699691</v>
      </c>
      <c r="F318" s="129">
        <f>IF(ABS('Rentas del capital'!F318/'Rentas del capital'!F306*100-100)&gt;100,"-",'Rentas del capital'!F318/'Rentas del capital'!F306*100-100)</f>
        <v>-47.195603796721016</v>
      </c>
      <c r="G318" s="129">
        <f>IF(ABS('Rentas del capital'!G318/'Rentas del capital'!G306*100-100)&gt;100,"-",'Rentas del capital'!G318/'Rentas del capital'!G306*100-100)</f>
        <v>-16.318276050366705</v>
      </c>
      <c r="I318" s="129">
        <f>IF(ABS('Rentas del capital'!I318/'Rentas del capital'!I306*100-100)&gt;100,"-",'Rentas del capital'!I318/'Rentas del capital'!I306*100-100)</f>
        <v>-47.19552682159707</v>
      </c>
      <c r="J318" s="129">
        <f>IF(ABS('Rentas del capital'!J318/'Rentas del capital'!J306*100-100)&gt;100,"-",'Rentas del capital'!J318/'Rentas del capital'!J306*100-100)</f>
        <v>-13.976492416407353</v>
      </c>
      <c r="K318" s="129">
        <f>IF(ABS('Rentas del capital'!K318/'Rentas del capital'!K306*100-100)&gt;100,"-",'Rentas del capital'!K318/'Rentas del capital'!K306*100-100)</f>
        <v>-51.175917215428029</v>
      </c>
      <c r="L318" s="100"/>
      <c r="M318" s="129">
        <f>IF(ABS('Rentas del capital'!M318/'Rentas del capital'!M306*100-100)&gt;100,"-",'Rentas del capital'!M318/'Rentas del capital'!M306*100-100)</f>
        <v>-14.882948560421681</v>
      </c>
      <c r="N318" s="100"/>
      <c r="O318" s="129">
        <f>IF(ABS('Rentas del capital'!O318/'Rentas del capital'!O306*100-100)&gt;100,"-",'Rentas del capital'!O318/'Rentas del capital'!O306*100-100)</f>
        <v>-14.882948560421681</v>
      </c>
      <c r="P318" s="129">
        <f>IF(ABS('Rentas del capital'!P318/'Rentas del capital'!P306*100-100)&gt;100,"-",'Rentas del capital'!P318/'Rentas del capital'!P306*100-100)</f>
        <v>-43.208457453697704</v>
      </c>
      <c r="R318" s="129">
        <f>IF(ABS('Rentas del capital'!R318/'Rentas del capital'!R306*100-100)&gt;100,"-",'Rentas del capital'!R318/'Rentas del capital'!R306*100-100)</f>
        <v>-41.488563031116222</v>
      </c>
    </row>
    <row r="319" spans="2:18" ht="12" customHeight="1">
      <c r="B319" s="67" t="s">
        <v>550</v>
      </c>
      <c r="C319" s="129">
        <f>IF(ABS('Rentas del capital'!C319/'Rentas del capital'!C307*100-100)&gt;100,"-",'Rentas del capital'!C319/'Rentas del capital'!C307*100-100)</f>
        <v>-33.742592757577015</v>
      </c>
      <c r="D319" s="100"/>
      <c r="E319" s="129">
        <f>IF(ABS('Rentas del capital'!E319/'Rentas del capital'!E307*100-100)&gt;100,"-",'Rentas del capital'!E319/'Rentas del capital'!E307*100-100)</f>
        <v>-55.089192025183628</v>
      </c>
      <c r="F319" s="129">
        <f>IF(ABS('Rentas del capital'!F319/'Rentas del capital'!F307*100-100)&gt;100,"-",'Rentas del capital'!F319/'Rentas del capital'!F307*100-100)</f>
        <v>-58.260533325695299</v>
      </c>
      <c r="G319" s="129">
        <f>IF(ABS('Rentas del capital'!G319/'Rentas del capital'!G307*100-100)&gt;100,"-",'Rentas del capital'!G319/'Rentas del capital'!G307*100-100)</f>
        <v>-92.761032496552204</v>
      </c>
      <c r="I319" s="129">
        <f>IF(ABS('Rentas del capital'!I319/'Rentas del capital'!I307*100-100)&gt;100,"-",'Rentas del capital'!I319/'Rentas del capital'!I307*100-100)</f>
        <v>-58.26101330688487</v>
      </c>
      <c r="J319" s="129">
        <f>IF(ABS('Rentas del capital'!J319/'Rentas del capital'!J307*100-100)&gt;100,"-",'Rentas del capital'!J319/'Rentas del capital'!J307*100-100)</f>
        <v>-36.315937012480489</v>
      </c>
      <c r="K319" s="129">
        <f>IF(ABS('Rentas del capital'!K319/'Rentas del capital'!K307*100-100)&gt;100,"-",'Rentas del capital'!K319/'Rentas del capital'!K307*100-100)</f>
        <v>-55.094339622641513</v>
      </c>
      <c r="L319" s="100"/>
      <c r="M319" s="129">
        <f>IF(ABS('Rentas del capital'!M319/'Rentas del capital'!M307*100-100)&gt;100,"-",'Rentas del capital'!M319/'Rentas del capital'!M307*100-100)</f>
        <v>-92.821110545505817</v>
      </c>
      <c r="N319" s="100"/>
      <c r="O319" s="129">
        <f>IF(ABS('Rentas del capital'!O319/'Rentas del capital'!O307*100-100)&gt;100,"-",'Rentas del capital'!O319/'Rentas del capital'!O307*100-100)</f>
        <v>-41.588894197589823</v>
      </c>
      <c r="P319" s="129">
        <f>IF(ABS('Rentas del capital'!P319/'Rentas del capital'!P307*100-100)&gt;100,"-",'Rentas del capital'!P319/'Rentas del capital'!P307*100-100)</f>
        <v>-14.239822363537229</v>
      </c>
      <c r="R319" s="129">
        <f>IF(ABS('Rentas del capital'!R319/'Rentas del capital'!R307*100-100)&gt;100,"-",'Rentas del capital'!R319/'Rentas del capital'!R307*100-100)</f>
        <v>-13.280005949568661</v>
      </c>
    </row>
    <row r="320" spans="2:18" ht="12" customHeight="1">
      <c r="B320" s="68" t="s">
        <v>655</v>
      </c>
      <c r="C320" s="129">
        <f>IF(ABS('Rentas del capital'!C320/'Rentas del capital'!C308*100-100)&gt;100,"-",'Rentas del capital'!C320/'Rentas del capital'!C308*100-100)</f>
        <v>-50.063036322922059</v>
      </c>
      <c r="D320" s="100"/>
      <c r="E320" s="129">
        <f>IF(ABS('Rentas del capital'!E320/'Rentas del capital'!E308*100-100)&gt;100,"-",'Rentas del capital'!E320/'Rentas del capital'!E308*100-100)</f>
        <v>3.4330554193231961</v>
      </c>
      <c r="F320" s="129">
        <f>IF(ABS('Rentas del capital'!F320/'Rentas del capital'!F308*100-100)&gt;100,"-",'Rentas del capital'!F320/'Rentas del capital'!F308*100-100)</f>
        <v>-31.831809872029254</v>
      </c>
      <c r="G320" s="129" t="str">
        <f>IF(ABS('Rentas del capital'!G320/'Rentas del capital'!G308*100-100)&gt;100,"-",'Rentas del capital'!G320/'Rentas del capital'!G308*100-100)</f>
        <v>-</v>
      </c>
      <c r="I320" s="129">
        <f>IF(ABS('Rentas del capital'!I320/'Rentas del capital'!I308*100-100)&gt;100,"-",'Rentas del capital'!I320/'Rentas del capital'!I308*100-100)</f>
        <v>-31.831610044313138</v>
      </c>
      <c r="J320" s="129">
        <f>IF(ABS('Rentas del capital'!J320/'Rentas del capital'!J308*100-100)&gt;100,"-",'Rentas del capital'!J320/'Rentas del capital'!J308*100-100)</f>
        <v>-50.059138636224887</v>
      </c>
      <c r="K320" s="129">
        <f>IF(ABS('Rentas del capital'!K320/'Rentas del capital'!K308*100-100)&gt;100,"-",'Rentas del capital'!K320/'Rentas del capital'!K308*100-100)</f>
        <v>3.4391534391534435</v>
      </c>
      <c r="L320" s="100"/>
      <c r="M320" s="129" t="str">
        <f>IF(ABS('Rentas del capital'!M320/'Rentas del capital'!M308*100-100)&gt;100,"-",'Rentas del capital'!M320/'Rentas del capital'!M308*100-100)</f>
        <v>-</v>
      </c>
      <c r="N320" s="100"/>
      <c r="O320" s="129">
        <f>IF(ABS('Rentas del capital'!O320/'Rentas del capital'!O308*100-100)&gt;100,"-",'Rentas del capital'!O320/'Rentas del capital'!O308*100-100)</f>
        <v>-39.880293865060601</v>
      </c>
      <c r="P320" s="129">
        <f>IF(ABS('Rentas del capital'!P320/'Rentas del capital'!P308*100-100)&gt;100,"-",'Rentas del capital'!P320/'Rentas del capital'!P308*100-100)</f>
        <v>-41.701211734693835</v>
      </c>
      <c r="R320" s="129">
        <f>IF(ABS('Rentas del capital'!R320/'Rentas del capital'!R308*100-100)&gt;100,"-",'Rentas del capital'!R320/'Rentas del capital'!R308*100-100)</f>
        <v>-39.109502147152966</v>
      </c>
    </row>
    <row r="321" spans="2:18" ht="12" customHeight="1">
      <c r="B321" s="68" t="s">
        <v>656</v>
      </c>
      <c r="C321" s="129">
        <f>IF(ABS('Rentas del capital'!C321/'Rentas del capital'!C309*100-100)&gt;100,"-",'Rentas del capital'!C321/'Rentas del capital'!C309*100-100)</f>
        <v>1.9414511183104821</v>
      </c>
      <c r="D321" s="100"/>
      <c r="E321" s="129">
        <f>IF(ABS('Rentas del capital'!E321/'Rentas del capital'!E309*100-100)&gt;100,"-",'Rentas del capital'!E321/'Rentas del capital'!E309*100-100)</f>
        <v>-0.24994792751510886</v>
      </c>
      <c r="F321" s="129">
        <f>IF(ABS('Rentas del capital'!F321/'Rentas del capital'!F309*100-100)&gt;100,"-",'Rentas del capital'!F321/'Rentas del capital'!F309*100-100)</f>
        <v>-43.993530997304575</v>
      </c>
      <c r="G321" s="129">
        <f>IF(ABS('Rentas del capital'!G321/'Rentas del capital'!G309*100-100)&gt;100,"-",'Rentas del capital'!G321/'Rentas del capital'!G309*100-100)</f>
        <v>-6.7293512054968971</v>
      </c>
      <c r="I321" s="129">
        <f>IF(ABS('Rentas del capital'!I321/'Rentas del capital'!I309*100-100)&gt;100,"-",'Rentas del capital'!I321/'Rentas del capital'!I309*100-100)</f>
        <v>-43.992284238690814</v>
      </c>
      <c r="J321" s="129">
        <f>IF(ABS('Rentas del capital'!J321/'Rentas del capital'!J309*100-100)&gt;100,"-",'Rentas del capital'!J321/'Rentas del capital'!J309*100-100)</f>
        <v>3.1407058986400784</v>
      </c>
      <c r="K321" s="129">
        <f>IF(ABS('Rentas del capital'!K321/'Rentas del capital'!K309*100-100)&gt;100,"-",'Rentas del capital'!K321/'Rentas del capital'!K309*100-100)</f>
        <v>-0.22471910112361115</v>
      </c>
      <c r="L321" s="100"/>
      <c r="M321" s="129">
        <f>IF(ABS('Rentas del capital'!M321/'Rentas del capital'!M309*100-100)&gt;100,"-",'Rentas del capital'!M321/'Rentas del capital'!M309*100-100)</f>
        <v>-5.6958236994866809</v>
      </c>
      <c r="N321" s="100"/>
      <c r="O321" s="129">
        <f>IF(ABS('Rentas del capital'!O321/'Rentas del capital'!O309*100-100)&gt;100,"-",'Rentas del capital'!O321/'Rentas del capital'!O309*100-100)</f>
        <v>1.3791489831863402</v>
      </c>
      <c r="P321" s="129">
        <f>IF(ABS('Rentas del capital'!P321/'Rentas del capital'!P309*100-100)&gt;100,"-",'Rentas del capital'!P321/'Rentas del capital'!P309*100-100)</f>
        <v>-39.916623827874432</v>
      </c>
      <c r="R321" s="131">
        <f>IF(ABS('Rentas del capital'!R321/'Rentas del capital'!R309*100-100)&gt;100,"-",'Rentas del capital'!R321/'Rentas del capital'!R309*100-100)</f>
        <v>-38.894650224316344</v>
      </c>
    </row>
    <row r="322" spans="2:18" ht="12" customHeight="1">
      <c r="B322" s="67" t="s">
        <v>737</v>
      </c>
      <c r="C322" s="129">
        <f>IF(ABS('Rentas del capital'!C322/'Rentas del capital'!C310*100-100)&gt;100,"-",'Rentas del capital'!C322/'Rentas del capital'!C310*100-100)</f>
        <v>-23.289924999589715</v>
      </c>
      <c r="D322" s="100"/>
      <c r="E322" s="129">
        <f>IF(ABS('Rentas del capital'!E322/'Rentas del capital'!E310*100-100)&gt;100,"-",'Rentas del capital'!E322/'Rentas del capital'!E310*100-100)</f>
        <v>-30.800494787064849</v>
      </c>
      <c r="F322" s="129">
        <f>IF(ABS('Rentas del capital'!F322/'Rentas del capital'!F310*100-100)&gt;100,"-",'Rentas del capital'!F322/'Rentas del capital'!F310*100-100)</f>
        <v>-67.502414048640276</v>
      </c>
      <c r="G322" s="129">
        <f>IF(ABS('Rentas del capital'!G322/'Rentas del capital'!G310*100-100)&gt;100,"-",'Rentas del capital'!G322/'Rentas del capital'!G310*100-100)</f>
        <v>-89.088173509791233</v>
      </c>
      <c r="I322" s="129">
        <f>IF(ABS('Rentas del capital'!I322/'Rentas del capital'!I310*100-100)&gt;100,"-",'Rentas del capital'!I322/'Rentas del capital'!I310*100-100)</f>
        <v>-67.502592016588906</v>
      </c>
      <c r="J322" s="129">
        <f>IF(ABS('Rentas del capital'!J322/'Rentas del capital'!J310*100-100)&gt;100,"-",'Rentas del capital'!J322/'Rentas del capital'!J310*100-100)</f>
        <v>-23.280811965581165</v>
      </c>
      <c r="K322" s="129">
        <f>IF(ABS('Rentas del capital'!K322/'Rentas del capital'!K310*100-100)&gt;100,"-",'Rentas del capital'!K322/'Rentas del capital'!K310*100-100)</f>
        <v>-30.791229742612018</v>
      </c>
      <c r="L322" s="100"/>
      <c r="M322" s="129">
        <f>IF(ABS('Rentas del capital'!M322/'Rentas del capital'!M310*100-100)&gt;100,"-",'Rentas del capital'!M322/'Rentas del capital'!M310*100-100)</f>
        <v>-89.116838660071707</v>
      </c>
      <c r="N322" s="100"/>
      <c r="O322" s="129">
        <f>IF(ABS('Rentas del capital'!O322/'Rentas del capital'!O310*100-100)&gt;100,"-",'Rentas del capital'!O322/'Rentas del capital'!O310*100-100)</f>
        <v>-32.064785145205704</v>
      </c>
      <c r="P322" s="129">
        <f>IF(ABS('Rentas del capital'!P322/'Rentas del capital'!P310*100-100)&gt;100,"-",'Rentas del capital'!P322/'Rentas del capital'!P310*100-100)</f>
        <v>1.0829087192682181</v>
      </c>
      <c r="R322" s="131">
        <f>IF(ABS('Rentas del capital'!R322/'Rentas del capital'!R310*100-100)&gt;100,"-",'Rentas del capital'!R322/'Rentas del capital'!R310*100-100)</f>
        <v>1.0292867365205467</v>
      </c>
    </row>
    <row r="323" spans="2:18" ht="12" customHeight="1">
      <c r="B323" s="67" t="s">
        <v>738</v>
      </c>
      <c r="C323" s="129">
        <f>IF(ABS('Rentas del capital'!C323/'Rentas del capital'!C311*100-100)&gt;100,"-",'Rentas del capital'!C323/'Rentas del capital'!C311*100-100)</f>
        <v>-11.502857630299417</v>
      </c>
      <c r="D323" s="100"/>
      <c r="E323" s="129">
        <f>IF(ABS('Rentas del capital'!E323/'Rentas del capital'!E311*100-100)&gt;100,"-",'Rentas del capital'!E323/'Rentas del capital'!E311*100-100)</f>
        <v>-1.7310789049919606</v>
      </c>
      <c r="F323" s="129">
        <f>IF(ABS('Rentas del capital'!F323/'Rentas del capital'!F311*100-100)&gt;100,"-",'Rentas del capital'!F323/'Rentas del capital'!F311*100-100)</f>
        <v>-28.656352412163699</v>
      </c>
      <c r="G323" s="129" t="str">
        <f>IF(ABS('Rentas del capital'!G323/'Rentas del capital'!G311*100-100)&gt;100,"-",'Rentas del capital'!G323/'Rentas del capital'!G311*100-100)</f>
        <v>-</v>
      </c>
      <c r="I323" s="129">
        <f>IF(ABS('Rentas del capital'!I323/'Rentas del capital'!I311*100-100)&gt;100,"-",'Rentas del capital'!I323/'Rentas del capital'!I311*100-100)</f>
        <v>-28.656256872663292</v>
      </c>
      <c r="J323" s="129">
        <f>IF(ABS('Rentas del capital'!J323/'Rentas del capital'!J311*100-100)&gt;100,"-",'Rentas del capital'!J323/'Rentas del capital'!J311*100-100)</f>
        <v>-11.365251256959525</v>
      </c>
      <c r="K323" s="129">
        <f>IF(ABS('Rentas del capital'!K323/'Rentas del capital'!K311*100-100)&gt;100,"-",'Rentas del capital'!K323/'Rentas del capital'!K311*100-100)</f>
        <v>-1.7372421281216077</v>
      </c>
      <c r="L323" s="100"/>
      <c r="M323" s="129" t="str">
        <f>IF(ABS('Rentas del capital'!M323/'Rentas del capital'!M311*100-100)&gt;100,"-",'Rentas del capital'!M323/'Rentas del capital'!M311*100-100)</f>
        <v>-</v>
      </c>
      <c r="N323" s="100"/>
      <c r="O323" s="129">
        <f>IF(ABS('Rentas del capital'!O323/'Rentas del capital'!O311*100-100)&gt;100,"-",'Rentas del capital'!O323/'Rentas del capital'!O311*100-100)</f>
        <v>1.6261022927688771</v>
      </c>
      <c r="P323" s="129">
        <f>IF(ABS('Rentas del capital'!P323/'Rentas del capital'!P311*100-100)&gt;100,"-",'Rentas del capital'!P323/'Rentas del capital'!P311*100-100)</f>
        <v>-31.966593884451342</v>
      </c>
      <c r="R323" s="131">
        <f>IF(ABS('Rentas del capital'!R323/'Rentas del capital'!R311*100-100)&gt;100,"-",'Rentas del capital'!R323/'Rentas del capital'!R311*100-100)</f>
        <v>-31.48042822152297</v>
      </c>
    </row>
    <row r="324" spans="2:18" ht="12" customHeight="1">
      <c r="B324" s="67" t="s">
        <v>757</v>
      </c>
      <c r="C324" s="129">
        <f>IF(ABS('Rentas del capital'!C324/'Rentas del capital'!C312*100-100)&gt;100,"-",'Rentas del capital'!C324/'Rentas del capital'!C312*100-100)</f>
        <v>9.2363422340693688</v>
      </c>
      <c r="D324" s="100"/>
      <c r="E324" s="129">
        <f>IF(ABS('Rentas del capital'!E324/'Rentas del capital'!E312*100-100)&gt;100,"-",'Rentas del capital'!E324/'Rentas del capital'!E312*100-100)</f>
        <v>-19.85946126819475</v>
      </c>
      <c r="F324" s="129">
        <f>IF(ABS('Rentas del capital'!F324/'Rentas del capital'!F312*100-100)&gt;100,"-",'Rentas del capital'!F324/'Rentas del capital'!F312*100-100)</f>
        <v>3.080815081785417</v>
      </c>
      <c r="G324" s="129">
        <f>IF(ABS('Rentas del capital'!G324/'Rentas del capital'!G312*100-100)&gt;100,"-",'Rentas del capital'!G324/'Rentas del capital'!G312*100-100)</f>
        <v>8.9456800566873937</v>
      </c>
      <c r="I324" s="129">
        <f>IF(ABS('Rentas del capital'!I324/'Rentas del capital'!I312*100-100)&gt;100,"-",'Rentas del capital'!I324/'Rentas del capital'!I312*100-100)</f>
        <v>3.0799999999999983</v>
      </c>
      <c r="J324" s="129">
        <f>IF(ABS('Rentas del capital'!J324/'Rentas del capital'!J312*100-100)&gt;100,"-",'Rentas del capital'!J324/'Rentas del capital'!J312*100-100)</f>
        <v>9.2879089914416966</v>
      </c>
      <c r="K324" s="129">
        <f>IF(ABS('Rentas del capital'!K324/'Rentas del capital'!K312*100-100)&gt;100,"-",'Rentas del capital'!K324/'Rentas del capital'!K312*100-100)</f>
        <v>-19.855595667870034</v>
      </c>
      <c r="L324" s="100"/>
      <c r="M324" s="129">
        <f>IF(ABS('Rentas del capital'!M324/'Rentas del capital'!M312*100-100)&gt;100,"-",'Rentas del capital'!M324/'Rentas del capital'!M312*100-100)</f>
        <v>9.0141368076285744</v>
      </c>
      <c r="N324" s="100"/>
      <c r="O324" s="129">
        <f>IF(ABS('Rentas del capital'!O324/'Rentas del capital'!O312*100-100)&gt;100,"-",'Rentas del capital'!O324/'Rentas del capital'!O312*100-100)</f>
        <v>9.0497988706374315</v>
      </c>
      <c r="P324" s="129">
        <f>IF(ABS('Rentas del capital'!P324/'Rentas del capital'!P312*100-100)&gt;100,"-",'Rentas del capital'!P324/'Rentas del capital'!P312*100-100)</f>
        <v>2.0311184006383485</v>
      </c>
      <c r="R324" s="131">
        <f>IF(ABS('Rentas del capital'!R324/'Rentas del capital'!R312*100-100)&gt;100,"-",'Rentas del capital'!R324/'Rentas del capital'!R312*100-100)</f>
        <v>-12.360940457609672</v>
      </c>
    </row>
    <row r="325" spans="2:18" ht="12" customHeight="1">
      <c r="B325" s="67" t="s">
        <v>758</v>
      </c>
      <c r="C325" s="129">
        <f>IF(ABS('Rentas del capital'!C325/'Rentas del capital'!C313*100-100)&gt;100,"-",'Rentas del capital'!C325/'Rentas del capital'!C313*100-100)</f>
        <v>-44.589489030936249</v>
      </c>
      <c r="D325" s="100"/>
      <c r="E325" s="129" t="str">
        <f>IF(ABS('Rentas del capital'!E325/'Rentas del capital'!E313*100-100)&gt;100,"-",'Rentas del capital'!E325/'Rentas del capital'!E313*100-100)</f>
        <v>-</v>
      </c>
      <c r="F325" s="129">
        <f>IF(ABS('Rentas del capital'!F325/'Rentas del capital'!F313*100-100)&gt;100,"-",'Rentas del capital'!F325/'Rentas del capital'!F313*100-100)</f>
        <v>4.0188114578879777</v>
      </c>
      <c r="G325" s="129">
        <f>IF(ABS('Rentas del capital'!G325/'Rentas del capital'!G313*100-100)&gt;100,"-",'Rentas del capital'!G325/'Rentas del capital'!G313*100-100)</f>
        <v>-22.33798723720929</v>
      </c>
      <c r="I325" s="129">
        <f>IF(ABS('Rentas del capital'!I325/'Rentas del capital'!I313*100-100)&gt;100,"-",'Rentas del capital'!I325/'Rentas del capital'!I313*100-100)</f>
        <v>4.0183292210081163</v>
      </c>
      <c r="J325" s="129">
        <f>IF(ABS('Rentas del capital'!J325/'Rentas del capital'!J313*100-100)&gt;100,"-",'Rentas del capital'!J325/'Rentas del capital'!J313*100-100)</f>
        <v>-44.510742381732236</v>
      </c>
      <c r="K325" s="129" t="str">
        <f>IF(ABS('Rentas del capital'!K325/'Rentas del capital'!K313*100-100)&gt;100,"-",'Rentas del capital'!K325/'Rentas del capital'!K313*100-100)</f>
        <v>-</v>
      </c>
      <c r="L325" s="100"/>
      <c r="M325" s="129">
        <f>IF(ABS('Rentas del capital'!M325/'Rentas del capital'!M313*100-100)&gt;100,"-",'Rentas del capital'!M325/'Rentas del capital'!M313*100-100)</f>
        <v>-22.329260948120094</v>
      </c>
      <c r="N325" s="100"/>
      <c r="O325" s="129">
        <f>IF(ABS('Rentas del capital'!O325/'Rentas del capital'!O313*100-100)&gt;100,"-",'Rentas del capital'!O325/'Rentas del capital'!O313*100-100)</f>
        <v>-44.559247122482503</v>
      </c>
      <c r="P325" s="129">
        <f>IF(ABS('Rentas del capital'!P325/'Rentas del capital'!P313*100-100)&gt;100,"-",'Rentas del capital'!P325/'Rentas del capital'!P313*100-100)</f>
        <v>14.123267977096404</v>
      </c>
      <c r="R325" s="131">
        <f>IF(ABS('Rentas del capital'!R325/'Rentas del capital'!R313*100-100)&gt;100,"-",'Rentas del capital'!R325/('Rentas del capital'!R313+61.6)*100-100)</f>
        <v>25.492332787337418</v>
      </c>
    </row>
    <row r="326" spans="2:18" ht="12" customHeight="1">
      <c r="B326" s="67" t="s">
        <v>760</v>
      </c>
      <c r="C326" s="129">
        <f>IF(ABS('Rentas del capital'!C326/'Rentas del capital'!C314*100-100)&gt;100,"-",'Rentas del capital'!C326/'Rentas del capital'!C314*100-100)</f>
        <v>85.003947149742373</v>
      </c>
      <c r="D326" s="100"/>
      <c r="E326" s="129">
        <f>IF(ABS('Rentas del capital'!E326/'Rentas del capital'!E314*100-100)&gt;100,"-",'Rentas del capital'!E326/'Rentas del capital'!E314*100-100)</f>
        <v>-5.3982883475971022</v>
      </c>
      <c r="F326" s="129">
        <f>IF(ABS('Rentas del capital'!F326/'Rentas del capital'!F314*100-100)&gt;100,"-",'Rentas del capital'!F326/'Rentas del capital'!F314*100-100)</f>
        <v>-47.010181919620621</v>
      </c>
      <c r="G326" s="129">
        <f>IF(ABS('Rentas del capital'!G326/'Rentas del capital'!G314*100-100)&gt;100,"-",'Rentas del capital'!G326/'Rentas del capital'!G314*100-100)</f>
        <v>73.496492050851856</v>
      </c>
      <c r="I326" s="129">
        <f>IF(ABS('Rentas del capital'!I326/'Rentas del capital'!I314*100-100)&gt;100,"-",'Rentas del capital'!I326/'Rentas del capital'!I314*100-100)</f>
        <v>-47.010119595216196</v>
      </c>
      <c r="J326" s="129">
        <f>IF(ABS('Rentas del capital'!J326/'Rentas del capital'!J314*100-100)&gt;100,"-",'Rentas del capital'!J326/'Rentas del capital'!J314*100-100)</f>
        <v>84.994167183114001</v>
      </c>
      <c r="K326" s="129">
        <f>IF(ABS('Rentas del capital'!K326/'Rentas del capital'!K314*100-100)&gt;100,"-",'Rentas del capital'!K326/'Rentas del capital'!K314*100-100)</f>
        <v>-5.3977272727272663</v>
      </c>
      <c r="L326" s="100"/>
      <c r="M326" s="129">
        <f>IF(ABS('Rentas del capital'!M326/'Rentas del capital'!M314*100-100)&gt;100,"-",'Rentas del capital'!M326/'Rentas del capital'!M314*100-100)</f>
        <v>74.352405113996724</v>
      </c>
      <c r="N326" s="100"/>
      <c r="O326" s="129">
        <f>IF(ABS('Rentas del capital'!O326/'Rentas del capital'!O314*100-100)&gt;100,"-",'Rentas del capital'!O326/'Rentas del capital'!O314*100-100)</f>
        <v>86.520084187900238</v>
      </c>
      <c r="P326" s="129">
        <f>IF(ABS('Rentas del capital'!P326/'Rentas del capital'!P314*100-100)&gt;100,"-",'Rentas del capital'!P326/'Rentas del capital'!P314*100-100)</f>
        <v>-44.44816992342836</v>
      </c>
      <c r="R326" s="131">
        <f>IF(ABS('Rentas del capital'!R326/'Rentas del capital'!R314*100-100)&gt;100,"-",'Rentas del capital'!R326/('Rentas del capital'!R314-61.6)*100-100)</f>
        <v>-49.64412124783825</v>
      </c>
    </row>
    <row r="327" spans="2:18" ht="12" customHeight="1">
      <c r="B327" s="67" t="s">
        <v>761</v>
      </c>
      <c r="C327" s="129">
        <f>IF(ABS('Rentas del capital'!C327/'Rentas del capital'!C315*100-100)&gt;100,"-",'Rentas del capital'!C327/'Rentas del capital'!C315*100-100)</f>
        <v>37.096919007761585</v>
      </c>
      <c r="D327" s="100"/>
      <c r="E327" s="129" t="str">
        <f>IF(ABS('Rentas del capital'!E327/'Rentas del capital'!E315*100-100)&gt;100,"-",'Rentas del capital'!E327/'Rentas del capital'!E315*100-100)</f>
        <v>-</v>
      </c>
      <c r="F327" s="129">
        <f>IF(ABS('Rentas del capital'!F327/'Rentas del capital'!F315*100-100)&gt;100,"-",'Rentas del capital'!F327/'Rentas del capital'!F315*100-100)</f>
        <v>-43.379900689246277</v>
      </c>
      <c r="G327" s="129">
        <f>IF(ABS('Rentas del capital'!G327/'Rentas del capital'!G315*100-100)&gt;100,"-",'Rentas del capital'!G327/'Rentas del capital'!G315*100-100)</f>
        <v>35.04066477623482</v>
      </c>
      <c r="I327" s="129">
        <f>IF(ABS('Rentas del capital'!I327/'Rentas del capital'!I315*100-100)&gt;100,"-",'Rentas del capital'!I327/'Rentas del capital'!I315*100-100)</f>
        <v>-43.381094952951237</v>
      </c>
      <c r="J327" s="129">
        <f>IF(ABS('Rentas del capital'!J327/'Rentas del capital'!J315*100-100)&gt;100,"-",'Rentas del capital'!J327/'Rentas del capital'!J315*100-100)</f>
        <v>37.144295376674222</v>
      </c>
      <c r="K327" s="129" t="str">
        <f>IF(ABS('Rentas del capital'!K327/'Rentas del capital'!K315*100-100)&gt;100,"-",'Rentas del capital'!K327/'Rentas del capital'!K315*100-100)</f>
        <v>-</v>
      </c>
      <c r="L327" s="100"/>
      <c r="M327" s="129">
        <f>IF(ABS('Rentas del capital'!M327/'Rentas del capital'!M315*100-100)&gt;100,"-",'Rentas del capital'!M327/'Rentas del capital'!M315*100-100)</f>
        <v>35.272863969623785</v>
      </c>
      <c r="N327" s="100"/>
      <c r="O327" s="129">
        <f>IF(ABS('Rentas del capital'!O327/'Rentas del capital'!O315*100-100)&gt;100,"-",'Rentas del capital'!O327/'Rentas del capital'!O315*100-100)</f>
        <v>35.286767191831785</v>
      </c>
      <c r="P327" s="129">
        <f>IF(ABS('Rentas del capital'!P327/'Rentas del capital'!P315*100-100)&gt;100,"-",'Rentas del capital'!P327/'Rentas del capital'!P315*100-100)</f>
        <v>87.303186799345013</v>
      </c>
      <c r="R327" s="131">
        <f>IF(ABS('Rentas del capital'!R327/'Rentas del capital'!R315*100-100)&gt;100,"-",'Rentas del capital'!R327/'Rentas del capital'!R315*100-100)</f>
        <v>87.350831068134255</v>
      </c>
    </row>
    <row r="328" spans="2:18" ht="12" customHeight="1">
      <c r="B328" s="67" t="s">
        <v>762</v>
      </c>
      <c r="C328" s="129">
        <f>IF(ABS('Rentas del capital'!C328/'Rentas del capital'!C316*100-100)&gt;100,"-",'Rentas del capital'!C328/'Rentas del capital'!C316*100-100)</f>
        <v>12.279260994082804</v>
      </c>
      <c r="D328" s="100"/>
      <c r="E328" s="129">
        <f>IF(ABS('Rentas del capital'!E328/'Rentas del capital'!E316*100-100)&gt;100,"-",'Rentas del capital'!E328/'Rentas del capital'!E316*100-100)</f>
        <v>74.147414741474137</v>
      </c>
      <c r="F328" s="129">
        <f>IF(ABS('Rentas del capital'!F328/'Rentas del capital'!F316*100-100)&gt;100,"-",'Rentas del capital'!F328/'Rentas del capital'!F316*100-100)</f>
        <v>-36.348208564947107</v>
      </c>
      <c r="G328" s="129">
        <f>IF(ABS('Rentas del capital'!G328/'Rentas del capital'!G316*100-100)&gt;100,"-",'Rentas del capital'!G328/'Rentas del capital'!G316*100-100)</f>
        <v>3.479746056355566</v>
      </c>
      <c r="I328" s="129">
        <f>IF(ABS('Rentas del capital'!I328/'Rentas del capital'!I316*100-100)&gt;100,"-",'Rentas del capital'!I328/'Rentas del capital'!I316*100-100)</f>
        <v>-36.348191085348788</v>
      </c>
      <c r="J328" s="129">
        <f>IF(ABS('Rentas del capital'!J328/'Rentas del capital'!J316*100-100)&gt;100,"-",'Rentas del capital'!J328/'Rentas del capital'!J316*100-100)</f>
        <v>12.527600072798933</v>
      </c>
      <c r="K328" s="129">
        <f>IF(ABS('Rentas del capital'!K328/'Rentas del capital'!K316*100-100)&gt;100,"-",'Rentas del capital'!K328/'Rentas del capital'!K316*100-100)</f>
        <v>74.183976261127583</v>
      </c>
      <c r="L328" s="100"/>
      <c r="M328" s="129">
        <f>IF(ABS('Rentas del capital'!M328/'Rentas del capital'!M316*100-100)&gt;100,"-",'Rentas del capital'!M328/'Rentas del capital'!M316*100-100)</f>
        <v>3.5357151354824055</v>
      </c>
      <c r="N328" s="100"/>
      <c r="O328" s="129">
        <f>IF(ABS('Rentas del capital'!O328/'Rentas del capital'!O316*100-100)&gt;100,"-",'Rentas del capital'!O328/'Rentas del capital'!O316*100-100)</f>
        <v>8.4115569414835676</v>
      </c>
      <c r="P328" s="129">
        <f>IF(ABS('Rentas del capital'!P328/'Rentas del capital'!P316*100-100)&gt;100,"-",'Rentas del capital'!P328/'Rentas del capital'!P316*100-100)</f>
        <v>35.578908424171033</v>
      </c>
      <c r="R328" s="129">
        <f>IF(ABS('Rentas del capital'!R328/'Rentas del capital'!R316*100-100)&gt;100,"-",'Rentas del capital'!R328/'Rentas del capital'!R316*100-100)</f>
        <v>35.03235259863547</v>
      </c>
    </row>
    <row r="329" spans="2:18" ht="12" customHeight="1">
      <c r="B329" s="67" t="s">
        <v>764</v>
      </c>
      <c r="C329" s="129">
        <f>IF(ABS('Rentas del capital'!C329/'Rentas del capital'!C317*100-100)&gt;100,"-",'Rentas del capital'!C329/'Rentas del capital'!C317*100-100)</f>
        <v>53.150841482216265</v>
      </c>
      <c r="D329" s="100"/>
      <c r="E329" s="129">
        <f>IF(ABS('Rentas del capital'!E329/'Rentas del capital'!E317*100-100)&gt;100,"-",'Rentas del capital'!E329/'Rentas del capital'!E317*100-100)</f>
        <v>29.285262492093636</v>
      </c>
      <c r="F329" s="129">
        <f>IF(ABS('Rentas del capital'!F329/'Rentas del capital'!F317*100-100)&gt;100,"-",'Rentas del capital'!F329/'Rentas del capital'!F317*100-100)</f>
        <v>-19.071597692333341</v>
      </c>
      <c r="G329" s="129">
        <f>IF(ABS('Rentas del capital'!G329/'Rentas del capital'!G317*100-100)&gt;100,"-",'Rentas del capital'!G329/'Rentas del capital'!G317*100-100)</f>
        <v>47.677480252372249</v>
      </c>
      <c r="I329" s="129">
        <f>IF(ABS('Rentas del capital'!I329/'Rentas del capital'!I317*100-100)&gt;100,"-",'Rentas del capital'!I329/'Rentas del capital'!I317*100-100)</f>
        <v>-19.072363356428014</v>
      </c>
      <c r="J329" s="129">
        <f>IF(ABS('Rentas del capital'!J329/'Rentas del capital'!J317*100-100)&gt;100,"-",'Rentas del capital'!J329/'Rentas del capital'!J317*100-100)</f>
        <v>53.684510250569502</v>
      </c>
      <c r="K329" s="129">
        <f>IF(ABS('Rentas del capital'!K329/'Rentas del capital'!K317*100-100)&gt;100,"-",'Rentas del capital'!K329/'Rentas del capital'!K317*100-100)</f>
        <v>29.351535836177476</v>
      </c>
      <c r="L329" s="100"/>
      <c r="M329" s="129">
        <f>IF(ABS('Rentas del capital'!M329/'Rentas del capital'!M317*100-100)&gt;100,"-",'Rentas del capital'!M329/'Rentas del capital'!M317*100-100)</f>
        <v>48.598291275469137</v>
      </c>
      <c r="N329" s="100"/>
      <c r="O329" s="129">
        <f>IF(ABS('Rentas del capital'!O329/'Rentas del capital'!O317*100-100)&gt;100,"-",'Rentas del capital'!O329/'Rentas del capital'!O317*100-100)</f>
        <v>59.078027314544556</v>
      </c>
      <c r="P329" s="129">
        <f>IF(ABS('Rentas del capital'!P329/'Rentas del capital'!P317*100-100)&gt;100,"-",'Rentas del capital'!P329/'Rentas del capital'!P317*100-100)</f>
        <v>8.4343217304109857</v>
      </c>
      <c r="R329" s="129">
        <f>IF(ABS('Rentas del capital'!R329/'Rentas del capital'!R317*100-100)&gt;100,"-",'Rentas del capital'!R329/'Rentas del capital'!R317*100-100)</f>
        <v>7.5839073951747196</v>
      </c>
    </row>
    <row r="330" spans="2:18" ht="12" customHeight="1">
      <c r="B330" s="67" t="s">
        <v>765</v>
      </c>
      <c r="C330" s="129">
        <f>IF(ABS('Rentas del capital'!C330/'Rentas del capital'!C318*100-100)&gt;100,"-",'Rentas del capital'!C330/'Rentas del capital'!C318*100-100)</f>
        <v>9.5422449440702337</v>
      </c>
      <c r="D330" s="100"/>
      <c r="E330" s="129">
        <f>IF(ABS('Rentas del capital'!E330/'Rentas del capital'!E318*100-100)&gt;100,"-",'Rentas del capital'!E330/'Rentas del capital'!E318*100-100)</f>
        <v>69.928571428571416</v>
      </c>
      <c r="F330" s="129">
        <f>IF(ABS('Rentas del capital'!F330/'Rentas del capital'!F318*100-100)&gt;100,"-",'Rentas del capital'!F330/'Rentas del capital'!F318*100-100)</f>
        <v>-35.257016713970359</v>
      </c>
      <c r="G330" s="129">
        <f>IF(ABS('Rentas del capital'!G330/'Rentas del capital'!G318*100-100)&gt;100,"-",'Rentas del capital'!G330/'Rentas del capital'!G318*100-100)</f>
        <v>8.8716212834599304</v>
      </c>
      <c r="I330" s="129">
        <f>IF(ABS('Rentas del capital'!I330/'Rentas del capital'!I318*100-100)&gt;100,"-",'Rentas del capital'!I330/'Rentas del capital'!I318*100-100)</f>
        <v>-35.258107213765726</v>
      </c>
      <c r="J330" s="129">
        <f>IF(ABS('Rentas del capital'!J330/'Rentas del capital'!J318*100-100)&gt;100,"-",'Rentas del capital'!J330/'Rentas del capital'!J318*100-100)</f>
        <v>9.5499776833512584</v>
      </c>
      <c r="K330" s="129">
        <f>IF(ABS('Rentas del capital'!K330/'Rentas del capital'!K318*100-100)&gt;100,"-",'Rentas del capital'!K330/'Rentas del capital'!K318*100-100)</f>
        <v>69.942196531791893</v>
      </c>
      <c r="L330" s="100"/>
      <c r="M330" s="129">
        <f>IF(ABS('Rentas del capital'!M330/'Rentas del capital'!M318*100-100)&gt;100,"-",'Rentas del capital'!M330/'Rentas del capital'!M318*100-100)</f>
        <v>8.9424252726009001</v>
      </c>
      <c r="N330" s="100"/>
      <c r="O330" s="129">
        <f>IF(ABS('Rentas del capital'!O330/'Rentas del capital'!O318*100-100)&gt;100,"-",'Rentas del capital'!O330/'Rentas del capital'!O318*100-100)</f>
        <v>8.9424252726009001</v>
      </c>
      <c r="P330" s="129">
        <f>IF(ABS('Rentas del capital'!P330/'Rentas del capital'!P318*100-100)&gt;100,"-",'Rentas del capital'!P330/'Rentas del capital'!P318*100-100)</f>
        <v>59.089483736708559</v>
      </c>
      <c r="R330" s="129">
        <f>IF(ABS('Rentas del capital'!R330/'Rentas del capital'!R318*100-100)&gt;100,"-",'Rentas del capital'!R330/'Rentas del capital'!R318*100-100)</f>
        <v>54.026016570890363</v>
      </c>
    </row>
    <row r="331" spans="2:18" ht="12" customHeight="1">
      <c r="B331" s="67" t="s">
        <v>766</v>
      </c>
      <c r="C331" s="129">
        <f>IF(ABS('Rentas del capital'!C331/'Rentas del capital'!C319*100-100)&gt;100,"-",'Rentas del capital'!C331/'Rentas del capital'!C319*100-100)</f>
        <v>65.874244555164296</v>
      </c>
      <c r="D331" s="100"/>
      <c r="E331" s="129">
        <f>IF(ABS('Rentas del capital'!E331/'Rentas del capital'!E319*100-100)&gt;100,"-",'Rentas del capital'!E331/'Rentas del capital'!E319*100-100)</f>
        <v>7.5545171339563808</v>
      </c>
      <c r="F331" s="129">
        <f>IF(ABS('Rentas del capital'!F331/'Rentas del capital'!F319*100-100)&gt;100,"-",'Rentas del capital'!F331/'Rentas del capital'!F319*100-100)</f>
        <v>-20.772002058672157</v>
      </c>
      <c r="G331" s="129">
        <f>IF(ABS('Rentas del capital'!G331/'Rentas del capital'!G319*100-100)&gt;100,"-",'Rentas del capital'!G331/'Rentas del capital'!G319*100-100)</f>
        <v>60.75152700230629</v>
      </c>
      <c r="I331" s="129">
        <f>IF(ABS('Rentas del capital'!I331/'Rentas del capital'!I319*100-100)&gt;100,"-",'Rentas del capital'!I331/'Rentas del capital'!I319*100-100)</f>
        <v>-20.772277227722753</v>
      </c>
      <c r="J331" s="129">
        <f>IF(ABS('Rentas del capital'!J331/'Rentas del capital'!J319*100-100)&gt;100,"-",'Rentas del capital'!J331/'Rentas del capital'!J319*100-100)</f>
        <v>65.908155746724958</v>
      </c>
      <c r="K331" s="129">
        <f>IF(ABS('Rentas del capital'!K331/'Rentas del capital'!K319*100-100)&gt;100,"-",'Rentas del capital'!K331/'Rentas del capital'!K319*100-100)</f>
        <v>7.5630252100840494</v>
      </c>
      <c r="L331" s="100"/>
      <c r="M331" s="129">
        <f>IF(ABS('Rentas del capital'!M331/'Rentas del capital'!M319*100-100)&gt;100,"-",'Rentas del capital'!M331/'Rentas del capital'!M319*100-100)</f>
        <v>61.144448048437653</v>
      </c>
      <c r="N331" s="100"/>
      <c r="O331" s="129">
        <f>IF(ABS('Rentas del capital'!O331/'Rentas del capital'!O319*100-100)&gt;100,"-",'Rentas del capital'!O331/'Rentas del capital'!O319*100-100)</f>
        <v>61.677375964518461</v>
      </c>
      <c r="P331" s="129">
        <f>IF(ABS('Rentas del capital'!P331/'Rentas del capital'!P319*100-100)&gt;100,"-",'Rentas del capital'!P331/'Rentas del capital'!P319*100-100)</f>
        <v>9.0900966461118173</v>
      </c>
      <c r="R331" s="129">
        <f>IF(ABS('Rentas del capital'!R331/'Rentas del capital'!R319*100-100)&gt;100,"-",'Rentas del capital'!R331/'Rentas del capital'!R319*100-100)</f>
        <v>8.1112234937434522</v>
      </c>
    </row>
    <row r="332" spans="2:18" ht="12" customHeight="1">
      <c r="B332" s="67" t="s">
        <v>768</v>
      </c>
      <c r="C332" s="129">
        <f>IF(ABS('Rentas del capital'!C332/'Rentas del capital'!C320*100-100)&gt;100,"-",'Rentas del capital'!C332/'Rentas del capital'!C320*100-100)</f>
        <v>54.285305521394378</v>
      </c>
      <c r="D332" s="100"/>
      <c r="E332" s="129">
        <f>IF(ABS('Rentas del capital'!E332/'Rentas del capital'!E320*100-100)&gt;100,"-",'Rentas del capital'!E332/'Rentas del capital'!E320*100-100)</f>
        <v>-13.537221431958272</v>
      </c>
      <c r="F332" s="129">
        <f>IF(ABS('Rentas del capital'!F332/'Rentas del capital'!F320*100-100)&gt;100,"-",'Rentas del capital'!F332/'Rentas del capital'!F320*100-100)</f>
        <v>-31.310341128513187</v>
      </c>
      <c r="G332" s="129">
        <f>IF(ABS('Rentas del capital'!G332/'Rentas del capital'!G320*100-100)&gt;100,"-",'Rentas del capital'!G332/'Rentas del capital'!G320*100-100)</f>
        <v>1.8210955296105453</v>
      </c>
      <c r="I332" s="129">
        <f>IF(ABS('Rentas del capital'!I332/'Rentas del capital'!I320*100-100)&gt;100,"-",'Rentas del capital'!I332/'Rentas del capital'!I320*100-100)</f>
        <v>-31.310942578548222</v>
      </c>
      <c r="J332" s="129">
        <f>IF(ABS('Rentas del capital'!J332/'Rentas del capital'!J320*100-100)&gt;100,"-",'Rentas del capital'!J332/'Rentas del capital'!J320*100-100)</f>
        <v>54.888343914495067</v>
      </c>
      <c r="K332" s="129">
        <f>IF(ABS('Rentas del capital'!K332/'Rentas del capital'!K320*100-100)&gt;100,"-",'Rentas del capital'!K332/'Rentas del capital'!K320*100-100)</f>
        <v>-13.554987212276217</v>
      </c>
      <c r="L332" s="100"/>
      <c r="M332" s="129">
        <f>IF(ABS('Rentas del capital'!M332/'Rentas del capital'!M320*100-100)&gt;100,"-",'Rentas del capital'!M332/'Rentas del capital'!M320*100-100)</f>
        <v>1.8662663456446893</v>
      </c>
      <c r="N332" s="100"/>
      <c r="O332" s="129">
        <f>IF(ABS('Rentas del capital'!O332/'Rentas del capital'!O320*100-100)&gt;100,"-",'Rentas del capital'!O332/'Rentas del capital'!O320*100-100)</f>
        <v>32.859254823437027</v>
      </c>
      <c r="P332" s="129">
        <f>IF(ABS('Rentas del capital'!P332/'Rentas del capital'!P320*100-100)&gt;100,"-",'Rentas del capital'!P332/'Rentas del capital'!P320*100-100)</f>
        <v>62.098545968366835</v>
      </c>
      <c r="R332" s="129">
        <f>IF(ABS('Rentas del capital'!R332/'Rentas del capital'!R320*100-100)&gt;100,"-",'Rentas del capital'!R332/'Rentas del capital'!R320*100-100)</f>
        <v>55.678182563136914</v>
      </c>
    </row>
    <row r="333" spans="2:18" ht="12" customHeight="1">
      <c r="B333" s="67" t="s">
        <v>769</v>
      </c>
      <c r="C333" s="129">
        <f>IF(ABS('Rentas del capital'!C333/'Rentas del capital'!C321*100-100)&gt;100,"-",'Rentas del capital'!C333/'Rentas del capital'!C321*100-100)</f>
        <v>-30.982865324625934</v>
      </c>
      <c r="D333" s="100"/>
      <c r="E333" s="129">
        <f>IF(ABS('Rentas del capital'!E333/'Rentas del capital'!E321*100-100)&gt;100,"-",'Rentas del capital'!E333/'Rentas del capital'!E321*100-100)</f>
        <v>-25.997076633952801</v>
      </c>
      <c r="F333" s="129">
        <f>IF(ABS('Rentas del capital'!F333/'Rentas del capital'!F321*100-100)&gt;100,"-",'Rentas del capital'!F333/'Rentas del capital'!F321*100-100)</f>
        <v>-48.477264851961657</v>
      </c>
      <c r="G333" s="129">
        <f>IF(ABS('Rentas del capital'!G333/'Rentas del capital'!G321*100-100)&gt;100,"-",'Rentas del capital'!G333/'Rentas del capital'!G321*100-100)</f>
        <v>-31.065390133473031</v>
      </c>
      <c r="I333" s="129">
        <f>IF(ABS('Rentas del capital'!I333/'Rentas del capital'!I321*100-100)&gt;100,"-",'Rentas del capital'!I333/'Rentas del capital'!I321*100-100)</f>
        <v>-48.472391956449279</v>
      </c>
      <c r="J333" s="129">
        <f>IF(ABS('Rentas del capital'!J333/'Rentas del capital'!J321*100-100)&gt;100,"-",'Rentas del capital'!J333/'Rentas del capital'!J321*100-100)</f>
        <v>-30.967378538385944</v>
      </c>
      <c r="K333" s="129">
        <f>IF(ABS('Rentas del capital'!K333/'Rentas del capital'!K321*100-100)&gt;100,"-",'Rentas del capital'!K333/'Rentas del capital'!K321*100-100)</f>
        <v>-26.013513513513502</v>
      </c>
      <c r="L333" s="100"/>
      <c r="M333" s="129">
        <f>IF(ABS('Rentas del capital'!M333/'Rentas del capital'!M321*100-100)&gt;100,"-",'Rentas del capital'!M333/'Rentas del capital'!M321*100-100)</f>
        <v>-31.038180528911582</v>
      </c>
      <c r="N333" s="100"/>
      <c r="O333" s="129">
        <f>IF(ABS('Rentas del capital'!O333/'Rentas del capital'!O321*100-100)&gt;100,"-",'Rentas del capital'!O333/'Rentas del capital'!O321*100-100)</f>
        <v>-30.347228900214759</v>
      </c>
      <c r="P333" s="129">
        <f>IF(ABS('Rentas del capital'!P333/'Rentas del capital'!P321*100-100)&gt;100,"-",'Rentas del capital'!P333/'Rentas del capital'!P321*100-100)</f>
        <v>32.93884739327035</v>
      </c>
      <c r="R333" s="129">
        <f>IF(ABS('Rentas del capital'!R333/'Rentas del capital'!R321*100-100)&gt;100,"-",'Rentas del capital'!R333/'Rentas del capital'!R321*100-100)</f>
        <v>30.424222300110074</v>
      </c>
    </row>
    <row r="334" spans="2:18" ht="12" customHeight="1">
      <c r="B334" s="67" t="s">
        <v>770</v>
      </c>
      <c r="C334" s="129">
        <f>IF(ABS('Rentas del capital'!C334/'Rentas del capital'!C322*100-100)&gt;100,"-",'Rentas del capital'!C334/'Rentas del capital'!C322*100-100)</f>
        <v>33.595768237175548</v>
      </c>
      <c r="D334" s="100"/>
      <c r="E334" s="129">
        <f>IF(ABS('Rentas del capital'!E334/'Rentas del capital'!E322*100-100)&gt;100,"-",'Rentas del capital'!E334/'Rentas del capital'!E322*100-100)</f>
        <v>-47.13993871297243</v>
      </c>
      <c r="F334" s="129">
        <f>IF(ABS('Rentas del capital'!F334/'Rentas del capital'!F322*100-100)&gt;100,"-",'Rentas del capital'!F334/'Rentas del capital'!F322*100-100)</f>
        <v>-33.997857858549565</v>
      </c>
      <c r="G334" s="129" t="str">
        <f>IF(ABS('Rentas del capital'!G334/'Rentas del capital'!G322*100-100)&gt;100,"-",'Rentas del capital'!G334/'Rentas del capital'!G322*100-100)</f>
        <v>-</v>
      </c>
      <c r="I334" s="129">
        <f>IF(ABS('Rentas del capital'!I334/'Rentas del capital'!I322*100-100)&gt;100,"-",'Rentas del capital'!I334/'Rentas del capital'!I322*100-100)</f>
        <v>-33.99800598205384</v>
      </c>
      <c r="J334" s="129">
        <f>IF(ABS('Rentas del capital'!J334/'Rentas del capital'!J322*100-100)&gt;100,"-",'Rentas del capital'!J334/'Rentas del capital'!J322*100-100)</f>
        <v>33.588441959853725</v>
      </c>
      <c r="K334" s="129">
        <f>IF(ABS('Rentas del capital'!K334/'Rentas del capital'!K322*100-100)&gt;100,"-",'Rentas del capital'!K334/'Rentas del capital'!K322*100-100)</f>
        <v>-44.352617079889797</v>
      </c>
      <c r="L334" s="100"/>
      <c r="M334" s="129" t="str">
        <f>IF(ABS('Rentas del capital'!M334/'Rentas del capital'!M322*100-100)&gt;100,"-",'Rentas del capital'!M334/'Rentas del capital'!M322*100-100)</f>
        <v>-</v>
      </c>
      <c r="N334" s="100"/>
      <c r="O334" s="129">
        <f>IF(ABS('Rentas del capital'!O334/'Rentas del capital'!O322*100-100)&gt;100,"-",'Rentas del capital'!O334/'Rentas del capital'!O322*100-100)</f>
        <v>37.690496169775116</v>
      </c>
      <c r="P334" s="129">
        <f>IF(ABS('Rentas del capital'!P334/'Rentas del capital'!P322*100-100)&gt;100,"-",'Rentas del capital'!P334/'Rentas del capital'!P322*100-100)</f>
        <v>-30.24372123071953</v>
      </c>
      <c r="R334" s="129">
        <f>IF(ABS('Rentas del capital'!R334/'Rentas del capital'!R322*100-100)&gt;100,"-",'Rentas del capital'!R334/'Rentas del capital'!R322*100-100)</f>
        <v>-30.258088014982789</v>
      </c>
    </row>
    <row r="335" spans="2:18" ht="12" customHeight="1">
      <c r="B335" s="67" t="s">
        <v>771</v>
      </c>
      <c r="C335" s="129">
        <f>IF(ABS('Rentas del capital'!C335/'Rentas del capital'!C323*100-100)&gt;100,"-",'Rentas del capital'!C335/'Rentas del capital'!C323*100-100)</f>
        <v>17.217182096135517</v>
      </c>
      <c r="D335" s="100"/>
      <c r="E335" s="129">
        <f>IF(ABS('Rentas del capital'!E335/'Rentas del capital'!E323*100-100)&gt;100,"-",'Rentas del capital'!E335/'Rentas del capital'!E323*100-100)</f>
        <v>-51.188037689471528</v>
      </c>
      <c r="F335" s="129">
        <f>IF(ABS('Rentas del capital'!F335/'Rentas del capital'!F323*100-100)&gt;100,"-",'Rentas del capital'!F335/'Rentas del capital'!F323*100-100)</f>
        <v>-13.996902040380306</v>
      </c>
      <c r="G335" s="129">
        <f>IF(ABS('Rentas del capital'!G335/'Rentas del capital'!G323*100-100)&gt;100,"-",'Rentas del capital'!G335/'Rentas del capital'!G323*100-100)</f>
        <v>-89.836483056403054</v>
      </c>
      <c r="I335" s="129">
        <f>IF(ABS('Rentas del capital'!I335/'Rentas del capital'!I323*100-100)&gt;100,"-",'Rentas del capital'!I335/'Rentas del capital'!I323*100-100)</f>
        <v>-13.995067817509252</v>
      </c>
      <c r="J335" s="129">
        <f>IF(ABS('Rentas del capital'!J335/'Rentas del capital'!J323*100-100)&gt;100,"-",'Rentas del capital'!J335/'Rentas del capital'!J323*100-100)</f>
        <v>17.195190014714285</v>
      </c>
      <c r="K335" s="129">
        <f>IF(ABS('Rentas del capital'!K335/'Rentas del capital'!K323*100-100)&gt;100,"-",'Rentas del capital'!K335/'Rentas del capital'!K323*100-100)</f>
        <v>-48.618784530386741</v>
      </c>
      <c r="L335" s="100"/>
      <c r="M335" s="129">
        <f>IF(ABS('Rentas del capital'!M335/'Rentas del capital'!M323*100-100)&gt;100,"-",'Rentas del capital'!M335/'Rentas del capital'!M323*100-100)</f>
        <v>-89.877785514160351</v>
      </c>
      <c r="N335" s="100"/>
      <c r="O335" s="129">
        <f>IF(ABS('Rentas del capital'!O335/'Rentas del capital'!O323*100-100)&gt;100,"-",'Rentas del capital'!O335/'Rentas del capital'!O323*100-100)</f>
        <v>4.8939641109299288</v>
      </c>
      <c r="P335" s="129">
        <f>IF(ABS('Rentas del capital'!P335/'Rentas del capital'!P323*100-100)&gt;100,"-",'Rentas del capital'!P335/'Rentas del capital'!P323*100-100)</f>
        <v>37.688823286456085</v>
      </c>
      <c r="R335" s="129">
        <f>IF(ABS('Rentas del capital'!R335/'Rentas del capital'!R323*100-100)&gt;100,"-",'Rentas del capital'!R335/'Rentas del capital'!R323*100-100)</f>
        <v>37.144961006794489</v>
      </c>
    </row>
    <row r="336" spans="2:18" ht="12" customHeight="1">
      <c r="B336" s="67" t="s">
        <v>777</v>
      </c>
      <c r="C336" s="129">
        <f>IF(ABS('Rentas del capital'!C336/'Rentas del capital'!C324*100-100)&gt;100,"-",'Rentas del capital'!C336/'Rentas del capital'!C324*100-100)</f>
        <v>25.836973519178656</v>
      </c>
      <c r="D336" s="100"/>
      <c r="E336" s="129">
        <f>IF(ABS('Rentas del capital'!E336/'Rentas del capital'!E324*100-100)&gt;100,"-",'Rentas del capital'!E336/'Rentas del capital'!E324*100-100)</f>
        <v>-56.555323590814197</v>
      </c>
      <c r="F336" s="129">
        <f>IF(ABS('Rentas del capital'!F336/'Rentas del capital'!F324*100-100)&gt;100,"-",'Rentas del capital'!F336/'Rentas del capital'!F324*100-100)</f>
        <v>-60.109262060850561</v>
      </c>
      <c r="G336" s="129">
        <f>IF(ABS('Rentas del capital'!G336/'Rentas del capital'!G324*100-100)&gt;100,"-",'Rentas del capital'!G336/'Rentas del capital'!G324*100-100)</f>
        <v>23.060079148236312</v>
      </c>
      <c r="I336" s="129">
        <f>IF(ABS('Rentas del capital'!I336/'Rentas del capital'!I324*100-100)&gt;100,"-",'Rentas del capital'!I336/'Rentas del capital'!I324*100-100)</f>
        <v>-60.108653473030657</v>
      </c>
      <c r="J336" s="129">
        <f>IF(ABS('Rentas del capital'!J336/'Rentas del capital'!J324*100-100)&gt;100,"-",'Rentas del capital'!J336/'Rentas del capital'!J324*100-100)</f>
        <v>25.80592957904868</v>
      </c>
      <c r="K336" s="129">
        <f>IF(ABS('Rentas del capital'!K336/'Rentas del capital'!K324*100-100)&gt;100,"-",'Rentas del capital'!K336/'Rentas del capital'!K324*100-100)</f>
        <v>-54.279279279279272</v>
      </c>
      <c r="L336" s="100"/>
      <c r="M336" s="129">
        <f>IF(ABS('Rentas del capital'!M336/'Rentas del capital'!M324*100-100)&gt;100,"-",'Rentas del capital'!M336/'Rentas del capital'!M324*100-100)</f>
        <v>23.259929479076575</v>
      </c>
      <c r="N336" s="100"/>
      <c r="O336" s="129">
        <f>IF(ABS('Rentas del capital'!O336/'Rentas del capital'!O324*100-100)&gt;100,"-",'Rentas del capital'!O336/'Rentas del capital'!O324*100-100)</f>
        <v>23.260093866529516</v>
      </c>
      <c r="P336" s="129">
        <f>IF(ABS('Rentas del capital'!P336/'Rentas del capital'!P324*100-100)&gt;100,"-",'Rentas del capital'!P336/'Rentas del capital'!P324*100-100)</f>
        <v>4.78337938585058</v>
      </c>
      <c r="R336" s="129">
        <f>IF(ABS('Rentas del capital'!R336/'Rentas del capital'!R324*100-100)&gt;100,"-",'Rentas del capital'!R336/'Rentas del capital'!R324*100-100)</f>
        <v>15.811411195210439</v>
      </c>
    </row>
    <row r="337" spans="2:18" ht="12" customHeight="1">
      <c r="B337" s="67" t="s">
        <v>778</v>
      </c>
      <c r="C337" s="129" t="str">
        <f>IF(ABS('Rentas del capital'!C337/'Rentas del capital'!C325*100-100)&gt;100,"-",'Rentas del capital'!C337/'Rentas del capital'!C325*100-100)</f>
        <v>-</v>
      </c>
      <c r="D337" s="100"/>
      <c r="E337" s="129">
        <f>IF(ABS('Rentas del capital'!E337/'Rentas del capital'!E325*100-100)&gt;100,"-",'Rentas del capital'!E337/'Rentas del capital'!E325*100-100)</f>
        <v>-77.008695652173913</v>
      </c>
      <c r="F337" s="129">
        <f>IF(ABS('Rentas del capital'!F337/'Rentas del capital'!F325*100-100)&gt;100,"-",'Rentas del capital'!F337/'Rentas del capital'!F325*100-100)</f>
        <v>66.502260583641601</v>
      </c>
      <c r="G337" s="129">
        <f>IF(ABS('Rentas del capital'!G337/'Rentas del capital'!G325*100-100)&gt;100,"-",'Rentas del capital'!G337/'Rentas del capital'!G325*100-100)</f>
        <v>-61.764833313072266</v>
      </c>
      <c r="I337" s="129">
        <f>IF(ABS('Rentas del capital'!I337/'Rentas del capital'!I325*100-100)&gt;100,"-",'Rentas del capital'!I337/'Rentas del capital'!I325*100-100)</f>
        <v>66.502880379532371</v>
      </c>
      <c r="J337" s="129" t="str">
        <f>IF(ABS('Rentas del capital'!J337/'Rentas del capital'!J325*100-100)&gt;100,"-",'Rentas del capital'!J337/'Rentas del capital'!J325*100-100)</f>
        <v>-</v>
      </c>
      <c r="K337" s="129">
        <f>IF(ABS('Rentas del capital'!K337/'Rentas del capital'!K325*100-100)&gt;100,"-",'Rentas del capital'!K337/'Rentas del capital'!K325*100-100)</f>
        <v>-75.797373358348963</v>
      </c>
      <c r="L337" s="100"/>
      <c r="M337" s="129">
        <f>IF(ABS('Rentas del capital'!M337/'Rentas del capital'!M325*100-100)&gt;100,"-",'Rentas del capital'!M337/'Rentas del capital'!M325*100-100)</f>
        <v>-61.868233996147403</v>
      </c>
      <c r="N337" s="100"/>
      <c r="O337" s="129" t="str">
        <f>IF(ABS('Rentas del capital'!O337/'Rentas del capital'!O325*100-100)&gt;100,"-",'Rentas del capital'!O337/'Rentas del capital'!O325*100-100)</f>
        <v>-</v>
      </c>
      <c r="P337" s="129">
        <f>IF(ABS('Rentas del capital'!P337/'Rentas del capital'!P325*100-100)&gt;100,"-",'Rentas del capital'!P337/'Rentas del capital'!P325*100-100)</f>
        <v>24.547819051601039</v>
      </c>
      <c r="R337" s="129">
        <f>IF(ABS('Rentas del capital'!R337/'Rentas del capital'!R325*100-100)&gt;100,"-",'Rentas del capital'!R337/'Rentas del capital'!R325*100-100)</f>
        <v>24.527288120875298</v>
      </c>
    </row>
    <row r="338" spans="2:18" ht="12" customHeight="1">
      <c r="B338" s="67" t="s">
        <v>779</v>
      </c>
      <c r="C338" s="129">
        <f>IF(ABS('Rentas del capital'!C338/'Rentas del capital'!C326*100-100)&gt;100,"-",'Rentas del capital'!C338/'Rentas del capital'!C326*100-100)</f>
        <v>60.532713481221947</v>
      </c>
      <c r="D338" s="100"/>
      <c r="E338" s="129">
        <f>IF(ABS('Rentas del capital'!E338/'Rentas del capital'!E326*100-100)&gt;100,"-",'Rentas del capital'!E338/'Rentas del capital'!E326*100-100)</f>
        <v>-42.449547668754349</v>
      </c>
      <c r="F338" s="129">
        <f>IF(ABS('Rentas del capital'!F338/'Rentas del capital'!F326*100-100)&gt;100,"-",'Rentas del capital'!F338/'Rentas del capital'!F326*100-100)</f>
        <v>-1.2822441152139561</v>
      </c>
      <c r="G338" s="129" t="str">
        <f>IF(ABS('Rentas del capital'!G338/'Rentas del capital'!G326*100-100)&gt;100,"-",'Rentas del capital'!G338/'Rentas del capital'!G326*100-100)</f>
        <v>-</v>
      </c>
      <c r="I338" s="129">
        <f>IF(ABS('Rentas del capital'!I338/'Rentas del capital'!I326*100-100)&gt;100,"-",'Rentas del capital'!I338/'Rentas del capital'!I326*100-100)</f>
        <v>-1.2803819444444287</v>
      </c>
      <c r="J338" s="129">
        <f>IF(ABS('Rentas del capital'!J338/'Rentas del capital'!J326*100-100)&gt;100,"-",'Rentas del capital'!J338/'Rentas del capital'!J326*100-100)</f>
        <v>60.49866244956479</v>
      </c>
      <c r="K338" s="129">
        <f>IF(ABS('Rentas del capital'!K338/'Rentas del capital'!K326*100-100)&gt;100,"-",'Rentas del capital'!K338/'Rentas del capital'!K326*100-100)</f>
        <v>-39.414414414414409</v>
      </c>
      <c r="L338" s="100"/>
      <c r="M338" s="129" t="str">
        <f>IF(ABS('Rentas del capital'!M338/'Rentas del capital'!M326*100-100)&gt;100,"-",'Rentas del capital'!M338/'Rentas del capital'!M326*100-100)</f>
        <v>-</v>
      </c>
      <c r="N338" s="100"/>
      <c r="O338" s="129">
        <f>IF(ABS('Rentas del capital'!O338/'Rentas del capital'!O326*100-100)&gt;100,"-",'Rentas del capital'!O338/'Rentas del capital'!O326*100-100)</f>
        <v>60.974555721481465</v>
      </c>
      <c r="P338" s="129" t="str">
        <f>IF(ABS('Rentas del capital'!P338/'Rentas del capital'!P326*100-100)&gt;100,"-",'Rentas del capital'!P338/'Rentas del capital'!P326*100-100)</f>
        <v>-</v>
      </c>
      <c r="R338" s="129" t="str">
        <f>IF(ABS('Rentas del capital'!R338/'Rentas del capital'!R326*100-100)&gt;100,"-",'Rentas del capital'!R338/'Rentas del capital'!R326*100-100)</f>
        <v>-</v>
      </c>
    </row>
    <row r="339" spans="2:18" ht="12" customHeight="1">
      <c r="B339" s="67" t="s">
        <v>782</v>
      </c>
      <c r="C339" s="129">
        <f>IF(ABS('Rentas del capital'!C339/'Rentas del capital'!C327*100-100)&gt;100,"-",'Rentas del capital'!C339/'Rentas del capital'!C327*100-100)</f>
        <v>32.27067414280296</v>
      </c>
      <c r="D339" s="100"/>
      <c r="E339" s="129">
        <f>IF(ABS('Rentas del capital'!E339/'Rentas del capital'!E327*100-100)&gt;100,"-",'Rentas del capital'!E339/'Rentas del capital'!E327*100-100)</f>
        <v>-65.914813260595892</v>
      </c>
      <c r="F339" s="129">
        <f>IF(ABS('Rentas del capital'!F339/'Rentas del capital'!F327*100-100)&gt;100,"-",'Rentas del capital'!F339/'Rentas del capital'!F327*100-100)</f>
        <v>2.6244314277299736</v>
      </c>
      <c r="G339" s="129">
        <f>IF(ABS('Rentas del capital'!G339/'Rentas del capital'!G327*100-100)&gt;100,"-",'Rentas del capital'!G339/'Rentas del capital'!G327*100-100)</f>
        <v>31.571914931716123</v>
      </c>
      <c r="I339" s="129">
        <f>IF(ABS('Rentas del capital'!I339/'Rentas del capital'!I327*100-100)&gt;100,"-",'Rentas del capital'!I339/'Rentas del capital'!I327*100-100)</f>
        <v>2.6251180358829203</v>
      </c>
      <c r="J339" s="129">
        <f>IF(ABS('Rentas del capital'!J339/'Rentas del capital'!J327*100-100)&gt;100,"-",'Rentas del capital'!J339/'Rentas del capital'!J327*100-100)</f>
        <v>32.241390148988017</v>
      </c>
      <c r="K339" s="129">
        <f>IF(ABS('Rentas del capital'!K339/'Rentas del capital'!K327*100-100)&gt;100,"-",'Rentas del capital'!K339/'Rentas del capital'!K327*100-100)</f>
        <v>-64.119977362761745</v>
      </c>
      <c r="L339" s="100"/>
      <c r="M339" s="129">
        <f>IF(ABS('Rentas del capital'!M339/'Rentas del capital'!M327*100-100)&gt;100,"-",'Rentas del capital'!M339/'Rentas del capital'!M327*100-100)</f>
        <v>31.587459940142622</v>
      </c>
      <c r="N339" s="100"/>
      <c r="O339" s="129">
        <f>IF(ABS('Rentas del capital'!O339/'Rentas del capital'!O327*100-100)&gt;100,"-",'Rentas del capital'!O339/'Rentas del capital'!O327*100-100)</f>
        <v>31.587459940142622</v>
      </c>
      <c r="P339" s="129">
        <f>IF(ABS('Rentas del capital'!P339/'Rentas del capital'!P327*100-100)&gt;100,"-",'Rentas del capital'!P339/'Rentas del capital'!P327*100-100)</f>
        <v>60.971755211835898</v>
      </c>
      <c r="R339" s="129">
        <f>IF(ABS('Rentas del capital'!R339/'Rentas del capital'!R327*100-100)&gt;100,"-",'Rentas del capital'!R339/'Rentas del capital'!R327*100-100)</f>
        <v>57.384036495621189</v>
      </c>
    </row>
    <row r="340" spans="2:18" ht="12" customHeight="1">
      <c r="B340" s="67" t="s">
        <v>783</v>
      </c>
      <c r="C340" s="129">
        <f>IF(ABS('Rentas del capital'!C340/'Rentas del capital'!C328*100-100)&gt;100,"-",'Rentas del capital'!C340/'Rentas del capital'!C328*100-100)</f>
        <v>-13.442949791643727</v>
      </c>
      <c r="D340" s="100"/>
      <c r="E340" s="129">
        <f>IF(ABS('Rentas del capital'!E340/'Rentas del capital'!E328*100-100)&gt;100,"-",'Rentas del capital'!E340/'Rentas del capital'!E328*100-100)</f>
        <v>-50.47378395451674</v>
      </c>
      <c r="F340" s="129">
        <f>IF(ABS('Rentas del capital'!F340/'Rentas del capital'!F328*100-100)&gt;100,"-",'Rentas del capital'!F340/'Rentas del capital'!F328*100-100)</f>
        <v>-33.835731969420792</v>
      </c>
      <c r="G340" s="129">
        <f>IF(ABS('Rentas del capital'!G340/'Rentas del capital'!G328*100-100)&gt;100,"-",'Rentas del capital'!G340/'Rentas del capital'!G328*100-100)</f>
        <v>-84.928560169768858</v>
      </c>
      <c r="I340" s="129">
        <f>IF(ABS('Rentas del capital'!I340/'Rentas del capital'!I328*100-100)&gt;100,"-",'Rentas del capital'!I340/'Rentas del capital'!I328*100-100)</f>
        <v>-33.835766996388756</v>
      </c>
      <c r="J340" s="129">
        <f>IF(ABS('Rentas del capital'!J340/'Rentas del capital'!J328*100-100)&gt;100,"-",'Rentas del capital'!J340/'Rentas del capital'!J328*100-100)</f>
        <v>-13.448175895268449</v>
      </c>
      <c r="K340" s="129">
        <f>IF(ABS('Rentas del capital'!K340/'Rentas del capital'!K328*100-100)&gt;100,"-",'Rentas del capital'!K340/'Rentas del capital'!K328*100-100)</f>
        <v>-47.870528109028953</v>
      </c>
      <c r="L340" s="100"/>
      <c r="M340" s="129">
        <f>IF(ABS('Rentas del capital'!M340/'Rentas del capital'!M328*100-100)&gt;100,"-",'Rentas del capital'!M340/'Rentas del capital'!M328*100-100)</f>
        <v>-84.950287993281208</v>
      </c>
      <c r="N340" s="100"/>
      <c r="O340" s="129">
        <f>IF(ABS('Rentas del capital'!O340/'Rentas del capital'!O328*100-100)&gt;100,"-",'Rentas del capital'!O340/'Rentas del capital'!O328*100-100)</f>
        <v>-15.426542023157921</v>
      </c>
      <c r="P340" s="129">
        <f>IF(ABS('Rentas del capital'!P340/'Rentas del capital'!P328*100-100)&gt;100,"-",'Rentas del capital'!P340/'Rentas del capital'!P328*100-100)</f>
        <v>31.650093100902097</v>
      </c>
      <c r="R340" s="129">
        <f>IF(ABS('Rentas del capital'!R340/'Rentas del capital'!R328*100-100)&gt;100,"-",'Rentas del capital'!R340/'Rentas del capital'!R328*100-100)</f>
        <v>31.686447086291054</v>
      </c>
    </row>
    <row r="341" spans="2:18" ht="12" customHeight="1">
      <c r="B341" s="67" t="s">
        <v>784</v>
      </c>
      <c r="C341" s="129">
        <f>IF(ABS('Rentas del capital'!C341/'Rentas del capital'!C329*100-100)&gt;100,"-",'Rentas del capital'!C341/'Rentas del capital'!C329*100-100)</f>
        <v>15.273808182918927</v>
      </c>
      <c r="D341" s="100"/>
      <c r="E341" s="129">
        <f>IF(ABS('Rentas del capital'!E341/'Rentas del capital'!E329*100-100)&gt;100,"-",'Rentas del capital'!E341/'Rentas del capital'!E329*100-100)</f>
        <v>-42.563600782778863</v>
      </c>
      <c r="F341" s="129">
        <f>IF(ABS('Rentas del capital'!F341/'Rentas del capital'!F329*100-100)&gt;100,"-",'Rentas del capital'!F341/'Rentas del capital'!F329*100-100)</f>
        <v>13.342673479479146</v>
      </c>
      <c r="G341" s="129" t="str">
        <f>IF(ABS('Rentas del capital'!G341/'Rentas del capital'!G329*100-100)&gt;100,"-",'Rentas del capital'!G341/'Rentas del capital'!G329*100-100)</f>
        <v>-</v>
      </c>
      <c r="I341" s="129">
        <f>IF(ABS('Rentas del capital'!I341/'Rentas del capital'!I329*100-100)&gt;100,"-",'Rentas del capital'!I341/'Rentas del capital'!I329*100-100)</f>
        <v>13.341260404280604</v>
      </c>
      <c r="J341" s="129">
        <f>IF(ABS('Rentas del capital'!J341/'Rentas del capital'!J329*100-100)&gt;100,"-",'Rentas del capital'!J341/'Rentas del capital'!J329*100-100)</f>
        <v>15.244376922221818</v>
      </c>
      <c r="K341" s="129">
        <f>IF(ABS('Rentas del capital'!K341/'Rentas del capital'!K329*100-100)&gt;100,"-",'Rentas del capital'!K341/'Rentas del capital'!K329*100-100)</f>
        <v>-39.577836411609503</v>
      </c>
      <c r="L341" s="100"/>
      <c r="M341" s="129" t="str">
        <f>IF(ABS('Rentas del capital'!M341/'Rentas del capital'!M329*100-100)&gt;100,"-",'Rentas del capital'!M341/'Rentas del capital'!M329*100-100)</f>
        <v>-</v>
      </c>
      <c r="N341" s="100"/>
      <c r="O341" s="129">
        <f>IF(ABS('Rentas del capital'!O341/'Rentas del capital'!O329*100-100)&gt;100,"-",'Rentas del capital'!O341/'Rentas del capital'!O329*100-100)</f>
        <v>19.748798152243126</v>
      </c>
      <c r="P341" s="129">
        <f>IF(ABS('Rentas del capital'!P341/'Rentas del capital'!P329*100-100)&gt;100,"-",'Rentas del capital'!P341/'Rentas del capital'!P329*100-100)</f>
        <v>-15.499308656327301</v>
      </c>
      <c r="R341" s="129">
        <f>IF(ABS('Rentas del capital'!R341/'Rentas del capital'!R329*100-100)&gt;100,"-",'Rentas del capital'!R341/'Rentas del capital'!R329*100-100)</f>
        <v>-15.735629495351134</v>
      </c>
    </row>
    <row r="342" spans="2:18" ht="12" customHeight="1">
      <c r="B342" s="67" t="s">
        <v>786</v>
      </c>
      <c r="C342" s="129">
        <f>IF(ABS('Rentas del capital'!C342/'Rentas del capital'!C330*100-100)&gt;100,"-",'Rentas del capital'!C342/'Rentas del capital'!C330*100-100)</f>
        <v>20.374895974085263</v>
      </c>
      <c r="D342" s="100"/>
      <c r="E342" s="129">
        <f>IF(ABS('Rentas del capital'!E342/'Rentas del capital'!E330*100-100)&gt;100,"-",'Rentas del capital'!E342/'Rentas del capital'!E330*100-100)</f>
        <v>-33.018074821353522</v>
      </c>
      <c r="F342" s="129">
        <f>IF(ABS('Rentas del capital'!F342/'Rentas del capital'!F330*100-100)&gt;100,"-",'Rentas del capital'!F342/'Rentas del capital'!F330*100-100)</f>
        <v>68.463003143957849</v>
      </c>
      <c r="G342" s="129">
        <f>IF(ABS('Rentas del capital'!G342/'Rentas del capital'!G330*100-100)&gt;100,"-",'Rentas del capital'!G342/'Rentas del capital'!G330*100-100)</f>
        <v>20.742622419675726</v>
      </c>
      <c r="I342" s="129">
        <f>IF(ABS('Rentas del capital'!I342/'Rentas del capital'!I330*100-100)&gt;100,"-",'Rentas del capital'!I342/'Rentas del capital'!I330*100-100)</f>
        <v>68.464094045489389</v>
      </c>
      <c r="J342" s="129">
        <f>IF(ABS('Rentas del capital'!J342/'Rentas del capital'!J330*100-100)&gt;100,"-",'Rentas del capital'!J342/'Rentas del capital'!J330*100-100)</f>
        <v>20.340116669296464</v>
      </c>
      <c r="K342" s="129">
        <f>IF(ABS('Rentas del capital'!K342/'Rentas del capital'!K330*100-100)&gt;100,"-",'Rentas del capital'!K342/'Rentas del capital'!K330*100-100)</f>
        <v>-29.478458049886626</v>
      </c>
      <c r="L342" s="100"/>
      <c r="M342" s="129">
        <f>IF(ABS('Rentas del capital'!M342/'Rentas del capital'!M330*100-100)&gt;100,"-",'Rentas del capital'!M342/'Rentas del capital'!M330*100-100)</f>
        <v>20.676317027390795</v>
      </c>
      <c r="N342" s="100"/>
      <c r="O342" s="129">
        <f>IF(ABS('Rentas del capital'!O342/'Rentas del capital'!O330*100-100)&gt;100,"-",'Rentas del capital'!O342/'Rentas del capital'!O330*100-100)</f>
        <v>20.676317027390795</v>
      </c>
      <c r="P342" s="129">
        <f>IF(ABS('Rentas del capital'!P342/'Rentas del capital'!P330*100-100)&gt;100,"-",'Rentas del capital'!P342/'Rentas del capital'!P330*100-100)</f>
        <v>19.662407941656213</v>
      </c>
      <c r="R342" s="129">
        <f>IF(ABS('Rentas del capital'!R342/'Rentas del capital'!R330*100-100)&gt;100,"-",'Rentas del capital'!R342/'Rentas del capital'!R330*100-100)</f>
        <v>20.827536090605349</v>
      </c>
    </row>
    <row r="343" spans="2:18" ht="12" customHeight="1">
      <c r="B343" s="67" t="s">
        <v>787</v>
      </c>
      <c r="C343" s="129">
        <f>IF(ABS('Rentas del capital'!C343/'Rentas del capital'!C331*100-100)&gt;100,"-",'Rentas del capital'!C343/'Rentas del capital'!C331*100-100)</f>
        <v>-4.8245695713185626</v>
      </c>
      <c r="D343" s="100"/>
      <c r="E343" s="129">
        <f>IF(ABS('Rentas del capital'!E343/'Rentas del capital'!E331*100-100)&gt;100,"-",'Rentas del capital'!E343/'Rentas del capital'!E331*100-100)</f>
        <v>-33.019551049963795</v>
      </c>
      <c r="F343" s="129" t="str">
        <f>IF(ABS('Rentas del capital'!F343/'Rentas del capital'!F331*100-100)&gt;100,"-",'Rentas del capital'!F343/'Rentas del capital'!F331*100-100)</f>
        <v>-</v>
      </c>
      <c r="G343" s="129" t="str">
        <f>IF(ABS('Rentas del capital'!G343/'Rentas del capital'!G331*100-100)&gt;100,"-",'Rentas del capital'!G343/'Rentas del capital'!G331*100-100)</f>
        <v>-</v>
      </c>
      <c r="I343" s="129" t="str">
        <f>IF(ABS('Rentas del capital'!I343/'Rentas del capital'!I331*100-100)&gt;100,"-",'Rentas del capital'!I343/'Rentas del capital'!I331*100-100)</f>
        <v>-</v>
      </c>
      <c r="J343" s="129">
        <f>IF(ABS('Rentas del capital'!J343/'Rentas del capital'!J331*100-100)&gt;100,"-",'Rentas del capital'!J343/'Rentas del capital'!J331*100-100)</f>
        <v>-4.8368026116195324</v>
      </c>
      <c r="K343" s="129">
        <f>IF(ABS('Rentas del capital'!K343/'Rentas del capital'!K331*100-100)&gt;100,"-",'Rentas del capital'!K343/'Rentas del capital'!K331*100-100)</f>
        <v>-29.4921875</v>
      </c>
      <c r="L343" s="100"/>
      <c r="M343" s="129" t="str">
        <f>IF(ABS('Rentas del capital'!M343/'Rentas del capital'!M331*100-100)&gt;100,"-",'Rentas del capital'!M343/'Rentas del capital'!M331*100-100)</f>
        <v>-</v>
      </c>
      <c r="N343" s="100"/>
      <c r="O343" s="129">
        <f>IF(ABS('Rentas del capital'!O343/'Rentas del capital'!O331*100-100)&gt;100,"-",'Rentas del capital'!O343/'Rentas del capital'!O331*100-100)</f>
        <v>4.7056641108088826</v>
      </c>
      <c r="P343" s="129">
        <f>IF(ABS('Rentas del capital'!P343/'Rentas del capital'!P331*100-100)&gt;100,"-",'Rentas del capital'!P343/'Rentas del capital'!P331*100-100)</f>
        <v>20.831158495909747</v>
      </c>
      <c r="R343" s="129">
        <f>IF(ABS('Rentas del capital'!R343/'Rentas del capital'!R331*100-100)&gt;100,"-",'Rentas del capital'!R343/'Rentas del capital'!R331*100-100)</f>
        <v>20.699639075080327</v>
      </c>
    </row>
    <row r="344" spans="2:18" ht="12" customHeight="1">
      <c r="B344" s="67" t="s">
        <v>788</v>
      </c>
      <c r="C344" s="129">
        <f>IF(ABS('Rentas del capital'!C344/'Rentas del capital'!C332*100-100)&gt;100,"-",'Rentas del capital'!C344/'Rentas del capital'!C332*100-100)</f>
        <v>5.7088397143191685</v>
      </c>
      <c r="D344" s="100"/>
      <c r="E344" s="129">
        <f>IF(ABS('Rentas del capital'!E344/'Rentas del capital'!E332*100-100)&gt;100,"-",'Rentas del capital'!E344/'Rentas del capital'!E332*100-100)</f>
        <v>-58.54126679462572</v>
      </c>
      <c r="F344" s="129" t="str">
        <f>IF(ABS('Rentas del capital'!F344/'Rentas del capital'!F332*100-100)&gt;100,"-",'Rentas del capital'!F344/'Rentas del capital'!F332*100-100)</f>
        <v>-</v>
      </c>
      <c r="G344" s="129">
        <f>IF(ABS('Rentas del capital'!G344/'Rentas del capital'!G332*100-100)&gt;100,"-",'Rentas del capital'!G344/'Rentas del capital'!G332*100-100)</f>
        <v>-76.421379469336102</v>
      </c>
      <c r="I344" s="129" t="str">
        <f>IF(ABS('Rentas del capital'!I344/'Rentas del capital'!I332*100-100)&gt;100,"-",'Rentas del capital'!I344/'Rentas del capital'!I332*100-100)</f>
        <v>-</v>
      </c>
      <c r="J344" s="129">
        <f>IF(ABS('Rentas del capital'!J344/'Rentas del capital'!J332*100-100)&gt;100,"-",'Rentas del capital'!J344/'Rentas del capital'!J332*100-100)</f>
        <v>5.7073661573064527</v>
      </c>
      <c r="K344" s="129">
        <f>IF(ABS('Rentas del capital'!K344/'Rentas del capital'!K332*100-100)&gt;100,"-",'Rentas del capital'!K344/'Rentas del capital'!K332*100-100)</f>
        <v>-56.360946745562131</v>
      </c>
      <c r="L344" s="100"/>
      <c r="M344" s="129">
        <f>IF(ABS('Rentas del capital'!M344/'Rentas del capital'!M332*100-100)&gt;100,"-",'Rentas del capital'!M344/'Rentas del capital'!M332*100-100)</f>
        <v>-76.50017220915538</v>
      </c>
      <c r="N344" s="100"/>
      <c r="O344" s="129">
        <f>IF(ABS('Rentas del capital'!O344/'Rentas del capital'!O332*100-100)&gt;100,"-",'Rentas del capital'!O344/'Rentas del capital'!O332*100-100)</f>
        <v>16.635209495370589</v>
      </c>
      <c r="P344" s="129">
        <f>IF(ABS('Rentas del capital'!P344/'Rentas del capital'!P332*100-100)&gt;100,"-",'Rentas del capital'!P344/'Rentas del capital'!P332*100-100)</f>
        <v>4.5120181762965785</v>
      </c>
      <c r="R344" s="129">
        <f>IF(ABS('Rentas del capital'!R344/'Rentas del capital'!R332*100-100)&gt;100,"-",'Rentas del capital'!R344/'Rentas del capital'!R332*100-100)</f>
        <v>3.7540598051293443</v>
      </c>
    </row>
    <row r="345" spans="2:18" ht="12" customHeight="1">
      <c r="B345" s="67" t="s">
        <v>798</v>
      </c>
      <c r="C345" s="129">
        <f>IF(ABS('Rentas del capital'!C345/'Rentas del capital'!C333*100-100)&gt;100,"-",'Rentas del capital'!C345/'Rentas del capital'!C333*100-100)</f>
        <v>28.78117847775377</v>
      </c>
      <c r="D345" s="100"/>
      <c r="E345" s="129" t="str">
        <f>IF(ABS('Rentas del capital'!E345/'Rentas del capital'!E333*100-100)&gt;100,"-",'Rentas del capital'!E345/'Rentas del capital'!E333*100-100)</f>
        <v>-</v>
      </c>
      <c r="F345" s="129" t="str">
        <f>IF(ABS('Rentas del capital'!F345/'Rentas del capital'!F333*100-100)&gt;100,"-",'Rentas del capital'!F345/'Rentas del capital'!F333*100-100)</f>
        <v>-</v>
      </c>
      <c r="G345" s="129">
        <f>IF(ABS('Rentas del capital'!G345/'Rentas del capital'!G333*100-100)&gt;100,"-",'Rentas del capital'!G345/'Rentas del capital'!G333*100-100)</f>
        <v>31.279614863782797</v>
      </c>
      <c r="I345" s="129" t="str">
        <f>IF(ABS('Rentas del capital'!I345/'Rentas del capital'!I333*100-100)&gt;100,"-",'Rentas del capital'!I345/'Rentas del capital'!I333*100-100)</f>
        <v>-</v>
      </c>
      <c r="J345" s="129">
        <f>IF(ABS('Rentas del capital'!J345/'Rentas del capital'!J333*100-100)&gt;100,"-",'Rentas del capital'!J345/'Rentas del capital'!J333*100-100)</f>
        <v>28.758276593602346</v>
      </c>
      <c r="K345" s="129" t="str">
        <f>IF(ABS('Rentas del capital'!K345/'Rentas del capital'!K333*100-100)&gt;100,"-",'Rentas del capital'!K345/'Rentas del capital'!K333*100-100)</f>
        <v>-</v>
      </c>
      <c r="L345" s="100"/>
      <c r="M345" s="129">
        <f>IF(ABS('Rentas del capital'!M345/'Rentas del capital'!M333*100-100)&gt;100,"-",'Rentas del capital'!M345/'Rentas del capital'!M333*100-100)</f>
        <v>31.053552677633832</v>
      </c>
      <c r="N345" s="100"/>
      <c r="O345" s="129">
        <f>IF(ABS('Rentas del capital'!O345/'Rentas del capital'!O333*100-100)&gt;100,"-",'Rentas del capital'!O345/'Rentas del capital'!O333*100-100)</f>
        <v>28.559348261528299</v>
      </c>
      <c r="P345" s="129">
        <f>IF(ABS('Rentas del capital'!P345/'Rentas del capital'!P333*100-100)&gt;100,"-",'Rentas del capital'!P345/'Rentas del capital'!P333*100-100)</f>
        <v>16.583594450995264</v>
      </c>
      <c r="R345" s="129">
        <f>IF(ABS('Rentas del capital'!R345/'Rentas del capital'!R333*100-100)&gt;100,"-",'Rentas del capital'!R345/'Rentas del capital'!R333*100-100)</f>
        <v>16.722849532071365</v>
      </c>
    </row>
    <row r="346" spans="2:18" ht="12" customHeight="1">
      <c r="B346" s="67" t="s">
        <v>799</v>
      </c>
      <c r="C346" s="129">
        <f>IF(ABS('Rentas del capital'!C346/'Rentas del capital'!C334*100-100)&gt;100,"-",'Rentas del capital'!C346/'Rentas del capital'!C334*100-100)</f>
        <v>6.3703058691648664</v>
      </c>
      <c r="D346" s="100"/>
      <c r="E346" s="129">
        <f>IF(ABS('Rentas del capital'!E346/'Rentas del capital'!E334*100-100)&gt;100,"-",'Rentas del capital'!E346/'Rentas del capital'!E334*100-100)</f>
        <v>47.053140096618364</v>
      </c>
      <c r="F346" s="129" t="str">
        <f>IF(ABS('Rentas del capital'!F346/'Rentas del capital'!F334*100-100)&gt;100,"-",'Rentas del capital'!F346/'Rentas del capital'!F334*100-100)</f>
        <v>-</v>
      </c>
      <c r="G346" s="129">
        <f>IF(ABS('Rentas del capital'!G346/'Rentas del capital'!G334*100-100)&gt;100,"-",'Rentas del capital'!G346/'Rentas del capital'!G334*100-100)</f>
        <v>-15.381713106331432</v>
      </c>
      <c r="I346" s="129" t="str">
        <f>IF(ABS('Rentas del capital'!I346/'Rentas del capital'!I334*100-100)&gt;100,"-",'Rentas del capital'!I346/'Rentas del capital'!I334*100-100)</f>
        <v>-</v>
      </c>
      <c r="J346" s="129">
        <f>IF(ABS('Rentas del capital'!J346/'Rentas del capital'!J334*100-100)&gt;100,"-",'Rentas del capital'!J346/'Rentas del capital'!J334*100-100)</f>
        <v>6.3635453285337604</v>
      </c>
      <c r="K346" s="129">
        <f>IF(ABS('Rentas del capital'!K346/'Rentas del capital'!K334*100-100)&gt;100,"-",'Rentas del capital'!K346/'Rentas del capital'!K334*100-100)</f>
        <v>47.029702970296995</v>
      </c>
      <c r="L346" s="100"/>
      <c r="M346" s="129">
        <f>IF(ABS('Rentas del capital'!M346/'Rentas del capital'!M334*100-100)&gt;100,"-",'Rentas del capital'!M346/'Rentas del capital'!M334*100-100)</f>
        <v>-15.572519790607586</v>
      </c>
      <c r="N346" s="100"/>
      <c r="O346" s="129">
        <f>IF(ABS('Rentas del capital'!O346/'Rentas del capital'!O334*100-100)&gt;100,"-",'Rentas del capital'!O346/'Rentas del capital'!O334*100-100)</f>
        <v>16.82574163996297</v>
      </c>
      <c r="P346" s="129">
        <f>IF(ABS('Rentas del capital'!P346/'Rentas del capital'!P334*100-100)&gt;100,"-",'Rentas del capital'!P346/'Rentas del capital'!P334*100-100)</f>
        <v>28.748471854335293</v>
      </c>
      <c r="R346" s="129">
        <f>IF(ABS('Rentas del capital'!R346/'Rentas del capital'!R334*100-100)&gt;100,"-",'Rentas del capital'!R346/'Rentas del capital'!R334*100-100)</f>
        <v>28.778114755332297</v>
      </c>
    </row>
    <row r="347" spans="2:18" ht="12" customHeight="1">
      <c r="B347" s="67" t="s">
        <v>800</v>
      </c>
      <c r="C347" s="129">
        <f>IF(ABS('Rentas del capital'!C347/'Rentas del capital'!C335*100-100)&gt;100,"-",'Rentas del capital'!C347/'Rentas del capital'!C335*100-100)</f>
        <v>6.2208487655336313</v>
      </c>
      <c r="D347" s="100"/>
      <c r="E347" s="129">
        <f>IF(ABS('Rentas del capital'!E347/'Rentas del capital'!E335*100-100)&gt;100,"-",'Rentas del capital'!E347/'Rentas del capital'!E335*100-100)</f>
        <v>0.62945866554764507</v>
      </c>
      <c r="F347" s="129" t="str">
        <f>IF(ABS('Rentas del capital'!F347/'Rentas del capital'!F335*100-100)&gt;100,"-",'Rentas del capital'!F347/'Rentas del capital'!F335*100-100)</f>
        <v>-</v>
      </c>
      <c r="G347" s="129">
        <f>IF(ABS('Rentas del capital'!G347/'Rentas del capital'!G335*100-100)&gt;100,"-",'Rentas del capital'!G347/'Rentas del capital'!G335*100-100)</f>
        <v>26.28823787545403</v>
      </c>
      <c r="I347" s="129" t="str">
        <f>IF(ABS('Rentas del capital'!I347/'Rentas del capital'!I335*100-100)&gt;100,"-",'Rentas del capital'!I347/'Rentas del capital'!I335*100-100)</f>
        <v>-</v>
      </c>
      <c r="J347" s="129">
        <f>IF(ABS('Rentas del capital'!J347/'Rentas del capital'!J335*100-100)&gt;100,"-",'Rentas del capital'!J347/'Rentas del capital'!J335*100-100)</f>
        <v>6.2187202355182336</v>
      </c>
      <c r="K347" s="129">
        <f>IF(ABS('Rentas del capital'!K347/'Rentas del capital'!K335*100-100)&gt;100,"-",'Rentas del capital'!K347/'Rentas del capital'!K335*100-100)</f>
        <v>0.64516129032257652</v>
      </c>
      <c r="L347" s="100"/>
      <c r="M347" s="129">
        <f>IF(ABS('Rentas del capital'!M347/'Rentas del capital'!M335*100-100)&gt;100,"-",'Rentas del capital'!M347/'Rentas del capital'!M335*100-100)</f>
        <v>24.601966511704433</v>
      </c>
      <c r="N347" s="100"/>
      <c r="O347" s="129">
        <f>IF(ABS('Rentas del capital'!O347/'Rentas del capital'!O335*100-100)&gt;100,"-",'Rentas del capital'!O347/'Rentas del capital'!O335*100-100)</f>
        <v>25.242381125707269</v>
      </c>
      <c r="P347" s="129">
        <f>IF(ABS('Rentas del capital'!P347/'Rentas del capital'!P335*100-100)&gt;100,"-",'Rentas del capital'!P347/'Rentas del capital'!P335*100-100)</f>
        <v>16.773213214394687</v>
      </c>
      <c r="R347" s="129">
        <f>IF(ABS('Rentas del capital'!R347/'Rentas del capital'!R335*100-100)&gt;100,"-",'Rentas del capital'!R347/'Rentas del capital'!R335*100-100)</f>
        <v>17.148100783896439</v>
      </c>
    </row>
    <row r="348" spans="2:18" ht="12" customHeight="1">
      <c r="B348" s="67" t="s">
        <v>836</v>
      </c>
      <c r="C348" s="129">
        <f>IF(ABS('Rentas del capital'!C348/'Rentas del capital'!C336*100-100)&gt;100,"-",'Rentas del capital'!C348/'Rentas del capital'!C336*100-100)</f>
        <v>11.382152873737894</v>
      </c>
      <c r="D348" s="100"/>
      <c r="E348" s="129">
        <f>IF(ABS('Rentas del capital'!E348/'Rentas del capital'!E336*100-100)&gt;100,"-",'Rentas del capital'!E348/'Rentas del capital'!E336*100-100)</f>
        <v>46.275828928399818</v>
      </c>
      <c r="F348" s="129" t="str">
        <f>IF(ABS('Rentas del capital'!F348/'Rentas del capital'!F336*100-100)&gt;100,"-",'Rentas del capital'!F348/'Rentas del capital'!F336*100-100)</f>
        <v>-</v>
      </c>
      <c r="G348" s="129">
        <f>IF(ABS('Rentas del capital'!G348/'Rentas del capital'!G336*100-100)&gt;100,"-",'Rentas del capital'!G348/'Rentas del capital'!G336*100-100)</f>
        <v>19.813842808697217</v>
      </c>
      <c r="I348" s="129" t="str">
        <f>IF(ABS('Rentas del capital'!I348/'Rentas del capital'!I336*100-100)&gt;100,"-",'Rentas del capital'!I348/'Rentas del capital'!I336*100-100)</f>
        <v>-</v>
      </c>
      <c r="J348" s="129">
        <f>IF(ABS('Rentas del capital'!J348/'Rentas del capital'!J336*100-100)&gt;100,"-",'Rentas del capital'!J348/'Rentas del capital'!J336*100-100)</f>
        <v>11.380493696883562</v>
      </c>
      <c r="K348" s="129">
        <f>IF(ABS('Rentas del capital'!K348/'Rentas del capital'!K336*100-100)&gt;100,"-",'Rentas del capital'!K348/'Rentas del capital'!K336*100-100)</f>
        <v>46.305418719211815</v>
      </c>
      <c r="L348" s="100"/>
      <c r="M348" s="129">
        <f>IF(ABS('Rentas del capital'!M348/'Rentas del capital'!M336*100-100)&gt;100,"-",'Rentas del capital'!M348/'Rentas del capital'!M336*100-100)</f>
        <v>19.082646055529167</v>
      </c>
      <c r="N348" s="100"/>
      <c r="O348" s="129">
        <f>IF(ABS('Rentas del capital'!O348/'Rentas del capital'!O336*100-100)&gt;100,"-",'Rentas del capital'!O348/'Rentas del capital'!O336*100-100)</f>
        <v>19.815484922575394</v>
      </c>
      <c r="P348" s="129">
        <f>IF(ABS('Rentas del capital'!P348/'Rentas del capital'!P336*100-100)&gt;100,"-",'Rentas del capital'!P348/'Rentas del capital'!P336*100-100)</f>
        <v>25.476196399399598</v>
      </c>
      <c r="R348" s="129">
        <f>IF(ABS('Rentas del capital'!R348/'Rentas del capital'!R336*100-100)&gt;100,"-",'Rentas del capital'!R348/'Rentas del capital'!R336*100-100)</f>
        <v>25.31532710586157</v>
      </c>
    </row>
    <row r="349" spans="2:18" ht="12" customHeight="1">
      <c r="B349" s="67" t="s">
        <v>837</v>
      </c>
      <c r="C349" s="129">
        <f>IF(ABS('Rentas del capital'!C349/'Rentas del capital'!C337*100-100)&gt;100,"-",'Rentas del capital'!C349/'Rentas del capital'!C337*100-100)</f>
        <v>15.38689261966914</v>
      </c>
      <c r="D349" s="100"/>
      <c r="E349" s="129">
        <f>IF(ABS('Rentas del capital'!E349/'Rentas del capital'!E337*100-100)&gt;100,"-",'Rentas del capital'!E349/'Rentas del capital'!E337*100-100)</f>
        <v>58.169440242057505</v>
      </c>
      <c r="F349" s="129" t="str">
        <f>IF(ABS('Rentas del capital'!F349/'Rentas del capital'!F337*100-100)&gt;100,"-",'Rentas del capital'!F349/'Rentas del capital'!F337*100-100)</f>
        <v>-</v>
      </c>
      <c r="G349" s="129">
        <f>IF(ABS('Rentas del capital'!G349/'Rentas del capital'!G337*100-100)&gt;100,"-",'Rentas del capital'!G349/'Rentas del capital'!G337*100-100)</f>
        <v>25.78944183769454</v>
      </c>
      <c r="I349" s="129" t="str">
        <f>IF(ABS('Rentas del capital'!I349/'Rentas del capital'!I337*100-100)&gt;100,"-",'Rentas del capital'!I349/'Rentas del capital'!I337*100-100)</f>
        <v>-</v>
      </c>
      <c r="J349" s="129">
        <f>IF(ABS('Rentas del capital'!J349/'Rentas del capital'!J337*100-100)&gt;100,"-",'Rentas del capital'!J349/'Rentas del capital'!J337*100-100)</f>
        <v>15.385628269431038</v>
      </c>
      <c r="K349" s="129">
        <f>IF(ABS('Rentas del capital'!K349/'Rentas del capital'!K337*100-100)&gt;100,"-",'Rentas del capital'!K349/'Rentas del capital'!K337*100-100)</f>
        <v>58.139534883720927</v>
      </c>
      <c r="L349" s="100"/>
      <c r="M349" s="129">
        <f>IF(ABS('Rentas del capital'!M349/'Rentas del capital'!M337*100-100)&gt;100,"-",'Rentas del capital'!M349/'Rentas del capital'!M337*100-100)</f>
        <v>24.908131222021808</v>
      </c>
      <c r="N349" s="100"/>
      <c r="O349" s="129">
        <f>IF(ABS('Rentas del capital'!O349/'Rentas del capital'!O337*100-100)&gt;100,"-",'Rentas del capital'!O349/'Rentas del capital'!O337*100-100)</f>
        <v>24.908131222021808</v>
      </c>
      <c r="P349" s="129">
        <f>IF(ABS('Rentas del capital'!P349/'Rentas del capital'!P337*100-100)&gt;100,"-",'Rentas del capital'!P349/'Rentas del capital'!P337*100-100)</f>
        <v>19.491784052909921</v>
      </c>
      <c r="R349" s="129">
        <f>IF(ABS('Rentas del capital'!R349/'Rentas del capital'!R337*100-100)&gt;100,"-",'Rentas del capital'!R349/'Rentas del capital'!R337*100-100)</f>
        <v>18.224093371511756</v>
      </c>
    </row>
    <row r="350" spans="2:18" ht="12" customHeight="1">
      <c r="B350" s="67" t="s">
        <v>838</v>
      </c>
      <c r="C350" s="129">
        <f>IF(ABS('Rentas del capital'!C350/'Rentas del capital'!C338*100-100)&gt;100,"-",'Rentas del capital'!C350/'Rentas del capital'!C338*100-100)</f>
        <v>11.907060249953389</v>
      </c>
      <c r="D350" s="100"/>
      <c r="E350" s="129">
        <f>IF(ABS('Rentas del capital'!E350/'Rentas del capital'!E338*100-100)&gt;100,"-",'Rentas del capital'!E350/'Rentas del capital'!E338*100-100)</f>
        <v>33.712212817412336</v>
      </c>
      <c r="F350" s="129" t="str">
        <f>IF(ABS('Rentas del capital'!F350/'Rentas del capital'!F338*100-100)&gt;100,"-",'Rentas del capital'!F350/'Rentas del capital'!F338*100-100)</f>
        <v>-</v>
      </c>
      <c r="G350" s="129">
        <f>IF(ABS('Rentas del capital'!G350/'Rentas del capital'!G338*100-100)&gt;100,"-",'Rentas del capital'!G350/'Rentas del capital'!G338*100-100)</f>
        <v>19.585655535608055</v>
      </c>
      <c r="I350" s="129" t="str">
        <f>IF(ABS('Rentas del capital'!I350/'Rentas del capital'!I338*100-100)&gt;100,"-",'Rentas del capital'!I350/'Rentas del capital'!I338*100-100)</f>
        <v>-</v>
      </c>
      <c r="J350" s="129">
        <f>IF(ABS('Rentas del capital'!J350/'Rentas del capital'!J338*100-100)&gt;100,"-",'Rentas del capital'!J350/'Rentas del capital'!J338*100-100)</f>
        <v>11.90140736989116</v>
      </c>
      <c r="K350" s="129">
        <f>IF(ABS('Rentas del capital'!K350/'Rentas del capital'!K338*100-100)&gt;100,"-",'Rentas del capital'!K350/'Rentas del capital'!K338*100-100)</f>
        <v>33.705080545229237</v>
      </c>
      <c r="L350" s="100"/>
      <c r="M350" s="129">
        <f>IF(ABS('Rentas del capital'!M350/'Rentas del capital'!M338*100-100)&gt;100,"-",'Rentas del capital'!M350/'Rentas del capital'!M338*100-100)</f>
        <v>19.105783204898174</v>
      </c>
      <c r="N350" s="100"/>
      <c r="O350" s="129">
        <f>IF(ABS('Rentas del capital'!O350/'Rentas del capital'!O338*100-100)&gt;100,"-",'Rentas del capital'!O350/'Rentas del capital'!O338*100-100)</f>
        <v>25.606423977759434</v>
      </c>
      <c r="P350" s="129">
        <f>IF(ABS('Rentas del capital'!P350/'Rentas del capital'!P338*100-100)&gt;100,"-",'Rentas del capital'!P350/'Rentas del capital'!P338*100-100)</f>
        <v>25.073675942222962</v>
      </c>
      <c r="R350" s="129">
        <f>IF(ABS('Rentas del capital'!R350/'Rentas del capital'!R338*100-100)&gt;100,"-",'Rentas del capital'!R350/'Rentas del capital'!R338*100-100)</f>
        <v>25.671621736095076</v>
      </c>
    </row>
    <row r="351" spans="2:18" ht="12" customHeight="1">
      <c r="B351" s="67" t="s">
        <v>841</v>
      </c>
      <c r="C351" s="129">
        <f>IF(ABS('Rentas del capital'!C351/'Rentas del capital'!C339*100-100)&gt;100,"-",'Rentas del capital'!C351/'Rentas del capital'!C339*100-100)</f>
        <v>12.721821627015231</v>
      </c>
      <c r="D351" s="100"/>
      <c r="E351" s="129">
        <f>IF(ABS('Rentas del capital'!E351/'Rentas del capital'!E339*100-100)&gt;100,"-",'Rentas del capital'!E351/'Rentas del capital'!E339*100-100)</f>
        <v>22.222222222222214</v>
      </c>
      <c r="F351" s="129" t="str">
        <f>IF(ABS('Rentas del capital'!F351/'Rentas del capital'!F339*100-100)&gt;100,"-",'Rentas del capital'!F351/'Rentas del capital'!F339*100-100)</f>
        <v>-</v>
      </c>
      <c r="G351" s="129">
        <f>IF(ABS('Rentas del capital'!G351/'Rentas del capital'!G339*100-100)&gt;100,"-",'Rentas del capital'!G351/'Rentas del capital'!G339*100-100)</f>
        <v>24.690782765954509</v>
      </c>
      <c r="I351" s="129" t="str">
        <f>IF(ABS('Rentas del capital'!I351/'Rentas del capital'!I339*100-100)&gt;100,"-",'Rentas del capital'!I351/'Rentas del capital'!I339*100-100)</f>
        <v>-</v>
      </c>
      <c r="J351" s="129">
        <f>IF(ABS('Rentas del capital'!J351/'Rentas del capital'!J339*100-100)&gt;100,"-",'Rentas del capital'!J351/'Rentas del capital'!J339*100-100)</f>
        <v>12.717636992078113</v>
      </c>
      <c r="K351" s="129">
        <f>IF(ABS('Rentas del capital'!K351/'Rentas del capital'!K339*100-100)&gt;100,"-",'Rentas del capital'!K351/'Rentas del capital'!K339*100-100)</f>
        <v>22.239747634069403</v>
      </c>
      <c r="L351" s="100"/>
      <c r="M351" s="129">
        <f>IF(ABS('Rentas del capital'!M351/'Rentas del capital'!M339*100-100)&gt;100,"-",'Rentas del capital'!M351/'Rentas del capital'!M339*100-100)</f>
        <v>23.646507218324288</v>
      </c>
      <c r="N351" s="100"/>
      <c r="O351" s="129">
        <f>IF(ABS('Rentas del capital'!O351/'Rentas del capital'!O339*100-100)&gt;100,"-",'Rentas del capital'!O351/'Rentas del capital'!O339*100-100)</f>
        <v>23.646507218324288</v>
      </c>
      <c r="P351" s="129">
        <f>IF(ABS('Rentas del capital'!P351/'Rentas del capital'!P339*100-100)&gt;100,"-",'Rentas del capital'!P351/'Rentas del capital'!P339*100-100)</f>
        <v>25.614199474204113</v>
      </c>
      <c r="R351" s="129">
        <f>IF(ABS('Rentas del capital'!R351/'Rentas del capital'!R339*100-100)&gt;100,"-",'Rentas del capital'!R351/'Rentas del capital'!R339*100-100)</f>
        <v>25.836033465518909</v>
      </c>
    </row>
    <row r="352" spans="2:18" ht="12" customHeight="1">
      <c r="B352" s="67" t="s">
        <v>842</v>
      </c>
      <c r="C352" s="129">
        <f>IF(ABS('Rentas del capital'!C352/'Rentas del capital'!C340*100-100)&gt;100,"-",'Rentas del capital'!C352/'Rentas del capital'!C340*100-100)</f>
        <v>6.2499665207865718</v>
      </c>
      <c r="D352" s="100"/>
      <c r="E352" s="129">
        <f>IF(ABS('Rentas del capital'!E352/'Rentas del capital'!E340*100-100)&gt;100,"-",'Rentas del capital'!E352/'Rentas del capital'!E340*100-100)</f>
        <v>75.829081632653072</v>
      </c>
      <c r="F352" s="129" t="str">
        <f>IF(ABS('Rentas del capital'!F352/'Rentas del capital'!F340*100-100)&gt;100,"-",'Rentas del capital'!F352/'Rentas del capital'!F340*100-100)</f>
        <v>-</v>
      </c>
      <c r="G352" s="129" t="str">
        <f>IF(ABS('Rentas del capital'!G352/'Rentas del capital'!G340*100-100)&gt;100,"-",'Rentas del capital'!G352/'Rentas del capital'!G340*100-100)</f>
        <v>-</v>
      </c>
      <c r="I352" s="129" t="str">
        <f>IF(ABS('Rentas del capital'!I352/'Rentas del capital'!I340*100-100)&gt;100,"-",'Rentas del capital'!I352/'Rentas del capital'!I340*100-100)</f>
        <v>-</v>
      </c>
      <c r="J352" s="129">
        <f>IF(ABS('Rentas del capital'!J352/'Rentas del capital'!J340*100-100)&gt;100,"-",'Rentas del capital'!J352/'Rentas del capital'!J340*100-100)</f>
        <v>6.2430806766657838</v>
      </c>
      <c r="K352" s="129">
        <f>IF(ABS('Rentas del capital'!K352/'Rentas del capital'!K340*100-100)&gt;100,"-",'Rentas del capital'!K352/'Rentas del capital'!K340*100-100)</f>
        <v>75.816993464052302</v>
      </c>
      <c r="L352" s="100"/>
      <c r="M352" s="129" t="str">
        <f>IF(ABS('Rentas del capital'!M352/'Rentas del capital'!M340*100-100)&gt;100,"-",'Rentas del capital'!M352/'Rentas del capital'!M340*100-100)</f>
        <v>-</v>
      </c>
      <c r="N352" s="100"/>
      <c r="O352" s="129">
        <f>IF(ABS('Rentas del capital'!O352/'Rentas del capital'!O340*100-100)&gt;100,"-",'Rentas del capital'!O352/'Rentas del capital'!O340*100-100)</f>
        <v>37.251601618623965</v>
      </c>
      <c r="P352" s="129">
        <f>IF(ABS('Rentas del capital'!P352/'Rentas del capital'!P340*100-100)&gt;100,"-",'Rentas del capital'!P352/'Rentas del capital'!P340*100-100)</f>
        <v>23.604568045930407</v>
      </c>
      <c r="R352" s="129">
        <f>IF(ABS('Rentas del capital'!R352/'Rentas del capital'!R340*100-100)&gt;100,"-",'Rentas del capital'!R352/'Rentas del capital'!R340*100-100)</f>
        <v>23.416680375061688</v>
      </c>
    </row>
    <row r="353" spans="2:18" ht="12" customHeight="1">
      <c r="B353" s="67" t="s">
        <v>843</v>
      </c>
      <c r="C353" s="129">
        <f>IF(ABS('Rentas del capital'!C353/'Rentas del capital'!C341*100-100)&gt;100,"-",'Rentas del capital'!C353/'Rentas del capital'!C341*100-100)</f>
        <v>-12.195360269925729</v>
      </c>
      <c r="D353" s="100"/>
      <c r="E353" s="129">
        <f>IF(ABS('Rentas del capital'!E353/'Rentas del capital'!E341*100-100)&gt;100,"-",'Rentas del capital'!E353/'Rentas del capital'!E341*100-100)</f>
        <v>26.149914821124383</v>
      </c>
      <c r="F353" s="129" t="str">
        <f>IF(ABS('Rentas del capital'!F353/'Rentas del capital'!F341*100-100)&gt;100,"-",'Rentas del capital'!F353/'Rentas del capital'!F341*100-100)</f>
        <v>-</v>
      </c>
      <c r="G353" s="129">
        <f>IF(ABS('Rentas del capital'!G353/'Rentas del capital'!G341*100-100)&gt;100,"-",'Rentas del capital'!G353/'Rentas del capital'!G341*100-100)</f>
        <v>-89.664574177480091</v>
      </c>
      <c r="I353" s="129" t="str">
        <f>IF(ABS('Rentas del capital'!I353/'Rentas del capital'!I341*100-100)&gt;100,"-",'Rentas del capital'!I353/'Rentas del capital'!I341*100-100)</f>
        <v>-</v>
      </c>
      <c r="J353" s="129">
        <f>IF(ABS('Rentas del capital'!J353/'Rentas del capital'!J341*100-100)&gt;100,"-",'Rentas del capital'!J353/'Rentas del capital'!J341*100-100)</f>
        <v>-12.194945500144684</v>
      </c>
      <c r="K353" s="129">
        <f>IF(ABS('Rentas del capital'!K353/'Rentas del capital'!K341*100-100)&gt;100,"-",'Rentas del capital'!K353/'Rentas del capital'!K341*100-100)</f>
        <v>26.200873362445407</v>
      </c>
      <c r="L353" s="100"/>
      <c r="M353" s="129">
        <f>IF(ABS('Rentas del capital'!M353/'Rentas del capital'!M341*100-100)&gt;100,"-",'Rentas del capital'!M353/'Rentas del capital'!M341*100-100)</f>
        <v>-90.026078801805653</v>
      </c>
      <c r="N353" s="100"/>
      <c r="O353" s="129">
        <f>IF(ABS('Rentas del capital'!O353/'Rentas del capital'!O341*100-100)&gt;100,"-",'Rentas del capital'!O353/'Rentas del capital'!O341*100-100)</f>
        <v>18.355599081958246</v>
      </c>
      <c r="P353" s="129">
        <f>IF(ABS('Rentas del capital'!P353/'Rentas del capital'!P341*100-100)&gt;100,"-",'Rentas del capital'!P353/'Rentas del capital'!P341*100-100)</f>
        <v>37.347660538347242</v>
      </c>
      <c r="R353" s="129">
        <f>IF(ABS('Rentas del capital'!R353/'Rentas del capital'!R341*100-100)&gt;100,"-",'Rentas del capital'!R353/'Rentas del capital'!R341*100-100)</f>
        <v>37.470376577458069</v>
      </c>
    </row>
    <row r="354" spans="2:18" ht="12" customHeight="1">
      <c r="B354" s="67" t="s">
        <v>846</v>
      </c>
      <c r="C354" s="129">
        <f>IF(ABS('Rentas del capital'!C354/'Rentas del capital'!C342*100-100)&gt;100,"-",'Rentas del capital'!C354/'Rentas del capital'!C342*100-100)</f>
        <v>8.8809743373018648</v>
      </c>
      <c r="D354" s="100"/>
      <c r="E354" s="129">
        <f>IF(ABS('Rentas del capital'!E354/'Rentas del capital'!E342*100-100)&gt;100,"-",'Rentas del capital'!E354/'Rentas del capital'!E342*100-100)</f>
        <v>86.695952306244152</v>
      </c>
      <c r="F354" s="129" t="str">
        <f>IF(ABS('Rentas del capital'!F354/'Rentas del capital'!F342*100-100)&gt;100,"-",'Rentas del capital'!F354/'Rentas del capital'!F342*100-100)</f>
        <v>-</v>
      </c>
      <c r="G354" s="129">
        <f>IF(ABS('Rentas del capital'!G354/'Rentas del capital'!G342*100-100)&gt;100,"-",'Rentas del capital'!G354/'Rentas del capital'!G342*100-100)</f>
        <v>27.842858889587689</v>
      </c>
      <c r="I354" s="129" t="str">
        <f>IF(ABS('Rentas del capital'!I354/'Rentas del capital'!I342*100-100)&gt;100,"-",'Rentas del capital'!I354/'Rentas del capital'!I342*100-100)</f>
        <v>-</v>
      </c>
      <c r="J354" s="129">
        <f>IF(ABS('Rentas del capital'!J354/'Rentas del capital'!J342*100-100)&gt;100,"-",'Rentas del capital'!J354/'Rentas del capital'!J342*100-100)</f>
        <v>8.8804607553616819</v>
      </c>
      <c r="K354" s="129">
        <f>IF(ABS('Rentas del capital'!K354/'Rentas del capital'!K342*100-100)&gt;100,"-",'Rentas del capital'!K354/'Rentas del capital'!K342*100-100)</f>
        <v>86.655948553054685</v>
      </c>
      <c r="L354" s="100"/>
      <c r="M354" s="129">
        <f>IF(ABS('Rentas del capital'!M354/'Rentas del capital'!M342*100-100)&gt;100,"-",'Rentas del capital'!M354/'Rentas del capital'!M342*100-100)</f>
        <v>26.210485892539779</v>
      </c>
      <c r="N354" s="100"/>
      <c r="O354" s="129">
        <f>IF(ABS('Rentas del capital'!O354/'Rentas del capital'!O342*100-100)&gt;100,"-",'Rentas del capital'!O354/'Rentas del capital'!O342*100-100)</f>
        <v>26.210485892539779</v>
      </c>
      <c r="P354" s="129">
        <f>IF(ABS('Rentas del capital'!P354/'Rentas del capital'!P342*100-100)&gt;100,"-",'Rentas del capital'!P354/'Rentas del capital'!P342*100-100)</f>
        <v>18.250973345312801</v>
      </c>
      <c r="R354" s="129">
        <f>IF(ABS('Rentas del capital'!R354/'Rentas del capital'!R342*100-100)&gt;100,"-",'Rentas del capital'!R354/'Rentas del capital'!R342*100-100)</f>
        <v>16.64258524456703</v>
      </c>
    </row>
    <row r="355" spans="2:18" ht="12" customHeight="1">
      <c r="B355" s="67" t="s">
        <v>847</v>
      </c>
      <c r="P355" s="129">
        <f>IF(ABS('Rentas del capital'!P355/'Rentas del capital'!P343*100-100)&gt;100,"-",'Rentas del capital'!P355/'Rentas del capital'!P343*100-100)</f>
        <v>26.540341280003403</v>
      </c>
      <c r="R355" s="129">
        <f>IF(ABS('Rentas del capital'!R355/'Rentas del capital'!R343*100-100)&gt;100,"-",'Rentas del capital'!R355/'Rentas del capital'!R343*100-100)</f>
        <v>25.07925094327949</v>
      </c>
    </row>
    <row r="356" spans="2:18" ht="12" customHeight="1"/>
    <row r="357" spans="2:18" ht="12" customHeight="1"/>
    <row r="358" spans="2:18" ht="12" customHeight="1"/>
    <row r="359" spans="2:18" ht="12" customHeight="1"/>
    <row r="360" spans="2:18" ht="12" customHeight="1"/>
    <row r="361" spans="2:18" ht="12" customHeight="1"/>
    <row r="362" spans="2:18" ht="12" customHeight="1"/>
    <row r="363" spans="2:18" ht="12" customHeight="1"/>
    <row r="364" spans="2:18" ht="12" customHeight="1"/>
    <row r="365" spans="2:18" ht="12" customHeight="1"/>
    <row r="366" spans="2:18" ht="12" customHeight="1"/>
    <row r="367" spans="2:18" ht="12" customHeight="1"/>
    <row r="368" spans="2:1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sheetData>
  <mergeCells count="14">
    <mergeCell ref="R4:R6"/>
    <mergeCell ref="C5:C6"/>
    <mergeCell ref="D5:D6"/>
    <mergeCell ref="E5:E6"/>
    <mergeCell ref="F5:F6"/>
    <mergeCell ref="G5:G6"/>
    <mergeCell ref="I5:M5"/>
    <mergeCell ref="N5:N6"/>
    <mergeCell ref="O5:O6"/>
    <mergeCell ref="C8:G8"/>
    <mergeCell ref="I8:P8"/>
    <mergeCell ref="C4:G4"/>
    <mergeCell ref="I4:O4"/>
    <mergeCell ref="P4:P6"/>
  </mergeCells>
  <pageMargins left="0.7" right="0.7" top="0.75" bottom="0.75" header="0.3" footer="0.3"/>
  <pageSetup paperSize="9" orientation="portrait" horizontalDpi="0" verticalDpi="0"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59999389629810485"/>
  </sheetPr>
  <dimension ref="A1:AD515"/>
  <sheetViews>
    <sheetView showGridLines="0" zoomScaleNormal="100" workbookViewId="0">
      <pane xSplit="2" ySplit="9" topLeftCell="C326" activePane="bottomRight" state="frozen"/>
      <selection activeCell="B353" sqref="B353:B355"/>
      <selection pane="topRight" activeCell="B353" sqref="B353:B355"/>
      <selection pane="bottomLeft" activeCell="B353" sqref="B353:B355"/>
      <selection pane="bottomRight" activeCell="B357" sqref="B357"/>
    </sheetView>
  </sheetViews>
  <sheetFormatPr baseColWidth="10" defaultColWidth="8.6640625" defaultRowHeight="15" customHeight="1"/>
  <cols>
    <col min="1" max="1" width="1.6640625" style="41" customWidth="1"/>
    <col min="2" max="2" width="7.5546875" style="41" bestFit="1" customWidth="1"/>
    <col min="3" max="4" width="8.6640625" style="41"/>
    <col min="5" max="5" width="9" style="41" customWidth="1"/>
    <col min="6" max="6" width="2.6640625" style="41" customWidth="1"/>
    <col min="7" max="8" width="8.6640625" style="41"/>
    <col min="9" max="9" width="9.6640625" style="41" customWidth="1"/>
    <col min="10" max="10" width="8.6640625" style="41"/>
    <col min="11" max="11" width="9.109375" style="41" customWidth="1"/>
    <col min="12" max="12" width="2.6640625" style="41" customWidth="1"/>
    <col min="13" max="13" width="8.6640625" style="41"/>
    <col min="14" max="14" width="9.88671875" style="41" customWidth="1"/>
    <col min="15" max="17" width="8.6640625" style="41"/>
    <col min="18" max="18" width="9.109375" style="69" customWidth="1"/>
    <col min="19" max="19" width="8.6640625" style="41"/>
    <col min="20" max="20" width="2.6640625" style="41" customWidth="1"/>
    <col min="21" max="22" width="8.6640625" style="41"/>
    <col min="23" max="23" width="9.109375" style="41" customWidth="1"/>
    <col min="24" max="25" width="8.6640625" style="41"/>
    <col min="26" max="26" width="9.109375" style="41" customWidth="1"/>
    <col min="27" max="27" width="8.6640625" style="41"/>
    <col min="28" max="28" width="2.6640625" style="41" customWidth="1"/>
    <col min="29" max="30" width="9.109375" style="41" customWidth="1"/>
    <col min="31" max="16384" width="8.6640625" style="41"/>
  </cols>
  <sheetData>
    <row r="1" spans="1:30" ht="6" customHeight="1"/>
    <row r="2" spans="1:30" ht="6" customHeight="1">
      <c r="A2" s="6"/>
      <c r="B2" s="6"/>
      <c r="C2" s="6"/>
      <c r="D2" s="6"/>
      <c r="E2" s="6"/>
      <c r="F2" s="6"/>
      <c r="G2" s="6"/>
      <c r="H2" s="6"/>
      <c r="I2" s="6"/>
      <c r="J2" s="6"/>
      <c r="K2" s="6"/>
      <c r="M2" s="6"/>
      <c r="N2" s="6"/>
      <c r="O2" s="6"/>
      <c r="P2" s="6"/>
      <c r="Q2" s="6"/>
      <c r="R2" s="35"/>
      <c r="S2" s="6"/>
      <c r="T2" s="6"/>
      <c r="U2" s="35"/>
      <c r="V2" s="35"/>
      <c r="W2" s="35"/>
      <c r="X2" s="35"/>
      <c r="Y2" s="35"/>
      <c r="Z2" s="35"/>
      <c r="AA2" s="35"/>
      <c r="AB2" s="6"/>
    </row>
    <row r="3" spans="1:30" ht="15" customHeight="1">
      <c r="A3" s="6"/>
      <c r="B3" s="3"/>
      <c r="C3" s="249" t="s">
        <v>218</v>
      </c>
      <c r="D3" s="250"/>
      <c r="E3" s="251"/>
      <c r="F3" s="6"/>
      <c r="G3" s="291" t="s">
        <v>218</v>
      </c>
      <c r="H3" s="292"/>
      <c r="I3" s="292"/>
      <c r="J3" s="292"/>
      <c r="K3" s="293"/>
      <c r="M3" s="294" t="s">
        <v>218</v>
      </c>
      <c r="N3" s="295"/>
      <c r="O3" s="295"/>
      <c r="P3" s="295"/>
      <c r="Q3" s="295"/>
      <c r="R3" s="295"/>
      <c r="S3" s="296"/>
      <c r="T3" s="6"/>
      <c r="U3" s="285" t="s">
        <v>221</v>
      </c>
      <c r="V3" s="285"/>
      <c r="W3" s="285"/>
      <c r="X3" s="285"/>
      <c r="Y3" s="285"/>
      <c r="Z3" s="285"/>
      <c r="AA3" s="285"/>
      <c r="AB3" s="6"/>
      <c r="AC3" s="195" t="s">
        <v>756</v>
      </c>
      <c r="AD3" s="242" t="s">
        <v>749</v>
      </c>
    </row>
    <row r="4" spans="1:30" ht="24" customHeight="1">
      <c r="A4" s="6"/>
      <c r="B4" s="5"/>
      <c r="C4" s="231" t="s">
        <v>661</v>
      </c>
      <c r="D4" s="231"/>
      <c r="E4" s="231"/>
      <c r="F4" s="6"/>
      <c r="G4" s="272" t="s">
        <v>672</v>
      </c>
      <c r="H4" s="273"/>
      <c r="I4" s="273"/>
      <c r="J4" s="273"/>
      <c r="K4" s="286"/>
      <c r="M4" s="238" t="s">
        <v>225</v>
      </c>
      <c r="N4" s="238"/>
      <c r="O4" s="238"/>
      <c r="P4" s="238"/>
      <c r="Q4" s="238"/>
      <c r="R4" s="238"/>
      <c r="S4" s="238"/>
      <c r="T4" s="6"/>
      <c r="U4" s="297" t="s">
        <v>78</v>
      </c>
      <c r="V4" s="297"/>
      <c r="W4" s="297"/>
      <c r="X4" s="238" t="s">
        <v>220</v>
      </c>
      <c r="Y4" s="238"/>
      <c r="Z4" s="238"/>
      <c r="AA4" s="238"/>
      <c r="AB4" s="6"/>
      <c r="AC4" s="195"/>
      <c r="AD4" s="242"/>
    </row>
    <row r="5" spans="1:30" ht="15" customHeight="1">
      <c r="A5" s="6"/>
      <c r="B5" s="5"/>
      <c r="C5" s="231" t="s">
        <v>22</v>
      </c>
      <c r="D5" s="213" t="s">
        <v>699</v>
      </c>
      <c r="E5" s="213" t="s">
        <v>88</v>
      </c>
      <c r="F5" s="6"/>
      <c r="G5" s="266" t="s">
        <v>22</v>
      </c>
      <c r="H5" s="246" t="s">
        <v>89</v>
      </c>
      <c r="I5" s="247"/>
      <c r="J5" s="248"/>
      <c r="K5" s="213" t="s">
        <v>88</v>
      </c>
      <c r="M5" s="289" t="s">
        <v>22</v>
      </c>
      <c r="N5" s="213" t="s">
        <v>742</v>
      </c>
      <c r="O5" s="217" t="s">
        <v>89</v>
      </c>
      <c r="P5" s="218"/>
      <c r="Q5" s="219"/>
      <c r="R5" s="213" t="s">
        <v>88</v>
      </c>
      <c r="S5" s="213" t="s">
        <v>90</v>
      </c>
      <c r="T5" s="6"/>
      <c r="U5" s="287" t="s">
        <v>22</v>
      </c>
      <c r="V5" s="213" t="s">
        <v>89</v>
      </c>
      <c r="W5" s="213" t="s">
        <v>88</v>
      </c>
      <c r="X5" s="289" t="s">
        <v>22</v>
      </c>
      <c r="Y5" s="213" t="s">
        <v>750</v>
      </c>
      <c r="Z5" s="213" t="s">
        <v>92</v>
      </c>
      <c r="AA5" s="213" t="s">
        <v>93</v>
      </c>
      <c r="AB5" s="6"/>
      <c r="AC5" s="195"/>
      <c r="AD5" s="242"/>
    </row>
    <row r="6" spans="1:30" ht="51">
      <c r="A6" s="6"/>
      <c r="B6" s="5"/>
      <c r="C6" s="231"/>
      <c r="D6" s="214"/>
      <c r="E6" s="214"/>
      <c r="F6" s="6"/>
      <c r="G6" s="268"/>
      <c r="H6" s="127" t="s">
        <v>22</v>
      </c>
      <c r="I6" s="127" t="s">
        <v>755</v>
      </c>
      <c r="J6" s="127" t="s">
        <v>24</v>
      </c>
      <c r="K6" s="214"/>
      <c r="M6" s="290"/>
      <c r="N6" s="214"/>
      <c r="O6" s="127" t="s">
        <v>22</v>
      </c>
      <c r="P6" s="127" t="s">
        <v>751</v>
      </c>
      <c r="Q6" s="127" t="s">
        <v>752</v>
      </c>
      <c r="R6" s="214"/>
      <c r="S6" s="214"/>
      <c r="T6" s="6"/>
      <c r="U6" s="288"/>
      <c r="V6" s="214"/>
      <c r="W6" s="214"/>
      <c r="X6" s="290"/>
      <c r="Y6" s="214"/>
      <c r="Z6" s="214"/>
      <c r="AA6" s="214"/>
      <c r="AB6" s="6"/>
      <c r="AC6" s="195"/>
      <c r="AD6" s="242"/>
    </row>
    <row r="7" spans="1:30" ht="15" customHeight="1">
      <c r="A7" s="6"/>
      <c r="B7" s="6"/>
      <c r="C7" s="8"/>
      <c r="D7" s="8"/>
      <c r="E7" s="8"/>
      <c r="F7" s="8"/>
      <c r="G7" s="8"/>
      <c r="H7" s="8"/>
      <c r="I7" s="8"/>
      <c r="J7" s="8"/>
      <c r="K7" s="8"/>
      <c r="M7" s="8"/>
      <c r="N7" s="8"/>
      <c r="O7" s="8"/>
      <c r="P7" s="8"/>
      <c r="Q7" s="8"/>
      <c r="R7" s="130"/>
      <c r="S7" s="8"/>
      <c r="T7" s="6"/>
      <c r="U7" s="7"/>
      <c r="V7" s="7"/>
      <c r="W7" s="7"/>
      <c r="X7" s="7"/>
      <c r="Y7" s="7"/>
      <c r="Z7" s="7"/>
      <c r="AA7" s="7"/>
      <c r="AB7" s="6"/>
    </row>
    <row r="8" spans="1:30" ht="15" customHeight="1">
      <c r="A8" s="6"/>
      <c r="B8" s="5"/>
      <c r="C8" s="187" t="s">
        <v>25</v>
      </c>
      <c r="D8" s="187"/>
      <c r="E8" s="187"/>
      <c r="F8" s="187"/>
      <c r="G8" s="187"/>
      <c r="H8" s="187"/>
      <c r="I8" s="187"/>
      <c r="J8" s="187"/>
      <c r="K8" s="187"/>
      <c r="L8" s="187"/>
      <c r="M8" s="187"/>
      <c r="N8" s="187"/>
      <c r="O8" s="187"/>
      <c r="P8" s="187"/>
      <c r="Q8" s="187"/>
      <c r="R8" s="187"/>
      <c r="S8" s="187"/>
      <c r="T8" s="6"/>
      <c r="U8" s="187" t="s">
        <v>25</v>
      </c>
      <c r="V8" s="187"/>
      <c r="W8" s="187"/>
      <c r="X8" s="187"/>
      <c r="Y8" s="187"/>
      <c r="Z8" s="187"/>
      <c r="AA8" s="187"/>
      <c r="AB8" s="6"/>
      <c r="AC8" s="187" t="s">
        <v>25</v>
      </c>
      <c r="AD8" s="187"/>
    </row>
    <row r="9" spans="1:30" ht="15" customHeight="1">
      <c r="A9" s="10"/>
      <c r="B9" s="9"/>
      <c r="C9" s="45"/>
      <c r="D9" s="45"/>
      <c r="E9" s="45"/>
      <c r="F9" s="45"/>
      <c r="G9" s="45"/>
      <c r="H9" s="66"/>
      <c r="I9" s="45"/>
      <c r="J9" s="66"/>
      <c r="K9" s="45"/>
      <c r="L9" s="45"/>
      <c r="M9" s="45"/>
      <c r="N9" s="45"/>
      <c r="O9" s="45"/>
      <c r="P9" s="45"/>
      <c r="Q9" s="45"/>
      <c r="R9" s="124"/>
      <c r="S9" s="45"/>
      <c r="T9" s="45"/>
      <c r="U9" s="45"/>
      <c r="V9" s="45"/>
      <c r="W9" s="45"/>
      <c r="X9" s="45"/>
      <c r="Y9" s="45"/>
      <c r="Z9" s="45"/>
      <c r="AA9" s="45"/>
      <c r="AB9" s="45"/>
      <c r="AC9" s="45"/>
      <c r="AD9" s="45"/>
    </row>
    <row r="10" spans="1:30" ht="15" hidden="1" customHeight="1">
      <c r="B10" s="67" t="s">
        <v>241</v>
      </c>
    </row>
    <row r="11" spans="1:30" ht="15" hidden="1" customHeight="1">
      <c r="B11" s="67" t="s">
        <v>242</v>
      </c>
    </row>
    <row r="12" spans="1:30" ht="15" hidden="1" customHeight="1">
      <c r="B12" s="67" t="s">
        <v>243</v>
      </c>
    </row>
    <row r="13" spans="1:30" ht="15" hidden="1" customHeight="1">
      <c r="B13" s="67" t="s">
        <v>244</v>
      </c>
    </row>
    <row r="14" spans="1:30" ht="15" hidden="1" customHeight="1">
      <c r="B14" s="67" t="s">
        <v>245</v>
      </c>
    </row>
    <row r="15" spans="1:30" ht="15" hidden="1" customHeight="1">
      <c r="B15" s="67" t="s">
        <v>246</v>
      </c>
    </row>
    <row r="16" spans="1:30" ht="15" hidden="1" customHeight="1">
      <c r="B16" s="67" t="s">
        <v>247</v>
      </c>
    </row>
    <row r="17" spans="2:30" ht="15" hidden="1" customHeight="1">
      <c r="B17" s="67" t="s">
        <v>248</v>
      </c>
    </row>
    <row r="18" spans="2:30" ht="15" hidden="1" customHeight="1">
      <c r="B18" s="67" t="s">
        <v>249</v>
      </c>
    </row>
    <row r="19" spans="2:30" ht="15" hidden="1" customHeight="1">
      <c r="B19" s="67" t="s">
        <v>250</v>
      </c>
    </row>
    <row r="20" spans="2:30" ht="15" hidden="1" customHeight="1">
      <c r="B20" s="67" t="s">
        <v>251</v>
      </c>
    </row>
    <row r="21" spans="2:30" ht="15" hidden="1" customHeight="1">
      <c r="B21" s="67" t="s">
        <v>252</v>
      </c>
    </row>
    <row r="22" spans="2:30" ht="12" customHeight="1">
      <c r="B22" s="67" t="s">
        <v>253</v>
      </c>
      <c r="C22" s="129">
        <f>IF(ABS(IVA_detalle!C22/IVA_detalle!C10*100-100)&gt;100,"-",IVA_detalle!C22/IVA_detalle!C10*100-100)</f>
        <v>24.337894117601238</v>
      </c>
      <c r="D22" s="129">
        <f>IF(ABS(IVA_detalle!D22/IVA_detalle!D10*100-100)&gt;100,"-",IVA_detalle!D22/IVA_detalle!D10*100-100)</f>
        <v>24.337894117601238</v>
      </c>
      <c r="E22" s="129"/>
      <c r="F22" s="67"/>
      <c r="G22" s="129">
        <f>IF(ABS(IVA_detalle!G22/IVA_detalle!G10*100-100)&gt;100,"-",IVA_detalle!G22/IVA_detalle!G10*100-100)</f>
        <v>4.8230241936363143</v>
      </c>
      <c r="H22" s="129">
        <f>IF(ABS(IVA_detalle!H22/IVA_detalle!H10*100-100)&gt;100,"-",IVA_detalle!H22/IVA_detalle!H10*100-100)</f>
        <v>4.8230241936363143</v>
      </c>
      <c r="I22" s="129"/>
      <c r="J22" s="129">
        <f>IF(ABS(IVA_detalle!J22/IVA_detalle!J10*100-100)&gt;100,"-",IVA_detalle!J22/IVA_detalle!J10*100-100)</f>
        <v>4.8230241936363143</v>
      </c>
      <c r="K22" s="129"/>
      <c r="L22" s="67"/>
      <c r="M22" s="129">
        <f>IF(ABS(IVA_detalle!M22/IVA_detalle!M10*100-100)&gt;100,"-",IVA_detalle!M22/IVA_detalle!M10*100-100)</f>
        <v>0.40554876337360213</v>
      </c>
      <c r="N22" s="129">
        <f>IF(ABS(IVA_detalle!N22/IVA_detalle!N10*100-100)&gt;100,"-",IVA_detalle!N22/IVA_detalle!N10*100-100)</f>
        <v>-0.6302818847422742</v>
      </c>
      <c r="O22" s="129">
        <f>IF(ABS(IVA_detalle!O22/IVA_detalle!O10*100-100)&gt;100,"-",IVA_detalle!O22/IVA_detalle!O10*100-100)</f>
        <v>-3.4864052962899024</v>
      </c>
      <c r="P22" s="129">
        <f>IF(ABS(IVA_detalle!P22/IVA_detalle!P10*100-100)&gt;100,"-",IVA_detalle!P22/IVA_detalle!P10*100-100)</f>
        <v>-28.313198836895594</v>
      </c>
      <c r="Q22" s="129">
        <f>IF(ABS(IVA_detalle!Q22/IVA_detalle!Q10*100-100)&gt;100,"-",IVA_detalle!Q22/IVA_detalle!Q10*100-100)</f>
        <v>0.14673884433837259</v>
      </c>
      <c r="R22" s="131"/>
      <c r="S22" s="129" t="str">
        <f>IF(ABS(IVA_detalle!S22/IVA_detalle!S10*100-100)&gt;100,"-",IVA_detalle!S22/IVA_detalle!S10*100-100)</f>
        <v>-</v>
      </c>
      <c r="T22" s="67"/>
      <c r="U22" s="129">
        <f>IF(ABS(IVA_detalle!U22/IVA_detalle!U10*100-100)&gt;100,"-",IVA_detalle!U22/IVA_detalle!U10*100-100)</f>
        <v>-31.621258633921713</v>
      </c>
      <c r="V22" s="129">
        <f>IF(ABS(IVA_detalle!V22/IVA_detalle!V10*100-100)&gt;100,"-",IVA_detalle!V22/IVA_detalle!V10*100-100)</f>
        <v>-31.621258633921713</v>
      </c>
      <c r="W22" s="129"/>
      <c r="X22" s="129">
        <f>IF(ABS(IVA_detalle!X22/IVA_detalle!X10*100-100)&gt;100,"-",IVA_detalle!X22/IVA_detalle!X10*100-100)</f>
        <v>25.983299012020808</v>
      </c>
      <c r="Y22" s="129">
        <f>IF(ABS(IVA_detalle!Y22/IVA_detalle!Y10*100-100)&gt;100,"-",IVA_detalle!Y22/IVA_detalle!Y10*100-100)</f>
        <v>94.616438739267835</v>
      </c>
      <c r="Z22" s="129">
        <f>IF(ABS(IVA_detalle!Z22/IVA_detalle!Z10*100-100)&gt;100,"-",IVA_detalle!Z22/IVA_detalle!Z10*100-100)</f>
        <v>6.1100080931115315</v>
      </c>
      <c r="AA22" s="129"/>
      <c r="AB22" s="67"/>
      <c r="AC22" s="129">
        <f>IF(ABS(IVA_detalle!AC22/IVA_detalle!AC10*100-100)&gt;100,"-",IVA_detalle!AC22/IVA_detalle!AC10*100-100)</f>
        <v>55.183385608354342</v>
      </c>
      <c r="AD22" s="129">
        <f>IF(ABS(IVA_detalle!AD22/IVA_detalle!AD10*100-100)&gt;100,"-",IVA_detalle!AD22/IVA_detalle!AD10*100-100)</f>
        <v>-20.610645677752586</v>
      </c>
    </row>
    <row r="23" spans="2:30" ht="12" customHeight="1">
      <c r="B23" s="67" t="s">
        <v>254</v>
      </c>
      <c r="C23" s="129">
        <f>IF(ABS(IVA_detalle!C23/IVA_detalle!C11*100-100)&gt;100,"-",IVA_detalle!C23/IVA_detalle!C11*100-100)</f>
        <v>14.11649273346039</v>
      </c>
      <c r="D23" s="129">
        <f>IF(ABS(IVA_detalle!D23/IVA_detalle!D11*100-100)&gt;100,"-",IVA_detalle!D23/IVA_detalle!D11*100-100)</f>
        <v>14.11649273346039</v>
      </c>
      <c r="E23" s="129"/>
      <c r="F23" s="67"/>
      <c r="G23" s="129">
        <f>IF(ABS(IVA_detalle!G23/IVA_detalle!G11*100-100)&gt;100,"-",IVA_detalle!G23/IVA_detalle!G11*100-100)</f>
        <v>6.9009279029321533</v>
      </c>
      <c r="H23" s="129">
        <f>IF(ABS(IVA_detalle!H23/IVA_detalle!H11*100-100)&gt;100,"-",IVA_detalle!H23/IVA_detalle!H11*100-100)</f>
        <v>9.919931668963784</v>
      </c>
      <c r="I23" s="129">
        <f>IF(ABS(IVA_detalle!I23/IVA_detalle!I11*100-100)&gt;100,"-",IVA_detalle!I23/IVA_detalle!I11*100-100)</f>
        <v>11.185591744403681</v>
      </c>
      <c r="J23" s="129">
        <f>IF(ABS(IVA_detalle!J23/IVA_detalle!J11*100-100)&gt;100,"-",IVA_detalle!J23/IVA_detalle!J11*100-100)</f>
        <v>4.3430627974065317</v>
      </c>
      <c r="K23" s="129">
        <f>IF(ABS(IVA_detalle!K23/IVA_detalle!K11*100-100)&gt;100,"-",IVA_detalle!K23/IVA_detalle!K11*100-100)</f>
        <v>4.6775514075264368</v>
      </c>
      <c r="L23" s="67"/>
      <c r="M23" s="129">
        <f>IF(ABS(IVA_detalle!M23/IVA_detalle!M11*100-100)&gt;100,"-",IVA_detalle!M23/IVA_detalle!M11*100-100)</f>
        <v>6.4405294340413803</v>
      </c>
      <c r="N23" s="129">
        <f>IF(ABS(IVA_detalle!N23/IVA_detalle!N11*100-100)&gt;100,"-",IVA_detalle!N23/IVA_detalle!N11*100-100)</f>
        <v>6.3192781860859952</v>
      </c>
      <c r="O23" s="129">
        <f>IF(ABS(IVA_detalle!O23/IVA_detalle!O11*100-100)&gt;100,"-",IVA_detalle!O23/IVA_detalle!O11*100-100)</f>
        <v>9.1315932333945824</v>
      </c>
      <c r="P23" s="129">
        <f>IF(ABS(IVA_detalle!P23/IVA_detalle!P11*100-100)&gt;100,"-",IVA_detalle!P23/IVA_detalle!P11*100-100)</f>
        <v>9.8675698939877776</v>
      </c>
      <c r="Q23" s="129">
        <f>IF(ABS(IVA_detalle!Q23/IVA_detalle!Q11*100-100)&gt;100,"-",IVA_detalle!Q23/IVA_detalle!Q11*100-100)</f>
        <v>5.8773376354845652</v>
      </c>
      <c r="R23" s="131">
        <f>+SUM(IVA_detalle!R22:R23)/SUM(IVA_detalle!R10:R11)*100-100</f>
        <v>4.0867078153700618</v>
      </c>
      <c r="S23" s="129">
        <f>IF(ABS(IVA_detalle!S23/IVA_detalle!S11*100-100)&gt;100,"-",IVA_detalle!S23/IVA_detalle!S11*100-100)</f>
        <v>82.69154948087791</v>
      </c>
      <c r="T23" s="67"/>
      <c r="U23" s="129">
        <f>IF(ABS(IVA_detalle!U23/IVA_detalle!U11*100-100)&gt;100,"-",IVA_detalle!U23/IVA_detalle!U11*100-100)</f>
        <v>4.1636807474314708</v>
      </c>
      <c r="V23" s="129">
        <f>IF(ABS(IVA_detalle!V23/IVA_detalle!V11*100-100)&gt;100,"-",IVA_detalle!V23/IVA_detalle!V11*100-100)</f>
        <v>4.1636807474314708</v>
      </c>
      <c r="W23" s="129"/>
      <c r="X23" s="129">
        <f>IF(ABS(IVA_detalle!X23/IVA_detalle!X11*100-100)&gt;100,"-",IVA_detalle!X23/IVA_detalle!X11*100-100)</f>
        <v>3.4064294318570205</v>
      </c>
      <c r="Y23" s="129">
        <f>IF(ABS(IVA_detalle!Y23/IVA_detalle!Y11*100-100)&gt;100,"-",IVA_detalle!Y23/IVA_detalle!Y11*100-100)</f>
        <v>22.0434928819639</v>
      </c>
      <c r="Z23" s="129">
        <f>IF(ABS(IVA_detalle!Z23/IVA_detalle!Z11*100-100)&gt;100,"-",IVA_detalle!Z23/IVA_detalle!Z11*100-100)</f>
        <v>1.0079954414803609</v>
      </c>
      <c r="AA23" s="129"/>
      <c r="AB23" s="67"/>
      <c r="AC23" s="129">
        <f>IF(ABS(IVA_detalle!AC23/IVA_detalle!AC11*100-100)&gt;100,"-",IVA_detalle!AC23/IVA_detalle!AC11*100-100)</f>
        <v>17.042292553347309</v>
      </c>
      <c r="AD23" s="129">
        <f>IF(ABS(IVA_detalle!AD23/IVA_detalle!AD11*100-100)&gt;100,"-",IVA_detalle!AD23/IVA_detalle!AD11*100-100)</f>
        <v>6.6525020213416042</v>
      </c>
    </row>
    <row r="24" spans="2:30" ht="12" customHeight="1">
      <c r="B24" s="67" t="s">
        <v>255</v>
      </c>
      <c r="C24" s="129">
        <f>IF(ABS(IVA_detalle!C24/IVA_detalle!C12*100-100)&gt;100,"-",IVA_detalle!C24/IVA_detalle!C12*100-100)</f>
        <v>9.9915644938997019</v>
      </c>
      <c r="D24" s="129">
        <f>IF(ABS(IVA_detalle!D24/IVA_detalle!D12*100-100)&gt;100,"-",IVA_detalle!D24/IVA_detalle!D12*100-100)</f>
        <v>10.412388038739451</v>
      </c>
      <c r="E24" s="129">
        <f>IF(ABS(IVA_detalle!E24/IVA_detalle!E12*100-100)&gt;100,"-",IVA_detalle!E24/IVA_detalle!E12*100-100)</f>
        <v>9.7425631605441794</v>
      </c>
      <c r="F24" s="67"/>
      <c r="G24" s="129">
        <f>IF(ABS(IVA_detalle!G24/IVA_detalle!G12*100-100)&gt;100,"-",IVA_detalle!G24/IVA_detalle!G12*100-100)</f>
        <v>14.660377156632663</v>
      </c>
      <c r="H24" s="129">
        <f>IF(ABS(IVA_detalle!H24/IVA_detalle!H12*100-100)&gt;100,"-",IVA_detalle!H24/IVA_detalle!H12*100-100)</f>
        <v>14.660377156632663</v>
      </c>
      <c r="I24" s="129">
        <f>IF(ABS(IVA_detalle!I24/IVA_detalle!I12*100-100)&gt;100,"-",IVA_detalle!I24/IVA_detalle!I12*100-100)</f>
        <v>22.365079570393178</v>
      </c>
      <c r="J24" s="129">
        <f>IF(ABS(IVA_detalle!J24/IVA_detalle!J12*100-100)&gt;100,"-",IVA_detalle!J24/IVA_detalle!J12*100-100)</f>
        <v>2.0718222314062302</v>
      </c>
      <c r="K24" s="129"/>
      <c r="L24" s="67"/>
      <c r="M24" s="129">
        <f>IF(ABS(IVA_detalle!M24/IVA_detalle!M12*100-100)&gt;100,"-",IVA_detalle!M24/IVA_detalle!M12*100-100)</f>
        <v>14.009823213050581</v>
      </c>
      <c r="N24" s="129">
        <f>IF(ABS(IVA_detalle!N24/IVA_detalle!N12*100-100)&gt;100,"-",IVA_detalle!N24/IVA_detalle!N12*100-100)</f>
        <v>13.784028911722061</v>
      </c>
      <c r="O24" s="129">
        <f>IF(ABS(IVA_detalle!O24/IVA_detalle!O12*100-100)&gt;100,"-",IVA_detalle!O24/IVA_detalle!O12*100-100)</f>
        <v>15.447179357118145</v>
      </c>
      <c r="P24" s="129">
        <f>IF(ABS(IVA_detalle!P24/IVA_detalle!P12*100-100)&gt;100,"-",IVA_detalle!P24/IVA_detalle!P12*100-100)</f>
        <v>23.275802073909091</v>
      </c>
      <c r="Q24" s="129">
        <f>IF(ABS(IVA_detalle!Q24/IVA_detalle!Q12*100-100)&gt;100,"-",IVA_detalle!Q24/IVA_detalle!Q12*100-100)</f>
        <v>2.2129672113789525</v>
      </c>
      <c r="R24" s="131"/>
      <c r="S24" s="129">
        <f>IF(ABS(IVA_detalle!S24/IVA_detalle!S12*100-100)&gt;100,"-",IVA_detalle!S24/IVA_detalle!S12*100-100)</f>
        <v>42.108482871125631</v>
      </c>
      <c r="T24" s="67"/>
      <c r="U24" s="129">
        <f>IF(ABS(IVA_detalle!U24/IVA_detalle!U12*100-100)&gt;100,"-",IVA_detalle!U24/IVA_detalle!U12*100-100)</f>
        <v>-0.66016645850606892</v>
      </c>
      <c r="V24" s="129">
        <f>IF(ABS(IVA_detalle!V24/IVA_detalle!V12*100-100)&gt;100,"-",IVA_detalle!V24/IVA_detalle!V12*100-100)</f>
        <v>-0.66016645850606892</v>
      </c>
      <c r="W24" s="129"/>
      <c r="X24" s="129">
        <f>IF(ABS(IVA_detalle!X24/IVA_detalle!X12*100-100)&gt;100,"-",IVA_detalle!X24/IVA_detalle!X12*100-100)</f>
        <v>-30.867754207782056</v>
      </c>
      <c r="Y24" s="129">
        <f>IF(ABS(IVA_detalle!Y24/IVA_detalle!Y12*100-100)&gt;100,"-",IVA_detalle!Y24/IVA_detalle!Y12*100-100)</f>
        <v>-56.238898888552264</v>
      </c>
      <c r="Z24" s="129">
        <f>IF(ABS(IVA_detalle!Z24/IVA_detalle!Z12*100-100)&gt;100,"-",IVA_detalle!Z24/IVA_detalle!Z12*100-100)</f>
        <v>-7.812762968220639</v>
      </c>
      <c r="AA24" s="129"/>
      <c r="AB24" s="67"/>
      <c r="AC24" s="129">
        <f>IF(ABS(IVA_detalle!AC24/IVA_detalle!AC12*100-100)&gt;100,"-",IVA_detalle!AC24/IVA_detalle!AC12*100-100)</f>
        <v>10.89435194983912</v>
      </c>
      <c r="AD24" s="129">
        <f>IF(ABS(IVA_detalle!AD24/IVA_detalle!AD12*100-100)&gt;100,"-",IVA_detalle!AD24/IVA_detalle!AD12*100-100)</f>
        <v>41.848946226816395</v>
      </c>
    </row>
    <row r="25" spans="2:30" ht="12" customHeight="1">
      <c r="B25" s="67" t="s">
        <v>256</v>
      </c>
      <c r="C25" s="129">
        <f>IF(ABS(IVA_detalle!C25/IVA_detalle!C13*100-100)&gt;100,"-",IVA_detalle!C25/IVA_detalle!C13*100-100)</f>
        <v>11.336191037895844</v>
      </c>
      <c r="D25" s="129">
        <f>IF(ABS(IVA_detalle!D25/IVA_detalle!D13*100-100)&gt;100,"-",IVA_detalle!D25/IVA_detalle!D13*100-100)</f>
        <v>11.336191037895844</v>
      </c>
      <c r="E25" s="129"/>
      <c r="F25" s="67"/>
      <c r="G25" s="129">
        <f>IF(ABS(IVA_detalle!G25/IVA_detalle!G13*100-100)&gt;100,"-",IVA_detalle!G25/IVA_detalle!G13*100-100)</f>
        <v>9.8837395237789707</v>
      </c>
      <c r="H25" s="129">
        <f>IF(ABS(IVA_detalle!H25/IVA_detalle!H13*100-100)&gt;100,"-",IVA_detalle!H25/IVA_detalle!H13*100-100)</f>
        <v>9.1550862789429743</v>
      </c>
      <c r="I25" s="129">
        <f>IF(ABS(IVA_detalle!I25/IVA_detalle!I13*100-100)&gt;100,"-",IVA_detalle!I25/IVA_detalle!I13*100-100)</f>
        <v>10.356959376103973</v>
      </c>
      <c r="J25" s="129">
        <f>IF(ABS(IVA_detalle!J25/IVA_detalle!J13*100-100)&gt;100,"-",IVA_detalle!J25/IVA_detalle!J13*100-100)</f>
        <v>6.7391138769787915</v>
      </c>
      <c r="K25" s="129">
        <f>IF(ABS(IVA_detalle!K25/IVA_detalle!K13*100-100)&gt;100,"-",IVA_detalle!K25/IVA_detalle!K13*100-100)</f>
        <v>10.330895180751526</v>
      </c>
      <c r="L25" s="67"/>
      <c r="M25" s="129">
        <f>IF(ABS(IVA_detalle!M25/IVA_detalle!M13*100-100)&gt;100,"-",IVA_detalle!M25/IVA_detalle!M13*100-100)</f>
        <v>9.1899437574451355</v>
      </c>
      <c r="N25" s="129">
        <f>IF(ABS(IVA_detalle!N25/IVA_detalle!N13*100-100)&gt;100,"-",IVA_detalle!N25/IVA_detalle!N13*100-100)</f>
        <v>8.9558766507294933</v>
      </c>
      <c r="O25" s="129">
        <f>IF(ABS(IVA_detalle!O25/IVA_detalle!O13*100-100)&gt;100,"-",IVA_detalle!O25/IVA_detalle!O13*100-100)</f>
        <v>7.350551429132878</v>
      </c>
      <c r="P25" s="129">
        <f>IF(ABS(IVA_detalle!P25/IVA_detalle!P13*100-100)&gt;100,"-",IVA_detalle!P25/IVA_detalle!P13*100-100)</f>
        <v>11.879187847822536</v>
      </c>
      <c r="Q25" s="129">
        <f>IF(ABS(IVA_detalle!Q25/IVA_detalle!Q13*100-100)&gt;100,"-",IVA_detalle!Q25/IVA_detalle!Q13*100-100)</f>
        <v>-2.0305981767602646</v>
      </c>
      <c r="R25" s="131">
        <f>IF(ABS(IVA_detalle!R25/IVA_detalle!R13*100-100)&gt;100,"-",IVA_detalle!R25/IVA_detalle!R13*100-100)</f>
        <v>9.939988531141509</v>
      </c>
      <c r="S25" s="129" t="str">
        <f>IF(ABS(IVA_detalle!S25/IVA_detalle!S13*100-100)&gt;100,"-",IVA_detalle!S25/IVA_detalle!S13*100-100)</f>
        <v>-</v>
      </c>
      <c r="T25" s="67"/>
      <c r="U25" s="129">
        <f>IF(ABS(IVA_detalle!U25/IVA_detalle!U13*100-100)&gt;100,"-",IVA_detalle!U25/IVA_detalle!U13*100-100)</f>
        <v>7.2082818720897279</v>
      </c>
      <c r="V25" s="129">
        <f>IF(ABS(IVA_detalle!V25/IVA_detalle!V13*100-100)&gt;100,"-",IVA_detalle!V25/IVA_detalle!V13*100-100)</f>
        <v>7.2082818720897279</v>
      </c>
      <c r="W25" s="129"/>
      <c r="X25" s="129">
        <f>IF(ABS(IVA_detalle!X25/IVA_detalle!X13*100-100)&gt;100,"-",IVA_detalle!X25/IVA_detalle!X13*100-100)</f>
        <v>-2.3997004945322686</v>
      </c>
      <c r="Y25" s="129">
        <f>IF(ABS(IVA_detalle!Y25/IVA_detalle!Y13*100-100)&gt;100,"-",IVA_detalle!Y25/IVA_detalle!Y13*100-100)</f>
        <v>-49.182549336095938</v>
      </c>
      <c r="Z25" s="129">
        <f>IF(ABS(IVA_detalle!Z25/IVA_detalle!Z13*100-100)&gt;100,"-",IVA_detalle!Z25/IVA_detalle!Z13*100-100)</f>
        <v>47.610357265544479</v>
      </c>
      <c r="AA25" s="129">
        <f>IF(ABS(IVA_detalle!AA25/IVA_detalle!AA13*100-100)&gt;100,"-",IVA_detalle!AA25/IVA_detalle!AA13*100-100)</f>
        <v>-14.629450626702564</v>
      </c>
      <c r="AB25" s="67"/>
      <c r="AC25" s="129">
        <f>IF(ABS(IVA_detalle!AC25/IVA_detalle!AC13*100-100)&gt;100,"-",IVA_detalle!AC25/IVA_detalle!AC13*100-100)</f>
        <v>12.420775330982494</v>
      </c>
      <c r="AD25" s="129">
        <f>IF(ABS(IVA_detalle!AD25/IVA_detalle!AD13*100-100)&gt;100,"-",IVA_detalle!AD25/IVA_detalle!AD13*100-100)</f>
        <v>11.365150870922662</v>
      </c>
    </row>
    <row r="26" spans="2:30" ht="12" customHeight="1">
      <c r="B26" s="67" t="s">
        <v>257</v>
      </c>
      <c r="C26" s="129">
        <f>IF(ABS(IVA_detalle!C26/IVA_detalle!C14*100-100)&gt;100,"-",IVA_detalle!C26/IVA_detalle!C14*100-100)</f>
        <v>6.0665613014903244</v>
      </c>
      <c r="D26" s="129">
        <f>IF(ABS(IVA_detalle!D26/IVA_detalle!D14*100-100)&gt;100,"-",IVA_detalle!D26/IVA_detalle!D14*100-100)</f>
        <v>6.0665613014903244</v>
      </c>
      <c r="E26" s="129"/>
      <c r="F26" s="67"/>
      <c r="G26" s="129">
        <f>IF(ABS(IVA_detalle!G26/IVA_detalle!G14*100-100)&gt;100,"-",IVA_detalle!G26/IVA_detalle!G14*100-100)</f>
        <v>11.310368599832032</v>
      </c>
      <c r="H26" s="129">
        <f>IF(ABS(IVA_detalle!H26/IVA_detalle!H14*100-100)&gt;100,"-",IVA_detalle!H26/IVA_detalle!H14*100-100)</f>
        <v>11.310368599832032</v>
      </c>
      <c r="I26" s="129">
        <f>IF(ABS(IVA_detalle!I26/IVA_detalle!I14*100-100)&gt;100,"-",IVA_detalle!I26/IVA_detalle!I14*100-100)</f>
        <v>19.23063486662069</v>
      </c>
      <c r="J26" s="129">
        <f>IF(ABS(IVA_detalle!J26/IVA_detalle!J14*100-100)&gt;100,"-",IVA_detalle!J26/IVA_detalle!J14*100-100)</f>
        <v>-1.9108197712718038</v>
      </c>
      <c r="K26" s="129"/>
      <c r="L26" s="67"/>
      <c r="M26" s="129">
        <f>IF(ABS(IVA_detalle!M26/IVA_detalle!M14*100-100)&gt;100,"-",IVA_detalle!M26/IVA_detalle!M14*100-100)</f>
        <v>13.134926112119444</v>
      </c>
      <c r="N26" s="129">
        <f>IF(ABS(IVA_detalle!N26/IVA_detalle!N14*100-100)&gt;100,"-",IVA_detalle!N26/IVA_detalle!N14*100-100)</f>
        <v>13.539359278998674</v>
      </c>
      <c r="O26" s="129">
        <f>IF(ABS(IVA_detalle!O26/IVA_detalle!O14*100-100)&gt;100,"-",IVA_detalle!O26/IVA_detalle!O14*100-100)</f>
        <v>14.837750531687632</v>
      </c>
      <c r="P26" s="129">
        <f>IF(ABS(IVA_detalle!P26/IVA_detalle!P14*100-100)&gt;100,"-",IVA_detalle!P26/IVA_detalle!P14*100-100)</f>
        <v>20.315294462240757</v>
      </c>
      <c r="Q26" s="129">
        <f>IF(ABS(IVA_detalle!Q26/IVA_detalle!Q14*100-100)&gt;100,"-",IVA_detalle!Q26/IVA_detalle!Q14*100-100)</f>
        <v>5.3031137727138145</v>
      </c>
      <c r="R26" s="131"/>
      <c r="S26" s="129">
        <f>IF(ABS(IVA_detalle!S26/IVA_detalle!S14*100-100)&gt;100,"-",IVA_detalle!S26/IVA_detalle!S14*100-100)</f>
        <v>-25.54026103701591</v>
      </c>
      <c r="T26" s="67"/>
      <c r="U26" s="129">
        <f>IF(ABS(IVA_detalle!U26/IVA_detalle!U14*100-100)&gt;100,"-",IVA_detalle!U26/IVA_detalle!U14*100-100)</f>
        <v>7.0141335747232887</v>
      </c>
      <c r="V26" s="129">
        <f>IF(ABS(IVA_detalle!V26/IVA_detalle!V14*100-100)&gt;100,"-",IVA_detalle!V26/IVA_detalle!V14*100-100)</f>
        <v>7.0141335747232887</v>
      </c>
      <c r="W26" s="129"/>
      <c r="X26" s="129">
        <f>IF(ABS(IVA_detalle!X26/IVA_detalle!X14*100-100)&gt;100,"-",IVA_detalle!X26/IVA_detalle!X14*100-100)</f>
        <v>-21.555389176251396</v>
      </c>
      <c r="Y26" s="129">
        <f>IF(ABS(IVA_detalle!Y26/IVA_detalle!Y14*100-100)&gt;100,"-",IVA_detalle!Y26/IVA_detalle!Y14*100-100)</f>
        <v>-33.462883793237467</v>
      </c>
      <c r="Z26" s="129">
        <f>IF(ABS(IVA_detalle!Z26/IVA_detalle!Z14*100-100)&gt;100,"-",IVA_detalle!Z26/IVA_detalle!Z14*100-100)</f>
        <v>-12.194497129171992</v>
      </c>
      <c r="AA26" s="129"/>
      <c r="AB26" s="67"/>
      <c r="AC26" s="129">
        <f>IF(ABS(IVA_detalle!AC26/IVA_detalle!AC14*100-100)&gt;100,"-",IVA_detalle!AC26/IVA_detalle!AC14*100-100)</f>
        <v>5.8101877826619415</v>
      </c>
      <c r="AD26" s="129">
        <f>IF(ABS(IVA_detalle!AD26/IVA_detalle!AD14*100-100)&gt;100,"-",IVA_detalle!AD26/IVA_detalle!AD14*100-100)</f>
        <v>57.455375004623022</v>
      </c>
    </row>
    <row r="27" spans="2:30" ht="12" customHeight="1">
      <c r="B27" s="67" t="s">
        <v>258</v>
      </c>
      <c r="C27" s="129">
        <f>IF(ABS(IVA_detalle!C27/IVA_detalle!C15*100-100)&gt;100,"-",IVA_detalle!C27/IVA_detalle!C15*100-100)</f>
        <v>4.377635617052249</v>
      </c>
      <c r="D27" s="129">
        <f>IF(ABS(IVA_detalle!D27/IVA_detalle!D15*100-100)&gt;100,"-",IVA_detalle!D27/IVA_detalle!D15*100-100)</f>
        <v>5.9800391845806757</v>
      </c>
      <c r="E27" s="129">
        <f>IF(ABS(IVA_detalle!E27/IVA_detalle!E15*100-100)&gt;100,"-",IVA_detalle!E27/IVA_detalle!E15*100-100)</f>
        <v>3.5156510143616657</v>
      </c>
      <c r="F27" s="67"/>
      <c r="G27" s="129">
        <f>IF(ABS(IVA_detalle!G27/IVA_detalle!G15*100-100)&gt;100,"-",IVA_detalle!G27/IVA_detalle!G15*100-100)</f>
        <v>6.0131929462563534</v>
      </c>
      <c r="H27" s="129">
        <f>IF(ABS(IVA_detalle!H27/IVA_detalle!H15*100-100)&gt;100,"-",IVA_detalle!H27/IVA_detalle!H15*100-100)</f>
        <v>6.0131929462563534</v>
      </c>
      <c r="I27" s="129">
        <f>IF(ABS(IVA_detalle!I27/IVA_detalle!I15*100-100)&gt;100,"-",IVA_detalle!I27/IVA_detalle!I15*100-100)</f>
        <v>12.218844984802431</v>
      </c>
      <c r="J27" s="129">
        <f>IF(ABS(IVA_detalle!J27/IVA_detalle!J15*100-100)&gt;100,"-",IVA_detalle!J27/IVA_detalle!J15*100-100)</f>
        <v>-5.2173761195137445</v>
      </c>
      <c r="K27" s="129"/>
      <c r="L27" s="67"/>
      <c r="M27" s="129">
        <f>IF(ABS(IVA_detalle!M27/IVA_detalle!M15*100-100)&gt;100,"-",IVA_detalle!M27/IVA_detalle!M15*100-100)</f>
        <v>7.6579126103690101</v>
      </c>
      <c r="N27" s="129">
        <f>IF(ABS(IVA_detalle!N27/IVA_detalle!N15*100-100)&gt;100,"-",IVA_detalle!N27/IVA_detalle!N15*100-100)</f>
        <v>7.3683832807166709</v>
      </c>
      <c r="O27" s="129">
        <f>IF(ABS(IVA_detalle!O27/IVA_detalle!O15*100-100)&gt;100,"-",IVA_detalle!O27/IVA_detalle!O15*100-100)</f>
        <v>7.9601986238510847</v>
      </c>
      <c r="P27" s="129">
        <f>IF(ABS(IVA_detalle!P27/IVA_detalle!P15*100-100)&gt;100,"-",IVA_detalle!P27/IVA_detalle!P15*100-100)</f>
        <v>14.832892797085037</v>
      </c>
      <c r="Q27" s="129">
        <f>IF(ABS(IVA_detalle!Q27/IVA_detalle!Q15*100-100)&gt;100,"-",IVA_detalle!Q27/IVA_detalle!Q15*100-100)</f>
        <v>-4.8071892205475137</v>
      </c>
      <c r="R27" s="131"/>
      <c r="S27" s="129">
        <f>IF(ABS(IVA_detalle!S27/IVA_detalle!S15*100-100)&gt;100,"-",IVA_detalle!S27/IVA_detalle!S15*100-100)</f>
        <v>39.118325773852149</v>
      </c>
      <c r="T27" s="67"/>
      <c r="U27" s="129">
        <f>IF(ABS(IVA_detalle!U27/IVA_detalle!U15*100-100)&gt;100,"-",IVA_detalle!U27/IVA_detalle!U15*100-100)</f>
        <v>0.6136406220723245</v>
      </c>
      <c r="V27" s="129">
        <f>IF(ABS(IVA_detalle!V27/IVA_detalle!V15*100-100)&gt;100,"-",IVA_detalle!V27/IVA_detalle!V15*100-100)</f>
        <v>0.6136406220723245</v>
      </c>
      <c r="W27" s="129"/>
      <c r="X27" s="129">
        <f>IF(ABS(IVA_detalle!X27/IVA_detalle!X15*100-100)&gt;100,"-",IVA_detalle!X27/IVA_detalle!X15*100-100)</f>
        <v>31.540566153912039</v>
      </c>
      <c r="Y27" s="129">
        <f>IF(ABS(IVA_detalle!Y27/IVA_detalle!Y15*100-100)&gt;100,"-",IVA_detalle!Y27/IVA_detalle!Y15*100-100)</f>
        <v>37.663641155615238</v>
      </c>
      <c r="Z27" s="129">
        <f>IF(ABS(IVA_detalle!Z27/IVA_detalle!Z15*100-100)&gt;100,"-",IVA_detalle!Z27/IVA_detalle!Z15*100-100)</f>
        <v>39.923456343368713</v>
      </c>
      <c r="AA27" s="129"/>
      <c r="AB27" s="67"/>
      <c r="AC27" s="129">
        <f>IF(ABS(IVA_detalle!AC27/IVA_detalle!AC15*100-100)&gt;100,"-",IVA_detalle!AC27/IVA_detalle!AC15*100-100)</f>
        <v>4.6603794932258893</v>
      </c>
      <c r="AD27" s="129">
        <f>IF(ABS(IVA_detalle!AD27/IVA_detalle!AD15*100-100)&gt;100,"-",IVA_detalle!AD27/IVA_detalle!AD15*100-100)</f>
        <v>-8.7050942960172364</v>
      </c>
    </row>
    <row r="28" spans="2:30" ht="12" customHeight="1">
      <c r="B28" s="67" t="s">
        <v>259</v>
      </c>
      <c r="C28" s="129">
        <f>IF(ABS(IVA_detalle!C28/IVA_detalle!C16*100-100)&gt;100,"-",IVA_detalle!C28/IVA_detalle!C16*100-100)</f>
        <v>16.175398332845731</v>
      </c>
      <c r="D28" s="129">
        <f>IF(ABS(IVA_detalle!D28/IVA_detalle!D16*100-100)&gt;100,"-",IVA_detalle!D28/IVA_detalle!D16*100-100)</f>
        <v>16.175398332845731</v>
      </c>
      <c r="E28" s="129"/>
      <c r="F28" s="67"/>
      <c r="G28" s="129">
        <f>IF(ABS(IVA_detalle!G28/IVA_detalle!G16*100-100)&gt;100,"-",IVA_detalle!G28/IVA_detalle!G16*100-100)</f>
        <v>4.9079004503635844</v>
      </c>
      <c r="H28" s="129">
        <f>IF(ABS(IVA_detalle!H28/IVA_detalle!H16*100-100)&gt;100,"-",IVA_detalle!H28/IVA_detalle!H16*100-100)</f>
        <v>6.6288874061914527</v>
      </c>
      <c r="I28" s="129">
        <f>IF(ABS(IVA_detalle!I28/IVA_detalle!I16*100-100)&gt;100,"-",IVA_detalle!I28/IVA_detalle!I16*100-100)</f>
        <v>6.4634243677916174</v>
      </c>
      <c r="J28" s="129">
        <f>IF(ABS(IVA_detalle!J28/IVA_detalle!J16*100-100)&gt;100,"-",IVA_detalle!J28/IVA_detalle!J16*100-100)</f>
        <v>6.9585170004327352</v>
      </c>
      <c r="K28" s="129">
        <f>IF(ABS(IVA_detalle!K28/IVA_detalle!K16*100-100)&gt;100,"-",IVA_detalle!K28/IVA_detalle!K16*100-100)</f>
        <v>3.9586774067088726</v>
      </c>
      <c r="L28" s="67"/>
      <c r="M28" s="129">
        <f>IF(ABS(IVA_detalle!M28/IVA_detalle!M16*100-100)&gt;100,"-",IVA_detalle!M28/IVA_detalle!M16*100-100)</f>
        <v>4.6798099824740405</v>
      </c>
      <c r="N28" s="129">
        <f>IF(ABS(IVA_detalle!N28/IVA_detalle!N16*100-100)&gt;100,"-",IVA_detalle!N28/IVA_detalle!N16*100-100)</f>
        <v>4.2804753118037979</v>
      </c>
      <c r="O28" s="129">
        <f>IF(ABS(IVA_detalle!O28/IVA_detalle!O16*100-100)&gt;100,"-",IVA_detalle!O28/IVA_detalle!O16*100-100)</f>
        <v>4.718536513270692</v>
      </c>
      <c r="P28" s="129">
        <f>IF(ABS(IVA_detalle!P28/IVA_detalle!P16*100-100)&gt;100,"-",IVA_detalle!P28/IVA_detalle!P16*100-100)</f>
        <v>5.8148933752107013</v>
      </c>
      <c r="Q28" s="129">
        <f>IF(ABS(IVA_detalle!Q28/IVA_detalle!Q16*100-100)&gt;100,"-",IVA_detalle!Q28/IVA_detalle!Q16*100-100)</f>
        <v>2.4366465270823312</v>
      </c>
      <c r="R28" s="131">
        <f>IF(ABS(IVA_detalle!R28/IVA_detalle!R16*100-100)&gt;100,"-",IVA_detalle!R28/IVA_detalle!R16*100-100)</f>
        <v>4.0357700221468633</v>
      </c>
      <c r="S28" s="129" t="str">
        <f>IF(ABS(IVA_detalle!S28/IVA_detalle!S16*100-100)&gt;100,"-",IVA_detalle!S28/IVA_detalle!S16*100-100)</f>
        <v>-</v>
      </c>
      <c r="T28" s="67"/>
      <c r="U28" s="129">
        <f>IF(ABS(IVA_detalle!U28/IVA_detalle!U16*100-100)&gt;100,"-",IVA_detalle!U28/IVA_detalle!U16*100-100)</f>
        <v>20.995136851412724</v>
      </c>
      <c r="V28" s="129">
        <f>IF(ABS(IVA_detalle!V28/IVA_detalle!V16*100-100)&gt;100,"-",IVA_detalle!V28/IVA_detalle!V16*100-100)</f>
        <v>20.995136851412724</v>
      </c>
      <c r="W28" s="129"/>
      <c r="X28" s="129">
        <f>IF(ABS(IVA_detalle!X28/IVA_detalle!X16*100-100)&gt;100,"-",IVA_detalle!X28/IVA_detalle!X16*100-100)</f>
        <v>23.192633392058369</v>
      </c>
      <c r="Y28" s="129">
        <f>IF(ABS(IVA_detalle!Y28/IVA_detalle!Y16*100-100)&gt;100,"-",IVA_detalle!Y28/IVA_detalle!Y16*100-100)</f>
        <v>89.131922443289852</v>
      </c>
      <c r="Z28" s="129">
        <f>IF(ABS(IVA_detalle!Z28/IVA_detalle!Z16*100-100)&gt;100,"-",IVA_detalle!Z28/IVA_detalle!Z16*100-100)</f>
        <v>-11.34783806957374</v>
      </c>
      <c r="AA28" s="129">
        <f>IF(ABS(IVA_detalle!AA28/IVA_detalle!AA16*100-100)&gt;100,"-",IVA_detalle!AA28/IVA_detalle!AA16*100-100)</f>
        <v>7.809081672760172</v>
      </c>
      <c r="AB28" s="67"/>
      <c r="AC28" s="129">
        <f>IF(ABS(IVA_detalle!AC28/IVA_detalle!AC16*100-100)&gt;100,"-",IVA_detalle!AC28/IVA_detalle!AC16*100-100)</f>
        <v>15.055241909871796</v>
      </c>
      <c r="AD28" s="129">
        <f>IF(ABS(IVA_detalle!AD28/IVA_detalle!AD16*100-100)&gt;100,"-",IVA_detalle!AD28/IVA_detalle!AD16*100-100)</f>
        <v>0.16048710827108437</v>
      </c>
    </row>
    <row r="29" spans="2:30" ht="12" customHeight="1">
      <c r="B29" s="67" t="s">
        <v>260</v>
      </c>
      <c r="C29" s="129">
        <f>IF(ABS(IVA_detalle!C29/IVA_detalle!C17*100-100)&gt;100,"-",IVA_detalle!C29/IVA_detalle!C17*100-100)</f>
        <v>7.0111729938234788</v>
      </c>
      <c r="D29" s="129">
        <f>IF(ABS(IVA_detalle!D29/IVA_detalle!D17*100-100)&gt;100,"-",IVA_detalle!D29/IVA_detalle!D17*100-100)</f>
        <v>7.0111729938234788</v>
      </c>
      <c r="E29" s="129"/>
      <c r="F29" s="67"/>
      <c r="G29" s="129">
        <f>IF(ABS(IVA_detalle!G29/IVA_detalle!G17*100-100)&gt;100,"-",IVA_detalle!G29/IVA_detalle!G17*100-100)</f>
        <v>2.2374542011444447</v>
      </c>
      <c r="H29" s="129">
        <f>IF(ABS(IVA_detalle!H29/IVA_detalle!H17*100-100)&gt;100,"-",IVA_detalle!H29/IVA_detalle!H17*100-100)</f>
        <v>2.2374542011444447</v>
      </c>
      <c r="I29" s="129"/>
      <c r="J29" s="129">
        <f>IF(ABS(IVA_detalle!J29/IVA_detalle!J17*100-100)&gt;100,"-",IVA_detalle!J29/IVA_detalle!J17*100-100)</f>
        <v>2.2374542011444447</v>
      </c>
      <c r="K29" s="129"/>
      <c r="L29" s="67"/>
      <c r="M29" s="129">
        <f>IF(ABS(IVA_detalle!M29/IVA_detalle!M17*100-100)&gt;100,"-",IVA_detalle!M29/IVA_detalle!M17*100-100)</f>
        <v>7.9638138276872894</v>
      </c>
      <c r="N29" s="129">
        <f>IF(ABS(IVA_detalle!N29/IVA_detalle!N17*100-100)&gt;100,"-",IVA_detalle!N29/IVA_detalle!N17*100-100)</f>
        <v>13.628464088932148</v>
      </c>
      <c r="O29" s="129">
        <f>IF(ABS(IVA_detalle!O29/IVA_detalle!O17*100-100)&gt;100,"-",IVA_detalle!O29/IVA_detalle!O17*100-100)</f>
        <v>10.186640082393623</v>
      </c>
      <c r="P29" s="129" t="str">
        <f>IF(ABS(IVA_detalle!P29/IVA_detalle!P17*100-100)&gt;100,"-",IVA_detalle!P29/IVA_detalle!P17*100-100)</f>
        <v>-</v>
      </c>
      <c r="Q29" s="129">
        <f>IF(ABS(IVA_detalle!Q29/IVA_detalle!Q17*100-100)&gt;100,"-",IVA_detalle!Q29/IVA_detalle!Q17*100-100)</f>
        <v>-4.8778404554384025</v>
      </c>
      <c r="R29" s="131"/>
      <c r="S29" s="129">
        <f>IF(ABS(IVA_detalle!S29/IVA_detalle!S17*100-100)&gt;100,"-",IVA_detalle!S29/IVA_detalle!S17*100-100)</f>
        <v>-63.314824674830753</v>
      </c>
      <c r="T29" s="67"/>
      <c r="U29" s="129">
        <f>IF(ABS(IVA_detalle!U29/IVA_detalle!U17*100-100)&gt;100,"-",IVA_detalle!U29/IVA_detalle!U17*100-100)</f>
        <v>4.1590621928962577</v>
      </c>
      <c r="V29" s="129">
        <f>IF(ABS(IVA_detalle!V29/IVA_detalle!V17*100-100)&gt;100,"-",IVA_detalle!V29/IVA_detalle!V17*100-100)</f>
        <v>4.1590621928962577</v>
      </c>
      <c r="W29" s="129"/>
      <c r="X29" s="129">
        <f>IF(ABS(IVA_detalle!X29/IVA_detalle!X17*100-100)&gt;100,"-",IVA_detalle!X29/IVA_detalle!X17*100-100)</f>
        <v>37.548378811630414</v>
      </c>
      <c r="Y29" s="129">
        <f>IF(ABS(IVA_detalle!Y29/IVA_detalle!Y17*100-100)&gt;100,"-",IVA_detalle!Y29/IVA_detalle!Y17*100-100)</f>
        <v>71.113408993663285</v>
      </c>
      <c r="Z29" s="129">
        <f>IF(ABS(IVA_detalle!Z29/IVA_detalle!Z17*100-100)&gt;100,"-",IVA_detalle!Z29/IVA_detalle!Z17*100-100)</f>
        <v>-18.325056398044865</v>
      </c>
      <c r="AA29" s="129"/>
      <c r="AB29" s="67"/>
      <c r="AC29" s="129">
        <f>IF(ABS(IVA_detalle!AC29/IVA_detalle!AC17*100-100)&gt;100,"-",IVA_detalle!AC29/IVA_detalle!AC17*100-100)</f>
        <v>7.5955635186113426</v>
      </c>
      <c r="AD29" s="129" t="str">
        <f>IF(ABS(IVA_detalle!AD29/IVA_detalle!AD17*100-100)&gt;100,"-",IVA_detalle!AD29/IVA_detalle!AD17*100-100)</f>
        <v>-</v>
      </c>
    </row>
    <row r="30" spans="2:30" ht="12" customHeight="1">
      <c r="B30" s="67" t="s">
        <v>261</v>
      </c>
      <c r="C30" s="129">
        <f>IF(ABS(IVA_detalle!C30/IVA_detalle!C18*100-100)&gt;100,"-",IVA_detalle!C30/IVA_detalle!C18*100-100)</f>
        <v>6.0667744793637013</v>
      </c>
      <c r="D30" s="129">
        <f>IF(ABS(IVA_detalle!D30/IVA_detalle!D18*100-100)&gt;100,"-",IVA_detalle!D30/IVA_detalle!D18*100-100)</f>
        <v>6.5440121678938823</v>
      </c>
      <c r="E30" s="129">
        <f>IF(ABS(IVA_detalle!E30/IVA_detalle!E18*100-100)&gt;100,"-",IVA_detalle!E30/IVA_detalle!E18*100-100)</f>
        <v>5.8170566786072584</v>
      </c>
      <c r="F30" s="67"/>
      <c r="G30" s="129">
        <f>IF(ABS(IVA_detalle!G30/IVA_detalle!G18*100-100)&gt;100,"-",IVA_detalle!G30/IVA_detalle!G18*100-100)</f>
        <v>13.884021524833784</v>
      </c>
      <c r="H30" s="129">
        <f>IF(ABS(IVA_detalle!H30/IVA_detalle!H18*100-100)&gt;100,"-",IVA_detalle!H30/IVA_detalle!H18*100-100)</f>
        <v>13.884021524833784</v>
      </c>
      <c r="I30" s="129">
        <f>IF(ABS(IVA_detalle!I30/IVA_detalle!I18*100-100)&gt;100,"-",IVA_detalle!I30/IVA_detalle!I18*100-100)</f>
        <v>17.1390864044713</v>
      </c>
      <c r="J30" s="129">
        <f>IF(ABS(IVA_detalle!J30/IVA_detalle!J18*100-100)&gt;100,"-",IVA_detalle!J30/IVA_detalle!J18*100-100)</f>
        <v>2.0971312504279922</v>
      </c>
      <c r="K30" s="129"/>
      <c r="L30" s="67"/>
      <c r="M30" s="129">
        <f>IF(ABS(IVA_detalle!M30/IVA_detalle!M18*100-100)&gt;100,"-",IVA_detalle!M30/IVA_detalle!M18*100-100)</f>
        <v>15.505205055631862</v>
      </c>
      <c r="N30" s="129">
        <f>IF(ABS(IVA_detalle!N30/IVA_detalle!N18*100-100)&gt;100,"-",IVA_detalle!N30/IVA_detalle!N18*100-100)</f>
        <v>13.923102448081906</v>
      </c>
      <c r="O30" s="129">
        <f>IF(ABS(IVA_detalle!O30/IVA_detalle!O18*100-100)&gt;100,"-",IVA_detalle!O30/IVA_detalle!O18*100-100)</f>
        <v>14.751584308345286</v>
      </c>
      <c r="P30" s="129">
        <f>IF(ABS(IVA_detalle!P30/IVA_detalle!P18*100-100)&gt;100,"-",IVA_detalle!P30/IVA_detalle!P18*100-100)</f>
        <v>17.331164426883007</v>
      </c>
      <c r="Q30" s="129">
        <f>IF(ABS(IVA_detalle!Q30/IVA_detalle!Q18*100-100)&gt;100,"-",IVA_detalle!Q30/IVA_detalle!Q18*100-100)</f>
        <v>8.0416152015860405</v>
      </c>
      <c r="R30" s="131"/>
      <c r="S30" s="129" t="str">
        <f>IF(ABS(IVA_detalle!S30/IVA_detalle!S18*100-100)&gt;100,"-",IVA_detalle!S30/IVA_detalle!S18*100-100)</f>
        <v>-</v>
      </c>
      <c r="T30" s="67"/>
      <c r="U30" s="129">
        <f>IF(ABS(IVA_detalle!U30/IVA_detalle!U18*100-100)&gt;100,"-",IVA_detalle!U30/IVA_detalle!U18*100-100)</f>
        <v>8.8011975616492037</v>
      </c>
      <c r="V30" s="129">
        <f>IF(ABS(IVA_detalle!V30/IVA_detalle!V18*100-100)&gt;100,"-",IVA_detalle!V30/IVA_detalle!V18*100-100)</f>
        <v>8.8011975616492037</v>
      </c>
      <c r="W30" s="129"/>
      <c r="X30" s="129">
        <f>IF(ABS(IVA_detalle!X30/IVA_detalle!X18*100-100)&gt;100,"-",IVA_detalle!X30/IVA_detalle!X18*100-100)</f>
        <v>1.0282662411771781</v>
      </c>
      <c r="Y30" s="129">
        <f>IF(ABS(IVA_detalle!Y30/IVA_detalle!Y18*100-100)&gt;100,"-",IVA_detalle!Y30/IVA_detalle!Y18*100-100)</f>
        <v>0.98512867599735898</v>
      </c>
      <c r="Z30" s="129">
        <f>IF(ABS(IVA_detalle!Z30/IVA_detalle!Z18*100-100)&gt;100,"-",IVA_detalle!Z30/IVA_detalle!Z18*100-100)</f>
        <v>16.290585400066448</v>
      </c>
      <c r="AA30" s="129"/>
      <c r="AB30" s="67"/>
      <c r="AC30" s="129">
        <f>IF(ABS(IVA_detalle!AC30/IVA_detalle!AC18*100-100)&gt;100,"-",IVA_detalle!AC30/IVA_detalle!AC18*100-100)</f>
        <v>5.8815875680960943</v>
      </c>
      <c r="AD30" s="129">
        <f>IF(ABS(IVA_detalle!AD30/IVA_detalle!AD18*100-100)&gt;100,"-",IVA_detalle!AD30/IVA_detalle!AD18*100-100)</f>
        <v>19.198853793022352</v>
      </c>
    </row>
    <row r="31" spans="2:30" ht="12" customHeight="1">
      <c r="B31" s="67" t="s">
        <v>262</v>
      </c>
      <c r="C31" s="129">
        <f>IF(ABS(IVA_detalle!C31/IVA_detalle!C19*100-100)&gt;100,"-",IVA_detalle!C31/IVA_detalle!C19*100-100)</f>
        <v>9.6370334426269153</v>
      </c>
      <c r="D31" s="129">
        <f>IF(ABS(IVA_detalle!D31/IVA_detalle!D19*100-100)&gt;100,"-",IVA_detalle!D31/IVA_detalle!D19*100-100)</f>
        <v>9.6370334426269153</v>
      </c>
      <c r="E31" s="129"/>
      <c r="F31" s="67"/>
      <c r="G31" s="129">
        <f>IF(ABS(IVA_detalle!G31/IVA_detalle!G19*100-100)&gt;100,"-",IVA_detalle!G31/IVA_detalle!G19*100-100)</f>
        <v>6.21794724784246</v>
      </c>
      <c r="H31" s="129">
        <f>IF(ABS(IVA_detalle!H31/IVA_detalle!H19*100-100)&gt;100,"-",IVA_detalle!H31/IVA_detalle!H19*100-100)</f>
        <v>6.3527803587078324</v>
      </c>
      <c r="I31" s="129">
        <f>IF(ABS(IVA_detalle!I31/IVA_detalle!I19*100-100)&gt;100,"-",IVA_detalle!I31/IVA_detalle!I19*100-100)</f>
        <v>8.5900061390728979</v>
      </c>
      <c r="J31" s="129">
        <f>IF(ABS(IVA_detalle!J31/IVA_detalle!J19*100-100)&gt;100,"-",IVA_detalle!J31/IVA_detalle!J19*100-100)</f>
        <v>2.049807796098662</v>
      </c>
      <c r="K31" s="129">
        <f>IF(ABS(IVA_detalle!K31/IVA_detalle!K19*100-100)&gt;100,"-",IVA_detalle!K31/IVA_detalle!K19*100-100)</f>
        <v>6.1454038297027012</v>
      </c>
      <c r="L31" s="67"/>
      <c r="M31" s="129">
        <f>IF(ABS(IVA_detalle!M31/IVA_detalle!M19*100-100)&gt;100,"-",IVA_detalle!M31/IVA_detalle!M19*100-100)</f>
        <v>6.1296637820967561</v>
      </c>
      <c r="N31" s="129">
        <f>IF(ABS(IVA_detalle!N31/IVA_detalle!N19*100-100)&gt;100,"-",IVA_detalle!N31/IVA_detalle!N19*100-100)</f>
        <v>6.2558116176437011</v>
      </c>
      <c r="O31" s="129">
        <f>IF(ABS(IVA_detalle!O31/IVA_detalle!O19*100-100)&gt;100,"-",IVA_detalle!O31/IVA_detalle!O19*100-100)</f>
        <v>6.0879185503730753</v>
      </c>
      <c r="P31" s="129">
        <f>IF(ABS(IVA_detalle!P31/IVA_detalle!P19*100-100)&gt;100,"-",IVA_detalle!P31/IVA_detalle!P19*100-100)</f>
        <v>9.2549677310723268</v>
      </c>
      <c r="Q31" s="129">
        <f>IF(ABS(IVA_detalle!Q31/IVA_detalle!Q19*100-100)&gt;100,"-",IVA_detalle!Q31/IVA_detalle!Q19*100-100)</f>
        <v>-0.15951960561510248</v>
      </c>
      <c r="R31" s="131">
        <f>IF(ABS(IVA_detalle!R31/IVA_detalle!R19*100-100)&gt;100,"-",IVA_detalle!R31/IVA_detalle!R19*100-100)</f>
        <v>6.3470739654168113</v>
      </c>
      <c r="S31" s="129">
        <f>IF(ABS(IVA_detalle!S31/IVA_detalle!S19*100-100)&gt;100,"-",IVA_detalle!S31/IVA_detalle!S19*100-100)</f>
        <v>-28.68266895270753</v>
      </c>
      <c r="T31" s="67"/>
      <c r="U31" s="129">
        <f>IF(ABS(IVA_detalle!U31/IVA_detalle!U19*100-100)&gt;100,"-",IVA_detalle!U31/IVA_detalle!U19*100-100)</f>
        <v>20.186164980689796</v>
      </c>
      <c r="V31" s="129">
        <f>IF(ABS(IVA_detalle!V31/IVA_detalle!V19*100-100)&gt;100,"-",IVA_detalle!V31/IVA_detalle!V19*100-100)</f>
        <v>20.186164980689796</v>
      </c>
      <c r="W31" s="129"/>
      <c r="X31" s="129">
        <f>IF(ABS(IVA_detalle!X31/IVA_detalle!X19*100-100)&gt;100,"-",IVA_detalle!X31/IVA_detalle!X19*100-100)</f>
        <v>14.703637879770554</v>
      </c>
      <c r="Y31" s="129">
        <f>IF(ABS(IVA_detalle!Y31/IVA_detalle!Y19*100-100)&gt;100,"-",IVA_detalle!Y31/IVA_detalle!Y19*100-100)</f>
        <v>51.841513999308688</v>
      </c>
      <c r="Z31" s="129">
        <f>IF(ABS(IVA_detalle!Z31/IVA_detalle!Z19*100-100)&gt;100,"-",IVA_detalle!Z31/IVA_detalle!Z19*100-100)</f>
        <v>-2.1945080027602586</v>
      </c>
      <c r="AA31" s="129">
        <f>IF(ABS(IVA_detalle!AA31/IVA_detalle!AA19*100-100)&gt;100,"-",IVA_detalle!AA31/IVA_detalle!AA19*100-100)</f>
        <v>29.299909966987912</v>
      </c>
      <c r="AB31" s="67"/>
      <c r="AC31" s="129">
        <f>IF(ABS(IVA_detalle!AC31/IVA_detalle!AC19*100-100)&gt;100,"-",IVA_detalle!AC31/IVA_detalle!AC19*100-100)</f>
        <v>6.6789961085803782</v>
      </c>
      <c r="AD31" s="129">
        <f>IF(ABS(IVA_detalle!AD31/IVA_detalle!AD19*100-100)&gt;100,"-",IVA_detalle!AD31/IVA_detalle!AD19*100-100)</f>
        <v>4.5795205180099003</v>
      </c>
    </row>
    <row r="32" spans="2:30" ht="12" customHeight="1">
      <c r="B32" s="67" t="s">
        <v>263</v>
      </c>
      <c r="C32" s="129">
        <f>IF(ABS(IVA_detalle!C32/IVA_detalle!C20*100-100)&gt;100,"-",IVA_detalle!C32/IVA_detalle!C20*100-100)</f>
        <v>6.183623892540723</v>
      </c>
      <c r="D32" s="129">
        <f>IF(ABS(IVA_detalle!D32/IVA_detalle!D20*100-100)&gt;100,"-",IVA_detalle!D32/IVA_detalle!D20*100-100)</f>
        <v>6.183623892540723</v>
      </c>
      <c r="E32" s="129"/>
      <c r="F32" s="67"/>
      <c r="G32" s="129">
        <f>IF(ABS(IVA_detalle!G32/IVA_detalle!G20*100-100)&gt;100,"-",IVA_detalle!G32/IVA_detalle!G20*100-100)</f>
        <v>10.064886316125026</v>
      </c>
      <c r="H32" s="129">
        <f>IF(ABS(IVA_detalle!H32/IVA_detalle!H20*100-100)&gt;100,"-",IVA_detalle!H32/IVA_detalle!H20*100-100)</f>
        <v>10.064886316125026</v>
      </c>
      <c r="I32" s="129">
        <f>IF(ABS(IVA_detalle!I32/IVA_detalle!I20*100-100)&gt;100,"-",IVA_detalle!I32/IVA_detalle!I20*100-100)</f>
        <v>15.528258758917985</v>
      </c>
      <c r="J32" s="129">
        <f>IF(ABS(IVA_detalle!J32/IVA_detalle!J20*100-100)&gt;100,"-",IVA_detalle!J32/IVA_detalle!J20*100-100)</f>
        <v>-0.34724708240851498</v>
      </c>
      <c r="K32" s="129"/>
      <c r="L32" s="67"/>
      <c r="M32" s="129">
        <f>IF(ABS(IVA_detalle!M32/IVA_detalle!M20*100-100)&gt;100,"-",IVA_detalle!M32/IVA_detalle!M20*100-100)</f>
        <v>6.9152851937789563</v>
      </c>
      <c r="N32" s="129">
        <f>IF(ABS(IVA_detalle!N32/IVA_detalle!N20*100-100)&gt;100,"-",IVA_detalle!N32/IVA_detalle!N20*100-100)</f>
        <v>7.9784004623253821</v>
      </c>
      <c r="O32" s="129">
        <f>IF(ABS(IVA_detalle!O32/IVA_detalle!O20*100-100)&gt;100,"-",IVA_detalle!O32/IVA_detalle!O20*100-100)</f>
        <v>8.2682451134081134</v>
      </c>
      <c r="P32" s="129">
        <f>IF(ABS(IVA_detalle!P32/IVA_detalle!P20*100-100)&gt;100,"-",IVA_detalle!P32/IVA_detalle!P20*100-100)</f>
        <v>11.041023998820449</v>
      </c>
      <c r="Q32" s="129">
        <f>IF(ABS(IVA_detalle!Q32/IVA_detalle!Q20*100-100)&gt;100,"-",IVA_detalle!Q32/IVA_detalle!Q20*100-100)</f>
        <v>2.7763708459386862</v>
      </c>
      <c r="R32" s="131"/>
      <c r="S32" s="129">
        <f>IF(ABS(IVA_detalle!S32/IVA_detalle!S20*100-100)&gt;100,"-",IVA_detalle!S32/IVA_detalle!S20*100-100)</f>
        <v>-48.336877278250299</v>
      </c>
      <c r="T32" s="67"/>
      <c r="U32" s="129">
        <f>IF(ABS(IVA_detalle!U32/IVA_detalle!U20*100-100)&gt;100,"-",IVA_detalle!U32/IVA_detalle!U20*100-100)</f>
        <v>11.614303504714456</v>
      </c>
      <c r="V32" s="129">
        <f>IF(ABS(IVA_detalle!V32/IVA_detalle!V20*100-100)&gt;100,"-",IVA_detalle!V32/IVA_detalle!V20*100-100)</f>
        <v>11.614303504714456</v>
      </c>
      <c r="W32" s="129"/>
      <c r="X32" s="129">
        <f>IF(ABS(IVA_detalle!X32/IVA_detalle!X20*100-100)&gt;100,"-",IVA_detalle!X32/IVA_detalle!X20*100-100)</f>
        <v>11.780131423207223</v>
      </c>
      <c r="Y32" s="129">
        <f>IF(ABS(IVA_detalle!Y32/IVA_detalle!Y20*100-100)&gt;100,"-",IVA_detalle!Y32/IVA_detalle!Y20*100-100)</f>
        <v>-0.36287325667818493</v>
      </c>
      <c r="Z32" s="129">
        <f>IF(ABS(IVA_detalle!Z32/IVA_detalle!Z20*100-100)&gt;100,"-",IVA_detalle!Z32/IVA_detalle!Z20*100-100)</f>
        <v>15.476966897818471</v>
      </c>
      <c r="AA32" s="129"/>
      <c r="AB32" s="67"/>
      <c r="AC32" s="129">
        <f>IF(ABS(IVA_detalle!AC32/IVA_detalle!AC20*100-100)&gt;100,"-",IVA_detalle!AC32/IVA_detalle!AC20*100-100)</f>
        <v>4.8190961512672601</v>
      </c>
      <c r="AD32" s="129">
        <f>IF(ABS(IVA_detalle!AD32/IVA_detalle!AD20*100-100)&gt;100,"-",IVA_detalle!AD32/IVA_detalle!AD20*100-100)</f>
        <v>5.0139922815643843</v>
      </c>
    </row>
    <row r="33" spans="2:30" ht="12" customHeight="1">
      <c r="B33" s="67" t="s">
        <v>264</v>
      </c>
      <c r="C33" s="129">
        <f>IF(ABS(IVA_detalle!C33/IVA_detalle!C21*100-100)&gt;100,"-",IVA_detalle!C33/IVA_detalle!C21*100-100)</f>
        <v>4.8255631582902083</v>
      </c>
      <c r="D33" s="129">
        <f>IF(ABS(IVA_detalle!D33/IVA_detalle!D21*100-100)&gt;100,"-",IVA_detalle!D33/IVA_detalle!D21*100-100)</f>
        <v>2.6976422741314252</v>
      </c>
      <c r="E33" s="129">
        <f>IF(ABS(IVA_detalle!E33/IVA_detalle!E21*100-100)&gt;100,"-",IVA_detalle!E33/IVA_detalle!E21*100-100)</f>
        <v>5.8475259527788808</v>
      </c>
      <c r="F33" s="67"/>
      <c r="G33" s="129">
        <f>IF(ABS(IVA_detalle!G33/IVA_detalle!G21*100-100)&gt;100,"-",IVA_detalle!G33/IVA_detalle!G21*100-100)</f>
        <v>6.9492136892703229</v>
      </c>
      <c r="H33" s="129">
        <f>IF(ABS(IVA_detalle!H33/IVA_detalle!H21*100-100)&gt;100,"-",IVA_detalle!H33/IVA_detalle!H21*100-100)</f>
        <v>6.9492136892703229</v>
      </c>
      <c r="I33" s="129">
        <f>IF(ABS(IVA_detalle!I33/IVA_detalle!I21*100-100)&gt;100,"-",IVA_detalle!I33/IVA_detalle!I21*100-100)</f>
        <v>2.9945838864451133</v>
      </c>
      <c r="J33" s="129">
        <f>IF(ABS(IVA_detalle!J33/IVA_detalle!J21*100-100)&gt;100,"-",IVA_detalle!J33/IVA_detalle!J21*100-100)</f>
        <v>15.373168105665243</v>
      </c>
      <c r="K33" s="129"/>
      <c r="L33" s="67"/>
      <c r="M33" s="129">
        <f>IF(ABS(IVA_detalle!M33/IVA_detalle!M21*100-100)&gt;100,"-",IVA_detalle!M33/IVA_detalle!M21*100-100)</f>
        <v>-3.3671085983413889</v>
      </c>
      <c r="N33" s="129">
        <f>IF(ABS(IVA_detalle!N33/IVA_detalle!N21*100-100)&gt;100,"-",IVA_detalle!N33/IVA_detalle!N21*100-100)</f>
        <v>-2.5360951349127134</v>
      </c>
      <c r="O33" s="129">
        <f>IF(ABS(IVA_detalle!O33/IVA_detalle!O21*100-100)&gt;100,"-",IVA_detalle!O33/IVA_detalle!O21*100-100)</f>
        <v>-2.6517460332296281</v>
      </c>
      <c r="P33" s="129">
        <f>IF(ABS(IVA_detalle!P33/IVA_detalle!P21*100-100)&gt;100,"-",IVA_detalle!P33/IVA_detalle!P21*100-100)</f>
        <v>-7.1720073342398081</v>
      </c>
      <c r="Q33" s="129">
        <f>IF(ABS(IVA_detalle!Q33/IVA_detalle!Q21*100-100)&gt;100,"-",IVA_detalle!Q33/IVA_detalle!Q21*100-100)</f>
        <v>7.9779378859751233</v>
      </c>
      <c r="R33" s="131"/>
      <c r="S33" s="129" t="str">
        <f>IF(ABS(IVA_detalle!S33/IVA_detalle!S21*100-100)&gt;100,"-",IVA_detalle!S33/IVA_detalle!S21*100-100)</f>
        <v>-</v>
      </c>
      <c r="T33" s="67"/>
      <c r="U33" s="129">
        <f>IF(ABS(IVA_detalle!U33/IVA_detalle!U21*100-100)&gt;100,"-",IVA_detalle!U33/IVA_detalle!U21*100-100)</f>
        <v>3.43312598192243</v>
      </c>
      <c r="V33" s="129">
        <f>IF(ABS(IVA_detalle!V33/IVA_detalle!V21*100-100)&gt;100,"-",IVA_detalle!V33/IVA_detalle!V21*100-100)</f>
        <v>4.6399866274777537</v>
      </c>
      <c r="W33" s="129">
        <f>IF(ABS(IVA_detalle!W33/IVA_detalle!W21*100-100)&gt;100,"-",IVA_detalle!W33/IVA_detalle!W21*100-100)</f>
        <v>3.120047635050625</v>
      </c>
      <c r="X33" s="129">
        <f>IF(ABS(IVA_detalle!X33/IVA_detalle!X21*100-100)&gt;100,"-",IVA_detalle!X33/IVA_detalle!X21*100-100)</f>
        <v>8.663403055926409</v>
      </c>
      <c r="Y33" s="129">
        <f>IF(ABS(IVA_detalle!Y33/IVA_detalle!Y21*100-100)&gt;100,"-",IVA_detalle!Y33/IVA_detalle!Y21*100-100)</f>
        <v>37.306665489927838</v>
      </c>
      <c r="Z33" s="129">
        <f>IF(ABS(IVA_detalle!Z33/IVA_detalle!Z21*100-100)&gt;100,"-",IVA_detalle!Z33/IVA_detalle!Z21*100-100)</f>
        <v>15.250563842006841</v>
      </c>
      <c r="AA33" s="129">
        <f>IF(ABS(IVA_detalle!AA33/IVA_detalle!AA21*100-100)&gt;100,"-",IVA_detalle!AA33/IVA_detalle!AA21*100-100)</f>
        <v>-16.920290967128068</v>
      </c>
      <c r="AB33" s="67"/>
      <c r="AC33" s="129">
        <f>IF(ABS(IVA_detalle!AC33/IVA_detalle!AC21*100-100)&gt;100,"-",IVA_detalle!AC33/IVA_detalle!AC21*100-100)</f>
        <v>7.1316861867998256</v>
      </c>
      <c r="AD33" s="129">
        <f>IF(ABS(IVA_detalle!AD33/IVA_detalle!AD21*100-100)&gt;100,"-",IVA_detalle!AD33/IVA_detalle!AD21*100-100)</f>
        <v>-8.8705156820402351</v>
      </c>
    </row>
    <row r="34" spans="2:30" ht="12" customHeight="1">
      <c r="B34" s="67" t="s">
        <v>265</v>
      </c>
      <c r="C34" s="129">
        <f>IF(ABS(IVA_detalle!C34/IVA_detalle!C22*100-100)&gt;100,"-",IVA_detalle!C34/IVA_detalle!C22*100-100)</f>
        <v>15.733972945471848</v>
      </c>
      <c r="D34" s="129">
        <f>IF(ABS(IVA_detalle!D34/IVA_detalle!D22*100-100)&gt;100,"-",IVA_detalle!D34/IVA_detalle!D22*100-100)</f>
        <v>15.733972945471848</v>
      </c>
      <c r="E34" s="129"/>
      <c r="F34" s="67"/>
      <c r="G34" s="129">
        <f>IF(ABS(IVA_detalle!G34/IVA_detalle!G22*100-100)&gt;100,"-",IVA_detalle!G34/IVA_detalle!G22*100-100)</f>
        <v>-2.7027420660268149</v>
      </c>
      <c r="H34" s="129">
        <f>IF(ABS(IVA_detalle!H34/IVA_detalle!H22*100-100)&gt;100,"-",IVA_detalle!H34/IVA_detalle!H22*100-100)</f>
        <v>-2.7027420660268149</v>
      </c>
      <c r="I34" s="129"/>
      <c r="J34" s="129">
        <f>IF(ABS(IVA_detalle!J34/IVA_detalle!J22*100-100)&gt;100,"-",IVA_detalle!J34/IVA_detalle!J22*100-100)</f>
        <v>-2.7027420660268149</v>
      </c>
      <c r="K34" s="129"/>
      <c r="L34" s="67"/>
      <c r="M34" s="129">
        <f>IF(ABS(IVA_detalle!M34/IVA_detalle!M22*100-100)&gt;100,"-",IVA_detalle!M34/IVA_detalle!M22*100-100)</f>
        <v>-22.079820336726499</v>
      </c>
      <c r="N34" s="129">
        <f>IF(ABS(IVA_detalle!N34/IVA_detalle!N22*100-100)&gt;100,"-",IVA_detalle!N34/IVA_detalle!N22*100-100)</f>
        <v>-23.341514726507711</v>
      </c>
      <c r="O34" s="129">
        <f>IF(ABS(IVA_detalle!O34/IVA_detalle!O22*100-100)&gt;100,"-",IVA_detalle!O34/IVA_detalle!O22*100-100)</f>
        <v>-36.779082054443926</v>
      </c>
      <c r="P34" s="129">
        <f>IF(ABS(IVA_detalle!P34/IVA_detalle!P22*100-100)&gt;100,"-",IVA_detalle!P34/IVA_detalle!P22*100-100)</f>
        <v>-1.5932089989127718</v>
      </c>
      <c r="Q34" s="129">
        <f>IF(ABS(IVA_detalle!Q34/IVA_detalle!Q22*100-100)&gt;100,"-",IVA_detalle!Q34/IVA_detalle!Q22*100-100)</f>
        <v>-40.464890129024198</v>
      </c>
      <c r="R34" s="131"/>
      <c r="S34" s="129">
        <f>IF(ABS(IVA_detalle!S34/IVA_detalle!S22*100-100)&gt;100,"-",IVA_detalle!S34/IVA_detalle!S22*100-100)</f>
        <v>38.710241174414534</v>
      </c>
      <c r="T34" s="67"/>
      <c r="U34" s="129">
        <f>IF(ABS(IVA_detalle!U34/IVA_detalle!U22*100-100)&gt;100,"-",IVA_detalle!U34/IVA_detalle!U22*100-100)</f>
        <v>9.4823888757500754</v>
      </c>
      <c r="V34" s="129">
        <f>IF(ABS(IVA_detalle!V34/IVA_detalle!V22*100-100)&gt;100,"-",IVA_detalle!V34/IVA_detalle!V22*100-100)</f>
        <v>9.4823888757500754</v>
      </c>
      <c r="W34" s="129"/>
      <c r="X34" s="129">
        <f>IF(ABS(IVA_detalle!X34/IVA_detalle!X22*100-100)&gt;100,"-",IVA_detalle!X34/IVA_detalle!X22*100-100)</f>
        <v>-0.52029811449489216</v>
      </c>
      <c r="Y34" s="129">
        <f>IF(ABS(IVA_detalle!Y34/IVA_detalle!Y22*100-100)&gt;100,"-",IVA_detalle!Y34/IVA_detalle!Y22*100-100)</f>
        <v>41.960654701174036</v>
      </c>
      <c r="Z34" s="129">
        <f>IF(ABS(IVA_detalle!Z34/IVA_detalle!Z22*100-100)&gt;100,"-",IVA_detalle!Z34/IVA_detalle!Z22*100-100)</f>
        <v>3.30269691898269</v>
      </c>
      <c r="AA34" s="129"/>
      <c r="AB34" s="67"/>
      <c r="AC34" s="129">
        <f>IF(ABS(IVA_detalle!AC34/IVA_detalle!AC22*100-100)&gt;100,"-",IVA_detalle!AC34/IVA_detalle!AC22*100-100)</f>
        <v>17.252374081668023</v>
      </c>
      <c r="AD34" s="129">
        <f>IF(ABS(IVA_detalle!AD34/IVA_detalle!AD22*100-100)&gt;100,"-",IVA_detalle!AD34/IVA_detalle!AD22*100-100)</f>
        <v>-50.191162063404136</v>
      </c>
    </row>
    <row r="35" spans="2:30" ht="12" customHeight="1">
      <c r="B35" s="67" t="s">
        <v>266</v>
      </c>
      <c r="C35" s="129">
        <f>IF(ABS(IVA_detalle!C35/IVA_detalle!C23*100-100)&gt;100,"-",IVA_detalle!C35/IVA_detalle!C23*100-100)</f>
        <v>8.6666117369537972</v>
      </c>
      <c r="D35" s="129">
        <f>IF(ABS(IVA_detalle!D35/IVA_detalle!D23*100-100)&gt;100,"-",IVA_detalle!D35/IVA_detalle!D23*100-100)</f>
        <v>8.6666117369537972</v>
      </c>
      <c r="E35" s="129"/>
      <c r="F35" s="67"/>
      <c r="G35" s="129">
        <f>IF(ABS(IVA_detalle!G35/IVA_detalle!G23*100-100)&gt;100,"-",IVA_detalle!G35/IVA_detalle!G23*100-100)</f>
        <v>8.5881530189809325</v>
      </c>
      <c r="H35" s="129">
        <f>IF(ABS(IVA_detalle!H35/IVA_detalle!H23*100-100)&gt;100,"-",IVA_detalle!H35/IVA_detalle!H23*100-100)</f>
        <v>10.679375789061481</v>
      </c>
      <c r="I35" s="129">
        <f>IF(ABS(IVA_detalle!I35/IVA_detalle!I23*100-100)&gt;100,"-",IVA_detalle!I35/IVA_detalle!I23*100-100)</f>
        <v>9.8395935946113582</v>
      </c>
      <c r="J35" s="129">
        <f>IF(ABS(IVA_detalle!J35/IVA_detalle!J23*100-100)&gt;100,"-",IVA_detalle!J35/IVA_detalle!J23*100-100)</f>
        <v>14.622359163567197</v>
      </c>
      <c r="K35" s="129">
        <f>IF(ABS(IVA_detalle!K35/IVA_detalle!K23*100-100)&gt;100,"-",IVA_detalle!K35/IVA_detalle!K23*100-100)</f>
        <v>6.9709201889131833</v>
      </c>
      <c r="L35" s="67"/>
      <c r="M35" s="129">
        <f>IF(ABS(IVA_detalle!M35/IVA_detalle!M23*100-100)&gt;100,"-",IVA_detalle!M35/IVA_detalle!M23*100-100)</f>
        <v>13.830155931639894</v>
      </c>
      <c r="N35" s="129">
        <f>IF(ABS(IVA_detalle!N35/IVA_detalle!N23*100-100)&gt;100,"-",IVA_detalle!N35/IVA_detalle!N23*100-100)</f>
        <v>13.447950313684458</v>
      </c>
      <c r="O35" s="129">
        <f>IF(ABS(IVA_detalle!O35/IVA_detalle!O23*100-100)&gt;100,"-",IVA_detalle!O35/IVA_detalle!O23*100-100)</f>
        <v>19.911193448057602</v>
      </c>
      <c r="P35" s="129">
        <f>IF(ABS(IVA_detalle!P35/IVA_detalle!P23*100-100)&gt;100,"-",IVA_detalle!P35/IVA_detalle!P23*100-100)</f>
        <v>11.280076885849837</v>
      </c>
      <c r="Q35" s="129">
        <f>IF(ABS(IVA_detalle!Q35/IVA_detalle!Q23*100-100)&gt;100,"-",IVA_detalle!Q35/IVA_detalle!Q23*100-100)</f>
        <v>59.513557041801846</v>
      </c>
      <c r="R35" s="131">
        <f>+SUM(IVA_detalle!R34:R35)/SUM(IVA_detalle!R22:R23)*100-100</f>
        <v>6.9563662316990644</v>
      </c>
      <c r="S35" s="129" t="str">
        <f>IF(ABS(IVA_detalle!S35/IVA_detalle!S23*100-100)&gt;100,"-",IVA_detalle!S35/IVA_detalle!S23*100-100)</f>
        <v>-</v>
      </c>
      <c r="T35" s="67"/>
      <c r="U35" s="129">
        <f>IF(ABS(IVA_detalle!U35/IVA_detalle!U23*100-100)&gt;100,"-",IVA_detalle!U35/IVA_detalle!U23*100-100)</f>
        <v>9.2181360646329153</v>
      </c>
      <c r="V35" s="129">
        <f>IF(ABS(IVA_detalle!V35/IVA_detalle!V23*100-100)&gt;100,"-",IVA_detalle!V35/IVA_detalle!V23*100-100)</f>
        <v>9.2181360646329153</v>
      </c>
      <c r="W35" s="129"/>
      <c r="X35" s="129">
        <f>IF(ABS(IVA_detalle!X35/IVA_detalle!X23*100-100)&gt;100,"-",IVA_detalle!X35/IVA_detalle!X23*100-100)</f>
        <v>-17.30968890207275</v>
      </c>
      <c r="Y35" s="129">
        <f>IF(ABS(IVA_detalle!Y35/IVA_detalle!Y23*100-100)&gt;100,"-",IVA_detalle!Y35/IVA_detalle!Y23*100-100)</f>
        <v>79.425947187141219</v>
      </c>
      <c r="Z35" s="129">
        <f>IF(ABS(IVA_detalle!Z35/IVA_detalle!Z23*100-100)&gt;100,"-",IVA_detalle!Z35/IVA_detalle!Z23*100-100)</f>
        <v>-32.351344982469172</v>
      </c>
      <c r="AA35" s="129"/>
      <c r="AB35" s="67"/>
      <c r="AC35" s="129">
        <f>IF(ABS(IVA_detalle!AC35/IVA_detalle!AC23*100-100)&gt;100,"-",IVA_detalle!AC35/IVA_detalle!AC23*100-100)</f>
        <v>8.5223214887280676</v>
      </c>
      <c r="AD35" s="129">
        <f>IF(ABS(IVA_detalle!AD35/IVA_detalle!AD23*100-100)&gt;100,"-",IVA_detalle!AD35/IVA_detalle!AD23*100-100)</f>
        <v>15.939477280956794</v>
      </c>
    </row>
    <row r="36" spans="2:30" ht="12" customHeight="1">
      <c r="B36" s="67" t="s">
        <v>267</v>
      </c>
      <c r="C36" s="129">
        <f>IF(ABS(IVA_detalle!C36/IVA_detalle!C24*100-100)&gt;100,"-",IVA_detalle!C36/IVA_detalle!C24*100-100)</f>
        <v>4.9365884401889133</v>
      </c>
      <c r="D36" s="129">
        <f>IF(ABS(IVA_detalle!D36/IVA_detalle!D24*100-100)&gt;100,"-",IVA_detalle!D36/IVA_detalle!D24*100-100)</f>
        <v>4.3899648432531109</v>
      </c>
      <c r="E36" s="129">
        <f>IF(ABS(IVA_detalle!E36/IVA_detalle!E24*100-100)&gt;100,"-",IVA_detalle!E36/IVA_detalle!E24*100-100)</f>
        <v>5.2619998089053865</v>
      </c>
      <c r="F36" s="67"/>
      <c r="G36" s="129">
        <f>IF(ABS(IVA_detalle!G36/IVA_detalle!G24*100-100)&gt;100,"-",IVA_detalle!G36/IVA_detalle!G24*100-100)</f>
        <v>9.1965990070718107</v>
      </c>
      <c r="H36" s="129">
        <f>IF(ABS(IVA_detalle!H36/IVA_detalle!H24*100-100)&gt;100,"-",IVA_detalle!H36/IVA_detalle!H24*100-100)</f>
        <v>9.1965990070718107</v>
      </c>
      <c r="I36" s="129">
        <f>IF(ABS(IVA_detalle!I36/IVA_detalle!I24*100-100)&gt;100,"-",IVA_detalle!I36/IVA_detalle!I24*100-100)</f>
        <v>10.326691448940878</v>
      </c>
      <c r="J36" s="129">
        <f>IF(ABS(IVA_detalle!J36/IVA_detalle!J24*100-100)&gt;100,"-",IVA_detalle!J36/IVA_detalle!J24*100-100)</f>
        <v>6.9830680040490165</v>
      </c>
      <c r="K36" s="129"/>
      <c r="L36" s="67"/>
      <c r="M36" s="129">
        <f>IF(ABS(IVA_detalle!M36/IVA_detalle!M24*100-100)&gt;100,"-",IVA_detalle!M36/IVA_detalle!M24*100-100)</f>
        <v>7.5205974673509388</v>
      </c>
      <c r="N36" s="129">
        <f>IF(ABS(IVA_detalle!N36/IVA_detalle!N24*100-100)&gt;100,"-",IVA_detalle!N36/IVA_detalle!N24*100-100)</f>
        <v>7.7432543457113212</v>
      </c>
      <c r="O36" s="129">
        <f>IF(ABS(IVA_detalle!O36/IVA_detalle!O24*100-100)&gt;100,"-",IVA_detalle!O36/IVA_detalle!O24*100-100)</f>
        <v>7.6104009241899178</v>
      </c>
      <c r="P36" s="129">
        <f>IF(ABS(IVA_detalle!P36/IVA_detalle!P24*100-100)&gt;100,"-",IVA_detalle!P36/IVA_detalle!P24*100-100)</f>
        <v>7.9389166454963771</v>
      </c>
      <c r="Q36" s="129">
        <f>IF(ABS(IVA_detalle!Q36/IVA_detalle!Q24*100-100)&gt;100,"-",IVA_detalle!Q36/IVA_detalle!Q24*100-100)</f>
        <v>6.9406077348066475</v>
      </c>
      <c r="R36" s="131"/>
      <c r="S36" s="129">
        <f>IF(ABS(IVA_detalle!S36/IVA_detalle!S24*100-100)&gt;100,"-",IVA_detalle!S36/IVA_detalle!S24*100-100)</f>
        <v>-14.664944755345104</v>
      </c>
      <c r="T36" s="67"/>
      <c r="U36" s="129">
        <f>IF(ABS(IVA_detalle!U36/IVA_detalle!U24*100-100)&gt;100,"-",IVA_detalle!U36/IVA_detalle!U24*100-100)</f>
        <v>2.646944884662787</v>
      </c>
      <c r="V36" s="129">
        <f>IF(ABS(IVA_detalle!V36/IVA_detalle!V24*100-100)&gt;100,"-",IVA_detalle!V36/IVA_detalle!V24*100-100)</f>
        <v>2.646944884662787</v>
      </c>
      <c r="W36" s="129"/>
      <c r="X36" s="129">
        <f>IF(ABS(IVA_detalle!X36/IVA_detalle!X24*100-100)&gt;100,"-",IVA_detalle!X36/IVA_detalle!X24*100-100)</f>
        <v>21.443947978564964</v>
      </c>
      <c r="Y36" s="129">
        <f>IF(ABS(IVA_detalle!Y36/IVA_detalle!Y24*100-100)&gt;100,"-",IVA_detalle!Y36/IVA_detalle!Y24*100-100)</f>
        <v>-12.813064194279676</v>
      </c>
      <c r="Z36" s="129">
        <f>IF(ABS(IVA_detalle!Z36/IVA_detalle!Z24*100-100)&gt;100,"-",IVA_detalle!Z36/IVA_detalle!Z24*100-100)</f>
        <v>31.45955041910085</v>
      </c>
      <c r="AA36" s="129"/>
      <c r="AB36" s="67"/>
      <c r="AC36" s="129">
        <f>IF(ABS(IVA_detalle!AC36/IVA_detalle!AC24*100-100)&gt;100,"-",IVA_detalle!AC36/IVA_detalle!AC24*100-100)</f>
        <v>5.1104274367219205</v>
      </c>
      <c r="AD36" s="129">
        <f>IF(ABS(IVA_detalle!AD36/IVA_detalle!AD24*100-100)&gt;100,"-",IVA_detalle!AD36/IVA_detalle!AD24*100-100)</f>
        <v>3.3111562122244607</v>
      </c>
    </row>
    <row r="37" spans="2:30" ht="12" customHeight="1">
      <c r="B37" s="67" t="s">
        <v>268</v>
      </c>
      <c r="C37" s="129">
        <f>IF(ABS(IVA_detalle!C37/IVA_detalle!C25*100-100)&gt;100,"-",IVA_detalle!C37/IVA_detalle!C25*100-100)</f>
        <v>14.954538546896572</v>
      </c>
      <c r="D37" s="129">
        <f>IF(ABS(IVA_detalle!D37/IVA_detalle!D25*100-100)&gt;100,"-",IVA_detalle!D37/IVA_detalle!D25*100-100)</f>
        <v>14.954538546896572</v>
      </c>
      <c r="E37" s="129"/>
      <c r="F37" s="67"/>
      <c r="G37" s="129">
        <f>IF(ABS(IVA_detalle!G37/IVA_detalle!G25*100-100)&gt;100,"-",IVA_detalle!G37/IVA_detalle!G25*100-100)</f>
        <v>6.0866633510079566</v>
      </c>
      <c r="H37" s="129">
        <f>IF(ABS(IVA_detalle!H37/IVA_detalle!H25*100-100)&gt;100,"-",IVA_detalle!H37/IVA_detalle!H25*100-100)</f>
        <v>5.8969471113529153</v>
      </c>
      <c r="I37" s="129">
        <f>IF(ABS(IVA_detalle!I37/IVA_detalle!I25*100-100)&gt;100,"-",IVA_detalle!I37/IVA_detalle!I25*100-100)</f>
        <v>3.4985584666730603</v>
      </c>
      <c r="J37" s="129">
        <f>IF(ABS(IVA_detalle!J37/IVA_detalle!J25*100-100)&gt;100,"-",IVA_detalle!J37/IVA_detalle!J25*100-100)</f>
        <v>10.881532581845477</v>
      </c>
      <c r="K37" s="129">
        <f>IF(ABS(IVA_detalle!K37/IVA_detalle!K25*100-100)&gt;100,"-",IVA_detalle!K37/IVA_detalle!K25*100-100)</f>
        <v>6.2018465588644887</v>
      </c>
      <c r="L37" s="67"/>
      <c r="M37" s="129">
        <f>IF(ABS(IVA_detalle!M37/IVA_detalle!M25*100-100)&gt;100,"-",IVA_detalle!M37/IVA_detalle!M25*100-100)</f>
        <v>6.770376691227014</v>
      </c>
      <c r="N37" s="129">
        <f>IF(ABS(IVA_detalle!N37/IVA_detalle!N25*100-100)&gt;100,"-",IVA_detalle!N37/IVA_detalle!N25*100-100)</f>
        <v>6.9884697432566583</v>
      </c>
      <c r="O37" s="129">
        <f>IF(ABS(IVA_detalle!O37/IVA_detalle!O25*100-100)&gt;100,"-",IVA_detalle!O37/IVA_detalle!O25*100-100)</f>
        <v>7.9054539215534447</v>
      </c>
      <c r="P37" s="129">
        <f>IF(ABS(IVA_detalle!P37/IVA_detalle!P25*100-100)&gt;100,"-",IVA_detalle!P37/IVA_detalle!P25*100-100)</f>
        <v>1.8950427511419434</v>
      </c>
      <c r="Q37" s="129">
        <f>IF(ABS(IVA_detalle!Q37/IVA_detalle!Q25*100-100)&gt;100,"-",IVA_detalle!Q37/IVA_detalle!Q25*100-100)</f>
        <v>22.123883745885095</v>
      </c>
      <c r="R37" s="131">
        <f>IF(ABS(IVA_detalle!R37/IVA_detalle!R25*100-100)&gt;100,"-",IVA_detalle!R37/IVA_detalle!R25*100-100)</f>
        <v>6.4395714500013383</v>
      </c>
      <c r="S37" s="129">
        <f>IF(ABS(IVA_detalle!S37/IVA_detalle!S25*100-100)&gt;100,"-",IVA_detalle!S37/IVA_detalle!S25*100-100)</f>
        <v>-52.888673631771951</v>
      </c>
      <c r="T37" s="67"/>
      <c r="U37" s="129">
        <f>IF(ABS(IVA_detalle!U37/IVA_detalle!U25*100-100)&gt;100,"-",IVA_detalle!U37/IVA_detalle!U25*100-100)</f>
        <v>27.690540845130897</v>
      </c>
      <c r="V37" s="129">
        <f>IF(ABS(IVA_detalle!V37/IVA_detalle!V25*100-100)&gt;100,"-",IVA_detalle!V37/IVA_detalle!V25*100-100)</f>
        <v>27.690540845130897</v>
      </c>
      <c r="W37" s="129"/>
      <c r="X37" s="129">
        <f>IF(ABS(IVA_detalle!X37/IVA_detalle!X25*100-100)&gt;100,"-",IVA_detalle!X37/IVA_detalle!X25*100-100)</f>
        <v>24.483183734493721</v>
      </c>
      <c r="Y37" s="129">
        <f>IF(ABS(IVA_detalle!Y37/IVA_detalle!Y25*100-100)&gt;100,"-",IVA_detalle!Y37/IVA_detalle!Y25*100-100)</f>
        <v>73.114727242942166</v>
      </c>
      <c r="Z37" s="129">
        <f>IF(ABS(IVA_detalle!Z37/IVA_detalle!Z25*100-100)&gt;100,"-",IVA_detalle!Z37/IVA_detalle!Z25*100-100)</f>
        <v>6.6681211909644986</v>
      </c>
      <c r="AA37" s="129">
        <f>IF(ABS(IVA_detalle!AA37/IVA_detalle!AA25*100-100)&gt;100,"-",IVA_detalle!AA37/IVA_detalle!AA25*100-100)</f>
        <v>31.78653641008367</v>
      </c>
      <c r="AB37" s="67"/>
      <c r="AC37" s="129">
        <f>IF(ABS(IVA_detalle!AC37/IVA_detalle!AC25*100-100)&gt;100,"-",IVA_detalle!AC37/IVA_detalle!AC25*100-100)</f>
        <v>11.763382311942138</v>
      </c>
      <c r="AD37" s="129">
        <f>IF(ABS(IVA_detalle!AD37/IVA_detalle!AD25*100-100)&gt;100,"-",IVA_detalle!AD37/IVA_detalle!AD25*100-100)</f>
        <v>3.8568450312717033</v>
      </c>
    </row>
    <row r="38" spans="2:30" ht="12" customHeight="1">
      <c r="B38" s="67" t="s">
        <v>269</v>
      </c>
      <c r="C38" s="129">
        <f>IF(ABS(IVA_detalle!C38/IVA_detalle!C26*100-100)&gt;100,"-",IVA_detalle!C38/IVA_detalle!C26*100-100)</f>
        <v>8.3560381223241933</v>
      </c>
      <c r="D38" s="129">
        <f>IF(ABS(IVA_detalle!D38/IVA_detalle!D26*100-100)&gt;100,"-",IVA_detalle!D38/IVA_detalle!D26*100-100)</f>
        <v>8.3560381223241933</v>
      </c>
      <c r="E38" s="129"/>
      <c r="F38" s="67"/>
      <c r="G38" s="129">
        <f>IF(ABS(IVA_detalle!G38/IVA_detalle!G26*100-100)&gt;100,"-",IVA_detalle!G38/IVA_detalle!G26*100-100)</f>
        <v>15.749098424232358</v>
      </c>
      <c r="H38" s="129">
        <f>IF(ABS(IVA_detalle!H38/IVA_detalle!H26*100-100)&gt;100,"-",IVA_detalle!H38/IVA_detalle!H26*100-100)</f>
        <v>15.749098424232358</v>
      </c>
      <c r="I38" s="129">
        <f>IF(ABS(IVA_detalle!I38/IVA_detalle!I26*100-100)&gt;100,"-",IVA_detalle!I38/IVA_detalle!I26*100-100)</f>
        <v>13.289650884048697</v>
      </c>
      <c r="J38" s="129">
        <f>IF(ABS(IVA_detalle!J38/IVA_detalle!J26*100-100)&gt;100,"-",IVA_detalle!J38/IVA_detalle!J26*100-100)</f>
        <v>20.739494614090532</v>
      </c>
      <c r="K38" s="129"/>
      <c r="L38" s="67"/>
      <c r="M38" s="129">
        <f>IF(ABS(IVA_detalle!M38/IVA_detalle!M26*100-100)&gt;100,"-",IVA_detalle!M38/IVA_detalle!M26*100-100)</f>
        <v>11.426377466273664</v>
      </c>
      <c r="N38" s="129">
        <f>IF(ABS(IVA_detalle!N38/IVA_detalle!N26*100-100)&gt;100,"-",IVA_detalle!N38/IVA_detalle!N26*100-100)</f>
        <v>10.238659220225756</v>
      </c>
      <c r="O38" s="129">
        <f>IF(ABS(IVA_detalle!O38/IVA_detalle!O26*100-100)&gt;100,"-",IVA_detalle!O38/IVA_detalle!O26*100-100)</f>
        <v>10.970021292748527</v>
      </c>
      <c r="P38" s="129">
        <f>IF(ABS(IVA_detalle!P38/IVA_detalle!P26*100-100)&gt;100,"-",IVA_detalle!P38/IVA_detalle!P26*100-100)</f>
        <v>10.945133524790378</v>
      </c>
      <c r="Q38" s="129">
        <f>IF(ABS(IVA_detalle!Q38/IVA_detalle!Q26*100-100)&gt;100,"-",IVA_detalle!Q38/IVA_detalle!Q26*100-100)</f>
        <v>11.019518860298788</v>
      </c>
      <c r="R38" s="131"/>
      <c r="S38" s="129" t="str">
        <f>IF(ABS(IVA_detalle!S38/IVA_detalle!S26*100-100)&gt;100,"-",IVA_detalle!S38/IVA_detalle!S26*100-100)</f>
        <v>-</v>
      </c>
      <c r="T38" s="67"/>
      <c r="U38" s="129">
        <f>IF(ABS(IVA_detalle!U38/IVA_detalle!U26*100-100)&gt;100,"-",IVA_detalle!U38/IVA_detalle!U26*100-100)</f>
        <v>16.357858269414834</v>
      </c>
      <c r="V38" s="129">
        <f>IF(ABS(IVA_detalle!V38/IVA_detalle!V26*100-100)&gt;100,"-",IVA_detalle!V38/IVA_detalle!V26*100-100)</f>
        <v>16.357858269414834</v>
      </c>
      <c r="W38" s="129"/>
      <c r="X38" s="129">
        <f>IF(ABS(IVA_detalle!X38/IVA_detalle!X26*100-100)&gt;100,"-",IVA_detalle!X38/IVA_detalle!X26*100-100)</f>
        <v>6.1768549099991503</v>
      </c>
      <c r="Y38" s="129">
        <f>IF(ABS(IVA_detalle!Y38/IVA_detalle!Y26*100-100)&gt;100,"-",IVA_detalle!Y38/IVA_detalle!Y26*100-100)</f>
        <v>10.03235082674334</v>
      </c>
      <c r="Z38" s="129">
        <f>IF(ABS(IVA_detalle!Z38/IVA_detalle!Z26*100-100)&gt;100,"-",IVA_detalle!Z38/IVA_detalle!Z26*100-100)</f>
        <v>-4.2695281864877188</v>
      </c>
      <c r="AA38" s="129"/>
      <c r="AB38" s="67"/>
      <c r="AC38" s="129">
        <f>IF(ABS(IVA_detalle!AC38/IVA_detalle!AC26*100-100)&gt;100,"-",IVA_detalle!AC38/IVA_detalle!AC26*100-100)</f>
        <v>6.166445807408877</v>
      </c>
      <c r="AD38" s="129">
        <f>IF(ABS(IVA_detalle!AD38/IVA_detalle!AD26*100-100)&gt;100,"-",IVA_detalle!AD38/IVA_detalle!AD26*100-100)</f>
        <v>14.767722558954205</v>
      </c>
    </row>
    <row r="39" spans="2:30" ht="12" customHeight="1">
      <c r="B39" s="67" t="s">
        <v>270</v>
      </c>
      <c r="C39" s="129">
        <f>IF(ABS(IVA_detalle!C39/IVA_detalle!C27*100-100)&gt;100,"-",IVA_detalle!C39/IVA_detalle!C27*100-100)</f>
        <v>10.04741780515792</v>
      </c>
      <c r="D39" s="129">
        <f>IF(ABS(IVA_detalle!D39/IVA_detalle!D27*100-100)&gt;100,"-",IVA_detalle!D39/IVA_detalle!D27*100-100)</f>
        <v>9.6699003806020727</v>
      </c>
      <c r="E39" s="129">
        <f>IF(ABS(IVA_detalle!E39/IVA_detalle!E27*100-100)&gt;100,"-",IVA_detalle!E39/IVA_detalle!E27*100-100)</f>
        <v>10.255331293316232</v>
      </c>
      <c r="F39" s="67"/>
      <c r="G39" s="129">
        <f>IF(ABS(IVA_detalle!G39/IVA_detalle!G27*100-100)&gt;100,"-",IVA_detalle!G39/IVA_detalle!G27*100-100)</f>
        <v>8.8399939909350849</v>
      </c>
      <c r="H39" s="129">
        <f>IF(ABS(IVA_detalle!H39/IVA_detalle!H27*100-100)&gt;100,"-",IVA_detalle!H39/IVA_detalle!H27*100-100)</f>
        <v>8.8399939909350849</v>
      </c>
      <c r="I39" s="129">
        <f>IF(ABS(IVA_detalle!I39/IVA_detalle!I27*100-100)&gt;100,"-",IVA_detalle!I39/IVA_detalle!I27*100-100)</f>
        <v>4.5912225489690144</v>
      </c>
      <c r="J39" s="129">
        <f>IF(ABS(IVA_detalle!J39/IVA_detalle!J27*100-100)&gt;100,"-",IVA_detalle!J39/IVA_detalle!J27*100-100)</f>
        <v>17.943627784008569</v>
      </c>
      <c r="K39" s="129"/>
      <c r="L39" s="67"/>
      <c r="M39" s="129">
        <f>IF(ABS(IVA_detalle!M39/IVA_detalle!M27*100-100)&gt;100,"-",IVA_detalle!M39/IVA_detalle!M27*100-100)</f>
        <v>9.249628278596262</v>
      </c>
      <c r="N39" s="129">
        <f>IF(ABS(IVA_detalle!N39/IVA_detalle!N27*100-100)&gt;100,"-",IVA_detalle!N39/IVA_detalle!N27*100-100)</f>
        <v>9.1294576630710935</v>
      </c>
      <c r="O39" s="129">
        <f>IF(ABS(IVA_detalle!O39/IVA_detalle!O27*100-100)&gt;100,"-",IVA_detalle!O39/IVA_detalle!O27*100-100)</f>
        <v>7.0742563824556015</v>
      </c>
      <c r="P39" s="129">
        <f>IF(ABS(IVA_detalle!P39/IVA_detalle!P27*100-100)&gt;100,"-",IVA_detalle!P39/IVA_detalle!P27*100-100)</f>
        <v>2.0840324406310486</v>
      </c>
      <c r="Q39" s="129">
        <f>IF(ABS(IVA_detalle!Q39/IVA_detalle!Q27*100-100)&gt;100,"-",IVA_detalle!Q39/IVA_detalle!Q27*100-100)</f>
        <v>18.257228012400077</v>
      </c>
      <c r="R39" s="131"/>
      <c r="S39" s="129">
        <f>IF(ABS(IVA_detalle!S39/IVA_detalle!S27*100-100)&gt;100,"-",IVA_detalle!S39/IVA_detalle!S27*100-100)</f>
        <v>19.327346565234777</v>
      </c>
      <c r="T39" s="67"/>
      <c r="U39" s="129">
        <f>IF(ABS(IVA_detalle!U39/IVA_detalle!U27*100-100)&gt;100,"-",IVA_detalle!U39/IVA_detalle!U27*100-100)</f>
        <v>19.62704179753392</v>
      </c>
      <c r="V39" s="129">
        <f>IF(ABS(IVA_detalle!V39/IVA_detalle!V27*100-100)&gt;100,"-",IVA_detalle!V39/IVA_detalle!V27*100-100)</f>
        <v>19.62704179753392</v>
      </c>
      <c r="W39" s="129"/>
      <c r="X39" s="129">
        <f>IF(ABS(IVA_detalle!X39/IVA_detalle!X27*100-100)&gt;100,"-",IVA_detalle!X39/IVA_detalle!X27*100-100)</f>
        <v>21.791485025731632</v>
      </c>
      <c r="Y39" s="129">
        <f>IF(ABS(IVA_detalle!Y39/IVA_detalle!Y27*100-100)&gt;100,"-",IVA_detalle!Y39/IVA_detalle!Y27*100-100)</f>
        <v>7.4369653132195737</v>
      </c>
      <c r="Z39" s="129">
        <f>IF(ABS(IVA_detalle!Z39/IVA_detalle!Z27*100-100)&gt;100,"-",IVA_detalle!Z39/IVA_detalle!Z27*100-100)</f>
        <v>4.5972681758509708</v>
      </c>
      <c r="AA39" s="129"/>
      <c r="AB39" s="67"/>
      <c r="AC39" s="129">
        <f>IF(ABS(IVA_detalle!AC39/IVA_detalle!AC27*100-100)&gt;100,"-",IVA_detalle!AC39/IVA_detalle!AC27*100-100)</f>
        <v>9.3556390954109787</v>
      </c>
      <c r="AD39" s="129">
        <f>IF(ABS(IVA_detalle!AD39/IVA_detalle!AD27*100-100)&gt;100,"-",IVA_detalle!AD39/IVA_detalle!AD27*100-100)</f>
        <v>-3.1313663011463859</v>
      </c>
    </row>
    <row r="40" spans="2:30" ht="12" customHeight="1">
      <c r="B40" s="67" t="s">
        <v>271</v>
      </c>
      <c r="C40" s="129">
        <f>IF(ABS(IVA_detalle!C40/IVA_detalle!C28*100-100)&gt;100,"-",IVA_detalle!C40/IVA_detalle!C28*100-100)</f>
        <v>11.829359311268092</v>
      </c>
      <c r="D40" s="129">
        <f>IF(ABS(IVA_detalle!D40/IVA_detalle!D28*100-100)&gt;100,"-",IVA_detalle!D40/IVA_detalle!D28*100-100)</f>
        <v>11.829359311268092</v>
      </c>
      <c r="E40" s="129"/>
      <c r="F40" s="67"/>
      <c r="G40" s="129">
        <f>IF(ABS(IVA_detalle!G40/IVA_detalle!G28*100-100)&gt;100,"-",IVA_detalle!G40/IVA_detalle!G28*100-100)</f>
        <v>10.884266121918571</v>
      </c>
      <c r="H40" s="129">
        <f>IF(ABS(IVA_detalle!H40/IVA_detalle!H28*100-100)&gt;100,"-",IVA_detalle!H40/IVA_detalle!H28*100-100)</f>
        <v>10.620944665405062</v>
      </c>
      <c r="I40" s="129">
        <f>IF(ABS(IVA_detalle!I40/IVA_detalle!I28*100-100)&gt;100,"-",IVA_detalle!I40/IVA_detalle!I28*100-100)</f>
        <v>9.6451304221970418</v>
      </c>
      <c r="J40" s="129">
        <f>IF(ABS(IVA_detalle!J40/IVA_detalle!J28*100-100)&gt;100,"-",IVA_detalle!J40/IVA_detalle!J28*100-100)</f>
        <v>12.555928815806098</v>
      </c>
      <c r="K40" s="129">
        <f>IF(ABS(IVA_detalle!K40/IVA_detalle!K28*100-100)&gt;100,"-",IVA_detalle!K40/IVA_detalle!K28*100-100)</f>
        <v>11.03323346598944</v>
      </c>
      <c r="L40" s="67"/>
      <c r="M40" s="129">
        <f>IF(ABS(IVA_detalle!M40/IVA_detalle!M28*100-100)&gt;100,"-",IVA_detalle!M40/IVA_detalle!M28*100-100)</f>
        <v>11.160355532115958</v>
      </c>
      <c r="N40" s="129">
        <f>IF(ABS(IVA_detalle!N40/IVA_detalle!N28*100-100)&gt;100,"-",IVA_detalle!N40/IVA_detalle!N28*100-100)</f>
        <v>11.395822560795338</v>
      </c>
      <c r="O40" s="129">
        <f>IF(ABS(IVA_detalle!O40/IVA_detalle!O28*100-100)&gt;100,"-",IVA_detalle!O40/IVA_detalle!O28*100-100)</f>
        <v>12.502346549373456</v>
      </c>
      <c r="P40" s="129">
        <f>IF(ABS(IVA_detalle!P40/IVA_detalle!P28*100-100)&gt;100,"-",IVA_detalle!P40/IVA_detalle!P28*100-100)</f>
        <v>10.11428141233155</v>
      </c>
      <c r="Q40" s="129">
        <f>IF(ABS(IVA_detalle!Q40/IVA_detalle!Q28*100-100)&gt;100,"-",IVA_detalle!Q40/IVA_detalle!Q28*100-100)</f>
        <v>17.636636344997996</v>
      </c>
      <c r="R40" s="131">
        <f>IF(ABS(IVA_detalle!R40/IVA_detalle!R28*100-100)&gt;100,"-",IVA_detalle!R40/IVA_detalle!R28*100-100)</f>
        <v>10.773650823368456</v>
      </c>
      <c r="S40" s="129">
        <f>IF(ABS(IVA_detalle!S40/IVA_detalle!S28*100-100)&gt;100,"-",IVA_detalle!S40/IVA_detalle!S28*100-100)</f>
        <v>-43.625932300631085</v>
      </c>
      <c r="T40" s="67"/>
      <c r="U40" s="129">
        <f>IF(ABS(IVA_detalle!U40/IVA_detalle!U28*100-100)&gt;100,"-",IVA_detalle!U40/IVA_detalle!U28*100-100)</f>
        <v>10.66839839494034</v>
      </c>
      <c r="V40" s="129">
        <f>IF(ABS(IVA_detalle!V40/IVA_detalle!V28*100-100)&gt;100,"-",IVA_detalle!V40/IVA_detalle!V28*100-100)</f>
        <v>10.66839839494034</v>
      </c>
      <c r="W40" s="129"/>
      <c r="X40" s="129">
        <f>IF(ABS(IVA_detalle!X40/IVA_detalle!X28*100-100)&gt;100,"-",IVA_detalle!X40/IVA_detalle!X28*100-100)</f>
        <v>8.7626048901232139</v>
      </c>
      <c r="Y40" s="129">
        <f>IF(ABS(IVA_detalle!Y40/IVA_detalle!Y28*100-100)&gt;100,"-",IVA_detalle!Y40/IVA_detalle!Y28*100-100)</f>
        <v>-16.237838707083725</v>
      </c>
      <c r="Z40" s="129">
        <f>IF(ABS(IVA_detalle!Z40/IVA_detalle!Z28*100-100)&gt;100,"-",IVA_detalle!Z40/IVA_detalle!Z28*100-100)</f>
        <v>43.762431527649454</v>
      </c>
      <c r="AA40" s="129">
        <f>IF(ABS(IVA_detalle!AA40/IVA_detalle!AA28*100-100)&gt;100,"-",IVA_detalle!AA40/IVA_detalle!AA28*100-100)</f>
        <v>2.12075144627957</v>
      </c>
      <c r="AB40" s="67"/>
      <c r="AC40" s="129">
        <f>IF(ABS(IVA_detalle!AC40/IVA_detalle!AC28*100-100)&gt;100,"-",IVA_detalle!AC40/IVA_detalle!AC28*100-100)</f>
        <v>12.11310828583953</v>
      </c>
      <c r="AD40" s="129">
        <f>IF(ABS(IVA_detalle!AD40/IVA_detalle!AD28*100-100)&gt;100,"-",IVA_detalle!AD40/IVA_detalle!AD28*100-100)</f>
        <v>11.880290118705531</v>
      </c>
    </row>
    <row r="41" spans="2:30" ht="12" customHeight="1">
      <c r="B41" s="67" t="s">
        <v>272</v>
      </c>
      <c r="C41" s="129">
        <f>IF(ABS(IVA_detalle!C41/IVA_detalle!C29*100-100)&gt;100,"-",IVA_detalle!C41/IVA_detalle!C29*100-100)</f>
        <v>9.3912069332309187</v>
      </c>
      <c r="D41" s="129">
        <f>IF(ABS(IVA_detalle!D41/IVA_detalle!D29*100-100)&gt;100,"-",IVA_detalle!D41/IVA_detalle!D29*100-100)</f>
        <v>9.3912069332309187</v>
      </c>
      <c r="E41" s="129"/>
      <c r="F41" s="67"/>
      <c r="G41" s="129">
        <f>IF(ABS(IVA_detalle!G41/IVA_detalle!G29*100-100)&gt;100,"-",IVA_detalle!G41/IVA_detalle!G29*100-100)</f>
        <v>15.343574462944702</v>
      </c>
      <c r="H41" s="129">
        <f>IF(ABS(IVA_detalle!H41/IVA_detalle!H29*100-100)&gt;100,"-",IVA_detalle!H41/IVA_detalle!H29*100-100)</f>
        <v>15.343574462944702</v>
      </c>
      <c r="I41" s="129"/>
      <c r="J41" s="129">
        <f>IF(ABS(IVA_detalle!J41/IVA_detalle!J29*100-100)&gt;100,"-",IVA_detalle!J41/IVA_detalle!J29*100-100)</f>
        <v>15.343574462944702</v>
      </c>
      <c r="K41" s="129"/>
      <c r="L41" s="67"/>
      <c r="M41" s="129">
        <f>IF(ABS(IVA_detalle!M41/IVA_detalle!M29*100-100)&gt;100,"-",IVA_detalle!M41/IVA_detalle!M29*100-100)</f>
        <v>12.374609695121322</v>
      </c>
      <c r="N41" s="129">
        <f>IF(ABS(IVA_detalle!N41/IVA_detalle!N29*100-100)&gt;100,"-",IVA_detalle!N41/IVA_detalle!N29*100-100)</f>
        <v>11.913552334086972</v>
      </c>
      <c r="O41" s="129">
        <f>IF(ABS(IVA_detalle!O41/IVA_detalle!O29*100-100)&gt;100,"-",IVA_detalle!O41/IVA_detalle!O29*100-100)</f>
        <v>12.566395542174092</v>
      </c>
      <c r="P41" s="129">
        <f>IF(ABS(IVA_detalle!P41/IVA_detalle!P29*100-100)&gt;100,"-",IVA_detalle!P41/IVA_detalle!P29*100-100)</f>
        <v>-27.810330839268005</v>
      </c>
      <c r="Q41" s="129">
        <f>IF(ABS(IVA_detalle!Q41/IVA_detalle!Q29*100-100)&gt;100,"-",IVA_detalle!Q41/IVA_detalle!Q29*100-100)</f>
        <v>24.806749328502704</v>
      </c>
      <c r="R41" s="131"/>
      <c r="S41" s="129">
        <f>IF(ABS(IVA_detalle!S41/IVA_detalle!S29*100-100)&gt;100,"-",IVA_detalle!S41/IVA_detalle!S29*100-100)</f>
        <v>30.344184117769032</v>
      </c>
      <c r="T41" s="67"/>
      <c r="U41" s="129">
        <f>IF(ABS(IVA_detalle!U41/IVA_detalle!U29*100-100)&gt;100,"-",IVA_detalle!U41/IVA_detalle!U29*100-100)</f>
        <v>18.136700378840743</v>
      </c>
      <c r="V41" s="129">
        <f>IF(ABS(IVA_detalle!V41/IVA_detalle!V29*100-100)&gt;100,"-",IVA_detalle!V41/IVA_detalle!V29*100-100)</f>
        <v>18.136700378840743</v>
      </c>
      <c r="W41" s="129"/>
      <c r="X41" s="129">
        <f>IF(ABS(IVA_detalle!X41/IVA_detalle!X29*100-100)&gt;100,"-",IVA_detalle!X41/IVA_detalle!X29*100-100)</f>
        <v>0.49176712613221696</v>
      </c>
      <c r="Y41" s="129">
        <f>IF(ABS(IVA_detalle!Y41/IVA_detalle!Y29*100-100)&gt;100,"-",IVA_detalle!Y41/IVA_detalle!Y29*100-100)</f>
        <v>16.263548491767452</v>
      </c>
      <c r="Z41" s="129">
        <f>IF(ABS(IVA_detalle!Z41/IVA_detalle!Z29*100-100)&gt;100,"-",IVA_detalle!Z41/IVA_detalle!Z29*100-100)</f>
        <v>12.078795812773649</v>
      </c>
      <c r="AA41" s="129"/>
      <c r="AB41" s="67"/>
      <c r="AC41" s="129">
        <f>IF(ABS(IVA_detalle!AC41/IVA_detalle!AC29*100-100)&gt;100,"-",IVA_detalle!AC41/IVA_detalle!AC29*100-100)</f>
        <v>7.6565092932614647</v>
      </c>
      <c r="AD41" s="129">
        <f>IF(ABS(IVA_detalle!AD41/IVA_detalle!AD29*100-100)&gt;100,"-",IVA_detalle!AD41/IVA_detalle!AD29*100-100)</f>
        <v>-18.953627038657572</v>
      </c>
    </row>
    <row r="42" spans="2:30" ht="12" customHeight="1">
      <c r="B42" s="67" t="s">
        <v>273</v>
      </c>
      <c r="C42" s="129">
        <f>IF(ABS(IVA_detalle!C42/IVA_detalle!C30*100-100)&gt;100,"-",IVA_detalle!C42/IVA_detalle!C30*100-100)</f>
        <v>11.841175558223554</v>
      </c>
      <c r="D42" s="129">
        <f>IF(ABS(IVA_detalle!D42/IVA_detalle!D30*100-100)&gt;100,"-",IVA_detalle!D42/IVA_detalle!D30*100-100)</f>
        <v>15.379498256814912</v>
      </c>
      <c r="E42" s="129">
        <f>IF(ABS(IVA_detalle!E42/IVA_detalle!E30*100-100)&gt;100,"-",IVA_detalle!E42/IVA_detalle!E30*100-100)</f>
        <v>9.9770052940449716</v>
      </c>
      <c r="F42" s="67"/>
      <c r="G42" s="129">
        <f>IF(ABS(IVA_detalle!G42/IVA_detalle!G30*100-100)&gt;100,"-",IVA_detalle!G42/IVA_detalle!G30*100-100)</f>
        <v>10.622385297866231</v>
      </c>
      <c r="H42" s="129">
        <f>IF(ABS(IVA_detalle!H42/IVA_detalle!H30*100-100)&gt;100,"-",IVA_detalle!H42/IVA_detalle!H30*100-100)</f>
        <v>10.622385297866231</v>
      </c>
      <c r="I42" s="129">
        <f>IF(ABS(IVA_detalle!I42/IVA_detalle!I30*100-100)&gt;100,"-",IVA_detalle!I42/IVA_detalle!I30*100-100)</f>
        <v>9.4943376491451517</v>
      </c>
      <c r="J42" s="129">
        <f>IF(ABS(IVA_detalle!J42/IVA_detalle!J30*100-100)&gt;100,"-",IVA_detalle!J42/IVA_detalle!J30*100-100)</f>
        <v>15.308957682755818</v>
      </c>
      <c r="K42" s="129"/>
      <c r="L42" s="67"/>
      <c r="M42" s="129">
        <f>IF(ABS(IVA_detalle!M42/IVA_detalle!M30*100-100)&gt;100,"-",IVA_detalle!M42/IVA_detalle!M30*100-100)</f>
        <v>8.5305502417069903</v>
      </c>
      <c r="N42" s="129">
        <f>IF(ABS(IVA_detalle!N42/IVA_detalle!N30*100-100)&gt;100,"-",IVA_detalle!N42/IVA_detalle!N30*100-100)</f>
        <v>8.4278230626252366</v>
      </c>
      <c r="O42" s="129">
        <f>IF(ABS(IVA_detalle!O42/IVA_detalle!O30*100-100)&gt;100,"-",IVA_detalle!O42/IVA_detalle!O30*100-100)</f>
        <v>8.6588508322663245</v>
      </c>
      <c r="P42" s="129">
        <f>IF(ABS(IVA_detalle!P42/IVA_detalle!P30*100-100)&gt;100,"-",IVA_detalle!P42/IVA_detalle!P30*100-100)</f>
        <v>8.6635673563634441</v>
      </c>
      <c r="Q42" s="129">
        <f>IF(ABS(IVA_detalle!Q42/IVA_detalle!Q30*100-100)&gt;100,"-",IVA_detalle!Q42/IVA_detalle!Q30*100-100)</f>
        <v>8.6455274076273412</v>
      </c>
      <c r="R42" s="131"/>
      <c r="S42" s="129">
        <f>IF(ABS(IVA_detalle!S42/IVA_detalle!S30*100-100)&gt;100,"-",IVA_detalle!S42/IVA_detalle!S30*100-100)</f>
        <v>24.295180722891544</v>
      </c>
      <c r="T42" s="67"/>
      <c r="U42" s="129">
        <f>IF(ABS(IVA_detalle!U42/IVA_detalle!U30*100-100)&gt;100,"-",IVA_detalle!U42/IVA_detalle!U30*100-100)</f>
        <v>29.56333002244051</v>
      </c>
      <c r="V42" s="129">
        <f>IF(ABS(IVA_detalle!V42/IVA_detalle!V30*100-100)&gt;100,"-",IVA_detalle!V42/IVA_detalle!V30*100-100)</f>
        <v>29.56333002244051</v>
      </c>
      <c r="W42" s="129"/>
      <c r="X42" s="129">
        <f>IF(ABS(IVA_detalle!X42/IVA_detalle!X30*100-100)&gt;100,"-",IVA_detalle!X42/IVA_detalle!X30*100-100)</f>
        <v>1.4069337661910311</v>
      </c>
      <c r="Y42" s="129">
        <f>IF(ABS(IVA_detalle!Y42/IVA_detalle!Y30*100-100)&gt;100,"-",IVA_detalle!Y42/IVA_detalle!Y30*100-100)</f>
        <v>-9.1752279467373654</v>
      </c>
      <c r="Z42" s="129">
        <f>IF(ABS(IVA_detalle!Z42/IVA_detalle!Z30*100-100)&gt;100,"-",IVA_detalle!Z42/IVA_detalle!Z30*100-100)</f>
        <v>-3.1638423203021944</v>
      </c>
      <c r="AA42" s="129"/>
      <c r="AB42" s="67"/>
      <c r="AC42" s="129">
        <f>IF(ABS(IVA_detalle!AC42/IVA_detalle!AC30*100-100)&gt;100,"-",IVA_detalle!AC42/IVA_detalle!AC30*100-100)</f>
        <v>10.607859672622013</v>
      </c>
      <c r="AD42" s="129">
        <f>IF(ABS(IVA_detalle!AD42/IVA_detalle!AD30*100-100)&gt;100,"-",IVA_detalle!AD42/IVA_detalle!AD30*100-100)</f>
        <v>10.071009453696817</v>
      </c>
    </row>
    <row r="43" spans="2:30" ht="12" customHeight="1">
      <c r="B43" s="67" t="s">
        <v>274</v>
      </c>
      <c r="C43" s="129">
        <f>IF(ABS(IVA_detalle!C43/IVA_detalle!C31*100-100)&gt;100,"-",IVA_detalle!C43/IVA_detalle!C31*100-100)</f>
        <v>15.61110865992346</v>
      </c>
      <c r="D43" s="129">
        <f>IF(ABS(IVA_detalle!D43/IVA_detalle!D31*100-100)&gt;100,"-",IVA_detalle!D43/IVA_detalle!D31*100-100)</f>
        <v>15.61110865992346</v>
      </c>
      <c r="E43" s="129"/>
      <c r="F43" s="67"/>
      <c r="G43" s="129">
        <f>IF(ABS(IVA_detalle!G43/IVA_detalle!G31*100-100)&gt;100,"-",IVA_detalle!G43/IVA_detalle!G31*100-100)</f>
        <v>12.994362480865789</v>
      </c>
      <c r="H43" s="129">
        <f>IF(ABS(IVA_detalle!H43/IVA_detalle!H31*100-100)&gt;100,"-",IVA_detalle!H43/IVA_detalle!H31*100-100)</f>
        <v>17.104109909341773</v>
      </c>
      <c r="I43" s="129">
        <f>IF(ABS(IVA_detalle!I43/IVA_detalle!I31*100-100)&gt;100,"-",IVA_detalle!I43/IVA_detalle!I31*100-100)</f>
        <v>12.970113754423338</v>
      </c>
      <c r="J43" s="129">
        <f>IF(ABS(IVA_detalle!J43/IVA_detalle!J31*100-100)&gt;100,"-",IVA_detalle!J43/IVA_detalle!J31*100-100)</f>
        <v>25.564813815434334</v>
      </c>
      <c r="K43" s="129">
        <f>IF(ABS(IVA_detalle!K43/IVA_detalle!K31*100-100)&gt;100,"-",IVA_detalle!K43/IVA_detalle!K31*100-100)</f>
        <v>10.778900777552451</v>
      </c>
      <c r="L43" s="67"/>
      <c r="M43" s="129">
        <f>IF(ABS(IVA_detalle!M43/IVA_detalle!M31*100-100)&gt;100,"-",IVA_detalle!M43/IVA_detalle!M31*100-100)</f>
        <v>12.295745339637392</v>
      </c>
      <c r="N43" s="129">
        <f>IF(ABS(IVA_detalle!N43/IVA_detalle!N31*100-100)&gt;100,"-",IVA_detalle!N43/IVA_detalle!N31*100-100)</f>
        <v>12.302505645480167</v>
      </c>
      <c r="O43" s="129">
        <f>IF(ABS(IVA_detalle!O43/IVA_detalle!O31*100-100)&gt;100,"-",IVA_detalle!O43/IVA_detalle!O31*100-100)</f>
        <v>15.761516165488814</v>
      </c>
      <c r="P43" s="129">
        <f>IF(ABS(IVA_detalle!P43/IVA_detalle!P31*100-100)&gt;100,"-",IVA_detalle!P43/IVA_detalle!P31*100-100)</f>
        <v>10.482493183935901</v>
      </c>
      <c r="Q43" s="129">
        <f>IF(ABS(IVA_detalle!Q43/IVA_detalle!Q31*100-100)&gt;100,"-",IVA_detalle!Q43/IVA_detalle!Q31*100-100)</f>
        <v>27.157064877192511</v>
      </c>
      <c r="R43" s="131">
        <f>IF(ABS(IVA_detalle!R43/IVA_detalle!R31*100-100)&gt;100,"-",IVA_detalle!R43/IVA_detalle!R31*100-100)</f>
        <v>10.426858502376902</v>
      </c>
      <c r="S43" s="129">
        <f>IF(ABS(IVA_detalle!S43/IVA_detalle!S31*100-100)&gt;100,"-",IVA_detalle!S43/IVA_detalle!S31*100-100)</f>
        <v>9.5161775017529777</v>
      </c>
      <c r="T43" s="67"/>
      <c r="U43" s="129">
        <f>IF(ABS(IVA_detalle!U43/IVA_detalle!U31*100-100)&gt;100,"-",IVA_detalle!U43/IVA_detalle!U31*100-100)</f>
        <v>15.84896232673141</v>
      </c>
      <c r="V43" s="129">
        <f>IF(ABS(IVA_detalle!V43/IVA_detalle!V31*100-100)&gt;100,"-",IVA_detalle!V43/IVA_detalle!V31*100-100)</f>
        <v>15.84896232673141</v>
      </c>
      <c r="W43" s="129"/>
      <c r="X43" s="129">
        <f>IF(ABS(IVA_detalle!X43/IVA_detalle!X31*100-100)&gt;100,"-",IVA_detalle!X43/IVA_detalle!X31*100-100)</f>
        <v>-14.784887016851286</v>
      </c>
      <c r="Y43" s="129">
        <f>IF(ABS(IVA_detalle!Y43/IVA_detalle!Y31*100-100)&gt;100,"-",IVA_detalle!Y43/IVA_detalle!Y31*100-100)</f>
        <v>5.1220469976257732E-2</v>
      </c>
      <c r="Z43" s="129">
        <f>IF(ABS(IVA_detalle!Z43/IVA_detalle!Z31*100-100)&gt;100,"-",IVA_detalle!Z43/IVA_detalle!Z31*100-100)</f>
        <v>-22.199529255835742</v>
      </c>
      <c r="AA43" s="129">
        <f>IF(ABS(IVA_detalle!AA43/IVA_detalle!AA31*100-100)&gt;100,"-",IVA_detalle!AA43/IVA_detalle!AA31*100-100)</f>
        <v>-14.856579176418251</v>
      </c>
      <c r="AB43" s="67"/>
      <c r="AC43" s="129">
        <f>IF(ABS(IVA_detalle!AC43/IVA_detalle!AC31*100-100)&gt;100,"-",IVA_detalle!AC43/IVA_detalle!AC31*100-100)</f>
        <v>15.5359684590493</v>
      </c>
      <c r="AD43" s="129">
        <f>IF(ABS(IVA_detalle!AD43/IVA_detalle!AD31*100-100)&gt;100,"-",IVA_detalle!AD43/IVA_detalle!AD31*100-100)</f>
        <v>17.665803845186062</v>
      </c>
    </row>
    <row r="44" spans="2:30" ht="12" customHeight="1">
      <c r="B44" s="67" t="s">
        <v>275</v>
      </c>
      <c r="C44" s="129">
        <f>IF(ABS(IVA_detalle!C44/IVA_detalle!C32*100-100)&gt;100,"-",IVA_detalle!C44/IVA_detalle!C32*100-100)</f>
        <v>12.435386563635078</v>
      </c>
      <c r="D44" s="129">
        <f>IF(ABS(IVA_detalle!D44/IVA_detalle!D32*100-100)&gt;100,"-",IVA_detalle!D44/IVA_detalle!D32*100-100)</f>
        <v>12.435386563635078</v>
      </c>
      <c r="E44" s="129"/>
      <c r="F44" s="67"/>
      <c r="G44" s="129">
        <f>IF(ABS(IVA_detalle!G44/IVA_detalle!G32*100-100)&gt;100,"-",IVA_detalle!G44/IVA_detalle!G32*100-100)</f>
        <v>15.900322431930064</v>
      </c>
      <c r="H44" s="129">
        <f>IF(ABS(IVA_detalle!H44/IVA_detalle!H32*100-100)&gt;100,"-",IVA_detalle!H44/IVA_detalle!H32*100-100)</f>
        <v>15.900322431930064</v>
      </c>
      <c r="I44" s="129">
        <f>IF(ABS(IVA_detalle!I44/IVA_detalle!I32*100-100)&gt;100,"-",IVA_detalle!I44/IVA_detalle!I32*100-100)</f>
        <v>12.07409733379265</v>
      </c>
      <c r="J44" s="129">
        <f>IF(ABS(IVA_detalle!J44/IVA_detalle!J32*100-100)&gt;100,"-",IVA_detalle!J44/IVA_detalle!J32*100-100)</f>
        <v>24.354052160793188</v>
      </c>
      <c r="K44" s="129"/>
      <c r="L44" s="67"/>
      <c r="M44" s="129">
        <f>IF(ABS(IVA_detalle!M44/IVA_detalle!M32*100-100)&gt;100,"-",IVA_detalle!M44/IVA_detalle!M32*100-100)</f>
        <v>17.941432423626026</v>
      </c>
      <c r="N44" s="129">
        <f>IF(ABS(IVA_detalle!N44/IVA_detalle!N32*100-100)&gt;100,"-",IVA_detalle!N44/IVA_detalle!N32*100-100)</f>
        <v>18.239558411189648</v>
      </c>
      <c r="O44" s="129">
        <f>IF(ABS(IVA_detalle!O44/IVA_detalle!O32*100-100)&gt;100,"-",IVA_detalle!O44/IVA_detalle!O32*100-100)</f>
        <v>18.97153029691377</v>
      </c>
      <c r="P44" s="129">
        <f>IF(ABS(IVA_detalle!P44/IVA_detalle!P32*100-100)&gt;100,"-",IVA_detalle!P44/IVA_detalle!P32*100-100)</f>
        <v>17.15478393652954</v>
      </c>
      <c r="Q44" s="129">
        <f>IF(ABS(IVA_detalle!Q44/IVA_detalle!Q32*100-100)&gt;100,"-",IVA_detalle!Q44/IVA_detalle!Q32*100-100)</f>
        <v>22.859204173372547</v>
      </c>
      <c r="R44" s="131"/>
      <c r="S44" s="129">
        <f>IF(ABS(IVA_detalle!S44/IVA_detalle!S32*100-100)&gt;100,"-",IVA_detalle!S44/IVA_detalle!S32*100-100)</f>
        <v>-14.442157871527257</v>
      </c>
      <c r="T44" s="67"/>
      <c r="U44" s="129">
        <f>IF(ABS(IVA_detalle!U44/IVA_detalle!U32*100-100)&gt;100,"-",IVA_detalle!U44/IVA_detalle!U32*100-100)</f>
        <v>14.499891613429725</v>
      </c>
      <c r="V44" s="129">
        <f>IF(ABS(IVA_detalle!V44/IVA_detalle!V32*100-100)&gt;100,"-",IVA_detalle!V44/IVA_detalle!V32*100-100)</f>
        <v>14.499891613429725</v>
      </c>
      <c r="W44" s="129"/>
      <c r="X44" s="129">
        <f>IF(ABS(IVA_detalle!X44/IVA_detalle!X32*100-100)&gt;100,"-",IVA_detalle!X44/IVA_detalle!X32*100-100)</f>
        <v>27.45392472774742</v>
      </c>
      <c r="Y44" s="129">
        <f>IF(ABS(IVA_detalle!Y44/IVA_detalle!Y32*100-100)&gt;100,"-",IVA_detalle!Y44/IVA_detalle!Y32*100-100)</f>
        <v>51.731022378236077</v>
      </c>
      <c r="Z44" s="129">
        <f>IF(ABS(IVA_detalle!Z44/IVA_detalle!Z32*100-100)&gt;100,"-",IVA_detalle!Z44/IVA_detalle!Z32*100-100)</f>
        <v>21.07677589644878</v>
      </c>
      <c r="AA44" s="129"/>
      <c r="AB44" s="67"/>
      <c r="AC44" s="129">
        <f>IF(ABS(IVA_detalle!AC44/IVA_detalle!AC32*100-100)&gt;100,"-",IVA_detalle!AC44/IVA_detalle!AC32*100-100)</f>
        <v>11.8830248350895</v>
      </c>
      <c r="AD44" s="129">
        <f>IF(ABS(IVA_detalle!AD44/IVA_detalle!AD32*100-100)&gt;100,"-",IVA_detalle!AD44/IVA_detalle!AD32*100-100)</f>
        <v>13.984198924190139</v>
      </c>
    </row>
    <row r="45" spans="2:30" ht="12" customHeight="1">
      <c r="B45" s="67" t="s">
        <v>276</v>
      </c>
      <c r="C45" s="129">
        <f>IF(ABS(IVA_detalle!C45/IVA_detalle!C33*100-100)&gt;100,"-",IVA_detalle!C45/IVA_detalle!C33*100-100)</f>
        <v>12.384924876782605</v>
      </c>
      <c r="D45" s="129">
        <f>IF(ABS(IVA_detalle!D45/IVA_detalle!D33*100-100)&gt;100,"-",IVA_detalle!D45/IVA_detalle!D33*100-100)</f>
        <v>14.039825891482877</v>
      </c>
      <c r="E45" s="129">
        <f>IF(ABS(IVA_detalle!E45/IVA_detalle!E33*100-100)&gt;100,"-",IVA_detalle!E45/IVA_detalle!E33*100-100)</f>
        <v>11.613788141744408</v>
      </c>
      <c r="F45" s="67"/>
      <c r="G45" s="129">
        <f>IF(ABS(IVA_detalle!G45/IVA_detalle!G33*100-100)&gt;100,"-",IVA_detalle!G45/IVA_detalle!G33*100-100)</f>
        <v>12.502680165139139</v>
      </c>
      <c r="H45" s="129">
        <f>IF(ABS(IVA_detalle!H45/IVA_detalle!H33*100-100)&gt;100,"-",IVA_detalle!H45/IVA_detalle!H33*100-100)</f>
        <v>12.502680165139139</v>
      </c>
      <c r="I45" s="129">
        <f>IF(ABS(IVA_detalle!I45/IVA_detalle!I33*100-100)&gt;100,"-",IVA_detalle!I45/IVA_detalle!I33*100-100)</f>
        <v>10.569270875661886</v>
      </c>
      <c r="J45" s="129">
        <f>IF(ABS(IVA_detalle!J45/IVA_detalle!J33*100-100)&gt;100,"-",IVA_detalle!J45/IVA_detalle!J33*100-100)</f>
        <v>16.179256124333236</v>
      </c>
      <c r="K45" s="129"/>
      <c r="L45" s="67"/>
      <c r="M45" s="129">
        <f>IF(ABS(IVA_detalle!M45/IVA_detalle!M33*100-100)&gt;100,"-",IVA_detalle!M45/IVA_detalle!M33*100-100)</f>
        <v>26.376479844543724</v>
      </c>
      <c r="N45" s="129">
        <f>IF(ABS(IVA_detalle!N45/IVA_detalle!N33*100-100)&gt;100,"-",IVA_detalle!N45/IVA_detalle!N33*100-100)</f>
        <v>24.808783617073772</v>
      </c>
      <c r="O45" s="129">
        <f>IF(ABS(IVA_detalle!O45/IVA_detalle!O33*100-100)&gt;100,"-",IVA_detalle!O45/IVA_detalle!O33*100-100)</f>
        <v>25.347475347372466</v>
      </c>
      <c r="P45" s="129">
        <f>IF(ABS(IVA_detalle!P45/IVA_detalle!P33*100-100)&gt;100,"-",IVA_detalle!P45/IVA_detalle!P33*100-100)</f>
        <v>21.336919553991152</v>
      </c>
      <c r="Q45" s="129">
        <f>IF(ABS(IVA_detalle!Q45/IVA_detalle!Q33*100-100)&gt;100,"-",IVA_detalle!Q45/IVA_detalle!Q33*100-100)</f>
        <v>33.455317826244652</v>
      </c>
      <c r="R45" s="131"/>
      <c r="S45" s="129" t="str">
        <f>IF(ABS(IVA_detalle!S45/IVA_detalle!S33*100-100)&gt;100,"-",IVA_detalle!S45/IVA_detalle!S33*100-100)</f>
        <v>-</v>
      </c>
      <c r="T45" s="67"/>
      <c r="U45" s="129">
        <f>IF(ABS(IVA_detalle!U45/IVA_detalle!U33*100-100)&gt;100,"-",IVA_detalle!U45/IVA_detalle!U33*100-100)</f>
        <v>17.619269687284913</v>
      </c>
      <c r="V45" s="129">
        <f>IF(ABS(IVA_detalle!V45/IVA_detalle!V33*100-100)&gt;100,"-",IVA_detalle!V45/IVA_detalle!V33*100-100)</f>
        <v>13.418974085906981</v>
      </c>
      <c r="W45" s="129">
        <f>IF(ABS(IVA_detalle!W45/IVA_detalle!W33*100-100)&gt;100,"-",IVA_detalle!W45/IVA_detalle!W33*100-100)</f>
        <v>18.724951923657216</v>
      </c>
      <c r="X45" s="129">
        <f>IF(ABS(IVA_detalle!X45/IVA_detalle!X33*100-100)&gt;100,"-",IVA_detalle!X45/IVA_detalle!X33*100-100)</f>
        <v>51.911730328673599</v>
      </c>
      <c r="Y45" s="129">
        <f>IF(ABS(IVA_detalle!Y45/IVA_detalle!Y33*100-100)&gt;100,"-",IVA_detalle!Y45/IVA_detalle!Y33*100-100)</f>
        <v>18.669002032732635</v>
      </c>
      <c r="Z45" s="129">
        <f>IF(ABS(IVA_detalle!Z45/IVA_detalle!Z33*100-100)&gt;100,"-",IVA_detalle!Z45/IVA_detalle!Z33*100-100)</f>
        <v>65.025952910108714</v>
      </c>
      <c r="AA45" s="129">
        <f>IF(ABS(IVA_detalle!AA45/IVA_detalle!AA33*100-100)&gt;100,"-",IVA_detalle!AA45/IVA_detalle!AA33*100-100)</f>
        <v>55.843388182442851</v>
      </c>
      <c r="AB45" s="67"/>
      <c r="AC45" s="129">
        <f>IF(ABS(IVA_detalle!AC45/IVA_detalle!AC33*100-100)&gt;100,"-",IVA_detalle!AC45/IVA_detalle!AC33*100-100)</f>
        <v>4.0152054300319548</v>
      </c>
      <c r="AD45" s="129">
        <f>IF(ABS(IVA_detalle!AD45/IVA_detalle!AD33*100-100)&gt;100,"-",IVA_detalle!AD45/IVA_detalle!AD33*100-100)</f>
        <v>12.447732783569094</v>
      </c>
    </row>
    <row r="46" spans="2:30" ht="12" customHeight="1">
      <c r="B46" s="67" t="s">
        <v>277</v>
      </c>
      <c r="C46" s="129">
        <f>IF(ABS(IVA_detalle!C46/IVA_detalle!C34*100-100)&gt;100,"-",IVA_detalle!C46/IVA_detalle!C34*100-100)</f>
        <v>11.324915328115409</v>
      </c>
      <c r="D46" s="129">
        <f>IF(ABS(IVA_detalle!D46/IVA_detalle!D34*100-100)&gt;100,"-",IVA_detalle!D46/IVA_detalle!D34*100-100)</f>
        <v>11.324915328115409</v>
      </c>
      <c r="E46" s="129"/>
      <c r="F46" s="67"/>
      <c r="G46" s="129">
        <f>IF(ABS(IVA_detalle!G46/IVA_detalle!G34*100-100)&gt;100,"-",IVA_detalle!G46/IVA_detalle!G34*100-100)</f>
        <v>14.024245508764352</v>
      </c>
      <c r="H46" s="129">
        <f>IF(ABS(IVA_detalle!H46/IVA_detalle!H34*100-100)&gt;100,"-",IVA_detalle!H46/IVA_detalle!H34*100-100)</f>
        <v>14.024245508764352</v>
      </c>
      <c r="I46" s="129"/>
      <c r="J46" s="129">
        <f>IF(ABS(IVA_detalle!J46/IVA_detalle!J34*100-100)&gt;100,"-",IVA_detalle!J46/IVA_detalle!J34*100-100)</f>
        <v>14.024245508764352</v>
      </c>
      <c r="K46" s="129"/>
      <c r="L46" s="67"/>
      <c r="M46" s="129">
        <f>IF(ABS(IVA_detalle!M46/IVA_detalle!M34*100-100)&gt;100,"-",IVA_detalle!M46/IVA_detalle!M34*100-100)</f>
        <v>7.4182397489977348E-2</v>
      </c>
      <c r="N46" s="129">
        <f>IF(ABS(IVA_detalle!N46/IVA_detalle!N34*100-100)&gt;100,"-",IVA_detalle!N46/IVA_detalle!N34*100-100)</f>
        <v>0.81069102735371246</v>
      </c>
      <c r="O46" s="129">
        <f>IF(ABS(IVA_detalle!O46/IVA_detalle!O34*100-100)&gt;100,"-",IVA_detalle!O46/IVA_detalle!O34*100-100)</f>
        <v>-3.7614615606537427</v>
      </c>
      <c r="P46" s="129">
        <f>IF(ABS(IVA_detalle!P46/IVA_detalle!P34*100-100)&gt;100,"-",IVA_detalle!P46/IVA_detalle!P34*100-100)</f>
        <v>-28.540772532188839</v>
      </c>
      <c r="Q46" s="129">
        <f>IF(ABS(IVA_detalle!Q46/IVA_detalle!Q34*100-100)&gt;100,"-",IVA_detalle!Q46/IVA_detalle!Q34*100-100)</f>
        <v>0.52901488452170042</v>
      </c>
      <c r="R46" s="131"/>
      <c r="S46" s="129">
        <f>IF(ABS(IVA_detalle!S46/IVA_detalle!S34*100-100)&gt;100,"-",IVA_detalle!S46/IVA_detalle!S34*100-100)</f>
        <v>-19.537188694300951</v>
      </c>
      <c r="T46" s="67"/>
      <c r="U46" s="129">
        <f>IF(ABS(IVA_detalle!U46/IVA_detalle!U34*100-100)&gt;100,"-",IVA_detalle!U46/IVA_detalle!U34*100-100)</f>
        <v>12.496659087830281</v>
      </c>
      <c r="V46" s="129">
        <f>IF(ABS(IVA_detalle!V46/IVA_detalle!V34*100-100)&gt;100,"-",IVA_detalle!V46/IVA_detalle!V34*100-100)</f>
        <v>12.496659087830281</v>
      </c>
      <c r="W46" s="129"/>
      <c r="X46" s="129">
        <f>IF(ABS(IVA_detalle!X46/IVA_detalle!X34*100-100)&gt;100,"-",IVA_detalle!X46/IVA_detalle!X34*100-100)</f>
        <v>9.9550405308457215</v>
      </c>
      <c r="Y46" s="129">
        <f>IF(ABS(IVA_detalle!Y46/IVA_detalle!Y34*100-100)&gt;100,"-",IVA_detalle!Y46/IVA_detalle!Y34*100-100)</f>
        <v>-18.366417313668521</v>
      </c>
      <c r="Z46" s="129">
        <f>IF(ABS(IVA_detalle!Z46/IVA_detalle!Z34*100-100)&gt;100,"-",IVA_detalle!Z46/IVA_detalle!Z34*100-100)</f>
        <v>17.385692431904133</v>
      </c>
      <c r="AA46" s="129"/>
      <c r="AB46" s="67"/>
      <c r="AC46" s="129">
        <f>IF(ABS(IVA_detalle!AC46/IVA_detalle!AC34*100-100)&gt;100,"-",IVA_detalle!AC46/IVA_detalle!AC34*100-100)</f>
        <v>11.05917852033356</v>
      </c>
      <c r="AD46" s="129">
        <f>IF(ABS(IVA_detalle!AD46/IVA_detalle!AD34*100-100)&gt;100,"-",IVA_detalle!AD46/IVA_detalle!AD34*100-100)</f>
        <v>-25.657321623265261</v>
      </c>
    </row>
    <row r="47" spans="2:30" ht="12" customHeight="1">
      <c r="B47" s="67" t="s">
        <v>278</v>
      </c>
      <c r="C47" s="129">
        <f>IF(ABS(IVA_detalle!C47/IVA_detalle!C35*100-100)&gt;100,"-",IVA_detalle!C47/IVA_detalle!C35*100-100)</f>
        <v>17.10439388780263</v>
      </c>
      <c r="D47" s="129">
        <f>IF(ABS(IVA_detalle!D47/IVA_detalle!D35*100-100)&gt;100,"-",IVA_detalle!D47/IVA_detalle!D35*100-100)</f>
        <v>17.10439388780263</v>
      </c>
      <c r="E47" s="129"/>
      <c r="F47" s="67"/>
      <c r="G47" s="129">
        <f>IF(ABS(IVA_detalle!G47/IVA_detalle!G35*100-100)&gt;100,"-",IVA_detalle!G47/IVA_detalle!G35*100-100)</f>
        <v>13.808054248546924</v>
      </c>
      <c r="H47" s="129">
        <f>IF(ABS(IVA_detalle!H47/IVA_detalle!H35*100-100)&gt;100,"-",IVA_detalle!H47/IVA_detalle!H35*100-100)</f>
        <v>14.297195038135584</v>
      </c>
      <c r="I47" s="129">
        <f>IF(ABS(IVA_detalle!I47/IVA_detalle!I35*100-100)&gt;100,"-",IVA_detalle!I47/IVA_detalle!I35*100-100)</f>
        <v>14.351969008826643</v>
      </c>
      <c r="J47" s="129">
        <f>IF(ABS(IVA_detalle!J47/IVA_detalle!J35*100-100)&gt;100,"-",IVA_detalle!J47/IVA_detalle!J35*100-100)</f>
        <v>14.050748862473924</v>
      </c>
      <c r="K47" s="129">
        <f>IF(ABS(IVA_detalle!K47/IVA_detalle!K35*100-100)&gt;100,"-",IVA_detalle!K47/IVA_detalle!K35*100-100)</f>
        <v>13.416666614766299</v>
      </c>
      <c r="L47" s="67"/>
      <c r="M47" s="129">
        <f>IF(ABS(IVA_detalle!M47/IVA_detalle!M35*100-100)&gt;100,"-",IVA_detalle!M47/IVA_detalle!M35*100-100)</f>
        <v>13.880666335908501</v>
      </c>
      <c r="N47" s="129">
        <f>IF(ABS(IVA_detalle!N47/IVA_detalle!N35*100-100)&gt;100,"-",IVA_detalle!N47/IVA_detalle!N35*100-100)</f>
        <v>14.295082830684706</v>
      </c>
      <c r="O47" s="129">
        <f>IF(ABS(IVA_detalle!O47/IVA_detalle!O35*100-100)&gt;100,"-",IVA_detalle!O47/IVA_detalle!O35*100-100)</f>
        <v>14.608265649837122</v>
      </c>
      <c r="P47" s="129">
        <f>IF(ABS(IVA_detalle!P47/IVA_detalle!P35*100-100)&gt;100,"-",IVA_detalle!P47/IVA_detalle!P35*100-100)</f>
        <v>12.97126667453665</v>
      </c>
      <c r="Q47" s="129">
        <f>IF(ABS(IVA_detalle!Q47/IVA_detalle!Q35*100-100)&gt;100,"-",IVA_detalle!Q47/IVA_detalle!Q35*100-100)</f>
        <v>19.848157821549918</v>
      </c>
      <c r="R47" s="131">
        <f>+SUM(IVA_detalle!R46:R47)/SUM(IVA_detalle!R34:R35)*100-100</f>
        <v>13.187910635943382</v>
      </c>
      <c r="S47" s="129">
        <f>IF(ABS(IVA_detalle!S47/IVA_detalle!S35*100-100)&gt;100,"-",IVA_detalle!S47/IVA_detalle!S35*100-100)</f>
        <v>-53.938414426675742</v>
      </c>
      <c r="T47" s="67"/>
      <c r="U47" s="129">
        <f>IF(ABS(IVA_detalle!U47/IVA_detalle!U35*100-100)&gt;100,"-",IVA_detalle!U47/IVA_detalle!U35*100-100)</f>
        <v>19.183947074120496</v>
      </c>
      <c r="V47" s="129">
        <f>IF(ABS(IVA_detalle!V47/IVA_detalle!V35*100-100)&gt;100,"-",IVA_detalle!V47/IVA_detalle!V35*100-100)</f>
        <v>19.183947074120496</v>
      </c>
      <c r="W47" s="129"/>
      <c r="X47" s="129">
        <f>IF(ABS(IVA_detalle!X47/IVA_detalle!X35*100-100)&gt;100,"-",IVA_detalle!X47/IVA_detalle!X35*100-100)</f>
        <v>25.796591295509486</v>
      </c>
      <c r="Y47" s="129">
        <f>IF(ABS(IVA_detalle!Y47/IVA_detalle!Y35*100-100)&gt;100,"-",IVA_detalle!Y47/IVA_detalle!Y35*100-100)</f>
        <v>-35.940619401074997</v>
      </c>
      <c r="Z47" s="129">
        <f>IF(ABS(IVA_detalle!Z47/IVA_detalle!Z35*100-100)&gt;100,"-",IVA_detalle!Z47/IVA_detalle!Z35*100-100)</f>
        <v>51.257989433627671</v>
      </c>
      <c r="AA47" s="129"/>
      <c r="AB47" s="67"/>
      <c r="AC47" s="129">
        <f>IF(ABS(IVA_detalle!AC47/IVA_detalle!AC35*100-100)&gt;100,"-",IVA_detalle!AC47/IVA_detalle!AC35*100-100)</f>
        <v>16.556851149049606</v>
      </c>
      <c r="AD47" s="129">
        <f>IF(ABS(IVA_detalle!AD47/IVA_detalle!AD35*100-100)&gt;100,"-",IVA_detalle!AD47/IVA_detalle!AD35*100-100)</f>
        <v>13.304991359844237</v>
      </c>
    </row>
    <row r="48" spans="2:30" ht="12" customHeight="1">
      <c r="B48" s="67" t="s">
        <v>279</v>
      </c>
      <c r="C48" s="129">
        <f>IF(ABS(IVA_detalle!C48/IVA_detalle!C36*100-100)&gt;100,"-",IVA_detalle!C48/IVA_detalle!C36*100-100)</f>
        <v>14.924710729200669</v>
      </c>
      <c r="D48" s="129">
        <f>IF(ABS(IVA_detalle!D48/IVA_detalle!D36*100-100)&gt;100,"-",IVA_detalle!D48/IVA_detalle!D36*100-100)</f>
        <v>19.007527373572472</v>
      </c>
      <c r="E48" s="129">
        <f>IF(ABS(IVA_detalle!E48/IVA_detalle!E36*100-100)&gt;100,"-",IVA_detalle!E48/IVA_detalle!E36*100-100)</f>
        <v>12.514298304918768</v>
      </c>
      <c r="F48" s="67"/>
      <c r="G48" s="129">
        <f>IF(ABS(IVA_detalle!G48/IVA_detalle!G36*100-100)&gt;100,"-",IVA_detalle!G48/IVA_detalle!G36*100-100)</f>
        <v>17.987826587257487</v>
      </c>
      <c r="H48" s="129">
        <f>IF(ABS(IVA_detalle!H48/IVA_detalle!H36*100-100)&gt;100,"-",IVA_detalle!H48/IVA_detalle!H36*100-100)</f>
        <v>17.987826587257487</v>
      </c>
      <c r="I48" s="129">
        <f>IF(ABS(IVA_detalle!I48/IVA_detalle!I36*100-100)&gt;100,"-",IVA_detalle!I48/IVA_detalle!I36*100-100)</f>
        <v>15.851056808092508</v>
      </c>
      <c r="J48" s="129">
        <f>IF(ABS(IVA_detalle!J48/IVA_detalle!J36*100-100)&gt;100,"-",IVA_detalle!J48/IVA_detalle!J36*100-100)</f>
        <v>22.303960570624895</v>
      </c>
      <c r="K48" s="129"/>
      <c r="L48" s="67"/>
      <c r="M48" s="129">
        <f>IF(ABS(IVA_detalle!M48/IVA_detalle!M36*100-100)&gt;100,"-",IVA_detalle!M48/IVA_detalle!M36*100-100)</f>
        <v>22.397882528606686</v>
      </c>
      <c r="N48" s="129">
        <f>IF(ABS(IVA_detalle!N48/IVA_detalle!N36*100-100)&gt;100,"-",IVA_detalle!N48/IVA_detalle!N36*100-100)</f>
        <v>22.502339071856298</v>
      </c>
      <c r="O48" s="129">
        <f>IF(ABS(IVA_detalle!O48/IVA_detalle!O36*100-100)&gt;100,"-",IVA_detalle!O48/IVA_detalle!O36*100-100)</f>
        <v>19.070028397691559</v>
      </c>
      <c r="P48" s="129">
        <f>IF(ABS(IVA_detalle!P48/IVA_detalle!P36*100-100)&gt;100,"-",IVA_detalle!P48/IVA_detalle!P36*100-100)</f>
        <v>17.486725774800533</v>
      </c>
      <c r="Q48" s="129">
        <f>IF(ABS(IVA_detalle!Q48/IVA_detalle!Q36*100-100)&gt;100,"-",IVA_detalle!Q48/IVA_detalle!Q36*100-100)</f>
        <v>22.328274674416093</v>
      </c>
      <c r="R48" s="131"/>
      <c r="S48" s="129">
        <f>IF(ABS(IVA_detalle!S48/IVA_detalle!S36*100-100)&gt;100,"-",IVA_detalle!S48/IVA_detalle!S36*100-100)</f>
        <v>9.2567681183790143</v>
      </c>
      <c r="T48" s="67"/>
      <c r="U48" s="129">
        <f>IF(ABS(IVA_detalle!U48/IVA_detalle!U36*100-100)&gt;100,"-",IVA_detalle!U48/IVA_detalle!U36*100-100)</f>
        <v>22.211853183561715</v>
      </c>
      <c r="V48" s="129">
        <f>IF(ABS(IVA_detalle!V48/IVA_detalle!V36*100-100)&gt;100,"-",IVA_detalle!V48/IVA_detalle!V36*100-100)</f>
        <v>22.211853183561715</v>
      </c>
      <c r="W48" s="129"/>
      <c r="X48" s="129">
        <f>IF(ABS(IVA_detalle!X48/IVA_detalle!X36*100-100)&gt;100,"-",IVA_detalle!X48/IVA_detalle!X36*100-100)</f>
        <v>72.299122043978713</v>
      </c>
      <c r="Y48" s="129">
        <f>IF(ABS(IVA_detalle!Y48/IVA_detalle!Y36*100-100)&gt;100,"-",IVA_detalle!Y48/IVA_detalle!Y36*100-100)</f>
        <v>82.492059537896267</v>
      </c>
      <c r="Z48" s="129">
        <f>IF(ABS(IVA_detalle!Z48/IVA_detalle!Z36*100-100)&gt;100,"-",IVA_detalle!Z48/IVA_detalle!Z36*100-100)</f>
        <v>13.490381480273882</v>
      </c>
      <c r="AA48" s="129"/>
      <c r="AB48" s="67"/>
      <c r="AC48" s="129">
        <f>IF(ABS(IVA_detalle!AC48/IVA_detalle!AC36*100-100)&gt;100,"-",IVA_detalle!AC48/IVA_detalle!AC36*100-100)</f>
        <v>14.384408432560477</v>
      </c>
      <c r="AD48" s="129">
        <f>IF(ABS(IVA_detalle!AD48/IVA_detalle!AD36*100-100)&gt;100,"-",IVA_detalle!AD48/IVA_detalle!AD36*100-100)</f>
        <v>4.6633116153673484</v>
      </c>
    </row>
    <row r="49" spans="2:30" ht="12" customHeight="1">
      <c r="B49" s="67" t="s">
        <v>280</v>
      </c>
      <c r="C49" s="129">
        <f>IF(ABS(IVA_detalle!C49/IVA_detalle!C37*100-100)&gt;100,"-",IVA_detalle!C49/IVA_detalle!C37*100-100)</f>
        <v>8.2102805603224454</v>
      </c>
      <c r="D49" s="129">
        <f>IF(ABS(IVA_detalle!D49/IVA_detalle!D37*100-100)&gt;100,"-",IVA_detalle!D49/IVA_detalle!D37*100-100)</f>
        <v>8.2102805603224454</v>
      </c>
      <c r="E49" s="129"/>
      <c r="F49" s="67"/>
      <c r="G49" s="129">
        <f>IF(ABS(IVA_detalle!G49/IVA_detalle!G37*100-100)&gt;100,"-",IVA_detalle!G49/IVA_detalle!G37*100-100)</f>
        <v>15.067540976283269</v>
      </c>
      <c r="H49" s="129">
        <f>IF(ABS(IVA_detalle!H49/IVA_detalle!H37*100-100)&gt;100,"-",IVA_detalle!H49/IVA_detalle!H37*100-100)</f>
        <v>19.024165692892538</v>
      </c>
      <c r="I49" s="129">
        <f>IF(ABS(IVA_detalle!I49/IVA_detalle!I37*100-100)&gt;100,"-",IVA_detalle!I49/IVA_detalle!I37*100-100)</f>
        <v>24.212272297079735</v>
      </c>
      <c r="J49" s="129">
        <f>IF(ABS(IVA_detalle!J49/IVA_detalle!J37*100-100)&gt;100,"-",IVA_detalle!J49/IVA_detalle!J37*100-100)</f>
        <v>8.9596365873277506</v>
      </c>
      <c r="K49" s="129">
        <f>IF(ABS(IVA_detalle!K49/IVA_detalle!K37*100-100)&gt;100,"-",IVA_detalle!K49/IVA_detalle!K37*100-100)</f>
        <v>12.672235578047392</v>
      </c>
      <c r="L49" s="67"/>
      <c r="M49" s="129">
        <f>IF(ABS(IVA_detalle!M49/IVA_detalle!M37*100-100)&gt;100,"-",IVA_detalle!M49/IVA_detalle!M37*100-100)</f>
        <v>13.777033698137458</v>
      </c>
      <c r="N49" s="129">
        <f>IF(ABS(IVA_detalle!N49/IVA_detalle!N37*100-100)&gt;100,"-",IVA_detalle!N49/IVA_detalle!N37*100-100)</f>
        <v>13.586203342211434</v>
      </c>
      <c r="O49" s="129">
        <f>IF(ABS(IVA_detalle!O49/IVA_detalle!O37*100-100)&gt;100,"-",IVA_detalle!O49/IVA_detalle!O37*100-100)</f>
        <v>17.07866575271288</v>
      </c>
      <c r="P49" s="129">
        <f>IF(ABS(IVA_detalle!P49/IVA_detalle!P37*100-100)&gt;100,"-",IVA_detalle!P49/IVA_detalle!P37*100-100)</f>
        <v>22.041147776616626</v>
      </c>
      <c r="Q49" s="129">
        <f>IF(ABS(IVA_detalle!Q49/IVA_detalle!Q37*100-100)&gt;100,"-",IVA_detalle!Q49/IVA_detalle!Q37*100-100)</f>
        <v>7.2837918086894717</v>
      </c>
      <c r="R49" s="131">
        <f>IF(ABS(IVA_detalle!R49/IVA_detalle!R37*100-100)&gt;100,"-",IVA_detalle!R49/IVA_detalle!R37*100-100)</f>
        <v>11.466856401990697</v>
      </c>
      <c r="S49" s="129" t="str">
        <f>IF(ABS(IVA_detalle!S49/IVA_detalle!S37*100-100)&gt;100,"-",IVA_detalle!S49/IVA_detalle!S37*100-100)</f>
        <v>-</v>
      </c>
      <c r="T49" s="67"/>
      <c r="U49" s="129">
        <f>IF(ABS(IVA_detalle!U49/IVA_detalle!U37*100-100)&gt;100,"-",IVA_detalle!U49/IVA_detalle!U37*100-100)</f>
        <v>7.2966399928272097</v>
      </c>
      <c r="V49" s="129">
        <f>IF(ABS(IVA_detalle!V49/IVA_detalle!V37*100-100)&gt;100,"-",IVA_detalle!V49/IVA_detalle!V37*100-100)</f>
        <v>7.2966399928272097</v>
      </c>
      <c r="W49" s="129"/>
      <c r="X49" s="129">
        <f>IF(ABS(IVA_detalle!X49/IVA_detalle!X37*100-100)&gt;100,"-",IVA_detalle!X49/IVA_detalle!X37*100-100)</f>
        <v>29.012493425078844</v>
      </c>
      <c r="Y49" s="129">
        <f>IF(ABS(IVA_detalle!Y49/IVA_detalle!Y37*100-100)&gt;100,"-",IVA_detalle!Y49/IVA_detalle!Y37*100-100)</f>
        <v>30.60431616854612</v>
      </c>
      <c r="Z49" s="129">
        <f>IF(ABS(IVA_detalle!Z49/IVA_detalle!Z37*100-100)&gt;100,"-",IVA_detalle!Z49/IVA_detalle!Z37*100-100)</f>
        <v>28.870913637888378</v>
      </c>
      <c r="AA49" s="129">
        <f>IF(ABS(IVA_detalle!AA49/IVA_detalle!AA37*100-100)&gt;100,"-",IVA_detalle!AA49/IVA_detalle!AA37*100-100)</f>
        <v>27.231157027727477</v>
      </c>
      <c r="AB49" s="67"/>
      <c r="AC49" s="129">
        <f>IF(ABS(IVA_detalle!AC49/IVA_detalle!AC37*100-100)&gt;100,"-",IVA_detalle!AC49/IVA_detalle!AC37*100-100)</f>
        <v>8.4718274160533298</v>
      </c>
      <c r="AD49" s="129">
        <f>IF(ABS(IVA_detalle!AD49/IVA_detalle!AD37*100-100)&gt;100,"-",IVA_detalle!AD49/IVA_detalle!AD37*100-100)</f>
        <v>10.773285831833832</v>
      </c>
    </row>
    <row r="50" spans="2:30" ht="12" customHeight="1">
      <c r="B50" s="67" t="s">
        <v>281</v>
      </c>
      <c r="C50" s="129">
        <f>IF(ABS(IVA_detalle!C50/IVA_detalle!C38*100-100)&gt;100,"-",IVA_detalle!C50/IVA_detalle!C38*100-100)</f>
        <v>15.338704385646636</v>
      </c>
      <c r="D50" s="129">
        <f>IF(ABS(IVA_detalle!D50/IVA_detalle!D38*100-100)&gt;100,"-",IVA_detalle!D50/IVA_detalle!D38*100-100)</f>
        <v>15.338704385646636</v>
      </c>
      <c r="E50" s="129"/>
      <c r="F50" s="67"/>
      <c r="G50" s="129">
        <f>IF(ABS(IVA_detalle!G50/IVA_detalle!G38*100-100)&gt;100,"-",IVA_detalle!G50/IVA_detalle!G38*100-100)</f>
        <v>8.0754305566982225</v>
      </c>
      <c r="H50" s="129">
        <f>IF(ABS(IVA_detalle!H50/IVA_detalle!H38*100-100)&gt;100,"-",IVA_detalle!H50/IVA_detalle!H38*100-100)</f>
        <v>8.0754305566982225</v>
      </c>
      <c r="I50" s="129">
        <f>IF(ABS(IVA_detalle!I50/IVA_detalle!I38*100-100)&gt;100,"-",IVA_detalle!I50/IVA_detalle!I38*100-100)</f>
        <v>11.68786633242749</v>
      </c>
      <c r="J50" s="129">
        <f>IF(ABS(IVA_detalle!J50/IVA_detalle!J38*100-100)&gt;100,"-",IVA_detalle!J50/IVA_detalle!J38*100-100)</f>
        <v>1.1978057249569645</v>
      </c>
      <c r="K50" s="129"/>
      <c r="L50" s="67"/>
      <c r="M50" s="129">
        <f>IF(ABS(IVA_detalle!M50/IVA_detalle!M38*100-100)&gt;100,"-",IVA_detalle!M50/IVA_detalle!M38*100-100)</f>
        <v>7.9680008243950624</v>
      </c>
      <c r="N50" s="129">
        <f>IF(ABS(IVA_detalle!N50/IVA_detalle!N38*100-100)&gt;100,"-",IVA_detalle!N50/IVA_detalle!N38*100-100)</f>
        <v>9.0524101644316346</v>
      </c>
      <c r="O50" s="129">
        <f>IF(ABS(IVA_detalle!O50/IVA_detalle!O38*100-100)&gt;100,"-",IVA_detalle!O50/IVA_detalle!O38*100-100)</f>
        <v>7.8156111809056767</v>
      </c>
      <c r="P50" s="129">
        <f>IF(ABS(IVA_detalle!P50/IVA_detalle!P38*100-100)&gt;100,"-",IVA_detalle!P50/IVA_detalle!P38*100-100)</f>
        <v>10.513049145940869</v>
      </c>
      <c r="Q50" s="129">
        <f>IF(ABS(IVA_detalle!Q50/IVA_detalle!Q38*100-100)&gt;100,"-",IVA_detalle!Q50/IVA_detalle!Q38*100-100)</f>
        <v>2.4544570885799857</v>
      </c>
      <c r="R50" s="131"/>
      <c r="S50" s="129">
        <f>IF(ABS(IVA_detalle!S50/IVA_detalle!S38*100-100)&gt;100,"-",IVA_detalle!S50/IVA_detalle!S38*100-100)</f>
        <v>-53.277916133808979</v>
      </c>
      <c r="T50" s="67"/>
      <c r="U50" s="129">
        <f>IF(ABS(IVA_detalle!U50/IVA_detalle!U38*100-100)&gt;100,"-",IVA_detalle!U50/IVA_detalle!U38*100-100)</f>
        <v>12.035473584517661</v>
      </c>
      <c r="V50" s="129">
        <f>IF(ABS(IVA_detalle!V50/IVA_detalle!V38*100-100)&gt;100,"-",IVA_detalle!V50/IVA_detalle!V38*100-100)</f>
        <v>12.035473584517661</v>
      </c>
      <c r="W50" s="129"/>
      <c r="X50" s="129">
        <f>IF(ABS(IVA_detalle!X50/IVA_detalle!X38*100-100)&gt;100,"-",IVA_detalle!X50/IVA_detalle!X38*100-100)</f>
        <v>31.296002274935404</v>
      </c>
      <c r="Y50" s="129">
        <f>IF(ABS(IVA_detalle!Y50/IVA_detalle!Y38*100-100)&gt;100,"-",IVA_detalle!Y50/IVA_detalle!Y38*100-100)</f>
        <v>57.084871451439028</v>
      </c>
      <c r="Z50" s="129">
        <f>IF(ABS(IVA_detalle!Z50/IVA_detalle!Z38*100-100)&gt;100,"-",IVA_detalle!Z50/IVA_detalle!Z38*100-100)</f>
        <v>24.815322242415789</v>
      </c>
      <c r="AA50" s="129"/>
      <c r="AB50" s="67"/>
      <c r="AC50" s="129">
        <f>IF(ABS(IVA_detalle!AC50/IVA_detalle!AC38*100-100)&gt;100,"-",IVA_detalle!AC50/IVA_detalle!AC38*100-100)</f>
        <v>16.329358013324395</v>
      </c>
      <c r="AD50" s="129">
        <f>IF(ABS(IVA_detalle!AD50/IVA_detalle!AD38*100-100)&gt;100,"-",IVA_detalle!AD50/IVA_detalle!AD38*100-100)</f>
        <v>-5.7689123239194231</v>
      </c>
    </row>
    <row r="51" spans="2:30" ht="12" customHeight="1">
      <c r="B51" s="67" t="s">
        <v>282</v>
      </c>
      <c r="C51" s="129">
        <f>IF(ABS(IVA_detalle!C51/IVA_detalle!C39*100-100)&gt;100,"-",IVA_detalle!C51/IVA_detalle!C39*100-100)</f>
        <v>12.714543970500159</v>
      </c>
      <c r="D51" s="129">
        <f>IF(ABS(IVA_detalle!D51/IVA_detalle!D39*100-100)&gt;100,"-",IVA_detalle!D51/IVA_detalle!D39*100-100)</f>
        <v>16.59788553763228</v>
      </c>
      <c r="E51" s="129">
        <f>IF(ABS(IVA_detalle!E51/IVA_detalle!E39*100-100)&gt;100,"-",IVA_detalle!E51/IVA_detalle!E39*100-100)</f>
        <v>10.587193199813811</v>
      </c>
      <c r="F51" s="67"/>
      <c r="G51" s="129">
        <f>IF(ABS(IVA_detalle!G51/IVA_detalle!G39*100-100)&gt;100,"-",IVA_detalle!G51/IVA_detalle!G39*100-100)</f>
        <v>15.701275756849412</v>
      </c>
      <c r="H51" s="129">
        <f>IF(ABS(IVA_detalle!H51/IVA_detalle!H39*100-100)&gt;100,"-",IVA_detalle!H51/IVA_detalle!H39*100-100)</f>
        <v>15.701275756849412</v>
      </c>
      <c r="I51" s="129">
        <f>IF(ABS(IVA_detalle!I51/IVA_detalle!I39*100-100)&gt;100,"-",IVA_detalle!I51/IVA_detalle!I39*100-100)</f>
        <v>16.187339430685427</v>
      </c>
      <c r="J51" s="129">
        <f>IF(ABS(IVA_detalle!J51/IVA_detalle!J39*100-100)&gt;100,"-",IVA_detalle!J51/IVA_detalle!J39*100-100)</f>
        <v>14.777715294374971</v>
      </c>
      <c r="K51" s="129"/>
      <c r="L51" s="67"/>
      <c r="M51" s="129">
        <f>IF(ABS(IVA_detalle!M51/IVA_detalle!M39*100-100)&gt;100,"-",IVA_detalle!M51/IVA_detalle!M39*100-100)</f>
        <v>12.797271093468993</v>
      </c>
      <c r="N51" s="129">
        <f>IF(ABS(IVA_detalle!N51/IVA_detalle!N39*100-100)&gt;100,"-",IVA_detalle!N51/IVA_detalle!N39*100-100)</f>
        <v>13.552003209985969</v>
      </c>
      <c r="O51" s="129">
        <f>IF(ABS(IVA_detalle!O51/IVA_detalle!O39*100-100)&gt;100,"-",IVA_detalle!O51/IVA_detalle!O39*100-100)</f>
        <v>16.456835366702265</v>
      </c>
      <c r="P51" s="129">
        <f>IF(ABS(IVA_detalle!P51/IVA_detalle!P39*100-100)&gt;100,"-",IVA_detalle!P51/IVA_detalle!P39*100-100)</f>
        <v>17.427432609711843</v>
      </c>
      <c r="Q51" s="129">
        <f>IF(ABS(IVA_detalle!Q51/IVA_detalle!Q39*100-100)&gt;100,"-",IVA_detalle!Q51/IVA_detalle!Q39*100-100)</f>
        <v>14.579221158053386</v>
      </c>
      <c r="R51" s="131"/>
      <c r="S51" s="129">
        <f>IF(ABS(IVA_detalle!S51/IVA_detalle!S39*100-100)&gt;100,"-",IVA_detalle!S51/IVA_detalle!S39*100-100)</f>
        <v>-45.086760617390468</v>
      </c>
      <c r="T51" s="67"/>
      <c r="U51" s="129">
        <f>IF(ABS(IVA_detalle!U51/IVA_detalle!U39*100-100)&gt;100,"-",IVA_detalle!U51/IVA_detalle!U39*100-100)</f>
        <v>18.992249222377566</v>
      </c>
      <c r="V51" s="129">
        <f>IF(ABS(IVA_detalle!V51/IVA_detalle!V39*100-100)&gt;100,"-",IVA_detalle!V51/IVA_detalle!V39*100-100)</f>
        <v>18.992249222377566</v>
      </c>
      <c r="W51" s="129"/>
      <c r="X51" s="129">
        <f>IF(ABS(IVA_detalle!X51/IVA_detalle!X39*100-100)&gt;100,"-",IVA_detalle!X51/IVA_detalle!X39*100-100)</f>
        <v>12.785623651326091</v>
      </c>
      <c r="Y51" s="129">
        <f>IF(ABS(IVA_detalle!Y51/IVA_detalle!Y39*100-100)&gt;100,"-",IVA_detalle!Y51/IVA_detalle!Y39*100-100)</f>
        <v>34.106016037885553</v>
      </c>
      <c r="Z51" s="129">
        <f>IF(ABS(IVA_detalle!Z51/IVA_detalle!Z39*100-100)&gt;100,"-",IVA_detalle!Z51/IVA_detalle!Z39*100-100)</f>
        <v>12.371031506072512</v>
      </c>
      <c r="AA51" s="129">
        <f>IF(ABS(IVA_detalle!AA51/IVA_detalle!AA39*100-100)&gt;100,"-",IVA_detalle!AA51/IVA_detalle!AA39*100-100)</f>
        <v>-61.242115980293185</v>
      </c>
      <c r="AB51" s="67"/>
      <c r="AC51" s="129">
        <f>IF(ABS(IVA_detalle!AC51/IVA_detalle!AC39*100-100)&gt;100,"-",IVA_detalle!AC51/IVA_detalle!AC39*100-100)</f>
        <v>12.218628301663244</v>
      </c>
      <c r="AD51" s="129">
        <f>IF(ABS(IVA_detalle!AD51/IVA_detalle!AD39*100-100)&gt;100,"-",IVA_detalle!AD51/IVA_detalle!AD39*100-100)</f>
        <v>12.811727422057785</v>
      </c>
    </row>
    <row r="52" spans="2:30" ht="12" customHeight="1">
      <c r="B52" s="67" t="s">
        <v>283</v>
      </c>
      <c r="C52" s="129">
        <f>IF(ABS(IVA_detalle!C52/IVA_detalle!C40*100-100)&gt;100,"-",IVA_detalle!C52/IVA_detalle!C40*100-100)</f>
        <v>13.601134584947133</v>
      </c>
      <c r="D52" s="129">
        <f>IF(ABS(IVA_detalle!D52/IVA_detalle!D40*100-100)&gt;100,"-",IVA_detalle!D52/IVA_detalle!D40*100-100)</f>
        <v>13.601134584947133</v>
      </c>
      <c r="E52" s="129"/>
      <c r="F52" s="67"/>
      <c r="G52" s="129">
        <f>IF(ABS(IVA_detalle!G52/IVA_detalle!G40*100-100)&gt;100,"-",IVA_detalle!G52/IVA_detalle!G40*100-100)</f>
        <v>13.165826946907046</v>
      </c>
      <c r="H52" s="129">
        <f>IF(ABS(IVA_detalle!H52/IVA_detalle!H40*100-100)&gt;100,"-",IVA_detalle!H52/IVA_detalle!H40*100-100)</f>
        <v>16.873458758071052</v>
      </c>
      <c r="I52" s="129">
        <f>IF(ABS(IVA_detalle!I52/IVA_detalle!I40*100-100)&gt;100,"-",IVA_detalle!I52/IVA_detalle!I40*100-100)</f>
        <v>22.197298983581362</v>
      </c>
      <c r="J52" s="129">
        <f>IF(ABS(IVA_detalle!J52/IVA_detalle!J40*100-100)&gt;100,"-",IVA_detalle!J52/IVA_detalle!J40*100-100)</f>
        <v>6.5895966481511579</v>
      </c>
      <c r="K52" s="129">
        <f>IF(ABS(IVA_detalle!K52/IVA_detalle!K40*100-100)&gt;100,"-",IVA_detalle!K52/IVA_detalle!K40*100-100)</f>
        <v>11.076118003342629</v>
      </c>
      <c r="L52" s="67"/>
      <c r="M52" s="129">
        <f>IF(ABS(IVA_detalle!M52/IVA_detalle!M40*100-100)&gt;100,"-",IVA_detalle!M52/IVA_detalle!M40*100-100)</f>
        <v>12.382325598038094</v>
      </c>
      <c r="N52" s="129">
        <f>IF(ABS(IVA_detalle!N52/IVA_detalle!N40*100-100)&gt;100,"-",IVA_detalle!N52/IVA_detalle!N40*100-100)</f>
        <v>12.265287587244828</v>
      </c>
      <c r="O52" s="129">
        <f>IF(ABS(IVA_detalle!O52/IVA_detalle!O40*100-100)&gt;100,"-",IVA_detalle!O52/IVA_detalle!O40*100-100)</f>
        <v>14.902747928989754</v>
      </c>
      <c r="P52" s="129">
        <f>IF(ABS(IVA_detalle!P52/IVA_detalle!P40*100-100)&gt;100,"-",IVA_detalle!P52/IVA_detalle!P40*100-100)</f>
        <v>19.12184841009821</v>
      </c>
      <c r="Q52" s="129">
        <f>IF(ABS(IVA_detalle!Q52/IVA_detalle!Q40*100-100)&gt;100,"-",IVA_detalle!Q52/IVA_detalle!Q40*100-100)</f>
        <v>6.4118204983791571</v>
      </c>
      <c r="R52" s="131">
        <f>IF(ABS(IVA_detalle!R52/IVA_detalle!R40*100-100)&gt;100,"-",IVA_detalle!R52/IVA_detalle!R40*100-100)</f>
        <v>10.759164397519754</v>
      </c>
      <c r="S52" s="129">
        <f>IF(ABS(IVA_detalle!S52/IVA_detalle!S40*100-100)&gt;100,"-",IVA_detalle!S52/IVA_detalle!S40*100-100)</f>
        <v>66.191736210054955</v>
      </c>
      <c r="T52" s="67"/>
      <c r="U52" s="129">
        <f>IF(ABS(IVA_detalle!U52/IVA_detalle!U40*100-100)&gt;100,"-",IVA_detalle!U52/IVA_detalle!U40*100-100)</f>
        <v>17.4078909849474</v>
      </c>
      <c r="V52" s="129">
        <f>IF(ABS(IVA_detalle!V52/IVA_detalle!V40*100-100)&gt;100,"-",IVA_detalle!V52/IVA_detalle!V40*100-100)</f>
        <v>17.4078909849474</v>
      </c>
      <c r="W52" s="129"/>
      <c r="X52" s="129">
        <f>IF(ABS(IVA_detalle!X52/IVA_detalle!X40*100-100)&gt;100,"-",IVA_detalle!X52/IVA_detalle!X40*100-100)</f>
        <v>27.014891668076018</v>
      </c>
      <c r="Y52" s="129">
        <f>IF(ABS(IVA_detalle!Y52/IVA_detalle!Y40*100-100)&gt;100,"-",IVA_detalle!Y52/IVA_detalle!Y40*100-100)</f>
        <v>58.667306615470778</v>
      </c>
      <c r="Z52" s="129">
        <f>IF(ABS(IVA_detalle!Z52/IVA_detalle!Z40*100-100)&gt;100,"-",IVA_detalle!Z52/IVA_detalle!Z40*100-100)</f>
        <v>7.1576881876520559</v>
      </c>
      <c r="AA52" s="129">
        <f>IF(ABS(IVA_detalle!AA52/IVA_detalle!AA40*100-100)&gt;100,"-",IVA_detalle!AA52/IVA_detalle!AA40*100-100)</f>
        <v>13.857978121463617</v>
      </c>
      <c r="AB52" s="67"/>
      <c r="AC52" s="129">
        <f>IF(ABS(IVA_detalle!AC52/IVA_detalle!AC40*100-100)&gt;100,"-",IVA_detalle!AC52/IVA_detalle!AC40*100-100)</f>
        <v>12.682719476994691</v>
      </c>
      <c r="AD52" s="129">
        <f>IF(ABS(IVA_detalle!AD52/IVA_detalle!AD40*100-100)&gt;100,"-",IVA_detalle!AD52/IVA_detalle!AD40*100-100)</f>
        <v>8.1112669738519543</v>
      </c>
    </row>
    <row r="53" spans="2:30" ht="12" customHeight="1">
      <c r="B53" s="67" t="s">
        <v>284</v>
      </c>
      <c r="C53" s="129">
        <f>IF(ABS(IVA_detalle!C53/IVA_detalle!C41*100-100)&gt;100,"-",IVA_detalle!C53/IVA_detalle!C41*100-100)</f>
        <v>15.311430656657834</v>
      </c>
      <c r="D53" s="129">
        <f>IF(ABS(IVA_detalle!D53/IVA_detalle!D41*100-100)&gt;100,"-",IVA_detalle!D53/IVA_detalle!D41*100-100)</f>
        <v>15.311430656657834</v>
      </c>
      <c r="E53" s="129"/>
      <c r="F53" s="67"/>
      <c r="G53" s="129">
        <f>IF(ABS(IVA_detalle!G53/IVA_detalle!G41*100-100)&gt;100,"-",IVA_detalle!G53/IVA_detalle!G41*100-100)</f>
        <v>7.8501192761971197</v>
      </c>
      <c r="H53" s="129">
        <f>IF(ABS(IVA_detalle!H53/IVA_detalle!H41*100-100)&gt;100,"-",IVA_detalle!H53/IVA_detalle!H41*100-100)</f>
        <v>7.8501192761971197</v>
      </c>
      <c r="I53" s="129"/>
      <c r="J53" s="129">
        <f>IF(ABS(IVA_detalle!J53/IVA_detalle!J41*100-100)&gt;100,"-",IVA_detalle!J53/IVA_detalle!J41*100-100)</f>
        <v>7.8501192761971197</v>
      </c>
      <c r="K53" s="129"/>
      <c r="L53" s="67"/>
      <c r="M53" s="129">
        <f>IF(ABS(IVA_detalle!M53/IVA_detalle!M41*100-100)&gt;100,"-",IVA_detalle!M53/IVA_detalle!M41*100-100)</f>
        <v>8.2194815744775127</v>
      </c>
      <c r="N53" s="129">
        <f>IF(ABS(IVA_detalle!N53/IVA_detalle!N41*100-100)&gt;100,"-",IVA_detalle!N53/IVA_detalle!N41*100-100)</f>
        <v>8.7705204414137796</v>
      </c>
      <c r="O53" s="129">
        <f>IF(ABS(IVA_detalle!O53/IVA_detalle!O41*100-100)&gt;100,"-",IVA_detalle!O53/IVA_detalle!O41*100-100)</f>
        <v>9.5698898975624047</v>
      </c>
      <c r="P53" s="129">
        <f>IF(ABS(IVA_detalle!P53/IVA_detalle!P41*100-100)&gt;100,"-",IVA_detalle!P53/IVA_detalle!P41*100-100)</f>
        <v>12.758669901527057</v>
      </c>
      <c r="Q53" s="129">
        <f>IF(ABS(IVA_detalle!Q53/IVA_detalle!Q41*100-100)&gt;100,"-",IVA_detalle!Q53/IVA_detalle!Q41*100-100)</f>
        <v>9.0107449520621827</v>
      </c>
      <c r="R53" s="131"/>
      <c r="S53" s="129">
        <f>IF(ABS(IVA_detalle!S53/IVA_detalle!S41*100-100)&gt;100,"-",IVA_detalle!S53/IVA_detalle!S41*100-100)</f>
        <v>-10.220313369919666</v>
      </c>
      <c r="T53" s="67"/>
      <c r="U53" s="129">
        <f>IF(ABS(IVA_detalle!U53/IVA_detalle!U41*100-100)&gt;100,"-",IVA_detalle!U53/IVA_detalle!U41*100-100)</f>
        <v>11.026990905238463</v>
      </c>
      <c r="V53" s="129">
        <f>IF(ABS(IVA_detalle!V53/IVA_detalle!V41*100-100)&gt;100,"-",IVA_detalle!V53/IVA_detalle!V41*100-100)</f>
        <v>11.026990905238463</v>
      </c>
      <c r="W53" s="129"/>
      <c r="X53" s="129">
        <f>IF(ABS(IVA_detalle!X53/IVA_detalle!X41*100-100)&gt;100,"-",IVA_detalle!X53/IVA_detalle!X41*100-100)</f>
        <v>-3.4764626355953396</v>
      </c>
      <c r="Y53" s="129">
        <f>IF(ABS(IVA_detalle!Y53/IVA_detalle!Y41*100-100)&gt;100,"-",IVA_detalle!Y53/IVA_detalle!Y41*100-100)</f>
        <v>-28.852200452687953</v>
      </c>
      <c r="Z53" s="129">
        <f>IF(ABS(IVA_detalle!Z53/IVA_detalle!Z41*100-100)&gt;100,"-",IVA_detalle!Z53/IVA_detalle!Z41*100-100)</f>
        <v>38.926016566265076</v>
      </c>
      <c r="AA53" s="129"/>
      <c r="AB53" s="67"/>
      <c r="AC53" s="129">
        <f>IF(ABS(IVA_detalle!AC53/IVA_detalle!AC41*100-100)&gt;100,"-",IVA_detalle!AC53/IVA_detalle!AC41*100-100)</f>
        <v>16.243993380079559</v>
      </c>
      <c r="AD53" s="129">
        <f>IF(ABS(IVA_detalle!AD53/IVA_detalle!AD41*100-100)&gt;100,"-",IVA_detalle!AD53/IVA_detalle!AD41*100-100)</f>
        <v>-30.01434765305909</v>
      </c>
    </row>
    <row r="54" spans="2:30" ht="12" customHeight="1">
      <c r="B54" s="67" t="s">
        <v>285</v>
      </c>
      <c r="C54" s="129">
        <f>IF(ABS(IVA_detalle!C54/IVA_detalle!C42*100-100)&gt;100,"-",IVA_detalle!C54/IVA_detalle!C42*100-100)</f>
        <v>12.63476414028311</v>
      </c>
      <c r="D54" s="129">
        <f>IF(ABS(IVA_detalle!D54/IVA_detalle!D42*100-100)&gt;100,"-",IVA_detalle!D54/IVA_detalle!D42*100-100)</f>
        <v>12.994498375845524</v>
      </c>
      <c r="E54" s="129">
        <f>IF(ABS(IVA_detalle!E54/IVA_detalle!E42*100-100)&gt;100,"-",IVA_detalle!E54/IVA_detalle!E42*100-100)</f>
        <v>12.435927385976925</v>
      </c>
      <c r="F54" s="67"/>
      <c r="G54" s="129">
        <f>IF(ABS(IVA_detalle!G54/IVA_detalle!G42*100-100)&gt;100,"-",IVA_detalle!G54/IVA_detalle!G42*100-100)</f>
        <v>15.794869100998937</v>
      </c>
      <c r="H54" s="129">
        <f>IF(ABS(IVA_detalle!H54/IVA_detalle!H42*100-100)&gt;100,"-",IVA_detalle!H54/IVA_detalle!H42*100-100)</f>
        <v>15.794869100998937</v>
      </c>
      <c r="I54" s="129">
        <f>IF(ABS(IVA_detalle!I54/IVA_detalle!I42*100-100)&gt;100,"-",IVA_detalle!I54/IVA_detalle!I42*100-100)</f>
        <v>17.809511595029704</v>
      </c>
      <c r="J54" s="129">
        <f>IF(ABS(IVA_detalle!J54/IVA_detalle!J42*100-100)&gt;100,"-",IVA_detalle!J54/IVA_detalle!J42*100-100)</f>
        <v>7.846930764086153</v>
      </c>
      <c r="K54" s="129"/>
      <c r="L54" s="67"/>
      <c r="M54" s="129">
        <f>IF(ABS(IVA_detalle!M54/IVA_detalle!M42*100-100)&gt;100,"-",IVA_detalle!M54/IVA_detalle!M42*100-100)</f>
        <v>14.606277241164705</v>
      </c>
      <c r="N54" s="129">
        <f>IF(ABS(IVA_detalle!N54/IVA_detalle!N42*100-100)&gt;100,"-",IVA_detalle!N54/IVA_detalle!N42*100-100)</f>
        <v>14.751733251271688</v>
      </c>
      <c r="O54" s="129">
        <f>IF(ABS(IVA_detalle!O54/IVA_detalle!O42*100-100)&gt;100,"-",IVA_detalle!O54/IVA_detalle!O42*100-100)</f>
        <v>14.951454594598189</v>
      </c>
      <c r="P54" s="129">
        <f>IF(ABS(IVA_detalle!P54/IVA_detalle!P42*100-100)&gt;100,"-",IVA_detalle!P54/IVA_detalle!P42*100-100)</f>
        <v>18.339002182781257</v>
      </c>
      <c r="Q54" s="129">
        <f>IF(ABS(IVA_detalle!Q54/IVA_detalle!Q42*100-100)&gt;100,"-",IVA_detalle!Q54/IVA_detalle!Q42*100-100)</f>
        <v>5.3805866708737966</v>
      </c>
      <c r="R54" s="131"/>
      <c r="S54" s="129">
        <f>IF(ABS(IVA_detalle!S54/IVA_detalle!S42*100-100)&gt;100,"-",IVA_detalle!S54/IVA_detalle!S42*100-100)</f>
        <v>-4.8659913730431725</v>
      </c>
      <c r="T54" s="67"/>
      <c r="U54" s="129">
        <f>IF(ABS(IVA_detalle!U54/IVA_detalle!U42*100-100)&gt;100,"-",IVA_detalle!U54/IVA_detalle!U42*100-100)</f>
        <v>7.8110803198255354</v>
      </c>
      <c r="V54" s="129">
        <f>IF(ABS(IVA_detalle!V54/IVA_detalle!V42*100-100)&gt;100,"-",IVA_detalle!V54/IVA_detalle!V42*100-100)</f>
        <v>7.8110803198255354</v>
      </c>
      <c r="W54" s="129"/>
      <c r="X54" s="129">
        <f>IF(ABS(IVA_detalle!X54/IVA_detalle!X42*100-100)&gt;100,"-",IVA_detalle!X54/IVA_detalle!X42*100-100)</f>
        <v>13.254625253353367</v>
      </c>
      <c r="Y54" s="129">
        <f>IF(ABS(IVA_detalle!Y54/IVA_detalle!Y42*100-100)&gt;100,"-",IVA_detalle!Y54/IVA_detalle!Y42*100-100)</f>
        <v>-20.854013949767747</v>
      </c>
      <c r="Z54" s="129">
        <f>IF(ABS(IVA_detalle!Z54/IVA_detalle!Z42*100-100)&gt;100,"-",IVA_detalle!Z54/IVA_detalle!Z42*100-100)</f>
        <v>45.377108445018877</v>
      </c>
      <c r="AA54" s="129">
        <f>IF(ABS(IVA_detalle!AA54/IVA_detalle!AA42*100-100)&gt;100,"-",IVA_detalle!AA54/IVA_detalle!AA42*100-100)</f>
        <v>25.593094380609386</v>
      </c>
      <c r="AB54" s="67"/>
      <c r="AC54" s="129">
        <f>IF(ABS(IVA_detalle!AC54/IVA_detalle!AC42*100-100)&gt;100,"-",IVA_detalle!AC54/IVA_detalle!AC42*100-100)</f>
        <v>13.027981564738184</v>
      </c>
      <c r="AD54" s="129">
        <f>IF(ABS(IVA_detalle!AD54/IVA_detalle!AD42*100-100)&gt;100,"-",IVA_detalle!AD54/IVA_detalle!AD42*100-100)</f>
        <v>14.875560443424732</v>
      </c>
    </row>
    <row r="55" spans="2:30" ht="12" customHeight="1">
      <c r="B55" s="67" t="s">
        <v>286</v>
      </c>
      <c r="C55" s="129">
        <f>IF(ABS(IVA_detalle!C55/IVA_detalle!C43*100-100)&gt;100,"-",IVA_detalle!C55/IVA_detalle!C43*100-100)</f>
        <v>15.489597433496911</v>
      </c>
      <c r="D55" s="129">
        <f>IF(ABS(IVA_detalle!D55/IVA_detalle!D43*100-100)&gt;100,"-",IVA_detalle!D55/IVA_detalle!D43*100-100)</f>
        <v>15.489597433496911</v>
      </c>
      <c r="E55" s="129"/>
      <c r="F55" s="67"/>
      <c r="G55" s="129">
        <f>IF(ABS(IVA_detalle!G55/IVA_detalle!G43*100-100)&gt;100,"-",IVA_detalle!G55/IVA_detalle!G43*100-100)</f>
        <v>12.596619702347738</v>
      </c>
      <c r="H55" s="129">
        <f>IF(ABS(IVA_detalle!H55/IVA_detalle!H43*100-100)&gt;100,"-",IVA_detalle!H55/IVA_detalle!H43*100-100)</f>
        <v>12.708025385677061</v>
      </c>
      <c r="I55" s="129">
        <f>IF(ABS(IVA_detalle!I55/IVA_detalle!I43*100-100)&gt;100,"-",IVA_detalle!I55/IVA_detalle!I43*100-100)</f>
        <v>18.735201631275061</v>
      </c>
      <c r="J55" s="129">
        <f>IF(ABS(IVA_detalle!J55/IVA_detalle!J43*100-100)&gt;100,"-",IVA_detalle!J55/IVA_detalle!J43*100-100)</f>
        <v>1.6099945158756697</v>
      </c>
      <c r="K55" s="129">
        <f>IF(ABS(IVA_detalle!K55/IVA_detalle!K43*100-100)&gt;100,"-",IVA_detalle!K55/IVA_detalle!K43*100-100)</f>
        <v>12.53313464042192</v>
      </c>
      <c r="L55" s="67"/>
      <c r="M55" s="129">
        <f>IF(ABS(IVA_detalle!M55/IVA_detalle!M43*100-100)&gt;100,"-",IVA_detalle!M55/IVA_detalle!M43*100-100)</f>
        <v>12.961393472674246</v>
      </c>
      <c r="N55" s="129">
        <f>IF(ABS(IVA_detalle!N55/IVA_detalle!N43*100-100)&gt;100,"-",IVA_detalle!N55/IVA_detalle!N43*100-100)</f>
        <v>12.996170367762261</v>
      </c>
      <c r="O55" s="129">
        <f>IF(ABS(IVA_detalle!O55/IVA_detalle!O43*100-100)&gt;100,"-",IVA_detalle!O55/IVA_detalle!O43*100-100)</f>
        <v>14.885683980673164</v>
      </c>
      <c r="P55" s="129">
        <f>IF(ABS(IVA_detalle!P55/IVA_detalle!P43*100-100)&gt;100,"-",IVA_detalle!P55/IVA_detalle!P43*100-100)</f>
        <v>19.252720346456996</v>
      </c>
      <c r="Q55" s="129">
        <f>IF(ABS(IVA_detalle!Q55/IVA_detalle!Q43*100-100)&gt;100,"-",IVA_detalle!Q55/IVA_detalle!Q43*100-100)</f>
        <v>6.6949754980007725</v>
      </c>
      <c r="R55" s="131">
        <f>IF(ABS(IVA_detalle!R55/IVA_detalle!R43*100-100)&gt;100,"-",IVA_detalle!R55/IVA_detalle!R43*100-100)</f>
        <v>11.922085071908356</v>
      </c>
      <c r="S55" s="129">
        <f>IF(ABS(IVA_detalle!S55/IVA_detalle!S43*100-100)&gt;100,"-",IVA_detalle!S55/IVA_detalle!S43*100-100)</f>
        <v>-1.701271380225009</v>
      </c>
      <c r="T55" s="67"/>
      <c r="U55" s="129">
        <f>IF(ABS(IVA_detalle!U55/IVA_detalle!U43*100-100)&gt;100,"-",IVA_detalle!U55/IVA_detalle!U43*100-100)</f>
        <v>0.27415460733426755</v>
      </c>
      <c r="V55" s="129">
        <f>IF(ABS(IVA_detalle!V55/IVA_detalle!V43*100-100)&gt;100,"-",IVA_detalle!V55/IVA_detalle!V43*100-100)</f>
        <v>0.27415460733426755</v>
      </c>
      <c r="W55" s="129"/>
      <c r="X55" s="129">
        <f>IF(ABS(IVA_detalle!X55/IVA_detalle!X43*100-100)&gt;100,"-",IVA_detalle!X55/IVA_detalle!X43*100-100)</f>
        <v>52.643271265778282</v>
      </c>
      <c r="Y55" s="129">
        <f>IF(ABS(IVA_detalle!Y55/IVA_detalle!Y43*100-100)&gt;100,"-",IVA_detalle!Y55/IVA_detalle!Y43*100-100)</f>
        <v>-22.020352557721509</v>
      </c>
      <c r="Z55" s="129" t="str">
        <f>IF(ABS(IVA_detalle!Z55/IVA_detalle!Z43*100-100)&gt;100,"-",IVA_detalle!Z55/IVA_detalle!Z43*100-100)</f>
        <v>-</v>
      </c>
      <c r="AA55" s="129">
        <f>IF(ABS(IVA_detalle!AA55/IVA_detalle!AA43*100-100)&gt;100,"-",IVA_detalle!AA55/IVA_detalle!AA43*100-100)</f>
        <v>9.8167499621384167</v>
      </c>
      <c r="AB55" s="67"/>
      <c r="AC55" s="129">
        <f>IF(ABS(IVA_detalle!AC55/IVA_detalle!AC43*100-100)&gt;100,"-",IVA_detalle!AC55/IVA_detalle!AC43*100-100)</f>
        <v>20.309319957787864</v>
      </c>
      <c r="AD55" s="129">
        <f>IF(ABS(IVA_detalle!AD55/IVA_detalle!AD43*100-100)&gt;100,"-",IVA_detalle!AD55/IVA_detalle!AD43*100-100)</f>
        <v>7.2626541784418066</v>
      </c>
    </row>
    <row r="56" spans="2:30" ht="12" customHeight="1">
      <c r="B56" s="67" t="s">
        <v>287</v>
      </c>
      <c r="C56" s="129">
        <f>IF(ABS(IVA_detalle!C56/IVA_detalle!C44*100-100)&gt;100,"-",IVA_detalle!C56/IVA_detalle!C44*100-100)</f>
        <v>17.478518259628942</v>
      </c>
      <c r="D56" s="129">
        <f>IF(ABS(IVA_detalle!D56/IVA_detalle!D44*100-100)&gt;100,"-",IVA_detalle!D56/IVA_detalle!D44*100-100)</f>
        <v>17.478518259628942</v>
      </c>
      <c r="E56" s="129"/>
      <c r="F56" s="67"/>
      <c r="G56" s="129">
        <f>IF(ABS(IVA_detalle!G56/IVA_detalle!G44*100-100)&gt;100,"-",IVA_detalle!G56/IVA_detalle!G44*100-100)</f>
        <v>15.896980569022446</v>
      </c>
      <c r="H56" s="129">
        <f>IF(ABS(IVA_detalle!H56/IVA_detalle!H44*100-100)&gt;100,"-",IVA_detalle!H56/IVA_detalle!H44*100-100)</f>
        <v>15.896980569022446</v>
      </c>
      <c r="I56" s="129">
        <f>IF(ABS(IVA_detalle!I56/IVA_detalle!I44*100-100)&gt;100,"-",IVA_detalle!I56/IVA_detalle!I44*100-100)</f>
        <v>21.009490666649725</v>
      </c>
      <c r="J56" s="129">
        <f>IF(ABS(IVA_detalle!J56/IVA_detalle!J44*100-100)&gt;100,"-",IVA_detalle!J56/IVA_detalle!J44*100-100)</f>
        <v>5.7167566708734796</v>
      </c>
      <c r="K56" s="129"/>
      <c r="L56" s="67"/>
      <c r="M56" s="129">
        <f>IF(ABS(IVA_detalle!M56/IVA_detalle!M44*100-100)&gt;100,"-",IVA_detalle!M56/IVA_detalle!M44*100-100)</f>
        <v>14.621753964707878</v>
      </c>
      <c r="N56" s="129">
        <f>IF(ABS(IVA_detalle!N56/IVA_detalle!N44*100-100)&gt;100,"-",IVA_detalle!N56/IVA_detalle!N44*100-100)</f>
        <v>14.262734584450413</v>
      </c>
      <c r="O56" s="129">
        <f>IF(ABS(IVA_detalle!O56/IVA_detalle!O44*100-100)&gt;100,"-",IVA_detalle!O56/IVA_detalle!O44*100-100)</f>
        <v>14.022987959310541</v>
      </c>
      <c r="P56" s="129">
        <f>IF(ABS(IVA_detalle!P56/IVA_detalle!P44*100-100)&gt;100,"-",IVA_detalle!P56/IVA_detalle!P44*100-100)</f>
        <v>19.342025104839621</v>
      </c>
      <c r="Q56" s="129">
        <f>IF(ABS(IVA_detalle!Q56/IVA_detalle!Q44*100-100)&gt;100,"-",IVA_detalle!Q56/IVA_detalle!Q44*100-100)</f>
        <v>3.1692113108681781</v>
      </c>
      <c r="R56" s="131"/>
      <c r="S56" s="129">
        <f>IF(ABS(IVA_detalle!S56/IVA_detalle!S44*100-100)&gt;100,"-",IVA_detalle!S56/IVA_detalle!S44*100-100)</f>
        <v>68.516450476763168</v>
      </c>
      <c r="T56" s="67"/>
      <c r="U56" s="129">
        <f>IF(ABS(IVA_detalle!U56/IVA_detalle!U44*100-100)&gt;100,"-",IVA_detalle!U56/IVA_detalle!U44*100-100)</f>
        <v>10.16657525398341</v>
      </c>
      <c r="V56" s="129">
        <f>IF(ABS(IVA_detalle!V56/IVA_detalle!V44*100-100)&gt;100,"-",IVA_detalle!V56/IVA_detalle!V44*100-100)</f>
        <v>10.16657525398341</v>
      </c>
      <c r="W56" s="129"/>
      <c r="X56" s="129">
        <f>IF(ABS(IVA_detalle!X56/IVA_detalle!X44*100-100)&gt;100,"-",IVA_detalle!X56/IVA_detalle!X44*100-100)</f>
        <v>-10.87255460180701</v>
      </c>
      <c r="Y56" s="129">
        <f>IF(ABS(IVA_detalle!Y56/IVA_detalle!Y44*100-100)&gt;100,"-",IVA_detalle!Y56/IVA_detalle!Y44*100-100)</f>
        <v>-14.688616087566345</v>
      </c>
      <c r="Z56" s="129">
        <f>IF(ABS(IVA_detalle!Z56/IVA_detalle!Z44*100-100)&gt;100,"-",IVA_detalle!Z56/IVA_detalle!Z44*100-100)</f>
        <v>-9.6163548955209706</v>
      </c>
      <c r="AA56" s="129"/>
      <c r="AB56" s="67"/>
      <c r="AC56" s="129">
        <f>IF(ABS(IVA_detalle!AC56/IVA_detalle!AC44*100-100)&gt;100,"-",IVA_detalle!AC56/IVA_detalle!AC44*100-100)</f>
        <v>19.480597693053014</v>
      </c>
      <c r="AD56" s="129">
        <f>IF(ABS(IVA_detalle!AD56/IVA_detalle!AD44*100-100)&gt;100,"-",IVA_detalle!AD56/IVA_detalle!AD44*100-100)</f>
        <v>26.48078371012987</v>
      </c>
    </row>
    <row r="57" spans="2:30" ht="12" customHeight="1">
      <c r="B57" s="67" t="s">
        <v>288</v>
      </c>
      <c r="C57" s="129">
        <f>IF(ABS(IVA_detalle!C57/IVA_detalle!C45*100-100)&gt;100,"-",IVA_detalle!C57/IVA_detalle!C45*100-100)</f>
        <v>14.441939691319178</v>
      </c>
      <c r="D57" s="129">
        <f>IF(ABS(IVA_detalle!D57/IVA_detalle!D45*100-100)&gt;100,"-",IVA_detalle!D57/IVA_detalle!D45*100-100)</f>
        <v>13.802967359671371</v>
      </c>
      <c r="E57" s="129">
        <f>IF(ABS(IVA_detalle!E57/IVA_detalle!E45*100-100)&gt;100,"-",IVA_detalle!E57/IVA_detalle!E45*100-100)</f>
        <v>14.746154338540734</v>
      </c>
      <c r="F57" s="67"/>
      <c r="G57" s="129">
        <f>IF(ABS(IVA_detalle!G57/IVA_detalle!G45*100-100)&gt;100,"-",IVA_detalle!G57/IVA_detalle!G45*100-100)</f>
        <v>16.851718208574027</v>
      </c>
      <c r="H57" s="129">
        <f>IF(ABS(IVA_detalle!H57/IVA_detalle!H45*100-100)&gt;100,"-",IVA_detalle!H57/IVA_detalle!H45*100-100)</f>
        <v>16.851718208574027</v>
      </c>
      <c r="I57" s="129">
        <f>IF(ABS(IVA_detalle!I57/IVA_detalle!I45*100-100)&gt;100,"-",IVA_detalle!I57/IVA_detalle!I45*100-100)</f>
        <v>23.1403712614011</v>
      </c>
      <c r="J57" s="129">
        <f>IF(ABS(IVA_detalle!J57/IVA_detalle!J45*100-100)&gt;100,"-",IVA_detalle!J57/IVA_detalle!J45*100-100)</f>
        <v>5.4706446144558498</v>
      </c>
      <c r="K57" s="129"/>
      <c r="L57" s="67"/>
      <c r="M57" s="129">
        <f>IF(ABS(IVA_detalle!M57/IVA_detalle!M45*100-100)&gt;100,"-",IVA_detalle!M57/IVA_detalle!M45*100-100)</f>
        <v>8.6897025750091217</v>
      </c>
      <c r="N57" s="129">
        <f>IF(ABS(IVA_detalle!N57/IVA_detalle!N45*100-100)&gt;100,"-",IVA_detalle!N57/IVA_detalle!N45*100-100)</f>
        <v>8.941163784787534</v>
      </c>
      <c r="O57" s="129">
        <f>IF(ABS(IVA_detalle!O57/IVA_detalle!O45*100-100)&gt;100,"-",IVA_detalle!O57/IVA_detalle!O45*100-100)</f>
        <v>9.2405600710812479</v>
      </c>
      <c r="P57" s="129">
        <f>IF(ABS(IVA_detalle!P57/IVA_detalle!P45*100-100)&gt;100,"-",IVA_detalle!P57/IVA_detalle!P45*100-100)</f>
        <v>15.165246598510123</v>
      </c>
      <c r="Q57" s="129">
        <f>IF(ABS(IVA_detalle!Q57/IVA_detalle!Q45*100-100)&gt;100,"-",IVA_detalle!Q57/IVA_detalle!Q45*100-100)</f>
        <v>-1.6493225386710435</v>
      </c>
      <c r="R57" s="131"/>
      <c r="S57" s="129">
        <f>IF(ABS(IVA_detalle!S57/IVA_detalle!S45*100-100)&gt;100,"-",IVA_detalle!S57/IVA_detalle!S45*100-100)</f>
        <v>-12.217095143924411</v>
      </c>
      <c r="T57" s="67"/>
      <c r="U57" s="129">
        <f>IF(ABS(IVA_detalle!U57/IVA_detalle!U45*100-100)&gt;100,"-",IVA_detalle!U57/IVA_detalle!U45*100-100)</f>
        <v>20.883646324490712</v>
      </c>
      <c r="V57" s="129">
        <f>IF(ABS(IVA_detalle!V57/IVA_detalle!V45*100-100)&gt;100,"-",IVA_detalle!V57/IVA_detalle!V45*100-100)</f>
        <v>12.550289970174873</v>
      </c>
      <c r="W57" s="129">
        <f>IF(ABS(IVA_detalle!W57/IVA_detalle!W45*100-100)&gt;100,"-",IVA_detalle!W57/IVA_detalle!W45*100-100)</f>
        <v>22.979274084636558</v>
      </c>
      <c r="X57" s="129">
        <f>IF(ABS(IVA_detalle!X57/IVA_detalle!X45*100-100)&gt;100,"-",IVA_detalle!X57/IVA_detalle!X45*100-100)</f>
        <v>64.699806724033948</v>
      </c>
      <c r="Y57" s="129" t="str">
        <f>IF(ABS(IVA_detalle!Y57/IVA_detalle!Y45*100-100)&gt;100,"-",IVA_detalle!Y57/IVA_detalle!Y45*100-100)</f>
        <v>-</v>
      </c>
      <c r="Z57" s="129">
        <f>IF(ABS(IVA_detalle!Z57/IVA_detalle!Z45*100-100)&gt;100,"-",IVA_detalle!Z57/IVA_detalle!Z45*100-100)</f>
        <v>47.676722703337731</v>
      </c>
      <c r="AA57" s="129">
        <f>IF(ABS(IVA_detalle!AA57/IVA_detalle!AA45*100-100)&gt;100,"-",IVA_detalle!AA57/IVA_detalle!AA45*100-100)</f>
        <v>25.815949175042661</v>
      </c>
      <c r="AB57" s="67"/>
      <c r="AC57" s="129">
        <f>IF(ABS(IVA_detalle!AC57/IVA_detalle!AC45*100-100)&gt;100,"-",IVA_detalle!AC57/IVA_detalle!AC45*100-100)</f>
        <v>2.7944814475941513</v>
      </c>
      <c r="AD57" s="129">
        <f>IF(ABS(IVA_detalle!AD57/IVA_detalle!AD45*100-100)&gt;100,"-",IVA_detalle!AD57/IVA_detalle!AD45*100-100)</f>
        <v>-32.584521429271263</v>
      </c>
    </row>
    <row r="58" spans="2:30" ht="12" customHeight="1">
      <c r="B58" s="67" t="s">
        <v>289</v>
      </c>
      <c r="C58" s="129">
        <f>IF(ABS(IVA_detalle!C58/IVA_detalle!C46*100-100)&gt;100,"-",IVA_detalle!C58/IVA_detalle!C46*100-100)</f>
        <v>8.128758078538894</v>
      </c>
      <c r="D58" s="129">
        <f>IF(ABS(IVA_detalle!D58/IVA_detalle!D46*100-100)&gt;100,"-",IVA_detalle!D58/IVA_detalle!D46*100-100)</f>
        <v>8.128758078538894</v>
      </c>
      <c r="E58" s="129"/>
      <c r="F58" s="67"/>
      <c r="G58" s="129">
        <f>IF(ABS(IVA_detalle!G58/IVA_detalle!G46*100-100)&gt;100,"-",IVA_detalle!G58/IVA_detalle!G46*100-100)</f>
        <v>0.12977879467005948</v>
      </c>
      <c r="H58" s="129">
        <f>IF(ABS(IVA_detalle!H58/IVA_detalle!H46*100-100)&gt;100,"-",IVA_detalle!H58/IVA_detalle!H46*100-100)</f>
        <v>0.12977879467005948</v>
      </c>
      <c r="I58" s="129"/>
      <c r="J58" s="129">
        <f>IF(ABS(IVA_detalle!J58/IVA_detalle!J46*100-100)&gt;100,"-",IVA_detalle!J58/IVA_detalle!J46*100-100)</f>
        <v>0.12977879467005948</v>
      </c>
      <c r="K58" s="129"/>
      <c r="L58" s="67"/>
      <c r="M58" s="129">
        <f>IF(ABS(IVA_detalle!M58/IVA_detalle!M46*100-100)&gt;100,"-",IVA_detalle!M58/IVA_detalle!M46*100-100)</f>
        <v>-9.3405091094685559</v>
      </c>
      <c r="N58" s="129">
        <f>IF(ABS(IVA_detalle!N58/IVA_detalle!N46*100-100)&gt;100,"-",IVA_detalle!N58/IVA_detalle!N46*100-100)</f>
        <v>-9.0478701184510442</v>
      </c>
      <c r="O58" s="129">
        <f>IF(ABS(IVA_detalle!O58/IVA_detalle!O46*100-100)&gt;100,"-",IVA_detalle!O58/IVA_detalle!O46*100-100)</f>
        <v>14.221057879353665</v>
      </c>
      <c r="P58" s="129">
        <f>IF(ABS(IVA_detalle!P58/IVA_detalle!P46*100-100)&gt;100,"-",IVA_detalle!P58/IVA_detalle!P46*100-100)</f>
        <v>40.225373888740222</v>
      </c>
      <c r="Q58" s="129">
        <f>IF(ABS(IVA_detalle!Q58/IVA_detalle!Q46*100-100)&gt;100,"-",IVA_detalle!Q58/IVA_detalle!Q46*100-100)</f>
        <v>11.020478365243875</v>
      </c>
      <c r="R58" s="131"/>
      <c r="S58" s="129">
        <f>IF(ABS(IVA_detalle!S58/IVA_detalle!S46*100-100)&gt;100,"-",IVA_detalle!S58/IVA_detalle!S46*100-100)</f>
        <v>-19.103293491309557</v>
      </c>
      <c r="T58" s="67"/>
      <c r="U58" s="129">
        <f>IF(ABS(IVA_detalle!U58/IVA_detalle!U46*100-100)&gt;100,"-",IVA_detalle!U58/IVA_detalle!U46*100-100)</f>
        <v>-6.6620885826707621</v>
      </c>
      <c r="V58" s="129">
        <f>IF(ABS(IVA_detalle!V58/IVA_detalle!V46*100-100)&gt;100,"-",IVA_detalle!V58/IVA_detalle!V46*100-100)</f>
        <v>-6.6620885826707621</v>
      </c>
      <c r="W58" s="129"/>
      <c r="X58" s="129">
        <f>IF(ABS(IVA_detalle!X58/IVA_detalle!X46*100-100)&gt;100,"-",IVA_detalle!X58/IVA_detalle!X46*100-100)</f>
        <v>-60.054914041348169</v>
      </c>
      <c r="Y58" s="129">
        <f>IF(ABS(IVA_detalle!Y58/IVA_detalle!Y46*100-100)&gt;100,"-",IVA_detalle!Y58/IVA_detalle!Y46*100-100)</f>
        <v>-52.282224564449123</v>
      </c>
      <c r="Z58" s="129">
        <f>IF(ABS(IVA_detalle!Z58/IVA_detalle!Z46*100-100)&gt;100,"-",IVA_detalle!Z58/IVA_detalle!Z46*100-100)</f>
        <v>-61.473110251363153</v>
      </c>
      <c r="AA58" s="129"/>
      <c r="AB58" s="67"/>
      <c r="AC58" s="129">
        <f>IF(ABS(IVA_detalle!AC58/IVA_detalle!AC46*100-100)&gt;100,"-",IVA_detalle!AC58/IVA_detalle!AC46*100-100)</f>
        <v>11.526553816777053</v>
      </c>
      <c r="AD58" s="129" t="str">
        <f>IF(ABS(IVA_detalle!AD58/IVA_detalle!AD46*100-100)&gt;100,"-",IVA_detalle!AD58/IVA_detalle!AD46*100-100)</f>
        <v>-</v>
      </c>
    </row>
    <row r="59" spans="2:30" ht="12" customHeight="1">
      <c r="B59" s="67" t="s">
        <v>290</v>
      </c>
      <c r="C59" s="129">
        <f>IF(ABS(IVA_detalle!C59/IVA_detalle!C47*100-100)&gt;100,"-",IVA_detalle!C59/IVA_detalle!C47*100-100)</f>
        <v>6.3082960730074689</v>
      </c>
      <c r="D59" s="129">
        <f>IF(ABS(IVA_detalle!D59/IVA_detalle!D47*100-100)&gt;100,"-",IVA_detalle!D59/IVA_detalle!D47*100-100)</f>
        <v>6.3082960730074689</v>
      </c>
      <c r="E59" s="129"/>
      <c r="F59" s="67"/>
      <c r="G59" s="129">
        <f>IF(ABS(IVA_detalle!G59/IVA_detalle!G47*100-100)&gt;100,"-",IVA_detalle!G59/IVA_detalle!G47*100-100)</f>
        <v>13.788824954978068</v>
      </c>
      <c r="H59" s="129">
        <f>IF(ABS(IVA_detalle!H59/IVA_detalle!H47*100-100)&gt;100,"-",IVA_detalle!H59/IVA_detalle!H47*100-100)</f>
        <v>11.76943477907048</v>
      </c>
      <c r="I59" s="129">
        <f>IF(ABS(IVA_detalle!I59/IVA_detalle!I47*100-100)&gt;100,"-",IVA_detalle!I59/IVA_detalle!I47*100-100)</f>
        <v>14.34346341962582</v>
      </c>
      <c r="J59" s="129">
        <f>IF(ABS(IVA_detalle!J59/IVA_detalle!J47*100-100)&gt;100,"-",IVA_detalle!J59/IVA_detalle!J47*100-100)</f>
        <v>0.15744248845453512</v>
      </c>
      <c r="K59" s="129">
        <f>IF(ABS(IVA_detalle!K59/IVA_detalle!K47*100-100)&gt;100,"-",IVA_detalle!K59/IVA_detalle!K47*100-100)</f>
        <v>15.41719142842004</v>
      </c>
      <c r="L59" s="67"/>
      <c r="M59" s="129">
        <f>IF(ABS(IVA_detalle!M59/IVA_detalle!M47*100-100)&gt;100,"-",IVA_detalle!M59/IVA_detalle!M47*100-100)</f>
        <v>14.451982581902143</v>
      </c>
      <c r="N59" s="129">
        <f>IF(ABS(IVA_detalle!N59/IVA_detalle!N47*100-100)&gt;100,"-",IVA_detalle!N59/IVA_detalle!N47*100-100)</f>
        <v>14.427708501000595</v>
      </c>
      <c r="O59" s="129">
        <f>IF(ABS(IVA_detalle!O59/IVA_detalle!O47*100-100)&gt;100,"-",IVA_detalle!O59/IVA_detalle!O47*100-100)</f>
        <v>9.3843297521735423</v>
      </c>
      <c r="P59" s="129">
        <f>IF(ABS(IVA_detalle!P59/IVA_detalle!P47*100-100)&gt;100,"-",IVA_detalle!P59/IVA_detalle!P47*100-100)</f>
        <v>13.70863077959028</v>
      </c>
      <c r="Q59" s="129">
        <f>IF(ABS(IVA_detalle!Q59/IVA_detalle!Q47*100-100)&gt;100,"-",IVA_detalle!Q59/IVA_detalle!Q47*100-100)</f>
        <v>-3.6631459469684984</v>
      </c>
      <c r="R59" s="131">
        <f>+SUM(IVA_detalle!R58:R59)/SUM(IVA_detalle!R46:R47)*100-100</f>
        <v>14.727866088355327</v>
      </c>
      <c r="S59" s="129">
        <f>IF(ABS(IVA_detalle!S59/IVA_detalle!S47*100-100)&gt;100,"-",IVA_detalle!S59/IVA_detalle!S47*100-100)</f>
        <v>24.309018159433649</v>
      </c>
      <c r="T59" s="67"/>
      <c r="U59" s="129">
        <f>IF(ABS(IVA_detalle!U59/IVA_detalle!U47*100-100)&gt;100,"-",IVA_detalle!U59/IVA_detalle!U47*100-100)</f>
        <v>2.8079328696310739</v>
      </c>
      <c r="V59" s="129">
        <f>IF(ABS(IVA_detalle!V59/IVA_detalle!V47*100-100)&gt;100,"-",IVA_detalle!V59/IVA_detalle!V47*100-100)</f>
        <v>2.8079328696310739</v>
      </c>
      <c r="W59" s="129"/>
      <c r="X59" s="129">
        <f>IF(ABS(IVA_detalle!X59/IVA_detalle!X47*100-100)&gt;100,"-",IVA_detalle!X59/IVA_detalle!X47*100-100)</f>
        <v>-2.3208562186054564</v>
      </c>
      <c r="Y59" s="129">
        <f>IF(ABS(IVA_detalle!Y59/IVA_detalle!Y47*100-100)&gt;100,"-",IVA_detalle!Y59/IVA_detalle!Y47*100-100)</f>
        <v>5.7995045548985331</v>
      </c>
      <c r="Z59" s="129">
        <f>IF(ABS(IVA_detalle!Z59/IVA_detalle!Z47*100-100)&gt;100,"-",IVA_detalle!Z59/IVA_detalle!Z47*100-100)</f>
        <v>-3.7391786787258354</v>
      </c>
      <c r="AA59" s="129"/>
      <c r="AB59" s="67"/>
      <c r="AC59" s="129">
        <f>IF(ABS(IVA_detalle!AC59/IVA_detalle!AC47*100-100)&gt;100,"-",IVA_detalle!AC59/IVA_detalle!AC47*100-100)</f>
        <v>7.2507086194761001</v>
      </c>
      <c r="AD59" s="129">
        <f>IF(ABS(IVA_detalle!AD59/IVA_detalle!AD47*100-100)&gt;100,"-",IVA_detalle!AD59/IVA_detalle!AD47*100-100)</f>
        <v>15.351637578432616</v>
      </c>
    </row>
    <row r="60" spans="2:30" ht="12" customHeight="1">
      <c r="B60" s="67" t="s">
        <v>291</v>
      </c>
      <c r="C60" s="129">
        <f>IF(ABS(IVA_detalle!C60/IVA_detalle!C48*100-100)&gt;100,"-",IVA_detalle!C60/IVA_detalle!C48*100-100)</f>
        <v>18.301230322343457</v>
      </c>
      <c r="D60" s="129">
        <f>IF(ABS(IVA_detalle!D60/IVA_detalle!D48*100-100)&gt;100,"-",IVA_detalle!D60/IVA_detalle!D48*100-100)</f>
        <v>13.215804715082641</v>
      </c>
      <c r="E60" s="129">
        <f>IF(ABS(IVA_detalle!E60/IVA_detalle!E48*100-100)&gt;100,"-",IVA_detalle!E60/IVA_detalle!E48*100-100)</f>
        <v>21.476828193006781</v>
      </c>
      <c r="F60" s="67"/>
      <c r="G60" s="129">
        <f>IF(ABS(IVA_detalle!G60/IVA_detalle!G48*100-100)&gt;100,"-",IVA_detalle!G60/IVA_detalle!G48*100-100)</f>
        <v>4.3129461408290268</v>
      </c>
      <c r="H60" s="129">
        <f>IF(ABS(IVA_detalle!H60/IVA_detalle!H48*100-100)&gt;100,"-",IVA_detalle!H60/IVA_detalle!H48*100-100)</f>
        <v>4.3129461408290268</v>
      </c>
      <c r="I60" s="129">
        <f>IF(ABS(IVA_detalle!I60/IVA_detalle!I48*100-100)&gt;100,"-",IVA_detalle!I60/IVA_detalle!I48*100-100)</f>
        <v>2.6313298714521522</v>
      </c>
      <c r="J60" s="129">
        <f>IF(ABS(IVA_detalle!J60/IVA_detalle!J48*100-100)&gt;100,"-",IVA_detalle!J60/IVA_detalle!J48*100-100)</f>
        <v>7.5304832484988964</v>
      </c>
      <c r="K60" s="129"/>
      <c r="L60" s="67"/>
      <c r="M60" s="129">
        <f>IF(ABS(IVA_detalle!M60/IVA_detalle!M48*100-100)&gt;100,"-",IVA_detalle!M60/IVA_detalle!M48*100-100)</f>
        <v>0.93774613736998447</v>
      </c>
      <c r="N60" s="129">
        <f>IF(ABS(IVA_detalle!N60/IVA_detalle!N48*100-100)&gt;100,"-",IVA_detalle!N60/IVA_detalle!N48*100-100)</f>
        <v>0.51199464055902411</v>
      </c>
      <c r="O60" s="129">
        <f>IF(ABS(IVA_detalle!O60/IVA_detalle!O48*100-100)&gt;100,"-",IVA_detalle!O60/IVA_detalle!O48*100-100)</f>
        <v>3.0719477839822389</v>
      </c>
      <c r="P60" s="129">
        <f>IF(ABS(IVA_detalle!P60/IVA_detalle!P48*100-100)&gt;100,"-",IVA_detalle!P60/IVA_detalle!P48*100-100)</f>
        <v>1.2912686449558777</v>
      </c>
      <c r="Q60" s="129">
        <f>IF(ABS(IVA_detalle!Q60/IVA_detalle!Q48*100-100)&gt;100,"-",IVA_detalle!Q60/IVA_detalle!Q48*100-100)</f>
        <v>6.5913394195778068</v>
      </c>
      <c r="R60" s="131"/>
      <c r="S60" s="129">
        <f>IF(ABS(IVA_detalle!S60/IVA_detalle!S48*100-100)&gt;100,"-",IVA_detalle!S60/IVA_detalle!S48*100-100)</f>
        <v>60.992689495960008</v>
      </c>
      <c r="T60" s="67"/>
      <c r="U60" s="129">
        <f>IF(ABS(IVA_detalle!U60/IVA_detalle!U48*100-100)&gt;100,"-",IVA_detalle!U60/IVA_detalle!U48*100-100)</f>
        <v>9.4372357568373246</v>
      </c>
      <c r="V60" s="129">
        <f>IF(ABS(IVA_detalle!V60/IVA_detalle!V48*100-100)&gt;100,"-",IVA_detalle!V60/IVA_detalle!V48*100-100)</f>
        <v>9.4372357568373246</v>
      </c>
      <c r="W60" s="129"/>
      <c r="X60" s="129">
        <f>IF(ABS(IVA_detalle!X60/IVA_detalle!X48*100-100)&gt;100,"-",IVA_detalle!X60/IVA_detalle!X48*100-100)</f>
        <v>-10.472408241497774</v>
      </c>
      <c r="Y60" s="129">
        <f>IF(ABS(IVA_detalle!Y60/IVA_detalle!Y48*100-100)&gt;100,"-",IVA_detalle!Y60/IVA_detalle!Y48*100-100)</f>
        <v>29.520266869150532</v>
      </c>
      <c r="Z60" s="129">
        <f>IF(ABS(IVA_detalle!Z60/IVA_detalle!Z48*100-100)&gt;100,"-",IVA_detalle!Z60/IVA_detalle!Z48*100-100)</f>
        <v>6.5918105133791585</v>
      </c>
      <c r="AA60" s="129">
        <f>IF(ABS(IVA_detalle!AA60/IVA_detalle!AA48*100-100)&gt;100,"-",IVA_detalle!AA60/IVA_detalle!AA48*100-100)</f>
        <v>-69.44950570786564</v>
      </c>
      <c r="AB60" s="67"/>
      <c r="AC60" s="129">
        <f>IF(ABS(IVA_detalle!AC60/IVA_detalle!AC48*100-100)&gt;100,"-",IVA_detalle!AC60/IVA_detalle!AC48*100-100)</f>
        <v>19.003421767923797</v>
      </c>
      <c r="AD60" s="129">
        <f>IF(ABS(IVA_detalle!AD60/IVA_detalle!AD48*100-100)&gt;100,"-",IVA_detalle!AD60/IVA_detalle!AD48*100-100)</f>
        <v>7.6133332074003874</v>
      </c>
    </row>
    <row r="61" spans="2:30" ht="12" customHeight="1">
      <c r="B61" s="67" t="s">
        <v>292</v>
      </c>
      <c r="C61" s="129">
        <f>IF(ABS(IVA_detalle!C61/IVA_detalle!C49*100-100)&gt;100,"-",IVA_detalle!C61/IVA_detalle!C49*100-100)</f>
        <v>7.036486810441005</v>
      </c>
      <c r="D61" s="129">
        <f>IF(ABS(IVA_detalle!D61/IVA_detalle!D49*100-100)&gt;100,"-",IVA_detalle!D61/IVA_detalle!D49*100-100)</f>
        <v>7.036486810441005</v>
      </c>
      <c r="E61" s="129"/>
      <c r="F61" s="67"/>
      <c r="G61" s="129">
        <f>IF(ABS(IVA_detalle!G61/IVA_detalle!G49*100-100)&gt;100,"-",IVA_detalle!G61/IVA_detalle!G49*100-100)</f>
        <v>19.573058481598892</v>
      </c>
      <c r="H61" s="129">
        <f>IF(ABS(IVA_detalle!H61/IVA_detalle!H49*100-100)&gt;100,"-",IVA_detalle!H61/IVA_detalle!H49*100-100)</f>
        <v>11.207507877050432</v>
      </c>
      <c r="I61" s="129">
        <f>IF(ABS(IVA_detalle!I61/IVA_detalle!I49*100-100)&gt;100,"-",IVA_detalle!I61/IVA_detalle!I49*100-100)</f>
        <v>7.1232082597575612</v>
      </c>
      <c r="J61" s="129">
        <f>IF(ABS(IVA_detalle!J61/IVA_detalle!J49*100-100)&gt;100,"-",IVA_detalle!J61/IVA_detalle!J49*100-100)</f>
        <v>20.239863391822709</v>
      </c>
      <c r="K61" s="129">
        <f>IF(ABS(IVA_detalle!K61/IVA_detalle!K49*100-100)&gt;100,"-",IVA_detalle!K61/IVA_detalle!K49*100-100)</f>
        <v>24.922997094229956</v>
      </c>
      <c r="L61" s="67"/>
      <c r="M61" s="129">
        <f>IF(ABS(IVA_detalle!M61/IVA_detalle!M49*100-100)&gt;100,"-",IVA_detalle!M61/IVA_detalle!M49*100-100)</f>
        <v>19.301094619839219</v>
      </c>
      <c r="N61" s="129">
        <f>IF(ABS(IVA_detalle!N61/IVA_detalle!N49*100-100)&gt;100,"-",IVA_detalle!N61/IVA_detalle!N49*100-100)</f>
        <v>19.496746435065205</v>
      </c>
      <c r="O61" s="129">
        <f>IF(ABS(IVA_detalle!O61/IVA_detalle!O49*100-100)&gt;100,"-",IVA_detalle!O61/IVA_detalle!O49*100-100)</f>
        <v>11.411666387742088</v>
      </c>
      <c r="P61" s="129">
        <f>IF(ABS(IVA_detalle!P61/IVA_detalle!P49*100-100)&gt;100,"-",IVA_detalle!P61/IVA_detalle!P49*100-100)</f>
        <v>6.640092181212438</v>
      </c>
      <c r="Q61" s="129">
        <f>IF(ABS(IVA_detalle!Q61/IVA_detalle!Q49*100-100)&gt;100,"-",IVA_detalle!Q61/IVA_detalle!Q49*100-100)</f>
        <v>22.125225140810613</v>
      </c>
      <c r="R61" s="131">
        <f>IF(ABS(IVA_detalle!R61/IVA_detalle!R49*100-100)&gt;100,"-",IVA_detalle!R61/IVA_detalle!R49*100-100)</f>
        <v>24.650060985646633</v>
      </c>
      <c r="S61" s="129">
        <f>IF(ABS(IVA_detalle!S61/IVA_detalle!S49*100-100)&gt;100,"-",IVA_detalle!S61/IVA_detalle!S49*100-100)</f>
        <v>-40.122637334850495</v>
      </c>
      <c r="T61" s="67"/>
      <c r="U61" s="129">
        <f>IF(ABS(IVA_detalle!U61/IVA_detalle!U49*100-100)&gt;100,"-",IVA_detalle!U61/IVA_detalle!U49*100-100)</f>
        <v>18.778626751552437</v>
      </c>
      <c r="V61" s="129">
        <f>IF(ABS(IVA_detalle!V61/IVA_detalle!V49*100-100)&gt;100,"-",IVA_detalle!V61/IVA_detalle!V49*100-100)</f>
        <v>18.778626751552437</v>
      </c>
      <c r="W61" s="129"/>
      <c r="X61" s="129">
        <f>IF(ABS(IVA_detalle!X61/IVA_detalle!X49*100-100)&gt;100,"-",IVA_detalle!X61/IVA_detalle!X49*100-100)</f>
        <v>16.942082196954985</v>
      </c>
      <c r="Y61" s="129">
        <f>IF(ABS(IVA_detalle!Y61/IVA_detalle!Y49*100-100)&gt;100,"-",IVA_detalle!Y61/IVA_detalle!Y49*100-100)</f>
        <v>13.760068269002403</v>
      </c>
      <c r="Z61" s="129">
        <f>IF(ABS(IVA_detalle!Z61/IVA_detalle!Z49*100-100)&gt;100,"-",IVA_detalle!Z61/IVA_detalle!Z49*100-100)</f>
        <v>19.898421297667923</v>
      </c>
      <c r="AA61" s="129">
        <f>IF(ABS(IVA_detalle!AA61/IVA_detalle!AA49*100-100)&gt;100,"-",IVA_detalle!AA61/IVA_detalle!AA49*100-100)</f>
        <v>13.557420780641351</v>
      </c>
      <c r="AB61" s="67"/>
      <c r="AC61" s="129">
        <f>IF(ABS(IVA_detalle!AC61/IVA_detalle!AC49*100-100)&gt;100,"-",IVA_detalle!AC61/IVA_detalle!AC49*100-100)</f>
        <v>3.7114952608983174</v>
      </c>
      <c r="AD61" s="129">
        <f>IF(ABS(IVA_detalle!AD61/IVA_detalle!AD49*100-100)&gt;100,"-",IVA_detalle!AD61/IVA_detalle!AD49*100-100)</f>
        <v>19.842764728690085</v>
      </c>
    </row>
    <row r="62" spans="2:30" ht="12" customHeight="1">
      <c r="B62" s="67" t="s">
        <v>293</v>
      </c>
      <c r="C62" s="129">
        <f>IF(ABS(IVA_detalle!C62/IVA_detalle!C50*100-100)&gt;100,"-",IVA_detalle!C62/IVA_detalle!C50*100-100)</f>
        <v>11.350444443543267</v>
      </c>
      <c r="D62" s="129">
        <f>IF(ABS(IVA_detalle!D62/IVA_detalle!D50*100-100)&gt;100,"-",IVA_detalle!D62/IVA_detalle!D50*100-100)</f>
        <v>11.350444443543267</v>
      </c>
      <c r="E62" s="129"/>
      <c r="F62" s="67"/>
      <c r="G62" s="129">
        <f>IF(ABS(IVA_detalle!G62/IVA_detalle!G50*100-100)&gt;100,"-",IVA_detalle!G62/IVA_detalle!G50*100-100)</f>
        <v>7.0723535113348817</v>
      </c>
      <c r="H62" s="129">
        <f>IF(ABS(IVA_detalle!H62/IVA_detalle!H50*100-100)&gt;100,"-",IVA_detalle!H62/IVA_detalle!H50*100-100)</f>
        <v>7.0723535113348817</v>
      </c>
      <c r="I62" s="129">
        <f>IF(ABS(IVA_detalle!I62/IVA_detalle!I50*100-100)&gt;100,"-",IVA_detalle!I62/IVA_detalle!I50*100-100)</f>
        <v>3.1006535275047753</v>
      </c>
      <c r="J62" s="129">
        <f>IF(ABS(IVA_detalle!J62/IVA_detalle!J50*100-100)&gt;100,"-",IVA_detalle!J62/IVA_detalle!J50*100-100)</f>
        <v>15.417801998183478</v>
      </c>
      <c r="K62" s="129"/>
      <c r="L62" s="67"/>
      <c r="M62" s="129">
        <f>IF(ABS(IVA_detalle!M62/IVA_detalle!M50*100-100)&gt;100,"-",IVA_detalle!M62/IVA_detalle!M50*100-100)</f>
        <v>9.2236684696253661</v>
      </c>
      <c r="N62" s="129">
        <f>IF(ABS(IVA_detalle!N62/IVA_detalle!N50*100-100)&gt;100,"-",IVA_detalle!N62/IVA_detalle!N50*100-100)</f>
        <v>8.8952491171358332</v>
      </c>
      <c r="O62" s="129">
        <f>IF(ABS(IVA_detalle!O62/IVA_detalle!O50*100-100)&gt;100,"-",IVA_detalle!O62/IVA_detalle!O50*100-100)</f>
        <v>8.9126792885829076</v>
      </c>
      <c r="P62" s="129">
        <f>IF(ABS(IVA_detalle!P62/IVA_detalle!P50*100-100)&gt;100,"-",IVA_detalle!P62/IVA_detalle!P50*100-100)</f>
        <v>6.4471049487623873</v>
      </c>
      <c r="Q62" s="129">
        <f>IF(ABS(IVA_detalle!Q62/IVA_detalle!Q50*100-100)&gt;100,"-",IVA_detalle!Q62/IVA_detalle!Q50*100-100)</f>
        <v>14.198441614660368</v>
      </c>
      <c r="R62" s="131"/>
      <c r="S62" s="129">
        <f>IF(ABS(IVA_detalle!S62/IVA_detalle!S50*100-100)&gt;100,"-",IVA_detalle!S62/IVA_detalle!S50*100-100)</f>
        <v>52.517467406180231</v>
      </c>
      <c r="T62" s="67"/>
      <c r="U62" s="129">
        <f>IF(ABS(IVA_detalle!U62/IVA_detalle!U50*100-100)&gt;100,"-",IVA_detalle!U62/IVA_detalle!U50*100-100)</f>
        <v>6.3335970177806047</v>
      </c>
      <c r="V62" s="129">
        <f>IF(ABS(IVA_detalle!V62/IVA_detalle!V50*100-100)&gt;100,"-",IVA_detalle!V62/IVA_detalle!V50*100-100)</f>
        <v>6.3335970177806047</v>
      </c>
      <c r="W62" s="129"/>
      <c r="X62" s="129">
        <f>IF(ABS(IVA_detalle!X62/IVA_detalle!X50*100-100)&gt;100,"-",IVA_detalle!X62/IVA_detalle!X50*100-100)</f>
        <v>19.638207449547835</v>
      </c>
      <c r="Y62" s="129">
        <f>IF(ABS(IVA_detalle!Y62/IVA_detalle!Y50*100-100)&gt;100,"-",IVA_detalle!Y62/IVA_detalle!Y50*100-100)</f>
        <v>23.767943392204472</v>
      </c>
      <c r="Z62" s="129">
        <f>IF(ABS(IVA_detalle!Z62/IVA_detalle!Z50*100-100)&gt;100,"-",IVA_detalle!Z62/IVA_detalle!Z50*100-100)</f>
        <v>16.079453049045497</v>
      </c>
      <c r="AA62" s="129"/>
      <c r="AB62" s="67"/>
      <c r="AC62" s="129">
        <f>IF(ABS(IVA_detalle!AC62/IVA_detalle!AC50*100-100)&gt;100,"-",IVA_detalle!AC62/IVA_detalle!AC50*100-100)</f>
        <v>12.799483298675042</v>
      </c>
      <c r="AD62" s="129">
        <f>IF(ABS(IVA_detalle!AD62/IVA_detalle!AD50*100-100)&gt;100,"-",IVA_detalle!AD62/IVA_detalle!AD50*100-100)</f>
        <v>0.67872945794445627</v>
      </c>
    </row>
    <row r="63" spans="2:30" ht="12" customHeight="1">
      <c r="B63" s="67" t="s">
        <v>294</v>
      </c>
      <c r="C63" s="129">
        <f>IF(ABS(IVA_detalle!C63/IVA_detalle!C51*100-100)&gt;100,"-",IVA_detalle!C63/IVA_detalle!C51*100-100)</f>
        <v>19.170977906939427</v>
      </c>
      <c r="D63" s="129">
        <f>IF(ABS(IVA_detalle!D63/IVA_detalle!D51*100-100)&gt;100,"-",IVA_detalle!D63/IVA_detalle!D51*100-100)</f>
        <v>15.582397318042652</v>
      </c>
      <c r="E63" s="129">
        <f>IF(ABS(IVA_detalle!E63/IVA_detalle!E51*100-100)&gt;100,"-",IVA_detalle!E63/IVA_detalle!E51*100-100)</f>
        <v>21.243704676508486</v>
      </c>
      <c r="F63" s="67"/>
      <c r="G63" s="129">
        <f>IF(ABS(IVA_detalle!G63/IVA_detalle!G51*100-100)&gt;100,"-",IVA_detalle!G63/IVA_detalle!G51*100-100)</f>
        <v>10.905898790587031</v>
      </c>
      <c r="H63" s="129">
        <f>IF(ABS(IVA_detalle!H63/IVA_detalle!H51*100-100)&gt;100,"-",IVA_detalle!H63/IVA_detalle!H51*100-100)</f>
        <v>10.905898790587031</v>
      </c>
      <c r="I63" s="129">
        <f>IF(ABS(IVA_detalle!I63/IVA_detalle!I51*100-100)&gt;100,"-",IVA_detalle!I63/IVA_detalle!I51*100-100)</f>
        <v>12.211540757761895</v>
      </c>
      <c r="J63" s="129">
        <f>IF(ABS(IVA_detalle!J63/IVA_detalle!J51*100-100)&gt;100,"-",IVA_detalle!J63/IVA_detalle!J51*100-100)</f>
        <v>8.3946051328812672</v>
      </c>
      <c r="K63" s="129"/>
      <c r="L63" s="67"/>
      <c r="M63" s="129">
        <f>IF(ABS(IVA_detalle!M63/IVA_detalle!M51*100-100)&gt;100,"-",IVA_detalle!M63/IVA_detalle!M51*100-100)</f>
        <v>10.789007906815968</v>
      </c>
      <c r="N63" s="129">
        <f>IF(ABS(IVA_detalle!N63/IVA_detalle!N51*100-100)&gt;100,"-",IVA_detalle!N63/IVA_detalle!N51*100-100)</f>
        <v>9.71318332929701</v>
      </c>
      <c r="O63" s="129">
        <f>IF(ABS(IVA_detalle!O63/IVA_detalle!O51*100-100)&gt;100,"-",IVA_detalle!O63/IVA_detalle!O51*100-100)</f>
        <v>9.9272074212921666</v>
      </c>
      <c r="P63" s="129">
        <f>IF(ABS(IVA_detalle!P63/IVA_detalle!P51*100-100)&gt;100,"-",IVA_detalle!P63/IVA_detalle!P51*100-100)</f>
        <v>10.379693303895891</v>
      </c>
      <c r="Q63" s="129">
        <f>IF(ABS(IVA_detalle!Q63/IVA_detalle!Q51*100-100)&gt;100,"-",IVA_detalle!Q63/IVA_detalle!Q51*100-100)</f>
        <v>9.0301173635213985</v>
      </c>
      <c r="R63" s="131"/>
      <c r="S63" s="129" t="str">
        <f>IF(ABS(IVA_detalle!S63/IVA_detalle!S51*100-100)&gt;100,"-",IVA_detalle!S63/IVA_detalle!S51*100-100)</f>
        <v>-</v>
      </c>
      <c r="T63" s="67"/>
      <c r="U63" s="129">
        <f>IF(ABS(IVA_detalle!U63/IVA_detalle!U51*100-100)&gt;100,"-",IVA_detalle!U63/IVA_detalle!U51*100-100)</f>
        <v>-2.2862045281291046</v>
      </c>
      <c r="V63" s="129">
        <f>IF(ABS(IVA_detalle!V63/IVA_detalle!V51*100-100)&gt;100,"-",IVA_detalle!V63/IVA_detalle!V51*100-100)</f>
        <v>-2.2862045281291046</v>
      </c>
      <c r="W63" s="129"/>
      <c r="X63" s="129">
        <f>IF(ABS(IVA_detalle!X63/IVA_detalle!X51*100-100)&gt;100,"-",IVA_detalle!X63/IVA_detalle!X51*100-100)</f>
        <v>7.4357226815223214</v>
      </c>
      <c r="Y63" s="129">
        <f>IF(ABS(IVA_detalle!Y63/IVA_detalle!Y51*100-100)&gt;100,"-",IVA_detalle!Y63/IVA_detalle!Y51*100-100)</f>
        <v>17.063301369563817</v>
      </c>
      <c r="Z63" s="129">
        <f>IF(ABS(IVA_detalle!Z63/IVA_detalle!Z51*100-100)&gt;100,"-",IVA_detalle!Z63/IVA_detalle!Z51*100-100)</f>
        <v>-5.4463094150455191</v>
      </c>
      <c r="AA63" s="129">
        <f>IF(ABS(IVA_detalle!AA63/IVA_detalle!AA51*100-100)&gt;100,"-",IVA_detalle!AA63/IVA_detalle!AA51*100-100)</f>
        <v>9.5970614425645522</v>
      </c>
      <c r="AB63" s="67"/>
      <c r="AC63" s="129">
        <f>IF(ABS(IVA_detalle!AC63/IVA_detalle!AC51*100-100)&gt;100,"-",IVA_detalle!AC63/IVA_detalle!AC51*100-100)</f>
        <v>20.968330658992173</v>
      </c>
      <c r="AD63" s="129">
        <f>IF(ABS(IVA_detalle!AD63/IVA_detalle!AD51*100-100)&gt;100,"-",IVA_detalle!AD63/IVA_detalle!AD51*100-100)</f>
        <v>14.950005270344136</v>
      </c>
    </row>
    <row r="64" spans="2:30" ht="12" customHeight="1">
      <c r="B64" s="67" t="s">
        <v>295</v>
      </c>
      <c r="C64" s="129">
        <f>IF(ABS(IVA_detalle!C64/IVA_detalle!C52*100-100)&gt;100,"-",IVA_detalle!C64/IVA_detalle!C52*100-100)</f>
        <v>13.748552442039895</v>
      </c>
      <c r="D64" s="129">
        <f>IF(ABS(IVA_detalle!D64/IVA_detalle!D52*100-100)&gt;100,"-",IVA_detalle!D64/IVA_detalle!D52*100-100)</f>
        <v>13.748552442039895</v>
      </c>
      <c r="E64" s="129"/>
      <c r="F64" s="67"/>
      <c r="G64" s="129">
        <f>IF(ABS(IVA_detalle!G64/IVA_detalle!G52*100-100)&gt;100,"-",IVA_detalle!G64/IVA_detalle!G52*100-100)</f>
        <v>19.67743896423309</v>
      </c>
      <c r="H64" s="129">
        <f>IF(ABS(IVA_detalle!H64/IVA_detalle!H52*100-100)&gt;100,"-",IVA_detalle!H64/IVA_detalle!H52*100-100)</f>
        <v>15.333720597171549</v>
      </c>
      <c r="I64" s="129">
        <f>IF(ABS(IVA_detalle!I64/IVA_detalle!I52*100-100)&gt;100,"-",IVA_detalle!I64/IVA_detalle!I52*100-100)</f>
        <v>13.3185830047927</v>
      </c>
      <c r="J64" s="129">
        <f>IF(ABS(IVA_detalle!J64/IVA_detalle!J52*100-100)&gt;100,"-",IVA_detalle!J64/IVA_detalle!J52*100-100)</f>
        <v>19.796266784154341</v>
      </c>
      <c r="K64" s="129">
        <f>IF(ABS(IVA_detalle!K64/IVA_detalle!K52*100-100)&gt;100,"-",IVA_detalle!K64/IVA_detalle!K52*100-100)</f>
        <v>22.253440184915888</v>
      </c>
      <c r="L64" s="67"/>
      <c r="M64" s="129">
        <f>IF(ABS(IVA_detalle!M64/IVA_detalle!M52*100-100)&gt;100,"-",IVA_detalle!M64/IVA_detalle!M52*100-100)</f>
        <v>19.45753071424501</v>
      </c>
      <c r="N64" s="129">
        <f>IF(ABS(IVA_detalle!N64/IVA_detalle!N52*100-100)&gt;100,"-",IVA_detalle!N64/IVA_detalle!N52*100-100)</f>
        <v>19.419464873710979</v>
      </c>
      <c r="O64" s="129">
        <f>IF(ABS(IVA_detalle!O64/IVA_detalle!O52*100-100)&gt;100,"-",IVA_detalle!O64/IVA_detalle!O52*100-100)</f>
        <v>15.403487516078911</v>
      </c>
      <c r="P64" s="129">
        <f>IF(ABS(IVA_detalle!P64/IVA_detalle!P52*100-100)&gt;100,"-",IVA_detalle!P64/IVA_detalle!P52*100-100)</f>
        <v>13.118576621388939</v>
      </c>
      <c r="Q64" s="129">
        <f>IF(ABS(IVA_detalle!Q64/IVA_detalle!Q52*100-100)&gt;100,"-",IVA_detalle!Q64/IVA_detalle!Q52*100-100)</f>
        <v>20.551102774478181</v>
      </c>
      <c r="R64" s="131">
        <f>IF(ABS(IVA_detalle!R64/IVA_detalle!R52*100-100)&gt;100,"-",IVA_detalle!R64/IVA_detalle!R52*100-100)</f>
        <v>21.798586021031042</v>
      </c>
      <c r="S64" s="129">
        <f>IF(ABS(IVA_detalle!S64/IVA_detalle!S52*100-100)&gt;100,"-",IVA_detalle!S64/IVA_detalle!S52*100-100)</f>
        <v>31.279853031230857</v>
      </c>
      <c r="T64" s="67"/>
      <c r="U64" s="129">
        <f>IF(ABS(IVA_detalle!U64/IVA_detalle!U52*100-100)&gt;100,"-",IVA_detalle!U64/IVA_detalle!U52*100-100)</f>
        <v>5.1965681738001166</v>
      </c>
      <c r="V64" s="129">
        <f>IF(ABS(IVA_detalle!V64/IVA_detalle!V52*100-100)&gt;100,"-",IVA_detalle!V64/IVA_detalle!V52*100-100)</f>
        <v>5.1965681738001166</v>
      </c>
      <c r="W64" s="129"/>
      <c r="X64" s="129">
        <f>IF(ABS(IVA_detalle!X64/IVA_detalle!X52*100-100)&gt;100,"-",IVA_detalle!X64/IVA_detalle!X52*100-100)</f>
        <v>34.51813414076608</v>
      </c>
      <c r="Y64" s="129">
        <f>IF(ABS(IVA_detalle!Y64/IVA_detalle!Y52*100-100)&gt;100,"-",IVA_detalle!Y64/IVA_detalle!Y52*100-100)</f>
        <v>75.382740946138995</v>
      </c>
      <c r="Z64" s="129">
        <f>IF(ABS(IVA_detalle!Z64/IVA_detalle!Z52*100-100)&gt;100,"-",IVA_detalle!Z64/IVA_detalle!Z52*100-100)</f>
        <v>-4.1258784378427578</v>
      </c>
      <c r="AA64" s="129">
        <f>IF(ABS(IVA_detalle!AA64/IVA_detalle!AA52*100-100)&gt;100,"-",IVA_detalle!AA64/IVA_detalle!AA52*100-100)</f>
        <v>13.013743203828938</v>
      </c>
      <c r="AB64" s="67"/>
      <c r="AC64" s="129">
        <f>IF(ABS(IVA_detalle!AC64/IVA_detalle!AC52*100-100)&gt;100,"-",IVA_detalle!AC64/IVA_detalle!AC52*100-100)</f>
        <v>15.898316477977062</v>
      </c>
      <c r="AD64" s="129">
        <f>IF(ABS(IVA_detalle!AD64/IVA_detalle!AD52*100-100)&gt;100,"-",IVA_detalle!AD64/IVA_detalle!AD52*100-100)</f>
        <v>14.292878318229057</v>
      </c>
    </row>
    <row r="65" spans="2:30" ht="12" customHeight="1">
      <c r="B65" s="67" t="s">
        <v>296</v>
      </c>
      <c r="C65" s="129">
        <f>IF(ABS(IVA_detalle!C65/IVA_detalle!C53*100-100)&gt;100,"-",IVA_detalle!C65/IVA_detalle!C53*100-100)</f>
        <v>7.6165282073049809</v>
      </c>
      <c r="D65" s="129">
        <f>IF(ABS(IVA_detalle!D65/IVA_detalle!D53*100-100)&gt;100,"-",IVA_detalle!D65/IVA_detalle!D53*100-100)</f>
        <v>7.6165282073049809</v>
      </c>
      <c r="E65" s="129"/>
      <c r="F65" s="67"/>
      <c r="G65" s="129">
        <f>IF(ABS(IVA_detalle!G65/IVA_detalle!G53*100-100)&gt;100,"-",IVA_detalle!G65/IVA_detalle!G53*100-100)</f>
        <v>24.211003334016695</v>
      </c>
      <c r="H65" s="129">
        <f>IF(ABS(IVA_detalle!H65/IVA_detalle!H53*100-100)&gt;100,"-",IVA_detalle!H65/IVA_detalle!H53*100-100)</f>
        <v>24.211003334016695</v>
      </c>
      <c r="I65" s="129"/>
      <c r="J65" s="129">
        <f>IF(ABS(IVA_detalle!J65/IVA_detalle!J53*100-100)&gt;100,"-",IVA_detalle!J65/IVA_detalle!J53*100-100)</f>
        <v>24.211003334016695</v>
      </c>
      <c r="K65" s="129"/>
      <c r="L65" s="67"/>
      <c r="M65" s="129">
        <f>IF(ABS(IVA_detalle!M65/IVA_detalle!M53*100-100)&gt;100,"-",IVA_detalle!M65/IVA_detalle!M53*100-100)</f>
        <v>12.10761566807696</v>
      </c>
      <c r="N65" s="129">
        <f>IF(ABS(IVA_detalle!N65/IVA_detalle!N53*100-100)&gt;100,"-",IVA_detalle!N65/IVA_detalle!N53*100-100)</f>
        <v>12.121536578970364</v>
      </c>
      <c r="O65" s="129">
        <f>IF(ABS(IVA_detalle!O65/IVA_detalle!O53*100-100)&gt;100,"-",IVA_detalle!O65/IVA_detalle!O53*100-100)</f>
        <v>7.4216842887643679</v>
      </c>
      <c r="P65" s="129">
        <f>IF(ABS(IVA_detalle!P65/IVA_detalle!P53*100-100)&gt;100,"-",IVA_detalle!P65/IVA_detalle!P53*100-100)</f>
        <v>-19.766485255031014</v>
      </c>
      <c r="Q65" s="129">
        <f>IF(ABS(IVA_detalle!Q65/IVA_detalle!Q53*100-100)&gt;100,"-",IVA_detalle!Q65/IVA_detalle!Q53*100-100)</f>
        <v>12.35297324751572</v>
      </c>
      <c r="R65" s="131"/>
      <c r="S65" s="129">
        <f>IF(ABS(IVA_detalle!S65/IVA_detalle!S53*100-100)&gt;100,"-",IVA_detalle!S65/IVA_detalle!S53*100-100)</f>
        <v>11.543231750531532</v>
      </c>
      <c r="T65" s="67"/>
      <c r="U65" s="129">
        <f>IF(ABS(IVA_detalle!U65/IVA_detalle!U53*100-100)&gt;100,"-",IVA_detalle!U65/IVA_detalle!U53*100-100)</f>
        <v>10.019891514177289</v>
      </c>
      <c r="V65" s="129">
        <f>IF(ABS(IVA_detalle!V65/IVA_detalle!V53*100-100)&gt;100,"-",IVA_detalle!V65/IVA_detalle!V53*100-100)</f>
        <v>10.019891514177289</v>
      </c>
      <c r="W65" s="129"/>
      <c r="X65" s="129">
        <f>IF(ABS(IVA_detalle!X65/IVA_detalle!X53*100-100)&gt;100,"-",IVA_detalle!X65/IVA_detalle!X53*100-100)</f>
        <v>15.771655594849506</v>
      </c>
      <c r="Y65" s="129">
        <f>IF(ABS(IVA_detalle!Y65/IVA_detalle!Y53*100-100)&gt;100,"-",IVA_detalle!Y65/IVA_detalle!Y53*100-100)</f>
        <v>31.731876547475082</v>
      </c>
      <c r="Z65" s="129">
        <f>IF(ABS(IVA_detalle!Z65/IVA_detalle!Z53*100-100)&gt;100,"-",IVA_detalle!Z65/IVA_detalle!Z53*100-100)</f>
        <v>2.1135847789867341</v>
      </c>
      <c r="AA65" s="129"/>
      <c r="AB65" s="67"/>
      <c r="AC65" s="129">
        <f>IF(ABS(IVA_detalle!AC65/IVA_detalle!AC53*100-100)&gt;100,"-",IVA_detalle!AC65/IVA_detalle!AC53*100-100)</f>
        <v>7.1168832754235041</v>
      </c>
      <c r="AD65" s="129">
        <f>IF(ABS(IVA_detalle!AD65/IVA_detalle!AD53*100-100)&gt;100,"-",IVA_detalle!AD65/IVA_detalle!AD53*100-100)</f>
        <v>28.627116488219485</v>
      </c>
    </row>
    <row r="66" spans="2:30" ht="12" customHeight="1">
      <c r="B66" s="67" t="s">
        <v>297</v>
      </c>
      <c r="C66" s="129">
        <f>IF(ABS(IVA_detalle!C66/IVA_detalle!C54*100-100)&gt;100,"-",IVA_detalle!C66/IVA_detalle!C54*100-100)</f>
        <v>15.68115104348658</v>
      </c>
      <c r="D66" s="129">
        <f>IF(ABS(IVA_detalle!D66/IVA_detalle!D54*100-100)&gt;100,"-",IVA_detalle!D66/IVA_detalle!D54*100-100)</f>
        <v>12.186107983748599</v>
      </c>
      <c r="E66" s="129">
        <f>IF(ABS(IVA_detalle!E66/IVA_detalle!E54*100-100)&gt;100,"-",IVA_detalle!E66/IVA_detalle!E54*100-100)</f>
        <v>17.622571569844723</v>
      </c>
      <c r="F66" s="67"/>
      <c r="G66" s="129">
        <f>IF(ABS(IVA_detalle!G66/IVA_detalle!G54*100-100)&gt;100,"-",IVA_detalle!G66/IVA_detalle!G54*100-100)</f>
        <v>7.7185423972910883</v>
      </c>
      <c r="H66" s="129">
        <f>IF(ABS(IVA_detalle!H66/IVA_detalle!H54*100-100)&gt;100,"-",IVA_detalle!H66/IVA_detalle!H54*100-100)</f>
        <v>7.7185423972910883</v>
      </c>
      <c r="I66" s="129">
        <f>IF(ABS(IVA_detalle!I66/IVA_detalle!I54*100-100)&gt;100,"-",IVA_detalle!I66/IVA_detalle!I54*100-100)</f>
        <v>3.8683020463936089</v>
      </c>
      <c r="J66" s="129">
        <f>IF(ABS(IVA_detalle!J66/IVA_detalle!J54*100-100)&gt;100,"-",IVA_detalle!J66/IVA_detalle!J54*100-100)</f>
        <v>24.311236457956923</v>
      </c>
      <c r="K66" s="129"/>
      <c r="L66" s="67"/>
      <c r="M66" s="129">
        <f>IF(ABS(IVA_detalle!M66/IVA_detalle!M54*100-100)&gt;100,"-",IVA_detalle!M66/IVA_detalle!M54*100-100)</f>
        <v>9.7857674107092407</v>
      </c>
      <c r="N66" s="129">
        <f>IF(ABS(IVA_detalle!N66/IVA_detalle!N54*100-100)&gt;100,"-",IVA_detalle!N66/IVA_detalle!N54*100-100)</f>
        <v>9.9314901021101889</v>
      </c>
      <c r="O66" s="129">
        <f>IF(ABS(IVA_detalle!O66/IVA_detalle!O54*100-100)&gt;100,"-",IVA_detalle!O66/IVA_detalle!O54*100-100)</f>
        <v>10.108232125329636</v>
      </c>
      <c r="P66" s="129">
        <f>IF(ABS(IVA_detalle!P66/IVA_detalle!P54*100-100)&gt;100,"-",IVA_detalle!P66/IVA_detalle!P54*100-100)</f>
        <v>3.3720338922353079</v>
      </c>
      <c r="Q66" s="129">
        <f>IF(ABS(IVA_detalle!Q66/IVA_detalle!Q54*100-100)&gt;100,"-",IVA_detalle!Q66/IVA_detalle!Q54*100-100)</f>
        <v>31.480374976106162</v>
      </c>
      <c r="R66" s="131"/>
      <c r="S66" s="129">
        <f>IF(ABS(IVA_detalle!S66/IVA_detalle!S54*100-100)&gt;100,"-",IVA_detalle!S66/IVA_detalle!S54*100-100)</f>
        <v>-13.744969178256667</v>
      </c>
      <c r="T66" s="67"/>
      <c r="U66" s="129">
        <f>IF(ABS(IVA_detalle!U66/IVA_detalle!U54*100-100)&gt;100,"-",IVA_detalle!U66/IVA_detalle!U54*100-100)</f>
        <v>8.4489942112498682</v>
      </c>
      <c r="V66" s="129">
        <f>IF(ABS(IVA_detalle!V66/IVA_detalle!V54*100-100)&gt;100,"-",IVA_detalle!V66/IVA_detalle!V54*100-100)</f>
        <v>8.4489942112498682</v>
      </c>
      <c r="W66" s="129"/>
      <c r="X66" s="129">
        <f>IF(ABS(IVA_detalle!X66/IVA_detalle!X54*100-100)&gt;100,"-",IVA_detalle!X66/IVA_detalle!X54*100-100)</f>
        <v>27.188845915102888</v>
      </c>
      <c r="Y66" s="129">
        <f>IF(ABS(IVA_detalle!Y66/IVA_detalle!Y54*100-100)&gt;100,"-",IVA_detalle!Y66/IVA_detalle!Y54*100-100)</f>
        <v>1.8890228621415162</v>
      </c>
      <c r="Z66" s="129">
        <f>IF(ABS(IVA_detalle!Z66/IVA_detalle!Z54*100-100)&gt;100,"-",IVA_detalle!Z66/IVA_detalle!Z54*100-100)</f>
        <v>43.011206421708067</v>
      </c>
      <c r="AA66" s="129">
        <f>IF(ABS(IVA_detalle!AA66/IVA_detalle!AA54*100-100)&gt;100,"-",IVA_detalle!AA66/IVA_detalle!AA54*100-100)</f>
        <v>12.815202548930358</v>
      </c>
      <c r="AB66" s="67"/>
      <c r="AC66" s="129">
        <f>IF(ABS(IVA_detalle!AC66/IVA_detalle!AC54*100-100)&gt;100,"-",IVA_detalle!AC66/IVA_detalle!AC54*100-100)</f>
        <v>16.243491309835051</v>
      </c>
      <c r="AD66" s="129">
        <f>IF(ABS(IVA_detalle!AD66/IVA_detalle!AD54*100-100)&gt;100,"-",IVA_detalle!AD66/IVA_detalle!AD54*100-100)</f>
        <v>6.3675572623608048</v>
      </c>
    </row>
    <row r="67" spans="2:30" ht="12" customHeight="1">
      <c r="B67" s="67" t="s">
        <v>298</v>
      </c>
      <c r="C67" s="129">
        <f>IF(ABS(IVA_detalle!C67/IVA_detalle!C55*100-100)&gt;100,"-",IVA_detalle!C67/IVA_detalle!C55*100-100)</f>
        <v>7.7838171079473994</v>
      </c>
      <c r="D67" s="129">
        <f>IF(ABS(IVA_detalle!D67/IVA_detalle!D55*100-100)&gt;100,"-",IVA_detalle!D67/IVA_detalle!D55*100-100)</f>
        <v>7.7838171079473994</v>
      </c>
      <c r="E67" s="129"/>
      <c r="F67" s="67"/>
      <c r="G67" s="129">
        <f>IF(ABS(IVA_detalle!G67/IVA_detalle!G55*100-100)&gt;100,"-",IVA_detalle!G67/IVA_detalle!G55*100-100)</f>
        <v>16.35824341434477</v>
      </c>
      <c r="H67" s="129">
        <f>IF(ABS(IVA_detalle!H67/IVA_detalle!H55*100-100)&gt;100,"-",IVA_detalle!H67/IVA_detalle!H55*100-100)</f>
        <v>11.866012731549773</v>
      </c>
      <c r="I67" s="129">
        <f>IF(ABS(IVA_detalle!I67/IVA_detalle!I55*100-100)&gt;100,"-",IVA_detalle!I67/IVA_detalle!I55*100-100)</f>
        <v>5.0819749475124354</v>
      </c>
      <c r="J67" s="129">
        <f>IF(ABS(IVA_detalle!J67/IVA_detalle!J55*100-100)&gt;100,"-",IVA_detalle!J67/IVA_detalle!J55*100-100)</f>
        <v>26.463004446369283</v>
      </c>
      <c r="K67" s="129">
        <f>IF(ABS(IVA_detalle!K67/IVA_detalle!K55*100-100)&gt;100,"-",IVA_detalle!K67/IVA_detalle!K55*100-100)</f>
        <v>18.922141011126655</v>
      </c>
      <c r="L67" s="67"/>
      <c r="M67" s="129">
        <f>IF(ABS(IVA_detalle!M67/IVA_detalle!M55*100-100)&gt;100,"-",IVA_detalle!M67/IVA_detalle!M55*100-100)</f>
        <v>15.922854689919163</v>
      </c>
      <c r="N67" s="129">
        <f>IF(ABS(IVA_detalle!N67/IVA_detalle!N55*100-100)&gt;100,"-",IVA_detalle!N67/IVA_detalle!N55*100-100)</f>
        <v>15.920881610398112</v>
      </c>
      <c r="O67" s="129">
        <f>IF(ABS(IVA_detalle!O67/IVA_detalle!O55*100-100)&gt;100,"-",IVA_detalle!O67/IVA_detalle!O55*100-100)</f>
        <v>10.327215358380101</v>
      </c>
      <c r="P67" s="129">
        <f>IF(ABS(IVA_detalle!P67/IVA_detalle!P55*100-100)&gt;100,"-",IVA_detalle!P67/IVA_detalle!P55*100-100)</f>
        <v>5.2152914160474211</v>
      </c>
      <c r="Q67" s="129">
        <f>IF(ABS(IVA_detalle!Q67/IVA_detalle!Q55*100-100)&gt;100,"-",IVA_detalle!Q67/IVA_detalle!Q55*100-100)</f>
        <v>21.043478541433757</v>
      </c>
      <c r="R67" s="131">
        <f>IF(ABS(IVA_detalle!R67/IVA_detalle!R55*100-100)&gt;100,"-",IVA_detalle!R67/IVA_detalle!R55*100-100)</f>
        <v>19.184770894281613</v>
      </c>
      <c r="S67" s="129">
        <f>IF(ABS(IVA_detalle!S67/IVA_detalle!S55*100-100)&gt;100,"-",IVA_detalle!S67/IVA_detalle!S55*100-100)</f>
        <v>16.879129059272358</v>
      </c>
      <c r="T67" s="67"/>
      <c r="U67" s="129">
        <f>IF(ABS(IVA_detalle!U67/IVA_detalle!U55*100-100)&gt;100,"-",IVA_detalle!U67/IVA_detalle!U55*100-100)</f>
        <v>7.8540916821579572</v>
      </c>
      <c r="V67" s="129">
        <f>IF(ABS(IVA_detalle!V67/IVA_detalle!V55*100-100)&gt;100,"-",IVA_detalle!V67/IVA_detalle!V55*100-100)</f>
        <v>7.8540916821579572</v>
      </c>
      <c r="W67" s="129"/>
      <c r="X67" s="129">
        <f>IF(ABS(IVA_detalle!X67/IVA_detalle!X55*100-100)&gt;100,"-",IVA_detalle!X67/IVA_detalle!X55*100-100)</f>
        <v>-11.349710222326593</v>
      </c>
      <c r="Y67" s="129">
        <f>IF(ABS(IVA_detalle!Y67/IVA_detalle!Y55*100-100)&gt;100,"-",IVA_detalle!Y67/IVA_detalle!Y55*100-100)</f>
        <v>22.63857785817973</v>
      </c>
      <c r="Z67" s="129">
        <f>IF(ABS(IVA_detalle!Z67/IVA_detalle!Z55*100-100)&gt;100,"-",IVA_detalle!Z67/IVA_detalle!Z55*100-100)</f>
        <v>-25.504584419930879</v>
      </c>
      <c r="AA67" s="129">
        <f>IF(ABS(IVA_detalle!AA67/IVA_detalle!AA55*100-100)&gt;100,"-",IVA_detalle!AA67/IVA_detalle!AA55*100-100)</f>
        <v>15.431928508384814</v>
      </c>
      <c r="AB67" s="67"/>
      <c r="AC67" s="129">
        <f>IF(ABS(IVA_detalle!AC67/IVA_detalle!AC55*100-100)&gt;100,"-",IVA_detalle!AC67/IVA_detalle!AC55*100-100)</f>
        <v>7.7652636271138533</v>
      </c>
      <c r="AD67" s="129">
        <f>IF(ABS(IVA_detalle!AD67/IVA_detalle!AD55*100-100)&gt;100,"-",IVA_detalle!AD67/IVA_detalle!AD55*100-100)</f>
        <v>21.496530231085643</v>
      </c>
    </row>
    <row r="68" spans="2:30" ht="12" customHeight="1">
      <c r="B68" s="67" t="s">
        <v>299</v>
      </c>
      <c r="C68" s="129">
        <f>IF(ABS(IVA_detalle!C68/IVA_detalle!C56*100-100)&gt;100,"-",IVA_detalle!C68/IVA_detalle!C56*100-100)</f>
        <v>5.2984902792239836</v>
      </c>
      <c r="D68" s="129">
        <f>IF(ABS(IVA_detalle!D68/IVA_detalle!D56*100-100)&gt;100,"-",IVA_detalle!D68/IVA_detalle!D56*100-100)</f>
        <v>5.2984902792239836</v>
      </c>
      <c r="E68" s="129"/>
      <c r="F68" s="67"/>
      <c r="G68" s="129">
        <f>IF(ABS(IVA_detalle!G68/IVA_detalle!G56*100-100)&gt;100,"-",IVA_detalle!G68/IVA_detalle!G56*100-100)</f>
        <v>10.651906378134129</v>
      </c>
      <c r="H68" s="129">
        <f>IF(ABS(IVA_detalle!H68/IVA_detalle!H56*100-100)&gt;100,"-",IVA_detalle!H68/IVA_detalle!H56*100-100)</f>
        <v>10.651906378134129</v>
      </c>
      <c r="I68" s="129">
        <f>IF(ABS(IVA_detalle!I68/IVA_detalle!I56*100-100)&gt;100,"-",IVA_detalle!I68/IVA_detalle!I56*100-100)</f>
        <v>3.5013985662915843</v>
      </c>
      <c r="J68" s="129">
        <f>IF(ABS(IVA_detalle!J68/IVA_detalle!J56*100-100)&gt;100,"-",IVA_detalle!J68/IVA_detalle!J56*100-100)</f>
        <v>26.949956107841459</v>
      </c>
      <c r="K68" s="129"/>
      <c r="L68" s="67"/>
      <c r="M68" s="129">
        <f>IF(ABS(IVA_detalle!M68/IVA_detalle!M56*100-100)&gt;100,"-",IVA_detalle!M68/IVA_detalle!M56*100-100)</f>
        <v>10.24953827781097</v>
      </c>
      <c r="N68" s="129">
        <f>IF(ABS(IVA_detalle!N68/IVA_detalle!N56*100-100)&gt;100,"-",IVA_detalle!N68/IVA_detalle!N56*100-100)</f>
        <v>10.495020150274414</v>
      </c>
      <c r="O68" s="129">
        <f>IF(ABS(IVA_detalle!O68/IVA_detalle!O56*100-100)&gt;100,"-",IVA_detalle!O68/IVA_detalle!O56*100-100)</f>
        <v>11.467751249236471</v>
      </c>
      <c r="P68" s="129">
        <f>IF(ABS(IVA_detalle!P68/IVA_detalle!P56*100-100)&gt;100,"-",IVA_detalle!P68/IVA_detalle!P56*100-100)</f>
        <v>3.6788590439700215</v>
      </c>
      <c r="Q68" s="129">
        <f>IF(ABS(IVA_detalle!Q68/IVA_detalle!Q56*100-100)&gt;100,"-",IVA_detalle!Q68/IVA_detalle!Q56*100-100)</f>
        <v>29.852887090842216</v>
      </c>
      <c r="R68" s="131"/>
      <c r="S68" s="129">
        <f>IF(ABS(IVA_detalle!S68/IVA_detalle!S56*100-100)&gt;100,"-",IVA_detalle!S68/IVA_detalle!S56*100-100)</f>
        <v>-14.737217719325074</v>
      </c>
      <c r="T68" s="67"/>
      <c r="U68" s="129">
        <f>IF(ABS(IVA_detalle!U68/IVA_detalle!U56*100-100)&gt;100,"-",IVA_detalle!U68/IVA_detalle!U56*100-100)</f>
        <v>10.574106693825769</v>
      </c>
      <c r="V68" s="129">
        <f>IF(ABS(IVA_detalle!V68/IVA_detalle!V56*100-100)&gt;100,"-",IVA_detalle!V68/IVA_detalle!V56*100-100)</f>
        <v>10.574106693825769</v>
      </c>
      <c r="W68" s="129"/>
      <c r="X68" s="129">
        <f>IF(ABS(IVA_detalle!X68/IVA_detalle!X56*100-100)&gt;100,"-",IVA_detalle!X68/IVA_detalle!X56*100-100)</f>
        <v>16.10024609512331</v>
      </c>
      <c r="Y68" s="129">
        <f>IF(ABS(IVA_detalle!Y68/IVA_detalle!Y56*100-100)&gt;100,"-",IVA_detalle!Y68/IVA_detalle!Y56*100-100)</f>
        <v>-1.6821891339903914</v>
      </c>
      <c r="Z68" s="129">
        <f>IF(ABS(IVA_detalle!Z68/IVA_detalle!Z56*100-100)&gt;100,"-",IVA_detalle!Z68/IVA_detalle!Z56*100-100)</f>
        <v>21.625493056396692</v>
      </c>
      <c r="AA68" s="129"/>
      <c r="AB68" s="67"/>
      <c r="AC68" s="129">
        <f>IF(ABS(IVA_detalle!AC68/IVA_detalle!AC56*100-100)&gt;100,"-",IVA_detalle!AC68/IVA_detalle!AC56*100-100)</f>
        <v>3.9665824251476494</v>
      </c>
      <c r="AD68" s="129">
        <f>IF(ABS(IVA_detalle!AD68/IVA_detalle!AD56*100-100)&gt;100,"-",IVA_detalle!AD68/IVA_detalle!AD56*100-100)</f>
        <v>8.3317474313326443</v>
      </c>
    </row>
    <row r="69" spans="2:30" ht="12" customHeight="1">
      <c r="B69" s="67" t="s">
        <v>300</v>
      </c>
      <c r="C69" s="129">
        <f>IF(ABS(IVA_detalle!C69/IVA_detalle!C57*100-100)&gt;100,"-",IVA_detalle!C69/IVA_detalle!C57*100-100)</f>
        <v>13.035051094647287</v>
      </c>
      <c r="D69" s="129">
        <f>IF(ABS(IVA_detalle!D69/IVA_detalle!D57*100-100)&gt;100,"-",IVA_detalle!D69/IVA_detalle!D57*100-100)</f>
        <v>14.427784767619812</v>
      </c>
      <c r="E69" s="129">
        <f>IF(ABS(IVA_detalle!E69/IVA_detalle!E57*100-100)&gt;100,"-",IVA_detalle!E69/IVA_detalle!E57*100-100)</f>
        <v>12.377421134725736</v>
      </c>
      <c r="F69" s="67"/>
      <c r="G69" s="129">
        <f>IF(ABS(IVA_detalle!G69/IVA_detalle!G57*100-100)&gt;100,"-",IVA_detalle!G69/IVA_detalle!G57*100-100)</f>
        <v>9.2292700866039468</v>
      </c>
      <c r="H69" s="129">
        <f>IF(ABS(IVA_detalle!H69/IVA_detalle!H57*100-100)&gt;100,"-",IVA_detalle!H69/IVA_detalle!H57*100-100)</f>
        <v>9.2292700866039468</v>
      </c>
      <c r="I69" s="129">
        <f>IF(ABS(IVA_detalle!I69/IVA_detalle!I57*100-100)&gt;100,"-",IVA_detalle!I69/IVA_detalle!I57*100-100)</f>
        <v>3.2760490282431931</v>
      </c>
      <c r="J69" s="129">
        <f>IF(ABS(IVA_detalle!J69/IVA_detalle!J57*100-100)&gt;100,"-",IVA_detalle!J69/IVA_detalle!J57*100-100)</f>
        <v>21.808280135307385</v>
      </c>
      <c r="K69" s="129"/>
      <c r="L69" s="67"/>
      <c r="M69" s="129">
        <f>IF(ABS(IVA_detalle!M69/IVA_detalle!M57*100-100)&gt;100,"-",IVA_detalle!M69/IVA_detalle!M57*100-100)</f>
        <v>7.1307682327331321</v>
      </c>
      <c r="N69" s="129">
        <f>IF(ABS(IVA_detalle!N69/IVA_detalle!N57*100-100)&gt;100,"-",IVA_detalle!N69/IVA_detalle!N57*100-100)</f>
        <v>7.2597505622175049</v>
      </c>
      <c r="O69" s="129">
        <f>IF(ABS(IVA_detalle!O69/IVA_detalle!O57*100-100)&gt;100,"-",IVA_detalle!O69/IVA_detalle!O57*100-100)</f>
        <v>7.6932323114955636</v>
      </c>
      <c r="P69" s="129">
        <f>IF(ABS(IVA_detalle!P69/IVA_detalle!P57*100-100)&gt;100,"-",IVA_detalle!P69/IVA_detalle!P57*100-100)</f>
        <v>0.83725529317872827</v>
      </c>
      <c r="Q69" s="129">
        <f>IF(ABS(IVA_detalle!Q69/IVA_detalle!Q57*100-100)&gt;100,"-",IVA_detalle!Q69/IVA_detalle!Q57*100-100)</f>
        <v>22.449321124092208</v>
      </c>
      <c r="R69" s="131"/>
      <c r="S69" s="129">
        <f>IF(ABS(IVA_detalle!S69/IVA_detalle!S57*100-100)&gt;100,"-",IVA_detalle!S69/IVA_detalle!S57*100-100)</f>
        <v>-6.1777221526908619</v>
      </c>
      <c r="T69" s="67"/>
      <c r="U69" s="129">
        <f>IF(ABS(IVA_detalle!U69/IVA_detalle!U57*100-100)&gt;100,"-",IVA_detalle!U69/IVA_detalle!U57*100-100)</f>
        <v>25.758499703552289</v>
      </c>
      <c r="V69" s="129">
        <f>IF(ABS(IVA_detalle!V69/IVA_detalle!V57*100-100)&gt;100,"-",IVA_detalle!V69/IVA_detalle!V57*100-100)</f>
        <v>7.2116092088538437</v>
      </c>
      <c r="W69" s="129">
        <f>IF(ABS(IVA_detalle!W69/IVA_detalle!W57*100-100)&gt;100,"-",IVA_detalle!W69/IVA_detalle!W57*100-100)</f>
        <v>30.027045939162377</v>
      </c>
      <c r="X69" s="129">
        <f>IF(ABS(IVA_detalle!X69/IVA_detalle!X57*100-100)&gt;100,"-",IVA_detalle!X69/IVA_detalle!X57*100-100)</f>
        <v>-30.043060888440081</v>
      </c>
      <c r="Y69" s="129">
        <f>IF(ABS(IVA_detalle!Y69/IVA_detalle!Y57*100-100)&gt;100,"-",IVA_detalle!Y69/IVA_detalle!Y57*100-100)</f>
        <v>-64.334444703929876</v>
      </c>
      <c r="Z69" s="129">
        <f>IF(ABS(IVA_detalle!Z69/IVA_detalle!Z57*100-100)&gt;100,"-",IVA_detalle!Z69/IVA_detalle!Z57*100-100)</f>
        <v>-30.071522815061584</v>
      </c>
      <c r="AA69" s="129">
        <f>IF(ABS(IVA_detalle!AA69/IVA_detalle!AA57*100-100)&gt;100,"-",IVA_detalle!AA69/IVA_detalle!AA57*100-100)</f>
        <v>22.040840935897293</v>
      </c>
      <c r="AB69" s="67"/>
      <c r="AC69" s="129">
        <f>IF(ABS(IVA_detalle!AC69/IVA_detalle!AC57*100-100)&gt;100,"-",IVA_detalle!AC69/IVA_detalle!AC57*100-100)</f>
        <v>-14.019031481595903</v>
      </c>
      <c r="AD69" s="129">
        <f>IF(ABS(IVA_detalle!AD69/IVA_detalle!AD57*100-100)&gt;100,"-",IVA_detalle!AD69/IVA_detalle!AD57*100-100)</f>
        <v>74.05498582360994</v>
      </c>
    </row>
    <row r="70" spans="2:30" ht="12" customHeight="1">
      <c r="B70" s="67" t="s">
        <v>301</v>
      </c>
      <c r="C70" s="129">
        <f>IF(ABS(IVA_detalle!C70/IVA_detalle!C58*100-100)&gt;100,"-",IVA_detalle!C70/IVA_detalle!C58*100-100)</f>
        <v>24.354016972815714</v>
      </c>
      <c r="D70" s="129">
        <f>IF(ABS(IVA_detalle!D70/IVA_detalle!D58*100-100)&gt;100,"-",IVA_detalle!D70/IVA_detalle!D58*100-100)</f>
        <v>24.354016972815714</v>
      </c>
      <c r="E70" s="129"/>
      <c r="F70" s="67"/>
      <c r="G70" s="129">
        <f>IF(ABS(IVA_detalle!G70/IVA_detalle!G58*100-100)&gt;100,"-",IVA_detalle!G70/IVA_detalle!G58*100-100)</f>
        <v>45.851805651546016</v>
      </c>
      <c r="H70" s="129">
        <f>IF(ABS(IVA_detalle!H70/IVA_detalle!H58*100-100)&gt;100,"-",IVA_detalle!H70/IVA_detalle!H58*100-100)</f>
        <v>45.851805651546016</v>
      </c>
      <c r="I70" s="129"/>
      <c r="J70" s="129">
        <f>IF(ABS(IVA_detalle!J70/IVA_detalle!J58*100-100)&gt;100,"-",IVA_detalle!J70/IVA_detalle!J58*100-100)</f>
        <v>45.851805651546016</v>
      </c>
      <c r="K70" s="129"/>
      <c r="L70" s="67"/>
      <c r="M70" s="129">
        <f>IF(ABS(IVA_detalle!M70/IVA_detalle!M58*100-100)&gt;100,"-",IVA_detalle!M70/IVA_detalle!M58*100-100)</f>
        <v>35.59543257349182</v>
      </c>
      <c r="N70" s="129">
        <f>IF(ABS(IVA_detalle!N70/IVA_detalle!N58*100-100)&gt;100,"-",IVA_detalle!N70/IVA_detalle!N58*100-100)</f>
        <v>33.195088554639653</v>
      </c>
      <c r="O70" s="129">
        <f>IF(ABS(IVA_detalle!O70/IVA_detalle!O58*100-100)&gt;100,"-",IVA_detalle!O70/IVA_detalle!O58*100-100)</f>
        <v>29.431649935385536</v>
      </c>
      <c r="P70" s="129">
        <f>IF(ABS(IVA_detalle!P70/IVA_detalle!P58*100-100)&gt;100,"-",IVA_detalle!P70/IVA_detalle!P58*100-100)</f>
        <v>25.702896399643777</v>
      </c>
      <c r="Q70" s="129">
        <f>IF(ABS(IVA_detalle!Q70/IVA_detalle!Q58*100-100)&gt;100,"-",IVA_detalle!Q70/IVA_detalle!Q58*100-100)</f>
        <v>30.011305990197087</v>
      </c>
      <c r="R70" s="131"/>
      <c r="S70" s="129" t="str">
        <f>IF(ABS(IVA_detalle!S70/IVA_detalle!S58*100-100)&gt;100,"-",IVA_detalle!S70/IVA_detalle!S58*100-100)</f>
        <v>-</v>
      </c>
      <c r="T70" s="67"/>
      <c r="U70" s="129">
        <f>IF(ABS(IVA_detalle!U70/IVA_detalle!U58*100-100)&gt;100,"-",IVA_detalle!U70/IVA_detalle!U58*100-100)</f>
        <v>35.810398513203012</v>
      </c>
      <c r="V70" s="129">
        <f>IF(ABS(IVA_detalle!V70/IVA_detalle!V58*100-100)&gt;100,"-",IVA_detalle!V70/IVA_detalle!V58*100-100)</f>
        <v>35.810398513203012</v>
      </c>
      <c r="W70" s="129"/>
      <c r="X70" s="129">
        <f>IF(ABS(IVA_detalle!X70/IVA_detalle!X58*100-100)&gt;100,"-",IVA_detalle!X70/IVA_detalle!X58*100-100)</f>
        <v>38.177489737362691</v>
      </c>
      <c r="Y70" s="129">
        <f>IF(ABS(IVA_detalle!Y70/IVA_detalle!Y58*100-100)&gt;100,"-",IVA_detalle!Y70/IVA_detalle!Y58*100-100)</f>
        <v>84.008107686710673</v>
      </c>
      <c r="Z70" s="129">
        <f>IF(ABS(IVA_detalle!Z70/IVA_detalle!Z58*100-100)&gt;100,"-",IVA_detalle!Z70/IVA_detalle!Z58*100-100)</f>
        <v>27.820418709810028</v>
      </c>
      <c r="AA70" s="129"/>
      <c r="AB70" s="67"/>
      <c r="AC70" s="129">
        <f>IF(ABS(IVA_detalle!AC70/IVA_detalle!AC58*100-100)&gt;100,"-",IVA_detalle!AC70/IVA_detalle!AC58*100-100)</f>
        <v>22.151437956693698</v>
      </c>
      <c r="AD70" s="129">
        <f>IF(ABS(IVA_detalle!AD70/IVA_detalle!AD58*100-100)&gt;100,"-",IVA_detalle!AD70/IVA_detalle!AD58*100-100)</f>
        <v>34.206376202108913</v>
      </c>
    </row>
    <row r="71" spans="2:30" ht="12" customHeight="1">
      <c r="B71" s="67" t="s">
        <v>302</v>
      </c>
      <c r="C71" s="129">
        <f>IF(ABS(IVA_detalle!C71/IVA_detalle!C59*100-100)&gt;100,"-",IVA_detalle!C71/IVA_detalle!C59*100-100)</f>
        <v>25.844792738166134</v>
      </c>
      <c r="D71" s="129">
        <f>IF(ABS(IVA_detalle!D71/IVA_detalle!D59*100-100)&gt;100,"-",IVA_detalle!D71/IVA_detalle!D59*100-100)</f>
        <v>25.844792738166134</v>
      </c>
      <c r="E71" s="129"/>
      <c r="F71" s="67"/>
      <c r="G71" s="129">
        <f>IF(ABS(IVA_detalle!G71/IVA_detalle!G59*100-100)&gt;100,"-",IVA_detalle!G71/IVA_detalle!G59*100-100)</f>
        <v>13.597139263857372</v>
      </c>
      <c r="H71" s="129">
        <f>IF(ABS(IVA_detalle!H71/IVA_detalle!H59*100-100)&gt;100,"-",IVA_detalle!H71/IVA_detalle!H59*100-100)</f>
        <v>18.173506995493156</v>
      </c>
      <c r="I71" s="129">
        <f>IF(ABS(IVA_detalle!I71/IVA_detalle!I59*100-100)&gt;100,"-",IVA_detalle!I71/IVA_detalle!I59*100-100)</f>
        <v>12.789970932876415</v>
      </c>
      <c r="J71" s="129">
        <f>IF(ABS(IVA_detalle!J71/IVA_detalle!J59*100-100)&gt;100,"-",IVA_detalle!J71/IVA_detalle!J59*100-100)</f>
        <v>45.899627528422684</v>
      </c>
      <c r="K71" s="129">
        <f>IF(ABS(IVA_detalle!K71/IVA_detalle!K59*100-100)&gt;100,"-",IVA_detalle!K71/IVA_detalle!K59*100-100)</f>
        <v>10.023543864214929</v>
      </c>
      <c r="L71" s="67"/>
      <c r="M71" s="129">
        <f>IF(ABS(IVA_detalle!M71/IVA_detalle!M59*100-100)&gt;100,"-",IVA_detalle!M71/IVA_detalle!M59*100-100)</f>
        <v>14.84590384518323</v>
      </c>
      <c r="N71" s="129">
        <f>IF(ABS(IVA_detalle!N71/IVA_detalle!N59*100-100)&gt;100,"-",IVA_detalle!N71/IVA_detalle!N59*100-100)</f>
        <v>14.794395945520563</v>
      </c>
      <c r="O71" s="129">
        <f>IF(ABS(IVA_detalle!O71/IVA_detalle!O59*100-100)&gt;100,"-",IVA_detalle!O71/IVA_detalle!O59*100-100)</f>
        <v>21.619177453146946</v>
      </c>
      <c r="P71" s="129">
        <f>IF(ABS(IVA_detalle!P71/IVA_detalle!P59*100-100)&gt;100,"-",IVA_detalle!P71/IVA_detalle!P59*100-100)</f>
        <v>12.927300590607118</v>
      </c>
      <c r="Q71" s="129">
        <f>IF(ABS(IVA_detalle!Q71/IVA_detalle!Q59*100-100)&gt;100,"-",IVA_detalle!Q71/IVA_detalle!Q59*100-100)</f>
        <v>52.57377150046014</v>
      </c>
      <c r="R71" s="131">
        <f>+SUM(IVA_detalle!R70:R71)/SUM(IVA_detalle!R58:R59)*100-100</f>
        <v>10.553642039941934</v>
      </c>
      <c r="S71" s="129">
        <f>IF(ABS(IVA_detalle!S71/IVA_detalle!S59*100-100)&gt;100,"-",IVA_detalle!S71/IVA_detalle!S59*100-100)</f>
        <v>34.099237397246696</v>
      </c>
      <c r="T71" s="67"/>
      <c r="U71" s="129">
        <f>IF(ABS(IVA_detalle!U71/IVA_detalle!U59*100-100)&gt;100,"-",IVA_detalle!U71/IVA_detalle!U59*100-100)</f>
        <v>33.402519285011294</v>
      </c>
      <c r="V71" s="129">
        <f>IF(ABS(IVA_detalle!V71/IVA_detalle!V59*100-100)&gt;100,"-",IVA_detalle!V71/IVA_detalle!V59*100-100)</f>
        <v>33.402519285011294</v>
      </c>
      <c r="W71" s="129"/>
      <c r="X71" s="129">
        <f>IF(ABS(IVA_detalle!X71/IVA_detalle!X59*100-100)&gt;100,"-",IVA_detalle!X71/IVA_detalle!X59*100-100)</f>
        <v>-17.711583492990286</v>
      </c>
      <c r="Y71" s="129">
        <f>IF(ABS(IVA_detalle!Y71/IVA_detalle!Y59*100-100)&gt;100,"-",IVA_detalle!Y71/IVA_detalle!Y59*100-100)</f>
        <v>8.2516663834286845</v>
      </c>
      <c r="Z71" s="129">
        <f>IF(ABS(IVA_detalle!Z71/IVA_detalle!Z59*100-100)&gt;100,"-",IVA_detalle!Z71/IVA_detalle!Z59*100-100)</f>
        <v>-22.695752725005519</v>
      </c>
      <c r="AA71" s="129"/>
      <c r="AB71" s="67"/>
      <c r="AC71" s="129">
        <f>IF(ABS(IVA_detalle!AC71/IVA_detalle!AC59*100-100)&gt;100,"-",IVA_detalle!AC71/IVA_detalle!AC59*100-100)</f>
        <v>23.894294418721458</v>
      </c>
      <c r="AD71" s="129">
        <f>IF(ABS(IVA_detalle!AD71/IVA_detalle!AD59*100-100)&gt;100,"-",IVA_detalle!AD71/IVA_detalle!AD59*100-100)</f>
        <v>16.324666190407513</v>
      </c>
    </row>
    <row r="72" spans="2:30" ht="12" customHeight="1">
      <c r="B72" s="67" t="s">
        <v>303</v>
      </c>
      <c r="C72" s="129">
        <f>IF(ABS(IVA_detalle!C72/IVA_detalle!C60*100-100)&gt;100,"-",IVA_detalle!C72/IVA_detalle!C60*100-100)</f>
        <v>7.3322129355085224</v>
      </c>
      <c r="D72" s="129">
        <f>IF(ABS(IVA_detalle!D72/IVA_detalle!D60*100-100)&gt;100,"-",IVA_detalle!D72/IVA_detalle!D60*100-100)</f>
        <v>15.296209944563046</v>
      </c>
      <c r="E72" s="129">
        <f>IF(ABS(IVA_detalle!E72/IVA_detalle!E60*100-100)&gt;100,"-",IVA_detalle!E72/IVA_detalle!E60*100-100)</f>
        <v>2.6972859319843536</v>
      </c>
      <c r="F72" s="67"/>
      <c r="G72" s="129">
        <f>IF(ABS(IVA_detalle!G72/IVA_detalle!G60*100-100)&gt;100,"-",IVA_detalle!G72/IVA_detalle!G60*100-100)</f>
        <v>28.867837308853666</v>
      </c>
      <c r="H72" s="129">
        <f>IF(ABS(IVA_detalle!H72/IVA_detalle!H60*100-100)&gt;100,"-",IVA_detalle!H72/IVA_detalle!H60*100-100)</f>
        <v>28.867837308853666</v>
      </c>
      <c r="I72" s="129">
        <f>IF(ABS(IVA_detalle!I72/IVA_detalle!I60*100-100)&gt;100,"-",IVA_detalle!I72/IVA_detalle!I60*100-100)</f>
        <v>27.987550901270339</v>
      </c>
      <c r="J72" s="129">
        <f>IF(ABS(IVA_detalle!J72/IVA_detalle!J60*100-100)&gt;100,"-",IVA_detalle!J72/IVA_detalle!J60*100-100)</f>
        <v>30.475404073023412</v>
      </c>
      <c r="K72" s="129"/>
      <c r="L72" s="67"/>
      <c r="M72" s="129">
        <f>IF(ABS(IVA_detalle!M72/IVA_detalle!M60*100-100)&gt;100,"-",IVA_detalle!M72/IVA_detalle!M60*100-100)</f>
        <v>30.771740746286355</v>
      </c>
      <c r="N72" s="129">
        <f>IF(ABS(IVA_detalle!N72/IVA_detalle!N60*100-100)&gt;100,"-",IVA_detalle!N72/IVA_detalle!N60*100-100)</f>
        <v>31.486008558346356</v>
      </c>
      <c r="O72" s="129">
        <f>IF(ABS(IVA_detalle!O72/IVA_detalle!O60*100-100)&gt;100,"-",IVA_detalle!O72/IVA_detalle!O60*100-100)</f>
        <v>30.802543313477457</v>
      </c>
      <c r="P72" s="129">
        <f>IF(ABS(IVA_detalle!P72/IVA_detalle!P60*100-100)&gt;100,"-",IVA_detalle!P72/IVA_detalle!P60*100-100)</f>
        <v>32.255362313235366</v>
      </c>
      <c r="Q72" s="129">
        <f>IF(ABS(IVA_detalle!Q72/IVA_detalle!Q60*100-100)&gt;100,"-",IVA_detalle!Q72/IVA_detalle!Q60*100-100)</f>
        <v>28.073920357649342</v>
      </c>
      <c r="R72" s="131"/>
      <c r="S72" s="129">
        <f>IF(ABS(IVA_detalle!S72/IVA_detalle!S60*100-100)&gt;100,"-",IVA_detalle!S72/IVA_detalle!S60*100-100)</f>
        <v>-32.130395296591942</v>
      </c>
      <c r="T72" s="67"/>
      <c r="U72" s="129">
        <f>IF(ABS(IVA_detalle!U72/IVA_detalle!U60*100-100)&gt;100,"-",IVA_detalle!U72/IVA_detalle!U60*100-100)</f>
        <v>31.177563092898822</v>
      </c>
      <c r="V72" s="129">
        <f>IF(ABS(IVA_detalle!V72/IVA_detalle!V60*100-100)&gt;100,"-",IVA_detalle!V72/IVA_detalle!V60*100-100)</f>
        <v>31.177563092898822</v>
      </c>
      <c r="W72" s="129"/>
      <c r="X72" s="129">
        <f>IF(ABS(IVA_detalle!X72/IVA_detalle!X60*100-100)&gt;100,"-",IVA_detalle!X72/IVA_detalle!X60*100-100)</f>
        <v>24.773287608356398</v>
      </c>
      <c r="Y72" s="129">
        <f>IF(ABS(IVA_detalle!Y72/IVA_detalle!Y60*100-100)&gt;100,"-",IVA_detalle!Y72/IVA_detalle!Y60*100-100)</f>
        <v>-9.8147709008510589</v>
      </c>
      <c r="Z72" s="129">
        <f>IF(ABS(IVA_detalle!Z72/IVA_detalle!Z60*100-100)&gt;100,"-",IVA_detalle!Z72/IVA_detalle!Z60*100-100)</f>
        <v>40.842673215190359</v>
      </c>
      <c r="AA72" s="129">
        <f>IF(ABS(IVA_detalle!AA72/IVA_detalle!AA60*100-100)&gt;100,"-",IVA_detalle!AA72/IVA_detalle!AA60*100-100)</f>
        <v>4.1139955834536011</v>
      </c>
      <c r="AB72" s="67"/>
      <c r="AC72" s="129">
        <f>IF(ABS(IVA_detalle!AC72/IVA_detalle!AC60*100-100)&gt;100,"-",IVA_detalle!AC72/IVA_detalle!AC60*100-100)</f>
        <v>5.5950705251882198</v>
      </c>
      <c r="AD72" s="129">
        <f>IF(ABS(IVA_detalle!AD72/IVA_detalle!AD60*100-100)&gt;100,"-",IVA_detalle!AD72/IVA_detalle!AD60*100-100)</f>
        <v>33.691372199513467</v>
      </c>
    </row>
    <row r="73" spans="2:30" ht="12" customHeight="1">
      <c r="B73" s="67" t="s">
        <v>304</v>
      </c>
      <c r="C73" s="129">
        <f>IF(ABS(IVA_detalle!C73/IVA_detalle!C61*100-100)&gt;100,"-",IVA_detalle!C73/IVA_detalle!C61*100-100)</f>
        <v>23.655969553417449</v>
      </c>
      <c r="D73" s="129">
        <f>IF(ABS(IVA_detalle!D73/IVA_detalle!D61*100-100)&gt;100,"-",IVA_detalle!D73/IVA_detalle!D61*100-100)</f>
        <v>23.655969553417449</v>
      </c>
      <c r="E73" s="129"/>
      <c r="F73" s="67"/>
      <c r="G73" s="129">
        <f>IF(ABS(IVA_detalle!G73/IVA_detalle!G61*100-100)&gt;100,"-",IVA_detalle!G73/IVA_detalle!G61*100-100)</f>
        <v>6.1079069980828393</v>
      </c>
      <c r="H73" s="129">
        <f>IF(ABS(IVA_detalle!H73/IVA_detalle!H61*100-100)&gt;100,"-",IVA_detalle!H73/IVA_detalle!H61*100-100)</f>
        <v>16.795441069963289</v>
      </c>
      <c r="I73" s="129">
        <f>IF(ABS(IVA_detalle!I73/IVA_detalle!I61*100-100)&gt;100,"-",IVA_detalle!I73/IVA_detalle!I61*100-100)</f>
        <v>17.832339869491904</v>
      </c>
      <c r="J73" s="129">
        <f>IF(ABS(IVA_detalle!J73/IVA_detalle!J61*100-100)&gt;100,"-",IVA_detalle!J73/IVA_detalle!J61*100-100)</f>
        <v>14.752504428077344</v>
      </c>
      <c r="K73" s="129">
        <f>IF(ABS(IVA_detalle!K73/IVA_detalle!K61*100-100)&gt;100,"-",IVA_detalle!K73/IVA_detalle!K61*100-100)</f>
        <v>2.3426635586233147E-2</v>
      </c>
      <c r="L73" s="67"/>
      <c r="M73" s="129">
        <f>IF(ABS(IVA_detalle!M73/IVA_detalle!M61*100-100)&gt;100,"-",IVA_detalle!M73/IVA_detalle!M61*100-100)</f>
        <v>6.5646005831552827</v>
      </c>
      <c r="N73" s="129">
        <f>IF(ABS(IVA_detalle!N73/IVA_detalle!N61*100-100)&gt;100,"-",IVA_detalle!N73/IVA_detalle!N61*100-100)</f>
        <v>6.1926437720158987</v>
      </c>
      <c r="O73" s="129">
        <f>IF(ABS(IVA_detalle!O73/IVA_detalle!O61*100-100)&gt;100,"-",IVA_detalle!O73/IVA_detalle!O61*100-100)</f>
        <v>15.759398265304839</v>
      </c>
      <c r="P73" s="129">
        <f>IF(ABS(IVA_detalle!P73/IVA_detalle!P61*100-100)&gt;100,"-",IVA_detalle!P73/IVA_detalle!P61*100-100)</f>
        <v>17.591786035738991</v>
      </c>
      <c r="Q73" s="129">
        <f>IF(ABS(IVA_detalle!Q73/IVA_detalle!Q61*100-100)&gt;100,"-",IVA_detalle!Q73/IVA_detalle!Q61*100-100)</f>
        <v>12.166833613946835</v>
      </c>
      <c r="R73" s="131">
        <f>IF(ABS(IVA_detalle!R73/IVA_detalle!R61*100-100)&gt;100,"-",IVA_detalle!R73/IVA_detalle!R61*100-100)</f>
        <v>0.7425354802038413</v>
      </c>
      <c r="S73" s="129" t="str">
        <f>IF(ABS(IVA_detalle!S73/IVA_detalle!S61*100-100)&gt;100,"-",IVA_detalle!S73/IVA_detalle!S61*100-100)</f>
        <v>-</v>
      </c>
      <c r="T73" s="67"/>
      <c r="U73" s="129">
        <f>IF(ABS(IVA_detalle!U73/IVA_detalle!U61*100-100)&gt;100,"-",IVA_detalle!U73/IVA_detalle!U61*100-100)</f>
        <v>2.3216036653197278</v>
      </c>
      <c r="V73" s="129">
        <f>IF(ABS(IVA_detalle!V73/IVA_detalle!V61*100-100)&gt;100,"-",IVA_detalle!V73/IVA_detalle!V61*100-100)</f>
        <v>2.3216036653197278</v>
      </c>
      <c r="W73" s="129"/>
      <c r="X73" s="129">
        <f>IF(ABS(IVA_detalle!X73/IVA_detalle!X61*100-100)&gt;100,"-",IVA_detalle!X73/IVA_detalle!X61*100-100)</f>
        <v>-1.0048828681625537</v>
      </c>
      <c r="Y73" s="129">
        <f>IF(ABS(IVA_detalle!Y73/IVA_detalle!Y61*100-100)&gt;100,"-",IVA_detalle!Y73/IVA_detalle!Y61*100-100)</f>
        <v>-12.208567900273522</v>
      </c>
      <c r="Z73" s="129">
        <f>IF(ABS(IVA_detalle!Z73/IVA_detalle!Z61*100-100)&gt;100,"-",IVA_detalle!Z73/IVA_detalle!Z61*100-100)</f>
        <v>-4.7867158046342269</v>
      </c>
      <c r="AA73" s="129">
        <f>IF(ABS(IVA_detalle!AA73/IVA_detalle!AA61*100-100)&gt;100,"-",IVA_detalle!AA73/IVA_detalle!AA61*100-100)</f>
        <v>25.086126823898283</v>
      </c>
      <c r="AB73" s="67"/>
      <c r="AC73" s="129">
        <f>IF(ABS(IVA_detalle!AC73/IVA_detalle!AC61*100-100)&gt;100,"-",IVA_detalle!AC73/IVA_detalle!AC61*100-100)</f>
        <v>30.574827868203727</v>
      </c>
      <c r="AD73" s="129">
        <f>IF(ABS(IVA_detalle!AD73/IVA_detalle!AD61*100-100)&gt;100,"-",IVA_detalle!AD73/IVA_detalle!AD61*100-100)</f>
        <v>8.260616365170435</v>
      </c>
    </row>
    <row r="74" spans="2:30" ht="12" customHeight="1">
      <c r="B74" s="67" t="s">
        <v>305</v>
      </c>
      <c r="C74" s="129">
        <f>IF(ABS(IVA_detalle!C74/IVA_detalle!C62*100-100)&gt;100,"-",IVA_detalle!C74/IVA_detalle!C62*100-100)</f>
        <v>23.594570267584444</v>
      </c>
      <c r="D74" s="129">
        <f>IF(ABS(IVA_detalle!D74/IVA_detalle!D62*100-100)&gt;100,"-",IVA_detalle!D74/IVA_detalle!D62*100-100)</f>
        <v>23.594570267584444</v>
      </c>
      <c r="E74" s="129"/>
      <c r="F74" s="67"/>
      <c r="G74" s="129">
        <f>IF(ABS(IVA_detalle!G74/IVA_detalle!G62*100-100)&gt;100,"-",IVA_detalle!G74/IVA_detalle!G62*100-100)</f>
        <v>23.772068787918755</v>
      </c>
      <c r="H74" s="129">
        <f>IF(ABS(IVA_detalle!H74/IVA_detalle!H62*100-100)&gt;100,"-",IVA_detalle!H74/IVA_detalle!H62*100-100)</f>
        <v>23.772068787918755</v>
      </c>
      <c r="I74" s="129">
        <f>IF(ABS(IVA_detalle!I74/IVA_detalle!I62*100-100)&gt;100,"-",IVA_detalle!I74/IVA_detalle!I62*100-100)</f>
        <v>20.703615989245776</v>
      </c>
      <c r="J74" s="129">
        <f>IF(ABS(IVA_detalle!J74/IVA_detalle!J62*100-100)&gt;100,"-",IVA_detalle!J74/IVA_detalle!J62*100-100)</f>
        <v>29.531522754029169</v>
      </c>
      <c r="K74" s="129"/>
      <c r="L74" s="67"/>
      <c r="M74" s="129">
        <f>IF(ABS(IVA_detalle!M74/IVA_detalle!M62*100-100)&gt;100,"-",IVA_detalle!M74/IVA_detalle!M62*100-100)</f>
        <v>20.304544332902537</v>
      </c>
      <c r="N74" s="129">
        <f>IF(ABS(IVA_detalle!N74/IVA_detalle!N62*100-100)&gt;100,"-",IVA_detalle!N74/IVA_detalle!N62*100-100)</f>
        <v>20.31344004792976</v>
      </c>
      <c r="O74" s="129">
        <f>IF(ABS(IVA_detalle!O74/IVA_detalle!O62*100-100)&gt;100,"-",IVA_detalle!O74/IVA_detalle!O62*100-100)</f>
        <v>22.121865959244573</v>
      </c>
      <c r="P74" s="129">
        <f>IF(ABS(IVA_detalle!P74/IVA_detalle!P62*100-100)&gt;100,"-",IVA_detalle!P74/IVA_detalle!P62*100-100)</f>
        <v>16.242296727260069</v>
      </c>
      <c r="Q74" s="129">
        <f>IF(ABS(IVA_detalle!Q74/IVA_detalle!Q62*100-100)&gt;100,"-",IVA_detalle!Q74/IVA_detalle!Q62*100-100)</f>
        <v>33.871077283187446</v>
      </c>
      <c r="R74" s="131"/>
      <c r="S74" s="129">
        <f>IF(ABS(IVA_detalle!S74/IVA_detalle!S62*100-100)&gt;100,"-",IVA_detalle!S74/IVA_detalle!S62*100-100)</f>
        <v>19.467271181637869</v>
      </c>
      <c r="T74" s="67"/>
      <c r="U74" s="129">
        <f>IF(ABS(IVA_detalle!U74/IVA_detalle!U62*100-100)&gt;100,"-",IVA_detalle!U74/IVA_detalle!U62*100-100)</f>
        <v>31.694082066292907</v>
      </c>
      <c r="V74" s="129">
        <f>IF(ABS(IVA_detalle!V74/IVA_detalle!V62*100-100)&gt;100,"-",IVA_detalle!V74/IVA_detalle!V62*100-100)</f>
        <v>31.694082066292907</v>
      </c>
      <c r="W74" s="129"/>
      <c r="X74" s="129">
        <f>IF(ABS(IVA_detalle!X74/IVA_detalle!X62*100-100)&gt;100,"-",IVA_detalle!X74/IVA_detalle!X62*100-100)</f>
        <v>25.116816555264336</v>
      </c>
      <c r="Y74" s="129">
        <f>IF(ABS(IVA_detalle!Y74/IVA_detalle!Y62*100-100)&gt;100,"-",IVA_detalle!Y74/IVA_detalle!Y62*100-100)</f>
        <v>21.789995232224271</v>
      </c>
      <c r="Z74" s="129">
        <f>IF(ABS(IVA_detalle!Z74/IVA_detalle!Z62*100-100)&gt;100,"-",IVA_detalle!Z74/IVA_detalle!Z62*100-100)</f>
        <v>28.173553256487594</v>
      </c>
      <c r="AA74" s="129"/>
      <c r="AB74" s="67"/>
      <c r="AC74" s="129">
        <f>IF(ABS(IVA_detalle!AC74/IVA_detalle!AC62*100-100)&gt;100,"-",IVA_detalle!AC74/IVA_detalle!AC62*100-100)</f>
        <v>21.389251491377408</v>
      </c>
      <c r="AD74" s="129">
        <f>IF(ABS(IVA_detalle!AD74/IVA_detalle!AD62*100-100)&gt;100,"-",IVA_detalle!AD74/IVA_detalle!AD62*100-100)</f>
        <v>15.612617020838442</v>
      </c>
    </row>
    <row r="75" spans="2:30" ht="12" customHeight="1">
      <c r="B75" s="67" t="s">
        <v>306</v>
      </c>
      <c r="C75" s="129">
        <f>IF(ABS(IVA_detalle!C75/IVA_detalle!C63*100-100)&gt;100,"-",IVA_detalle!C75/IVA_detalle!C63*100-100)</f>
        <v>6.400073754435283</v>
      </c>
      <c r="D75" s="129">
        <f>IF(ABS(IVA_detalle!D75/IVA_detalle!D63*100-100)&gt;100,"-",IVA_detalle!D75/IVA_detalle!D63*100-100)</f>
        <v>18.405332254996125</v>
      </c>
      <c r="E75" s="129">
        <f>IF(ABS(IVA_detalle!E75/IVA_detalle!E63*100-100)&gt;100,"-",IVA_detalle!E75/IVA_detalle!E63*100-100)</f>
        <v>-0.21025971249324016</v>
      </c>
      <c r="F75" s="67"/>
      <c r="G75" s="129">
        <f>IF(ABS(IVA_detalle!G75/IVA_detalle!G63*100-100)&gt;100,"-",IVA_detalle!G75/IVA_detalle!G63*100-100)</f>
        <v>25.069312977740083</v>
      </c>
      <c r="H75" s="129">
        <f>IF(ABS(IVA_detalle!H75/IVA_detalle!H63*100-100)&gt;100,"-",IVA_detalle!H75/IVA_detalle!H63*100-100)</f>
        <v>25.069312977740083</v>
      </c>
      <c r="I75" s="129">
        <f>IF(ABS(IVA_detalle!I75/IVA_detalle!I63*100-100)&gt;100,"-",IVA_detalle!I75/IVA_detalle!I63*100-100)</f>
        <v>16.67466707653989</v>
      </c>
      <c r="J75" s="129">
        <f>IF(ABS(IVA_detalle!J75/IVA_detalle!J63*100-100)&gt;100,"-",IVA_detalle!J75/IVA_detalle!J63*100-100)</f>
        <v>41.784284398183814</v>
      </c>
      <c r="K75" s="129"/>
      <c r="L75" s="67"/>
      <c r="M75" s="129">
        <f>IF(ABS(IVA_detalle!M75/IVA_detalle!M63*100-100)&gt;100,"-",IVA_detalle!M75/IVA_detalle!M63*100-100)</f>
        <v>23.109711875929079</v>
      </c>
      <c r="N75" s="129">
        <f>IF(ABS(IVA_detalle!N75/IVA_detalle!N63*100-100)&gt;100,"-",IVA_detalle!N75/IVA_detalle!N63*100-100)</f>
        <v>24.000595992701619</v>
      </c>
      <c r="O75" s="129">
        <f>IF(ABS(IVA_detalle!O75/IVA_detalle!O63*100-100)&gt;100,"-",IVA_detalle!O75/IVA_detalle!O63*100-100)</f>
        <v>24.611820734816447</v>
      </c>
      <c r="P75" s="129">
        <f>IF(ABS(IVA_detalle!P75/IVA_detalle!P63*100-100)&gt;100,"-",IVA_detalle!P75/IVA_detalle!P63*100-100)</f>
        <v>18.488104701890464</v>
      </c>
      <c r="Q75" s="129">
        <f>IF(ABS(IVA_detalle!Q75/IVA_detalle!Q63*100-100)&gt;100,"-",IVA_detalle!Q75/IVA_detalle!Q63*100-100)</f>
        <v>36.902864259028661</v>
      </c>
      <c r="R75" s="131"/>
      <c r="S75" s="129">
        <f>IF(ABS(IVA_detalle!S75/IVA_detalle!S63*100-100)&gt;100,"-",IVA_detalle!S75/IVA_detalle!S63*100-100)</f>
        <v>-31.974688256095291</v>
      </c>
      <c r="T75" s="67"/>
      <c r="U75" s="129">
        <f>IF(ABS(IVA_detalle!U75/IVA_detalle!U63*100-100)&gt;100,"-",IVA_detalle!U75/IVA_detalle!U63*100-100)</f>
        <v>39.225869242811228</v>
      </c>
      <c r="V75" s="129">
        <f>IF(ABS(IVA_detalle!V75/IVA_detalle!V63*100-100)&gt;100,"-",IVA_detalle!V75/IVA_detalle!V63*100-100)</f>
        <v>39.225869242811228</v>
      </c>
      <c r="W75" s="129"/>
      <c r="X75" s="129">
        <f>IF(ABS(IVA_detalle!X75/IVA_detalle!X63*100-100)&gt;100,"-",IVA_detalle!X75/IVA_detalle!X63*100-100)</f>
        <v>29.339793507341227</v>
      </c>
      <c r="Y75" s="129">
        <f>IF(ABS(IVA_detalle!Y75/IVA_detalle!Y63*100-100)&gt;100,"-",IVA_detalle!Y75/IVA_detalle!Y63*100-100)</f>
        <v>12.606182739269741</v>
      </c>
      <c r="Z75" s="129">
        <f>IF(ABS(IVA_detalle!Z75/IVA_detalle!Z63*100-100)&gt;100,"-",IVA_detalle!Z75/IVA_detalle!Z63*100-100)</f>
        <v>54.850687751994457</v>
      </c>
      <c r="AA75" s="129">
        <f>IF(ABS(IVA_detalle!AA75/IVA_detalle!AA63*100-100)&gt;100,"-",IVA_detalle!AA75/IVA_detalle!AA63*100-100)</f>
        <v>43.07042310739169</v>
      </c>
      <c r="AB75" s="67"/>
      <c r="AC75" s="129">
        <f>IF(ABS(IVA_detalle!AC75/IVA_detalle!AC63*100-100)&gt;100,"-",IVA_detalle!AC75/IVA_detalle!AC63*100-100)</f>
        <v>4.179014822316347</v>
      </c>
      <c r="AD75" s="129">
        <f>IF(ABS(IVA_detalle!AD75/IVA_detalle!AD63*100-100)&gt;100,"-",IVA_detalle!AD75/IVA_detalle!AD63*100-100)</f>
        <v>15.884336804707729</v>
      </c>
    </row>
    <row r="76" spans="2:30" ht="12" customHeight="1">
      <c r="B76" s="67" t="s">
        <v>307</v>
      </c>
      <c r="C76" s="129">
        <f>IF(ABS(IVA_detalle!C76/IVA_detalle!C64*100-100)&gt;100,"-",IVA_detalle!C76/IVA_detalle!C64*100-100)</f>
        <v>12.956469250276427</v>
      </c>
      <c r="D76" s="129">
        <f>IF(ABS(IVA_detalle!D76/IVA_detalle!D64*100-100)&gt;100,"-",IVA_detalle!D76/IVA_detalle!D64*100-100)</f>
        <v>12.956469250276427</v>
      </c>
      <c r="E76" s="129"/>
      <c r="F76" s="67"/>
      <c r="G76" s="129">
        <f>IF(ABS(IVA_detalle!G76/IVA_detalle!G64*100-100)&gt;100,"-",IVA_detalle!G76/IVA_detalle!G64*100-100)</f>
        <v>5.6884104432746199</v>
      </c>
      <c r="H76" s="129">
        <f>IF(ABS(IVA_detalle!H76/IVA_detalle!H64*100-100)&gt;100,"-",IVA_detalle!H76/IVA_detalle!H64*100-100)</f>
        <v>17.742428891532853</v>
      </c>
      <c r="I76" s="129">
        <f>IF(ABS(IVA_detalle!I76/IVA_detalle!I64*100-100)&gt;100,"-",IVA_detalle!I76/IVA_detalle!I64*100-100)</f>
        <v>13.358155113954325</v>
      </c>
      <c r="J76" s="129">
        <f>IF(ABS(IVA_detalle!J76/IVA_detalle!J64*100-100)&gt;100,"-",IVA_detalle!J76/IVA_detalle!J64*100-100)</f>
        <v>26.926464017837134</v>
      </c>
      <c r="K76" s="129">
        <f>IF(ABS(IVA_detalle!K76/IVA_detalle!K64*100-100)&gt;100,"-",IVA_detalle!K76/IVA_detalle!K64*100-100)</f>
        <v>-1.0554949705499581</v>
      </c>
      <c r="L76" s="67"/>
      <c r="M76" s="129">
        <f>IF(ABS(IVA_detalle!M76/IVA_detalle!M64*100-100)&gt;100,"-",IVA_detalle!M76/IVA_detalle!M64*100-100)</f>
        <v>5.7263408321933014</v>
      </c>
      <c r="N76" s="129">
        <f>IF(ABS(IVA_detalle!N76/IVA_detalle!N64*100-100)&gt;100,"-",IVA_detalle!N76/IVA_detalle!N64*100-100)</f>
        <v>5.7808535056897341</v>
      </c>
      <c r="O76" s="129">
        <f>IF(ABS(IVA_detalle!O76/IVA_detalle!O64*100-100)&gt;100,"-",IVA_detalle!O76/IVA_detalle!O64*100-100)</f>
        <v>17.099105454258208</v>
      </c>
      <c r="P76" s="129">
        <f>IF(ABS(IVA_detalle!P76/IVA_detalle!P64*100-100)&gt;100,"-",IVA_detalle!P76/IVA_detalle!P64*100-100)</f>
        <v>12.713024218344643</v>
      </c>
      <c r="Q76" s="129">
        <f>IF(ABS(IVA_detalle!Q76/IVA_detalle!Q64*100-100)&gt;100,"-",IVA_detalle!Q76/IVA_detalle!Q64*100-100)</f>
        <v>26.37116530638221</v>
      </c>
      <c r="R76" s="131">
        <f>IF(ABS(IVA_detalle!R76/IVA_detalle!R64*100-100)&gt;100,"-",IVA_detalle!R76/IVA_detalle!R64*100-100)</f>
        <v>-0.5721829283979929</v>
      </c>
      <c r="S76" s="129">
        <f>IF(ABS(IVA_detalle!S76/IVA_detalle!S64*100-100)&gt;100,"-",IVA_detalle!S76/IVA_detalle!S64*100-100)</f>
        <v>-9.6744099262990915</v>
      </c>
      <c r="T76" s="67"/>
      <c r="U76" s="129">
        <f>IF(ABS(IVA_detalle!U76/IVA_detalle!U64*100-100)&gt;100,"-",IVA_detalle!U76/IVA_detalle!U64*100-100)</f>
        <v>28.700402683911364</v>
      </c>
      <c r="V76" s="129">
        <f>IF(ABS(IVA_detalle!V76/IVA_detalle!V64*100-100)&gt;100,"-",IVA_detalle!V76/IVA_detalle!V64*100-100)</f>
        <v>28.700402683911364</v>
      </c>
      <c r="W76" s="129"/>
      <c r="X76" s="129">
        <f>IF(ABS(IVA_detalle!X76/IVA_detalle!X64*100-100)&gt;100,"-",IVA_detalle!X76/IVA_detalle!X64*100-100)</f>
        <v>20.838704546377812</v>
      </c>
      <c r="Y76" s="129">
        <f>IF(ABS(IVA_detalle!Y76/IVA_detalle!Y64*100-100)&gt;100,"-",IVA_detalle!Y76/IVA_detalle!Y64*100-100)</f>
        <v>31.246867858357717</v>
      </c>
      <c r="Z76" s="129">
        <f>IF(ABS(IVA_detalle!Z76/IVA_detalle!Z64*100-100)&gt;100,"-",IVA_detalle!Z76/IVA_detalle!Z64*100-100)</f>
        <v>-0.72402758126064271</v>
      </c>
      <c r="AA76" s="129">
        <f>IF(ABS(IVA_detalle!AA76/IVA_detalle!AA64*100-100)&gt;100,"-",IVA_detalle!AA76/IVA_detalle!AA64*100-100)</f>
        <v>21.89492529812695</v>
      </c>
      <c r="AB76" s="67"/>
      <c r="AC76" s="129">
        <f>IF(ABS(IVA_detalle!AC76/IVA_detalle!AC64*100-100)&gt;100,"-",IVA_detalle!AC76/IVA_detalle!AC64*100-100)</f>
        <v>9.364260310933247</v>
      </c>
      <c r="AD76" s="129">
        <f>IF(ABS(IVA_detalle!AD76/IVA_detalle!AD64*100-100)&gt;100,"-",IVA_detalle!AD76/IVA_detalle!AD64*100-100)</f>
        <v>-0.37313880911496256</v>
      </c>
    </row>
    <row r="77" spans="2:30" ht="12" customHeight="1">
      <c r="B77" s="67" t="s">
        <v>308</v>
      </c>
      <c r="C77" s="129">
        <f>IF(ABS(IVA_detalle!C77/IVA_detalle!C65*100-100)&gt;100,"-",IVA_detalle!C77/IVA_detalle!C65*100-100)</f>
        <v>23.111715802399019</v>
      </c>
      <c r="D77" s="129">
        <f>IF(ABS(IVA_detalle!D77/IVA_detalle!D65*100-100)&gt;100,"-",IVA_detalle!D77/IVA_detalle!D65*100-100)</f>
        <v>23.111715802399019</v>
      </c>
      <c r="E77" s="129"/>
      <c r="F77" s="67"/>
      <c r="G77" s="129">
        <f>IF(ABS(IVA_detalle!G77/IVA_detalle!G65*100-100)&gt;100,"-",IVA_detalle!G77/IVA_detalle!G65*100-100)</f>
        <v>23.894052582812122</v>
      </c>
      <c r="H77" s="129">
        <f>IF(ABS(IVA_detalle!H77/IVA_detalle!H65*100-100)&gt;100,"-",IVA_detalle!H77/IVA_detalle!H65*100-100)</f>
        <v>23.894052582812122</v>
      </c>
      <c r="I77" s="129"/>
      <c r="J77" s="129">
        <f>IF(ABS(IVA_detalle!J77/IVA_detalle!J65*100-100)&gt;100,"-",IVA_detalle!J77/IVA_detalle!J65*100-100)</f>
        <v>23.894052582812122</v>
      </c>
      <c r="K77" s="129"/>
      <c r="L77" s="67"/>
      <c r="M77" s="129">
        <f>IF(ABS(IVA_detalle!M77/IVA_detalle!M65*100-100)&gt;100,"-",IVA_detalle!M77/IVA_detalle!M65*100-100)</f>
        <v>13.341538204008344</v>
      </c>
      <c r="N77" s="129">
        <f>IF(ABS(IVA_detalle!N77/IVA_detalle!N65*100-100)&gt;100,"-",IVA_detalle!N77/IVA_detalle!N65*100-100)</f>
        <v>9.8220080177271285</v>
      </c>
      <c r="O77" s="129">
        <f>IF(ABS(IVA_detalle!O77/IVA_detalle!O65*100-100)&gt;100,"-",IVA_detalle!O77/IVA_detalle!O65*100-100)</f>
        <v>15.622922573905512</v>
      </c>
      <c r="P77" s="129">
        <f>IF(ABS(IVA_detalle!P77/IVA_detalle!P65*100-100)&gt;100,"-",IVA_detalle!P77/IVA_detalle!P65*100-100)</f>
        <v>24.409433292581937</v>
      </c>
      <c r="Q77" s="129">
        <f>IF(ABS(IVA_detalle!Q77/IVA_detalle!Q65*100-100)&gt;100,"-",IVA_detalle!Q77/IVA_detalle!Q65*100-100)</f>
        <v>14.484854676405988</v>
      </c>
      <c r="R77" s="131"/>
      <c r="S77" s="129" t="str">
        <f>IF(ABS(IVA_detalle!S77/IVA_detalle!S65*100-100)&gt;100,"-",IVA_detalle!S77/IVA_detalle!S65*100-100)</f>
        <v>-</v>
      </c>
      <c r="T77" s="67"/>
      <c r="U77" s="129">
        <f>IF(ABS(IVA_detalle!U77/IVA_detalle!U65*100-100)&gt;100,"-",IVA_detalle!U77/IVA_detalle!U65*100-100)</f>
        <v>34.186069784508646</v>
      </c>
      <c r="V77" s="129">
        <f>IF(ABS(IVA_detalle!V77/IVA_detalle!V65*100-100)&gt;100,"-",IVA_detalle!V77/IVA_detalle!V65*100-100)</f>
        <v>34.186069784508646</v>
      </c>
      <c r="W77" s="129"/>
      <c r="X77" s="129">
        <f>IF(ABS(IVA_detalle!X77/IVA_detalle!X65*100-100)&gt;100,"-",IVA_detalle!X77/IVA_detalle!X65*100-100)</f>
        <v>21.048482120587479</v>
      </c>
      <c r="Y77" s="129">
        <f>IF(ABS(IVA_detalle!Y77/IVA_detalle!Y65*100-100)&gt;100,"-",IVA_detalle!Y77/IVA_detalle!Y65*100-100)</f>
        <v>24.057085721466692</v>
      </c>
      <c r="Z77" s="129">
        <f>IF(ABS(IVA_detalle!Z77/IVA_detalle!Z65*100-100)&gt;100,"-",IVA_detalle!Z77/IVA_detalle!Z65*100-100)</f>
        <v>17.727069837018817</v>
      </c>
      <c r="AA77" s="129"/>
      <c r="AB77" s="67"/>
      <c r="AC77" s="129">
        <f>IF(ABS(IVA_detalle!AC77/IVA_detalle!AC65*100-100)&gt;100,"-",IVA_detalle!AC77/IVA_detalle!AC65*100-100)</f>
        <v>20.747028354568897</v>
      </c>
      <c r="AD77" s="129">
        <f>IF(ABS(IVA_detalle!AD77/IVA_detalle!AD65*100-100)&gt;100,"-",IVA_detalle!AD77/IVA_detalle!AD65*100-100)</f>
        <v>44.615912607466527</v>
      </c>
    </row>
    <row r="78" spans="2:30" ht="12" customHeight="1">
      <c r="B78" s="67" t="s">
        <v>309</v>
      </c>
      <c r="C78" s="129">
        <f>IF(ABS(IVA_detalle!C78/IVA_detalle!C66*100-100)&gt;100,"-",IVA_detalle!C78/IVA_detalle!C66*100-100)</f>
        <v>7.3878208892269583</v>
      </c>
      <c r="D78" s="129">
        <f>IF(ABS(IVA_detalle!D78/IVA_detalle!D66*100-100)&gt;100,"-",IVA_detalle!D78/IVA_detalle!D66*100-100)</f>
        <v>20.022935714549959</v>
      </c>
      <c r="E78" s="129">
        <f>IF(ABS(IVA_detalle!E78/IVA_detalle!E66*100-100)&gt;100,"-",IVA_detalle!E78/IVA_detalle!E66*100-100)</f>
        <v>0.6936824317957786</v>
      </c>
      <c r="F78" s="67"/>
      <c r="G78" s="129">
        <f>IF(ABS(IVA_detalle!G78/IVA_detalle!G66*100-100)&gt;100,"-",IVA_detalle!G78/IVA_detalle!G66*100-100)</f>
        <v>16.854893456534043</v>
      </c>
      <c r="H78" s="129">
        <f>IF(ABS(IVA_detalle!H78/IVA_detalle!H66*100-100)&gt;100,"-",IVA_detalle!H78/IVA_detalle!H66*100-100)</f>
        <v>16.854893456534043</v>
      </c>
      <c r="I78" s="129">
        <f>IF(ABS(IVA_detalle!I78/IVA_detalle!I66*100-100)&gt;100,"-",IVA_detalle!I78/IVA_detalle!I66*100-100)</f>
        <v>13.239189343305128</v>
      </c>
      <c r="J78" s="129">
        <f>IF(ABS(IVA_detalle!J78/IVA_detalle!J66*100-100)&gt;100,"-",IVA_detalle!J78/IVA_detalle!J66*100-100)</f>
        <v>29.874402086839837</v>
      </c>
      <c r="K78" s="129"/>
      <c r="L78" s="67"/>
      <c r="M78" s="129">
        <f>IF(ABS(IVA_detalle!M78/IVA_detalle!M66*100-100)&gt;100,"-",IVA_detalle!M78/IVA_detalle!M66*100-100)</f>
        <v>17.52071209389787</v>
      </c>
      <c r="N78" s="129">
        <f>IF(ABS(IVA_detalle!N78/IVA_detalle!N66*100-100)&gt;100,"-",IVA_detalle!N78/IVA_detalle!N66*100-100)</f>
        <v>17.508814273886088</v>
      </c>
      <c r="O78" s="129">
        <f>IF(ABS(IVA_detalle!O78/IVA_detalle!O66*100-100)&gt;100,"-",IVA_detalle!O78/IVA_detalle!O66*100-100)</f>
        <v>17.602529992013771</v>
      </c>
      <c r="P78" s="129">
        <f>IF(ABS(IVA_detalle!P78/IVA_detalle!P66*100-100)&gt;100,"-",IVA_detalle!P78/IVA_detalle!P66*100-100)</f>
        <v>14.787946815218206</v>
      </c>
      <c r="Q78" s="129">
        <f>IF(ABS(IVA_detalle!Q78/IVA_detalle!Q66*100-100)&gt;100,"-",IVA_detalle!Q78/IVA_detalle!Q66*100-100)</f>
        <v>24.623375619912863</v>
      </c>
      <c r="R78" s="131"/>
      <c r="S78" s="129">
        <f>IF(ABS(IVA_detalle!S78/IVA_detalle!S66*100-100)&gt;100,"-",IVA_detalle!S78/IVA_detalle!S66*100-100)</f>
        <v>19.969287106491066</v>
      </c>
      <c r="T78" s="67"/>
      <c r="U78" s="129">
        <f>IF(ABS(IVA_detalle!U78/IVA_detalle!U66*100-100)&gt;100,"-",IVA_detalle!U78/IVA_detalle!U66*100-100)</f>
        <v>35.595204270210246</v>
      </c>
      <c r="V78" s="129">
        <f>IF(ABS(IVA_detalle!V78/IVA_detalle!V66*100-100)&gt;100,"-",IVA_detalle!V78/IVA_detalle!V66*100-100)</f>
        <v>35.595204270210246</v>
      </c>
      <c r="W78" s="129"/>
      <c r="X78" s="129">
        <f>IF(ABS(IVA_detalle!X78/IVA_detalle!X66*100-100)&gt;100,"-",IVA_detalle!X78/IVA_detalle!X66*100-100)</f>
        <v>76.551554294827241</v>
      </c>
      <c r="Y78" s="129" t="str">
        <f>IF(ABS(IVA_detalle!Y78/IVA_detalle!Y66*100-100)&gt;100,"-",IVA_detalle!Y78/IVA_detalle!Y66*100-100)</f>
        <v>-</v>
      </c>
      <c r="Z78" s="129">
        <f>IF(ABS(IVA_detalle!Z78/IVA_detalle!Z66*100-100)&gt;100,"-",IVA_detalle!Z78/IVA_detalle!Z66*100-100)</f>
        <v>62.444872897962512</v>
      </c>
      <c r="AA78" s="129">
        <f>IF(ABS(IVA_detalle!AA78/IVA_detalle!AA66*100-100)&gt;100,"-",IVA_detalle!AA78/IVA_detalle!AA66*100-100)</f>
        <v>21.088943132073183</v>
      </c>
      <c r="AB78" s="67"/>
      <c r="AC78" s="129">
        <f>IF(ABS(IVA_detalle!AC78/IVA_detalle!AC66*100-100)&gt;100,"-",IVA_detalle!AC78/IVA_detalle!AC66*100-100)</f>
        <v>5.3416069848748293</v>
      </c>
      <c r="AD78" s="129">
        <f>IF(ABS(IVA_detalle!AD78/IVA_detalle!AD66*100-100)&gt;100,"-",IVA_detalle!AD78/IVA_detalle!AD66*100-100)</f>
        <v>3.6566179035319948</v>
      </c>
    </row>
    <row r="79" spans="2:30" ht="12" customHeight="1">
      <c r="B79" s="67" t="s">
        <v>310</v>
      </c>
      <c r="C79" s="129">
        <f>IF(ABS(IVA_detalle!C79/IVA_detalle!C67*100-100)&gt;100,"-",IVA_detalle!C79/IVA_detalle!C67*100-100)</f>
        <v>15.700823280648365</v>
      </c>
      <c r="D79" s="129">
        <f>IF(ABS(IVA_detalle!D79/IVA_detalle!D67*100-100)&gt;100,"-",IVA_detalle!D79/IVA_detalle!D67*100-100)</f>
        <v>15.700823280648365</v>
      </c>
      <c r="E79" s="129"/>
      <c r="F79" s="67"/>
      <c r="G79" s="129">
        <f>IF(ABS(IVA_detalle!G79/IVA_detalle!G67*100-100)&gt;100,"-",IVA_detalle!G79/IVA_detalle!G67*100-100)</f>
        <v>6.7220671182433449</v>
      </c>
      <c r="H79" s="129">
        <f>IF(ABS(IVA_detalle!H79/IVA_detalle!H67*100-100)&gt;100,"-",IVA_detalle!H79/IVA_detalle!H67*100-100)</f>
        <v>20.290947691513338</v>
      </c>
      <c r="I79" s="129">
        <f>IF(ABS(IVA_detalle!I79/IVA_detalle!I67*100-100)&gt;100,"-",IVA_detalle!I79/IVA_detalle!I67*100-100)</f>
        <v>16.501628679119932</v>
      </c>
      <c r="J79" s="129">
        <f>IF(ABS(IVA_detalle!J79/IVA_detalle!J67*100-100)&gt;100,"-",IVA_detalle!J79/IVA_detalle!J67*100-100)</f>
        <v>27.065818273280513</v>
      </c>
      <c r="K79" s="129">
        <f>IF(ABS(IVA_detalle!K79/IVA_detalle!K67*100-100)&gt;100,"-",IVA_detalle!K79/IVA_detalle!K67*100-100)</f>
        <v>-0.5627404599878929</v>
      </c>
      <c r="L79" s="67"/>
      <c r="M79" s="129">
        <f>IF(ABS(IVA_detalle!M79/IVA_detalle!M67*100-100)&gt;100,"-",IVA_detalle!M79/IVA_detalle!M67*100-100)</f>
        <v>7.3295910369997301</v>
      </c>
      <c r="N79" s="129">
        <f>IF(ABS(IVA_detalle!N79/IVA_detalle!N67*100-100)&gt;100,"-",IVA_detalle!N79/IVA_detalle!N67*100-100)</f>
        <v>7.3983013667139517</v>
      </c>
      <c r="O79" s="129">
        <f>IF(ABS(IVA_detalle!O79/IVA_detalle!O67*100-100)&gt;100,"-",IVA_detalle!O79/IVA_detalle!O67*100-100)</f>
        <v>21.727777990289596</v>
      </c>
      <c r="P79" s="129">
        <f>IF(ABS(IVA_detalle!P79/IVA_detalle!P67*100-100)&gt;100,"-",IVA_detalle!P79/IVA_detalle!P67*100-100)</f>
        <v>16.293817079646416</v>
      </c>
      <c r="Q79" s="129">
        <f>IF(ABS(IVA_detalle!Q79/IVA_detalle!Q67*100-100)&gt;100,"-",IVA_detalle!Q79/IVA_detalle!Q67*100-100)</f>
        <v>31.629550946207644</v>
      </c>
      <c r="R79" s="131">
        <f>IF(ABS(IVA_detalle!R79/IVA_detalle!R67*100-100)&gt;100,"-",IVA_detalle!R79/IVA_detalle!R67*100-100)</f>
        <v>-0.34152266716731106</v>
      </c>
      <c r="S79" s="129">
        <f>IF(ABS(IVA_detalle!S79/IVA_detalle!S67*100-100)&gt;100,"-",IVA_detalle!S79/IVA_detalle!S67*100-100)</f>
        <v>-25.698590876522559</v>
      </c>
      <c r="T79" s="67"/>
      <c r="U79" s="129">
        <f>IF(ABS(IVA_detalle!U79/IVA_detalle!U67*100-100)&gt;100,"-",IVA_detalle!U79/IVA_detalle!U67*100-100)</f>
        <v>39.03460921384368</v>
      </c>
      <c r="V79" s="129">
        <f>IF(ABS(IVA_detalle!V79/IVA_detalle!V67*100-100)&gt;100,"-",IVA_detalle!V79/IVA_detalle!V67*100-100)</f>
        <v>39.03460921384368</v>
      </c>
      <c r="W79" s="129"/>
      <c r="X79" s="129">
        <f>IF(ABS(IVA_detalle!X79/IVA_detalle!X67*100-100)&gt;100,"-",IVA_detalle!X79/IVA_detalle!X67*100-100)</f>
        <v>21.086101251087371</v>
      </c>
      <c r="Y79" s="129">
        <f>IF(ABS(IVA_detalle!Y79/IVA_detalle!Y67*100-100)&gt;100,"-",IVA_detalle!Y79/IVA_detalle!Y67*100-100)</f>
        <v>44.894839523209072</v>
      </c>
      <c r="Z79" s="129">
        <f>IF(ABS(IVA_detalle!Z79/IVA_detalle!Z67*100-100)&gt;100,"-",IVA_detalle!Z79/IVA_detalle!Z67*100-100)</f>
        <v>15.265919235636488</v>
      </c>
      <c r="AA79" s="129">
        <f>IF(ABS(IVA_detalle!AA79/IVA_detalle!AA67*100-100)&gt;100,"-",IVA_detalle!AA79/IVA_detalle!AA67*100-100)</f>
        <v>12.80734032639603</v>
      </c>
      <c r="AB79" s="67"/>
      <c r="AC79" s="129">
        <f>IF(ABS(IVA_detalle!AC79/IVA_detalle!AC67*100-100)&gt;100,"-",IVA_detalle!AC79/IVA_detalle!AC67*100-100)</f>
        <v>9.5352961055037611</v>
      </c>
      <c r="AD79" s="129">
        <f>IF(ABS(IVA_detalle!AD79/IVA_detalle!AD67*100-100)&gt;100,"-",IVA_detalle!AD79/IVA_detalle!AD67*100-100)</f>
        <v>5.2782387081347792</v>
      </c>
    </row>
    <row r="80" spans="2:30" ht="12" customHeight="1">
      <c r="B80" s="67" t="s">
        <v>311</v>
      </c>
      <c r="C80" s="129">
        <f>IF(ABS(IVA_detalle!C80/IVA_detalle!C68*100-100)&gt;100,"-",IVA_detalle!C80/IVA_detalle!C68*100-100)</f>
        <v>25.978726883410033</v>
      </c>
      <c r="D80" s="129">
        <f>IF(ABS(IVA_detalle!D80/IVA_detalle!D68*100-100)&gt;100,"-",IVA_detalle!D80/IVA_detalle!D68*100-100)</f>
        <v>25.978726883410033</v>
      </c>
      <c r="E80" s="129"/>
      <c r="F80" s="67"/>
      <c r="G80" s="129">
        <f>IF(ABS(IVA_detalle!G80/IVA_detalle!G68*100-100)&gt;100,"-",IVA_detalle!G80/IVA_detalle!G68*100-100)</f>
        <v>12.458704671625952</v>
      </c>
      <c r="H80" s="129">
        <f>IF(ABS(IVA_detalle!H80/IVA_detalle!H68*100-100)&gt;100,"-",IVA_detalle!H80/IVA_detalle!H68*100-100)</f>
        <v>12.458704671625952</v>
      </c>
      <c r="I80" s="129">
        <f>IF(ABS(IVA_detalle!I80/IVA_detalle!I68*100-100)&gt;100,"-",IVA_detalle!I80/IVA_detalle!I68*100-100)</f>
        <v>11.216743526073088</v>
      </c>
      <c r="J80" s="129">
        <f>IF(ABS(IVA_detalle!J80/IVA_detalle!J68*100-100)&gt;100,"-",IVA_detalle!J80/IVA_detalle!J68*100-100)</f>
        <v>14.766622944203434</v>
      </c>
      <c r="K80" s="129"/>
      <c r="L80" s="67"/>
      <c r="M80" s="129">
        <f>IF(ABS(IVA_detalle!M80/IVA_detalle!M68*100-100)&gt;100,"-",IVA_detalle!M80/IVA_detalle!M68*100-100)</f>
        <v>12.571433969461523</v>
      </c>
      <c r="N80" s="129">
        <f>IF(ABS(IVA_detalle!N80/IVA_detalle!N68*100-100)&gt;100,"-",IVA_detalle!N80/IVA_detalle!N68*100-100)</f>
        <v>11.743792565491802</v>
      </c>
      <c r="O80" s="129">
        <f>IF(ABS(IVA_detalle!O80/IVA_detalle!O68*100-100)&gt;100,"-",IVA_detalle!O80/IVA_detalle!O68*100-100)</f>
        <v>12.346339930765311</v>
      </c>
      <c r="P80" s="129">
        <f>IF(ABS(IVA_detalle!P80/IVA_detalle!P68*100-100)&gt;100,"-",IVA_detalle!P80/IVA_detalle!P68*100-100)</f>
        <v>10.932791360882817</v>
      </c>
      <c r="Q80" s="129">
        <f>IF(ABS(IVA_detalle!Q80/IVA_detalle!Q68*100-100)&gt;100,"-",IVA_detalle!Q80/IVA_detalle!Q68*100-100)</f>
        <v>15.010378354757648</v>
      </c>
      <c r="R80" s="131"/>
      <c r="S80" s="129" t="str">
        <f>IF(ABS(IVA_detalle!S80/IVA_detalle!S68*100-100)&gt;100,"-",IVA_detalle!S80/IVA_detalle!S68*100-100)</f>
        <v>-</v>
      </c>
      <c r="T80" s="67"/>
      <c r="U80" s="129">
        <f>IF(ABS(IVA_detalle!U80/IVA_detalle!U68*100-100)&gt;100,"-",IVA_detalle!U80/IVA_detalle!U68*100-100)</f>
        <v>38.285253260318029</v>
      </c>
      <c r="V80" s="129">
        <f>IF(ABS(IVA_detalle!V80/IVA_detalle!V68*100-100)&gt;100,"-",IVA_detalle!V80/IVA_detalle!V68*100-100)</f>
        <v>38.285253260318029</v>
      </c>
      <c r="W80" s="129"/>
      <c r="X80" s="129">
        <f>IF(ABS(IVA_detalle!X80/IVA_detalle!X68*100-100)&gt;100,"-",IVA_detalle!X80/IVA_detalle!X68*100-100)</f>
        <v>48.405310095895942</v>
      </c>
      <c r="Y80" s="129">
        <f>IF(ABS(IVA_detalle!Y80/IVA_detalle!Y68*100-100)&gt;100,"-",IVA_detalle!Y80/IVA_detalle!Y68*100-100)</f>
        <v>74.738829127016942</v>
      </c>
      <c r="Z80" s="129">
        <f>IF(ABS(IVA_detalle!Z80/IVA_detalle!Z68*100-100)&gt;100,"-",IVA_detalle!Z80/IVA_detalle!Z68*100-100)</f>
        <v>41.791115864404162</v>
      </c>
      <c r="AA80" s="129"/>
      <c r="AB80" s="67"/>
      <c r="AC80" s="129">
        <f>IF(ABS(IVA_detalle!AC80/IVA_detalle!AC68*100-100)&gt;100,"-",IVA_detalle!AC80/IVA_detalle!AC68*100-100)</f>
        <v>22.674300148267434</v>
      </c>
      <c r="AD80" s="129">
        <f>IF(ABS(IVA_detalle!AD80/IVA_detalle!AD68*100-100)&gt;100,"-",IVA_detalle!AD80/IVA_detalle!AD68*100-100)</f>
        <v>-1.6776952843386539E-2</v>
      </c>
    </row>
    <row r="81" spans="2:30" ht="12" customHeight="1">
      <c r="B81" s="67" t="s">
        <v>312</v>
      </c>
      <c r="C81" s="129">
        <f>IF(ABS(IVA_detalle!C81/IVA_detalle!C69*100-100)&gt;100,"-",IVA_detalle!C81/IVA_detalle!C69*100-100)</f>
        <v>8.0297877624534237</v>
      </c>
      <c r="D81" s="129">
        <f>IF(ABS(IVA_detalle!D81/IVA_detalle!D69*100-100)&gt;100,"-",IVA_detalle!D81/IVA_detalle!D69*100-100)</f>
        <v>18.899639166684736</v>
      </c>
      <c r="E81" s="129">
        <f>IF(ABS(IVA_detalle!E81/IVA_detalle!E69*100-100)&gt;100,"-",IVA_detalle!E81/IVA_detalle!E69*100-100)</f>
        <v>2.8035453461344275</v>
      </c>
      <c r="F81" s="67"/>
      <c r="G81" s="129">
        <f>IF(ABS(IVA_detalle!G81/IVA_detalle!G69*100-100)&gt;100,"-",IVA_detalle!G81/IVA_detalle!G69*100-100)</f>
        <v>24.473211300866467</v>
      </c>
      <c r="H81" s="129">
        <f>IF(ABS(IVA_detalle!H81/IVA_detalle!H69*100-100)&gt;100,"-",IVA_detalle!H81/IVA_detalle!H69*100-100)</f>
        <v>24.473211300866467</v>
      </c>
      <c r="I81" s="129">
        <f>IF(ABS(IVA_detalle!I81/IVA_detalle!I69*100-100)&gt;100,"-",IVA_detalle!I81/IVA_detalle!I69*100-100)</f>
        <v>19.58139166117725</v>
      </c>
      <c r="J81" s="129">
        <f>IF(ABS(IVA_detalle!J81/IVA_detalle!J69*100-100)&gt;100,"-",IVA_detalle!J81/IVA_detalle!J69*100-100)</f>
        <v>33.236915185659086</v>
      </c>
      <c r="K81" s="129"/>
      <c r="L81" s="67"/>
      <c r="M81" s="129">
        <f>IF(ABS(IVA_detalle!M81/IVA_detalle!M69*100-100)&gt;100,"-",IVA_detalle!M81/IVA_detalle!M69*100-100)</f>
        <v>21.558292313364745</v>
      </c>
      <c r="N81" s="129">
        <f>IF(ABS(IVA_detalle!N81/IVA_detalle!N69*100-100)&gt;100,"-",IVA_detalle!N81/IVA_detalle!N69*100-100)</f>
        <v>22.064124712020529</v>
      </c>
      <c r="O81" s="129">
        <f>IF(ABS(IVA_detalle!O81/IVA_detalle!O69*100-100)&gt;100,"-",IVA_detalle!O81/IVA_detalle!O69*100-100)</f>
        <v>22.695686871242344</v>
      </c>
      <c r="P81" s="129">
        <f>IF(ABS(IVA_detalle!P81/IVA_detalle!P69*100-100)&gt;100,"-",IVA_detalle!P81/IVA_detalle!P69*100-100)</f>
        <v>21.477756972905667</v>
      </c>
      <c r="Q81" s="129">
        <f>IF(ABS(IVA_detalle!Q81/IVA_detalle!Q69*100-100)&gt;100,"-",IVA_detalle!Q81/IVA_detalle!Q69*100-100)</f>
        <v>24.854369683107393</v>
      </c>
      <c r="R81" s="131"/>
      <c r="S81" s="129">
        <f>IF(ABS(IVA_detalle!S81/IVA_detalle!S69*100-100)&gt;100,"-",IVA_detalle!S81/IVA_detalle!S69*100-100)</f>
        <v>-38.10895896697081</v>
      </c>
      <c r="T81" s="67"/>
      <c r="U81" s="129">
        <f>IF(ABS(IVA_detalle!U81/IVA_detalle!U69*100-100)&gt;100,"-",IVA_detalle!U81/IVA_detalle!U69*100-100)</f>
        <v>30.308231958895277</v>
      </c>
      <c r="V81" s="129">
        <f>IF(ABS(IVA_detalle!V81/IVA_detalle!V69*100-100)&gt;100,"-",IVA_detalle!V81/IVA_detalle!V69*100-100)</f>
        <v>31.498965716249586</v>
      </c>
      <c r="W81" s="129">
        <f>IF(ABS(IVA_detalle!W81/IVA_detalle!W69*100-100)&gt;100,"-",IVA_detalle!W81/IVA_detalle!W69*100-100)</f>
        <v>30.082271906446095</v>
      </c>
      <c r="X81" s="129">
        <f>IF(ABS(IVA_detalle!X81/IVA_detalle!X69*100-100)&gt;100,"-",IVA_detalle!X81/IVA_detalle!X69*100-100)</f>
        <v>58.516029425120337</v>
      </c>
      <c r="Y81" s="129">
        <f>IF(ABS(IVA_detalle!Y81/IVA_detalle!Y69*100-100)&gt;100,"-",IVA_detalle!Y81/IVA_detalle!Y69*100-100)</f>
        <v>-9.3064727353785344</v>
      </c>
      <c r="Z81" s="129">
        <f>IF(ABS(IVA_detalle!Z81/IVA_detalle!Z69*100-100)&gt;100,"-",IVA_detalle!Z81/IVA_detalle!Z69*100-100)</f>
        <v>94.292428465928737</v>
      </c>
      <c r="AA81" s="129">
        <f>IF(ABS(IVA_detalle!AA81/IVA_detalle!AA69*100-100)&gt;100,"-",IVA_detalle!AA81/IVA_detalle!AA69*100-100)</f>
        <v>36.822896242523797</v>
      </c>
      <c r="AB81" s="67"/>
      <c r="AC81" s="129">
        <f>IF(ABS(IVA_detalle!AC81/IVA_detalle!AC69*100-100)&gt;100,"-",IVA_detalle!AC81/IVA_detalle!AC69*100-100)</f>
        <v>-61.256588008176571</v>
      </c>
      <c r="AD81" s="129">
        <f>IF(ABS(IVA_detalle!AD81/IVA_detalle!AD69*100-100)&gt;100,"-",IVA_detalle!AD81/IVA_detalle!AD69*100-100)</f>
        <v>-5.183819919642346</v>
      </c>
    </row>
    <row r="82" spans="2:30" ht="12" customHeight="1">
      <c r="B82" s="67" t="s">
        <v>313</v>
      </c>
      <c r="C82" s="129">
        <f>IF(ABS(IVA_detalle!C82/IVA_detalle!C70*100-100)&gt;100,"-",IVA_detalle!C82/IVA_detalle!C70*100-100)</f>
        <v>13.254281354207905</v>
      </c>
      <c r="D82" s="129">
        <f>IF(ABS(IVA_detalle!D82/IVA_detalle!D70*100-100)&gt;100,"-",IVA_detalle!D82/IVA_detalle!D70*100-100)</f>
        <v>13.254281354207905</v>
      </c>
      <c r="E82" s="129"/>
      <c r="F82" s="67"/>
      <c r="G82" s="129">
        <f>IF(ABS(IVA_detalle!G82/IVA_detalle!G70*100-100)&gt;100,"-",IVA_detalle!G82/IVA_detalle!G70*100-100)</f>
        <v>12.510899394256938</v>
      </c>
      <c r="H82" s="129">
        <f>IF(ABS(IVA_detalle!H82/IVA_detalle!H70*100-100)&gt;100,"-",IVA_detalle!H82/IVA_detalle!H70*100-100)</f>
        <v>12.510899394256938</v>
      </c>
      <c r="I82" s="129"/>
      <c r="J82" s="129">
        <f>IF(ABS(IVA_detalle!J82/IVA_detalle!J70*100-100)&gt;100,"-",IVA_detalle!J82/IVA_detalle!J70*100-100)</f>
        <v>12.510899394256938</v>
      </c>
      <c r="K82" s="129"/>
      <c r="L82" s="67"/>
      <c r="M82" s="129">
        <f>IF(ABS(IVA_detalle!M82/IVA_detalle!M70*100-100)&gt;100,"-",IVA_detalle!M82/IVA_detalle!M70*100-100)</f>
        <v>18.241500788971933</v>
      </c>
      <c r="N82" s="129">
        <f>IF(ABS(IVA_detalle!N82/IVA_detalle!N70*100-100)&gt;100,"-",IVA_detalle!N82/IVA_detalle!N70*100-100)</f>
        <v>19.476928520968983</v>
      </c>
      <c r="O82" s="129">
        <f>IF(ABS(IVA_detalle!O82/IVA_detalle!O70*100-100)&gt;100,"-",IVA_detalle!O82/IVA_detalle!O70*100-100)</f>
        <v>23.41270103656295</v>
      </c>
      <c r="P82" s="129">
        <f>IF(ABS(IVA_detalle!P82/IVA_detalle!P70*100-100)&gt;100,"-",IVA_detalle!P82/IVA_detalle!P70*100-100)</f>
        <v>30.652452601039073</v>
      </c>
      <c r="Q82" s="129">
        <f>IF(ABS(IVA_detalle!Q82/IVA_detalle!Q70*100-100)&gt;100,"-",IVA_detalle!Q82/IVA_detalle!Q70*100-100)</f>
        <v>22.324536606266804</v>
      </c>
      <c r="R82" s="131"/>
      <c r="S82" s="129">
        <f>IF(ABS(IVA_detalle!S82/IVA_detalle!S70*100-100)&gt;100,"-",IVA_detalle!S82/IVA_detalle!S70*100-100)</f>
        <v>-9.1135258793251239</v>
      </c>
      <c r="T82" s="67"/>
      <c r="U82" s="129">
        <f>IF(ABS(IVA_detalle!U82/IVA_detalle!U70*100-100)&gt;100,"-",IVA_detalle!U82/IVA_detalle!U70*100-100)</f>
        <v>29.004446817906398</v>
      </c>
      <c r="V82" s="129">
        <f>IF(ABS(IVA_detalle!V82/IVA_detalle!V70*100-100)&gt;100,"-",IVA_detalle!V82/IVA_detalle!V70*100-100)</f>
        <v>29.004446817906398</v>
      </c>
      <c r="W82" s="129"/>
      <c r="X82" s="129">
        <f>IF(ABS(IVA_detalle!X82/IVA_detalle!X70*100-100)&gt;100,"-",IVA_detalle!X82/IVA_detalle!X70*100-100)</f>
        <v>11.36551934523294</v>
      </c>
      <c r="Y82" s="129">
        <f>IF(ABS(IVA_detalle!Y82/IVA_detalle!Y70*100-100)&gt;100,"-",IVA_detalle!Y82/IVA_detalle!Y70*100-100)</f>
        <v>15.054370851574646</v>
      </c>
      <c r="Z82" s="129">
        <f>IF(ABS(IVA_detalle!Z82/IVA_detalle!Z70*100-100)&gt;100,"-",IVA_detalle!Z82/IVA_detalle!Z70*100-100)</f>
        <v>10.165442274383324</v>
      </c>
      <c r="AA82" s="129"/>
      <c r="AB82" s="67"/>
      <c r="AC82" s="129">
        <f>IF(ABS(IVA_detalle!AC82/IVA_detalle!AC70*100-100)&gt;100,"-",IVA_detalle!AC82/IVA_detalle!AC70*100-100)</f>
        <v>9.8875877885972159</v>
      </c>
      <c r="AD82" s="129">
        <f>IF(ABS(IVA_detalle!AD82/IVA_detalle!AD70*100-100)&gt;100,"-",IVA_detalle!AD82/IVA_detalle!AD70*100-100)</f>
        <v>22.049991167638211</v>
      </c>
    </row>
    <row r="83" spans="2:30" ht="12" customHeight="1">
      <c r="B83" s="67" t="s">
        <v>314</v>
      </c>
      <c r="C83" s="129">
        <f>IF(ABS(IVA_detalle!C83/IVA_detalle!C71*100-100)&gt;100,"-",IVA_detalle!C83/IVA_detalle!C71*100-100)</f>
        <v>6.6295317051310718</v>
      </c>
      <c r="D83" s="129">
        <f>IF(ABS(IVA_detalle!D83/IVA_detalle!D71*100-100)&gt;100,"-",IVA_detalle!D83/IVA_detalle!D71*100-100)</f>
        <v>6.6295317051310718</v>
      </c>
      <c r="E83" s="129"/>
      <c r="F83" s="67"/>
      <c r="G83" s="129">
        <f>IF(ABS(IVA_detalle!G83/IVA_detalle!G71*100-100)&gt;100,"-",IVA_detalle!G83/IVA_detalle!G71*100-100)</f>
        <v>9.6915696584656104</v>
      </c>
      <c r="H83" s="129">
        <f>IF(ABS(IVA_detalle!H83/IVA_detalle!H71*100-100)&gt;100,"-",IVA_detalle!H83/IVA_detalle!H71*100-100)</f>
        <v>15.16039179241551</v>
      </c>
      <c r="I83" s="129">
        <f>IF(ABS(IVA_detalle!I83/IVA_detalle!I71*100-100)&gt;100,"-",IVA_detalle!I83/IVA_detalle!I71*100-100)</f>
        <v>15.82585629770783</v>
      </c>
      <c r="J83" s="129">
        <f>IF(ABS(IVA_detalle!J83/IVA_detalle!J71*100-100)&gt;100,"-",IVA_detalle!J83/IVA_detalle!J71*100-100)</f>
        <v>12.510899394256981</v>
      </c>
      <c r="K83" s="129">
        <f>IF(ABS(IVA_detalle!K83/IVA_detalle!K71*100-100)&gt;100,"-",IVA_detalle!K83/IVA_detalle!K71*100-100)</f>
        <v>5.1047384463168299</v>
      </c>
      <c r="L83" s="67"/>
      <c r="M83" s="129">
        <f>IF(ABS(IVA_detalle!M83/IVA_detalle!M71*100-100)&gt;100,"-",IVA_detalle!M83/IVA_detalle!M71*100-100)</f>
        <v>8.8069077016193091</v>
      </c>
      <c r="N83" s="129">
        <f>IF(ABS(IVA_detalle!N83/IVA_detalle!N71*100-100)&gt;100,"-",IVA_detalle!N83/IVA_detalle!N71*100-100)</f>
        <v>8.7881995090437641</v>
      </c>
      <c r="O83" s="129">
        <f>IF(ABS(IVA_detalle!O83/IVA_detalle!O71*100-100)&gt;100,"-",IVA_detalle!O83/IVA_detalle!O71*100-100)</f>
        <v>13.549181525197085</v>
      </c>
      <c r="P83" s="129">
        <f>IF(ABS(IVA_detalle!P83/IVA_detalle!P71*100-100)&gt;100,"-",IVA_detalle!P83/IVA_detalle!P71*100-100)</f>
        <v>15.179333471783778</v>
      </c>
      <c r="Q83" s="129">
        <f>IF(ABS(IVA_detalle!Q83/IVA_detalle!Q71*100-100)&gt;100,"-",IVA_detalle!Q83/IVA_detalle!Q71*100-100)</f>
        <v>9.2522473592402577</v>
      </c>
      <c r="R83" s="131">
        <f>+SUM(IVA_detalle!R82:R83)/SUM(IVA_detalle!R70:R71)*100-100</f>
        <v>4.8848036521140585</v>
      </c>
      <c r="S83" s="129">
        <f>IF(ABS(IVA_detalle!S83/IVA_detalle!S71*100-100)&gt;100,"-",IVA_detalle!S83/IVA_detalle!S71*100-100)</f>
        <v>14.793205317577545</v>
      </c>
      <c r="T83" s="67"/>
      <c r="U83" s="129">
        <f>IF(ABS(IVA_detalle!U83/IVA_detalle!U71*100-100)&gt;100,"-",IVA_detalle!U83/IVA_detalle!U71*100-100)</f>
        <v>16.798109043249227</v>
      </c>
      <c r="V83" s="129">
        <f>IF(ABS(IVA_detalle!V83/IVA_detalle!V71*100-100)&gt;100,"-",IVA_detalle!V83/IVA_detalle!V71*100-100)</f>
        <v>16.798109043249227</v>
      </c>
      <c r="W83" s="129"/>
      <c r="X83" s="129">
        <f>IF(ABS(IVA_detalle!X83/IVA_detalle!X71*100-100)&gt;100,"-",IVA_detalle!X83/IVA_detalle!X71*100-100)</f>
        <v>29.598394613232614</v>
      </c>
      <c r="Y83" s="129">
        <f>IF(ABS(IVA_detalle!Y83/IVA_detalle!Y71*100-100)&gt;100,"-",IVA_detalle!Y83/IVA_detalle!Y71*100-100)</f>
        <v>3.9700675051021221</v>
      </c>
      <c r="Z83" s="129">
        <f>IF(ABS(IVA_detalle!Z83/IVA_detalle!Z71*100-100)&gt;100,"-",IVA_detalle!Z83/IVA_detalle!Z71*100-100)</f>
        <v>36.487855200225084</v>
      </c>
      <c r="AA83" s="129"/>
      <c r="AB83" s="67"/>
      <c r="AC83" s="129">
        <f>IF(ABS(IVA_detalle!AC83/IVA_detalle!AC71*100-100)&gt;100,"-",IVA_detalle!AC83/IVA_detalle!AC71*100-100)</f>
        <v>3.8038234083114446</v>
      </c>
      <c r="AD83" s="129">
        <f>IF(ABS(IVA_detalle!AD83/IVA_detalle!AD71*100-100)&gt;100,"-",IVA_detalle!AD83/IVA_detalle!AD71*100-100)</f>
        <v>8.1388715855449334</v>
      </c>
    </row>
    <row r="84" spans="2:30" ht="12" customHeight="1">
      <c r="B84" s="67" t="s">
        <v>315</v>
      </c>
      <c r="C84" s="129">
        <f>IF(ABS(IVA_detalle!C84/IVA_detalle!C72*100-100)&gt;100,"-",IVA_detalle!C84/IVA_detalle!C72*100-100)</f>
        <v>8.2310422677204826</v>
      </c>
      <c r="D84" s="129">
        <f>IF(ABS(IVA_detalle!D84/IVA_detalle!D72*100-100)&gt;100,"-",IVA_detalle!D84/IVA_detalle!D72*100-100)</f>
        <v>10.955705882063043</v>
      </c>
      <c r="E84" s="129">
        <f>IF(ABS(IVA_detalle!E84/IVA_detalle!E72*100-100)&gt;100,"-",IVA_detalle!E84/IVA_detalle!E72*100-100)</f>
        <v>6.4507931976136774</v>
      </c>
      <c r="F84" s="67"/>
      <c r="G84" s="129">
        <f>IF(ABS(IVA_detalle!G84/IVA_detalle!G72*100-100)&gt;100,"-",IVA_detalle!G84/IVA_detalle!G72*100-100)</f>
        <v>7.5063975361629076</v>
      </c>
      <c r="H84" s="129">
        <f>IF(ABS(IVA_detalle!H84/IVA_detalle!H72*100-100)&gt;100,"-",IVA_detalle!H84/IVA_detalle!H72*100-100)</f>
        <v>7.5063975361629076</v>
      </c>
      <c r="I84" s="129">
        <f>IF(ABS(IVA_detalle!I84/IVA_detalle!I72*100-100)&gt;100,"-",IVA_detalle!I84/IVA_detalle!I72*100-100)</f>
        <v>4.6028827830525216</v>
      </c>
      <c r="J84" s="129">
        <f>IF(ABS(IVA_detalle!J84/IVA_detalle!J72*100-100)&gt;100,"-",IVA_detalle!J84/IVA_detalle!J72*100-100)</f>
        <v>12.707652437190475</v>
      </c>
      <c r="K84" s="129"/>
      <c r="L84" s="67"/>
      <c r="M84" s="129">
        <f>IF(ABS(IVA_detalle!M84/IVA_detalle!M72*100-100)&gt;100,"-",IVA_detalle!M84/IVA_detalle!M72*100-100)</f>
        <v>8.8512680812225142</v>
      </c>
      <c r="N84" s="129">
        <f>IF(ABS(IVA_detalle!N84/IVA_detalle!N72*100-100)&gt;100,"-",IVA_detalle!N84/IVA_detalle!N72*100-100)</f>
        <v>7.6646409473794392</v>
      </c>
      <c r="O84" s="129">
        <f>IF(ABS(IVA_detalle!O84/IVA_detalle!O72*100-100)&gt;100,"-",IVA_detalle!O84/IVA_detalle!O72*100-100)</f>
        <v>6.1183430136313461</v>
      </c>
      <c r="P84" s="129">
        <f>IF(ABS(IVA_detalle!P84/IVA_detalle!P72*100-100)&gt;100,"-",IVA_detalle!P84/IVA_detalle!P72*100-100)</f>
        <v>3.1423901997781627</v>
      </c>
      <c r="Q84" s="129">
        <f>IF(ABS(IVA_detalle!Q84/IVA_detalle!Q72*100-100)&gt;100,"-",IVA_detalle!Q84/IVA_detalle!Q72*100-100)</f>
        <v>11.890134650535074</v>
      </c>
      <c r="R84" s="131"/>
      <c r="S84" s="129" t="str">
        <f>IF(ABS(IVA_detalle!S84/IVA_detalle!S72*100-100)&gt;100,"-",IVA_detalle!S84/IVA_detalle!S72*100-100)</f>
        <v>-</v>
      </c>
      <c r="T84" s="67"/>
      <c r="U84" s="129">
        <f>IF(ABS(IVA_detalle!U84/IVA_detalle!U72*100-100)&gt;100,"-",IVA_detalle!U84/IVA_detalle!U72*100-100)</f>
        <v>13.327231944680747</v>
      </c>
      <c r="V84" s="129">
        <f>IF(ABS(IVA_detalle!V84/IVA_detalle!V72*100-100)&gt;100,"-",IVA_detalle!V84/IVA_detalle!V72*100-100)</f>
        <v>13.327231944680747</v>
      </c>
      <c r="W84" s="129"/>
      <c r="X84" s="129">
        <f>IF(ABS(IVA_detalle!X84/IVA_detalle!X72*100-100)&gt;100,"-",IVA_detalle!X84/IVA_detalle!X72*100-100)</f>
        <v>23.913777496331193</v>
      </c>
      <c r="Y84" s="129">
        <f>IF(ABS(IVA_detalle!Y84/IVA_detalle!Y72*100-100)&gt;100,"-",IVA_detalle!Y84/IVA_detalle!Y72*100-100)</f>
        <v>36.279508005141992</v>
      </c>
      <c r="Z84" s="129">
        <f>IF(ABS(IVA_detalle!Z84/IVA_detalle!Z72*100-100)&gt;100,"-",IVA_detalle!Z84/IVA_detalle!Z72*100-100)</f>
        <v>22.219229637924883</v>
      </c>
      <c r="AA84" s="129">
        <f>IF(ABS(IVA_detalle!AA84/IVA_detalle!AA72*100-100)&gt;100,"-",IVA_detalle!AA84/IVA_detalle!AA72*100-100)</f>
        <v>11.610468126325628</v>
      </c>
      <c r="AB84" s="67"/>
      <c r="AC84" s="129">
        <f>IF(ABS(IVA_detalle!AC84/IVA_detalle!AC72*100-100)&gt;100,"-",IVA_detalle!AC84/IVA_detalle!AC72*100-100)</f>
        <v>7.7698381066928448</v>
      </c>
      <c r="AD84" s="129">
        <f>IF(ABS(IVA_detalle!AD84/IVA_detalle!AD72*100-100)&gt;100,"-",IVA_detalle!AD84/IVA_detalle!AD72*100-100)</f>
        <v>2.0089331008148861</v>
      </c>
    </row>
    <row r="85" spans="2:30" ht="12" customHeight="1">
      <c r="B85" s="67" t="s">
        <v>316</v>
      </c>
      <c r="C85" s="129">
        <f>IF(ABS(IVA_detalle!C85/IVA_detalle!C73*100-100)&gt;100,"-",IVA_detalle!C85/IVA_detalle!C73*100-100)</f>
        <v>7.3326579029060923</v>
      </c>
      <c r="D85" s="129">
        <f>IF(ABS(IVA_detalle!D85/IVA_detalle!D73*100-100)&gt;100,"-",IVA_detalle!D85/IVA_detalle!D73*100-100)</f>
        <v>7.3326579029060923</v>
      </c>
      <c r="E85" s="129"/>
      <c r="F85" s="67"/>
      <c r="G85" s="129">
        <f>IF(ABS(IVA_detalle!G85/IVA_detalle!G73*100-100)&gt;100,"-",IVA_detalle!G85/IVA_detalle!G73*100-100)</f>
        <v>8.2033917246017154</v>
      </c>
      <c r="H85" s="129">
        <f>IF(ABS(IVA_detalle!H85/IVA_detalle!H73*100-100)&gt;100,"-",IVA_detalle!H85/IVA_detalle!H73*100-100)</f>
        <v>11.535751379922374</v>
      </c>
      <c r="I85" s="129">
        <f>IF(ABS(IVA_detalle!I85/IVA_detalle!I73*100-100)&gt;100,"-",IVA_detalle!I85/IVA_detalle!I73*100-100)</f>
        <v>10.48835204908724</v>
      </c>
      <c r="J85" s="129">
        <f>IF(ABS(IVA_detalle!J85/IVA_detalle!J73*100-100)&gt;100,"-",IVA_detalle!J85/IVA_detalle!J73*100-100)</f>
        <v>13.654762069629697</v>
      </c>
      <c r="K85" s="129">
        <f>IF(ABS(IVA_detalle!K85/IVA_detalle!K73*100-100)&gt;100,"-",IVA_detalle!K85/IVA_detalle!K73*100-100)</f>
        <v>5.9881454658206223</v>
      </c>
      <c r="L85" s="67"/>
      <c r="M85" s="129">
        <f>IF(ABS(IVA_detalle!M85/IVA_detalle!M73*100-100)&gt;100,"-",IVA_detalle!M85/IVA_detalle!M73*100-100)</f>
        <v>8.4567171972651494</v>
      </c>
      <c r="N85" s="129">
        <f>IF(ABS(IVA_detalle!N85/IVA_detalle!N73*100-100)&gt;100,"-",IVA_detalle!N85/IVA_detalle!N73*100-100)</f>
        <v>8.6824657515822423</v>
      </c>
      <c r="O85" s="129">
        <f>IF(ABS(IVA_detalle!O85/IVA_detalle!O73*100-100)&gt;100,"-",IVA_detalle!O85/IVA_detalle!O73*100-100)</f>
        <v>12.597586573298102</v>
      </c>
      <c r="P85" s="129">
        <f>IF(ABS(IVA_detalle!P85/IVA_detalle!P73*100-100)&gt;100,"-",IVA_detalle!P85/IVA_detalle!P73*100-100)</f>
        <v>11.733580173568782</v>
      </c>
      <c r="Q85" s="129">
        <f>IF(ABS(IVA_detalle!Q85/IVA_detalle!Q73*100-100)&gt;100,"-",IVA_detalle!Q85/IVA_detalle!Q73*100-100)</f>
        <v>14.373479156928838</v>
      </c>
      <c r="R85" s="131">
        <f>IF(ABS(IVA_detalle!R85/IVA_detalle!R73*100-100)&gt;100,"-",IVA_detalle!R85/IVA_detalle!R73*100-100)</f>
        <v>6.11958112898472</v>
      </c>
      <c r="S85" s="129">
        <f>IF(ABS(IVA_detalle!S85/IVA_detalle!S73*100-100)&gt;100,"-",IVA_detalle!S85/IVA_detalle!S73*100-100)</f>
        <v>-35.307958917612652</v>
      </c>
      <c r="T85" s="67"/>
      <c r="U85" s="129">
        <f>IF(ABS(IVA_detalle!U85/IVA_detalle!U73*100-100)&gt;100,"-",IVA_detalle!U85/IVA_detalle!U73*100-100)</f>
        <v>19.377634728351723</v>
      </c>
      <c r="V85" s="129">
        <f>IF(ABS(IVA_detalle!V85/IVA_detalle!V73*100-100)&gt;100,"-",IVA_detalle!V85/IVA_detalle!V73*100-100)</f>
        <v>19.377634728351723</v>
      </c>
      <c r="W85" s="129"/>
      <c r="X85" s="129">
        <f>IF(ABS(IVA_detalle!X85/IVA_detalle!X73*100-100)&gt;100,"-",IVA_detalle!X85/IVA_detalle!X73*100-100)</f>
        <v>41.598165979260727</v>
      </c>
      <c r="Y85" s="129">
        <f>IF(ABS(IVA_detalle!Y85/IVA_detalle!Y73*100-100)&gt;100,"-",IVA_detalle!Y85/IVA_detalle!Y73*100-100)</f>
        <v>87.917859014146956</v>
      </c>
      <c r="Z85" s="129">
        <f>IF(ABS(IVA_detalle!Z85/IVA_detalle!Z73*100-100)&gt;100,"-",IVA_detalle!Z85/IVA_detalle!Z73*100-100)</f>
        <v>42.518463318058451</v>
      </c>
      <c r="AA85" s="129">
        <f>IF(ABS(IVA_detalle!AA85/IVA_detalle!AA73*100-100)&gt;100,"-",IVA_detalle!AA85/IVA_detalle!AA73*100-100)</f>
        <v>-5.5047854033411454</v>
      </c>
      <c r="AB85" s="67"/>
      <c r="AC85" s="129">
        <f>IF(ABS(IVA_detalle!AC85/IVA_detalle!AC73*100-100)&gt;100,"-",IVA_detalle!AC85/IVA_detalle!AC73*100-100)</f>
        <v>4.2716211574930441</v>
      </c>
      <c r="AD85" s="129">
        <f>IF(ABS(IVA_detalle!AD85/IVA_detalle!AD73*100-100)&gt;100,"-",IVA_detalle!AD85/IVA_detalle!AD73*100-100)</f>
        <v>1.6665821244783672</v>
      </c>
    </row>
    <row r="86" spans="2:30" ht="12" customHeight="1">
      <c r="B86" s="67" t="s">
        <v>317</v>
      </c>
      <c r="C86" s="129">
        <f>IF(ABS(IVA_detalle!C86/IVA_detalle!C74*100-100)&gt;100,"-",IVA_detalle!C86/IVA_detalle!C74*100-100)</f>
        <v>7.3776889075983973</v>
      </c>
      <c r="D86" s="129">
        <f>IF(ABS(IVA_detalle!D86/IVA_detalle!D74*100-100)&gt;100,"-",IVA_detalle!D86/IVA_detalle!D74*100-100)</f>
        <v>7.3776889075983973</v>
      </c>
      <c r="E86" s="129"/>
      <c r="F86" s="67"/>
      <c r="G86" s="129">
        <f>IF(ABS(IVA_detalle!G86/IVA_detalle!G74*100-100)&gt;100,"-",IVA_detalle!G86/IVA_detalle!G74*100-100)</f>
        <v>7.236080825637643</v>
      </c>
      <c r="H86" s="129">
        <f>IF(ABS(IVA_detalle!H86/IVA_detalle!H74*100-100)&gt;100,"-",IVA_detalle!H86/IVA_detalle!H74*100-100)</f>
        <v>7.236080825637643</v>
      </c>
      <c r="I86" s="129">
        <f>IF(ABS(IVA_detalle!I86/IVA_detalle!I74*100-100)&gt;100,"-",IVA_detalle!I86/IVA_detalle!I74*100-100)</f>
        <v>6.2942017259606757</v>
      </c>
      <c r="J86" s="129">
        <f>IF(ABS(IVA_detalle!J86/IVA_detalle!J74*100-100)&gt;100,"-",IVA_detalle!J86/IVA_detalle!J74*100-100)</f>
        <v>8.8834913421608803</v>
      </c>
      <c r="K86" s="129"/>
      <c r="L86" s="67"/>
      <c r="M86" s="129">
        <f>IF(ABS(IVA_detalle!M86/IVA_detalle!M74*100-100)&gt;100,"-",IVA_detalle!M86/IVA_detalle!M74*100-100)</f>
        <v>5.7611854185006166</v>
      </c>
      <c r="N86" s="129">
        <f>IF(ABS(IVA_detalle!N86/IVA_detalle!N74*100-100)&gt;100,"-",IVA_detalle!N86/IVA_detalle!N74*100-100)</f>
        <v>5.3194936746870951</v>
      </c>
      <c r="O86" s="129">
        <f>IF(ABS(IVA_detalle!O86/IVA_detalle!O74*100-100)&gt;100,"-",IVA_detalle!O86/IVA_detalle!O74*100-100)</f>
        <v>5.3574648298018559</v>
      </c>
      <c r="P86" s="129">
        <f>IF(ABS(IVA_detalle!P86/IVA_detalle!P74*100-100)&gt;100,"-",IVA_detalle!P86/IVA_detalle!P74*100-100)</f>
        <v>4.4862746377934997</v>
      </c>
      <c r="Q86" s="129">
        <f>IF(ABS(IVA_detalle!Q86/IVA_detalle!Q74*100-100)&gt;100,"-",IVA_detalle!Q86/IVA_detalle!Q74*100-100)</f>
        <v>6.8691230429806893</v>
      </c>
      <c r="R86" s="131"/>
      <c r="S86" s="129">
        <f>IF(ABS(IVA_detalle!S86/IVA_detalle!S74*100-100)&gt;100,"-",IVA_detalle!S86/IVA_detalle!S74*100-100)</f>
        <v>47.628083491461098</v>
      </c>
      <c r="T86" s="67"/>
      <c r="U86" s="129">
        <f>IF(ABS(IVA_detalle!U86/IVA_detalle!U74*100-100)&gt;100,"-",IVA_detalle!U86/IVA_detalle!U74*100-100)</f>
        <v>13.245534362700567</v>
      </c>
      <c r="V86" s="129">
        <f>IF(ABS(IVA_detalle!V86/IVA_detalle!V74*100-100)&gt;100,"-",IVA_detalle!V86/IVA_detalle!V74*100-100)</f>
        <v>13.245534362700567</v>
      </c>
      <c r="W86" s="129"/>
      <c r="X86" s="129">
        <f>IF(ABS(IVA_detalle!X86/IVA_detalle!X74*100-100)&gt;100,"-",IVA_detalle!X86/IVA_detalle!X74*100-100)</f>
        <v>8.7178835863151107</v>
      </c>
      <c r="Y86" s="129">
        <f>IF(ABS(IVA_detalle!Y86/IVA_detalle!Y74*100-100)&gt;100,"-",IVA_detalle!Y86/IVA_detalle!Y74*100-100)</f>
        <v>10.713485025644218</v>
      </c>
      <c r="Z86" s="129">
        <f>IF(ABS(IVA_detalle!Z86/IVA_detalle!Z74*100-100)&gt;100,"-",IVA_detalle!Z86/IVA_detalle!Z74*100-100)</f>
        <v>6.9756132080442939</v>
      </c>
      <c r="AA86" s="129"/>
      <c r="AB86" s="67"/>
      <c r="AC86" s="129">
        <f>IF(ABS(IVA_detalle!AC86/IVA_detalle!AC74*100-100)&gt;100,"-",IVA_detalle!AC86/IVA_detalle!AC74*100-100)</f>
        <v>5.6443749836406027</v>
      </c>
      <c r="AD86" s="129">
        <f>IF(ABS(IVA_detalle!AD86/IVA_detalle!AD74*100-100)&gt;100,"-",IVA_detalle!AD86/IVA_detalle!AD74*100-100)</f>
        <v>2.6414444612192938</v>
      </c>
    </row>
    <row r="87" spans="2:30" ht="12" customHeight="1">
      <c r="B87" s="67" t="s">
        <v>318</v>
      </c>
      <c r="C87" s="129">
        <f>IF(ABS(IVA_detalle!C87/IVA_detalle!C75*100-100)&gt;100,"-",IVA_detalle!C87/IVA_detalle!C75*100-100)</f>
        <v>8.2929361553337344</v>
      </c>
      <c r="D87" s="129">
        <f>IF(ABS(IVA_detalle!D87/IVA_detalle!D75*100-100)&gt;100,"-",IVA_detalle!D87/IVA_detalle!D75*100-100)</f>
        <v>8.844599249046766</v>
      </c>
      <c r="E87" s="129">
        <f>IF(ABS(IVA_detalle!E87/IVA_detalle!E75*100-100)&gt;100,"-",IVA_detalle!E87/IVA_detalle!E75*100-100)</f>
        <v>7.9325142718775083</v>
      </c>
      <c r="F87" s="67"/>
      <c r="G87" s="129">
        <f>IF(ABS(IVA_detalle!G87/IVA_detalle!G75*100-100)&gt;100,"-",IVA_detalle!G87/IVA_detalle!G75*100-100)</f>
        <v>7.1709505372266307</v>
      </c>
      <c r="H87" s="129">
        <f>IF(ABS(IVA_detalle!H87/IVA_detalle!H75*100-100)&gt;100,"-",IVA_detalle!H87/IVA_detalle!H75*100-100)</f>
        <v>7.1709505372266307</v>
      </c>
      <c r="I87" s="129">
        <f>IF(ABS(IVA_detalle!I87/IVA_detalle!I75*100-100)&gt;100,"-",IVA_detalle!I87/IVA_detalle!I75*100-100)</f>
        <v>9.9559258873934908</v>
      </c>
      <c r="J87" s="129">
        <f>IF(ABS(IVA_detalle!J87/IVA_detalle!J75*100-100)&gt;100,"-",IVA_detalle!J87/IVA_detalle!J75*100-100)</f>
        <v>2.6077128881322835</v>
      </c>
      <c r="K87" s="129"/>
      <c r="L87" s="67"/>
      <c r="M87" s="129">
        <f>IF(ABS(IVA_detalle!M87/IVA_detalle!M75*100-100)&gt;100,"-",IVA_detalle!M87/IVA_detalle!M75*100-100)</f>
        <v>8.1242355583181194</v>
      </c>
      <c r="N87" s="129">
        <f>IF(ABS(IVA_detalle!N87/IVA_detalle!N75*100-100)&gt;100,"-",IVA_detalle!N87/IVA_detalle!N75*100-100)</f>
        <v>8.094080235625384</v>
      </c>
      <c r="O87" s="129">
        <f>IF(ABS(IVA_detalle!O87/IVA_detalle!O75*100-100)&gt;100,"-",IVA_detalle!O87/IVA_detalle!O75*100-100)</f>
        <v>7.6327880293450363</v>
      </c>
      <c r="P87" s="129">
        <f>IF(ABS(IVA_detalle!P87/IVA_detalle!P75*100-100)&gt;100,"-",IVA_detalle!P87/IVA_detalle!P75*100-100)</f>
        <v>10.48897860653139</v>
      </c>
      <c r="Q87" s="129">
        <f>IF(ABS(IVA_detalle!Q87/IVA_detalle!Q75*100-100)&gt;100,"-",IVA_detalle!Q87/IVA_detalle!Q75*100-100)</f>
        <v>2.6711724413961235</v>
      </c>
      <c r="R87" s="131"/>
      <c r="S87" s="129">
        <f>IF(ABS(IVA_detalle!S87/IVA_detalle!S75*100-100)&gt;100,"-",IVA_detalle!S87/IVA_detalle!S75*100-100)</f>
        <v>11.523027815777482</v>
      </c>
      <c r="T87" s="67"/>
      <c r="U87" s="129">
        <f>IF(ABS(IVA_detalle!U87/IVA_detalle!U75*100-100)&gt;100,"-",IVA_detalle!U87/IVA_detalle!U75*100-100)</f>
        <v>6.1170896434641406</v>
      </c>
      <c r="V87" s="129">
        <f>IF(ABS(IVA_detalle!V87/IVA_detalle!V75*100-100)&gt;100,"-",IVA_detalle!V87/IVA_detalle!V75*100-100)</f>
        <v>6.1170896434641406</v>
      </c>
      <c r="W87" s="129"/>
      <c r="X87" s="129">
        <f>IF(ABS(IVA_detalle!X87/IVA_detalle!X75*100-100)&gt;100,"-",IVA_detalle!X87/IVA_detalle!X75*100-100)</f>
        <v>64.434794600004551</v>
      </c>
      <c r="Y87" s="129">
        <f>IF(ABS(IVA_detalle!Y87/IVA_detalle!Y75*100-100)&gt;100,"-",IVA_detalle!Y87/IVA_detalle!Y75*100-100)</f>
        <v>90.745182515517456</v>
      </c>
      <c r="Z87" s="129">
        <f>IF(ABS(IVA_detalle!Z87/IVA_detalle!Z75*100-100)&gt;100,"-",IVA_detalle!Z87/IVA_detalle!Z75*100-100)</f>
        <v>41.780736888186141</v>
      </c>
      <c r="AA87" s="129">
        <f>IF(ABS(IVA_detalle!AA87/IVA_detalle!AA75*100-100)&gt;100,"-",IVA_detalle!AA87/IVA_detalle!AA75*100-100)</f>
        <v>-9.1772556257542561</v>
      </c>
      <c r="AB87" s="67"/>
      <c r="AC87" s="129">
        <f>IF(ABS(IVA_detalle!AC87/IVA_detalle!AC75*100-100)&gt;100,"-",IVA_detalle!AC87/IVA_detalle!AC75*100-100)</f>
        <v>8.4896852626757493</v>
      </c>
      <c r="AD87" s="129">
        <f>IF(ABS(IVA_detalle!AD87/IVA_detalle!AD75*100-100)&gt;100,"-",IVA_detalle!AD87/IVA_detalle!AD75*100-100)</f>
        <v>-64.765088320755524</v>
      </c>
    </row>
    <row r="88" spans="2:30" ht="12" customHeight="1">
      <c r="B88" s="67" t="s">
        <v>319</v>
      </c>
      <c r="C88" s="129">
        <f>IF(ABS(IVA_detalle!C88/IVA_detalle!C76*100-100)&gt;100,"-",IVA_detalle!C88/IVA_detalle!C76*100-100)</f>
        <v>10.140314891140648</v>
      </c>
      <c r="D88" s="129">
        <f>IF(ABS(IVA_detalle!D88/IVA_detalle!D76*100-100)&gt;100,"-",IVA_detalle!D88/IVA_detalle!D76*100-100)</f>
        <v>10.140314891140648</v>
      </c>
      <c r="E88" s="129"/>
      <c r="F88" s="67"/>
      <c r="G88" s="129">
        <f>IF(ABS(IVA_detalle!G88/IVA_detalle!G76*100-100)&gt;100,"-",IVA_detalle!G88/IVA_detalle!G76*100-100)</f>
        <v>8.0776080418543614</v>
      </c>
      <c r="H88" s="129">
        <f>IF(ABS(IVA_detalle!H88/IVA_detalle!H76*100-100)&gt;100,"-",IVA_detalle!H88/IVA_detalle!H76*100-100)</f>
        <v>8.919310618360214</v>
      </c>
      <c r="I88" s="129">
        <f>IF(ABS(IVA_detalle!I88/IVA_detalle!I76*100-100)&gt;100,"-",IVA_detalle!I88/IVA_detalle!I76*100-100)</f>
        <v>8.6999450059803962</v>
      </c>
      <c r="J88" s="129">
        <f>IF(ABS(IVA_detalle!J88/IVA_detalle!J76*100-100)&gt;100,"-",IVA_detalle!J88/IVA_detalle!J76*100-100)</f>
        <v>9.329708402045938</v>
      </c>
      <c r="K88" s="129">
        <f>IF(ABS(IVA_detalle!K88/IVA_detalle!K76*100-100)&gt;100,"-",IVA_detalle!K88/IVA_detalle!K76*100-100)</f>
        <v>7.5172319661502627</v>
      </c>
      <c r="L88" s="67"/>
      <c r="M88" s="129">
        <f>IF(ABS(IVA_detalle!M88/IVA_detalle!M76*100-100)&gt;100,"-",IVA_detalle!M88/IVA_detalle!M76*100-100)</f>
        <v>8.2936824355237064</v>
      </c>
      <c r="N88" s="129">
        <f>IF(ABS(IVA_detalle!N88/IVA_detalle!N76*100-100)&gt;100,"-",IVA_detalle!N88/IVA_detalle!N76*100-100)</f>
        <v>8.1795364866889884</v>
      </c>
      <c r="O88" s="129">
        <f>IF(ABS(IVA_detalle!O88/IVA_detalle!O76*100-100)&gt;100,"-",IVA_detalle!O88/IVA_detalle!O76*100-100)</f>
        <v>9.0487764032133526</v>
      </c>
      <c r="P88" s="129">
        <f>IF(ABS(IVA_detalle!P88/IVA_detalle!P76*100-100)&gt;100,"-",IVA_detalle!P88/IVA_detalle!P76*100-100)</f>
        <v>8.910040105684061</v>
      </c>
      <c r="Q88" s="129">
        <f>IF(ABS(IVA_detalle!Q88/IVA_detalle!Q76*100-100)&gt;100,"-",IVA_detalle!Q88/IVA_detalle!Q76*100-100)</f>
        <v>9.3103631686695536</v>
      </c>
      <c r="R88" s="131">
        <f>IF(ABS(IVA_detalle!R88/IVA_detalle!R76*100-100)&gt;100,"-",IVA_detalle!R88/IVA_detalle!R76*100-100)</f>
        <v>7.6049077737703215</v>
      </c>
      <c r="S88" s="129">
        <f>IF(ABS(IVA_detalle!S88/IVA_detalle!S76*100-100)&gt;100,"-",IVA_detalle!S88/IVA_detalle!S76*100-100)</f>
        <v>46.059698409419553</v>
      </c>
      <c r="T88" s="67"/>
      <c r="U88" s="129">
        <f>IF(ABS(IVA_detalle!U88/IVA_detalle!U76*100-100)&gt;100,"-",IVA_detalle!U88/IVA_detalle!U76*100-100)</f>
        <v>8.6816544181514956</v>
      </c>
      <c r="V88" s="129">
        <f>IF(ABS(IVA_detalle!V88/IVA_detalle!V76*100-100)&gt;100,"-",IVA_detalle!V88/IVA_detalle!V76*100-100)</f>
        <v>8.6816544181514956</v>
      </c>
      <c r="W88" s="129"/>
      <c r="X88" s="129">
        <f>IF(ABS(IVA_detalle!X88/IVA_detalle!X76*100-100)&gt;100,"-",IVA_detalle!X88/IVA_detalle!X76*100-100)</f>
        <v>11.954497028812241</v>
      </c>
      <c r="Y88" s="129">
        <f>IF(ABS(IVA_detalle!Y88/IVA_detalle!Y76*100-100)&gt;100,"-",IVA_detalle!Y88/IVA_detalle!Y76*100-100)</f>
        <v>2.7667860104897812</v>
      </c>
      <c r="Z88" s="129">
        <f>IF(ABS(IVA_detalle!Z88/IVA_detalle!Z76*100-100)&gt;100,"-",IVA_detalle!Z88/IVA_detalle!Z76*100-100)</f>
        <v>41.58174433191266</v>
      </c>
      <c r="AA88" s="129">
        <f>IF(ABS(IVA_detalle!AA88/IVA_detalle!AA76*100-100)&gt;100,"-",IVA_detalle!AA88/IVA_detalle!AA76*100-100)</f>
        <v>1.1870251791918491</v>
      </c>
      <c r="AB88" s="67"/>
      <c r="AC88" s="129">
        <f>IF(ABS(IVA_detalle!AC88/IVA_detalle!AC76*100-100)&gt;100,"-",IVA_detalle!AC88/IVA_detalle!AC76*100-100)</f>
        <v>10.531972929836186</v>
      </c>
      <c r="AD88" s="129">
        <f>IF(ABS(IVA_detalle!AD88/IVA_detalle!AD76*100-100)&gt;100,"-",IVA_detalle!AD88/IVA_detalle!AD76*100-100)</f>
        <v>6.5015597568364853</v>
      </c>
    </row>
    <row r="89" spans="2:30" ht="12" customHeight="1">
      <c r="B89" s="67" t="s">
        <v>320</v>
      </c>
      <c r="C89" s="129">
        <f>IF(ABS(IVA_detalle!C89/IVA_detalle!C77*100-100)&gt;100,"-",IVA_detalle!C89/IVA_detalle!C77*100-100)</f>
        <v>9.1617822199464598</v>
      </c>
      <c r="D89" s="129">
        <f>IF(ABS(IVA_detalle!D89/IVA_detalle!D77*100-100)&gt;100,"-",IVA_detalle!D89/IVA_detalle!D77*100-100)</f>
        <v>9.1617822199464598</v>
      </c>
      <c r="E89" s="129"/>
      <c r="F89" s="67"/>
      <c r="G89" s="129">
        <f>IF(ABS(IVA_detalle!G89/IVA_detalle!G77*100-100)&gt;100,"-",IVA_detalle!G89/IVA_detalle!G77*100-100)</f>
        <v>2.0444960684116182</v>
      </c>
      <c r="H89" s="129">
        <f>IF(ABS(IVA_detalle!H89/IVA_detalle!H77*100-100)&gt;100,"-",IVA_detalle!H89/IVA_detalle!H77*100-100)</f>
        <v>2.0444960684116182</v>
      </c>
      <c r="I89" s="129"/>
      <c r="J89" s="129">
        <f>IF(ABS(IVA_detalle!J89/IVA_detalle!J77*100-100)&gt;100,"-",IVA_detalle!J89/IVA_detalle!J77*100-100)</f>
        <v>2.0444960684116182</v>
      </c>
      <c r="K89" s="129"/>
      <c r="L89" s="67"/>
      <c r="M89" s="129">
        <f>IF(ABS(IVA_detalle!M89/IVA_detalle!M77*100-100)&gt;100,"-",IVA_detalle!M89/IVA_detalle!M77*100-100)</f>
        <v>7.2351516595870322</v>
      </c>
      <c r="N89" s="129">
        <f>IF(ABS(IVA_detalle!N89/IVA_detalle!N77*100-100)&gt;100,"-",IVA_detalle!N89/IVA_detalle!N77*100-100)</f>
        <v>8.8275117965753935</v>
      </c>
      <c r="O89" s="129">
        <f>IF(ABS(IVA_detalle!O89/IVA_detalle!O77*100-100)&gt;100,"-",IVA_detalle!O89/IVA_detalle!O77*100-100)</f>
        <v>8.9164500818426546</v>
      </c>
      <c r="P89" s="129">
        <f>IF(ABS(IVA_detalle!P89/IVA_detalle!P77*100-100)&gt;100,"-",IVA_detalle!P89/IVA_detalle!P77*100-100)</f>
        <v>11.525842803480572</v>
      </c>
      <c r="Q89" s="129">
        <f>IF(ABS(IVA_detalle!Q89/IVA_detalle!Q77*100-100)&gt;100,"-",IVA_detalle!Q89/IVA_detalle!Q77*100-100)</f>
        <v>8.5491707826366365</v>
      </c>
      <c r="R89" s="131"/>
      <c r="S89" s="129">
        <f>IF(ABS(IVA_detalle!S89/IVA_detalle!S77*100-100)&gt;100,"-",IVA_detalle!S89/IVA_detalle!S77*100-100)</f>
        <v>-20.519641200123715</v>
      </c>
      <c r="T89" s="67"/>
      <c r="U89" s="129">
        <f>IF(ABS(IVA_detalle!U89/IVA_detalle!U77*100-100)&gt;100,"-",IVA_detalle!U89/IVA_detalle!U77*100-100)</f>
        <v>7.3327648826762726</v>
      </c>
      <c r="V89" s="129">
        <f>IF(ABS(IVA_detalle!V89/IVA_detalle!V77*100-100)&gt;100,"-",IVA_detalle!V89/IVA_detalle!V77*100-100)</f>
        <v>7.3327648826762726</v>
      </c>
      <c r="W89" s="129"/>
      <c r="X89" s="129">
        <f>IF(ABS(IVA_detalle!X89/IVA_detalle!X77*100-100)&gt;100,"-",IVA_detalle!X89/IVA_detalle!X77*100-100)</f>
        <v>28.658805195297333</v>
      </c>
      <c r="Y89" s="129">
        <f>IF(ABS(IVA_detalle!Y89/IVA_detalle!Y77*100-100)&gt;100,"-",IVA_detalle!Y89/IVA_detalle!Y77*100-100)</f>
        <v>69.390847070948212</v>
      </c>
      <c r="Z89" s="129">
        <f>IF(ABS(IVA_detalle!Z89/IVA_detalle!Z77*100-100)&gt;100,"-",IVA_detalle!Z89/IVA_detalle!Z77*100-100)</f>
        <v>-18.726015114640717</v>
      </c>
      <c r="AA89" s="129"/>
      <c r="AB89" s="67"/>
      <c r="AC89" s="129">
        <f>IF(ABS(IVA_detalle!AC89/IVA_detalle!AC77*100-100)&gt;100,"-",IVA_detalle!AC89/IVA_detalle!AC77*100-100)</f>
        <v>9.5957966294460988</v>
      </c>
      <c r="AD89" s="129">
        <f>IF(ABS(IVA_detalle!AD89/IVA_detalle!AD77*100-100)&gt;100,"-",IVA_detalle!AD89/IVA_detalle!AD77*100-100)</f>
        <v>80.003620055105273</v>
      </c>
    </row>
    <row r="90" spans="2:30" ht="12" customHeight="1">
      <c r="B90" s="67" t="s">
        <v>321</v>
      </c>
      <c r="C90" s="129">
        <f>IF(ABS(IVA_detalle!C90/IVA_detalle!C78*100-100)&gt;100,"-",IVA_detalle!C90/IVA_detalle!C78*100-100)</f>
        <v>5.720466657734363</v>
      </c>
      <c r="D90" s="129">
        <f>IF(ABS(IVA_detalle!D90/IVA_detalle!D78*100-100)&gt;100,"-",IVA_detalle!D90/IVA_detalle!D78*100-100)</f>
        <v>3.1771622398037493</v>
      </c>
      <c r="E90" s="129">
        <f>IF(ABS(IVA_detalle!E90/IVA_detalle!E78*100-100)&gt;100,"-",IVA_detalle!E90/IVA_detalle!E78*100-100)</f>
        <v>7.3265787988267732</v>
      </c>
      <c r="F90" s="67"/>
      <c r="G90" s="129">
        <f>IF(ABS(IVA_detalle!G90/IVA_detalle!G78*100-100)&gt;100,"-",IVA_detalle!G90/IVA_detalle!G78*100-100)</f>
        <v>11.534043429299288</v>
      </c>
      <c r="H90" s="129">
        <f>IF(ABS(IVA_detalle!H90/IVA_detalle!H78*100-100)&gt;100,"-",IVA_detalle!H90/IVA_detalle!H78*100-100)</f>
        <v>11.534043429299288</v>
      </c>
      <c r="I90" s="129">
        <f>IF(ABS(IVA_detalle!I90/IVA_detalle!I78*100-100)&gt;100,"-",IVA_detalle!I90/IVA_detalle!I78*100-100)</f>
        <v>15.061700463205611</v>
      </c>
      <c r="J90" s="129">
        <f>IF(ABS(IVA_detalle!J90/IVA_detalle!J78*100-100)&gt;100,"-",IVA_detalle!J90/IVA_detalle!J78*100-100)</f>
        <v>0.45859659865841707</v>
      </c>
      <c r="K90" s="129"/>
      <c r="L90" s="67"/>
      <c r="M90" s="129">
        <f>IF(ABS(IVA_detalle!M90/IVA_detalle!M78*100-100)&gt;100,"-",IVA_detalle!M90/IVA_detalle!M78*100-100)</f>
        <v>11.327684611262526</v>
      </c>
      <c r="N90" s="129">
        <f>IF(ABS(IVA_detalle!N90/IVA_detalle!N78*100-100)&gt;100,"-",IVA_detalle!N90/IVA_detalle!N78*100-100)</f>
        <v>11.136180074505148</v>
      </c>
      <c r="O90" s="129">
        <f>IF(ABS(IVA_detalle!O90/IVA_detalle!O78*100-100)&gt;100,"-",IVA_detalle!O90/IVA_detalle!O78*100-100)</f>
        <v>11.134401548862201</v>
      </c>
      <c r="P90" s="129">
        <f>IF(ABS(IVA_detalle!P90/IVA_detalle!P78*100-100)&gt;100,"-",IVA_detalle!P90/IVA_detalle!P78*100-100)</f>
        <v>14.768231672460132</v>
      </c>
      <c r="Q90" s="129">
        <f>IF(ABS(IVA_detalle!Q90/IVA_detalle!Q78*100-100)&gt;100,"-",IVA_detalle!Q90/IVA_detalle!Q78*100-100)</f>
        <v>2.7853578429812842</v>
      </c>
      <c r="R90" s="131"/>
      <c r="S90" s="129">
        <f>IF(ABS(IVA_detalle!S90/IVA_detalle!S78*100-100)&gt;100,"-",IVA_detalle!S90/IVA_detalle!S78*100-100)</f>
        <v>49.931075226467101</v>
      </c>
      <c r="T90" s="67"/>
      <c r="U90" s="129">
        <f>IF(ABS(IVA_detalle!U90/IVA_detalle!U78*100-100)&gt;100,"-",IVA_detalle!U90/IVA_detalle!U78*100-100)</f>
        <v>-2.4693834421643288</v>
      </c>
      <c r="V90" s="129">
        <f>IF(ABS(IVA_detalle!V90/IVA_detalle!V78*100-100)&gt;100,"-",IVA_detalle!V90/IVA_detalle!V78*100-100)</f>
        <v>-2.4693834421643288</v>
      </c>
      <c r="W90" s="129"/>
      <c r="X90" s="129">
        <f>IF(ABS(IVA_detalle!X90/IVA_detalle!X78*100-100)&gt;100,"-",IVA_detalle!X90/IVA_detalle!X78*100-100)</f>
        <v>-1.2042956244237502</v>
      </c>
      <c r="Y90" s="129">
        <f>IF(ABS(IVA_detalle!Y90/IVA_detalle!Y78*100-100)&gt;100,"-",IVA_detalle!Y90/IVA_detalle!Y78*100-100)</f>
        <v>8.124572210814506</v>
      </c>
      <c r="Z90" s="129">
        <f>IF(ABS(IVA_detalle!Z90/IVA_detalle!Z78*100-100)&gt;100,"-",IVA_detalle!Z90/IVA_detalle!Z78*100-100)</f>
        <v>-6.3314166549965165</v>
      </c>
      <c r="AA90" s="129">
        <f>IF(ABS(IVA_detalle!AA90/IVA_detalle!AA78*100-100)&gt;100,"-",IVA_detalle!AA90/IVA_detalle!AA78*100-100)</f>
        <v>-0.90795501874218587</v>
      </c>
      <c r="AB90" s="67"/>
      <c r="AC90" s="129">
        <f>IF(ABS(IVA_detalle!AC90/IVA_detalle!AC78*100-100)&gt;100,"-",IVA_detalle!AC90/IVA_detalle!AC78*100-100)</f>
        <v>6.4851974426853474</v>
      </c>
      <c r="AD90" s="129">
        <f>IF(ABS(IVA_detalle!AD90/IVA_detalle!AD78*100-100)&gt;100,"-",IVA_detalle!AD90/IVA_detalle!AD78*100-100)</f>
        <v>16.34078882319578</v>
      </c>
    </row>
    <row r="91" spans="2:30" ht="12" customHeight="1">
      <c r="B91" s="67" t="s">
        <v>322</v>
      </c>
      <c r="C91" s="129">
        <f>IF(ABS(IVA_detalle!C91/IVA_detalle!C79*100-100)&gt;100,"-",IVA_detalle!C91/IVA_detalle!C79*100-100)</f>
        <v>9.1322786767619419</v>
      </c>
      <c r="D91" s="129">
        <f>IF(ABS(IVA_detalle!D91/IVA_detalle!D79*100-100)&gt;100,"-",IVA_detalle!D91/IVA_detalle!D79*100-100)</f>
        <v>9.1322786767619419</v>
      </c>
      <c r="E91" s="129"/>
      <c r="F91" s="67"/>
      <c r="G91" s="129">
        <f>IF(ABS(IVA_detalle!G91/IVA_detalle!G79*100-100)&gt;100,"-",IVA_detalle!G91/IVA_detalle!G79*100-100)</f>
        <v>5.1989292755425112</v>
      </c>
      <c r="H91" s="129">
        <f>IF(ABS(IVA_detalle!H91/IVA_detalle!H79*100-100)&gt;100,"-",IVA_detalle!H91/IVA_detalle!H79*100-100)</f>
        <v>2.5615605935604293</v>
      </c>
      <c r="I91" s="129">
        <f>IF(ABS(IVA_detalle!I91/IVA_detalle!I79*100-100)&gt;100,"-",IVA_detalle!I91/IVA_detalle!I79*100-100)</f>
        <v>4.8129592518370004</v>
      </c>
      <c r="J91" s="129">
        <f>IF(ABS(IVA_detalle!J91/IVA_detalle!J79*100-100)&gt;100,"-",IVA_detalle!J91/IVA_detalle!J79*100-100)</f>
        <v>-1.1290268237316212</v>
      </c>
      <c r="K91" s="129">
        <f>IF(ABS(IVA_detalle!K91/IVA_detalle!K79*100-100)&gt;100,"-",IVA_detalle!K91/IVA_detalle!K79*100-100)</f>
        <v>6.9118162590642527</v>
      </c>
      <c r="L91" s="67"/>
      <c r="M91" s="129">
        <f>IF(ABS(IVA_detalle!M91/IVA_detalle!M79*100-100)&gt;100,"-",IVA_detalle!M91/IVA_detalle!M79*100-100)</f>
        <v>4.4084269833347918</v>
      </c>
      <c r="N91" s="129">
        <f>IF(ABS(IVA_detalle!N91/IVA_detalle!N79*100-100)&gt;100,"-",IVA_detalle!N91/IVA_detalle!N79*100-100)</f>
        <v>4.4488524840946582</v>
      </c>
      <c r="O91" s="129">
        <f>IF(ABS(IVA_detalle!O91/IVA_detalle!O79*100-100)&gt;100,"-",IVA_detalle!O91/IVA_detalle!O79*100-100)</f>
        <v>0.55593898404768538</v>
      </c>
      <c r="P91" s="129">
        <f>IF(ABS(IVA_detalle!P91/IVA_detalle!P79*100-100)&gt;100,"-",IVA_detalle!P91/IVA_detalle!P79*100-100)</f>
        <v>3.9567544449965055</v>
      </c>
      <c r="Q91" s="129">
        <f>IF(ABS(IVA_detalle!Q91/IVA_detalle!Q79*100-100)&gt;100,"-",IVA_detalle!Q91/IVA_detalle!Q79*100-100)</f>
        <v>-4.9190436509182121</v>
      </c>
      <c r="R91" s="131">
        <f>IF(ABS(IVA_detalle!R91/IVA_detalle!R79*100-100)&gt;100,"-",IVA_detalle!R91/IVA_detalle!R79*100-100)</f>
        <v>7.0171832828042966</v>
      </c>
      <c r="S91" s="129">
        <f>IF(ABS(IVA_detalle!S91/IVA_detalle!S79*100-100)&gt;100,"-",IVA_detalle!S91/IVA_detalle!S79*100-100)</f>
        <v>-23.679417122040064</v>
      </c>
      <c r="T91" s="67"/>
      <c r="U91" s="129">
        <f>IF(ABS(IVA_detalle!U91/IVA_detalle!U79*100-100)&gt;100,"-",IVA_detalle!U91/IVA_detalle!U79*100-100)</f>
        <v>4.882065518423758</v>
      </c>
      <c r="V91" s="129">
        <f>IF(ABS(IVA_detalle!V91/IVA_detalle!V79*100-100)&gt;100,"-",IVA_detalle!V91/IVA_detalle!V79*100-100)</f>
        <v>4.882065518423758</v>
      </c>
      <c r="W91" s="129"/>
      <c r="X91" s="129">
        <f>IF(ABS(IVA_detalle!X91/IVA_detalle!X79*100-100)&gt;100,"-",IVA_detalle!X91/IVA_detalle!X79*100-100)</f>
        <v>19.168815923998352</v>
      </c>
      <c r="Y91" s="129">
        <f>IF(ABS(IVA_detalle!Y91/IVA_detalle!Y79*100-100)&gt;100,"-",IVA_detalle!Y91/IVA_detalle!Y79*100-100)</f>
        <v>23.33263547657458</v>
      </c>
      <c r="Z91" s="129">
        <f>IF(ABS(IVA_detalle!Z91/IVA_detalle!Z79*100-100)&gt;100,"-",IVA_detalle!Z91/IVA_detalle!Z79*100-100)</f>
        <v>22.343995106788171</v>
      </c>
      <c r="AA91" s="129">
        <f>IF(ABS(IVA_detalle!AA91/IVA_detalle!AA79*100-100)&gt;100,"-",IVA_detalle!AA91/IVA_detalle!AA79*100-100)</f>
        <v>5.0835610345046689</v>
      </c>
      <c r="AB91" s="67"/>
      <c r="AC91" s="129">
        <f>IF(ABS(IVA_detalle!AC91/IVA_detalle!AC79*100-100)&gt;100,"-",IVA_detalle!AC91/IVA_detalle!AC79*100-100)</f>
        <v>10.557769915555767</v>
      </c>
      <c r="AD91" s="129">
        <f>IF(ABS(IVA_detalle!AD91/IVA_detalle!AD79*100-100)&gt;100,"-",IVA_detalle!AD91/IVA_detalle!AD79*100-100)</f>
        <v>1.8768830391939133</v>
      </c>
    </row>
    <row r="92" spans="2:30" ht="12" customHeight="1">
      <c r="B92" s="67" t="s">
        <v>323</v>
      </c>
      <c r="C92" s="129">
        <f>IF(ABS(IVA_detalle!C92/IVA_detalle!C80*100-100)&gt;100,"-",IVA_detalle!C92/IVA_detalle!C80*100-100)</f>
        <v>1.1095204008589832</v>
      </c>
      <c r="D92" s="129">
        <f>IF(ABS(IVA_detalle!D92/IVA_detalle!D80*100-100)&gt;100,"-",IVA_detalle!D92/IVA_detalle!D80*100-100)</f>
        <v>1.1095204008589832</v>
      </c>
      <c r="E92" s="129"/>
      <c r="F92" s="67"/>
      <c r="G92" s="129">
        <f>IF(ABS(IVA_detalle!G92/IVA_detalle!G80*100-100)&gt;100,"-",IVA_detalle!G92/IVA_detalle!G80*100-100)</f>
        <v>9.1654295731409974</v>
      </c>
      <c r="H92" s="129">
        <f>IF(ABS(IVA_detalle!H92/IVA_detalle!H80*100-100)&gt;100,"-",IVA_detalle!H92/IVA_detalle!H80*100-100)</f>
        <v>9.1654295731409974</v>
      </c>
      <c r="I92" s="129">
        <f>IF(ABS(IVA_detalle!I92/IVA_detalle!I80*100-100)&gt;100,"-",IVA_detalle!I92/IVA_detalle!I80*100-100)</f>
        <v>11.940454926548313</v>
      </c>
      <c r="J92" s="129">
        <f>IF(ABS(IVA_detalle!J92/IVA_detalle!J80*100-100)&gt;100,"-",IVA_detalle!J92/IVA_detalle!J80*100-100)</f>
        <v>4.1681465825957247</v>
      </c>
      <c r="K92" s="129"/>
      <c r="L92" s="67"/>
      <c r="M92" s="129">
        <f>IF(ABS(IVA_detalle!M92/IVA_detalle!M80*100-100)&gt;100,"-",IVA_detalle!M92/IVA_detalle!M80*100-100)</f>
        <v>9.176187482992006</v>
      </c>
      <c r="N92" s="129">
        <f>IF(ABS(IVA_detalle!N92/IVA_detalle!N80*100-100)&gt;100,"-",IVA_detalle!N92/IVA_detalle!N80*100-100)</f>
        <v>9.6350302789394107</v>
      </c>
      <c r="O92" s="129">
        <f>IF(ABS(IVA_detalle!O92/IVA_detalle!O80*100-100)&gt;100,"-",IVA_detalle!O92/IVA_detalle!O80*100-100)</f>
        <v>9.2560709516134096</v>
      </c>
      <c r="P92" s="129">
        <f>IF(ABS(IVA_detalle!P92/IVA_detalle!P80*100-100)&gt;100,"-",IVA_detalle!P92/IVA_detalle!P80*100-100)</f>
        <v>12.035589135404905</v>
      </c>
      <c r="Q92" s="129">
        <f>IF(ABS(IVA_detalle!Q92/IVA_detalle!Q80*100-100)&gt;100,"-",IVA_detalle!Q92/IVA_detalle!Q80*100-100)</f>
        <v>4.2033864913262136</v>
      </c>
      <c r="R92" s="131"/>
      <c r="S92" s="129">
        <f>IF(ABS(IVA_detalle!S92/IVA_detalle!S80*100-100)&gt;100,"-",IVA_detalle!S92/IVA_detalle!S80*100-100)</f>
        <v>-21.324381892205238</v>
      </c>
      <c r="T92" s="67"/>
      <c r="U92" s="129">
        <f>IF(ABS(IVA_detalle!U92/IVA_detalle!U80*100-100)&gt;100,"-",IVA_detalle!U92/IVA_detalle!U80*100-100)</f>
        <v>-3.1812509813319565</v>
      </c>
      <c r="V92" s="129">
        <f>IF(ABS(IVA_detalle!V92/IVA_detalle!V80*100-100)&gt;100,"-",IVA_detalle!V92/IVA_detalle!V80*100-100)</f>
        <v>-3.1812509813319565</v>
      </c>
      <c r="W92" s="129"/>
      <c r="X92" s="129">
        <f>IF(ABS(IVA_detalle!X92/IVA_detalle!X80*100-100)&gt;100,"-",IVA_detalle!X92/IVA_detalle!X80*100-100)</f>
        <v>1.5507292508345927E-2</v>
      </c>
      <c r="Y92" s="129">
        <f>IF(ABS(IVA_detalle!Y92/IVA_detalle!Y80*100-100)&gt;100,"-",IVA_detalle!Y92/IVA_detalle!Y80*100-100)</f>
        <v>20.327044025157235</v>
      </c>
      <c r="Z92" s="129">
        <f>IF(ABS(IVA_detalle!Z92/IVA_detalle!Z80*100-100)&gt;100,"-",IVA_detalle!Z92/IVA_detalle!Z80*100-100)</f>
        <v>-6.2716051644740958</v>
      </c>
      <c r="AA92" s="129"/>
      <c r="AB92" s="67"/>
      <c r="AC92" s="129">
        <f>IF(ABS(IVA_detalle!AC92/IVA_detalle!AC80*100-100)&gt;100,"-",IVA_detalle!AC92/IVA_detalle!AC80*100-100)</f>
        <v>2.4082486769390101</v>
      </c>
      <c r="AD92" s="129">
        <f>IF(ABS(IVA_detalle!AD92/IVA_detalle!AD80*100-100)&gt;100,"-",IVA_detalle!AD92/IVA_detalle!AD80*100-100)</f>
        <v>13.952802646826015</v>
      </c>
    </row>
    <row r="93" spans="2:30" ht="12" customHeight="1">
      <c r="B93" s="67" t="s">
        <v>324</v>
      </c>
      <c r="C93" s="129">
        <f>IF(ABS(IVA_detalle!C93/IVA_detalle!C81*100-100)&gt;100,"-",IVA_detalle!C93/IVA_detalle!C81*100-100)</f>
        <v>9.666283028427074</v>
      </c>
      <c r="D93" s="129">
        <f>IF(ABS(IVA_detalle!D93/IVA_detalle!D81*100-100)&gt;100,"-",IVA_detalle!D93/IVA_detalle!D81*100-100)</f>
        <v>8.0307261390109659</v>
      </c>
      <c r="E93" s="129">
        <f>IF(ABS(IVA_detalle!E93/IVA_detalle!E81*100-100)&gt;100,"-",IVA_detalle!E93/IVA_detalle!E81*100-100)</f>
        <v>10.57578583247863</v>
      </c>
      <c r="F93" s="67"/>
      <c r="G93" s="129">
        <f>IF(ABS(IVA_detalle!G93/IVA_detalle!G81*100-100)&gt;100,"-",IVA_detalle!G93/IVA_detalle!G81*100-100)</f>
        <v>0.26601454961669901</v>
      </c>
      <c r="H93" s="129">
        <f>IF(ABS(IVA_detalle!H93/IVA_detalle!H81*100-100)&gt;100,"-",IVA_detalle!H93/IVA_detalle!H81*100-100)</f>
        <v>0.26601454961669901</v>
      </c>
      <c r="I93" s="129">
        <f>IF(ABS(IVA_detalle!I93/IVA_detalle!I81*100-100)&gt;100,"-",IVA_detalle!I93/IVA_detalle!I81*100-100)</f>
        <v>8.3734294359198742</v>
      </c>
      <c r="J93" s="129">
        <f>IF(ABS(IVA_detalle!J93/IVA_detalle!J81*100-100)&gt;100,"-",IVA_detalle!J93/IVA_detalle!J81*100-100)</f>
        <v>-12.769815531610689</v>
      </c>
      <c r="K93" s="129"/>
      <c r="L93" s="67"/>
      <c r="M93" s="129">
        <f>IF(ABS(IVA_detalle!M93/IVA_detalle!M81*100-100)&gt;100,"-",IVA_detalle!M93/IVA_detalle!M81*100-100)</f>
        <v>-2.3985036289388972E-3</v>
      </c>
      <c r="N93" s="129">
        <f>IF(ABS(IVA_detalle!N93/IVA_detalle!N81*100-100)&gt;100,"-",IVA_detalle!N93/IVA_detalle!N81*100-100)</f>
        <v>-0.68199067307435257</v>
      </c>
      <c r="O93" s="129">
        <f>IF(ABS(IVA_detalle!O93/IVA_detalle!O81*100-100)&gt;100,"-",IVA_detalle!O93/IVA_detalle!O81*100-100)</f>
        <v>-0.61183546470043382</v>
      </c>
      <c r="P93" s="129">
        <f>IF(ABS(IVA_detalle!P93/IVA_detalle!P81*100-100)&gt;100,"-",IVA_detalle!P93/IVA_detalle!P81*100-100)</f>
        <v>7.8939331516089339</v>
      </c>
      <c r="Q93" s="129">
        <f>IF(ABS(IVA_detalle!Q93/IVA_detalle!Q81*100-100)&gt;100,"-",IVA_detalle!Q93/IVA_detalle!Q81*100-100)</f>
        <v>-15.27991052941924</v>
      </c>
      <c r="R93" s="131"/>
      <c r="S93" s="129" t="str">
        <f>IF(ABS(IVA_detalle!S93/IVA_detalle!S81*100-100)&gt;100,"-",IVA_detalle!S93/IVA_detalle!S81*100-100)</f>
        <v>-</v>
      </c>
      <c r="T93" s="67"/>
      <c r="U93" s="129">
        <f>IF(ABS(IVA_detalle!U93/IVA_detalle!U81*100-100)&gt;100,"-",IVA_detalle!U93/IVA_detalle!U81*100-100)</f>
        <v>14.26052716485222</v>
      </c>
      <c r="V93" s="129">
        <f>IF(ABS(IVA_detalle!V93/IVA_detalle!V81*100-100)&gt;100,"-",IVA_detalle!V93/IVA_detalle!V81*100-100)</f>
        <v>-3.9649684276968316</v>
      </c>
      <c r="W93" s="129">
        <f>IF(ABS(IVA_detalle!W93/IVA_detalle!W81*100-100)&gt;100,"-",IVA_detalle!W93/IVA_detalle!W81*100-100)</f>
        <v>17.756761801936349</v>
      </c>
      <c r="X93" s="129">
        <f>IF(ABS(IVA_detalle!X93/IVA_detalle!X81*100-100)&gt;100,"-",IVA_detalle!X93/IVA_detalle!X81*100-100)</f>
        <v>-9.5886579127760996</v>
      </c>
      <c r="Y93" s="129">
        <f>IF(ABS(IVA_detalle!Y93/IVA_detalle!Y81*100-100)&gt;100,"-",IVA_detalle!Y93/IVA_detalle!Y81*100-100)</f>
        <v>51.783464929798185</v>
      </c>
      <c r="Z93" s="129">
        <f>IF(ABS(IVA_detalle!Z93/IVA_detalle!Z81*100-100)&gt;100,"-",IVA_detalle!Z93/IVA_detalle!Z81*100-100)</f>
        <v>-17.679213881214324</v>
      </c>
      <c r="AA93" s="129">
        <f>IF(ABS(IVA_detalle!AA93/IVA_detalle!AA81*100-100)&gt;100,"-",IVA_detalle!AA93/IVA_detalle!AA81*100-100)</f>
        <v>-11.000505510972303</v>
      </c>
      <c r="AB93" s="67"/>
      <c r="AC93" s="129">
        <f>IF(ABS(IVA_detalle!AC93/IVA_detalle!AC81*100-100)&gt;100,"-",IVA_detalle!AC93/IVA_detalle!AC81*100-100)</f>
        <v>-38.390095878033371</v>
      </c>
      <c r="AD93" s="129">
        <f>IF(ABS(IVA_detalle!AD93/IVA_detalle!AD81*100-100)&gt;100,"-",IVA_detalle!AD93/IVA_detalle!AD81*100-100)</f>
        <v>11.594189899675158</v>
      </c>
    </row>
    <row r="94" spans="2:30" ht="12" customHeight="1">
      <c r="B94" s="67" t="s">
        <v>325</v>
      </c>
      <c r="C94" s="129">
        <f>IF(ABS(IVA_detalle!C94/IVA_detalle!C82*100-100)&gt;100,"-",IVA_detalle!C94/IVA_detalle!C82*100-100)</f>
        <v>3.6713697120682127</v>
      </c>
      <c r="D94" s="129">
        <f>IF(ABS(IVA_detalle!D94/IVA_detalle!D82*100-100)&gt;100,"-",IVA_detalle!D94/IVA_detalle!D82*100-100)</f>
        <v>3.6713697120682127</v>
      </c>
      <c r="E94" s="129"/>
      <c r="F94" s="67"/>
      <c r="G94" s="129">
        <f>IF(ABS(IVA_detalle!G94/IVA_detalle!G82*100-100)&gt;100,"-",IVA_detalle!G94/IVA_detalle!G82*100-100)</f>
        <v>-2.0308467739634182</v>
      </c>
      <c r="H94" s="129">
        <f>IF(ABS(IVA_detalle!H94/IVA_detalle!H82*100-100)&gt;100,"-",IVA_detalle!H94/IVA_detalle!H82*100-100)</f>
        <v>-2.0308467739634182</v>
      </c>
      <c r="I94" s="129"/>
      <c r="J94" s="129">
        <f>IF(ABS(IVA_detalle!J94/IVA_detalle!J82*100-100)&gt;100,"-",IVA_detalle!J94/IVA_detalle!J82*100-100)</f>
        <v>-2.0308467739634182</v>
      </c>
      <c r="K94" s="129"/>
      <c r="L94" s="67"/>
      <c r="M94" s="129">
        <f>IF(ABS(IVA_detalle!M94/IVA_detalle!M82*100-100)&gt;100,"-",IVA_detalle!M94/IVA_detalle!M82*100-100)</f>
        <v>-4.076471461146653</v>
      </c>
      <c r="N94" s="129">
        <f>IF(ABS(IVA_detalle!N94/IVA_detalle!N82*100-100)&gt;100,"-",IVA_detalle!N94/IVA_detalle!N82*100-100)</f>
        <v>-13.549009158782127</v>
      </c>
      <c r="O94" s="129">
        <f>IF(ABS(IVA_detalle!O94/IVA_detalle!O82*100-100)&gt;100,"-",IVA_detalle!O94/IVA_detalle!O82*100-100)</f>
        <v>-9.4128446593098971</v>
      </c>
      <c r="P94" s="129">
        <f>IF(ABS(IVA_detalle!P94/IVA_detalle!P82*100-100)&gt;100,"-",IVA_detalle!P94/IVA_detalle!P82*100-100)</f>
        <v>-31.989774839909117</v>
      </c>
      <c r="Q94" s="129">
        <f>IF(ABS(IVA_detalle!Q94/IVA_detalle!Q82*100-100)&gt;100,"-",IVA_detalle!Q94/IVA_detalle!Q82*100-100)</f>
        <v>-5.7884144660618801</v>
      </c>
      <c r="R94" s="131"/>
      <c r="S94" s="129" t="str">
        <f>IF(ABS(IVA_detalle!S94/IVA_detalle!S82*100-100)&gt;100,"-",IVA_detalle!S94/IVA_detalle!S82*100-100)</f>
        <v>-</v>
      </c>
      <c r="T94" s="67"/>
      <c r="U94" s="129">
        <f>IF(ABS(IVA_detalle!U94/IVA_detalle!U82*100-100)&gt;100,"-",IVA_detalle!U94/IVA_detalle!U82*100-100)</f>
        <v>11.607842981160772</v>
      </c>
      <c r="V94" s="129">
        <f>IF(ABS(IVA_detalle!V94/IVA_detalle!V82*100-100)&gt;100,"-",IVA_detalle!V94/IVA_detalle!V82*100-100)</f>
        <v>11.607842981160772</v>
      </c>
      <c r="W94" s="129"/>
      <c r="X94" s="129">
        <f>IF(ABS(IVA_detalle!X94/IVA_detalle!X82*100-100)&gt;100,"-",IVA_detalle!X94/IVA_detalle!X82*100-100)</f>
        <v>-61.775536567524242</v>
      </c>
      <c r="Y94" s="129">
        <f>IF(ABS(IVA_detalle!Y94/IVA_detalle!Y82*100-100)&gt;100,"-",IVA_detalle!Y94/IVA_detalle!Y82*100-100)</f>
        <v>-79.284399165336936</v>
      </c>
      <c r="Z94" s="129">
        <f>IF(ABS(IVA_detalle!Z94/IVA_detalle!Z82*100-100)&gt;100,"-",IVA_detalle!Z94/IVA_detalle!Z82*100-100)</f>
        <v>-55.826678065767247</v>
      </c>
      <c r="AA94" s="129"/>
      <c r="AB94" s="67"/>
      <c r="AC94" s="129">
        <f>IF(ABS(IVA_detalle!AC94/IVA_detalle!AC82*100-100)&gt;100,"-",IVA_detalle!AC94/IVA_detalle!AC82*100-100)</f>
        <v>1.6797699443339411</v>
      </c>
      <c r="AD94" s="129">
        <f>IF(ABS(IVA_detalle!AD94/IVA_detalle!AD82*100-100)&gt;100,"-",IVA_detalle!AD94/IVA_detalle!AD82*100-100)</f>
        <v>25.084362330901726</v>
      </c>
    </row>
    <row r="95" spans="2:30" ht="12" customHeight="1">
      <c r="B95" s="67" t="s">
        <v>326</v>
      </c>
      <c r="C95" s="129">
        <f>IF(ABS(IVA_detalle!C95/IVA_detalle!C83*100-100)&gt;100,"-",IVA_detalle!C95/IVA_detalle!C83*100-100)</f>
        <v>8.4411949376281399</v>
      </c>
      <c r="D95" s="129">
        <f>IF(ABS(IVA_detalle!D95/IVA_detalle!D83*100-100)&gt;100,"-",IVA_detalle!D95/IVA_detalle!D83*100-100)</f>
        <v>8.4411949376281399</v>
      </c>
      <c r="E95" s="129"/>
      <c r="F95" s="67"/>
      <c r="G95" s="129">
        <f>IF(ABS(IVA_detalle!G95/IVA_detalle!G83*100-100)&gt;100,"-",IVA_detalle!G95/IVA_detalle!G83*100-100)</f>
        <v>9.0600274091493134</v>
      </c>
      <c r="H95" s="129">
        <f>IF(ABS(IVA_detalle!H95/IVA_detalle!H83*100-100)&gt;100,"-",IVA_detalle!H95/IVA_detalle!H83*100-100)</f>
        <v>7.4221751928117641</v>
      </c>
      <c r="I95" s="129">
        <f>IF(ABS(IVA_detalle!I95/IVA_detalle!I83*100-100)&gt;100,"-",IVA_detalle!I95/IVA_detalle!I83*100-100)</f>
        <v>9.7285079213732786</v>
      </c>
      <c r="J95" s="129">
        <f>IF(ABS(IVA_detalle!J95/IVA_detalle!J83*100-100)&gt;100,"-",IVA_detalle!J95/IVA_detalle!J83*100-100)</f>
        <v>-2.0308467739633471</v>
      </c>
      <c r="K95" s="129">
        <f>IF(ABS(IVA_detalle!K95/IVA_detalle!K83*100-100)&gt;100,"-",IVA_detalle!K95/IVA_detalle!K83*100-100)</f>
        <v>10.565159138144082</v>
      </c>
      <c r="L95" s="67"/>
      <c r="M95" s="129">
        <f>IF(ABS(IVA_detalle!M95/IVA_detalle!M83*100-100)&gt;100,"-",IVA_detalle!M95/IVA_detalle!M83*100-100)</f>
        <v>8.5630309019313842</v>
      </c>
      <c r="N95" s="129">
        <f>IF(ABS(IVA_detalle!N95/IVA_detalle!N83*100-100)&gt;100,"-",IVA_detalle!N95/IVA_detalle!N83*100-100)</f>
        <v>7.5922173754381106</v>
      </c>
      <c r="O95" s="129">
        <f>IF(ABS(IVA_detalle!O95/IVA_detalle!O83*100-100)&gt;100,"-",IVA_detalle!O95/IVA_detalle!O83*100-100)</f>
        <v>6.5878537757905633</v>
      </c>
      <c r="P95" s="129">
        <f>IF(ABS(IVA_detalle!P95/IVA_detalle!P83*100-100)&gt;100,"-",IVA_detalle!P95/IVA_detalle!P83*100-100)</f>
        <v>9.2745297197451464</v>
      </c>
      <c r="Q95" s="129">
        <f>IF(ABS(IVA_detalle!Q95/IVA_detalle!Q83*100-100)&gt;100,"-",IVA_detalle!Q95/IVA_detalle!Q83*100-100)</f>
        <v>-0.87818225226808977</v>
      </c>
      <c r="R95" s="131">
        <f>+SUM(IVA_detalle!R94:R95)/SUM(IVA_detalle!R82:R83)*100-100</f>
        <v>6.5473087645770534</v>
      </c>
      <c r="S95" s="129" t="str">
        <f>IF(ABS(IVA_detalle!S95/IVA_detalle!S83*100-100)&gt;100,"-",IVA_detalle!S95/IVA_detalle!S83*100-100)</f>
        <v>-</v>
      </c>
      <c r="T95" s="67"/>
      <c r="U95" s="129">
        <f>IF(ABS(IVA_detalle!U95/IVA_detalle!U83*100-100)&gt;100,"-",IVA_detalle!U95/IVA_detalle!U83*100-100)</f>
        <v>5.3037293721803138</v>
      </c>
      <c r="V95" s="129">
        <f>IF(ABS(IVA_detalle!V95/IVA_detalle!V83*100-100)&gt;100,"-",IVA_detalle!V95/IVA_detalle!V83*100-100)</f>
        <v>5.3037293721803138</v>
      </c>
      <c r="W95" s="129"/>
      <c r="X95" s="129">
        <f>IF(ABS(IVA_detalle!X95/IVA_detalle!X83*100-100)&gt;100,"-",IVA_detalle!X95/IVA_detalle!X83*100-100)</f>
        <v>22.579909261746508</v>
      </c>
      <c r="Y95" s="129" t="str">
        <f>IF(ABS(IVA_detalle!Y95/IVA_detalle!Y83*100-100)&gt;100,"-",IVA_detalle!Y95/IVA_detalle!Y83*100-100)</f>
        <v>-</v>
      </c>
      <c r="Z95" s="129">
        <f>IF(ABS(IVA_detalle!Z95/IVA_detalle!Z83*100-100)&gt;100,"-",IVA_detalle!Z95/IVA_detalle!Z83*100-100)</f>
        <v>-11.562351841799696</v>
      </c>
      <c r="AA95" s="129"/>
      <c r="AB95" s="67"/>
      <c r="AC95" s="129">
        <f>IF(ABS(IVA_detalle!AC95/IVA_detalle!AC83*100-100)&gt;100,"-",IVA_detalle!AC95/IVA_detalle!AC83*100-100)</f>
        <v>9.4221939275112305</v>
      </c>
      <c r="AD95" s="129">
        <f>IF(ABS(IVA_detalle!AD95/IVA_detalle!AD83*100-100)&gt;100,"-",IVA_detalle!AD95/IVA_detalle!AD83*100-100)</f>
        <v>8.0232922922216119</v>
      </c>
    </row>
    <row r="96" spans="2:30" ht="12" customHeight="1">
      <c r="B96" s="67" t="s">
        <v>327</v>
      </c>
      <c r="C96" s="129">
        <f>IF(ABS(IVA_detalle!C96/IVA_detalle!C84*100-100)&gt;100,"-",IVA_detalle!C96/IVA_detalle!C84*100-100)</f>
        <v>4.0001811386936055</v>
      </c>
      <c r="D96" s="129">
        <f>IF(ABS(IVA_detalle!D96/IVA_detalle!D84*100-100)&gt;100,"-",IVA_detalle!D96/IVA_detalle!D84*100-100)</f>
        <v>3.4879395595549028</v>
      </c>
      <c r="E96" s="129">
        <f>IF(ABS(IVA_detalle!E96/IVA_detalle!E84*100-100)&gt;100,"-",IVA_detalle!E96/IVA_detalle!E84*100-100)</f>
        <v>4.3490349257755412</v>
      </c>
      <c r="F96" s="67"/>
      <c r="G96" s="129">
        <f>IF(ABS(IVA_detalle!G96/IVA_detalle!G84*100-100)&gt;100,"-",IVA_detalle!G96/IVA_detalle!G84*100-100)</f>
        <v>7.938131285185662</v>
      </c>
      <c r="H96" s="129">
        <f>IF(ABS(IVA_detalle!H96/IVA_detalle!H84*100-100)&gt;100,"-",IVA_detalle!H96/IVA_detalle!H84*100-100)</f>
        <v>7.938131285185662</v>
      </c>
      <c r="I96" s="129">
        <f>IF(ABS(IVA_detalle!I96/IVA_detalle!I84*100-100)&gt;100,"-",IVA_detalle!I96/IVA_detalle!I84*100-100)</f>
        <v>16.46268712614895</v>
      </c>
      <c r="J96" s="129">
        <f>IF(ABS(IVA_detalle!J96/IVA_detalle!J84*100-100)&gt;100,"-",IVA_detalle!J96/IVA_detalle!J84*100-100)</f>
        <v>-6.2343571229225461</v>
      </c>
      <c r="K96" s="129"/>
      <c r="L96" s="67"/>
      <c r="M96" s="129">
        <f>IF(ABS(IVA_detalle!M96/IVA_detalle!M84*100-100)&gt;100,"-",IVA_detalle!M96/IVA_detalle!M84*100-100)</f>
        <v>6.4232939839609031</v>
      </c>
      <c r="N96" s="129">
        <f>IF(ABS(IVA_detalle!N96/IVA_detalle!N84*100-100)&gt;100,"-",IVA_detalle!N96/IVA_detalle!N84*100-100)</f>
        <v>-1.3193052195947246</v>
      </c>
      <c r="O96" s="129">
        <f>IF(ABS(IVA_detalle!O96/IVA_detalle!O84*100-100)&gt;100,"-",IVA_detalle!O96/IVA_detalle!O84*100-100)</f>
        <v>5.5679342525893389</v>
      </c>
      <c r="P96" s="129">
        <f>IF(ABS(IVA_detalle!P96/IVA_detalle!P84*100-100)&gt;100,"-",IVA_detalle!P96/IVA_detalle!P84*100-100)</f>
        <v>12.397319414910754</v>
      </c>
      <c r="Q96" s="129">
        <f>IF(ABS(IVA_detalle!Q96/IVA_detalle!Q84*100-100)&gt;100,"-",IVA_detalle!Q96/IVA_detalle!Q84*100-100)</f>
        <v>-6.6419516421129288</v>
      </c>
      <c r="R96" s="131"/>
      <c r="S96" s="129" t="str">
        <f>IF(ABS(IVA_detalle!S96/IVA_detalle!S84*100-100)&gt;100,"-",IVA_detalle!S96/IVA_detalle!S84*100-100)</f>
        <v>-</v>
      </c>
      <c r="T96" s="67"/>
      <c r="U96" s="129">
        <f>IF(ABS(IVA_detalle!U96/IVA_detalle!U84*100-100)&gt;100,"-",IVA_detalle!U96/IVA_detalle!U84*100-100)</f>
        <v>3.448263961387994</v>
      </c>
      <c r="V96" s="129">
        <f>IF(ABS(IVA_detalle!V96/IVA_detalle!V84*100-100)&gt;100,"-",IVA_detalle!V96/IVA_detalle!V84*100-100)</f>
        <v>3.448263961387994</v>
      </c>
      <c r="W96" s="129"/>
      <c r="X96" s="129">
        <f>IF(ABS(IVA_detalle!X96/IVA_detalle!X84*100-100)&gt;100,"-",IVA_detalle!X96/IVA_detalle!X84*100-100)</f>
        <v>-11.987603454747102</v>
      </c>
      <c r="Y96" s="129">
        <f>IF(ABS(IVA_detalle!Y96/IVA_detalle!Y84*100-100)&gt;100,"-",IVA_detalle!Y96/IVA_detalle!Y84*100-100)</f>
        <v>67.912939549691032</v>
      </c>
      <c r="Z96" s="129">
        <f>IF(ABS(IVA_detalle!Z96/IVA_detalle!Z84*100-100)&gt;100,"-",IVA_detalle!Z96/IVA_detalle!Z84*100-100)</f>
        <v>-35.358403140829921</v>
      </c>
      <c r="AA96" s="129">
        <f>IF(ABS(IVA_detalle!AA96/IVA_detalle!AA84*100-100)&gt;100,"-",IVA_detalle!AA96/IVA_detalle!AA84*100-100)</f>
        <v>6.1485283335079259</v>
      </c>
      <c r="AB96" s="67"/>
      <c r="AC96" s="129">
        <f>IF(ABS(IVA_detalle!AC96/IVA_detalle!AC84*100-100)&gt;100,"-",IVA_detalle!AC96/IVA_detalle!AC84*100-100)</f>
        <v>4.0527052356761999</v>
      </c>
      <c r="AD96" s="129">
        <f>IF(ABS(IVA_detalle!AD96/IVA_detalle!AD84*100-100)&gt;100,"-",IVA_detalle!AD96/IVA_detalle!AD84*100-100)</f>
        <v>16.582583822979629</v>
      </c>
    </row>
    <row r="97" spans="2:30" ht="12" customHeight="1">
      <c r="B97" s="67" t="s">
        <v>328</v>
      </c>
      <c r="C97" s="129">
        <f>IF(ABS(IVA_detalle!C97/IVA_detalle!C85*100-100)&gt;100,"-",IVA_detalle!C97/IVA_detalle!C85*100-100)</f>
        <v>8.8562337540118108</v>
      </c>
      <c r="D97" s="129">
        <f>IF(ABS(IVA_detalle!D97/IVA_detalle!D85*100-100)&gt;100,"-",IVA_detalle!D97/IVA_detalle!D85*100-100)</f>
        <v>8.8562337540118108</v>
      </c>
      <c r="E97" s="129"/>
      <c r="F97" s="67"/>
      <c r="G97" s="129">
        <f>IF(ABS(IVA_detalle!G97/IVA_detalle!G85*100-100)&gt;100,"-",IVA_detalle!G97/IVA_detalle!G85*100-100)</f>
        <v>3.6681758941635252</v>
      </c>
      <c r="H97" s="129">
        <f>IF(ABS(IVA_detalle!H97/IVA_detalle!H85*100-100)&gt;100,"-",IVA_detalle!H97/IVA_detalle!H85*100-100)</f>
        <v>3.1874143321257264</v>
      </c>
      <c r="I97" s="129">
        <f>IF(ABS(IVA_detalle!I97/IVA_detalle!I85*100-100)&gt;100,"-",IVA_detalle!I97/IVA_detalle!I85*100-100)</f>
        <v>3.7455870988962943</v>
      </c>
      <c r="J97" s="129">
        <f>IF(ABS(IVA_detalle!J97/IVA_detalle!J85*100-100)&gt;100,"-",IVA_detalle!J97/IVA_detalle!J85*100-100)</f>
        <v>2.0896266387519233</v>
      </c>
      <c r="K97" s="129">
        <f>IF(ABS(IVA_detalle!K97/IVA_detalle!K85*100-100)&gt;100,"-",IVA_detalle!K97/IVA_detalle!K85*100-100)</f>
        <v>4.0044989850901942</v>
      </c>
      <c r="L97" s="67"/>
      <c r="M97" s="129">
        <f>IF(ABS(IVA_detalle!M97/IVA_detalle!M85*100-100)&gt;100,"-",IVA_detalle!M97/IVA_detalle!M85*100-100)</f>
        <v>4.069131774018814</v>
      </c>
      <c r="N97" s="129">
        <f>IF(ABS(IVA_detalle!N97/IVA_detalle!N85*100-100)&gt;100,"-",IVA_detalle!N97/IVA_detalle!N85*100-100)</f>
        <v>1.7510165693560964</v>
      </c>
      <c r="O97" s="129">
        <f>IF(ABS(IVA_detalle!O97/IVA_detalle!O85*100-100)&gt;100,"-",IVA_detalle!O97/IVA_detalle!O85*100-100)</f>
        <v>1.9486338870245987</v>
      </c>
      <c r="P97" s="129">
        <f>IF(ABS(IVA_detalle!P97/IVA_detalle!P85*100-100)&gt;100,"-",IVA_detalle!P97/IVA_detalle!P85*100-100)</f>
        <v>1.9045953858610574</v>
      </c>
      <c r="Q97" s="129">
        <f>IF(ABS(IVA_detalle!Q97/IVA_detalle!Q85*100-100)&gt;100,"-",IVA_detalle!Q97/IVA_detalle!Q85*100-100)</f>
        <v>2.0370620587916193</v>
      </c>
      <c r="R97" s="131">
        <f>IF(ABS(IVA_detalle!R97/IVA_detalle!R85*100-100)&gt;100,"-",IVA_detalle!R97/IVA_detalle!R85*100-100)</f>
        <v>1.6137570602830351</v>
      </c>
      <c r="S97" s="129" t="str">
        <f>IF(ABS(IVA_detalle!S97/IVA_detalle!S85*100-100)&gt;100,"-",IVA_detalle!S97/IVA_detalle!S85*100-100)</f>
        <v>-</v>
      </c>
      <c r="T97" s="67"/>
      <c r="U97" s="129">
        <f>IF(ABS(IVA_detalle!U97/IVA_detalle!U85*100-100)&gt;100,"-",IVA_detalle!U97/IVA_detalle!U85*100-100)</f>
        <v>16.804924361731821</v>
      </c>
      <c r="V97" s="129">
        <f>IF(ABS(IVA_detalle!V97/IVA_detalle!V85*100-100)&gt;100,"-",IVA_detalle!V97/IVA_detalle!V85*100-100)</f>
        <v>16.804924361731821</v>
      </c>
      <c r="W97" s="129"/>
      <c r="X97" s="129">
        <f>IF(ABS(IVA_detalle!X97/IVA_detalle!X85*100-100)&gt;100,"-",IVA_detalle!X97/IVA_detalle!X85*100-100)</f>
        <v>0.49675752201355294</v>
      </c>
      <c r="Y97" s="129">
        <f>IF(ABS(IVA_detalle!Y97/IVA_detalle!Y85*100-100)&gt;100,"-",IVA_detalle!Y97/IVA_detalle!Y85*100-100)</f>
        <v>-20.46465040762007</v>
      </c>
      <c r="Z97" s="129">
        <f>IF(ABS(IVA_detalle!Z97/IVA_detalle!Z85*100-100)&gt;100,"-",IVA_detalle!Z97/IVA_detalle!Z85*100-100)</f>
        <v>7.9094656307840694</v>
      </c>
      <c r="AA97" s="129">
        <f>IF(ABS(IVA_detalle!AA97/IVA_detalle!AA85*100-100)&gt;100,"-",IVA_detalle!AA97/IVA_detalle!AA85*100-100)</f>
        <v>17.436063747073959</v>
      </c>
      <c r="AB97" s="67"/>
      <c r="AC97" s="129">
        <f>IF(ABS(IVA_detalle!AC97/IVA_detalle!AC85*100-100)&gt;100,"-",IVA_detalle!AC97/IVA_detalle!AC85*100-100)</f>
        <v>6.5435565942734968</v>
      </c>
      <c r="AD97" s="129">
        <f>IF(ABS(IVA_detalle!AD97/IVA_detalle!AD85*100-100)&gt;100,"-",IVA_detalle!AD97/IVA_detalle!AD85*100-100)</f>
        <v>5.088528605000505</v>
      </c>
    </row>
    <row r="98" spans="2:30" ht="12" customHeight="1">
      <c r="B98" s="67" t="s">
        <v>329</v>
      </c>
      <c r="C98" s="129">
        <f>IF(ABS(IVA_detalle!C98/IVA_detalle!C86*100-100)&gt;100,"-",IVA_detalle!C98/IVA_detalle!C86*100-100)</f>
        <v>6.5226126988968218</v>
      </c>
      <c r="D98" s="129">
        <f>IF(ABS(IVA_detalle!D98/IVA_detalle!D86*100-100)&gt;100,"-",IVA_detalle!D98/IVA_detalle!D86*100-100)</f>
        <v>6.5226126988968218</v>
      </c>
      <c r="E98" s="129"/>
      <c r="F98" s="67"/>
      <c r="G98" s="129">
        <f>IF(ABS(IVA_detalle!G98/IVA_detalle!G86*100-100)&gt;100,"-",IVA_detalle!G98/IVA_detalle!G86*100-100)</f>
        <v>7.7861418687950703</v>
      </c>
      <c r="H98" s="129">
        <f>IF(ABS(IVA_detalle!H98/IVA_detalle!H86*100-100)&gt;100,"-",IVA_detalle!H98/IVA_detalle!H86*100-100)</f>
        <v>7.7861418687950703</v>
      </c>
      <c r="I98" s="129">
        <f>IF(ABS(IVA_detalle!I98/IVA_detalle!I86*100-100)&gt;100,"-",IVA_detalle!I98/IVA_detalle!I86*100-100)</f>
        <v>13.618132872736894</v>
      </c>
      <c r="J98" s="129">
        <f>IF(ABS(IVA_detalle!J98/IVA_detalle!J86*100-100)&gt;100,"-",IVA_detalle!J98/IVA_detalle!J86*100-100)</f>
        <v>-2.1718336927593924</v>
      </c>
      <c r="K98" s="129"/>
      <c r="L98" s="67"/>
      <c r="M98" s="129">
        <f>IF(ABS(IVA_detalle!M98/IVA_detalle!M86*100-100)&gt;100,"-",IVA_detalle!M98/IVA_detalle!M86*100-100)</f>
        <v>9.3324888913342932</v>
      </c>
      <c r="N98" s="129">
        <f>IF(ABS(IVA_detalle!N98/IVA_detalle!N86*100-100)&gt;100,"-",IVA_detalle!N98/IVA_detalle!N86*100-100)</f>
        <v>5.2349923474287294</v>
      </c>
      <c r="O98" s="129">
        <f>IF(ABS(IVA_detalle!O98/IVA_detalle!O86*100-100)&gt;100,"-",IVA_detalle!O98/IVA_detalle!O86*100-100)</f>
        <v>7.6830706243602833</v>
      </c>
      <c r="P98" s="129">
        <f>IF(ABS(IVA_detalle!P98/IVA_detalle!P86*100-100)&gt;100,"-",IVA_detalle!P98/IVA_detalle!P86*100-100)</f>
        <v>13.650851701841887</v>
      </c>
      <c r="Q98" s="129">
        <f>IF(ABS(IVA_detalle!Q98/IVA_detalle!Q86*100-100)&gt;100,"-",IVA_detalle!Q98/IVA_detalle!Q86*100-100)</f>
        <v>-2.4411246483817735</v>
      </c>
      <c r="R98" s="131"/>
      <c r="S98" s="129" t="str">
        <f>IF(ABS(IVA_detalle!S98/IVA_detalle!S86*100-100)&gt;100,"-",IVA_detalle!S98/IVA_detalle!S86*100-100)</f>
        <v>-</v>
      </c>
      <c r="T98" s="67"/>
      <c r="U98" s="129">
        <f>IF(ABS(IVA_detalle!U98/IVA_detalle!U86*100-100)&gt;100,"-",IVA_detalle!U98/IVA_detalle!U86*100-100)</f>
        <v>17.498638828120662</v>
      </c>
      <c r="V98" s="129">
        <f>IF(ABS(IVA_detalle!V98/IVA_detalle!V86*100-100)&gt;100,"-",IVA_detalle!V98/IVA_detalle!V86*100-100)</f>
        <v>17.498638828120662</v>
      </c>
      <c r="W98" s="129"/>
      <c r="X98" s="129">
        <f>IF(ABS(IVA_detalle!X98/IVA_detalle!X86*100-100)&gt;100,"-",IVA_detalle!X98/IVA_detalle!X86*100-100)</f>
        <v>22.170424449271792</v>
      </c>
      <c r="Y98" s="129">
        <f>IF(ABS(IVA_detalle!Y98/IVA_detalle!Y86*100-100)&gt;100,"-",IVA_detalle!Y98/IVA_detalle!Y86*100-100)</f>
        <v>24.549324668487074</v>
      </c>
      <c r="Z98" s="129">
        <f>IF(ABS(IVA_detalle!Z98/IVA_detalle!Z86*100-100)&gt;100,"-",IVA_detalle!Z98/IVA_detalle!Z86*100-100)</f>
        <v>20.020942968412442</v>
      </c>
      <c r="AA98" s="129"/>
      <c r="AB98" s="67"/>
      <c r="AC98" s="129">
        <f>IF(ABS(IVA_detalle!AC98/IVA_detalle!AC86*100-100)&gt;100,"-",IVA_detalle!AC98/IVA_detalle!AC86*100-100)</f>
        <v>3.0471038524968748</v>
      </c>
      <c r="AD98" s="129">
        <f>IF(ABS(IVA_detalle!AD98/IVA_detalle!AD86*100-100)&gt;100,"-",IVA_detalle!AD98/IVA_detalle!AD86*100-100)</f>
        <v>-5.0152996677290673</v>
      </c>
    </row>
    <row r="99" spans="2:30" ht="12" customHeight="1">
      <c r="B99" s="67" t="s">
        <v>330</v>
      </c>
      <c r="C99" s="129">
        <f>IF(ABS(IVA_detalle!C99/IVA_detalle!C87*100-100)&gt;100,"-",IVA_detalle!C99/IVA_detalle!C87*100-100)</f>
        <v>4.093281455230354</v>
      </c>
      <c r="D99" s="129">
        <f>IF(ABS(IVA_detalle!D99/IVA_detalle!D87*100-100)&gt;100,"-",IVA_detalle!D99/IVA_detalle!D87*100-100)</f>
        <v>0.38322400205943552</v>
      </c>
      <c r="E99" s="129">
        <f>IF(ABS(IVA_detalle!E99/IVA_detalle!E87*100-100)&gt;100,"-",IVA_detalle!E99/IVA_detalle!E87*100-100)</f>
        <v>6.5376824228722228</v>
      </c>
      <c r="F99" s="67"/>
      <c r="G99" s="129">
        <f>IF(ABS(IVA_detalle!G99/IVA_detalle!G87*100-100)&gt;100,"-",IVA_detalle!G99/IVA_detalle!G87*100-100)</f>
        <v>6.3204622322435</v>
      </c>
      <c r="H99" s="129">
        <f>IF(ABS(IVA_detalle!H99/IVA_detalle!H87*100-100)&gt;100,"-",IVA_detalle!H99/IVA_detalle!H87*100-100)</f>
        <v>6.3204622322435</v>
      </c>
      <c r="I99" s="129">
        <f>IF(ABS(IVA_detalle!I99/IVA_detalle!I87*100-100)&gt;100,"-",IVA_detalle!I99/IVA_detalle!I87*100-100)</f>
        <v>10.617625283775851</v>
      </c>
      <c r="J99" s="129">
        <f>IF(ABS(IVA_detalle!J99/IVA_detalle!J87*100-100)&gt;100,"-",IVA_detalle!J99/IVA_detalle!J87*100-100)</f>
        <v>-1.2247627986256333</v>
      </c>
      <c r="K99" s="129"/>
      <c r="L99" s="67"/>
      <c r="M99" s="129">
        <f>IF(ABS(IVA_detalle!M99/IVA_detalle!M87*100-100)&gt;100,"-",IVA_detalle!M99/IVA_detalle!M87*100-100)</f>
        <v>6.4702326202415321</v>
      </c>
      <c r="N99" s="129">
        <f>IF(ABS(IVA_detalle!N99/IVA_detalle!N87*100-100)&gt;100,"-",IVA_detalle!N99/IVA_detalle!N87*100-100)</f>
        <v>1.1651395341612698</v>
      </c>
      <c r="O99" s="129">
        <f>IF(ABS(IVA_detalle!O99/IVA_detalle!O87*100-100)&gt;100,"-",IVA_detalle!O99/IVA_detalle!O87*100-100)</f>
        <v>3.8999860283339274</v>
      </c>
      <c r="P99" s="129">
        <f>IF(ABS(IVA_detalle!P99/IVA_detalle!P87*100-100)&gt;100,"-",IVA_detalle!P99/IVA_detalle!P87*100-100)</f>
        <v>6.9184752150767537</v>
      </c>
      <c r="Q99" s="129">
        <f>IF(ABS(IVA_detalle!Q99/IVA_detalle!Q87*100-100)&gt;100,"-",IVA_detalle!Q99/IVA_detalle!Q87*100-100)</f>
        <v>-1.7428313228994483</v>
      </c>
      <c r="R99" s="131"/>
      <c r="S99" s="129" t="str">
        <f>IF(ABS(IVA_detalle!S99/IVA_detalle!S87*100-100)&gt;100,"-",IVA_detalle!S99/IVA_detalle!S87*100-100)</f>
        <v>-</v>
      </c>
      <c r="T99" s="67"/>
      <c r="U99" s="129">
        <f>IF(ABS(IVA_detalle!U99/IVA_detalle!U87*100-100)&gt;100,"-",IVA_detalle!U99/IVA_detalle!U87*100-100)</f>
        <v>6.2078256141427062</v>
      </c>
      <c r="V99" s="129">
        <f>IF(ABS(IVA_detalle!V99/IVA_detalle!V87*100-100)&gt;100,"-",IVA_detalle!V99/IVA_detalle!V87*100-100)</f>
        <v>6.2078256141427062</v>
      </c>
      <c r="W99" s="129"/>
      <c r="X99" s="129">
        <f>IF(ABS(IVA_detalle!X99/IVA_detalle!X87*100-100)&gt;100,"-",IVA_detalle!X99/IVA_detalle!X87*100-100)</f>
        <v>-16.164215977642286</v>
      </c>
      <c r="Y99" s="129">
        <f>IF(ABS(IVA_detalle!Y99/IVA_detalle!Y87*100-100)&gt;100,"-",IVA_detalle!Y99/IVA_detalle!Y87*100-100)</f>
        <v>-42.86776395231324</v>
      </c>
      <c r="Z99" s="129">
        <f>IF(ABS(IVA_detalle!Z99/IVA_detalle!Z87*100-100)&gt;100,"-",IVA_detalle!Z99/IVA_detalle!Z87*100-100)</f>
        <v>25.103343871259099</v>
      </c>
      <c r="AA99" s="129">
        <f>IF(ABS(IVA_detalle!AA99/IVA_detalle!AA87*100-100)&gt;100,"-",IVA_detalle!AA99/IVA_detalle!AA87*100-100)</f>
        <v>0.52523799846807151</v>
      </c>
      <c r="AB99" s="67"/>
      <c r="AC99" s="129">
        <f>IF(ABS(IVA_detalle!AC99/IVA_detalle!AC87*100-100)&gt;100,"-",IVA_detalle!AC99/IVA_detalle!AC87*100-100)</f>
        <v>3.9062571048815045</v>
      </c>
      <c r="AD99" s="129" t="str">
        <f>IF(ABS(IVA_detalle!AD99/IVA_detalle!AD87*100-100)&gt;100,"-",IVA_detalle!AD99/IVA_detalle!AD87*100-100)</f>
        <v>-</v>
      </c>
    </row>
    <row r="100" spans="2:30" ht="12" customHeight="1">
      <c r="B100" s="67" t="s">
        <v>331</v>
      </c>
      <c r="C100" s="129">
        <f>IF(ABS(IVA_detalle!C100/IVA_detalle!C88*100-100)&gt;100,"-",IVA_detalle!C100/IVA_detalle!C88*100-100)</f>
        <v>7.3415010402268166</v>
      </c>
      <c r="D100" s="129">
        <f>IF(ABS(IVA_detalle!D100/IVA_detalle!D88*100-100)&gt;100,"-",IVA_detalle!D100/IVA_detalle!D88*100-100)</f>
        <v>7.3415010402268166</v>
      </c>
      <c r="E100" s="129"/>
      <c r="F100" s="67"/>
      <c r="G100" s="129">
        <f>IF(ABS(IVA_detalle!G100/IVA_detalle!G88*100-100)&gt;100,"-",IVA_detalle!G100/IVA_detalle!G88*100-100)</f>
        <v>4.1826151120185671</v>
      </c>
      <c r="H100" s="129">
        <f>IF(ABS(IVA_detalle!H100/IVA_detalle!H88*100-100)&gt;100,"-",IVA_detalle!H100/IVA_detalle!H88*100-100)</f>
        <v>0.70808850490959685</v>
      </c>
      <c r="I100" s="129">
        <f>IF(ABS(IVA_detalle!I100/IVA_detalle!I88*100-100)&gt;100,"-",IVA_detalle!I100/IVA_detalle!I88*100-100)</f>
        <v>3.4498630551747596</v>
      </c>
      <c r="J100" s="129">
        <f>IF(ABS(IVA_detalle!J100/IVA_detalle!J88*100-100)&gt;100,"-",IVA_detalle!J100/IVA_detalle!J88*100-100)</f>
        <v>-4.391784168788945</v>
      </c>
      <c r="K100" s="129">
        <f>IF(ABS(IVA_detalle!K100/IVA_detalle!K88*100-100)&gt;100,"-",IVA_detalle!K100/IVA_detalle!K88*100-100)</f>
        <v>6.5259986768127192</v>
      </c>
      <c r="L100" s="67"/>
      <c r="M100" s="129">
        <f>IF(ABS(IVA_detalle!M100/IVA_detalle!M88*100-100)&gt;100,"-",IVA_detalle!M100/IVA_detalle!M88*100-100)</f>
        <v>5.140821805526997</v>
      </c>
      <c r="N100" s="129">
        <f>IF(ABS(IVA_detalle!N100/IVA_detalle!N88*100-100)&gt;100,"-",IVA_detalle!N100/IVA_detalle!N88*100-100)</f>
        <v>2.8450992387559069</v>
      </c>
      <c r="O100" s="129">
        <f>IF(ABS(IVA_detalle!O100/IVA_detalle!O88*100-100)&gt;100,"-",IVA_detalle!O100/IVA_detalle!O88*100-100)</f>
        <v>0.39579824467705294</v>
      </c>
      <c r="P100" s="129">
        <f>IF(ABS(IVA_detalle!P100/IVA_detalle!P88*100-100)&gt;100,"-",IVA_detalle!P100/IVA_detalle!P88*100-100)</f>
        <v>2.796398882807182</v>
      </c>
      <c r="Q100" s="129">
        <f>IF(ABS(IVA_detalle!Q100/IVA_detalle!Q88*100-100)&gt;100,"-",IVA_detalle!Q100/IVA_detalle!Q88*100-100)</f>
        <v>-4.1139486224892892</v>
      </c>
      <c r="R100" s="131">
        <f>IF(ABS(IVA_detalle!R100/IVA_detalle!R88*100-100)&gt;100,"-",IVA_detalle!R100/IVA_detalle!R88*100-100)</f>
        <v>4.4859857220063191</v>
      </c>
      <c r="S100" s="129" t="str">
        <f>IF(ABS(IVA_detalle!S100/IVA_detalle!S88*100-100)&gt;100,"-",IVA_detalle!S100/IVA_detalle!S88*100-100)</f>
        <v>-</v>
      </c>
      <c r="T100" s="67"/>
      <c r="U100" s="129">
        <f>IF(ABS(IVA_detalle!U100/IVA_detalle!U88*100-100)&gt;100,"-",IVA_detalle!U100/IVA_detalle!U88*100-100)</f>
        <v>18.856254289263589</v>
      </c>
      <c r="V100" s="129">
        <f>IF(ABS(IVA_detalle!V100/IVA_detalle!V88*100-100)&gt;100,"-",IVA_detalle!V100/IVA_detalle!V88*100-100)</f>
        <v>18.856254289263589</v>
      </c>
      <c r="W100" s="129"/>
      <c r="X100" s="129">
        <f>IF(ABS(IVA_detalle!X100/IVA_detalle!X88*100-100)&gt;100,"-",IVA_detalle!X100/IVA_detalle!X88*100-100)</f>
        <v>9.4428112059474927</v>
      </c>
      <c r="Y100" s="129">
        <f>IF(ABS(IVA_detalle!Y100/IVA_detalle!Y88*100-100)&gt;100,"-",IVA_detalle!Y100/IVA_detalle!Y88*100-100)</f>
        <v>8.3595657600938864</v>
      </c>
      <c r="Z100" s="129">
        <f>IF(ABS(IVA_detalle!Z100/IVA_detalle!Z88*100-100)&gt;100,"-",IVA_detalle!Z100/IVA_detalle!Z88*100-100)</f>
        <v>12.76388347737587</v>
      </c>
      <c r="AA100" s="129">
        <f>IF(ABS(IVA_detalle!AA100/IVA_detalle!AA88*100-100)&gt;100,"-",IVA_detalle!AA100/IVA_detalle!AA88*100-100)</f>
        <v>5.7487850943276158</v>
      </c>
      <c r="AB100" s="67"/>
      <c r="AC100" s="129">
        <f>IF(ABS(IVA_detalle!AC100/IVA_detalle!AC88*100-100)&gt;100,"-",IVA_detalle!AC100/IVA_detalle!AC88*100-100)</f>
        <v>4.3014856308289069</v>
      </c>
      <c r="AD100" s="129">
        <f>IF(ABS(IVA_detalle!AD100/IVA_detalle!AD88*100-100)&gt;100,"-",IVA_detalle!AD100/IVA_detalle!AD88*100-100)</f>
        <v>2.9269885213576003</v>
      </c>
    </row>
    <row r="101" spans="2:30" ht="12" customHeight="1">
      <c r="B101" s="67" t="s">
        <v>332</v>
      </c>
      <c r="C101" s="129">
        <f>IF(ABS(IVA_detalle!C101/IVA_detalle!C89*100-100)&gt;100,"-",IVA_detalle!C101/IVA_detalle!C89*100-100)</f>
        <v>4.945449939728519</v>
      </c>
      <c r="D101" s="129">
        <f>IF(ABS(IVA_detalle!D101/IVA_detalle!D89*100-100)&gt;100,"-",IVA_detalle!D101/IVA_detalle!D89*100-100)</f>
        <v>4.945449939728519</v>
      </c>
      <c r="E101" s="129"/>
      <c r="F101" s="67"/>
      <c r="G101" s="129">
        <f>IF(ABS(IVA_detalle!G101/IVA_detalle!G89*100-100)&gt;100,"-",IVA_detalle!G101/IVA_detalle!G89*100-100)</f>
        <v>2.2499676498441943</v>
      </c>
      <c r="H101" s="129">
        <f>IF(ABS(IVA_detalle!H101/IVA_detalle!H89*100-100)&gt;100,"-",IVA_detalle!H101/IVA_detalle!H89*100-100)</f>
        <v>2.2499676498441943</v>
      </c>
      <c r="I101" s="129"/>
      <c r="J101" s="129">
        <f>IF(ABS(IVA_detalle!J101/IVA_detalle!J89*100-100)&gt;100,"-",IVA_detalle!J101/IVA_detalle!J89*100-100)</f>
        <v>2.2499676498441943</v>
      </c>
      <c r="K101" s="129"/>
      <c r="L101" s="67"/>
      <c r="M101" s="129">
        <f>IF(ABS(IVA_detalle!M101/IVA_detalle!M89*100-100)&gt;100,"-",IVA_detalle!M101/IVA_detalle!M89*100-100)</f>
        <v>-2.0945268103500894</v>
      </c>
      <c r="N101" s="129">
        <f>IF(ABS(IVA_detalle!N101/IVA_detalle!N89*100-100)&gt;100,"-",IVA_detalle!N101/IVA_detalle!N89*100-100)</f>
        <v>-10.437419996575656</v>
      </c>
      <c r="O101" s="129">
        <f>IF(ABS(IVA_detalle!O101/IVA_detalle!O89*100-100)&gt;100,"-",IVA_detalle!O101/IVA_detalle!O89*100-100)</f>
        <v>-5.2163514627222725</v>
      </c>
      <c r="P101" s="129">
        <f>IF(ABS(IVA_detalle!P101/IVA_detalle!P89*100-100)&gt;100,"-",IVA_detalle!P101/IVA_detalle!P89*100-100)</f>
        <v>-22.474241455268952</v>
      </c>
      <c r="Q101" s="129">
        <f>IF(ABS(IVA_detalle!Q101/IVA_detalle!Q89*100-100)&gt;100,"-",IVA_detalle!Q101/IVA_detalle!Q89*100-100)</f>
        <v>-2.7206438459767952</v>
      </c>
      <c r="R101" s="131"/>
      <c r="S101" s="129" t="str">
        <f>IF(ABS(IVA_detalle!S101/IVA_detalle!S89*100-100)&gt;100,"-",IVA_detalle!S101/IVA_detalle!S89*100-100)</f>
        <v>-</v>
      </c>
      <c r="T101" s="67"/>
      <c r="U101" s="129">
        <f>IF(ABS(IVA_detalle!U101/IVA_detalle!U89*100-100)&gt;100,"-",IVA_detalle!U101/IVA_detalle!U89*100-100)</f>
        <v>20.475727255882916</v>
      </c>
      <c r="V101" s="129">
        <f>IF(ABS(IVA_detalle!V101/IVA_detalle!V89*100-100)&gt;100,"-",IVA_detalle!V101/IVA_detalle!V89*100-100)</f>
        <v>20.475727255882916</v>
      </c>
      <c r="W101" s="129"/>
      <c r="X101" s="129">
        <f>IF(ABS(IVA_detalle!X101/IVA_detalle!X89*100-100)&gt;100,"-",IVA_detalle!X101/IVA_detalle!X89*100-100)</f>
        <v>15.561724378190945</v>
      </c>
      <c r="Y101" s="129">
        <f>IF(ABS(IVA_detalle!Y101/IVA_detalle!Y89*100-100)&gt;100,"-",IVA_detalle!Y101/IVA_detalle!Y89*100-100)</f>
        <v>26.330384002371247</v>
      </c>
      <c r="Z101" s="129">
        <f>IF(ABS(IVA_detalle!Z101/IVA_detalle!Z89*100-100)&gt;100,"-",IVA_detalle!Z101/IVA_detalle!Z89*100-100)</f>
        <v>-10.548048403009574</v>
      </c>
      <c r="AA101" s="129"/>
      <c r="AB101" s="67"/>
      <c r="AC101" s="129">
        <f>IF(ABS(IVA_detalle!AC101/IVA_detalle!AC89*100-100)&gt;100,"-",IVA_detalle!AC101/IVA_detalle!AC89*100-100)</f>
        <v>1.3363080500355267</v>
      </c>
      <c r="AD101" s="129">
        <f>IF(ABS(IVA_detalle!AD101/IVA_detalle!AD89*100-100)&gt;100,"-",IVA_detalle!AD101/IVA_detalle!AD89*100-100)</f>
        <v>40.770832774694099</v>
      </c>
    </row>
    <row r="102" spans="2:30" ht="12" customHeight="1">
      <c r="B102" s="67" t="s">
        <v>333</v>
      </c>
      <c r="C102" s="129">
        <f>IF(ABS(IVA_detalle!C102/IVA_detalle!C90*100-100)&gt;100,"-",IVA_detalle!C102/IVA_detalle!C90*100-100)</f>
        <v>8.4262383689068088</v>
      </c>
      <c r="D102" s="129">
        <f>IF(ABS(IVA_detalle!D102/IVA_detalle!D90*100-100)&gt;100,"-",IVA_detalle!D102/IVA_detalle!D90*100-100)</f>
        <v>8.3252205017827663</v>
      </c>
      <c r="E102" s="129">
        <f>IF(ABS(IVA_detalle!E102/IVA_detalle!E90*100-100)&gt;100,"-",IVA_detalle!E102/IVA_detalle!E90*100-100)</f>
        <v>8.487565409420057</v>
      </c>
      <c r="F102" s="67"/>
      <c r="G102" s="129">
        <f>IF(ABS(IVA_detalle!G102/IVA_detalle!G90*100-100)&gt;100,"-",IVA_detalle!G102/IVA_detalle!G90*100-100)</f>
        <v>6.7414849762535312</v>
      </c>
      <c r="H102" s="129">
        <f>IF(ABS(IVA_detalle!H102/IVA_detalle!H90*100-100)&gt;100,"-",IVA_detalle!H102/IVA_detalle!H90*100-100)</f>
        <v>6.7414849762535312</v>
      </c>
      <c r="I102" s="129">
        <f>IF(ABS(IVA_detalle!I102/IVA_detalle!I90*100-100)&gt;100,"-",IVA_detalle!I102/IVA_detalle!I90*100-100)</f>
        <v>8.2021092626272036</v>
      </c>
      <c r="J102" s="129">
        <f>IF(ABS(IVA_detalle!J102/IVA_detalle!J90*100-100)&gt;100,"-",IVA_detalle!J102/IVA_detalle!J90*100-100)</f>
        <v>1.4890933553808168</v>
      </c>
      <c r="K102" s="129"/>
      <c r="L102" s="67"/>
      <c r="M102" s="129">
        <f>IF(ABS(IVA_detalle!M102/IVA_detalle!M90*100-100)&gt;100,"-",IVA_detalle!M102/IVA_detalle!M90*100-100)</f>
        <v>6.9548032638085004</v>
      </c>
      <c r="N102" s="129">
        <f>IF(ABS(IVA_detalle!N102/IVA_detalle!N90*100-100)&gt;100,"-",IVA_detalle!N102/IVA_detalle!N90*100-100)</f>
        <v>5.0889010586200953</v>
      </c>
      <c r="O102" s="129">
        <f>IF(ABS(IVA_detalle!O102/IVA_detalle!O90*100-100)&gt;100,"-",IVA_detalle!O102/IVA_detalle!O90*100-100)</f>
        <v>6.2295273188347977</v>
      </c>
      <c r="P102" s="129">
        <f>IF(ABS(IVA_detalle!P102/IVA_detalle!P90*100-100)&gt;100,"-",IVA_detalle!P102/IVA_detalle!P90*100-100)</f>
        <v>7.0549304973113891</v>
      </c>
      <c r="Q102" s="129">
        <f>IF(ABS(IVA_detalle!Q102/IVA_detalle!Q90*100-100)&gt;100,"-",IVA_detalle!Q102/IVA_detalle!Q90*100-100)</f>
        <v>4.1120016254665046</v>
      </c>
      <c r="R102" s="131"/>
      <c r="S102" s="129" t="str">
        <f>IF(ABS(IVA_detalle!S102/IVA_detalle!S90*100-100)&gt;100,"-",IVA_detalle!S102/IVA_detalle!S90*100-100)</f>
        <v>-</v>
      </c>
      <c r="T102" s="67"/>
      <c r="U102" s="129">
        <f>IF(ABS(IVA_detalle!U102/IVA_detalle!U90*100-100)&gt;100,"-",IVA_detalle!U102/IVA_detalle!U90*100-100)</f>
        <v>17.112033347411696</v>
      </c>
      <c r="V102" s="129">
        <f>IF(ABS(IVA_detalle!V102/IVA_detalle!V90*100-100)&gt;100,"-",IVA_detalle!V102/IVA_detalle!V90*100-100)</f>
        <v>17.112033347411696</v>
      </c>
      <c r="W102" s="129"/>
      <c r="X102" s="129">
        <f>IF(ABS(IVA_detalle!X102/IVA_detalle!X90*100-100)&gt;100,"-",IVA_detalle!X102/IVA_detalle!X90*100-100)</f>
        <v>13.675101093453662</v>
      </c>
      <c r="Y102" s="129">
        <f>IF(ABS(IVA_detalle!Y102/IVA_detalle!Y90*100-100)&gt;100,"-",IVA_detalle!Y102/IVA_detalle!Y90*100-100)</f>
        <v>65.078460748524691</v>
      </c>
      <c r="Z102" s="129">
        <f>IF(ABS(IVA_detalle!Z102/IVA_detalle!Z90*100-100)&gt;100,"-",IVA_detalle!Z102/IVA_detalle!Z90*100-100)</f>
        <v>-17.817185996595356</v>
      </c>
      <c r="AA102" s="129">
        <f>IF(ABS(IVA_detalle!AA102/IVA_detalle!AA90*100-100)&gt;100,"-",IVA_detalle!AA102/IVA_detalle!AA90*100-100)</f>
        <v>2.748823133826491</v>
      </c>
      <c r="AB102" s="67"/>
      <c r="AC102" s="129">
        <f>IF(ABS(IVA_detalle!AC102/IVA_detalle!AC90*100-100)&gt;100,"-",IVA_detalle!AC102/IVA_detalle!AC90*100-100)</f>
        <v>7.6834006909455468</v>
      </c>
      <c r="AD102" s="129">
        <f>IF(ABS(IVA_detalle!AD102/IVA_detalle!AD90*100-100)&gt;100,"-",IVA_detalle!AD102/IVA_detalle!AD90*100-100)</f>
        <v>4.6719310092511677</v>
      </c>
    </row>
    <row r="103" spans="2:30" ht="12" customHeight="1">
      <c r="B103" s="67" t="s">
        <v>334</v>
      </c>
      <c r="C103" s="129">
        <f>IF(ABS(IVA_detalle!C103/IVA_detalle!C91*100-100)&gt;100,"-",IVA_detalle!C103/IVA_detalle!C91*100-100)</f>
        <v>12.852143067161109</v>
      </c>
      <c r="D103" s="129">
        <f>IF(ABS(IVA_detalle!D103/IVA_detalle!D91*100-100)&gt;100,"-",IVA_detalle!D103/IVA_detalle!D91*100-100)</f>
        <v>12.852143067161109</v>
      </c>
      <c r="E103" s="129"/>
      <c r="F103" s="67"/>
      <c r="G103" s="129">
        <f>IF(ABS(IVA_detalle!G103/IVA_detalle!G91*100-100)&gt;100,"-",IVA_detalle!G103/IVA_detalle!G91*100-100)</f>
        <v>8.875504712541769</v>
      </c>
      <c r="H103" s="129">
        <f>IF(ABS(IVA_detalle!H103/IVA_detalle!H91*100-100)&gt;100,"-",IVA_detalle!H103/IVA_detalle!H91*100-100)</f>
        <v>8.9919462277967313</v>
      </c>
      <c r="I103" s="129">
        <f>IF(ABS(IVA_detalle!I103/IVA_detalle!I91*100-100)&gt;100,"-",IVA_detalle!I103/IVA_detalle!I91*100-100)</f>
        <v>14.288471956328294</v>
      </c>
      <c r="J103" s="129">
        <f>IF(ABS(IVA_detalle!J103/IVA_detalle!J91*100-100)&gt;100,"-",IVA_detalle!J103/IVA_detalle!J91*100-100)</f>
        <v>-0.21213311992222827</v>
      </c>
      <c r="K103" s="129">
        <f>IF(ABS(IVA_detalle!K103/IVA_detalle!K91*100-100)&gt;100,"-",IVA_detalle!K103/IVA_detalle!K91*100-100)</f>
        <v>8.8029568493104335</v>
      </c>
      <c r="L103" s="67"/>
      <c r="M103" s="129">
        <f>IF(ABS(IVA_detalle!M103/IVA_detalle!M91*100-100)&gt;100,"-",IVA_detalle!M103/IVA_detalle!M91*100-100)</f>
        <v>9.2724583089364359</v>
      </c>
      <c r="N103" s="129">
        <f>IF(ABS(IVA_detalle!N103/IVA_detalle!N91*100-100)&gt;100,"-",IVA_detalle!N103/IVA_detalle!N91*100-100)</f>
        <v>7.3646407771204707</v>
      </c>
      <c r="O103" s="129">
        <f>IF(ABS(IVA_detalle!O103/IVA_detalle!O91*100-100)&gt;100,"-",IVA_detalle!O103/IVA_detalle!O91*100-100)</f>
        <v>8.2953342867978677</v>
      </c>
      <c r="P103" s="129">
        <f>IF(ABS(IVA_detalle!P103/IVA_detalle!P91*100-100)&gt;100,"-",IVA_detalle!P103/IVA_detalle!P91*100-100)</f>
        <v>13.071555361418888</v>
      </c>
      <c r="Q103" s="129">
        <f>IF(ABS(IVA_detalle!Q103/IVA_detalle!Q91*100-100)&gt;100,"-",IVA_detalle!Q103/IVA_detalle!Q91*100-100)</f>
        <v>-0.11170876067170354</v>
      </c>
      <c r="R103" s="131">
        <f>IF(ABS(IVA_detalle!R103/IVA_detalle!R91*100-100)&gt;100,"-",IVA_detalle!R103/IVA_detalle!R91*100-100)</f>
        <v>6.7876922076095809</v>
      </c>
      <c r="S103" s="129" t="str">
        <f>IF(ABS(IVA_detalle!S103/IVA_detalle!S91*100-100)&gt;100,"-",IVA_detalle!S103/IVA_detalle!S91*100-100)</f>
        <v>-</v>
      </c>
      <c r="T103" s="67"/>
      <c r="U103" s="129">
        <f>IF(ABS(IVA_detalle!U103/IVA_detalle!U91*100-100)&gt;100,"-",IVA_detalle!U103/IVA_detalle!U91*100-100)</f>
        <v>15.956983636240764</v>
      </c>
      <c r="V103" s="129">
        <f>IF(ABS(IVA_detalle!V103/IVA_detalle!V91*100-100)&gt;100,"-",IVA_detalle!V103/IVA_detalle!V91*100-100)</f>
        <v>15.956983636240764</v>
      </c>
      <c r="W103" s="129"/>
      <c r="X103" s="129">
        <f>IF(ABS(IVA_detalle!X103/IVA_detalle!X91*100-100)&gt;100,"-",IVA_detalle!X103/IVA_detalle!X91*100-100)</f>
        <v>88.961716993672297</v>
      </c>
      <c r="Y103" s="129" t="str">
        <f>IF(ABS(IVA_detalle!Y103/IVA_detalle!Y91*100-100)&gt;100,"-",IVA_detalle!Y103/IVA_detalle!Y91*100-100)</f>
        <v>-</v>
      </c>
      <c r="Z103" s="129">
        <f>IF(ABS(IVA_detalle!Z103/IVA_detalle!Z91*100-100)&gt;100,"-",IVA_detalle!Z103/IVA_detalle!Z91*100-100)</f>
        <v>63.822347970495429</v>
      </c>
      <c r="AA103" s="129">
        <f>IF(ABS(IVA_detalle!AA103/IVA_detalle!AA91*100-100)&gt;100,"-",IVA_detalle!AA103/IVA_detalle!AA91*100-100)</f>
        <v>-1.5752554876942497</v>
      </c>
      <c r="AB103" s="67"/>
      <c r="AC103" s="129">
        <f>IF(ABS(IVA_detalle!AC103/IVA_detalle!AC91*100-100)&gt;100,"-",IVA_detalle!AC103/IVA_detalle!AC91*100-100)</f>
        <v>11.864260987936575</v>
      </c>
      <c r="AD103" s="129">
        <f>IF(ABS(IVA_detalle!AD103/IVA_detalle!AD91*100-100)&gt;100,"-",IVA_detalle!AD103/IVA_detalle!AD91*100-100)</f>
        <v>-6.7148161599412646</v>
      </c>
    </row>
    <row r="104" spans="2:30" ht="12" customHeight="1">
      <c r="B104" s="67" t="s">
        <v>335</v>
      </c>
      <c r="C104" s="129">
        <f>IF(ABS(IVA_detalle!C104/IVA_detalle!C92*100-100)&gt;100,"-",IVA_detalle!C104/IVA_detalle!C92*100-100)</f>
        <v>9.0152683352956728</v>
      </c>
      <c r="D104" s="129">
        <f>IF(ABS(IVA_detalle!D104/IVA_detalle!D92*100-100)&gt;100,"-",IVA_detalle!D104/IVA_detalle!D92*100-100)</f>
        <v>9.0152683352956728</v>
      </c>
      <c r="E104" s="129"/>
      <c r="F104" s="67"/>
      <c r="G104" s="129">
        <f>IF(ABS(IVA_detalle!G104/IVA_detalle!G92*100-100)&gt;100,"-",IVA_detalle!G104/IVA_detalle!G92*100-100)</f>
        <v>12.921141113279376</v>
      </c>
      <c r="H104" s="129">
        <f>IF(ABS(IVA_detalle!H104/IVA_detalle!H92*100-100)&gt;100,"-",IVA_detalle!H104/IVA_detalle!H92*100-100)</f>
        <v>12.921141113279376</v>
      </c>
      <c r="I104" s="129">
        <f>IF(ABS(IVA_detalle!I104/IVA_detalle!I92*100-100)&gt;100,"-",IVA_detalle!I104/IVA_detalle!I92*100-100)</f>
        <v>16.062378938443885</v>
      </c>
      <c r="J104" s="129">
        <f>IF(ABS(IVA_detalle!J104/IVA_detalle!J92*100-100)&gt;100,"-",IVA_detalle!J104/IVA_detalle!J92*100-100)</f>
        <v>6.8423119641432208</v>
      </c>
      <c r="K104" s="129"/>
      <c r="L104" s="67"/>
      <c r="M104" s="129">
        <f>IF(ABS(IVA_detalle!M104/IVA_detalle!M92*100-100)&gt;100,"-",IVA_detalle!M104/IVA_detalle!M92*100-100)</f>
        <v>13.547803126714555</v>
      </c>
      <c r="N104" s="129">
        <f>IF(ABS(IVA_detalle!N104/IVA_detalle!N92*100-100)&gt;100,"-",IVA_detalle!N104/IVA_detalle!N92*100-100)</f>
        <v>9.9958822813419346</v>
      </c>
      <c r="O104" s="129">
        <f>IF(ABS(IVA_detalle!O104/IVA_detalle!O92*100-100)&gt;100,"-",IVA_detalle!O104/IVA_detalle!O92*100-100)</f>
        <v>12.199456897888197</v>
      </c>
      <c r="P104" s="129">
        <f>IF(ABS(IVA_detalle!P104/IVA_detalle!P92*100-100)&gt;100,"-",IVA_detalle!P104/IVA_detalle!P92*100-100)</f>
        <v>14.937721108490564</v>
      </c>
      <c r="Q104" s="129">
        <f>IF(ABS(IVA_detalle!Q104/IVA_detalle!Q92*100-100)&gt;100,"-",IVA_detalle!Q104/IVA_detalle!Q92*100-100)</f>
        <v>6.8476285330047091</v>
      </c>
      <c r="R104" s="131"/>
      <c r="S104" s="129" t="str">
        <f>IF(ABS(IVA_detalle!S104/IVA_detalle!S92*100-100)&gt;100,"-",IVA_detalle!S104/IVA_detalle!S92*100-100)</f>
        <v>-</v>
      </c>
      <c r="T104" s="67"/>
      <c r="U104" s="129">
        <f>IF(ABS(IVA_detalle!U104/IVA_detalle!U92*100-100)&gt;100,"-",IVA_detalle!U104/IVA_detalle!U92*100-100)</f>
        <v>15.675054669108917</v>
      </c>
      <c r="V104" s="129">
        <f>IF(ABS(IVA_detalle!V104/IVA_detalle!V92*100-100)&gt;100,"-",IVA_detalle!V104/IVA_detalle!V92*100-100)</f>
        <v>15.675054669108917</v>
      </c>
      <c r="W104" s="129"/>
      <c r="X104" s="129">
        <f>IF(ABS(IVA_detalle!X104/IVA_detalle!X92*100-100)&gt;100,"-",IVA_detalle!X104/IVA_detalle!X92*100-100)</f>
        <v>18.407682963508719</v>
      </c>
      <c r="Y104" s="129">
        <f>IF(ABS(IVA_detalle!Y104/IVA_detalle!Y92*100-100)&gt;100,"-",IVA_detalle!Y104/IVA_detalle!Y92*100-100)</f>
        <v>57.916723034603791</v>
      </c>
      <c r="Z104" s="129">
        <f>IF(ABS(IVA_detalle!Z104/IVA_detalle!Z92*100-100)&gt;100,"-",IVA_detalle!Z104/IVA_detalle!Z92*100-100)</f>
        <v>2.7077791226352446</v>
      </c>
      <c r="AA104" s="129"/>
      <c r="AB104" s="67"/>
      <c r="AC104" s="129">
        <f>IF(ABS(IVA_detalle!AC104/IVA_detalle!AC92*100-100)&gt;100,"-",IVA_detalle!AC104/IVA_detalle!AC92*100-100)</f>
        <v>7.1095103666009862</v>
      </c>
      <c r="AD104" s="129">
        <f>IF(ABS(IVA_detalle!AD104/IVA_detalle!AD92*100-100)&gt;100,"-",IVA_detalle!AD104/IVA_detalle!AD92*100-100)</f>
        <v>11.323671971825803</v>
      </c>
    </row>
    <row r="105" spans="2:30" ht="12" customHeight="1">
      <c r="B105" s="67" t="s">
        <v>336</v>
      </c>
      <c r="C105" s="129">
        <f>IF(ABS(IVA_detalle!C105/IVA_detalle!C93*100-100)&gt;100,"-",IVA_detalle!C105/IVA_detalle!C93*100-100)</f>
        <v>12.896744132788982</v>
      </c>
      <c r="D105" s="129">
        <f>IF(ABS(IVA_detalle!D105/IVA_detalle!D93*100-100)&gt;100,"-",IVA_detalle!D105/IVA_detalle!D93*100-100)</f>
        <v>18.940069682052169</v>
      </c>
      <c r="E105" s="129">
        <f>IF(ABS(IVA_detalle!E105/IVA_detalle!E93*100-100)&gt;100,"-",IVA_detalle!E105/IVA_detalle!E93*100-100)</f>
        <v>9.613511630673031</v>
      </c>
      <c r="F105" s="67"/>
      <c r="G105" s="129">
        <f>IF(ABS(IVA_detalle!G105/IVA_detalle!G93*100-100)&gt;100,"-",IVA_detalle!G105/IVA_detalle!G93*100-100)</f>
        <v>9.0415315133727034</v>
      </c>
      <c r="H105" s="129">
        <f>IF(ABS(IVA_detalle!H105/IVA_detalle!H93*100-100)&gt;100,"-",IVA_detalle!H105/IVA_detalle!H93*100-100)</f>
        <v>9.0415315133727034</v>
      </c>
      <c r="I105" s="129">
        <f>IF(ABS(IVA_detalle!I105/IVA_detalle!I93*100-100)&gt;100,"-",IVA_detalle!I105/IVA_detalle!I93*100-100)</f>
        <v>9.9965465269725513</v>
      </c>
      <c r="J105" s="129">
        <f>IF(ABS(IVA_detalle!J105/IVA_detalle!J93*100-100)&gt;100,"-",IVA_detalle!J105/IVA_detalle!J93*100-100)</f>
        <v>7.1337768767310905</v>
      </c>
      <c r="K105" s="129"/>
      <c r="L105" s="67"/>
      <c r="M105" s="129">
        <f>IF(ABS(IVA_detalle!M105/IVA_detalle!M93*100-100)&gt;100,"-",IVA_detalle!M105/IVA_detalle!M93*100-100)</f>
        <v>8.2720470206549379</v>
      </c>
      <c r="N105" s="129">
        <f>IF(ABS(IVA_detalle!N105/IVA_detalle!N93*100-100)&gt;100,"-",IVA_detalle!N105/IVA_detalle!N93*100-100)</f>
        <v>6.31580871940929</v>
      </c>
      <c r="O105" s="129">
        <f>IF(ABS(IVA_detalle!O105/IVA_detalle!O93*100-100)&gt;100,"-",IVA_detalle!O105/IVA_detalle!O93*100-100)</f>
        <v>8.1888557820322063</v>
      </c>
      <c r="P105" s="129">
        <f>IF(ABS(IVA_detalle!P105/IVA_detalle!P93*100-100)&gt;100,"-",IVA_detalle!P105/IVA_detalle!P93*100-100)</f>
        <v>6.9829848852588299</v>
      </c>
      <c r="Q105" s="129">
        <f>IF(ABS(IVA_detalle!Q105/IVA_detalle!Q93*100-100)&gt;100,"-",IVA_detalle!Q105/IVA_detalle!Q93*100-100)</f>
        <v>10.837179027740191</v>
      </c>
      <c r="R105" s="131"/>
      <c r="S105" s="129" t="str">
        <f>IF(ABS(IVA_detalle!S105/IVA_detalle!S93*100-100)&gt;100,"-",IVA_detalle!S105/IVA_detalle!S93*100-100)</f>
        <v>-</v>
      </c>
      <c r="T105" s="67"/>
      <c r="U105" s="129">
        <f>IF(ABS(IVA_detalle!U105/IVA_detalle!U93*100-100)&gt;100,"-",IVA_detalle!U105/IVA_detalle!U93*100-100)</f>
        <v>9.5558378925587988</v>
      </c>
      <c r="V105" s="129">
        <f>IF(ABS(IVA_detalle!V105/IVA_detalle!V93*100-100)&gt;100,"-",IVA_detalle!V105/IVA_detalle!V93*100-100)</f>
        <v>26.63989702932335</v>
      </c>
      <c r="W105" s="129">
        <f>IF(ABS(IVA_detalle!W105/IVA_detalle!W93*100-100)&gt;100,"-",IVA_detalle!W105/IVA_detalle!W93*100-100)</f>
        <v>6.8831015468853423</v>
      </c>
      <c r="X105" s="129">
        <f>IF(ABS(IVA_detalle!X105/IVA_detalle!X93*100-100)&gt;100,"-",IVA_detalle!X105/IVA_detalle!X93*100-100)</f>
        <v>-10.976039792775765</v>
      </c>
      <c r="Y105" s="129">
        <f>IF(ABS(IVA_detalle!Y105/IVA_detalle!Y93*100-100)&gt;100,"-",IVA_detalle!Y105/IVA_detalle!Y93*100-100)</f>
        <v>-6.4772083232127073</v>
      </c>
      <c r="Z105" s="129">
        <f>IF(ABS(IVA_detalle!Z105/IVA_detalle!Z93*100-100)&gt;100,"-",IVA_detalle!Z105/IVA_detalle!Z93*100-100)</f>
        <v>-18.366156810726991</v>
      </c>
      <c r="AA105" s="129">
        <f>IF(ABS(IVA_detalle!AA105/IVA_detalle!AA93*100-100)&gt;100,"-",IVA_detalle!AA105/IVA_detalle!AA93*100-100)</f>
        <v>0.81192582618905362</v>
      </c>
      <c r="AB105" s="67"/>
      <c r="AC105" s="129">
        <f>IF(ABS(IVA_detalle!AC105/IVA_detalle!AC93*100-100)&gt;100,"-",IVA_detalle!AC105/IVA_detalle!AC93*100-100)</f>
        <v>77.70747987638336</v>
      </c>
      <c r="AD105" s="129">
        <f>IF(ABS(IVA_detalle!AD105/IVA_detalle!AD93*100-100)&gt;100,"-",IVA_detalle!AD105/IVA_detalle!AD93*100-100)</f>
        <v>27.136749794864727</v>
      </c>
    </row>
    <row r="106" spans="2:30" ht="12" customHeight="1">
      <c r="B106" s="67" t="s">
        <v>337</v>
      </c>
      <c r="C106" s="129">
        <f>IF(ABS(IVA_detalle!C106/IVA_detalle!C94*100-100)&gt;100,"-",IVA_detalle!C106/IVA_detalle!C94*100-100)</f>
        <v>13.914096981614094</v>
      </c>
      <c r="D106" s="129">
        <f>IF(ABS(IVA_detalle!D106/IVA_detalle!D94*100-100)&gt;100,"-",IVA_detalle!D106/IVA_detalle!D94*100-100)</f>
        <v>13.914096981614094</v>
      </c>
      <c r="E106" s="129"/>
      <c r="F106" s="67"/>
      <c r="G106" s="129">
        <f>IF(ABS(IVA_detalle!G106/IVA_detalle!G94*100-100)&gt;100,"-",IVA_detalle!G106/IVA_detalle!G94*100-100)</f>
        <v>8.489836242811748</v>
      </c>
      <c r="H106" s="129">
        <f>IF(ABS(IVA_detalle!H106/IVA_detalle!H94*100-100)&gt;100,"-",IVA_detalle!H106/IVA_detalle!H94*100-100)</f>
        <v>8.489836242811748</v>
      </c>
      <c r="I106" s="129"/>
      <c r="J106" s="129">
        <f>IF(ABS(IVA_detalle!J106/IVA_detalle!J94*100-100)&gt;100,"-",IVA_detalle!J106/IVA_detalle!J94*100-100)</f>
        <v>8.489836242811748</v>
      </c>
      <c r="K106" s="129"/>
      <c r="L106" s="67"/>
      <c r="M106" s="129">
        <f>IF(ABS(IVA_detalle!M106/IVA_detalle!M94*100-100)&gt;100,"-",IVA_detalle!M106/IVA_detalle!M94*100-100)</f>
        <v>25.143316577658965</v>
      </c>
      <c r="N106" s="129">
        <f>IF(ABS(IVA_detalle!N106/IVA_detalle!N94*100-100)&gt;100,"-",IVA_detalle!N106/IVA_detalle!N94*100-100)</f>
        <v>6.1492064047773454</v>
      </c>
      <c r="O106" s="129">
        <f>IF(ABS(IVA_detalle!O106/IVA_detalle!O94*100-100)&gt;100,"-",IVA_detalle!O106/IVA_detalle!O94*100-100)</f>
        <v>11.762688006056436</v>
      </c>
      <c r="P106" s="129">
        <f>IF(ABS(IVA_detalle!P106/IVA_detalle!P94*100-100)&gt;100,"-",IVA_detalle!P106/IVA_detalle!P94*100-100)</f>
        <v>43.040738069023121</v>
      </c>
      <c r="Q106" s="129">
        <f>IF(ABS(IVA_detalle!Q106/IVA_detalle!Q94*100-100)&gt;100,"-",IVA_detalle!Q106/IVA_detalle!Q94*100-100)</f>
        <v>8.1378849111104756</v>
      </c>
      <c r="R106" s="131"/>
      <c r="S106" s="129" t="str">
        <f>IF(ABS(IVA_detalle!S106/IVA_detalle!S94*100-100)&gt;100,"-",IVA_detalle!S106/IVA_detalle!S94*100-100)</f>
        <v>-</v>
      </c>
      <c r="T106" s="67"/>
      <c r="U106" s="129">
        <f>IF(ABS(IVA_detalle!U106/IVA_detalle!U94*100-100)&gt;100,"-",IVA_detalle!U106/IVA_detalle!U94*100-100)</f>
        <v>15.424394645382279</v>
      </c>
      <c r="V106" s="129">
        <f>IF(ABS(IVA_detalle!V106/IVA_detalle!V94*100-100)&gt;100,"-",IVA_detalle!V106/IVA_detalle!V94*100-100)</f>
        <v>15.424394645382279</v>
      </c>
      <c r="W106" s="129"/>
      <c r="X106" s="129" t="str">
        <f>IF(ABS(IVA_detalle!X106/IVA_detalle!X94*100-100)&gt;100,"-",IVA_detalle!X106/IVA_detalle!X94*100-100)</f>
        <v>-</v>
      </c>
      <c r="Y106" s="129" t="str">
        <f>IF(ABS(IVA_detalle!Y106/IVA_detalle!Y94*100-100)&gt;100,"-",IVA_detalle!Y106/IVA_detalle!Y94*100-100)</f>
        <v>-</v>
      </c>
      <c r="Z106" s="129" t="str">
        <f>IF(ABS(IVA_detalle!Z106/IVA_detalle!Z94*100-100)&gt;100,"-",IVA_detalle!Z106/IVA_detalle!Z94*100-100)</f>
        <v>-</v>
      </c>
      <c r="AA106" s="129"/>
      <c r="AB106" s="67"/>
      <c r="AC106" s="129">
        <f>IF(ABS(IVA_detalle!AC106/IVA_detalle!AC94*100-100)&gt;100,"-",IVA_detalle!AC106/IVA_detalle!AC94*100-100)</f>
        <v>13.498093256552778</v>
      </c>
      <c r="AD106" s="129">
        <f>IF(ABS(IVA_detalle!AD106/IVA_detalle!AD94*100-100)&gt;100,"-",IVA_detalle!AD106/IVA_detalle!AD94*100-100)</f>
        <v>-62.164884920135833</v>
      </c>
    </row>
    <row r="107" spans="2:30" ht="12" customHeight="1">
      <c r="B107" s="67" t="s">
        <v>338</v>
      </c>
      <c r="C107" s="129">
        <f>IF(ABS(IVA_detalle!C107/IVA_detalle!C95*100-100)&gt;100,"-",IVA_detalle!C107/IVA_detalle!C95*100-100)</f>
        <v>8.761337384039237</v>
      </c>
      <c r="D107" s="129">
        <f>IF(ABS(IVA_detalle!D107/IVA_detalle!D95*100-100)&gt;100,"-",IVA_detalle!D107/IVA_detalle!D95*100-100)</f>
        <v>8.761337384039237</v>
      </c>
      <c r="E107" s="129"/>
      <c r="F107" s="67"/>
      <c r="G107" s="129">
        <f>IF(ABS(IVA_detalle!G107/IVA_detalle!G95*100-100)&gt;100,"-",IVA_detalle!G107/IVA_detalle!G95*100-100)</f>
        <v>13.761306919917544</v>
      </c>
      <c r="H107" s="129">
        <f>IF(ABS(IVA_detalle!H107/IVA_detalle!H95*100-100)&gt;100,"-",IVA_detalle!H107/IVA_detalle!H95*100-100)</f>
        <v>18.370706662140464</v>
      </c>
      <c r="I107" s="129">
        <f>IF(ABS(IVA_detalle!I107/IVA_detalle!I95*100-100)&gt;100,"-",IVA_detalle!I107/IVA_detalle!I95*100-100)</f>
        <v>20.52307393236066</v>
      </c>
      <c r="J107" s="129">
        <f>IF(ABS(IVA_detalle!J107/IVA_detalle!J95*100-100)&gt;100,"-",IVA_detalle!J107/IVA_detalle!J95*100-100)</f>
        <v>8.4898362428116059</v>
      </c>
      <c r="K107" s="129">
        <f>IF(ABS(IVA_detalle!K107/IVA_detalle!K95*100-100)&gt;100,"-",IVA_detalle!K107/IVA_detalle!K95*100-100)</f>
        <v>9.6458333372095382</v>
      </c>
      <c r="L107" s="67"/>
      <c r="M107" s="129">
        <f>IF(ABS(IVA_detalle!M107/IVA_detalle!M95*100-100)&gt;100,"-",IVA_detalle!M107/IVA_detalle!M95*100-100)</f>
        <v>14.845571416244169</v>
      </c>
      <c r="N107" s="129">
        <f>IF(ABS(IVA_detalle!N107/IVA_detalle!N95*100-100)&gt;100,"-",IVA_detalle!N107/IVA_detalle!N95*100-100)</f>
        <v>14.463203774359187</v>
      </c>
      <c r="O107" s="129">
        <f>IF(ABS(IVA_detalle!O107/IVA_detalle!O95*100-100)&gt;100,"-",IVA_detalle!O107/IVA_detalle!O95*100-100)</f>
        <v>18.348053043993033</v>
      </c>
      <c r="P107" s="129">
        <f>IF(ABS(IVA_detalle!P107/IVA_detalle!P95*100-100)&gt;100,"-",IVA_detalle!P107/IVA_detalle!P95*100-100)</f>
        <v>20.505126734278292</v>
      </c>
      <c r="Q107" s="129">
        <f>IF(ABS(IVA_detalle!Q107/IVA_detalle!Q95*100-100)&gt;100,"-",IVA_detalle!Q107/IVA_detalle!Q95*100-100)</f>
        <v>11.739757394246226</v>
      </c>
      <c r="R107" s="131">
        <f>+SUM(IVA_detalle!R106:R107)/SUM(IVA_detalle!R94:R95)*100-100</f>
        <v>9.713268781870994</v>
      </c>
      <c r="S107" s="129">
        <f>IF(ABS(IVA_detalle!S107/IVA_detalle!S95*100-100)&gt;100,"-",IVA_detalle!S107/IVA_detalle!S95*100-100)</f>
        <v>45.805225804906456</v>
      </c>
      <c r="T107" s="67"/>
      <c r="U107" s="129">
        <f>IF(ABS(IVA_detalle!U107/IVA_detalle!U95*100-100)&gt;100,"-",IVA_detalle!U107/IVA_detalle!U95*100-100)</f>
        <v>12.113646911772349</v>
      </c>
      <c r="V107" s="129">
        <f>IF(ABS(IVA_detalle!V107/IVA_detalle!V95*100-100)&gt;100,"-",IVA_detalle!V107/IVA_detalle!V95*100-100)</f>
        <v>12.113646911772349</v>
      </c>
      <c r="W107" s="129"/>
      <c r="X107" s="129">
        <f>IF(ABS(IVA_detalle!X107/IVA_detalle!X95*100-100)&gt;100,"-",IVA_detalle!X107/IVA_detalle!X95*100-100)</f>
        <v>-6.1945461566735389</v>
      </c>
      <c r="Y107" s="129">
        <f>IF(ABS(IVA_detalle!Y107/IVA_detalle!Y95*100-100)&gt;100,"-",IVA_detalle!Y107/IVA_detalle!Y95*100-100)</f>
        <v>-2.5933206914748723</v>
      </c>
      <c r="Z107" s="129">
        <f>IF(ABS(IVA_detalle!Z107/IVA_detalle!Z95*100-100)&gt;100,"-",IVA_detalle!Z107/IVA_detalle!Z95*100-100)</f>
        <v>-8.6069792828035219</v>
      </c>
      <c r="AA107" s="129"/>
      <c r="AB107" s="67"/>
      <c r="AC107" s="129">
        <f>IF(ABS(IVA_detalle!AC107/IVA_detalle!AC95*100-100)&gt;100,"-",IVA_detalle!AC107/IVA_detalle!AC95*100-100)</f>
        <v>7.7526141187621533</v>
      </c>
      <c r="AD107" s="129">
        <f>IF(ABS(IVA_detalle!AD107/IVA_detalle!AD95*100-100)&gt;100,"-",IVA_detalle!AD107/IVA_detalle!AD95*100-100)</f>
        <v>15.764924273196314</v>
      </c>
    </row>
    <row r="108" spans="2:30" ht="12" customHeight="1">
      <c r="B108" s="67" t="s">
        <v>339</v>
      </c>
      <c r="C108" s="129">
        <f>IF(ABS(IVA_detalle!C108/IVA_detalle!C96*100-100)&gt;100,"-",IVA_detalle!C108/IVA_detalle!C96*100-100)</f>
        <v>14.84614657052245</v>
      </c>
      <c r="D108" s="129">
        <f>IF(ABS(IVA_detalle!D108/IVA_detalle!D96*100-100)&gt;100,"-",IVA_detalle!D108/IVA_detalle!D96*100-100)</f>
        <v>15.873015873015888</v>
      </c>
      <c r="E108" s="129">
        <f>IF(ABS(IVA_detalle!E108/IVA_detalle!E96*100-100)&gt;100,"-",IVA_detalle!E108/IVA_detalle!E96*100-100)</f>
        <v>14.152584892246736</v>
      </c>
      <c r="F108" s="67"/>
      <c r="G108" s="129">
        <f>IF(ABS(IVA_detalle!G108/IVA_detalle!G96*100-100)&gt;100,"-",IVA_detalle!G108/IVA_detalle!G96*100-100)</f>
        <v>8.6372265792602292</v>
      </c>
      <c r="H108" s="129">
        <f>IF(ABS(IVA_detalle!H108/IVA_detalle!H96*100-100)&gt;100,"-",IVA_detalle!H108/IVA_detalle!H96*100-100)</f>
        <v>8.6372265792602292</v>
      </c>
      <c r="I108" s="129">
        <f>IF(ABS(IVA_detalle!I108/IVA_detalle!I96*100-100)&gt;100,"-",IVA_detalle!I108/IVA_detalle!I96*100-100)</f>
        <v>6.5775585934583916</v>
      </c>
      <c r="J108" s="129">
        <f>IF(ABS(IVA_detalle!J108/IVA_detalle!J96*100-100)&gt;100,"-",IVA_detalle!J108/IVA_detalle!J96*100-100)</f>
        <v>12.890415166115019</v>
      </c>
      <c r="K108" s="129"/>
      <c r="L108" s="67"/>
      <c r="M108" s="129">
        <f>IF(ABS(IVA_detalle!M108/IVA_detalle!M96*100-100)&gt;100,"-",IVA_detalle!M108/IVA_detalle!M96*100-100)</f>
        <v>6.5829803695951767</v>
      </c>
      <c r="N108" s="129">
        <f>IF(ABS(IVA_detalle!N108/IVA_detalle!N96*100-100)&gt;100,"-",IVA_detalle!N108/IVA_detalle!N96*100-100)</f>
        <v>8.9343265802335168</v>
      </c>
      <c r="O108" s="129">
        <f>IF(ABS(IVA_detalle!O108/IVA_detalle!O96*100-100)&gt;100,"-",IVA_detalle!O108/IVA_detalle!O96*100-100)</f>
        <v>8.7034009898742113</v>
      </c>
      <c r="P108" s="129">
        <f>IF(ABS(IVA_detalle!P108/IVA_detalle!P96*100-100)&gt;100,"-",IVA_detalle!P108/IVA_detalle!P96*100-100)</f>
        <v>6.4746539287528435</v>
      </c>
      <c r="Q108" s="129">
        <f>IF(ABS(IVA_detalle!Q108/IVA_detalle!Q96*100-100)&gt;100,"-",IVA_detalle!Q108/IVA_detalle!Q96*100-100)</f>
        <v>13.50067993296922</v>
      </c>
      <c r="R108" s="131"/>
      <c r="S108" s="129">
        <f>IF(ABS(IVA_detalle!S108/IVA_detalle!S96*100-100)&gt;100,"-",IVA_detalle!S108/IVA_detalle!S96*100-100)</f>
        <v>-17.723298377800901</v>
      </c>
      <c r="T108" s="67"/>
      <c r="U108" s="129">
        <f>IF(ABS(IVA_detalle!U108/IVA_detalle!U96*100-100)&gt;100,"-",IVA_detalle!U108/IVA_detalle!U96*100-100)</f>
        <v>15.4210564944987</v>
      </c>
      <c r="V108" s="129">
        <f>IF(ABS(IVA_detalle!V108/IVA_detalle!V96*100-100)&gt;100,"-",IVA_detalle!V108/IVA_detalle!V96*100-100)</f>
        <v>15.4210564944987</v>
      </c>
      <c r="W108" s="129"/>
      <c r="X108" s="129">
        <f>IF(ABS(IVA_detalle!X108/IVA_detalle!X96*100-100)&gt;100,"-",IVA_detalle!X108/IVA_detalle!X96*100-100)</f>
        <v>54.765854357832694</v>
      </c>
      <c r="Y108" s="129">
        <f>IF(ABS(IVA_detalle!Y108/IVA_detalle!Y96*100-100)&gt;100,"-",IVA_detalle!Y108/IVA_detalle!Y96*100-100)</f>
        <v>-0.7018898999990455</v>
      </c>
      <c r="Z108" s="129" t="str">
        <f>IF(ABS(IVA_detalle!Z108/IVA_detalle!Z96*100-100)&gt;100,"-",IVA_detalle!Z108/IVA_detalle!Z96*100-100)</f>
        <v>-</v>
      </c>
      <c r="AA108" s="129"/>
      <c r="AB108" s="67"/>
      <c r="AC108" s="129">
        <f>IF(ABS(IVA_detalle!AC108/IVA_detalle!AC96*100-100)&gt;100,"-",IVA_detalle!AC108/IVA_detalle!AC96*100-100)</f>
        <v>14.791752154288048</v>
      </c>
      <c r="AD108" s="129">
        <f>IF(ABS(IVA_detalle!AD108/IVA_detalle!AD96*100-100)&gt;100,"-",IVA_detalle!AD108/IVA_detalle!AD96*100-100)</f>
        <v>-13.489048061863016</v>
      </c>
    </row>
    <row r="109" spans="2:30" ht="12" customHeight="1">
      <c r="B109" s="67" t="s">
        <v>340</v>
      </c>
      <c r="C109" s="129">
        <f>IF(ABS(IVA_detalle!C109/IVA_detalle!C97*100-100)&gt;100,"-",IVA_detalle!C109/IVA_detalle!C97*100-100)</f>
        <v>10.859793929682681</v>
      </c>
      <c r="D109" s="129">
        <f>IF(ABS(IVA_detalle!D109/IVA_detalle!D97*100-100)&gt;100,"-",IVA_detalle!D109/IVA_detalle!D97*100-100)</f>
        <v>10.859793929682681</v>
      </c>
      <c r="E109" s="129"/>
      <c r="F109" s="67"/>
      <c r="G109" s="129">
        <f>IF(ABS(IVA_detalle!G109/IVA_detalle!G97*100-100)&gt;100,"-",IVA_detalle!G109/IVA_detalle!G97*100-100)</f>
        <v>14.307545311078869</v>
      </c>
      <c r="H109" s="129">
        <f>IF(ABS(IVA_detalle!H109/IVA_detalle!H97*100-100)&gt;100,"-",IVA_detalle!H109/IVA_detalle!H97*100-100)</f>
        <v>15.077614708710101</v>
      </c>
      <c r="I109" s="129">
        <f>IF(ABS(IVA_detalle!I109/IVA_detalle!I97*100-100)&gt;100,"-",IVA_detalle!I109/IVA_detalle!I97*100-100)</f>
        <v>19.617878172269172</v>
      </c>
      <c r="J109" s="129">
        <f>IF(ABS(IVA_detalle!J109/IVA_detalle!J97*100-100)&gt;100,"-",IVA_detalle!J109/IVA_detalle!J97*100-100)</f>
        <v>6.0031965833667016</v>
      </c>
      <c r="K109" s="129">
        <f>IF(ABS(IVA_detalle!K109/IVA_detalle!K97*100-100)&gt;100,"-",IVA_detalle!K109/IVA_detalle!K97*100-100)</f>
        <v>13.773065362576247</v>
      </c>
      <c r="L109" s="67"/>
      <c r="M109" s="129">
        <f>IF(ABS(IVA_detalle!M109/IVA_detalle!M97*100-100)&gt;100,"-",IVA_detalle!M109/IVA_detalle!M97*100-100)</f>
        <v>15.099876969962452</v>
      </c>
      <c r="N109" s="129">
        <f>IF(ABS(IVA_detalle!N109/IVA_detalle!N97*100-100)&gt;100,"-",IVA_detalle!N109/IVA_detalle!N97*100-100)</f>
        <v>14.316412037909103</v>
      </c>
      <c r="O109" s="129">
        <f>IF(ABS(IVA_detalle!O109/IVA_detalle!O97*100-100)&gt;100,"-",IVA_detalle!O109/IVA_detalle!O97*100-100)</f>
        <v>15.015107202267501</v>
      </c>
      <c r="P109" s="129">
        <f>IF(ABS(IVA_detalle!P109/IVA_detalle!P97*100-100)&gt;100,"-",IVA_detalle!P109/IVA_detalle!P97*100-100)</f>
        <v>19.372720989279429</v>
      </c>
      <c r="Q109" s="129">
        <f>IF(ABS(IVA_detalle!Q109/IVA_detalle!Q97*100-100)&gt;100,"-",IVA_detalle!Q109/IVA_detalle!Q97*100-100)</f>
        <v>6.2764907832425649</v>
      </c>
      <c r="R109" s="131">
        <f>IF(ABS(IVA_detalle!R109/IVA_detalle!R97*100-100)&gt;100,"-",IVA_detalle!R109/IVA_detalle!R97*100-100)</f>
        <v>13.829518422210342</v>
      </c>
      <c r="S109" s="129">
        <f>IF(ABS(IVA_detalle!S109/IVA_detalle!S97*100-100)&gt;100,"-",IVA_detalle!S109/IVA_detalle!S97*100-100)</f>
        <v>45.323156497459593</v>
      </c>
      <c r="T109" s="67"/>
      <c r="U109" s="129">
        <f>IF(ABS(IVA_detalle!U109/IVA_detalle!U97*100-100)&gt;100,"-",IVA_detalle!U109/IVA_detalle!U97*100-100)</f>
        <v>6.432152905971563</v>
      </c>
      <c r="V109" s="129">
        <f>IF(ABS(IVA_detalle!V109/IVA_detalle!V97*100-100)&gt;100,"-",IVA_detalle!V109/IVA_detalle!V97*100-100)</f>
        <v>6.432152905971563</v>
      </c>
      <c r="W109" s="129"/>
      <c r="X109" s="129">
        <f>IF(ABS(IVA_detalle!X109/IVA_detalle!X97*100-100)&gt;100,"-",IVA_detalle!X109/IVA_detalle!X97*100-100)</f>
        <v>5.3470937670063989</v>
      </c>
      <c r="Y109" s="129">
        <f>IF(ABS(IVA_detalle!Y109/IVA_detalle!Y97*100-100)&gt;100,"-",IVA_detalle!Y109/IVA_detalle!Y97*100-100)</f>
        <v>-6.2568090866924848</v>
      </c>
      <c r="Z109" s="129">
        <f>IF(ABS(IVA_detalle!Z109/IVA_detalle!Z97*100-100)&gt;100,"-",IVA_detalle!Z109/IVA_detalle!Z97*100-100)</f>
        <v>-0.54518804949722721</v>
      </c>
      <c r="AA109" s="129">
        <f>IF(ABS(IVA_detalle!AA109/IVA_detalle!AA97*100-100)&gt;100,"-",IVA_detalle!AA109/IVA_detalle!AA97*100-100)</f>
        <v>37.888964025363862</v>
      </c>
      <c r="AB109" s="67"/>
      <c r="AC109" s="129">
        <f>IF(ABS(IVA_detalle!AC109/IVA_detalle!AC97*100-100)&gt;100,"-",IVA_detalle!AC109/IVA_detalle!AC97*100-100)</f>
        <v>12.272090106243255</v>
      </c>
      <c r="AD109" s="129">
        <f>IF(ABS(IVA_detalle!AD109/IVA_detalle!AD97*100-100)&gt;100,"-",IVA_detalle!AD109/IVA_detalle!AD97*100-100)</f>
        <v>17.761286068687227</v>
      </c>
    </row>
    <row r="110" spans="2:30" ht="12" customHeight="1">
      <c r="B110" s="67" t="s">
        <v>341</v>
      </c>
      <c r="C110" s="129">
        <f>IF(ABS(IVA_detalle!C110/IVA_detalle!C98*100-100)&gt;100,"-",IVA_detalle!C110/IVA_detalle!C98*100-100)</f>
        <v>9.5344983112714914</v>
      </c>
      <c r="D110" s="129">
        <f>IF(ABS(IVA_detalle!D110/IVA_detalle!D98*100-100)&gt;100,"-",IVA_detalle!D110/IVA_detalle!D98*100-100)</f>
        <v>9.5344983112714914</v>
      </c>
      <c r="E110" s="129"/>
      <c r="F110" s="67"/>
      <c r="G110" s="129">
        <f>IF(ABS(IVA_detalle!G110/IVA_detalle!G98*100-100)&gt;100,"-",IVA_detalle!G110/IVA_detalle!G98*100-100)</f>
        <v>11.232820484806695</v>
      </c>
      <c r="H110" s="129">
        <f>IF(ABS(IVA_detalle!H110/IVA_detalle!H98*100-100)&gt;100,"-",IVA_detalle!H110/IVA_detalle!H98*100-100)</f>
        <v>11.232820484806695</v>
      </c>
      <c r="I110" s="129">
        <f>IF(ABS(IVA_detalle!I110/IVA_detalle!I98*100-100)&gt;100,"-",IVA_detalle!I110/IVA_detalle!I98*100-100)</f>
        <v>11.678413501127324</v>
      </c>
      <c r="J110" s="129">
        <f>IF(ABS(IVA_detalle!J110/IVA_detalle!J98*100-100)&gt;100,"-",IVA_detalle!J110/IVA_detalle!J98*100-100)</f>
        <v>10.349178543218457</v>
      </c>
      <c r="K110" s="129"/>
      <c r="L110" s="67"/>
      <c r="M110" s="129">
        <f>IF(ABS(IVA_detalle!M110/IVA_detalle!M98*100-100)&gt;100,"-",IVA_detalle!M110/IVA_detalle!M98*100-100)</f>
        <v>11.810634389286577</v>
      </c>
      <c r="N110" s="129">
        <f>IF(ABS(IVA_detalle!N110/IVA_detalle!N98*100-100)&gt;100,"-",IVA_detalle!N110/IVA_detalle!N98*100-100)</f>
        <v>9.9377082318906389</v>
      </c>
      <c r="O110" s="129">
        <f>IF(ABS(IVA_detalle!O110/IVA_detalle!O98*100-100)&gt;100,"-",IVA_detalle!O110/IVA_detalle!O98*100-100)</f>
        <v>9.9993194327795152</v>
      </c>
      <c r="P110" s="129">
        <f>IF(ABS(IVA_detalle!P110/IVA_detalle!P98*100-100)&gt;100,"-",IVA_detalle!P110/IVA_detalle!P98*100-100)</f>
        <v>12.103290143083797</v>
      </c>
      <c r="Q110" s="129">
        <f>IF(ABS(IVA_detalle!Q110/IVA_detalle!Q98*100-100)&gt;100,"-",IVA_detalle!Q110/IVA_detalle!Q98*100-100)</f>
        <v>5.8412357134774169</v>
      </c>
      <c r="R110" s="131"/>
      <c r="S110" s="129">
        <f>IF(ABS(IVA_detalle!S110/IVA_detalle!S98*100-100)&gt;100,"-",IVA_detalle!S110/IVA_detalle!S98*100-100)</f>
        <v>46.302571672106609</v>
      </c>
      <c r="T110" s="67"/>
      <c r="U110" s="129">
        <f>IF(ABS(IVA_detalle!U110/IVA_detalle!U98*100-100)&gt;100,"-",IVA_detalle!U110/IVA_detalle!U98*100-100)</f>
        <v>1.020413826017716</v>
      </c>
      <c r="V110" s="129">
        <f>IF(ABS(IVA_detalle!V110/IVA_detalle!V98*100-100)&gt;100,"-",IVA_detalle!V110/IVA_detalle!V98*100-100)</f>
        <v>1.020413826017716</v>
      </c>
      <c r="W110" s="129"/>
      <c r="X110" s="129">
        <f>IF(ABS(IVA_detalle!X110/IVA_detalle!X98*100-100)&gt;100,"-",IVA_detalle!X110/IVA_detalle!X98*100-100)</f>
        <v>6.6092609661611732</v>
      </c>
      <c r="Y110" s="129">
        <f>IF(ABS(IVA_detalle!Y110/IVA_detalle!Y98*100-100)&gt;100,"-",IVA_detalle!Y110/IVA_detalle!Y98*100-100)</f>
        <v>-0.18534661192146018</v>
      </c>
      <c r="Z110" s="129">
        <f>IF(ABS(IVA_detalle!Z110/IVA_detalle!Z98*100-100)&gt;100,"-",IVA_detalle!Z110/IVA_detalle!Z98*100-100)</f>
        <v>12.980240398710038</v>
      </c>
      <c r="AA110" s="129"/>
      <c r="AB110" s="67"/>
      <c r="AC110" s="129">
        <f>IF(ABS(IVA_detalle!AC110/IVA_detalle!AC98*100-100)&gt;100,"-",IVA_detalle!AC110/IVA_detalle!AC98*100-100)</f>
        <v>12.608529479093562</v>
      </c>
      <c r="AD110" s="129">
        <f>IF(ABS(IVA_detalle!AD110/IVA_detalle!AD98*100-100)&gt;100,"-",IVA_detalle!AD110/IVA_detalle!AD98*100-100)</f>
        <v>19.287511396616154</v>
      </c>
    </row>
    <row r="111" spans="2:30" ht="12" customHeight="1">
      <c r="B111" s="67" t="s">
        <v>342</v>
      </c>
      <c r="C111" s="129">
        <f>IF(ABS(IVA_detalle!C111/IVA_detalle!C99*100-100)&gt;100,"-",IVA_detalle!C111/IVA_detalle!C99*100-100)</f>
        <v>13.457603861739969</v>
      </c>
      <c r="D111" s="129">
        <f>IF(ABS(IVA_detalle!D111/IVA_detalle!D99*100-100)&gt;100,"-",IVA_detalle!D111/IVA_detalle!D99*100-100)</f>
        <v>13.859473022056761</v>
      </c>
      <c r="E111" s="129">
        <f>IF(ABS(IVA_detalle!E111/IVA_detalle!E99*100-100)&gt;100,"-",IVA_detalle!E111/IVA_detalle!E99*100-100)</f>
        <v>13.20812463685985</v>
      </c>
      <c r="F111" s="67"/>
      <c r="G111" s="129">
        <f>IF(ABS(IVA_detalle!G111/IVA_detalle!G99*100-100)&gt;100,"-",IVA_detalle!G111/IVA_detalle!G99*100-100)</f>
        <v>9.0100220175109342</v>
      </c>
      <c r="H111" s="129">
        <f>IF(ABS(IVA_detalle!H111/IVA_detalle!H99*100-100)&gt;100,"-",IVA_detalle!H111/IVA_detalle!H99*100-100)</f>
        <v>9.0100220175109342</v>
      </c>
      <c r="I111" s="129">
        <f>IF(ABS(IVA_detalle!I111/IVA_detalle!I99*100-100)&gt;100,"-",IVA_detalle!I111/IVA_detalle!I99*100-100)</f>
        <v>8.7300282489955094</v>
      </c>
      <c r="J111" s="129">
        <f>IF(ABS(IVA_detalle!J111/IVA_detalle!J99*100-100)&gt;100,"-",IVA_detalle!J111/IVA_detalle!J99*100-100)</f>
        <v>9.5605951057337535</v>
      </c>
      <c r="K111" s="129"/>
      <c r="L111" s="67"/>
      <c r="M111" s="129">
        <f>IF(ABS(IVA_detalle!M111/IVA_detalle!M99*100-100)&gt;100,"-",IVA_detalle!M111/IVA_detalle!M99*100-100)</f>
        <v>8.7483753922833216</v>
      </c>
      <c r="N111" s="129">
        <f>IF(ABS(IVA_detalle!N111/IVA_detalle!N99*100-100)&gt;100,"-",IVA_detalle!N111/IVA_detalle!N99*100-100)</f>
        <v>9.6154408225495871</v>
      </c>
      <c r="O111" s="129">
        <f>IF(ABS(IVA_detalle!O111/IVA_detalle!O99*100-100)&gt;100,"-",IVA_detalle!O111/IVA_detalle!O99*100-100)</f>
        <v>9.4398784549062782</v>
      </c>
      <c r="P111" s="129">
        <f>IF(ABS(IVA_detalle!P111/IVA_detalle!P99*100-100)&gt;100,"-",IVA_detalle!P111/IVA_detalle!P99*100-100)</f>
        <v>8.9066515365256578</v>
      </c>
      <c r="Q111" s="129">
        <f>IF(ABS(IVA_detalle!Q111/IVA_detalle!Q99*100-100)&gt;100,"-",IVA_detalle!Q111/IVA_detalle!Q99*100-100)</f>
        <v>10.52457172355416</v>
      </c>
      <c r="R111" s="131"/>
      <c r="S111" s="129">
        <f>IF(ABS(IVA_detalle!S111/IVA_detalle!S99*100-100)&gt;100,"-",IVA_detalle!S111/IVA_detalle!S99*100-100)</f>
        <v>-5.2199308618428972</v>
      </c>
      <c r="T111" s="67"/>
      <c r="U111" s="129">
        <f>IF(ABS(IVA_detalle!U111/IVA_detalle!U99*100-100)&gt;100,"-",IVA_detalle!U111/IVA_detalle!U99*100-100)</f>
        <v>21.841264527943366</v>
      </c>
      <c r="V111" s="129">
        <f>IF(ABS(IVA_detalle!V111/IVA_detalle!V99*100-100)&gt;100,"-",IVA_detalle!V111/IVA_detalle!V99*100-100)</f>
        <v>21.841264527943366</v>
      </c>
      <c r="W111" s="129"/>
      <c r="X111" s="129">
        <f>IF(ABS(IVA_detalle!X111/IVA_detalle!X99*100-100)&gt;100,"-",IVA_detalle!X111/IVA_detalle!X99*100-100)</f>
        <v>16.183665924329006</v>
      </c>
      <c r="Y111" s="129">
        <f>IF(ABS(IVA_detalle!Y111/IVA_detalle!Y99*100-100)&gt;100,"-",IVA_detalle!Y111/IVA_detalle!Y99*100-100)</f>
        <v>42.227206203789933</v>
      </c>
      <c r="Z111" s="129">
        <f>IF(ABS(IVA_detalle!Z111/IVA_detalle!Z99*100-100)&gt;100,"-",IVA_detalle!Z111/IVA_detalle!Z99*100-100)</f>
        <v>-4.0359454703016127</v>
      </c>
      <c r="AA111" s="129">
        <f>IF(ABS(IVA_detalle!AA111/IVA_detalle!AA99*100-100)&gt;100,"-",IVA_detalle!AA111/IVA_detalle!AA99*100-100)</f>
        <v>37.991198469839986</v>
      </c>
      <c r="AB111" s="67"/>
      <c r="AC111" s="129">
        <f>IF(ABS(IVA_detalle!AC111/IVA_detalle!AC99*100-100)&gt;100,"-",IVA_detalle!AC111/IVA_detalle!AC99*100-100)</f>
        <v>12.699672454102014</v>
      </c>
      <c r="AD111" s="129">
        <f>IF(ABS(IVA_detalle!AD111/IVA_detalle!AD99*100-100)&gt;100,"-",IVA_detalle!AD111/IVA_detalle!AD99*100-100)</f>
        <v>-6.7347131610481483</v>
      </c>
    </row>
    <row r="112" spans="2:30" ht="12" customHeight="1">
      <c r="B112" s="67" t="s">
        <v>343</v>
      </c>
      <c r="C112" s="129">
        <f>IF(ABS(IVA_detalle!C112/IVA_detalle!C100*100-100)&gt;100,"-",IVA_detalle!C112/IVA_detalle!C100*100-100)</f>
        <v>8.2161493329005992</v>
      </c>
      <c r="D112" s="129">
        <f>IF(ABS(IVA_detalle!D112/IVA_detalle!D100*100-100)&gt;100,"-",IVA_detalle!D112/IVA_detalle!D100*100-100)</f>
        <v>8.2161493329005992</v>
      </c>
      <c r="E112" s="129"/>
      <c r="F112" s="67"/>
      <c r="G112" s="129">
        <f>IF(ABS(IVA_detalle!G112/IVA_detalle!G100*100-100)&gt;100,"-",IVA_detalle!G112/IVA_detalle!G100*100-100)</f>
        <v>13.477789500450427</v>
      </c>
      <c r="H112" s="129">
        <f>IF(ABS(IVA_detalle!H112/IVA_detalle!H100*100-100)&gt;100,"-",IVA_detalle!H112/IVA_detalle!H100*100-100)</f>
        <v>14.015867236525196</v>
      </c>
      <c r="I112" s="129">
        <f>IF(ABS(IVA_detalle!I112/IVA_detalle!I100*100-100)&gt;100,"-",IVA_detalle!I112/IVA_detalle!I100*100-100)</f>
        <v>16.708622671952838</v>
      </c>
      <c r="J112" s="129">
        <f>IF(ABS(IVA_detalle!J112/IVA_detalle!J100*100-100)&gt;100,"-",IVA_detalle!J112/IVA_detalle!J100*100-100)</f>
        <v>8.5963673691254314</v>
      </c>
      <c r="K112" s="129">
        <f>IF(ABS(IVA_detalle!K112/IVA_detalle!K100*100-100)&gt;100,"-",IVA_detalle!K112/IVA_detalle!K100*100-100)</f>
        <v>13.134704683365555</v>
      </c>
      <c r="L112" s="67"/>
      <c r="M112" s="129">
        <f>IF(ABS(IVA_detalle!M112/IVA_detalle!M100*100-100)&gt;100,"-",IVA_detalle!M112/IVA_detalle!M100*100-100)</f>
        <v>13.109947729846198</v>
      </c>
      <c r="N112" s="129">
        <f>IF(ABS(IVA_detalle!N112/IVA_detalle!N100*100-100)&gt;100,"-",IVA_detalle!N112/IVA_detalle!N100*100-100)</f>
        <v>13.421115504927286</v>
      </c>
      <c r="O112" s="129">
        <f>IF(ABS(IVA_detalle!O112/IVA_detalle!O100*100-100)&gt;100,"-",IVA_detalle!O112/IVA_detalle!O100*100-100)</f>
        <v>13.754763632820314</v>
      </c>
      <c r="P112" s="129">
        <f>IF(ABS(IVA_detalle!P112/IVA_detalle!P100*100-100)&gt;100,"-",IVA_detalle!P112/IVA_detalle!P100*100-100)</f>
        <v>16.476687271148194</v>
      </c>
      <c r="Q112" s="129">
        <f>IF(ABS(IVA_detalle!Q112/IVA_detalle!Q100*100-100)&gt;100,"-",IVA_detalle!Q112/IVA_detalle!Q100*100-100)</f>
        <v>8.2728694022276699</v>
      </c>
      <c r="R112" s="131">
        <f>IF(ABS(IVA_detalle!R112/IVA_detalle!R100*100-100)&gt;100,"-",IVA_detalle!R112/IVA_detalle!R100*100-100)</f>
        <v>13.206341080391155</v>
      </c>
      <c r="S112" s="129">
        <f>IF(ABS(IVA_detalle!S112/IVA_detalle!S100*100-100)&gt;100,"-",IVA_detalle!S112/IVA_detalle!S100*100-100)</f>
        <v>1.3651190375328213</v>
      </c>
      <c r="T112" s="67"/>
      <c r="U112" s="129">
        <f>IF(ABS(IVA_detalle!U112/IVA_detalle!U100*100-100)&gt;100,"-",IVA_detalle!U112/IVA_detalle!U100*100-100)</f>
        <v>8.804917445676395</v>
      </c>
      <c r="V112" s="129">
        <f>IF(ABS(IVA_detalle!V112/IVA_detalle!V100*100-100)&gt;100,"-",IVA_detalle!V112/IVA_detalle!V100*100-100)</f>
        <v>8.804917445676395</v>
      </c>
      <c r="W112" s="129"/>
      <c r="X112" s="129">
        <f>IF(ABS(IVA_detalle!X112/IVA_detalle!X100*100-100)&gt;100,"-",IVA_detalle!X112/IVA_detalle!X100*100-100)</f>
        <v>17.916165415422498</v>
      </c>
      <c r="Y112" s="129">
        <f>IF(ABS(IVA_detalle!Y112/IVA_detalle!Y100*100-100)&gt;100,"-",IVA_detalle!Y112/IVA_detalle!Y100*100-100)</f>
        <v>21.464597624434603</v>
      </c>
      <c r="Z112" s="129">
        <f>IF(ABS(IVA_detalle!Z112/IVA_detalle!Z100*100-100)&gt;100,"-",IVA_detalle!Z112/IVA_detalle!Z100*100-100)</f>
        <v>13.697476305007569</v>
      </c>
      <c r="AA112" s="129">
        <f>IF(ABS(IVA_detalle!AA112/IVA_detalle!AA100*100-100)&gt;100,"-",IVA_detalle!AA112/IVA_detalle!AA100*100-100)</f>
        <v>9.9634772836731429</v>
      </c>
      <c r="AB112" s="67"/>
      <c r="AC112" s="129">
        <f>IF(ABS(IVA_detalle!AC112/IVA_detalle!AC100*100-100)&gt;100,"-",IVA_detalle!AC112/IVA_detalle!AC100*100-100)</f>
        <v>8.0390173537508929</v>
      </c>
      <c r="AD112" s="129">
        <f>IF(ABS(IVA_detalle!AD112/IVA_detalle!AD100*100-100)&gt;100,"-",IVA_detalle!AD112/IVA_detalle!AD100*100-100)</f>
        <v>10.480061339315</v>
      </c>
    </row>
    <row r="113" spans="2:30" ht="12" customHeight="1">
      <c r="B113" s="67" t="s">
        <v>344</v>
      </c>
      <c r="C113" s="129">
        <f>IF(ABS(IVA_detalle!C113/IVA_detalle!C101*100-100)&gt;100,"-",IVA_detalle!C113/IVA_detalle!C101*100-100)</f>
        <v>8.1373006396925547</v>
      </c>
      <c r="D113" s="129">
        <f>IF(ABS(IVA_detalle!D113/IVA_detalle!D101*100-100)&gt;100,"-",IVA_detalle!D113/IVA_detalle!D101*100-100)</f>
        <v>8.1373006396925547</v>
      </c>
      <c r="E113" s="129"/>
      <c r="F113" s="67"/>
      <c r="G113" s="129">
        <f>IF(ABS(IVA_detalle!G113/IVA_detalle!G101*100-100)&gt;100,"-",IVA_detalle!G113/IVA_detalle!G101*100-100)</f>
        <v>4.5308291475576965</v>
      </c>
      <c r="H113" s="129">
        <f>IF(ABS(IVA_detalle!H113/IVA_detalle!H101*100-100)&gt;100,"-",IVA_detalle!H113/IVA_detalle!H101*100-100)</f>
        <v>4.5308291475576965</v>
      </c>
      <c r="I113" s="129"/>
      <c r="J113" s="129">
        <f>IF(ABS(IVA_detalle!J113/IVA_detalle!J101*100-100)&gt;100,"-",IVA_detalle!J113/IVA_detalle!J101*100-100)</f>
        <v>4.5308291475576965</v>
      </c>
      <c r="K113" s="129"/>
      <c r="L113" s="67"/>
      <c r="M113" s="129">
        <f>IF(ABS(IVA_detalle!M113/IVA_detalle!M101*100-100)&gt;100,"-",IVA_detalle!M113/IVA_detalle!M101*100-100)</f>
        <v>11.762110593892274</v>
      </c>
      <c r="N113" s="129">
        <f>IF(ABS(IVA_detalle!N113/IVA_detalle!N101*100-100)&gt;100,"-",IVA_detalle!N113/IVA_detalle!N101*100-100)</f>
        <v>7.5162904849730836</v>
      </c>
      <c r="O113" s="129">
        <f>IF(ABS(IVA_detalle!O113/IVA_detalle!O101*100-100)&gt;100,"-",IVA_detalle!O113/IVA_detalle!O101*100-100)</f>
        <v>7.4646374521916812</v>
      </c>
      <c r="P113" s="129">
        <f>IF(ABS(IVA_detalle!P113/IVA_detalle!P101*100-100)&gt;100,"-",IVA_detalle!P113/IVA_detalle!P101*100-100)</f>
        <v>14.540521713625765</v>
      </c>
      <c r="Q113" s="129">
        <f>IF(ABS(IVA_detalle!Q113/IVA_detalle!Q101*100-100)&gt;100,"-",IVA_detalle!Q113/IVA_detalle!Q101*100-100)</f>
        <v>6.6491597970160825</v>
      </c>
      <c r="R113" s="131"/>
      <c r="S113" s="129">
        <f>IF(ABS(IVA_detalle!S113/IVA_detalle!S101*100-100)&gt;100,"-",IVA_detalle!S113/IVA_detalle!S101*100-100)</f>
        <v>42.317317645209044</v>
      </c>
      <c r="T113" s="67"/>
      <c r="U113" s="129">
        <f>IF(ABS(IVA_detalle!U113/IVA_detalle!U101*100-100)&gt;100,"-",IVA_detalle!U113/IVA_detalle!U101*100-100)</f>
        <v>-3.2541534817731304</v>
      </c>
      <c r="V113" s="129">
        <f>IF(ABS(IVA_detalle!V113/IVA_detalle!V101*100-100)&gt;100,"-",IVA_detalle!V113/IVA_detalle!V101*100-100)</f>
        <v>-3.2541534817731304</v>
      </c>
      <c r="W113" s="129"/>
      <c r="X113" s="129">
        <f>IF(ABS(IVA_detalle!X113/IVA_detalle!X101*100-100)&gt;100,"-",IVA_detalle!X113/IVA_detalle!X101*100-100)</f>
        <v>4.588543574876141</v>
      </c>
      <c r="Y113" s="129">
        <f>IF(ABS(IVA_detalle!Y113/IVA_detalle!Y101*100-100)&gt;100,"-",IVA_detalle!Y113/IVA_detalle!Y101*100-100)</f>
        <v>3.9078941004434284</v>
      </c>
      <c r="Z113" s="129">
        <f>IF(ABS(IVA_detalle!Z113/IVA_detalle!Z101*100-100)&gt;100,"-",IVA_detalle!Z113/IVA_detalle!Z101*100-100)</f>
        <v>6.9192251990034919</v>
      </c>
      <c r="AA113" s="129"/>
      <c r="AB113" s="67"/>
      <c r="AC113" s="129">
        <f>IF(ABS(IVA_detalle!AC113/IVA_detalle!AC101*100-100)&gt;100,"-",IVA_detalle!AC113/IVA_detalle!AC101*100-100)</f>
        <v>11.284602436810403</v>
      </c>
      <c r="AD113" s="129">
        <f>IF(ABS(IVA_detalle!AD113/IVA_detalle!AD101*100-100)&gt;100,"-",IVA_detalle!AD113/IVA_detalle!AD101*100-100)</f>
        <v>-2.5348745658537126</v>
      </c>
    </row>
    <row r="114" spans="2:30" ht="12" customHeight="1">
      <c r="B114" s="67" t="s">
        <v>345</v>
      </c>
      <c r="C114" s="129">
        <f>IF(ABS(IVA_detalle!C114/IVA_detalle!C102*100-100)&gt;100,"-",IVA_detalle!C114/IVA_detalle!C102*100-100)</f>
        <v>9.337776055626918</v>
      </c>
      <c r="D114" s="129">
        <f>IF(ABS(IVA_detalle!D114/IVA_detalle!D102*100-100)&gt;100,"-",IVA_detalle!D114/IVA_detalle!D102*100-100)</f>
        <v>10.654774720882571</v>
      </c>
      <c r="E114" s="129">
        <f>IF(ABS(IVA_detalle!E114/IVA_detalle!E102*100-100)&gt;100,"-",IVA_detalle!E114/IVA_detalle!E102*100-100)</f>
        <v>8.5394344448766617</v>
      </c>
      <c r="F114" s="67"/>
      <c r="G114" s="129">
        <f>IF(ABS(IVA_detalle!G114/IVA_detalle!G102*100-100)&gt;100,"-",IVA_detalle!G114/IVA_detalle!G102*100-100)</f>
        <v>9.2473511803908224</v>
      </c>
      <c r="H114" s="129">
        <f>IF(ABS(IVA_detalle!H114/IVA_detalle!H102*100-100)&gt;100,"-",IVA_detalle!H114/IVA_detalle!H102*100-100)</f>
        <v>9.2473511803908224</v>
      </c>
      <c r="I114" s="129">
        <f>IF(ABS(IVA_detalle!I114/IVA_detalle!I102*100-100)&gt;100,"-",IVA_detalle!I114/IVA_detalle!I102*100-100)</f>
        <v>10.357499921669614</v>
      </c>
      <c r="J114" s="129">
        <f>IF(ABS(IVA_detalle!J114/IVA_detalle!J102*100-100)&gt;100,"-",IVA_detalle!J114/IVA_detalle!J102*100-100)</f>
        <v>4.9912091992180763</v>
      </c>
      <c r="K114" s="129"/>
      <c r="L114" s="67"/>
      <c r="M114" s="129">
        <f>IF(ABS(IVA_detalle!M114/IVA_detalle!M102*100-100)&gt;100,"-",IVA_detalle!M114/IVA_detalle!M102*100-100)</f>
        <v>8.3469146539268735</v>
      </c>
      <c r="N114" s="129">
        <f>IF(ABS(IVA_detalle!N114/IVA_detalle!N102*100-100)&gt;100,"-",IVA_detalle!N114/IVA_detalle!N102*100-100)</f>
        <v>8.425477099635728</v>
      </c>
      <c r="O114" s="129">
        <f>IF(ABS(IVA_detalle!O114/IVA_detalle!O102*100-100)&gt;100,"-",IVA_detalle!O114/IVA_detalle!O102*100-100)</f>
        <v>8.453276681990431</v>
      </c>
      <c r="P114" s="129">
        <f>IF(ABS(IVA_detalle!P114/IVA_detalle!P102*100-100)&gt;100,"-",IVA_detalle!P114/IVA_detalle!P102*100-100)</f>
        <v>10.259860320851118</v>
      </c>
      <c r="Q114" s="129">
        <f>IF(ABS(IVA_detalle!Q114/IVA_detalle!Q102*100-100)&gt;100,"-",IVA_detalle!Q114/IVA_detalle!Q102*100-100)</f>
        <v>3.6875788542829895</v>
      </c>
      <c r="R114" s="131"/>
      <c r="S114" s="129">
        <f>IF(ABS(IVA_detalle!S114/IVA_detalle!S102*100-100)&gt;100,"-",IVA_detalle!S114/IVA_detalle!S102*100-100)</f>
        <v>5.1490053541484144</v>
      </c>
      <c r="T114" s="67"/>
      <c r="U114" s="129">
        <f>IF(ABS(IVA_detalle!U114/IVA_detalle!U102*100-100)&gt;100,"-",IVA_detalle!U114/IVA_detalle!U102*100-100)</f>
        <v>5.484377278493227</v>
      </c>
      <c r="V114" s="129">
        <f>IF(ABS(IVA_detalle!V114/IVA_detalle!V102*100-100)&gt;100,"-",IVA_detalle!V114/IVA_detalle!V102*100-100)</f>
        <v>5.484377278493227</v>
      </c>
      <c r="W114" s="129"/>
      <c r="X114" s="129">
        <f>IF(ABS(IVA_detalle!X114/IVA_detalle!X102*100-100)&gt;100,"-",IVA_detalle!X114/IVA_detalle!X102*100-100)</f>
        <v>14.608464758950362</v>
      </c>
      <c r="Y114" s="129">
        <f>IF(ABS(IVA_detalle!Y114/IVA_detalle!Y102*100-100)&gt;100,"-",IVA_detalle!Y114/IVA_detalle!Y102*100-100)</f>
        <v>-4.4896185294230406</v>
      </c>
      <c r="Z114" s="129">
        <f>IF(ABS(IVA_detalle!Z114/IVA_detalle!Z102*100-100)&gt;100,"-",IVA_detalle!Z114/IVA_detalle!Z102*100-100)</f>
        <v>41.561026394757789</v>
      </c>
      <c r="AA114" s="129">
        <f>IF(ABS(IVA_detalle!AA114/IVA_detalle!AA102*100-100)&gt;100,"-",IVA_detalle!AA114/IVA_detalle!AA102*100-100)</f>
        <v>-10.211895606643225</v>
      </c>
      <c r="AB114" s="67"/>
      <c r="AC114" s="129">
        <f>IF(ABS(IVA_detalle!AC114/IVA_detalle!AC102*100-100)&gt;100,"-",IVA_detalle!AC114/IVA_detalle!AC102*100-100)</f>
        <v>9.6961868361192103</v>
      </c>
      <c r="AD114" s="129">
        <f>IF(ABS(IVA_detalle!AD114/IVA_detalle!AD102*100-100)&gt;100,"-",IVA_detalle!AD114/IVA_detalle!AD102*100-100)</f>
        <v>6.0369248530429616</v>
      </c>
    </row>
    <row r="115" spans="2:30" ht="12" customHeight="1">
      <c r="B115" s="67" t="s">
        <v>346</v>
      </c>
      <c r="C115" s="129">
        <f>IF(ABS(IVA_detalle!C115/IVA_detalle!C103*100-100)&gt;100,"-",IVA_detalle!C115/IVA_detalle!C103*100-100)</f>
        <v>5.0886426173735231</v>
      </c>
      <c r="D115" s="129">
        <f>IF(ABS(IVA_detalle!D115/IVA_detalle!D103*100-100)&gt;100,"-",IVA_detalle!D115/IVA_detalle!D103*100-100)</f>
        <v>5.0886426173735231</v>
      </c>
      <c r="E115" s="129"/>
      <c r="F115" s="67"/>
      <c r="G115" s="129">
        <f>IF(ABS(IVA_detalle!G115/IVA_detalle!G103*100-100)&gt;100,"-",IVA_detalle!G115/IVA_detalle!G103*100-100)</f>
        <v>9.0681479463920596</v>
      </c>
      <c r="H115" s="129">
        <f>IF(ABS(IVA_detalle!H115/IVA_detalle!H103*100-100)&gt;100,"-",IVA_detalle!H115/IVA_detalle!H103*100-100)</f>
        <v>10.561581776536457</v>
      </c>
      <c r="I115" s="129">
        <f>IF(ABS(IVA_detalle!I115/IVA_detalle!I103*100-100)&gt;100,"-",IVA_detalle!I115/IVA_detalle!I103*100-100)</f>
        <v>11.283112409670281</v>
      </c>
      <c r="J115" s="129">
        <f>IF(ABS(IVA_detalle!J115/IVA_detalle!J103*100-100)&gt;100,"-",IVA_detalle!J115/IVA_detalle!J103*100-100)</f>
        <v>9.1255345283717304</v>
      </c>
      <c r="K115" s="129">
        <f>IF(ABS(IVA_detalle!K115/IVA_detalle!K103*100-100)&gt;100,"-",IVA_detalle!K115/IVA_detalle!K103*100-100)</f>
        <v>8.1360609009561955</v>
      </c>
      <c r="L115" s="67"/>
      <c r="M115" s="129">
        <f>IF(ABS(IVA_detalle!M115/IVA_detalle!M103*100-100)&gt;100,"-",IVA_detalle!M115/IVA_detalle!M103*100-100)</f>
        <v>9.1407065317446978</v>
      </c>
      <c r="N115" s="129">
        <f>IF(ABS(IVA_detalle!N115/IVA_detalle!N103*100-100)&gt;100,"-",IVA_detalle!N115/IVA_detalle!N103*100-100)</f>
        <v>8.9640125402885076</v>
      </c>
      <c r="O115" s="129">
        <f>IF(ABS(IVA_detalle!O115/IVA_detalle!O103*100-100)&gt;100,"-",IVA_detalle!O115/IVA_detalle!O103*100-100)</f>
        <v>10.410222867285015</v>
      </c>
      <c r="P115" s="129">
        <f>IF(ABS(IVA_detalle!P115/IVA_detalle!P103*100-100)&gt;100,"-",IVA_detalle!P115/IVA_detalle!P103*100-100)</f>
        <v>11.009159094727465</v>
      </c>
      <c r="Q115" s="129">
        <f>IF(ABS(IVA_detalle!Q115/IVA_detalle!Q103*100-100)&gt;100,"-",IVA_detalle!Q115/IVA_detalle!Q103*100-100)</f>
        <v>9.2168443496801729</v>
      </c>
      <c r="R115" s="131">
        <f>IF(ABS(IVA_detalle!R115/IVA_detalle!R103*100-100)&gt;100,"-",IVA_detalle!R115/IVA_detalle!R103*100-100)</f>
        <v>8.0548313982655912</v>
      </c>
      <c r="S115" s="129">
        <f>IF(ABS(IVA_detalle!S115/IVA_detalle!S103*100-100)&gt;100,"-",IVA_detalle!S115/IVA_detalle!S103*100-100)</f>
        <v>18.519437672442734</v>
      </c>
      <c r="T115" s="67"/>
      <c r="U115" s="129">
        <f>IF(ABS(IVA_detalle!U115/IVA_detalle!U103*100-100)&gt;100,"-",IVA_detalle!U115/IVA_detalle!U103*100-100)</f>
        <v>6.5109217954713188</v>
      </c>
      <c r="V115" s="129">
        <f>IF(ABS(IVA_detalle!V115/IVA_detalle!V103*100-100)&gt;100,"-",IVA_detalle!V115/IVA_detalle!V103*100-100)</f>
        <v>6.5109217954713188</v>
      </c>
      <c r="W115" s="129"/>
      <c r="X115" s="129">
        <f>IF(ABS(IVA_detalle!X115/IVA_detalle!X103*100-100)&gt;100,"-",IVA_detalle!X115/IVA_detalle!X103*100-100)</f>
        <v>-19.504310193824423</v>
      </c>
      <c r="Y115" s="129">
        <f>IF(ABS(IVA_detalle!Y115/IVA_detalle!Y103*100-100)&gt;100,"-",IVA_detalle!Y115/IVA_detalle!Y103*100-100)</f>
        <v>-36.92057782037017</v>
      </c>
      <c r="Z115" s="129">
        <f>IF(ABS(IVA_detalle!Z115/IVA_detalle!Z103*100-100)&gt;100,"-",IVA_detalle!Z115/IVA_detalle!Z103*100-100)</f>
        <v>-10.094055354993984</v>
      </c>
      <c r="AA115" s="129">
        <f>IF(ABS(IVA_detalle!AA115/IVA_detalle!AA103*100-100)&gt;100,"-",IVA_detalle!AA115/IVA_detalle!AA103*100-100)</f>
        <v>11.306689603620754</v>
      </c>
      <c r="AB115" s="67"/>
      <c r="AC115" s="129">
        <f>IF(ABS(IVA_detalle!AC115/IVA_detalle!AC103*100-100)&gt;100,"-",IVA_detalle!AC115/IVA_detalle!AC103*100-100)</f>
        <v>4.619552583108316</v>
      </c>
      <c r="AD115" s="129">
        <f>IF(ABS(IVA_detalle!AD115/IVA_detalle!AD103*100-100)&gt;100,"-",IVA_detalle!AD115/IVA_detalle!AD103*100-100)</f>
        <v>20.781561517132729</v>
      </c>
    </row>
    <row r="116" spans="2:30" ht="12" customHeight="1">
      <c r="B116" s="67" t="s">
        <v>347</v>
      </c>
      <c r="C116" s="129">
        <f>IF(ABS(IVA_detalle!C116/IVA_detalle!C104*100-100)&gt;100,"-",IVA_detalle!C116/IVA_detalle!C104*100-100)</f>
        <v>8.5598427739897147</v>
      </c>
      <c r="D116" s="129">
        <f>IF(ABS(IVA_detalle!D116/IVA_detalle!D104*100-100)&gt;100,"-",IVA_detalle!D116/IVA_detalle!D104*100-100)</f>
        <v>8.5598427739897147</v>
      </c>
      <c r="E116" s="129"/>
      <c r="F116" s="67"/>
      <c r="G116" s="129">
        <f>IF(ABS(IVA_detalle!G116/IVA_detalle!G104*100-100)&gt;100,"-",IVA_detalle!G116/IVA_detalle!G104*100-100)</f>
        <v>4.4831932031306394</v>
      </c>
      <c r="H116" s="129">
        <f>IF(ABS(IVA_detalle!H116/IVA_detalle!H104*100-100)&gt;100,"-",IVA_detalle!H116/IVA_detalle!H104*100-100)</f>
        <v>4.4831932031306394</v>
      </c>
      <c r="I116" s="129">
        <f>IF(ABS(IVA_detalle!I116/IVA_detalle!I104*100-100)&gt;100,"-",IVA_detalle!I116/IVA_detalle!I104*100-100)</f>
        <v>5.3749051182295773</v>
      </c>
      <c r="J116" s="129">
        <f>IF(ABS(IVA_detalle!J116/IVA_detalle!J104*100-100)&gt;100,"-",IVA_detalle!J116/IVA_detalle!J104*100-100)</f>
        <v>2.6086654287583286</v>
      </c>
      <c r="K116" s="129"/>
      <c r="L116" s="67"/>
      <c r="M116" s="129">
        <f>IF(ABS(IVA_detalle!M116/IVA_detalle!M104*100-100)&gt;100,"-",IVA_detalle!M116/IVA_detalle!M104*100-100)</f>
        <v>5.5196231671124139</v>
      </c>
      <c r="N116" s="129">
        <f>IF(ABS(IVA_detalle!N116/IVA_detalle!N104*100-100)&gt;100,"-",IVA_detalle!N116/IVA_detalle!N104*100-100)</f>
        <v>4.7794299421789077</v>
      </c>
      <c r="O116" s="129">
        <f>IF(ABS(IVA_detalle!O116/IVA_detalle!O104*100-100)&gt;100,"-",IVA_detalle!O116/IVA_detalle!O104*100-100)</f>
        <v>4.7397438857127412</v>
      </c>
      <c r="P116" s="129">
        <f>IF(ABS(IVA_detalle!P116/IVA_detalle!P104*100-100)&gt;100,"-",IVA_detalle!P116/IVA_detalle!P104*100-100)</f>
        <v>5.7715737668125371</v>
      </c>
      <c r="Q116" s="129">
        <f>IF(ABS(IVA_detalle!Q116/IVA_detalle!Q104*100-100)&gt;100,"-",IVA_detalle!Q116/IVA_detalle!Q104*100-100)</f>
        <v>2.5703789212918764</v>
      </c>
      <c r="R116" s="131"/>
      <c r="S116" s="129">
        <f>IF(ABS(IVA_detalle!S116/IVA_detalle!S104*100-100)&gt;100,"-",IVA_detalle!S116/IVA_detalle!S104*100-100)</f>
        <v>22.560786743069556</v>
      </c>
      <c r="T116" s="67"/>
      <c r="U116" s="129">
        <f>IF(ABS(IVA_detalle!U116/IVA_detalle!U104*100-100)&gt;100,"-",IVA_detalle!U116/IVA_detalle!U104*100-100)</f>
        <v>5.2449673194898025</v>
      </c>
      <c r="V116" s="129">
        <f>IF(ABS(IVA_detalle!V116/IVA_detalle!V104*100-100)&gt;100,"-",IVA_detalle!V116/IVA_detalle!V104*100-100)</f>
        <v>5.2449673194898025</v>
      </c>
      <c r="W116" s="129"/>
      <c r="X116" s="129">
        <f>IF(ABS(IVA_detalle!X116/IVA_detalle!X104*100-100)&gt;100,"-",IVA_detalle!X116/IVA_detalle!X104*100-100)</f>
        <v>8.6807640883967139</v>
      </c>
      <c r="Y116" s="129">
        <f>IF(ABS(IVA_detalle!Y116/IVA_detalle!Y104*100-100)&gt;100,"-",IVA_detalle!Y116/IVA_detalle!Y104*100-100)</f>
        <v>26.263787898061054</v>
      </c>
      <c r="Z116" s="129">
        <f>IF(ABS(IVA_detalle!Z116/IVA_detalle!Z104*100-100)&gt;100,"-",IVA_detalle!Z116/IVA_detalle!Z104*100-100)</f>
        <v>-2.0620698734145009</v>
      </c>
      <c r="AA116" s="129"/>
      <c r="AB116" s="67"/>
      <c r="AC116" s="129">
        <f>IF(ABS(IVA_detalle!AC116/IVA_detalle!AC104*100-100)&gt;100,"-",IVA_detalle!AC116/IVA_detalle!AC104*100-100)</f>
        <v>9.5842823406648421</v>
      </c>
      <c r="AD116" s="129">
        <f>IF(ABS(IVA_detalle!AD116/IVA_detalle!AD104*100-100)&gt;100,"-",IVA_detalle!AD116/IVA_detalle!AD104*100-100)</f>
        <v>3.9808624914513331</v>
      </c>
    </row>
    <row r="117" spans="2:30" ht="12" customHeight="1">
      <c r="B117" s="67" t="s">
        <v>348</v>
      </c>
      <c r="C117" s="129">
        <f>IF(ABS(IVA_detalle!C117/IVA_detalle!C105*100-100)&gt;100,"-",IVA_detalle!C117/IVA_detalle!C105*100-100)</f>
        <v>5.1187872109069303</v>
      </c>
      <c r="D117" s="129">
        <f>IF(ABS(IVA_detalle!D117/IVA_detalle!D105*100-100)&gt;100,"-",IVA_detalle!D117/IVA_detalle!D105*100-100)</f>
        <v>0.30655020318353365</v>
      </c>
      <c r="E117" s="129">
        <f>IF(ABS(IVA_detalle!E117/IVA_detalle!E105*100-100)&gt;100,"-",IVA_detalle!E117/IVA_detalle!E105*100-100)</f>
        <v>7.9556397033428823</v>
      </c>
      <c r="F117" s="67"/>
      <c r="G117" s="129">
        <f>IF(ABS(IVA_detalle!G117/IVA_detalle!G105*100-100)&gt;100,"-",IVA_detalle!G117/IVA_detalle!G105*100-100)</f>
        <v>8.1304207901158065</v>
      </c>
      <c r="H117" s="129">
        <f>IF(ABS(IVA_detalle!H117/IVA_detalle!H105*100-100)&gt;100,"-",IVA_detalle!H117/IVA_detalle!H105*100-100)</f>
        <v>8.1304207901158065</v>
      </c>
      <c r="I117" s="129">
        <f>IF(ABS(IVA_detalle!I117/IVA_detalle!I105*100-100)&gt;100,"-",IVA_detalle!I117/IVA_detalle!I105*100-100)</f>
        <v>7.91022975361264</v>
      </c>
      <c r="J117" s="129">
        <f>IF(ABS(IVA_detalle!J117/IVA_detalle!J105*100-100)&gt;100,"-",IVA_detalle!J117/IVA_detalle!J105*100-100)</f>
        <v>8.5820318705136316</v>
      </c>
      <c r="K117" s="129"/>
      <c r="L117" s="67"/>
      <c r="M117" s="129">
        <f>IF(ABS(IVA_detalle!M117/IVA_detalle!M105*100-100)&gt;100,"-",IVA_detalle!M117/IVA_detalle!M105*100-100)</f>
        <v>11.577208484840625</v>
      </c>
      <c r="N117" s="129">
        <f>IF(ABS(IVA_detalle!N117/IVA_detalle!N105*100-100)&gt;100,"-",IVA_detalle!N117/IVA_detalle!N105*100-100)</f>
        <v>9.3015583553212906</v>
      </c>
      <c r="O117" s="129">
        <f>IF(ABS(IVA_detalle!O117/IVA_detalle!O105*100-100)&gt;100,"-",IVA_detalle!O117/IVA_detalle!O105*100-100)</f>
        <v>9.2797597918553123</v>
      </c>
      <c r="P117" s="129">
        <f>IF(ABS(IVA_detalle!P117/IVA_detalle!P105*100-100)&gt;100,"-",IVA_detalle!P117/IVA_detalle!P105*100-100)</f>
        <v>7.9024490458697443</v>
      </c>
      <c r="Q117" s="129">
        <f>IF(ABS(IVA_detalle!Q117/IVA_detalle!Q105*100-100)&gt;100,"-",IVA_detalle!Q117/IVA_detalle!Q105*100-100)</f>
        <v>12.199413618737793</v>
      </c>
      <c r="R117" s="131"/>
      <c r="S117" s="129">
        <f>IF(ABS(IVA_detalle!S117/IVA_detalle!S105*100-100)&gt;100,"-",IVA_detalle!S117/IVA_detalle!S105*100-100)</f>
        <v>88.002263056776798</v>
      </c>
      <c r="T117" s="67"/>
      <c r="U117" s="129">
        <f>IF(ABS(IVA_detalle!U117/IVA_detalle!U105*100-100)&gt;100,"-",IVA_detalle!U117/IVA_detalle!U105*100-100)</f>
        <v>9.9621983362026469</v>
      </c>
      <c r="V117" s="129">
        <f>IF(ABS(IVA_detalle!V117/IVA_detalle!V105*100-100)&gt;100,"-",IVA_detalle!V117/IVA_detalle!V105*100-100)</f>
        <v>9.3676593421148766</v>
      </c>
      <c r="W117" s="129">
        <f>IF(ABS(IVA_detalle!W117/IVA_detalle!W105*100-100)&gt;100,"-",IVA_detalle!W117/IVA_detalle!W105*100-100)</f>
        <v>10.072404757135715</v>
      </c>
      <c r="X117" s="129">
        <f>IF(ABS(IVA_detalle!X117/IVA_detalle!X105*100-100)&gt;100,"-",IVA_detalle!X117/IVA_detalle!X105*100-100)</f>
        <v>41.121593940987594</v>
      </c>
      <c r="Y117" s="129">
        <f>IF(ABS(IVA_detalle!Y117/IVA_detalle!Y105*100-100)&gt;100,"-",IVA_detalle!Y117/IVA_detalle!Y105*100-100)</f>
        <v>70.755778720457101</v>
      </c>
      <c r="Z117" s="129">
        <f>IF(ABS(IVA_detalle!Z117/IVA_detalle!Z105*100-100)&gt;100,"-",IVA_detalle!Z117/IVA_detalle!Z105*100-100)</f>
        <v>53.31018597983109</v>
      </c>
      <c r="AA117" s="129">
        <f>IF(ABS(IVA_detalle!AA117/IVA_detalle!AA105*100-100)&gt;100,"-",IVA_detalle!AA117/IVA_detalle!AA105*100-100)</f>
        <v>8.5916297132853572</v>
      </c>
      <c r="AB117" s="67"/>
      <c r="AC117" s="129">
        <f>IF(ABS(IVA_detalle!AC117/IVA_detalle!AC105*100-100)&gt;100,"-",IVA_detalle!AC117/IVA_detalle!AC105*100-100)</f>
        <v>-52.805915785242881</v>
      </c>
      <c r="AD117" s="129">
        <f>IF(ABS(IVA_detalle!AD117/IVA_detalle!AD105*100-100)&gt;100,"-",IVA_detalle!AD117/IVA_detalle!AD105*100-100)</f>
        <v>-8.698365809293648</v>
      </c>
    </row>
    <row r="118" spans="2:30" ht="12" customHeight="1">
      <c r="B118" s="67" t="s">
        <v>349</v>
      </c>
      <c r="C118" s="129">
        <f>IF(ABS(IVA_detalle!C118/IVA_detalle!C106*100-100)&gt;100,"-",IVA_detalle!C118/IVA_detalle!C106*100-100)</f>
        <v>1.8123216506667177</v>
      </c>
      <c r="D118" s="129">
        <f>IF(ABS(IVA_detalle!D118/IVA_detalle!D106*100-100)&gt;100,"-",IVA_detalle!D118/IVA_detalle!D106*100-100)</f>
        <v>1.8123216506667177</v>
      </c>
      <c r="E118" s="129"/>
      <c r="F118" s="67"/>
      <c r="G118" s="129">
        <f>IF(ABS(IVA_detalle!G118/IVA_detalle!G106*100-100)&gt;100,"-",IVA_detalle!G118/IVA_detalle!G106*100-100)</f>
        <v>-2.1370981598254275</v>
      </c>
      <c r="H118" s="129">
        <f>IF(ABS(IVA_detalle!H118/IVA_detalle!H106*100-100)&gt;100,"-",IVA_detalle!H118/IVA_detalle!H106*100-100)</f>
        <v>-2.1370981598254275</v>
      </c>
      <c r="I118" s="129"/>
      <c r="J118" s="129">
        <f>IF(ABS(IVA_detalle!J118/IVA_detalle!J106*100-100)&gt;100,"-",IVA_detalle!J118/IVA_detalle!J106*100-100)</f>
        <v>-2.1370981598254275</v>
      </c>
      <c r="K118" s="129"/>
      <c r="L118" s="67"/>
      <c r="M118" s="129">
        <f>IF(ABS(IVA_detalle!M118/IVA_detalle!M106*100-100)&gt;100,"-",IVA_detalle!M118/IVA_detalle!M106*100-100)</f>
        <v>-21.830122713913624</v>
      </c>
      <c r="N118" s="129">
        <f>IF(ABS(IVA_detalle!N118/IVA_detalle!N106*100-100)&gt;100,"-",IVA_detalle!N118/IVA_detalle!N106*100-100)</f>
        <v>-9.4094171914276217</v>
      </c>
      <c r="O118" s="129">
        <f>IF(ABS(IVA_detalle!O118/IVA_detalle!O106*100-100)&gt;100,"-",IVA_detalle!O118/IVA_detalle!O106*100-100)</f>
        <v>-15.550675169123039</v>
      </c>
      <c r="P118" s="129">
        <f>IF(ABS(IVA_detalle!P118/IVA_detalle!P106*100-100)&gt;100,"-",IVA_detalle!P118/IVA_detalle!P106*100-100)</f>
        <v>15.3707316425794</v>
      </c>
      <c r="Q118" s="129">
        <f>IF(ABS(IVA_detalle!Q118/IVA_detalle!Q106*100-100)&gt;100,"-",IVA_detalle!Q118/IVA_detalle!Q106*100-100)</f>
        <v>-20.290757287241831</v>
      </c>
      <c r="R118" s="131"/>
      <c r="S118" s="129">
        <f>IF(ABS(IVA_detalle!S118/IVA_detalle!S106*100-100)&gt;100,"-",IVA_detalle!S118/IVA_detalle!S106*100-100)</f>
        <v>-57.010642911954093</v>
      </c>
      <c r="T118" s="67"/>
      <c r="U118" s="129">
        <f>IF(ABS(IVA_detalle!U118/IVA_detalle!U106*100-100)&gt;100,"-",IVA_detalle!U118/IVA_detalle!U106*100-100)</f>
        <v>-1.8296422750411381</v>
      </c>
      <c r="V118" s="129">
        <f>IF(ABS(IVA_detalle!V118/IVA_detalle!V106*100-100)&gt;100,"-",IVA_detalle!V118/IVA_detalle!V106*100-100)</f>
        <v>-1.8296422750411381</v>
      </c>
      <c r="W118" s="129"/>
      <c r="X118" s="129">
        <f>IF(ABS(IVA_detalle!X118/IVA_detalle!X106*100-100)&gt;100,"-",IVA_detalle!X118/IVA_detalle!X106*100-100)</f>
        <v>-30.257082233998261</v>
      </c>
      <c r="Y118" s="129">
        <f>IF(ABS(IVA_detalle!Y118/IVA_detalle!Y106*100-100)&gt;100,"-",IVA_detalle!Y118/IVA_detalle!Y106*100-100)</f>
        <v>-2.6996102549433232</v>
      </c>
      <c r="Z118" s="129">
        <f>IF(ABS(IVA_detalle!Z118/IVA_detalle!Z106*100-100)&gt;100,"-",IVA_detalle!Z118/IVA_detalle!Z106*100-100)</f>
        <v>-40.135870218305627</v>
      </c>
      <c r="AA118" s="129"/>
      <c r="AB118" s="67"/>
      <c r="AC118" s="129">
        <f>IF(ABS(IVA_detalle!AC118/IVA_detalle!AC106*100-100)&gt;100,"-",IVA_detalle!AC118/IVA_detalle!AC106*100-100)</f>
        <v>2.8325076252496899</v>
      </c>
      <c r="AD118" s="129">
        <f>IF(ABS(IVA_detalle!AD118/IVA_detalle!AD106*100-100)&gt;100,"-",IVA_detalle!AD118/IVA_detalle!AD106*100-100)</f>
        <v>1.9207052558447373</v>
      </c>
    </row>
    <row r="119" spans="2:30" ht="12" customHeight="1">
      <c r="B119" s="67" t="s">
        <v>350</v>
      </c>
      <c r="C119" s="129">
        <f>IF(ABS(IVA_detalle!C119/IVA_detalle!C107*100-100)&gt;100,"-",IVA_detalle!C119/IVA_detalle!C107*100-100)</f>
        <v>6.0360060847525148</v>
      </c>
      <c r="D119" s="129">
        <f>IF(ABS(IVA_detalle!D119/IVA_detalle!D107*100-100)&gt;100,"-",IVA_detalle!D119/IVA_detalle!D107*100-100)</f>
        <v>6.0360060847525148</v>
      </c>
      <c r="E119" s="129"/>
      <c r="F119" s="67"/>
      <c r="G119" s="129">
        <f>IF(ABS(IVA_detalle!G119/IVA_detalle!G107*100-100)&gt;100,"-",IVA_detalle!G119/IVA_detalle!G107*100-100)</f>
        <v>4.6372327052067988</v>
      </c>
      <c r="H119" s="129">
        <f>IF(ABS(IVA_detalle!H119/IVA_detalle!H107*100-100)&gt;100,"-",IVA_detalle!H119/IVA_detalle!H107*100-100)</f>
        <v>1.8132297802266493</v>
      </c>
      <c r="I119" s="129">
        <f>IF(ABS(IVA_detalle!I119/IVA_detalle!I107*100-100)&gt;100,"-",IVA_detalle!I119/IVA_detalle!I107*100-100)</f>
        <v>2.583421244912202</v>
      </c>
      <c r="J119" s="129">
        <f>IF(ABS(IVA_detalle!J119/IVA_detalle!J107*100-100)&gt;100,"-",IVA_detalle!J119/IVA_detalle!J107*100-100)</f>
        <v>-2.1146543873815631</v>
      </c>
      <c r="K119" s="129">
        <f>IF(ABS(IVA_detalle!K119/IVA_detalle!K107*100-100)&gt;100,"-",IVA_detalle!K119/IVA_detalle!K107*100-100)</f>
        <v>7.3592613740973718</v>
      </c>
      <c r="L119" s="67"/>
      <c r="M119" s="129">
        <f>IF(ABS(IVA_detalle!M119/IVA_detalle!M107*100-100)&gt;100,"-",IVA_detalle!M119/IVA_detalle!M107*100-100)</f>
        <v>5.014884398811148</v>
      </c>
      <c r="N119" s="129">
        <f>IF(ABS(IVA_detalle!N119/IVA_detalle!N107*100-100)&gt;100,"-",IVA_detalle!N119/IVA_detalle!N107*100-100)</f>
        <v>4.5813174457546069</v>
      </c>
      <c r="O119" s="129">
        <f>IF(ABS(IVA_detalle!O119/IVA_detalle!O107*100-100)&gt;100,"-",IVA_detalle!O119/IVA_detalle!O107*100-100)</f>
        <v>2.1372067525077512</v>
      </c>
      <c r="P119" s="129">
        <f>IF(ABS(IVA_detalle!P119/IVA_detalle!P107*100-100)&gt;100,"-",IVA_detalle!P119/IVA_detalle!P107*100-100)</f>
        <v>2.3456661352727792</v>
      </c>
      <c r="Q119" s="129">
        <f>IF(ABS(IVA_detalle!Q119/IVA_detalle!Q107*100-100)&gt;100,"-",IVA_detalle!Q119/IVA_detalle!Q107*100-100)</f>
        <v>1.4484851106253132</v>
      </c>
      <c r="R119" s="131">
        <f>+SUM(IVA_detalle!R118:R119)/SUM(IVA_detalle!R106:R107)*100-100</f>
        <v>7.0497830906003571</v>
      </c>
      <c r="S119" s="129">
        <f>IF(ABS(IVA_detalle!S119/IVA_detalle!S107*100-100)&gt;100,"-",IVA_detalle!S119/IVA_detalle!S107*100-100)</f>
        <v>32.573915900131425</v>
      </c>
      <c r="T119" s="67"/>
      <c r="U119" s="129">
        <f>IF(ABS(IVA_detalle!U119/IVA_detalle!U107*100-100)&gt;100,"-",IVA_detalle!U119/IVA_detalle!U107*100-100)</f>
        <v>2.7199538504547149E-2</v>
      </c>
      <c r="V119" s="129">
        <f>IF(ABS(IVA_detalle!V119/IVA_detalle!V107*100-100)&gt;100,"-",IVA_detalle!V119/IVA_detalle!V107*100-100)</f>
        <v>2.7199538504547149E-2</v>
      </c>
      <c r="W119" s="129"/>
      <c r="X119" s="129">
        <f>IF(ABS(IVA_detalle!X119/IVA_detalle!X107*100-100)&gt;100,"-",IVA_detalle!X119/IVA_detalle!X107*100-100)</f>
        <v>-9.2879072697242862</v>
      </c>
      <c r="Y119" s="129">
        <f>IF(ABS(IVA_detalle!Y119/IVA_detalle!Y107*100-100)&gt;100,"-",IVA_detalle!Y119/IVA_detalle!Y107*100-100)</f>
        <v>-9.0075072482749903</v>
      </c>
      <c r="Z119" s="129">
        <f>IF(ABS(IVA_detalle!Z119/IVA_detalle!Z107*100-100)&gt;100,"-",IVA_detalle!Z119/IVA_detalle!Z107*100-100)</f>
        <v>-9.4881048018600467</v>
      </c>
      <c r="AA119" s="129"/>
      <c r="AB119" s="67"/>
      <c r="AC119" s="129">
        <f>IF(ABS(IVA_detalle!AC119/IVA_detalle!AC107*100-100)&gt;100,"-",IVA_detalle!AC119/IVA_detalle!AC107*100-100)</f>
        <v>7.9172573845585248</v>
      </c>
      <c r="AD119" s="129">
        <f>IF(ABS(IVA_detalle!AD119/IVA_detalle!AD107*100-100)&gt;100,"-",IVA_detalle!AD119/IVA_detalle!AD107*100-100)</f>
        <v>5.5212987183810895</v>
      </c>
    </row>
    <row r="120" spans="2:30" ht="12" customHeight="1">
      <c r="B120" s="67" t="s">
        <v>351</v>
      </c>
      <c r="C120" s="129">
        <f>IF(ABS(IVA_detalle!C120/IVA_detalle!C108*100-100)&gt;100,"-",IVA_detalle!C120/IVA_detalle!C108*100-100)</f>
        <v>9.1119376049463909</v>
      </c>
      <c r="D120" s="129">
        <f>IF(ABS(IVA_detalle!D120/IVA_detalle!D108*100-100)&gt;100,"-",IVA_detalle!D120/IVA_detalle!D108*100-100)</f>
        <v>9.4881402105615393</v>
      </c>
      <c r="E120" s="129">
        <f>IF(ABS(IVA_detalle!E120/IVA_detalle!E108*100-100)&gt;100,"-",IVA_detalle!E120/IVA_detalle!E108*100-100)</f>
        <v>8.8540156705170716</v>
      </c>
      <c r="F120" s="67"/>
      <c r="G120" s="129">
        <f>IF(ABS(IVA_detalle!G120/IVA_detalle!G108*100-100)&gt;100,"-",IVA_detalle!G120/IVA_detalle!G108*100-100)</f>
        <v>5.9865296938624795</v>
      </c>
      <c r="H120" s="129">
        <f>IF(ABS(IVA_detalle!H120/IVA_detalle!H108*100-100)&gt;100,"-",IVA_detalle!H120/IVA_detalle!H108*100-100)</f>
        <v>5.9865296938624795</v>
      </c>
      <c r="I120" s="129">
        <f>IF(ABS(IVA_detalle!I120/IVA_detalle!I108*100-100)&gt;100,"-",IVA_detalle!I120/IVA_detalle!I108*100-100)</f>
        <v>7.0346798509441015</v>
      </c>
      <c r="J120" s="129">
        <f>IF(ABS(IVA_detalle!J120/IVA_detalle!J108*100-100)&gt;100,"-",IVA_detalle!J120/IVA_detalle!J108*100-100)</f>
        <v>3.9431474171381069</v>
      </c>
      <c r="K120" s="129"/>
      <c r="L120" s="67"/>
      <c r="M120" s="129">
        <f>IF(ABS(IVA_detalle!M120/IVA_detalle!M108*100-100)&gt;100,"-",IVA_detalle!M120/IVA_detalle!M108*100-100)</f>
        <v>9.060203032255032</v>
      </c>
      <c r="N120" s="129">
        <f>IF(ABS(IVA_detalle!N120/IVA_detalle!N108*100-100)&gt;100,"-",IVA_detalle!N120/IVA_detalle!N108*100-100)</f>
        <v>5.6647731183911816</v>
      </c>
      <c r="O120" s="129">
        <f>IF(ABS(IVA_detalle!O120/IVA_detalle!O108*100-100)&gt;100,"-",IVA_detalle!O120/IVA_detalle!O108*100-100)</f>
        <v>5.8779745560964614</v>
      </c>
      <c r="P120" s="129">
        <f>IF(ABS(IVA_detalle!P120/IVA_detalle!P108*100-100)&gt;100,"-",IVA_detalle!P120/IVA_detalle!P108*100-100)</f>
        <v>6.8192917305386374</v>
      </c>
      <c r="Q120" s="129">
        <f>IF(ABS(IVA_detalle!Q120/IVA_detalle!Q108*100-100)&gt;100,"-",IVA_detalle!Q120/IVA_detalle!Q108*100-100)</f>
        <v>3.9772554306464656</v>
      </c>
      <c r="R120" s="131"/>
      <c r="S120" s="129">
        <f>IF(ABS(IVA_detalle!S120/IVA_detalle!S108*100-100)&gt;100,"-",IVA_detalle!S120/IVA_detalle!S108*100-100)</f>
        <v>55.531473481242841</v>
      </c>
      <c r="T120" s="67"/>
      <c r="U120" s="129">
        <f>IF(ABS(IVA_detalle!U120/IVA_detalle!U108*100-100)&gt;100,"-",IVA_detalle!U120/IVA_detalle!U108*100-100)</f>
        <v>1.8313726623695459</v>
      </c>
      <c r="V120" s="129">
        <f>IF(ABS(IVA_detalle!V120/IVA_detalle!V108*100-100)&gt;100,"-",IVA_detalle!V120/IVA_detalle!V108*100-100)</f>
        <v>1.8313726623695459</v>
      </c>
      <c r="W120" s="129"/>
      <c r="X120" s="129">
        <f>IF(ABS(IVA_detalle!X120/IVA_detalle!X108*100-100)&gt;100,"-",IVA_detalle!X120/IVA_detalle!X108*100-100)</f>
        <v>10.655039713057207</v>
      </c>
      <c r="Y120" s="129">
        <f>IF(ABS(IVA_detalle!Y120/IVA_detalle!Y108*100-100)&gt;100,"-",IVA_detalle!Y120/IVA_detalle!Y108*100-100)</f>
        <v>10.235359918739434</v>
      </c>
      <c r="Z120" s="129">
        <f>IF(ABS(IVA_detalle!Z120/IVA_detalle!Z108*100-100)&gt;100,"-",IVA_detalle!Z120/IVA_detalle!Z108*100-100)</f>
        <v>3.6634491145397732</v>
      </c>
      <c r="AA120" s="129"/>
      <c r="AB120" s="67"/>
      <c r="AC120" s="129">
        <f>IF(ABS(IVA_detalle!AC120/IVA_detalle!AC108*100-100)&gt;100,"-",IVA_detalle!AC120/IVA_detalle!AC108*100-100)</f>
        <v>9.8045558941545465</v>
      </c>
      <c r="AD120" s="129">
        <f>IF(ABS(IVA_detalle!AD120/IVA_detalle!AD108*100-100)&gt;100,"-",IVA_detalle!AD120/IVA_detalle!AD108*100-100)</f>
        <v>7.8716492542941268</v>
      </c>
    </row>
    <row r="121" spans="2:30" ht="12" customHeight="1">
      <c r="B121" s="67" t="s">
        <v>352</v>
      </c>
      <c r="C121" s="129">
        <f>IF(ABS(IVA_detalle!C121/IVA_detalle!C109*100-100)&gt;100,"-",IVA_detalle!C121/IVA_detalle!C109*100-100)</f>
        <v>6.920555378896907</v>
      </c>
      <c r="D121" s="129">
        <f>IF(ABS(IVA_detalle!D121/IVA_detalle!D109*100-100)&gt;100,"-",IVA_detalle!D121/IVA_detalle!D109*100-100)</f>
        <v>6.920555378896907</v>
      </c>
      <c r="E121" s="129"/>
      <c r="F121" s="67"/>
      <c r="G121" s="129">
        <f>IF(ABS(IVA_detalle!G121/IVA_detalle!G109*100-100)&gt;100,"-",IVA_detalle!G121/IVA_detalle!G109*100-100)</f>
        <v>9.8847090243260993</v>
      </c>
      <c r="H121" s="129">
        <f>IF(ABS(IVA_detalle!H121/IVA_detalle!H109*100-100)&gt;100,"-",IVA_detalle!H121/IVA_detalle!H109*100-100)</f>
        <v>10.509642263078291</v>
      </c>
      <c r="I121" s="129">
        <f>IF(ABS(IVA_detalle!I121/IVA_detalle!I109*100-100)&gt;100,"-",IVA_detalle!I121/IVA_detalle!I109*100-100)</f>
        <v>10.971913031835825</v>
      </c>
      <c r="J121" s="129">
        <f>IF(ABS(IVA_detalle!J121/IVA_detalle!J109*100-100)&gt;100,"-",IVA_detalle!J121/IVA_detalle!J109*100-100)</f>
        <v>9.4670576855163944</v>
      </c>
      <c r="K121" s="129">
        <f>IF(ABS(IVA_detalle!K121/IVA_detalle!K109*100-100)&gt;100,"-",IVA_detalle!K121/IVA_detalle!K109*100-100)</f>
        <v>9.4459898978705752</v>
      </c>
      <c r="L121" s="67"/>
      <c r="M121" s="129">
        <f>IF(ABS(IVA_detalle!M121/IVA_detalle!M109*100-100)&gt;100,"-",IVA_detalle!M121/IVA_detalle!M109*100-100)</f>
        <v>8.8564423404220634</v>
      </c>
      <c r="N121" s="129">
        <f>IF(ABS(IVA_detalle!N121/IVA_detalle!N109*100-100)&gt;100,"-",IVA_detalle!N121/IVA_detalle!N109*100-100)</f>
        <v>10.035251470000546</v>
      </c>
      <c r="O121" s="129">
        <f>IF(ABS(IVA_detalle!O121/IVA_detalle!O109*100-100)&gt;100,"-",IVA_detalle!O121/IVA_detalle!O109*100-100)</f>
        <v>10.920490556510828</v>
      </c>
      <c r="P121" s="129">
        <f>IF(ABS(IVA_detalle!P121/IVA_detalle!P109*100-100)&gt;100,"-",IVA_detalle!P121/IVA_detalle!P109*100-100)</f>
        <v>11.575789699436541</v>
      </c>
      <c r="Q121" s="129">
        <f>IF(ABS(IVA_detalle!Q121/IVA_detalle!Q109*100-100)&gt;100,"-",IVA_detalle!Q121/IVA_detalle!Q109*100-100)</f>
        <v>9.4444393379067719</v>
      </c>
      <c r="R121" s="131">
        <f>IF(ABS(IVA_detalle!R121/IVA_detalle!R109*100-100)&gt;100,"-",IVA_detalle!R121/IVA_detalle!R109*100-100)</f>
        <v>9.4119374235548889</v>
      </c>
      <c r="S121" s="129">
        <f>IF(ABS(IVA_detalle!S121/IVA_detalle!S109*100-100)&gt;100,"-",IVA_detalle!S121/IVA_detalle!S109*100-100)</f>
        <v>-26.915232883184387</v>
      </c>
      <c r="T121" s="67"/>
      <c r="U121" s="129">
        <f>IF(ABS(IVA_detalle!U121/IVA_detalle!U109*100-100)&gt;100,"-",IVA_detalle!U121/IVA_detalle!U109*100-100)</f>
        <v>3.1858199523104247</v>
      </c>
      <c r="V121" s="129">
        <f>IF(ABS(IVA_detalle!V121/IVA_detalle!V109*100-100)&gt;100,"-",IVA_detalle!V121/IVA_detalle!V109*100-100)</f>
        <v>3.1858199523104247</v>
      </c>
      <c r="W121" s="129"/>
      <c r="X121" s="129">
        <f>IF(ABS(IVA_detalle!X121/IVA_detalle!X109*100-100)&gt;100,"-",IVA_detalle!X121/IVA_detalle!X109*100-100)</f>
        <v>15.347675156238893</v>
      </c>
      <c r="Y121" s="129">
        <f>IF(ABS(IVA_detalle!Y121/IVA_detalle!Y109*100-100)&gt;100,"-",IVA_detalle!Y121/IVA_detalle!Y109*100-100)</f>
        <v>96.301197263725982</v>
      </c>
      <c r="Z121" s="129">
        <f>IF(ABS(IVA_detalle!Z121/IVA_detalle!Z109*100-100)&gt;100,"-",IVA_detalle!Z121/IVA_detalle!Z109*100-100)</f>
        <v>-0.74972821443245152</v>
      </c>
      <c r="AA121" s="129">
        <f>IF(ABS(IVA_detalle!AA121/IVA_detalle!AA109*100-100)&gt;100,"-",IVA_detalle!AA121/IVA_detalle!AA109*100-100)</f>
        <v>-22.806098606810352</v>
      </c>
      <c r="AB121" s="67"/>
      <c r="AC121" s="129">
        <f>IF(ABS(IVA_detalle!AC121/IVA_detalle!AC109*100-100)&gt;100,"-",IVA_detalle!AC121/IVA_detalle!AC109*100-100)</f>
        <v>8.0498682068292453</v>
      </c>
      <c r="AD121" s="129">
        <f>IF(ABS(IVA_detalle!AD121/IVA_detalle!AD109*100-100)&gt;100,"-",IVA_detalle!AD121/IVA_detalle!AD109*100-100)</f>
        <v>7.2718035891230954</v>
      </c>
    </row>
    <row r="122" spans="2:30" ht="12" customHeight="1">
      <c r="B122" s="67" t="s">
        <v>353</v>
      </c>
      <c r="C122" s="129">
        <f>IF(ABS(IVA_detalle!C122/IVA_detalle!C110*100-100)&gt;100,"-",IVA_detalle!C122/IVA_detalle!C110*100-100)</f>
        <v>10.887481276447318</v>
      </c>
      <c r="D122" s="129">
        <f>IF(ABS(IVA_detalle!D122/IVA_detalle!D110*100-100)&gt;100,"-",IVA_detalle!D122/IVA_detalle!D110*100-100)</f>
        <v>10.887481276447318</v>
      </c>
      <c r="E122" s="129"/>
      <c r="F122" s="67"/>
      <c r="G122" s="129">
        <f>IF(ABS(IVA_detalle!G122/IVA_detalle!G110*100-100)&gt;100,"-",IVA_detalle!G122/IVA_detalle!G110*100-100)</f>
        <v>7.6060521832843619</v>
      </c>
      <c r="H122" s="129">
        <f>IF(ABS(IVA_detalle!H122/IVA_detalle!H110*100-100)&gt;100,"-",IVA_detalle!H122/IVA_detalle!H110*100-100)</f>
        <v>7.6060521832843619</v>
      </c>
      <c r="I122" s="129">
        <f>IF(ABS(IVA_detalle!I122/IVA_detalle!I110*100-100)&gt;100,"-",IVA_detalle!I122/IVA_detalle!I110*100-100)</f>
        <v>5.7740830786116675</v>
      </c>
      <c r="J122" s="129">
        <f>IF(ABS(IVA_detalle!J122/IVA_detalle!J110*100-100)&gt;100,"-",IVA_detalle!J122/IVA_detalle!J110*100-100)</f>
        <v>11.28273547958365</v>
      </c>
      <c r="K122" s="129"/>
      <c r="L122" s="67"/>
      <c r="M122" s="129">
        <f>IF(ABS(IVA_detalle!M122/IVA_detalle!M110*100-100)&gt;100,"-",IVA_detalle!M122/IVA_detalle!M110*100-100)</f>
        <v>8.0116333892700453</v>
      </c>
      <c r="N122" s="129">
        <f>IF(ABS(IVA_detalle!N122/IVA_detalle!N110*100-100)&gt;100,"-",IVA_detalle!N122/IVA_detalle!N110*100-100)</f>
        <v>9.605016176134356</v>
      </c>
      <c r="O122" s="129">
        <f>IF(ABS(IVA_detalle!O122/IVA_detalle!O110*100-100)&gt;100,"-",IVA_detalle!O122/IVA_detalle!O110*100-100)</f>
        <v>9.1275724061985102</v>
      </c>
      <c r="P122" s="129">
        <f>IF(ABS(IVA_detalle!P122/IVA_detalle!P110*100-100)&gt;100,"-",IVA_detalle!P122/IVA_detalle!P110*100-100)</f>
        <v>5.9513606335151366</v>
      </c>
      <c r="Q122" s="129">
        <f>IF(ABS(IVA_detalle!Q122/IVA_detalle!Q110*100-100)&gt;100,"-",IVA_detalle!Q122/IVA_detalle!Q110*100-100)</f>
        <v>15.776114887006472</v>
      </c>
      <c r="R122" s="131"/>
      <c r="S122" s="129">
        <f>IF(ABS(IVA_detalle!S122/IVA_detalle!S110*100-100)&gt;100,"-",IVA_detalle!S122/IVA_detalle!S110*100-100)</f>
        <v>-14.038528033952417</v>
      </c>
      <c r="T122" s="67"/>
      <c r="U122" s="129">
        <f>IF(ABS(IVA_detalle!U122/IVA_detalle!U110*100-100)&gt;100,"-",IVA_detalle!U122/IVA_detalle!U110*100-100)</f>
        <v>-4.2350314018850668</v>
      </c>
      <c r="V122" s="129">
        <f>IF(ABS(IVA_detalle!V122/IVA_detalle!V110*100-100)&gt;100,"-",IVA_detalle!V122/IVA_detalle!V110*100-100)</f>
        <v>-4.2350314018850668</v>
      </c>
      <c r="W122" s="129"/>
      <c r="X122" s="129">
        <f>IF(ABS(IVA_detalle!X122/IVA_detalle!X110*100-100)&gt;100,"-",IVA_detalle!X122/IVA_detalle!X110*100-100)</f>
        <v>7.5810938156385816</v>
      </c>
      <c r="Y122" s="129">
        <f>IF(ABS(IVA_detalle!Y122/IVA_detalle!Y110*100-100)&gt;100,"-",IVA_detalle!Y122/IVA_detalle!Y110*100-100)</f>
        <v>27.697998123044584</v>
      </c>
      <c r="Z122" s="129">
        <f>IF(ABS(IVA_detalle!Z122/IVA_detalle!Z110*100-100)&gt;100,"-",IVA_detalle!Z122/IVA_detalle!Z110*100-100)</f>
        <v>-9.0835019134579369</v>
      </c>
      <c r="AA122" s="129"/>
      <c r="AB122" s="67"/>
      <c r="AC122" s="129">
        <f>IF(ABS(IVA_detalle!AC122/IVA_detalle!AC110*100-100)&gt;100,"-",IVA_detalle!AC122/IVA_detalle!AC110*100-100)</f>
        <v>15.785631770012955</v>
      </c>
      <c r="AD122" s="129">
        <f>IF(ABS(IVA_detalle!AD122/IVA_detalle!AD110*100-100)&gt;100,"-",IVA_detalle!AD122/IVA_detalle!AD110*100-100)</f>
        <v>8.5647481306070148</v>
      </c>
    </row>
    <row r="123" spans="2:30" ht="12" customHeight="1">
      <c r="B123" s="67" t="s">
        <v>354</v>
      </c>
      <c r="C123" s="129">
        <f>IF(ABS(IVA_detalle!C123/IVA_detalle!C111*100-100)&gt;100,"-",IVA_detalle!C123/IVA_detalle!C111*100-100)</f>
        <v>9.7835452882645484</v>
      </c>
      <c r="D123" s="129">
        <f>IF(ABS(IVA_detalle!D123/IVA_detalle!D111*100-100)&gt;100,"-",IVA_detalle!D123/IVA_detalle!D111*100-100)</f>
        <v>11.33960574874358</v>
      </c>
      <c r="E123" s="129">
        <f>IF(ABS(IVA_detalle!E123/IVA_detalle!E111*100-100)&gt;100,"-",IVA_detalle!E123/IVA_detalle!E111*100-100)</f>
        <v>8.8119894914314045</v>
      </c>
      <c r="F123" s="67"/>
      <c r="G123" s="129">
        <f>IF(ABS(IVA_detalle!G123/IVA_detalle!G111*100-100)&gt;100,"-",IVA_detalle!G123/IVA_detalle!G111*100-100)</f>
        <v>11.20137776645926</v>
      </c>
      <c r="H123" s="129">
        <f>IF(ABS(IVA_detalle!H123/IVA_detalle!H111*100-100)&gt;100,"-",IVA_detalle!H123/IVA_detalle!H111*100-100)</f>
        <v>11.20137776645926</v>
      </c>
      <c r="I123" s="129">
        <f>IF(ABS(IVA_detalle!I123/IVA_detalle!I111*100-100)&gt;100,"-",IVA_detalle!I123/IVA_detalle!I111*100-100)</f>
        <v>8.9818884907245859</v>
      </c>
      <c r="J123" s="129">
        <f>IF(ABS(IVA_detalle!J123/IVA_detalle!J111*100-100)&gt;100,"-",IVA_detalle!J123/IVA_detalle!J111*100-100)</f>
        <v>15.532643033517786</v>
      </c>
      <c r="K123" s="129"/>
      <c r="L123" s="67"/>
      <c r="M123" s="129">
        <f>IF(ABS(IVA_detalle!M123/IVA_detalle!M111*100-100)&gt;100,"-",IVA_detalle!M123/IVA_detalle!M111*100-100)</f>
        <v>11.385974645656788</v>
      </c>
      <c r="N123" s="129">
        <f>IF(ABS(IVA_detalle!N123/IVA_detalle!N111*100-100)&gt;100,"-",IVA_detalle!N123/IVA_detalle!N111*100-100)</f>
        <v>11.138243761834204</v>
      </c>
      <c r="O123" s="129">
        <f>IF(ABS(IVA_detalle!O123/IVA_detalle!O111*100-100)&gt;100,"-",IVA_detalle!O123/IVA_detalle!O111*100-100)</f>
        <v>11.060724809215628</v>
      </c>
      <c r="P123" s="129">
        <f>IF(ABS(IVA_detalle!P123/IVA_detalle!P111*100-100)&gt;100,"-",IVA_detalle!P123/IVA_detalle!P111*100-100)</f>
        <v>8.6128844506220332</v>
      </c>
      <c r="Q123" s="129">
        <f>IF(ABS(IVA_detalle!Q123/IVA_detalle!Q111*100-100)&gt;100,"-",IVA_detalle!Q123/IVA_detalle!Q111*100-100)</f>
        <v>15.967244377138371</v>
      </c>
      <c r="R123" s="131"/>
      <c r="S123" s="129">
        <f>IF(ABS(IVA_detalle!S123/IVA_detalle!S111*100-100)&gt;100,"-",IVA_detalle!S123/IVA_detalle!S111*100-100)</f>
        <v>16.001559532643284</v>
      </c>
      <c r="T123" s="67"/>
      <c r="U123" s="129">
        <f>IF(ABS(IVA_detalle!U123/IVA_detalle!U111*100-100)&gt;100,"-",IVA_detalle!U123/IVA_detalle!U111*100-100)</f>
        <v>-5.3353642112975024</v>
      </c>
      <c r="V123" s="129">
        <f>IF(ABS(IVA_detalle!V123/IVA_detalle!V111*100-100)&gt;100,"-",IVA_detalle!V123/IVA_detalle!V111*100-100)</f>
        <v>-5.3353642112975024</v>
      </c>
      <c r="W123" s="129"/>
      <c r="X123" s="129">
        <f>IF(ABS(IVA_detalle!X123/IVA_detalle!X111*100-100)&gt;100,"-",IVA_detalle!X123/IVA_detalle!X111*100-100)</f>
        <v>42.552247218437543</v>
      </c>
      <c r="Y123" s="129">
        <f>IF(ABS(IVA_detalle!Y123/IVA_detalle!Y111*100-100)&gt;100,"-",IVA_detalle!Y123/IVA_detalle!Y111*100-100)</f>
        <v>74.461935943694584</v>
      </c>
      <c r="Z123" s="129">
        <f>IF(ABS(IVA_detalle!Z123/IVA_detalle!Z111*100-100)&gt;100,"-",IVA_detalle!Z123/IVA_detalle!Z111*100-100)</f>
        <v>12.768199362405767</v>
      </c>
      <c r="AA123" s="129">
        <f>IF(ABS(IVA_detalle!AA123/IVA_detalle!AA111*100-100)&gt;100,"-",IVA_detalle!AA123/IVA_detalle!AA111*100-100)</f>
        <v>-11.323221167932559</v>
      </c>
      <c r="AB123" s="67"/>
      <c r="AC123" s="129">
        <f>IF(ABS(IVA_detalle!AC123/IVA_detalle!AC111*100-100)&gt;100,"-",IVA_detalle!AC123/IVA_detalle!AC111*100-100)</f>
        <v>11.261252604602021</v>
      </c>
      <c r="AD123" s="129">
        <f>IF(ABS(IVA_detalle!AD123/IVA_detalle!AD111*100-100)&gt;100,"-",IVA_detalle!AD123/IVA_detalle!AD111*100-100)</f>
        <v>-69.462078143960071</v>
      </c>
    </row>
    <row r="124" spans="2:30" ht="12" customHeight="1">
      <c r="B124" s="67" t="s">
        <v>355</v>
      </c>
      <c r="C124" s="129">
        <f>IF(ABS(IVA_detalle!C124/IVA_detalle!C112*100-100)&gt;100,"-",IVA_detalle!C124/IVA_detalle!C112*100-100)</f>
        <v>14.005657633509699</v>
      </c>
      <c r="D124" s="129">
        <f>IF(ABS(IVA_detalle!D124/IVA_detalle!D112*100-100)&gt;100,"-",IVA_detalle!D124/IVA_detalle!D112*100-100)</f>
        <v>14.005657633509699</v>
      </c>
      <c r="E124" s="129"/>
      <c r="F124" s="67"/>
      <c r="G124" s="129">
        <f>IF(ABS(IVA_detalle!G124/IVA_detalle!G112*100-100)&gt;100,"-",IVA_detalle!G124/IVA_detalle!G112*100-100)</f>
        <v>9.8663682904664114</v>
      </c>
      <c r="H124" s="129">
        <f>IF(ABS(IVA_detalle!H124/IVA_detalle!H112*100-100)&gt;100,"-",IVA_detalle!H124/IVA_detalle!H112*100-100)</f>
        <v>11.426969997118675</v>
      </c>
      <c r="I124" s="129">
        <f>IF(ABS(IVA_detalle!I124/IVA_detalle!I112*100-100)&gt;100,"-",IVA_detalle!I124/IVA_detalle!I112*100-100)</f>
        <v>16.831677234811025</v>
      </c>
      <c r="J124" s="129">
        <f>IF(ABS(IVA_detalle!J124/IVA_detalle!J112*100-100)&gt;100,"-",IVA_detalle!J124/IVA_detalle!J112*100-100)</f>
        <v>-0.26323477650468874</v>
      </c>
      <c r="K124" s="129">
        <f>IF(ABS(IVA_detalle!K124/IVA_detalle!K112*100-100)&gt;100,"-",IVA_detalle!K124/IVA_detalle!K112*100-100)</f>
        <v>8.863559802188405</v>
      </c>
      <c r="L124" s="67"/>
      <c r="M124" s="129">
        <f>IF(ABS(IVA_detalle!M124/IVA_detalle!M112*100-100)&gt;100,"-",IVA_detalle!M124/IVA_detalle!M112*100-100)</f>
        <v>9.3859695653335109</v>
      </c>
      <c r="N124" s="129">
        <f>IF(ABS(IVA_detalle!N124/IVA_detalle!N112*100-100)&gt;100,"-",IVA_detalle!N124/IVA_detalle!N112*100-100)</f>
        <v>9.8714753499772598</v>
      </c>
      <c r="O124" s="129">
        <f>IF(ABS(IVA_detalle!O124/IVA_detalle!O112*100-100)&gt;100,"-",IVA_detalle!O124/IVA_detalle!O112*100-100)</f>
        <v>11.340386046448714</v>
      </c>
      <c r="P124" s="129">
        <f>IF(ABS(IVA_detalle!P124/IVA_detalle!P112*100-100)&gt;100,"-",IVA_detalle!P124/IVA_detalle!P112*100-100)</f>
        <v>16.718968916906164</v>
      </c>
      <c r="Q124" s="129">
        <f>IF(ABS(IVA_detalle!Q124/IVA_detalle!Q112*100-100)&gt;100,"-",IVA_detalle!Q124/IVA_detalle!Q112*100-100)</f>
        <v>-0.31272655473262034</v>
      </c>
      <c r="R124" s="131">
        <f>IF(ABS(IVA_detalle!R124/IVA_detalle!R112*100-100)&gt;100,"-",IVA_detalle!R124/IVA_detalle!R112*100-100)</f>
        <v>8.9213342524285082</v>
      </c>
      <c r="S124" s="129">
        <f>IF(ABS(IVA_detalle!S124/IVA_detalle!S112*100-100)&gt;100,"-",IVA_detalle!S124/IVA_detalle!S112*100-100)</f>
        <v>-11.118656817778145</v>
      </c>
      <c r="T124" s="67"/>
      <c r="U124" s="129">
        <f>IF(ABS(IVA_detalle!U124/IVA_detalle!U112*100-100)&gt;100,"-",IVA_detalle!U124/IVA_detalle!U112*100-100)</f>
        <v>-4.814134609829793</v>
      </c>
      <c r="V124" s="129">
        <f>IF(ABS(IVA_detalle!V124/IVA_detalle!V112*100-100)&gt;100,"-",IVA_detalle!V124/IVA_detalle!V112*100-100)</f>
        <v>-4.814134609829793</v>
      </c>
      <c r="W124" s="129"/>
      <c r="X124" s="129">
        <f>IF(ABS(IVA_detalle!X124/IVA_detalle!X112*100-100)&gt;100,"-",IVA_detalle!X124/IVA_detalle!X112*100-100)</f>
        <v>-2.7738286491095892</v>
      </c>
      <c r="Y124" s="129">
        <f>IF(ABS(IVA_detalle!Y124/IVA_detalle!Y112*100-100)&gt;100,"-",IVA_detalle!Y124/IVA_detalle!Y112*100-100)</f>
        <v>-1.1552491156026434</v>
      </c>
      <c r="Z124" s="129">
        <f>IF(ABS(IVA_detalle!Z124/IVA_detalle!Z112*100-100)&gt;100,"-",IVA_detalle!Z124/IVA_detalle!Z112*100-100)</f>
        <v>-8.2853240209506964</v>
      </c>
      <c r="AA124" s="129">
        <f>IF(ABS(IVA_detalle!AA124/IVA_detalle!AA112*100-100)&gt;100,"-",IVA_detalle!AA124/IVA_detalle!AA112*100-100)</f>
        <v>4.881654105151739</v>
      </c>
      <c r="AB124" s="67"/>
      <c r="AC124" s="129">
        <f>IF(ABS(IVA_detalle!AC124/IVA_detalle!AC112*100-100)&gt;100,"-",IVA_detalle!AC124/IVA_detalle!AC112*100-100)</f>
        <v>19.707765352576828</v>
      </c>
      <c r="AD124" s="129">
        <f>IF(ABS(IVA_detalle!AD124/IVA_detalle!AD112*100-100)&gt;100,"-",IVA_detalle!AD124/IVA_detalle!AD112*100-100)</f>
        <v>16.487457598181891</v>
      </c>
    </row>
    <row r="125" spans="2:30" ht="12" customHeight="1">
      <c r="B125" s="67" t="s">
        <v>356</v>
      </c>
      <c r="C125" s="129">
        <f>IF(ABS(IVA_detalle!C125/IVA_detalle!C113*100-100)&gt;100,"-",IVA_detalle!C125/IVA_detalle!C113*100-100)</f>
        <v>13.043940083174192</v>
      </c>
      <c r="D125" s="129">
        <f>IF(ABS(IVA_detalle!D125/IVA_detalle!D113*100-100)&gt;100,"-",IVA_detalle!D125/IVA_detalle!D113*100-100)</f>
        <v>13.043940083174192</v>
      </c>
      <c r="E125" s="129"/>
      <c r="F125" s="67"/>
      <c r="G125" s="129">
        <f>IF(ABS(IVA_detalle!G125/IVA_detalle!G113*100-100)&gt;100,"-",IVA_detalle!G125/IVA_detalle!G113*100-100)</f>
        <v>14.708242577095049</v>
      </c>
      <c r="H125" s="129">
        <f>IF(ABS(IVA_detalle!H125/IVA_detalle!H113*100-100)&gt;100,"-",IVA_detalle!H125/IVA_detalle!H113*100-100)</f>
        <v>14.708242577095049</v>
      </c>
      <c r="I125" s="129"/>
      <c r="J125" s="129">
        <f>IF(ABS(IVA_detalle!J125/IVA_detalle!J113*100-100)&gt;100,"-",IVA_detalle!J125/IVA_detalle!J113*100-100)</f>
        <v>14.708242577095049</v>
      </c>
      <c r="K125" s="129"/>
      <c r="L125" s="67"/>
      <c r="M125" s="129">
        <f>IF(ABS(IVA_detalle!M125/IVA_detalle!M113*100-100)&gt;100,"-",IVA_detalle!M125/IVA_detalle!M113*100-100)</f>
        <v>24.70964659843122</v>
      </c>
      <c r="N125" s="129">
        <f>IF(ABS(IVA_detalle!N125/IVA_detalle!N113*100-100)&gt;100,"-",IVA_detalle!N125/IVA_detalle!N113*100-100)</f>
        <v>26.063197466682468</v>
      </c>
      <c r="O125" s="129">
        <f>IF(ABS(IVA_detalle!O125/IVA_detalle!O113*100-100)&gt;100,"-",IVA_detalle!O125/IVA_detalle!O113*100-100)</f>
        <v>25.899445437462745</v>
      </c>
      <c r="P125" s="129">
        <f>IF(ABS(IVA_detalle!P125/IVA_detalle!P113*100-100)&gt;100,"-",IVA_detalle!P125/IVA_detalle!P113*100-100)</f>
        <v>23.77606709024856</v>
      </c>
      <c r="Q125" s="129">
        <f>IF(ABS(IVA_detalle!Q125/IVA_detalle!Q113*100-100)&gt;100,"-",IVA_detalle!Q125/IVA_detalle!Q113*100-100)</f>
        <v>26.16226667010028</v>
      </c>
      <c r="R125" s="131"/>
      <c r="S125" s="129">
        <f>IF(ABS(IVA_detalle!S125/IVA_detalle!S113*100-100)&gt;100,"-",IVA_detalle!S125/IVA_detalle!S113*100-100)</f>
        <v>17.350715351046802</v>
      </c>
      <c r="T125" s="67"/>
      <c r="U125" s="129">
        <f>IF(ABS(IVA_detalle!U125/IVA_detalle!U113*100-100)&gt;100,"-",IVA_detalle!U125/IVA_detalle!U113*100-100)</f>
        <v>0.75113415295714958</v>
      </c>
      <c r="V125" s="129">
        <f>IF(ABS(IVA_detalle!V125/IVA_detalle!V113*100-100)&gt;100,"-",IVA_detalle!V125/IVA_detalle!V113*100-100)</f>
        <v>0.75113415295714958</v>
      </c>
      <c r="W125" s="129"/>
      <c r="X125" s="129">
        <f>IF(ABS(IVA_detalle!X125/IVA_detalle!X113*100-100)&gt;100,"-",IVA_detalle!X125/IVA_detalle!X113*100-100)</f>
        <v>-15.782038775434046</v>
      </c>
      <c r="Y125" s="129">
        <f>IF(ABS(IVA_detalle!Y125/IVA_detalle!Y113*100-100)&gt;100,"-",IVA_detalle!Y125/IVA_detalle!Y113*100-100)</f>
        <v>-20.755828809003631</v>
      </c>
      <c r="Z125" s="129">
        <f>IF(ABS(IVA_detalle!Z125/IVA_detalle!Z113*100-100)&gt;100,"-",IVA_detalle!Z125/IVA_detalle!Z113*100-100)</f>
        <v>0.76954766416741904</v>
      </c>
      <c r="AA125" s="129"/>
      <c r="AB125" s="67"/>
      <c r="AC125" s="129">
        <f>IF(ABS(IVA_detalle!AC125/IVA_detalle!AC113*100-100)&gt;100,"-",IVA_detalle!AC125/IVA_detalle!AC113*100-100)</f>
        <v>15.996559694878158</v>
      </c>
      <c r="AD125" s="129">
        <f>IF(ABS(IVA_detalle!AD125/IVA_detalle!AD113*100-100)&gt;100,"-",IVA_detalle!AD125/IVA_detalle!AD113*100-100)</f>
        <v>-61.888785559679683</v>
      </c>
    </row>
    <row r="126" spans="2:30" ht="12" customHeight="1">
      <c r="B126" s="67" t="s">
        <v>357</v>
      </c>
      <c r="C126" s="129">
        <f>IF(ABS(IVA_detalle!C126/IVA_detalle!C114*100-100)&gt;100,"-",IVA_detalle!C126/IVA_detalle!C114*100-100)</f>
        <v>9.4469293623244539</v>
      </c>
      <c r="D126" s="129">
        <f>IF(ABS(IVA_detalle!D126/IVA_detalle!D114*100-100)&gt;100,"-",IVA_detalle!D126/IVA_detalle!D114*100-100)</f>
        <v>8.9934744184679403</v>
      </c>
      <c r="E126" s="129">
        <f>IF(ABS(IVA_detalle!E126/IVA_detalle!E114*100-100)&gt;100,"-",IVA_detalle!E126/IVA_detalle!E114*100-100)</f>
        <v>9.7271629432234619</v>
      </c>
      <c r="F126" s="67"/>
      <c r="G126" s="129">
        <f>IF(ABS(IVA_detalle!G126/IVA_detalle!G114*100-100)&gt;100,"-",IVA_detalle!G126/IVA_detalle!G114*100-100)</f>
        <v>12.778788519208888</v>
      </c>
      <c r="H126" s="129">
        <f>IF(ABS(IVA_detalle!H126/IVA_detalle!H114*100-100)&gt;100,"-",IVA_detalle!H126/IVA_detalle!H114*100-100)</f>
        <v>12.778788519208888</v>
      </c>
      <c r="I126" s="129">
        <f>IF(ABS(IVA_detalle!I126/IVA_detalle!I114*100-100)&gt;100,"-",IVA_detalle!I126/IVA_detalle!I114*100-100)</f>
        <v>12.578625118018323</v>
      </c>
      <c r="J126" s="129">
        <f>IF(ABS(IVA_detalle!J126/IVA_detalle!J114*100-100)&gt;100,"-",IVA_detalle!J126/IVA_detalle!J114*100-100)</f>
        <v>13.58540766104035</v>
      </c>
      <c r="K126" s="129"/>
      <c r="L126" s="67"/>
      <c r="M126" s="129">
        <f>IF(ABS(IVA_detalle!M126/IVA_detalle!M114*100-100)&gt;100,"-",IVA_detalle!M126/IVA_detalle!M114*100-100)</f>
        <v>11.665840312135956</v>
      </c>
      <c r="N126" s="129">
        <f>IF(ABS(IVA_detalle!N126/IVA_detalle!N114*100-100)&gt;100,"-",IVA_detalle!N126/IVA_detalle!N114*100-100)</f>
        <v>11.816056076381386</v>
      </c>
      <c r="O126" s="129">
        <f>IF(ABS(IVA_detalle!O126/IVA_detalle!O114*100-100)&gt;100,"-",IVA_detalle!O126/IVA_detalle!O114*100-100)</f>
        <v>11.875960532615707</v>
      </c>
      <c r="P126" s="129">
        <f>IF(ABS(IVA_detalle!P126/IVA_detalle!P114*100-100)&gt;100,"-",IVA_detalle!P126/IVA_detalle!P114*100-100)</f>
        <v>12.354316875326148</v>
      </c>
      <c r="Q126" s="129">
        <f>IF(ABS(IVA_detalle!Q126/IVA_detalle!Q114*100-100)&gt;100,"-",IVA_detalle!Q126/IVA_detalle!Q114*100-100)</f>
        <v>10.534089831317232</v>
      </c>
      <c r="R126" s="131"/>
      <c r="S126" s="129">
        <f>IF(ABS(IVA_detalle!S126/IVA_detalle!S114*100-100)&gt;100,"-",IVA_detalle!S126/IVA_detalle!S114*100-100)</f>
        <v>5.3607279321287393</v>
      </c>
      <c r="T126" s="67"/>
      <c r="U126" s="129">
        <f>IF(ABS(IVA_detalle!U126/IVA_detalle!U114*100-100)&gt;100,"-",IVA_detalle!U126/IVA_detalle!U114*100-100)</f>
        <v>16.164932945265136</v>
      </c>
      <c r="V126" s="129">
        <f>IF(ABS(IVA_detalle!V126/IVA_detalle!V114*100-100)&gt;100,"-",IVA_detalle!V126/IVA_detalle!V114*100-100)</f>
        <v>16.164932945265136</v>
      </c>
      <c r="W126" s="129"/>
      <c r="X126" s="129">
        <f>IF(ABS(IVA_detalle!X126/IVA_detalle!X114*100-100)&gt;100,"-",IVA_detalle!X126/IVA_detalle!X114*100-100)</f>
        <v>-1.7088035863795312</v>
      </c>
      <c r="Y126" s="129">
        <f>IF(ABS(IVA_detalle!Y126/IVA_detalle!Y114*100-100)&gt;100,"-",IVA_detalle!Y126/IVA_detalle!Y114*100-100)</f>
        <v>-13.304931001665494</v>
      </c>
      <c r="Z126" s="129">
        <f>IF(ABS(IVA_detalle!Z126/IVA_detalle!Z114*100-100)&gt;100,"-",IVA_detalle!Z126/IVA_detalle!Z114*100-100)</f>
        <v>5.5595494238014282</v>
      </c>
      <c r="AA126" s="129">
        <f>IF(ABS(IVA_detalle!AA126/IVA_detalle!AA114*100-100)&gt;100,"-",IVA_detalle!AA126/IVA_detalle!AA114*100-100)</f>
        <v>36.301344899223665</v>
      </c>
      <c r="AB126" s="67"/>
      <c r="AC126" s="129">
        <f>IF(ABS(IVA_detalle!AC126/IVA_detalle!AC114*100-100)&gt;100,"-",IVA_detalle!AC126/IVA_detalle!AC114*100-100)</f>
        <v>8.8460684509525294</v>
      </c>
      <c r="AD126" s="129">
        <f>IF(ABS(IVA_detalle!AD126/IVA_detalle!AD114*100-100)&gt;100,"-",IVA_detalle!AD126/IVA_detalle!AD114*100-100)</f>
        <v>16.998820871237825</v>
      </c>
    </row>
    <row r="127" spans="2:30" ht="12" customHeight="1">
      <c r="B127" s="67" t="s">
        <v>358</v>
      </c>
      <c r="C127" s="129">
        <f>IF(ABS(IVA_detalle!C127/IVA_detalle!C115*100-100)&gt;100,"-",IVA_detalle!C127/IVA_detalle!C115*100-100)</f>
        <v>10.313533385520103</v>
      </c>
      <c r="D127" s="129">
        <f>IF(ABS(IVA_detalle!D127/IVA_detalle!D115*100-100)&gt;100,"-",IVA_detalle!D127/IVA_detalle!D115*100-100)</f>
        <v>10.313533385520103</v>
      </c>
      <c r="E127" s="129"/>
      <c r="F127" s="67"/>
      <c r="G127" s="129">
        <f>IF(ABS(IVA_detalle!G127/IVA_detalle!G115*100-100)&gt;100,"-",IVA_detalle!G127/IVA_detalle!G115*100-100)</f>
        <v>9.6138186335778641</v>
      </c>
      <c r="H127" s="129">
        <f>IF(ABS(IVA_detalle!H127/IVA_detalle!H115*100-100)&gt;100,"-",IVA_detalle!H127/IVA_detalle!H115*100-100)</f>
        <v>9.2561825542108096</v>
      </c>
      <c r="I127" s="129">
        <f>IF(ABS(IVA_detalle!I127/IVA_detalle!I115*100-100)&gt;100,"-",IVA_detalle!I127/IVA_detalle!I115*100-100)</f>
        <v>8.3520285246217583</v>
      </c>
      <c r="J127" s="129">
        <f>IF(ABS(IVA_detalle!J127/IVA_detalle!J115*100-100)&gt;100,"-",IVA_detalle!J127/IVA_detalle!J115*100-100)</f>
        <v>11.09128053270689</v>
      </c>
      <c r="K127" s="129">
        <f>IF(ABS(IVA_detalle!K127/IVA_detalle!K115*100-100)&gt;100,"-",IVA_detalle!K127/IVA_detalle!K115*100-100)</f>
        <v>9.8420343294013435</v>
      </c>
      <c r="L127" s="67"/>
      <c r="M127" s="129">
        <f>IF(ABS(IVA_detalle!M127/IVA_detalle!M115*100-100)&gt;100,"-",IVA_detalle!M127/IVA_detalle!M115*100-100)</f>
        <v>9.6952048390878502</v>
      </c>
      <c r="N127" s="129">
        <f>IF(ABS(IVA_detalle!N127/IVA_detalle!N115*100-100)&gt;100,"-",IVA_detalle!N127/IVA_detalle!N115*100-100)</f>
        <v>9.7383344157294403</v>
      </c>
      <c r="O127" s="129">
        <f>IF(ABS(IVA_detalle!O127/IVA_detalle!O115*100-100)&gt;100,"-",IVA_detalle!O127/IVA_detalle!O115*100-100)</f>
        <v>9.4831104943156959</v>
      </c>
      <c r="P127" s="129">
        <f>IF(ABS(IVA_detalle!P127/IVA_detalle!P115*100-100)&gt;100,"-",IVA_detalle!P127/IVA_detalle!P115*100-100)</f>
        <v>8.5140204528902501</v>
      </c>
      <c r="Q127" s="129">
        <f>IF(ABS(IVA_detalle!Q127/IVA_detalle!Q115*100-100)&gt;100,"-",IVA_detalle!Q127/IVA_detalle!Q115*100-100)</f>
        <v>11.445706688636093</v>
      </c>
      <c r="R127" s="131">
        <f>IF(ABS(IVA_detalle!R127/IVA_detalle!R115*100-100)&gt;100,"-",IVA_detalle!R127/IVA_detalle!R115*100-100)</f>
        <v>9.902282155741247</v>
      </c>
      <c r="S127" s="129">
        <f>IF(ABS(IVA_detalle!S127/IVA_detalle!S115*100-100)&gt;100,"-",IVA_detalle!S127/IVA_detalle!S115*100-100)</f>
        <v>7.5905009422691023</v>
      </c>
      <c r="T127" s="67"/>
      <c r="U127" s="129">
        <f>IF(ABS(IVA_detalle!U127/IVA_detalle!U115*100-100)&gt;100,"-",IVA_detalle!U127/IVA_detalle!U115*100-100)</f>
        <v>-6.9576814855067397</v>
      </c>
      <c r="V127" s="129">
        <f>IF(ABS(IVA_detalle!V127/IVA_detalle!V115*100-100)&gt;100,"-",IVA_detalle!V127/IVA_detalle!V115*100-100)</f>
        <v>-6.9576814855067397</v>
      </c>
      <c r="W127" s="129"/>
      <c r="X127" s="129">
        <f>IF(ABS(IVA_detalle!X127/IVA_detalle!X115*100-100)&gt;100,"-",IVA_detalle!X127/IVA_detalle!X115*100-100)</f>
        <v>-10.8347028020723</v>
      </c>
      <c r="Y127" s="129">
        <f>IF(ABS(IVA_detalle!Y127/IVA_detalle!Y115*100-100)&gt;100,"-",IVA_detalle!Y127/IVA_detalle!Y115*100-100)</f>
        <v>-24.571150847208727</v>
      </c>
      <c r="Z127" s="129">
        <f>IF(ABS(IVA_detalle!Z127/IVA_detalle!Z115*100-100)&gt;100,"-",IVA_detalle!Z127/IVA_detalle!Z115*100-100)</f>
        <v>-18.483603134389412</v>
      </c>
      <c r="AA127" s="129">
        <f>IF(ABS(IVA_detalle!AA127/IVA_detalle!AA115*100-100)&gt;100,"-",IVA_detalle!AA127/IVA_detalle!AA115*100-100)</f>
        <v>58.164138324394457</v>
      </c>
      <c r="AB127" s="67"/>
      <c r="AC127" s="129">
        <f>IF(ABS(IVA_detalle!AC127/IVA_detalle!AC115*100-100)&gt;100,"-",IVA_detalle!AC127/IVA_detalle!AC115*100-100)</f>
        <v>16.112832731953034</v>
      </c>
      <c r="AD127" s="129">
        <f>IF(ABS(IVA_detalle!AD127/IVA_detalle!AD115*100-100)&gt;100,"-",IVA_detalle!AD127/IVA_detalle!AD115*100-100)</f>
        <v>15.255460755358911</v>
      </c>
    </row>
    <row r="128" spans="2:30" ht="12" customHeight="1">
      <c r="B128" s="67" t="s">
        <v>359</v>
      </c>
      <c r="C128" s="129">
        <f>IF(ABS(IVA_detalle!C128/IVA_detalle!C116*100-100)&gt;100,"-",IVA_detalle!C128/IVA_detalle!C116*100-100)</f>
        <v>15.585183730306596</v>
      </c>
      <c r="D128" s="129">
        <f>IF(ABS(IVA_detalle!D128/IVA_detalle!D116*100-100)&gt;100,"-",IVA_detalle!D128/IVA_detalle!D116*100-100)</f>
        <v>15.585183730306596</v>
      </c>
      <c r="E128" s="129"/>
      <c r="F128" s="67"/>
      <c r="G128" s="129">
        <f>IF(ABS(IVA_detalle!G128/IVA_detalle!G116*100-100)&gt;100,"-",IVA_detalle!G128/IVA_detalle!G116*100-100)</f>
        <v>11.039539195724174</v>
      </c>
      <c r="H128" s="129">
        <f>IF(ABS(IVA_detalle!H128/IVA_detalle!H116*100-100)&gt;100,"-",IVA_detalle!H128/IVA_detalle!H116*100-100)</f>
        <v>11.039539195724174</v>
      </c>
      <c r="I128" s="129">
        <f>IF(ABS(IVA_detalle!I128/IVA_detalle!I116*100-100)&gt;100,"-",IVA_detalle!I128/IVA_detalle!I116*100-100)</f>
        <v>6.5656198248083939</v>
      </c>
      <c r="J128" s="129">
        <f>IF(ABS(IVA_detalle!J128/IVA_detalle!J116*100-100)&gt;100,"-",IVA_detalle!J128/IVA_detalle!J116*100-100)</f>
        <v>20.698015538600643</v>
      </c>
      <c r="K128" s="129"/>
      <c r="L128" s="67"/>
      <c r="M128" s="129">
        <f>IF(ABS(IVA_detalle!M128/IVA_detalle!M116*100-100)&gt;100,"-",IVA_detalle!M128/IVA_detalle!M116*100-100)</f>
        <v>9.2885589814728036</v>
      </c>
      <c r="N128" s="129">
        <f>IF(ABS(IVA_detalle!N128/IVA_detalle!N116*100-100)&gt;100,"-",IVA_detalle!N128/IVA_detalle!N116*100-100)</f>
        <v>10.747147246629154</v>
      </c>
      <c r="O128" s="129">
        <f>IF(ABS(IVA_detalle!O128/IVA_detalle!O116*100-100)&gt;100,"-",IVA_detalle!O128/IVA_detalle!O116*100-100)</f>
        <v>10.903897740547364</v>
      </c>
      <c r="P128" s="129">
        <f>IF(ABS(IVA_detalle!P128/IVA_detalle!P116*100-100)&gt;100,"-",IVA_detalle!P128/IVA_detalle!P116*100-100)</f>
        <v>6.3013182174699125</v>
      </c>
      <c r="Q128" s="129">
        <f>IF(ABS(IVA_detalle!Q128/IVA_detalle!Q116*100-100)&gt;100,"-",IVA_detalle!Q128/IVA_detalle!Q116*100-100)</f>
        <v>20.882571603432211</v>
      </c>
      <c r="R128" s="131"/>
      <c r="S128" s="129">
        <f>IF(ABS(IVA_detalle!S128/IVA_detalle!S116*100-100)&gt;100,"-",IVA_detalle!S128/IVA_detalle!S116*100-100)</f>
        <v>-19.419996840941394</v>
      </c>
      <c r="T128" s="67"/>
      <c r="U128" s="129">
        <f>IF(ABS(IVA_detalle!U128/IVA_detalle!U116*100-100)&gt;100,"-",IVA_detalle!U128/IVA_detalle!U116*100-100)</f>
        <v>2.2659648158482923</v>
      </c>
      <c r="V128" s="129">
        <f>IF(ABS(IVA_detalle!V128/IVA_detalle!V116*100-100)&gt;100,"-",IVA_detalle!V128/IVA_detalle!V116*100-100)</f>
        <v>2.2659648158482923</v>
      </c>
      <c r="W128" s="129"/>
      <c r="X128" s="129">
        <f>IF(ABS(IVA_detalle!X128/IVA_detalle!X116*100-100)&gt;100,"-",IVA_detalle!X128/IVA_detalle!X116*100-100)</f>
        <v>-22.447783422595535</v>
      </c>
      <c r="Y128" s="129">
        <f>IF(ABS(IVA_detalle!Y128/IVA_detalle!Y116*100-100)&gt;100,"-",IVA_detalle!Y128/IVA_detalle!Y116*100-100)</f>
        <v>-31.836293283879741</v>
      </c>
      <c r="Z128" s="129">
        <f>IF(ABS(IVA_detalle!Z128/IVA_detalle!Z116*100-100)&gt;100,"-",IVA_detalle!Z128/IVA_detalle!Z116*100-100)</f>
        <v>-15.052584528779789</v>
      </c>
      <c r="AA128" s="129"/>
      <c r="AB128" s="67"/>
      <c r="AC128" s="129">
        <f>IF(ABS(IVA_detalle!AC128/IVA_detalle!AC116*100-100)&gt;100,"-",IVA_detalle!AC128/IVA_detalle!AC116*100-100)</f>
        <v>19.538403464970514</v>
      </c>
      <c r="AD128" s="129">
        <f>IF(ABS(IVA_detalle!AD128/IVA_detalle!AD116*100-100)&gt;100,"-",IVA_detalle!AD128/IVA_detalle!AD116*100-100)</f>
        <v>25.435243613362005</v>
      </c>
    </row>
    <row r="129" spans="2:30" ht="12" customHeight="1">
      <c r="B129" s="67" t="s">
        <v>360</v>
      </c>
      <c r="C129" s="129">
        <f>IF(ABS(IVA_detalle!C129/IVA_detalle!C117*100-100)&gt;100,"-",IVA_detalle!C129/IVA_detalle!C117*100-100)</f>
        <v>9.7580623239795585</v>
      </c>
      <c r="D129" s="129">
        <f>IF(ABS(IVA_detalle!D129/IVA_detalle!D117*100-100)&gt;100,"-",IVA_detalle!D129/IVA_detalle!D117*100-100)</f>
        <v>12.116423532175105</v>
      </c>
      <c r="E129" s="129">
        <f>IF(ABS(IVA_detalle!E129/IVA_detalle!E117*100-100)&gt;100,"-",IVA_detalle!E129/IVA_detalle!E117*100-100)</f>
        <v>8.4662957947443118</v>
      </c>
      <c r="F129" s="67"/>
      <c r="G129" s="129">
        <f>IF(ABS(IVA_detalle!G129/IVA_detalle!G117*100-100)&gt;100,"-",IVA_detalle!G129/IVA_detalle!G117*100-100)</f>
        <v>16.089214977227044</v>
      </c>
      <c r="H129" s="129">
        <f>IF(ABS(IVA_detalle!H129/IVA_detalle!H117*100-100)&gt;100,"-",IVA_detalle!H129/IVA_detalle!H117*100-100)</f>
        <v>16.089214977227044</v>
      </c>
      <c r="I129" s="129">
        <f>IF(ABS(IVA_detalle!I129/IVA_detalle!I117*100-100)&gt;100,"-",IVA_detalle!I129/IVA_detalle!I117*100-100)</f>
        <v>17.929004030391482</v>
      </c>
      <c r="J129" s="129">
        <f>IF(ABS(IVA_detalle!J129/IVA_detalle!J117*100-100)&gt;100,"-",IVA_detalle!J129/IVA_detalle!J117*100-100)</f>
        <v>12.339159984329612</v>
      </c>
      <c r="K129" s="129"/>
      <c r="L129" s="67"/>
      <c r="M129" s="129">
        <f>IF(ABS(IVA_detalle!M129/IVA_detalle!M117*100-100)&gt;100,"-",IVA_detalle!M129/IVA_detalle!M117*100-100)</f>
        <v>13.441557668006496</v>
      </c>
      <c r="N129" s="129">
        <f>IF(ABS(IVA_detalle!N129/IVA_detalle!N117*100-100)&gt;100,"-",IVA_detalle!N129/IVA_detalle!N117*100-100)</f>
        <v>15.750756025243447</v>
      </c>
      <c r="O129" s="129">
        <f>IF(ABS(IVA_detalle!O129/IVA_detalle!O117*100-100)&gt;100,"-",IVA_detalle!O129/IVA_detalle!O117*100-100)</f>
        <v>15.878860485760597</v>
      </c>
      <c r="P129" s="129">
        <f>IF(ABS(IVA_detalle!P129/IVA_detalle!P117*100-100)&gt;100,"-",IVA_detalle!P129/IVA_detalle!P117*100-100)</f>
        <v>17.74731572600885</v>
      </c>
      <c r="Q129" s="129">
        <f>IF(ABS(IVA_detalle!Q129/IVA_detalle!Q117*100-100)&gt;100,"-",IVA_detalle!Q129/IVA_detalle!Q117*100-100)</f>
        <v>12.069756409301363</v>
      </c>
      <c r="R129" s="131"/>
      <c r="S129" s="129">
        <f>IF(ABS(IVA_detalle!S129/IVA_detalle!S117*100-100)&gt;100,"-",IVA_detalle!S129/IVA_detalle!S117*100-100)</f>
        <v>-31.645799765521645</v>
      </c>
      <c r="T129" s="67"/>
      <c r="U129" s="129">
        <f>IF(ABS(IVA_detalle!U129/IVA_detalle!U117*100-100)&gt;100,"-",IVA_detalle!U129/IVA_detalle!U117*100-100)</f>
        <v>14.283935009463747</v>
      </c>
      <c r="V129" s="129">
        <f>IF(ABS(IVA_detalle!V129/IVA_detalle!V117*100-100)&gt;100,"-",IVA_detalle!V129/IVA_detalle!V117*100-100)</f>
        <v>12.569513442973019</v>
      </c>
      <c r="W129" s="129">
        <f>IF(ABS(IVA_detalle!W129/IVA_detalle!W117*100-100)&gt;100,"-",IVA_detalle!W129/IVA_detalle!W117*100-100)</f>
        <v>14.599693210166748</v>
      </c>
      <c r="X129" s="129">
        <f>IF(ABS(IVA_detalle!X129/IVA_detalle!X117*100-100)&gt;100,"-",IVA_detalle!X129/IVA_detalle!X117*100-100)</f>
        <v>39.814700527663774</v>
      </c>
      <c r="Y129" s="129">
        <f>IF(ABS(IVA_detalle!Y129/IVA_detalle!Y117*100-100)&gt;100,"-",IVA_detalle!Y129/IVA_detalle!Y117*100-100)</f>
        <v>7.5384049888460822</v>
      </c>
      <c r="Z129" s="129">
        <f>IF(ABS(IVA_detalle!Z129/IVA_detalle!Z117*100-100)&gt;100,"-",IVA_detalle!Z129/IVA_detalle!Z117*100-100)</f>
        <v>72.788369982801044</v>
      </c>
      <c r="AA129" s="129">
        <f>IF(ABS(IVA_detalle!AA129/IVA_detalle!AA117*100-100)&gt;100,"-",IVA_detalle!AA129/IVA_detalle!AA117*100-100)</f>
        <v>-8.2208597483154904</v>
      </c>
      <c r="AB129" s="67"/>
      <c r="AC129" s="129" t="str">
        <f>IF(ABS(IVA_detalle!AC129/IVA_detalle!AC117*100-100)&gt;100,"-",IVA_detalle!AC129/IVA_detalle!AC117*100-100)</f>
        <v>-</v>
      </c>
      <c r="AD129" s="129">
        <f>IF(ABS(IVA_detalle!AD129/IVA_detalle!AD117*100-100)&gt;100,"-",IVA_detalle!AD129/IVA_detalle!AD117*100-100)</f>
        <v>-14.533759102837436</v>
      </c>
    </row>
    <row r="130" spans="2:30" ht="12" customHeight="1">
      <c r="B130" s="67" t="s">
        <v>361</v>
      </c>
      <c r="C130" s="129">
        <f>IF(ABS(IVA_detalle!C130/IVA_detalle!C118*100-100)&gt;100,"-",IVA_detalle!C130/IVA_detalle!C118*100-100)</f>
        <v>14.545606078818253</v>
      </c>
      <c r="D130" s="129">
        <f>IF(ABS(IVA_detalle!D130/IVA_detalle!D118*100-100)&gt;100,"-",IVA_detalle!D130/IVA_detalle!D118*100-100)</f>
        <v>14.545606078818253</v>
      </c>
      <c r="E130" s="129"/>
      <c r="F130" s="67"/>
      <c r="G130" s="129">
        <f>IF(ABS(IVA_detalle!G130/IVA_detalle!G118*100-100)&gt;100,"-",IVA_detalle!G130/IVA_detalle!G118*100-100)</f>
        <v>25.408557962943661</v>
      </c>
      <c r="H130" s="129">
        <f>IF(ABS(IVA_detalle!H130/IVA_detalle!H118*100-100)&gt;100,"-",IVA_detalle!H130/IVA_detalle!H118*100-100)</f>
        <v>25.408557962943661</v>
      </c>
      <c r="I130" s="129"/>
      <c r="J130" s="129">
        <f>IF(ABS(IVA_detalle!J130/IVA_detalle!J118*100-100)&gt;100,"-",IVA_detalle!J130/IVA_detalle!J118*100-100)</f>
        <v>25.408557962943661</v>
      </c>
      <c r="K130" s="129"/>
      <c r="L130" s="67"/>
      <c r="M130" s="129">
        <f>IF(ABS(IVA_detalle!M130/IVA_detalle!M118*100-100)&gt;100,"-",IVA_detalle!M130/IVA_detalle!M118*100-100)</f>
        <v>40.058445666022209</v>
      </c>
      <c r="N130" s="129">
        <f>IF(ABS(IVA_detalle!N130/IVA_detalle!N118*100-100)&gt;100,"-",IVA_detalle!N130/IVA_detalle!N118*100-100)</f>
        <v>47.137474059780828</v>
      </c>
      <c r="O130" s="129">
        <f>IF(ABS(IVA_detalle!O130/IVA_detalle!O118*100-100)&gt;100,"-",IVA_detalle!O130/IVA_detalle!O118*100-100)</f>
        <v>59.843046002101346</v>
      </c>
      <c r="P130" s="129">
        <f>IF(ABS(IVA_detalle!P130/IVA_detalle!P118*100-100)&gt;100,"-",IVA_detalle!P130/IVA_detalle!P118*100-100)</f>
        <v>49.813074436635105</v>
      </c>
      <c r="Q130" s="129">
        <f>IF(ABS(IVA_detalle!Q130/IVA_detalle!Q118*100-100)&gt;100,"-",IVA_detalle!Q130/IVA_detalle!Q118*100-100)</f>
        <v>62.068472662491132</v>
      </c>
      <c r="R130" s="131"/>
      <c r="S130" s="129">
        <f>IF(ABS(IVA_detalle!S130/IVA_detalle!S118*100-100)&gt;100,"-",IVA_detalle!S130/IVA_detalle!S118*100-100)</f>
        <v>-2.1939900040356406</v>
      </c>
      <c r="T130" s="67"/>
      <c r="U130" s="129">
        <f>IF(ABS(IVA_detalle!U130/IVA_detalle!U118*100-100)&gt;100,"-",IVA_detalle!U130/IVA_detalle!U118*100-100)</f>
        <v>2.1348919334888166</v>
      </c>
      <c r="V130" s="129">
        <f>IF(ABS(IVA_detalle!V130/IVA_detalle!V118*100-100)&gt;100,"-",IVA_detalle!V130/IVA_detalle!V118*100-100)</f>
        <v>2.1348919334888166</v>
      </c>
      <c r="W130" s="129"/>
      <c r="X130" s="129">
        <f>IF(ABS(IVA_detalle!X130/IVA_detalle!X118*100-100)&gt;100,"-",IVA_detalle!X130/IVA_detalle!X118*100-100)</f>
        <v>-64.226826962590664</v>
      </c>
      <c r="Y130" s="129">
        <f>IF(ABS(IVA_detalle!Y130/IVA_detalle!Y118*100-100)&gt;100,"-",IVA_detalle!Y130/IVA_detalle!Y118*100-100)</f>
        <v>-48.003178744671473</v>
      </c>
      <c r="Z130" s="129">
        <f>IF(ABS(IVA_detalle!Z130/IVA_detalle!Z118*100-100)&gt;100,"-",IVA_detalle!Z130/IVA_detalle!Z118*100-100)</f>
        <v>-73.679632360616338</v>
      </c>
      <c r="AA130" s="129"/>
      <c r="AB130" s="67"/>
      <c r="AC130" s="129">
        <f>IF(ABS(IVA_detalle!AC130/IVA_detalle!AC118*100-100)&gt;100,"-",IVA_detalle!AC130/IVA_detalle!AC118*100-100)</f>
        <v>17.864477509431026</v>
      </c>
      <c r="AD130" s="129" t="str">
        <f>IF(ABS(IVA_detalle!AD130/IVA_detalle!AD118*100-100)&gt;100,"-",IVA_detalle!AD130/IVA_detalle!AD118*100-100)</f>
        <v>-</v>
      </c>
    </row>
    <row r="131" spans="2:30" ht="12" customHeight="1">
      <c r="B131" s="67" t="s">
        <v>362</v>
      </c>
      <c r="C131" s="129">
        <f>IF(ABS(IVA_detalle!C131/IVA_detalle!C119*100-100)&gt;100,"-",IVA_detalle!C131/IVA_detalle!C119*100-100)</f>
        <v>14.182537450210035</v>
      </c>
      <c r="D131" s="129">
        <f>IF(ABS(IVA_detalle!D131/IVA_detalle!D119*100-100)&gt;100,"-",IVA_detalle!D131/IVA_detalle!D119*100-100)</f>
        <v>14.182537450210035</v>
      </c>
      <c r="E131" s="129"/>
      <c r="F131" s="67"/>
      <c r="G131" s="129">
        <f>IF(ABS(IVA_detalle!G131/IVA_detalle!G119*100-100)&gt;100,"-",IVA_detalle!G131/IVA_detalle!G119*100-100)</f>
        <v>10.123048560222102</v>
      </c>
      <c r="H131" s="129">
        <f>IF(ABS(IVA_detalle!H131/IVA_detalle!H119*100-100)&gt;100,"-",IVA_detalle!H131/IVA_detalle!H119*100-100)</f>
        <v>11.384428586916499</v>
      </c>
      <c r="I131" s="129">
        <f>IF(ABS(IVA_detalle!I131/IVA_detalle!I119*100-100)&gt;100,"-",IVA_detalle!I131/IVA_detalle!I119*100-100)</f>
        <v>8.7658532950694195</v>
      </c>
      <c r="J131" s="129">
        <f>IF(ABS(IVA_detalle!J131/IVA_detalle!J119*100-100)&gt;100,"-",IVA_detalle!J131/IVA_detalle!J119*100-100)</f>
        <v>25.37980349392879</v>
      </c>
      <c r="K131" s="129">
        <f>IF(ABS(IVA_detalle!K131/IVA_detalle!K119*100-100)&gt;100,"-",IVA_detalle!K131/IVA_detalle!K119*100-100)</f>
        <v>8.9700249447034537</v>
      </c>
      <c r="L131" s="67"/>
      <c r="M131" s="129">
        <f>IF(ABS(IVA_detalle!M131/IVA_detalle!M119*100-100)&gt;100,"-",IVA_detalle!M131/IVA_detalle!M119*100-100)</f>
        <v>8.9827158125031161</v>
      </c>
      <c r="N131" s="129">
        <f>IF(ABS(IVA_detalle!N131/IVA_detalle!N119*100-100)&gt;100,"-",IVA_detalle!N131/IVA_detalle!N119*100-100)</f>
        <v>9.0827901573606198</v>
      </c>
      <c r="O131" s="129">
        <f>IF(ABS(IVA_detalle!O131/IVA_detalle!O119*100-100)&gt;100,"-",IVA_detalle!O131/IVA_detalle!O119*100-100)</f>
        <v>9.8049703619729627</v>
      </c>
      <c r="P131" s="129">
        <f>IF(ABS(IVA_detalle!P131/IVA_detalle!P119*100-100)&gt;100,"-",IVA_detalle!P131/IVA_detalle!P119*100-100)</f>
        <v>8.1809048471723997</v>
      </c>
      <c r="Q131" s="129">
        <f>IF(ABS(IVA_detalle!Q131/IVA_detalle!Q119*100-100)&gt;100,"-",IVA_detalle!Q131/IVA_detalle!Q119*100-100)</f>
        <v>15.218116079285451</v>
      </c>
      <c r="R131" s="131">
        <f>+SUM(IVA_detalle!R130:R131)/SUM(IVA_detalle!R118:R119)*100-100</f>
        <v>9.1612400717462776</v>
      </c>
      <c r="S131" s="129">
        <f>IF(ABS(IVA_detalle!S131/IVA_detalle!S119*100-100)&gt;100,"-",IVA_detalle!S131/IVA_detalle!S119*100-100)</f>
        <v>3.9647631673501706</v>
      </c>
      <c r="T131" s="67"/>
      <c r="U131" s="129">
        <f>IF(ABS(IVA_detalle!U131/IVA_detalle!U119*100-100)&gt;100,"-",IVA_detalle!U131/IVA_detalle!U119*100-100)</f>
        <v>8.5547675146531219</v>
      </c>
      <c r="V131" s="129">
        <f>IF(ABS(IVA_detalle!V131/IVA_detalle!V119*100-100)&gt;100,"-",IVA_detalle!V131/IVA_detalle!V119*100-100)</f>
        <v>8.5547675146531219</v>
      </c>
      <c r="W131" s="129"/>
      <c r="X131" s="129">
        <f>IF(ABS(IVA_detalle!X131/IVA_detalle!X119*100-100)&gt;100,"-",IVA_detalle!X131/IVA_detalle!X119*100-100)</f>
        <v>-10.591827919361805</v>
      </c>
      <c r="Y131" s="129">
        <f>IF(ABS(IVA_detalle!Y131/IVA_detalle!Y119*100-100)&gt;100,"-",IVA_detalle!Y131/IVA_detalle!Y119*100-100)</f>
        <v>-25.417263692333876</v>
      </c>
      <c r="Z131" s="129">
        <f>IF(ABS(IVA_detalle!Z131/IVA_detalle!Z119*100-100)&gt;100,"-",IVA_detalle!Z131/IVA_detalle!Z119*100-100)</f>
        <v>4.9309433129351987E-2</v>
      </c>
      <c r="AA131" s="129"/>
      <c r="AB131" s="67"/>
      <c r="AC131" s="129">
        <f>IF(ABS(IVA_detalle!AC131/IVA_detalle!AC119*100-100)&gt;100,"-",IVA_detalle!AC131/IVA_detalle!AC119*100-100)</f>
        <v>15.815672638351728</v>
      </c>
      <c r="AD131" s="129">
        <f>IF(ABS(IVA_detalle!AD131/IVA_detalle!AD119*100-100)&gt;100,"-",IVA_detalle!AD131/IVA_detalle!AD119*100-100)</f>
        <v>9.5785176947776876</v>
      </c>
    </row>
    <row r="132" spans="2:30" ht="12" customHeight="1">
      <c r="B132" s="67" t="s">
        <v>363</v>
      </c>
      <c r="C132" s="129">
        <f>IF(ABS(IVA_detalle!C132/IVA_detalle!C120*100-100)&gt;100,"-",IVA_detalle!C132/IVA_detalle!C120*100-100)</f>
        <v>8.4000379695496008</v>
      </c>
      <c r="D132" s="129">
        <f>IF(ABS(IVA_detalle!D132/IVA_detalle!D120*100-100)&gt;100,"-",IVA_detalle!D132/IVA_detalle!D120*100-100)</f>
        <v>9.0140112894327302</v>
      </c>
      <c r="E132" s="129">
        <f>IF(ABS(IVA_detalle!E132/IVA_detalle!E120*100-100)&gt;100,"-",IVA_detalle!E132/IVA_detalle!E120*100-100)</f>
        <v>7.9766499143462113</v>
      </c>
      <c r="F132" s="67"/>
      <c r="G132" s="129">
        <f>IF(ABS(IVA_detalle!G132/IVA_detalle!G120*100-100)&gt;100,"-",IVA_detalle!G132/IVA_detalle!G120*100-100)</f>
        <v>13.075943203968492</v>
      </c>
      <c r="H132" s="129">
        <f>IF(ABS(IVA_detalle!H132/IVA_detalle!H120*100-100)&gt;100,"-",IVA_detalle!H132/IVA_detalle!H120*100-100)</f>
        <v>13.075943203968492</v>
      </c>
      <c r="I132" s="129">
        <f>IF(ABS(IVA_detalle!I132/IVA_detalle!I120*100-100)&gt;100,"-",IVA_detalle!I132/IVA_detalle!I120*100-100)</f>
        <v>13.334806605359773</v>
      </c>
      <c r="J132" s="129">
        <f>IF(ABS(IVA_detalle!J132/IVA_detalle!J120*100-100)&gt;100,"-",IVA_detalle!J132/IVA_detalle!J120*100-100)</f>
        <v>12.556275864159815</v>
      </c>
      <c r="K132" s="129"/>
      <c r="L132" s="67"/>
      <c r="M132" s="129">
        <f>IF(ABS(IVA_detalle!M132/IVA_detalle!M120*100-100)&gt;100,"-",IVA_detalle!M132/IVA_detalle!M120*100-100)</f>
        <v>12.436539405151208</v>
      </c>
      <c r="N132" s="129">
        <f>IF(ABS(IVA_detalle!N132/IVA_detalle!N120*100-100)&gt;100,"-",IVA_detalle!N132/IVA_detalle!N120*100-100)</f>
        <v>14.506729999365419</v>
      </c>
      <c r="O132" s="129">
        <f>IF(ABS(IVA_detalle!O132/IVA_detalle!O120*100-100)&gt;100,"-",IVA_detalle!O132/IVA_detalle!O120*100-100)</f>
        <v>14.480095692770973</v>
      </c>
      <c r="P132" s="129">
        <f>IF(ABS(IVA_detalle!P132/IVA_detalle!P120*100-100)&gt;100,"-",IVA_detalle!P132/IVA_detalle!P120*100-100)</f>
        <v>14.533986665530833</v>
      </c>
      <c r="Q132" s="129">
        <f>IF(ABS(IVA_detalle!Q132/IVA_detalle!Q120*100-100)&gt;100,"-",IVA_detalle!Q132/IVA_detalle!Q120*100-100)</f>
        <v>14.368304052231281</v>
      </c>
      <c r="R132" s="131"/>
      <c r="S132" s="129">
        <f>IF(ABS(IVA_detalle!S132/IVA_detalle!S120*100-100)&gt;100,"-",IVA_detalle!S132/IVA_detalle!S120*100-100)</f>
        <v>-6.81263221327373</v>
      </c>
      <c r="T132" s="67"/>
      <c r="U132" s="129">
        <f>IF(ABS(IVA_detalle!U132/IVA_detalle!U120*100-100)&gt;100,"-",IVA_detalle!U132/IVA_detalle!U120*100-100)</f>
        <v>8.3220268743648944</v>
      </c>
      <c r="V132" s="129">
        <f>IF(ABS(IVA_detalle!V132/IVA_detalle!V120*100-100)&gt;100,"-",IVA_detalle!V132/IVA_detalle!V120*100-100)</f>
        <v>8.3220268743648944</v>
      </c>
      <c r="W132" s="129"/>
      <c r="X132" s="129">
        <f>IF(ABS(IVA_detalle!X132/IVA_detalle!X120*100-100)&gt;100,"-",IVA_detalle!X132/IVA_detalle!X120*100-100)</f>
        <v>-28.912572638071254</v>
      </c>
      <c r="Y132" s="129">
        <f>IF(ABS(IVA_detalle!Y132/IVA_detalle!Y120*100-100)&gt;100,"-",IVA_detalle!Y132/IVA_detalle!Y120*100-100)</f>
        <v>-17.801364670204705</v>
      </c>
      <c r="Z132" s="129">
        <f>IF(ABS(IVA_detalle!Z132/IVA_detalle!Z120*100-100)&gt;100,"-",IVA_detalle!Z132/IVA_detalle!Z120*100-100)</f>
        <v>-36.394044899067254</v>
      </c>
      <c r="AA132" s="129">
        <f>IF(ABS(IVA_detalle!AA132/IVA_detalle!AA120*100-100)&gt;100,"-",IVA_detalle!AA132/IVA_detalle!AA120*100-100)</f>
        <v>25.002522449803251</v>
      </c>
      <c r="AB132" s="67"/>
      <c r="AC132" s="129">
        <f>IF(ABS(IVA_detalle!AC132/IVA_detalle!AC120*100-100)&gt;100,"-",IVA_detalle!AC132/IVA_detalle!AC120*100-100)</f>
        <v>8.4069204738008239</v>
      </c>
      <c r="AD132" s="129">
        <f>IF(ABS(IVA_detalle!AD132/IVA_detalle!AD120*100-100)&gt;100,"-",IVA_detalle!AD132/IVA_detalle!AD120*100-100)</f>
        <v>44.047135704171978</v>
      </c>
    </row>
    <row r="133" spans="2:30" ht="12" customHeight="1">
      <c r="B133" s="67" t="s">
        <v>364</v>
      </c>
      <c r="C133" s="129">
        <f>IF(ABS(IVA_detalle!C133/IVA_detalle!C121*100-100)&gt;100,"-",IVA_detalle!C133/IVA_detalle!C121*100-100)</f>
        <v>12.837208015560563</v>
      </c>
      <c r="D133" s="129">
        <f>IF(ABS(IVA_detalle!D133/IVA_detalle!D121*100-100)&gt;100,"-",IVA_detalle!D133/IVA_detalle!D121*100-100)</f>
        <v>12.837208015560563</v>
      </c>
      <c r="E133" s="129"/>
      <c r="F133" s="67"/>
      <c r="G133" s="129">
        <f>IF(ABS(IVA_detalle!G133/IVA_detalle!G121*100-100)&gt;100,"-",IVA_detalle!G133/IVA_detalle!G121*100-100)</f>
        <v>8.0814110973608422</v>
      </c>
      <c r="H133" s="129">
        <f>IF(ABS(IVA_detalle!H133/IVA_detalle!H121*100-100)&gt;100,"-",IVA_detalle!H133/IVA_detalle!H121*100-100)</f>
        <v>8.4319128867365691</v>
      </c>
      <c r="I133" s="129">
        <f>IF(ABS(IVA_detalle!I133/IVA_detalle!I121*100-100)&gt;100,"-",IVA_detalle!I133/IVA_detalle!I121*100-100)</f>
        <v>7.5041215369785021</v>
      </c>
      <c r="J133" s="129">
        <f>IF(ABS(IVA_detalle!J133/IVA_detalle!J121*100-100)&gt;100,"-",IVA_detalle!J133/IVA_detalle!J121*100-100)</f>
        <v>10.553177323825508</v>
      </c>
      <c r="K133" s="129">
        <f>IF(ABS(IVA_detalle!K133/IVA_detalle!K121*100-100)&gt;100,"-",IVA_detalle!K133/IVA_detalle!K121*100-100)</f>
        <v>7.8329585219995721</v>
      </c>
      <c r="L133" s="67"/>
      <c r="M133" s="129">
        <f>IF(ABS(IVA_detalle!M133/IVA_detalle!M121*100-100)&gt;100,"-",IVA_detalle!M133/IVA_detalle!M121*100-100)</f>
        <v>8.1574689326450027</v>
      </c>
      <c r="N133" s="129">
        <f>IF(ABS(IVA_detalle!N133/IVA_detalle!N121*100-100)&gt;100,"-",IVA_detalle!N133/IVA_detalle!N121*100-100)</f>
        <v>8.0399648859885531</v>
      </c>
      <c r="O133" s="129">
        <f>IF(ABS(IVA_detalle!O133/IVA_detalle!O121*100-100)&gt;100,"-",IVA_detalle!O133/IVA_detalle!O121*100-100)</f>
        <v>8.2923956907545886</v>
      </c>
      <c r="P133" s="129">
        <f>IF(ABS(IVA_detalle!P133/IVA_detalle!P121*100-100)&gt;100,"-",IVA_detalle!P133/IVA_detalle!P121*100-100)</f>
        <v>7.3317392678948607</v>
      </c>
      <c r="Q133" s="129">
        <f>IF(ABS(IVA_detalle!Q133/IVA_detalle!Q121*100-100)&gt;100,"-",IVA_detalle!Q133/IVA_detalle!Q121*100-100)</f>
        <v>10.498399139239893</v>
      </c>
      <c r="R133" s="131">
        <f>IF(ABS(IVA_detalle!R133/IVA_detalle!R121*100-100)&gt;100,"-",IVA_detalle!R133/IVA_detalle!R121*100-100)</f>
        <v>7.8597727814668588</v>
      </c>
      <c r="S133" s="129">
        <f>IF(ABS(IVA_detalle!S133/IVA_detalle!S121*100-100)&gt;100,"-",IVA_detalle!S133/IVA_detalle!S121*100-100)</f>
        <v>13.525976684551907</v>
      </c>
      <c r="T133" s="67"/>
      <c r="U133" s="129">
        <f>IF(ABS(IVA_detalle!U133/IVA_detalle!U121*100-100)&gt;100,"-",IVA_detalle!U133/IVA_detalle!U121*100-100)</f>
        <v>10.164131316277604</v>
      </c>
      <c r="V133" s="129">
        <f>IF(ABS(IVA_detalle!V133/IVA_detalle!V121*100-100)&gt;100,"-",IVA_detalle!V133/IVA_detalle!V121*100-100)</f>
        <v>10.164131316277604</v>
      </c>
      <c r="W133" s="129"/>
      <c r="X133" s="129">
        <f>IF(ABS(IVA_detalle!X133/IVA_detalle!X121*100-100)&gt;100,"-",IVA_detalle!X133/IVA_detalle!X121*100-100)</f>
        <v>-0.73231736046096785</v>
      </c>
      <c r="Y133" s="129">
        <f>IF(ABS(IVA_detalle!Y133/IVA_detalle!Y121*100-100)&gt;100,"-",IVA_detalle!Y133/IVA_detalle!Y121*100-100)</f>
        <v>-38.158307370815102</v>
      </c>
      <c r="Z133" s="129">
        <f>IF(ABS(IVA_detalle!Z133/IVA_detalle!Z121*100-100)&gt;100,"-",IVA_detalle!Z133/IVA_detalle!Z121*100-100)</f>
        <v>19.856199620716737</v>
      </c>
      <c r="AA133" s="129">
        <f>IF(ABS(IVA_detalle!AA133/IVA_detalle!AA121*100-100)&gt;100,"-",IVA_detalle!AA133/IVA_detalle!AA121*100-100)</f>
        <v>28.135934859834208</v>
      </c>
      <c r="AB133" s="67"/>
      <c r="AC133" s="129">
        <f>IF(ABS(IVA_detalle!AC133/IVA_detalle!AC121*100-100)&gt;100,"-",IVA_detalle!AC133/IVA_detalle!AC121*100-100)</f>
        <v>13.609109041987509</v>
      </c>
      <c r="AD133" s="129">
        <f>IF(ABS(IVA_detalle!AD133/IVA_detalle!AD121*100-100)&gt;100,"-",IVA_detalle!AD133/IVA_detalle!AD121*100-100)</f>
        <v>10.49102193828007</v>
      </c>
    </row>
    <row r="134" spans="2:30" ht="12" customHeight="1">
      <c r="B134" s="67" t="s">
        <v>365</v>
      </c>
      <c r="C134" s="129">
        <f>IF(ABS(IVA_detalle!C134/IVA_detalle!C122*100-100)&gt;100,"-",IVA_detalle!C134/IVA_detalle!C122*100-100)</f>
        <v>6.7138330619886943</v>
      </c>
      <c r="D134" s="129">
        <f>IF(ABS(IVA_detalle!D134/IVA_detalle!D122*100-100)&gt;100,"-",IVA_detalle!D134/IVA_detalle!D122*100-100)</f>
        <v>6.7138330619886943</v>
      </c>
      <c r="E134" s="129"/>
      <c r="F134" s="67"/>
      <c r="G134" s="129">
        <f>IF(ABS(IVA_detalle!G134/IVA_detalle!G122*100-100)&gt;100,"-",IVA_detalle!G134/IVA_detalle!G122*100-100)</f>
        <v>12.764631700117945</v>
      </c>
      <c r="H134" s="129">
        <f>IF(ABS(IVA_detalle!H134/IVA_detalle!H122*100-100)&gt;100,"-",IVA_detalle!H134/IVA_detalle!H122*100-100)</f>
        <v>12.764631700117945</v>
      </c>
      <c r="I134" s="129">
        <f>IF(ABS(IVA_detalle!I134/IVA_detalle!I122*100-100)&gt;100,"-",IVA_detalle!I134/IVA_detalle!I122*100-100)</f>
        <v>42.051768106784465</v>
      </c>
      <c r="J134" s="129">
        <f>IF(ABS(IVA_detalle!J134/IVA_detalle!J122*100-100)&gt;100,"-",IVA_detalle!J134/IVA_detalle!J122*100-100)</f>
        <v>-43.10379782296976</v>
      </c>
      <c r="K134" s="129"/>
      <c r="L134" s="67"/>
      <c r="M134" s="129">
        <f>IF(ABS(IVA_detalle!M134/IVA_detalle!M122*100-100)&gt;100,"-",IVA_detalle!M134/IVA_detalle!M122*100-100)</f>
        <v>12.29879941649466</v>
      </c>
      <c r="N134" s="129">
        <f>IF(ABS(IVA_detalle!N134/IVA_detalle!N122*100-100)&gt;100,"-",IVA_detalle!N134/IVA_detalle!N122*100-100)</f>
        <v>11.849827322218715</v>
      </c>
      <c r="O134" s="129">
        <f>IF(ABS(IVA_detalle!O134/IVA_detalle!O122*100-100)&gt;100,"-",IVA_detalle!O134/IVA_detalle!O122*100-100)</f>
        <v>12.224917269304257</v>
      </c>
      <c r="P134" s="129">
        <f>IF(ABS(IVA_detalle!P134/IVA_detalle!P122*100-100)&gt;100,"-",IVA_detalle!P134/IVA_detalle!P122*100-100)</f>
        <v>41.074434667916194</v>
      </c>
      <c r="Q134" s="129">
        <f>IF(ABS(IVA_detalle!Q134/IVA_detalle!Q122*100-100)&gt;100,"-",IVA_detalle!Q134/IVA_detalle!Q122*100-100)</f>
        <v>-43.039184541905072</v>
      </c>
      <c r="R134" s="131"/>
      <c r="S134" s="129">
        <f>IF(ABS(IVA_detalle!S134/IVA_detalle!S122*100-100)&gt;100,"-",IVA_detalle!S134/IVA_detalle!S122*100-100)</f>
        <v>20.220849565519259</v>
      </c>
      <c r="T134" s="67"/>
      <c r="U134" s="129">
        <f>IF(ABS(IVA_detalle!U134/IVA_detalle!U122*100-100)&gt;100,"-",IVA_detalle!U134/IVA_detalle!U122*100-100)</f>
        <v>9.8968312242580225</v>
      </c>
      <c r="V134" s="129">
        <f>IF(ABS(IVA_detalle!V134/IVA_detalle!V122*100-100)&gt;100,"-",IVA_detalle!V134/IVA_detalle!V122*100-100)</f>
        <v>9.8968312242580225</v>
      </c>
      <c r="W134" s="129"/>
      <c r="X134" s="129">
        <f>IF(ABS(IVA_detalle!X134/IVA_detalle!X122*100-100)&gt;100,"-",IVA_detalle!X134/IVA_detalle!X122*100-100)</f>
        <v>-20.333557773692348</v>
      </c>
      <c r="Y134" s="129">
        <f>IF(ABS(IVA_detalle!Y134/IVA_detalle!Y122*100-100)&gt;100,"-",IVA_detalle!Y134/IVA_detalle!Y122*100-100)</f>
        <v>-44.236767766364224</v>
      </c>
      <c r="Z134" s="129">
        <f>IF(ABS(IVA_detalle!Z134/IVA_detalle!Z122*100-100)&gt;100,"-",IVA_detalle!Z134/IVA_detalle!Z122*100-100)</f>
        <v>7.4783799982875365</v>
      </c>
      <c r="AA134" s="129"/>
      <c r="AB134" s="67"/>
      <c r="AC134" s="129">
        <f>IF(ABS(IVA_detalle!AC134/IVA_detalle!AC122*100-100)&gt;100,"-",IVA_detalle!AC134/IVA_detalle!AC122*100-100)</f>
        <v>5.86113248661988</v>
      </c>
      <c r="AD134" s="129">
        <f>IF(ABS(IVA_detalle!AD134/IVA_detalle!AD122*100-100)&gt;100,"-",IVA_detalle!AD134/IVA_detalle!AD122*100-100)</f>
        <v>53.84178733901021</v>
      </c>
    </row>
    <row r="135" spans="2:30" ht="12" customHeight="1">
      <c r="B135" s="67" t="s">
        <v>366</v>
      </c>
      <c r="C135" s="129">
        <f>IF(ABS(IVA_detalle!C135/IVA_detalle!C123*100-100)&gt;100,"-",IVA_detalle!C135/IVA_detalle!C123*100-100)</f>
        <v>14.377427276324667</v>
      </c>
      <c r="D135" s="129">
        <f>IF(ABS(IVA_detalle!D135/IVA_detalle!D123*100-100)&gt;100,"-",IVA_detalle!D135/IVA_detalle!D123*100-100)</f>
        <v>12.911294233874443</v>
      </c>
      <c r="E135" s="129">
        <f>IF(ABS(IVA_detalle!E135/IVA_detalle!E123*100-100)&gt;100,"-",IVA_detalle!E135/IVA_detalle!E123*100-100)</f>
        <v>15.314099387954428</v>
      </c>
      <c r="F135" s="67"/>
      <c r="G135" s="129">
        <f>IF(ABS(IVA_detalle!G135/IVA_detalle!G123*100-100)&gt;100,"-",IVA_detalle!G135/IVA_detalle!G123*100-100)</f>
        <v>6.469824081507042</v>
      </c>
      <c r="H135" s="129">
        <f>IF(ABS(IVA_detalle!H135/IVA_detalle!H123*100-100)&gt;100,"-",IVA_detalle!H135/IVA_detalle!H123*100-100)</f>
        <v>6.469824081507042</v>
      </c>
      <c r="I135" s="129">
        <f>IF(ABS(IVA_detalle!I135/IVA_detalle!I123*100-100)&gt;100,"-",IVA_detalle!I135/IVA_detalle!I123*100-100)</f>
        <v>32.821042605689257</v>
      </c>
      <c r="J135" s="129">
        <f>IF(ABS(IVA_detalle!J135/IVA_detalle!J123*100-100)&gt;100,"-",IVA_detalle!J135/IVA_detalle!J123*100-100)</f>
        <v>-42.038029152174452</v>
      </c>
      <c r="K135" s="129"/>
      <c r="L135" s="67"/>
      <c r="M135" s="129">
        <f>IF(ABS(IVA_detalle!M135/IVA_detalle!M123*100-100)&gt;100,"-",IVA_detalle!M135/IVA_detalle!M123*100-100)</f>
        <v>6.6417084833187374</v>
      </c>
      <c r="N135" s="129">
        <f>IF(ABS(IVA_detalle!N135/IVA_detalle!N123*100-100)&gt;100,"-",IVA_detalle!N135/IVA_detalle!N123*100-100)</f>
        <v>7.4721173221089003</v>
      </c>
      <c r="O135" s="129">
        <f>IF(ABS(IVA_detalle!O135/IVA_detalle!O123*100-100)&gt;100,"-",IVA_detalle!O135/IVA_detalle!O123*100-100)</f>
        <v>7.6225477461728133</v>
      </c>
      <c r="P135" s="129">
        <f>IF(ABS(IVA_detalle!P135/IVA_detalle!P123*100-100)&gt;100,"-",IVA_detalle!P135/IVA_detalle!P123*100-100)</f>
        <v>34.450616702758708</v>
      </c>
      <c r="Q135" s="129">
        <f>IF(ABS(IVA_detalle!Q135/IVA_detalle!Q123*100-100)&gt;100,"-",IVA_detalle!Q135/IVA_detalle!Q123*100-100)</f>
        <v>-42.742107813350529</v>
      </c>
      <c r="R135" s="131"/>
      <c r="S135" s="129">
        <f>IF(ABS(IVA_detalle!S135/IVA_detalle!S123*100-100)&gt;100,"-",IVA_detalle!S135/IVA_detalle!S123*100-100)</f>
        <v>-8.1813647895569943</v>
      </c>
      <c r="T135" s="67"/>
      <c r="U135" s="129">
        <f>IF(ABS(IVA_detalle!U135/IVA_detalle!U123*100-100)&gt;100,"-",IVA_detalle!U135/IVA_detalle!U123*100-100)</f>
        <v>7.1402252606630441</v>
      </c>
      <c r="V135" s="129">
        <f>IF(ABS(IVA_detalle!V135/IVA_detalle!V123*100-100)&gt;100,"-",IVA_detalle!V135/IVA_detalle!V123*100-100)</f>
        <v>7.1402252606630441</v>
      </c>
      <c r="W135" s="129"/>
      <c r="X135" s="129">
        <f>IF(ABS(IVA_detalle!X135/IVA_detalle!X123*100-100)&gt;100,"-",IVA_detalle!X135/IVA_detalle!X123*100-100)</f>
        <v>-14.56969579985244</v>
      </c>
      <c r="Y135" s="129">
        <f>IF(ABS(IVA_detalle!Y135/IVA_detalle!Y123*100-100)&gt;100,"-",IVA_detalle!Y135/IVA_detalle!Y123*100-100)</f>
        <v>-37.359874745180392</v>
      </c>
      <c r="Z135" s="129">
        <f>IF(ABS(IVA_detalle!Z135/IVA_detalle!Z123*100-100)&gt;100,"-",IVA_detalle!Z135/IVA_detalle!Z123*100-100)</f>
        <v>22.018701514434611</v>
      </c>
      <c r="AA135" s="129">
        <f>IF(ABS(IVA_detalle!AA135/IVA_detalle!AA123*100-100)&gt;100,"-",IVA_detalle!AA135/IVA_detalle!AA123*100-100)</f>
        <v>6.1964671495742891</v>
      </c>
      <c r="AB135" s="67"/>
      <c r="AC135" s="129">
        <f>IF(ABS(IVA_detalle!AC135/IVA_detalle!AC123*100-100)&gt;100,"-",IVA_detalle!AC135/IVA_detalle!AC123*100-100)</f>
        <v>14.97926925269222</v>
      </c>
      <c r="AD135" s="129" t="str">
        <f>IF(ABS(IVA_detalle!AD135/IVA_detalle!AD123*100-100)&gt;100,"-",IVA_detalle!AD135/IVA_detalle!AD123*100-100)</f>
        <v>-</v>
      </c>
    </row>
    <row r="136" spans="2:30" ht="12" customHeight="1">
      <c r="B136" s="67" t="s">
        <v>367</v>
      </c>
      <c r="C136" s="129">
        <f>IF(ABS(IVA_detalle!C136/IVA_detalle!C124*100-100)&gt;100,"-",IVA_detalle!C136/IVA_detalle!C124*100-100)</f>
        <v>7.8961632135881246</v>
      </c>
      <c r="D136" s="129">
        <f>IF(ABS(IVA_detalle!D136/IVA_detalle!D124*100-100)&gt;100,"-",IVA_detalle!D136/IVA_detalle!D124*100-100)</f>
        <v>7.8961632135881246</v>
      </c>
      <c r="E136" s="129"/>
      <c r="F136" s="67"/>
      <c r="G136" s="129">
        <f>IF(ABS(IVA_detalle!G136/IVA_detalle!G124*100-100)&gt;100,"-",IVA_detalle!G136/IVA_detalle!G124*100-100)</f>
        <v>14.194908619221323</v>
      </c>
      <c r="H136" s="129">
        <f>IF(ABS(IVA_detalle!H136/IVA_detalle!H124*100-100)&gt;100,"-",IVA_detalle!H136/IVA_detalle!H124*100-100)</f>
        <v>12.836964627838057</v>
      </c>
      <c r="I136" s="129">
        <f>IF(ABS(IVA_detalle!I136/IVA_detalle!I124*100-100)&gt;100,"-",IVA_detalle!I136/IVA_detalle!I124*100-100)</f>
        <v>31.00138613947334</v>
      </c>
      <c r="J136" s="129">
        <f>IF(ABS(IVA_detalle!J136/IVA_detalle!J124*100-100)&gt;100,"-",IVA_detalle!J136/IVA_detalle!J124*100-100)</f>
        <v>-33.186239274113802</v>
      </c>
      <c r="K136" s="129">
        <f>IF(ABS(IVA_detalle!K136/IVA_detalle!K124*100-100)&gt;100,"-",IVA_detalle!K136/IVA_detalle!K124*100-100)</f>
        <v>15.088040457171402</v>
      </c>
      <c r="L136" s="67"/>
      <c r="M136" s="129">
        <f>IF(ABS(IVA_detalle!M136/IVA_detalle!M124*100-100)&gt;100,"-",IVA_detalle!M136/IVA_detalle!M124*100-100)</f>
        <v>13.974680563202043</v>
      </c>
      <c r="N136" s="129">
        <f>IF(ABS(IVA_detalle!N136/IVA_detalle!N124*100-100)&gt;100,"-",IVA_detalle!N136/IVA_detalle!N124*100-100)</f>
        <v>13.802500285387282</v>
      </c>
      <c r="O136" s="129">
        <f>IF(ABS(IVA_detalle!O136/IVA_detalle!O124*100-100)&gt;100,"-",IVA_detalle!O136/IVA_detalle!O124*100-100)</f>
        <v>12.051332672988394</v>
      </c>
      <c r="P136" s="129">
        <f>IF(ABS(IVA_detalle!P136/IVA_detalle!P124*100-100)&gt;100,"-",IVA_detalle!P136/IVA_detalle!P124*100-100)</f>
        <v>29.83257415899638</v>
      </c>
      <c r="Q136" s="129">
        <f>IF(ABS(IVA_detalle!Q136/IVA_detalle!Q124*100-100)&gt;100,"-",IVA_detalle!Q136/IVA_detalle!Q124*100-100)</f>
        <v>-33.055037877992149</v>
      </c>
      <c r="R136" s="131">
        <f>IF(ABS(IVA_detalle!R136/IVA_detalle!R124*100-100)&gt;100,"-",IVA_detalle!R136/IVA_detalle!R124*100-100)</f>
        <v>14.960371338696945</v>
      </c>
      <c r="S136" s="129">
        <f>IF(ABS(IVA_detalle!S136/IVA_detalle!S124*100-100)&gt;100,"-",IVA_detalle!S136/IVA_detalle!S124*100-100)</f>
        <v>22.963759683088242</v>
      </c>
      <c r="T136" s="67"/>
      <c r="U136" s="129">
        <f>IF(ABS(IVA_detalle!U136/IVA_detalle!U124*100-100)&gt;100,"-",IVA_detalle!U136/IVA_detalle!U124*100-100)</f>
        <v>7.2264345881981171</v>
      </c>
      <c r="V136" s="129">
        <f>IF(ABS(IVA_detalle!V136/IVA_detalle!V124*100-100)&gt;100,"-",IVA_detalle!V136/IVA_detalle!V124*100-100)</f>
        <v>7.2264345881981171</v>
      </c>
      <c r="W136" s="129"/>
      <c r="X136" s="129">
        <f>IF(ABS(IVA_detalle!X136/IVA_detalle!X124*100-100)&gt;100,"-",IVA_detalle!X136/IVA_detalle!X124*100-100)</f>
        <v>12.406949480022703</v>
      </c>
      <c r="Y136" s="129">
        <f>IF(ABS(IVA_detalle!Y136/IVA_detalle!Y124*100-100)&gt;100,"-",IVA_detalle!Y136/IVA_detalle!Y124*100-100)</f>
        <v>29.277043102850428</v>
      </c>
      <c r="Z136" s="129">
        <f>IF(ABS(IVA_detalle!Z136/IVA_detalle!Z124*100-100)&gt;100,"-",IVA_detalle!Z136/IVA_detalle!Z124*100-100)</f>
        <v>-16.896786343048717</v>
      </c>
      <c r="AA136" s="129">
        <f>IF(ABS(IVA_detalle!AA136/IVA_detalle!AA124*100-100)&gt;100,"-",IVA_detalle!AA136/IVA_detalle!AA124*100-100)</f>
        <v>-8.6226336302895277</v>
      </c>
      <c r="AB136" s="67"/>
      <c r="AC136" s="129">
        <f>IF(ABS(IVA_detalle!AC136/IVA_detalle!AC124*100-100)&gt;100,"-",IVA_detalle!AC136/IVA_detalle!AC124*100-100)</f>
        <v>8.0575134452843997</v>
      </c>
      <c r="AD136" s="129">
        <f>IF(ABS(IVA_detalle!AD136/IVA_detalle!AD124*100-100)&gt;100,"-",IVA_detalle!AD136/IVA_detalle!AD124*100-100)</f>
        <v>14.738865684982599</v>
      </c>
    </row>
    <row r="137" spans="2:30" ht="12" customHeight="1">
      <c r="B137" s="67" t="s">
        <v>368</v>
      </c>
      <c r="C137" s="129">
        <f>IF(ABS(IVA_detalle!C137/IVA_detalle!C125*100-100)&gt;100,"-",IVA_detalle!C137/IVA_detalle!C125*100-100)</f>
        <v>10.274309782741909</v>
      </c>
      <c r="D137" s="129">
        <f>IF(ABS(IVA_detalle!D137/IVA_detalle!D125*100-100)&gt;100,"-",IVA_detalle!D137/IVA_detalle!D125*100-100)</f>
        <v>10.274309782741909</v>
      </c>
      <c r="E137" s="129"/>
      <c r="F137" s="67"/>
      <c r="G137" s="129">
        <f>IF(ABS(IVA_detalle!G137/IVA_detalle!G125*100-100)&gt;100,"-",IVA_detalle!G137/IVA_detalle!G125*100-100)</f>
        <v>-34.339489764085471</v>
      </c>
      <c r="H137" s="129">
        <f>IF(ABS(IVA_detalle!H137/IVA_detalle!H125*100-100)&gt;100,"-",IVA_detalle!H137/IVA_detalle!H125*100-100)</f>
        <v>-34.339489764085471</v>
      </c>
      <c r="I137" s="129"/>
      <c r="J137" s="129">
        <f>IF(ABS(IVA_detalle!J137/IVA_detalle!J125*100-100)&gt;100,"-",IVA_detalle!J137/IVA_detalle!J125*100-100)</f>
        <v>-34.339489764085471</v>
      </c>
      <c r="K137" s="129"/>
      <c r="L137" s="67"/>
      <c r="M137" s="129">
        <f>IF(ABS(IVA_detalle!M137/IVA_detalle!M125*100-100)&gt;100,"-",IVA_detalle!M137/IVA_detalle!M125*100-100)</f>
        <v>8.8730997069634867</v>
      </c>
      <c r="N137" s="129">
        <f>IF(ABS(IVA_detalle!N137/IVA_detalle!N125*100-100)&gt;100,"-",IVA_detalle!N137/IVA_detalle!N125*100-100)</f>
        <v>8.8193691642453729</v>
      </c>
      <c r="O137" s="129">
        <f>IF(ABS(IVA_detalle!O137/IVA_detalle!O125*100-100)&gt;100,"-",IVA_detalle!O137/IVA_detalle!O125*100-100)</f>
        <v>8.5531068858334862</v>
      </c>
      <c r="P137" s="129">
        <f>IF(ABS(IVA_detalle!P137/IVA_detalle!P125*100-100)&gt;100,"-",IVA_detalle!P137/IVA_detalle!P125*100-100)</f>
        <v>-1.4572208070960215</v>
      </c>
      <c r="Q137" s="129">
        <f>IF(ABS(IVA_detalle!Q137/IVA_detalle!Q125*100-100)&gt;100,"-",IVA_detalle!Q137/IVA_detalle!Q125*100-100)</f>
        <v>9.7687009033084848</v>
      </c>
      <c r="R137" s="131"/>
      <c r="S137" s="129">
        <f>IF(ABS(IVA_detalle!S137/IVA_detalle!S125*100-100)&gt;100,"-",IVA_detalle!S137/IVA_detalle!S125*100-100)</f>
        <v>9.1869076758928117</v>
      </c>
      <c r="T137" s="67"/>
      <c r="U137" s="129">
        <f>IF(ABS(IVA_detalle!U137/IVA_detalle!U125*100-100)&gt;100,"-",IVA_detalle!U137/IVA_detalle!U125*100-100)</f>
        <v>15.232762480301517</v>
      </c>
      <c r="V137" s="129">
        <f>IF(ABS(IVA_detalle!V137/IVA_detalle!V125*100-100)&gt;100,"-",IVA_detalle!V137/IVA_detalle!V125*100-100)</f>
        <v>15.232762480301517</v>
      </c>
      <c r="W137" s="129"/>
      <c r="X137" s="129" t="str">
        <f>IF(ABS(IVA_detalle!X137/IVA_detalle!X125*100-100)&gt;100,"-",IVA_detalle!X137/IVA_detalle!X125*100-100)</f>
        <v>-</v>
      </c>
      <c r="Y137" s="129" t="str">
        <f>IF(ABS(IVA_detalle!Y137/IVA_detalle!Y125*100-100)&gt;100,"-",IVA_detalle!Y137/IVA_detalle!Y125*100-100)</f>
        <v>-</v>
      </c>
      <c r="Z137" s="129">
        <f>IF(ABS(IVA_detalle!Z137/IVA_detalle!Z125*100-100)&gt;100,"-",IVA_detalle!Z137/IVA_detalle!Z125*100-100)</f>
        <v>86.196363160648872</v>
      </c>
      <c r="AA137" s="129"/>
      <c r="AB137" s="67"/>
      <c r="AC137" s="129">
        <f>IF(ABS(IVA_detalle!AC137/IVA_detalle!AC125*100-100)&gt;100,"-",IVA_detalle!AC137/IVA_detalle!AC125*100-100)</f>
        <v>9.2398645937958008</v>
      </c>
      <c r="AD137" s="129" t="str">
        <f>IF(ABS(IVA_detalle!AD137/IVA_detalle!AD125*100-100)&gt;100,"-",IVA_detalle!AD137/IVA_detalle!AD125*100-100)</f>
        <v>-</v>
      </c>
    </row>
    <row r="138" spans="2:30" ht="12" customHeight="1">
      <c r="B138" s="67" t="s">
        <v>369</v>
      </c>
      <c r="C138" s="129">
        <f>IF(ABS(IVA_detalle!C138/IVA_detalle!C126*100-100)&gt;100,"-",IVA_detalle!C138/IVA_detalle!C126*100-100)</f>
        <v>11.280918991895589</v>
      </c>
      <c r="D138" s="129">
        <f>IF(ABS(IVA_detalle!D138/IVA_detalle!D126*100-100)&gt;100,"-",IVA_detalle!D138/IVA_detalle!D126*100-100)</f>
        <v>11.986309099975159</v>
      </c>
      <c r="E138" s="129">
        <f>IF(ABS(IVA_detalle!E138/IVA_detalle!E126*100-100)&gt;100,"-",IVA_detalle!E138/IVA_detalle!E126*100-100)</f>
        <v>10.847905182523547</v>
      </c>
      <c r="F138" s="67"/>
      <c r="G138" s="129">
        <f>IF(ABS(IVA_detalle!G138/IVA_detalle!G126*100-100)&gt;100,"-",IVA_detalle!G138/IVA_detalle!G126*100-100)</f>
        <v>17.693459325112144</v>
      </c>
      <c r="H138" s="129">
        <f>IF(ABS(IVA_detalle!H138/IVA_detalle!H126*100-100)&gt;100,"-",IVA_detalle!H138/IVA_detalle!H126*100-100)</f>
        <v>17.693459325112144</v>
      </c>
      <c r="I138" s="129">
        <f>IF(ABS(IVA_detalle!I138/IVA_detalle!I126*100-100)&gt;100,"-",IVA_detalle!I138/IVA_detalle!I126*100-100)</f>
        <v>33.367043091020463</v>
      </c>
      <c r="J138" s="129">
        <f>IF(ABS(IVA_detalle!J138/IVA_detalle!J126*100-100)&gt;100,"-",IVA_detalle!J138/IVA_detalle!J126*100-100)</f>
        <v>-44.908159051179872</v>
      </c>
      <c r="K138" s="129"/>
      <c r="L138" s="67"/>
      <c r="M138" s="129">
        <f>IF(ABS(IVA_detalle!M138/IVA_detalle!M126*100-100)&gt;100,"-",IVA_detalle!M138/IVA_detalle!M126*100-100)</f>
        <v>9.6285729516786489</v>
      </c>
      <c r="N138" s="129">
        <f>IF(ABS(IVA_detalle!N138/IVA_detalle!N126*100-100)&gt;100,"-",IVA_detalle!N138/IVA_detalle!N126*100-100)</f>
        <v>9.4622206292209228</v>
      </c>
      <c r="O138" s="129">
        <f>IF(ABS(IVA_detalle!O138/IVA_detalle!O126*100-100)&gt;100,"-",IVA_detalle!O138/IVA_detalle!O126*100-100)</f>
        <v>9.3689012869428723</v>
      </c>
      <c r="P138" s="129">
        <f>IF(ABS(IVA_detalle!P138/IVA_detalle!P126*100-100)&gt;100,"-",IVA_detalle!P138/IVA_detalle!P126*100-100)</f>
        <v>34.09534771314037</v>
      </c>
      <c r="Q138" s="129">
        <f>IF(ABS(IVA_detalle!Q138/IVA_detalle!Q126*100-100)&gt;100,"-",IVA_detalle!Q138/IVA_detalle!Q126*100-100)</f>
        <v>-61.135197192504478</v>
      </c>
      <c r="R138" s="131"/>
      <c r="S138" s="129">
        <f>IF(ABS(IVA_detalle!S138/IVA_detalle!S126*100-100)&gt;100,"-",IVA_detalle!S138/IVA_detalle!S126*100-100)</f>
        <v>17.038801383019589</v>
      </c>
      <c r="T138" s="67"/>
      <c r="U138" s="129">
        <f>IF(ABS(IVA_detalle!U138/IVA_detalle!U126*100-100)&gt;100,"-",IVA_detalle!U138/IVA_detalle!U126*100-100)</f>
        <v>-7.0708053042876173</v>
      </c>
      <c r="V138" s="129">
        <f>IF(ABS(IVA_detalle!V138/IVA_detalle!V126*100-100)&gt;100,"-",IVA_detalle!V138/IVA_detalle!V126*100-100)</f>
        <v>-7.0708053042876173</v>
      </c>
      <c r="W138" s="129"/>
      <c r="X138" s="129">
        <f>IF(ABS(IVA_detalle!X138/IVA_detalle!X126*100-100)&gt;100,"-",IVA_detalle!X138/IVA_detalle!X126*100-100)</f>
        <v>30.080031087344395</v>
      </c>
      <c r="Y138" s="129">
        <f>IF(ABS(IVA_detalle!Y138/IVA_detalle!Y126*100-100)&gt;100,"-",IVA_detalle!Y138/IVA_detalle!Y126*100-100)</f>
        <v>51.490633903195004</v>
      </c>
      <c r="Z138" s="129">
        <f>IF(ABS(IVA_detalle!Z138/IVA_detalle!Z126*100-100)&gt;100,"-",IVA_detalle!Z138/IVA_detalle!Z126*100-100)</f>
        <v>19.210338214678742</v>
      </c>
      <c r="AA138" s="129">
        <f>IF(ABS(IVA_detalle!AA138/IVA_detalle!AA126*100-100)&gt;100,"-",IVA_detalle!AA138/IVA_detalle!AA126*100-100)</f>
        <v>-16.244618552290291</v>
      </c>
      <c r="AB138" s="67"/>
      <c r="AC138" s="129">
        <f>IF(ABS(IVA_detalle!AC138/IVA_detalle!AC126*100-100)&gt;100,"-",IVA_detalle!AC138/IVA_detalle!AC126*100-100)</f>
        <v>13.032672098478599</v>
      </c>
      <c r="AD138" s="129">
        <f>IF(ABS(IVA_detalle!AD138/IVA_detalle!AD126*100-100)&gt;100,"-",IVA_detalle!AD138/IVA_detalle!AD126*100-100)</f>
        <v>2.7777114660913327</v>
      </c>
    </row>
    <row r="139" spans="2:30" ht="12" customHeight="1">
      <c r="B139" s="67" t="s">
        <v>370</v>
      </c>
      <c r="C139" s="129">
        <f>IF(ABS(IVA_detalle!C139/IVA_detalle!C127*100-100)&gt;100,"-",IVA_detalle!C139/IVA_detalle!C127*100-100)</f>
        <v>8.4716242303921376</v>
      </c>
      <c r="D139" s="129">
        <f>IF(ABS(IVA_detalle!D139/IVA_detalle!D127*100-100)&gt;100,"-",IVA_detalle!D139/IVA_detalle!D127*100-100)</f>
        <v>8.4716242303921376</v>
      </c>
      <c r="E139" s="129"/>
      <c r="F139" s="67"/>
      <c r="G139" s="129">
        <f>IF(ABS(IVA_detalle!G139/IVA_detalle!G127*100-100)&gt;100,"-",IVA_detalle!G139/IVA_detalle!G127*100-100)</f>
        <v>10.976916940585511</v>
      </c>
      <c r="H139" s="129">
        <f>IF(ABS(IVA_detalle!H139/IVA_detalle!H127*100-100)&gt;100,"-",IVA_detalle!H139/IVA_detalle!H127*100-100)</f>
        <v>11.477609704603339</v>
      </c>
      <c r="I139" s="129">
        <f>IF(ABS(IVA_detalle!I139/IVA_detalle!I127*100-100)&gt;100,"-",IVA_detalle!I139/IVA_detalle!I127*100-100)</f>
        <v>39.216796265283023</v>
      </c>
      <c r="J139" s="129">
        <f>IF(ABS(IVA_detalle!J139/IVA_detalle!J127*100-100)&gt;100,"-",IVA_detalle!J139/IVA_detalle!J127*100-100)</f>
        <v>-43.434436800429609</v>
      </c>
      <c r="K139" s="129">
        <f>IF(ABS(IVA_detalle!K139/IVA_detalle!K127*100-100)&gt;100,"-",IVA_detalle!K139/IVA_detalle!K127*100-100)</f>
        <v>10.659117627258283</v>
      </c>
      <c r="L139" s="67"/>
      <c r="M139" s="129">
        <f>IF(ABS(IVA_detalle!M139/IVA_detalle!M127*100-100)&gt;100,"-",IVA_detalle!M139/IVA_detalle!M127*100-100)</f>
        <v>10.764971526318519</v>
      </c>
      <c r="N139" s="129">
        <f>IF(ABS(IVA_detalle!N139/IVA_detalle!N127*100-100)&gt;100,"-",IVA_detalle!N139/IVA_detalle!N127*100-100)</f>
        <v>10.94143561980087</v>
      </c>
      <c r="O139" s="129">
        <f>IF(ABS(IVA_detalle!O139/IVA_detalle!O127*100-100)&gt;100,"-",IVA_detalle!O139/IVA_detalle!O127*100-100)</f>
        <v>11.498993095045762</v>
      </c>
      <c r="P139" s="129">
        <f>IF(ABS(IVA_detalle!P139/IVA_detalle!P127*100-100)&gt;100,"-",IVA_detalle!P139/IVA_detalle!P127*100-100)</f>
        <v>39.486026452443667</v>
      </c>
      <c r="Q139" s="129">
        <f>IF(ABS(IVA_detalle!Q139/IVA_detalle!Q127*100-100)&gt;100,"-",IVA_detalle!Q139/IVA_detalle!Q127*100-100)</f>
        <v>-43.68920303754895</v>
      </c>
      <c r="R139" s="131">
        <f>IF(ABS(IVA_detalle!R139/IVA_detalle!R127*100-100)&gt;100,"-",IVA_detalle!R139/IVA_detalle!R127*100-100)</f>
        <v>10.584644434138752</v>
      </c>
      <c r="S139" s="129">
        <f>IF(ABS(IVA_detalle!S139/IVA_detalle!S127*100-100)&gt;100,"-",IVA_detalle!S139/IVA_detalle!S127*100-100)</f>
        <v>1.981694228358478</v>
      </c>
      <c r="T139" s="67"/>
      <c r="U139" s="129">
        <f>IF(ABS(IVA_detalle!U139/IVA_detalle!U127*100-100)&gt;100,"-",IVA_detalle!U139/IVA_detalle!U127*100-100)</f>
        <v>7.3831874130599147</v>
      </c>
      <c r="V139" s="129">
        <f>IF(ABS(IVA_detalle!V139/IVA_detalle!V127*100-100)&gt;100,"-",IVA_detalle!V139/IVA_detalle!V127*100-100)</f>
        <v>7.3831874130599147</v>
      </c>
      <c r="W139" s="129"/>
      <c r="X139" s="129">
        <f>IF(ABS(IVA_detalle!X139/IVA_detalle!X127*100-100)&gt;100,"-",IVA_detalle!X139/IVA_detalle!X127*100-100)</f>
        <v>31.375936982211158</v>
      </c>
      <c r="Y139" s="129" t="str">
        <f>IF(ABS(IVA_detalle!Y139/IVA_detalle!Y127*100-100)&gt;100,"-",IVA_detalle!Y139/IVA_detalle!Y127*100-100)</f>
        <v>-</v>
      </c>
      <c r="Z139" s="129">
        <f>IF(ABS(IVA_detalle!Z139/IVA_detalle!Z127*100-100)&gt;100,"-",IVA_detalle!Z139/IVA_detalle!Z127*100-100)</f>
        <v>-1.6683743169398895</v>
      </c>
      <c r="AA139" s="129">
        <f>IF(ABS(IVA_detalle!AA139/IVA_detalle!AA127*100-100)&gt;100,"-",IVA_detalle!AA139/IVA_detalle!AA127*100-100)</f>
        <v>-27.374277305352308</v>
      </c>
      <c r="AB139" s="67"/>
      <c r="AC139" s="129">
        <f>IF(ABS(IVA_detalle!AC139/IVA_detalle!AC127*100-100)&gt;100,"-",IVA_detalle!AC139/IVA_detalle!AC127*100-100)</f>
        <v>8.7644816063358491</v>
      </c>
      <c r="AD139" s="129">
        <f>IF(ABS(IVA_detalle!AD139/IVA_detalle!AD127*100-100)&gt;100,"-",IVA_detalle!AD139/IVA_detalle!AD127*100-100)</f>
        <v>6.4463964806077882</v>
      </c>
    </row>
    <row r="140" spans="2:30" ht="12" customHeight="1">
      <c r="B140" s="67" t="s">
        <v>371</v>
      </c>
      <c r="C140" s="129">
        <f>IF(ABS(IVA_detalle!C140/IVA_detalle!C128*100-100)&gt;100,"-",IVA_detalle!C140/IVA_detalle!C128*100-100)</f>
        <v>8.4573714869584933</v>
      </c>
      <c r="D140" s="129">
        <f>IF(ABS(IVA_detalle!D140/IVA_detalle!D128*100-100)&gt;100,"-",IVA_detalle!D140/IVA_detalle!D128*100-100)</f>
        <v>8.4573714869584933</v>
      </c>
      <c r="E140" s="129"/>
      <c r="F140" s="67"/>
      <c r="G140" s="129">
        <f>IF(ABS(IVA_detalle!G140/IVA_detalle!G128*100-100)&gt;100,"-",IVA_detalle!G140/IVA_detalle!G128*100-100)</f>
        <v>8.7298328745179106</v>
      </c>
      <c r="H140" s="129">
        <f>IF(ABS(IVA_detalle!H140/IVA_detalle!H128*100-100)&gt;100,"-",IVA_detalle!H140/IVA_detalle!H128*100-100)</f>
        <v>8.7298328745179106</v>
      </c>
      <c r="I140" s="129">
        <f>IF(ABS(IVA_detalle!I140/IVA_detalle!I128*100-100)&gt;100,"-",IVA_detalle!I140/IVA_detalle!I128*100-100)</f>
        <v>36.223792760354598</v>
      </c>
      <c r="J140" s="129">
        <f>IF(ABS(IVA_detalle!J140/IVA_detalle!J128*100-100)&gt;100,"-",IVA_detalle!J140/IVA_detalle!J128*100-100)</f>
        <v>-43.675411166096708</v>
      </c>
      <c r="K140" s="129"/>
      <c r="L140" s="67"/>
      <c r="M140" s="129">
        <f>IF(ABS(IVA_detalle!M140/IVA_detalle!M128*100-100)&gt;100,"-",IVA_detalle!M140/IVA_detalle!M128*100-100)</f>
        <v>9.1974363625843694</v>
      </c>
      <c r="N140" s="129">
        <f>IF(ABS(IVA_detalle!N140/IVA_detalle!N128*100-100)&gt;100,"-",IVA_detalle!N140/IVA_detalle!N128*100-100)</f>
        <v>8.75362134007338</v>
      </c>
      <c r="O140" s="129">
        <f>IF(ABS(IVA_detalle!O140/IVA_detalle!O128*100-100)&gt;100,"-",IVA_detalle!O140/IVA_detalle!O128*100-100)</f>
        <v>8.7199290619293777</v>
      </c>
      <c r="P140" s="129">
        <f>IF(ABS(IVA_detalle!P140/IVA_detalle!P128*100-100)&gt;100,"-",IVA_detalle!P140/IVA_detalle!P128*100-100)</f>
        <v>36.203348990232485</v>
      </c>
      <c r="Q140" s="129">
        <f>IF(ABS(IVA_detalle!Q140/IVA_detalle!Q128*100-100)&gt;100,"-",IVA_detalle!Q140/IVA_detalle!Q128*100-100)</f>
        <v>-43.678378658475467</v>
      </c>
      <c r="R140" s="131"/>
      <c r="S140" s="129">
        <f>IF(ABS(IVA_detalle!S140/IVA_detalle!S128*100-100)&gt;100,"-",IVA_detalle!S140/IVA_detalle!S128*100-100)</f>
        <v>21.203092411673396</v>
      </c>
      <c r="T140" s="67"/>
      <c r="U140" s="129">
        <f>IF(ABS(IVA_detalle!U140/IVA_detalle!U128*100-100)&gt;100,"-",IVA_detalle!U140/IVA_detalle!U128*100-100)</f>
        <v>14.463021820265936</v>
      </c>
      <c r="V140" s="129">
        <f>IF(ABS(IVA_detalle!V140/IVA_detalle!V128*100-100)&gt;100,"-",IVA_detalle!V140/IVA_detalle!V128*100-100)</f>
        <v>14.463021820265936</v>
      </c>
      <c r="W140" s="129"/>
      <c r="X140" s="129">
        <f>IF(ABS(IVA_detalle!X140/IVA_detalle!X128*100-100)&gt;100,"-",IVA_detalle!X140/IVA_detalle!X128*100-100)</f>
        <v>68.005691116741474</v>
      </c>
      <c r="Y140" s="129">
        <f>IF(ABS(IVA_detalle!Y140/IVA_detalle!Y128*100-100)&gt;100,"-",IVA_detalle!Y140/IVA_detalle!Y128*100-100)</f>
        <v>77.022706433087222</v>
      </c>
      <c r="Z140" s="129">
        <f>IF(ABS(IVA_detalle!Z140/IVA_detalle!Z128*100-100)&gt;100,"-",IVA_detalle!Z140/IVA_detalle!Z128*100-100)</f>
        <v>62.306423784876131</v>
      </c>
      <c r="AA140" s="129"/>
      <c r="AB140" s="67"/>
      <c r="AC140" s="129">
        <f>IF(ABS(IVA_detalle!AC140/IVA_detalle!AC128*100-100)&gt;100,"-",IVA_detalle!AC140/IVA_detalle!AC128*100-100)</f>
        <v>6.932420416271782</v>
      </c>
      <c r="AD140" s="129">
        <f>IF(ABS(IVA_detalle!AD140/IVA_detalle!AD128*100-100)&gt;100,"-",IVA_detalle!AD140/IVA_detalle!AD128*100-100)</f>
        <v>-9.3011873590392469</v>
      </c>
    </row>
    <row r="141" spans="2:30" ht="12" customHeight="1">
      <c r="B141" s="67" t="s">
        <v>372</v>
      </c>
      <c r="C141" s="129">
        <f>IF(ABS(IVA_detalle!C141/IVA_detalle!C129*100-100)&gt;100,"-",IVA_detalle!C141/IVA_detalle!C129*100-100)</f>
        <v>14.353268280247363</v>
      </c>
      <c r="D141" s="129">
        <f>IF(ABS(IVA_detalle!D141/IVA_detalle!D129*100-100)&gt;100,"-",IVA_detalle!D141/IVA_detalle!D129*100-100)</f>
        <v>19.782969589554853</v>
      </c>
      <c r="E141" s="129">
        <f>IF(ABS(IVA_detalle!E141/IVA_detalle!E129*100-100)&gt;100,"-",IVA_detalle!E141/IVA_detalle!E129*100-100)</f>
        <v>11.279125244508563</v>
      </c>
      <c r="F141" s="67"/>
      <c r="G141" s="129">
        <f>IF(ABS(IVA_detalle!G141/IVA_detalle!G129*100-100)&gt;100,"-",IVA_detalle!G141/IVA_detalle!G129*100-100)</f>
        <v>7.3759329594257963</v>
      </c>
      <c r="H141" s="129">
        <f>IF(ABS(IVA_detalle!H141/IVA_detalle!H129*100-100)&gt;100,"-",IVA_detalle!H141/IVA_detalle!H129*100-100)</f>
        <v>7.3759329594257963</v>
      </c>
      <c r="I141" s="129">
        <f>IF(ABS(IVA_detalle!I141/IVA_detalle!I129*100-100)&gt;100,"-",IVA_detalle!I141/IVA_detalle!I129*100-100)</f>
        <v>31.342030137502178</v>
      </c>
      <c r="J141" s="129">
        <f>IF(ABS(IVA_detalle!J141/IVA_detalle!J129*100-100)&gt;100,"-",IVA_detalle!J141/IVA_detalle!J129*100-100)</f>
        <v>-43.905054656151755</v>
      </c>
      <c r="K141" s="129"/>
      <c r="L141" s="67"/>
      <c r="M141" s="129">
        <f>IF(ABS(IVA_detalle!M141/IVA_detalle!M129*100-100)&gt;100,"-",IVA_detalle!M141/IVA_detalle!M129*100-100)</f>
        <v>7.5201360091053289</v>
      </c>
      <c r="N141" s="129">
        <f>IF(ABS(IVA_detalle!N141/IVA_detalle!N129*100-100)&gt;100,"-",IVA_detalle!N141/IVA_detalle!N129*100-100)</f>
        <v>7.0694083124863738</v>
      </c>
      <c r="O141" s="129">
        <f>IF(ABS(IVA_detalle!O141/IVA_detalle!O129*100-100)&gt;100,"-",IVA_detalle!O141/IVA_detalle!O129*100-100)</f>
        <v>7.0271821596356432</v>
      </c>
      <c r="P141" s="129">
        <f>IF(ABS(IVA_detalle!P141/IVA_detalle!P129*100-100)&gt;100,"-",IVA_detalle!P141/IVA_detalle!P129*100-100)</f>
        <v>31.47875249538896</v>
      </c>
      <c r="Q141" s="129">
        <f>IF(ABS(IVA_detalle!Q141/IVA_detalle!Q129*100-100)&gt;100,"-",IVA_detalle!Q141/IVA_detalle!Q129*100-100)</f>
        <v>-45.346062887449101</v>
      </c>
      <c r="R141" s="131"/>
      <c r="S141" s="129">
        <f>IF(ABS(IVA_detalle!S141/IVA_detalle!S129*100-100)&gt;100,"-",IVA_detalle!S141/IVA_detalle!S129*100-100)</f>
        <v>22.422886074091736</v>
      </c>
      <c r="T141" s="67"/>
      <c r="U141" s="129">
        <f>IF(ABS(IVA_detalle!U141/IVA_detalle!U129*100-100)&gt;100,"-",IVA_detalle!U141/IVA_detalle!U129*100-100)</f>
        <v>20.950775288450089</v>
      </c>
      <c r="V141" s="129">
        <f>IF(ABS(IVA_detalle!V141/IVA_detalle!V129*100-100)&gt;100,"-",IVA_detalle!V141/IVA_detalle!V129*100-100)</f>
        <v>27.245945803527903</v>
      </c>
      <c r="W141" s="129">
        <f>IF(ABS(IVA_detalle!W141/IVA_detalle!W129*100-100)&gt;100,"-",IVA_detalle!W141/IVA_detalle!W129*100-100)</f>
        <v>19.8118851052471</v>
      </c>
      <c r="X141" s="129">
        <f>IF(ABS(IVA_detalle!X141/IVA_detalle!X129*100-100)&gt;100,"-",IVA_detalle!X141/IVA_detalle!X129*100-100)</f>
        <v>-9.5934522498341579</v>
      </c>
      <c r="Y141" s="129">
        <f>IF(ABS(IVA_detalle!Y141/IVA_detalle!Y129*100-100)&gt;100,"-",IVA_detalle!Y141/IVA_detalle!Y129*100-100)</f>
        <v>47.696641463400283</v>
      </c>
      <c r="Z141" s="129">
        <f>IF(ABS(IVA_detalle!Z141/IVA_detalle!Z129*100-100)&gt;100,"-",IVA_detalle!Z141/IVA_detalle!Z129*100-100)</f>
        <v>-19.711458357760051</v>
      </c>
      <c r="AA141" s="129">
        <f>IF(ABS(IVA_detalle!AA141/IVA_detalle!AA129*100-100)&gt;100,"-",IVA_detalle!AA141/IVA_detalle!AA129*100-100)</f>
        <v>-17.282246321033526</v>
      </c>
      <c r="AB141" s="67"/>
      <c r="AC141" s="129" t="str">
        <f>IF(ABS(IVA_detalle!AC141/IVA_detalle!AC129*100-100)&gt;100,"-",IVA_detalle!AC141/IVA_detalle!AC129*100-100)</f>
        <v>-</v>
      </c>
      <c r="AD141" s="129">
        <f>IF(ABS(IVA_detalle!AD141/IVA_detalle!AD129*100-100)&gt;100,"-",IVA_detalle!AD141/IVA_detalle!AD129*100-100)</f>
        <v>37.217126418326643</v>
      </c>
    </row>
    <row r="142" spans="2:30" ht="12" customHeight="1">
      <c r="B142" s="67" t="s">
        <v>373</v>
      </c>
      <c r="C142" s="129">
        <f>IF(ABS(IVA_detalle!C142/IVA_detalle!C130*100-100)&gt;100,"-",IVA_detalle!C142/IVA_detalle!C130*100-100)</f>
        <v>9.9141113471059299</v>
      </c>
      <c r="D142" s="129">
        <f>IF(ABS(IVA_detalle!D142/IVA_detalle!D130*100-100)&gt;100,"-",IVA_detalle!D142/IVA_detalle!D130*100-100)</f>
        <v>9.9141113471059299</v>
      </c>
      <c r="E142" s="129"/>
      <c r="F142" s="67"/>
      <c r="G142" s="129">
        <f>IF(ABS(IVA_detalle!G142/IVA_detalle!G130*100-100)&gt;100,"-",IVA_detalle!G142/IVA_detalle!G130*100-100)</f>
        <v>-39.807694158637872</v>
      </c>
      <c r="H142" s="129">
        <f>IF(ABS(IVA_detalle!H142/IVA_detalle!H130*100-100)&gt;100,"-",IVA_detalle!H142/IVA_detalle!H130*100-100)</f>
        <v>-39.807694158637872</v>
      </c>
      <c r="I142" s="129"/>
      <c r="J142" s="129">
        <f>IF(ABS(IVA_detalle!J142/IVA_detalle!J130*100-100)&gt;100,"-",IVA_detalle!J142/IVA_detalle!J130*100-100)</f>
        <v>-39.807694158637872</v>
      </c>
      <c r="K142" s="129"/>
      <c r="L142" s="67"/>
      <c r="M142" s="129">
        <f>IF(ABS(IVA_detalle!M142/IVA_detalle!M130*100-100)&gt;100,"-",IVA_detalle!M142/IVA_detalle!M130*100-100)</f>
        <v>16.024026259040852</v>
      </c>
      <c r="N142" s="129">
        <f>IF(ABS(IVA_detalle!N142/IVA_detalle!N130*100-100)&gt;100,"-",IVA_detalle!N142/IVA_detalle!N130*100-100)</f>
        <v>15.460246960274816</v>
      </c>
      <c r="O142" s="129">
        <f>IF(ABS(IVA_detalle!O142/IVA_detalle!O130*100-100)&gt;100,"-",IVA_detalle!O142/IVA_detalle!O130*100-100)</f>
        <v>11.358922991880888</v>
      </c>
      <c r="P142" s="129">
        <f>IF(ABS(IVA_detalle!P142/IVA_detalle!P130*100-100)&gt;100,"-",IVA_detalle!P142/IVA_detalle!P130*100-100)</f>
        <v>26.50245321989911</v>
      </c>
      <c r="Q142" s="129">
        <f>IF(ABS(IVA_detalle!Q142/IVA_detalle!Q130*100-100)&gt;100,"-",IVA_detalle!Q142/IVA_detalle!Q130*100-100)</f>
        <v>8.2529913668475672</v>
      </c>
      <c r="R142" s="131"/>
      <c r="S142" s="129">
        <f>IF(ABS(IVA_detalle!S142/IVA_detalle!S130*100-100)&gt;100,"-",IVA_detalle!S142/IVA_detalle!S130*100-100)</f>
        <v>21.086292402301112</v>
      </c>
      <c r="T142" s="67"/>
      <c r="U142" s="129">
        <f>IF(ABS(IVA_detalle!U142/IVA_detalle!U130*100-100)&gt;100,"-",IVA_detalle!U142/IVA_detalle!U130*100-100)</f>
        <v>14.546970145206203</v>
      </c>
      <c r="V142" s="129">
        <f>IF(ABS(IVA_detalle!V142/IVA_detalle!V130*100-100)&gt;100,"-",IVA_detalle!V142/IVA_detalle!V130*100-100)</f>
        <v>14.546970145206203</v>
      </c>
      <c r="W142" s="129"/>
      <c r="X142" s="129">
        <f>IF(ABS(IVA_detalle!X142/IVA_detalle!X130*100-100)&gt;100,"-",IVA_detalle!X142/IVA_detalle!X130*100-100)</f>
        <v>48.690760394261019</v>
      </c>
      <c r="Y142" s="129">
        <f>IF(ABS(IVA_detalle!Y142/IVA_detalle!Y130*100-100)&gt;100,"-",IVA_detalle!Y142/IVA_detalle!Y130*100-100)</f>
        <v>52.662220062723634</v>
      </c>
      <c r="Z142" s="129">
        <f>IF(ABS(IVA_detalle!Z142/IVA_detalle!Z130*100-100)&gt;100,"-",IVA_detalle!Z142/IVA_detalle!Z130*100-100)</f>
        <v>44.1193817368314</v>
      </c>
      <c r="AA142" s="129"/>
      <c r="AB142" s="67"/>
      <c r="AC142" s="129">
        <f>IF(ABS(IVA_detalle!AC142/IVA_detalle!AC130*100-100)&gt;100,"-",IVA_detalle!AC142/IVA_detalle!AC130*100-100)</f>
        <v>8.8405325685696994</v>
      </c>
      <c r="AD142" s="129">
        <f>IF(ABS(IVA_detalle!AD142/IVA_detalle!AD130*100-100)&gt;100,"-",IVA_detalle!AD142/IVA_detalle!AD130*100-100)</f>
        <v>9.4183190913966257</v>
      </c>
    </row>
    <row r="143" spans="2:30" ht="12" customHeight="1">
      <c r="B143" s="67" t="s">
        <v>374</v>
      </c>
      <c r="C143" s="129">
        <f>IF(ABS(IVA_detalle!C143/IVA_detalle!C131*100-100)&gt;100,"-",IVA_detalle!C143/IVA_detalle!C131*100-100)</f>
        <v>11.785873633081295</v>
      </c>
      <c r="D143" s="129">
        <f>IF(ABS(IVA_detalle!D143/IVA_detalle!D131*100-100)&gt;100,"-",IVA_detalle!D143/IVA_detalle!D131*100-100)</f>
        <v>11.785873633081295</v>
      </c>
      <c r="E143" s="129"/>
      <c r="F143" s="67"/>
      <c r="G143" s="129">
        <f>IF(ABS(IVA_detalle!G143/IVA_detalle!G131*100-100)&gt;100,"-",IVA_detalle!G143/IVA_detalle!G131*100-100)</f>
        <v>18.182165157669345</v>
      </c>
      <c r="H143" s="129">
        <f>IF(ABS(IVA_detalle!H143/IVA_detalle!H131*100-100)&gt;100,"-",IVA_detalle!H143/IVA_detalle!H131*100-100)</f>
        <v>25.486956158615868</v>
      </c>
      <c r="I143" s="129">
        <f>IF(ABS(IVA_detalle!I143/IVA_detalle!I131*100-100)&gt;100,"-",IVA_detalle!I143/IVA_detalle!I131*100-100)</f>
        <v>40.717350540647459</v>
      </c>
      <c r="J143" s="129">
        <f>IF(ABS(IVA_detalle!J143/IVA_detalle!J131*100-100)&gt;100,"-",IVA_detalle!J143/IVA_detalle!J131*100-100)</f>
        <v>-45.127823272524402</v>
      </c>
      <c r="K143" s="129">
        <f>IF(ABS(IVA_detalle!K143/IVA_detalle!K131*100-100)&gt;100,"-",IVA_detalle!K143/IVA_detalle!K131*100-100)</f>
        <v>11.356932217572506</v>
      </c>
      <c r="L143" s="67"/>
      <c r="M143" s="129">
        <f>IF(ABS(IVA_detalle!M143/IVA_detalle!M131*100-100)&gt;100,"-",IVA_detalle!M143/IVA_detalle!M131*100-100)</f>
        <v>13.528114694771091</v>
      </c>
      <c r="N143" s="129">
        <f>IF(ABS(IVA_detalle!N143/IVA_detalle!N131*100-100)&gt;100,"-",IVA_detalle!N143/IVA_detalle!N131*100-100)</f>
        <v>13.322938062615194</v>
      </c>
      <c r="O143" s="129">
        <f>IF(ABS(IVA_detalle!O143/IVA_detalle!O131*100-100)&gt;100,"-",IVA_detalle!O143/IVA_detalle!O131*100-100)</f>
        <v>15.665612507939983</v>
      </c>
      <c r="P143" s="129">
        <f>IF(ABS(IVA_detalle!P143/IVA_detalle!P131*100-100)&gt;100,"-",IVA_detalle!P143/IVA_detalle!P131*100-100)</f>
        <v>40.462155919955251</v>
      </c>
      <c r="Q143" s="129">
        <f>IF(ABS(IVA_detalle!Q143/IVA_detalle!Q131*100-100)&gt;100,"-",IVA_detalle!Q143/IVA_detalle!Q131*100-100)</f>
        <v>-61.935359023184681</v>
      </c>
      <c r="R143" s="131">
        <f>+SUM(IVA_detalle!R142:R143)/SUM(IVA_detalle!R130:R131)*100-100</f>
        <v>11.555182380656916</v>
      </c>
      <c r="S143" s="129">
        <f>IF(ABS(IVA_detalle!S143/IVA_detalle!S131*100-100)&gt;100,"-",IVA_detalle!S143/IVA_detalle!S131*100-100)</f>
        <v>24.322595766149064</v>
      </c>
      <c r="T143" s="67"/>
      <c r="U143" s="129">
        <f>IF(ABS(IVA_detalle!U143/IVA_detalle!U131*100-100)&gt;100,"-",IVA_detalle!U143/IVA_detalle!U131*100-100)</f>
        <v>15.325041393178097</v>
      </c>
      <c r="V143" s="129">
        <f>IF(ABS(IVA_detalle!V143/IVA_detalle!V131*100-100)&gt;100,"-",IVA_detalle!V143/IVA_detalle!V131*100-100)</f>
        <v>15.325041393178097</v>
      </c>
      <c r="W143" s="129"/>
      <c r="X143" s="129">
        <f>IF(ABS(IVA_detalle!X143/IVA_detalle!X131*100-100)&gt;100,"-",IVA_detalle!X143/IVA_detalle!X131*100-100)</f>
        <v>43.435492403046737</v>
      </c>
      <c r="Y143" s="129" t="str">
        <f>IF(ABS(IVA_detalle!Y143/IVA_detalle!Y131*100-100)&gt;100,"-",IVA_detalle!Y143/IVA_detalle!Y131*100-100)</f>
        <v>-</v>
      </c>
      <c r="Z143" s="129">
        <f>IF(ABS(IVA_detalle!Z143/IVA_detalle!Z131*100-100)&gt;100,"-",IVA_detalle!Z143/IVA_detalle!Z131*100-100)</f>
        <v>7.8715394797367821</v>
      </c>
      <c r="AA143" s="129"/>
      <c r="AB143" s="67"/>
      <c r="AC143" s="129">
        <f>IF(ABS(IVA_detalle!AC143/IVA_detalle!AC131*100-100)&gt;100,"-",IVA_detalle!AC143/IVA_detalle!AC131*100-100)</f>
        <v>10.823223404745178</v>
      </c>
      <c r="AD143" s="129">
        <f>IF(ABS(IVA_detalle!AD143/IVA_detalle!AD131*100-100)&gt;100,"-",IVA_detalle!AD143/IVA_detalle!AD131*100-100)</f>
        <v>12.785368640419222</v>
      </c>
    </row>
    <row r="144" spans="2:30" ht="12" customHeight="1">
      <c r="B144" s="67" t="s">
        <v>375</v>
      </c>
      <c r="C144" s="129">
        <f>IF(ABS(IVA_detalle!C144/IVA_detalle!C132*100-100)&gt;100,"-",IVA_detalle!C144/IVA_detalle!C132*100-100)</f>
        <v>15.591137342155804</v>
      </c>
      <c r="D144" s="129">
        <f>IF(ABS(IVA_detalle!D144/IVA_detalle!D132*100-100)&gt;100,"-",IVA_detalle!D144/IVA_detalle!D132*100-100)</f>
        <v>14.598455581481758</v>
      </c>
      <c r="E144" s="129">
        <f>IF(ABS(IVA_detalle!E144/IVA_detalle!E132*100-100)&gt;100,"-",IVA_detalle!E144/IVA_detalle!E132*100-100)</f>
        <v>16.282254405611525</v>
      </c>
      <c r="F144" s="67"/>
      <c r="G144" s="129">
        <f>IF(ABS(IVA_detalle!G144/IVA_detalle!G132*100-100)&gt;100,"-",IVA_detalle!G144/IVA_detalle!G132*100-100)</f>
        <v>13.746226078687741</v>
      </c>
      <c r="H144" s="129">
        <f>IF(ABS(IVA_detalle!H144/IVA_detalle!H132*100-100)&gt;100,"-",IVA_detalle!H144/IVA_detalle!H132*100-100)</f>
        <v>13.746226078687741</v>
      </c>
      <c r="I144" s="129">
        <f>IF(ABS(IVA_detalle!I144/IVA_detalle!I132*100-100)&gt;100,"-",IVA_detalle!I144/IVA_detalle!I132*100-100)</f>
        <v>39.192593069660944</v>
      </c>
      <c r="J144" s="129">
        <f>IF(ABS(IVA_detalle!J144/IVA_detalle!J132*100-100)&gt;100,"-",IVA_detalle!J144/IVA_detalle!J132*100-100)</f>
        <v>-37.690598359662253</v>
      </c>
      <c r="K144" s="129"/>
      <c r="L144" s="67"/>
      <c r="M144" s="129">
        <f>IF(ABS(IVA_detalle!M144/IVA_detalle!M132*100-100)&gt;100,"-",IVA_detalle!M144/IVA_detalle!M132*100-100)</f>
        <v>11.796486750366057</v>
      </c>
      <c r="N144" s="129">
        <f>IF(ABS(IVA_detalle!N144/IVA_detalle!N132*100-100)&gt;100,"-",IVA_detalle!N144/IVA_detalle!N132*100-100)</f>
        <v>15.471862079293075</v>
      </c>
      <c r="O144" s="129">
        <f>IF(ABS(IVA_detalle!O144/IVA_detalle!O132*100-100)&gt;100,"-",IVA_detalle!O144/IVA_detalle!O132*100-100)</f>
        <v>15.456122457770988</v>
      </c>
      <c r="P144" s="129">
        <f>IF(ABS(IVA_detalle!P144/IVA_detalle!P132*100-100)&gt;100,"-",IVA_detalle!P144/IVA_detalle!P132*100-100)</f>
        <v>41.343744306224153</v>
      </c>
      <c r="Q144" s="129">
        <f>IF(ABS(IVA_detalle!Q144/IVA_detalle!Q132*100-100)&gt;100,"-",IVA_detalle!Q144/IVA_detalle!Q132*100-100)</f>
        <v>-38.323055473017767</v>
      </c>
      <c r="R144" s="131"/>
      <c r="S144" s="129">
        <f>IF(ABS(IVA_detalle!S144/IVA_detalle!S132*100-100)&gt;100,"-",IVA_detalle!S144/IVA_detalle!S132*100-100)</f>
        <v>-30.196559203524316</v>
      </c>
      <c r="T144" s="67"/>
      <c r="U144" s="129">
        <f>IF(ABS(IVA_detalle!U144/IVA_detalle!U132*100-100)&gt;100,"-",IVA_detalle!U144/IVA_detalle!U132*100-100)</f>
        <v>19.031116934163123</v>
      </c>
      <c r="V144" s="129">
        <f>IF(ABS(IVA_detalle!V144/IVA_detalle!V132*100-100)&gt;100,"-",IVA_detalle!V144/IVA_detalle!V132*100-100)</f>
        <v>19.031116934163123</v>
      </c>
      <c r="W144" s="129"/>
      <c r="X144" s="129">
        <f>IF(ABS(IVA_detalle!X144/IVA_detalle!X132*100-100)&gt;100,"-",IVA_detalle!X144/IVA_detalle!X132*100-100)</f>
        <v>68.662086463133591</v>
      </c>
      <c r="Y144" s="129" t="str">
        <f>IF(ABS(IVA_detalle!Y144/IVA_detalle!Y132*100-100)&gt;100,"-",IVA_detalle!Y144/IVA_detalle!Y132*100-100)</f>
        <v>-</v>
      </c>
      <c r="Z144" s="129">
        <f>IF(ABS(IVA_detalle!Z144/IVA_detalle!Z132*100-100)&gt;100,"-",IVA_detalle!Z144/IVA_detalle!Z132*100-100)</f>
        <v>56.436945258783169</v>
      </c>
      <c r="AA144" s="129">
        <f>IF(ABS(IVA_detalle!AA144/IVA_detalle!AA132*100-100)&gt;100,"-",IVA_detalle!AA144/IVA_detalle!AA132*100-100)</f>
        <v>-5.850812356583603</v>
      </c>
      <c r="AB144" s="67"/>
      <c r="AC144" s="129">
        <f>IF(ABS(IVA_detalle!AC144/IVA_detalle!AC132*100-100)&gt;100,"-",IVA_detalle!AC144/IVA_detalle!AC132*100-100)</f>
        <v>15.287883892641545</v>
      </c>
      <c r="AD144" s="129">
        <f>IF(ABS(IVA_detalle!AD144/IVA_detalle!AD132*100-100)&gt;100,"-",IVA_detalle!AD144/IVA_detalle!AD132*100-100)</f>
        <v>-9.6573165691860652</v>
      </c>
    </row>
    <row r="145" spans="2:30" ht="12" customHeight="1">
      <c r="B145" s="67" t="s">
        <v>376</v>
      </c>
      <c r="C145" s="129">
        <f>IF(ABS(IVA_detalle!C145/IVA_detalle!C133*100-100)&gt;100,"-",IVA_detalle!C145/IVA_detalle!C133*100-100)</f>
        <v>6.3872504072638066</v>
      </c>
      <c r="D145" s="129">
        <f>IF(ABS(IVA_detalle!D145/IVA_detalle!D133*100-100)&gt;100,"-",IVA_detalle!D145/IVA_detalle!D133*100-100)</f>
        <v>6.3872504072638066</v>
      </c>
      <c r="E145" s="129"/>
      <c r="F145" s="67"/>
      <c r="G145" s="129">
        <f>IF(ABS(IVA_detalle!G145/IVA_detalle!G133*100-100)&gt;100,"-",IVA_detalle!G145/IVA_detalle!G133*100-100)</f>
        <v>17.099727571258484</v>
      </c>
      <c r="H145" s="129">
        <f>IF(ABS(IVA_detalle!H145/IVA_detalle!H133*100-100)&gt;100,"-",IVA_detalle!H145/IVA_detalle!H133*100-100)</f>
        <v>17.419207551081143</v>
      </c>
      <c r="I145" s="129">
        <f>IF(ABS(IVA_detalle!I145/IVA_detalle!I133*100-100)&gt;100,"-",IVA_detalle!I145/IVA_detalle!I133*100-100)</f>
        <v>43.885922547093173</v>
      </c>
      <c r="J145" s="129">
        <f>IF(ABS(IVA_detalle!J145/IVA_detalle!J133*100-100)&gt;100,"-",IVA_detalle!J145/IVA_detalle!J133*100-100)</f>
        <v>-41.424281895997659</v>
      </c>
      <c r="K145" s="129">
        <f>IF(ABS(IVA_detalle!K145/IVA_detalle!K133*100-100)&gt;100,"-",IVA_detalle!K145/IVA_detalle!K133*100-100)</f>
        <v>16.872006871150205</v>
      </c>
      <c r="L145" s="67"/>
      <c r="M145" s="129">
        <f>IF(ABS(IVA_detalle!M145/IVA_detalle!M133*100-100)&gt;100,"-",IVA_detalle!M145/IVA_detalle!M133*100-100)</f>
        <v>16.516108204941872</v>
      </c>
      <c r="N145" s="129">
        <f>IF(ABS(IVA_detalle!N145/IVA_detalle!N133*100-100)&gt;100,"-",IVA_detalle!N145/IVA_detalle!N133*100-100)</f>
        <v>16.917626797892751</v>
      </c>
      <c r="O145" s="129">
        <f>IF(ABS(IVA_detalle!O145/IVA_detalle!O133*100-100)&gt;100,"-",IVA_detalle!O145/IVA_detalle!O133*100-100)</f>
        <v>17.04568447238222</v>
      </c>
      <c r="P145" s="129">
        <f>IF(ABS(IVA_detalle!P145/IVA_detalle!P133*100-100)&gt;100,"-",IVA_detalle!P145/IVA_detalle!P133*100-100)</f>
        <v>43.293441308974309</v>
      </c>
      <c r="Q145" s="129">
        <f>IF(ABS(IVA_detalle!Q145/IVA_detalle!Q133*100-100)&gt;100,"-",IVA_detalle!Q145/IVA_detalle!Q133*100-100)</f>
        <v>-41.501022284190789</v>
      </c>
      <c r="R145" s="131">
        <f>IF(ABS(IVA_detalle!R145/IVA_detalle!R133*100-100)&gt;100,"-",IVA_detalle!R145/IVA_detalle!R133*100-100)</f>
        <v>16.825849032990064</v>
      </c>
      <c r="S145" s="129">
        <f>IF(ABS(IVA_detalle!S145/IVA_detalle!S133*100-100)&gt;100,"-",IVA_detalle!S145/IVA_detalle!S133*100-100)</f>
        <v>-0.94193683091640423</v>
      </c>
      <c r="T145" s="67"/>
      <c r="U145" s="129">
        <f>IF(ABS(IVA_detalle!U145/IVA_detalle!U133*100-100)&gt;100,"-",IVA_detalle!U145/IVA_detalle!U133*100-100)</f>
        <v>1.8659795915248338</v>
      </c>
      <c r="V145" s="129">
        <f>IF(ABS(IVA_detalle!V145/IVA_detalle!V133*100-100)&gt;100,"-",IVA_detalle!V145/IVA_detalle!V133*100-100)</f>
        <v>1.8659795915248338</v>
      </c>
      <c r="W145" s="129"/>
      <c r="X145" s="129">
        <f>IF(ABS(IVA_detalle!X145/IVA_detalle!X133*100-100)&gt;100,"-",IVA_detalle!X145/IVA_detalle!X133*100-100)</f>
        <v>-6.8062423305595274</v>
      </c>
      <c r="Y145" s="129">
        <f>IF(ABS(IVA_detalle!Y145/IVA_detalle!Y133*100-100)&gt;100,"-",IVA_detalle!Y145/IVA_detalle!Y133*100-100)</f>
        <v>13.705320328717249</v>
      </c>
      <c r="Z145" s="129">
        <f>IF(ABS(IVA_detalle!Z145/IVA_detalle!Z133*100-100)&gt;100,"-",IVA_detalle!Z145/IVA_detalle!Z133*100-100)</f>
        <v>-12.309911789697196</v>
      </c>
      <c r="AA145" s="129">
        <f>IF(ABS(IVA_detalle!AA145/IVA_detalle!AA133*100-100)&gt;100,"-",IVA_detalle!AA145/IVA_detalle!AA133*100-100)</f>
        <v>-15.253106561483563</v>
      </c>
      <c r="AB145" s="67"/>
      <c r="AC145" s="129">
        <f>IF(ABS(IVA_detalle!AC145/IVA_detalle!AC133*100-100)&gt;100,"-",IVA_detalle!AC145/IVA_detalle!AC133*100-100)</f>
        <v>7.6532622832898198</v>
      </c>
      <c r="AD145" s="129">
        <f>IF(ABS(IVA_detalle!AD145/IVA_detalle!AD133*100-100)&gt;100,"-",IVA_detalle!AD145/IVA_detalle!AD133*100-100)</f>
        <v>22.016321873602067</v>
      </c>
    </row>
    <row r="146" spans="2:30" ht="12" customHeight="1">
      <c r="B146" s="67" t="s">
        <v>377</v>
      </c>
      <c r="C146" s="129">
        <f>IF(ABS(IVA_detalle!C146/IVA_detalle!C134*100-100)&gt;100,"-",IVA_detalle!C146/IVA_detalle!C134*100-100)</f>
        <v>15.373261934298995</v>
      </c>
      <c r="D146" s="129">
        <f>IF(ABS(IVA_detalle!D146/IVA_detalle!D134*100-100)&gt;100,"-",IVA_detalle!D146/IVA_detalle!D134*100-100)</f>
        <v>15.373261934298995</v>
      </c>
      <c r="E146" s="129"/>
      <c r="F146" s="67"/>
      <c r="G146" s="129">
        <f>IF(ABS(IVA_detalle!G146/IVA_detalle!G134*100-100)&gt;100,"-",IVA_detalle!G146/IVA_detalle!G134*100-100)</f>
        <v>8.0445258274813796</v>
      </c>
      <c r="H146" s="129">
        <f>IF(ABS(IVA_detalle!H146/IVA_detalle!H134*100-100)&gt;100,"-",IVA_detalle!H146/IVA_detalle!H134*100-100)</f>
        <v>8.0445258274813796</v>
      </c>
      <c r="I146" s="129">
        <f>IF(ABS(IVA_detalle!I146/IVA_detalle!I134*100-100)&gt;100,"-",IVA_detalle!I146/IVA_detalle!I134*100-100)</f>
        <v>7.0080975280961439</v>
      </c>
      <c r="J146" s="129">
        <f>IF(ABS(IVA_detalle!J146/IVA_detalle!J134*100-100)&gt;100,"-",IVA_detalle!J146/IVA_detalle!J134*100-100)</f>
        <v>12.980719394630498</v>
      </c>
      <c r="K146" s="129"/>
      <c r="L146" s="67"/>
      <c r="M146" s="129">
        <f>IF(ABS(IVA_detalle!M146/IVA_detalle!M134*100-100)&gt;100,"-",IVA_detalle!M146/IVA_detalle!M134*100-100)</f>
        <v>6.2573670845701201</v>
      </c>
      <c r="N146" s="129">
        <f>IF(ABS(IVA_detalle!N146/IVA_detalle!N134*100-100)&gt;100,"-",IVA_detalle!N146/IVA_detalle!N134*100-100)</f>
        <v>8.8071379133100862</v>
      </c>
      <c r="O146" s="129">
        <f>IF(ABS(IVA_detalle!O146/IVA_detalle!O134*100-100)&gt;100,"-",IVA_detalle!O146/IVA_detalle!O134*100-100)</f>
        <v>8.6378955074803798</v>
      </c>
      <c r="P146" s="129">
        <f>IF(ABS(IVA_detalle!P146/IVA_detalle!P134*100-100)&gt;100,"-",IVA_detalle!P146/IVA_detalle!P134*100-100)</f>
        <v>7.6921158042718929</v>
      </c>
      <c r="Q146" s="129">
        <f>IF(ABS(IVA_detalle!Q146/IVA_detalle!Q134*100-100)&gt;100,"-",IVA_detalle!Q146/IVA_detalle!Q134*100-100)</f>
        <v>13.125005066348905</v>
      </c>
      <c r="R146" s="131"/>
      <c r="S146" s="129">
        <f>IF(ABS(IVA_detalle!S146/IVA_detalle!S134*100-100)&gt;100,"-",IVA_detalle!S146/IVA_detalle!S134*100-100)</f>
        <v>-35.600289671735922</v>
      </c>
      <c r="T146" s="67"/>
      <c r="U146" s="129">
        <f>IF(ABS(IVA_detalle!U146/IVA_detalle!U134*100-100)&gt;100,"-",IVA_detalle!U146/IVA_detalle!U134*100-100)</f>
        <v>16.421445489126512</v>
      </c>
      <c r="V146" s="129">
        <f>IF(ABS(IVA_detalle!V146/IVA_detalle!V134*100-100)&gt;100,"-",IVA_detalle!V146/IVA_detalle!V134*100-100)</f>
        <v>16.421445489126512</v>
      </c>
      <c r="W146" s="129"/>
      <c r="X146" s="129">
        <f>IF(ABS(IVA_detalle!X146/IVA_detalle!X134*100-100)&gt;100,"-",IVA_detalle!X146/IVA_detalle!X134*100-100)</f>
        <v>68.354146988963691</v>
      </c>
      <c r="Y146" s="129" t="str">
        <f>IF(ABS(IVA_detalle!Y146/IVA_detalle!Y134*100-100)&gt;100,"-",IVA_detalle!Y146/IVA_detalle!Y134*100-100)</f>
        <v>-</v>
      </c>
      <c r="Z146" s="129">
        <f>IF(ABS(IVA_detalle!Z146/IVA_detalle!Z134*100-100)&gt;100,"-",IVA_detalle!Z146/IVA_detalle!Z134*100-100)</f>
        <v>3.1183412468266454</v>
      </c>
      <c r="AA146" s="129"/>
      <c r="AB146" s="67"/>
      <c r="AC146" s="129">
        <f>IF(ABS(IVA_detalle!AC146/IVA_detalle!AC134*100-100)&gt;100,"-",IVA_detalle!AC146/IVA_detalle!AC134*100-100)</f>
        <v>15.081756843071005</v>
      </c>
      <c r="AD146" s="129">
        <f>IF(ABS(IVA_detalle!AD146/IVA_detalle!AD134*100-100)&gt;100,"-",IVA_detalle!AD146/IVA_detalle!AD134*100-100)</f>
        <v>-34.679958691669981</v>
      </c>
    </row>
    <row r="147" spans="2:30" ht="12" customHeight="1">
      <c r="B147" s="67" t="s">
        <v>378</v>
      </c>
      <c r="C147" s="129">
        <f>IF(ABS(IVA_detalle!C147/IVA_detalle!C135*100-100)&gt;100,"-",IVA_detalle!C147/IVA_detalle!C135*100-100)</f>
        <v>7.7235039464594877</v>
      </c>
      <c r="D147" s="129">
        <f>IF(ABS(IVA_detalle!D147/IVA_detalle!D135*100-100)&gt;100,"-",IVA_detalle!D147/IVA_detalle!D135*100-100)</f>
        <v>10.286033189061115</v>
      </c>
      <c r="E147" s="129">
        <f>IF(ABS(IVA_detalle!E147/IVA_detalle!E135*100-100)&gt;100,"-",IVA_detalle!E147/IVA_detalle!E135*100-100)</f>
        <v>6.1204873738675047</v>
      </c>
      <c r="F147" s="67"/>
      <c r="G147" s="129">
        <f>IF(ABS(IVA_detalle!G147/IVA_detalle!G135*100-100)&gt;100,"-",IVA_detalle!G147/IVA_detalle!G135*100-100)</f>
        <v>17.273037963272557</v>
      </c>
      <c r="H147" s="129">
        <f>IF(ABS(IVA_detalle!H147/IVA_detalle!H135*100-100)&gt;100,"-",IVA_detalle!H147/IVA_detalle!H135*100-100)</f>
        <v>17.273037963272557</v>
      </c>
      <c r="I147" s="129">
        <f>IF(ABS(IVA_detalle!I147/IVA_detalle!I135*100-100)&gt;100,"-",IVA_detalle!I147/IVA_detalle!I135*100-100)</f>
        <v>18.067140592510825</v>
      </c>
      <c r="J147" s="129">
        <f>IF(ABS(IVA_detalle!J147/IVA_detalle!J135*100-100)&gt;100,"-",IVA_detalle!J147/IVA_detalle!J135*100-100)</f>
        <v>13.923293120080075</v>
      </c>
      <c r="K147" s="129"/>
      <c r="L147" s="67"/>
      <c r="M147" s="129">
        <f>IF(ABS(IVA_detalle!M147/IVA_detalle!M135*100-100)&gt;100,"-",IVA_detalle!M147/IVA_detalle!M135*100-100)</f>
        <v>18.864667116476468</v>
      </c>
      <c r="N147" s="129">
        <f>IF(ABS(IVA_detalle!N147/IVA_detalle!N135*100-100)&gt;100,"-",IVA_detalle!N147/IVA_detalle!N135*100-100)</f>
        <v>17.246608934294613</v>
      </c>
      <c r="O147" s="129">
        <f>IF(ABS(IVA_detalle!O147/IVA_detalle!O135*100-100)&gt;100,"-",IVA_detalle!O147/IVA_detalle!O135*100-100)</f>
        <v>16.951047012849159</v>
      </c>
      <c r="P147" s="129">
        <f>IF(ABS(IVA_detalle!P147/IVA_detalle!P135*100-100)&gt;100,"-",IVA_detalle!P147/IVA_detalle!P135*100-100)</f>
        <v>17.559192831361386</v>
      </c>
      <c r="Q147" s="129">
        <f>IF(ABS(IVA_detalle!Q147/IVA_detalle!Q135*100-100)&gt;100,"-",IVA_detalle!Q147/IVA_detalle!Q135*100-100)</f>
        <v>14.270202528262871</v>
      </c>
      <c r="R147" s="131"/>
      <c r="S147" s="129">
        <f>IF(ABS(IVA_detalle!S147/IVA_detalle!S135*100-100)&gt;100,"-",IVA_detalle!S147/IVA_detalle!S135*100-100)</f>
        <v>52.671570942754585</v>
      </c>
      <c r="T147" s="67"/>
      <c r="U147" s="129">
        <f>IF(ABS(IVA_detalle!U147/IVA_detalle!U135*100-100)&gt;100,"-",IVA_detalle!U147/IVA_detalle!U135*100-100)</f>
        <v>20.317776045698551</v>
      </c>
      <c r="V147" s="129">
        <f>IF(ABS(IVA_detalle!V147/IVA_detalle!V135*100-100)&gt;100,"-",IVA_detalle!V147/IVA_detalle!V135*100-100)</f>
        <v>20.317776045698551</v>
      </c>
      <c r="W147" s="129"/>
      <c r="X147" s="129">
        <f>IF(ABS(IVA_detalle!X147/IVA_detalle!X135*100-100)&gt;100,"-",IVA_detalle!X147/IVA_detalle!X135*100-100)</f>
        <v>-11.678735823402434</v>
      </c>
      <c r="Y147" s="129">
        <f>IF(ABS(IVA_detalle!Y147/IVA_detalle!Y135*100-100)&gt;100,"-",IVA_detalle!Y147/IVA_detalle!Y135*100-100)</f>
        <v>0.75074450800514114</v>
      </c>
      <c r="Z147" s="129">
        <f>IF(ABS(IVA_detalle!Z147/IVA_detalle!Z135*100-100)&gt;100,"-",IVA_detalle!Z147/IVA_detalle!Z135*100-100)</f>
        <v>-22.231893276199727</v>
      </c>
      <c r="AA147" s="129">
        <f>IF(ABS(IVA_detalle!AA147/IVA_detalle!AA135*100-100)&gt;100,"-",IVA_detalle!AA147/IVA_detalle!AA135*100-100)</f>
        <v>-13.056745566378666</v>
      </c>
      <c r="AB147" s="67"/>
      <c r="AC147" s="129">
        <f>IF(ABS(IVA_detalle!AC147/IVA_detalle!AC135*100-100)&gt;100,"-",IVA_detalle!AC147/IVA_detalle!AC135*100-100)</f>
        <v>6.7475757574822381</v>
      </c>
      <c r="AD147" s="129" t="str">
        <f>IF(ABS(IVA_detalle!AD147/IVA_detalle!AD135*100-100)&gt;100,"-",IVA_detalle!AD147/IVA_detalle!AD135*100-100)</f>
        <v>-</v>
      </c>
    </row>
    <row r="148" spans="2:30" ht="12" customHeight="1">
      <c r="B148" s="67" t="s">
        <v>379</v>
      </c>
      <c r="C148" s="129">
        <f>IF(ABS(IVA_detalle!C148/IVA_detalle!C136*100-100)&gt;100,"-",IVA_detalle!C148/IVA_detalle!C136*100-100)</f>
        <v>10.445848452009287</v>
      </c>
      <c r="D148" s="129">
        <f>IF(ABS(IVA_detalle!D148/IVA_detalle!D136*100-100)&gt;100,"-",IVA_detalle!D148/IVA_detalle!D136*100-100)</f>
        <v>10.445848452009287</v>
      </c>
      <c r="E148" s="129"/>
      <c r="F148" s="67"/>
      <c r="G148" s="129">
        <f>IF(ABS(IVA_detalle!G148/IVA_detalle!G136*100-100)&gt;100,"-",IVA_detalle!G148/IVA_detalle!G136*100-100)</f>
        <v>8.1604514509378419</v>
      </c>
      <c r="H148" s="129">
        <f>IF(ABS(IVA_detalle!H148/IVA_detalle!H136*100-100)&gt;100,"-",IVA_detalle!H148/IVA_detalle!H136*100-100)</f>
        <v>11.173319526575298</v>
      </c>
      <c r="I148" s="129">
        <f>IF(ABS(IVA_detalle!I148/IVA_detalle!I136*100-100)&gt;100,"-",IVA_detalle!I148/IVA_detalle!I136*100-100)</f>
        <v>10.844232454205027</v>
      </c>
      <c r="J148" s="129">
        <f>IF(ABS(IVA_detalle!J148/IVA_detalle!J136*100-100)&gt;100,"-",IVA_detalle!J148/IVA_detalle!J136*100-100)</f>
        <v>12.808162605713491</v>
      </c>
      <c r="K148" s="129">
        <f>IF(ABS(IVA_detalle!K148/IVA_detalle!K136*100-100)&gt;100,"-",IVA_detalle!K148/IVA_detalle!K136*100-100)</f>
        <v>6.2176204338374959</v>
      </c>
      <c r="L148" s="67"/>
      <c r="M148" s="129">
        <f>IF(ABS(IVA_detalle!M148/IVA_detalle!M136*100-100)&gt;100,"-",IVA_detalle!M148/IVA_detalle!M136*100-100)</f>
        <v>8.832429128808954</v>
      </c>
      <c r="N148" s="129">
        <f>IF(ABS(IVA_detalle!N148/IVA_detalle!N136*100-100)&gt;100,"-",IVA_detalle!N148/IVA_detalle!N136*100-100)</f>
        <v>8.5773278769091519</v>
      </c>
      <c r="O148" s="129">
        <f>IF(ABS(IVA_detalle!O148/IVA_detalle!O136*100-100)&gt;100,"-",IVA_detalle!O148/IVA_detalle!O136*100-100)</f>
        <v>12.206722327622828</v>
      </c>
      <c r="P148" s="129">
        <f>IF(ABS(IVA_detalle!P148/IVA_detalle!P136*100-100)&gt;100,"-",IVA_detalle!P148/IVA_detalle!P136*100-100)</f>
        <v>12.107822173841214</v>
      </c>
      <c r="Q148" s="129">
        <f>IF(ABS(IVA_detalle!Q148/IVA_detalle!Q136*100-100)&gt;100,"-",IVA_detalle!Q148/IVA_detalle!Q136*100-100)</f>
        <v>12.693284719524229</v>
      </c>
      <c r="R148" s="131">
        <f>IF(ABS(IVA_detalle!R148/IVA_detalle!R136*100-100)&gt;100,"-",IVA_detalle!R148/IVA_detalle!R136*100-100)</f>
        <v>6.2382993454465918</v>
      </c>
      <c r="S148" s="129">
        <f>IF(ABS(IVA_detalle!S148/IVA_detalle!S136*100-100)&gt;100,"-",IVA_detalle!S148/IVA_detalle!S136*100-100)</f>
        <v>21.158341020873479</v>
      </c>
      <c r="T148" s="67"/>
      <c r="U148" s="129">
        <f>IF(ABS(IVA_detalle!U148/IVA_detalle!U136*100-100)&gt;100,"-",IVA_detalle!U148/IVA_detalle!U136*100-100)</f>
        <v>14.891634142649352</v>
      </c>
      <c r="V148" s="129">
        <f>IF(ABS(IVA_detalle!V148/IVA_detalle!V136*100-100)&gt;100,"-",IVA_detalle!V148/IVA_detalle!V136*100-100)</f>
        <v>14.891634142649352</v>
      </c>
      <c r="W148" s="129"/>
      <c r="X148" s="129">
        <f>IF(ABS(IVA_detalle!X148/IVA_detalle!X136*100-100)&gt;100,"-",IVA_detalle!X148/IVA_detalle!X136*100-100)</f>
        <v>46.191353391462798</v>
      </c>
      <c r="Y148" s="129">
        <f>IF(ABS(IVA_detalle!Y148/IVA_detalle!Y136*100-100)&gt;100,"-",IVA_detalle!Y148/IVA_detalle!Y136*100-100)</f>
        <v>36.265155255969262</v>
      </c>
      <c r="Z148" s="129">
        <f>IF(ABS(IVA_detalle!Z148/IVA_detalle!Z136*100-100)&gt;100,"-",IVA_detalle!Z148/IVA_detalle!Z136*100-100)</f>
        <v>98.880022022118595</v>
      </c>
      <c r="AA148" s="129">
        <f>IF(ABS(IVA_detalle!AA148/IVA_detalle!AA136*100-100)&gt;100,"-",IVA_detalle!AA148/IVA_detalle!AA136*100-100)</f>
        <v>-5.7265920740949525</v>
      </c>
      <c r="AB148" s="67"/>
      <c r="AC148" s="129">
        <f>IF(ABS(IVA_detalle!AC148/IVA_detalle!AC136*100-100)&gt;100,"-",IVA_detalle!AC148/IVA_detalle!AC136*100-100)</f>
        <v>9.3830127095656053</v>
      </c>
      <c r="AD148" s="129">
        <f>IF(ABS(IVA_detalle!AD148/IVA_detalle!AD136*100-100)&gt;100,"-",IVA_detalle!AD148/IVA_detalle!AD136*100-100)</f>
        <v>-9.0079459637803438</v>
      </c>
    </row>
    <row r="149" spans="2:30" ht="12" customHeight="1">
      <c r="B149" s="67" t="s">
        <v>380</v>
      </c>
      <c r="C149" s="129">
        <f>IF(ABS(IVA_detalle!C149/IVA_detalle!C137*100-100)&gt;100,"-",IVA_detalle!C149/IVA_detalle!C137*100-100)</f>
        <v>15.421377426695543</v>
      </c>
      <c r="D149" s="129">
        <f>IF(ABS(IVA_detalle!D149/IVA_detalle!D137*100-100)&gt;100,"-",IVA_detalle!D149/IVA_detalle!D137*100-100)</f>
        <v>15.421377426695543</v>
      </c>
      <c r="E149" s="129"/>
      <c r="F149" s="67"/>
      <c r="G149" s="129">
        <f>IF(ABS(IVA_detalle!G149/IVA_detalle!G137*100-100)&gt;100,"-",IVA_detalle!G149/IVA_detalle!G137*100-100)</f>
        <v>2.4553727014220641</v>
      </c>
      <c r="H149" s="129">
        <f>IF(ABS(IVA_detalle!H149/IVA_detalle!H137*100-100)&gt;100,"-",IVA_detalle!H149/IVA_detalle!H137*100-100)</f>
        <v>2.4553727014220641</v>
      </c>
      <c r="I149" s="129"/>
      <c r="J149" s="129">
        <f>IF(ABS(IVA_detalle!J149/IVA_detalle!J137*100-100)&gt;100,"-",IVA_detalle!J149/IVA_detalle!J137*100-100)</f>
        <v>2.4553727014220641</v>
      </c>
      <c r="K149" s="129"/>
      <c r="L149" s="67"/>
      <c r="M149" s="129">
        <f>IF(ABS(IVA_detalle!M149/IVA_detalle!M137*100-100)&gt;100,"-",IVA_detalle!M149/IVA_detalle!M137*100-100)</f>
        <v>3.2296396178115714</v>
      </c>
      <c r="N149" s="129">
        <f>IF(ABS(IVA_detalle!N149/IVA_detalle!N137*100-100)&gt;100,"-",IVA_detalle!N149/IVA_detalle!N137*100-100)</f>
        <v>3.4165086607019362</v>
      </c>
      <c r="O149" s="129">
        <f>IF(ABS(IVA_detalle!O149/IVA_detalle!O137*100-100)&gt;100,"-",IVA_detalle!O149/IVA_detalle!O137*100-100)</f>
        <v>3.3607288974188236</v>
      </c>
      <c r="P149" s="129">
        <f>IF(ABS(IVA_detalle!P149/IVA_detalle!P137*100-100)&gt;100,"-",IVA_detalle!P149/IVA_detalle!P137*100-100)</f>
        <v>6.2614811315803109</v>
      </c>
      <c r="Q149" s="129">
        <f>IF(ABS(IVA_detalle!Q149/IVA_detalle!Q137*100-100)&gt;100,"-",IVA_detalle!Q149/IVA_detalle!Q137*100-100)</f>
        <v>3.0445031869728894</v>
      </c>
      <c r="R149" s="131"/>
      <c r="S149" s="129">
        <f>IF(ABS(IVA_detalle!S149/IVA_detalle!S137*100-100)&gt;100,"-",IVA_detalle!S149/IVA_detalle!S137*100-100)</f>
        <v>2.141923060341739</v>
      </c>
      <c r="T149" s="67"/>
      <c r="U149" s="129">
        <f>IF(ABS(IVA_detalle!U149/IVA_detalle!U137*100-100)&gt;100,"-",IVA_detalle!U149/IVA_detalle!U137*100-100)</f>
        <v>11.580619321799517</v>
      </c>
      <c r="V149" s="129">
        <f>IF(ABS(IVA_detalle!V149/IVA_detalle!V137*100-100)&gt;100,"-",IVA_detalle!V149/IVA_detalle!V137*100-100)</f>
        <v>11.580619321799517</v>
      </c>
      <c r="W149" s="129"/>
      <c r="X149" s="129">
        <f>IF(ABS(IVA_detalle!X149/IVA_detalle!X137*100-100)&gt;100,"-",IVA_detalle!X149/IVA_detalle!X137*100-100)</f>
        <v>-2.6679819329847021</v>
      </c>
      <c r="Y149" s="129">
        <f>IF(ABS(IVA_detalle!Y149/IVA_detalle!Y137*100-100)&gt;100,"-",IVA_detalle!Y149/IVA_detalle!Y137*100-100)</f>
        <v>0.56991887275832198</v>
      </c>
      <c r="Z149" s="129">
        <f>IF(ABS(IVA_detalle!Z149/IVA_detalle!Z137*100-100)&gt;100,"-",IVA_detalle!Z149/IVA_detalle!Z137*100-100)</f>
        <v>-4.2790094745606098</v>
      </c>
      <c r="AA149" s="129"/>
      <c r="AB149" s="67"/>
      <c r="AC149" s="129">
        <f>IF(ABS(IVA_detalle!AC149/IVA_detalle!AC137*100-100)&gt;100,"-",IVA_detalle!AC149/IVA_detalle!AC137*100-100)</f>
        <v>16.266603889072002</v>
      </c>
      <c r="AD149" s="129">
        <f>IF(ABS(IVA_detalle!AD149/IVA_detalle!AD137*100-100)&gt;100,"-",IVA_detalle!AD149/IVA_detalle!AD137*100-100)</f>
        <v>-6.2879352674890896</v>
      </c>
    </row>
    <row r="150" spans="2:30" ht="12" customHeight="1">
      <c r="B150" s="67" t="s">
        <v>381</v>
      </c>
      <c r="C150" s="129">
        <f>IF(ABS(IVA_detalle!C150/IVA_detalle!C138*100-100)&gt;100,"-",IVA_detalle!C150/IVA_detalle!C138*100-100)</f>
        <v>9.0802370062678506</v>
      </c>
      <c r="D150" s="129">
        <f>IF(ABS(IVA_detalle!D150/IVA_detalle!D138*100-100)&gt;100,"-",IVA_detalle!D150/IVA_detalle!D138*100-100)</f>
        <v>7.8507767116345377</v>
      </c>
      <c r="E150" s="129">
        <f>IF(ABS(IVA_detalle!E150/IVA_detalle!E138*100-100)&gt;100,"-",IVA_detalle!E150/IVA_detalle!E138*100-100)</f>
        <v>9.8427097622545716</v>
      </c>
      <c r="F150" s="67"/>
      <c r="G150" s="129">
        <f>IF(ABS(IVA_detalle!G150/IVA_detalle!G138*100-100)&gt;100,"-",IVA_detalle!G150/IVA_detalle!G138*100-100)</f>
        <v>15.14225489035266</v>
      </c>
      <c r="H150" s="129">
        <f>IF(ABS(IVA_detalle!H150/IVA_detalle!H138*100-100)&gt;100,"-",IVA_detalle!H150/IVA_detalle!H138*100-100)</f>
        <v>15.14225489035266</v>
      </c>
      <c r="I150" s="129">
        <f>IF(ABS(IVA_detalle!I150/IVA_detalle!I138*100-100)&gt;100,"-",IVA_detalle!I150/IVA_detalle!I138*100-100)</f>
        <v>14.289677949380192</v>
      </c>
      <c r="J150" s="129">
        <f>IF(ABS(IVA_detalle!J150/IVA_detalle!J138*100-100)&gt;100,"-",IVA_detalle!J150/IVA_detalle!J138*100-100)</f>
        <v>23.385763034152319</v>
      </c>
      <c r="K150" s="129"/>
      <c r="L150" s="67"/>
      <c r="M150" s="129">
        <f>IF(ABS(IVA_detalle!M150/IVA_detalle!M138*100-100)&gt;100,"-",IVA_detalle!M150/IVA_detalle!M138*100-100)</f>
        <v>15.237052065034206</v>
      </c>
      <c r="N150" s="129">
        <f>IF(ABS(IVA_detalle!N150/IVA_detalle!N138*100-100)&gt;100,"-",IVA_detalle!N150/IVA_detalle!N138*100-100)</f>
        <v>15.63277142940882</v>
      </c>
      <c r="O150" s="129">
        <f>IF(ABS(IVA_detalle!O150/IVA_detalle!O138*100-100)&gt;100,"-",IVA_detalle!O150/IVA_detalle!O138*100-100)</f>
        <v>15.610165128864324</v>
      </c>
      <c r="P150" s="129">
        <f>IF(ABS(IVA_detalle!P150/IVA_detalle!P138*100-100)&gt;100,"-",IVA_detalle!P150/IVA_detalle!P138*100-100)</f>
        <v>14.795606032007541</v>
      </c>
      <c r="Q150" s="129">
        <f>IF(ABS(IVA_detalle!Q150/IVA_detalle!Q138*100-100)&gt;100,"-",IVA_detalle!Q150/IVA_detalle!Q138*100-100)</f>
        <v>23.623854388622206</v>
      </c>
      <c r="R150" s="131"/>
      <c r="S150" s="129">
        <f>IF(ABS(IVA_detalle!S150/IVA_detalle!S138*100-100)&gt;100,"-",IVA_detalle!S150/IVA_detalle!S138*100-100)</f>
        <v>-1.2492942767485431</v>
      </c>
      <c r="T150" s="67"/>
      <c r="U150" s="129">
        <f>IF(ABS(IVA_detalle!U150/IVA_detalle!U138*100-100)&gt;100,"-",IVA_detalle!U150/IVA_detalle!U138*100-100)</f>
        <v>17.223886844830233</v>
      </c>
      <c r="V150" s="129">
        <f>IF(ABS(IVA_detalle!V150/IVA_detalle!V138*100-100)&gt;100,"-",IVA_detalle!V150/IVA_detalle!V138*100-100)</f>
        <v>17.223886844830233</v>
      </c>
      <c r="W150" s="129"/>
      <c r="X150" s="129">
        <f>IF(ABS(IVA_detalle!X150/IVA_detalle!X138*100-100)&gt;100,"-",IVA_detalle!X150/IVA_detalle!X138*100-100)</f>
        <v>39.575902697847198</v>
      </c>
      <c r="Y150" s="129">
        <f>IF(ABS(IVA_detalle!Y150/IVA_detalle!Y138*100-100)&gt;100,"-",IVA_detalle!Y150/IVA_detalle!Y138*100-100)</f>
        <v>69.427117949368267</v>
      </c>
      <c r="Z150" s="129">
        <f>IF(ABS(IVA_detalle!Z150/IVA_detalle!Z138*100-100)&gt;100,"-",IVA_detalle!Z150/IVA_detalle!Z138*100-100)</f>
        <v>14.576023717029642</v>
      </c>
      <c r="AA150" s="129">
        <f>IF(ABS(IVA_detalle!AA150/IVA_detalle!AA138*100-100)&gt;100,"-",IVA_detalle!AA150/IVA_detalle!AA138*100-100)</f>
        <v>13.397931166592187</v>
      </c>
      <c r="AB150" s="67"/>
      <c r="AC150" s="129">
        <f>IF(ABS(IVA_detalle!AC150/IVA_detalle!AC138*100-100)&gt;100,"-",IVA_detalle!AC150/IVA_detalle!AC138*100-100)</f>
        <v>8.4411451389214704</v>
      </c>
      <c r="AD150" s="129">
        <f>IF(ABS(IVA_detalle!AD150/IVA_detalle!AD138*100-100)&gt;100,"-",IVA_detalle!AD150/IVA_detalle!AD138*100-100)</f>
        <v>4.9181696488927997</v>
      </c>
    </row>
    <row r="151" spans="2:30" ht="12" customHeight="1">
      <c r="B151" s="67" t="s">
        <v>382</v>
      </c>
      <c r="C151" s="129">
        <f>IF(ABS(IVA_detalle!C151/IVA_detalle!C139*100-100)&gt;100,"-",IVA_detalle!C151/IVA_detalle!C139*100-100)</f>
        <v>12.766389750187017</v>
      </c>
      <c r="D151" s="129">
        <f>IF(ABS(IVA_detalle!D151/IVA_detalle!D139*100-100)&gt;100,"-",IVA_detalle!D151/IVA_detalle!D139*100-100)</f>
        <v>12.766389750187017</v>
      </c>
      <c r="E151" s="129"/>
      <c r="F151" s="67"/>
      <c r="G151" s="129">
        <f>IF(ABS(IVA_detalle!G151/IVA_detalle!G139*100-100)&gt;100,"-",IVA_detalle!G151/IVA_detalle!G139*100-100)</f>
        <v>9.5727571281656338</v>
      </c>
      <c r="H151" s="129">
        <f>IF(ABS(IVA_detalle!H151/IVA_detalle!H139*100-100)&gt;100,"-",IVA_detalle!H151/IVA_detalle!H139*100-100)</f>
        <v>9.1603488404759332</v>
      </c>
      <c r="I151" s="129">
        <f>IF(ABS(IVA_detalle!I151/IVA_detalle!I139*100-100)&gt;100,"-",IVA_detalle!I151/IVA_detalle!I139*100-100)</f>
        <v>7.4544315648556534</v>
      </c>
      <c r="J151" s="129">
        <f>IF(ABS(IVA_detalle!J151/IVA_detalle!J139*100-100)&gt;100,"-",IVA_detalle!J151/IVA_detalle!J139*100-100)</f>
        <v>17.471695470497266</v>
      </c>
      <c r="K151" s="129">
        <f>IF(ABS(IVA_detalle!K151/IVA_detalle!K139*100-100)&gt;100,"-",IVA_detalle!K151/IVA_detalle!K139*100-100)</f>
        <v>9.8364567267925906</v>
      </c>
      <c r="L151" s="67"/>
      <c r="M151" s="129">
        <f>IF(ABS(IVA_detalle!M151/IVA_detalle!M139*100-100)&gt;100,"-",IVA_detalle!M151/IVA_detalle!M139*100-100)</f>
        <v>9.9132141345327227</v>
      </c>
      <c r="N151" s="129">
        <f>IF(ABS(IVA_detalle!N151/IVA_detalle!N139*100-100)&gt;100,"-",IVA_detalle!N151/IVA_detalle!N139*100-100)</f>
        <v>9.6443327577381268</v>
      </c>
      <c r="O151" s="129">
        <f>IF(ABS(IVA_detalle!O151/IVA_detalle!O139*100-100)&gt;100,"-",IVA_detalle!O151/IVA_detalle!O139*100-100)</f>
        <v>9.0359057315951645</v>
      </c>
      <c r="P151" s="129">
        <f>IF(ABS(IVA_detalle!P151/IVA_detalle!P139*100-100)&gt;100,"-",IVA_detalle!P151/IVA_detalle!P139*100-100)</f>
        <v>7.3078213973418258</v>
      </c>
      <c r="Q151" s="129">
        <f>IF(ABS(IVA_detalle!Q151/IVA_detalle!Q139*100-100)&gt;100,"-",IVA_detalle!Q151/IVA_detalle!Q139*100-100)</f>
        <v>17.476893978279875</v>
      </c>
      <c r="R151" s="131">
        <f>IF(ABS(IVA_detalle!R151/IVA_detalle!R139*100-100)&gt;100,"-",IVA_detalle!R151/IVA_detalle!R139*100-100)</f>
        <v>10.036895510699424</v>
      </c>
      <c r="S151" s="129">
        <f>IF(ABS(IVA_detalle!S151/IVA_detalle!S139*100-100)&gt;100,"-",IVA_detalle!S151/IVA_detalle!S139*100-100)</f>
        <v>24.472247012533614</v>
      </c>
      <c r="T151" s="67"/>
      <c r="U151" s="129">
        <f>IF(ABS(IVA_detalle!U151/IVA_detalle!U139*100-100)&gt;100,"-",IVA_detalle!U151/IVA_detalle!U139*100-100)</f>
        <v>11.830296298749431</v>
      </c>
      <c r="V151" s="129">
        <f>IF(ABS(IVA_detalle!V151/IVA_detalle!V139*100-100)&gt;100,"-",IVA_detalle!V151/IVA_detalle!V139*100-100)</f>
        <v>11.830296298749431</v>
      </c>
      <c r="W151" s="129"/>
      <c r="X151" s="129">
        <f>IF(ABS(IVA_detalle!X151/IVA_detalle!X139*100-100)&gt;100,"-",IVA_detalle!X151/IVA_detalle!X139*100-100)</f>
        <v>-4.5278667101930523</v>
      </c>
      <c r="Y151" s="129">
        <f>IF(ABS(IVA_detalle!Y151/IVA_detalle!Y139*100-100)&gt;100,"-",IVA_detalle!Y151/IVA_detalle!Y139*100-100)</f>
        <v>-30.289740737655507</v>
      </c>
      <c r="Z151" s="129">
        <f>IF(ABS(IVA_detalle!Z151/IVA_detalle!Z139*100-100)&gt;100,"-",IVA_detalle!Z151/IVA_detalle!Z139*100-100)</f>
        <v>34.323030702170399</v>
      </c>
      <c r="AA151" s="129">
        <f>IF(ABS(IVA_detalle!AA151/IVA_detalle!AA139*100-100)&gt;100,"-",IVA_detalle!AA151/IVA_detalle!AA139*100-100)</f>
        <v>-15.722895184703162</v>
      </c>
      <c r="AB151" s="67"/>
      <c r="AC151" s="129">
        <f>IF(ABS(IVA_detalle!AC151/IVA_detalle!AC139*100-100)&gt;100,"-",IVA_detalle!AC151/IVA_detalle!AC139*100-100)</f>
        <v>13.015058577677706</v>
      </c>
      <c r="AD151" s="129">
        <f>IF(ABS(IVA_detalle!AD151/IVA_detalle!AD139*100-100)&gt;100,"-",IVA_detalle!AD151/IVA_detalle!AD139*100-100)</f>
        <v>13.647664549399167</v>
      </c>
    </row>
    <row r="152" spans="2:30" ht="12" customHeight="1">
      <c r="B152" s="67" t="s">
        <v>383</v>
      </c>
      <c r="C152" s="129">
        <f>IF(ABS(IVA_detalle!C152/IVA_detalle!C140*100-100)&gt;100,"-",IVA_detalle!C152/IVA_detalle!C140*100-100)</f>
        <v>11.142346523290428</v>
      </c>
      <c r="D152" s="129">
        <f>IF(ABS(IVA_detalle!D152/IVA_detalle!D140*100-100)&gt;100,"-",IVA_detalle!D152/IVA_detalle!D140*100-100)</f>
        <v>11.142346523290428</v>
      </c>
      <c r="E152" s="129"/>
      <c r="F152" s="67"/>
      <c r="G152" s="129">
        <f>IF(ABS(IVA_detalle!G152/IVA_detalle!G140*100-100)&gt;100,"-",IVA_detalle!G152/IVA_detalle!G140*100-100)</f>
        <v>12.665945891243638</v>
      </c>
      <c r="H152" s="129">
        <f>IF(ABS(IVA_detalle!H152/IVA_detalle!H140*100-100)&gt;100,"-",IVA_detalle!H152/IVA_detalle!H140*100-100)</f>
        <v>12.665945891243638</v>
      </c>
      <c r="I152" s="129">
        <f>IF(ABS(IVA_detalle!I152/IVA_detalle!I140*100-100)&gt;100,"-",IVA_detalle!I152/IVA_detalle!I140*100-100)</f>
        <v>11.810616142119784</v>
      </c>
      <c r="J152" s="129">
        <f>IF(ABS(IVA_detalle!J152/IVA_detalle!J140*100-100)&gt;100,"-",IVA_detalle!J152/IVA_detalle!J140*100-100)</f>
        <v>16.608938547485991</v>
      </c>
      <c r="K152" s="129"/>
      <c r="L152" s="67"/>
      <c r="M152" s="129">
        <f>IF(ABS(IVA_detalle!M152/IVA_detalle!M140*100-100)&gt;100,"-",IVA_detalle!M152/IVA_detalle!M140*100-100)</f>
        <v>12.651633714890977</v>
      </c>
      <c r="N152" s="129">
        <f>IF(ABS(IVA_detalle!N152/IVA_detalle!N140*100-100)&gt;100,"-",IVA_detalle!N152/IVA_detalle!N140*100-100)</f>
        <v>12.64416831599253</v>
      </c>
      <c r="O152" s="129">
        <f>IF(ABS(IVA_detalle!O152/IVA_detalle!O140*100-100)&gt;100,"-",IVA_detalle!O152/IVA_detalle!O140*100-100)</f>
        <v>12.601214806172663</v>
      </c>
      <c r="P152" s="129">
        <f>IF(ABS(IVA_detalle!P152/IVA_detalle!P140*100-100)&gt;100,"-",IVA_detalle!P152/IVA_detalle!P140*100-100)</f>
        <v>11.74352730429797</v>
      </c>
      <c r="Q152" s="129">
        <f>IF(ABS(IVA_detalle!Q152/IVA_detalle!Q140*100-100)&gt;100,"-",IVA_detalle!Q152/IVA_detalle!Q140*100-100)</f>
        <v>16.555684092564732</v>
      </c>
      <c r="R152" s="131"/>
      <c r="S152" s="129">
        <f>IF(ABS(IVA_detalle!S152/IVA_detalle!S140*100-100)&gt;100,"-",IVA_detalle!S152/IVA_detalle!S140*100-100)</f>
        <v>12.832837365765286</v>
      </c>
      <c r="T152" s="67"/>
      <c r="U152" s="129">
        <f>IF(ABS(IVA_detalle!U152/IVA_detalle!U140*100-100)&gt;100,"-",IVA_detalle!U152/IVA_detalle!U140*100-100)</f>
        <v>11.313913205974103</v>
      </c>
      <c r="V152" s="129">
        <f>IF(ABS(IVA_detalle!V152/IVA_detalle!V140*100-100)&gt;100,"-",IVA_detalle!V152/IVA_detalle!V140*100-100)</f>
        <v>11.313913205974103</v>
      </c>
      <c r="W152" s="129"/>
      <c r="X152" s="129">
        <f>IF(ABS(IVA_detalle!X152/IVA_detalle!X140*100-100)&gt;100,"-",IVA_detalle!X152/IVA_detalle!X140*100-100)</f>
        <v>1.8208959789966599</v>
      </c>
      <c r="Y152" s="129">
        <f>IF(ABS(IVA_detalle!Y152/IVA_detalle!Y140*100-100)&gt;100,"-",IVA_detalle!Y152/IVA_detalle!Y140*100-100)</f>
        <v>-11.727671436409295</v>
      </c>
      <c r="Z152" s="129">
        <f>IF(ABS(IVA_detalle!Z152/IVA_detalle!Z140*100-100)&gt;100,"-",IVA_detalle!Z152/IVA_detalle!Z140*100-100)</f>
        <v>11.160809721925304</v>
      </c>
      <c r="AA152" s="129"/>
      <c r="AB152" s="67"/>
      <c r="AC152" s="129">
        <f>IF(ABS(IVA_detalle!AC152/IVA_detalle!AC140*100-100)&gt;100,"-",IVA_detalle!AC152/IVA_detalle!AC140*100-100)</f>
        <v>11.095714460135923</v>
      </c>
      <c r="AD152" s="129">
        <f>IF(ABS(IVA_detalle!AD152/IVA_detalle!AD140*100-100)&gt;100,"-",IVA_detalle!AD152/IVA_detalle!AD140*100-100)</f>
        <v>18.962392185936466</v>
      </c>
    </row>
    <row r="153" spans="2:30" ht="12" customHeight="1">
      <c r="B153" s="67" t="s">
        <v>384</v>
      </c>
      <c r="C153" s="129">
        <f>IF(ABS(IVA_detalle!C153/IVA_detalle!C141*100-100)&gt;100,"-",IVA_detalle!C153/IVA_detalle!C141*100-100)</f>
        <v>14.607157579651826</v>
      </c>
      <c r="D153" s="129">
        <f>IF(ABS(IVA_detalle!D153/IVA_detalle!D141*100-100)&gt;100,"-",IVA_detalle!D153/IVA_detalle!D141*100-100)</f>
        <v>7.4056267326604939</v>
      </c>
      <c r="E153" s="129">
        <f>IF(ABS(IVA_detalle!E153/IVA_detalle!E141*100-100)&gt;100,"-",IVA_detalle!E153/IVA_detalle!E141*100-100)</f>
        <v>18.996043871331537</v>
      </c>
      <c r="F153" s="67"/>
      <c r="G153" s="129">
        <f>IF(ABS(IVA_detalle!G153/IVA_detalle!G141*100-100)&gt;100,"-",IVA_detalle!G153/IVA_detalle!G141*100-100)</f>
        <v>13.493453970393816</v>
      </c>
      <c r="H153" s="129">
        <f>IF(ABS(IVA_detalle!H153/IVA_detalle!H141*100-100)&gt;100,"-",IVA_detalle!H153/IVA_detalle!H141*100-100)</f>
        <v>13.493453970393816</v>
      </c>
      <c r="I153" s="129">
        <f>IF(ABS(IVA_detalle!I153/IVA_detalle!I141*100-100)&gt;100,"-",IVA_detalle!I153/IVA_detalle!I141*100-100)</f>
        <v>10.711655586959125</v>
      </c>
      <c r="J153" s="129">
        <f>IF(ABS(IVA_detalle!J153/IVA_detalle!J141*100-100)&gt;100,"-",IVA_detalle!J153/IVA_detalle!J141*100-100)</f>
        <v>27.430306694172188</v>
      </c>
      <c r="K153" s="129"/>
      <c r="L153" s="67"/>
      <c r="M153" s="129">
        <f>IF(ABS(IVA_detalle!M153/IVA_detalle!M141*100-100)&gt;100,"-",IVA_detalle!M153/IVA_detalle!M141*100-100)</f>
        <v>14.005885568736716</v>
      </c>
      <c r="N153" s="129">
        <f>IF(ABS(IVA_detalle!N153/IVA_detalle!N141*100-100)&gt;100,"-",IVA_detalle!N153/IVA_detalle!N141*100-100)</f>
        <v>14.375273824301132</v>
      </c>
      <c r="O153" s="129">
        <f>IF(ABS(IVA_detalle!O153/IVA_detalle!O141*100-100)&gt;100,"-",IVA_detalle!O153/IVA_detalle!O141*100-100)</f>
        <v>14.269005422076432</v>
      </c>
      <c r="P153" s="129">
        <f>IF(ABS(IVA_detalle!P153/IVA_detalle!P141*100-100)&gt;100,"-",IVA_detalle!P153/IVA_detalle!P141*100-100)</f>
        <v>11.53432505045906</v>
      </c>
      <c r="Q153" s="129">
        <f>IF(ABS(IVA_detalle!Q153/IVA_detalle!Q141*100-100)&gt;100,"-",IVA_detalle!Q153/IVA_detalle!Q141*100-100)</f>
        <v>28.360057609217478</v>
      </c>
      <c r="R153" s="131"/>
      <c r="S153" s="129">
        <f>IF(ABS(IVA_detalle!S153/IVA_detalle!S141*100-100)&gt;100,"-",IVA_detalle!S153/IVA_detalle!S141*100-100)</f>
        <v>3.324242923715488</v>
      </c>
      <c r="T153" s="67"/>
      <c r="U153" s="129">
        <f>IF(ABS(IVA_detalle!U153/IVA_detalle!U141*100-100)&gt;100,"-",IVA_detalle!U153/IVA_detalle!U141*100-100)</f>
        <v>29.267135002676383</v>
      </c>
      <c r="V153" s="129">
        <f>IF(ABS(IVA_detalle!V153/IVA_detalle!V141*100-100)&gt;100,"-",IVA_detalle!V153/IVA_detalle!V141*100-100)</f>
        <v>27.073570855155367</v>
      </c>
      <c r="W153" s="129">
        <f>IF(ABS(IVA_detalle!W153/IVA_detalle!W141*100-100)&gt;100,"-",IVA_detalle!W153/IVA_detalle!W141*100-100)</f>
        <v>29.68860701747758</v>
      </c>
      <c r="X153" s="129">
        <f>IF(ABS(IVA_detalle!X153/IVA_detalle!X141*100-100)&gt;100,"-",IVA_detalle!X153/IVA_detalle!X141*100-100)</f>
        <v>19.863807612408024</v>
      </c>
      <c r="Y153" s="129">
        <f>IF(ABS(IVA_detalle!Y153/IVA_detalle!Y141*100-100)&gt;100,"-",IVA_detalle!Y153/IVA_detalle!Y141*100-100)</f>
        <v>-14.381020022184813</v>
      </c>
      <c r="Z153" s="129">
        <f>IF(ABS(IVA_detalle!Z153/IVA_detalle!Z141*100-100)&gt;100,"-",IVA_detalle!Z153/IVA_detalle!Z141*100-100)</f>
        <v>23.880633724062733</v>
      </c>
      <c r="AA153" s="129">
        <f>IF(ABS(IVA_detalle!AA153/IVA_detalle!AA141*100-100)&gt;100,"-",IVA_detalle!AA153/IVA_detalle!AA141*100-100)</f>
        <v>56.289358066878208</v>
      </c>
      <c r="AB153" s="67"/>
      <c r="AC153" s="129" t="str">
        <f>IF(ABS(IVA_detalle!AC153/IVA_detalle!AC141*100-100)&gt;100,"-",IVA_detalle!AC153/IVA_detalle!AC141*100-100)</f>
        <v>-</v>
      </c>
      <c r="AD153" s="129">
        <f>IF(ABS(IVA_detalle!AD153/IVA_detalle!AD141*100-100)&gt;100,"-",IVA_detalle!AD153/IVA_detalle!AD141*100-100)</f>
        <v>7.3084813228832388</v>
      </c>
    </row>
    <row r="154" spans="2:30" ht="12" customHeight="1">
      <c r="B154" s="67" t="s">
        <v>385</v>
      </c>
      <c r="C154" s="129">
        <f>IF(ABS(IVA_detalle!C154/IVA_detalle!C142*100-100)&gt;100,"-",IVA_detalle!C154/IVA_detalle!C142*100-100)</f>
        <v>11.439995611474089</v>
      </c>
      <c r="D154" s="129">
        <f>IF(ABS(IVA_detalle!D154/IVA_detalle!D142*100-100)&gt;100,"-",IVA_detalle!D154/IVA_detalle!D142*100-100)</f>
        <v>11.439995611474089</v>
      </c>
      <c r="E154" s="129"/>
      <c r="F154" s="67"/>
      <c r="G154" s="129">
        <f>IF(ABS(IVA_detalle!G154/IVA_detalle!G142*100-100)&gt;100,"-",IVA_detalle!G154/IVA_detalle!G142*100-100)</f>
        <v>11.088385534322413</v>
      </c>
      <c r="H154" s="129">
        <f>IF(ABS(IVA_detalle!H154/IVA_detalle!H142*100-100)&gt;100,"-",IVA_detalle!H154/IVA_detalle!H142*100-100)</f>
        <v>11.088385534322413</v>
      </c>
      <c r="I154" s="129"/>
      <c r="J154" s="129">
        <f>IF(ABS(IVA_detalle!J154/IVA_detalle!J142*100-100)&gt;100,"-",IVA_detalle!J154/IVA_detalle!J142*100-100)</f>
        <v>11.088385534322413</v>
      </c>
      <c r="K154" s="129"/>
      <c r="L154" s="67"/>
      <c r="M154" s="129">
        <f>IF(ABS(IVA_detalle!M154/IVA_detalle!M142*100-100)&gt;100,"-",IVA_detalle!M154/IVA_detalle!M142*100-100)</f>
        <v>18.213119180671427</v>
      </c>
      <c r="N154" s="129">
        <f>IF(ABS(IVA_detalle!N154/IVA_detalle!N142*100-100)&gt;100,"-",IVA_detalle!N154/IVA_detalle!N142*100-100)</f>
        <v>17.698483100875833</v>
      </c>
      <c r="O154" s="129">
        <f>IF(ABS(IVA_detalle!O154/IVA_detalle!O142*100-100)&gt;100,"-",IVA_detalle!O154/IVA_detalle!O142*100-100)</f>
        <v>15.685446158142952</v>
      </c>
      <c r="P154" s="129">
        <f>IF(ABS(IVA_detalle!P154/IVA_detalle!P142*100-100)&gt;100,"-",IVA_detalle!P154/IVA_detalle!P142*100-100)</f>
        <v>34.336248808822916</v>
      </c>
      <c r="Q154" s="129">
        <f>IF(ABS(IVA_detalle!Q154/IVA_detalle!Q142*100-100)&gt;100,"-",IVA_detalle!Q154/IVA_detalle!Q142*100-100)</f>
        <v>11.215304044224609</v>
      </c>
      <c r="R154" s="131"/>
      <c r="S154" s="129">
        <f>IF(ABS(IVA_detalle!S154/IVA_detalle!S142*100-100)&gt;100,"-",IVA_detalle!S154/IVA_detalle!S142*100-100)</f>
        <v>22.619414281876033</v>
      </c>
      <c r="T154" s="67"/>
      <c r="U154" s="129">
        <f>IF(ABS(IVA_detalle!U154/IVA_detalle!U142*100-100)&gt;100,"-",IVA_detalle!U154/IVA_detalle!U142*100-100)</f>
        <v>9.8177474613912068</v>
      </c>
      <c r="V154" s="129">
        <f>IF(ABS(IVA_detalle!V154/IVA_detalle!V142*100-100)&gt;100,"-",IVA_detalle!V154/IVA_detalle!V142*100-100)</f>
        <v>9.8177474613912068</v>
      </c>
      <c r="W154" s="129"/>
      <c r="X154" s="129">
        <f>IF(ABS(IVA_detalle!X154/IVA_detalle!X142*100-100)&gt;100,"-",IVA_detalle!X154/IVA_detalle!X142*100-100)</f>
        <v>11.392763239469318</v>
      </c>
      <c r="Y154" s="129">
        <f>IF(ABS(IVA_detalle!Y154/IVA_detalle!Y142*100-100)&gt;100,"-",IVA_detalle!Y154/IVA_detalle!Y142*100-100)</f>
        <v>15.497725773410636</v>
      </c>
      <c r="Z154" s="129">
        <f>IF(ABS(IVA_detalle!Z154/IVA_detalle!Z142*100-100)&gt;100,"-",IVA_detalle!Z154/IVA_detalle!Z142*100-100)</f>
        <v>6.3876325611915945</v>
      </c>
      <c r="AA154" s="129"/>
      <c r="AB154" s="67"/>
      <c r="AC154" s="129">
        <f>IF(ABS(IVA_detalle!AC154/IVA_detalle!AC142*100-100)&gt;100,"-",IVA_detalle!AC154/IVA_detalle!AC142*100-100)</f>
        <v>11.835630962570121</v>
      </c>
      <c r="AD154" s="129">
        <f>IF(ABS(IVA_detalle!AD154/IVA_detalle!AD142*100-100)&gt;100,"-",IVA_detalle!AD154/IVA_detalle!AD142*100-100)</f>
        <v>20.087313353945831</v>
      </c>
    </row>
    <row r="155" spans="2:30" ht="12" customHeight="1">
      <c r="B155" s="67" t="s">
        <v>386</v>
      </c>
      <c r="C155" s="129">
        <f>IF(ABS(IVA_detalle!C155/IVA_detalle!C143*100-100)&gt;100,"-",IVA_detalle!C155/IVA_detalle!C143*100-100)</f>
        <v>7.985973529367655</v>
      </c>
      <c r="D155" s="129">
        <f>IF(ABS(IVA_detalle!D155/IVA_detalle!D143*100-100)&gt;100,"-",IVA_detalle!D155/IVA_detalle!D143*100-100)</f>
        <v>7.985973529367655</v>
      </c>
      <c r="E155" s="129"/>
      <c r="F155" s="67"/>
      <c r="G155" s="129">
        <f>IF(ABS(IVA_detalle!G155/IVA_detalle!G143*100-100)&gt;100,"-",IVA_detalle!G155/IVA_detalle!G143*100-100)</f>
        <v>14.57480253360508</v>
      </c>
      <c r="H155" s="129">
        <f>IF(ABS(IVA_detalle!H155/IVA_detalle!H143*100-100)&gt;100,"-",IVA_detalle!H155/IVA_detalle!H143*100-100)</f>
        <v>9.2748406258087499</v>
      </c>
      <c r="I155" s="129">
        <f>IF(ABS(IVA_detalle!I155/IVA_detalle!I143*100-100)&gt;100,"-",IVA_detalle!I155/IVA_detalle!I143*100-100)</f>
        <v>8.7776555259552396</v>
      </c>
      <c r="J155" s="129">
        <f>IF(ABS(IVA_detalle!J155/IVA_detalle!J143*100-100)&gt;100,"-",IVA_detalle!J155/IVA_detalle!J143*100-100)</f>
        <v>15.186345109995457</v>
      </c>
      <c r="K155" s="129">
        <f>IF(ABS(IVA_detalle!K155/IVA_detalle!K143*100-100)&gt;100,"-",IVA_detalle!K155/IVA_detalle!K143*100-100)</f>
        <v>20.155182342313196</v>
      </c>
      <c r="L155" s="67"/>
      <c r="M155" s="129">
        <f>IF(ABS(IVA_detalle!M155/IVA_detalle!M143*100-100)&gt;100,"-",IVA_detalle!M155/IVA_detalle!M143*100-100)</f>
        <v>14.132141630790088</v>
      </c>
      <c r="N155" s="129">
        <f>IF(ABS(IVA_detalle!N155/IVA_detalle!N143*100-100)&gt;100,"-",IVA_detalle!N155/IVA_detalle!N143*100-100)</f>
        <v>14.493881790303959</v>
      </c>
      <c r="O155" s="129">
        <f>IF(ABS(IVA_detalle!O155/IVA_detalle!O143*100-100)&gt;100,"-",IVA_detalle!O155/IVA_detalle!O143*100-100)</f>
        <v>9.2841603849152676</v>
      </c>
      <c r="P155" s="129">
        <f>IF(ABS(IVA_detalle!P155/IVA_detalle!P143*100-100)&gt;100,"-",IVA_detalle!P155/IVA_detalle!P143*100-100)</f>
        <v>8.7682558144188505</v>
      </c>
      <c r="Q155" s="129">
        <f>IF(ABS(IVA_detalle!Q155/IVA_detalle!Q143*100-100)&gt;100,"-",IVA_detalle!Q155/IVA_detalle!Q143*100-100)</f>
        <v>15.241920061197163</v>
      </c>
      <c r="R155" s="131">
        <f>+SUM(IVA_detalle!R154:R155)/SUM(IVA_detalle!R142:R143)*100-100</f>
        <v>20.317004685614265</v>
      </c>
      <c r="S155" s="129">
        <f>IF(ABS(IVA_detalle!S155/IVA_detalle!S143*100-100)&gt;100,"-",IVA_detalle!S155/IVA_detalle!S143*100-100)</f>
        <v>-3.2154166174059924</v>
      </c>
      <c r="T155" s="67"/>
      <c r="U155" s="129">
        <f>IF(ABS(IVA_detalle!U155/IVA_detalle!U143*100-100)&gt;100,"-",IVA_detalle!U155/IVA_detalle!U143*100-100)</f>
        <v>8.1564261811446528</v>
      </c>
      <c r="V155" s="129">
        <f>IF(ABS(IVA_detalle!V155/IVA_detalle!V143*100-100)&gt;100,"-",IVA_detalle!V155/IVA_detalle!V143*100-100)</f>
        <v>8.1564261811446528</v>
      </c>
      <c r="W155" s="129"/>
      <c r="X155" s="129">
        <f>IF(ABS(IVA_detalle!X155/IVA_detalle!X143*100-100)&gt;100,"-",IVA_detalle!X155/IVA_detalle!X143*100-100)</f>
        <v>-12.063356711931604</v>
      </c>
      <c r="Y155" s="129">
        <f>IF(ABS(IVA_detalle!Y155/IVA_detalle!Y143*100-100)&gt;100,"-",IVA_detalle!Y155/IVA_detalle!Y143*100-100)</f>
        <v>-18.365973737221765</v>
      </c>
      <c r="Z155" s="129">
        <f>IF(ABS(IVA_detalle!Z155/IVA_detalle!Z143*100-100)&gt;100,"-",IVA_detalle!Z155/IVA_detalle!Z143*100-100)</f>
        <v>-5.5013576078253834</v>
      </c>
      <c r="AA155" s="129"/>
      <c r="AB155" s="67"/>
      <c r="AC155" s="129">
        <f>IF(ABS(IVA_detalle!AC155/IVA_detalle!AC143*100-100)&gt;100,"-",IVA_detalle!AC155/IVA_detalle!AC143*100-100)</f>
        <v>7.9377272338802811</v>
      </c>
      <c r="AD155" s="129">
        <f>IF(ABS(IVA_detalle!AD155/IVA_detalle!AD143*100-100)&gt;100,"-",IVA_detalle!AD155/IVA_detalle!AD143*100-100)</f>
        <v>14.959497873140919</v>
      </c>
    </row>
    <row r="156" spans="2:30" ht="12" customHeight="1">
      <c r="B156" s="67" t="s">
        <v>387</v>
      </c>
      <c r="C156" s="129">
        <f>IF(ABS(IVA_detalle!C156/IVA_detalle!C144*100-100)&gt;100,"-",IVA_detalle!C156/IVA_detalle!C144*100-100)</f>
        <v>8.508872495836826</v>
      </c>
      <c r="D156" s="129">
        <f>IF(ABS(IVA_detalle!D156/IVA_detalle!D144*100-100)&gt;100,"-",IVA_detalle!D156/IVA_detalle!D144*100-100)</f>
        <v>13.522591698065185</v>
      </c>
      <c r="E156" s="129">
        <f>IF(ABS(IVA_detalle!E156/IVA_detalle!E144*100-100)&gt;100,"-",IVA_detalle!E156/IVA_detalle!E144*100-100)</f>
        <v>5.068805485735254</v>
      </c>
      <c r="F156" s="67"/>
      <c r="G156" s="129">
        <f>IF(ABS(IVA_detalle!G156/IVA_detalle!G144*100-100)&gt;100,"-",IVA_detalle!G156/IVA_detalle!G144*100-100)</f>
        <v>7.5724674407255463</v>
      </c>
      <c r="H156" s="129">
        <f>IF(ABS(IVA_detalle!H156/IVA_detalle!H144*100-100)&gt;100,"-",IVA_detalle!H156/IVA_detalle!H144*100-100)</f>
        <v>7.5724674407255463</v>
      </c>
      <c r="I156" s="129">
        <f>IF(ABS(IVA_detalle!I156/IVA_detalle!I144*100-100)&gt;100,"-",IVA_detalle!I156/IVA_detalle!I144*100-100)</f>
        <v>6.8018938096980861</v>
      </c>
      <c r="J156" s="129">
        <f>IF(ABS(IVA_detalle!J156/IVA_detalle!J144*100-100)&gt;100,"-",IVA_detalle!J156/IVA_detalle!J144*100-100)</f>
        <v>11.052033216186203</v>
      </c>
      <c r="K156" s="129"/>
      <c r="L156" s="67"/>
      <c r="M156" s="129">
        <f>IF(ABS(IVA_detalle!M156/IVA_detalle!M144*100-100)&gt;100,"-",IVA_detalle!M156/IVA_detalle!M144*100-100)</f>
        <v>6.1191668965971928</v>
      </c>
      <c r="N156" s="129">
        <f>IF(ABS(IVA_detalle!N156/IVA_detalle!N144*100-100)&gt;100,"-",IVA_detalle!N156/IVA_detalle!N144*100-100)</f>
        <v>5.991169161912822</v>
      </c>
      <c r="O156" s="129">
        <f>IF(ABS(IVA_detalle!O156/IVA_detalle!O144*100-100)&gt;100,"-",IVA_detalle!O156/IVA_detalle!O144*100-100)</f>
        <v>6.0290331669773849</v>
      </c>
      <c r="P156" s="129">
        <f>IF(ABS(IVA_detalle!P156/IVA_detalle!P144*100-100)&gt;100,"-",IVA_detalle!P156/IVA_detalle!P144*100-100)</f>
        <v>5.6280938262655837</v>
      </c>
      <c r="Q156" s="129">
        <f>IF(ABS(IVA_detalle!Q156/IVA_detalle!Q144*100-100)&gt;100,"-",IVA_detalle!Q156/IVA_detalle!Q144*100-100)</f>
        <v>7.9378067526722873</v>
      </c>
      <c r="R156" s="131"/>
      <c r="S156" s="129">
        <f>IF(ABS(IVA_detalle!S156/IVA_detalle!S144*100-100)&gt;100,"-",IVA_detalle!S156/IVA_detalle!S144*100-100)</f>
        <v>8.5383976994190647</v>
      </c>
      <c r="T156" s="67"/>
      <c r="U156" s="129">
        <f>IF(ABS(IVA_detalle!U156/IVA_detalle!U144*100-100)&gt;100,"-",IVA_detalle!U156/IVA_detalle!U144*100-100)</f>
        <v>7.8918663078354001</v>
      </c>
      <c r="V156" s="129">
        <f>IF(ABS(IVA_detalle!V156/IVA_detalle!V144*100-100)&gt;100,"-",IVA_detalle!V156/IVA_detalle!V144*100-100)</f>
        <v>7.8918663078354001</v>
      </c>
      <c r="W156" s="129"/>
      <c r="X156" s="129">
        <f>IF(ABS(IVA_detalle!X156/IVA_detalle!X144*100-100)&gt;100,"-",IVA_detalle!X156/IVA_detalle!X144*100-100)</f>
        <v>35.733986049597917</v>
      </c>
      <c r="Y156" s="129" t="str">
        <f>IF(ABS(IVA_detalle!Y156/IVA_detalle!Y144*100-100)&gt;100,"-",IVA_detalle!Y156/IVA_detalle!Y144*100-100)</f>
        <v>-</v>
      </c>
      <c r="Z156" s="129">
        <f>IF(ABS(IVA_detalle!Z156/IVA_detalle!Z144*100-100)&gt;100,"-",IVA_detalle!Z156/IVA_detalle!Z144*100-100)</f>
        <v>-9.6159207864004941</v>
      </c>
      <c r="AA156" s="129">
        <f>IF(ABS(IVA_detalle!AA156/IVA_detalle!AA144*100-100)&gt;100,"-",IVA_detalle!AA156/IVA_detalle!AA144*100-100)</f>
        <v>14.686034121667134</v>
      </c>
      <c r="AB156" s="67"/>
      <c r="AC156" s="129">
        <f>IF(ABS(IVA_detalle!AC156/IVA_detalle!AC144*100-100)&gt;100,"-",IVA_detalle!AC156/IVA_detalle!AC144*100-100)</f>
        <v>8.5650310921785149</v>
      </c>
      <c r="AD156" s="129">
        <f>IF(ABS(IVA_detalle!AD156/IVA_detalle!AD144*100-100)&gt;100,"-",IVA_detalle!AD156/IVA_detalle!AD144*100-100)</f>
        <v>-14.73958115957781</v>
      </c>
    </row>
    <row r="157" spans="2:30" ht="12" customHeight="1">
      <c r="B157" s="67" t="s">
        <v>388</v>
      </c>
      <c r="C157" s="129">
        <f>IF(ABS(IVA_detalle!C157/IVA_detalle!C145*100-100)&gt;100,"-",IVA_detalle!C157/IVA_detalle!C145*100-100)</f>
        <v>11.463767478305314</v>
      </c>
      <c r="D157" s="129">
        <f>IF(ABS(IVA_detalle!D157/IVA_detalle!D145*100-100)&gt;100,"-",IVA_detalle!D157/IVA_detalle!D145*100-100)</f>
        <v>11.463767478305314</v>
      </c>
      <c r="E157" s="129"/>
      <c r="F157" s="67"/>
      <c r="G157" s="129">
        <f>IF(ABS(IVA_detalle!G157/IVA_detalle!G145*100-100)&gt;100,"-",IVA_detalle!G157/IVA_detalle!G145*100-100)</f>
        <v>6.9321968982357163</v>
      </c>
      <c r="H157" s="129">
        <f>IF(ABS(IVA_detalle!H157/IVA_detalle!H145*100-100)&gt;100,"-",IVA_detalle!H157/IVA_detalle!H145*100-100)</f>
        <v>10.939324159311198</v>
      </c>
      <c r="I157" s="129">
        <f>IF(ABS(IVA_detalle!I157/IVA_detalle!I145*100-100)&gt;100,"-",IVA_detalle!I157/IVA_detalle!I145*100-100)</f>
        <v>10.151700031860315</v>
      </c>
      <c r="J157" s="129">
        <f>IF(ABS(IVA_detalle!J157/IVA_detalle!J145*100-100)&gt;100,"-",IVA_detalle!J157/IVA_detalle!J145*100-100)</f>
        <v>15.240805800190543</v>
      </c>
      <c r="K157" s="129">
        <f>IF(ABS(IVA_detalle!K157/IVA_detalle!K145*100-100)&gt;100,"-",IVA_detalle!K157/IVA_detalle!K145*100-100)</f>
        <v>4.0626016750690184</v>
      </c>
      <c r="L157" s="67"/>
      <c r="M157" s="129">
        <f>IF(ABS(IVA_detalle!M157/IVA_detalle!M145*100-100)&gt;100,"-",IVA_detalle!M157/IVA_detalle!M145*100-100)</f>
        <v>7.4107663364583374</v>
      </c>
      <c r="N157" s="129">
        <f>IF(ABS(IVA_detalle!N157/IVA_detalle!N145*100-100)&gt;100,"-",IVA_detalle!N157/IVA_detalle!N145*100-100)</f>
        <v>6.9495862013602334</v>
      </c>
      <c r="O157" s="129">
        <f>IF(ABS(IVA_detalle!O157/IVA_detalle!O145*100-100)&gt;100,"-",IVA_detalle!O157/IVA_detalle!O145*100-100)</f>
        <v>11.254374490075577</v>
      </c>
      <c r="P157" s="129">
        <f>IF(ABS(IVA_detalle!P157/IVA_detalle!P145*100-100)&gt;100,"-",IVA_detalle!P157/IVA_detalle!P145*100-100)</f>
        <v>10.509091245374464</v>
      </c>
      <c r="Q157" s="129">
        <f>IF(ABS(IVA_detalle!Q157/IVA_detalle!Q145*100-100)&gt;100,"-",IVA_detalle!Q157/IVA_detalle!Q145*100-100)</f>
        <v>15.326392317531273</v>
      </c>
      <c r="R157" s="131">
        <f>IF(ABS(IVA_detalle!R157/IVA_detalle!R145*100-100)&gt;100,"-",IVA_detalle!R157/IVA_detalle!R145*100-100)</f>
        <v>3.8585782417973462</v>
      </c>
      <c r="S157" s="129">
        <f>IF(ABS(IVA_detalle!S157/IVA_detalle!S145*100-100)&gt;100,"-",IVA_detalle!S157/IVA_detalle!S145*100-100)</f>
        <v>31.078174475810897</v>
      </c>
      <c r="T157" s="67"/>
      <c r="U157" s="129">
        <f>IF(ABS(IVA_detalle!U157/IVA_detalle!U145*100-100)&gt;100,"-",IVA_detalle!U157/IVA_detalle!U145*100-100)</f>
        <v>10.206110162975193</v>
      </c>
      <c r="V157" s="129">
        <f>IF(ABS(IVA_detalle!V157/IVA_detalle!V145*100-100)&gt;100,"-",IVA_detalle!V157/IVA_detalle!V145*100-100)</f>
        <v>10.206110162975193</v>
      </c>
      <c r="W157" s="129"/>
      <c r="X157" s="129">
        <f>IF(ABS(IVA_detalle!X157/IVA_detalle!X145*100-100)&gt;100,"-",IVA_detalle!X157/IVA_detalle!X145*100-100)</f>
        <v>22.300432871347951</v>
      </c>
      <c r="Y157" s="129">
        <f>IF(ABS(IVA_detalle!Y157/IVA_detalle!Y145*100-100)&gt;100,"-",IVA_detalle!Y157/IVA_detalle!Y145*100-100)</f>
        <v>-9.0863431845136233E-2</v>
      </c>
      <c r="Z157" s="129">
        <f>IF(ABS(IVA_detalle!Z157/IVA_detalle!Z145*100-100)&gt;100,"-",IVA_detalle!Z157/IVA_detalle!Z145*100-100)</f>
        <v>42.436801000123154</v>
      </c>
      <c r="AA157" s="129">
        <f>IF(ABS(IVA_detalle!AA157/IVA_detalle!AA145*100-100)&gt;100,"-",IVA_detalle!AA157/IVA_detalle!AA145*100-100)</f>
        <v>2.1242185418089718</v>
      </c>
      <c r="AB157" s="67"/>
      <c r="AC157" s="129">
        <f>IF(ABS(IVA_detalle!AC157/IVA_detalle!AC145*100-100)&gt;100,"-",IVA_detalle!AC157/IVA_detalle!AC145*100-100)</f>
        <v>11.796995527445688</v>
      </c>
      <c r="AD157" s="129">
        <f>IF(ABS(IVA_detalle!AD157/IVA_detalle!AD145*100-100)&gt;100,"-",IVA_detalle!AD157/IVA_detalle!AD145*100-100)</f>
        <v>4.7287519194336483</v>
      </c>
    </row>
    <row r="158" spans="2:30" ht="12" customHeight="1">
      <c r="B158" s="67" t="s">
        <v>389</v>
      </c>
      <c r="C158" s="129">
        <f>IF(ABS(IVA_detalle!C158/IVA_detalle!C146*100-100)&gt;100,"-",IVA_detalle!C158/IVA_detalle!C146*100-100)</f>
        <v>14.458757945363018</v>
      </c>
      <c r="D158" s="129">
        <f>IF(ABS(IVA_detalle!D158/IVA_detalle!D146*100-100)&gt;100,"-",IVA_detalle!D158/IVA_detalle!D146*100-100)</f>
        <v>14.458757945363018</v>
      </c>
      <c r="E158" s="129"/>
      <c r="F158" s="67"/>
      <c r="G158" s="129">
        <f>IF(ABS(IVA_detalle!G158/IVA_detalle!G146*100-100)&gt;100,"-",IVA_detalle!G158/IVA_detalle!G146*100-100)</f>
        <v>8.7618498114279646</v>
      </c>
      <c r="H158" s="129">
        <f>IF(ABS(IVA_detalle!H158/IVA_detalle!H146*100-100)&gt;100,"-",IVA_detalle!H158/IVA_detalle!H146*100-100)</f>
        <v>8.7618498114279646</v>
      </c>
      <c r="I158" s="129">
        <f>IF(ABS(IVA_detalle!I158/IVA_detalle!I146*100-100)&gt;100,"-",IVA_detalle!I158/IVA_detalle!I146*100-100)</f>
        <v>10.99010933063667</v>
      </c>
      <c r="J158" s="129">
        <f>IF(ABS(IVA_detalle!J158/IVA_detalle!J146*100-100)&gt;100,"-",IVA_detalle!J158/IVA_detalle!J146*100-100)</f>
        <v>-1.2896529577723328</v>
      </c>
      <c r="K158" s="129"/>
      <c r="L158" s="67"/>
      <c r="M158" s="129">
        <f>IF(ABS(IVA_detalle!M158/IVA_detalle!M146*100-100)&gt;100,"-",IVA_detalle!M158/IVA_detalle!M146*100-100)</f>
        <v>10.091809240662357</v>
      </c>
      <c r="N158" s="129">
        <f>IF(ABS(IVA_detalle!N158/IVA_detalle!N146*100-100)&gt;100,"-",IVA_detalle!N158/IVA_detalle!N146*100-100)</f>
        <v>9.1952359507891117</v>
      </c>
      <c r="O158" s="129">
        <f>IF(ABS(IVA_detalle!O158/IVA_detalle!O146*100-100)&gt;100,"-",IVA_detalle!O158/IVA_detalle!O146*100-100)</f>
        <v>8.834583487367297</v>
      </c>
      <c r="P158" s="129">
        <f>IF(ABS(IVA_detalle!P158/IVA_detalle!P146*100-100)&gt;100,"-",IVA_detalle!P158/IVA_detalle!P146*100-100)</f>
        <v>11.059350712853984</v>
      </c>
      <c r="Q158" s="129">
        <f>IF(ABS(IVA_detalle!Q158/IVA_detalle!Q146*100-100)&gt;100,"-",IVA_detalle!Q158/IVA_detalle!Q146*100-100)</f>
        <v>-1.2135769277070665</v>
      </c>
      <c r="R158" s="131"/>
      <c r="S158" s="129">
        <f>IF(ABS(IVA_detalle!S158/IVA_detalle!S146*100-100)&gt;100,"-",IVA_detalle!S158/IVA_detalle!S146*100-100)</f>
        <v>34.959361166071204</v>
      </c>
      <c r="T158" s="67"/>
      <c r="U158" s="129">
        <f>IF(ABS(IVA_detalle!U158/IVA_detalle!U146*100-100)&gt;100,"-",IVA_detalle!U158/IVA_detalle!U146*100-100)</f>
        <v>12.297414686909789</v>
      </c>
      <c r="V158" s="129">
        <f>IF(ABS(IVA_detalle!V158/IVA_detalle!V146*100-100)&gt;100,"-",IVA_detalle!V158/IVA_detalle!V146*100-100)</f>
        <v>12.297414686909789</v>
      </c>
      <c r="W158" s="129"/>
      <c r="X158" s="129">
        <f>IF(ABS(IVA_detalle!X158/IVA_detalle!X146*100-100)&gt;100,"-",IVA_detalle!X158/IVA_detalle!X146*100-100)</f>
        <v>4.5724548730780725</v>
      </c>
      <c r="Y158" s="129">
        <f>IF(ABS(IVA_detalle!Y158/IVA_detalle!Y146*100-100)&gt;100,"-",IVA_detalle!Y158/IVA_detalle!Y146*100-100)</f>
        <v>-46.910275613282039</v>
      </c>
      <c r="Z158" s="129">
        <f>IF(ABS(IVA_detalle!Z158/IVA_detalle!Z146*100-100)&gt;100,"-",IVA_detalle!Z158/IVA_detalle!Z146*100-100)</f>
        <v>87.882099780899409</v>
      </c>
      <c r="AA158" s="129"/>
      <c r="AB158" s="67"/>
      <c r="AC158" s="129">
        <f>IF(ABS(IVA_detalle!AC158/IVA_detalle!AC146*100-100)&gt;100,"-",IVA_detalle!AC158/IVA_detalle!AC146*100-100)</f>
        <v>15.066835611012564</v>
      </c>
      <c r="AD158" s="129">
        <f>IF(ABS(IVA_detalle!AD158/IVA_detalle!AD146*100-100)&gt;100,"-",IVA_detalle!AD158/IVA_detalle!AD146*100-100)</f>
        <v>19.469934640959806</v>
      </c>
    </row>
    <row r="159" spans="2:30" ht="12" customHeight="1">
      <c r="B159" s="67" t="s">
        <v>390</v>
      </c>
      <c r="C159" s="129">
        <f>IF(ABS(IVA_detalle!C159/IVA_detalle!C147*100-100)&gt;100,"-",IVA_detalle!C159/IVA_detalle!C147*100-100)</f>
        <v>6.0578950788323169</v>
      </c>
      <c r="D159" s="129">
        <f>IF(ABS(IVA_detalle!D159/IVA_detalle!D147*100-100)&gt;100,"-",IVA_detalle!D159/IVA_detalle!D147*100-100)</f>
        <v>8.1728297449575251</v>
      </c>
      <c r="E159" s="129">
        <f>IF(ABS(IVA_detalle!E159/IVA_detalle!E147*100-100)&gt;100,"-",IVA_detalle!E159/IVA_detalle!E147*100-100)</f>
        <v>4.6829434549582345</v>
      </c>
      <c r="F159" s="67"/>
      <c r="G159" s="129">
        <f>IF(ABS(IVA_detalle!G159/IVA_detalle!G147*100-100)&gt;100,"-",IVA_detalle!G159/IVA_detalle!G147*100-100)</f>
        <v>13.134867880925611</v>
      </c>
      <c r="H159" s="129">
        <f>IF(ABS(IVA_detalle!H159/IVA_detalle!H147*100-100)&gt;100,"-",IVA_detalle!H159/IVA_detalle!H147*100-100)</f>
        <v>13.134867880925611</v>
      </c>
      <c r="I159" s="129">
        <f>IF(ABS(IVA_detalle!I159/IVA_detalle!I147*100-100)&gt;100,"-",IVA_detalle!I159/IVA_detalle!I147*100-100)</f>
        <v>13.286164814429014</v>
      </c>
      <c r="J159" s="129">
        <f>IF(ABS(IVA_detalle!J159/IVA_detalle!J147*100-100)&gt;100,"-",IVA_detalle!J159/IVA_detalle!J147*100-100)</f>
        <v>12.473441162865484</v>
      </c>
      <c r="K159" s="129"/>
      <c r="L159" s="67"/>
      <c r="M159" s="129">
        <f>IF(ABS(IVA_detalle!M159/IVA_detalle!M147*100-100)&gt;100,"-",IVA_detalle!M159/IVA_detalle!M147*100-100)</f>
        <v>12.239335901519595</v>
      </c>
      <c r="N159" s="129">
        <f>IF(ABS(IVA_detalle!N159/IVA_detalle!N147*100-100)&gt;100,"-",IVA_detalle!N159/IVA_detalle!N147*100-100)</f>
        <v>12.751714731859764</v>
      </c>
      <c r="O159" s="129">
        <f>IF(ABS(IVA_detalle!O159/IVA_detalle!O147*100-100)&gt;100,"-",IVA_detalle!O159/IVA_detalle!O147*100-100)</f>
        <v>12.94996276387927</v>
      </c>
      <c r="P159" s="129">
        <f>IF(ABS(IVA_detalle!P159/IVA_detalle!P147*100-100)&gt;100,"-",IVA_detalle!P159/IVA_detalle!P147*100-100)</f>
        <v>13.291465611310031</v>
      </c>
      <c r="Q159" s="129">
        <f>IF(ABS(IVA_detalle!Q159/IVA_detalle!Q147*100-100)&gt;100,"-",IVA_detalle!Q159/IVA_detalle!Q147*100-100)</f>
        <v>11.401210964537967</v>
      </c>
      <c r="R159" s="131"/>
      <c r="S159" s="129">
        <f>IF(ABS(IVA_detalle!S159/IVA_detalle!S147*100-100)&gt;100,"-",IVA_detalle!S159/IVA_detalle!S147*100-100)</f>
        <v>4.017959000576198</v>
      </c>
      <c r="T159" s="67"/>
      <c r="U159" s="129">
        <f>IF(ABS(IVA_detalle!U159/IVA_detalle!U147*100-100)&gt;100,"-",IVA_detalle!U159/IVA_detalle!U147*100-100)</f>
        <v>9.1018447806260383</v>
      </c>
      <c r="V159" s="129">
        <f>IF(ABS(IVA_detalle!V159/IVA_detalle!V147*100-100)&gt;100,"-",IVA_detalle!V159/IVA_detalle!V147*100-100)</f>
        <v>9.1018447806260383</v>
      </c>
      <c r="W159" s="129"/>
      <c r="X159" s="129">
        <f>IF(ABS(IVA_detalle!X159/IVA_detalle!X147*100-100)&gt;100,"-",IVA_detalle!X159/IVA_detalle!X147*100-100)</f>
        <v>29.021112182530175</v>
      </c>
      <c r="Y159" s="129">
        <f>IF(ABS(IVA_detalle!Y159/IVA_detalle!Y147*100-100)&gt;100,"-",IVA_detalle!Y159/IVA_detalle!Y147*100-100)</f>
        <v>46.84543046207574</v>
      </c>
      <c r="Z159" s="129">
        <f>IF(ABS(IVA_detalle!Z159/IVA_detalle!Z147*100-100)&gt;100,"-",IVA_detalle!Z159/IVA_detalle!Z147*100-100)</f>
        <v>10.88305245259464</v>
      </c>
      <c r="AA159" s="129">
        <f>IF(ABS(IVA_detalle!AA159/IVA_detalle!AA147*100-100)&gt;100,"-",IVA_detalle!AA159/IVA_detalle!AA147*100-100)</f>
        <v>4.2020507879705349</v>
      </c>
      <c r="AB159" s="67"/>
      <c r="AC159" s="129">
        <f>IF(ABS(IVA_detalle!AC159/IVA_detalle!AC147*100-100)&gt;100,"-",IVA_detalle!AC159/IVA_detalle!AC147*100-100)</f>
        <v>5.7920344441463811</v>
      </c>
      <c r="AD159" s="129">
        <f>IF(ABS(IVA_detalle!AD159/IVA_detalle!AD147*100-100)&gt;100,"-",IVA_detalle!AD159/IVA_detalle!AD147*100-100)</f>
        <v>-8.2585299991986716</v>
      </c>
    </row>
    <row r="160" spans="2:30" ht="12" customHeight="1">
      <c r="B160" s="67" t="s">
        <v>391</v>
      </c>
      <c r="C160" s="129">
        <f>IF(ABS(IVA_detalle!C160/IVA_detalle!C148*100-100)&gt;100,"-",IVA_detalle!C160/IVA_detalle!C148*100-100)</f>
        <v>16.092173401153403</v>
      </c>
      <c r="D160" s="129">
        <f>IF(ABS(IVA_detalle!D160/IVA_detalle!D148*100-100)&gt;100,"-",IVA_detalle!D160/IVA_detalle!D148*100-100)</f>
        <v>16.092173401153403</v>
      </c>
      <c r="E160" s="129"/>
      <c r="F160" s="67"/>
      <c r="G160" s="129">
        <f>IF(ABS(IVA_detalle!G160/IVA_detalle!G148*100-100)&gt;100,"-",IVA_detalle!G160/IVA_detalle!G148*100-100)</f>
        <v>4.9932581259416935</v>
      </c>
      <c r="H160" s="129">
        <f>IF(ABS(IVA_detalle!H160/IVA_detalle!H148*100-100)&gt;100,"-",IVA_detalle!H160/IVA_detalle!H148*100-100)</f>
        <v>7.7933793713154387</v>
      </c>
      <c r="I160" s="129">
        <f>IF(ABS(IVA_detalle!I160/IVA_detalle!I148*100-100)&gt;100,"-",IVA_detalle!I160/IVA_detalle!I148*100-100)</f>
        <v>7.4859277113016987</v>
      </c>
      <c r="J160" s="129">
        <f>IF(ABS(IVA_detalle!J160/IVA_detalle!J148*100-100)&gt;100,"-",IVA_detalle!J160/IVA_detalle!J148*100-100)</f>
        <v>9.2941511974162268</v>
      </c>
      <c r="K160" s="129">
        <f>IF(ABS(IVA_detalle!K160/IVA_detalle!K148*100-100)&gt;100,"-",IVA_detalle!K160/IVA_detalle!K148*100-100)</f>
        <v>3.1033714853437573</v>
      </c>
      <c r="L160" s="67"/>
      <c r="M160" s="129">
        <f>IF(ABS(IVA_detalle!M160/IVA_detalle!M148*100-100)&gt;100,"-",IVA_detalle!M160/IVA_detalle!M148*100-100)</f>
        <v>4.801370637045423</v>
      </c>
      <c r="N160" s="129">
        <f>IF(ABS(IVA_detalle!N160/IVA_detalle!N148*100-100)&gt;100,"-",IVA_detalle!N160/IVA_detalle!N148*100-100)</f>
        <v>5.0198929421874823</v>
      </c>
      <c r="O160" s="129">
        <f>IF(ABS(IVA_detalle!O160/IVA_detalle!O148*100-100)&gt;100,"-",IVA_detalle!O160/IVA_detalle!O148*100-100)</f>
        <v>7.6102552289150793</v>
      </c>
      <c r="P160" s="129">
        <f>IF(ABS(IVA_detalle!P160/IVA_detalle!P148*100-100)&gt;100,"-",IVA_detalle!P160/IVA_detalle!P148*100-100)</f>
        <v>7.2611364880168736</v>
      </c>
      <c r="Q160" s="129">
        <f>IF(ABS(IVA_detalle!Q160/IVA_detalle!Q148*100-100)&gt;100,"-",IVA_detalle!Q160/IVA_detalle!Q148*100-100)</f>
        <v>9.3189032653288422</v>
      </c>
      <c r="R160" s="131">
        <f>IF(ABS(IVA_detalle!R160/IVA_detalle!R148*100-100)&gt;100,"-",IVA_detalle!R160/IVA_detalle!R148*100-100)</f>
        <v>3.2567008740130632</v>
      </c>
      <c r="S160" s="129">
        <f>IF(ABS(IVA_detalle!S160/IVA_detalle!S148*100-100)&gt;100,"-",IVA_detalle!S160/IVA_detalle!S148*100-100)</f>
        <v>-4.6607411264838561</v>
      </c>
      <c r="T160" s="67"/>
      <c r="U160" s="129">
        <f>IF(ABS(IVA_detalle!U160/IVA_detalle!U148*100-100)&gt;100,"-",IVA_detalle!U160/IVA_detalle!U148*100-100)</f>
        <v>8.9398116004793593</v>
      </c>
      <c r="V160" s="129">
        <f>IF(ABS(IVA_detalle!V160/IVA_detalle!V148*100-100)&gt;100,"-",IVA_detalle!V160/IVA_detalle!V148*100-100)</f>
        <v>8.9398116004793593</v>
      </c>
      <c r="W160" s="129"/>
      <c r="X160" s="129">
        <f>IF(ABS(IVA_detalle!X160/IVA_detalle!X148*100-100)&gt;100,"-",IVA_detalle!X160/IVA_detalle!X148*100-100)</f>
        <v>54.187408963461905</v>
      </c>
      <c r="Y160" s="129">
        <f>IF(ABS(IVA_detalle!Y160/IVA_detalle!Y148*100-100)&gt;100,"-",IVA_detalle!Y160/IVA_detalle!Y148*100-100)</f>
        <v>65.500863464166798</v>
      </c>
      <c r="Z160" s="129">
        <f>IF(ABS(IVA_detalle!Z160/IVA_detalle!Z148*100-100)&gt;100,"-",IVA_detalle!Z160/IVA_detalle!Z148*100-100)</f>
        <v>37.041621747732393</v>
      </c>
      <c r="AA160" s="129">
        <f>IF(ABS(IVA_detalle!AA160/IVA_detalle!AA148*100-100)&gt;100,"-",IVA_detalle!AA160/IVA_detalle!AA148*100-100)</f>
        <v>3.8320305399018366</v>
      </c>
      <c r="AB160" s="67"/>
      <c r="AC160" s="129">
        <f>IF(ABS(IVA_detalle!AC160/IVA_detalle!AC148*100-100)&gt;100,"-",IVA_detalle!AC160/IVA_detalle!AC148*100-100)</f>
        <v>17.888170488852779</v>
      </c>
      <c r="AD160" s="129">
        <f>IF(ABS(IVA_detalle!AD160/IVA_detalle!AD148*100-100)&gt;100,"-",IVA_detalle!AD160/IVA_detalle!AD148*100-100)</f>
        <v>-33.0892767662219</v>
      </c>
    </row>
    <row r="161" spans="2:30" ht="12" customHeight="1">
      <c r="B161" s="67" t="s">
        <v>392</v>
      </c>
      <c r="C161" s="129">
        <f>IF(ABS(IVA_detalle!C161/IVA_detalle!C149*100-100)&gt;100,"-",IVA_detalle!C161/IVA_detalle!C149*100-100)</f>
        <v>7.0781793938713236</v>
      </c>
      <c r="D161" s="129">
        <f>IF(ABS(IVA_detalle!D161/IVA_detalle!D149*100-100)&gt;100,"-",IVA_detalle!D161/IVA_detalle!D149*100-100)</f>
        <v>7.0781793938713236</v>
      </c>
      <c r="E161" s="129"/>
      <c r="F161" s="67"/>
      <c r="G161" s="129">
        <f>IF(ABS(IVA_detalle!G161/IVA_detalle!G149*100-100)&gt;100,"-",IVA_detalle!G161/IVA_detalle!G149*100-100)</f>
        <v>12.189795209996518</v>
      </c>
      <c r="H161" s="129">
        <f>IF(ABS(IVA_detalle!H161/IVA_detalle!H149*100-100)&gt;100,"-",IVA_detalle!H161/IVA_detalle!H149*100-100)</f>
        <v>12.189795209996518</v>
      </c>
      <c r="I161" s="129"/>
      <c r="J161" s="129">
        <f>IF(ABS(IVA_detalle!J161/IVA_detalle!J149*100-100)&gt;100,"-",IVA_detalle!J161/IVA_detalle!J149*100-100)</f>
        <v>12.189795209996518</v>
      </c>
      <c r="K161" s="129"/>
      <c r="L161" s="67"/>
      <c r="M161" s="129">
        <f>IF(ABS(IVA_detalle!M161/IVA_detalle!M149*100-100)&gt;100,"-",IVA_detalle!M161/IVA_detalle!M149*100-100)</f>
        <v>11.674429141732872</v>
      </c>
      <c r="N161" s="129">
        <f>IF(ABS(IVA_detalle!N161/IVA_detalle!N149*100-100)&gt;100,"-",IVA_detalle!N161/IVA_detalle!N149*100-100)</f>
        <v>12.347974928769489</v>
      </c>
      <c r="O161" s="129">
        <f>IF(ABS(IVA_detalle!O161/IVA_detalle!O149*100-100)&gt;100,"-",IVA_detalle!O161/IVA_detalle!O149*100-100)</f>
        <v>11.769183542060802</v>
      </c>
      <c r="P161" s="129">
        <f>IF(ABS(IVA_detalle!P161/IVA_detalle!P149*100-100)&gt;100,"-",IVA_detalle!P161/IVA_detalle!P149*100-100)</f>
        <v>8.0608515262274238</v>
      </c>
      <c r="Q161" s="129">
        <f>IF(ABS(IVA_detalle!Q161/IVA_detalle!Q149*100-100)&gt;100,"-",IVA_detalle!Q161/IVA_detalle!Q149*100-100)</f>
        <v>12.186068463866292</v>
      </c>
      <c r="R161" s="131"/>
      <c r="S161" s="129">
        <f>IF(ABS(IVA_detalle!S161/IVA_detalle!S149*100-100)&gt;100,"-",IVA_detalle!S161/IVA_detalle!S149*100-100)</f>
        <v>7.7049699271921668</v>
      </c>
      <c r="T161" s="67"/>
      <c r="U161" s="129">
        <f>IF(ABS(IVA_detalle!U161/IVA_detalle!U149*100-100)&gt;100,"-",IVA_detalle!U161/IVA_detalle!U149*100-100)</f>
        <v>16.830492459104903</v>
      </c>
      <c r="V161" s="129">
        <f>IF(ABS(IVA_detalle!V161/IVA_detalle!V149*100-100)&gt;100,"-",IVA_detalle!V161/IVA_detalle!V149*100-100)</f>
        <v>16.830492459104903</v>
      </c>
      <c r="W161" s="129"/>
      <c r="X161" s="129">
        <f>IF(ABS(IVA_detalle!X161/IVA_detalle!X149*100-100)&gt;100,"-",IVA_detalle!X161/IVA_detalle!X149*100-100)</f>
        <v>19.100118514871568</v>
      </c>
      <c r="Y161" s="129">
        <f>IF(ABS(IVA_detalle!Y161/IVA_detalle!Y149*100-100)&gt;100,"-",IVA_detalle!Y161/IVA_detalle!Y149*100-100)</f>
        <v>21.048486475987076</v>
      </c>
      <c r="Z161" s="129">
        <f>IF(ABS(IVA_detalle!Z161/IVA_detalle!Z149*100-100)&gt;100,"-",IVA_detalle!Z161/IVA_detalle!Z149*100-100)</f>
        <v>12.363268024948937</v>
      </c>
      <c r="AA161" s="129"/>
      <c r="AB161" s="67"/>
      <c r="AC161" s="129">
        <f>IF(ABS(IVA_detalle!AC161/IVA_detalle!AC149*100-100)&gt;100,"-",IVA_detalle!AC161/IVA_detalle!AC149*100-100)</f>
        <v>5.0185098613971348</v>
      </c>
      <c r="AD161" s="129">
        <f>IF(ABS(IVA_detalle!AD161/IVA_detalle!AD149*100-100)&gt;100,"-",IVA_detalle!AD161/IVA_detalle!AD149*100-100)</f>
        <v>24.120905014341361</v>
      </c>
    </row>
    <row r="162" spans="2:30" ht="12" customHeight="1">
      <c r="B162" s="67" t="s">
        <v>393</v>
      </c>
      <c r="C162" s="129">
        <f>IF(ABS(IVA_detalle!C162/IVA_detalle!C150*100-100)&gt;100,"-",IVA_detalle!C162/IVA_detalle!C150*100-100)</f>
        <v>4.521585687804361</v>
      </c>
      <c r="D162" s="129">
        <f>IF(ABS(IVA_detalle!D162/IVA_detalle!D150*100-100)&gt;100,"-",IVA_detalle!D162/IVA_detalle!D150*100-100)</f>
        <v>8.1490993960375846</v>
      </c>
      <c r="E162" s="129">
        <f>IF(ABS(IVA_detalle!E162/IVA_detalle!E150*100-100)&gt;100,"-",IVA_detalle!E162/IVA_detalle!E150*100-100)</f>
        <v>2.3127117862522368</v>
      </c>
      <c r="F162" s="67"/>
      <c r="G162" s="129">
        <f>IF(ABS(IVA_detalle!G162/IVA_detalle!G150*100-100)&gt;100,"-",IVA_detalle!G162/IVA_detalle!G150*100-100)</f>
        <v>10.504721809353782</v>
      </c>
      <c r="H162" s="129">
        <f>IF(ABS(IVA_detalle!H162/IVA_detalle!H150*100-100)&gt;100,"-",IVA_detalle!H162/IVA_detalle!H150*100-100)</f>
        <v>10.504721809353782</v>
      </c>
      <c r="I162" s="129">
        <f>IF(ABS(IVA_detalle!I162/IVA_detalle!I150*100-100)&gt;100,"-",IVA_detalle!I162/IVA_detalle!I150*100-100)</f>
        <v>10.339033069419344</v>
      </c>
      <c r="J162" s="129">
        <f>IF(ABS(IVA_detalle!J162/IVA_detalle!J150*100-100)&gt;100,"-",IVA_detalle!J162/IVA_detalle!J150*100-100)</f>
        <v>11.988651901385765</v>
      </c>
      <c r="K162" s="129"/>
      <c r="L162" s="67"/>
      <c r="M162" s="129">
        <f>IF(ABS(IVA_detalle!M162/IVA_detalle!M150*100-100)&gt;100,"-",IVA_detalle!M162/IVA_detalle!M150*100-100)</f>
        <v>10.369283394398948</v>
      </c>
      <c r="N162" s="129">
        <f>IF(ABS(IVA_detalle!N162/IVA_detalle!N150*100-100)&gt;100,"-",IVA_detalle!N162/IVA_detalle!N150*100-100)</f>
        <v>10.338905375578307</v>
      </c>
      <c r="O162" s="129">
        <f>IF(ABS(IVA_detalle!O162/IVA_detalle!O150*100-100)&gt;100,"-",IVA_detalle!O162/IVA_detalle!O150*100-100)</f>
        <v>10.389987165975228</v>
      </c>
      <c r="P162" s="129">
        <f>IF(ABS(IVA_detalle!P162/IVA_detalle!P150*100-100)&gt;100,"-",IVA_detalle!P162/IVA_detalle!P150*100-100)</f>
        <v>10.160443447905052</v>
      </c>
      <c r="Q162" s="129">
        <f>IF(ABS(IVA_detalle!Q162/IVA_detalle!Q150*100-100)&gt;100,"-",IVA_detalle!Q162/IVA_detalle!Q150*100-100)</f>
        <v>12.486986521358716</v>
      </c>
      <c r="R162" s="131"/>
      <c r="S162" s="129">
        <f>IF(ABS(IVA_detalle!S162/IVA_detalle!S150*100-100)&gt;100,"-",IVA_detalle!S162/IVA_detalle!S150*100-100)</f>
        <v>11.851246152516552</v>
      </c>
      <c r="T162" s="67"/>
      <c r="U162" s="129">
        <f>IF(ABS(IVA_detalle!U162/IVA_detalle!U150*100-100)&gt;100,"-",IVA_detalle!U162/IVA_detalle!U150*100-100)</f>
        <v>5.269420703200268</v>
      </c>
      <c r="V162" s="129">
        <f>IF(ABS(IVA_detalle!V162/IVA_detalle!V150*100-100)&gt;100,"-",IVA_detalle!V162/IVA_detalle!V150*100-100)</f>
        <v>5.269420703200268</v>
      </c>
      <c r="W162" s="129"/>
      <c r="X162" s="129">
        <f>IF(ABS(IVA_detalle!X162/IVA_detalle!X150*100-100)&gt;100,"-",IVA_detalle!X162/IVA_detalle!X150*100-100)</f>
        <v>6.5494716113530131</v>
      </c>
      <c r="Y162" s="129">
        <f>IF(ABS(IVA_detalle!Y162/IVA_detalle!Y150*100-100)&gt;100,"-",IVA_detalle!Y162/IVA_detalle!Y150*100-100)</f>
        <v>13.01272001400713</v>
      </c>
      <c r="Z162" s="129">
        <f>IF(ABS(IVA_detalle!Z162/IVA_detalle!Z150*100-100)&gt;100,"-",IVA_detalle!Z162/IVA_detalle!Z150*100-100)</f>
        <v>-0.38556237038345387</v>
      </c>
      <c r="AA162" s="129">
        <f>IF(ABS(IVA_detalle!AA162/IVA_detalle!AA150*100-100)&gt;100,"-",IVA_detalle!AA162/IVA_detalle!AA150*100-100)</f>
        <v>-18.973211143488612</v>
      </c>
      <c r="AB162" s="67"/>
      <c r="AC162" s="129">
        <f>IF(ABS(IVA_detalle!AC162/IVA_detalle!AC150*100-100)&gt;100,"-",IVA_detalle!AC162/IVA_detalle!AC150*100-100)</f>
        <v>4.4581443959744291</v>
      </c>
      <c r="AD162" s="129">
        <f>IF(ABS(IVA_detalle!AD162/IVA_detalle!AD150*100-100)&gt;100,"-",IVA_detalle!AD162/IVA_detalle!AD150*100-100)</f>
        <v>12.523722890325757</v>
      </c>
    </row>
    <row r="163" spans="2:30" ht="12" customHeight="1">
      <c r="B163" s="67" t="s">
        <v>394</v>
      </c>
      <c r="C163" s="129">
        <f>IF(ABS(IVA_detalle!C163/IVA_detalle!C151*100-100)&gt;100,"-",IVA_detalle!C163/IVA_detalle!C151*100-100)</f>
        <v>11.671663503241575</v>
      </c>
      <c r="D163" s="129">
        <f>IF(ABS(IVA_detalle!D163/IVA_detalle!D151*100-100)&gt;100,"-",IVA_detalle!D163/IVA_detalle!D151*100-100)</f>
        <v>11.671663503241575</v>
      </c>
      <c r="E163" s="129"/>
      <c r="F163" s="67"/>
      <c r="G163" s="129">
        <f>IF(ABS(IVA_detalle!G163/IVA_detalle!G151*100-100)&gt;100,"-",IVA_detalle!G163/IVA_detalle!G151*100-100)</f>
        <v>3.7398634753044178</v>
      </c>
      <c r="H163" s="129">
        <f>IF(ABS(IVA_detalle!H163/IVA_detalle!H151*100-100)&gt;100,"-",IVA_detalle!H163/IVA_detalle!H151*100-100)</f>
        <v>7.453027236178869</v>
      </c>
      <c r="I163" s="129">
        <f>IF(ABS(IVA_detalle!I163/IVA_detalle!I151*100-100)&gt;100,"-",IVA_detalle!I163/IVA_detalle!I151*100-100)</f>
        <v>7.2065293872664853</v>
      </c>
      <c r="J163" s="129">
        <f>IF(ABS(IVA_detalle!J163/IVA_detalle!J151*100-100)&gt;100,"-",IVA_detalle!J163/IVA_detalle!J151*100-100)</f>
        <v>8.5515717404667271</v>
      </c>
      <c r="K163" s="129">
        <f>IF(ABS(IVA_detalle!K163/IVA_detalle!K151*100-100)&gt;100,"-",IVA_detalle!K163/IVA_detalle!K151*100-100)</f>
        <v>1.3802297847536522</v>
      </c>
      <c r="L163" s="67"/>
      <c r="M163" s="129">
        <f>IF(ABS(IVA_detalle!M163/IVA_detalle!M151*100-100)&gt;100,"-",IVA_detalle!M163/IVA_detalle!M151*100-100)</f>
        <v>3.229774277316892</v>
      </c>
      <c r="N163" s="129">
        <f>IF(ABS(IVA_detalle!N163/IVA_detalle!N151*100-100)&gt;100,"-",IVA_detalle!N163/IVA_detalle!N151*100-100)</f>
        <v>3.6078080414113458</v>
      </c>
      <c r="O163" s="129">
        <f>IF(ABS(IVA_detalle!O163/IVA_detalle!O151*100-100)&gt;100,"-",IVA_detalle!O163/IVA_detalle!O151*100-100)</f>
        <v>7.3197675687076043</v>
      </c>
      <c r="P163" s="129">
        <f>IF(ABS(IVA_detalle!P163/IVA_detalle!P151*100-100)&gt;100,"-",IVA_detalle!P163/IVA_detalle!P151*100-100)</f>
        <v>7.044136429677053</v>
      </c>
      <c r="Q163" s="129">
        <f>IF(ABS(IVA_detalle!Q163/IVA_detalle!Q151*100-100)&gt;100,"-",IVA_detalle!Q163/IVA_detalle!Q151*100-100)</f>
        <v>8.5495706148562221</v>
      </c>
      <c r="R163" s="131">
        <f>IF(ABS(IVA_detalle!R163/IVA_detalle!R151*100-100)&gt;100,"-",IVA_detalle!R163/IVA_detalle!R151*100-100)</f>
        <v>1.2346042564693533</v>
      </c>
      <c r="S163" s="129">
        <f>IF(ABS(IVA_detalle!S163/IVA_detalle!S151*100-100)&gt;100,"-",IVA_detalle!S163/IVA_detalle!S151*100-100)</f>
        <v>-14.801069619996312</v>
      </c>
      <c r="T163" s="67"/>
      <c r="U163" s="129">
        <f>IF(ABS(IVA_detalle!U163/IVA_detalle!U151*100-100)&gt;100,"-",IVA_detalle!U163/IVA_detalle!U151*100-100)</f>
        <v>16.003275760737324</v>
      </c>
      <c r="V163" s="129">
        <f>IF(ABS(IVA_detalle!V163/IVA_detalle!V151*100-100)&gt;100,"-",IVA_detalle!V163/IVA_detalle!V151*100-100)</f>
        <v>16.003275760737324</v>
      </c>
      <c r="W163" s="129"/>
      <c r="X163" s="129">
        <f>IF(ABS(IVA_detalle!X163/IVA_detalle!X151*100-100)&gt;100,"-",IVA_detalle!X163/IVA_detalle!X151*100-100)</f>
        <v>31.73992564708567</v>
      </c>
      <c r="Y163" s="129">
        <f>IF(ABS(IVA_detalle!Y163/IVA_detalle!Y151*100-100)&gt;100,"-",IVA_detalle!Y163/IVA_detalle!Y151*100-100)</f>
        <v>50.198504189394356</v>
      </c>
      <c r="Z163" s="129">
        <f>IF(ABS(IVA_detalle!Z163/IVA_detalle!Z151*100-100)&gt;100,"-",IVA_detalle!Z163/IVA_detalle!Z151*100-100)</f>
        <v>26.12027281569425</v>
      </c>
      <c r="AA163" s="129">
        <f>IF(ABS(IVA_detalle!AA163/IVA_detalle!AA151*100-100)&gt;100,"-",IVA_detalle!AA163/IVA_detalle!AA151*100-100)</f>
        <v>-3.7978532839813681</v>
      </c>
      <c r="AB163" s="67"/>
      <c r="AC163" s="129">
        <f>IF(ABS(IVA_detalle!AC163/IVA_detalle!AC151*100-100)&gt;100,"-",IVA_detalle!AC163/IVA_detalle!AC151*100-100)</f>
        <v>10.533053815555377</v>
      </c>
      <c r="AD163" s="129">
        <f>IF(ABS(IVA_detalle!AD163/IVA_detalle!AD151*100-100)&gt;100,"-",IVA_detalle!AD163/IVA_detalle!AD151*100-100)</f>
        <v>-2.9638182870767054</v>
      </c>
    </row>
    <row r="164" spans="2:30" ht="12" customHeight="1">
      <c r="B164" s="67" t="s">
        <v>395</v>
      </c>
      <c r="C164" s="129">
        <f>IF(ABS(IVA_detalle!C164/IVA_detalle!C152*100-100)&gt;100,"-",IVA_detalle!C164/IVA_detalle!C152*100-100)</f>
        <v>16.338575014298314</v>
      </c>
      <c r="D164" s="129">
        <f>IF(ABS(IVA_detalle!D164/IVA_detalle!D152*100-100)&gt;100,"-",IVA_detalle!D164/IVA_detalle!D152*100-100)</f>
        <v>16.338575014298314</v>
      </c>
      <c r="E164" s="129"/>
      <c r="F164" s="67"/>
      <c r="G164" s="129">
        <f>IF(ABS(IVA_detalle!G164/IVA_detalle!G152*100-100)&gt;100,"-",IVA_detalle!G164/IVA_detalle!G152*100-100)</f>
        <v>12.084502796080017</v>
      </c>
      <c r="H164" s="129">
        <f>IF(ABS(IVA_detalle!H164/IVA_detalle!H152*100-100)&gt;100,"-",IVA_detalle!H164/IVA_detalle!H152*100-100)</f>
        <v>12.084502796080017</v>
      </c>
      <c r="I164" s="129">
        <f>IF(ABS(IVA_detalle!I164/IVA_detalle!I152*100-100)&gt;100,"-",IVA_detalle!I164/IVA_detalle!I152*100-100)</f>
        <v>15.476436680260775</v>
      </c>
      <c r="J164" s="129">
        <f>IF(ABS(IVA_detalle!J164/IVA_detalle!J152*100-100)&gt;100,"-",IVA_detalle!J164/IVA_detalle!J152*100-100)</f>
        <v>-2.9085809807316281</v>
      </c>
      <c r="K164" s="129"/>
      <c r="L164" s="67"/>
      <c r="M164" s="129">
        <f>IF(ABS(IVA_detalle!M164/IVA_detalle!M152*100-100)&gt;100,"-",IVA_detalle!M164/IVA_detalle!M152*100-100)</f>
        <v>12.164233927435703</v>
      </c>
      <c r="N164" s="129">
        <f>IF(ABS(IVA_detalle!N164/IVA_detalle!N152*100-100)&gt;100,"-",IVA_detalle!N164/IVA_detalle!N152*100-100)</f>
        <v>11.944959980617313</v>
      </c>
      <c r="O164" s="129">
        <f>IF(ABS(IVA_detalle!O164/IVA_detalle!O152*100-100)&gt;100,"-",IVA_detalle!O164/IVA_detalle!O152*100-100)</f>
        <v>12.071119098754465</v>
      </c>
      <c r="P164" s="129">
        <f>IF(ABS(IVA_detalle!P164/IVA_detalle!P152*100-100)&gt;100,"-",IVA_detalle!P164/IVA_detalle!P152*100-100)</f>
        <v>15.454807330876591</v>
      </c>
      <c r="Q164" s="129">
        <f>IF(ABS(IVA_detalle!Q164/IVA_detalle!Q152*100-100)&gt;100,"-",IVA_detalle!Q164/IVA_detalle!Q152*100-100)</f>
        <v>-2.8856705107766203</v>
      </c>
      <c r="R164" s="131"/>
      <c r="S164" s="129">
        <f>IF(ABS(IVA_detalle!S164/IVA_detalle!S152*100-100)&gt;100,"-",IVA_detalle!S164/IVA_detalle!S152*100-100)</f>
        <v>17.477654127751308</v>
      </c>
      <c r="T164" s="67"/>
      <c r="U164" s="129">
        <f>IF(ABS(IVA_detalle!U164/IVA_detalle!U152*100-100)&gt;100,"-",IVA_detalle!U164/IVA_detalle!U152*100-100)</f>
        <v>11.887074887032909</v>
      </c>
      <c r="V164" s="129">
        <f>IF(ABS(IVA_detalle!V164/IVA_detalle!V152*100-100)&gt;100,"-",IVA_detalle!V164/IVA_detalle!V152*100-100)</f>
        <v>11.887074887032909</v>
      </c>
      <c r="W164" s="129"/>
      <c r="X164" s="129">
        <f>IF(ABS(IVA_detalle!X164/IVA_detalle!X152*100-100)&gt;100,"-",IVA_detalle!X164/IVA_detalle!X152*100-100)</f>
        <v>31.018200168392354</v>
      </c>
      <c r="Y164" s="129">
        <f>IF(ABS(IVA_detalle!Y164/IVA_detalle!Y152*100-100)&gt;100,"-",IVA_detalle!Y164/IVA_detalle!Y152*100-100)</f>
        <v>68.529045583083189</v>
      </c>
      <c r="Z164" s="129">
        <f>IF(ABS(IVA_detalle!Z164/IVA_detalle!Z152*100-100)&gt;100,"-",IVA_detalle!Z164/IVA_detalle!Z152*100-100)</f>
        <v>10.217018254977987</v>
      </c>
      <c r="AA164" s="129"/>
      <c r="AB164" s="67"/>
      <c r="AC164" s="129">
        <f>IF(ABS(IVA_detalle!AC164/IVA_detalle!AC152*100-100)&gt;100,"-",IVA_detalle!AC164/IVA_detalle!AC152*100-100)</f>
        <v>17.550875309114517</v>
      </c>
      <c r="AD164" s="129">
        <f>IF(ABS(IVA_detalle!AD164/IVA_detalle!AD152*100-100)&gt;100,"-",IVA_detalle!AD164/IVA_detalle!AD152*100-100)</f>
        <v>2.7615146545195017</v>
      </c>
    </row>
    <row r="165" spans="2:30" ht="12" customHeight="1">
      <c r="B165" s="67" t="s">
        <v>396</v>
      </c>
      <c r="C165" s="129">
        <f>IF(ABS(IVA_detalle!C165/IVA_detalle!C153*100-100)&gt;100,"-",IVA_detalle!C165/IVA_detalle!C153*100-100)</f>
        <v>-6.4634843912235738</v>
      </c>
      <c r="D165" s="129">
        <f>IF(ABS(IVA_detalle!D165/IVA_detalle!D153*100-100)&gt;100,"-",IVA_detalle!D165/IVA_detalle!D153*100-100)</f>
        <v>5.7322003494911513</v>
      </c>
      <c r="E165" s="129">
        <f>IF(ABS(IVA_detalle!E165/IVA_detalle!E153*100-100)&gt;100,"-",IVA_detalle!E165/IVA_detalle!E153*100-100)</f>
        <v>-13.172058221635638</v>
      </c>
      <c r="F165" s="67"/>
      <c r="G165" s="129">
        <f>IF(ABS(IVA_detalle!G165/IVA_detalle!G153*100-100)&gt;100,"-",IVA_detalle!G165/IVA_detalle!G153*100-100)</f>
        <v>15.259641695351263</v>
      </c>
      <c r="H165" s="129">
        <f>IF(ABS(IVA_detalle!H165/IVA_detalle!H153*100-100)&gt;100,"-",IVA_detalle!H165/IVA_detalle!H153*100-100)</f>
        <v>15.259641695351263</v>
      </c>
      <c r="I165" s="129">
        <f>IF(ABS(IVA_detalle!I165/IVA_detalle!I153*100-100)&gt;100,"-",IVA_detalle!I165/IVA_detalle!I153*100-100)</f>
        <v>18.044703251758449</v>
      </c>
      <c r="J165" s="129">
        <f>IF(ABS(IVA_detalle!J165/IVA_detalle!J153*100-100)&gt;100,"-",IVA_detalle!J165/IVA_detalle!J153*100-100)</f>
        <v>3.1370779702712071</v>
      </c>
      <c r="K165" s="129"/>
      <c r="L165" s="67"/>
      <c r="M165" s="129">
        <f>IF(ABS(IVA_detalle!M165/IVA_detalle!M153*100-100)&gt;100,"-",IVA_detalle!M165/IVA_detalle!M153*100-100)</f>
        <v>14.57833326084463</v>
      </c>
      <c r="N165" s="129">
        <f>IF(ABS(IVA_detalle!N165/IVA_detalle!N153*100-100)&gt;100,"-",IVA_detalle!N165/IVA_detalle!N153*100-100)</f>
        <v>14.857029853508521</v>
      </c>
      <c r="O165" s="129">
        <f>IF(ABS(IVA_detalle!O165/IVA_detalle!O153*100-100)&gt;100,"-",IVA_detalle!O165/IVA_detalle!O153*100-100)</f>
        <v>14.897858337978505</v>
      </c>
      <c r="P165" s="129">
        <f>IF(ABS(IVA_detalle!P165/IVA_detalle!P153*100-100)&gt;100,"-",IVA_detalle!P165/IVA_detalle!P153*100-100)</f>
        <v>17.475590553373593</v>
      </c>
      <c r="Q165" s="129">
        <f>IF(ABS(IVA_detalle!Q165/IVA_detalle!Q153*100-100)&gt;100,"-",IVA_detalle!Q165/IVA_detalle!Q153*100-100)</f>
        <v>3.3565966274457253</v>
      </c>
      <c r="R165" s="131"/>
      <c r="S165" s="129">
        <f>IF(ABS(IVA_detalle!S165/IVA_detalle!S153*100-100)&gt;100,"-",IVA_detalle!S165/IVA_detalle!S153*100-100)</f>
        <v>5.6572717187171264</v>
      </c>
      <c r="T165" s="67"/>
      <c r="U165" s="129">
        <f>IF(ABS(IVA_detalle!U165/IVA_detalle!U153*100-100)&gt;100,"-",IVA_detalle!U165/IVA_detalle!U153*100-100)</f>
        <v>9.6878571268755707</v>
      </c>
      <c r="V165" s="129">
        <f>IF(ABS(IVA_detalle!V165/IVA_detalle!V153*100-100)&gt;100,"-",IVA_detalle!V165/IVA_detalle!V153*100-100)</f>
        <v>-19.000727475666238</v>
      </c>
      <c r="W165" s="129">
        <f>IF(ABS(IVA_detalle!W165/IVA_detalle!W153*100-100)&gt;100,"-",IVA_detalle!W165/IVA_detalle!W153*100-100)</f>
        <v>15.088941165763799</v>
      </c>
      <c r="X165" s="129">
        <f>IF(ABS(IVA_detalle!X165/IVA_detalle!X153*100-100)&gt;100,"-",IVA_detalle!X165/IVA_detalle!X153*100-100)</f>
        <v>3.5445476226006178</v>
      </c>
      <c r="Y165" s="129">
        <f>IF(ABS(IVA_detalle!Y165/IVA_detalle!Y153*100-100)&gt;100,"-",IVA_detalle!Y165/IVA_detalle!Y153*100-100)</f>
        <v>9.8883866157144098</v>
      </c>
      <c r="Z165" s="129">
        <f>IF(ABS(IVA_detalle!Z165/IVA_detalle!Z153*100-100)&gt;100,"-",IVA_detalle!Z165/IVA_detalle!Z153*100-100)</f>
        <v>4.3564393293108452</v>
      </c>
      <c r="AA165" s="129">
        <f>IF(ABS(IVA_detalle!AA165/IVA_detalle!AA153*100-100)&gt;100,"-",IVA_detalle!AA165/IVA_detalle!AA153*100-100)</f>
        <v>-4.3248076149722579</v>
      </c>
      <c r="AB165" s="67"/>
      <c r="AC165" s="129">
        <f>IF(ABS(IVA_detalle!AC165/IVA_detalle!AC153*100-100)&gt;100,"-",IVA_detalle!AC165/IVA_detalle!AC153*100-100)</f>
        <v>90.789800521729859</v>
      </c>
      <c r="AD165" s="129">
        <f>IF(ABS(IVA_detalle!AD165/IVA_detalle!AD153*100-100)&gt;100,"-",IVA_detalle!AD165/IVA_detalle!AD153*100-100)</f>
        <v>28.669322669307661</v>
      </c>
    </row>
    <row r="166" spans="2:30" ht="12" customHeight="1">
      <c r="B166" s="67" t="s">
        <v>397</v>
      </c>
      <c r="C166" s="129">
        <f>IF(ABS(IVA_detalle!C166/IVA_detalle!C154*100-100)&gt;100,"-",IVA_detalle!C166/IVA_detalle!C154*100-100)</f>
        <v>0.35551015897139848</v>
      </c>
      <c r="D166" s="129">
        <f>IF(ABS(IVA_detalle!D166/IVA_detalle!D154*100-100)&gt;100,"-",IVA_detalle!D166/IVA_detalle!D154*100-100)</f>
        <v>0.35551015897139848</v>
      </c>
      <c r="E166" s="129"/>
      <c r="F166" s="67"/>
      <c r="G166" s="129">
        <f>IF(ABS(IVA_detalle!G166/IVA_detalle!G154*100-100)&gt;100,"-",IVA_detalle!G166/IVA_detalle!G154*100-100)</f>
        <v>-2.633875819978357</v>
      </c>
      <c r="H166" s="129">
        <f>IF(ABS(IVA_detalle!H166/IVA_detalle!H154*100-100)&gt;100,"-",IVA_detalle!H166/IVA_detalle!H154*100-100)</f>
        <v>-2.633875819978357</v>
      </c>
      <c r="I166" s="129"/>
      <c r="J166" s="129">
        <f>IF(ABS(IVA_detalle!J166/IVA_detalle!J154*100-100)&gt;100,"-",IVA_detalle!J166/IVA_detalle!J154*100-100)</f>
        <v>-2.633875819978357</v>
      </c>
      <c r="K166" s="129"/>
      <c r="L166" s="67"/>
      <c r="M166" s="129">
        <f>IF(ABS(IVA_detalle!M166/IVA_detalle!M154*100-100)&gt;100,"-",IVA_detalle!M166/IVA_detalle!M154*100-100)</f>
        <v>-7.0441103320652445</v>
      </c>
      <c r="N166" s="129">
        <f>IF(ABS(IVA_detalle!N166/IVA_detalle!N154*100-100)&gt;100,"-",IVA_detalle!N166/IVA_detalle!N154*100-100)</f>
        <v>-8.4484447120730692</v>
      </c>
      <c r="O166" s="129">
        <f>IF(ABS(IVA_detalle!O166/IVA_detalle!O154*100-100)&gt;100,"-",IVA_detalle!O166/IVA_detalle!O154*100-100)</f>
        <v>-0.15550553500294484</v>
      </c>
      <c r="P166" s="129">
        <f>IF(ABS(IVA_detalle!P166/IVA_detalle!P154*100-100)&gt;100,"-",IVA_detalle!P166/IVA_detalle!P154*100-100)</f>
        <v>8.2246309692169319</v>
      </c>
      <c r="Q166" s="129">
        <f>IF(ABS(IVA_detalle!Q166/IVA_detalle!Q154*100-100)&gt;100,"-",IVA_detalle!Q166/IVA_detalle!Q154*100-100)</f>
        <v>-2.5815768338273415</v>
      </c>
      <c r="R166" s="131"/>
      <c r="S166" s="129">
        <f>IF(ABS(IVA_detalle!S166/IVA_detalle!S154*100-100)&gt;100,"-",IVA_detalle!S166/IVA_detalle!S154*100-100)</f>
        <v>4.497210286667098</v>
      </c>
      <c r="T166" s="67"/>
      <c r="U166" s="129">
        <f>IF(ABS(IVA_detalle!U166/IVA_detalle!U154*100-100)&gt;100,"-",IVA_detalle!U166/IVA_detalle!U154*100-100)</f>
        <v>4.786344049406793</v>
      </c>
      <c r="V166" s="129">
        <f>IF(ABS(IVA_detalle!V166/IVA_detalle!V154*100-100)&gt;100,"-",IVA_detalle!V166/IVA_detalle!V154*100-100)</f>
        <v>4.786344049406793</v>
      </c>
      <c r="W166" s="129"/>
      <c r="X166" s="129">
        <f>IF(ABS(IVA_detalle!X166/IVA_detalle!X154*100-100)&gt;100,"-",IVA_detalle!X166/IVA_detalle!X154*100-100)</f>
        <v>31.714744824712369</v>
      </c>
      <c r="Y166" s="129">
        <f>IF(ABS(IVA_detalle!Y166/IVA_detalle!Y154*100-100)&gt;100,"-",IVA_detalle!Y166/IVA_detalle!Y154*100-100)</f>
        <v>18.939109260623184</v>
      </c>
      <c r="Z166" s="129">
        <f>IF(ABS(IVA_detalle!Z166/IVA_detalle!Z154*100-100)&gt;100,"-",IVA_detalle!Z166/IVA_detalle!Z154*100-100)</f>
        <v>48.625812441968435</v>
      </c>
      <c r="AA166" s="129"/>
      <c r="AB166" s="67"/>
      <c r="AC166" s="129">
        <f>IF(ABS(IVA_detalle!AC166/IVA_detalle!AC154*100-100)&gt;100,"-",IVA_detalle!AC166/IVA_detalle!AC154*100-100)</f>
        <v>-0.70558812063462995</v>
      </c>
      <c r="AD166" s="129">
        <f>IF(ABS(IVA_detalle!AD166/IVA_detalle!AD154*100-100)&gt;100,"-",IVA_detalle!AD166/IVA_detalle!AD154*100-100)</f>
        <v>-16.92368691957644</v>
      </c>
    </row>
    <row r="167" spans="2:30" ht="12" customHeight="1">
      <c r="B167" s="67" t="s">
        <v>398</v>
      </c>
      <c r="C167" s="129">
        <f>IF(ABS(IVA_detalle!C167/IVA_detalle!C155*100-100)&gt;100,"-",IVA_detalle!C167/IVA_detalle!C155*100-100)</f>
        <v>4.5820702003669851</v>
      </c>
      <c r="D167" s="129">
        <f>IF(ABS(IVA_detalle!D167/IVA_detalle!D155*100-100)&gt;100,"-",IVA_detalle!D167/IVA_detalle!D155*100-100)</f>
        <v>4.5820702003669851</v>
      </c>
      <c r="E167" s="129"/>
      <c r="F167" s="67"/>
      <c r="G167" s="129">
        <f>IF(ABS(IVA_detalle!G167/IVA_detalle!G155*100-100)&gt;100,"-",IVA_detalle!G167/IVA_detalle!G155*100-100)</f>
        <v>-7.7176309563589029</v>
      </c>
      <c r="H167" s="129">
        <f>IF(ABS(IVA_detalle!H167/IVA_detalle!H155*100-100)&gt;100,"-",IVA_detalle!H167/IVA_detalle!H155*100-100)</f>
        <v>1.7887015871783234</v>
      </c>
      <c r="I167" s="129">
        <f>IF(ABS(IVA_detalle!I167/IVA_detalle!I155*100-100)&gt;100,"-",IVA_detalle!I167/IVA_detalle!I155*100-100)</f>
        <v>1.4429646335146913</v>
      </c>
      <c r="J167" s="129">
        <f>IF(ABS(IVA_detalle!J167/IVA_detalle!J155*100-100)&gt;100,"-",IVA_detalle!J167/IVA_detalle!J155*100-100)</f>
        <v>5.6707810042750282</v>
      </c>
      <c r="K167" s="129">
        <f>IF(ABS(IVA_detalle!K167/IVA_detalle!K155*100-100)&gt;100,"-",IVA_detalle!K167/IVA_detalle!K155*100-100)</f>
        <v>-16.820571114630425</v>
      </c>
      <c r="L167" s="67"/>
      <c r="M167" s="129">
        <f>IF(ABS(IVA_detalle!M167/IVA_detalle!M155*100-100)&gt;100,"-",IVA_detalle!M167/IVA_detalle!M155*100-100)</f>
        <v>-7.4153845678754209</v>
      </c>
      <c r="N167" s="129">
        <f>IF(ABS(IVA_detalle!N167/IVA_detalle!N155*100-100)&gt;100,"-",IVA_detalle!N167/IVA_detalle!N155*100-100)</f>
        <v>-7.4200753870013187</v>
      </c>
      <c r="O167" s="129">
        <f>IF(ABS(IVA_detalle!O167/IVA_detalle!O155*100-100)&gt;100,"-",IVA_detalle!O167/IVA_detalle!O155*100-100)</f>
        <v>1.6109719953285975</v>
      </c>
      <c r="P167" s="129">
        <f>IF(ABS(IVA_detalle!P167/IVA_detalle!P155*100-100)&gt;100,"-",IVA_detalle!P167/IVA_detalle!P155*100-100)</f>
        <v>1.2358114565997482</v>
      </c>
      <c r="Q167" s="129">
        <f>IF(ABS(IVA_detalle!Q167/IVA_detalle!Q155*100-100)&gt;100,"-",IVA_detalle!Q167/IVA_detalle!Q155*100-100)</f>
        <v>5.7000221263413948</v>
      </c>
      <c r="R167" s="131">
        <f>+SUM(IVA_detalle!R166:R167)/SUM(IVA_detalle!R154:R155)*100-100</f>
        <v>-16.888309654385026</v>
      </c>
      <c r="S167" s="129">
        <f>IF(ABS(IVA_detalle!S167/IVA_detalle!S155*100-100)&gt;100,"-",IVA_detalle!S167/IVA_detalle!S155*100-100)</f>
        <v>-7.1492713718809711</v>
      </c>
      <c r="T167" s="67"/>
      <c r="U167" s="129">
        <f>IF(ABS(IVA_detalle!U167/IVA_detalle!U155*100-100)&gt;100,"-",IVA_detalle!U167/IVA_detalle!U155*100-100)</f>
        <v>8.6490631827510924</v>
      </c>
      <c r="V167" s="129">
        <f>IF(ABS(IVA_detalle!V167/IVA_detalle!V155*100-100)&gt;100,"-",IVA_detalle!V167/IVA_detalle!V155*100-100)</f>
        <v>8.6490631827510924</v>
      </c>
      <c r="W167" s="129"/>
      <c r="X167" s="129">
        <f>IF(ABS(IVA_detalle!X167/IVA_detalle!X155*100-100)&gt;100,"-",IVA_detalle!X167/IVA_detalle!X155*100-100)</f>
        <v>4.5272507769659427</v>
      </c>
      <c r="Y167" s="129">
        <f>IF(ABS(IVA_detalle!Y167/IVA_detalle!Y155*100-100)&gt;100,"-",IVA_detalle!Y167/IVA_detalle!Y155*100-100)</f>
        <v>15.081733895120536</v>
      </c>
      <c r="Z167" s="129">
        <f>IF(ABS(IVA_detalle!Z167/IVA_detalle!Z155*100-100)&gt;100,"-",IVA_detalle!Z167/IVA_detalle!Z155*100-100)</f>
        <v>-4.9656264821133362</v>
      </c>
      <c r="AA167" s="129"/>
      <c r="AB167" s="67"/>
      <c r="AC167" s="129">
        <f>IF(ABS(IVA_detalle!AC167/IVA_detalle!AC155*100-100)&gt;100,"-",IVA_detalle!AC167/IVA_detalle!AC155*100-100)</f>
        <v>3.428583231569732</v>
      </c>
      <c r="AD167" s="129">
        <f>IF(ABS(IVA_detalle!AD167/IVA_detalle!AD155*100-100)&gt;100,"-",IVA_detalle!AD167/IVA_detalle!AD155*100-100)</f>
        <v>-7.7039146374354601</v>
      </c>
    </row>
    <row r="168" spans="2:30" ht="12" customHeight="1">
      <c r="B168" s="67" t="s">
        <v>399</v>
      </c>
      <c r="C168" s="129">
        <f>IF(ABS(IVA_detalle!C168/IVA_detalle!C156*100-100)&gt;100,"-",IVA_detalle!C168/IVA_detalle!C156*100-100)</f>
        <v>-13.30143395712912</v>
      </c>
      <c r="D168" s="129">
        <f>IF(ABS(IVA_detalle!D168/IVA_detalle!D156*100-100)&gt;100,"-",IVA_detalle!D168/IVA_detalle!D156*100-100)</f>
        <v>-14.188775649146251</v>
      </c>
      <c r="E168" s="129">
        <f>IF(ABS(IVA_detalle!E168/IVA_detalle!E156*100-100)&gt;100,"-",IVA_detalle!E168/IVA_detalle!E156*100-100)</f>
        <v>-12.643615151035547</v>
      </c>
      <c r="F168" s="67"/>
      <c r="G168" s="129">
        <f>IF(ABS(IVA_detalle!G168/IVA_detalle!G156*100-100)&gt;100,"-",IVA_detalle!G168/IVA_detalle!G156*100-100)</f>
        <v>4.1276253471036739</v>
      </c>
      <c r="H168" s="129">
        <f>IF(ABS(IVA_detalle!H168/IVA_detalle!H156*100-100)&gt;100,"-",IVA_detalle!H168/IVA_detalle!H156*100-100)</f>
        <v>4.1276253471036739</v>
      </c>
      <c r="I168" s="129">
        <f>IF(ABS(IVA_detalle!I168/IVA_detalle!I156*100-100)&gt;100,"-",IVA_detalle!I168/IVA_detalle!I156*100-100)</f>
        <v>0.65632968084933907</v>
      </c>
      <c r="J168" s="129">
        <f>IF(ABS(IVA_detalle!J168/IVA_detalle!J156*100-100)&gt;100,"-",IVA_detalle!J168/IVA_detalle!J156*100-100)</f>
        <v>19.202543142597662</v>
      </c>
      <c r="K168" s="129"/>
      <c r="L168" s="67"/>
      <c r="M168" s="129">
        <f>IF(ABS(IVA_detalle!M168/IVA_detalle!M156*100-100)&gt;100,"-",IVA_detalle!M168/IVA_detalle!M156*100-100)</f>
        <v>5.2549856459548749</v>
      </c>
      <c r="N168" s="129">
        <f>IF(ABS(IVA_detalle!N168/IVA_detalle!N156*100-100)&gt;100,"-",IVA_detalle!N168/IVA_detalle!N156*100-100)</f>
        <v>4.1207244837081873</v>
      </c>
      <c r="O168" s="129">
        <f>IF(ABS(IVA_detalle!O168/IVA_detalle!O156*100-100)&gt;100,"-",IVA_detalle!O168/IVA_detalle!O156*100-100)</f>
        <v>4.0829520733650213</v>
      </c>
      <c r="P168" s="129">
        <f>IF(ABS(IVA_detalle!P168/IVA_detalle!P156*100-100)&gt;100,"-",IVA_detalle!P168/IVA_detalle!P156*100-100)</f>
        <v>0.42551096689298618</v>
      </c>
      <c r="Q168" s="129">
        <f>IF(ABS(IVA_detalle!Q168/IVA_detalle!Q156*100-100)&gt;100,"-",IVA_detalle!Q168/IVA_detalle!Q156*100-100)</f>
        <v>21.122534182235682</v>
      </c>
      <c r="R168" s="131"/>
      <c r="S168" s="129">
        <f>IF(ABS(IVA_detalle!S168/IVA_detalle!S156*100-100)&gt;100,"-",IVA_detalle!S168/IVA_detalle!S156*100-100)</f>
        <v>26.190052812205494</v>
      </c>
      <c r="T168" s="67"/>
      <c r="U168" s="129">
        <f>IF(ABS(IVA_detalle!U168/IVA_detalle!U156*100-100)&gt;100,"-",IVA_detalle!U168/IVA_detalle!U156*100-100)</f>
        <v>-8.5198678232978153</v>
      </c>
      <c r="V168" s="129">
        <f>IF(ABS(IVA_detalle!V168/IVA_detalle!V156*100-100)&gt;100,"-",IVA_detalle!V168/IVA_detalle!V156*100-100)</f>
        <v>-8.5198678232978153</v>
      </c>
      <c r="W168" s="129"/>
      <c r="X168" s="129">
        <f>IF(ABS(IVA_detalle!X168/IVA_detalle!X156*100-100)&gt;100,"-",IVA_detalle!X168/IVA_detalle!X156*100-100)</f>
        <v>-4.9942490753351763</v>
      </c>
      <c r="Y168" s="129">
        <f>IF(ABS(IVA_detalle!Y168/IVA_detalle!Y156*100-100)&gt;100,"-",IVA_detalle!Y168/IVA_detalle!Y156*100-100)</f>
        <v>-16.189769996776405</v>
      </c>
      <c r="Z168" s="129">
        <f>IF(ABS(IVA_detalle!Z168/IVA_detalle!Z156*100-100)&gt;100,"-",IVA_detalle!Z168/IVA_detalle!Z156*100-100)</f>
        <v>11.417183172450862</v>
      </c>
      <c r="AA168" s="129">
        <f>IF(ABS(IVA_detalle!AA168/IVA_detalle!AA156*100-100)&gt;100,"-",IVA_detalle!AA168/IVA_detalle!AA156*100-100)</f>
        <v>-7.1935070482699786</v>
      </c>
      <c r="AB168" s="67"/>
      <c r="AC168" s="129">
        <f>IF(ABS(IVA_detalle!AC168/IVA_detalle!AC156*100-100)&gt;100,"-",IVA_detalle!AC168/IVA_detalle!AC156*100-100)</f>
        <v>-13.733943442084566</v>
      </c>
      <c r="AD168" s="129">
        <f>IF(ABS(IVA_detalle!AD168/IVA_detalle!AD156*100-100)&gt;100,"-",IVA_detalle!AD168/IVA_detalle!AD156*100-100)</f>
        <v>16.747412122674945</v>
      </c>
    </row>
    <row r="169" spans="2:30" ht="12" customHeight="1">
      <c r="B169" s="67" t="s">
        <v>400</v>
      </c>
      <c r="C169" s="129">
        <f>IF(ABS(IVA_detalle!C169/IVA_detalle!C157*100-100)&gt;100,"-",IVA_detalle!C169/IVA_detalle!C157*100-100)</f>
        <v>4.2886048683022722</v>
      </c>
      <c r="D169" s="129">
        <f>IF(ABS(IVA_detalle!D169/IVA_detalle!D157*100-100)&gt;100,"-",IVA_detalle!D169/IVA_detalle!D157*100-100)</f>
        <v>4.2886048683022722</v>
      </c>
      <c r="E169" s="129"/>
      <c r="F169" s="67"/>
      <c r="G169" s="129">
        <f>IF(ABS(IVA_detalle!G169/IVA_detalle!G157*100-100)&gt;100,"-",IVA_detalle!G169/IVA_detalle!G157*100-100)</f>
        <v>-14.216963527836953</v>
      </c>
      <c r="H169" s="129">
        <f>IF(ABS(IVA_detalle!H169/IVA_detalle!H157*100-100)&gt;100,"-",IVA_detalle!H169/IVA_detalle!H157*100-100)</f>
        <v>-14.465321639382452</v>
      </c>
      <c r="I169" s="129">
        <f>IF(ABS(IVA_detalle!I169/IVA_detalle!I157*100-100)&gt;100,"-",IVA_detalle!I169/IVA_detalle!I157*100-100)</f>
        <v>-13.726552932416666</v>
      </c>
      <c r="J169" s="129">
        <f>IF(ABS(IVA_detalle!J169/IVA_detalle!J157*100-100)&gt;100,"-",IVA_detalle!J169/IVA_detalle!J157*100-100)</f>
        <v>-18.321813962580123</v>
      </c>
      <c r="K169" s="129">
        <f>IF(ABS(IVA_detalle!K169/IVA_detalle!K157*100-100)&gt;100,"-",IVA_detalle!K169/IVA_detalle!K157*100-100)</f>
        <v>-14.027355513249219</v>
      </c>
      <c r="L169" s="67"/>
      <c r="M169" s="129">
        <f>IF(ABS(IVA_detalle!M169/IVA_detalle!M157*100-100)&gt;100,"-",IVA_detalle!M169/IVA_detalle!M157*100-100)</f>
        <v>-14.16716221671814</v>
      </c>
      <c r="N169" s="129">
        <f>IF(ABS(IVA_detalle!N169/IVA_detalle!N157*100-100)&gt;100,"-",IVA_detalle!N169/IVA_detalle!N157*100-100)</f>
        <v>-14.350607836214792</v>
      </c>
      <c r="O169" s="129">
        <f>IF(ABS(IVA_detalle!O169/IVA_detalle!O157*100-100)&gt;100,"-",IVA_detalle!O169/IVA_detalle!O157*100-100)</f>
        <v>-14.6800019272155</v>
      </c>
      <c r="P169" s="129">
        <f>IF(ABS(IVA_detalle!P169/IVA_detalle!P157*100-100)&gt;100,"-",IVA_detalle!P169/IVA_detalle!P157*100-100)</f>
        <v>-13.978889260550304</v>
      </c>
      <c r="Q169" s="129">
        <f>IF(ABS(IVA_detalle!Q169/IVA_detalle!Q157*100-100)&gt;100,"-",IVA_detalle!Q169/IVA_detalle!Q157*100-100)</f>
        <v>-18.350672646862591</v>
      </c>
      <c r="R169" s="131">
        <f>IF(ABS(IVA_detalle!R169/IVA_detalle!R157*100-100)&gt;100,"-",IVA_detalle!R169/IVA_detalle!R157*100-100)</f>
        <v>-14.097247367848112</v>
      </c>
      <c r="S169" s="129">
        <f>IF(ABS(IVA_detalle!S169/IVA_detalle!S157*100-100)&gt;100,"-",IVA_detalle!S169/IVA_detalle!S157*100-100)</f>
        <v>-6.4858365585267563</v>
      </c>
      <c r="T169" s="67"/>
      <c r="U169" s="129">
        <f>IF(ABS(IVA_detalle!U169/IVA_detalle!U157*100-100)&gt;100,"-",IVA_detalle!U169/IVA_detalle!U157*100-100)</f>
        <v>10.614729223037173</v>
      </c>
      <c r="V169" s="129">
        <f>IF(ABS(IVA_detalle!V169/IVA_detalle!V157*100-100)&gt;100,"-",IVA_detalle!V169/IVA_detalle!V157*100-100)</f>
        <v>10.614729223037173</v>
      </c>
      <c r="W169" s="129"/>
      <c r="X169" s="129">
        <f>IF(ABS(IVA_detalle!X169/IVA_detalle!X157*100-100)&gt;100,"-",IVA_detalle!X169/IVA_detalle!X157*100-100)</f>
        <v>13.601810514048253</v>
      </c>
      <c r="Y169" s="129" t="str">
        <f>IF(ABS(IVA_detalle!Y169/IVA_detalle!Y157*100-100)&gt;100,"-",IVA_detalle!Y169/IVA_detalle!Y157*100-100)</f>
        <v>-</v>
      </c>
      <c r="Z169" s="129">
        <f>IF(ABS(IVA_detalle!Z169/IVA_detalle!Z157*100-100)&gt;100,"-",IVA_detalle!Z169/IVA_detalle!Z157*100-100)</f>
        <v>-16.32381550558955</v>
      </c>
      <c r="AA169" s="129">
        <f>IF(ABS(IVA_detalle!AA169/IVA_detalle!AA157*100-100)&gt;100,"-",IVA_detalle!AA169/IVA_detalle!AA157*100-100)</f>
        <v>-4.0589907860639158</v>
      </c>
      <c r="AB169" s="67"/>
      <c r="AC169" s="129">
        <f>IF(ABS(IVA_detalle!AC169/IVA_detalle!AC157*100-100)&gt;100,"-",IVA_detalle!AC169/IVA_detalle!AC157*100-100)</f>
        <v>2.6362911998283778</v>
      </c>
      <c r="AD169" s="129">
        <f>IF(ABS(IVA_detalle!AD169/IVA_detalle!AD157*100-100)&gt;100,"-",IVA_detalle!AD169/IVA_detalle!AD157*100-100)</f>
        <v>-20.00830761364108</v>
      </c>
    </row>
    <row r="170" spans="2:30" ht="12" customHeight="1">
      <c r="B170" s="67" t="s">
        <v>401</v>
      </c>
      <c r="C170" s="129">
        <f>IF(ABS(IVA_detalle!C170/IVA_detalle!C158*100-100)&gt;100,"-",IVA_detalle!C170/IVA_detalle!C158*100-100)</f>
        <v>-5.3343037944744083</v>
      </c>
      <c r="D170" s="129">
        <f>IF(ABS(IVA_detalle!D170/IVA_detalle!D158*100-100)&gt;100,"-",IVA_detalle!D170/IVA_detalle!D158*100-100)</f>
        <v>-5.3343037944744083</v>
      </c>
      <c r="E170" s="129"/>
      <c r="F170" s="67"/>
      <c r="G170" s="129">
        <f>IF(ABS(IVA_detalle!G170/IVA_detalle!G158*100-100)&gt;100,"-",IVA_detalle!G170/IVA_detalle!G158*100-100)</f>
        <v>4.9120144999740489</v>
      </c>
      <c r="H170" s="129">
        <f>IF(ABS(IVA_detalle!H170/IVA_detalle!H158*100-100)&gt;100,"-",IVA_detalle!H170/IVA_detalle!H158*100-100)</f>
        <v>4.9120144999740489</v>
      </c>
      <c r="I170" s="129">
        <f>IF(ABS(IVA_detalle!I170/IVA_detalle!I158*100-100)&gt;100,"-",IVA_detalle!I170/IVA_detalle!I158*100-100)</f>
        <v>3.784599605373586</v>
      </c>
      <c r="J170" s="129">
        <f>IF(ABS(IVA_detalle!J170/IVA_detalle!J158*100-100)&gt;100,"-",IVA_detalle!J170/IVA_detalle!J158*100-100)</f>
        <v>10.630362672026664</v>
      </c>
      <c r="K170" s="129"/>
      <c r="L170" s="67"/>
      <c r="M170" s="129">
        <f>IF(ABS(IVA_detalle!M170/IVA_detalle!M158*100-100)&gt;100,"-",IVA_detalle!M170/IVA_detalle!M158*100-100)</f>
        <v>5.97278473565936</v>
      </c>
      <c r="N170" s="129">
        <f>IF(ABS(IVA_detalle!N170/IVA_detalle!N158*100-100)&gt;100,"-",IVA_detalle!N170/IVA_detalle!N158*100-100)</f>
        <v>4.3858080444079803</v>
      </c>
      <c r="O170" s="129">
        <f>IF(ABS(IVA_detalle!O170/IVA_detalle!O158*100-100)&gt;100,"-",IVA_detalle!O170/IVA_detalle!O158*100-100)</f>
        <v>4.7952593794943255</v>
      </c>
      <c r="P170" s="129">
        <f>IF(ABS(IVA_detalle!P170/IVA_detalle!P158*100-100)&gt;100,"-",IVA_detalle!P170/IVA_detalle!P158*100-100)</f>
        <v>3.6492352474456453</v>
      </c>
      <c r="Q170" s="129">
        <f>IF(ABS(IVA_detalle!Q170/IVA_detalle!Q158*100-100)&gt;100,"-",IVA_detalle!Q170/IVA_detalle!Q158*100-100)</f>
        <v>10.61432981674271</v>
      </c>
      <c r="R170" s="131"/>
      <c r="S170" s="129">
        <f>IF(ABS(IVA_detalle!S170/IVA_detalle!S158*100-100)&gt;100,"-",IVA_detalle!S170/IVA_detalle!S158*100-100)</f>
        <v>41.586596774703878</v>
      </c>
      <c r="T170" s="67"/>
      <c r="U170" s="129">
        <f>IF(ABS(IVA_detalle!U170/IVA_detalle!U158*100-100)&gt;100,"-",IVA_detalle!U170/IVA_detalle!U158*100-100)</f>
        <v>-3.8105856366164232</v>
      </c>
      <c r="V170" s="129">
        <f>IF(ABS(IVA_detalle!V170/IVA_detalle!V158*100-100)&gt;100,"-",IVA_detalle!V170/IVA_detalle!V158*100-100)</f>
        <v>-3.8105856366164232</v>
      </c>
      <c r="W170" s="129"/>
      <c r="X170" s="129" t="str">
        <f>IF(ABS(IVA_detalle!X170/IVA_detalle!X158*100-100)&gt;100,"-",IVA_detalle!X170/IVA_detalle!X158*100-100)</f>
        <v>-</v>
      </c>
      <c r="Y170" s="129" t="str">
        <f>IF(ABS(IVA_detalle!Y170/IVA_detalle!Y158*100-100)&gt;100,"-",IVA_detalle!Y170/IVA_detalle!Y158*100-100)</f>
        <v>-</v>
      </c>
      <c r="Z170" s="129">
        <f>IF(ABS(IVA_detalle!Z170/IVA_detalle!Z158*100-100)&gt;100,"-",IVA_detalle!Z170/IVA_detalle!Z158*100-100)</f>
        <v>21.571218272580992</v>
      </c>
      <c r="AA170" s="129"/>
      <c r="AB170" s="67"/>
      <c r="AC170" s="129">
        <f>IF(ABS(IVA_detalle!AC170/IVA_detalle!AC158*100-100)&gt;100,"-",IVA_detalle!AC170/IVA_detalle!AC158*100-100)</f>
        <v>-5.7526728335530066</v>
      </c>
      <c r="AD170" s="129" t="str">
        <f>IF(ABS(IVA_detalle!AD170/IVA_detalle!AD158*100-100)&gt;100,"-",IVA_detalle!AD170/IVA_detalle!AD158*100-100)</f>
        <v>-</v>
      </c>
    </row>
    <row r="171" spans="2:30" ht="12" customHeight="1">
      <c r="B171" s="67" t="s">
        <v>402</v>
      </c>
      <c r="C171" s="129">
        <f>IF(ABS(IVA_detalle!C171/IVA_detalle!C159*100-100)&gt;100,"-",IVA_detalle!C171/IVA_detalle!C159*100-100)</f>
        <v>-6.9885292580940899</v>
      </c>
      <c r="D171" s="129">
        <f>IF(ABS(IVA_detalle!D171/IVA_detalle!D159*100-100)&gt;100,"-",IVA_detalle!D171/IVA_detalle!D159*100-100)</f>
        <v>1.5076035385418436</v>
      </c>
      <c r="E171" s="129">
        <f>IF(ABS(IVA_detalle!E171/IVA_detalle!E159*100-100)&gt;100,"-",IVA_detalle!E171/IVA_detalle!E159*100-100)</f>
        <v>-12.696135701710659</v>
      </c>
      <c r="F171" s="67"/>
      <c r="G171" s="129">
        <f>IF(ABS(IVA_detalle!G171/IVA_detalle!G159*100-100)&gt;100,"-",IVA_detalle!G171/IVA_detalle!G159*100-100)</f>
        <v>-5.9825626936077896</v>
      </c>
      <c r="H171" s="129">
        <f>IF(ABS(IVA_detalle!H171/IVA_detalle!H159*100-100)&gt;100,"-",IVA_detalle!H171/IVA_detalle!H159*100-100)</f>
        <v>-5.9825626936077896</v>
      </c>
      <c r="I171" s="129">
        <f>IF(ABS(IVA_detalle!I171/IVA_detalle!I159*100-100)&gt;100,"-",IVA_detalle!I171/IVA_detalle!I159*100-100)</f>
        <v>-8.1857072674186924</v>
      </c>
      <c r="J171" s="129">
        <f>IF(ABS(IVA_detalle!J171/IVA_detalle!J159*100-100)&gt;100,"-",IVA_detalle!J171/IVA_detalle!J159*100-100)</f>
        <v>3.7185488283904391</v>
      </c>
      <c r="K171" s="129"/>
      <c r="L171" s="67"/>
      <c r="M171" s="129">
        <f>IF(ABS(IVA_detalle!M171/IVA_detalle!M159*100-100)&gt;100,"-",IVA_detalle!M171/IVA_detalle!M159*100-100)</f>
        <v>-6.9137622155927545</v>
      </c>
      <c r="N171" s="129">
        <f>IF(ABS(IVA_detalle!N171/IVA_detalle!N159*100-100)&gt;100,"-",IVA_detalle!N171/IVA_detalle!N159*100-100)</f>
        <v>-5.889894670781004</v>
      </c>
      <c r="O171" s="129">
        <f>IF(ABS(IVA_detalle!O171/IVA_detalle!O159*100-100)&gt;100,"-",IVA_detalle!O171/IVA_detalle!O159*100-100)</f>
        <v>-5.8377348341969366</v>
      </c>
      <c r="P171" s="129">
        <f>IF(ABS(IVA_detalle!P171/IVA_detalle!P159*100-100)&gt;100,"-",IVA_detalle!P171/IVA_detalle!P159*100-100)</f>
        <v>-7.1291516699021003</v>
      </c>
      <c r="Q171" s="129">
        <f>IF(ABS(IVA_detalle!Q171/IVA_detalle!Q159*100-100)&gt;100,"-",IVA_detalle!Q171/IVA_detalle!Q159*100-100)</f>
        <v>0.11835476025017044</v>
      </c>
      <c r="R171" s="131"/>
      <c r="S171" s="129">
        <f>IF(ABS(IVA_detalle!S171/IVA_detalle!S159*100-100)&gt;100,"-",IVA_detalle!S171/IVA_detalle!S159*100-100)</f>
        <v>-24.721632543804532</v>
      </c>
      <c r="T171" s="67"/>
      <c r="U171" s="129">
        <f>IF(ABS(IVA_detalle!U171/IVA_detalle!U159*100-100)&gt;100,"-",IVA_detalle!U171/IVA_detalle!U159*100-100)</f>
        <v>-8.3025658558888438</v>
      </c>
      <c r="V171" s="129">
        <f>IF(ABS(IVA_detalle!V171/IVA_detalle!V159*100-100)&gt;100,"-",IVA_detalle!V171/IVA_detalle!V159*100-100)</f>
        <v>-8.3025658558888438</v>
      </c>
      <c r="W171" s="129"/>
      <c r="X171" s="129">
        <f>IF(ABS(IVA_detalle!X171/IVA_detalle!X159*100-100)&gt;100,"-",IVA_detalle!X171/IVA_detalle!X159*100-100)</f>
        <v>-39.061461639962062</v>
      </c>
      <c r="Y171" s="129">
        <f>IF(ABS(IVA_detalle!Y171/IVA_detalle!Y159*100-100)&gt;100,"-",IVA_detalle!Y171/IVA_detalle!Y159*100-100)</f>
        <v>-35.260835761055901</v>
      </c>
      <c r="Z171" s="129">
        <f>IF(ABS(IVA_detalle!Z171/IVA_detalle!Z159*100-100)&gt;100,"-",IVA_detalle!Z171/IVA_detalle!Z159*100-100)</f>
        <v>-45.979552206092279</v>
      </c>
      <c r="AA171" s="129">
        <f>IF(ABS(IVA_detalle!AA171/IVA_detalle!AA159*100-100)&gt;100,"-",IVA_detalle!AA171/IVA_detalle!AA159*100-100)</f>
        <v>-17.18444550113594</v>
      </c>
      <c r="AB171" s="67"/>
      <c r="AC171" s="129">
        <f>IF(ABS(IVA_detalle!AC171/IVA_detalle!AC159*100-100)&gt;100,"-",IVA_detalle!AC171/IVA_detalle!AC159*100-100)</f>
        <v>-6.8701697500057719</v>
      </c>
      <c r="AD171" s="129">
        <f>IF(ABS(IVA_detalle!AD171/IVA_detalle!AD159*100-100)&gt;100,"-",IVA_detalle!AD171/IVA_detalle!AD159*100-100)</f>
        <v>48.308692291592166</v>
      </c>
    </row>
    <row r="172" spans="2:30" ht="12" customHeight="1">
      <c r="B172" s="67" t="s">
        <v>403</v>
      </c>
      <c r="C172" s="129">
        <f>IF(ABS(IVA_detalle!C172/IVA_detalle!C160*100-100)&gt;100,"-",IVA_detalle!C172/IVA_detalle!C160*100-100)</f>
        <v>2.0612371423987383</v>
      </c>
      <c r="D172" s="129">
        <f>IF(ABS(IVA_detalle!D172/IVA_detalle!D160*100-100)&gt;100,"-",IVA_detalle!D172/IVA_detalle!D160*100-100)</f>
        <v>2.0612371423987383</v>
      </c>
      <c r="E172" s="129"/>
      <c r="F172" s="67"/>
      <c r="G172" s="129">
        <f>IF(ABS(IVA_detalle!G172/IVA_detalle!G160*100-100)&gt;100,"-",IVA_detalle!G172/IVA_detalle!G160*100-100)</f>
        <v>-9.4756140712898969</v>
      </c>
      <c r="H172" s="129">
        <f>IF(ABS(IVA_detalle!H172/IVA_detalle!H160*100-100)&gt;100,"-",IVA_detalle!H172/IVA_detalle!H160*100-100)</f>
        <v>-0.99217922913733503</v>
      </c>
      <c r="I172" s="129">
        <f>IF(ABS(IVA_detalle!I172/IVA_detalle!I160*100-100)&gt;100,"-",IVA_detalle!I172/IVA_detalle!I160*100-100)</f>
        <v>-0.67314778181284396</v>
      </c>
      <c r="J172" s="129">
        <f>IF(ABS(IVA_detalle!J172/IVA_detalle!J160*100-100)&gt;100,"-",IVA_detalle!J172/IVA_detalle!J160*100-100)</f>
        <v>-2.5237109898848047</v>
      </c>
      <c r="K172" s="129">
        <f>IF(ABS(IVA_detalle!K172/IVA_detalle!K160*100-100)&gt;100,"-",IVA_detalle!K172/IVA_detalle!K160*100-100)</f>
        <v>-15.461795391317537</v>
      </c>
      <c r="L172" s="67"/>
      <c r="M172" s="129">
        <f>IF(ABS(IVA_detalle!M172/IVA_detalle!M160*100-100)&gt;100,"-",IVA_detalle!M172/IVA_detalle!M160*100-100)</f>
        <v>-9.2741503764152071</v>
      </c>
      <c r="N172" s="129">
        <f>IF(ABS(IVA_detalle!N172/IVA_detalle!N160*100-100)&gt;100,"-",IVA_detalle!N172/IVA_detalle!N160*100-100)</f>
        <v>-9.6718468900484567</v>
      </c>
      <c r="O172" s="129">
        <f>IF(ABS(IVA_detalle!O172/IVA_detalle!O160*100-100)&gt;100,"-",IVA_detalle!O172/IVA_detalle!O160*100-100)</f>
        <v>-1.1139389013345209</v>
      </c>
      <c r="P172" s="129">
        <f>IF(ABS(IVA_detalle!P172/IVA_detalle!P160*100-100)&gt;100,"-",IVA_detalle!P172/IVA_detalle!P160*100-100)</f>
        <v>-0.84755609328549042</v>
      </c>
      <c r="Q172" s="129">
        <f>IF(ABS(IVA_detalle!Q172/IVA_detalle!Q160*100-100)&gt;100,"-",IVA_detalle!Q172/IVA_detalle!Q160*100-100)</f>
        <v>-2.393122169311269</v>
      </c>
      <c r="R172" s="131">
        <f>IF(ABS(IVA_detalle!R172/IVA_detalle!R160*100-100)&gt;100,"-",IVA_detalle!R172/IVA_detalle!R160*100-100)</f>
        <v>-15.742594035188091</v>
      </c>
      <c r="S172" s="129">
        <f>IF(ABS(IVA_detalle!S172/IVA_detalle!S160*100-100)&gt;100,"-",IVA_detalle!S172/IVA_detalle!S160*100-100)</f>
        <v>9.6948254815550428</v>
      </c>
      <c r="T172" s="67"/>
      <c r="U172" s="129">
        <f>IF(ABS(IVA_detalle!U172/IVA_detalle!U160*100-100)&gt;100,"-",IVA_detalle!U172/IVA_detalle!U160*100-100)</f>
        <v>6.0521320285427294</v>
      </c>
      <c r="V172" s="129">
        <f>IF(ABS(IVA_detalle!V172/IVA_detalle!V160*100-100)&gt;100,"-",IVA_detalle!V172/IVA_detalle!V160*100-100)</f>
        <v>6.0521320285427294</v>
      </c>
      <c r="W172" s="129"/>
      <c r="X172" s="129">
        <f>IF(ABS(IVA_detalle!X172/IVA_detalle!X160*100-100)&gt;100,"-",IVA_detalle!X172/IVA_detalle!X160*100-100)</f>
        <v>-38.714186032744003</v>
      </c>
      <c r="Y172" s="129">
        <f>IF(ABS(IVA_detalle!Y172/IVA_detalle!Y160*100-100)&gt;100,"-",IVA_detalle!Y172/IVA_detalle!Y160*100-100)</f>
        <v>-42.917312075879508</v>
      </c>
      <c r="Z172" s="129">
        <f>IF(ABS(IVA_detalle!Z172/IVA_detalle!Z160*100-100)&gt;100,"-",IVA_detalle!Z172/IVA_detalle!Z160*100-100)</f>
        <v>-31.861322571005218</v>
      </c>
      <c r="AA172" s="129">
        <f>IF(ABS(IVA_detalle!AA172/IVA_detalle!AA160*100-100)&gt;100,"-",IVA_detalle!AA172/IVA_detalle!AA160*100-100)</f>
        <v>-2.6187502674774663</v>
      </c>
      <c r="AB172" s="67"/>
      <c r="AC172" s="129">
        <f>IF(ABS(IVA_detalle!AC172/IVA_detalle!AC160*100-100)&gt;100,"-",IVA_detalle!AC172/IVA_detalle!AC160*100-100)</f>
        <v>1.1351692345612037</v>
      </c>
      <c r="AD172" s="129">
        <f>IF(ABS(IVA_detalle!AD172/IVA_detalle!AD160*100-100)&gt;100,"-",IVA_detalle!AD172/IVA_detalle!AD160*100-100)</f>
        <v>42.775684314091222</v>
      </c>
    </row>
    <row r="173" spans="2:30" ht="12" customHeight="1">
      <c r="B173" s="67" t="s">
        <v>404</v>
      </c>
      <c r="C173" s="129">
        <f>IF(ABS(IVA_detalle!C173/IVA_detalle!C161*100-100)&gt;100,"-",IVA_detalle!C173/IVA_detalle!C161*100-100)</f>
        <v>-5.793734276927907</v>
      </c>
      <c r="D173" s="129">
        <f>IF(ABS(IVA_detalle!D173/IVA_detalle!D161*100-100)&gt;100,"-",IVA_detalle!D173/IVA_detalle!D161*100-100)</f>
        <v>-5.793734276927907</v>
      </c>
      <c r="E173" s="129"/>
      <c r="F173" s="67"/>
      <c r="G173" s="129">
        <f>IF(ABS(IVA_detalle!G173/IVA_detalle!G161*100-100)&gt;100,"-",IVA_detalle!G173/IVA_detalle!G161*100-100)</f>
        <v>4.7441547335736516</v>
      </c>
      <c r="H173" s="129">
        <f>IF(ABS(IVA_detalle!H173/IVA_detalle!H161*100-100)&gt;100,"-",IVA_detalle!H173/IVA_detalle!H161*100-100)</f>
        <v>4.7441547335736516</v>
      </c>
      <c r="I173" s="129"/>
      <c r="J173" s="129">
        <f>IF(ABS(IVA_detalle!J173/IVA_detalle!J161*100-100)&gt;100,"-",IVA_detalle!J173/IVA_detalle!J161*100-100)</f>
        <v>4.7441547335736516</v>
      </c>
      <c r="K173" s="129"/>
      <c r="L173" s="67"/>
      <c r="M173" s="129">
        <f>IF(ABS(IVA_detalle!M173/IVA_detalle!M161*100-100)&gt;100,"-",IVA_detalle!M173/IVA_detalle!M161*100-100)</f>
        <v>10.534766052987734</v>
      </c>
      <c r="N173" s="129">
        <f>IF(ABS(IVA_detalle!N173/IVA_detalle!N161*100-100)&gt;100,"-",IVA_detalle!N173/IVA_detalle!N161*100-100)</f>
        <v>6.0387517915558391</v>
      </c>
      <c r="O173" s="129">
        <f>IF(ABS(IVA_detalle!O173/IVA_detalle!O161*100-100)&gt;100,"-",IVA_detalle!O173/IVA_detalle!O161*100-100)</f>
        <v>5.4756285182844522</v>
      </c>
      <c r="P173" s="129">
        <f>IF(ABS(IVA_detalle!P173/IVA_detalle!P161*100-100)&gt;100,"-",IVA_detalle!P173/IVA_detalle!P161*100-100)</f>
        <v>11.600694761861234</v>
      </c>
      <c r="Q173" s="129">
        <f>IF(ABS(IVA_detalle!Q173/IVA_detalle!Q161*100-100)&gt;100,"-",IVA_detalle!Q173/IVA_detalle!Q161*100-100)</f>
        <v>4.8123776550857116</v>
      </c>
      <c r="R173" s="131"/>
      <c r="S173" s="129">
        <f>IF(ABS(IVA_detalle!S173/IVA_detalle!S161*100-100)&gt;100,"-",IVA_detalle!S173/IVA_detalle!S161*100-100)</f>
        <v>38.173707448337126</v>
      </c>
      <c r="T173" s="67"/>
      <c r="U173" s="129">
        <f>IF(ABS(IVA_detalle!U173/IVA_detalle!U161*100-100)&gt;100,"-",IVA_detalle!U173/IVA_detalle!U161*100-100)</f>
        <v>-11.346687113986803</v>
      </c>
      <c r="V173" s="129">
        <f>IF(ABS(IVA_detalle!V173/IVA_detalle!V161*100-100)&gt;100,"-",IVA_detalle!V173/IVA_detalle!V161*100-100)</f>
        <v>-11.346687113986803</v>
      </c>
      <c r="W173" s="129"/>
      <c r="X173" s="129">
        <f>IF(ABS(IVA_detalle!X173/IVA_detalle!X161*100-100)&gt;100,"-",IVA_detalle!X173/IVA_detalle!X161*100-100)</f>
        <v>98.740986244723416</v>
      </c>
      <c r="Y173" s="129" t="str">
        <f>IF(ABS(IVA_detalle!Y173/IVA_detalle!Y161*100-100)&gt;100,"-",IVA_detalle!Y173/IVA_detalle!Y161*100-100)</f>
        <v>-</v>
      </c>
      <c r="Z173" s="129">
        <f>IF(ABS(IVA_detalle!Z173/IVA_detalle!Z161*100-100)&gt;100,"-",IVA_detalle!Z173/IVA_detalle!Z161*100-100)</f>
        <v>31.354162073532621</v>
      </c>
      <c r="AA173" s="129"/>
      <c r="AB173" s="67"/>
      <c r="AC173" s="129">
        <f>IF(ABS(IVA_detalle!AC173/IVA_detalle!AC161*100-100)&gt;100,"-",IVA_detalle!AC173/IVA_detalle!AC161*100-100)</f>
        <v>-4.4890535380074539</v>
      </c>
      <c r="AD173" s="129" t="str">
        <f>IF(ABS(IVA_detalle!AD173/IVA_detalle!AD161*100-100)&gt;100,"-",IVA_detalle!AD173/IVA_detalle!AD161*100-100)</f>
        <v>-</v>
      </c>
    </row>
    <row r="174" spans="2:30" ht="12" customHeight="1">
      <c r="B174" s="67" t="s">
        <v>405</v>
      </c>
      <c r="C174" s="129">
        <f>IF(ABS(IVA_detalle!C174/IVA_detalle!C162*100-100)&gt;100,"-",IVA_detalle!C174/IVA_detalle!C162*100-100)</f>
        <v>-8.7710923040998523</v>
      </c>
      <c r="D174" s="129">
        <f>IF(ABS(IVA_detalle!D174/IVA_detalle!D162*100-100)&gt;100,"-",IVA_detalle!D174/IVA_detalle!D162*100-100)</f>
        <v>-0.56886668999166545</v>
      </c>
      <c r="E174" s="129">
        <f>IF(ABS(IVA_detalle!E174/IVA_detalle!E162*100-100)&gt;100,"-",IVA_detalle!E174/IVA_detalle!E162*100-100)</f>
        <v>-14.050520458662319</v>
      </c>
      <c r="F174" s="67"/>
      <c r="G174" s="129">
        <f>IF(ABS(IVA_detalle!G174/IVA_detalle!G162*100-100)&gt;100,"-",IVA_detalle!G174/IVA_detalle!G162*100-100)</f>
        <v>-3.8648339099981541</v>
      </c>
      <c r="H174" s="129">
        <f>IF(ABS(IVA_detalle!H174/IVA_detalle!H162*100-100)&gt;100,"-",IVA_detalle!H174/IVA_detalle!H162*100-100)</f>
        <v>-3.8648339099981541</v>
      </c>
      <c r="I174" s="129">
        <f>IF(ABS(IVA_detalle!I174/IVA_detalle!I162*100-100)&gt;100,"-",IVA_detalle!I174/IVA_detalle!I162*100-100)</f>
        <v>-7.1548317583082053</v>
      </c>
      <c r="J174" s="129">
        <f>IF(ABS(IVA_detalle!J174/IVA_detalle!J162*100-100)&gt;100,"-",IVA_detalle!J174/IVA_detalle!J162*100-100)</f>
        <v>25.166782546353943</v>
      </c>
      <c r="K174" s="129"/>
      <c r="L174" s="67"/>
      <c r="M174" s="129">
        <f>IF(ABS(IVA_detalle!M174/IVA_detalle!M162*100-100)&gt;100,"-",IVA_detalle!M174/IVA_detalle!M162*100-100)</f>
        <v>-4.0393641426382629</v>
      </c>
      <c r="N174" s="129">
        <f>IF(ABS(IVA_detalle!N174/IVA_detalle!N162*100-100)&gt;100,"-",IVA_detalle!N174/IVA_detalle!N162*100-100)</f>
        <v>-3.8730324812950698</v>
      </c>
      <c r="O174" s="129">
        <f>IF(ABS(IVA_detalle!O174/IVA_detalle!O162*100-100)&gt;100,"-",IVA_detalle!O174/IVA_detalle!O162*100-100)</f>
        <v>-3.8752847126740591</v>
      </c>
      <c r="P174" s="129">
        <f>IF(ABS(IVA_detalle!P174/IVA_detalle!P162*100-100)&gt;100,"-",IVA_detalle!P174/IVA_detalle!P162*100-100)</f>
        <v>-3.9966808390400956</v>
      </c>
      <c r="Q174" s="129">
        <f>IF(ABS(IVA_detalle!Q174/IVA_detalle!Q162*100-100)&gt;100,"-",IVA_detalle!Q174/IVA_detalle!Q162*100-100)</f>
        <v>-2.7892064859542813</v>
      </c>
      <c r="R174" s="131"/>
      <c r="S174" s="129">
        <f>IF(ABS(IVA_detalle!S174/IVA_detalle!S162*100-100)&gt;100,"-",IVA_detalle!S174/IVA_detalle!S162*100-100)</f>
        <v>-12.043982169390802</v>
      </c>
      <c r="T174" s="67"/>
      <c r="U174" s="129">
        <f>IF(ABS(IVA_detalle!U174/IVA_detalle!U162*100-100)&gt;100,"-",IVA_detalle!U174/IVA_detalle!U162*100-100)</f>
        <v>7.7840402514263332</v>
      </c>
      <c r="V174" s="129">
        <f>IF(ABS(IVA_detalle!V174/IVA_detalle!V162*100-100)&gt;100,"-",IVA_detalle!V174/IVA_detalle!V162*100-100)</f>
        <v>7.7840402514263332</v>
      </c>
      <c r="W174" s="129"/>
      <c r="X174" s="129">
        <f>IF(ABS(IVA_detalle!X174/IVA_detalle!X162*100-100)&gt;100,"-",IVA_detalle!X174/IVA_detalle!X162*100-100)</f>
        <v>-15.574701418829633</v>
      </c>
      <c r="Y174" s="129">
        <f>IF(ABS(IVA_detalle!Y174/IVA_detalle!Y162*100-100)&gt;100,"-",IVA_detalle!Y174/IVA_detalle!Y162*100-100)</f>
        <v>-17.200618295052578</v>
      </c>
      <c r="Z174" s="129">
        <f>IF(ABS(IVA_detalle!Z174/IVA_detalle!Z162*100-100)&gt;100,"-",IVA_detalle!Z174/IVA_detalle!Z162*100-100)</f>
        <v>-13.814017067969772</v>
      </c>
      <c r="AA174" s="129">
        <f>IF(ABS(IVA_detalle!AA174/IVA_detalle!AA162*100-100)&gt;100,"-",IVA_detalle!AA174/IVA_detalle!AA162*100-100)</f>
        <v>-2.3332580482635166</v>
      </c>
      <c r="AB174" s="67"/>
      <c r="AC174" s="129">
        <f>IF(ABS(IVA_detalle!AC174/IVA_detalle!AC162*100-100)&gt;100,"-",IVA_detalle!AC174/IVA_detalle!AC162*100-100)</f>
        <v>-10.186425883262004</v>
      </c>
      <c r="AD174" s="129">
        <f>IF(ABS(IVA_detalle!AD174/IVA_detalle!AD162*100-100)&gt;100,"-",IVA_detalle!AD174/IVA_detalle!AD162*100-100)</f>
        <v>2.1213327653777299</v>
      </c>
    </row>
    <row r="175" spans="2:30" ht="12" customHeight="1">
      <c r="B175" s="67" t="s">
        <v>406</v>
      </c>
      <c r="C175" s="129">
        <f>IF(ABS(IVA_detalle!C175/IVA_detalle!C163*100-100)&gt;100,"-",IVA_detalle!C175/IVA_detalle!C163*100-100)</f>
        <v>-6.9553551961409141</v>
      </c>
      <c r="D175" s="129">
        <f>IF(ABS(IVA_detalle!D175/IVA_detalle!D163*100-100)&gt;100,"-",IVA_detalle!D175/IVA_detalle!D163*100-100)</f>
        <v>-6.9553551961409141</v>
      </c>
      <c r="E175" s="129"/>
      <c r="F175" s="67"/>
      <c r="G175" s="129">
        <f>IF(ABS(IVA_detalle!G175/IVA_detalle!G163*100-100)&gt;100,"-",IVA_detalle!G175/IVA_detalle!G163*100-100)</f>
        <v>-11.310031103831363</v>
      </c>
      <c r="H175" s="129">
        <f>IF(ABS(IVA_detalle!H175/IVA_detalle!H163*100-100)&gt;100,"-",IVA_detalle!H175/IVA_detalle!H163*100-100)</f>
        <v>-2.2694654073839757</v>
      </c>
      <c r="I175" s="129">
        <f>IF(ABS(IVA_detalle!I175/IVA_detalle!I163*100-100)&gt;100,"-",IVA_detalle!I175/IVA_detalle!I163*100-100)</f>
        <v>0.4264896637050839</v>
      </c>
      <c r="J175" s="129">
        <f>IF(ABS(IVA_detalle!J175/IVA_detalle!J163*100-100)&gt;100,"-",IVA_detalle!J175/IVA_detalle!J163*100-100)</f>
        <v>-14.135409369500408</v>
      </c>
      <c r="K175" s="129">
        <f>IF(ABS(IVA_detalle!K175/IVA_detalle!K163*100-100)&gt;100,"-",IVA_detalle!K175/IVA_detalle!K163*100-100)</f>
        <v>-17.399248445726585</v>
      </c>
      <c r="L175" s="67"/>
      <c r="M175" s="129">
        <f>IF(ABS(IVA_detalle!M175/IVA_detalle!M163*100-100)&gt;100,"-",IVA_detalle!M175/IVA_detalle!M163*100-100)</f>
        <v>-11.508358509585037</v>
      </c>
      <c r="N175" s="129">
        <f>IF(ABS(IVA_detalle!N175/IVA_detalle!N163*100-100)&gt;100,"-",IVA_detalle!N175/IVA_detalle!N163*100-100)</f>
        <v>-11.675891974698345</v>
      </c>
      <c r="O175" s="129">
        <f>IF(ABS(IVA_detalle!O175/IVA_detalle!O163*100-100)&gt;100,"-",IVA_detalle!O175/IVA_detalle!O163*100-100)</f>
        <v>-2.605557622400724</v>
      </c>
      <c r="P175" s="129">
        <f>IF(ABS(IVA_detalle!P175/IVA_detalle!P163*100-100)&gt;100,"-",IVA_detalle!P175/IVA_detalle!P163*100-100)</f>
        <v>1.2890888470536765E-2</v>
      </c>
      <c r="Q175" s="129">
        <f>IF(ABS(IVA_detalle!Q175/IVA_detalle!Q163*100-100)&gt;100,"-",IVA_detalle!Q175/IVA_detalle!Q163*100-100)</f>
        <v>-14.126449371705135</v>
      </c>
      <c r="R175" s="131">
        <f>IF(ABS(IVA_detalle!R175/IVA_detalle!R163*100-100)&gt;100,"-",IVA_detalle!R175/IVA_detalle!R163*100-100)</f>
        <v>-17.823495207880981</v>
      </c>
      <c r="S175" s="129">
        <f>IF(ABS(IVA_detalle!S175/IVA_detalle!S163*100-100)&gt;100,"-",IVA_detalle!S175/IVA_detalle!S163*100-100)</f>
        <v>-1.7910637351935463</v>
      </c>
      <c r="T175" s="67"/>
      <c r="U175" s="129">
        <f>IF(ABS(IVA_detalle!U175/IVA_detalle!U163*100-100)&gt;100,"-",IVA_detalle!U175/IVA_detalle!U163*100-100)</f>
        <v>-0.33560242992655276</v>
      </c>
      <c r="V175" s="129">
        <f>IF(ABS(IVA_detalle!V175/IVA_detalle!V163*100-100)&gt;100,"-",IVA_detalle!V175/IVA_detalle!V163*100-100)</f>
        <v>-0.33560242992655276</v>
      </c>
      <c r="W175" s="129"/>
      <c r="X175" s="129">
        <f>IF(ABS(IVA_detalle!X175/IVA_detalle!X163*100-100)&gt;100,"-",IVA_detalle!X175/IVA_detalle!X163*100-100)</f>
        <v>5.6740462942942145</v>
      </c>
      <c r="Y175" s="129">
        <f>IF(ABS(IVA_detalle!Y175/IVA_detalle!Y163*100-100)&gt;100,"-",IVA_detalle!Y175/IVA_detalle!Y163*100-100)</f>
        <v>11.75186635616889</v>
      </c>
      <c r="Z175" s="129">
        <f>IF(ABS(IVA_detalle!Z175/IVA_detalle!Z163*100-100)&gt;100,"-",IVA_detalle!Z175/IVA_detalle!Z163*100-100)</f>
        <v>2.4070363527544316</v>
      </c>
      <c r="AA175" s="129">
        <f>IF(ABS(IVA_detalle!AA175/IVA_detalle!AA163*100-100)&gt;100,"-",IVA_detalle!AA175/IVA_detalle!AA163*100-100)</f>
        <v>-5.9347649999012049</v>
      </c>
      <c r="AB175" s="67"/>
      <c r="AC175" s="129">
        <f>IF(ABS(IVA_detalle!AC175/IVA_detalle!AC163*100-100)&gt;100,"-",IVA_detalle!AC175/IVA_detalle!AC163*100-100)</f>
        <v>-8.7815418086236576</v>
      </c>
      <c r="AD175" s="129">
        <f>IF(ABS(IVA_detalle!AD175/IVA_detalle!AD163*100-100)&gt;100,"-",IVA_detalle!AD175/IVA_detalle!AD163*100-100)</f>
        <v>-16.576057032377861</v>
      </c>
    </row>
    <row r="176" spans="2:30" ht="12" customHeight="1">
      <c r="B176" s="67" t="s">
        <v>407</v>
      </c>
      <c r="C176" s="129">
        <f>IF(ABS(IVA_detalle!C176/IVA_detalle!C164*100-100)&gt;100,"-",IVA_detalle!C176/IVA_detalle!C164*100-100)</f>
        <v>-18.84422991063694</v>
      </c>
      <c r="D176" s="129">
        <f>IF(ABS(IVA_detalle!D176/IVA_detalle!D164*100-100)&gt;100,"-",IVA_detalle!D176/IVA_detalle!D164*100-100)</f>
        <v>-18.84422991063694</v>
      </c>
      <c r="E176" s="129"/>
      <c r="F176" s="67"/>
      <c r="G176" s="129">
        <f>IF(ABS(IVA_detalle!G176/IVA_detalle!G164*100-100)&gt;100,"-",IVA_detalle!G176/IVA_detalle!G164*100-100)</f>
        <v>-14.26733002252179</v>
      </c>
      <c r="H176" s="129">
        <f>IF(ABS(IVA_detalle!H176/IVA_detalle!H164*100-100)&gt;100,"-",IVA_detalle!H176/IVA_detalle!H164*100-100)</f>
        <v>-14.26733002252179</v>
      </c>
      <c r="I176" s="129">
        <f>IF(ABS(IVA_detalle!I176/IVA_detalle!I164*100-100)&gt;100,"-",IVA_detalle!I176/IVA_detalle!I164*100-100)</f>
        <v>-16.609526534710383</v>
      </c>
      <c r="J176" s="129">
        <f>IF(ABS(IVA_detalle!J176/IVA_detalle!J164*100-100)&gt;100,"-",IVA_detalle!J176/IVA_detalle!J164*100-100)</f>
        <v>-1.9538887066272821</v>
      </c>
      <c r="K176" s="129"/>
      <c r="L176" s="67"/>
      <c r="M176" s="129">
        <f>IF(ABS(IVA_detalle!M176/IVA_detalle!M164*100-100)&gt;100,"-",IVA_detalle!M176/IVA_detalle!M164*100-100)</f>
        <v>-12.372895674223969</v>
      </c>
      <c r="N176" s="129">
        <f>IF(ABS(IVA_detalle!N176/IVA_detalle!N164*100-100)&gt;100,"-",IVA_detalle!N176/IVA_detalle!N164*100-100)</f>
        <v>-13.817386342020171</v>
      </c>
      <c r="O176" s="129">
        <f>IF(ABS(IVA_detalle!O176/IVA_detalle!O164*100-100)&gt;100,"-",IVA_detalle!O176/IVA_detalle!O164*100-100)</f>
        <v>-14.423044559865403</v>
      </c>
      <c r="P176" s="129">
        <f>IF(ABS(IVA_detalle!P176/IVA_detalle!P164*100-100)&gt;100,"-",IVA_detalle!P176/IVA_detalle!P164*100-100)</f>
        <v>-16.809167737960294</v>
      </c>
      <c r="Q176" s="129">
        <f>IF(ABS(IVA_detalle!Q176/IVA_detalle!Q164*100-100)&gt;100,"-",IVA_detalle!Q176/IVA_detalle!Q164*100-100)</f>
        <v>-1.8838509548504732</v>
      </c>
      <c r="R176" s="131"/>
      <c r="S176" s="129">
        <f>IF(ABS(IVA_detalle!S176/IVA_detalle!S164*100-100)&gt;100,"-",IVA_detalle!S176/IVA_detalle!S164*100-100)</f>
        <v>20.981351969975719</v>
      </c>
      <c r="T176" s="67"/>
      <c r="U176" s="129">
        <f>IF(ABS(IVA_detalle!U176/IVA_detalle!U164*100-100)&gt;100,"-",IVA_detalle!U176/IVA_detalle!U164*100-100)</f>
        <v>-16.675258773085659</v>
      </c>
      <c r="V176" s="129">
        <f>IF(ABS(IVA_detalle!V176/IVA_detalle!V164*100-100)&gt;100,"-",IVA_detalle!V176/IVA_detalle!V164*100-100)</f>
        <v>-16.675258773085659</v>
      </c>
      <c r="W176" s="129"/>
      <c r="X176" s="129">
        <f>IF(ABS(IVA_detalle!X176/IVA_detalle!X164*100-100)&gt;100,"-",IVA_detalle!X176/IVA_detalle!X164*100-100)</f>
        <v>-18.125595787518407</v>
      </c>
      <c r="Y176" s="129">
        <f>IF(ABS(IVA_detalle!Y176/IVA_detalle!Y164*100-100)&gt;100,"-",IVA_detalle!Y176/IVA_detalle!Y164*100-100)</f>
        <v>-31.866703318100093</v>
      </c>
      <c r="Z176" s="129">
        <f>IF(ABS(IVA_detalle!Z176/IVA_detalle!Z164*100-100)&gt;100,"-",IVA_detalle!Z176/IVA_detalle!Z164*100-100)</f>
        <v>-6.425402875952841</v>
      </c>
      <c r="AA176" s="129"/>
      <c r="AB176" s="67"/>
      <c r="AC176" s="129">
        <f>IF(ABS(IVA_detalle!AC176/IVA_detalle!AC164*100-100)&gt;100,"-",IVA_detalle!AC176/IVA_detalle!AC164*100-100)</f>
        <v>-19.406456843639447</v>
      </c>
      <c r="AD176" s="129">
        <f>IF(ABS(IVA_detalle!AD176/IVA_detalle!AD164*100-100)&gt;100,"-",IVA_detalle!AD176/IVA_detalle!AD164*100-100)</f>
        <v>-8.7150648777374187</v>
      </c>
    </row>
    <row r="177" spans="2:30" ht="12" customHeight="1">
      <c r="B177" s="67" t="s">
        <v>408</v>
      </c>
      <c r="C177" s="129">
        <f>IF(ABS(IVA_detalle!C177/IVA_detalle!C165*100-100)&gt;100,"-",IVA_detalle!C177/IVA_detalle!C165*100-100)</f>
        <v>-7.7884971945537274</v>
      </c>
      <c r="D177" s="129">
        <f>IF(ABS(IVA_detalle!D177/IVA_detalle!D165*100-100)&gt;100,"-",IVA_detalle!D177/IVA_detalle!D165*100-100)</f>
        <v>-8.4490966942704091</v>
      </c>
      <c r="E177" s="129">
        <f>IF(ABS(IVA_detalle!E177/IVA_detalle!E165*100-100)&gt;100,"-",IVA_detalle!E177/IVA_detalle!E165*100-100)</f>
        <v>-7.3460005123673255</v>
      </c>
      <c r="F177" s="67"/>
      <c r="G177" s="129">
        <f>IF(ABS(IVA_detalle!G177/IVA_detalle!G165*100-100)&gt;100,"-",IVA_detalle!G177/IVA_detalle!G165*100-100)</f>
        <v>-20.949471611832109</v>
      </c>
      <c r="H177" s="129">
        <f>IF(ABS(IVA_detalle!H177/IVA_detalle!H165*100-100)&gt;100,"-",IVA_detalle!H177/IVA_detalle!H165*100-100)</f>
        <v>-20.949471611832109</v>
      </c>
      <c r="I177" s="129">
        <f>IF(ABS(IVA_detalle!I177/IVA_detalle!I165*100-100)&gt;100,"-",IVA_detalle!I177/IVA_detalle!I165*100-100)</f>
        <v>-24.046206158203461</v>
      </c>
      <c r="J177" s="129">
        <f>IF(ABS(IVA_detalle!J177/IVA_detalle!J165*100-100)&gt;100,"-",IVA_detalle!J177/IVA_detalle!J165*100-100)</f>
        <v>-5.5219793247343603</v>
      </c>
      <c r="K177" s="129"/>
      <c r="L177" s="67"/>
      <c r="M177" s="129">
        <f>IF(ABS(IVA_detalle!M177/IVA_detalle!M165*100-100)&gt;100,"-",IVA_detalle!M177/IVA_detalle!M165*100-100)</f>
        <v>-19.338594349076317</v>
      </c>
      <c r="N177" s="129">
        <f>IF(ABS(IVA_detalle!N177/IVA_detalle!N165*100-100)&gt;100,"-",IVA_detalle!N177/IVA_detalle!N165*100-100)</f>
        <v>-20.674109881093955</v>
      </c>
      <c r="O177" s="129">
        <f>IF(ABS(IVA_detalle!O177/IVA_detalle!O165*100-100)&gt;100,"-",IVA_detalle!O177/IVA_detalle!O165*100-100)</f>
        <v>-20.646305022912102</v>
      </c>
      <c r="P177" s="129">
        <f>IF(ABS(IVA_detalle!P177/IVA_detalle!P165*100-100)&gt;100,"-",IVA_detalle!P177/IVA_detalle!P165*100-100)</f>
        <v>-22.517659640734578</v>
      </c>
      <c r="Q177" s="129">
        <f>IF(ABS(IVA_detalle!Q177/IVA_detalle!Q165*100-100)&gt;100,"-",IVA_detalle!Q177/IVA_detalle!Q165*100-100)</f>
        <v>-11.12314636341047</v>
      </c>
      <c r="R177" s="131"/>
      <c r="S177" s="129">
        <f>IF(ABS(IVA_detalle!S177/IVA_detalle!S165*100-100)&gt;100,"-",IVA_detalle!S177/IVA_detalle!S165*100-100)</f>
        <v>27.133474707129764</v>
      </c>
      <c r="T177" s="67"/>
      <c r="U177" s="129">
        <f>IF(ABS(IVA_detalle!U177/IVA_detalle!U165*100-100)&gt;100,"-",IVA_detalle!U177/IVA_detalle!U165*100-100)</f>
        <v>7.6357701664291824</v>
      </c>
      <c r="V177" s="129">
        <f>IF(ABS(IVA_detalle!V177/IVA_detalle!V165*100-100)&gt;100,"-",IVA_detalle!V177/IVA_detalle!V165*100-100)</f>
        <v>-5.3122717227719676</v>
      </c>
      <c r="W177" s="129">
        <f>IF(ABS(IVA_detalle!W177/IVA_detalle!W165*100-100)&gt;100,"-",IVA_detalle!W177/IVA_detalle!W165*100-100)</f>
        <v>9.3513993780541966</v>
      </c>
      <c r="X177" s="129">
        <f>IF(ABS(IVA_detalle!X177/IVA_detalle!X165*100-100)&gt;100,"-",IVA_detalle!X177/IVA_detalle!X165*100-100)</f>
        <v>-18.519053685608895</v>
      </c>
      <c r="Y177" s="129">
        <f>IF(ABS(IVA_detalle!Y177/IVA_detalle!Y165*100-100)&gt;100,"-",IVA_detalle!Y177/IVA_detalle!Y165*100-100)</f>
        <v>2.5693547668878409</v>
      </c>
      <c r="Z177" s="129">
        <f>IF(ABS(IVA_detalle!Z177/IVA_detalle!Z165*100-100)&gt;100,"-",IVA_detalle!Z177/IVA_detalle!Z165*100-100)</f>
        <v>-24.828610854635969</v>
      </c>
      <c r="AA177" s="129">
        <f>IF(ABS(IVA_detalle!AA177/IVA_detalle!AA165*100-100)&gt;100,"-",IVA_detalle!AA177/IVA_detalle!AA165*100-100)</f>
        <v>-17.157314833707417</v>
      </c>
      <c r="AB177" s="67"/>
      <c r="AC177" s="129">
        <f>IF(ABS(IVA_detalle!AC177/IVA_detalle!AC165*100-100)&gt;100,"-",IVA_detalle!AC177/IVA_detalle!AC165*100-100)</f>
        <v>45.606875455444936</v>
      </c>
      <c r="AD177" s="129">
        <f>IF(ABS(IVA_detalle!AD177/IVA_detalle!AD165*100-100)&gt;100,"-",IVA_detalle!AD177/IVA_detalle!AD165*100-100)</f>
        <v>-20.180841738210972</v>
      </c>
    </row>
    <row r="178" spans="2:30" ht="12" customHeight="1">
      <c r="B178" s="67" t="s">
        <v>409</v>
      </c>
      <c r="C178" s="129">
        <f>IF(ABS(IVA_detalle!C178/IVA_detalle!C166*100-100)&gt;100,"-",IVA_detalle!C178/IVA_detalle!C166*100-100)</f>
        <v>-13.41127541829394</v>
      </c>
      <c r="D178" s="129">
        <f>IF(ABS(IVA_detalle!D178/IVA_detalle!D166*100-100)&gt;100,"-",IVA_detalle!D178/IVA_detalle!D166*100-100)</f>
        <v>-13.41127541829394</v>
      </c>
      <c r="E178" s="129"/>
      <c r="F178" s="67"/>
      <c r="G178" s="129">
        <f>IF(ABS(IVA_detalle!G178/IVA_detalle!G166*100-100)&gt;100,"-",IVA_detalle!G178/IVA_detalle!G166*100-100)</f>
        <v>-22.70421157177627</v>
      </c>
      <c r="H178" s="129">
        <f>IF(ABS(IVA_detalle!H178/IVA_detalle!H166*100-100)&gt;100,"-",IVA_detalle!H178/IVA_detalle!H166*100-100)</f>
        <v>-22.70421157177627</v>
      </c>
      <c r="I178" s="129"/>
      <c r="J178" s="129">
        <f>IF(ABS(IVA_detalle!J178/IVA_detalle!J166*100-100)&gt;100,"-",IVA_detalle!J178/IVA_detalle!J166*100-100)</f>
        <v>-22.70421157177627</v>
      </c>
      <c r="K178" s="129"/>
      <c r="L178" s="67"/>
      <c r="M178" s="129">
        <f>IF(ABS(IVA_detalle!M178/IVA_detalle!M166*100-100)&gt;100,"-",IVA_detalle!M178/IVA_detalle!M166*100-100)</f>
        <v>-24.439097466754973</v>
      </c>
      <c r="N178" s="129">
        <f>IF(ABS(IVA_detalle!N178/IVA_detalle!N166*100-100)&gt;100,"-",IVA_detalle!N178/IVA_detalle!N166*100-100)</f>
        <v>-25.864801149540412</v>
      </c>
      <c r="O178" s="129">
        <f>IF(ABS(IVA_detalle!O178/IVA_detalle!O166*100-100)&gt;100,"-",IVA_detalle!O178/IVA_detalle!O166*100-100)</f>
        <v>-22.144116941858243</v>
      </c>
      <c r="P178" s="129">
        <f>IF(ABS(IVA_detalle!P178/IVA_detalle!P166*100-100)&gt;100,"-",IVA_detalle!P178/IVA_detalle!P166*100-100)</f>
        <v>-20.613628583118327</v>
      </c>
      <c r="Q178" s="129">
        <f>IF(ABS(IVA_detalle!Q178/IVA_detalle!Q166*100-100)&gt;100,"-",IVA_detalle!Q178/IVA_detalle!Q166*100-100)</f>
        <v>-22.636346303094427</v>
      </c>
      <c r="R178" s="131"/>
      <c r="S178" s="129">
        <f>IF(ABS(IVA_detalle!S178/IVA_detalle!S166*100-100)&gt;100,"-",IVA_detalle!S178/IVA_detalle!S166*100-100)</f>
        <v>-14.173711585375202</v>
      </c>
      <c r="T178" s="67"/>
      <c r="U178" s="129" t="str">
        <f>IF(ABS(IVA_detalle!U178/IVA_detalle!U166*100-100)&gt;100,"-",IVA_detalle!U178/IVA_detalle!U166*100-100)</f>
        <v>-</v>
      </c>
      <c r="V178" s="129" t="str">
        <f>IF(ABS(IVA_detalle!V178/IVA_detalle!V166*100-100)&gt;100,"-",IVA_detalle!V178/IVA_detalle!V166*100-100)</f>
        <v>-</v>
      </c>
      <c r="W178" s="129"/>
      <c r="X178" s="129">
        <f>IF(ABS(IVA_detalle!X178/IVA_detalle!X166*100-100)&gt;100,"-",IVA_detalle!X178/IVA_detalle!X166*100-100)</f>
        <v>-2.7058300919856606</v>
      </c>
      <c r="Y178" s="129">
        <f>IF(ABS(IVA_detalle!Y178/IVA_detalle!Y166*100-100)&gt;100,"-",IVA_detalle!Y178/IVA_detalle!Y166*100-100)</f>
        <v>-6.1187006870637362</v>
      </c>
      <c r="Z178" s="129">
        <f>IF(ABS(IVA_detalle!Z178/IVA_detalle!Z166*100-100)&gt;100,"-",IVA_detalle!Z178/IVA_detalle!Z166*100-100)</f>
        <v>0.90942355576576972</v>
      </c>
      <c r="AA178" s="129"/>
      <c r="AB178" s="67"/>
      <c r="AC178" s="129">
        <f>IF(ABS(IVA_detalle!AC178/IVA_detalle!AC166*100-100)&gt;100,"-",IVA_detalle!AC178/IVA_detalle!AC166*100-100)</f>
        <v>-44.980276317666949</v>
      </c>
      <c r="AD178" s="129">
        <f>IF(ABS(IVA_detalle!AD178/IVA_detalle!AD166*100-100)&gt;100,"-",IVA_detalle!AD178/IVA_detalle!AD166*100-100)</f>
        <v>-33.222233217416743</v>
      </c>
    </row>
    <row r="179" spans="2:30" ht="12" customHeight="1">
      <c r="B179" s="67" t="s">
        <v>410</v>
      </c>
      <c r="C179" s="129">
        <f>IF(ABS(IVA_detalle!C179/IVA_detalle!C167*100-100)&gt;100,"-",IVA_detalle!C179/IVA_detalle!C167*100-100)</f>
        <v>-15.345618649771509</v>
      </c>
      <c r="D179" s="129">
        <f>IF(ABS(IVA_detalle!D179/IVA_detalle!D167*100-100)&gt;100,"-",IVA_detalle!D179/IVA_detalle!D167*100-100)</f>
        <v>-15.345618649771509</v>
      </c>
      <c r="E179" s="129"/>
      <c r="F179" s="67"/>
      <c r="G179" s="129">
        <f>IF(ABS(IVA_detalle!G179/IVA_detalle!G167*100-100)&gt;100,"-",IVA_detalle!G179/IVA_detalle!G167*100-100)</f>
        <v>-16.554875423399011</v>
      </c>
      <c r="H179" s="129">
        <f>IF(ABS(IVA_detalle!H179/IVA_detalle!H167*100-100)&gt;100,"-",IVA_detalle!H179/IVA_detalle!H167*100-100)</f>
        <v>-15.217351410369844</v>
      </c>
      <c r="I179" s="129">
        <f>IF(ABS(IVA_detalle!I179/IVA_detalle!I167*100-100)&gt;100,"-",IVA_detalle!I179/IVA_detalle!I167*100-100)</f>
        <v>-14.05832442462895</v>
      </c>
      <c r="J179" s="129">
        <f>IF(ABS(IVA_detalle!J179/IVA_detalle!J167*100-100)&gt;100,"-",IVA_detalle!J179/IVA_detalle!J167*100-100)</f>
        <v>-27.710709209173018</v>
      </c>
      <c r="K179" s="129">
        <f>IF(ABS(IVA_detalle!K179/IVA_detalle!K167*100-100)&gt;100,"-",IVA_detalle!K179/IVA_detalle!K167*100-100)</f>
        <v>-18.122181846995872</v>
      </c>
      <c r="L179" s="67"/>
      <c r="M179" s="129">
        <f>IF(ABS(IVA_detalle!M179/IVA_detalle!M167*100-100)&gt;100,"-",IVA_detalle!M179/IVA_detalle!M167*100-100)</f>
        <v>-15.478394243884082</v>
      </c>
      <c r="N179" s="129">
        <f>IF(ABS(IVA_detalle!N179/IVA_detalle!N167*100-100)&gt;100,"-",IVA_detalle!N179/IVA_detalle!N167*100-100)</f>
        <v>-15.677047637803611</v>
      </c>
      <c r="O179" s="129">
        <f>IF(ABS(IVA_detalle!O179/IVA_detalle!O167*100-100)&gt;100,"-",IVA_detalle!O179/IVA_detalle!O167*100-100)</f>
        <v>-14.809118642334752</v>
      </c>
      <c r="P179" s="129">
        <f>IF(ABS(IVA_detalle!P179/IVA_detalle!P167*100-100)&gt;100,"-",IVA_detalle!P179/IVA_detalle!P167*100-100)</f>
        <v>-13.577348109574785</v>
      </c>
      <c r="Q179" s="129">
        <f>IF(ABS(IVA_detalle!Q179/IVA_detalle!Q167*100-100)&gt;100,"-",IVA_detalle!Q179/IVA_detalle!Q167*100-100)</f>
        <v>-27.667733384968415</v>
      </c>
      <c r="R179" s="131">
        <f>+SUM(IVA_detalle!R178:R179)/SUM(IVA_detalle!R166:R167)*100-100</f>
        <v>-17.728257613901988</v>
      </c>
      <c r="S179" s="129">
        <f>IF(ABS(IVA_detalle!S179/IVA_detalle!S167*100-100)&gt;100,"-",IVA_detalle!S179/IVA_detalle!S167*100-100)</f>
        <v>-4.2415277891360859</v>
      </c>
      <c r="T179" s="67"/>
      <c r="U179" s="129">
        <f>IF(ABS(IVA_detalle!U179/IVA_detalle!U167*100-100)&gt;100,"-",IVA_detalle!U179/IVA_detalle!U167*100-100)</f>
        <v>42.275119002521734</v>
      </c>
      <c r="V179" s="129">
        <f>IF(ABS(IVA_detalle!V179/IVA_detalle!V167*100-100)&gt;100,"-",IVA_detalle!V179/IVA_detalle!V167*100-100)</f>
        <v>42.275119002521734</v>
      </c>
      <c r="W179" s="129"/>
      <c r="X179" s="129">
        <f>IF(ABS(IVA_detalle!X179/IVA_detalle!X167*100-100)&gt;100,"-",IVA_detalle!X179/IVA_detalle!X167*100-100)</f>
        <v>-16.794263144833792</v>
      </c>
      <c r="Y179" s="129">
        <f>IF(ABS(IVA_detalle!Y179/IVA_detalle!Y167*100-100)&gt;100,"-",IVA_detalle!Y179/IVA_detalle!Y167*100-100)</f>
        <v>-13.530971404167474</v>
      </c>
      <c r="Z179" s="129">
        <f>IF(ABS(IVA_detalle!Z179/IVA_detalle!Z167*100-100)&gt;100,"-",IVA_detalle!Z179/IVA_detalle!Z167*100-100)</f>
        <v>-20.348468183866402</v>
      </c>
      <c r="AA179" s="129"/>
      <c r="AB179" s="67"/>
      <c r="AC179" s="129">
        <f>IF(ABS(IVA_detalle!AC179/IVA_detalle!AC167*100-100)&gt;100,"-",IVA_detalle!AC179/IVA_detalle!AC167*100-100)</f>
        <v>-32.512977825438114</v>
      </c>
      <c r="AD179" s="129">
        <f>IF(ABS(IVA_detalle!AD179/IVA_detalle!AD167*100-100)&gt;100,"-",IVA_detalle!AD179/IVA_detalle!AD167*100-100)</f>
        <v>-15.442390324691317</v>
      </c>
    </row>
    <row r="180" spans="2:30" ht="12" customHeight="1">
      <c r="B180" s="67" t="s">
        <v>411</v>
      </c>
      <c r="C180" s="129">
        <f>IF(ABS(IVA_detalle!C180/IVA_detalle!C168*100-100)&gt;100,"-",IVA_detalle!C180/IVA_detalle!C168*100-100)</f>
        <v>-11.867540528524074</v>
      </c>
      <c r="D180" s="129">
        <f>IF(ABS(IVA_detalle!D180/IVA_detalle!D168*100-100)&gt;100,"-",IVA_detalle!D180/IVA_detalle!D168*100-100)</f>
        <v>-7.9125303311964075</v>
      </c>
      <c r="E180" s="129">
        <f>IF(ABS(IVA_detalle!E180/IVA_detalle!E168*100-100)&gt;100,"-",IVA_detalle!E180/IVA_detalle!E168*100-100)</f>
        <v>-14.747672916083289</v>
      </c>
      <c r="F180" s="67"/>
      <c r="G180" s="129">
        <f>IF(ABS(IVA_detalle!G180/IVA_detalle!G168*100-100)&gt;100,"-",IVA_detalle!G180/IVA_detalle!G168*100-100)</f>
        <v>-22.433982405570291</v>
      </c>
      <c r="H180" s="129">
        <f>IF(ABS(IVA_detalle!H180/IVA_detalle!H168*100-100)&gt;100,"-",IVA_detalle!H180/IVA_detalle!H168*100-100)</f>
        <v>-22.433982405570291</v>
      </c>
      <c r="I180" s="129">
        <f>IF(ABS(IVA_detalle!I180/IVA_detalle!I168*100-100)&gt;100,"-",IVA_detalle!I180/IVA_detalle!I168*100-100)</f>
        <v>-17.128492187242585</v>
      </c>
      <c r="J180" s="129">
        <f>IF(ABS(IVA_detalle!J180/IVA_detalle!J168*100-100)&gt;100,"-",IVA_detalle!J180/IVA_detalle!J168*100-100)</f>
        <v>-41.889573677415981</v>
      </c>
      <c r="K180" s="129"/>
      <c r="L180" s="67"/>
      <c r="M180" s="129">
        <f>IF(ABS(IVA_detalle!M180/IVA_detalle!M168*100-100)&gt;100,"-",IVA_detalle!M180/IVA_detalle!M168*100-100)</f>
        <v>-21.241959739655329</v>
      </c>
      <c r="N180" s="129">
        <f>IF(ABS(IVA_detalle!N180/IVA_detalle!N168*100-100)&gt;100,"-",IVA_detalle!N180/IVA_detalle!N168*100-100)</f>
        <v>-22.137848332413441</v>
      </c>
      <c r="O180" s="129">
        <f>IF(ABS(IVA_detalle!O180/IVA_detalle!O168*100-100)&gt;100,"-",IVA_detalle!O180/IVA_detalle!O168*100-100)</f>
        <v>-22.787626714120634</v>
      </c>
      <c r="P180" s="129">
        <f>IF(ABS(IVA_detalle!P180/IVA_detalle!P168*100-100)&gt;100,"-",IVA_detalle!P180/IVA_detalle!P168*100-100)</f>
        <v>-17.848631585930249</v>
      </c>
      <c r="Q180" s="129">
        <f>IF(ABS(IVA_detalle!Q180/IVA_detalle!Q168*100-100)&gt;100,"-",IVA_detalle!Q180/IVA_detalle!Q168*100-100)</f>
        <v>-41.865910170631125</v>
      </c>
      <c r="R180" s="131"/>
      <c r="S180" s="129">
        <f>IF(ABS(IVA_detalle!S180/IVA_detalle!S168*100-100)&gt;100,"-",IVA_detalle!S180/IVA_detalle!S168*100-100)</f>
        <v>-7.5984104952406426</v>
      </c>
      <c r="T180" s="67"/>
      <c r="U180" s="129">
        <f>IF(ABS(IVA_detalle!U180/IVA_detalle!U168*100-100)&gt;100,"-",IVA_detalle!U180/IVA_detalle!U168*100-100)</f>
        <v>62.177271769204765</v>
      </c>
      <c r="V180" s="129">
        <f>IF(ABS(IVA_detalle!V180/IVA_detalle!V168*100-100)&gt;100,"-",IVA_detalle!V180/IVA_detalle!V168*100-100)</f>
        <v>62.177271769204765</v>
      </c>
      <c r="W180" s="129"/>
      <c r="X180" s="129">
        <f>IF(ABS(IVA_detalle!X180/IVA_detalle!X168*100-100)&gt;100,"-",IVA_detalle!X180/IVA_detalle!X168*100-100)</f>
        <v>56.914863851042554</v>
      </c>
      <c r="Y180" s="129">
        <f>IF(ABS(IVA_detalle!Y180/IVA_detalle!Y168*100-100)&gt;100,"-",IVA_detalle!Y180/IVA_detalle!Y168*100-100)</f>
        <v>35.228145854038672</v>
      </c>
      <c r="Z180" s="129">
        <f>IF(ABS(IVA_detalle!Z180/IVA_detalle!Z168*100-100)&gt;100,"-",IVA_detalle!Z180/IVA_detalle!Z168*100-100)</f>
        <v>87.131971965795714</v>
      </c>
      <c r="AA180" s="129">
        <f>IF(ABS(IVA_detalle!AA180/IVA_detalle!AA168*100-100)&gt;100,"-",IVA_detalle!AA180/IVA_detalle!AA168*100-100)</f>
        <v>-20.291355979011328</v>
      </c>
      <c r="AB180" s="67"/>
      <c r="AC180" s="129">
        <f>IF(ABS(IVA_detalle!AC180/IVA_detalle!AC168*100-100)&gt;100,"-",IVA_detalle!AC180/IVA_detalle!AC168*100-100)</f>
        <v>-18.969970221177135</v>
      </c>
      <c r="AD180" s="129">
        <f>IF(ABS(IVA_detalle!AD180/IVA_detalle!AD168*100-100)&gt;100,"-",IVA_detalle!AD180/IVA_detalle!AD168*100-100)</f>
        <v>-92.558428009742528</v>
      </c>
    </row>
    <row r="181" spans="2:30" ht="12" customHeight="1">
      <c r="B181" s="67" t="s">
        <v>412</v>
      </c>
      <c r="C181" s="129">
        <f>IF(ABS(IVA_detalle!C181/IVA_detalle!C169*100-100)&gt;100,"-",IVA_detalle!C181/IVA_detalle!C169*100-100)</f>
        <v>-18.622610993221684</v>
      </c>
      <c r="D181" s="129">
        <f>IF(ABS(IVA_detalle!D181/IVA_detalle!D169*100-100)&gt;100,"-",IVA_detalle!D181/IVA_detalle!D169*100-100)</f>
        <v>-18.622610993221684</v>
      </c>
      <c r="E181" s="129"/>
      <c r="F181" s="67"/>
      <c r="G181" s="129">
        <f>IF(ABS(IVA_detalle!G181/IVA_detalle!G169*100-100)&gt;100,"-",IVA_detalle!G181/IVA_detalle!G169*100-100)</f>
        <v>-16.582436035060795</v>
      </c>
      <c r="H181" s="129">
        <f>IF(ABS(IVA_detalle!H181/IVA_detalle!H169*100-100)&gt;100,"-",IVA_detalle!H181/IVA_detalle!H169*100-100)</f>
        <v>-11.156878815283733</v>
      </c>
      <c r="I181" s="129">
        <f>IF(ABS(IVA_detalle!I181/IVA_detalle!I169*100-100)&gt;100,"-",IVA_detalle!I181/IVA_detalle!I169*100-100)</f>
        <v>-9.7988551638099608</v>
      </c>
      <c r="J181" s="129">
        <f>IF(ABS(IVA_detalle!J181/IVA_detalle!J169*100-100)&gt;100,"-",IVA_detalle!J181/IVA_detalle!J169*100-100)</f>
        <v>-18.644819238663786</v>
      </c>
      <c r="K181" s="129">
        <f>IF(ABS(IVA_detalle!K181/IVA_detalle!K169*100-100)&gt;100,"-",IVA_detalle!K181/IVA_detalle!K169*100-100)</f>
        <v>-20.70345516722368</v>
      </c>
      <c r="L181" s="67"/>
      <c r="M181" s="129">
        <f>IF(ABS(IVA_detalle!M181/IVA_detalle!M169*100-100)&gt;100,"-",IVA_detalle!M181/IVA_detalle!M169*100-100)</f>
        <v>-14.366152645834106</v>
      </c>
      <c r="N181" s="129">
        <f>IF(ABS(IVA_detalle!N181/IVA_detalle!N169*100-100)&gt;100,"-",IVA_detalle!N181/IVA_detalle!N169*100-100)</f>
        <v>-15.215384696907208</v>
      </c>
      <c r="O181" s="129">
        <f>IF(ABS(IVA_detalle!O181/IVA_detalle!O169*100-100)&gt;100,"-",IVA_detalle!O181/IVA_detalle!O169*100-100)</f>
        <v>-10.781858378344808</v>
      </c>
      <c r="P181" s="129">
        <f>IF(ABS(IVA_detalle!P181/IVA_detalle!P169*100-100)&gt;100,"-",IVA_detalle!P181/IVA_detalle!P169*100-100)</f>
        <v>-9.3890790532455526</v>
      </c>
      <c r="Q181" s="129">
        <f>IF(ABS(IVA_detalle!Q181/IVA_detalle!Q169*100-100)&gt;100,"-",IVA_detalle!Q181/IVA_detalle!Q169*100-100)</f>
        <v>-18.464177793313439</v>
      </c>
      <c r="R181" s="131">
        <f>IF(ABS(IVA_detalle!R181/IVA_detalle!R169*100-100)&gt;100,"-",IVA_detalle!R181/IVA_detalle!R169*100-100)</f>
        <v>-18.602391715277747</v>
      </c>
      <c r="S181" s="129">
        <f>IF(ABS(IVA_detalle!S181/IVA_detalle!S169*100-100)&gt;100,"-",IVA_detalle!S181/IVA_detalle!S169*100-100)</f>
        <v>18.202673128028763</v>
      </c>
      <c r="T181" s="67"/>
      <c r="U181" s="129">
        <f>IF(ABS(IVA_detalle!U181/IVA_detalle!U169*100-100)&gt;100,"-",IVA_detalle!U181/IVA_detalle!U169*100-100)</f>
        <v>57.832756244051325</v>
      </c>
      <c r="V181" s="129">
        <f>IF(ABS(IVA_detalle!V181/IVA_detalle!V169*100-100)&gt;100,"-",IVA_detalle!V181/IVA_detalle!V169*100-100)</f>
        <v>57.832756244051325</v>
      </c>
      <c r="W181" s="129"/>
      <c r="X181" s="129" t="str">
        <f>IF(ABS(IVA_detalle!X181/IVA_detalle!X169*100-100)&gt;100,"-",IVA_detalle!X181/IVA_detalle!X169*100-100)</f>
        <v>-</v>
      </c>
      <c r="Y181" s="129" t="str">
        <f>IF(ABS(IVA_detalle!Y181/IVA_detalle!Y169*100-100)&gt;100,"-",IVA_detalle!Y181/IVA_detalle!Y169*100-100)</f>
        <v>-</v>
      </c>
      <c r="Z181" s="129">
        <f>IF(ABS(IVA_detalle!Z181/IVA_detalle!Z169*100-100)&gt;100,"-",IVA_detalle!Z181/IVA_detalle!Z169*100-100)</f>
        <v>44.26724272389805</v>
      </c>
      <c r="AA181" s="129">
        <f>IF(ABS(IVA_detalle!AA181/IVA_detalle!AA169*100-100)&gt;100,"-",IVA_detalle!AA181/IVA_detalle!AA169*100-100)</f>
        <v>-18.943962485345835</v>
      </c>
      <c r="AB181" s="67"/>
      <c r="AC181" s="129">
        <f>IF(ABS(IVA_detalle!AC181/IVA_detalle!AC169*100-100)&gt;100,"-",IVA_detalle!AC181/IVA_detalle!AC169*100-100)</f>
        <v>-40.144221122501911</v>
      </c>
      <c r="AD181" s="129">
        <f>IF(ABS(IVA_detalle!AD181/IVA_detalle!AD169*100-100)&gt;100,"-",IVA_detalle!AD181/IVA_detalle!AD169*100-100)</f>
        <v>-52.51706232621347</v>
      </c>
    </row>
    <row r="182" spans="2:30" ht="12" customHeight="1">
      <c r="B182" s="67" t="s">
        <v>413</v>
      </c>
      <c r="C182" s="129">
        <f>IF(ABS(IVA_detalle!C182/IVA_detalle!C170*100-100)&gt;100,"-",IVA_detalle!C182/IVA_detalle!C170*100-100)</f>
        <v>-13.361477136264313</v>
      </c>
      <c r="D182" s="129">
        <f>IF(ABS(IVA_detalle!D182/IVA_detalle!D170*100-100)&gt;100,"-",IVA_detalle!D182/IVA_detalle!D170*100-100)</f>
        <v>-13.361477136264313</v>
      </c>
      <c r="E182" s="129"/>
      <c r="F182" s="67"/>
      <c r="G182" s="129">
        <f>IF(ABS(IVA_detalle!G182/IVA_detalle!G170*100-100)&gt;100,"-",IVA_detalle!G182/IVA_detalle!G170*100-100)</f>
        <v>-21.489290737181292</v>
      </c>
      <c r="H182" s="129">
        <f>IF(ABS(IVA_detalle!H182/IVA_detalle!H170*100-100)&gt;100,"-",IVA_detalle!H182/IVA_detalle!H170*100-100)</f>
        <v>-21.489290737181292</v>
      </c>
      <c r="I182" s="129">
        <f>IF(ABS(IVA_detalle!I182/IVA_detalle!I170*100-100)&gt;100,"-",IVA_detalle!I182/IVA_detalle!I170*100-100)</f>
        <v>-17.957750267547425</v>
      </c>
      <c r="J182" s="129">
        <f>IF(ABS(IVA_detalle!J182/IVA_detalle!J170*100-100)&gt;100,"-",IVA_detalle!J182/IVA_detalle!J170*100-100)</f>
        <v>-38.293171530891954</v>
      </c>
      <c r="K182" s="129"/>
      <c r="L182" s="67"/>
      <c r="M182" s="129">
        <f>IF(ABS(IVA_detalle!M182/IVA_detalle!M170*100-100)&gt;100,"-",IVA_detalle!M182/IVA_detalle!M170*100-100)</f>
        <v>-18.725318825264182</v>
      </c>
      <c r="N182" s="129">
        <f>IF(ABS(IVA_detalle!N182/IVA_detalle!N170*100-100)&gt;100,"-",IVA_detalle!N182/IVA_detalle!N170*100-100)</f>
        <v>-21.359342417497714</v>
      </c>
      <c r="O182" s="129">
        <f>IF(ABS(IVA_detalle!O182/IVA_detalle!O170*100-100)&gt;100,"-",IVA_detalle!O182/IVA_detalle!O170*100-100)</f>
        <v>-21.922120425109114</v>
      </c>
      <c r="P182" s="129">
        <f>IF(ABS(IVA_detalle!P182/IVA_detalle!P170*100-100)&gt;100,"-",IVA_detalle!P182/IVA_detalle!P170*100-100)</f>
        <v>-18.525613018555603</v>
      </c>
      <c r="Q182" s="129">
        <f>IF(ABS(IVA_detalle!Q182/IVA_detalle!Q170*100-100)&gt;100,"-",IVA_detalle!Q182/IVA_detalle!Q170*100-100)</f>
        <v>-38.082335150674986</v>
      </c>
      <c r="R182" s="131"/>
      <c r="S182" s="129">
        <f>IF(ABS(IVA_detalle!S182/IVA_detalle!S170*100-100)&gt;100,"-",IVA_detalle!S182/IVA_detalle!S170*100-100)</f>
        <v>24.854647373223827</v>
      </c>
      <c r="T182" s="67"/>
      <c r="U182" s="129">
        <f>IF(ABS(IVA_detalle!U182/IVA_detalle!U170*100-100)&gt;100,"-",IVA_detalle!U182/IVA_detalle!U170*100-100)</f>
        <v>31.774222000850898</v>
      </c>
      <c r="V182" s="129">
        <f>IF(ABS(IVA_detalle!V182/IVA_detalle!V170*100-100)&gt;100,"-",IVA_detalle!V182/IVA_detalle!V170*100-100)</f>
        <v>31.774222000850898</v>
      </c>
      <c r="W182" s="129"/>
      <c r="X182" s="129">
        <f>IF(ABS(IVA_detalle!X182/IVA_detalle!X170*100-100)&gt;100,"-",IVA_detalle!X182/IVA_detalle!X170*100-100)</f>
        <v>-38.687565008140346</v>
      </c>
      <c r="Y182" s="129">
        <f>IF(ABS(IVA_detalle!Y182/IVA_detalle!Y170*100-100)&gt;100,"-",IVA_detalle!Y182/IVA_detalle!Y170*100-100)</f>
        <v>-39.133201674503738</v>
      </c>
      <c r="Z182" s="129">
        <f>IF(ABS(IVA_detalle!Z182/IVA_detalle!Z170*100-100)&gt;100,"-",IVA_detalle!Z182/IVA_detalle!Z170*100-100)</f>
        <v>-38.030919373314454</v>
      </c>
      <c r="AA182" s="129"/>
      <c r="AB182" s="67"/>
      <c r="AC182" s="129">
        <f>IF(ABS(IVA_detalle!AC182/IVA_detalle!AC170*100-100)&gt;100,"-",IVA_detalle!AC182/IVA_detalle!AC170*100-100)</f>
        <v>-26.009810589725816</v>
      </c>
      <c r="AD182" s="129" t="str">
        <f>IF(ABS(IVA_detalle!AD182/IVA_detalle!AD170*100-100)&gt;100,"-",IVA_detalle!AD182/IVA_detalle!AD170*100-100)</f>
        <v>-</v>
      </c>
    </row>
    <row r="183" spans="2:30" ht="12" customHeight="1">
      <c r="B183" s="67" t="s">
        <v>414</v>
      </c>
      <c r="C183" s="129">
        <f>IF(ABS(IVA_detalle!C183/IVA_detalle!C171*100-100)&gt;100,"-",IVA_detalle!C183/IVA_detalle!C171*100-100)</f>
        <v>-9.5742739223849753</v>
      </c>
      <c r="D183" s="129">
        <f>IF(ABS(IVA_detalle!D183/IVA_detalle!D171*100-100)&gt;100,"-",IVA_detalle!D183/IVA_detalle!D171*100-100)</f>
        <v>-5.9307269713182791</v>
      </c>
      <c r="E183" s="129">
        <f>IF(ABS(IVA_detalle!E183/IVA_detalle!E171*100-100)&gt;100,"-",IVA_detalle!E183/IVA_detalle!E171*100-100)</f>
        <v>-12.420190762703498</v>
      </c>
      <c r="F183" s="67"/>
      <c r="G183" s="129">
        <f>IF(ABS(IVA_detalle!G183/IVA_detalle!G171*100-100)&gt;100,"-",IVA_detalle!G183/IVA_detalle!G171*100-100)</f>
        <v>-15.895621683604759</v>
      </c>
      <c r="H183" s="129">
        <f>IF(ABS(IVA_detalle!H183/IVA_detalle!H171*100-100)&gt;100,"-",IVA_detalle!H183/IVA_detalle!H171*100-100)</f>
        <v>-15.895621683604759</v>
      </c>
      <c r="I183" s="129">
        <f>IF(ABS(IVA_detalle!I183/IVA_detalle!I171*100-100)&gt;100,"-",IVA_detalle!I183/IVA_detalle!I171*100-100)</f>
        <v>-9.5631188488692658</v>
      </c>
      <c r="J183" s="129">
        <f>IF(ABS(IVA_detalle!J183/IVA_detalle!J171*100-100)&gt;100,"-",IVA_detalle!J183/IVA_detalle!J171*100-100)</f>
        <v>-40.57917929623882</v>
      </c>
      <c r="K183" s="129"/>
      <c r="L183" s="67"/>
      <c r="M183" s="129">
        <f>IF(ABS(IVA_detalle!M183/IVA_detalle!M171*100-100)&gt;100,"-",IVA_detalle!M183/IVA_detalle!M171*100-100)</f>
        <v>-12.441487607217965</v>
      </c>
      <c r="N183" s="129">
        <f>IF(ABS(IVA_detalle!N183/IVA_detalle!N171*100-100)&gt;100,"-",IVA_detalle!N183/IVA_detalle!N171*100-100)</f>
        <v>-15.958364999234547</v>
      </c>
      <c r="O183" s="129">
        <f>IF(ABS(IVA_detalle!O183/IVA_detalle!O171*100-100)&gt;100,"-",IVA_detalle!O183/IVA_detalle!O171*100-100)</f>
        <v>-16.518180134942639</v>
      </c>
      <c r="P183" s="129">
        <f>IF(ABS(IVA_detalle!P183/IVA_detalle!P171*100-100)&gt;100,"-",IVA_detalle!P183/IVA_detalle!P171*100-100)</f>
        <v>-11.695215926368874</v>
      </c>
      <c r="Q183" s="129">
        <f>IF(ABS(IVA_detalle!Q183/IVA_detalle!Q171*100-100)&gt;100,"-",IVA_detalle!Q183/IVA_detalle!Q171*100-100)</f>
        <v>-37.151757255873086</v>
      </c>
      <c r="R183" s="131"/>
      <c r="S183" s="129">
        <f>IF(ABS(IVA_detalle!S183/IVA_detalle!S171*100-100)&gt;100,"-",IVA_detalle!S183/IVA_detalle!S171*100-100)</f>
        <v>64.028585115787479</v>
      </c>
      <c r="T183" s="67"/>
      <c r="U183" s="129">
        <f>IF(ABS(IVA_detalle!U183/IVA_detalle!U171*100-100)&gt;100,"-",IVA_detalle!U183/IVA_detalle!U171*100-100)</f>
        <v>98.135063909305813</v>
      </c>
      <c r="V183" s="129">
        <f>IF(ABS(IVA_detalle!V183/IVA_detalle!V171*100-100)&gt;100,"-",IVA_detalle!V183/IVA_detalle!V171*100-100)</f>
        <v>98.135063909305813</v>
      </c>
      <c r="W183" s="129"/>
      <c r="X183" s="129" t="str">
        <f>IF(ABS(IVA_detalle!X183/IVA_detalle!X171*100-100)&gt;100,"-",IVA_detalle!X183/IVA_detalle!X171*100-100)</f>
        <v>-</v>
      </c>
      <c r="Y183" s="129">
        <f>IF(ABS(IVA_detalle!Y183/IVA_detalle!Y171*100-100)&gt;100,"-",IVA_detalle!Y183/IVA_detalle!Y171*100-100)</f>
        <v>94.460914113442385</v>
      </c>
      <c r="Z183" s="129" t="str">
        <f>IF(ABS(IVA_detalle!Z183/IVA_detalle!Z171*100-100)&gt;100,"-",IVA_detalle!Z183/IVA_detalle!Z171*100-100)</f>
        <v>-</v>
      </c>
      <c r="AA183" s="129">
        <f>IF(ABS(IVA_detalle!AA183/IVA_detalle!AA171*100-100)&gt;100,"-",IVA_detalle!AA183/IVA_detalle!AA171*100-100)</f>
        <v>-44.540495709592022</v>
      </c>
      <c r="AB183" s="67"/>
      <c r="AC183" s="129">
        <f>IF(ABS(IVA_detalle!AC183/IVA_detalle!AC171*100-100)&gt;100,"-",IVA_detalle!AC183/IVA_detalle!AC171*100-100)</f>
        <v>-19.126782108775458</v>
      </c>
      <c r="AD183" s="129">
        <f>IF(ABS(IVA_detalle!AD183/IVA_detalle!AD171*100-100)&gt;100,"-",IVA_detalle!AD183/IVA_detalle!AD171*100-100)</f>
        <v>-92.341903858106662</v>
      </c>
    </row>
    <row r="184" spans="2:30" ht="12" customHeight="1">
      <c r="B184" s="67" t="s">
        <v>415</v>
      </c>
      <c r="C184" s="129">
        <f>IF(ABS(IVA_detalle!C184/IVA_detalle!C172*100-100)&gt;100,"-",IVA_detalle!C184/IVA_detalle!C172*100-100)</f>
        <v>-14.943874325999928</v>
      </c>
      <c r="D184" s="129">
        <f>IF(ABS(IVA_detalle!D184/IVA_detalle!D172*100-100)&gt;100,"-",IVA_detalle!D184/IVA_detalle!D172*100-100)</f>
        <v>-14.943874325999928</v>
      </c>
      <c r="E184" s="129"/>
      <c r="F184" s="67"/>
      <c r="G184" s="129">
        <f>IF(ABS(IVA_detalle!G184/IVA_detalle!G172*100-100)&gt;100,"-",IVA_detalle!G184/IVA_detalle!G172*100-100)</f>
        <v>-13.333339070385307</v>
      </c>
      <c r="H184" s="129">
        <f>IF(ABS(IVA_detalle!H184/IVA_detalle!H172*100-100)&gt;100,"-",IVA_detalle!H184/IVA_detalle!H172*100-100)</f>
        <v>-7.305419641525063</v>
      </c>
      <c r="I184" s="129">
        <f>IF(ABS(IVA_detalle!I184/IVA_detalle!I172*100-100)&gt;100,"-",IVA_detalle!I184/IVA_detalle!I172*100-100)</f>
        <v>0.15518069885018804</v>
      </c>
      <c r="J184" s="129">
        <f>IF(ABS(IVA_detalle!J184/IVA_detalle!J172*100-100)&gt;100,"-",IVA_detalle!J184/IVA_detalle!J172*100-100)</f>
        <v>-43.800470623389302</v>
      </c>
      <c r="K184" s="129">
        <f>IF(ABS(IVA_detalle!K184/IVA_detalle!K172*100-100)&gt;100,"-",IVA_detalle!K184/IVA_detalle!K172*100-100)</f>
        <v>-18.314861142036349</v>
      </c>
      <c r="L184" s="67"/>
      <c r="M184" s="129">
        <f>IF(ABS(IVA_detalle!M184/IVA_detalle!M172*100-100)&gt;100,"-",IVA_detalle!M184/IVA_detalle!M172*100-100)</f>
        <v>-11.752482211713627</v>
      </c>
      <c r="N184" s="129">
        <f>IF(ABS(IVA_detalle!N184/IVA_detalle!N172*100-100)&gt;100,"-",IVA_detalle!N184/IVA_detalle!N172*100-100)</f>
        <v>-12.128477135148358</v>
      </c>
      <c r="O184" s="129">
        <f>IF(ABS(IVA_detalle!O184/IVA_detalle!O172*100-100)&gt;100,"-",IVA_detalle!O184/IVA_detalle!O172*100-100)</f>
        <v>-7.0569877622277772</v>
      </c>
      <c r="P184" s="129">
        <f>IF(ABS(IVA_detalle!P184/IVA_detalle!P172*100-100)&gt;100,"-",IVA_detalle!P184/IVA_detalle!P172*100-100)</f>
        <v>0.45874703061411992</v>
      </c>
      <c r="Q184" s="129">
        <f>IF(ABS(IVA_detalle!Q184/IVA_detalle!Q172*100-100)&gt;100,"-",IVA_detalle!Q184/IVA_detalle!Q172*100-100)</f>
        <v>-43.719399142057568</v>
      </c>
      <c r="R184" s="131">
        <f>IF(ABS(IVA_detalle!R184/IVA_detalle!R172*100-100)&gt;100,"-",IVA_detalle!R184/IVA_detalle!R172*100-100)</f>
        <v>-16.350660059471807</v>
      </c>
      <c r="S184" s="129">
        <f>IF(ABS(IVA_detalle!S184/IVA_detalle!S172*100-100)&gt;100,"-",IVA_detalle!S184/IVA_detalle!S172*100-100)</f>
        <v>3.0151568877454764</v>
      </c>
      <c r="T184" s="67"/>
      <c r="U184" s="129">
        <f>IF(ABS(IVA_detalle!U184/IVA_detalle!U172*100-100)&gt;100,"-",IVA_detalle!U184/IVA_detalle!U172*100-100)</f>
        <v>70.584945289676142</v>
      </c>
      <c r="V184" s="129">
        <f>IF(ABS(IVA_detalle!V184/IVA_detalle!V172*100-100)&gt;100,"-",IVA_detalle!V184/IVA_detalle!V172*100-100)</f>
        <v>70.584945289676142</v>
      </c>
      <c r="W184" s="129"/>
      <c r="X184" s="129">
        <f>IF(ABS(IVA_detalle!X184/IVA_detalle!X172*100-100)&gt;100,"-",IVA_detalle!X184/IVA_detalle!X172*100-100)</f>
        <v>22.359943465309115</v>
      </c>
      <c r="Y184" s="129">
        <f>IF(ABS(IVA_detalle!Y184/IVA_detalle!Y172*100-100)&gt;100,"-",IVA_detalle!Y184/IVA_detalle!Y172*100-100)</f>
        <v>12.373250243877322</v>
      </c>
      <c r="Z184" s="129">
        <f>IF(ABS(IVA_detalle!Z184/IVA_detalle!Z172*100-100)&gt;100,"-",IVA_detalle!Z184/IVA_detalle!Z172*100-100)</f>
        <v>57.927704215343937</v>
      </c>
      <c r="AA184" s="129">
        <f>IF(ABS(IVA_detalle!AA184/IVA_detalle!AA172*100-100)&gt;100,"-",IVA_detalle!AA184/IVA_detalle!AA172*100-100)</f>
        <v>-42.022373152217341</v>
      </c>
      <c r="AB184" s="67"/>
      <c r="AC184" s="129">
        <f>IF(ABS(IVA_detalle!AC184/IVA_detalle!AC172*100-100)&gt;100,"-",IVA_detalle!AC184/IVA_detalle!AC172*100-100)</f>
        <v>-35.75531865863654</v>
      </c>
      <c r="AD184" s="129">
        <f>IF(ABS(IVA_detalle!AD184/IVA_detalle!AD172*100-100)&gt;100,"-",IVA_detalle!AD184/IVA_detalle!AD172*100-100)</f>
        <v>-37.640531899804309</v>
      </c>
    </row>
    <row r="185" spans="2:30" ht="12" customHeight="1">
      <c r="B185" s="67" t="s">
        <v>416</v>
      </c>
      <c r="C185" s="129">
        <f>IF(ABS(IVA_detalle!C185/IVA_detalle!C173*100-100)&gt;100,"-",IVA_detalle!C185/IVA_detalle!C173*100-100)</f>
        <v>-9.2913541998666602</v>
      </c>
      <c r="D185" s="129">
        <f>IF(ABS(IVA_detalle!D185/IVA_detalle!D173*100-100)&gt;100,"-",IVA_detalle!D185/IVA_detalle!D173*100-100)</f>
        <v>-9.2913541998666602</v>
      </c>
      <c r="E185" s="129"/>
      <c r="F185" s="67"/>
      <c r="G185" s="129">
        <f>IF(ABS(IVA_detalle!G185/IVA_detalle!G173*100-100)&gt;100,"-",IVA_detalle!G185/IVA_detalle!G173*100-100)</f>
        <v>-38.381132869082755</v>
      </c>
      <c r="H185" s="129">
        <f>IF(ABS(IVA_detalle!H185/IVA_detalle!H173*100-100)&gt;100,"-",IVA_detalle!H185/IVA_detalle!H173*100-100)</f>
        <v>-38.381132869082755</v>
      </c>
      <c r="I185" s="129"/>
      <c r="J185" s="129">
        <f>IF(ABS(IVA_detalle!J185/IVA_detalle!J173*100-100)&gt;100,"-",IVA_detalle!J185/IVA_detalle!J173*100-100)</f>
        <v>-38.381132869082755</v>
      </c>
      <c r="K185" s="129"/>
      <c r="L185" s="67"/>
      <c r="M185" s="129">
        <f>IF(ABS(IVA_detalle!M185/IVA_detalle!M173*100-100)&gt;100,"-",IVA_detalle!M185/IVA_detalle!M173*100-100)</f>
        <v>-19.186616557017373</v>
      </c>
      <c r="N185" s="129">
        <f>IF(ABS(IVA_detalle!N185/IVA_detalle!N173*100-100)&gt;100,"-",IVA_detalle!N185/IVA_detalle!N173*100-100)</f>
        <v>-33.703017557078283</v>
      </c>
      <c r="O185" s="129">
        <f>IF(ABS(IVA_detalle!O185/IVA_detalle!O173*100-100)&gt;100,"-",IVA_detalle!O185/IVA_detalle!O173*100-100)</f>
        <v>-35.882196032271935</v>
      </c>
      <c r="P185" s="129">
        <f>IF(ABS(IVA_detalle!P185/IVA_detalle!P173*100-100)&gt;100,"-",IVA_detalle!P185/IVA_detalle!P173*100-100)</f>
        <v>-14.856037024901696</v>
      </c>
      <c r="Q185" s="129">
        <f>IF(ABS(IVA_detalle!Q185/IVA_detalle!Q173*100-100)&gt;100,"-",IVA_detalle!Q185/IVA_detalle!Q173*100-100)</f>
        <v>-38.306467797954802</v>
      </c>
      <c r="R185" s="131"/>
      <c r="S185" s="129">
        <f>IF(ABS(IVA_detalle!S185/IVA_detalle!S173*100-100)&gt;100,"-",IVA_detalle!S185/IVA_detalle!S173*100-100)</f>
        <v>49.297818534187314</v>
      </c>
      <c r="T185" s="67"/>
      <c r="U185" s="129">
        <f>IF(ABS(IVA_detalle!U185/IVA_detalle!U173*100-100)&gt;100,"-",IVA_detalle!U185/IVA_detalle!U173*100-100)</f>
        <v>35.833486371687712</v>
      </c>
      <c r="V185" s="129">
        <f>IF(ABS(IVA_detalle!V185/IVA_detalle!V173*100-100)&gt;100,"-",IVA_detalle!V185/IVA_detalle!V173*100-100)</f>
        <v>35.833486371687712</v>
      </c>
      <c r="W185" s="129"/>
      <c r="X185" s="129">
        <f>IF(ABS(IVA_detalle!X185/IVA_detalle!X173*100-100)&gt;100,"-",IVA_detalle!X185/IVA_detalle!X173*100-100)</f>
        <v>-20.342441262690414</v>
      </c>
      <c r="Y185" s="129">
        <f>IF(ABS(IVA_detalle!Y185/IVA_detalle!Y173*100-100)&gt;100,"-",IVA_detalle!Y185/IVA_detalle!Y173*100-100)</f>
        <v>-21.425418611878499</v>
      </c>
      <c r="Z185" s="129">
        <f>IF(ABS(IVA_detalle!Z185/IVA_detalle!Z173*100-100)&gt;100,"-",IVA_detalle!Z185/IVA_detalle!Z173*100-100)</f>
        <v>-13.683286564874294</v>
      </c>
      <c r="AA185" s="129"/>
      <c r="AB185" s="67"/>
      <c r="AC185" s="129">
        <f>IF(ABS(IVA_detalle!AC185/IVA_detalle!AC173*100-100)&gt;100,"-",IVA_detalle!AC185/IVA_detalle!AC173*100-100)</f>
        <v>-19.132321013190023</v>
      </c>
      <c r="AD185" s="129">
        <f>IF(ABS(IVA_detalle!AD185/IVA_detalle!AD173*100-100)&gt;100,"-",IVA_detalle!AD185/IVA_detalle!AD173*100-100)</f>
        <v>-20.650366465993926</v>
      </c>
    </row>
    <row r="186" spans="2:30" ht="12" customHeight="1">
      <c r="B186" s="67" t="s">
        <v>417</v>
      </c>
      <c r="C186" s="129">
        <f>IF(ABS(IVA_detalle!C186/IVA_detalle!C174*100-100)&gt;100,"-",IVA_detalle!C186/IVA_detalle!C174*100-100)</f>
        <v>-8.0085251432770406</v>
      </c>
      <c r="D186" s="129">
        <f>IF(ABS(IVA_detalle!D186/IVA_detalle!D174*100-100)&gt;100,"-",IVA_detalle!D186/IVA_detalle!D174*100-100)</f>
        <v>-7.828636264427999</v>
      </c>
      <c r="E186" s="129">
        <f>IF(ABS(IVA_detalle!E186/IVA_detalle!E174*100-100)&gt;100,"-",IVA_detalle!E186/IVA_detalle!E174*100-100)</f>
        <v>-8.1424738813514352</v>
      </c>
      <c r="F186" s="67"/>
      <c r="G186" s="129">
        <f>IF(ABS(IVA_detalle!G186/IVA_detalle!G174*100-100)&gt;100,"-",IVA_detalle!G186/IVA_detalle!G174*100-100)</f>
        <v>-12.110806764726036</v>
      </c>
      <c r="H186" s="129">
        <f>IF(ABS(IVA_detalle!H186/IVA_detalle!H174*100-100)&gt;100,"-",IVA_detalle!H186/IVA_detalle!H174*100-100)</f>
        <v>-12.110806764726036</v>
      </c>
      <c r="I186" s="129">
        <f>IF(ABS(IVA_detalle!I186/IVA_detalle!I174*100-100)&gt;100,"-",IVA_detalle!I186/IVA_detalle!I174*100-100)</f>
        <v>-6.0801553980791141</v>
      </c>
      <c r="J186" s="129">
        <f>IF(ABS(IVA_detalle!J186/IVA_detalle!J174*100-100)&gt;100,"-",IVA_detalle!J186/IVA_detalle!J174*100-100)</f>
        <v>-51.584707540995552</v>
      </c>
      <c r="K186" s="129"/>
      <c r="L186" s="67"/>
      <c r="M186" s="129">
        <f>IF(ABS(IVA_detalle!M186/IVA_detalle!M174*100-100)&gt;100,"-",IVA_detalle!M186/IVA_detalle!M174*100-100)</f>
        <v>-9.5806048068128717</v>
      </c>
      <c r="N186" s="129">
        <f>IF(ABS(IVA_detalle!N186/IVA_detalle!N174*100-100)&gt;100,"-",IVA_detalle!N186/IVA_detalle!N174*100-100)</f>
        <v>-12.137347205698319</v>
      </c>
      <c r="O186" s="129">
        <f>IF(ABS(IVA_detalle!O186/IVA_detalle!O174*100-100)&gt;100,"-",IVA_detalle!O186/IVA_detalle!O174*100-100)</f>
        <v>-13.055287168741799</v>
      </c>
      <c r="P186" s="129">
        <f>IF(ABS(IVA_detalle!P186/IVA_detalle!P174*100-100)&gt;100,"-",IVA_detalle!P186/IVA_detalle!P174*100-100)</f>
        <v>-10.263518989576397</v>
      </c>
      <c r="Q186" s="129">
        <f>IF(ABS(IVA_detalle!Q186/IVA_detalle!Q174*100-100)&gt;100,"-",IVA_detalle!Q186/IVA_detalle!Q174*100-100)</f>
        <v>-37.721779247514121</v>
      </c>
      <c r="R186" s="131"/>
      <c r="S186" s="129" t="str">
        <f>IF(ABS(IVA_detalle!S186/IVA_detalle!S174*100-100)&gt;100,"-",IVA_detalle!S186/IVA_detalle!S174*100-100)</f>
        <v>-</v>
      </c>
      <c r="T186" s="67"/>
      <c r="U186" s="129">
        <f>IF(ABS(IVA_detalle!U186/IVA_detalle!U174*100-100)&gt;100,"-",IVA_detalle!U186/IVA_detalle!U174*100-100)</f>
        <v>39.101483034397091</v>
      </c>
      <c r="V186" s="129">
        <f>IF(ABS(IVA_detalle!V186/IVA_detalle!V174*100-100)&gt;100,"-",IVA_detalle!V186/IVA_detalle!V174*100-100)</f>
        <v>39.101483034397091</v>
      </c>
      <c r="W186" s="129"/>
      <c r="X186" s="129">
        <f>IF(ABS(IVA_detalle!X186/IVA_detalle!X174*100-100)&gt;100,"-",IVA_detalle!X186/IVA_detalle!X174*100-100)</f>
        <v>-10.701073441653094</v>
      </c>
      <c r="Y186" s="129">
        <f>IF(ABS(IVA_detalle!Y186/IVA_detalle!Y174*100-100)&gt;100,"-",IVA_detalle!Y186/IVA_detalle!Y174*100-100)</f>
        <v>-20.120238076533582</v>
      </c>
      <c r="Z186" s="129">
        <f>IF(ABS(IVA_detalle!Z186/IVA_detalle!Z174*100-100)&gt;100,"-",IVA_detalle!Z186/IVA_detalle!Z174*100-100)</f>
        <v>5.2599010537070825</v>
      </c>
      <c r="AA186" s="129">
        <f>IF(ABS(IVA_detalle!AA186/IVA_detalle!AA174*100-100)&gt;100,"-",IVA_detalle!AA186/IVA_detalle!AA174*100-100)</f>
        <v>-52.30361462928704</v>
      </c>
      <c r="AB186" s="67"/>
      <c r="AC186" s="129">
        <f>IF(ABS(IVA_detalle!AC186/IVA_detalle!AC174*100-100)&gt;100,"-",IVA_detalle!AC186/IVA_detalle!AC174*100-100)</f>
        <v>-12.841914787603116</v>
      </c>
      <c r="AD186" s="129">
        <f>IF(ABS(IVA_detalle!AD186/IVA_detalle!AD174*100-100)&gt;100,"-",IVA_detalle!AD186/IVA_detalle!AD174*100-100)</f>
        <v>-9.0858894623936663</v>
      </c>
    </row>
    <row r="187" spans="2:30" ht="12" customHeight="1">
      <c r="B187" s="67" t="s">
        <v>418</v>
      </c>
      <c r="C187" s="129">
        <f>IF(ABS(IVA_detalle!C187/IVA_detalle!C175*100-100)&gt;100,"-",IVA_detalle!C187/IVA_detalle!C175*100-100)</f>
        <v>-6.2266496360457637</v>
      </c>
      <c r="D187" s="129">
        <f>IF(ABS(IVA_detalle!D187/IVA_detalle!D175*100-100)&gt;100,"-",IVA_detalle!D187/IVA_detalle!D175*100-100)</f>
        <v>-6.2266496360457637</v>
      </c>
      <c r="E187" s="129"/>
      <c r="F187" s="67"/>
      <c r="G187" s="129">
        <f>IF(ABS(IVA_detalle!G187/IVA_detalle!G175*100-100)&gt;100,"-",IVA_detalle!G187/IVA_detalle!G175*100-100)</f>
        <v>-11.950619420681932</v>
      </c>
      <c r="H187" s="129">
        <f>IF(ABS(IVA_detalle!H187/IVA_detalle!H175*100-100)&gt;100,"-",IVA_detalle!H187/IVA_detalle!H175*100-100)</f>
        <v>-9.3793161167237855</v>
      </c>
      <c r="I187" s="129">
        <f>IF(ABS(IVA_detalle!I187/IVA_detalle!I175*100-100)&gt;100,"-",IVA_detalle!I187/IVA_detalle!I175*100-100)</f>
        <v>-5.5113494702494563</v>
      </c>
      <c r="J187" s="129">
        <f>IF(ABS(IVA_detalle!J187/IVA_detalle!J175*100-100)&gt;100,"-",IVA_detalle!J187/IVA_detalle!J175*100-100)</f>
        <v>-29.290933667254777</v>
      </c>
      <c r="K187" s="129">
        <f>IF(ABS(IVA_detalle!K187/IVA_detalle!K175*100-100)&gt;100,"-",IVA_detalle!K187/IVA_detalle!K175*100-100)</f>
        <v>-13.999730268813664</v>
      </c>
      <c r="L187" s="67"/>
      <c r="M187" s="129">
        <f>IF(ABS(IVA_detalle!M187/IVA_detalle!M175*100-100)&gt;100,"-",IVA_detalle!M187/IVA_detalle!M175*100-100)</f>
        <v>-8.886802687408661</v>
      </c>
      <c r="N187" s="129">
        <f>IF(ABS(IVA_detalle!N187/IVA_detalle!N175*100-100)&gt;100,"-",IVA_detalle!N187/IVA_detalle!N175*100-100)</f>
        <v>-10.495053085125775</v>
      </c>
      <c r="O187" s="129">
        <f>IF(ABS(IVA_detalle!O187/IVA_detalle!O175*100-100)&gt;100,"-",IVA_detalle!O187/IVA_detalle!O175*100-100)</f>
        <v>-9.0501446301309443</v>
      </c>
      <c r="P187" s="129">
        <f>IF(ABS(IVA_detalle!P187/IVA_detalle!P175*100-100)&gt;100,"-",IVA_detalle!P187/IVA_detalle!P175*100-100)</f>
        <v>-5.1697441890375586</v>
      </c>
      <c r="Q187" s="129">
        <f>IF(ABS(IVA_detalle!Q187/IVA_detalle!Q175*100-100)&gt;100,"-",IVA_detalle!Q187/IVA_detalle!Q175*100-100)</f>
        <v>-28.934666999988636</v>
      </c>
      <c r="R187" s="131">
        <f>IF(ABS(IVA_detalle!R187/IVA_detalle!R175*100-100)&gt;100,"-",IVA_detalle!R187/IVA_detalle!R175*100-100)</f>
        <v>-11.655724733897614</v>
      </c>
      <c r="S187" s="129">
        <f>IF(ABS(IVA_detalle!S187/IVA_detalle!S175*100-100)&gt;100,"-",IVA_detalle!S187/IVA_detalle!S175*100-100)</f>
        <v>75.006197656746821</v>
      </c>
      <c r="T187" s="67"/>
      <c r="U187" s="129">
        <f>IF(ABS(IVA_detalle!U187/IVA_detalle!U175*100-100)&gt;100,"-",IVA_detalle!U187/IVA_detalle!U175*100-100)</f>
        <v>40.779115096906651</v>
      </c>
      <c r="V187" s="129">
        <f>IF(ABS(IVA_detalle!V187/IVA_detalle!V175*100-100)&gt;100,"-",IVA_detalle!V187/IVA_detalle!V175*100-100)</f>
        <v>40.779115096906651</v>
      </c>
      <c r="W187" s="129"/>
      <c r="X187" s="129">
        <f>IF(ABS(IVA_detalle!X187/IVA_detalle!X175*100-100)&gt;100,"-",IVA_detalle!X187/IVA_detalle!X175*100-100)</f>
        <v>-19.057635957454892</v>
      </c>
      <c r="Y187" s="129">
        <f>IF(ABS(IVA_detalle!Y187/IVA_detalle!Y175*100-100)&gt;100,"-",IVA_detalle!Y187/IVA_detalle!Y175*100-100)</f>
        <v>-24.88734852774158</v>
      </c>
      <c r="Z187" s="129">
        <f>IF(ABS(IVA_detalle!Z187/IVA_detalle!Z175*100-100)&gt;100,"-",IVA_detalle!Z187/IVA_detalle!Z175*100-100)</f>
        <v>-10.193334472950255</v>
      </c>
      <c r="AA187" s="129">
        <f>IF(ABS(IVA_detalle!AA187/IVA_detalle!AA175*100-100)&gt;100,"-",IVA_detalle!AA187/IVA_detalle!AA175*100-100)</f>
        <v>-42.956230441266044</v>
      </c>
      <c r="AB187" s="67"/>
      <c r="AC187" s="129">
        <f>IF(ABS(IVA_detalle!AC187/IVA_detalle!AC175*100-100)&gt;100,"-",IVA_detalle!AC187/IVA_detalle!AC175*100-100)</f>
        <v>-20.394756573213613</v>
      </c>
      <c r="AD187" s="129">
        <f>IF(ABS(IVA_detalle!AD187/IVA_detalle!AD175*100-100)&gt;100,"-",IVA_detalle!AD187/IVA_detalle!AD175*100-100)</f>
        <v>-5.0870005403985061</v>
      </c>
    </row>
    <row r="188" spans="2:30" ht="12" customHeight="1">
      <c r="B188" s="67" t="s">
        <v>419</v>
      </c>
      <c r="C188" s="129">
        <f>IF(ABS(IVA_detalle!C188/IVA_detalle!C176*100-100)&gt;100,"-",IVA_detalle!C188/IVA_detalle!C176*100-100)</f>
        <v>-6.3260267027993251</v>
      </c>
      <c r="D188" s="129">
        <f>IF(ABS(IVA_detalle!D188/IVA_detalle!D176*100-100)&gt;100,"-",IVA_detalle!D188/IVA_detalle!D176*100-100)</f>
        <v>-6.3260267027993251</v>
      </c>
      <c r="E188" s="129"/>
      <c r="F188" s="67"/>
      <c r="G188" s="129">
        <f>IF(ABS(IVA_detalle!G188/IVA_detalle!G176*100-100)&gt;100,"-",IVA_detalle!G188/IVA_detalle!G176*100-100)</f>
        <v>-3.2339902726966301</v>
      </c>
      <c r="H188" s="129">
        <f>IF(ABS(IVA_detalle!H188/IVA_detalle!H176*100-100)&gt;100,"-",IVA_detalle!H188/IVA_detalle!H176*100-100)</f>
        <v>-3.2339902726966301</v>
      </c>
      <c r="I188" s="129">
        <f>IF(ABS(IVA_detalle!I188/IVA_detalle!I176*100-100)&gt;100,"-",IVA_detalle!I188/IVA_detalle!I176*100-100)</f>
        <v>1.1199751772348492</v>
      </c>
      <c r="J188" s="129">
        <f>IF(ABS(IVA_detalle!J188/IVA_detalle!J176*100-100)&gt;100,"-",IVA_detalle!J188/IVA_detalle!J176*100-100)</f>
        <v>-22.702251263964129</v>
      </c>
      <c r="K188" s="129"/>
      <c r="L188" s="67"/>
      <c r="M188" s="129">
        <f>IF(ABS(IVA_detalle!M188/IVA_detalle!M176*100-100)&gt;100,"-",IVA_detalle!M188/IVA_detalle!M176*100-100)</f>
        <v>-1.3230530927418016</v>
      </c>
      <c r="N188" s="129">
        <f>IF(ABS(IVA_detalle!N188/IVA_detalle!N176*100-100)&gt;100,"-",IVA_detalle!N188/IVA_detalle!N176*100-100)</f>
        <v>-3.4563088986103878</v>
      </c>
      <c r="O188" s="129">
        <f>IF(ABS(IVA_detalle!O188/IVA_detalle!O176*100-100)&gt;100,"-",IVA_detalle!O188/IVA_detalle!O176*100-100)</f>
        <v>-4.200932428668267</v>
      </c>
      <c r="P188" s="129">
        <f>IF(ABS(IVA_detalle!P188/IVA_detalle!P176*100-100)&gt;100,"-",IVA_detalle!P188/IVA_detalle!P176*100-100)</f>
        <v>-7.6381364288209852E-2</v>
      </c>
      <c r="Q188" s="129">
        <f>IF(ABS(IVA_detalle!Q188/IVA_detalle!Q176*100-100)&gt;100,"-",IVA_detalle!Q188/IVA_detalle!Q176*100-100)</f>
        <v>-22.578516078039399</v>
      </c>
      <c r="R188" s="131"/>
      <c r="S188" s="129">
        <f>IF(ABS(IVA_detalle!S188/IVA_detalle!S176*100-100)&gt;100,"-",IVA_detalle!S188/IVA_detalle!S176*100-100)</f>
        <v>33.766720991399467</v>
      </c>
      <c r="T188" s="67"/>
      <c r="U188" s="129">
        <f>IF(ABS(IVA_detalle!U188/IVA_detalle!U176*100-100)&gt;100,"-",IVA_detalle!U188/IVA_detalle!U176*100-100)</f>
        <v>29.186149994401717</v>
      </c>
      <c r="V188" s="129">
        <f>IF(ABS(IVA_detalle!V188/IVA_detalle!V176*100-100)&gt;100,"-",IVA_detalle!V188/IVA_detalle!V176*100-100)</f>
        <v>29.186149994401717</v>
      </c>
      <c r="W188" s="129"/>
      <c r="X188" s="129">
        <f>IF(ABS(IVA_detalle!X188/IVA_detalle!X176*100-100)&gt;100,"-",IVA_detalle!X188/IVA_detalle!X176*100-100)</f>
        <v>65.922171076963821</v>
      </c>
      <c r="Y188" s="129">
        <f>IF(ABS(IVA_detalle!Y188/IVA_detalle!Y176*100-100)&gt;100,"-",IVA_detalle!Y188/IVA_detalle!Y176*100-100)</f>
        <v>10.719743134997017</v>
      </c>
      <c r="Z188" s="129">
        <f>IF(ABS(IVA_detalle!Z188/IVA_detalle!Z176*100-100)&gt;100,"-",IVA_detalle!Z188/IVA_detalle!Z176*100-100)</f>
        <v>99.566207191903601</v>
      </c>
      <c r="AA188" s="129"/>
      <c r="AB188" s="67"/>
      <c r="AC188" s="129">
        <f>IF(ABS(IVA_detalle!AC188/IVA_detalle!AC176*100-100)&gt;100,"-",IVA_detalle!AC188/IVA_detalle!AC176*100-100)</f>
        <v>-15.843220013908194</v>
      </c>
      <c r="AD188" s="129">
        <f>IF(ABS(IVA_detalle!AD188/IVA_detalle!AD176*100-100)&gt;100,"-",IVA_detalle!AD188/IVA_detalle!AD176*100-100)</f>
        <v>-39.672787827236675</v>
      </c>
    </row>
    <row r="189" spans="2:30" ht="12" customHeight="1">
      <c r="B189" s="67" t="s">
        <v>420</v>
      </c>
      <c r="C189" s="129">
        <f>IF(ABS(IVA_detalle!C189/IVA_detalle!C177*100-100)&gt;100,"-",IVA_detalle!C189/IVA_detalle!C177*100-100)</f>
        <v>-5.9081796297654705</v>
      </c>
      <c r="D189" s="129">
        <f>IF(ABS(IVA_detalle!D189/IVA_detalle!D177*100-100)&gt;100,"-",IVA_detalle!D189/IVA_detalle!D177*100-100)</f>
        <v>-0.61307005348145083</v>
      </c>
      <c r="E189" s="129">
        <f>IF(ABS(IVA_detalle!E189/IVA_detalle!E177*100-100)&gt;100,"-",IVA_detalle!E189/IVA_detalle!E177*100-100)</f>
        <v>-9.4128339904179938</v>
      </c>
      <c r="F189" s="67"/>
      <c r="G189" s="129">
        <f>IF(ABS(IVA_detalle!G189/IVA_detalle!G177*100-100)&gt;100,"-",IVA_detalle!G189/IVA_detalle!G177*100-100)</f>
        <v>-6.5777581670425178</v>
      </c>
      <c r="H189" s="129">
        <f>IF(ABS(IVA_detalle!H189/IVA_detalle!H177*100-100)&gt;100,"-",IVA_detalle!H189/IVA_detalle!H177*100-100)</f>
        <v>-6.5777581670425178</v>
      </c>
      <c r="I189" s="129">
        <f>IF(ABS(IVA_detalle!I189/IVA_detalle!I177*100-100)&gt;100,"-",IVA_detalle!I189/IVA_detalle!I177*100-100)</f>
        <v>-0.90613333400170859</v>
      </c>
      <c r="J189" s="129">
        <f>IF(ABS(IVA_detalle!J189/IVA_detalle!J177*100-100)&gt;100,"-",IVA_detalle!J189/IVA_detalle!J177*100-100)</f>
        <v>-29.293009143713306</v>
      </c>
      <c r="K189" s="129"/>
      <c r="L189" s="67"/>
      <c r="M189" s="129">
        <f>IF(ABS(IVA_detalle!M189/IVA_detalle!M177*100-100)&gt;100,"-",IVA_detalle!M189/IVA_detalle!M177*100-100)</f>
        <v>-3.544009077378746</v>
      </c>
      <c r="N189" s="129">
        <f>IF(ABS(IVA_detalle!N189/IVA_detalle!N177*100-100)&gt;100,"-",IVA_detalle!N189/IVA_detalle!N177*100-100)</f>
        <v>-6.7972408662868276</v>
      </c>
      <c r="O189" s="129">
        <f>IF(ABS(IVA_detalle!O189/IVA_detalle!O177*100-100)&gt;100,"-",IVA_detalle!O189/IVA_detalle!O177*100-100)</f>
        <v>-8.3221556931073053</v>
      </c>
      <c r="P189" s="129">
        <f>IF(ABS(IVA_detalle!P189/IVA_detalle!P177*100-100)&gt;100,"-",IVA_detalle!P189/IVA_detalle!P177*100-100)</f>
        <v>-4.4294548530331639</v>
      </c>
      <c r="Q189" s="129">
        <f>IF(ABS(IVA_detalle!Q189/IVA_detalle!Q177*100-100)&gt;100,"-",IVA_detalle!Q189/IVA_detalle!Q177*100-100)</f>
        <v>-25.592063298182765</v>
      </c>
      <c r="R189" s="131"/>
      <c r="S189" s="129">
        <f>IF(ABS(IVA_detalle!S189/IVA_detalle!S177*100-100)&gt;100,"-",IVA_detalle!S189/IVA_detalle!S177*100-100)</f>
        <v>67.089878542510121</v>
      </c>
      <c r="T189" s="67"/>
      <c r="U189" s="129">
        <f>IF(ABS(IVA_detalle!U189/IVA_detalle!U177*100-100)&gt;100,"-",IVA_detalle!U189/IVA_detalle!U177*100-100)</f>
        <v>-58.353140794605373</v>
      </c>
      <c r="V189" s="129">
        <f>IF(ABS(IVA_detalle!V189/IVA_detalle!V177*100-100)&gt;100,"-",IVA_detalle!V189/IVA_detalle!V177*100-100)</f>
        <v>-26.672668461893906</v>
      </c>
      <c r="W189" s="129">
        <f>IF(ABS(IVA_detalle!W189/IVA_detalle!W177*100-100)&gt;100,"-",IVA_detalle!W189/IVA_detalle!W177*100-100)</f>
        <v>-61.987939264676015</v>
      </c>
      <c r="X189" s="129">
        <f>IF(ABS(IVA_detalle!X189/IVA_detalle!X177*100-100)&gt;100,"-",IVA_detalle!X189/IVA_detalle!X177*100-100)</f>
        <v>29.156883007397056</v>
      </c>
      <c r="Y189" s="129">
        <f>IF(ABS(IVA_detalle!Y189/IVA_detalle!Y177*100-100)&gt;100,"-",IVA_detalle!Y189/IVA_detalle!Y177*100-100)</f>
        <v>8.5693198873714636</v>
      </c>
      <c r="Z189" s="129">
        <f>IF(ABS(IVA_detalle!Z189/IVA_detalle!Z177*100-100)&gt;100,"-",IVA_detalle!Z189/IVA_detalle!Z177*100-100)</f>
        <v>53.71954228805356</v>
      </c>
      <c r="AA189" s="129">
        <f>IF(ABS(IVA_detalle!AA189/IVA_detalle!AA177*100-100)&gt;100,"-",IVA_detalle!AA189/IVA_detalle!AA177*100-100)</f>
        <v>-22.806961370599879</v>
      </c>
      <c r="AB189" s="67"/>
      <c r="AC189" s="129" t="str">
        <f>IF(ABS(IVA_detalle!AC189/IVA_detalle!AC177*100-100)&gt;100,"-",IVA_detalle!AC189/IVA_detalle!AC177*100-100)</f>
        <v>-</v>
      </c>
      <c r="AD189" s="129">
        <f>IF(ABS(IVA_detalle!AD189/IVA_detalle!AD177*100-100)&gt;100,"-",IVA_detalle!AD189/IVA_detalle!AD177*100-100)</f>
        <v>-37.850609756097562</v>
      </c>
    </row>
    <row r="190" spans="2:30" ht="12" customHeight="1">
      <c r="B190" s="67" t="s">
        <v>421</v>
      </c>
      <c r="C190" s="129">
        <f>IF(ABS(IVA_detalle!C190/IVA_detalle!C178*100-100)&gt;100,"-",IVA_detalle!C190/IVA_detalle!C178*100-100)</f>
        <v>0.54373965423985737</v>
      </c>
      <c r="D190" s="129">
        <f>IF(ABS(IVA_detalle!D190/IVA_detalle!D178*100-100)&gt;100,"-",IVA_detalle!D190/IVA_detalle!D178*100-100)</f>
        <v>0.54373965423985737</v>
      </c>
      <c r="E190" s="129"/>
      <c r="F190" s="67"/>
      <c r="G190" s="129">
        <f>IF(ABS(IVA_detalle!G190/IVA_detalle!G178*100-100)&gt;100,"-",IVA_detalle!G190/IVA_detalle!G178*100-100)</f>
        <v>-8.8781049285905596</v>
      </c>
      <c r="H190" s="129">
        <f>IF(ABS(IVA_detalle!H190/IVA_detalle!H178*100-100)&gt;100,"-",IVA_detalle!H190/IVA_detalle!H178*100-100)</f>
        <v>-8.8781049285905596</v>
      </c>
      <c r="I190" s="129"/>
      <c r="J190" s="129">
        <f>IF(ABS(IVA_detalle!J190/IVA_detalle!J178*100-100)&gt;100,"-",IVA_detalle!J190/IVA_detalle!J178*100-100)</f>
        <v>-8.8781049285905596</v>
      </c>
      <c r="K190" s="129"/>
      <c r="L190" s="67"/>
      <c r="M190" s="129">
        <f>IF(ABS(IVA_detalle!M190/IVA_detalle!M178*100-100)&gt;100,"-",IVA_detalle!M190/IVA_detalle!M178*100-100)</f>
        <v>9.208430248394194</v>
      </c>
      <c r="N190" s="129">
        <f>IF(ABS(IVA_detalle!N190/IVA_detalle!N178*100-100)&gt;100,"-",IVA_detalle!N190/IVA_detalle!N178*100-100)</f>
        <v>-1.9757119931016405</v>
      </c>
      <c r="O190" s="129">
        <f>IF(ABS(IVA_detalle!O190/IVA_detalle!O178*100-100)&gt;100,"-",IVA_detalle!O190/IVA_detalle!O178*100-100)</f>
        <v>-0.22901570225610612</v>
      </c>
      <c r="P190" s="129">
        <f>IF(ABS(IVA_detalle!P190/IVA_detalle!P178*100-100)&gt;100,"-",IVA_detalle!P190/IVA_detalle!P178*100-100)</f>
        <v>26.086636410010982</v>
      </c>
      <c r="Q190" s="129">
        <f>IF(ABS(IVA_detalle!Q190/IVA_detalle!Q178*100-100)&gt;100,"-",IVA_detalle!Q190/IVA_detalle!Q178*100-100)</f>
        <v>-8.9138312864908471</v>
      </c>
      <c r="R190" s="131"/>
      <c r="S190" s="129">
        <f>IF(ABS(IVA_detalle!S190/IVA_detalle!S178*100-100)&gt;100,"-",IVA_detalle!S190/IVA_detalle!S178*100-100)</f>
        <v>78.767347765720984</v>
      </c>
      <c r="T190" s="67"/>
      <c r="U190" s="129">
        <f>IF(ABS(IVA_detalle!U190/IVA_detalle!U178*100-100)&gt;100,"-",IVA_detalle!U190/IVA_detalle!U178*100-100)</f>
        <v>-36.778995085021435</v>
      </c>
      <c r="V190" s="129">
        <f>IF(ABS(IVA_detalle!V190/IVA_detalle!V178*100-100)&gt;100,"-",IVA_detalle!V190/IVA_detalle!V178*100-100)</f>
        <v>-36.778995085021435</v>
      </c>
      <c r="W190" s="129"/>
      <c r="X190" s="129">
        <f>IF(ABS(IVA_detalle!X190/IVA_detalle!X178*100-100)&gt;100,"-",IVA_detalle!X190/IVA_detalle!X178*100-100)</f>
        <v>83.859839019327495</v>
      </c>
      <c r="Y190" s="129">
        <f>IF(ABS(IVA_detalle!Y190/IVA_detalle!Y178*100-100)&gt;100,"-",IVA_detalle!Y190/IVA_detalle!Y178*100-100)</f>
        <v>20.713266505730004</v>
      </c>
      <c r="Z190" s="129" t="str">
        <f>IF(ABS(IVA_detalle!Z190/IVA_detalle!Z178*100-100)&gt;100,"-",IVA_detalle!Z190/IVA_detalle!Z178*100-100)</f>
        <v>-</v>
      </c>
      <c r="AA190" s="129"/>
      <c r="AB190" s="67"/>
      <c r="AC190" s="129">
        <f>IF(ABS(IVA_detalle!AC190/IVA_detalle!AC178*100-100)&gt;100,"-",IVA_detalle!AC190/IVA_detalle!AC178*100-100)</f>
        <v>36.803160607100324</v>
      </c>
      <c r="AD190" s="129">
        <f>IF(ABS(IVA_detalle!AD190/IVA_detalle!AD178*100-100)&gt;100,"-",IVA_detalle!AD190/IVA_detalle!AD178*100-100)</f>
        <v>-34.747503094903379</v>
      </c>
    </row>
    <row r="191" spans="2:30" ht="12" customHeight="1">
      <c r="B191" s="67" t="s">
        <v>422</v>
      </c>
      <c r="C191" s="129">
        <f>IF(ABS(IVA_detalle!C191/IVA_detalle!C179*100-100)&gt;100,"-",IVA_detalle!C191/IVA_detalle!C179*100-100)</f>
        <v>-1.643094034328044</v>
      </c>
      <c r="D191" s="129">
        <f>IF(ABS(IVA_detalle!D191/IVA_detalle!D179*100-100)&gt;100,"-",IVA_detalle!D191/IVA_detalle!D179*100-100)</f>
        <v>-1.643094034328044</v>
      </c>
      <c r="E191" s="129"/>
      <c r="F191" s="67"/>
      <c r="G191" s="129">
        <f>IF(ABS(IVA_detalle!G191/IVA_detalle!G179*100-100)&gt;100,"-",IVA_detalle!G191/IVA_detalle!G179*100-100)</f>
        <v>-2.4378195677969217</v>
      </c>
      <c r="H191" s="129">
        <f>IF(ABS(IVA_detalle!H191/IVA_detalle!H179*100-100)&gt;100,"-",IVA_detalle!H191/IVA_detalle!H179*100-100)</f>
        <v>3.9613291202921914</v>
      </c>
      <c r="I191" s="129">
        <f>IF(ABS(IVA_detalle!I191/IVA_detalle!I179*100-100)&gt;100,"-",IVA_detalle!I191/IVA_detalle!I179*100-100)</f>
        <v>4.4522982089890917</v>
      </c>
      <c r="J191" s="129">
        <f>IF(ABS(IVA_detalle!J191/IVA_detalle!J179*100-100)&gt;100,"-",IVA_detalle!J191/IVA_detalle!J179*100-100)</f>
        <v>-2.3303944399641949</v>
      </c>
      <c r="K191" s="129">
        <f>IF(ABS(IVA_detalle!K191/IVA_detalle!K179*100-100)&gt;100,"-",IVA_detalle!K191/IVA_detalle!K179*100-100)</f>
        <v>-10.202350878304387</v>
      </c>
      <c r="L191" s="67"/>
      <c r="M191" s="129">
        <f>IF(ABS(IVA_detalle!M191/IVA_detalle!M179*100-100)&gt;100,"-",IVA_detalle!M191/IVA_detalle!M179*100-100)</f>
        <v>-2.4186042500798806</v>
      </c>
      <c r="N191" s="129">
        <f>IF(ABS(IVA_detalle!N191/IVA_detalle!N179*100-100)&gt;100,"-",IVA_detalle!N191/IVA_detalle!N179*100-100)</f>
        <v>-3.1140394362249424</v>
      </c>
      <c r="O191" s="129">
        <f>IF(ABS(IVA_detalle!O191/IVA_detalle!O179*100-100)&gt;100,"-",IVA_detalle!O191/IVA_detalle!O179*100-100)</f>
        <v>5.2085990450756299</v>
      </c>
      <c r="P191" s="129">
        <f>IF(ABS(IVA_detalle!P191/IVA_detalle!P179*100-100)&gt;100,"-",IVA_detalle!P191/IVA_detalle!P179*100-100)</f>
        <v>5.810082682141072</v>
      </c>
      <c r="Q191" s="129">
        <f>IF(ABS(IVA_detalle!Q191/IVA_detalle!Q179*100-100)&gt;100,"-",IVA_detalle!Q191/IVA_detalle!Q179*100-100)</f>
        <v>-2.2935157534506772</v>
      </c>
      <c r="R191" s="131">
        <f>+SUM(IVA_detalle!R190:R191)/SUM(IVA_detalle!R178:R179)*100-100</f>
        <v>-13.206951826433695</v>
      </c>
      <c r="S191" s="129">
        <f>IF(ABS(IVA_detalle!S191/IVA_detalle!S179*100-100)&gt;100,"-",IVA_detalle!S191/IVA_detalle!S179*100-100)</f>
        <v>32.221124783709712</v>
      </c>
      <c r="T191" s="67"/>
      <c r="U191" s="129">
        <f>IF(ABS(IVA_detalle!U191/IVA_detalle!U179*100-100)&gt;100,"-",IVA_detalle!U191/IVA_detalle!U179*100-100)</f>
        <v>-19.026384429460435</v>
      </c>
      <c r="V191" s="129">
        <f>IF(ABS(IVA_detalle!V191/IVA_detalle!V179*100-100)&gt;100,"-",IVA_detalle!V191/IVA_detalle!V179*100-100)</f>
        <v>-19.026384429460435</v>
      </c>
      <c r="W191" s="129"/>
      <c r="X191" s="129" t="str">
        <f>IF(ABS(IVA_detalle!X191/IVA_detalle!X179*100-100)&gt;100,"-",IVA_detalle!X191/IVA_detalle!X179*100-100)</f>
        <v>-</v>
      </c>
      <c r="Y191" s="129">
        <f>IF(ABS(IVA_detalle!Y191/IVA_detalle!Y179*100-100)&gt;100,"-",IVA_detalle!Y191/IVA_detalle!Y179*100-100)</f>
        <v>39.623505443170814</v>
      </c>
      <c r="Z191" s="129" t="str">
        <f>IF(ABS(IVA_detalle!Z191/IVA_detalle!Z179*100-100)&gt;100,"-",IVA_detalle!Z191/IVA_detalle!Z179*100-100)</f>
        <v>-</v>
      </c>
      <c r="AA191" s="129"/>
      <c r="AB191" s="67"/>
      <c r="AC191" s="129">
        <f>IF(ABS(IVA_detalle!AC191/IVA_detalle!AC179*100-100)&gt;100,"-",IVA_detalle!AC191/IVA_detalle!AC179*100-100)</f>
        <v>9.2754657662428031</v>
      </c>
      <c r="AD191" s="129">
        <f>IF(ABS(IVA_detalle!AD191/IVA_detalle!AD179*100-100)&gt;100,"-",IVA_detalle!AD191/IVA_detalle!AD179*100-100)</f>
        <v>-7.3927589395067344</v>
      </c>
    </row>
    <row r="192" spans="2:30" ht="12" customHeight="1">
      <c r="B192" s="67" t="s">
        <v>423</v>
      </c>
      <c r="C192" s="129">
        <f>IF(ABS(IVA_detalle!C192/IVA_detalle!C180*100-100)&gt;100,"-",IVA_detalle!C192/IVA_detalle!C180*100-100)</f>
        <v>0.48380119351583062</v>
      </c>
      <c r="D192" s="129">
        <f>IF(ABS(IVA_detalle!D192/IVA_detalle!D180*100-100)&gt;100,"-",IVA_detalle!D192/IVA_detalle!D180*100-100)</f>
        <v>6.6390430822768565</v>
      </c>
      <c r="E192" s="129">
        <f>IF(ABS(IVA_detalle!E192/IVA_detalle!E180*100-100)&gt;100,"-",IVA_detalle!E192/IVA_detalle!E180*100-100)</f>
        <v>-4.3579700323025747</v>
      </c>
      <c r="F192" s="67"/>
      <c r="G192" s="129">
        <f>IF(ABS(IVA_detalle!G192/IVA_detalle!G180*100-100)&gt;100,"-",IVA_detalle!G192/IVA_detalle!G180*100-100)</f>
        <v>5.368421812259939</v>
      </c>
      <c r="H192" s="129">
        <f>IF(ABS(IVA_detalle!H192/IVA_detalle!H180*100-100)&gt;100,"-",IVA_detalle!H192/IVA_detalle!H180*100-100)</f>
        <v>5.368421812259939</v>
      </c>
      <c r="I192" s="129">
        <f>IF(ABS(IVA_detalle!I192/IVA_detalle!I180*100-100)&gt;100,"-",IVA_detalle!I192/IVA_detalle!I180*100-100)</f>
        <v>4.2507366928748951</v>
      </c>
      <c r="J192" s="129">
        <f>IF(ABS(IVA_detalle!J192/IVA_detalle!J180*100-100)&gt;100,"-",IVA_detalle!J192/IVA_detalle!J180*100-100)</f>
        <v>11.213489754747073</v>
      </c>
      <c r="K192" s="129"/>
      <c r="L192" s="67"/>
      <c r="M192" s="129">
        <f>IF(ABS(IVA_detalle!M192/IVA_detalle!M180*100-100)&gt;100,"-",IVA_detalle!M192/IVA_detalle!M180*100-100)</f>
        <v>10.000391374545998</v>
      </c>
      <c r="N192" s="129">
        <f>IF(ABS(IVA_detalle!N192/IVA_detalle!N180*100-100)&gt;100,"-",IVA_detalle!N192/IVA_detalle!N180*100-100)</f>
        <v>4.9445549466791618</v>
      </c>
      <c r="O192" s="129">
        <f>IF(ABS(IVA_detalle!O192/IVA_detalle!O180*100-100)&gt;100,"-",IVA_detalle!O192/IVA_detalle!O180*100-100)</f>
        <v>4.4421292626397531</v>
      </c>
      <c r="P192" s="129">
        <f>IF(ABS(IVA_detalle!P192/IVA_detalle!P180*100-100)&gt;100,"-",IVA_detalle!P192/IVA_detalle!P180*100-100)</f>
        <v>3.7897207865640326</v>
      </c>
      <c r="Q192" s="129">
        <f>IF(ABS(IVA_detalle!Q192/IVA_detalle!Q180*100-100)&gt;100,"-",IVA_detalle!Q192/IVA_detalle!Q180*100-100)</f>
        <v>8.0033936651583701</v>
      </c>
      <c r="R192" s="131"/>
      <c r="S192" s="129">
        <f>IF(ABS(IVA_detalle!S192/IVA_detalle!S180*100-100)&gt;100,"-",IVA_detalle!S192/IVA_detalle!S180*100-100)</f>
        <v>74.880763116057238</v>
      </c>
      <c r="T192" s="67"/>
      <c r="U192" s="129">
        <f>IF(ABS(IVA_detalle!U192/IVA_detalle!U180*100-100)&gt;100,"-",IVA_detalle!U192/IVA_detalle!U180*100-100)</f>
        <v>-14.553416277628912</v>
      </c>
      <c r="V192" s="129">
        <f>IF(ABS(IVA_detalle!V192/IVA_detalle!V180*100-100)&gt;100,"-",IVA_detalle!V192/IVA_detalle!V180*100-100)</f>
        <v>-14.553416277628912</v>
      </c>
      <c r="W192" s="129"/>
      <c r="X192" s="129">
        <f>IF(ABS(IVA_detalle!X192/IVA_detalle!X180*100-100)&gt;100,"-",IVA_detalle!X192/IVA_detalle!X180*100-100)</f>
        <v>-34.733359157363438</v>
      </c>
      <c r="Y192" s="129">
        <f>IF(ABS(IVA_detalle!Y192/IVA_detalle!Y180*100-100)&gt;100,"-",IVA_detalle!Y192/IVA_detalle!Y180*100-100)</f>
        <v>-57.478813943965129</v>
      </c>
      <c r="Z192" s="129">
        <f>IF(ABS(IVA_detalle!Z192/IVA_detalle!Z180*100-100)&gt;100,"-",IVA_detalle!Z192/IVA_detalle!Z180*100-100)</f>
        <v>-17.746004957377224</v>
      </c>
      <c r="AA192" s="129">
        <f>IF(ABS(IVA_detalle!AA192/IVA_detalle!AA180*100-100)&gt;100,"-",IVA_detalle!AA192/IVA_detalle!AA180*100-100)</f>
        <v>-10.516818247437556</v>
      </c>
      <c r="AB192" s="67"/>
      <c r="AC192" s="129">
        <f>IF(ABS(IVA_detalle!AC192/IVA_detalle!AC180*100-100)&gt;100,"-",IVA_detalle!AC192/IVA_detalle!AC180*100-100)</f>
        <v>3.3706482718634021</v>
      </c>
      <c r="AD192" s="129" t="str">
        <f>IF(ABS(IVA_detalle!AD192/IVA_detalle!AD180*100-100)&gt;100,"-",IVA_detalle!AD192/IVA_detalle!AD180*100-100)</f>
        <v>-</v>
      </c>
    </row>
    <row r="193" spans="2:30" ht="12" customHeight="1">
      <c r="B193" s="67" t="s">
        <v>424</v>
      </c>
      <c r="C193" s="129">
        <f>IF(ABS(IVA_detalle!C193/IVA_detalle!C181*100-100)&gt;100,"-",IVA_detalle!C193/IVA_detalle!C181*100-100)</f>
        <v>8.2104596978166882</v>
      </c>
      <c r="D193" s="129">
        <f>IF(ABS(IVA_detalle!D193/IVA_detalle!D181*100-100)&gt;100,"-",IVA_detalle!D193/IVA_detalle!D181*100-100)</f>
        <v>8.2104596978166882</v>
      </c>
      <c r="E193" s="129"/>
      <c r="F193" s="67"/>
      <c r="G193" s="129">
        <f>IF(ABS(IVA_detalle!G193/IVA_detalle!G181*100-100)&gt;100,"-",IVA_detalle!G193/IVA_detalle!G181*100-100)</f>
        <v>1.3268795327250729</v>
      </c>
      <c r="H193" s="129">
        <f>IF(ABS(IVA_detalle!H193/IVA_detalle!H181*100-100)&gt;100,"-",IVA_detalle!H193/IVA_detalle!H181*100-100)</f>
        <v>7.9330921043911644</v>
      </c>
      <c r="I193" s="129">
        <f>IF(ABS(IVA_detalle!I193/IVA_detalle!I181*100-100)&gt;100,"-",IVA_detalle!I193/IVA_detalle!I181*100-100)</f>
        <v>8.3481876958069421</v>
      </c>
      <c r="J193" s="129">
        <f>IF(ABS(IVA_detalle!J193/IVA_detalle!J181*100-100)&gt;100,"-",IVA_detalle!J193/IVA_detalle!J181*100-100)</f>
        <v>5.3954521540889431</v>
      </c>
      <c r="K193" s="129">
        <f>IF(ABS(IVA_detalle!K193/IVA_detalle!K181*100-100)&gt;100,"-",IVA_detalle!K193/IVA_detalle!K181*100-100)</f>
        <v>-4.2950108068392439</v>
      </c>
      <c r="L193" s="67"/>
      <c r="M193" s="129">
        <f>IF(ABS(IVA_detalle!M193/IVA_detalle!M181*100-100)&gt;100,"-",IVA_detalle!M193/IVA_detalle!M181*100-100)</f>
        <v>2.6222002540310569</v>
      </c>
      <c r="N193" s="129">
        <f>IF(ABS(IVA_detalle!N193/IVA_detalle!N181*100-100)&gt;100,"-",IVA_detalle!N193/IVA_detalle!N181*100-100)</f>
        <v>1.650458749889296</v>
      </c>
      <c r="O193" s="129">
        <f>IF(ABS(IVA_detalle!O193/IVA_detalle!O181*100-100)&gt;100,"-",IVA_detalle!O193/IVA_detalle!O181*100-100)</f>
        <v>10.239949617542734</v>
      </c>
      <c r="P193" s="129">
        <f>IF(ABS(IVA_detalle!P193/IVA_detalle!P181*100-100)&gt;100,"-",IVA_detalle!P193/IVA_detalle!P181*100-100)</f>
        <v>11.038513261479892</v>
      </c>
      <c r="Q193" s="129">
        <f>IF(ABS(IVA_detalle!Q193/IVA_detalle!Q181*100-100)&gt;100,"-",IVA_detalle!Q193/IVA_detalle!Q181*100-100)</f>
        <v>5.3449611528539407</v>
      </c>
      <c r="R193" s="131">
        <f>IF(ABS(IVA_detalle!R193/IVA_detalle!R181*100-100)&gt;100,"-",IVA_detalle!R193/IVA_detalle!R181*100-100)</f>
        <v>-5.541973118036168</v>
      </c>
      <c r="S193" s="129">
        <f>IF(ABS(IVA_detalle!S193/IVA_detalle!S181*100-100)&gt;100,"-",IVA_detalle!S193/IVA_detalle!S181*100-100)</f>
        <v>29.353263439100431</v>
      </c>
      <c r="T193" s="67"/>
      <c r="U193" s="129">
        <f>IF(ABS(IVA_detalle!U193/IVA_detalle!U181*100-100)&gt;100,"-",IVA_detalle!U193/IVA_detalle!U181*100-100)</f>
        <v>-8.0188084596485965E-2</v>
      </c>
      <c r="V193" s="129">
        <f>IF(ABS(IVA_detalle!V193/IVA_detalle!V181*100-100)&gt;100,"-",IVA_detalle!V193/IVA_detalle!V181*100-100)</f>
        <v>-8.0188084596485965E-2</v>
      </c>
      <c r="W193" s="129"/>
      <c r="X193" s="129">
        <f>IF(ABS(IVA_detalle!X193/IVA_detalle!X181*100-100)&gt;100,"-",IVA_detalle!X193/IVA_detalle!X181*100-100)</f>
        <v>-38.478958729408333</v>
      </c>
      <c r="Y193" s="129">
        <f>IF(ABS(IVA_detalle!Y193/IVA_detalle!Y181*100-100)&gt;100,"-",IVA_detalle!Y193/IVA_detalle!Y181*100-100)</f>
        <v>-62.512913852269278</v>
      </c>
      <c r="Z193" s="129">
        <f>IF(ABS(IVA_detalle!Z193/IVA_detalle!Z181*100-100)&gt;100,"-",IVA_detalle!Z193/IVA_detalle!Z181*100-100)</f>
        <v>7.032706996556584</v>
      </c>
      <c r="AA193" s="129">
        <f>IF(ABS(IVA_detalle!AA193/IVA_detalle!AA181*100-100)&gt;100,"-",IVA_detalle!AA193/IVA_detalle!AA181*100-100)</f>
        <v>-1.4436242180208296</v>
      </c>
      <c r="AB193" s="67"/>
      <c r="AC193" s="129">
        <f>IF(ABS(IVA_detalle!AC193/IVA_detalle!AC181*100-100)&gt;100,"-",IVA_detalle!AC193/IVA_detalle!AC181*100-100)</f>
        <v>14.364301114685759</v>
      </c>
      <c r="AD193" s="129">
        <f>IF(ABS(IVA_detalle!AD193/IVA_detalle!AD181*100-100)&gt;100,"-",IVA_detalle!AD193/IVA_detalle!AD181*100-100)</f>
        <v>57.788776690442234</v>
      </c>
    </row>
    <row r="194" spans="2:30" ht="12" customHeight="1">
      <c r="B194" s="67" t="s">
        <v>425</v>
      </c>
      <c r="C194" s="129">
        <f>IF(ABS(IVA_detalle!C194/IVA_detalle!C182*100-100)&gt;100,"-",IVA_detalle!C194/IVA_detalle!C182*100-100)</f>
        <v>7.1155637456346028</v>
      </c>
      <c r="D194" s="129">
        <f>IF(ABS(IVA_detalle!D194/IVA_detalle!D182*100-100)&gt;100,"-",IVA_detalle!D194/IVA_detalle!D182*100-100)</f>
        <v>7.1155637456346028</v>
      </c>
      <c r="E194" s="129"/>
      <c r="F194" s="67"/>
      <c r="G194" s="129">
        <f>IF(ABS(IVA_detalle!G194/IVA_detalle!G182*100-100)&gt;100,"-",IVA_detalle!G194/IVA_detalle!G182*100-100)</f>
        <v>10.617295279069424</v>
      </c>
      <c r="H194" s="129">
        <f>IF(ABS(IVA_detalle!H194/IVA_detalle!H182*100-100)&gt;100,"-",IVA_detalle!H194/IVA_detalle!H182*100-100)</f>
        <v>10.617295279069424</v>
      </c>
      <c r="I194" s="129">
        <f>IF(ABS(IVA_detalle!I194/IVA_detalle!I182*100-100)&gt;100,"-",IVA_detalle!I194/IVA_detalle!I182*100-100)</f>
        <v>7.1500583785296215</v>
      </c>
      <c r="J194" s="129">
        <f>IF(ABS(IVA_detalle!J194/IVA_detalle!J182*100-100)&gt;100,"-",IVA_detalle!J194/IVA_detalle!J182*100-100)</f>
        <v>32.552073915069201</v>
      </c>
      <c r="K194" s="129"/>
      <c r="L194" s="67"/>
      <c r="M194" s="129">
        <f>IF(ABS(IVA_detalle!M194/IVA_detalle!M182*100-100)&gt;100,"-",IVA_detalle!M194/IVA_detalle!M182*100-100)</f>
        <v>12.309351119915249</v>
      </c>
      <c r="N194" s="129">
        <f>IF(ABS(IVA_detalle!N194/IVA_detalle!N182*100-100)&gt;100,"-",IVA_detalle!N194/IVA_detalle!N182*100-100)</f>
        <v>10.704871742610393</v>
      </c>
      <c r="O194" s="129">
        <f>IF(ABS(IVA_detalle!O194/IVA_detalle!O182*100-100)&gt;100,"-",IVA_detalle!O194/IVA_detalle!O182*100-100)</f>
        <v>9.9676292510676063</v>
      </c>
      <c r="P194" s="129">
        <f>IF(ABS(IVA_detalle!P194/IVA_detalle!P182*100-100)&gt;100,"-",IVA_detalle!P194/IVA_detalle!P182*100-100)</f>
        <v>6.3961527673975951</v>
      </c>
      <c r="Q194" s="129">
        <f>IF(ABS(IVA_detalle!Q194/IVA_detalle!Q182*100-100)&gt;100,"-",IVA_detalle!Q194/IVA_detalle!Q182*100-100)</f>
        <v>32.327479384795254</v>
      </c>
      <c r="R194" s="131"/>
      <c r="S194" s="129">
        <f>IF(ABS(IVA_detalle!S194/IVA_detalle!S182*100-100)&gt;100,"-",IVA_detalle!S194/IVA_detalle!S182*100-100)</f>
        <v>29.029640589947974</v>
      </c>
      <c r="T194" s="67"/>
      <c r="U194" s="129">
        <f>IF(ABS(IVA_detalle!U194/IVA_detalle!U182*100-100)&gt;100,"-",IVA_detalle!U194/IVA_detalle!U182*100-100)</f>
        <v>8.8353761531465125E-2</v>
      </c>
      <c r="V194" s="129">
        <f>IF(ABS(IVA_detalle!V194/IVA_detalle!V182*100-100)&gt;100,"-",IVA_detalle!V194/IVA_detalle!V182*100-100)</f>
        <v>8.8353761531465125E-2</v>
      </c>
      <c r="W194" s="129"/>
      <c r="X194" s="129">
        <f>IF(ABS(IVA_detalle!X194/IVA_detalle!X182*100-100)&gt;100,"-",IVA_detalle!X194/IVA_detalle!X182*100-100)</f>
        <v>-32.519728259282459</v>
      </c>
      <c r="Y194" s="129">
        <f>IF(ABS(IVA_detalle!Y194/IVA_detalle!Y182*100-100)&gt;100,"-",IVA_detalle!Y194/IVA_detalle!Y182*100-100)</f>
        <v>-55.393600423059148</v>
      </c>
      <c r="Z194" s="129">
        <f>IF(ABS(IVA_detalle!Z194/IVA_detalle!Z182*100-100)&gt;100,"-",IVA_detalle!Z194/IVA_detalle!Z182*100-100)</f>
        <v>0.46969266933025722</v>
      </c>
      <c r="AA194" s="129"/>
      <c r="AB194" s="67"/>
      <c r="AC194" s="129">
        <f>IF(ABS(IVA_detalle!AC194/IVA_detalle!AC182*100-100)&gt;100,"-",IVA_detalle!AC194/IVA_detalle!AC182*100-100)</f>
        <v>10.622697954313594</v>
      </c>
      <c r="AD194" s="129" t="str">
        <f>IF(ABS(IVA_detalle!AD194/IVA_detalle!AD182*100-100)&gt;100,"-",IVA_detalle!AD194/IVA_detalle!AD182*100-100)</f>
        <v>-</v>
      </c>
    </row>
    <row r="195" spans="2:30" ht="12" customHeight="1">
      <c r="B195" s="67" t="s">
        <v>426</v>
      </c>
      <c r="C195" s="129">
        <f>IF(ABS(IVA_detalle!C195/IVA_detalle!C183*100-100)&gt;100,"-",IVA_detalle!C195/IVA_detalle!C183*100-100)</f>
        <v>10.754943526265805</v>
      </c>
      <c r="D195" s="129">
        <f>IF(ABS(IVA_detalle!D195/IVA_detalle!D183*100-100)&gt;100,"-",IVA_detalle!D195/IVA_detalle!D183*100-100)</f>
        <v>7.79056018667373</v>
      </c>
      <c r="E195" s="129">
        <f>IF(ABS(IVA_detalle!E195/IVA_detalle!E183*100-100)&gt;100,"-",IVA_detalle!E195/IVA_detalle!E183*100-100)</f>
        <v>13.24194470994378</v>
      </c>
      <c r="F195" s="67"/>
      <c r="G195" s="129">
        <f>IF(ABS(IVA_detalle!G195/IVA_detalle!G183*100-100)&gt;100,"-",IVA_detalle!G195/IVA_detalle!G183*100-100)</f>
        <v>9.1625577185637184</v>
      </c>
      <c r="H195" s="129">
        <f>IF(ABS(IVA_detalle!H195/IVA_detalle!H183*100-100)&gt;100,"-",IVA_detalle!H195/IVA_detalle!H183*100-100)</f>
        <v>9.1625577185637184</v>
      </c>
      <c r="I195" s="129">
        <f>IF(ABS(IVA_detalle!I195/IVA_detalle!I183*100-100)&gt;100,"-",IVA_detalle!I195/IVA_detalle!I183*100-100)</f>
        <v>5.9020687840674526</v>
      </c>
      <c r="J195" s="129">
        <f>IF(ABS(IVA_detalle!J195/IVA_detalle!J183*100-100)&gt;100,"-",IVA_detalle!J195/IVA_detalle!J183*100-100)</f>
        <v>28.505477146040221</v>
      </c>
      <c r="K195" s="129"/>
      <c r="L195" s="67"/>
      <c r="M195" s="129">
        <f>IF(ABS(IVA_detalle!M195/IVA_detalle!M183*100-100)&gt;100,"-",IVA_detalle!M195/IVA_detalle!M183*100-100)</f>
        <v>10.214958696890548</v>
      </c>
      <c r="N195" s="129">
        <f>IF(ABS(IVA_detalle!N195/IVA_detalle!N183*100-100)&gt;100,"-",IVA_detalle!N195/IVA_detalle!N183*100-100)</f>
        <v>9.3926893979216146</v>
      </c>
      <c r="O195" s="129">
        <f>IF(ABS(IVA_detalle!O195/IVA_detalle!O183*100-100)&gt;100,"-",IVA_detalle!O195/IVA_detalle!O183*100-100)</f>
        <v>7.968499466577029</v>
      </c>
      <c r="P195" s="129">
        <f>IF(ABS(IVA_detalle!P195/IVA_detalle!P183*100-100)&gt;100,"-",IVA_detalle!P195/IVA_detalle!P183*100-100)</f>
        <v>5.159663543889522</v>
      </c>
      <c r="Q195" s="129">
        <f>IF(ABS(IVA_detalle!Q195/IVA_detalle!Q183*100-100)&gt;100,"-",IVA_detalle!Q195/IVA_detalle!Q183*100-100)</f>
        <v>24.852600840199173</v>
      </c>
      <c r="R195" s="131"/>
      <c r="S195" s="129">
        <f>IF(ABS(IVA_detalle!S195/IVA_detalle!S183*100-100)&gt;100,"-",IVA_detalle!S195/IVA_detalle!S183*100-100)</f>
        <v>19.375545720049388</v>
      </c>
      <c r="T195" s="67"/>
      <c r="U195" s="129">
        <f>IF(ABS(IVA_detalle!U195/IVA_detalle!U183*100-100)&gt;100,"-",IVA_detalle!U195/IVA_detalle!U183*100-100)</f>
        <v>-22.564711279571895</v>
      </c>
      <c r="V195" s="129">
        <f>IF(ABS(IVA_detalle!V195/IVA_detalle!V183*100-100)&gt;100,"-",IVA_detalle!V195/IVA_detalle!V183*100-100)</f>
        <v>-22.564711279571895</v>
      </c>
      <c r="W195" s="129"/>
      <c r="X195" s="129">
        <f>IF(ABS(IVA_detalle!X195/IVA_detalle!X183*100-100)&gt;100,"-",IVA_detalle!X195/IVA_detalle!X183*100-100)</f>
        <v>-37.440308706067363</v>
      </c>
      <c r="Y195" s="129">
        <f>IF(ABS(IVA_detalle!Y195/IVA_detalle!Y183*100-100)&gt;100,"-",IVA_detalle!Y195/IVA_detalle!Y183*100-100)</f>
        <v>-59.468305630158234</v>
      </c>
      <c r="Z195" s="129">
        <f>IF(ABS(IVA_detalle!Z195/IVA_detalle!Z183*100-100)&gt;100,"-",IVA_detalle!Z195/IVA_detalle!Z183*100-100)</f>
        <v>-6.1739068077511519</v>
      </c>
      <c r="AA195" s="129">
        <f>IF(ABS(IVA_detalle!AA195/IVA_detalle!AA183*100-100)&gt;100,"-",IVA_detalle!AA195/IVA_detalle!AA183*100-100)</f>
        <v>55.6971126193489</v>
      </c>
      <c r="AB195" s="67"/>
      <c r="AC195" s="129">
        <f>IF(ABS(IVA_detalle!AC195/IVA_detalle!AC183*100-100)&gt;100,"-",IVA_detalle!AC195/IVA_detalle!AC183*100-100)</f>
        <v>17.994653551439782</v>
      </c>
      <c r="AD195" s="129" t="str">
        <f>IF(ABS(IVA_detalle!AD195/IVA_detalle!AD183*100-100)&gt;100,"-",IVA_detalle!AD195/IVA_detalle!AD183*100-100)</f>
        <v>-</v>
      </c>
    </row>
    <row r="196" spans="2:30" ht="12" customHeight="1">
      <c r="B196" s="67" t="s">
        <v>427</v>
      </c>
      <c r="C196" s="129">
        <f>IF(ABS(IVA_detalle!C196/IVA_detalle!C184*100-100)&gt;100,"-",IVA_detalle!C196/IVA_detalle!C184*100-100)</f>
        <v>12.409032932280368</v>
      </c>
      <c r="D196" s="129">
        <f>IF(ABS(IVA_detalle!D196/IVA_detalle!D184*100-100)&gt;100,"-",IVA_detalle!D196/IVA_detalle!D184*100-100)</f>
        <v>12.409032932280368</v>
      </c>
      <c r="E196" s="129"/>
      <c r="F196" s="67"/>
      <c r="G196" s="129">
        <f>IF(ABS(IVA_detalle!G196/IVA_detalle!G184*100-100)&gt;100,"-",IVA_detalle!G196/IVA_detalle!G184*100-100)</f>
        <v>10.225953807019721</v>
      </c>
      <c r="H196" s="129">
        <f>IF(ABS(IVA_detalle!H196/IVA_detalle!H184*100-100)&gt;100,"-",IVA_detalle!H196/IVA_detalle!H184*100-100)</f>
        <v>7.0259485224284219</v>
      </c>
      <c r="I196" s="129">
        <f>IF(ABS(IVA_detalle!I196/IVA_detalle!I184*100-100)&gt;100,"-",IVA_detalle!I196/IVA_detalle!I184*100-100)</f>
        <v>2.899367608921338</v>
      </c>
      <c r="J196" s="129">
        <f>IF(ABS(IVA_detalle!J196/IVA_detalle!J184*100-100)&gt;100,"-",IVA_detalle!J196/IVA_detalle!J184*100-100)</f>
        <v>43.000161723037735</v>
      </c>
      <c r="K196" s="129">
        <f>IF(ABS(IVA_detalle!K196/IVA_detalle!K184*100-100)&gt;100,"-",IVA_detalle!K196/IVA_detalle!K184*100-100)</f>
        <v>13.226888930982255</v>
      </c>
      <c r="L196" s="67"/>
      <c r="M196" s="129">
        <f>IF(ABS(IVA_detalle!M196/IVA_detalle!M184*100-100)&gt;100,"-",IVA_detalle!M196/IVA_detalle!M184*100-100)</f>
        <v>9.9103273654525594</v>
      </c>
      <c r="N196" s="129">
        <f>IF(ABS(IVA_detalle!N196/IVA_detalle!N184*100-100)&gt;100,"-",IVA_detalle!N196/IVA_detalle!N184*100-100)</f>
        <v>9.0082996377556839</v>
      </c>
      <c r="O196" s="129">
        <f>IF(ABS(IVA_detalle!O196/IVA_detalle!O184*100-100)&gt;100,"-",IVA_detalle!O196/IVA_detalle!O184*100-100)</f>
        <v>6.7521657581165471</v>
      </c>
      <c r="P196" s="129">
        <f>IF(ABS(IVA_detalle!P196/IVA_detalle!P184*100-100)&gt;100,"-",IVA_detalle!P196/IVA_detalle!P184*100-100)</f>
        <v>2.6174830727050136</v>
      </c>
      <c r="Q196" s="129">
        <f>IF(ABS(IVA_detalle!Q196/IVA_detalle!Q184*100-100)&gt;100,"-",IVA_detalle!Q196/IVA_detalle!Q184*100-100)</f>
        <v>42.753682388347073</v>
      </c>
      <c r="R196" s="131">
        <f>IF(ABS(IVA_detalle!R196/IVA_detalle!R184*100-100)&gt;100,"-",IVA_detalle!R196/IVA_detalle!R184*100-100)</f>
        <v>11.095290837277048</v>
      </c>
      <c r="S196" s="129">
        <f>IF(ABS(IVA_detalle!S196/IVA_detalle!S184*100-100)&gt;100,"-",IVA_detalle!S196/IVA_detalle!S184*100-100)</f>
        <v>40.130434623398401</v>
      </c>
      <c r="T196" s="67"/>
      <c r="U196" s="129">
        <f>IF(ABS(IVA_detalle!U196/IVA_detalle!U184*100-100)&gt;100,"-",IVA_detalle!U196/IVA_detalle!U184*100-100)</f>
        <v>-11.813575540262605</v>
      </c>
      <c r="V196" s="129">
        <f>IF(ABS(IVA_detalle!V196/IVA_detalle!V184*100-100)&gt;100,"-",IVA_detalle!V196/IVA_detalle!V184*100-100)</f>
        <v>-11.813575540262605</v>
      </c>
      <c r="W196" s="129"/>
      <c r="X196" s="129">
        <f>IF(ABS(IVA_detalle!X196/IVA_detalle!X184*100-100)&gt;100,"-",IVA_detalle!X196/IVA_detalle!X184*100-100)</f>
        <v>-47.635046252380121</v>
      </c>
      <c r="Y196" s="129">
        <f>IF(ABS(IVA_detalle!Y196/IVA_detalle!Y184*100-100)&gt;100,"-",IVA_detalle!Y196/IVA_detalle!Y184*100-100)</f>
        <v>-59.243718703746374</v>
      </c>
      <c r="Z196" s="129">
        <f>IF(ABS(IVA_detalle!Z196/IVA_detalle!Z184*100-100)&gt;100,"-",IVA_detalle!Z196/IVA_detalle!Z184*100-100)</f>
        <v>-35.784700296379881</v>
      </c>
      <c r="AA196" s="129">
        <f>IF(ABS(IVA_detalle!AA196/IVA_detalle!AA184*100-100)&gt;100,"-",IVA_detalle!AA196/IVA_detalle!AA184*100-100)</f>
        <v>57.538692650119231</v>
      </c>
      <c r="AB196" s="67"/>
      <c r="AC196" s="129">
        <f>IF(ABS(IVA_detalle!AC196/IVA_detalle!AC184*100-100)&gt;100,"-",IVA_detalle!AC196/IVA_detalle!AC184*100-100)</f>
        <v>28.059026880524982</v>
      </c>
      <c r="AD196" s="129">
        <f>IF(ABS(IVA_detalle!AD196/IVA_detalle!AD184*100-100)&gt;100,"-",IVA_detalle!AD196/IVA_detalle!AD184*100-100)</f>
        <v>95.601090514269401</v>
      </c>
    </row>
    <row r="197" spans="2:30" ht="12" customHeight="1">
      <c r="B197" s="67" t="s">
        <v>428</v>
      </c>
      <c r="C197" s="129">
        <f>IF(ABS(IVA_detalle!C197/IVA_detalle!C185*100-100)&gt;100,"-",IVA_detalle!C197/IVA_detalle!C185*100-100)</f>
        <v>17.898194816257345</v>
      </c>
      <c r="D197" s="129">
        <f>IF(ABS(IVA_detalle!D197/IVA_detalle!D185*100-100)&gt;100,"-",IVA_detalle!D197/IVA_detalle!D185*100-100)</f>
        <v>17.898194816257345</v>
      </c>
      <c r="E197" s="129"/>
      <c r="F197" s="67"/>
      <c r="G197" s="129">
        <f>IF(ABS(IVA_detalle!G197/IVA_detalle!G185*100-100)&gt;100,"-",IVA_detalle!G197/IVA_detalle!G185*100-100)</f>
        <v>51.069447453746761</v>
      </c>
      <c r="H197" s="129">
        <f>IF(ABS(IVA_detalle!H197/IVA_detalle!H185*100-100)&gt;100,"-",IVA_detalle!H197/IVA_detalle!H185*100-100)</f>
        <v>51.069447453746761</v>
      </c>
      <c r="I197" s="129"/>
      <c r="J197" s="129">
        <f>IF(ABS(IVA_detalle!J197/IVA_detalle!J185*100-100)&gt;100,"-",IVA_detalle!J197/IVA_detalle!J185*100-100)</f>
        <v>51.069447453746761</v>
      </c>
      <c r="K197" s="129"/>
      <c r="L197" s="67"/>
      <c r="M197" s="129">
        <f>IF(ABS(IVA_detalle!M197/IVA_detalle!M185*100-100)&gt;100,"-",IVA_detalle!M197/IVA_detalle!M185*100-100)</f>
        <v>26.740151197405709</v>
      </c>
      <c r="N197" s="129">
        <f>IF(ABS(IVA_detalle!N197/IVA_detalle!N185*100-100)&gt;100,"-",IVA_detalle!N197/IVA_detalle!N185*100-100)</f>
        <v>38.728363884216463</v>
      </c>
      <c r="O197" s="129">
        <f>IF(ABS(IVA_detalle!O197/IVA_detalle!O185*100-100)&gt;100,"-",IVA_detalle!O197/IVA_detalle!O185*100-100)</f>
        <v>44.894714685464749</v>
      </c>
      <c r="P197" s="129">
        <f>IF(ABS(IVA_detalle!P197/IVA_detalle!P185*100-100)&gt;100,"-",IVA_detalle!P197/IVA_detalle!P185*100-100)</f>
        <v>7.5978594191569755</v>
      </c>
      <c r="Q197" s="129">
        <f>IF(ABS(IVA_detalle!Q197/IVA_detalle!Q185*100-100)&gt;100,"-",IVA_detalle!Q197/IVA_detalle!Q185*100-100)</f>
        <v>50.829538061158075</v>
      </c>
      <c r="R197" s="131"/>
      <c r="S197" s="129">
        <f>IF(ABS(IVA_detalle!S197/IVA_detalle!S185*100-100)&gt;100,"-",IVA_detalle!S197/IVA_detalle!S185*100-100)</f>
        <v>1.6254705601129729</v>
      </c>
      <c r="T197" s="67"/>
      <c r="U197" s="129">
        <f>IF(ABS(IVA_detalle!U197/IVA_detalle!U185*100-100)&gt;100,"-",IVA_detalle!U197/IVA_detalle!U185*100-100)</f>
        <v>22.500228966684261</v>
      </c>
      <c r="V197" s="129">
        <f>IF(ABS(IVA_detalle!V197/IVA_detalle!V185*100-100)&gt;100,"-",IVA_detalle!V197/IVA_detalle!V185*100-100)</f>
        <v>22.500228966684261</v>
      </c>
      <c r="W197" s="129"/>
      <c r="X197" s="129">
        <f>IF(ABS(IVA_detalle!X197/IVA_detalle!X185*100-100)&gt;100,"-",IVA_detalle!X197/IVA_detalle!X185*100-100)</f>
        <v>-60.331972728519169</v>
      </c>
      <c r="Y197" s="129">
        <f>IF(ABS(IVA_detalle!Y197/IVA_detalle!Y185*100-100)&gt;100,"-",IVA_detalle!Y197/IVA_detalle!Y185*100-100)</f>
        <v>-75.58794829513522</v>
      </c>
      <c r="Z197" s="129">
        <f>IF(ABS(IVA_detalle!Z197/IVA_detalle!Z185*100-100)&gt;100,"-",IVA_detalle!Z197/IVA_detalle!Z185*100-100)</f>
        <v>25.061936450321198</v>
      </c>
      <c r="AA197" s="129"/>
      <c r="AB197" s="67"/>
      <c r="AC197" s="129">
        <f>IF(ABS(IVA_detalle!AC197/IVA_detalle!AC185*100-100)&gt;100,"-",IVA_detalle!AC197/IVA_detalle!AC185*100-100)</f>
        <v>16.21240357510014</v>
      </c>
      <c r="AD197" s="129">
        <f>IF(ABS(IVA_detalle!AD197/IVA_detalle!AD185*100-100)&gt;100,"-",IVA_detalle!AD197/IVA_detalle!AD185*100-100)</f>
        <v>-83.95691556478792</v>
      </c>
    </row>
    <row r="198" spans="2:30" ht="12" customHeight="1">
      <c r="B198" s="67" t="s">
        <v>429</v>
      </c>
      <c r="C198" s="129">
        <f>IF(ABS(IVA_detalle!C198/IVA_detalle!C186*100-100)&gt;100,"-",IVA_detalle!C198/IVA_detalle!C186*100-100)</f>
        <v>5.3072197457055381E-2</v>
      </c>
      <c r="D198" s="129">
        <f>IF(ABS(IVA_detalle!D198/IVA_detalle!D186*100-100)&gt;100,"-",IVA_detalle!D198/IVA_detalle!D186*100-100)</f>
        <v>3.2837301854528675</v>
      </c>
      <c r="E198" s="129">
        <f>IF(ABS(IVA_detalle!E198/IVA_detalle!E186*100-100)&gt;100,"-",IVA_detalle!E198/IVA_detalle!E186*100-100)</f>
        <v>-2.3607571533618597</v>
      </c>
      <c r="F198" s="67"/>
      <c r="G198" s="129">
        <f>IF(ABS(IVA_detalle!G198/IVA_detalle!G186*100-100)&gt;100,"-",IVA_detalle!G198/IVA_detalle!G186*100-100)</f>
        <v>14.094851984519522</v>
      </c>
      <c r="H198" s="129">
        <f>IF(ABS(IVA_detalle!H198/IVA_detalle!H186*100-100)&gt;100,"-",IVA_detalle!H198/IVA_detalle!H186*100-100)</f>
        <v>14.094851984519522</v>
      </c>
      <c r="I198" s="129">
        <f>IF(ABS(IVA_detalle!I198/IVA_detalle!I186*100-100)&gt;100,"-",IVA_detalle!I198/IVA_detalle!I186*100-100)</f>
        <v>12.245016322269549</v>
      </c>
      <c r="J198" s="129">
        <f>IF(ABS(IVA_detalle!J198/IVA_detalle!J186*100-100)&gt;100,"-",IVA_detalle!J198/IVA_detalle!J186*100-100)</f>
        <v>37.583270475207286</v>
      </c>
      <c r="K198" s="129"/>
      <c r="L198" s="67"/>
      <c r="M198" s="129">
        <f>IF(ABS(IVA_detalle!M198/IVA_detalle!M186*100-100)&gt;100,"-",IVA_detalle!M198/IVA_detalle!M186*100-100)</f>
        <v>13.425528452586406</v>
      </c>
      <c r="N198" s="129">
        <f>IF(ABS(IVA_detalle!N198/IVA_detalle!N186*100-100)&gt;100,"-",IVA_detalle!N198/IVA_detalle!N186*100-100)</f>
        <v>14.609742362855599</v>
      </c>
      <c r="O198" s="129">
        <f>IF(ABS(IVA_detalle!O198/IVA_detalle!O186*100-100)&gt;100,"-",IVA_detalle!O198/IVA_detalle!O186*100-100)</f>
        <v>14.658475487162477</v>
      </c>
      <c r="P198" s="129">
        <f>IF(ABS(IVA_detalle!P198/IVA_detalle!P186*100-100)&gt;100,"-",IVA_detalle!P198/IVA_detalle!P186*100-100)</f>
        <v>13.129324545373834</v>
      </c>
      <c r="Q198" s="129">
        <f>IF(ABS(IVA_detalle!Q198/IVA_detalle!Q186*100-100)&gt;100,"-",IVA_detalle!Q198/IVA_detalle!Q186*100-100)</f>
        <v>34.126022540617043</v>
      </c>
      <c r="R198" s="131"/>
      <c r="S198" s="129">
        <f>IF(ABS(IVA_detalle!S198/IVA_detalle!S186*100-100)&gt;100,"-",IVA_detalle!S198/IVA_detalle!S186*100-100)</f>
        <v>-10.908091151655015</v>
      </c>
      <c r="T198" s="67"/>
      <c r="U198" s="129">
        <f>IF(ABS(IVA_detalle!U198/IVA_detalle!U186*100-100)&gt;100,"-",IVA_detalle!U198/IVA_detalle!U186*100-100)</f>
        <v>4.5934999285510258</v>
      </c>
      <c r="V198" s="129">
        <f>IF(ABS(IVA_detalle!V198/IVA_detalle!V186*100-100)&gt;100,"-",IVA_detalle!V198/IVA_detalle!V186*100-100)</f>
        <v>4.5934999285510258</v>
      </c>
      <c r="W198" s="129"/>
      <c r="X198" s="129">
        <f>IF(ABS(IVA_detalle!X198/IVA_detalle!X186*100-100)&gt;100,"-",IVA_detalle!X198/IVA_detalle!X186*100-100)</f>
        <v>-6.4536545632313107</v>
      </c>
      <c r="Y198" s="129">
        <f>IF(ABS(IVA_detalle!Y198/IVA_detalle!Y186*100-100)&gt;100,"-",IVA_detalle!Y198/IVA_detalle!Y186*100-100)</f>
        <v>-53.028804803601979</v>
      </c>
      <c r="Z198" s="129">
        <f>IF(ABS(IVA_detalle!Z198/IVA_detalle!Z186*100-100)&gt;100,"-",IVA_detalle!Z198/IVA_detalle!Z186*100-100)</f>
        <v>40.000996072350006</v>
      </c>
      <c r="AA198" s="129" t="str">
        <f>IF(ABS(IVA_detalle!AA198/IVA_detalle!AA186*100-100)&gt;100,"-",IVA_detalle!AA198/IVA_detalle!AA186*100-100)</f>
        <v>-</v>
      </c>
      <c r="AB198" s="67"/>
      <c r="AC198" s="129">
        <f>IF(ABS(IVA_detalle!AC198/IVA_detalle!AC186*100-100)&gt;100,"-",IVA_detalle!AC198/IVA_detalle!AC186*100-100)</f>
        <v>-0.69039099936142634</v>
      </c>
      <c r="AD198" s="129">
        <f>IF(ABS(IVA_detalle!AD198/IVA_detalle!AD186*100-100)&gt;100,"-",IVA_detalle!AD198/IVA_detalle!AD186*100-100)</f>
        <v>22.046756900263247</v>
      </c>
    </row>
    <row r="199" spans="2:30" ht="12" customHeight="1">
      <c r="B199" s="67" t="s">
        <v>430</v>
      </c>
      <c r="C199" s="129">
        <f>IF(ABS(IVA_detalle!C199/IVA_detalle!C187*100-100)&gt;100,"-",IVA_detalle!C199/IVA_detalle!C187*100-100)</f>
        <v>4.4281241004730418</v>
      </c>
      <c r="D199" s="129">
        <f>IF(ABS(IVA_detalle!D199/IVA_detalle!D187*100-100)&gt;100,"-",IVA_detalle!D199/IVA_detalle!D187*100-100)</f>
        <v>4.4281241004730418</v>
      </c>
      <c r="E199" s="129"/>
      <c r="F199" s="67"/>
      <c r="G199" s="129">
        <f>IF(ABS(IVA_detalle!G199/IVA_detalle!G187*100-100)&gt;100,"-",IVA_detalle!G199/IVA_detalle!G187*100-100)</f>
        <v>1.8991569317149697</v>
      </c>
      <c r="H199" s="129">
        <f>IF(ABS(IVA_detalle!H199/IVA_detalle!H187*100-100)&gt;100,"-",IVA_detalle!H199/IVA_detalle!H187*100-100)</f>
        <v>4.4628003027807068</v>
      </c>
      <c r="I199" s="129">
        <f>IF(ABS(IVA_detalle!I199/IVA_detalle!I187*100-100)&gt;100,"-",IVA_detalle!I199/IVA_detalle!I187*100-100)</f>
        <v>-2.9491065513915231</v>
      </c>
      <c r="J199" s="129">
        <f>IF(ABS(IVA_detalle!J199/IVA_detalle!J187*100-100)&gt;100,"-",IVA_detalle!J199/IVA_detalle!J187*100-100)</f>
        <v>55.44966631824434</v>
      </c>
      <c r="K199" s="129">
        <f>IF(ABS(IVA_detalle!K199/IVA_detalle!K187*100-100)&gt;100,"-",IVA_detalle!K199/IVA_detalle!K187*100-100)</f>
        <v>-0.25361130457714864</v>
      </c>
      <c r="L199" s="67"/>
      <c r="M199" s="129">
        <f>IF(ABS(IVA_detalle!M199/IVA_detalle!M187*100-100)&gt;100,"-",IVA_detalle!M199/IVA_detalle!M187*100-100)</f>
        <v>1.4144954379943897</v>
      </c>
      <c r="N199" s="129">
        <f>IF(ABS(IVA_detalle!N199/IVA_detalle!N187*100-100)&gt;100,"-",IVA_detalle!N199/IVA_detalle!N187*100-100)</f>
        <v>0.91123356466226824</v>
      </c>
      <c r="O199" s="129">
        <f>IF(ABS(IVA_detalle!O199/IVA_detalle!O187*100-100)&gt;100,"-",IVA_detalle!O199/IVA_detalle!O187*100-100)</f>
        <v>4.2180312810948095</v>
      </c>
      <c r="P199" s="129">
        <f>IF(ABS(IVA_detalle!P199/IVA_detalle!P187*100-100)&gt;100,"-",IVA_detalle!P199/IVA_detalle!P187*100-100)</f>
        <v>-3.1626142851672796</v>
      </c>
      <c r="Q199" s="129">
        <f>IF(ABS(IVA_detalle!Q199/IVA_detalle!Q187*100-100)&gt;100,"-",IVA_detalle!Q199/IVA_detalle!Q187*100-100)</f>
        <v>54.686728614058666</v>
      </c>
      <c r="R199" s="131">
        <f>IF(ABS(IVA_detalle!R199/IVA_detalle!R187*100-100)&gt;100,"-",IVA_detalle!R199/IVA_detalle!R187*100-100)</f>
        <v>-1.823407136351392</v>
      </c>
      <c r="S199" s="129">
        <f>IF(ABS(IVA_detalle!S199/IVA_detalle!S187*100-100)&gt;100,"-",IVA_detalle!S199/IVA_detalle!S187*100-100)</f>
        <v>14.840899082625313</v>
      </c>
      <c r="T199" s="67"/>
      <c r="U199" s="129">
        <f>IF(ABS(IVA_detalle!U199/IVA_detalle!U187*100-100)&gt;100,"-",IVA_detalle!U199/IVA_detalle!U187*100-100)</f>
        <v>11.275338931277389</v>
      </c>
      <c r="V199" s="129">
        <f>IF(ABS(IVA_detalle!V199/IVA_detalle!V187*100-100)&gt;100,"-",IVA_detalle!V199/IVA_detalle!V187*100-100)</f>
        <v>11.275338931277389</v>
      </c>
      <c r="W199" s="129"/>
      <c r="X199" s="129">
        <f>IF(ABS(IVA_detalle!X199/IVA_detalle!X187*100-100)&gt;100,"-",IVA_detalle!X199/IVA_detalle!X187*100-100)</f>
        <v>0.33590422470356884</v>
      </c>
      <c r="Y199" s="129">
        <f>IF(ABS(IVA_detalle!Y199/IVA_detalle!Y187*100-100)&gt;100,"-",IVA_detalle!Y199/IVA_detalle!Y187*100-100)</f>
        <v>-46.280020428052445</v>
      </c>
      <c r="Z199" s="129">
        <f>IF(ABS(IVA_detalle!Z199/IVA_detalle!Z187*100-100)&gt;100,"-",IVA_detalle!Z199/IVA_detalle!Z187*100-100)</f>
        <v>19.021643603763323</v>
      </c>
      <c r="AA199" s="129" t="str">
        <f>IF(ABS(IVA_detalle!AA199/IVA_detalle!AA187*100-100)&gt;100,"-",IVA_detalle!AA199/IVA_detalle!AA187*100-100)</f>
        <v>-</v>
      </c>
      <c r="AB199" s="67"/>
      <c r="AC199" s="129">
        <f>IF(ABS(IVA_detalle!AC199/IVA_detalle!AC187*100-100)&gt;100,"-",IVA_detalle!AC199/IVA_detalle!AC187*100-100)</f>
        <v>0.77830605687358911</v>
      </c>
      <c r="AD199" s="129">
        <f>IF(ABS(IVA_detalle!AD199/IVA_detalle!AD187*100-100)&gt;100,"-",IVA_detalle!AD199/IVA_detalle!AD187*100-100)</f>
        <v>1.7581416119530502</v>
      </c>
    </row>
    <row r="200" spans="2:30" ht="12" customHeight="1">
      <c r="B200" s="67" t="s">
        <v>431</v>
      </c>
      <c r="C200" s="129">
        <f>IF(ABS(IVA_detalle!C200/IVA_detalle!C188*100-100)&gt;100,"-",IVA_detalle!C200/IVA_detalle!C188*100-100)</f>
        <v>13.618647857406458</v>
      </c>
      <c r="D200" s="129">
        <f>IF(ABS(IVA_detalle!D200/IVA_detalle!D188*100-100)&gt;100,"-",IVA_detalle!D200/IVA_detalle!D188*100-100)</f>
        <v>13.618647857406458</v>
      </c>
      <c r="E200" s="129"/>
      <c r="F200" s="67"/>
      <c r="G200" s="129">
        <f>IF(ABS(IVA_detalle!G200/IVA_detalle!G188*100-100)&gt;100,"-",IVA_detalle!G200/IVA_detalle!G188*100-100)</f>
        <v>7.0618550741765205</v>
      </c>
      <c r="H200" s="129">
        <f>IF(ABS(IVA_detalle!H200/IVA_detalle!H188*100-100)&gt;100,"-",IVA_detalle!H200/IVA_detalle!H188*100-100)</f>
        <v>7.0618550741765205</v>
      </c>
      <c r="I200" s="129">
        <f>IF(ABS(IVA_detalle!I200/IVA_detalle!I188*100-100)&gt;100,"-",IVA_detalle!I200/IVA_detalle!I188*100-100)</f>
        <v>1.3535303457574628</v>
      </c>
      <c r="J200" s="129">
        <f>IF(ABS(IVA_detalle!J200/IVA_detalle!J188*100-100)&gt;100,"-",IVA_detalle!J200/IVA_detalle!J188*100-100)</f>
        <v>40.452204271463387</v>
      </c>
      <c r="K200" s="129"/>
      <c r="L200" s="67"/>
      <c r="M200" s="129">
        <f>IF(ABS(IVA_detalle!M200/IVA_detalle!M188*100-100)&gt;100,"-",IVA_detalle!M200/IVA_detalle!M188*100-100)</f>
        <v>7.5753557336052353</v>
      </c>
      <c r="N200" s="129">
        <f>IF(ABS(IVA_detalle!N200/IVA_detalle!N188*100-100)&gt;100,"-",IVA_detalle!N200/IVA_detalle!N188*100-100)</f>
        <v>7.0927507700123869</v>
      </c>
      <c r="O200" s="129">
        <f>IF(ABS(IVA_detalle!O200/IVA_detalle!O188*100-100)&gt;100,"-",IVA_detalle!O200/IVA_detalle!O188*100-100)</f>
        <v>7.3130779378607969</v>
      </c>
      <c r="P200" s="129">
        <f>IF(ABS(IVA_detalle!P200/IVA_detalle!P188*100-100)&gt;100,"-",IVA_detalle!P200/IVA_detalle!P188*100-100)</f>
        <v>1.6100541758339943</v>
      </c>
      <c r="Q200" s="129">
        <f>IF(ABS(IVA_detalle!Q200/IVA_detalle!Q188*100-100)&gt;100,"-",IVA_detalle!Q200/IVA_detalle!Q188*100-100)</f>
        <v>40.109280990720748</v>
      </c>
      <c r="R200" s="131"/>
      <c r="S200" s="129">
        <f>IF(ABS(IVA_detalle!S200/IVA_detalle!S188*100-100)&gt;100,"-",IVA_detalle!S200/IVA_detalle!S188*100-100)</f>
        <v>13.304704204199666</v>
      </c>
      <c r="T200" s="67"/>
      <c r="U200" s="129">
        <f>IF(ABS(IVA_detalle!U200/IVA_detalle!U188*100-100)&gt;100,"-",IVA_detalle!U200/IVA_detalle!U188*100-100)</f>
        <v>38.739088090493993</v>
      </c>
      <c r="V200" s="129">
        <f>IF(ABS(IVA_detalle!V200/IVA_detalle!V188*100-100)&gt;100,"-",IVA_detalle!V200/IVA_detalle!V188*100-100)</f>
        <v>38.739088090493993</v>
      </c>
      <c r="W200" s="129"/>
      <c r="X200" s="129">
        <f>IF(ABS(IVA_detalle!X200/IVA_detalle!X188*100-100)&gt;100,"-",IVA_detalle!X200/IVA_detalle!X188*100-100)</f>
        <v>-23.828622707303296</v>
      </c>
      <c r="Y200" s="129">
        <f>IF(ABS(IVA_detalle!Y200/IVA_detalle!Y188*100-100)&gt;100,"-",IVA_detalle!Y200/IVA_detalle!Y188*100-100)</f>
        <v>-44.27366985863145</v>
      </c>
      <c r="Z200" s="129">
        <f>IF(ABS(IVA_detalle!Z200/IVA_detalle!Z188*100-100)&gt;100,"-",IVA_detalle!Z200/IVA_detalle!Z188*100-100)</f>
        <v>-16.915470903817024</v>
      </c>
      <c r="AA200" s="129"/>
      <c r="AB200" s="67"/>
      <c r="AC200" s="129">
        <f>IF(ABS(IVA_detalle!AC200/IVA_detalle!AC188*100-100)&gt;100,"-",IVA_detalle!AC200/IVA_detalle!AC188*100-100)</f>
        <v>3.2842378125322824</v>
      </c>
      <c r="AD200" s="129">
        <f>IF(ABS(IVA_detalle!AD200/IVA_detalle!AD188*100-100)&gt;100,"-",IVA_detalle!AD200/IVA_detalle!AD188*100-100)</f>
        <v>56.833353492937221</v>
      </c>
    </row>
    <row r="201" spans="2:30" ht="12" customHeight="1">
      <c r="B201" s="67" t="s">
        <v>432</v>
      </c>
      <c r="C201" s="129">
        <f>IF(ABS(IVA_detalle!C201/IVA_detalle!C189*100-100)&gt;100,"-",IVA_detalle!C201/IVA_detalle!C189*100-100)</f>
        <v>3.7684249810143484</v>
      </c>
      <c r="D201" s="129">
        <f>IF(ABS(IVA_detalle!D201/IVA_detalle!D189*100-100)&gt;100,"-",IVA_detalle!D201/IVA_detalle!D189*100-100)</f>
        <v>3.2095448524338934</v>
      </c>
      <c r="E201" s="129">
        <f>IF(ABS(IVA_detalle!E201/IVA_detalle!E189*100-100)&gt;100,"-",IVA_detalle!E201/IVA_detalle!E189*100-100)</f>
        <v>4.1742618622230765</v>
      </c>
      <c r="F201" s="67"/>
      <c r="G201" s="129">
        <f>IF(ABS(IVA_detalle!G201/IVA_detalle!G189*100-100)&gt;100,"-",IVA_detalle!G201/IVA_detalle!G189*100-100)</f>
        <v>13.789648116467063</v>
      </c>
      <c r="H201" s="129">
        <f>IF(ABS(IVA_detalle!H201/IVA_detalle!H189*100-100)&gt;100,"-",IVA_detalle!H201/IVA_detalle!H189*100-100)</f>
        <v>13.789648116467063</v>
      </c>
      <c r="I201" s="129">
        <f>IF(ABS(IVA_detalle!I201/IVA_detalle!I189*100-100)&gt;100,"-",IVA_detalle!I201/IVA_detalle!I189*100-100)</f>
        <v>10.12598636307014</v>
      </c>
      <c r="J201" s="129">
        <f>IF(ABS(IVA_detalle!J201/IVA_detalle!J189*100-100)&gt;100,"-",IVA_detalle!J201/IVA_detalle!J189*100-100)</f>
        <v>34.353754172633785</v>
      </c>
      <c r="K201" s="129"/>
      <c r="L201" s="67"/>
      <c r="M201" s="129">
        <f>IF(ABS(IVA_detalle!M201/IVA_detalle!M189*100-100)&gt;100,"-",IVA_detalle!M201/IVA_detalle!M189*100-100)</f>
        <v>14.680952878466485</v>
      </c>
      <c r="N201" s="129">
        <f>IF(ABS(IVA_detalle!N201/IVA_detalle!N189*100-100)&gt;100,"-",IVA_detalle!N201/IVA_detalle!N189*100-100)</f>
        <v>14.222999846881805</v>
      </c>
      <c r="O201" s="129">
        <f>IF(ABS(IVA_detalle!O201/IVA_detalle!O189*100-100)&gt;100,"-",IVA_detalle!O201/IVA_detalle!O189*100-100)</f>
        <v>14.024810484917353</v>
      </c>
      <c r="P201" s="129">
        <f>IF(ABS(IVA_detalle!P201/IVA_detalle!P189*100-100)&gt;100,"-",IVA_detalle!P201/IVA_detalle!P189*100-100)</f>
        <v>10.971886974299167</v>
      </c>
      <c r="Q201" s="129">
        <f>IF(ABS(IVA_detalle!Q201/IVA_detalle!Q189*100-100)&gt;100,"-",IVA_detalle!Q201/IVA_detalle!Q189*100-100)</f>
        <v>31.421223507095164</v>
      </c>
      <c r="R201" s="131"/>
      <c r="S201" s="129">
        <f>IF(ABS(IVA_detalle!S201/IVA_detalle!S189*100-100)&gt;100,"-",IVA_detalle!S201/IVA_detalle!S189*100-100)</f>
        <v>20.227180212836075</v>
      </c>
      <c r="T201" s="67"/>
      <c r="U201" s="129">
        <f>IF(ABS(IVA_detalle!U201/IVA_detalle!U189*100-100)&gt;100,"-",IVA_detalle!U201/IVA_detalle!U189*100-100)</f>
        <v>-5.7615277645452494</v>
      </c>
      <c r="V201" s="129">
        <f>IF(ABS(IVA_detalle!V201/IVA_detalle!V189*100-100)&gt;100,"-",IVA_detalle!V201/IVA_detalle!V189*100-100)</f>
        <v>18.471396787110777</v>
      </c>
      <c r="W201" s="129">
        <f>IF(ABS(IVA_detalle!W201/IVA_detalle!W189*100-100)&gt;100,"-",IVA_detalle!W201/IVA_detalle!W189*100-100)</f>
        <v>-11.124912913049315</v>
      </c>
      <c r="X201" s="129">
        <f>IF(ABS(IVA_detalle!X201/IVA_detalle!X189*100-100)&gt;100,"-",IVA_detalle!X201/IVA_detalle!X189*100-100)</f>
        <v>-9.6432965479116746</v>
      </c>
      <c r="Y201" s="129">
        <f>IF(ABS(IVA_detalle!Y201/IVA_detalle!Y189*100-100)&gt;100,"-",IVA_detalle!Y201/IVA_detalle!Y189*100-100)</f>
        <v>-40.240115011472575</v>
      </c>
      <c r="Z201" s="129">
        <f>IF(ABS(IVA_detalle!Z201/IVA_detalle!Z189*100-100)&gt;100,"-",IVA_detalle!Z201/IVA_detalle!Z189*100-100)</f>
        <v>-3.2219708550092605</v>
      </c>
      <c r="AA201" s="129">
        <f>IF(ABS(IVA_detalle!AA201/IVA_detalle!AA189*100-100)&gt;100,"-",IVA_detalle!AA201/IVA_detalle!AA189*100-100)</f>
        <v>1.8046475417420567</v>
      </c>
      <c r="AB201" s="67"/>
      <c r="AC201" s="129">
        <f>IF(ABS(IVA_detalle!AC201/IVA_detalle!AC189*100-100)&gt;100,"-",IVA_detalle!AC201/IVA_detalle!AC189*100-100)</f>
        <v>29.086459733966876</v>
      </c>
      <c r="AD201" s="129">
        <f>IF(ABS(IVA_detalle!AD201/IVA_detalle!AD189*100-100)&gt;100,"-",IVA_detalle!AD201/IVA_detalle!AD189*100-100)</f>
        <v>67.712978831612816</v>
      </c>
    </row>
    <row r="202" spans="2:30" ht="12" customHeight="1">
      <c r="B202" s="67" t="s">
        <v>433</v>
      </c>
      <c r="C202" s="129">
        <f>IF(ABS(IVA_detalle!C202/IVA_detalle!C190*100-100)&gt;100,"-",IVA_detalle!C202/IVA_detalle!C190*100-100)</f>
        <v>14.183563986706616</v>
      </c>
      <c r="D202" s="129">
        <f>IF(ABS(IVA_detalle!D202/IVA_detalle!D190*100-100)&gt;100,"-",IVA_detalle!D202/IVA_detalle!D190*100-100)</f>
        <v>14.183563986706616</v>
      </c>
      <c r="E202" s="129"/>
      <c r="F202" s="67"/>
      <c r="G202" s="129">
        <f>IF(ABS(IVA_detalle!G202/IVA_detalle!G190*100-100)&gt;100,"-",IVA_detalle!G202/IVA_detalle!G190*100-100)</f>
        <v>36.333297078842065</v>
      </c>
      <c r="H202" s="129">
        <f>IF(ABS(IVA_detalle!H202/IVA_detalle!H190*100-100)&gt;100,"-",IVA_detalle!H202/IVA_detalle!H190*100-100)</f>
        <v>36.333297078842065</v>
      </c>
      <c r="I202" s="129"/>
      <c r="J202" s="129">
        <f>IF(ABS(IVA_detalle!J202/IVA_detalle!J190*100-100)&gt;100,"-",IVA_detalle!J202/IVA_detalle!J190*100-100)</f>
        <v>36.333297078842065</v>
      </c>
      <c r="K202" s="129"/>
      <c r="L202" s="67"/>
      <c r="M202" s="129">
        <f>IF(ABS(IVA_detalle!M202/IVA_detalle!M190*100-100)&gt;100,"-",IVA_detalle!M202/IVA_detalle!M190*100-100)</f>
        <v>18.9985534038845</v>
      </c>
      <c r="N202" s="129">
        <f>IF(ABS(IVA_detalle!N202/IVA_detalle!N190*100-100)&gt;100,"-",IVA_detalle!N202/IVA_detalle!N190*100-100)</f>
        <v>23.120718910296503</v>
      </c>
      <c r="O202" s="129">
        <f>IF(ABS(IVA_detalle!O202/IVA_detalle!O190*100-100)&gt;100,"-",IVA_detalle!O202/IVA_detalle!O190*100-100)</f>
        <v>25.285913090791141</v>
      </c>
      <c r="P202" s="129">
        <f>IF(ABS(IVA_detalle!P202/IVA_detalle!P190*100-100)&gt;100,"-",IVA_detalle!P202/IVA_detalle!P190*100-100)</f>
        <v>1.3517966257220877</v>
      </c>
      <c r="Q202" s="129">
        <f>IF(ABS(IVA_detalle!Q202/IVA_detalle!Q190*100-100)&gt;100,"-",IVA_detalle!Q202/IVA_detalle!Q190*100-100)</f>
        <v>36.21994881986538</v>
      </c>
      <c r="R202" s="131"/>
      <c r="S202" s="129">
        <f>IF(ABS(IVA_detalle!S202/IVA_detalle!S190*100-100)&gt;100,"-",IVA_detalle!S202/IVA_detalle!S190*100-100)</f>
        <v>4.9406337291084697</v>
      </c>
      <c r="T202" s="67"/>
      <c r="U202" s="129">
        <f>IF(ABS(IVA_detalle!U202/IVA_detalle!U190*100-100)&gt;100,"-",IVA_detalle!U202/IVA_detalle!U190*100-100)</f>
        <v>28.631348894134106</v>
      </c>
      <c r="V202" s="129">
        <f>IF(ABS(IVA_detalle!V202/IVA_detalle!V190*100-100)&gt;100,"-",IVA_detalle!V202/IVA_detalle!V190*100-100)</f>
        <v>28.631348894134106</v>
      </c>
      <c r="W202" s="129"/>
      <c r="X202" s="129">
        <f>IF(ABS(IVA_detalle!X202/IVA_detalle!X190*100-100)&gt;100,"-",IVA_detalle!X202/IVA_detalle!X190*100-100)</f>
        <v>-3.6712306199554945</v>
      </c>
      <c r="Y202" s="129">
        <f>IF(ABS(IVA_detalle!Y202/IVA_detalle!Y190*100-100)&gt;100,"-",IVA_detalle!Y202/IVA_detalle!Y190*100-100)</f>
        <v>-38.093255620316398</v>
      </c>
      <c r="Z202" s="129">
        <f>IF(ABS(IVA_detalle!Z202/IVA_detalle!Z190*100-100)&gt;100,"-",IVA_detalle!Z202/IVA_detalle!Z190*100-100)</f>
        <v>12.96902262880883</v>
      </c>
      <c r="AA202" s="129"/>
      <c r="AB202" s="67"/>
      <c r="AC202" s="129">
        <f>IF(ABS(IVA_detalle!AC202/IVA_detalle!AC190*100-100)&gt;100,"-",IVA_detalle!AC202/IVA_detalle!AC190*100-100)</f>
        <v>7.6970114908242948</v>
      </c>
      <c r="AD202" s="129">
        <f>IF(ABS(IVA_detalle!AD202/IVA_detalle!AD190*100-100)&gt;100,"-",IVA_detalle!AD202/IVA_detalle!AD190*100-100)</f>
        <v>56.609704187676726</v>
      </c>
    </row>
    <row r="203" spans="2:30" ht="12" customHeight="1">
      <c r="B203" s="67" t="s">
        <v>434</v>
      </c>
      <c r="C203" s="129">
        <f>IF(ABS(IVA_detalle!C203/IVA_detalle!C191*100-100)&gt;100,"-",IVA_detalle!C203/IVA_detalle!C191*100-100)</f>
        <v>13.997279646006817</v>
      </c>
      <c r="D203" s="129">
        <f>IF(ABS(IVA_detalle!D203/IVA_detalle!D191*100-100)&gt;100,"-",IVA_detalle!D203/IVA_detalle!D191*100-100)</f>
        <v>13.997279646006817</v>
      </c>
      <c r="E203" s="129"/>
      <c r="F203" s="67"/>
      <c r="G203" s="129">
        <f>IF(ABS(IVA_detalle!G203/IVA_detalle!G191*100-100)&gt;100,"-",IVA_detalle!G203/IVA_detalle!G191*100-100)</f>
        <v>5.8005489842670528</v>
      </c>
      <c r="H203" s="129">
        <f>IF(ABS(IVA_detalle!H203/IVA_detalle!H191*100-100)&gt;100,"-",IVA_detalle!H203/IVA_detalle!H191*100-100)</f>
        <v>6.4264604694352698</v>
      </c>
      <c r="I203" s="129">
        <f>IF(ABS(IVA_detalle!I203/IVA_detalle!I191*100-100)&gt;100,"-",IVA_detalle!I203/IVA_detalle!I191*100-100)</f>
        <v>4.1699245048051949</v>
      </c>
      <c r="J203" s="129">
        <f>IF(ABS(IVA_detalle!J203/IVA_detalle!J191*100-100)&gt;100,"-",IVA_detalle!J203/IVA_detalle!J191*100-100)</f>
        <v>37.351930470408377</v>
      </c>
      <c r="K203" s="129">
        <f>IF(ABS(IVA_detalle!K203/IVA_detalle!K191*100-100)&gt;100,"-",IVA_detalle!K203/IVA_detalle!K191*100-100)</f>
        <v>4.9212980852745716</v>
      </c>
      <c r="L203" s="67"/>
      <c r="M203" s="129">
        <f>IF(ABS(IVA_detalle!M203/IVA_detalle!M191*100-100)&gt;100,"-",IVA_detalle!M203/IVA_detalle!M191*100-100)</f>
        <v>4.8720036995639475</v>
      </c>
      <c r="N203" s="129">
        <f>IF(ABS(IVA_detalle!N203/IVA_detalle!N191*100-100)&gt;100,"-",IVA_detalle!N203/IVA_detalle!N191*100-100)</f>
        <v>5.0339717323487037</v>
      </c>
      <c r="O203" s="129">
        <f>IF(ABS(IVA_detalle!O203/IVA_detalle!O191*100-100)&gt;100,"-",IVA_detalle!O203/IVA_detalle!O191*100-100)</f>
        <v>7.1188933139012249</v>
      </c>
      <c r="P203" s="129">
        <f>IF(ABS(IVA_detalle!P203/IVA_detalle!P191*100-100)&gt;100,"-",IVA_detalle!P203/IVA_detalle!P191*100-100)</f>
        <v>4.8901845174217868</v>
      </c>
      <c r="Q203" s="129">
        <f>IF(ABS(IVA_detalle!Q203/IVA_detalle!Q191*100-100)&gt;100,"-",IVA_detalle!Q203/IVA_detalle!Q191*100-100)</f>
        <v>37.222385747052385</v>
      </c>
      <c r="R203" s="131">
        <f>+SUM(IVA_detalle!R202:R203)/SUM(IVA_detalle!R190:R191)*100-100</f>
        <v>2.5762808326034587</v>
      </c>
      <c r="S203" s="129">
        <f>IF(ABS(IVA_detalle!S203/IVA_detalle!S191*100-100)&gt;100,"-",IVA_detalle!S203/IVA_detalle!S191*100-100)</f>
        <v>-1.0396248139515336</v>
      </c>
      <c r="T203" s="67"/>
      <c r="U203" s="129">
        <f>IF(ABS(IVA_detalle!U203/IVA_detalle!U191*100-100)&gt;100,"-",IVA_detalle!U203/IVA_detalle!U191*100-100)</f>
        <v>17.941113983996246</v>
      </c>
      <c r="V203" s="129">
        <f>IF(ABS(IVA_detalle!V203/IVA_detalle!V191*100-100)&gt;100,"-",IVA_detalle!V203/IVA_detalle!V191*100-100)</f>
        <v>17.941113983996246</v>
      </c>
      <c r="W203" s="129"/>
      <c r="X203" s="129">
        <f>IF(ABS(IVA_detalle!X203/IVA_detalle!X191*100-100)&gt;100,"-",IVA_detalle!X203/IVA_detalle!X191*100-100)</f>
        <v>8.5728192050737562</v>
      </c>
      <c r="Y203" s="129">
        <f>IF(ABS(IVA_detalle!Y203/IVA_detalle!Y191*100-100)&gt;100,"-",IVA_detalle!Y203/IVA_detalle!Y191*100-100)</f>
        <v>-6.1041530791594312</v>
      </c>
      <c r="Z203" s="129">
        <f>IF(ABS(IVA_detalle!Z203/IVA_detalle!Z191*100-100)&gt;100,"-",IVA_detalle!Z203/IVA_detalle!Z191*100-100)</f>
        <v>13.94451861741581</v>
      </c>
      <c r="AA203" s="129"/>
      <c r="AB203" s="67"/>
      <c r="AC203" s="129">
        <f>IF(ABS(IVA_detalle!AC203/IVA_detalle!AC191*100-100)&gt;100,"-",IVA_detalle!AC203/IVA_detalle!AC191*100-100)</f>
        <v>12.161701404830836</v>
      </c>
      <c r="AD203" s="129">
        <f>IF(ABS(IVA_detalle!AD203/IVA_detalle!AD191*100-100)&gt;100,"-",IVA_detalle!AD203/IVA_detalle!AD191*100-100)</f>
        <v>4.5682318659620194</v>
      </c>
    </row>
    <row r="204" spans="2:30" ht="12" customHeight="1">
      <c r="B204" s="67" t="s">
        <v>435</v>
      </c>
      <c r="C204" s="129">
        <f>IF(ABS(IVA_detalle!C204/IVA_detalle!C192*100-100)&gt;100,"-",IVA_detalle!C204/IVA_detalle!C192*100-100)</f>
        <v>8.7812975149360994</v>
      </c>
      <c r="D204" s="129">
        <f>IF(ABS(IVA_detalle!D204/IVA_detalle!D192*100-100)&gt;100,"-",IVA_detalle!D204/IVA_detalle!D192*100-100)</f>
        <v>9.2852263313134955</v>
      </c>
      <c r="E204" s="129">
        <f>IF(ABS(IVA_detalle!E204/IVA_detalle!E192*100-100)&gt;100,"-",IVA_detalle!E204/IVA_detalle!E192*100-100)</f>
        <v>8.3393244651479534</v>
      </c>
      <c r="F204" s="67"/>
      <c r="G204" s="129">
        <f>IF(ABS(IVA_detalle!G204/IVA_detalle!G192*100-100)&gt;100,"-",IVA_detalle!G204/IVA_detalle!G192*100-100)</f>
        <v>14.015150109937451</v>
      </c>
      <c r="H204" s="129">
        <f>IF(ABS(IVA_detalle!H204/IVA_detalle!H192*100-100)&gt;100,"-",IVA_detalle!H204/IVA_detalle!H192*100-100)</f>
        <v>14.015150109937451</v>
      </c>
      <c r="I204" s="129">
        <f>IF(ABS(IVA_detalle!I204/IVA_detalle!I192*100-100)&gt;100,"-",IVA_detalle!I204/IVA_detalle!I192*100-100)</f>
        <v>11.071744663540571</v>
      </c>
      <c r="J204" s="129">
        <f>IF(ABS(IVA_detalle!J204/IVA_detalle!J192*100-100)&gt;100,"-",IVA_detalle!J204/IVA_detalle!J192*100-100)</f>
        <v>28.444336649705775</v>
      </c>
      <c r="K204" s="129"/>
      <c r="L204" s="67"/>
      <c r="M204" s="129">
        <f>IF(ABS(IVA_detalle!M204/IVA_detalle!M192*100-100)&gt;100,"-",IVA_detalle!M204/IVA_detalle!M192*100-100)</f>
        <v>12.654281702478244</v>
      </c>
      <c r="N204" s="129">
        <f>IF(ABS(IVA_detalle!N204/IVA_detalle!N192*100-100)&gt;100,"-",IVA_detalle!N204/IVA_detalle!N192*100-100)</f>
        <v>13.89382104283348</v>
      </c>
      <c r="O204" s="129">
        <f>IF(ABS(IVA_detalle!O204/IVA_detalle!O192*100-100)&gt;100,"-",IVA_detalle!O204/IVA_detalle!O192*100-100)</f>
        <v>14.609658602169958</v>
      </c>
      <c r="P204" s="129">
        <f>IF(ABS(IVA_detalle!P204/IVA_detalle!P192*100-100)&gt;100,"-",IVA_detalle!P204/IVA_detalle!P192*100-100)</f>
        <v>10.928284712994255</v>
      </c>
      <c r="Q204" s="129">
        <f>IF(ABS(IVA_detalle!Q204/IVA_detalle!Q192*100-100)&gt;100,"-",IVA_detalle!Q204/IVA_detalle!Q192*100-100)</f>
        <v>33.920957824308601</v>
      </c>
      <c r="R204" s="131"/>
      <c r="S204" s="129">
        <f>IF(ABS(IVA_detalle!S204/IVA_detalle!S192*100-100)&gt;100,"-",IVA_detalle!S204/IVA_detalle!S192*100-100)</f>
        <v>3.1087856987137599</v>
      </c>
      <c r="T204" s="67"/>
      <c r="U204" s="129">
        <f>IF(ABS(IVA_detalle!U204/IVA_detalle!U192*100-100)&gt;100,"-",IVA_detalle!U204/IVA_detalle!U192*100-100)</f>
        <v>23.656172716803383</v>
      </c>
      <c r="V204" s="129">
        <f>IF(ABS(IVA_detalle!V204/IVA_detalle!V192*100-100)&gt;100,"-",IVA_detalle!V204/IVA_detalle!V192*100-100)</f>
        <v>23.656172716803383</v>
      </c>
      <c r="W204" s="129"/>
      <c r="X204" s="129">
        <f>IF(ABS(IVA_detalle!X204/IVA_detalle!X192*100-100)&gt;100,"-",IVA_detalle!X204/IVA_detalle!X192*100-100)</f>
        <v>7.9065816806128453</v>
      </c>
      <c r="Y204" s="129">
        <f>IF(ABS(IVA_detalle!Y204/IVA_detalle!Y192*100-100)&gt;100,"-",IVA_detalle!Y204/IVA_detalle!Y192*100-100)</f>
        <v>20.983384648471542</v>
      </c>
      <c r="Z204" s="129">
        <f>IF(ABS(IVA_detalle!Z204/IVA_detalle!Z192*100-100)&gt;100,"-",IVA_detalle!Z204/IVA_detalle!Z192*100-100)</f>
        <v>2.4315789203203764</v>
      </c>
      <c r="AA204" s="129">
        <f>IF(ABS(IVA_detalle!AA204/IVA_detalle!AA192*100-100)&gt;100,"-",IVA_detalle!AA204/IVA_detalle!AA192*100-100)</f>
        <v>11.996450754214735</v>
      </c>
      <c r="AB204" s="67"/>
      <c r="AC204" s="129">
        <f>IF(ABS(IVA_detalle!AC204/IVA_detalle!AC192*100-100)&gt;100,"-",IVA_detalle!AC204/IVA_detalle!AC192*100-100)</f>
        <v>6.4207807294204713</v>
      </c>
      <c r="AD204" s="129">
        <f>IF(ABS(IVA_detalle!AD204/IVA_detalle!AD192*100-100)&gt;100,"-",IVA_detalle!AD204/IVA_detalle!AD192*100-100)</f>
        <v>18.796234569320248</v>
      </c>
    </row>
    <row r="205" spans="2:30" ht="12" customHeight="1">
      <c r="B205" s="67" t="s">
        <v>436</v>
      </c>
      <c r="C205" s="129">
        <f>IF(ABS(IVA_detalle!C205/IVA_detalle!C193*100-100)&gt;100,"-",IVA_detalle!C205/IVA_detalle!C193*100-100)</f>
        <v>12.178501044981147</v>
      </c>
      <c r="D205" s="129">
        <f>IF(ABS(IVA_detalle!D205/IVA_detalle!D193*100-100)&gt;100,"-",IVA_detalle!D205/IVA_detalle!D193*100-100)</f>
        <v>12.178501044981147</v>
      </c>
      <c r="E205" s="129"/>
      <c r="F205" s="67"/>
      <c r="G205" s="129">
        <f>IF(ABS(IVA_detalle!G205/IVA_detalle!G193*100-100)&gt;100,"-",IVA_detalle!G205/IVA_detalle!G193*100-100)</f>
        <v>8.8754789474798201</v>
      </c>
      <c r="H205" s="129">
        <f>IF(ABS(IVA_detalle!H205/IVA_detalle!H193*100-100)&gt;100,"-",IVA_detalle!H205/IVA_detalle!H193*100-100)</f>
        <v>10.41324153026288</v>
      </c>
      <c r="I205" s="129">
        <f>IF(ABS(IVA_detalle!I205/IVA_detalle!I193*100-100)&gt;100,"-",IVA_detalle!I205/IVA_detalle!I193*100-100)</f>
        <v>5.969537823499067</v>
      </c>
      <c r="J205" s="129">
        <f>IF(ABS(IVA_detalle!J205/IVA_detalle!J193*100-100)&gt;100,"-",IVA_detalle!J205/IVA_detalle!J193*100-100)</f>
        <v>38.340400407922004</v>
      </c>
      <c r="K205" s="129">
        <f>IF(ABS(IVA_detalle!K205/IVA_detalle!K193*100-100)&gt;100,"-",IVA_detalle!K205/IVA_detalle!K193*100-100)</f>
        <v>7.3996393593324825</v>
      </c>
      <c r="L205" s="67"/>
      <c r="M205" s="129">
        <f>IF(ABS(IVA_detalle!M205/IVA_detalle!M193*100-100)&gt;100,"-",IVA_detalle!M205/IVA_detalle!M193*100-100)</f>
        <v>7.4688294928875649</v>
      </c>
      <c r="N205" s="129">
        <f>IF(ABS(IVA_detalle!N205/IVA_detalle!N193*100-100)&gt;100,"-",IVA_detalle!N205/IVA_detalle!N193*100-100)</f>
        <v>6.7758400866645871</v>
      </c>
      <c r="O205" s="129">
        <f>IF(ABS(IVA_detalle!O205/IVA_detalle!O193*100-100)&gt;100,"-",IVA_detalle!O205/IVA_detalle!O193*100-100)</f>
        <v>7.5252973990412357</v>
      </c>
      <c r="P205" s="129">
        <f>IF(ABS(IVA_detalle!P205/IVA_detalle!P193*100-100)&gt;100,"-",IVA_detalle!P205/IVA_detalle!P193*100-100)</f>
        <v>2.7853042416473812</v>
      </c>
      <c r="Q205" s="129">
        <f>IF(ABS(IVA_detalle!Q205/IVA_detalle!Q193*100-100)&gt;100,"-",IVA_detalle!Q205/IVA_detalle!Q193*100-100)</f>
        <v>38.150553141967748</v>
      </c>
      <c r="R205" s="131">
        <f>IF(ABS(IVA_detalle!R205/IVA_detalle!R193*100-100)&gt;100,"-",IVA_detalle!R205/IVA_detalle!R193*100-100)</f>
        <v>6.0434282198095701</v>
      </c>
      <c r="S205" s="129">
        <f>IF(ABS(IVA_detalle!S205/IVA_detalle!S193*100-100)&gt;100,"-",IVA_detalle!S205/IVA_detalle!S193*100-100)</f>
        <v>22.44925083964236</v>
      </c>
      <c r="T205" s="67"/>
      <c r="U205" s="129">
        <f>IF(ABS(IVA_detalle!U205/IVA_detalle!U193*100-100)&gt;100,"-",IVA_detalle!U205/IVA_detalle!U193*100-100)</f>
        <v>-0.49432639980020099</v>
      </c>
      <c r="V205" s="129">
        <f>IF(ABS(IVA_detalle!V205/IVA_detalle!V193*100-100)&gt;100,"-",IVA_detalle!V205/IVA_detalle!V193*100-100)</f>
        <v>-0.49432639980020099</v>
      </c>
      <c r="W205" s="129"/>
      <c r="X205" s="129">
        <f>IF(ABS(IVA_detalle!X205/IVA_detalle!X193*100-100)&gt;100,"-",IVA_detalle!X205/IVA_detalle!X193*100-100)</f>
        <v>-20.121689254225672</v>
      </c>
      <c r="Y205" s="129">
        <f>IF(ABS(IVA_detalle!Y205/IVA_detalle!Y193*100-100)&gt;100,"-",IVA_detalle!Y205/IVA_detalle!Y193*100-100)</f>
        <v>-56.145716351809334</v>
      </c>
      <c r="Z205" s="129">
        <f>IF(ABS(IVA_detalle!Z205/IVA_detalle!Z193*100-100)&gt;100,"-",IVA_detalle!Z205/IVA_detalle!Z193*100-100)</f>
        <v>-1.2045401314514521</v>
      </c>
      <c r="AA205" s="129">
        <f>IF(ABS(IVA_detalle!AA205/IVA_detalle!AA193*100-100)&gt;100,"-",IVA_detalle!AA205/IVA_detalle!AA193*100-100)</f>
        <v>31.831647328154645</v>
      </c>
      <c r="AB205" s="67"/>
      <c r="AC205" s="129">
        <f>IF(ABS(IVA_detalle!AC205/IVA_detalle!AC193*100-100)&gt;100,"-",IVA_detalle!AC205/IVA_detalle!AC193*100-100)</f>
        <v>20.396999622527716</v>
      </c>
      <c r="AD205" s="129">
        <f>IF(ABS(IVA_detalle!AD205/IVA_detalle!AD193*100-100)&gt;100,"-",IVA_detalle!AD205/IVA_detalle!AD193*100-100)</f>
        <v>21.907572913142914</v>
      </c>
    </row>
    <row r="206" spans="2:30" ht="12" customHeight="1">
      <c r="B206" s="67" t="s">
        <v>437</v>
      </c>
      <c r="C206" s="129">
        <f>IF(ABS(IVA_detalle!C206/IVA_detalle!C194*100-100)&gt;100,"-",IVA_detalle!C206/IVA_detalle!C194*100-100)</f>
        <v>2.4613629938922372</v>
      </c>
      <c r="D206" s="129">
        <f>IF(ABS(IVA_detalle!D206/IVA_detalle!D194*100-100)&gt;100,"-",IVA_detalle!D206/IVA_detalle!D194*100-100)</f>
        <v>2.4613629938922372</v>
      </c>
      <c r="E206" s="129"/>
      <c r="F206" s="67"/>
      <c r="G206" s="129">
        <f>IF(ABS(IVA_detalle!G206/IVA_detalle!G194*100-100)&gt;100,"-",IVA_detalle!G206/IVA_detalle!G194*100-100)</f>
        <v>11.851817433903975</v>
      </c>
      <c r="H206" s="129">
        <f>IF(ABS(IVA_detalle!H206/IVA_detalle!H194*100-100)&gt;100,"-",IVA_detalle!H206/IVA_detalle!H194*100-100)</f>
        <v>11.851817433903975</v>
      </c>
      <c r="I206" s="129">
        <f>IF(ABS(IVA_detalle!I206/IVA_detalle!I194*100-100)&gt;100,"-",IVA_detalle!I206/IVA_detalle!I194*100-100)</f>
        <v>11.482567490930748</v>
      </c>
      <c r="J206" s="129">
        <f>IF(ABS(IVA_detalle!J206/IVA_detalle!J194*100-100)&gt;100,"-",IVA_detalle!J206/IVA_detalle!J194*100-100)</f>
        <v>13.740139471804724</v>
      </c>
      <c r="K206" s="129"/>
      <c r="L206" s="67"/>
      <c r="M206" s="129">
        <f>IF(ABS(IVA_detalle!M206/IVA_detalle!M194*100-100)&gt;100,"-",IVA_detalle!M206/IVA_detalle!M194*100-100)</f>
        <v>10.125243966651226</v>
      </c>
      <c r="N206" s="129">
        <f>IF(ABS(IVA_detalle!N206/IVA_detalle!N194*100-100)&gt;100,"-",IVA_detalle!N206/IVA_detalle!N194*100-100)</f>
        <v>11.433192664535952</v>
      </c>
      <c r="O206" s="129">
        <f>IF(ABS(IVA_detalle!O206/IVA_detalle!O194*100-100)&gt;100,"-",IVA_detalle!O206/IVA_detalle!O194*100-100)</f>
        <v>12.045746666295273</v>
      </c>
      <c r="P206" s="129">
        <f>IF(ABS(IVA_detalle!P206/IVA_detalle!P194*100-100)&gt;100,"-",IVA_detalle!P206/IVA_detalle!P194*100-100)</f>
        <v>11.751935696925628</v>
      </c>
      <c r="Q206" s="129">
        <f>IF(ABS(IVA_detalle!Q206/IVA_detalle!Q194*100-100)&gt;100,"-",IVA_detalle!Q206/IVA_detalle!Q194*100-100)</f>
        <v>13.524735802484969</v>
      </c>
      <c r="R206" s="131"/>
      <c r="S206" s="129">
        <f>IF(ABS(IVA_detalle!S206/IVA_detalle!S194*100-100)&gt;100,"-",IVA_detalle!S206/IVA_detalle!S194*100-100)</f>
        <v>-1.5691469685199593</v>
      </c>
      <c r="T206" s="67"/>
      <c r="U206" s="129">
        <f>IF(ABS(IVA_detalle!U206/IVA_detalle!U194*100-100)&gt;100,"-",IVA_detalle!U206/IVA_detalle!U194*100-100)</f>
        <v>18.862847625169451</v>
      </c>
      <c r="V206" s="129">
        <f>IF(ABS(IVA_detalle!V206/IVA_detalle!V194*100-100)&gt;100,"-",IVA_detalle!V206/IVA_detalle!V194*100-100)</f>
        <v>18.862847625169451</v>
      </c>
      <c r="W206" s="129"/>
      <c r="X206" s="129">
        <f>IF(ABS(IVA_detalle!X206/IVA_detalle!X194*100-100)&gt;100,"-",IVA_detalle!X206/IVA_detalle!X194*100-100)</f>
        <v>-1.5218583602630957</v>
      </c>
      <c r="Y206" s="129">
        <f>IF(ABS(IVA_detalle!Y206/IVA_detalle!Y194*100-100)&gt;100,"-",IVA_detalle!Y206/IVA_detalle!Y194*100-100)</f>
        <v>-5.7394314415321332</v>
      </c>
      <c r="Z206" s="129">
        <f>IF(ABS(IVA_detalle!Z206/IVA_detalle!Z194*100-100)&gt;100,"-",IVA_detalle!Z206/IVA_detalle!Z194*100-100)</f>
        <v>1.1787382365212551</v>
      </c>
      <c r="AA206" s="129"/>
      <c r="AB206" s="67"/>
      <c r="AC206" s="129">
        <f>IF(ABS(IVA_detalle!AC206/IVA_detalle!AC194*100-100)&gt;100,"-",IVA_detalle!AC206/IVA_detalle!AC194*100-100)</f>
        <v>-4.9447769762907683</v>
      </c>
      <c r="AD206" s="129">
        <f>IF(ABS(IVA_detalle!AD206/IVA_detalle!AD194*100-100)&gt;100,"-",IVA_detalle!AD206/IVA_detalle!AD194*100-100)</f>
        <v>23.084569145366089</v>
      </c>
    </row>
    <row r="207" spans="2:30" ht="12" customHeight="1">
      <c r="B207" s="67" t="s">
        <v>438</v>
      </c>
      <c r="C207" s="129">
        <f>IF(ABS(IVA_detalle!C207/IVA_detalle!C195*100-100)&gt;100,"-",IVA_detalle!C207/IVA_detalle!C195*100-100)</f>
        <v>-8.3759063439229351</v>
      </c>
      <c r="D207" s="129">
        <f>IF(ABS(IVA_detalle!D207/IVA_detalle!D195*100-100)&gt;100,"-",IVA_detalle!D207/IVA_detalle!D195*100-100)</f>
        <v>-7.9316350344076199</v>
      </c>
      <c r="E207" s="129">
        <f>IF(ABS(IVA_detalle!E207/IVA_detalle!E195*100-100)&gt;100,"-",IVA_detalle!E207/IVA_detalle!E195*100-100)</f>
        <v>-8.730689756008772</v>
      </c>
      <c r="F207" s="67"/>
      <c r="G207" s="129">
        <f>IF(ABS(IVA_detalle!G207/IVA_detalle!G195*100-100)&gt;100,"-",IVA_detalle!G207/IVA_detalle!G195*100-100)</f>
        <v>0.87846556233654383</v>
      </c>
      <c r="H207" s="129">
        <f>IF(ABS(IVA_detalle!H207/IVA_detalle!H195*100-100)&gt;100,"-",IVA_detalle!H207/IVA_detalle!H195*100-100)</f>
        <v>0.87846556233654383</v>
      </c>
      <c r="I207" s="129">
        <f>IF(ABS(IVA_detalle!I207/IVA_detalle!I195*100-100)&gt;100,"-",IVA_detalle!I207/IVA_detalle!I195*100-100)</f>
        <v>-1.1553020756071106</v>
      </c>
      <c r="J207" s="129">
        <f>IF(ABS(IVA_detalle!J207/IVA_detalle!J195*100-100)&gt;100,"-",IVA_detalle!J207/IVA_detalle!J195*100-100)</f>
        <v>10.82160271794308</v>
      </c>
      <c r="K207" s="129"/>
      <c r="L207" s="67"/>
      <c r="M207" s="129">
        <f>IF(ABS(IVA_detalle!M207/IVA_detalle!M195*100-100)&gt;100,"-",IVA_detalle!M207/IVA_detalle!M195*100-100)</f>
        <v>0.47199052598725189</v>
      </c>
      <c r="N207" s="129">
        <f>IF(ABS(IVA_detalle!N207/IVA_detalle!N195*100-100)&gt;100,"-",IVA_detalle!N207/IVA_detalle!N195*100-100)</f>
        <v>6.7989648378400602E-2</v>
      </c>
      <c r="O207" s="129">
        <f>IF(ABS(IVA_detalle!O207/IVA_detalle!O195*100-100)&gt;100,"-",IVA_detalle!O207/IVA_detalle!O195*100-100)</f>
        <v>0.82463113106634012</v>
      </c>
      <c r="P207" s="129">
        <f>IF(ABS(IVA_detalle!P207/IVA_detalle!P195*100-100)&gt;100,"-",IVA_detalle!P207/IVA_detalle!P195*100-100)</f>
        <v>-1.757923699650604</v>
      </c>
      <c r="Q207" s="129">
        <f>IF(ABS(IVA_detalle!Q207/IVA_detalle!Q195*100-100)&gt;100,"-",IVA_detalle!Q207/IVA_detalle!Q195*100-100)</f>
        <v>13.899963142699193</v>
      </c>
      <c r="R207" s="131"/>
      <c r="S207" s="129">
        <f>IF(ABS(IVA_detalle!S207/IVA_detalle!S195*100-100)&gt;100,"-",IVA_detalle!S207/IVA_detalle!S195*100-100)</f>
        <v>4.596425562825047</v>
      </c>
      <c r="T207" s="67"/>
      <c r="U207" s="129">
        <f>IF(ABS(IVA_detalle!U207/IVA_detalle!U195*100-100)&gt;100,"-",IVA_detalle!U207/IVA_detalle!U195*100-100)</f>
        <v>0.96021109545310424</v>
      </c>
      <c r="V207" s="129">
        <f>IF(ABS(IVA_detalle!V207/IVA_detalle!V195*100-100)&gt;100,"-",IVA_detalle!V207/IVA_detalle!V195*100-100)</f>
        <v>0.96021109545310424</v>
      </c>
      <c r="W207" s="129"/>
      <c r="X207" s="129">
        <f>IF(ABS(IVA_detalle!X207/IVA_detalle!X195*100-100)&gt;100,"-",IVA_detalle!X207/IVA_detalle!X195*100-100)</f>
        <v>26.914368065598325</v>
      </c>
      <c r="Y207" s="129">
        <f>IF(ABS(IVA_detalle!Y207/IVA_detalle!Y195*100-100)&gt;100,"-",IVA_detalle!Y207/IVA_detalle!Y195*100-100)</f>
        <v>-6.1801720470051436</v>
      </c>
      <c r="Z207" s="129">
        <f>IF(ABS(IVA_detalle!Z207/IVA_detalle!Z195*100-100)&gt;100,"-",IVA_detalle!Z207/IVA_detalle!Z195*100-100)</f>
        <v>48.410053033616265</v>
      </c>
      <c r="AA207" s="129">
        <f>IF(ABS(IVA_detalle!AA207/IVA_detalle!AA195*100-100)&gt;100,"-",IVA_detalle!AA207/IVA_detalle!AA195*100-100)</f>
        <v>31.930770793697718</v>
      </c>
      <c r="AB207" s="67"/>
      <c r="AC207" s="129">
        <f>IF(ABS(IVA_detalle!AC207/IVA_detalle!AC195*100-100)&gt;100,"-",IVA_detalle!AC207/IVA_detalle!AC195*100-100)</f>
        <v>-9.7071684702462733</v>
      </c>
      <c r="AD207" s="129">
        <f>IF(ABS(IVA_detalle!AD207/IVA_detalle!AD195*100-100)&gt;100,"-",IVA_detalle!AD207/IVA_detalle!AD195*100-100)</f>
        <v>-30.38369009900893</v>
      </c>
    </row>
    <row r="208" spans="2:30" ht="12" customHeight="1">
      <c r="B208" s="67" t="s">
        <v>439</v>
      </c>
      <c r="C208" s="129">
        <f>IF(ABS(IVA_detalle!C208/IVA_detalle!C196*100-100)&gt;100,"-",IVA_detalle!C208/IVA_detalle!C196*100-100)</f>
        <v>-4.563590334015899</v>
      </c>
      <c r="D208" s="129">
        <f>IF(ABS(IVA_detalle!D208/IVA_detalle!D196*100-100)&gt;100,"-",IVA_detalle!D208/IVA_detalle!D196*100-100)</f>
        <v>-4.563590334015899</v>
      </c>
      <c r="E208" s="129"/>
      <c r="F208" s="67"/>
      <c r="G208" s="129">
        <f>IF(ABS(IVA_detalle!G208/IVA_detalle!G196*100-100)&gt;100,"-",IVA_detalle!G208/IVA_detalle!G196*100-100)</f>
        <v>-7.9188493924934988</v>
      </c>
      <c r="H208" s="129">
        <f>IF(ABS(IVA_detalle!H208/IVA_detalle!H196*100-100)&gt;100,"-",IVA_detalle!H208/IVA_detalle!H196*100-100)</f>
        <v>-6.4524381401444231</v>
      </c>
      <c r="I208" s="129">
        <f>IF(ABS(IVA_detalle!I208/IVA_detalle!I196*100-100)&gt;100,"-",IVA_detalle!I208/IVA_detalle!I196*100-100)</f>
        <v>-10.036632316306836</v>
      </c>
      <c r="J208" s="129">
        <f>IF(ABS(IVA_detalle!J208/IVA_detalle!J196*100-100)&gt;100,"-",IVA_detalle!J208/IVA_detalle!J196*100-100)</f>
        <v>16.031306594865356</v>
      </c>
      <c r="K208" s="129">
        <f>IF(ABS(IVA_detalle!K208/IVA_detalle!K196*100-100)&gt;100,"-",IVA_detalle!K208/IVA_detalle!K196*100-100)</f>
        <v>-9.218723240988254</v>
      </c>
      <c r="L208" s="67"/>
      <c r="M208" s="129">
        <f>IF(ABS(IVA_detalle!M208/IVA_detalle!M196*100-100)&gt;100,"-",IVA_detalle!M208/IVA_detalle!M196*100-100)</f>
        <v>-7.0473645625964139</v>
      </c>
      <c r="N208" s="129">
        <f>IF(ABS(IVA_detalle!N208/IVA_detalle!N196*100-100)&gt;100,"-",IVA_detalle!N208/IVA_detalle!N196*100-100)</f>
        <v>-7.6787506580101876</v>
      </c>
      <c r="O208" s="129">
        <f>IF(ABS(IVA_detalle!O208/IVA_detalle!O196*100-100)&gt;100,"-",IVA_detalle!O208/IVA_detalle!O196*100-100)</f>
        <v>-5.8052519446615918</v>
      </c>
      <c r="P208" s="129">
        <f>IF(ABS(IVA_detalle!P208/IVA_detalle!P196*100-100)&gt;100,"-",IVA_detalle!P208/IVA_detalle!P196*100-100)</f>
        <v>-9.2970746803014634</v>
      </c>
      <c r="Q208" s="129">
        <f>IF(ABS(IVA_detalle!Q208/IVA_detalle!Q196*100-100)&gt;100,"-",IVA_detalle!Q208/IVA_detalle!Q196*100-100)</f>
        <v>16.0504539619198</v>
      </c>
      <c r="R208" s="131">
        <f>IF(ABS(IVA_detalle!R208/IVA_detalle!R196*100-100)&gt;100,"-",IVA_detalle!R208/IVA_detalle!R196*100-100)</f>
        <v>-9.3440418847136328</v>
      </c>
      <c r="S208" s="129">
        <f>IF(ABS(IVA_detalle!S208/IVA_detalle!S196*100-100)&gt;100,"-",IVA_detalle!S208/IVA_detalle!S196*100-100)</f>
        <v>9.4076482055409372</v>
      </c>
      <c r="T208" s="67"/>
      <c r="U208" s="129">
        <f>IF(ABS(IVA_detalle!U208/IVA_detalle!U196*100-100)&gt;100,"-",IVA_detalle!U208/IVA_detalle!U196*100-100)</f>
        <v>7.7420273479910691</v>
      </c>
      <c r="V208" s="129">
        <f>IF(ABS(IVA_detalle!V208/IVA_detalle!V196*100-100)&gt;100,"-",IVA_detalle!V208/IVA_detalle!V196*100-100)</f>
        <v>7.7420273479910691</v>
      </c>
      <c r="W208" s="129"/>
      <c r="X208" s="129">
        <f>IF(ABS(IVA_detalle!X208/IVA_detalle!X196*100-100)&gt;100,"-",IVA_detalle!X208/IVA_detalle!X196*100-100)</f>
        <v>11.463822749104509</v>
      </c>
      <c r="Y208" s="129">
        <f>IF(ABS(IVA_detalle!Y208/IVA_detalle!Y196*100-100)&gt;100,"-",IVA_detalle!Y208/IVA_detalle!Y196*100-100)</f>
        <v>15.626099285495783</v>
      </c>
      <c r="Z208" s="129">
        <f>IF(ABS(IVA_detalle!Z208/IVA_detalle!Z196*100-100)&gt;100,"-",IVA_detalle!Z208/IVA_detalle!Z196*100-100)</f>
        <v>12.56768475385617</v>
      </c>
      <c r="AA208" s="129">
        <f>IF(ABS(IVA_detalle!AA208/IVA_detalle!AA196*100-100)&gt;100,"-",IVA_detalle!AA208/IVA_detalle!AA196*100-100)</f>
        <v>-20.35719128498755</v>
      </c>
      <c r="AB208" s="67"/>
      <c r="AC208" s="129">
        <f>IF(ABS(IVA_detalle!AC208/IVA_detalle!AC196*100-100)&gt;100,"-",IVA_detalle!AC208/IVA_detalle!AC196*100-100)</f>
        <v>-10.038641972955006</v>
      </c>
      <c r="AD208" s="129">
        <f>IF(ABS(IVA_detalle!AD208/IVA_detalle!AD196*100-100)&gt;100,"-",IVA_detalle!AD208/IVA_detalle!AD196*100-100)</f>
        <v>-14.426871144515459</v>
      </c>
    </row>
    <row r="209" spans="2:30" ht="12" customHeight="1">
      <c r="B209" s="67" t="s">
        <v>440</v>
      </c>
      <c r="C209" s="129">
        <f>IF(ABS(IVA_detalle!C209/IVA_detalle!C197*100-100)&gt;100,"-",IVA_detalle!C209/IVA_detalle!C197*100-100)</f>
        <v>-4.2309723520471181</v>
      </c>
      <c r="D209" s="129">
        <f>IF(ABS(IVA_detalle!D209/IVA_detalle!D197*100-100)&gt;100,"-",IVA_detalle!D209/IVA_detalle!D197*100-100)</f>
        <v>-4.2309723520471181</v>
      </c>
      <c r="E209" s="129"/>
      <c r="F209" s="67"/>
      <c r="G209" s="129">
        <f>IF(ABS(IVA_detalle!G209/IVA_detalle!G197*100-100)&gt;100,"-",IVA_detalle!G209/IVA_detalle!G197*100-100)</f>
        <v>2.9805527279742563</v>
      </c>
      <c r="H209" s="129">
        <f>IF(ABS(IVA_detalle!H209/IVA_detalle!H197*100-100)&gt;100,"-",IVA_detalle!H209/IVA_detalle!H197*100-100)</f>
        <v>2.9805527279742563</v>
      </c>
      <c r="I209" s="129"/>
      <c r="J209" s="129">
        <f>IF(ABS(IVA_detalle!J209/IVA_detalle!J197*100-100)&gt;100,"-",IVA_detalle!J209/IVA_detalle!J197*100-100)</f>
        <v>2.9805527279742563</v>
      </c>
      <c r="K209" s="129"/>
      <c r="L209" s="67"/>
      <c r="M209" s="129">
        <f>IF(ABS(IVA_detalle!M209/IVA_detalle!M197*100-100)&gt;100,"-",IVA_detalle!M209/IVA_detalle!M197*100-100)</f>
        <v>0.48671305642078266</v>
      </c>
      <c r="N209" s="129">
        <f>IF(ABS(IVA_detalle!N209/IVA_detalle!N197*100-100)&gt;100,"-",IVA_detalle!N209/IVA_detalle!N197*100-100)</f>
        <v>-0.21929490098501958</v>
      </c>
      <c r="O209" s="129">
        <f>IF(ABS(IVA_detalle!O209/IVA_detalle!O197*100-100)&gt;100,"-",IVA_detalle!O209/IVA_detalle!O197*100-100)</f>
        <v>-0.21613849270461571</v>
      </c>
      <c r="P209" s="129">
        <f>IF(ABS(IVA_detalle!P209/IVA_detalle!P197*100-100)&gt;100,"-",IVA_detalle!P209/IVA_detalle!P197*100-100)</f>
        <v>-28.503570909659899</v>
      </c>
      <c r="Q209" s="129">
        <f>IF(ABS(IVA_detalle!Q209/IVA_detalle!Q197*100-100)&gt;100,"-",IVA_detalle!Q209/IVA_detalle!Q197*100-100)</f>
        <v>2.9949061475123813</v>
      </c>
      <c r="R209" s="131"/>
      <c r="S209" s="129">
        <f>IF(ABS(IVA_detalle!S209/IVA_detalle!S197*100-100)&gt;100,"-",IVA_detalle!S209/IVA_detalle!S197*100-100)</f>
        <v>2.5057557923989293</v>
      </c>
      <c r="T209" s="67"/>
      <c r="U209" s="129">
        <f>IF(ABS(IVA_detalle!U209/IVA_detalle!U197*100-100)&gt;100,"-",IVA_detalle!U209/IVA_detalle!U197*100-100)</f>
        <v>1.04118455436803</v>
      </c>
      <c r="V209" s="129">
        <f>IF(ABS(IVA_detalle!V209/IVA_detalle!V197*100-100)&gt;100,"-",IVA_detalle!V209/IVA_detalle!V197*100-100)</f>
        <v>1.04118455436803</v>
      </c>
      <c r="W209" s="129"/>
      <c r="X209" s="129">
        <f>IF(ABS(IVA_detalle!X209/IVA_detalle!X197*100-100)&gt;100,"-",IVA_detalle!X209/IVA_detalle!X197*100-100)</f>
        <v>12.431910908619571</v>
      </c>
      <c r="Y209" s="129">
        <f>IF(ABS(IVA_detalle!Y209/IVA_detalle!Y197*100-100)&gt;100,"-",IVA_detalle!Y209/IVA_detalle!Y197*100-100)</f>
        <v>-2.8178515937115947</v>
      </c>
      <c r="Z209" s="129">
        <f>IF(ABS(IVA_detalle!Z209/IVA_detalle!Z197*100-100)&gt;100,"-",IVA_detalle!Z209/IVA_detalle!Z197*100-100)</f>
        <v>22.782016803819147</v>
      </c>
      <c r="AA209" s="129"/>
      <c r="AB209" s="67"/>
      <c r="AC209" s="129">
        <f>IF(ABS(IVA_detalle!AC209/IVA_detalle!AC197*100-100)&gt;100,"-",IVA_detalle!AC209/IVA_detalle!AC197*100-100)</f>
        <v>-6.2667329282031403</v>
      </c>
      <c r="AD209" s="129">
        <f>IF(ABS(IVA_detalle!AD209/IVA_detalle!AD197*100-100)&gt;100,"-",IVA_detalle!AD209/IVA_detalle!AD197*100-100)</f>
        <v>38.036117772033805</v>
      </c>
    </row>
    <row r="210" spans="2:30" ht="12" customHeight="1">
      <c r="B210" s="67" t="s">
        <v>441</v>
      </c>
      <c r="C210" s="129">
        <f>IF(ABS(IVA_detalle!C210/IVA_detalle!C198*100-100)&gt;100,"-",IVA_detalle!C210/IVA_detalle!C198*100-100)</f>
        <v>1.8003262187884559</v>
      </c>
      <c r="D210" s="129">
        <f>IF(ABS(IVA_detalle!D210/IVA_detalle!D198*100-100)&gt;100,"-",IVA_detalle!D210/IVA_detalle!D198*100-100)</f>
        <v>0.95889397635151852</v>
      </c>
      <c r="E210" s="129">
        <f>IF(ABS(IVA_detalle!E210/IVA_detalle!E198*100-100)&gt;100,"-",IVA_detalle!E210/IVA_detalle!E198*100-100)</f>
        <v>2.4653577556128141</v>
      </c>
      <c r="F210" s="67"/>
      <c r="G210" s="129">
        <f>IF(ABS(IVA_detalle!G210/IVA_detalle!G198*100-100)&gt;100,"-",IVA_detalle!G210/IVA_detalle!G198*100-100)</f>
        <v>-4.7561812968727111</v>
      </c>
      <c r="H210" s="129">
        <f>IF(ABS(IVA_detalle!H210/IVA_detalle!H198*100-100)&gt;100,"-",IVA_detalle!H210/IVA_detalle!H198*100-100)</f>
        <v>-4.7561812968727111</v>
      </c>
      <c r="I210" s="129">
        <f>IF(ABS(IVA_detalle!I210/IVA_detalle!I198*100-100)&gt;100,"-",IVA_detalle!I210/IVA_detalle!I198*100-100)</f>
        <v>-5.2976231844011608</v>
      </c>
      <c r="J210" s="129">
        <f>IF(ABS(IVA_detalle!J210/IVA_detalle!J198*100-100)&gt;100,"-",IVA_detalle!J210/IVA_detalle!J198*100-100)</f>
        <v>0.85266989555874773</v>
      </c>
      <c r="K210" s="129"/>
      <c r="L210" s="67"/>
      <c r="M210" s="129">
        <f>IF(ABS(IVA_detalle!M210/IVA_detalle!M198*100-100)&gt;100,"-",IVA_detalle!M210/IVA_detalle!M198*100-100)</f>
        <v>-4.2300820615217418</v>
      </c>
      <c r="N210" s="129">
        <f>IF(ABS(IVA_detalle!N210/IVA_detalle!N198*100-100)&gt;100,"-",IVA_detalle!N210/IVA_detalle!N198*100-100)</f>
        <v>-4.6724331116117668</v>
      </c>
      <c r="O210" s="129">
        <f>IF(ABS(IVA_detalle!O210/IVA_detalle!O198*100-100)&gt;100,"-",IVA_detalle!O210/IVA_detalle!O198*100-100)</f>
        <v>-5.0633512879760758</v>
      </c>
      <c r="P210" s="129">
        <f>IF(ABS(IVA_detalle!P210/IVA_detalle!P198*100-100)&gt;100,"-",IVA_detalle!P210/IVA_detalle!P198*100-100)</f>
        <v>-5.898599142691765</v>
      </c>
      <c r="Q210" s="129">
        <f>IF(ABS(IVA_detalle!Q210/IVA_detalle!Q198*100-100)&gt;100,"-",IVA_detalle!Q210/IVA_detalle!Q198*100-100)</f>
        <v>3.9055324334401149</v>
      </c>
      <c r="R210" s="131"/>
      <c r="S210" s="129">
        <f>IF(ABS(IVA_detalle!S210/IVA_detalle!S198*100-100)&gt;100,"-",IVA_detalle!S210/IVA_detalle!S198*100-100)</f>
        <v>7.4629432893205774</v>
      </c>
      <c r="T210" s="67"/>
      <c r="U210" s="129">
        <f>IF(ABS(IVA_detalle!U210/IVA_detalle!U198*100-100)&gt;100,"-",IVA_detalle!U210/IVA_detalle!U198*100-100)</f>
        <v>12.925601369068573</v>
      </c>
      <c r="V210" s="129">
        <f>IF(ABS(IVA_detalle!V210/IVA_detalle!V198*100-100)&gt;100,"-",IVA_detalle!V210/IVA_detalle!V198*100-100)</f>
        <v>12.925601369068573</v>
      </c>
      <c r="W210" s="129"/>
      <c r="X210" s="129">
        <f>IF(ABS(IVA_detalle!X210/IVA_detalle!X198*100-100)&gt;100,"-",IVA_detalle!X210/IVA_detalle!X198*100-100)</f>
        <v>-3.0644627186930791</v>
      </c>
      <c r="Y210" s="129">
        <f>IF(ABS(IVA_detalle!Y210/IVA_detalle!Y198*100-100)&gt;100,"-",IVA_detalle!Y210/IVA_detalle!Y198*100-100)</f>
        <v>1.2233283209928345</v>
      </c>
      <c r="Z210" s="129">
        <f>IF(ABS(IVA_detalle!Z210/IVA_detalle!Z198*100-100)&gt;100,"-",IVA_detalle!Z210/IVA_detalle!Z198*100-100)</f>
        <v>-4.5659268952269088</v>
      </c>
      <c r="AA210" s="129">
        <f>IF(ABS(IVA_detalle!AA210/IVA_detalle!AA198*100-100)&gt;100,"-",IVA_detalle!AA210/IVA_detalle!AA198*100-100)</f>
        <v>-4.4882460855838531</v>
      </c>
      <c r="AB210" s="67"/>
      <c r="AC210" s="129">
        <f>IF(ABS(IVA_detalle!AC210/IVA_detalle!AC198*100-100)&gt;100,"-",IVA_detalle!AC210/IVA_detalle!AC198*100-100)</f>
        <v>-0.1182846117475691</v>
      </c>
      <c r="AD210" s="129">
        <f>IF(ABS(IVA_detalle!AD210/IVA_detalle!AD198*100-100)&gt;100,"-",IVA_detalle!AD210/IVA_detalle!AD198*100-100)</f>
        <v>-4.6175430205235557</v>
      </c>
    </row>
    <row r="211" spans="2:30" ht="12" customHeight="1">
      <c r="B211" s="67" t="s">
        <v>442</v>
      </c>
      <c r="C211" s="129">
        <f>IF(ABS(IVA_detalle!C211/IVA_detalle!C199*100-100)&gt;100,"-",IVA_detalle!C211/IVA_detalle!C199*100-100)</f>
        <v>-1.864398644293999</v>
      </c>
      <c r="D211" s="129">
        <f>IF(ABS(IVA_detalle!D211/IVA_detalle!D199*100-100)&gt;100,"-",IVA_detalle!D211/IVA_detalle!D199*100-100)</f>
        <v>-1.864398644293999</v>
      </c>
      <c r="E211" s="129"/>
      <c r="F211" s="67"/>
      <c r="G211" s="129">
        <f>IF(ABS(IVA_detalle!G211/IVA_detalle!G199*100-100)&gt;100,"-",IVA_detalle!G211/IVA_detalle!G199*100-100)</f>
        <v>-7.242989025468205E-2</v>
      </c>
      <c r="H211" s="129">
        <f>IF(ABS(IVA_detalle!H211/IVA_detalle!H199*100-100)&gt;100,"-",IVA_detalle!H211/IVA_detalle!H199*100-100)</f>
        <v>0.72378324992254761</v>
      </c>
      <c r="I211" s="129">
        <f>IF(ABS(IVA_detalle!I211/IVA_detalle!I199*100-100)&gt;100,"-",IVA_detalle!I211/IVA_detalle!I199*100-100)</f>
        <v>1.4819654559332207</v>
      </c>
      <c r="J211" s="129">
        <f>IF(ABS(IVA_detalle!J211/IVA_detalle!J199*100-100)&gt;100,"-",IVA_detalle!J211/IVA_detalle!J199*100-100)</f>
        <v>-2.5324214340303968</v>
      </c>
      <c r="K211" s="129">
        <f>IF(ABS(IVA_detalle!K211/IVA_detalle!K199*100-100)&gt;100,"-",IVA_detalle!K211/IVA_detalle!K199*100-100)</f>
        <v>-0.77264824358587703</v>
      </c>
      <c r="L211" s="67"/>
      <c r="M211" s="129">
        <f>IF(ABS(IVA_detalle!M211/IVA_detalle!M199*100-100)&gt;100,"-",IVA_detalle!M211/IVA_detalle!M199*100-100)</f>
        <v>0.38959817949819353</v>
      </c>
      <c r="N211" s="129">
        <f>IF(ABS(IVA_detalle!N211/IVA_detalle!N199*100-100)&gt;100,"-",IVA_detalle!N211/IVA_detalle!N199*100-100)</f>
        <v>-9.4631143860951283E-2</v>
      </c>
      <c r="O211" s="129">
        <f>IF(ABS(IVA_detalle!O211/IVA_detalle!O199*100-100)&gt;100,"-",IVA_detalle!O211/IVA_detalle!O199*100-100)</f>
        <v>1.463511434019523</v>
      </c>
      <c r="P211" s="129">
        <f>IF(ABS(IVA_detalle!P211/IVA_detalle!P199*100-100)&gt;100,"-",IVA_detalle!P211/IVA_detalle!P199*100-100)</f>
        <v>2.3911252750184957</v>
      </c>
      <c r="Q211" s="129">
        <f>IF(ABS(IVA_detalle!Q211/IVA_detalle!Q199*100-100)&gt;100,"-",IVA_detalle!Q211/IVA_detalle!Q199*100-100)</f>
        <v>-2.5073521431044981</v>
      </c>
      <c r="R211" s="131">
        <f>IF(ABS(IVA_detalle!R211/IVA_detalle!R199*100-100)&gt;100,"-",IVA_detalle!R211/IVA_detalle!R199*100-100)</f>
        <v>-1.462469407034547</v>
      </c>
      <c r="S211" s="129">
        <f>IF(ABS(IVA_detalle!S211/IVA_detalle!S199*100-100)&gt;100,"-",IVA_detalle!S211/IVA_detalle!S199*100-100)</f>
        <v>11.741266316997567</v>
      </c>
      <c r="T211" s="67"/>
      <c r="U211" s="129">
        <f>IF(ABS(IVA_detalle!U211/IVA_detalle!U199*100-100)&gt;100,"-",IVA_detalle!U211/IVA_detalle!U199*100-100)</f>
        <v>-0.24501619081578951</v>
      </c>
      <c r="V211" s="129">
        <f>IF(ABS(IVA_detalle!V211/IVA_detalle!V199*100-100)&gt;100,"-",IVA_detalle!V211/IVA_detalle!V199*100-100)</f>
        <v>-0.24501619081578951</v>
      </c>
      <c r="W211" s="129"/>
      <c r="X211" s="129">
        <f>IF(ABS(IVA_detalle!X211/IVA_detalle!X199*100-100)&gt;100,"-",IVA_detalle!X211/IVA_detalle!X199*100-100)</f>
        <v>-17.815143790054819</v>
      </c>
      <c r="Y211" s="129">
        <f>IF(ABS(IVA_detalle!Y211/IVA_detalle!Y199*100-100)&gt;100,"-",IVA_detalle!Y211/IVA_detalle!Y199*100-100)</f>
        <v>-39.007273270730067</v>
      </c>
      <c r="Z211" s="129">
        <f>IF(ABS(IVA_detalle!Z211/IVA_detalle!Z199*100-100)&gt;100,"-",IVA_detalle!Z211/IVA_detalle!Z199*100-100)</f>
        <v>-0.64265250300219634</v>
      </c>
      <c r="AA211" s="129">
        <f>IF(ABS(IVA_detalle!AA211/IVA_detalle!AA199*100-100)&gt;100,"-",IVA_detalle!AA211/IVA_detalle!AA199*100-100)</f>
        <v>-61.901865893739803</v>
      </c>
      <c r="AB211" s="67"/>
      <c r="AC211" s="129">
        <f>IF(ABS(IVA_detalle!AC211/IVA_detalle!AC199*100-100)&gt;100,"-",IVA_detalle!AC211/IVA_detalle!AC199*100-100)</f>
        <v>-2.8174988442406317</v>
      </c>
      <c r="AD211" s="129">
        <f>IF(ABS(IVA_detalle!AD211/IVA_detalle!AD199*100-100)&gt;100,"-",IVA_detalle!AD211/IVA_detalle!AD199*100-100)</f>
        <v>6.1086807211511172</v>
      </c>
    </row>
    <row r="212" spans="2:30" ht="12" customHeight="1">
      <c r="B212" s="67" t="s">
        <v>443</v>
      </c>
      <c r="C212" s="129">
        <f>IF(ABS(IVA_detalle!C212/IVA_detalle!C200*100-100)&gt;100,"-",IVA_detalle!C212/IVA_detalle!C200*100-100)</f>
        <v>-4.3234966464798248</v>
      </c>
      <c r="D212" s="129">
        <f>IF(ABS(IVA_detalle!D212/IVA_detalle!D200*100-100)&gt;100,"-",IVA_detalle!D212/IVA_detalle!D200*100-100)</f>
        <v>-4.3234966464798248</v>
      </c>
      <c r="E212" s="129"/>
      <c r="F212" s="67"/>
      <c r="G212" s="129">
        <f>IF(ABS(IVA_detalle!G212/IVA_detalle!G200*100-100)&gt;100,"-",IVA_detalle!G212/IVA_detalle!G200*100-100)</f>
        <v>-3.7037819143945399</v>
      </c>
      <c r="H212" s="129">
        <f>IF(ABS(IVA_detalle!H212/IVA_detalle!H200*100-100)&gt;100,"-",IVA_detalle!H212/IVA_detalle!H200*100-100)</f>
        <v>-3.7037819143945399</v>
      </c>
      <c r="I212" s="129">
        <f>IF(ABS(IVA_detalle!I212/IVA_detalle!I200*100-100)&gt;100,"-",IVA_detalle!I212/IVA_detalle!I200*100-100)</f>
        <v>-2.4735575959858807</v>
      </c>
      <c r="J212" s="129">
        <f>IF(ABS(IVA_detalle!J212/IVA_detalle!J200*100-100)&gt;100,"-",IVA_detalle!J212/IVA_detalle!J200*100-100)</f>
        <v>-8.896645559946208</v>
      </c>
      <c r="K212" s="129"/>
      <c r="L212" s="67"/>
      <c r="M212" s="129">
        <f>IF(ABS(IVA_detalle!M212/IVA_detalle!M200*100-100)&gt;100,"-",IVA_detalle!M212/IVA_detalle!M200*100-100)</f>
        <v>-1.6010262318539361</v>
      </c>
      <c r="N212" s="129">
        <f>IF(ABS(IVA_detalle!N212/IVA_detalle!N200*100-100)&gt;100,"-",IVA_detalle!N212/IVA_detalle!N200*100-100)</f>
        <v>-3.9656865535693981</v>
      </c>
      <c r="O212" s="129">
        <f>IF(ABS(IVA_detalle!O212/IVA_detalle!O200*100-100)&gt;100,"-",IVA_detalle!O212/IVA_detalle!O200*100-100)</f>
        <v>-4.14704164620629</v>
      </c>
      <c r="P212" s="129">
        <f>IF(ABS(IVA_detalle!P212/IVA_detalle!P200*100-100)&gt;100,"-",IVA_detalle!P212/IVA_detalle!P200*100-100)</f>
        <v>-3.016225767242446</v>
      </c>
      <c r="Q212" s="129">
        <f>IF(ABS(IVA_detalle!Q212/IVA_detalle!Q200*100-100)&gt;100,"-",IVA_detalle!Q212/IVA_detalle!Q200*100-100)</f>
        <v>-8.863109687774255</v>
      </c>
      <c r="R212" s="131"/>
      <c r="S212" s="129">
        <f>IF(ABS(IVA_detalle!S212/IVA_detalle!S200*100-100)&gt;100,"-",IVA_detalle!S212/IVA_detalle!S200*100-100)</f>
        <v>24.932462105585358</v>
      </c>
      <c r="T212" s="67"/>
      <c r="U212" s="129">
        <f>IF(ABS(IVA_detalle!U212/IVA_detalle!U200*100-100)&gt;100,"-",IVA_detalle!U212/IVA_detalle!U200*100-100)</f>
        <v>-6.2999676703457084</v>
      </c>
      <c r="V212" s="129">
        <f>IF(ABS(IVA_detalle!V212/IVA_detalle!V200*100-100)&gt;100,"-",IVA_detalle!V212/IVA_detalle!V200*100-100)</f>
        <v>-6.2999676703457084</v>
      </c>
      <c r="W212" s="129"/>
      <c r="X212" s="129">
        <f>IF(ABS(IVA_detalle!X212/IVA_detalle!X200*100-100)&gt;100,"-",IVA_detalle!X212/IVA_detalle!X200*100-100)</f>
        <v>-5.6050335600893249</v>
      </c>
      <c r="Y212" s="129">
        <f>IF(ABS(IVA_detalle!Y212/IVA_detalle!Y200*100-100)&gt;100,"-",IVA_detalle!Y212/IVA_detalle!Y200*100-100)</f>
        <v>-12.232175941062351</v>
      </c>
      <c r="Z212" s="129">
        <f>IF(ABS(IVA_detalle!Z212/IVA_detalle!Z200*100-100)&gt;100,"-",IVA_detalle!Z212/IVA_detalle!Z200*100-100)</f>
        <v>-5.0671604993196837</v>
      </c>
      <c r="AA212" s="129"/>
      <c r="AB212" s="67"/>
      <c r="AC212" s="129">
        <f>IF(ABS(IVA_detalle!AC212/IVA_detalle!AC200*100-100)&gt;100,"-",IVA_detalle!AC212/IVA_detalle!AC200*100-100)</f>
        <v>-3.2312677012740352</v>
      </c>
      <c r="AD212" s="129">
        <f>IF(ABS(IVA_detalle!AD212/IVA_detalle!AD200*100-100)&gt;100,"-",IVA_detalle!AD212/IVA_detalle!AD200*100-100)</f>
        <v>1.4492581233469508</v>
      </c>
    </row>
    <row r="213" spans="2:30" ht="12" customHeight="1">
      <c r="B213" s="67" t="s">
        <v>444</v>
      </c>
      <c r="C213" s="129">
        <f>IF(ABS(IVA_detalle!C213/IVA_detalle!C201*100-100)&gt;100,"-",IVA_detalle!C213/IVA_detalle!C201*100-100)</f>
        <v>-4.8521234281681132</v>
      </c>
      <c r="D213" s="129">
        <f>IF(ABS(IVA_detalle!D213/IVA_detalle!D201*100-100)&gt;100,"-",IVA_detalle!D213/IVA_detalle!D201*100-100)</f>
        <v>-2.7688308483983235</v>
      </c>
      <c r="E213" s="129">
        <f>IF(ABS(IVA_detalle!E213/IVA_detalle!E201*100-100)&gt;100,"-",IVA_detalle!E213/IVA_detalle!E201*100-100)</f>
        <v>-6.3509194840602277</v>
      </c>
      <c r="F213" s="67"/>
      <c r="G213" s="129">
        <f>IF(ABS(IVA_detalle!G213/IVA_detalle!G201*100-100)&gt;100,"-",IVA_detalle!G213/IVA_detalle!G201*100-100)</f>
        <v>-4.6255520633437328</v>
      </c>
      <c r="H213" s="129">
        <f>IF(ABS(IVA_detalle!H213/IVA_detalle!H201*100-100)&gt;100,"-",IVA_detalle!H213/IVA_detalle!H201*100-100)</f>
        <v>-4.6255520633437328</v>
      </c>
      <c r="I213" s="129">
        <f>IF(ABS(IVA_detalle!I213/IVA_detalle!I201*100-100)&gt;100,"-",IVA_detalle!I213/IVA_detalle!I201*100-100)</f>
        <v>-4.3120389417065894</v>
      </c>
      <c r="J213" s="129">
        <f>IF(ABS(IVA_detalle!J213/IVA_detalle!J201*100-100)&gt;100,"-",IVA_detalle!J213/IVA_detalle!J201*100-100)</f>
        <v>-6.0679669358608237</v>
      </c>
      <c r="K213" s="129"/>
      <c r="L213" s="67"/>
      <c r="M213" s="129">
        <f>IF(ABS(IVA_detalle!M213/IVA_detalle!M201*100-100)&gt;100,"-",IVA_detalle!M213/IVA_detalle!M201*100-100)</f>
        <v>-0.1932719031642165</v>
      </c>
      <c r="N213" s="129">
        <f>IF(ABS(IVA_detalle!N213/IVA_detalle!N201*100-100)&gt;100,"-",IVA_detalle!N213/IVA_detalle!N201*100-100)</f>
        <v>-4.8975448169174598</v>
      </c>
      <c r="O213" s="129">
        <f>IF(ABS(IVA_detalle!O213/IVA_detalle!O201*100-100)&gt;100,"-",IVA_detalle!O213/IVA_detalle!O201*100-100)</f>
        <v>-4.2401502013399153</v>
      </c>
      <c r="P213" s="129">
        <f>IF(ABS(IVA_detalle!P213/IVA_detalle!P201*100-100)&gt;100,"-",IVA_detalle!P213/IVA_detalle!P201*100-100)</f>
        <v>-4.2411468867431523</v>
      </c>
      <c r="Q213" s="129">
        <f>IF(ABS(IVA_detalle!Q213/IVA_detalle!Q201*100-100)&gt;100,"-",IVA_detalle!Q213/IVA_detalle!Q201*100-100)</f>
        <v>-4.2353545306926748</v>
      </c>
      <c r="R213" s="131"/>
      <c r="S213" s="129">
        <f>IF(ABS(IVA_detalle!S213/IVA_detalle!S201*100-100)&gt;100,"-",IVA_detalle!S213/IVA_detalle!S201*100-100)</f>
        <v>53.934498473709084</v>
      </c>
      <c r="T213" s="67"/>
      <c r="U213" s="129">
        <f>IF(ABS(IVA_detalle!U213/IVA_detalle!U201*100-100)&gt;100,"-",IVA_detalle!U213/IVA_detalle!U201*100-100)</f>
        <v>-1.1842281815315943</v>
      </c>
      <c r="V213" s="129">
        <f>IF(ABS(IVA_detalle!V213/IVA_detalle!V201*100-100)&gt;100,"-",IVA_detalle!V213/IVA_detalle!V201*100-100)</f>
        <v>-0.69913252948207116</v>
      </c>
      <c r="W213" s="129">
        <f>IF(ABS(IVA_detalle!W213/IVA_detalle!W201*100-100)&gt;100,"-",IVA_detalle!W213/IVA_detalle!W201*100-100)</f>
        <v>-1.3273460984716081</v>
      </c>
      <c r="X213" s="129">
        <f>IF(ABS(IVA_detalle!X213/IVA_detalle!X201*100-100)&gt;100,"-",IVA_detalle!X213/IVA_detalle!X201*100-100)</f>
        <v>38.132797216093991</v>
      </c>
      <c r="Y213" s="129" t="str">
        <f>IF(ABS(IVA_detalle!Y213/IVA_detalle!Y201*100-100)&gt;100,"-",IVA_detalle!Y213/IVA_detalle!Y201*100-100)</f>
        <v>-</v>
      </c>
      <c r="Z213" s="129">
        <f>IF(ABS(IVA_detalle!Z213/IVA_detalle!Z201*100-100)&gt;100,"-",IVA_detalle!Z213/IVA_detalle!Z201*100-100)</f>
        <v>15.880149135738947</v>
      </c>
      <c r="AA213" s="129">
        <f>IF(ABS(IVA_detalle!AA213/IVA_detalle!AA201*100-100)&gt;100,"-",IVA_detalle!AA213/IVA_detalle!AA201*100-100)</f>
        <v>62.672964155088692</v>
      </c>
      <c r="AB213" s="67"/>
      <c r="AC213" s="129">
        <f>IF(ABS(IVA_detalle!AC213/IVA_detalle!AC201*100-100)&gt;100,"-",IVA_detalle!AC213/IVA_detalle!AC201*100-100)</f>
        <v>-11.96595723605715</v>
      </c>
      <c r="AD213" s="129">
        <f>IF(ABS(IVA_detalle!AD213/IVA_detalle!AD201*100-100)&gt;100,"-",IVA_detalle!AD213/IVA_detalle!AD201*100-100)</f>
        <v>-45.211329664183552</v>
      </c>
    </row>
    <row r="214" spans="2:30" ht="12" customHeight="1">
      <c r="B214" s="67" t="s">
        <v>445</v>
      </c>
      <c r="C214" s="129">
        <f>IF(ABS(IVA_detalle!C214/IVA_detalle!C202*100-100)&gt;100,"-",IVA_detalle!C214/IVA_detalle!C202*100-100)</f>
        <v>-2.1078516727546912</v>
      </c>
      <c r="D214" s="129">
        <f>IF(ABS(IVA_detalle!D214/IVA_detalle!D202*100-100)&gt;100,"-",IVA_detalle!D214/IVA_detalle!D202*100-100)</f>
        <v>-2.1078516727546912</v>
      </c>
      <c r="E214" s="129"/>
      <c r="F214" s="67"/>
      <c r="G214" s="129">
        <f>IF(ABS(IVA_detalle!G214/IVA_detalle!G202*100-100)&gt;100,"-",IVA_detalle!G214/IVA_detalle!G202*100-100)</f>
        <v>0.13408240329411569</v>
      </c>
      <c r="H214" s="129">
        <f>IF(ABS(IVA_detalle!H214/IVA_detalle!H202*100-100)&gt;100,"-",IVA_detalle!H214/IVA_detalle!H202*100-100)</f>
        <v>0.13408240329411569</v>
      </c>
      <c r="I214" s="129"/>
      <c r="J214" s="129">
        <f>IF(ABS(IVA_detalle!J214/IVA_detalle!J202*100-100)&gt;100,"-",IVA_detalle!J214/IVA_detalle!J202*100-100)</f>
        <v>0.13408240329411569</v>
      </c>
      <c r="K214" s="129"/>
      <c r="L214" s="67"/>
      <c r="M214" s="129">
        <f>IF(ABS(IVA_detalle!M214/IVA_detalle!M202*100-100)&gt;100,"-",IVA_detalle!M214/IVA_detalle!M202*100-100)</f>
        <v>1.8139991883018922</v>
      </c>
      <c r="N214" s="129">
        <f>IF(ABS(IVA_detalle!N214/IVA_detalle!N202*100-100)&gt;100,"-",IVA_detalle!N214/IVA_detalle!N202*100-100)</f>
        <v>-0.52903458333366871</v>
      </c>
      <c r="O214" s="129">
        <f>IF(ABS(IVA_detalle!O214/IVA_detalle!O202*100-100)&gt;100,"-",IVA_detalle!O214/IVA_detalle!O202*100-100)</f>
        <v>-1.7259702514677855</v>
      </c>
      <c r="P214" s="129">
        <f>IF(ABS(IVA_detalle!P214/IVA_detalle!P202*100-100)&gt;100,"-",IVA_detalle!P214/IVA_detalle!P202*100-100)</f>
        <v>-7.2190488732324809</v>
      </c>
      <c r="Q214" s="129">
        <f>IF(ABS(IVA_detalle!Q214/IVA_detalle!Q202*100-100)&gt;100,"-",IVA_detalle!Q214/IVA_detalle!Q202*100-100)</f>
        <v>0.14113862078613693</v>
      </c>
      <c r="R214" s="131"/>
      <c r="S214" s="129">
        <f>IF(ABS(IVA_detalle!S214/IVA_detalle!S202*100-100)&gt;100,"-",IVA_detalle!S214/IVA_detalle!S202*100-100)</f>
        <v>11.188791197621512</v>
      </c>
      <c r="T214" s="67"/>
      <c r="U214" s="129">
        <f>IF(ABS(IVA_detalle!U214/IVA_detalle!U202*100-100)&gt;100,"-",IVA_detalle!U214/IVA_detalle!U202*100-100)</f>
        <v>-5.9381656012515833</v>
      </c>
      <c r="V214" s="129">
        <f>IF(ABS(IVA_detalle!V214/IVA_detalle!V202*100-100)&gt;100,"-",IVA_detalle!V214/IVA_detalle!V202*100-100)</f>
        <v>-5.9381656012515833</v>
      </c>
      <c r="W214" s="129"/>
      <c r="X214" s="129">
        <f>IF(ABS(IVA_detalle!X214/IVA_detalle!X202*100-100)&gt;100,"-",IVA_detalle!X214/IVA_detalle!X202*100-100)</f>
        <v>65.711375468423824</v>
      </c>
      <c r="Y214" s="129">
        <f>IF(ABS(IVA_detalle!Y214/IVA_detalle!Y202*100-100)&gt;100,"-",IVA_detalle!Y214/IVA_detalle!Y202*100-100)</f>
        <v>4.7194735325199417</v>
      </c>
      <c r="Z214" s="129">
        <f>IF(ABS(IVA_detalle!Z214/IVA_detalle!Z202*100-100)&gt;100,"-",IVA_detalle!Z214/IVA_detalle!Z202*100-100)</f>
        <v>81.868879995418922</v>
      </c>
      <c r="AA214" s="129"/>
      <c r="AB214" s="67"/>
      <c r="AC214" s="129">
        <f>IF(ABS(IVA_detalle!AC214/IVA_detalle!AC202*100-100)&gt;100,"-",IVA_detalle!AC214/IVA_detalle!AC202*100-100)</f>
        <v>-5.3900045481597658E-2</v>
      </c>
      <c r="AD214" s="129">
        <f>IF(ABS(IVA_detalle!AD214/IVA_detalle!AD202*100-100)&gt;100,"-",IVA_detalle!AD214/IVA_detalle!AD202*100-100)</f>
        <v>-63.392308314201863</v>
      </c>
    </row>
    <row r="215" spans="2:30" ht="12" customHeight="1">
      <c r="B215" s="67" t="s">
        <v>446</v>
      </c>
      <c r="C215" s="129">
        <f>IF(ABS(IVA_detalle!C215/IVA_detalle!C203*100-100)&gt;100,"-",IVA_detalle!C215/IVA_detalle!C203*100-100)</f>
        <v>-0.94087711714546174</v>
      </c>
      <c r="D215" s="129">
        <f>IF(ABS(IVA_detalle!D215/IVA_detalle!D203*100-100)&gt;100,"-",IVA_detalle!D215/IVA_detalle!D203*100-100)</f>
        <v>-0.94087711714546174</v>
      </c>
      <c r="E215" s="129"/>
      <c r="F215" s="67"/>
      <c r="G215" s="129">
        <f>IF(ABS(IVA_detalle!G215/IVA_detalle!G203*100-100)&gt;100,"-",IVA_detalle!G215/IVA_detalle!G203*100-100)</f>
        <v>-5.3821449504686711</v>
      </c>
      <c r="H215" s="129">
        <f>IF(ABS(IVA_detalle!H215/IVA_detalle!H203*100-100)&gt;100,"-",IVA_detalle!H215/IVA_detalle!H203*100-100)</f>
        <v>-3.2390852361272948</v>
      </c>
      <c r="I215" s="129">
        <f>IF(ABS(IVA_detalle!I215/IVA_detalle!I203*100-100)&gt;100,"-",IVA_detalle!I215/IVA_detalle!I203*100-100)</f>
        <v>-2.7032924899516075</v>
      </c>
      <c r="J215" s="129">
        <f>IF(ABS(IVA_detalle!J215/IVA_detalle!J203*100-100)&gt;100,"-",IVA_detalle!J215/IVA_detalle!J203*100-100)</f>
        <v>-8.8081011673257024</v>
      </c>
      <c r="K215" s="129">
        <f>IF(ABS(IVA_detalle!K215/IVA_detalle!K203*100-100)&gt;100,"-",IVA_detalle!K215/IVA_detalle!K203*100-100)</f>
        <v>-8.4358011257308192</v>
      </c>
      <c r="L215" s="67"/>
      <c r="M215" s="129">
        <f>IF(ABS(IVA_detalle!M215/IVA_detalle!M203*100-100)&gt;100,"-",IVA_detalle!M215/IVA_detalle!M203*100-100)</f>
        <v>-5.4584074815688695</v>
      </c>
      <c r="N215" s="129">
        <f>IF(ABS(IVA_detalle!N215/IVA_detalle!N203*100-100)&gt;100,"-",IVA_detalle!N215/IVA_detalle!N203*100-100)</f>
        <v>-6.4222847520183706</v>
      </c>
      <c r="O215" s="129">
        <f>IF(ABS(IVA_detalle!O215/IVA_detalle!O203*100-100)&gt;100,"-",IVA_detalle!O215/IVA_detalle!O203*100-100)</f>
        <v>-3.7893063292538613</v>
      </c>
      <c r="P215" s="129">
        <f>IF(ABS(IVA_detalle!P215/IVA_detalle!P203*100-100)&gt;100,"-",IVA_detalle!P215/IVA_detalle!P203*100-100)</f>
        <v>-3.2911353701633885</v>
      </c>
      <c r="Q215" s="129">
        <f>IF(ABS(IVA_detalle!Q215/IVA_detalle!Q203*100-100)&gt;100,"-",IVA_detalle!Q215/IVA_detalle!Q203*100-100)</f>
        <v>-8.9327246334579797</v>
      </c>
      <c r="R215" s="131">
        <f>+SUM(IVA_detalle!R214:R215)/SUM(IVA_detalle!R202:R203)*100-100</f>
        <v>-9.8724053753708461</v>
      </c>
      <c r="S215" s="129">
        <f>IF(ABS(IVA_detalle!S215/IVA_detalle!S203*100-100)&gt;100,"-",IVA_detalle!S215/IVA_detalle!S203*100-100)</f>
        <v>31.881051568157829</v>
      </c>
      <c r="T215" s="67"/>
      <c r="U215" s="129">
        <f>IF(ABS(IVA_detalle!U215/IVA_detalle!U203*100-100)&gt;100,"-",IVA_detalle!U215/IVA_detalle!U203*100-100)</f>
        <v>5.2240936767029496</v>
      </c>
      <c r="V215" s="129">
        <f>IF(ABS(IVA_detalle!V215/IVA_detalle!V203*100-100)&gt;100,"-",IVA_detalle!V215/IVA_detalle!V203*100-100)</f>
        <v>5.2240936767029496</v>
      </c>
      <c r="W215" s="129"/>
      <c r="X215" s="129">
        <f>IF(ABS(IVA_detalle!X215/IVA_detalle!X203*100-100)&gt;100,"-",IVA_detalle!X215/IVA_detalle!X203*100-100)</f>
        <v>7.521825752250777</v>
      </c>
      <c r="Y215" s="129">
        <f>IF(ABS(IVA_detalle!Y215/IVA_detalle!Y203*100-100)&gt;100,"-",IVA_detalle!Y215/IVA_detalle!Y203*100-100)</f>
        <v>-20.503251276376162</v>
      </c>
      <c r="Z215" s="129">
        <f>IF(ABS(IVA_detalle!Z215/IVA_detalle!Z203*100-100)&gt;100,"-",IVA_detalle!Z215/IVA_detalle!Z203*100-100)</f>
        <v>15.97412742185557</v>
      </c>
      <c r="AA215" s="129"/>
      <c r="AB215" s="67"/>
      <c r="AC215" s="129">
        <f>IF(ABS(IVA_detalle!AC215/IVA_detalle!AC203*100-100)&gt;100,"-",IVA_detalle!AC215/IVA_detalle!AC203*100-100)</f>
        <v>-3.9580896108561632</v>
      </c>
      <c r="AD215" s="129">
        <f>IF(ABS(IVA_detalle!AD215/IVA_detalle!AD203*100-100)&gt;100,"-",IVA_detalle!AD215/IVA_detalle!AD203*100-100)</f>
        <v>-6.5646590870078256</v>
      </c>
    </row>
    <row r="216" spans="2:30" ht="12" customHeight="1">
      <c r="B216" s="67" t="s">
        <v>447</v>
      </c>
      <c r="C216" s="129">
        <f>IF(ABS(IVA_detalle!C216/IVA_detalle!C204*100-100)&gt;100,"-",IVA_detalle!C216/IVA_detalle!C204*100-100)</f>
        <v>-6.6231015404505769</v>
      </c>
      <c r="D216" s="129">
        <f>IF(ABS(IVA_detalle!D216/IVA_detalle!D204*100-100)&gt;100,"-",IVA_detalle!D216/IVA_detalle!D204*100-100)</f>
        <v>-7.7435548980357396</v>
      </c>
      <c r="E216" s="129">
        <f>IF(ABS(IVA_detalle!E216/IVA_detalle!E204*100-100)&gt;100,"-",IVA_detalle!E216/IVA_detalle!E204*100-100)</f>
        <v>-5.6318229880092474</v>
      </c>
      <c r="F216" s="67"/>
      <c r="G216" s="129">
        <f>IF(ABS(IVA_detalle!G216/IVA_detalle!G204*100-100)&gt;100,"-",IVA_detalle!G216/IVA_detalle!G204*100-100)</f>
        <v>-2.9465687105123379</v>
      </c>
      <c r="H216" s="129">
        <f>IF(ABS(IVA_detalle!H216/IVA_detalle!H204*100-100)&gt;100,"-",IVA_detalle!H216/IVA_detalle!H204*100-100)</f>
        <v>-2.9465687105123379</v>
      </c>
      <c r="I216" s="129">
        <f>IF(ABS(IVA_detalle!I216/IVA_detalle!I204*100-100)&gt;100,"-",IVA_detalle!I216/IVA_detalle!I204*100-100)</f>
        <v>-2.7690615418498936</v>
      </c>
      <c r="J216" s="129">
        <f>IF(ABS(IVA_detalle!J216/IVA_detalle!J204*100-100)&gt;100,"-",IVA_detalle!J216/IVA_detalle!J204*100-100)</f>
        <v>-3.6990510109480397</v>
      </c>
      <c r="K216" s="129"/>
      <c r="L216" s="67"/>
      <c r="M216" s="129">
        <f>IF(ABS(IVA_detalle!M216/IVA_detalle!M204*100-100)&gt;100,"-",IVA_detalle!M216/IVA_detalle!M204*100-100)</f>
        <v>-3.0599953115109599</v>
      </c>
      <c r="N216" s="129">
        <f>IF(ABS(IVA_detalle!N216/IVA_detalle!N204*100-100)&gt;100,"-",IVA_detalle!N216/IVA_detalle!N204*100-100)</f>
        <v>-2.3338133873936897</v>
      </c>
      <c r="O216" s="129">
        <f>IF(ABS(IVA_detalle!O216/IVA_detalle!O204*100-100)&gt;100,"-",IVA_detalle!O216/IVA_detalle!O204*100-100)</f>
        <v>-3.3588715648707108</v>
      </c>
      <c r="P216" s="129">
        <f>IF(ABS(IVA_detalle!P216/IVA_detalle!P204*100-100)&gt;100,"-",IVA_detalle!P216/IVA_detalle!P204*100-100)</f>
        <v>-2.9962445694289244</v>
      </c>
      <c r="Q216" s="129">
        <f>IF(ABS(IVA_detalle!Q216/IVA_detalle!Q204*100-100)&gt;100,"-",IVA_detalle!Q216/IVA_detalle!Q204*100-100)</f>
        <v>-4.9345059426047158</v>
      </c>
      <c r="R216" s="131"/>
      <c r="S216" s="129">
        <f>IF(ABS(IVA_detalle!S216/IVA_detalle!S204*100-100)&gt;100,"-",IVA_detalle!S216/IVA_detalle!S204*100-100)</f>
        <v>-9.2371447902571049</v>
      </c>
      <c r="T216" s="67"/>
      <c r="U216" s="129">
        <f>IF(ABS(IVA_detalle!U216/IVA_detalle!U204*100-100)&gt;100,"-",IVA_detalle!U216/IVA_detalle!U204*100-100)</f>
        <v>-7.5326480698817733</v>
      </c>
      <c r="V216" s="129">
        <f>IF(ABS(IVA_detalle!V216/IVA_detalle!V204*100-100)&gt;100,"-",IVA_detalle!V216/IVA_detalle!V204*100-100)</f>
        <v>-7.5326480698817733</v>
      </c>
      <c r="W216" s="129"/>
      <c r="X216" s="129">
        <f>IF(ABS(IVA_detalle!X216/IVA_detalle!X204*100-100)&gt;100,"-",IVA_detalle!X216/IVA_detalle!X204*100-100)</f>
        <v>-2.1093315153132011</v>
      </c>
      <c r="Y216" s="129">
        <f>IF(ABS(IVA_detalle!Y216/IVA_detalle!Y204*100-100)&gt;100,"-",IVA_detalle!Y216/IVA_detalle!Y204*100-100)</f>
        <v>-14.140478054633704</v>
      </c>
      <c r="Z216" s="129">
        <f>IF(ABS(IVA_detalle!Z216/IVA_detalle!Z204*100-100)&gt;100,"-",IVA_detalle!Z216/IVA_detalle!Z204*100-100)</f>
        <v>4.0855145321272204</v>
      </c>
      <c r="AA216" s="129">
        <f>IF(ABS(IVA_detalle!AA216/IVA_detalle!AA204*100-100)&gt;100,"-",IVA_detalle!AA216/IVA_detalle!AA204*100-100)</f>
        <v>-11.809106754440307</v>
      </c>
      <c r="AB216" s="67"/>
      <c r="AC216" s="129">
        <f>IF(ABS(IVA_detalle!AC216/IVA_detalle!AC204*100-100)&gt;100,"-",IVA_detalle!AC216/IVA_detalle!AC204*100-100)</f>
        <v>-6.4553880323922641</v>
      </c>
      <c r="AD216" s="129">
        <f>IF(ABS(IVA_detalle!AD216/IVA_detalle!AD204*100-100)&gt;100,"-",IVA_detalle!AD216/IVA_detalle!AD204*100-100)</f>
        <v>-4.1771039842252549</v>
      </c>
    </row>
    <row r="217" spans="2:30" ht="12" customHeight="1">
      <c r="B217" s="67" t="s">
        <v>448</v>
      </c>
      <c r="C217" s="129">
        <f>IF(ABS(IVA_detalle!C217/IVA_detalle!C205*100-100)&gt;100,"-",IVA_detalle!C217/IVA_detalle!C205*100-100)</f>
        <v>-12.866438813857812</v>
      </c>
      <c r="D217" s="129">
        <f>IF(ABS(IVA_detalle!D217/IVA_detalle!D205*100-100)&gt;100,"-",IVA_detalle!D217/IVA_detalle!D205*100-100)</f>
        <v>-12.866438813857812</v>
      </c>
      <c r="E217" s="129"/>
      <c r="F217" s="67"/>
      <c r="G217" s="129">
        <f>IF(ABS(IVA_detalle!G217/IVA_detalle!G205*100-100)&gt;100,"-",IVA_detalle!G217/IVA_detalle!G205*100-100)</f>
        <v>-8.2394376388715784</v>
      </c>
      <c r="H217" s="129">
        <f>IF(ABS(IVA_detalle!H217/IVA_detalle!H205*100-100)&gt;100,"-",IVA_detalle!H217/IVA_detalle!H205*100-100)</f>
        <v>-7.3859535132232281</v>
      </c>
      <c r="I217" s="129">
        <f>IF(ABS(IVA_detalle!I217/IVA_detalle!I205*100-100)&gt;100,"-",IVA_detalle!I217/IVA_detalle!I205*100-100)</f>
        <v>-7.1604284898754145</v>
      </c>
      <c r="J217" s="129">
        <f>IF(ABS(IVA_detalle!J217/IVA_detalle!J205*100-100)&gt;100,"-",IVA_detalle!J217/IVA_detalle!J205*100-100)</f>
        <v>-8.4716499445180062</v>
      </c>
      <c r="K217" s="129">
        <f>IF(ABS(IVA_detalle!K217/IVA_detalle!K205*100-100)&gt;100,"-",IVA_detalle!K217/IVA_detalle!K205*100-100)</f>
        <v>-9.0815376079585945</v>
      </c>
      <c r="L217" s="67"/>
      <c r="M217" s="129">
        <f>IF(ABS(IVA_detalle!M217/IVA_detalle!M205*100-100)&gt;100,"-",IVA_detalle!M217/IVA_detalle!M205*100-100)</f>
        <v>-5.6369584253153135</v>
      </c>
      <c r="N217" s="129">
        <f>IF(ABS(IVA_detalle!N217/IVA_detalle!N205*100-100)&gt;100,"-",IVA_detalle!N217/IVA_detalle!N205*100-100)</f>
        <v>-8.1820892834975751</v>
      </c>
      <c r="O217" s="129">
        <f>IF(ABS(IVA_detalle!O217/IVA_detalle!O205*100-100)&gt;100,"-",IVA_detalle!O217/IVA_detalle!O205*100-100)</f>
        <v>-7.1341690107565938</v>
      </c>
      <c r="P217" s="129">
        <f>IF(ABS(IVA_detalle!P217/IVA_detalle!P205*100-100)&gt;100,"-",IVA_detalle!P217/IVA_detalle!P205*100-100)</f>
        <v>-6.837044027067364</v>
      </c>
      <c r="Q217" s="129">
        <f>IF(ABS(IVA_detalle!Q217/IVA_detalle!Q205*100-100)&gt;100,"-",IVA_detalle!Q217/IVA_detalle!Q205*100-100)</f>
        <v>-8.5624694765075731</v>
      </c>
      <c r="R217" s="131">
        <f>IF(ABS(IVA_detalle!R217/IVA_detalle!R205*100-100)&gt;100,"-",IVA_detalle!R217/IVA_detalle!R205*100-100)</f>
        <v>-9.2204867173913811</v>
      </c>
      <c r="S217" s="129">
        <f>IF(ABS(IVA_detalle!S217/IVA_detalle!S205*100-100)&gt;100,"-",IVA_detalle!S217/IVA_detalle!S205*100-100)</f>
        <v>42.339083386909579</v>
      </c>
      <c r="T217" s="67"/>
      <c r="U217" s="129">
        <f>IF(ABS(IVA_detalle!U217/IVA_detalle!U205*100-100)&gt;100,"-",IVA_detalle!U217/IVA_detalle!U205*100-100)</f>
        <v>-9.0544277398014685</v>
      </c>
      <c r="V217" s="129">
        <f>IF(ABS(IVA_detalle!V217/IVA_detalle!V205*100-100)&gt;100,"-",IVA_detalle!V217/IVA_detalle!V205*100-100)</f>
        <v>-9.0544277398014685</v>
      </c>
      <c r="W217" s="129"/>
      <c r="X217" s="129">
        <f>IF(ABS(IVA_detalle!X217/IVA_detalle!X205*100-100)&gt;100,"-",IVA_detalle!X217/IVA_detalle!X205*100-100)</f>
        <v>-3.596161765917131</v>
      </c>
      <c r="Y217" s="129">
        <f>IF(ABS(IVA_detalle!Y217/IVA_detalle!Y205*100-100)&gt;100,"-",IVA_detalle!Y217/IVA_detalle!Y205*100-100)</f>
        <v>-3.7876355678318987</v>
      </c>
      <c r="Z217" s="129">
        <f>IF(ABS(IVA_detalle!Z217/IVA_detalle!Z205*100-100)&gt;100,"-",IVA_detalle!Z217/IVA_detalle!Z205*100-100)</f>
        <v>-3.3294843785045458</v>
      </c>
      <c r="AA217" s="129">
        <f>IF(ABS(IVA_detalle!AA217/IVA_detalle!AA205*100-100)&gt;100,"-",IVA_detalle!AA217/IVA_detalle!AA205*100-100)</f>
        <v>-4.5357935857704206</v>
      </c>
      <c r="AB217" s="67"/>
      <c r="AC217" s="129">
        <f>IF(ABS(IVA_detalle!AC217/IVA_detalle!AC205*100-100)&gt;100,"-",IVA_detalle!AC217/IVA_detalle!AC205*100-100)</f>
        <v>-14.909612545123665</v>
      </c>
      <c r="AD217" s="129">
        <f>IF(ABS(IVA_detalle!AD217/IVA_detalle!AD205*100-100)&gt;100,"-",IVA_detalle!AD217/IVA_detalle!AD205*100-100)</f>
        <v>-6.336747978248809</v>
      </c>
    </row>
    <row r="218" spans="2:30" ht="12" customHeight="1">
      <c r="B218" s="67" t="s">
        <v>449</v>
      </c>
      <c r="C218" s="129">
        <f>IF(ABS(IVA_detalle!C218/IVA_detalle!C206*100-100)&gt;100,"-",IVA_detalle!C218/IVA_detalle!C206*100-100)</f>
        <v>-4.8836086606211353</v>
      </c>
      <c r="D218" s="129">
        <f>IF(ABS(IVA_detalle!D218/IVA_detalle!D206*100-100)&gt;100,"-",IVA_detalle!D218/IVA_detalle!D206*100-100)</f>
        <v>-4.8836086606211353</v>
      </c>
      <c r="E218" s="129"/>
      <c r="F218" s="67"/>
      <c r="G218" s="129">
        <f>IF(ABS(IVA_detalle!G218/IVA_detalle!G206*100-100)&gt;100,"-",IVA_detalle!G218/IVA_detalle!G206*100-100)</f>
        <v>-12.737748197958965</v>
      </c>
      <c r="H218" s="129">
        <f>IF(ABS(IVA_detalle!H218/IVA_detalle!H206*100-100)&gt;100,"-",IVA_detalle!H218/IVA_detalle!H206*100-100)</f>
        <v>-12.737748197958965</v>
      </c>
      <c r="I218" s="129">
        <f>IF(ABS(IVA_detalle!I218/IVA_detalle!I206*100-100)&gt;100,"-",IVA_detalle!I218/IVA_detalle!I206*100-100)</f>
        <v>-14.37409844298783</v>
      </c>
      <c r="J218" s="129">
        <f>IF(ABS(IVA_detalle!J218/IVA_detalle!J206*100-100)&gt;100,"-",IVA_detalle!J218/IVA_detalle!J206*100-100)</f>
        <v>-4.5356475112004802</v>
      </c>
      <c r="K218" s="129"/>
      <c r="L218" s="67"/>
      <c r="M218" s="129">
        <f>IF(ABS(IVA_detalle!M218/IVA_detalle!M206*100-100)&gt;100,"-",IVA_detalle!M218/IVA_detalle!M206*100-100)</f>
        <v>-10.392787526424826</v>
      </c>
      <c r="N218" s="129">
        <f>IF(ABS(IVA_detalle!N218/IVA_detalle!N206*100-100)&gt;100,"-",IVA_detalle!N218/IVA_detalle!N206*100-100)</f>
        <v>-12.079577870551944</v>
      </c>
      <c r="O218" s="129">
        <f>IF(ABS(IVA_detalle!O218/IVA_detalle!O206*100-100)&gt;100,"-",IVA_detalle!O218/IVA_detalle!O206*100-100)</f>
        <v>-11.973299958281174</v>
      </c>
      <c r="P218" s="129">
        <f>IF(ABS(IVA_detalle!P218/IVA_detalle!P206*100-100)&gt;100,"-",IVA_detalle!P218/IVA_detalle!P206*100-100)</f>
        <v>-13.459636342941693</v>
      </c>
      <c r="Q218" s="129">
        <f>IF(ABS(IVA_detalle!Q218/IVA_detalle!Q206*100-100)&gt;100,"-",IVA_detalle!Q218/IVA_detalle!Q206*100-100)</f>
        <v>-4.6082000637325251</v>
      </c>
      <c r="R218" s="131"/>
      <c r="S218" s="129">
        <f>IF(ABS(IVA_detalle!S218/IVA_detalle!S206*100-100)&gt;100,"-",IVA_detalle!S218/IVA_detalle!S206*100-100)</f>
        <v>6.6810572625140736</v>
      </c>
      <c r="T218" s="67"/>
      <c r="U218" s="129">
        <f>IF(ABS(IVA_detalle!U218/IVA_detalle!U206*100-100)&gt;100,"-",IVA_detalle!U218/IVA_detalle!U206*100-100)</f>
        <v>-11.383489313706221</v>
      </c>
      <c r="V218" s="129">
        <f>IF(ABS(IVA_detalle!V218/IVA_detalle!V206*100-100)&gt;100,"-",IVA_detalle!V218/IVA_detalle!V206*100-100)</f>
        <v>-11.383489313706221</v>
      </c>
      <c r="W218" s="129"/>
      <c r="X218" s="129">
        <f>IF(ABS(IVA_detalle!X218/IVA_detalle!X206*100-100)&gt;100,"-",IVA_detalle!X218/IVA_detalle!X206*100-100)</f>
        <v>8.342111080768305</v>
      </c>
      <c r="Y218" s="129">
        <f>IF(ABS(IVA_detalle!Y218/IVA_detalle!Y206*100-100)&gt;100,"-",IVA_detalle!Y218/IVA_detalle!Y206*100-100)</f>
        <v>11.591063469242258</v>
      </c>
      <c r="Z218" s="129">
        <f>IF(ABS(IVA_detalle!Z218/IVA_detalle!Z206*100-100)&gt;100,"-",IVA_detalle!Z218/IVA_detalle!Z206*100-100)</f>
        <v>6.4039884967035903</v>
      </c>
      <c r="AA218" s="129"/>
      <c r="AB218" s="67"/>
      <c r="AC218" s="129">
        <f>IF(ABS(IVA_detalle!AC218/IVA_detalle!AC206*100-100)&gt;100,"-",IVA_detalle!AC218/IVA_detalle!AC206*100-100)</f>
        <v>-1.2134547074582542</v>
      </c>
      <c r="AD218" s="129">
        <f>IF(ABS(IVA_detalle!AD218/IVA_detalle!AD206*100-100)&gt;100,"-",IVA_detalle!AD218/IVA_detalle!AD206*100-100)</f>
        <v>-27.071098924216969</v>
      </c>
    </row>
    <row r="219" spans="2:30" ht="12" customHeight="1">
      <c r="B219" s="67" t="s">
        <v>450</v>
      </c>
      <c r="C219" s="129">
        <f>IF(ABS(IVA_detalle!C219/IVA_detalle!C207*100-100)&gt;100,"-",IVA_detalle!C219/IVA_detalle!C207*100-100)</f>
        <v>-4.9768491768922587</v>
      </c>
      <c r="D219" s="129">
        <f>IF(ABS(IVA_detalle!D219/IVA_detalle!D207*100-100)&gt;100,"-",IVA_detalle!D219/IVA_detalle!D207*100-100)</f>
        <v>-3.0331611660722899</v>
      </c>
      <c r="E219" s="129">
        <f>IF(ABS(IVA_detalle!E219/IVA_detalle!E207*100-100)&gt;100,"-",IVA_detalle!E219/IVA_detalle!E207*100-100)</f>
        <v>-6.5426166116667019</v>
      </c>
      <c r="F219" s="67"/>
      <c r="G219" s="129">
        <f>IF(ABS(IVA_detalle!G219/IVA_detalle!G207*100-100)&gt;100,"-",IVA_detalle!G219/IVA_detalle!G207*100-100)</f>
        <v>-3.9495615302217431</v>
      </c>
      <c r="H219" s="129">
        <f>IF(ABS(IVA_detalle!H219/IVA_detalle!H207*100-100)&gt;100,"-",IVA_detalle!H219/IVA_detalle!H207*100-100)</f>
        <v>-3.9495615302217431</v>
      </c>
      <c r="I219" s="129">
        <f>IF(ABS(IVA_detalle!I219/IVA_detalle!I207*100-100)&gt;100,"-",IVA_detalle!I219/IVA_detalle!I207*100-100)</f>
        <v>-3.045013453524632</v>
      </c>
      <c r="J219" s="129">
        <f>IF(ABS(IVA_detalle!J219/IVA_detalle!J207*100-100)&gt;100,"-",IVA_detalle!J219/IVA_detalle!J207*100-100)</f>
        <v>-7.8939774601501966</v>
      </c>
      <c r="K219" s="129"/>
      <c r="L219" s="67"/>
      <c r="M219" s="129">
        <f>IF(ABS(IVA_detalle!M219/IVA_detalle!M207*100-100)&gt;100,"-",IVA_detalle!M219/IVA_detalle!M207*100-100)</f>
        <v>-1.1102468840233826</v>
      </c>
      <c r="N219" s="129">
        <f>IF(ABS(IVA_detalle!N219/IVA_detalle!N207*100-100)&gt;100,"-",IVA_detalle!N219/IVA_detalle!N207*100-100)</f>
        <v>-2.7447723412864775</v>
      </c>
      <c r="O219" s="129">
        <f>IF(ABS(IVA_detalle!O219/IVA_detalle!O207*100-100)&gt;100,"-",IVA_detalle!O219/IVA_detalle!O207*100-100)</f>
        <v>-3.0121067613816592</v>
      </c>
      <c r="P219" s="129">
        <f>IF(ABS(IVA_detalle!P219/IVA_detalle!P207*100-100)&gt;100,"-",IVA_detalle!P219/IVA_detalle!P207*100-100)</f>
        <v>-2.1035978402090763</v>
      </c>
      <c r="Q219" s="129">
        <f>IF(ABS(IVA_detalle!Q219/IVA_detalle!Q207*100-100)&gt;100,"-",IVA_detalle!Q219/IVA_detalle!Q207*100-100)</f>
        <v>-6.9795097826394823</v>
      </c>
      <c r="R219" s="131"/>
      <c r="S219" s="129">
        <f>IF(ABS(IVA_detalle!S219/IVA_detalle!S207*100-100)&gt;100,"-",IVA_detalle!S219/IVA_detalle!S207*100-100)</f>
        <v>14.854137630031872</v>
      </c>
      <c r="T219" s="67"/>
      <c r="U219" s="129">
        <f>IF(ABS(IVA_detalle!U219/IVA_detalle!U207*100-100)&gt;100,"-",IVA_detalle!U219/IVA_detalle!U207*100-100)</f>
        <v>-1.175121688939214</v>
      </c>
      <c r="V219" s="129">
        <f>IF(ABS(IVA_detalle!V219/IVA_detalle!V207*100-100)&gt;100,"-",IVA_detalle!V219/IVA_detalle!V207*100-100)</f>
        <v>-1.175121688939214</v>
      </c>
      <c r="W219" s="129"/>
      <c r="X219" s="129">
        <f>IF(ABS(IVA_detalle!X219/IVA_detalle!X207*100-100)&gt;100,"-",IVA_detalle!X219/IVA_detalle!X207*100-100)</f>
        <v>1.9757328253473361</v>
      </c>
      <c r="Y219" s="129">
        <f>IF(ABS(IVA_detalle!Y219/IVA_detalle!Y207*100-100)&gt;100,"-",IVA_detalle!Y219/IVA_detalle!Y207*100-100)</f>
        <v>23.299255521434262</v>
      </c>
      <c r="Z219" s="129">
        <f>IF(ABS(IVA_detalle!Z219/IVA_detalle!Z207*100-100)&gt;100,"-",IVA_detalle!Z219/IVA_detalle!Z207*100-100)</f>
        <v>-16.62460922822217</v>
      </c>
      <c r="AA219" s="129" t="str">
        <f>IF(ABS(IVA_detalle!AA219/IVA_detalle!AA207*100-100)&gt;100,"-",IVA_detalle!AA219/IVA_detalle!AA207*100-100)</f>
        <v>-</v>
      </c>
      <c r="AB219" s="67"/>
      <c r="AC219" s="129">
        <f>IF(ABS(IVA_detalle!AC219/IVA_detalle!AC207*100-100)&gt;100,"-",IVA_detalle!AC219/IVA_detalle!AC207*100-100)</f>
        <v>-5.5829923680936986</v>
      </c>
      <c r="AD219" s="129">
        <f>IF(ABS(IVA_detalle!AD219/IVA_detalle!AD207*100-100)&gt;100,"-",IVA_detalle!AD219/IVA_detalle!AD207*100-100)</f>
        <v>-7.6751373987150657</v>
      </c>
    </row>
    <row r="220" spans="2:30" ht="12" customHeight="1">
      <c r="B220" s="67" t="s">
        <v>451</v>
      </c>
      <c r="C220" s="129">
        <f>IF(ABS(IVA_detalle!C220/IVA_detalle!C208*100-100)&gt;100,"-",IVA_detalle!C220/IVA_detalle!C208*100-100)</f>
        <v>-6.7779850809758813</v>
      </c>
      <c r="D220" s="129">
        <f>IF(ABS(IVA_detalle!D220/IVA_detalle!D208*100-100)&gt;100,"-",IVA_detalle!D220/IVA_detalle!D208*100-100)</f>
        <v>-6.7779850809758813</v>
      </c>
      <c r="E220" s="129"/>
      <c r="F220" s="67"/>
      <c r="G220" s="129">
        <f>IF(ABS(IVA_detalle!G220/IVA_detalle!G208*100-100)&gt;100,"-",IVA_detalle!G220/IVA_detalle!G208*100-100)</f>
        <v>-5.382122969640875</v>
      </c>
      <c r="H220" s="129">
        <f>IF(ABS(IVA_detalle!H220/IVA_detalle!H208*100-100)&gt;100,"-",IVA_detalle!H220/IVA_detalle!H208*100-100)</f>
        <v>-2.5533019485509669</v>
      </c>
      <c r="I220" s="129">
        <f>IF(ABS(IVA_detalle!I220/IVA_detalle!I208*100-100)&gt;100,"-",IVA_detalle!I220/IVA_detalle!I208*100-100)</f>
        <v>-2.6672922000308574</v>
      </c>
      <c r="J220" s="129">
        <f>IF(ABS(IVA_detalle!J220/IVA_detalle!J208*100-100)&gt;100,"-",IVA_detalle!J220/IVA_detalle!J208*100-100)</f>
        <v>-1.9988864662929018</v>
      </c>
      <c r="K220" s="129">
        <f>IF(ABS(IVA_detalle!K220/IVA_detalle!K208*100-100)&gt;100,"-",IVA_detalle!K220/IVA_detalle!K208*100-100)</f>
        <v>-7.9660906607674633</v>
      </c>
      <c r="L220" s="67"/>
      <c r="M220" s="129">
        <f>IF(ABS(IVA_detalle!M220/IVA_detalle!M208*100-100)&gt;100,"-",IVA_detalle!M220/IVA_detalle!M208*100-100)</f>
        <v>-5.2332365271613384</v>
      </c>
      <c r="N220" s="129">
        <f>IF(ABS(IVA_detalle!N220/IVA_detalle!N208*100-100)&gt;100,"-",IVA_detalle!N220/IVA_detalle!N208*100-100)</f>
        <v>-5.8204412979997073</v>
      </c>
      <c r="O220" s="129">
        <f>IF(ABS(IVA_detalle!O220/IVA_detalle!O208*100-100)&gt;100,"-",IVA_detalle!O220/IVA_detalle!O208*100-100)</f>
        <v>-2.9606999128434239</v>
      </c>
      <c r="P220" s="129">
        <f>IF(ABS(IVA_detalle!P220/IVA_detalle!P208*100-100)&gt;100,"-",IVA_detalle!P220/IVA_detalle!P208*100-100)</f>
        <v>-3.1216915072096896</v>
      </c>
      <c r="Q220" s="129">
        <f>IF(ABS(IVA_detalle!Q220/IVA_detalle!Q208*100-100)&gt;100,"-",IVA_detalle!Q220/IVA_detalle!Q208*100-100)</f>
        <v>-2.1731278513556589</v>
      </c>
      <c r="R220" s="131">
        <f>IF(ABS(IVA_detalle!R220/IVA_detalle!R208*100-100)&gt;100,"-",IVA_detalle!R220/IVA_detalle!R208*100-100)</f>
        <v>-8.4615963147503948</v>
      </c>
      <c r="S220" s="129">
        <f>IF(ABS(IVA_detalle!S220/IVA_detalle!S208*100-100)&gt;100,"-",IVA_detalle!S220/IVA_detalle!S208*100-100)</f>
        <v>7.6803469961474207</v>
      </c>
      <c r="T220" s="67"/>
      <c r="U220" s="129">
        <f>IF(ABS(IVA_detalle!U220/IVA_detalle!U208*100-100)&gt;100,"-",IVA_detalle!U220/IVA_detalle!U208*100-100)</f>
        <v>-12.710266879016359</v>
      </c>
      <c r="V220" s="129">
        <f>IF(ABS(IVA_detalle!V220/IVA_detalle!V208*100-100)&gt;100,"-",IVA_detalle!V220/IVA_detalle!V208*100-100)</f>
        <v>-12.710266879016359</v>
      </c>
      <c r="W220" s="129"/>
      <c r="X220" s="129">
        <f>IF(ABS(IVA_detalle!X220/IVA_detalle!X208*100-100)&gt;100,"-",IVA_detalle!X220/IVA_detalle!X208*100-100)</f>
        <v>-3.6891492945006661</v>
      </c>
      <c r="Y220" s="129">
        <f>IF(ABS(IVA_detalle!Y220/IVA_detalle!Y208*100-100)&gt;100,"-",IVA_detalle!Y220/IVA_detalle!Y208*100-100)</f>
        <v>-24.153278298978691</v>
      </c>
      <c r="Z220" s="129">
        <f>IF(ABS(IVA_detalle!Z220/IVA_detalle!Z208*100-100)&gt;100,"-",IVA_detalle!Z220/IVA_detalle!Z208*100-100)</f>
        <v>17.253897488995065</v>
      </c>
      <c r="AA220" s="129">
        <f>IF(ABS(IVA_detalle!AA220/IVA_detalle!AA208*100-100)&gt;100,"-",IVA_detalle!AA220/IVA_detalle!AA208*100-100)</f>
        <v>5.8453291739209305</v>
      </c>
      <c r="AB220" s="67"/>
      <c r="AC220" s="129">
        <f>IF(ABS(IVA_detalle!AC220/IVA_detalle!AC208*100-100)&gt;100,"-",IVA_detalle!AC220/IVA_detalle!AC208*100-100)</f>
        <v>-3.6169034215484572</v>
      </c>
      <c r="AD220" s="129">
        <f>IF(ABS(IVA_detalle!AD220/IVA_detalle!AD208*100-100)&gt;100,"-",IVA_detalle!AD220/IVA_detalle!AD208*100-100)</f>
        <v>-6.0350279441675383</v>
      </c>
    </row>
    <row r="221" spans="2:30" ht="12" customHeight="1">
      <c r="B221" s="67" t="s">
        <v>452</v>
      </c>
      <c r="C221" s="129">
        <f>IF(ABS(IVA_detalle!C221/IVA_detalle!C209*100-100)&gt;100,"-",IVA_detalle!C221/IVA_detalle!C209*100-100)</f>
        <v>8.4869488314244848</v>
      </c>
      <c r="D221" s="129">
        <f>IF(ABS(IVA_detalle!D221/IVA_detalle!D209*100-100)&gt;100,"-",IVA_detalle!D221/IVA_detalle!D209*100-100)</f>
        <v>8.4869488314244848</v>
      </c>
      <c r="E221" s="129"/>
      <c r="F221" s="67"/>
      <c r="G221" s="129">
        <f>IF(ABS(IVA_detalle!G221/IVA_detalle!G209*100-100)&gt;100,"-",IVA_detalle!G221/IVA_detalle!G209*100-100)</f>
        <v>-10.794015458053607</v>
      </c>
      <c r="H221" s="129">
        <f>IF(ABS(IVA_detalle!H221/IVA_detalle!H209*100-100)&gt;100,"-",IVA_detalle!H221/IVA_detalle!H209*100-100)</f>
        <v>-10.794015458053607</v>
      </c>
      <c r="I221" s="129"/>
      <c r="J221" s="129">
        <f>IF(ABS(IVA_detalle!J221/IVA_detalle!J209*100-100)&gt;100,"-",IVA_detalle!J221/IVA_detalle!J209*100-100)</f>
        <v>-10.794015458053607</v>
      </c>
      <c r="K221" s="129"/>
      <c r="L221" s="67"/>
      <c r="M221" s="129">
        <f>IF(ABS(IVA_detalle!M221/IVA_detalle!M209*100-100)&gt;100,"-",IVA_detalle!M221/IVA_detalle!M209*100-100)</f>
        <v>-0.63424081069727833</v>
      </c>
      <c r="N221" s="129">
        <f>IF(ABS(IVA_detalle!N221/IVA_detalle!N209*100-100)&gt;100,"-",IVA_detalle!N221/IVA_detalle!N209*100-100)</f>
        <v>-7.4979610865034516</v>
      </c>
      <c r="O221" s="129">
        <f>IF(ABS(IVA_detalle!O221/IVA_detalle!O209*100-100)&gt;100,"-",IVA_detalle!O221/IVA_detalle!O209*100-100)</f>
        <v>-9.3819116879676585</v>
      </c>
      <c r="P221" s="129">
        <f>IF(ABS(IVA_detalle!P221/IVA_detalle!P209*100-100)&gt;100,"-",IVA_detalle!P221/IVA_detalle!P209*100-100)</f>
        <v>9.1714866343598658</v>
      </c>
      <c r="Q221" s="129">
        <f>IF(ABS(IVA_detalle!Q221/IVA_detalle!Q209*100-100)&gt;100,"-",IVA_detalle!Q221/IVA_detalle!Q209*100-100)</f>
        <v>-10.843903322325033</v>
      </c>
      <c r="R221" s="131"/>
      <c r="S221" s="129">
        <f>IF(ABS(IVA_detalle!S221/IVA_detalle!S209*100-100)&gt;100,"-",IVA_detalle!S221/IVA_detalle!S209*100-100)</f>
        <v>18.472816572651226</v>
      </c>
      <c r="T221" s="67"/>
      <c r="U221" s="129">
        <f>IF(ABS(IVA_detalle!U221/IVA_detalle!U209*100-100)&gt;100,"-",IVA_detalle!U221/IVA_detalle!U209*100-100)</f>
        <v>-5.6631895323045995</v>
      </c>
      <c r="V221" s="129">
        <f>IF(ABS(IVA_detalle!V221/IVA_detalle!V209*100-100)&gt;100,"-",IVA_detalle!V221/IVA_detalle!V209*100-100)</f>
        <v>-5.6631895323045995</v>
      </c>
      <c r="W221" s="129"/>
      <c r="X221" s="129">
        <f>IF(ABS(IVA_detalle!X221/IVA_detalle!X209*100-100)&gt;100,"-",IVA_detalle!X221/IVA_detalle!X209*100-100)</f>
        <v>-16.799107499073571</v>
      </c>
      <c r="Y221" s="129">
        <f>IF(ABS(IVA_detalle!Y221/IVA_detalle!Y209*100-100)&gt;100,"-",IVA_detalle!Y221/IVA_detalle!Y209*100-100)</f>
        <v>-6.125167311325967</v>
      </c>
      <c r="Z221" s="129">
        <f>IF(ABS(IVA_detalle!Z221/IVA_detalle!Z209*100-100)&gt;100,"-",IVA_detalle!Z221/IVA_detalle!Z209*100-100)</f>
        <v>-21.752789005507182</v>
      </c>
      <c r="AA221" s="129"/>
      <c r="AB221" s="67"/>
      <c r="AC221" s="129">
        <f>IF(ABS(IVA_detalle!AC221/IVA_detalle!AC209*100-100)&gt;100,"-",IVA_detalle!AC221/IVA_detalle!AC209*100-100)</f>
        <v>14.376792039129711</v>
      </c>
      <c r="AD221" s="129">
        <f>IF(ABS(IVA_detalle!AD221/IVA_detalle!AD209*100-100)&gt;100,"-",IVA_detalle!AD221/IVA_detalle!AD209*100-100)</f>
        <v>-42.022645974285766</v>
      </c>
    </row>
    <row r="222" spans="2:30" ht="12" customHeight="1">
      <c r="B222" s="67" t="s">
        <v>453</v>
      </c>
      <c r="C222" s="129">
        <f>IF(ABS(IVA_detalle!C222/IVA_detalle!C210*100-100)&gt;100,"-",IVA_detalle!C222/IVA_detalle!C210*100-100)</f>
        <v>4.1778952046984159</v>
      </c>
      <c r="D222" s="129">
        <f>IF(ABS(IVA_detalle!D222/IVA_detalle!D210*100-100)&gt;100,"-",IVA_detalle!D222/IVA_detalle!D210*100-100)</f>
        <v>5.5843991151232331</v>
      </c>
      <c r="E222" s="129">
        <f>IF(ABS(IVA_detalle!E222/IVA_detalle!E210*100-100)&gt;100,"-",IVA_detalle!E222/IVA_detalle!E210*100-100)</f>
        <v>3.0825990611386374</v>
      </c>
      <c r="F222" s="67"/>
      <c r="G222" s="129">
        <f>IF(ABS(IVA_detalle!G222/IVA_detalle!G210*100-100)&gt;100,"-",IVA_detalle!G222/IVA_detalle!G210*100-100)</f>
        <v>0.92143688998780249</v>
      </c>
      <c r="H222" s="129">
        <f>IF(ABS(IVA_detalle!H222/IVA_detalle!H210*100-100)&gt;100,"-",IVA_detalle!H222/IVA_detalle!H210*100-100)</f>
        <v>0.92143688998780249</v>
      </c>
      <c r="I222" s="129">
        <f>IF(ABS(IVA_detalle!I222/IVA_detalle!I210*100-100)&gt;100,"-",IVA_detalle!I222/IVA_detalle!I210*100-100)</f>
        <v>0.68355997091636311</v>
      </c>
      <c r="J222" s="129">
        <f>IF(ABS(IVA_detalle!J222/IVA_detalle!J210*100-100)&gt;100,"-",IVA_detalle!J222/IVA_detalle!J210*100-100)</f>
        <v>3.2353542853137185</v>
      </c>
      <c r="K222" s="129"/>
      <c r="L222" s="67"/>
      <c r="M222" s="129">
        <f>IF(ABS(IVA_detalle!M222/IVA_detalle!M210*100-100)&gt;100,"-",IVA_detalle!M222/IVA_detalle!M210*100-100)</f>
        <v>1.8270316579456392</v>
      </c>
      <c r="N222" s="129">
        <f>IF(ABS(IVA_detalle!N222/IVA_detalle!N210*100-100)&gt;100,"-",IVA_detalle!N222/IVA_detalle!N210*100-100)</f>
        <v>1.1291909677571397</v>
      </c>
      <c r="O222" s="129">
        <f>IF(ABS(IVA_detalle!O222/IVA_detalle!O210*100-100)&gt;100,"-",IVA_detalle!O222/IVA_detalle!O210*100-100)</f>
        <v>1.2864128541725961</v>
      </c>
      <c r="P222" s="129">
        <f>IF(ABS(IVA_detalle!P222/IVA_detalle!P210*100-100)&gt;100,"-",IVA_detalle!P222/IVA_detalle!P210*100-100)</f>
        <v>0.98217549472141741</v>
      </c>
      <c r="Q222" s="129">
        <f>IF(ABS(IVA_detalle!Q222/IVA_detalle!Q210*100-100)&gt;100,"-",IVA_detalle!Q222/IVA_detalle!Q210*100-100)</f>
        <v>4.2450587119830914</v>
      </c>
      <c r="R222" s="131"/>
      <c r="S222" s="129">
        <f>IF(ABS(IVA_detalle!S222/IVA_detalle!S210*100-100)&gt;100,"-",IVA_detalle!S222/IVA_detalle!S210*100-100)</f>
        <v>18.190520128172551</v>
      </c>
      <c r="T222" s="67"/>
      <c r="U222" s="129">
        <f>IF(ABS(IVA_detalle!U222/IVA_detalle!U210*100-100)&gt;100,"-",IVA_detalle!U222/IVA_detalle!U210*100-100)</f>
        <v>-14.191771430443794</v>
      </c>
      <c r="V222" s="129">
        <f>IF(ABS(IVA_detalle!V222/IVA_detalle!V210*100-100)&gt;100,"-",IVA_detalle!V222/IVA_detalle!V210*100-100)</f>
        <v>-14.191771430443794</v>
      </c>
      <c r="W222" s="129"/>
      <c r="X222" s="129">
        <f>IF(ABS(IVA_detalle!X222/IVA_detalle!X210*100-100)&gt;100,"-",IVA_detalle!X222/IVA_detalle!X210*100-100)</f>
        <v>-28.455778439765339</v>
      </c>
      <c r="Y222" s="129">
        <f>IF(ABS(IVA_detalle!Y222/IVA_detalle!Y210*100-100)&gt;100,"-",IVA_detalle!Y222/IVA_detalle!Y210*100-100)</f>
        <v>-19.10334206473523</v>
      </c>
      <c r="Z222" s="129">
        <f>IF(ABS(IVA_detalle!Z222/IVA_detalle!Z210*100-100)&gt;100,"-",IVA_detalle!Z222/IVA_detalle!Z210*100-100)</f>
        <v>-31.322587199656198</v>
      </c>
      <c r="AA222" s="129">
        <f>IF(ABS(IVA_detalle!AA222/IVA_detalle!AA210*100-100)&gt;100,"-",IVA_detalle!AA222/IVA_detalle!AA210*100-100)</f>
        <v>-44.10893226723843</v>
      </c>
      <c r="AB222" s="67"/>
      <c r="AC222" s="129">
        <f>IF(ABS(IVA_detalle!AC222/IVA_detalle!AC210*100-100)&gt;100,"-",IVA_detalle!AC222/IVA_detalle!AC210*100-100)</f>
        <v>7.7595508240829929</v>
      </c>
      <c r="AD222" s="129">
        <f>IF(ABS(IVA_detalle!AD222/IVA_detalle!AD210*100-100)&gt;100,"-",IVA_detalle!AD222/IVA_detalle!AD210*100-100)</f>
        <v>12.057179097436617</v>
      </c>
    </row>
    <row r="223" spans="2:30" ht="12" customHeight="1">
      <c r="B223" s="67" t="s">
        <v>454</v>
      </c>
      <c r="C223" s="129">
        <f>IF(ABS(IVA_detalle!C223/IVA_detalle!C211*100-100)&gt;100,"-",IVA_detalle!C223/IVA_detalle!C211*100-100)</f>
        <v>7.8819593662521754</v>
      </c>
      <c r="D223" s="129">
        <f>IF(ABS(IVA_detalle!D223/IVA_detalle!D211*100-100)&gt;100,"-",IVA_detalle!D223/IVA_detalle!D211*100-100)</f>
        <v>7.8819593662521754</v>
      </c>
      <c r="E223" s="129"/>
      <c r="F223" s="67"/>
      <c r="G223" s="129">
        <f>IF(ABS(IVA_detalle!G223/IVA_detalle!G211*100-100)&gt;100,"-",IVA_detalle!G223/IVA_detalle!G211*100-100)</f>
        <v>3.2490248099510239</v>
      </c>
      <c r="H223" s="129">
        <f>IF(ABS(IVA_detalle!H223/IVA_detalle!H211*100-100)&gt;100,"-",IVA_detalle!H223/IVA_detalle!H211*100-100)</f>
        <v>5.5085892355231465</v>
      </c>
      <c r="I223" s="129">
        <f>IF(ABS(IVA_detalle!I223/IVA_detalle!I211*100-100)&gt;100,"-",IVA_detalle!I223/IVA_detalle!I211*100-100)</f>
        <v>4.0150304778095744</v>
      </c>
      <c r="J223" s="129">
        <f>IF(ABS(IVA_detalle!J223/IVA_detalle!J211*100-100)&gt;100,"-",IVA_detalle!J223/IVA_detalle!J211*100-100)</f>
        <v>12.187245853051621</v>
      </c>
      <c r="K223" s="129">
        <f>IF(ABS(IVA_detalle!K223/IVA_detalle!K211*100-100)&gt;100,"-",IVA_detalle!K223/IVA_detalle!K211*100-100)</f>
        <v>1.2319151611885957</v>
      </c>
      <c r="L223" s="67"/>
      <c r="M223" s="129">
        <f>IF(ABS(IVA_detalle!M223/IVA_detalle!M211*100-100)&gt;100,"-",IVA_detalle!M223/IVA_detalle!M211*100-100)</f>
        <v>2.7878430764866238</v>
      </c>
      <c r="N223" s="129">
        <f>IF(ABS(IVA_detalle!N223/IVA_detalle!N211*100-100)&gt;100,"-",IVA_detalle!N223/IVA_detalle!N211*100-100)</f>
        <v>3.4655233766715696</v>
      </c>
      <c r="O223" s="129">
        <f>IF(ABS(IVA_detalle!O223/IVA_detalle!O211*100-100)&gt;100,"-",IVA_detalle!O223/IVA_detalle!O211*100-100)</f>
        <v>6.5404376256271775</v>
      </c>
      <c r="P223" s="129">
        <f>IF(ABS(IVA_detalle!P223/IVA_detalle!P211*100-100)&gt;100,"-",IVA_detalle!P223/IVA_detalle!P211*100-100)</f>
        <v>5.3099544363264215</v>
      </c>
      <c r="Q223" s="129">
        <f>IF(ABS(IVA_detalle!Q223/IVA_detalle!Q211*100-100)&gt;100,"-",IVA_detalle!Q223/IVA_detalle!Q211*100-100)</f>
        <v>12.072459407914167</v>
      </c>
      <c r="R223" s="131">
        <f>IF(ABS(IVA_detalle!R223/IVA_detalle!R211*100-100)&gt;100,"-",IVA_detalle!R223/IVA_detalle!R211*100-100)</f>
        <v>0.68600995292102596</v>
      </c>
      <c r="S223" s="129">
        <f>IF(ABS(IVA_detalle!S223/IVA_detalle!S211*100-100)&gt;100,"-",IVA_detalle!S223/IVA_detalle!S211*100-100)</f>
        <v>-11.416092726356467</v>
      </c>
      <c r="T223" s="67"/>
      <c r="U223" s="129">
        <f>IF(ABS(IVA_detalle!U223/IVA_detalle!U211*100-100)&gt;100,"-",IVA_detalle!U223/IVA_detalle!U211*100-100)</f>
        <v>4.2957931614049301</v>
      </c>
      <c r="V223" s="129">
        <f>IF(ABS(IVA_detalle!V223/IVA_detalle!V211*100-100)&gt;100,"-",IVA_detalle!V223/IVA_detalle!V211*100-100)</f>
        <v>4.2957931614049301</v>
      </c>
      <c r="W223" s="129"/>
      <c r="X223" s="129">
        <f>IF(ABS(IVA_detalle!X223/IVA_detalle!X211*100-100)&gt;100,"-",IVA_detalle!X223/IVA_detalle!X211*100-100)</f>
        <v>-6.7972381752747992</v>
      </c>
      <c r="Y223" s="129">
        <f>IF(ABS(IVA_detalle!Y223/IVA_detalle!Y211*100-100)&gt;100,"-",IVA_detalle!Y223/IVA_detalle!Y211*100-100)</f>
        <v>9.1331706603230884</v>
      </c>
      <c r="Z223" s="129">
        <f>IF(ABS(IVA_detalle!Z223/IVA_detalle!Z211*100-100)&gt;100,"-",IVA_detalle!Z223/IVA_detalle!Z211*100-100)</f>
        <v>-17.646849841070974</v>
      </c>
      <c r="AA223" s="129">
        <f>IF(ABS(IVA_detalle!AA223/IVA_detalle!AA211*100-100)&gt;100,"-",IVA_detalle!AA223/IVA_detalle!AA211*100-100)</f>
        <v>80.516591379954463</v>
      </c>
      <c r="AB223" s="67"/>
      <c r="AC223" s="129">
        <f>IF(ABS(IVA_detalle!AC223/IVA_detalle!AC211*100-100)&gt;100,"-",IVA_detalle!AC223/IVA_detalle!AC211*100-100)</f>
        <v>10.048496191489292</v>
      </c>
      <c r="AD223" s="129">
        <f>IF(ABS(IVA_detalle!AD223/IVA_detalle!AD211*100-100)&gt;100,"-",IVA_detalle!AD223/IVA_detalle!AD211*100-100)</f>
        <v>5.1201114354336426</v>
      </c>
    </row>
    <row r="224" spans="2:30" ht="12" customHeight="1">
      <c r="B224" s="67" t="s">
        <v>455</v>
      </c>
      <c r="C224" s="129">
        <f>IF(ABS(IVA_detalle!C224/IVA_detalle!C212*100-100)&gt;100,"-",IVA_detalle!C224/IVA_detalle!C212*100-100)</f>
        <v>6.7787359929314164</v>
      </c>
      <c r="D224" s="129">
        <f>IF(ABS(IVA_detalle!D224/IVA_detalle!D212*100-100)&gt;100,"-",IVA_detalle!D224/IVA_detalle!D212*100-100)</f>
        <v>6.7787359929314164</v>
      </c>
      <c r="E224" s="129"/>
      <c r="F224" s="67"/>
      <c r="G224" s="129">
        <f>IF(ABS(IVA_detalle!G224/IVA_detalle!G212*100-100)&gt;100,"-",IVA_detalle!G224/IVA_detalle!G212*100-100)</f>
        <v>10.111554289205856</v>
      </c>
      <c r="H224" s="129">
        <f>IF(ABS(IVA_detalle!H224/IVA_detalle!H212*100-100)&gt;100,"-",IVA_detalle!H224/IVA_detalle!H212*100-100)</f>
        <v>10.111554289205856</v>
      </c>
      <c r="I224" s="129">
        <f>IF(ABS(IVA_detalle!I224/IVA_detalle!I212*100-100)&gt;100,"-",IVA_detalle!I224/IVA_detalle!I212*100-100)</f>
        <v>9.8482307690903212</v>
      </c>
      <c r="J224" s="129">
        <f>IF(ABS(IVA_detalle!J224/IVA_detalle!J212*100-100)&gt;100,"-",IVA_detalle!J224/IVA_detalle!J212*100-100)</f>
        <v>11.301426378933769</v>
      </c>
      <c r="K224" s="129"/>
      <c r="L224" s="67"/>
      <c r="M224" s="129">
        <f>IF(ABS(IVA_detalle!M224/IVA_detalle!M212*100-100)&gt;100,"-",IVA_detalle!M224/IVA_detalle!M212*100-100)</f>
        <v>8.659855605623946</v>
      </c>
      <c r="N224" s="129">
        <f>IF(ABS(IVA_detalle!N224/IVA_detalle!N212*100-100)&gt;100,"-",IVA_detalle!N224/IVA_detalle!N212*100-100)</f>
        <v>10.477682330394813</v>
      </c>
      <c r="O224" s="129">
        <f>IF(ABS(IVA_detalle!O224/IVA_detalle!O212*100-100)&gt;100,"-",IVA_detalle!O224/IVA_detalle!O212*100-100)</f>
        <v>10.84007677341485</v>
      </c>
      <c r="P224" s="129">
        <f>IF(ABS(IVA_detalle!P224/IVA_detalle!P212*100-100)&gt;100,"-",IVA_detalle!P224/IVA_detalle!P212*100-100)</f>
        <v>10.763650185547633</v>
      </c>
      <c r="Q224" s="129">
        <f>IF(ABS(IVA_detalle!Q224/IVA_detalle!Q212*100-100)&gt;100,"-",IVA_detalle!Q224/IVA_detalle!Q212*100-100)</f>
        <v>11.179262454409965</v>
      </c>
      <c r="R224" s="131"/>
      <c r="S224" s="129">
        <f>IF(ABS(IVA_detalle!S224/IVA_detalle!S212*100-100)&gt;100,"-",IVA_detalle!S224/IVA_detalle!S212*100-100)</f>
        <v>-7.0195359935235047</v>
      </c>
      <c r="T224" s="67"/>
      <c r="U224" s="129">
        <f>IF(ABS(IVA_detalle!U224/IVA_detalle!U212*100-100)&gt;100,"-",IVA_detalle!U224/IVA_detalle!U212*100-100)</f>
        <v>4.8479274962180341</v>
      </c>
      <c r="V224" s="129">
        <f>IF(ABS(IVA_detalle!V224/IVA_detalle!V212*100-100)&gt;100,"-",IVA_detalle!V224/IVA_detalle!V212*100-100)</f>
        <v>4.8479274962180341</v>
      </c>
      <c r="W224" s="129"/>
      <c r="X224" s="129">
        <f>IF(ABS(IVA_detalle!X224/IVA_detalle!X212*100-100)&gt;100,"-",IVA_detalle!X224/IVA_detalle!X212*100-100)</f>
        <v>-18.128105470750938</v>
      </c>
      <c r="Y224" s="129">
        <f>IF(ABS(IVA_detalle!Y224/IVA_detalle!Y212*100-100)&gt;100,"-",IVA_detalle!Y224/IVA_detalle!Y212*100-100)</f>
        <v>-20.233069262671663</v>
      </c>
      <c r="Z224" s="129">
        <f>IF(ABS(IVA_detalle!Z224/IVA_detalle!Z212*100-100)&gt;100,"-",IVA_detalle!Z224/IVA_detalle!Z212*100-100)</f>
        <v>-16.854415998364956</v>
      </c>
      <c r="AA224" s="129"/>
      <c r="AB224" s="67"/>
      <c r="AC224" s="129">
        <f>IF(ABS(IVA_detalle!AC224/IVA_detalle!AC212*100-100)&gt;100,"-",IVA_detalle!AC224/IVA_detalle!AC212*100-100)</f>
        <v>7.8118948905732282</v>
      </c>
      <c r="AD224" s="129">
        <f>IF(ABS(IVA_detalle!AD224/IVA_detalle!AD212*100-100)&gt;100,"-",IVA_detalle!AD224/IVA_detalle!AD212*100-100)</f>
        <v>27.64811184558144</v>
      </c>
    </row>
    <row r="225" spans="2:30" ht="12" customHeight="1">
      <c r="B225" s="67" t="s">
        <v>456</v>
      </c>
      <c r="C225" s="129">
        <f>IF(ABS(IVA_detalle!C225/IVA_detalle!C213*100-100)&gt;100,"-",IVA_detalle!C225/IVA_detalle!C213*100-100)</f>
        <v>-3.1801179283402234</v>
      </c>
      <c r="D225" s="129">
        <f>IF(ABS(IVA_detalle!D225/IVA_detalle!D213*100-100)&gt;100,"-",IVA_detalle!D225/IVA_detalle!D213*100-100)</f>
        <v>0.17565501663460736</v>
      </c>
      <c r="E225" s="129">
        <f>IF(ABS(IVA_detalle!E225/IVA_detalle!E213*100-100)&gt;100,"-",IVA_detalle!E225/IVA_detalle!E213*100-100)</f>
        <v>-5.6867283050084012</v>
      </c>
      <c r="F225" s="67"/>
      <c r="G225" s="129">
        <f>IF(ABS(IVA_detalle!G225/IVA_detalle!G213*100-100)&gt;100,"-",IVA_detalle!G225/IVA_detalle!G213*100-100)</f>
        <v>7.3760878515465294</v>
      </c>
      <c r="H225" s="129">
        <f>IF(ABS(IVA_detalle!H225/IVA_detalle!H213*100-100)&gt;100,"-",IVA_detalle!H225/IVA_detalle!H213*100-100)</f>
        <v>7.3760878515465294</v>
      </c>
      <c r="I225" s="129">
        <f>IF(ABS(IVA_detalle!I225/IVA_detalle!I213*100-100)&gt;100,"-",IVA_detalle!I225/IVA_detalle!I213*100-100)</f>
        <v>6.2167262733426156</v>
      </c>
      <c r="J225" s="129">
        <f>IF(ABS(IVA_detalle!J225/IVA_detalle!J213*100-100)&gt;100,"-",IVA_detalle!J225/IVA_detalle!J213*100-100)</f>
        <v>12.809804045645379</v>
      </c>
      <c r="K225" s="129"/>
      <c r="L225" s="67"/>
      <c r="M225" s="129">
        <f>IF(ABS(IVA_detalle!M225/IVA_detalle!M213*100-100)&gt;100,"-",IVA_detalle!M225/IVA_detalle!M213*100-100)</f>
        <v>1.9259989623407137</v>
      </c>
      <c r="N225" s="129">
        <f>IF(ABS(IVA_detalle!N225/IVA_detalle!N213*100-100)&gt;100,"-",IVA_detalle!N225/IVA_detalle!N213*100-100)</f>
        <v>7.0508853664789797</v>
      </c>
      <c r="O225" s="129">
        <f>IF(ABS(IVA_detalle!O225/IVA_detalle!O213*100-100)&gt;100,"-",IVA_detalle!O225/IVA_detalle!O213*100-100)</f>
        <v>7.3089000900772589</v>
      </c>
      <c r="P225" s="129">
        <f>IF(ABS(IVA_detalle!P225/IVA_detalle!P213*100-100)&gt;100,"-",IVA_detalle!P225/IVA_detalle!P213*100-100)</f>
        <v>6.0508530581988111</v>
      </c>
      <c r="Q225" s="129">
        <f>IF(ABS(IVA_detalle!Q225/IVA_detalle!Q213*100-100)&gt;100,"-",IVA_detalle!Q225/IVA_detalle!Q213*100-100)</f>
        <v>13.361777241878059</v>
      </c>
      <c r="R225" s="131"/>
      <c r="S225" s="129">
        <f>IF(ABS(IVA_detalle!S225/IVA_detalle!S213*100-100)&gt;100,"-",IVA_detalle!S225/IVA_detalle!S213*100-100)</f>
        <v>-34.50471146427212</v>
      </c>
      <c r="T225" s="67"/>
      <c r="U225" s="129">
        <f>IF(ABS(IVA_detalle!U225/IVA_detalle!U213*100-100)&gt;100,"-",IVA_detalle!U225/IVA_detalle!U213*100-100)</f>
        <v>-16.203193336161078</v>
      </c>
      <c r="V225" s="129">
        <f>IF(ABS(IVA_detalle!V225/IVA_detalle!V213*100-100)&gt;100,"-",IVA_detalle!V225/IVA_detalle!V213*100-100)</f>
        <v>-16.026200156388214</v>
      </c>
      <c r="W225" s="129">
        <f>IF(ABS(IVA_detalle!W225/IVA_detalle!W213*100-100)&gt;100,"-",IVA_detalle!W225/IVA_detalle!W213*100-100)</f>
        <v>-16.25574414312581</v>
      </c>
      <c r="X225" s="129">
        <f>IF(ABS(IVA_detalle!X225/IVA_detalle!X213*100-100)&gt;100,"-",IVA_detalle!X225/IVA_detalle!X213*100-100)</f>
        <v>-56.820984365685717</v>
      </c>
      <c r="Y225" s="129">
        <f>IF(ABS(IVA_detalle!Y225/IVA_detalle!Y213*100-100)&gt;100,"-",IVA_detalle!Y225/IVA_detalle!Y213*100-100)</f>
        <v>-81.858385921561592</v>
      </c>
      <c r="Z225" s="129">
        <f>IF(ABS(IVA_detalle!Z225/IVA_detalle!Z213*100-100)&gt;100,"-",IVA_detalle!Z225/IVA_detalle!Z213*100-100)</f>
        <v>-65.438790790540963</v>
      </c>
      <c r="AA225" s="129">
        <f>IF(ABS(IVA_detalle!AA225/IVA_detalle!AA213*100-100)&gt;100,"-",IVA_detalle!AA225/IVA_detalle!AA213*100-100)</f>
        <v>16.694506578503734</v>
      </c>
      <c r="AB225" s="67"/>
      <c r="AC225" s="129">
        <f>IF(ABS(IVA_detalle!AC225/IVA_detalle!AC213*100-100)&gt;100,"-",IVA_detalle!AC225/IVA_detalle!AC213*100-100)</f>
        <v>25.171377244743297</v>
      </c>
      <c r="AD225" s="129" t="str">
        <f>IF(ABS(IVA_detalle!AD225/IVA_detalle!AD213*100-100)&gt;100,"-",IVA_detalle!AD225/IVA_detalle!AD213*100-100)</f>
        <v>-</v>
      </c>
    </row>
    <row r="226" spans="2:30" ht="12" customHeight="1">
      <c r="B226" s="67" t="s">
        <v>457</v>
      </c>
      <c r="C226" s="129">
        <f>IF(ABS(IVA_detalle!C226/IVA_detalle!C214*100-100)&gt;100,"-",IVA_detalle!C226/IVA_detalle!C214*100-100)</f>
        <v>9.4303007273911561</v>
      </c>
      <c r="D226" s="129">
        <f>IF(ABS(IVA_detalle!D226/IVA_detalle!D214*100-100)&gt;100,"-",IVA_detalle!D226/IVA_detalle!D214*100-100)</f>
        <v>9.4303007273911561</v>
      </c>
      <c r="E226" s="129"/>
      <c r="F226" s="67"/>
      <c r="G226" s="129">
        <f>IF(ABS(IVA_detalle!G226/IVA_detalle!G214*100-100)&gt;100,"-",IVA_detalle!G226/IVA_detalle!G214*100-100)</f>
        <v>5.4513001716416767</v>
      </c>
      <c r="H226" s="129">
        <f>IF(ABS(IVA_detalle!H226/IVA_detalle!H214*100-100)&gt;100,"-",IVA_detalle!H226/IVA_detalle!H214*100-100)</f>
        <v>5.4513001716416767</v>
      </c>
      <c r="I226" s="129"/>
      <c r="J226" s="129">
        <f>IF(ABS(IVA_detalle!J226/IVA_detalle!J214*100-100)&gt;100,"-",IVA_detalle!J226/IVA_detalle!J214*100-100)</f>
        <v>5.4513001716416767</v>
      </c>
      <c r="K226" s="129"/>
      <c r="L226" s="67"/>
      <c r="M226" s="129">
        <f>IF(ABS(IVA_detalle!M226/IVA_detalle!M214*100-100)&gt;100,"-",IVA_detalle!M226/IVA_detalle!M214*100-100)</f>
        <v>2.4187199554845336</v>
      </c>
      <c r="N226" s="129">
        <f>IF(ABS(IVA_detalle!N226/IVA_detalle!N214*100-100)&gt;100,"-",IVA_detalle!N226/IVA_detalle!N214*100-100)</f>
        <v>-2.9906088561032789</v>
      </c>
      <c r="O226" s="129">
        <f>IF(ABS(IVA_detalle!O226/IVA_detalle!O214*100-100)&gt;100,"-",IVA_detalle!O226/IVA_detalle!O214*100-100)</f>
        <v>1.1471663959599141</v>
      </c>
      <c r="P226" s="129">
        <f>IF(ABS(IVA_detalle!P226/IVA_detalle!P214*100-100)&gt;100,"-",IVA_detalle!P226/IVA_detalle!P214*100-100)</f>
        <v>-12.30273137757591</v>
      </c>
      <c r="Q226" s="129">
        <f>IF(ABS(IVA_detalle!Q226/IVA_detalle!Q214*100-100)&gt;100,"-",IVA_detalle!Q226/IVA_detalle!Q214*100-100)</f>
        <v>5.3828070327374178</v>
      </c>
      <c r="R226" s="131"/>
      <c r="S226" s="129">
        <f>IF(ABS(IVA_detalle!S226/IVA_detalle!S214*100-100)&gt;100,"-",IVA_detalle!S226/IVA_detalle!S214*100-100)</f>
        <v>21.781236341197953</v>
      </c>
      <c r="T226" s="67"/>
      <c r="U226" s="129">
        <f>IF(ABS(IVA_detalle!U226/IVA_detalle!U214*100-100)&gt;100,"-",IVA_detalle!U226/IVA_detalle!U214*100-100)</f>
        <v>10.389808379677163</v>
      </c>
      <c r="V226" s="129">
        <f>IF(ABS(IVA_detalle!V226/IVA_detalle!V214*100-100)&gt;100,"-",IVA_detalle!V226/IVA_detalle!V214*100-100)</f>
        <v>10.389808379677163</v>
      </c>
      <c r="W226" s="129"/>
      <c r="X226" s="129">
        <f>IF(ABS(IVA_detalle!X226/IVA_detalle!X214*100-100)&gt;100,"-",IVA_detalle!X226/IVA_detalle!X214*100-100)</f>
        <v>49.757317286021078</v>
      </c>
      <c r="Y226" s="129">
        <f>IF(ABS(IVA_detalle!Y226/IVA_detalle!Y214*100-100)&gt;100,"-",IVA_detalle!Y226/IVA_detalle!Y214*100-100)</f>
        <v>55.699410563977892</v>
      </c>
      <c r="Z226" s="129">
        <f>IF(ABS(IVA_detalle!Z226/IVA_detalle!Z214*100-100)&gt;100,"-",IVA_detalle!Z226/IVA_detalle!Z214*100-100)</f>
        <v>48.850936620469753</v>
      </c>
      <c r="AA226" s="129"/>
      <c r="AB226" s="67"/>
      <c r="AC226" s="129">
        <f>IF(ABS(IVA_detalle!AC226/IVA_detalle!AC214*100-100)&gt;100,"-",IVA_detalle!AC226/IVA_detalle!AC214*100-100)</f>
        <v>8.9460705220695331</v>
      </c>
      <c r="AD226" s="129" t="str">
        <f>IF(ABS(IVA_detalle!AD226/IVA_detalle!AD214*100-100)&gt;100,"-",IVA_detalle!AD226/IVA_detalle!AD214*100-100)</f>
        <v>-</v>
      </c>
    </row>
    <row r="227" spans="2:30" ht="12" customHeight="1">
      <c r="B227" s="67" t="s">
        <v>458</v>
      </c>
      <c r="C227" s="129">
        <f>IF(ABS(IVA_detalle!C227/IVA_detalle!C215*100-100)&gt;100,"-",IVA_detalle!C227/IVA_detalle!C215*100-100)</f>
        <v>8.8408444683790464</v>
      </c>
      <c r="D227" s="129">
        <f>IF(ABS(IVA_detalle!D227/IVA_detalle!D215*100-100)&gt;100,"-",IVA_detalle!D227/IVA_detalle!D215*100-100)</f>
        <v>8.8408444683790464</v>
      </c>
      <c r="E227" s="129"/>
      <c r="F227" s="67"/>
      <c r="G227" s="129">
        <f>IF(ABS(IVA_detalle!G227/IVA_detalle!G215*100-100)&gt;100,"-",IVA_detalle!G227/IVA_detalle!G215*100-100)</f>
        <v>3.3373590798501311</v>
      </c>
      <c r="H227" s="129">
        <f>IF(ABS(IVA_detalle!H227/IVA_detalle!H215*100-100)&gt;100,"-",IVA_detalle!H227/IVA_detalle!H215*100-100)</f>
        <v>6.9684603895738775</v>
      </c>
      <c r="I227" s="129">
        <f>IF(ABS(IVA_detalle!I227/IVA_detalle!I215*100-100)&gt;100,"-",IVA_detalle!I227/IVA_detalle!I215*100-100)</f>
        <v>6.5611920225304914</v>
      </c>
      <c r="J227" s="129">
        <f>IF(ABS(IVA_detalle!J227/IVA_detalle!J215*100-100)&gt;100,"-",IVA_detalle!J227/IVA_detalle!J215*100-100)</f>
        <v>11.484983067620064</v>
      </c>
      <c r="K227" s="129">
        <f>IF(ABS(IVA_detalle!K227/IVA_detalle!K215*100-100)&gt;100,"-",IVA_detalle!K227/IVA_detalle!K215*100-100)</f>
        <v>-2.1302630867624117</v>
      </c>
      <c r="L227" s="67"/>
      <c r="M227" s="129">
        <f>IF(ABS(IVA_detalle!M227/IVA_detalle!M215*100-100)&gt;100,"-",IVA_detalle!M227/IVA_detalle!M215*100-100)</f>
        <v>3.6624054798837449</v>
      </c>
      <c r="N227" s="129">
        <f>IF(ABS(IVA_detalle!N227/IVA_detalle!N215*100-100)&gt;100,"-",IVA_detalle!N227/IVA_detalle!N215*100-100)</f>
        <v>3.5990866092914047</v>
      </c>
      <c r="O227" s="129">
        <f>IF(ABS(IVA_detalle!O227/IVA_detalle!O215*100-100)&gt;100,"-",IVA_detalle!O227/IVA_detalle!O215*100-100)</f>
        <v>7.3957780403568449</v>
      </c>
      <c r="P227" s="129">
        <f>IF(ABS(IVA_detalle!P227/IVA_detalle!P215*100-100)&gt;100,"-",IVA_detalle!P227/IVA_detalle!P215*100-100)</f>
        <v>7.0408291346107461</v>
      </c>
      <c r="Q227" s="129">
        <f>IF(ABS(IVA_detalle!Q227/IVA_detalle!Q215*100-100)&gt;100,"-",IVA_detalle!Q227/IVA_detalle!Q215*100-100)</f>
        <v>11.28751270298855</v>
      </c>
      <c r="R227" s="131">
        <f>+SUM(IVA_detalle!R226:R227)/SUM(IVA_detalle!R214:R215)*100-100</f>
        <v>-3.709097674136359</v>
      </c>
      <c r="S227" s="129">
        <f>IF(ABS(IVA_detalle!S227/IVA_detalle!S215*100-100)&gt;100,"-",IVA_detalle!S227/IVA_detalle!S215*100-100)</f>
        <v>5.4028872492377218</v>
      </c>
      <c r="T227" s="67"/>
      <c r="U227" s="129">
        <f>IF(ABS(IVA_detalle!U227/IVA_detalle!U215*100-100)&gt;100,"-",IVA_detalle!U227/IVA_detalle!U215*100-100)</f>
        <v>2.2319697109613088</v>
      </c>
      <c r="V227" s="129">
        <f>IF(ABS(IVA_detalle!V227/IVA_detalle!V215*100-100)&gt;100,"-",IVA_detalle!V227/IVA_detalle!V215*100-100)</f>
        <v>2.2319697109613088</v>
      </c>
      <c r="W227" s="129"/>
      <c r="X227" s="129">
        <f>IF(ABS(IVA_detalle!X227/IVA_detalle!X215*100-100)&gt;100,"-",IVA_detalle!X227/IVA_detalle!X215*100-100)</f>
        <v>50.73503978593655</v>
      </c>
      <c r="Y227" s="129">
        <f>IF(ABS(IVA_detalle!Y227/IVA_detalle!Y215*100-100)&gt;100,"-",IVA_detalle!Y227/IVA_detalle!Y215*100-100)</f>
        <v>-2.8996524761077325</v>
      </c>
      <c r="Z227" s="129">
        <f>IF(ABS(IVA_detalle!Z227/IVA_detalle!Z215*100-100)&gt;100,"-",IVA_detalle!Z227/IVA_detalle!Z215*100-100)</f>
        <v>61.823269655273066</v>
      </c>
      <c r="AA227" s="129"/>
      <c r="AB227" s="67"/>
      <c r="AC227" s="129">
        <f>IF(ABS(IVA_detalle!AC227/IVA_detalle!AC215*100-100)&gt;100,"-",IVA_detalle!AC227/IVA_detalle!AC215*100-100)</f>
        <v>12.384543250241293</v>
      </c>
      <c r="AD227" s="129">
        <f>IF(ABS(IVA_detalle!AD227/IVA_detalle!AD215*100-100)&gt;100,"-",IVA_detalle!AD227/IVA_detalle!AD215*100-100)</f>
        <v>-0.95422778779530404</v>
      </c>
    </row>
    <row r="228" spans="2:30" ht="12" customHeight="1">
      <c r="B228" s="67" t="s">
        <v>459</v>
      </c>
      <c r="C228" s="129">
        <f>IF(ABS(IVA_detalle!C228/IVA_detalle!C216*100-100)&gt;100,"-",IVA_detalle!C228/IVA_detalle!C216*100-100)</f>
        <v>2.854767445683521</v>
      </c>
      <c r="D228" s="129">
        <f>IF(ABS(IVA_detalle!D228/IVA_detalle!D216*100-100)&gt;100,"-",IVA_detalle!D228/IVA_detalle!D216*100-100)</f>
        <v>6.3592571804385756</v>
      </c>
      <c r="E228" s="129">
        <f>IF(ABS(IVA_detalle!E228/IVA_detalle!E216*100-100)&gt;100,"-",IVA_detalle!E228/IVA_detalle!E216*100-100)</f>
        <v>-0.17631584272618284</v>
      </c>
      <c r="F228" s="67"/>
      <c r="G228" s="129">
        <f>IF(ABS(IVA_detalle!G228/IVA_detalle!G216*100-100)&gt;100,"-",IVA_detalle!G228/IVA_detalle!G216*100-100)</f>
        <v>12.34825278917782</v>
      </c>
      <c r="H228" s="129">
        <f>IF(ABS(IVA_detalle!H228/IVA_detalle!H216*100-100)&gt;100,"-",IVA_detalle!H228/IVA_detalle!H216*100-100)</f>
        <v>12.34825278917782</v>
      </c>
      <c r="I228" s="129">
        <f>IF(ABS(IVA_detalle!I228/IVA_detalle!I216*100-100)&gt;100,"-",IVA_detalle!I228/IVA_detalle!I216*100-100)</f>
        <v>12.929607791112076</v>
      </c>
      <c r="J228" s="129">
        <f>IF(ABS(IVA_detalle!J228/IVA_detalle!J216*100-100)&gt;100,"-",IVA_detalle!J228/IVA_detalle!J216*100-100)</f>
        <v>9.8599930282464925</v>
      </c>
      <c r="K228" s="129"/>
      <c r="L228" s="67"/>
      <c r="M228" s="129">
        <f>IF(ABS(IVA_detalle!M228/IVA_detalle!M216*100-100)&gt;100,"-",IVA_detalle!M228/IVA_detalle!M216*100-100)</f>
        <v>12.121659171414606</v>
      </c>
      <c r="N228" s="129">
        <f>IF(ABS(IVA_detalle!N228/IVA_detalle!N216*100-100)&gt;100,"-",IVA_detalle!N228/IVA_detalle!N216*100-100)</f>
        <v>10.892164310628075</v>
      </c>
      <c r="O228" s="129">
        <f>IF(ABS(IVA_detalle!O228/IVA_detalle!O216*100-100)&gt;100,"-",IVA_detalle!O228/IVA_detalle!O216*100-100)</f>
        <v>12.481778882298883</v>
      </c>
      <c r="P228" s="129">
        <f>IF(ABS(IVA_detalle!P228/IVA_detalle!P216*100-100)&gt;100,"-",IVA_detalle!P228/IVA_detalle!P216*100-100)</f>
        <v>13.433448933365753</v>
      </c>
      <c r="Q228" s="129">
        <f>IF(ABS(IVA_detalle!Q228/IVA_detalle!Q216*100-100)&gt;100,"-",IVA_detalle!Q228/IVA_detalle!Q216*100-100)</f>
        <v>8.2624113475177268</v>
      </c>
      <c r="R228" s="131"/>
      <c r="S228" s="129">
        <f>IF(ABS(IVA_detalle!S228/IVA_detalle!S216*100-100)&gt;100,"-",IVA_detalle!S228/IVA_detalle!S216*100-100)</f>
        <v>23.375621983264679</v>
      </c>
      <c r="T228" s="67"/>
      <c r="U228" s="129">
        <f>IF(ABS(IVA_detalle!U228/IVA_detalle!U216*100-100)&gt;100,"-",IVA_detalle!U228/IVA_detalle!U216*100-100)</f>
        <v>-6.1991306281830703</v>
      </c>
      <c r="V228" s="129">
        <f>IF(ABS(IVA_detalle!V228/IVA_detalle!V216*100-100)&gt;100,"-",IVA_detalle!V228/IVA_detalle!V216*100-100)</f>
        <v>-6.1991306281830703</v>
      </c>
      <c r="W228" s="129"/>
      <c r="X228" s="129">
        <f>IF(ABS(IVA_detalle!X228/IVA_detalle!X216*100-100)&gt;100,"-",IVA_detalle!X228/IVA_detalle!X216*100-100)</f>
        <v>7.258282936184159</v>
      </c>
      <c r="Y228" s="129">
        <f>IF(ABS(IVA_detalle!Y228/IVA_detalle!Y216*100-100)&gt;100,"-",IVA_detalle!Y228/IVA_detalle!Y216*100-100)</f>
        <v>-54.742447585236789</v>
      </c>
      <c r="Z228" s="129">
        <f>IF(ABS(IVA_detalle!Z228/IVA_detalle!Z216*100-100)&gt;100,"-",IVA_detalle!Z228/IVA_detalle!Z216*100-100)</f>
        <v>27.094905587278518</v>
      </c>
      <c r="AA228" s="129" t="str">
        <f>IF(ABS(IVA_detalle!AA228/IVA_detalle!AA216*100-100)&gt;100,"-",IVA_detalle!AA228/IVA_detalle!AA216*100-100)</f>
        <v>-</v>
      </c>
      <c r="AB228" s="67"/>
      <c r="AC228" s="129">
        <f>IF(ABS(IVA_detalle!AC228/IVA_detalle!AC216*100-100)&gt;100,"-",IVA_detalle!AC228/IVA_detalle!AC216*100-100)</f>
        <v>4.5050122186500232</v>
      </c>
      <c r="AD228" s="129">
        <f>IF(ABS(IVA_detalle!AD228/IVA_detalle!AD216*100-100)&gt;100,"-",IVA_detalle!AD228/IVA_detalle!AD216*100-100)</f>
        <v>17.959850703544163</v>
      </c>
    </row>
    <row r="229" spans="2:30" ht="12" customHeight="1">
      <c r="B229" s="67" t="s">
        <v>460</v>
      </c>
      <c r="C229" s="129">
        <f>IF(ABS(IVA_detalle!C229/IVA_detalle!C217*100-100)&gt;100,"-",IVA_detalle!C229/IVA_detalle!C217*100-100)</f>
        <v>14.318290024962394</v>
      </c>
      <c r="D229" s="129">
        <f>IF(ABS(IVA_detalle!D229/IVA_detalle!D217*100-100)&gt;100,"-",IVA_detalle!D229/IVA_detalle!D217*100-100)</f>
        <v>14.318290024962394</v>
      </c>
      <c r="E229" s="129"/>
      <c r="F229" s="67"/>
      <c r="G229" s="129">
        <f>IF(ABS(IVA_detalle!G229/IVA_detalle!G217*100-100)&gt;100,"-",IVA_detalle!G229/IVA_detalle!G217*100-100)</f>
        <v>3.419913810799116</v>
      </c>
      <c r="H229" s="129">
        <f>IF(ABS(IVA_detalle!H229/IVA_detalle!H217*100-100)&gt;100,"-",IVA_detalle!H229/IVA_detalle!H217*100-100)</f>
        <v>5.8122884321534656</v>
      </c>
      <c r="I229" s="129">
        <f>IF(ABS(IVA_detalle!I229/IVA_detalle!I217*100-100)&gt;100,"-",IVA_detalle!I229/IVA_detalle!I217*100-100)</f>
        <v>3.7306447034394239</v>
      </c>
      <c r="J229" s="129">
        <f>IF(ABS(IVA_detalle!J229/IVA_detalle!J217*100-100)&gt;100,"-",IVA_detalle!J229/IVA_detalle!J217*100-100)</f>
        <v>15.977058756204826</v>
      </c>
      <c r="K229" s="129">
        <f>IF(ABS(IVA_detalle!K229/IVA_detalle!K217*100-100)&gt;100,"-",IVA_detalle!K229/IVA_detalle!K217*100-100)</f>
        <v>1.0154282818924543</v>
      </c>
      <c r="L229" s="67"/>
      <c r="M229" s="129">
        <f>IF(ABS(IVA_detalle!M229/IVA_detalle!M217*100-100)&gt;100,"-",IVA_detalle!M229/IVA_detalle!M217*100-100)</f>
        <v>2.8255718413896034</v>
      </c>
      <c r="N229" s="129">
        <f>IF(ABS(IVA_detalle!N229/IVA_detalle!N217*100-100)&gt;100,"-",IVA_detalle!N229/IVA_detalle!N217*100-100)</f>
        <v>3.331922268413507</v>
      </c>
      <c r="O229" s="129">
        <f>IF(ABS(IVA_detalle!O229/IVA_detalle!O217*100-100)&gt;100,"-",IVA_detalle!O229/IVA_detalle!O217*100-100)</f>
        <v>6.0483250766294674</v>
      </c>
      <c r="P229" s="129">
        <f>IF(ABS(IVA_detalle!P229/IVA_detalle!P217*100-100)&gt;100,"-",IVA_detalle!P229/IVA_detalle!P217*100-100)</f>
        <v>4.0211340115473178</v>
      </c>
      <c r="Q229" s="129">
        <f>IF(ABS(IVA_detalle!Q229/IVA_detalle!Q217*100-100)&gt;100,"-",IVA_detalle!Q229/IVA_detalle!Q217*100-100)</f>
        <v>15.977058756204769</v>
      </c>
      <c r="R229" s="131">
        <f>IF(ABS(IVA_detalle!R229/IVA_detalle!R217*100-100)&gt;100,"-",IVA_detalle!R229/IVA_detalle!R217*100-100)</f>
        <v>0.57834267690040519</v>
      </c>
      <c r="S229" s="129">
        <f>IF(ABS(IVA_detalle!S229/IVA_detalle!S217*100-100)&gt;100,"-",IVA_detalle!S229/IVA_detalle!S217*100-100)</f>
        <v>-3.3314220099398568</v>
      </c>
      <c r="T229" s="67"/>
      <c r="U229" s="129">
        <f>IF(ABS(IVA_detalle!U229/IVA_detalle!U217*100-100)&gt;100,"-",IVA_detalle!U229/IVA_detalle!U217*100-100)</f>
        <v>5.262843960877035</v>
      </c>
      <c r="V229" s="129">
        <f>IF(ABS(IVA_detalle!V229/IVA_detalle!V217*100-100)&gt;100,"-",IVA_detalle!V229/IVA_detalle!V217*100-100)</f>
        <v>5.262843960877035</v>
      </c>
      <c r="W229" s="129"/>
      <c r="X229" s="129">
        <f>IF(ABS(IVA_detalle!X229/IVA_detalle!X217*100-100)&gt;100,"-",IVA_detalle!X229/IVA_detalle!X217*100-100)</f>
        <v>35.944675459378914</v>
      </c>
      <c r="Y229" s="129" t="str">
        <f>IF(ABS(IVA_detalle!Y229/IVA_detalle!Y217*100-100)&gt;100,"-",IVA_detalle!Y229/IVA_detalle!Y217*100-100)</f>
        <v>-</v>
      </c>
      <c r="Z229" s="129">
        <f>IF(ABS(IVA_detalle!Z229/IVA_detalle!Z217*100-100)&gt;100,"-",IVA_detalle!Z229/IVA_detalle!Z217*100-100)</f>
        <v>16.284985090787217</v>
      </c>
      <c r="AA229" s="129">
        <f>IF(ABS(IVA_detalle!AA229/IVA_detalle!AA217*100-100)&gt;100,"-",IVA_detalle!AA229/IVA_detalle!AA217*100-100)</f>
        <v>-16.287516013880762</v>
      </c>
      <c r="AB229" s="67"/>
      <c r="AC229" s="129">
        <f>IF(ABS(IVA_detalle!AC229/IVA_detalle!AC217*100-100)&gt;100,"-",IVA_detalle!AC229/IVA_detalle!AC217*100-100)</f>
        <v>19.505837086878458</v>
      </c>
      <c r="AD229" s="129">
        <f>IF(ABS(IVA_detalle!AD229/IVA_detalle!AD217*100-100)&gt;100,"-",IVA_detalle!AD229/IVA_detalle!AD217*100-100)</f>
        <v>-8.8632674233596163</v>
      </c>
    </row>
    <row r="230" spans="2:30" ht="12" customHeight="1">
      <c r="B230" s="67" t="s">
        <v>461</v>
      </c>
      <c r="C230" s="129">
        <f>IF(ABS(IVA_detalle!C230/IVA_detalle!C218*100-100)&gt;100,"-",IVA_detalle!C230/IVA_detalle!C218*100-100)</f>
        <v>12.255035653779885</v>
      </c>
      <c r="D230" s="129">
        <f>IF(ABS(IVA_detalle!D230/IVA_detalle!D218*100-100)&gt;100,"-",IVA_detalle!D230/IVA_detalle!D218*100-100)</f>
        <v>12.255035653779885</v>
      </c>
      <c r="E230" s="129"/>
      <c r="F230" s="67"/>
      <c r="G230" s="129">
        <f>IF(ABS(IVA_detalle!G230/IVA_detalle!G218*100-100)&gt;100,"-",IVA_detalle!G230/IVA_detalle!G218*100-100)</f>
        <v>15.227836611195158</v>
      </c>
      <c r="H230" s="129">
        <f>IF(ABS(IVA_detalle!H230/IVA_detalle!H218*100-100)&gt;100,"-",IVA_detalle!H230/IVA_detalle!H218*100-100)</f>
        <v>15.227836611195158</v>
      </c>
      <c r="I230" s="129">
        <f>IF(ABS(IVA_detalle!I230/IVA_detalle!I218*100-100)&gt;100,"-",IVA_detalle!I230/IVA_detalle!I218*100-100)</f>
        <v>17.072698418230175</v>
      </c>
      <c r="J230" s="129">
        <f>IF(ABS(IVA_detalle!J230/IVA_detalle!J218*100-100)&gt;100,"-",IVA_detalle!J230/IVA_detalle!J218*100-100)</f>
        <v>6.9335966369660866</v>
      </c>
      <c r="K230" s="129"/>
      <c r="L230" s="67"/>
      <c r="M230" s="129">
        <f>IF(ABS(IVA_detalle!M230/IVA_detalle!M218*100-100)&gt;100,"-",IVA_detalle!M230/IVA_detalle!M218*100-100)</f>
        <v>13.653017734075149</v>
      </c>
      <c r="N230" s="129">
        <f>IF(ABS(IVA_detalle!N230/IVA_detalle!N218*100-100)&gt;100,"-",IVA_detalle!N230/IVA_detalle!N218*100-100)</f>
        <v>13.585951135877465</v>
      </c>
      <c r="O230" s="129">
        <f>IF(ABS(IVA_detalle!O230/IVA_detalle!O218*100-100)&gt;100,"-",IVA_detalle!O230/IVA_detalle!O218*100-100)</f>
        <v>14.087475993996463</v>
      </c>
      <c r="P230" s="129">
        <f>IF(ABS(IVA_detalle!P230/IVA_detalle!P218*100-100)&gt;100,"-",IVA_detalle!P230/IVA_detalle!P218*100-100)</f>
        <v>15.72715244330692</v>
      </c>
      <c r="Q230" s="129">
        <f>IF(ABS(IVA_detalle!Q230/IVA_detalle!Q218*100-100)&gt;100,"-",IVA_detalle!Q230/IVA_detalle!Q218*100-100)</f>
        <v>6.7164598274730452</v>
      </c>
      <c r="R230" s="131"/>
      <c r="S230" s="129">
        <f>IF(ABS(IVA_detalle!S230/IVA_detalle!S218*100-100)&gt;100,"-",IVA_detalle!S230/IVA_detalle!S218*100-100)</f>
        <v>14.212490504970447</v>
      </c>
      <c r="T230" s="67"/>
      <c r="U230" s="129">
        <f>IF(ABS(IVA_detalle!U230/IVA_detalle!U218*100-100)&gt;100,"-",IVA_detalle!U230/IVA_detalle!U218*100-100)</f>
        <v>6.6017871374802155</v>
      </c>
      <c r="V230" s="129">
        <f>IF(ABS(IVA_detalle!V230/IVA_detalle!V218*100-100)&gt;100,"-",IVA_detalle!V230/IVA_detalle!V218*100-100)</f>
        <v>6.6017871374802155</v>
      </c>
      <c r="W230" s="129"/>
      <c r="X230" s="129">
        <f>IF(ABS(IVA_detalle!X230/IVA_detalle!X218*100-100)&gt;100,"-",IVA_detalle!X230/IVA_detalle!X218*100-100)</f>
        <v>-17.869083558420044</v>
      </c>
      <c r="Y230" s="129">
        <f>IF(ABS(IVA_detalle!Y230/IVA_detalle!Y218*100-100)&gt;100,"-",IVA_detalle!Y230/IVA_detalle!Y218*100-100)</f>
        <v>-24.329855662874252</v>
      </c>
      <c r="Z230" s="129">
        <f>IF(ABS(IVA_detalle!Z230/IVA_detalle!Z218*100-100)&gt;100,"-",IVA_detalle!Z230/IVA_detalle!Z218*100-100)</f>
        <v>-14.080021853379165</v>
      </c>
      <c r="AA230" s="129"/>
      <c r="AB230" s="67"/>
      <c r="AC230" s="129">
        <f>IF(ABS(IVA_detalle!AC230/IVA_detalle!AC218*100-100)&gt;100,"-",IVA_detalle!AC230/IVA_detalle!AC218*100-100)</f>
        <v>15.118513482377068</v>
      </c>
      <c r="AD230" s="129">
        <f>IF(ABS(IVA_detalle!AD230/IVA_detalle!AD218*100-100)&gt;100,"-",IVA_detalle!AD230/IVA_detalle!AD218*100-100)</f>
        <v>55.341253437494515</v>
      </c>
    </row>
    <row r="231" spans="2:30" ht="12" customHeight="1">
      <c r="B231" s="67" t="s">
        <v>462</v>
      </c>
      <c r="C231" s="129">
        <f>IF(ABS(IVA_detalle!C231/IVA_detalle!C219*100-100)&gt;100,"-",IVA_detalle!C231/IVA_detalle!C219*100-100)</f>
        <v>3.4352014753224864</v>
      </c>
      <c r="D231" s="129">
        <f>IF(ABS(IVA_detalle!D231/IVA_detalle!D219*100-100)&gt;100,"-",IVA_detalle!D231/IVA_detalle!D219*100-100)</f>
        <v>2.3058840040700375</v>
      </c>
      <c r="E231" s="129">
        <f>IF(ABS(IVA_detalle!E231/IVA_detalle!E219*100-100)&gt;100,"-",IVA_detalle!E231/IVA_detalle!E219*100-100)</f>
        <v>4.3791023043664836</v>
      </c>
      <c r="F231" s="67"/>
      <c r="G231" s="129">
        <f>IF(ABS(IVA_detalle!G231/IVA_detalle!G219*100-100)&gt;100,"-",IVA_detalle!G231/IVA_detalle!G219*100-100)</f>
        <v>12.724091461348536</v>
      </c>
      <c r="H231" s="129">
        <f>IF(ABS(IVA_detalle!H231/IVA_detalle!H219*100-100)&gt;100,"-",IVA_detalle!H231/IVA_detalle!H219*100-100)</f>
        <v>12.724091461348536</v>
      </c>
      <c r="I231" s="129">
        <f>IF(ABS(IVA_detalle!I231/IVA_detalle!I219*100-100)&gt;100,"-",IVA_detalle!I231/IVA_detalle!I219*100-100)</f>
        <v>12.694364920137559</v>
      </c>
      <c r="J231" s="129">
        <f>IF(ABS(IVA_detalle!J231/IVA_detalle!J219*100-100)&gt;100,"-",IVA_detalle!J231/IVA_detalle!J219*100-100)</f>
        <v>12.860542721887185</v>
      </c>
      <c r="K231" s="129"/>
      <c r="L231" s="67"/>
      <c r="M231" s="129">
        <f>IF(ABS(IVA_detalle!M231/IVA_detalle!M219*100-100)&gt;100,"-",IVA_detalle!M231/IVA_detalle!M219*100-100)</f>
        <v>10.708021339993394</v>
      </c>
      <c r="N231" s="129">
        <f>IF(ABS(IVA_detalle!N231/IVA_detalle!N219*100-100)&gt;100,"-",IVA_detalle!N231/IVA_detalle!N219*100-100)</f>
        <v>11.706867192045607</v>
      </c>
      <c r="O231" s="129">
        <f>IF(ABS(IVA_detalle!O231/IVA_detalle!O219*100-100)&gt;100,"-",IVA_detalle!O231/IVA_detalle!O219*100-100)</f>
        <v>12.554583399601029</v>
      </c>
      <c r="P231" s="129">
        <f>IF(ABS(IVA_detalle!P231/IVA_detalle!P219*100-100)&gt;100,"-",IVA_detalle!P231/IVA_detalle!P219*100-100)</f>
        <v>12.548333175639456</v>
      </c>
      <c r="Q231" s="129">
        <f>IF(ABS(IVA_detalle!Q231/IVA_detalle!Q219*100-100)&gt;100,"-",IVA_detalle!Q231/IVA_detalle!Q219*100-100)</f>
        <v>12.583308450716487</v>
      </c>
      <c r="R231" s="131"/>
      <c r="S231" s="129">
        <f>IF(ABS(IVA_detalle!S231/IVA_detalle!S219*100-100)&gt;100,"-",IVA_detalle!S231/IVA_detalle!S219*100-100)</f>
        <v>2.4471611796593322</v>
      </c>
      <c r="T231" s="67"/>
      <c r="U231" s="129">
        <f>IF(ABS(IVA_detalle!U231/IVA_detalle!U219*100-100)&gt;100,"-",IVA_detalle!U231/IVA_detalle!U219*100-100)</f>
        <v>-6.7619374300097945</v>
      </c>
      <c r="V231" s="129">
        <f>IF(ABS(IVA_detalle!V231/IVA_detalle!V219*100-100)&gt;100,"-",IVA_detalle!V231/IVA_detalle!V219*100-100)</f>
        <v>-6.7619374300097945</v>
      </c>
      <c r="W231" s="129"/>
      <c r="X231" s="129">
        <f>IF(ABS(IVA_detalle!X231/IVA_detalle!X219*100-100)&gt;100,"-",IVA_detalle!X231/IVA_detalle!X219*100-100)</f>
        <v>-27.399007672330399</v>
      </c>
      <c r="Y231" s="129">
        <f>IF(ABS(IVA_detalle!Y231/IVA_detalle!Y219*100-100)&gt;100,"-",IVA_detalle!Y231/IVA_detalle!Y219*100-100)</f>
        <v>-34.491733249690313</v>
      </c>
      <c r="Z231" s="129">
        <f>IF(ABS(IVA_detalle!Z231/IVA_detalle!Z219*100-100)&gt;100,"-",IVA_detalle!Z231/IVA_detalle!Z219*100-100)</f>
        <v>-21.373617951926576</v>
      </c>
      <c r="AA231" s="129">
        <f>IF(ABS(IVA_detalle!AA231/IVA_detalle!AA219*100-100)&gt;100,"-",IVA_detalle!AA231/IVA_detalle!AA219*100-100)</f>
        <v>-37.978700032054405</v>
      </c>
      <c r="AB231" s="67"/>
      <c r="AC231" s="129">
        <f>IF(ABS(IVA_detalle!AC231/IVA_detalle!AC219*100-100)&gt;100,"-",IVA_detalle!AC231/IVA_detalle!AC219*100-100)</f>
        <v>5.1369235773843798</v>
      </c>
      <c r="AD231" s="129" t="str">
        <f>IF(ABS(IVA_detalle!AD231/IVA_detalle!AD219*100-100)&gt;100,"-",IVA_detalle!AD231/IVA_detalle!AD219*100-100)</f>
        <v>-</v>
      </c>
    </row>
    <row r="232" spans="2:30" ht="12" customHeight="1">
      <c r="B232" s="67" t="s">
        <v>463</v>
      </c>
      <c r="C232" s="129">
        <f>IF(ABS(IVA_detalle!C232/IVA_detalle!C220*100-100)&gt;100,"-",IVA_detalle!C232/IVA_detalle!C220*100-100)</f>
        <v>12.706449574957261</v>
      </c>
      <c r="D232" s="129">
        <f>IF(ABS(IVA_detalle!D232/IVA_detalle!D220*100-100)&gt;100,"-",IVA_detalle!D232/IVA_detalle!D220*100-100)</f>
        <v>12.706449574957261</v>
      </c>
      <c r="E232" s="129"/>
      <c r="F232" s="67"/>
      <c r="G232" s="129">
        <f>IF(ABS(IVA_detalle!G232/IVA_detalle!G220*100-100)&gt;100,"-",IVA_detalle!G232/IVA_detalle!G220*100-100)</f>
        <v>4.0563181905388888</v>
      </c>
      <c r="H232" s="129">
        <f>IF(ABS(IVA_detalle!H232/IVA_detalle!H220*100-100)&gt;100,"-",IVA_detalle!H232/IVA_detalle!H220*100-100)</f>
        <v>2.7731154682772257</v>
      </c>
      <c r="I232" s="129">
        <f>IF(ABS(IVA_detalle!I232/IVA_detalle!I220*100-100)&gt;100,"-",IVA_detalle!I232/IVA_detalle!I220*100-100)</f>
        <v>2.1017064836790382</v>
      </c>
      <c r="J232" s="129">
        <f>IF(ABS(IVA_detalle!J232/IVA_detalle!J220*100-100)&gt;100,"-",IVA_detalle!J232/IVA_detalle!J220*100-100)</f>
        <v>6.0163815606624382</v>
      </c>
      <c r="K232" s="129">
        <f>IF(ABS(IVA_detalle!K232/IVA_detalle!K220*100-100)&gt;100,"-",IVA_detalle!K232/IVA_detalle!K220*100-100)</f>
        <v>5.2973877929769486</v>
      </c>
      <c r="L232" s="67"/>
      <c r="M232" s="129">
        <f>IF(ABS(IVA_detalle!M232/IVA_detalle!M220*100-100)&gt;100,"-",IVA_detalle!M232/IVA_detalle!M220*100-100)</f>
        <v>3.9047828788872465</v>
      </c>
      <c r="N232" s="129">
        <f>IF(ABS(IVA_detalle!N232/IVA_detalle!N220*100-100)&gt;100,"-",IVA_detalle!N232/IVA_detalle!N220*100-100)</f>
        <v>4.153368338362057</v>
      </c>
      <c r="O232" s="129">
        <f>IF(ABS(IVA_detalle!O232/IVA_detalle!O220*100-100)&gt;100,"-",IVA_detalle!O232/IVA_detalle!O220*100-100)</f>
        <v>3.1118258660530529</v>
      </c>
      <c r="P232" s="129">
        <f>IF(ABS(IVA_detalle!P232/IVA_detalle!P220*100-100)&gt;100,"-",IVA_detalle!P232/IVA_detalle!P220*100-100)</f>
        <v>2.5159615140708524</v>
      </c>
      <c r="Q232" s="129">
        <f>IF(ABS(IVA_detalle!Q232/IVA_detalle!Q220*100-100)&gt;100,"-",IVA_detalle!Q232/IVA_detalle!Q220*100-100)</f>
        <v>5.9985340519566961</v>
      </c>
      <c r="R232" s="131">
        <f>IF(ABS(IVA_detalle!R232/IVA_detalle!R220*100-100)&gt;100,"-",IVA_detalle!R232/IVA_detalle!R220*100-100)</f>
        <v>5.1731059472711394</v>
      </c>
      <c r="S232" s="129">
        <f>IF(ABS(IVA_detalle!S232/IVA_detalle!S220*100-100)&gt;100,"-",IVA_detalle!S232/IVA_detalle!S220*100-100)</f>
        <v>-0.87659565029333919</v>
      </c>
      <c r="T232" s="67"/>
      <c r="U232" s="129">
        <f>IF(ABS(IVA_detalle!U232/IVA_detalle!U220*100-100)&gt;100,"-",IVA_detalle!U232/IVA_detalle!U220*100-100)</f>
        <v>2.5347784671049283</v>
      </c>
      <c r="V232" s="129">
        <f>IF(ABS(IVA_detalle!V232/IVA_detalle!V220*100-100)&gt;100,"-",IVA_detalle!V232/IVA_detalle!V220*100-100)</f>
        <v>2.5347784671049283</v>
      </c>
      <c r="W232" s="129"/>
      <c r="X232" s="129">
        <f>IF(ABS(IVA_detalle!X232/IVA_detalle!X220*100-100)&gt;100,"-",IVA_detalle!X232/IVA_detalle!X220*100-100)</f>
        <v>-23.535198132991241</v>
      </c>
      <c r="Y232" s="129">
        <f>IF(ABS(IVA_detalle!Y232/IVA_detalle!Y220*100-100)&gt;100,"-",IVA_detalle!Y232/IVA_detalle!Y220*100-100)</f>
        <v>-32.200873954632442</v>
      </c>
      <c r="Z232" s="129">
        <f>IF(ABS(IVA_detalle!Z232/IVA_detalle!Z220*100-100)&gt;100,"-",IVA_detalle!Z232/IVA_detalle!Z220*100-100)</f>
        <v>-24.659996552302815</v>
      </c>
      <c r="AA232" s="129">
        <f>IF(ABS(IVA_detalle!AA232/IVA_detalle!AA220*100-100)&gt;100,"-",IVA_detalle!AA232/IVA_detalle!AA220*100-100)</f>
        <v>41.73100871731009</v>
      </c>
      <c r="AB232" s="67"/>
      <c r="AC232" s="129">
        <f>IF(ABS(IVA_detalle!AC232/IVA_detalle!AC220*100-100)&gt;100,"-",IVA_detalle!AC232/IVA_detalle!AC220*100-100)</f>
        <v>17.615172759985612</v>
      </c>
      <c r="AD232" s="129">
        <f>IF(ABS(IVA_detalle!AD232/IVA_detalle!AD220*100-100)&gt;100,"-",IVA_detalle!AD232/IVA_detalle!AD220*100-100)</f>
        <v>18.509145488327647</v>
      </c>
    </row>
    <row r="233" spans="2:30" ht="12" customHeight="1">
      <c r="B233" s="67" t="s">
        <v>464</v>
      </c>
      <c r="C233" s="129">
        <f>IF(ABS(IVA_detalle!C233/IVA_detalle!C221*100-100)&gt;100,"-",IVA_detalle!C233/IVA_detalle!C221*100-100)</f>
        <v>2.9011927319240556</v>
      </c>
      <c r="D233" s="129">
        <f>IF(ABS(IVA_detalle!D233/IVA_detalle!D221*100-100)&gt;100,"-",IVA_detalle!D233/IVA_detalle!D221*100-100)</f>
        <v>2.9011927319240556</v>
      </c>
      <c r="E233" s="129"/>
      <c r="F233" s="67"/>
      <c r="G233" s="129">
        <f>IF(ABS(IVA_detalle!G233/IVA_detalle!G221*100-100)&gt;100,"-",IVA_detalle!G233/IVA_detalle!G221*100-100)</f>
        <v>6.9237985628209771</v>
      </c>
      <c r="H233" s="129">
        <f>IF(ABS(IVA_detalle!H233/IVA_detalle!H221*100-100)&gt;100,"-",IVA_detalle!H233/IVA_detalle!H221*100-100)</f>
        <v>6.9237985628209771</v>
      </c>
      <c r="I233" s="129"/>
      <c r="J233" s="129">
        <f>IF(ABS(IVA_detalle!J233/IVA_detalle!J221*100-100)&gt;100,"-",IVA_detalle!J233/IVA_detalle!J221*100-100)</f>
        <v>6.9237985628209771</v>
      </c>
      <c r="K233" s="129"/>
      <c r="L233" s="67"/>
      <c r="M233" s="129">
        <f>IF(ABS(IVA_detalle!M233/IVA_detalle!M221*100-100)&gt;100,"-",IVA_detalle!M233/IVA_detalle!M221*100-100)</f>
        <v>3.0645313837600128</v>
      </c>
      <c r="N233" s="129">
        <f>IF(ABS(IVA_detalle!N233/IVA_detalle!N221*100-100)&gt;100,"-",IVA_detalle!N233/IVA_detalle!N221*100-100)</f>
        <v>3.3559043166563072</v>
      </c>
      <c r="O233" s="129">
        <f>IF(ABS(IVA_detalle!O233/IVA_detalle!O221*100-100)&gt;100,"-",IVA_detalle!O233/IVA_detalle!O221*100-100)</f>
        <v>6.3566006733735207</v>
      </c>
      <c r="P233" s="129">
        <f>IF(ABS(IVA_detalle!P233/IVA_detalle!P221*100-100)&gt;100,"-",IVA_detalle!P233/IVA_detalle!P221*100-100)</f>
        <v>2.4800607128026684</v>
      </c>
      <c r="Q233" s="129">
        <f>IF(ABS(IVA_detalle!Q233/IVA_detalle!Q221*100-100)&gt;100,"-",IVA_detalle!Q233/IVA_detalle!Q221*100-100)</f>
        <v>6.7306456805185064</v>
      </c>
      <c r="R233" s="131"/>
      <c r="S233" s="129">
        <f>IF(ABS(IVA_detalle!S233/IVA_detalle!S221*100-100)&gt;100,"-",IVA_detalle!S233/IVA_detalle!S221*100-100)</f>
        <v>2.4312218448245773</v>
      </c>
      <c r="T233" s="67"/>
      <c r="U233" s="129">
        <f>IF(ABS(IVA_detalle!U233/IVA_detalle!U221*100-100)&gt;100,"-",IVA_detalle!U233/IVA_detalle!U221*100-100)</f>
        <v>-3.3685486340920221</v>
      </c>
      <c r="V233" s="129">
        <f>IF(ABS(IVA_detalle!V233/IVA_detalle!V221*100-100)&gt;100,"-",IVA_detalle!V233/IVA_detalle!V221*100-100)</f>
        <v>-3.3685486340920221</v>
      </c>
      <c r="W233" s="129"/>
      <c r="X233" s="129">
        <f>IF(ABS(IVA_detalle!X233/IVA_detalle!X221*100-100)&gt;100,"-",IVA_detalle!X233/IVA_detalle!X221*100-100)</f>
        <v>1.4376095460945351</v>
      </c>
      <c r="Y233" s="129">
        <f>IF(ABS(IVA_detalle!Y233/IVA_detalle!Y221*100-100)&gt;100,"-",IVA_detalle!Y233/IVA_detalle!Y221*100-100)</f>
        <v>-21.083141528705994</v>
      </c>
      <c r="Z233" s="129">
        <f>IF(ABS(IVA_detalle!Z233/IVA_detalle!Z221*100-100)&gt;100,"-",IVA_detalle!Z233/IVA_detalle!Z221*100-100)</f>
        <v>24.803425709363751</v>
      </c>
      <c r="AA233" s="129"/>
      <c r="AB233" s="67"/>
      <c r="AC233" s="129">
        <f>IF(ABS(IVA_detalle!AC233/IVA_detalle!AC221*100-100)&gt;100,"-",IVA_detalle!AC233/IVA_detalle!AC221*100-100)</f>
        <v>5.0536569978496146</v>
      </c>
      <c r="AD233" s="129">
        <f>IF(ABS(IVA_detalle!AD233/IVA_detalle!AD221*100-100)&gt;100,"-",IVA_detalle!AD233/IVA_detalle!AD221*100-100)</f>
        <v>-2.9132887995330492</v>
      </c>
    </row>
    <row r="234" spans="2:30" ht="12" customHeight="1">
      <c r="B234" s="67" t="s">
        <v>465</v>
      </c>
      <c r="C234" s="129">
        <f>IF(ABS(IVA_detalle!C234/IVA_detalle!C222*100-100)&gt;100,"-",IVA_detalle!C234/IVA_detalle!C222*100-100)</f>
        <v>-1.4654352857370583</v>
      </c>
      <c r="D234" s="129">
        <f>IF(ABS(IVA_detalle!D234/IVA_detalle!D222*100-100)&gt;100,"-",IVA_detalle!D234/IVA_detalle!D222*100-100)</f>
        <v>-0.98146892715683975</v>
      </c>
      <c r="E234" s="129">
        <f>IF(ABS(IVA_detalle!E234/IVA_detalle!E222*100-100)&gt;100,"-",IVA_detalle!E234/IVA_detalle!E222*100-100)</f>
        <v>-1.8514645075206602</v>
      </c>
      <c r="F234" s="67"/>
      <c r="G234" s="129">
        <f>IF(ABS(IVA_detalle!G234/IVA_detalle!G222*100-100)&gt;100,"-",IVA_detalle!G234/IVA_detalle!G222*100-100)</f>
        <v>9.4867094469357767</v>
      </c>
      <c r="H234" s="129">
        <f>IF(ABS(IVA_detalle!H234/IVA_detalle!H222*100-100)&gt;100,"-",IVA_detalle!H234/IVA_detalle!H222*100-100)</f>
        <v>9.4867094469357767</v>
      </c>
      <c r="I234" s="129">
        <f>IF(ABS(IVA_detalle!I234/IVA_detalle!I222*100-100)&gt;100,"-",IVA_detalle!I234/IVA_detalle!I222*100-100)</f>
        <v>9.5211545832300999</v>
      </c>
      <c r="J234" s="129">
        <f>IF(ABS(IVA_detalle!J234/IVA_detalle!J222*100-100)&gt;100,"-",IVA_detalle!J234/IVA_detalle!J222*100-100)</f>
        <v>9.1599308799504371</v>
      </c>
      <c r="K234" s="129"/>
      <c r="L234" s="67"/>
      <c r="M234" s="129">
        <f>IF(ABS(IVA_detalle!M234/IVA_detalle!M222*100-100)&gt;100,"-",IVA_detalle!M234/IVA_detalle!M222*100-100)</f>
        <v>8.3713898230899417</v>
      </c>
      <c r="N234" s="129">
        <f>IF(ABS(IVA_detalle!N234/IVA_detalle!N222*100-100)&gt;100,"-",IVA_detalle!N234/IVA_detalle!N222*100-100)</f>
        <v>8.6398571079176207</v>
      </c>
      <c r="O234" s="129">
        <f>IF(ABS(IVA_detalle!O234/IVA_detalle!O222*100-100)&gt;100,"-",IVA_detalle!O234/IVA_detalle!O222*100-100)</f>
        <v>8.8469598017447453</v>
      </c>
      <c r="P234" s="129">
        <f>IF(ABS(IVA_detalle!P234/IVA_detalle!P222*100-100)&gt;100,"-",IVA_detalle!P234/IVA_detalle!P222*100-100)</f>
        <v>8.8616497777212544</v>
      </c>
      <c r="Q234" s="129">
        <f>IF(ABS(IVA_detalle!Q234/IVA_detalle!Q222*100-100)&gt;100,"-",IVA_detalle!Q234/IVA_detalle!Q222*100-100)</f>
        <v>8.7085742431281261</v>
      </c>
      <c r="R234" s="131"/>
      <c r="S234" s="129">
        <f>IF(ABS(IVA_detalle!S234/IVA_detalle!S222*100-100)&gt;100,"-",IVA_detalle!S234/IVA_detalle!S222*100-100)</f>
        <v>2.9849121334912354</v>
      </c>
      <c r="T234" s="67"/>
      <c r="U234" s="129">
        <f>IF(ABS(IVA_detalle!U234/IVA_detalle!U222*100-100)&gt;100,"-",IVA_detalle!U234/IVA_detalle!U222*100-100)</f>
        <v>2.4145188366249073</v>
      </c>
      <c r="V234" s="129">
        <f>IF(ABS(IVA_detalle!V234/IVA_detalle!V222*100-100)&gt;100,"-",IVA_detalle!V234/IVA_detalle!V222*100-100)</f>
        <v>2.4145188366249073</v>
      </c>
      <c r="W234" s="129"/>
      <c r="X234" s="129">
        <f>IF(ABS(IVA_detalle!X234/IVA_detalle!X222*100-100)&gt;100,"-",IVA_detalle!X234/IVA_detalle!X222*100-100)</f>
        <v>56.225170974331633</v>
      </c>
      <c r="Y234" s="129">
        <f>IF(ABS(IVA_detalle!Y234/IVA_detalle!Y222*100-100)&gt;100,"-",IVA_detalle!Y234/IVA_detalle!Y222*100-100)</f>
        <v>-14.00073453182894</v>
      </c>
      <c r="Z234" s="129">
        <f>IF(ABS(IVA_detalle!Z234/IVA_detalle!Z222*100-100)&gt;100,"-",IVA_detalle!Z234/IVA_detalle!Z222*100-100)</f>
        <v>83.302292812505328</v>
      </c>
      <c r="AA234" s="129" t="str">
        <f>IF(ABS(IVA_detalle!AA234/IVA_detalle!AA222*100-100)&gt;100,"-",IVA_detalle!AA234/IVA_detalle!AA222*100-100)</f>
        <v>-</v>
      </c>
      <c r="AB234" s="67"/>
      <c r="AC234" s="129">
        <f>IF(ABS(IVA_detalle!AC234/IVA_detalle!AC222*100-100)&gt;100,"-",IVA_detalle!AC234/IVA_detalle!AC222*100-100)</f>
        <v>-2.0678315986439912</v>
      </c>
      <c r="AD234" s="129">
        <f>IF(ABS(IVA_detalle!AD234/IVA_detalle!AD222*100-100)&gt;100,"-",IVA_detalle!AD234/IVA_detalle!AD222*100-100)</f>
        <v>-1.9499685140420979</v>
      </c>
    </row>
    <row r="235" spans="2:30" ht="12" customHeight="1">
      <c r="B235" s="67" t="s">
        <v>466</v>
      </c>
      <c r="C235" s="129">
        <f>IF(ABS(IVA_detalle!C235/IVA_detalle!C223*100-100)&gt;100,"-",IVA_detalle!C235/IVA_detalle!C223*100-100)</f>
        <v>1.3079533600074029</v>
      </c>
      <c r="D235" s="129">
        <f>IF(ABS(IVA_detalle!D235/IVA_detalle!D223*100-100)&gt;100,"-",IVA_detalle!D235/IVA_detalle!D223*100-100)</f>
        <v>1.3079533600074029</v>
      </c>
      <c r="E235" s="129"/>
      <c r="F235" s="67"/>
      <c r="G235" s="129">
        <f>IF(ABS(IVA_detalle!G235/IVA_detalle!G223*100-100)&gt;100,"-",IVA_detalle!G235/IVA_detalle!G223*100-100)</f>
        <v>4.7295757094317992E-2</v>
      </c>
      <c r="H235" s="129">
        <f>IF(ABS(IVA_detalle!H235/IVA_detalle!H223*100-100)&gt;100,"-",IVA_detalle!H235/IVA_detalle!H223*100-100)</f>
        <v>0.26724615579425404</v>
      </c>
      <c r="I235" s="129">
        <f>IF(ABS(IVA_detalle!I235/IVA_detalle!I223*100-100)&gt;100,"-",IVA_detalle!I235/IVA_detalle!I223*100-100)</f>
        <v>0.81313567673784348</v>
      </c>
      <c r="J235" s="129">
        <f>IF(ABS(IVA_detalle!J235/IVA_detalle!J223*100-100)&gt;100,"-",IVA_detalle!J235/IVA_detalle!J223*100-100)</f>
        <v>-1.9959603031190767</v>
      </c>
      <c r="K235" s="129">
        <f>IF(ABS(IVA_detalle!K235/IVA_detalle!K223*100-100)&gt;100,"-",IVA_detalle!K235/IVA_detalle!K223*100-100)</f>
        <v>-0.15734865695577582</v>
      </c>
      <c r="L235" s="67"/>
      <c r="M235" s="129">
        <f>IF(ABS(IVA_detalle!M235/IVA_detalle!M223*100-100)&gt;100,"-",IVA_detalle!M235/IVA_detalle!M223*100-100)</f>
        <v>0.73297517561294967</v>
      </c>
      <c r="N235" s="129">
        <f>IF(ABS(IVA_detalle!N235/IVA_detalle!N223*100-100)&gt;100,"-",IVA_detalle!N235/IVA_detalle!N223*100-100)</f>
        <v>-0.3341015278240036</v>
      </c>
      <c r="O235" s="129">
        <f>IF(ABS(IVA_detalle!O235/IVA_detalle!O223*100-100)&gt;100,"-",IVA_detalle!O235/IVA_detalle!O223*100-100)</f>
        <v>-1.0239690423542243</v>
      </c>
      <c r="P235" s="129">
        <f>IF(ABS(IVA_detalle!P235/IVA_detalle!P223*100-100)&gt;100,"-",IVA_detalle!P235/IVA_detalle!P223*100-100)</f>
        <v>-0.79016342137093432</v>
      </c>
      <c r="Q235" s="129">
        <f>IF(ABS(IVA_detalle!Q235/IVA_detalle!Q223*100-100)&gt;100,"-",IVA_detalle!Q235/IVA_detalle!Q223*100-100)</f>
        <v>-2.0116886311387816</v>
      </c>
      <c r="R235" s="131">
        <f>IF(ABS(IVA_detalle!R235/IVA_detalle!R223*100-100)&gt;100,"-",IVA_detalle!R235/IVA_detalle!R223*100-100)</f>
        <v>0.32575088219685711</v>
      </c>
      <c r="S235" s="129">
        <f>IF(ABS(IVA_detalle!S235/IVA_detalle!S223*100-100)&gt;100,"-",IVA_detalle!S235/IVA_detalle!S223*100-100)</f>
        <v>26.855810022268116</v>
      </c>
      <c r="T235" s="67"/>
      <c r="U235" s="129">
        <f>IF(ABS(IVA_detalle!U235/IVA_detalle!U223*100-100)&gt;100,"-",IVA_detalle!U235/IVA_detalle!U223*100-100)</f>
        <v>-5.5951516704818829</v>
      </c>
      <c r="V235" s="129">
        <f>IF(ABS(IVA_detalle!V235/IVA_detalle!V223*100-100)&gt;100,"-",IVA_detalle!V235/IVA_detalle!V223*100-100)</f>
        <v>-5.5951516704818829</v>
      </c>
      <c r="W235" s="129"/>
      <c r="X235" s="129">
        <f>IF(ABS(IVA_detalle!X235/IVA_detalle!X223*100-100)&gt;100,"-",IVA_detalle!X235/IVA_detalle!X223*100-100)</f>
        <v>2.820712987765404</v>
      </c>
      <c r="Y235" s="129">
        <f>IF(ABS(IVA_detalle!Y235/IVA_detalle!Y223*100-100)&gt;100,"-",IVA_detalle!Y235/IVA_detalle!Y223*100-100)</f>
        <v>19.350251654307442</v>
      </c>
      <c r="Z235" s="129">
        <f>IF(ABS(IVA_detalle!Z235/IVA_detalle!Z223*100-100)&gt;100,"-",IVA_detalle!Z235/IVA_detalle!Z223*100-100)</f>
        <v>-4.3674246659523561</v>
      </c>
      <c r="AA235" s="129">
        <f>IF(ABS(IVA_detalle!AA235/IVA_detalle!AA223*100-100)&gt;100,"-",IVA_detalle!AA235/IVA_detalle!AA223*100-100)</f>
        <v>16.291780731709622</v>
      </c>
      <c r="AB235" s="67"/>
      <c r="AC235" s="129">
        <f>IF(ABS(IVA_detalle!AC235/IVA_detalle!AC223*100-100)&gt;100,"-",IVA_detalle!AC235/IVA_detalle!AC223*100-100)</f>
        <v>5.2603709355273764</v>
      </c>
      <c r="AD235" s="129">
        <f>IF(ABS(IVA_detalle!AD235/IVA_detalle!AD223*100-100)&gt;100,"-",IVA_detalle!AD235/IVA_detalle!AD223*100-100)</f>
        <v>0.28257178844728514</v>
      </c>
    </row>
    <row r="236" spans="2:30" ht="12" customHeight="1">
      <c r="B236" s="67" t="s">
        <v>467</v>
      </c>
      <c r="C236" s="129">
        <f>IF(ABS(IVA_detalle!C236/IVA_detalle!C224*100-100)&gt;100,"-",IVA_detalle!C236/IVA_detalle!C224*100-100)</f>
        <v>3.7354613267589656</v>
      </c>
      <c r="D236" s="129">
        <f>IF(ABS(IVA_detalle!D236/IVA_detalle!D224*100-100)&gt;100,"-",IVA_detalle!D236/IVA_detalle!D224*100-100)</f>
        <v>3.7354613267589656</v>
      </c>
      <c r="E236" s="129"/>
      <c r="F236" s="67"/>
      <c r="G236" s="129">
        <f>IF(ABS(IVA_detalle!G236/IVA_detalle!G224*100-100)&gt;100,"-",IVA_detalle!G236/IVA_detalle!G224*100-100)</f>
        <v>2.2484194460638207</v>
      </c>
      <c r="H236" s="129">
        <f>IF(ABS(IVA_detalle!H236/IVA_detalle!H224*100-100)&gt;100,"-",IVA_detalle!H236/IVA_detalle!H224*100-100)</f>
        <v>2.2484194460638207</v>
      </c>
      <c r="I236" s="129">
        <f>IF(ABS(IVA_detalle!I236/IVA_detalle!I224*100-100)&gt;100,"-",IVA_detalle!I236/IVA_detalle!I224*100-100)</f>
        <v>2.0480865214944686</v>
      </c>
      <c r="J236" s="129">
        <f>IF(ABS(IVA_detalle!J236/IVA_detalle!J224*100-100)&gt;100,"-",IVA_detalle!J236/IVA_detalle!J224*100-100)</f>
        <v>3.1418386700191974</v>
      </c>
      <c r="K236" s="129"/>
      <c r="L236" s="67"/>
      <c r="M236" s="129">
        <f>IF(ABS(IVA_detalle!M236/IVA_detalle!M224*100-100)&gt;100,"-",IVA_detalle!M236/IVA_detalle!M224*100-100)</f>
        <v>2.8871535426952022</v>
      </c>
      <c r="N236" s="129">
        <f>IF(ABS(IVA_detalle!N236/IVA_detalle!N224*100-100)&gt;100,"-",IVA_detalle!N236/IVA_detalle!N224*100-100)</f>
        <v>1.3953941752678105</v>
      </c>
      <c r="O236" s="129">
        <f>IF(ABS(IVA_detalle!O236/IVA_detalle!O224*100-100)&gt;100,"-",IVA_detalle!O236/IVA_detalle!O224*100-100)</f>
        <v>1.8394934664058411</v>
      </c>
      <c r="P236" s="129">
        <f>IF(ABS(IVA_detalle!P236/IVA_detalle!P224*100-100)&gt;100,"-",IVA_detalle!P236/IVA_detalle!P224*100-100)</f>
        <v>1.5744810111866911</v>
      </c>
      <c r="Q236" s="129">
        <f>IF(ABS(IVA_detalle!Q236/IVA_detalle!Q224*100-100)&gt;100,"-",IVA_detalle!Q236/IVA_detalle!Q224*100-100)</f>
        <v>3.0112376210098262</v>
      </c>
      <c r="R236" s="131"/>
      <c r="S236" s="129">
        <f>IF(ABS(IVA_detalle!S236/IVA_detalle!S224*100-100)&gt;100,"-",IVA_detalle!S236/IVA_detalle!S224*100-100)</f>
        <v>18.175423482211798</v>
      </c>
      <c r="T236" s="67"/>
      <c r="U236" s="129">
        <f>IF(ABS(IVA_detalle!U236/IVA_detalle!U224*100-100)&gt;100,"-",IVA_detalle!U236/IVA_detalle!U224*100-100)</f>
        <v>-9.2536374154765753</v>
      </c>
      <c r="V236" s="129">
        <f>IF(ABS(IVA_detalle!V236/IVA_detalle!V224*100-100)&gt;100,"-",IVA_detalle!V236/IVA_detalle!V224*100-100)</f>
        <v>-9.2536374154765753</v>
      </c>
      <c r="W236" s="129"/>
      <c r="X236" s="129">
        <f>IF(ABS(IVA_detalle!X236/IVA_detalle!X224*100-100)&gt;100,"-",IVA_detalle!X236/IVA_detalle!X224*100-100)</f>
        <v>7.2440107379506031</v>
      </c>
      <c r="Y236" s="129">
        <f>IF(ABS(IVA_detalle!Y236/IVA_detalle!Y224*100-100)&gt;100,"-",IVA_detalle!Y236/IVA_detalle!Y224*100-100)</f>
        <v>26.54441581892759</v>
      </c>
      <c r="Z236" s="129">
        <f>IF(ABS(IVA_detalle!Z236/IVA_detalle!Z224*100-100)&gt;100,"-",IVA_detalle!Z236/IVA_detalle!Z224*100-100)</f>
        <v>3.3616379354210295</v>
      </c>
      <c r="AA236" s="129"/>
      <c r="AB236" s="67"/>
      <c r="AC236" s="129">
        <f>IF(ABS(IVA_detalle!AC236/IVA_detalle!AC224*100-100)&gt;100,"-",IVA_detalle!AC236/IVA_detalle!AC224*100-100)</f>
        <v>10.49473620652779</v>
      </c>
      <c r="AD236" s="129">
        <f>IF(ABS(IVA_detalle!AD236/IVA_detalle!AD224*100-100)&gt;100,"-",IVA_detalle!AD236/IVA_detalle!AD224*100-100)</f>
        <v>0.9063600764223736</v>
      </c>
    </row>
    <row r="237" spans="2:30" ht="12" customHeight="1">
      <c r="B237" s="67" t="s">
        <v>468</v>
      </c>
      <c r="C237" s="129">
        <f>IF(ABS(IVA_detalle!C237/IVA_detalle!C225*100-100)&gt;100,"-",IVA_detalle!C237/IVA_detalle!C225*100-100)</f>
        <v>4.9982275759257817</v>
      </c>
      <c r="D237" s="129">
        <f>IF(ABS(IVA_detalle!D237/IVA_detalle!D225*100-100)&gt;100,"-",IVA_detalle!D237/IVA_detalle!D225*100-100)</f>
        <v>6.5311734700780733</v>
      </c>
      <c r="E237" s="129">
        <f>IF(ABS(IVA_detalle!E237/IVA_detalle!E225*100-100)&gt;100,"-",IVA_detalle!E237/IVA_detalle!E225*100-100)</f>
        <v>3.782012250576841</v>
      </c>
      <c r="F237" s="67"/>
      <c r="G237" s="129">
        <f>IF(ABS(IVA_detalle!G237/IVA_detalle!G225*100-100)&gt;100,"-",IVA_detalle!G237/IVA_detalle!G225*100-100)</f>
        <v>3.8805119115252324</v>
      </c>
      <c r="H237" s="129">
        <f>IF(ABS(IVA_detalle!H237/IVA_detalle!H225*100-100)&gt;100,"-",IVA_detalle!H237/IVA_detalle!H225*100-100)</f>
        <v>3.8805119115252324</v>
      </c>
      <c r="I237" s="129">
        <f>IF(ABS(IVA_detalle!I237/IVA_detalle!I225*100-100)&gt;100,"-",IVA_detalle!I237/IVA_detalle!I225*100-100)</f>
        <v>4.2877428455937405</v>
      </c>
      <c r="J237" s="129">
        <f>IF(ABS(IVA_detalle!J237/IVA_detalle!J225*100-100)&gt;100,"-",IVA_detalle!J237/IVA_detalle!J225*100-100)</f>
        <v>2.0834424042979691</v>
      </c>
      <c r="K237" s="129"/>
      <c r="L237" s="67"/>
      <c r="M237" s="129">
        <f>IF(ABS(IVA_detalle!M237/IVA_detalle!M225*100-100)&gt;100,"-",IVA_detalle!M237/IVA_detalle!M225*100-100)</f>
        <v>5.2596517418609778</v>
      </c>
      <c r="N237" s="129">
        <f>IF(ABS(IVA_detalle!N237/IVA_detalle!N225*100-100)&gt;100,"-",IVA_detalle!N237/IVA_detalle!N225*100-100)</f>
        <v>3.7545141591419906</v>
      </c>
      <c r="O237" s="129">
        <f>IF(ABS(IVA_detalle!O237/IVA_detalle!O225*100-100)&gt;100,"-",IVA_detalle!O237/IVA_detalle!O225*100-100)</f>
        <v>3.5649322293829044</v>
      </c>
      <c r="P237" s="129">
        <f>IF(ABS(IVA_detalle!P237/IVA_detalle!P225*100-100)&gt;100,"-",IVA_detalle!P237/IVA_detalle!P225*100-100)</f>
        <v>3.6030004885308813</v>
      </c>
      <c r="Q237" s="129">
        <f>IF(ABS(IVA_detalle!Q237/IVA_detalle!Q225*100-100)&gt;100,"-",IVA_detalle!Q237/IVA_detalle!Q225*100-100)</f>
        <v>3.3935856182027493</v>
      </c>
      <c r="R237" s="131"/>
      <c r="S237" s="129">
        <f>IF(ABS(IVA_detalle!S237/IVA_detalle!S225*100-100)&gt;100,"-",IVA_detalle!S237/IVA_detalle!S225*100-100)</f>
        <v>22.747637894961287</v>
      </c>
      <c r="T237" s="67"/>
      <c r="U237" s="129">
        <f>IF(ABS(IVA_detalle!U237/IVA_detalle!U225*100-100)&gt;100,"-",IVA_detalle!U237/IVA_detalle!U225*100-100)</f>
        <v>-10.216227778878945</v>
      </c>
      <c r="V237" s="129">
        <f>IF(ABS(IVA_detalle!V237/IVA_detalle!V225*100-100)&gt;100,"-",IVA_detalle!V237/IVA_detalle!V225*100-100)</f>
        <v>0.1471301674277754</v>
      </c>
      <c r="W237" s="129">
        <f>IF(ABS(IVA_detalle!W237/IVA_detalle!W225*100-100)&gt;100,"-",IVA_detalle!W237/IVA_detalle!W225*100-100)</f>
        <v>-13.301632461498727</v>
      </c>
      <c r="X237" s="129">
        <f>IF(ABS(IVA_detalle!X237/IVA_detalle!X225*100-100)&gt;100,"-",IVA_detalle!X237/IVA_detalle!X225*100-100)</f>
        <v>79.4183889816305</v>
      </c>
      <c r="Y237" s="129">
        <f>IF(ABS(IVA_detalle!Y237/IVA_detalle!Y225*100-100)&gt;100,"-",IVA_detalle!Y237/IVA_detalle!Y225*100-100)</f>
        <v>54.139596512224301</v>
      </c>
      <c r="Z237" s="129" t="str">
        <f>IF(ABS(IVA_detalle!Z237/IVA_detalle!Z225*100-100)&gt;100,"-",IVA_detalle!Z237/IVA_detalle!Z225*100-100)</f>
        <v>-</v>
      </c>
      <c r="AA237" s="129">
        <f>IF(ABS(IVA_detalle!AA237/IVA_detalle!AA225*100-100)&gt;100,"-",IVA_detalle!AA237/IVA_detalle!AA225*100-100)</f>
        <v>25.717941521240249</v>
      </c>
      <c r="AB237" s="67"/>
      <c r="AC237" s="129">
        <f>IF(ABS(IVA_detalle!AC237/IVA_detalle!AC225*100-100)&gt;100,"-",IVA_detalle!AC237/IVA_detalle!AC225*100-100)</f>
        <v>27.172085482357275</v>
      </c>
      <c r="AD237" s="129">
        <f>IF(ABS(IVA_detalle!AD237/IVA_detalle!AD225*100-100)&gt;100,"-",IVA_detalle!AD237/IVA_detalle!AD225*100-100)</f>
        <v>-29.110547372345053</v>
      </c>
    </row>
    <row r="238" spans="2:30" ht="12" customHeight="1">
      <c r="B238" s="67" t="s">
        <v>469</v>
      </c>
      <c r="C238" s="129">
        <f>IF(ABS(IVA_detalle!C238/IVA_detalle!C226*100-100)&gt;100,"-",IVA_detalle!C238/IVA_detalle!C226*100-100)</f>
        <v>1.2734760186302339</v>
      </c>
      <c r="D238" s="129">
        <f>IF(ABS(IVA_detalle!D238/IVA_detalle!D226*100-100)&gt;100,"-",IVA_detalle!D238/IVA_detalle!D226*100-100)</f>
        <v>1.2734760186302339</v>
      </c>
      <c r="E238" s="129"/>
      <c r="F238" s="67"/>
      <c r="G238" s="129">
        <f>IF(ABS(IVA_detalle!G238/IVA_detalle!G226*100-100)&gt;100,"-",IVA_detalle!G238/IVA_detalle!G226*100-100)</f>
        <v>-5.6429560802974521</v>
      </c>
      <c r="H238" s="129">
        <f>IF(ABS(IVA_detalle!H238/IVA_detalle!H226*100-100)&gt;100,"-",IVA_detalle!H238/IVA_detalle!H226*100-100)</f>
        <v>-5.6429560802974521</v>
      </c>
      <c r="I238" s="129"/>
      <c r="J238" s="129">
        <f>IF(ABS(IVA_detalle!J238/IVA_detalle!J226*100-100)&gt;100,"-",IVA_detalle!J238/IVA_detalle!J226*100-100)</f>
        <v>-5.6429560802974521</v>
      </c>
      <c r="K238" s="129"/>
      <c r="L238" s="67"/>
      <c r="M238" s="129">
        <f>IF(ABS(IVA_detalle!M238/IVA_detalle!M226*100-100)&gt;100,"-",IVA_detalle!M238/IVA_detalle!M226*100-100)</f>
        <v>-5.4006216306261763</v>
      </c>
      <c r="N238" s="129">
        <f>IF(ABS(IVA_detalle!N238/IVA_detalle!N226*100-100)&gt;100,"-",IVA_detalle!N238/IVA_detalle!N226*100-100)</f>
        <v>-6.7072694170464189</v>
      </c>
      <c r="O238" s="129">
        <f>IF(ABS(IVA_detalle!O238/IVA_detalle!O226*100-100)&gt;100,"-",IVA_detalle!O238/IVA_detalle!O226*100-100)</f>
        <v>-2.697335117343485</v>
      </c>
      <c r="P238" s="129">
        <f>IF(ABS(IVA_detalle!P238/IVA_detalle!P226*100-100)&gt;100,"-",IVA_detalle!P238/IVA_detalle!P226*100-100)</f>
        <v>8.5981478577967607</v>
      </c>
      <c r="Q238" s="129">
        <f>IF(ABS(IVA_detalle!Q238/IVA_detalle!Q226*100-100)&gt;100,"-",IVA_detalle!Q238/IVA_detalle!Q226*100-100)</f>
        <v>-5.6575363346566263</v>
      </c>
      <c r="R238" s="131"/>
      <c r="S238" s="129">
        <f>IF(ABS(IVA_detalle!S238/IVA_detalle!S226*100-100)&gt;100,"-",IVA_detalle!S238/IVA_detalle!S226*100-100)</f>
        <v>-1.6749004208363232</v>
      </c>
      <c r="T238" s="67"/>
      <c r="U238" s="129">
        <f>IF(ABS(IVA_detalle!U238/IVA_detalle!U226*100-100)&gt;100,"-",IVA_detalle!U238/IVA_detalle!U226*100-100)</f>
        <v>-11.956306885939483</v>
      </c>
      <c r="V238" s="129">
        <f>IF(ABS(IVA_detalle!V238/IVA_detalle!V226*100-100)&gt;100,"-",IVA_detalle!V238/IVA_detalle!V226*100-100)</f>
        <v>-11.956306885939483</v>
      </c>
      <c r="W238" s="129"/>
      <c r="X238" s="129">
        <f>IF(ABS(IVA_detalle!X238/IVA_detalle!X226*100-100)&gt;100,"-",IVA_detalle!X238/IVA_detalle!X226*100-100)</f>
        <v>-20.782768512311151</v>
      </c>
      <c r="Y238" s="129">
        <f>IF(ABS(IVA_detalle!Y238/IVA_detalle!Y226*100-100)&gt;100,"-",IVA_detalle!Y238/IVA_detalle!Y226*100-100)</f>
        <v>-24.56821312042895</v>
      </c>
      <c r="Z238" s="129">
        <f>IF(ABS(IVA_detalle!Z238/IVA_detalle!Z226*100-100)&gt;100,"-",IVA_detalle!Z238/IVA_detalle!Z226*100-100)</f>
        <v>-20.178787257383021</v>
      </c>
      <c r="AA238" s="129"/>
      <c r="AB238" s="67"/>
      <c r="AC238" s="129">
        <f>IF(ABS(IVA_detalle!AC238/IVA_detalle!AC226*100-100)&gt;100,"-",IVA_detalle!AC238/IVA_detalle!AC226*100-100)</f>
        <v>8.0385657302246329</v>
      </c>
      <c r="AD238" s="129">
        <f>IF(ABS(IVA_detalle!AD238/IVA_detalle!AD226*100-100)&gt;100,"-",IVA_detalle!AD238/IVA_detalle!AD226*100-100)</f>
        <v>-96.931969630268412</v>
      </c>
    </row>
    <row r="239" spans="2:30" ht="12" customHeight="1">
      <c r="B239" s="67" t="s">
        <v>470</v>
      </c>
      <c r="C239" s="129">
        <f>IF(ABS(IVA_detalle!C239/IVA_detalle!C227*100-100)&gt;100,"-",IVA_detalle!C239/IVA_detalle!C227*100-100)</f>
        <v>-0.74431942178449617</v>
      </c>
      <c r="D239" s="129">
        <f>IF(ABS(IVA_detalle!D239/IVA_detalle!D227*100-100)&gt;100,"-",IVA_detalle!D239/IVA_detalle!D227*100-100)</f>
        <v>-0.74431942178449617</v>
      </c>
      <c r="E239" s="129"/>
      <c r="F239" s="67"/>
      <c r="G239" s="129">
        <f>IF(ABS(IVA_detalle!G239/IVA_detalle!G227*100-100)&gt;100,"-",IVA_detalle!G239/IVA_detalle!G227*100-100)</f>
        <v>3.5293165348953437</v>
      </c>
      <c r="H239" s="129">
        <f>IF(ABS(IVA_detalle!H239/IVA_detalle!H227*100-100)&gt;100,"-",IVA_detalle!H239/IVA_detalle!H227*100-100)</f>
        <v>5.7971044375500327</v>
      </c>
      <c r="I239" s="129">
        <f>IF(ABS(IVA_detalle!I239/IVA_detalle!I227*100-100)&gt;100,"-",IVA_detalle!I239/IVA_detalle!I227*100-100)</f>
        <v>5.5233373689986109</v>
      </c>
      <c r="J239" s="129">
        <f>IF(ABS(IVA_detalle!J239/IVA_detalle!J227*100-100)&gt;100,"-",IVA_detalle!J239/IVA_detalle!J227*100-100)</f>
        <v>8.6990376923751853</v>
      </c>
      <c r="K239" s="129">
        <f>IF(ABS(IVA_detalle!K239/IVA_detalle!K227*100-100)&gt;100,"-",IVA_detalle!K239/IVA_detalle!K227*100-100)</f>
        <v>-0.20292625542239762</v>
      </c>
      <c r="L239" s="67"/>
      <c r="M239" s="129">
        <f>IF(ABS(IVA_detalle!M239/IVA_detalle!M227*100-100)&gt;100,"-",IVA_detalle!M239/IVA_detalle!M227*100-100)</f>
        <v>5.7527322789601101</v>
      </c>
      <c r="N239" s="129">
        <f>IF(ABS(IVA_detalle!N239/IVA_detalle!N227*100-100)&gt;100,"-",IVA_detalle!N239/IVA_detalle!N227*100-100)</f>
        <v>6.2827273791325098</v>
      </c>
      <c r="O239" s="129">
        <f>IF(ABS(IVA_detalle!O239/IVA_detalle!O227*100-100)&gt;100,"-",IVA_detalle!O239/IVA_detalle!O227*100-100)</f>
        <v>5.5800923307295136</v>
      </c>
      <c r="P239" s="129">
        <f>IF(ABS(IVA_detalle!P239/IVA_detalle!P227*100-100)&gt;100,"-",IVA_detalle!P239/IVA_detalle!P227*100-100)</f>
        <v>5.2944769424398146</v>
      </c>
      <c r="Q239" s="129">
        <f>IF(ABS(IVA_detalle!Q239/IVA_detalle!Q227*100-100)&gt;100,"-",IVA_detalle!Q239/IVA_detalle!Q227*100-100)</f>
        <v>8.5921411865559776</v>
      </c>
      <c r="R239" s="131">
        <f>+SUM(IVA_detalle!R238:R239)/SUM(IVA_detalle!R226:R227)*100-100</f>
        <v>6.04542720051478</v>
      </c>
      <c r="S239" s="129">
        <f>IF(ABS(IVA_detalle!S239/IVA_detalle!S227*100-100)&gt;100,"-",IVA_detalle!S239/IVA_detalle!S227*100-100)</f>
        <v>-8.5662315603807002</v>
      </c>
      <c r="T239" s="67"/>
      <c r="U239" s="129">
        <f>IF(ABS(IVA_detalle!U239/IVA_detalle!U227*100-100)&gt;100,"-",IVA_detalle!U239/IVA_detalle!U227*100-100)</f>
        <v>1.1229225307829154</v>
      </c>
      <c r="V239" s="129">
        <f>IF(ABS(IVA_detalle!V239/IVA_detalle!V227*100-100)&gt;100,"-",IVA_detalle!V239/IVA_detalle!V227*100-100)</f>
        <v>1.1229225307829154</v>
      </c>
      <c r="W239" s="129"/>
      <c r="X239" s="129">
        <f>IF(ABS(IVA_detalle!X239/IVA_detalle!X227*100-100)&gt;100,"-",IVA_detalle!X239/IVA_detalle!X227*100-100)</f>
        <v>-18.906052668047238</v>
      </c>
      <c r="Y239" s="129">
        <f>IF(ABS(IVA_detalle!Y239/IVA_detalle!Y227*100-100)&gt;100,"-",IVA_detalle!Y239/IVA_detalle!Y227*100-100)</f>
        <v>-14.556537300078304</v>
      </c>
      <c r="Z239" s="129">
        <f>IF(ABS(IVA_detalle!Z239/IVA_detalle!Z227*100-100)&gt;100,"-",IVA_detalle!Z239/IVA_detalle!Z227*100-100)</f>
        <v>-19.445609392628597</v>
      </c>
      <c r="AA239" s="129"/>
      <c r="AB239" s="67"/>
      <c r="AC239" s="129">
        <f>IF(ABS(IVA_detalle!AC239/IVA_detalle!AC227*100-100)&gt;100,"-",IVA_detalle!AC239/IVA_detalle!AC227*100-100)</f>
        <v>-1.655092149335502</v>
      </c>
      <c r="AD239" s="129">
        <f>IF(ABS(IVA_detalle!AD239/IVA_detalle!AD227*100-100)&gt;100,"-",IVA_detalle!AD239/IVA_detalle!AD227*100-100)</f>
        <v>9.4332322972811511</v>
      </c>
    </row>
    <row r="240" spans="2:30" ht="12" customHeight="1">
      <c r="B240" s="67" t="s">
        <v>471</v>
      </c>
      <c r="C240" s="129">
        <f>IF(ABS(IVA_detalle!C240/IVA_detalle!C228*100-100)&gt;100,"-",IVA_detalle!C240/IVA_detalle!C228*100-100)</f>
        <v>5.7155347993625298</v>
      </c>
      <c r="D240" s="129">
        <f>IF(ABS(IVA_detalle!D240/IVA_detalle!D228*100-100)&gt;100,"-",IVA_detalle!D240/IVA_detalle!D228*100-100)</f>
        <v>3.042157735532129</v>
      </c>
      <c r="E240" s="129">
        <f>IF(ABS(IVA_detalle!E240/IVA_detalle!E228*100-100)&gt;100,"-",IVA_detalle!E240/IVA_detalle!E228*100-100)</f>
        <v>8.1791620371186866</v>
      </c>
      <c r="F240" s="67"/>
      <c r="G240" s="129">
        <f>IF(ABS(IVA_detalle!G240/IVA_detalle!G228*100-100)&gt;100,"-",IVA_detalle!G240/IVA_detalle!G228*100-100)</f>
        <v>-1.3065105164937734</v>
      </c>
      <c r="H240" s="129">
        <f>IF(ABS(IVA_detalle!H240/IVA_detalle!H228*100-100)&gt;100,"-",IVA_detalle!H240/IVA_detalle!H228*100-100)</f>
        <v>-1.3065105164937734</v>
      </c>
      <c r="I240" s="129">
        <f>IF(ABS(IVA_detalle!I240/IVA_detalle!I228*100-100)&gt;100,"-",IVA_detalle!I240/IVA_detalle!I228*100-100)</f>
        <v>-1.705305284663126</v>
      </c>
      <c r="J240" s="129">
        <f>IF(ABS(IVA_detalle!J240/IVA_detalle!J228*100-100)&gt;100,"-",IVA_detalle!J240/IVA_detalle!J228*100-100)</f>
        <v>0.44806476921878868</v>
      </c>
      <c r="K240" s="129"/>
      <c r="L240" s="67"/>
      <c r="M240" s="129">
        <f>IF(ABS(IVA_detalle!M240/IVA_detalle!M228*100-100)&gt;100,"-",IVA_detalle!M240/IVA_detalle!M228*100-100)</f>
        <v>-2.3153498849159462</v>
      </c>
      <c r="N240" s="129">
        <f>IF(ABS(IVA_detalle!N240/IVA_detalle!N228*100-100)&gt;100,"-",IVA_detalle!N240/IVA_detalle!N228*100-100)</f>
        <v>-0.8758052963258649</v>
      </c>
      <c r="O240" s="129">
        <f>IF(ABS(IVA_detalle!O240/IVA_detalle!O228*100-100)&gt;100,"-",IVA_detalle!O240/IVA_detalle!O228*100-100)</f>
        <v>-1.0074817898554187</v>
      </c>
      <c r="P240" s="129">
        <f>IF(ABS(IVA_detalle!P240/IVA_detalle!P228*100-100)&gt;100,"-",IVA_detalle!P240/IVA_detalle!P228*100-100)</f>
        <v>-2.0342045322500013</v>
      </c>
      <c r="Q240" s="129">
        <f>IF(ABS(IVA_detalle!Q240/IVA_detalle!Q228*100-100)&gt;100,"-",IVA_detalle!Q240/IVA_detalle!Q228*100-100)</f>
        <v>3.7620700949885446</v>
      </c>
      <c r="R240" s="131"/>
      <c r="S240" s="129">
        <f>IF(ABS(IVA_detalle!S240/IVA_detalle!S228*100-100)&gt;100,"-",IVA_detalle!S240/IVA_detalle!S228*100-100)</f>
        <v>-14.158722246453564</v>
      </c>
      <c r="T240" s="67"/>
      <c r="U240" s="129">
        <f>IF(ABS(IVA_detalle!U240/IVA_detalle!U228*100-100)&gt;100,"-",IVA_detalle!U240/IVA_detalle!U228*100-100)</f>
        <v>1.2715358601475657</v>
      </c>
      <c r="V240" s="129">
        <f>IF(ABS(IVA_detalle!V240/IVA_detalle!V228*100-100)&gt;100,"-",IVA_detalle!V240/IVA_detalle!V228*100-100)</f>
        <v>1.2715358601475657</v>
      </c>
      <c r="W240" s="129"/>
      <c r="X240" s="129">
        <f>IF(ABS(IVA_detalle!X240/IVA_detalle!X228*100-100)&gt;100,"-",IVA_detalle!X240/IVA_detalle!X228*100-100)</f>
        <v>-20.045044515179384</v>
      </c>
      <c r="Y240" s="129">
        <f>IF(ABS(IVA_detalle!Y240/IVA_detalle!Y228*100-100)&gt;100,"-",IVA_detalle!Y240/IVA_detalle!Y228*100-100)</f>
        <v>-1.2402198556272452</v>
      </c>
      <c r="Z240" s="129">
        <f>IF(ABS(IVA_detalle!Z240/IVA_detalle!Z228*100-100)&gt;100,"-",IVA_detalle!Z240/IVA_detalle!Z228*100-100)</f>
        <v>-27.726667203951891</v>
      </c>
      <c r="AA240" s="129">
        <f>IF(ABS(IVA_detalle!AA240/IVA_detalle!AA228*100-100)&gt;100,"-",IVA_detalle!AA240/IVA_detalle!AA228*100-100)</f>
        <v>53.804884837520007</v>
      </c>
      <c r="AB240" s="67"/>
      <c r="AC240" s="129">
        <f>IF(ABS(IVA_detalle!AC240/IVA_detalle!AC228*100-100)&gt;100,"-",IVA_detalle!AC240/IVA_detalle!AC228*100-100)</f>
        <v>6.4425717010553996</v>
      </c>
      <c r="AD240" s="129">
        <f>IF(ABS(IVA_detalle!AD240/IVA_detalle!AD228*100-100)&gt;100,"-",IVA_detalle!AD240/IVA_detalle!AD228*100-100)</f>
        <v>17.037206965295937</v>
      </c>
    </row>
    <row r="241" spans="2:30" ht="12" customHeight="1">
      <c r="B241" s="67" t="s">
        <v>472</v>
      </c>
      <c r="C241" s="129">
        <f>IF(ABS(IVA_detalle!C241/IVA_detalle!C229*100-100)&gt;100,"-",IVA_detalle!C241/IVA_detalle!C229*100-100)</f>
        <v>4.062108479195814</v>
      </c>
      <c r="D241" s="129">
        <f>IF(ABS(IVA_detalle!D241/IVA_detalle!D229*100-100)&gt;100,"-",IVA_detalle!D241/IVA_detalle!D229*100-100)</f>
        <v>4.062108479195814</v>
      </c>
      <c r="E241" s="129"/>
      <c r="F241" s="67"/>
      <c r="G241" s="129">
        <f>IF(ABS(IVA_detalle!G241/IVA_detalle!G229*100-100)&gt;100,"-",IVA_detalle!G241/IVA_detalle!G229*100-100)</f>
        <v>5.6176520987617522</v>
      </c>
      <c r="H241" s="129">
        <f>IF(ABS(IVA_detalle!H241/IVA_detalle!H229*100-100)&gt;100,"-",IVA_detalle!H241/IVA_detalle!H229*100-100)</f>
        <v>4.4646351107555944</v>
      </c>
      <c r="I241" s="129">
        <f>IF(ABS(IVA_detalle!I241/IVA_detalle!I229*100-100)&gt;100,"-",IVA_detalle!I241/IVA_detalle!I229*100-100)</f>
        <v>6.071225927969536</v>
      </c>
      <c r="J241" s="129">
        <f>IF(ABS(IVA_detalle!J241/IVA_detalle!J229*100-100)&gt;100,"-",IVA_detalle!J241/IVA_detalle!J229*100-100)</f>
        <v>-2.5520410724250553</v>
      </c>
      <c r="K241" s="129">
        <f>IF(ABS(IVA_detalle!K241/IVA_detalle!K229*100-100)&gt;100,"-",IVA_detalle!K241/IVA_detalle!K229*100-100)</f>
        <v>6.8315358122969343</v>
      </c>
      <c r="L241" s="67"/>
      <c r="M241" s="129">
        <f>IF(ABS(IVA_detalle!M241/IVA_detalle!M229*100-100)&gt;100,"-",IVA_detalle!M241/IVA_detalle!M229*100-100)</f>
        <v>-18.354830962481671</v>
      </c>
      <c r="N241" s="129">
        <f>IF(ABS(IVA_detalle!N241/IVA_detalle!N229*100-100)&gt;100,"-",IVA_detalle!N241/IVA_detalle!N229*100-100)</f>
        <v>-17.377005747045956</v>
      </c>
      <c r="O241" s="129">
        <f>IF(ABS(IVA_detalle!O241/IVA_detalle!O229*100-100)&gt;100,"-",IVA_detalle!O241/IVA_detalle!O229*100-100)</f>
        <v>-9.236320490651849</v>
      </c>
      <c r="P241" s="129">
        <f>IF(ABS(IVA_detalle!P241/IVA_detalle!P229*100-100)&gt;100,"-",IVA_detalle!P241/IVA_detalle!P229*100-100)</f>
        <v>-10.757634419815147</v>
      </c>
      <c r="Q241" s="129">
        <f>IF(ABS(IVA_detalle!Q241/IVA_detalle!Q229*100-100)&gt;100,"-",IVA_detalle!Q241/IVA_detalle!Q229*100-100)</f>
        <v>-2.553381238166935</v>
      </c>
      <c r="R241" s="131">
        <f>IF(ABS(IVA_detalle!R241/IVA_detalle!R229*100-100)&gt;100,"-",IVA_detalle!R241/IVA_detalle!R229*100-100)</f>
        <v>-26.077897505265085</v>
      </c>
      <c r="S241" s="129">
        <f>IF(ABS(IVA_detalle!S241/IVA_detalle!S229*100-100)&gt;100,"-",IVA_detalle!S241/IVA_detalle!S229*100-100)</f>
        <v>-31.064315881453425</v>
      </c>
      <c r="T241" s="67"/>
      <c r="U241" s="129">
        <f>IF(ABS(IVA_detalle!U241/IVA_detalle!U229*100-100)&gt;100,"-",IVA_detalle!U241/IVA_detalle!U229*100-100)</f>
        <v>1.4106228874280333</v>
      </c>
      <c r="V241" s="129">
        <f>IF(ABS(IVA_detalle!V241/IVA_detalle!V229*100-100)&gt;100,"-",IVA_detalle!V241/IVA_detalle!V229*100-100)</f>
        <v>1.4106228874280333</v>
      </c>
      <c r="W241" s="129"/>
      <c r="X241" s="129">
        <f>IF(ABS(IVA_detalle!X241/IVA_detalle!X229*100-100)&gt;100,"-",IVA_detalle!X241/IVA_detalle!X229*100-100)</f>
        <v>-23.463697157306711</v>
      </c>
      <c r="Y241" s="129">
        <f>IF(ABS(IVA_detalle!Y241/IVA_detalle!Y229*100-100)&gt;100,"-",IVA_detalle!Y241/IVA_detalle!Y229*100-100)</f>
        <v>-25.493696577770791</v>
      </c>
      <c r="Z241" s="129">
        <f>IF(ABS(IVA_detalle!Z241/IVA_detalle!Z229*100-100)&gt;100,"-",IVA_detalle!Z241/IVA_detalle!Z229*100-100)</f>
        <v>-32.336603406348146</v>
      </c>
      <c r="AA241" s="129">
        <f>IF(ABS(IVA_detalle!AA241/IVA_detalle!AA229*100-100)&gt;100,"-",IVA_detalle!AA241/IVA_detalle!AA229*100-100)</f>
        <v>43.21697075953881</v>
      </c>
      <c r="AB241" s="67"/>
      <c r="AC241" s="129">
        <f>IF(ABS(IVA_detalle!AC241/IVA_detalle!AC229*100-100)&gt;100,"-",IVA_detalle!AC241/IVA_detalle!AC229*100-100)</f>
        <v>5.4000201871201625</v>
      </c>
      <c r="AD241" s="129">
        <f>IF(ABS(IVA_detalle!AD241/IVA_detalle!AD229*100-100)&gt;100,"-",IVA_detalle!AD241/IVA_detalle!AD229*100-100)</f>
        <v>-15.6652409150728</v>
      </c>
    </row>
    <row r="242" spans="2:30" ht="12" customHeight="1">
      <c r="B242" s="67" t="s">
        <v>473</v>
      </c>
      <c r="C242" s="129">
        <f>IF(ABS(IVA_detalle!C242/IVA_detalle!C230*100-100)&gt;100,"-",IVA_detalle!C242/IVA_detalle!C230*100-100)</f>
        <v>4.0011499164408946</v>
      </c>
      <c r="D242" s="129">
        <f>IF(ABS(IVA_detalle!D242/IVA_detalle!D230*100-100)&gt;100,"-",IVA_detalle!D242/IVA_detalle!D230*100-100)</f>
        <v>4.0011499164408946</v>
      </c>
      <c r="E242" s="129"/>
      <c r="F242" s="67"/>
      <c r="G242" s="129">
        <f>IF(ABS(IVA_detalle!G242/IVA_detalle!G230*100-100)&gt;100,"-",IVA_detalle!G242/IVA_detalle!G230*100-100)</f>
        <v>4.3500069439338631</v>
      </c>
      <c r="H242" s="129">
        <f>IF(ABS(IVA_detalle!H242/IVA_detalle!H230*100-100)&gt;100,"-",IVA_detalle!H242/IVA_detalle!H230*100-100)</f>
        <v>4.3500069439338631</v>
      </c>
      <c r="I242" s="129">
        <f>IF(ABS(IVA_detalle!I242/IVA_detalle!I230*100-100)&gt;100,"-",IVA_detalle!I242/IVA_detalle!I230*100-100)</f>
        <v>4.2723768736616705</v>
      </c>
      <c r="J242" s="129">
        <f>IF(ABS(IVA_detalle!J242/IVA_detalle!J230*100-100)&gt;100,"-",IVA_detalle!J242/IVA_detalle!J230*100-100)</f>
        <v>4.732113236757769</v>
      </c>
      <c r="K242" s="129"/>
      <c r="L242" s="67"/>
      <c r="M242" s="129">
        <f>IF(ABS(IVA_detalle!M242/IVA_detalle!M230*100-100)&gt;100,"-",IVA_detalle!M242/IVA_detalle!M230*100-100)</f>
        <v>46.342526560877985</v>
      </c>
      <c r="N242" s="129">
        <f>IF(ABS(IVA_detalle!N242/IVA_detalle!N230*100-100)&gt;100,"-",IVA_detalle!N242/IVA_detalle!N230*100-100)</f>
        <v>50.414817238291249</v>
      </c>
      <c r="O242" s="129">
        <f>IF(ABS(IVA_detalle!O242/IVA_detalle!O230*100-100)&gt;100,"-",IVA_detalle!O242/IVA_detalle!O230*100-100)</f>
        <v>18.563375280880862</v>
      </c>
      <c r="P242" s="129">
        <f>IF(ABS(IVA_detalle!P242/IVA_detalle!P230*100-100)&gt;100,"-",IVA_detalle!P242/IVA_detalle!P230*100-100)</f>
        <v>21.425726134476804</v>
      </c>
      <c r="Q242" s="129">
        <f>IF(ABS(IVA_detalle!Q242/IVA_detalle!Q230*100-100)&gt;100,"-",IVA_detalle!Q242/IVA_detalle!Q230*100-100)</f>
        <v>4.6094649231063158</v>
      </c>
      <c r="R242" s="131"/>
      <c r="S242" s="129">
        <f>IF(ABS(IVA_detalle!S242/IVA_detalle!S230*100-100)&gt;100,"-",IVA_detalle!S242/IVA_detalle!S230*100-100)</f>
        <v>12.557640109805362</v>
      </c>
      <c r="T242" s="67"/>
      <c r="U242" s="129">
        <f>IF(ABS(IVA_detalle!U242/IVA_detalle!U230*100-100)&gt;100,"-",IVA_detalle!U242/IVA_detalle!U230*100-100)</f>
        <v>1.2402140455279209E-2</v>
      </c>
      <c r="V242" s="129">
        <f>IF(ABS(IVA_detalle!V242/IVA_detalle!V230*100-100)&gt;100,"-",IVA_detalle!V242/IVA_detalle!V230*100-100)</f>
        <v>1.2402140455279209E-2</v>
      </c>
      <c r="W242" s="129"/>
      <c r="X242" s="129">
        <f>IF(ABS(IVA_detalle!X242/IVA_detalle!X230*100-100)&gt;100,"-",IVA_detalle!X242/IVA_detalle!X230*100-100)</f>
        <v>23.117261397823995</v>
      </c>
      <c r="Y242" s="129">
        <f>IF(ABS(IVA_detalle!Y242/IVA_detalle!Y230*100-100)&gt;100,"-",IVA_detalle!Y242/IVA_detalle!Y230*100-100)</f>
        <v>-0.56565507263267989</v>
      </c>
      <c r="Z242" s="129">
        <f>IF(ABS(IVA_detalle!Z242/IVA_detalle!Z230*100-100)&gt;100,"-",IVA_detalle!Z242/IVA_detalle!Z230*100-100)</f>
        <v>36.52860371401141</v>
      </c>
      <c r="AA242" s="129"/>
      <c r="AB242" s="67"/>
      <c r="AC242" s="129">
        <f>IF(ABS(IVA_detalle!AC242/IVA_detalle!AC230*100-100)&gt;100,"-",IVA_detalle!AC242/IVA_detalle!AC230*100-100)</f>
        <v>5.8720544828848631</v>
      </c>
      <c r="AD242" s="129">
        <f>IF(ABS(IVA_detalle!AD242/IVA_detalle!AD230*100-100)&gt;100,"-",IVA_detalle!AD242/IVA_detalle!AD230*100-100)</f>
        <v>62.582260140073032</v>
      </c>
    </row>
    <row r="243" spans="2:30" ht="12" customHeight="1">
      <c r="B243" s="67" t="s">
        <v>474</v>
      </c>
      <c r="C243" s="129">
        <f>IF(ABS(IVA_detalle!C243/IVA_detalle!C231*100-100)&gt;100,"-",IVA_detalle!C243/IVA_detalle!C231*100-100)</f>
        <v>6.0532042301936144</v>
      </c>
      <c r="D243" s="129">
        <f>IF(ABS(IVA_detalle!D243/IVA_detalle!D231*100-100)&gt;100,"-",IVA_detalle!D243/IVA_detalle!D231*100-100)</f>
        <v>6.5221070994028025</v>
      </c>
      <c r="E243" s="129">
        <f>IF(ABS(IVA_detalle!E243/IVA_detalle!E231*100-100)&gt;100,"-",IVA_detalle!E243/IVA_detalle!E231*100-100)</f>
        <v>5.6690724263757488</v>
      </c>
      <c r="F243" s="67"/>
      <c r="G243" s="129">
        <f>IF(ABS(IVA_detalle!G243/IVA_detalle!G231*100-100)&gt;100,"-",IVA_detalle!G243/IVA_detalle!G231*100-100)</f>
        <v>4.7717755262429478</v>
      </c>
      <c r="H243" s="129">
        <f>IF(ABS(IVA_detalle!H243/IVA_detalle!H231*100-100)&gt;100,"-",IVA_detalle!H243/IVA_detalle!H231*100-100)</f>
        <v>4.7717755262429478</v>
      </c>
      <c r="I243" s="129">
        <f>IF(ABS(IVA_detalle!I243/IVA_detalle!I231*100-100)&gt;100,"-",IVA_detalle!I243/IVA_detalle!I231*100-100)</f>
        <v>2.7069143082732836</v>
      </c>
      <c r="J243" s="129">
        <f>IF(ABS(IVA_detalle!J243/IVA_detalle!J231*100-100)&gt;100,"-",IVA_detalle!J243/IVA_detalle!J231*100-100)</f>
        <v>14.235979794044056</v>
      </c>
      <c r="K243" s="129"/>
      <c r="L243" s="67"/>
      <c r="M243" s="129">
        <f>IF(ABS(IVA_detalle!M243/IVA_detalle!M231*100-100)&gt;100,"-",IVA_detalle!M243/IVA_detalle!M231*100-100)</f>
        <v>5.6460241004276099</v>
      </c>
      <c r="N243" s="129">
        <f>IF(ABS(IVA_detalle!N243/IVA_detalle!N231*100-100)&gt;100,"-",IVA_detalle!N243/IVA_detalle!N231*100-100)</f>
        <v>5.5082986491046881</v>
      </c>
      <c r="O243" s="129">
        <f>IF(ABS(IVA_detalle!O243/IVA_detalle!O231*100-100)&gt;100,"-",IVA_detalle!O243/IVA_detalle!O231*100-100)</f>
        <v>5.6477256173294705</v>
      </c>
      <c r="P243" s="129">
        <f>IF(ABS(IVA_detalle!P243/IVA_detalle!P231*100-100)&gt;100,"-",IVA_detalle!P243/IVA_detalle!P231*100-100)</f>
        <v>3.9082601714412135</v>
      </c>
      <c r="Q243" s="129">
        <f>IF(ABS(IVA_detalle!Q243/IVA_detalle!Q231*100-100)&gt;100,"-",IVA_detalle!Q243/IVA_detalle!Q231*100-100)</f>
        <v>13.639553042992375</v>
      </c>
      <c r="R243" s="131"/>
      <c r="S243" s="129">
        <f>IF(ABS(IVA_detalle!S243/IVA_detalle!S231*100-100)&gt;100,"-",IVA_detalle!S243/IVA_detalle!S231*100-100)</f>
        <v>6.8880222475884239</v>
      </c>
      <c r="T243" s="67"/>
      <c r="U243" s="129">
        <f>IF(ABS(IVA_detalle!U243/IVA_detalle!U231*100-100)&gt;100,"-",IVA_detalle!U243/IVA_detalle!U231*100-100)</f>
        <v>8.8094606908480699</v>
      </c>
      <c r="V243" s="129">
        <f>IF(ABS(IVA_detalle!V243/IVA_detalle!V231*100-100)&gt;100,"-",IVA_detalle!V243/IVA_detalle!V231*100-100)</f>
        <v>8.8094606908480699</v>
      </c>
      <c r="W243" s="129"/>
      <c r="X243" s="129">
        <f>IF(ABS(IVA_detalle!X243/IVA_detalle!X231*100-100)&gt;100,"-",IVA_detalle!X243/IVA_detalle!X231*100-100)</f>
        <v>14.913170487882653</v>
      </c>
      <c r="Y243" s="129">
        <f>IF(ABS(IVA_detalle!Y243/IVA_detalle!Y231*100-100)&gt;100,"-",IVA_detalle!Y243/IVA_detalle!Y231*100-100)</f>
        <v>-21.131278527425508</v>
      </c>
      <c r="Z243" s="129">
        <f>IF(ABS(IVA_detalle!Z243/IVA_detalle!Z231*100-100)&gt;100,"-",IVA_detalle!Z243/IVA_detalle!Z231*100-100)</f>
        <v>34.728130255401595</v>
      </c>
      <c r="AA243" s="129">
        <f>IF(ABS(IVA_detalle!AA243/IVA_detalle!AA231*100-100)&gt;100,"-",IVA_detalle!AA243/IVA_detalle!AA231*100-100)</f>
        <v>3.6044458897586509</v>
      </c>
      <c r="AB243" s="67"/>
      <c r="AC243" s="129">
        <f>IF(ABS(IVA_detalle!AC243/IVA_detalle!AC231*100-100)&gt;100,"-",IVA_detalle!AC243/IVA_detalle!AC231*100-100)</f>
        <v>5.6452908935951314</v>
      </c>
      <c r="AD243" s="129">
        <f>IF(ABS(IVA_detalle!AD243/IVA_detalle!AD231*100-100)&gt;100,"-",IVA_detalle!AD243/IVA_detalle!AD231*100-100)</f>
        <v>-2.248622076850026</v>
      </c>
    </row>
    <row r="244" spans="2:30" ht="12" customHeight="1">
      <c r="B244" s="67" t="s">
        <v>475</v>
      </c>
      <c r="C244" s="129">
        <f>IF(ABS(IVA_detalle!C244/IVA_detalle!C232*100-100)&gt;100,"-",IVA_detalle!C244/IVA_detalle!C232*100-100)</f>
        <v>6.4242308180484144</v>
      </c>
      <c r="D244" s="129">
        <f>IF(ABS(IVA_detalle!D244/IVA_detalle!D232*100-100)&gt;100,"-",IVA_detalle!D244/IVA_detalle!D232*100-100)</f>
        <v>6.4242308180484144</v>
      </c>
      <c r="E244" s="129"/>
      <c r="F244" s="67"/>
      <c r="G244" s="129">
        <f>IF(ABS(IVA_detalle!G244/IVA_detalle!G232*100-100)&gt;100,"-",IVA_detalle!G244/IVA_detalle!G232*100-100)</f>
        <v>6.3982195628818488</v>
      </c>
      <c r="H244" s="129">
        <f>IF(ABS(IVA_detalle!H244/IVA_detalle!H232*100-100)&gt;100,"-",IVA_detalle!H244/IVA_detalle!H232*100-100)</f>
        <v>7.3890432804360131</v>
      </c>
      <c r="I244" s="129">
        <f>IF(ABS(IVA_detalle!I244/IVA_detalle!I232*100-100)&gt;100,"-",IVA_detalle!I244/IVA_detalle!I232*100-100)</f>
        <v>6.9287892394519304</v>
      </c>
      <c r="J244" s="129">
        <f>IF(ABS(IVA_detalle!J244/IVA_detalle!J232*100-100)&gt;100,"-",IVA_detalle!J244/IVA_detalle!J232*100-100)</f>
        <v>9.5302227316887951</v>
      </c>
      <c r="K244" s="129">
        <f>IF(ABS(IVA_detalle!K244/IVA_detalle!K232*100-100)&gt;100,"-",IVA_detalle!K244/IVA_detalle!K232*100-100)</f>
        <v>5.4629017947400484</v>
      </c>
      <c r="L244" s="67"/>
      <c r="M244" s="129">
        <f>IF(ABS(IVA_detalle!M244/IVA_detalle!M232*100-100)&gt;100,"-",IVA_detalle!M244/IVA_detalle!M232*100-100)</f>
        <v>6.8400903555065611</v>
      </c>
      <c r="N244" s="129">
        <f>IF(ABS(IVA_detalle!N244/IVA_detalle!N232*100-100)&gt;100,"-",IVA_detalle!N244/IVA_detalle!N232*100-100)</f>
        <v>6.6318145159326036</v>
      </c>
      <c r="O244" s="129">
        <f>IF(ABS(IVA_detalle!O244/IVA_detalle!O232*100-100)&gt;100,"-",IVA_detalle!O244/IVA_detalle!O232*100-100)</f>
        <v>7.1662958723711228</v>
      </c>
      <c r="P244" s="129">
        <f>IF(ABS(IVA_detalle!P244/IVA_detalle!P232*100-100)&gt;100,"-",IVA_detalle!P244/IVA_detalle!P232*100-100)</f>
        <v>6.6582962131058565</v>
      </c>
      <c r="Q244" s="129">
        <f>IF(ABS(IVA_detalle!Q244/IVA_detalle!Q232*100-100)&gt;100,"-",IVA_detalle!Q244/IVA_detalle!Q232*100-100)</f>
        <v>9.5464798688987997</v>
      </c>
      <c r="R244" s="131">
        <f>IF(ABS(IVA_detalle!R244/IVA_detalle!R232*100-100)&gt;100,"-",IVA_detalle!R244/IVA_detalle!R232*100-100)</f>
        <v>6.1187785748680454</v>
      </c>
      <c r="S244" s="129">
        <f>IF(ABS(IVA_detalle!S244/IVA_detalle!S232*100-100)&gt;100,"-",IVA_detalle!S244/IVA_detalle!S232*100-100)</f>
        <v>11.049424569741987</v>
      </c>
      <c r="T244" s="67"/>
      <c r="U244" s="129">
        <f>IF(ABS(IVA_detalle!U244/IVA_detalle!U232*100-100)&gt;100,"-",IVA_detalle!U244/IVA_detalle!U232*100-100)</f>
        <v>3.8778099527219609</v>
      </c>
      <c r="V244" s="129">
        <f>IF(ABS(IVA_detalle!V244/IVA_detalle!V232*100-100)&gt;100,"-",IVA_detalle!V244/IVA_detalle!V232*100-100)</f>
        <v>3.8778099527219609</v>
      </c>
      <c r="W244" s="129"/>
      <c r="X244" s="129">
        <f>IF(ABS(IVA_detalle!X244/IVA_detalle!X232*100-100)&gt;100,"-",IVA_detalle!X244/IVA_detalle!X232*100-100)</f>
        <v>0.7847065388221921</v>
      </c>
      <c r="Y244" s="129">
        <f>IF(ABS(IVA_detalle!Y244/IVA_detalle!Y232*100-100)&gt;100,"-",IVA_detalle!Y244/IVA_detalle!Y232*100-100)</f>
        <v>-34.801903309102173</v>
      </c>
      <c r="Z244" s="129">
        <f>IF(ABS(IVA_detalle!Z244/IVA_detalle!Z232*100-100)&gt;100,"-",IVA_detalle!Z244/IVA_detalle!Z232*100-100)</f>
        <v>21.915223918592417</v>
      </c>
      <c r="AA244" s="129">
        <f>IF(ABS(IVA_detalle!AA244/IVA_detalle!AA232*100-100)&gt;100,"-",IVA_detalle!AA244/IVA_detalle!AA232*100-100)</f>
        <v>6.8052016518759473</v>
      </c>
      <c r="AB244" s="67"/>
      <c r="AC244" s="129">
        <f>IF(ABS(IVA_detalle!AC244/IVA_detalle!AC232*100-100)&gt;100,"-",IVA_detalle!AC244/IVA_detalle!AC232*100-100)</f>
        <v>7.4955386095417111</v>
      </c>
      <c r="AD244" s="129">
        <f>IF(ABS(IVA_detalle!AD244/IVA_detalle!AD232*100-100)&gt;100,"-",IVA_detalle!AD244/IVA_detalle!AD232*100-100)</f>
        <v>8.9195484730955457</v>
      </c>
    </row>
    <row r="245" spans="2:30" ht="12" customHeight="1">
      <c r="B245" s="67" t="s">
        <v>476</v>
      </c>
      <c r="C245" s="129">
        <f>IF(ABS(IVA_detalle!C245/IVA_detalle!C233*100-100)&gt;100,"-",IVA_detalle!C245/IVA_detalle!C233*100-100)</f>
        <v>1.8096680597715675</v>
      </c>
      <c r="D245" s="129">
        <f>IF(ABS(IVA_detalle!D245/IVA_detalle!D233*100-100)&gt;100,"-",IVA_detalle!D245/IVA_detalle!D233*100-100)</f>
        <v>1.8096680597715675</v>
      </c>
      <c r="E245" s="129"/>
      <c r="F245" s="67"/>
      <c r="G245" s="129" t="str">
        <f>IF(ABS(IVA_detalle!G245/IVA_detalle!G233*100-100)&gt;100,"-",IVA_detalle!G245/IVA_detalle!G233*100-100)</f>
        <v>-</v>
      </c>
      <c r="H245" s="129" t="str">
        <f>IF(ABS(IVA_detalle!H245/IVA_detalle!H233*100-100)&gt;100,"-",IVA_detalle!H245/IVA_detalle!H233*100-100)</f>
        <v>-</v>
      </c>
      <c r="I245" s="129"/>
      <c r="J245" s="129">
        <f>IF(ABS(IVA_detalle!J245/IVA_detalle!J233*100-100)&gt;100,"-",IVA_detalle!J245/IVA_detalle!J233*100-100)</f>
        <v>14.991626738614698</v>
      </c>
      <c r="K245" s="129"/>
      <c r="L245" s="67"/>
      <c r="M245" s="129" t="str">
        <f>IF(ABS(IVA_detalle!M245/IVA_detalle!M233*100-100)&gt;100,"-",IVA_detalle!M245/IVA_detalle!M233*100-100)</f>
        <v>-</v>
      </c>
      <c r="N245" s="129" t="str">
        <f>IF(ABS(IVA_detalle!N245/IVA_detalle!N233*100-100)&gt;100,"-",IVA_detalle!N245/IVA_detalle!N233*100-100)</f>
        <v>-</v>
      </c>
      <c r="O245" s="129" t="str">
        <f>IF(ABS(IVA_detalle!O245/IVA_detalle!O233*100-100)&gt;100,"-",IVA_detalle!O245/IVA_detalle!O233*100-100)</f>
        <v>-</v>
      </c>
      <c r="P245" s="129" t="str">
        <f>IF(ABS(IVA_detalle!P245/IVA_detalle!P233*100-100)&gt;100,"-",IVA_detalle!P245/IVA_detalle!P233*100-100)</f>
        <v>-</v>
      </c>
      <c r="Q245" s="129">
        <f>IF(ABS(IVA_detalle!Q245/IVA_detalle!Q233*100-100)&gt;100,"-",IVA_detalle!Q245/IVA_detalle!Q233*100-100)</f>
        <v>15.030278552325328</v>
      </c>
      <c r="R245" s="131"/>
      <c r="S245" s="129">
        <f>IF(ABS(IVA_detalle!S245/IVA_detalle!S233*100-100)&gt;100,"-",IVA_detalle!S245/IVA_detalle!S233*100-100)</f>
        <v>13.213751718714391</v>
      </c>
      <c r="T245" s="67"/>
      <c r="U245" s="129">
        <f>IF(ABS(IVA_detalle!U245/IVA_detalle!U233*100-100)&gt;100,"-",IVA_detalle!U245/IVA_detalle!U233*100-100)</f>
        <v>18.819918810352306</v>
      </c>
      <c r="V245" s="129">
        <f>IF(ABS(IVA_detalle!V245/IVA_detalle!V233*100-100)&gt;100,"-",IVA_detalle!V245/IVA_detalle!V233*100-100)</f>
        <v>18.819918810352306</v>
      </c>
      <c r="W245" s="129"/>
      <c r="X245" s="129">
        <f>IF(ABS(IVA_detalle!X245/IVA_detalle!X233*100-100)&gt;100,"-",IVA_detalle!X245/IVA_detalle!X233*100-100)</f>
        <v>31.669645099564349</v>
      </c>
      <c r="Y245" s="129">
        <f>IF(ABS(IVA_detalle!Y245/IVA_detalle!Y233*100-100)&gt;100,"-",IVA_detalle!Y245/IVA_detalle!Y233*100-100)</f>
        <v>38.147019679442224</v>
      </c>
      <c r="Z245" s="129">
        <f>IF(ABS(IVA_detalle!Z245/IVA_detalle!Z233*100-100)&gt;100,"-",IVA_detalle!Z245/IVA_detalle!Z233*100-100)</f>
        <v>27.420120184734074</v>
      </c>
      <c r="AA245" s="129"/>
      <c r="AB245" s="67"/>
      <c r="AC245" s="129">
        <f>IF(ABS(IVA_detalle!AC245/IVA_detalle!AC233*100-100)&gt;100,"-",IVA_detalle!AC245/IVA_detalle!AC233*100-100)</f>
        <v>-3.5619406241513047</v>
      </c>
      <c r="AD245" s="129" t="str">
        <f>IF(ABS(IVA_detalle!AD245/IVA_detalle!AD233*100-100)&gt;100,"-",IVA_detalle!AD245/IVA_detalle!AD233*100-100)</f>
        <v>-</v>
      </c>
    </row>
    <row r="246" spans="2:30" ht="12" customHeight="1">
      <c r="B246" s="67" t="s">
        <v>477</v>
      </c>
      <c r="C246" s="129">
        <f>IF(ABS(IVA_detalle!C246/IVA_detalle!C234*100-100)&gt;100,"-",IVA_detalle!C246/IVA_detalle!C234*100-100)</f>
        <v>6.000269826298549</v>
      </c>
      <c r="D246" s="129">
        <f>IF(ABS(IVA_detalle!D246/IVA_detalle!D234*100-100)&gt;100,"-",IVA_detalle!D246/IVA_detalle!D234*100-100)</f>
        <v>3.2749693444737744</v>
      </c>
      <c r="E246" s="129">
        <f>IF(ABS(IVA_detalle!E246/IVA_detalle!E234*100-100)&gt;100,"-",IVA_detalle!E246/IVA_detalle!E234*100-100)</f>
        <v>8.1933376136414466</v>
      </c>
      <c r="F246" s="67"/>
      <c r="G246" s="129">
        <f>IF(ABS(IVA_detalle!G246/IVA_detalle!G234*100-100)&gt;100,"-",IVA_detalle!G246/IVA_detalle!G234*100-100)</f>
        <v>-47.488605747019349</v>
      </c>
      <c r="H246" s="129">
        <f>IF(ABS(IVA_detalle!H246/IVA_detalle!H234*100-100)&gt;100,"-",IVA_detalle!H246/IVA_detalle!H234*100-100)</f>
        <v>-47.488605747019349</v>
      </c>
      <c r="I246" s="129">
        <f>IF(ABS(IVA_detalle!I246/IVA_detalle!I234*100-100)&gt;100,"-",IVA_detalle!I246/IVA_detalle!I234*100-100)</f>
        <v>-54.00292157480164</v>
      </c>
      <c r="J246" s="129">
        <f>IF(ABS(IVA_detalle!J246/IVA_detalle!J234*100-100)&gt;100,"-",IVA_detalle!J246/IVA_detalle!J234*100-100)</f>
        <v>14.516753517952964</v>
      </c>
      <c r="K246" s="129"/>
      <c r="L246" s="67"/>
      <c r="M246" s="129">
        <f>IF(ABS(IVA_detalle!M246/IVA_detalle!M234*100-100)&gt;100,"-",IVA_detalle!M246/IVA_detalle!M234*100-100)</f>
        <v>-44.222187764022536</v>
      </c>
      <c r="N246" s="129">
        <f>IF(ABS(IVA_detalle!N246/IVA_detalle!N234*100-100)&gt;100,"-",IVA_detalle!N246/IVA_detalle!N234*100-100)</f>
        <v>-46.495402700441431</v>
      </c>
      <c r="O246" s="129">
        <f>IF(ABS(IVA_detalle!O246/IVA_detalle!O234*100-100)&gt;100,"-",IVA_detalle!O246/IVA_detalle!O234*100-100)</f>
        <v>-46.379546978427165</v>
      </c>
      <c r="P246" s="129">
        <f>IF(ABS(IVA_detalle!P246/IVA_detalle!P234*100-100)&gt;100,"-",IVA_detalle!P246/IVA_detalle!P234*100-100)</f>
        <v>-52.717751773900254</v>
      </c>
      <c r="Q246" s="129">
        <f>IF(ABS(IVA_detalle!Q246/IVA_detalle!Q234*100-100)&gt;100,"-",IVA_detalle!Q246/IVA_detalle!Q234*100-100)</f>
        <v>13.413001616706637</v>
      </c>
      <c r="R246" s="131"/>
      <c r="S246" s="129">
        <f>IF(ABS(IVA_detalle!S246/IVA_detalle!S234*100-100)&gt;100,"-",IVA_detalle!S246/IVA_detalle!S234*100-100)</f>
        <v>3.8916033880387317</v>
      </c>
      <c r="T246" s="67"/>
      <c r="U246" s="129">
        <f>IF(ABS(IVA_detalle!U246/IVA_detalle!U234*100-100)&gt;100,"-",IVA_detalle!U246/IVA_detalle!U234*100-100)</f>
        <v>2.8029415434211842</v>
      </c>
      <c r="V246" s="129">
        <f>IF(ABS(IVA_detalle!V246/IVA_detalle!V234*100-100)&gt;100,"-",IVA_detalle!V246/IVA_detalle!V234*100-100)</f>
        <v>2.8029415434211842</v>
      </c>
      <c r="W246" s="129"/>
      <c r="X246" s="129">
        <f>IF(ABS(IVA_detalle!X246/IVA_detalle!X234*100-100)&gt;100,"-",IVA_detalle!X246/IVA_detalle!X234*100-100)</f>
        <v>-11.128434683813964</v>
      </c>
      <c r="Y246" s="129">
        <f>IF(ABS(IVA_detalle!Y246/IVA_detalle!Y234*100-100)&gt;100,"-",IVA_detalle!Y246/IVA_detalle!Y234*100-100)</f>
        <v>6.0677236778800676</v>
      </c>
      <c r="Z246" s="129">
        <f>IF(ABS(IVA_detalle!Z246/IVA_detalle!Z234*100-100)&gt;100,"-",IVA_detalle!Z246/IVA_detalle!Z234*100-100)</f>
        <v>-17.050257000975975</v>
      </c>
      <c r="AA246" s="129">
        <f>IF(ABS(IVA_detalle!AA246/IVA_detalle!AA234*100-100)&gt;100,"-",IVA_detalle!AA246/IVA_detalle!AA234*100-100)</f>
        <v>24.960266333123286</v>
      </c>
      <c r="AB246" s="67"/>
      <c r="AC246" s="129">
        <f>IF(ABS(IVA_detalle!AC246/IVA_detalle!AC234*100-100)&gt;100,"-",IVA_detalle!AC246/IVA_detalle!AC234*100-100)</f>
        <v>6.5194033826416131</v>
      </c>
      <c r="AD246" s="129">
        <f>IF(ABS(IVA_detalle!AD246/IVA_detalle!AD234*100-100)&gt;100,"-",IVA_detalle!AD246/IVA_detalle!AD234*100-100)</f>
        <v>-55.595052933833053</v>
      </c>
    </row>
    <row r="247" spans="2:30" ht="12" customHeight="1">
      <c r="B247" s="67" t="s">
        <v>478</v>
      </c>
      <c r="C247" s="129">
        <f>IF(ABS(IVA_detalle!C247/IVA_detalle!C235*100-100)&gt;100,"-",IVA_detalle!C247/IVA_detalle!C235*100-100)</f>
        <v>2.7059613266509785</v>
      </c>
      <c r="D247" s="129">
        <f>IF(ABS(IVA_detalle!D247/IVA_detalle!D235*100-100)&gt;100,"-",IVA_detalle!D247/IVA_detalle!D235*100-100)</f>
        <v>2.7059613266509785</v>
      </c>
      <c r="E247" s="129"/>
      <c r="F247" s="67"/>
      <c r="G247" s="129">
        <f>IF(ABS(IVA_detalle!G247/IVA_detalle!G235*100-100)&gt;100,"-",IVA_detalle!G247/IVA_detalle!G235*100-100)</f>
        <v>5.8507418270161082</v>
      </c>
      <c r="H247" s="129">
        <f>IF(ABS(IVA_detalle!H247/IVA_detalle!H235*100-100)&gt;100,"-",IVA_detalle!H247/IVA_detalle!H235*100-100)</f>
        <v>3.6264556337678897</v>
      </c>
      <c r="I247" s="129">
        <f>IF(ABS(IVA_detalle!I247/IVA_detalle!I235*100-100)&gt;100,"-",IVA_detalle!I247/IVA_detalle!I235*100-100)</f>
        <v>2.9568646624327499</v>
      </c>
      <c r="J247" s="129">
        <f>IF(ABS(IVA_detalle!J247/IVA_detalle!J235*100-100)&gt;100,"-",IVA_detalle!J247/IVA_detalle!J235*100-100)</f>
        <v>6.4820870488576219</v>
      </c>
      <c r="K247" s="129">
        <f>IF(ABS(IVA_detalle!K247/IVA_detalle!K235*100-100)&gt;100,"-",IVA_detalle!K247/IVA_detalle!K235*100-100)</f>
        <v>7.9290444662787394</v>
      </c>
      <c r="L247" s="67"/>
      <c r="M247" s="129">
        <f>IF(ABS(IVA_detalle!M247/IVA_detalle!M235*100-100)&gt;100,"-",IVA_detalle!M247/IVA_detalle!M235*100-100)</f>
        <v>6.1709018238274069</v>
      </c>
      <c r="N247" s="129">
        <f>IF(ABS(IVA_detalle!N247/IVA_detalle!N235*100-100)&gt;100,"-",IVA_detalle!N247/IVA_detalle!N235*100-100)</f>
        <v>6.5439475263757316</v>
      </c>
      <c r="O247" s="129">
        <f>IF(ABS(IVA_detalle!O247/IVA_detalle!O235*100-100)&gt;100,"-",IVA_detalle!O247/IVA_detalle!O235*100-100)</f>
        <v>5.3645267913029926</v>
      </c>
      <c r="P247" s="129">
        <f>IF(ABS(IVA_detalle!P247/IVA_detalle!P235*100-100)&gt;100,"-",IVA_detalle!P247/IVA_detalle!P235*100-100)</f>
        <v>5.1125372170768486</v>
      </c>
      <c r="Q247" s="129">
        <f>IF(ABS(IVA_detalle!Q247/IVA_detalle!Q235*100-100)&gt;100,"-",IVA_detalle!Q247/IVA_detalle!Q235*100-100)</f>
        <v>6.4423356589512082</v>
      </c>
      <c r="R247" s="131">
        <f>IF(ABS(IVA_detalle!R247/IVA_detalle!R235*100-100)&gt;100,"-",IVA_detalle!R247/IVA_detalle!R235*100-100)</f>
        <v>7.6568765965178756</v>
      </c>
      <c r="S247" s="129">
        <f>IF(ABS(IVA_detalle!S247/IVA_detalle!S235*100-100)&gt;100,"-",IVA_detalle!S247/IVA_detalle!S235*100-100)</f>
        <v>-1.0041151208803427</v>
      </c>
      <c r="T247" s="67"/>
      <c r="U247" s="129">
        <f>IF(ABS(IVA_detalle!U247/IVA_detalle!U235*100-100)&gt;100,"-",IVA_detalle!U247/IVA_detalle!U235*100-100)</f>
        <v>11.630767457644481</v>
      </c>
      <c r="V247" s="129">
        <f>IF(ABS(IVA_detalle!V247/IVA_detalle!V235*100-100)&gt;100,"-",IVA_detalle!V247/IVA_detalle!V235*100-100)</f>
        <v>11.630767457644481</v>
      </c>
      <c r="W247" s="129"/>
      <c r="X247" s="129">
        <f>IF(ABS(IVA_detalle!X247/IVA_detalle!X235*100-100)&gt;100,"-",IVA_detalle!X247/IVA_detalle!X235*100-100)</f>
        <v>15.617603563225217</v>
      </c>
      <c r="Y247" s="129">
        <f>IF(ABS(IVA_detalle!Y247/IVA_detalle!Y235*100-100)&gt;100,"-",IVA_detalle!Y247/IVA_detalle!Y235*100-100)</f>
        <v>-4.7811773312779309</v>
      </c>
      <c r="Z247" s="129">
        <f>IF(ABS(IVA_detalle!Z247/IVA_detalle!Z235*100-100)&gt;100,"-",IVA_detalle!Z247/IVA_detalle!Z235*100-100)</f>
        <v>21.891783906598405</v>
      </c>
      <c r="AA247" s="129">
        <f>IF(ABS(IVA_detalle!AA247/IVA_detalle!AA235*100-100)&gt;100,"-",IVA_detalle!AA247/IVA_detalle!AA235*100-100)</f>
        <v>19.629986166951156</v>
      </c>
      <c r="AB247" s="67"/>
      <c r="AC247" s="129">
        <f>IF(ABS(IVA_detalle!AC247/IVA_detalle!AC235*100-100)&gt;100,"-",IVA_detalle!AC247/IVA_detalle!AC235*100-100)</f>
        <v>-1.8770036069034433</v>
      </c>
      <c r="AD247" s="129">
        <f>IF(ABS(IVA_detalle!AD247/IVA_detalle!AD235*100-100)&gt;100,"-",IVA_detalle!AD247/IVA_detalle!AD235*100-100)</f>
        <v>4.0813120105708975</v>
      </c>
    </row>
    <row r="248" spans="2:30" ht="12" customHeight="1">
      <c r="B248" s="67" t="s">
        <v>479</v>
      </c>
      <c r="C248" s="129">
        <f>IF(ABS(IVA_detalle!C248/IVA_detalle!C236*100-100)&gt;100,"-",IVA_detalle!C248/IVA_detalle!C236*100-100)</f>
        <v>2.7234766163025057</v>
      </c>
      <c r="D248" s="129">
        <f>IF(ABS(IVA_detalle!D248/IVA_detalle!D236*100-100)&gt;100,"-",IVA_detalle!D248/IVA_detalle!D236*100-100)</f>
        <v>2.7234766163025057</v>
      </c>
      <c r="E248" s="129"/>
      <c r="F248" s="67"/>
      <c r="G248" s="129">
        <f>IF(ABS(IVA_detalle!G248/IVA_detalle!G236*100-100)&gt;100,"-",IVA_detalle!G248/IVA_detalle!G236*100-100)</f>
        <v>2.642331711322683</v>
      </c>
      <c r="H248" s="129">
        <f>IF(ABS(IVA_detalle!H248/IVA_detalle!H236*100-100)&gt;100,"-",IVA_detalle!H248/IVA_detalle!H236*100-100)</f>
        <v>2.642331711322683</v>
      </c>
      <c r="I248" s="129">
        <f>IF(ABS(IVA_detalle!I248/IVA_detalle!I236*100-100)&gt;100,"-",IVA_detalle!I248/IVA_detalle!I236*100-100)</f>
        <v>0.55732752114141704</v>
      </c>
      <c r="J248" s="129">
        <f>IF(ABS(IVA_detalle!J248/IVA_detalle!J236*100-100)&gt;100,"-",IVA_detalle!J248/IVA_detalle!J236*100-100)</f>
        <v>11.84216358415506</v>
      </c>
      <c r="K248" s="129"/>
      <c r="L248" s="67"/>
      <c r="M248" s="129">
        <f>IF(ABS(IVA_detalle!M248/IVA_detalle!M236*100-100)&gt;100,"-",IVA_detalle!M248/IVA_detalle!M236*100-100)</f>
        <v>3.1997977445428205</v>
      </c>
      <c r="N248" s="129">
        <f>IF(ABS(IVA_detalle!N248/IVA_detalle!N236*100-100)&gt;100,"-",IVA_detalle!N248/IVA_detalle!N236*100-100)</f>
        <v>3.374571580271251</v>
      </c>
      <c r="O248" s="129">
        <f>IF(ABS(IVA_detalle!O248/IVA_detalle!O236*100-100)&gt;100,"-",IVA_detalle!O248/IVA_detalle!O236*100-100)</f>
        <v>2.772520603683958</v>
      </c>
      <c r="P248" s="129">
        <f>IF(ABS(IVA_detalle!P248/IVA_detalle!P236*100-100)&gt;100,"-",IVA_detalle!P248/IVA_detalle!P236*100-100)</f>
        <v>0.69847207170920456</v>
      </c>
      <c r="Q248" s="129">
        <f>IF(ABS(IVA_detalle!Q248/IVA_detalle!Q236*100-100)&gt;100,"-",IVA_detalle!Q248/IVA_detalle!Q236*100-100)</f>
        <v>11.814956351519584</v>
      </c>
      <c r="R248" s="131"/>
      <c r="S248" s="129">
        <f>IF(ABS(IVA_detalle!S248/IVA_detalle!S236*100-100)&gt;100,"-",IVA_detalle!S248/IVA_detalle!S236*100-100)</f>
        <v>1.6629634369074324</v>
      </c>
      <c r="T248" s="67"/>
      <c r="U248" s="129">
        <f>IF(ABS(IVA_detalle!U248/IVA_detalle!U236*100-100)&gt;100,"-",IVA_detalle!U248/IVA_detalle!U236*100-100)</f>
        <v>10.774728672314751</v>
      </c>
      <c r="V248" s="129">
        <f>IF(ABS(IVA_detalle!V248/IVA_detalle!V236*100-100)&gt;100,"-",IVA_detalle!V248/IVA_detalle!V236*100-100)</f>
        <v>10.774728672314751</v>
      </c>
      <c r="W248" s="129"/>
      <c r="X248" s="129">
        <f>IF(ABS(IVA_detalle!X248/IVA_detalle!X236*100-100)&gt;100,"-",IVA_detalle!X248/IVA_detalle!X236*100-100)</f>
        <v>-10.202300669514386</v>
      </c>
      <c r="Y248" s="129">
        <f>IF(ABS(IVA_detalle!Y248/IVA_detalle!Y236*100-100)&gt;100,"-",IVA_detalle!Y248/IVA_detalle!Y236*100-100)</f>
        <v>-15.273737106585557</v>
      </c>
      <c r="Z248" s="129">
        <f>IF(ABS(IVA_detalle!Z248/IVA_detalle!Z236*100-100)&gt;100,"-",IVA_detalle!Z248/IVA_detalle!Z236*100-100)</f>
        <v>-9.7783550636003156</v>
      </c>
      <c r="AA248" s="129"/>
      <c r="AB248" s="67"/>
      <c r="AC248" s="129">
        <f>IF(ABS(IVA_detalle!AC248/IVA_detalle!AC236*100-100)&gt;100,"-",IVA_detalle!AC248/IVA_detalle!AC236*100-100)</f>
        <v>-0.71742416383868601</v>
      </c>
      <c r="AD248" s="129">
        <f>IF(ABS(IVA_detalle!AD248/IVA_detalle!AD236*100-100)&gt;100,"-",IVA_detalle!AD248/IVA_detalle!AD236*100-100)</f>
        <v>9.6755940434301237</v>
      </c>
    </row>
    <row r="249" spans="2:30" ht="12" customHeight="1">
      <c r="B249" s="67" t="s">
        <v>480</v>
      </c>
      <c r="C249" s="129">
        <f>IF(ABS(IVA_detalle!C249/IVA_detalle!C237*100-100)&gt;100,"-",IVA_detalle!C249/IVA_detalle!C237*100-100)</f>
        <v>1.3180023637470555</v>
      </c>
      <c r="D249" s="129">
        <f>IF(ABS(IVA_detalle!D249/IVA_detalle!D237*100-100)&gt;100,"-",IVA_detalle!D249/IVA_detalle!D237*100-100)</f>
        <v>-3.8371487322016833</v>
      </c>
      <c r="E249" s="129">
        <f>IF(ABS(IVA_detalle!E249/IVA_detalle!E237*100-100)&gt;100,"-",IVA_detalle!E249/IVA_detalle!E237*100-100)</f>
        <v>5.5163622875396499</v>
      </c>
      <c r="F249" s="67"/>
      <c r="G249" s="129">
        <f>IF(ABS(IVA_detalle!G249/IVA_detalle!G237*100-100)&gt;100,"-",IVA_detalle!G249/IVA_detalle!G237*100-100)</f>
        <v>3.5743437337754074</v>
      </c>
      <c r="H249" s="129">
        <f>IF(ABS(IVA_detalle!H249/IVA_detalle!H237*100-100)&gt;100,"-",IVA_detalle!H249/IVA_detalle!H237*100-100)</f>
        <v>3.5743437337754074</v>
      </c>
      <c r="I249" s="129">
        <f>IF(ABS(IVA_detalle!I249/IVA_detalle!I237*100-100)&gt;100,"-",IVA_detalle!I249/IVA_detalle!I237*100-100)</f>
        <v>1.7906236101533182</v>
      </c>
      <c r="J249" s="129">
        <f>IF(ABS(IVA_detalle!J249/IVA_detalle!J237*100-100)&gt;100,"-",IVA_detalle!J249/IVA_detalle!J237*100-100)</f>
        <v>11.615690450140747</v>
      </c>
      <c r="K249" s="129"/>
      <c r="L249" s="67"/>
      <c r="M249" s="129">
        <f>IF(ABS(IVA_detalle!M249/IVA_detalle!M237*100-100)&gt;100,"-",IVA_detalle!M249/IVA_detalle!M237*100-100)</f>
        <v>2.4663121940687205</v>
      </c>
      <c r="N249" s="129">
        <f>IF(ABS(IVA_detalle!N249/IVA_detalle!N237*100-100)&gt;100,"-",IVA_detalle!N249/IVA_detalle!N237*100-100)</f>
        <v>3.5379087072748803</v>
      </c>
      <c r="O249" s="129">
        <f>IF(ABS(IVA_detalle!O249/IVA_detalle!O237*100-100)&gt;100,"-",IVA_detalle!O249/IVA_detalle!O237*100-100)</f>
        <v>3.7375720008823379</v>
      </c>
      <c r="P249" s="129">
        <f>IF(ABS(IVA_detalle!P249/IVA_detalle!P237*100-100)&gt;100,"-",IVA_detalle!P249/IVA_detalle!P237*100-100)</f>
        <v>2.180933119823834</v>
      </c>
      <c r="Q249" s="129">
        <f>IF(ABS(IVA_detalle!Q249/IVA_detalle!Q237*100-100)&gt;100,"-",IVA_detalle!Q249/IVA_detalle!Q237*100-100)</f>
        <v>10.758250943424216</v>
      </c>
      <c r="R249" s="131"/>
      <c r="S249" s="129">
        <f>IF(ABS(IVA_detalle!S249/IVA_detalle!S237*100-100)&gt;100,"-",IVA_detalle!S249/IVA_detalle!S237*100-100)</f>
        <v>-8.0578795031082961</v>
      </c>
      <c r="T249" s="67"/>
      <c r="U249" s="129">
        <f>IF(ABS(IVA_detalle!U249/IVA_detalle!U237*100-100)&gt;100,"-",IVA_detalle!U249/IVA_detalle!U237*100-100)</f>
        <v>-6.2927494444231087</v>
      </c>
      <c r="V249" s="129">
        <f>IF(ABS(IVA_detalle!V249/IVA_detalle!V237*100-100)&gt;100,"-",IVA_detalle!V249/IVA_detalle!V237*100-100)</f>
        <v>4.0234183864594968</v>
      </c>
      <c r="W249" s="129">
        <f>IF(ABS(IVA_detalle!W249/IVA_detalle!W237*100-100)&gt;100,"-",IVA_detalle!W249/IVA_detalle!W237*100-100)</f>
        <v>-9.840537138061265</v>
      </c>
      <c r="X249" s="129">
        <f>IF(ABS(IVA_detalle!X249/IVA_detalle!X237*100-100)&gt;100,"-",IVA_detalle!X249/IVA_detalle!X237*100-100)</f>
        <v>-0.71456291335584865</v>
      </c>
      <c r="Y249" s="129">
        <f>IF(ABS(IVA_detalle!Y249/IVA_detalle!Y237*100-100)&gt;100,"-",IVA_detalle!Y249/IVA_detalle!Y237*100-100)</f>
        <v>-26.661120739456962</v>
      </c>
      <c r="Z249" s="129">
        <f>IF(ABS(IVA_detalle!Z249/IVA_detalle!Z237*100-100)&gt;100,"-",IVA_detalle!Z249/IVA_detalle!Z237*100-100)</f>
        <v>8.463330880549421</v>
      </c>
      <c r="AA249" s="129">
        <f>IF(ABS(IVA_detalle!AA249/IVA_detalle!AA237*100-100)&gt;100,"-",IVA_detalle!AA249/IVA_detalle!AA237*100-100)</f>
        <v>-13.980492763253807</v>
      </c>
      <c r="AB249" s="67"/>
      <c r="AC249" s="129">
        <f>IF(ABS(IVA_detalle!AC249/IVA_detalle!AC237*100-100)&gt;100,"-",IVA_detalle!AC249/IVA_detalle!AC237*100-100)</f>
        <v>9.1490247302242693</v>
      </c>
      <c r="AD249" s="129">
        <f>IF(ABS(IVA_detalle!AD249/IVA_detalle!AD237*100-100)&gt;100,"-",IVA_detalle!AD249/IVA_detalle!AD237*100-100)</f>
        <v>6.1975391758358143</v>
      </c>
    </row>
    <row r="250" spans="2:30" ht="12" customHeight="1">
      <c r="B250" s="67" t="s">
        <v>481</v>
      </c>
      <c r="C250" s="129">
        <f>IF(ABS(IVA_detalle!C250/IVA_detalle!C238*100-100)&gt;100,"-",IVA_detalle!C250/IVA_detalle!C238*100-100)</f>
        <v>4.1855576144204321</v>
      </c>
      <c r="D250" s="129">
        <f>IF(ABS(IVA_detalle!D250/IVA_detalle!D238*100-100)&gt;100,"-",IVA_detalle!D250/IVA_detalle!D238*100-100)</f>
        <v>4.1855576144204321</v>
      </c>
      <c r="E250" s="129"/>
      <c r="F250" s="67"/>
      <c r="G250" s="129">
        <f>IF(ABS(IVA_detalle!G250/IVA_detalle!G238*100-100)&gt;100,"-",IVA_detalle!G250/IVA_detalle!G238*100-100)</f>
        <v>10.751371032994712</v>
      </c>
      <c r="H250" s="129">
        <f>IF(ABS(IVA_detalle!H250/IVA_detalle!H238*100-100)&gt;100,"-",IVA_detalle!H250/IVA_detalle!H238*100-100)</f>
        <v>10.751371032994712</v>
      </c>
      <c r="I250" s="129"/>
      <c r="J250" s="129">
        <f>IF(ABS(IVA_detalle!J250/IVA_detalle!J238*100-100)&gt;100,"-",IVA_detalle!J250/IVA_detalle!J238*100-100)</f>
        <v>10.751371032994712</v>
      </c>
      <c r="K250" s="129"/>
      <c r="L250" s="67"/>
      <c r="M250" s="129">
        <f>IF(ABS(IVA_detalle!M250/IVA_detalle!M238*100-100)&gt;100,"-",IVA_detalle!M250/IVA_detalle!M238*100-100)</f>
        <v>9.3003670621443035</v>
      </c>
      <c r="N250" s="129">
        <f>IF(ABS(IVA_detalle!N250/IVA_detalle!N238*100-100)&gt;100,"-",IVA_detalle!N250/IVA_detalle!N238*100-100)</f>
        <v>10.484669604378865</v>
      </c>
      <c r="O250" s="129">
        <f>IF(ABS(IVA_detalle!O250/IVA_detalle!O238*100-100)&gt;100,"-",IVA_detalle!O250/IVA_detalle!O238*100-100)</f>
        <v>13.125284005357912</v>
      </c>
      <c r="P250" s="129">
        <f>IF(ABS(IVA_detalle!P250/IVA_detalle!P238*100-100)&gt;100,"-",IVA_detalle!P250/IVA_detalle!P238*100-100)</f>
        <v>21.170657190627651</v>
      </c>
      <c r="Q250" s="129">
        <f>IF(ABS(IVA_detalle!Q250/IVA_detalle!Q238*100-100)&gt;100,"-",IVA_detalle!Q250/IVA_detalle!Q238*100-100)</f>
        <v>10.698239018098761</v>
      </c>
      <c r="R250" s="131"/>
      <c r="S250" s="129">
        <f>IF(ABS(IVA_detalle!S250/IVA_detalle!S238*100-100)&gt;100,"-",IVA_detalle!S250/IVA_detalle!S238*100-100)</f>
        <v>6.096327364166882</v>
      </c>
      <c r="T250" s="67"/>
      <c r="U250" s="129">
        <f>IF(ABS(IVA_detalle!U250/IVA_detalle!U238*100-100)&gt;100,"-",IVA_detalle!U250/IVA_detalle!U238*100-100)</f>
        <v>12.889348146881602</v>
      </c>
      <c r="V250" s="129">
        <f>IF(ABS(IVA_detalle!V250/IVA_detalle!V238*100-100)&gt;100,"-",IVA_detalle!V250/IVA_detalle!V238*100-100)</f>
        <v>12.889348146881602</v>
      </c>
      <c r="W250" s="129"/>
      <c r="X250" s="129">
        <f>IF(ABS(IVA_detalle!X250/IVA_detalle!X238*100-100)&gt;100,"-",IVA_detalle!X250/IVA_detalle!X238*100-100)</f>
        <v>-16.542251800337482</v>
      </c>
      <c r="Y250" s="129">
        <f>IF(ABS(IVA_detalle!Y250/IVA_detalle!Y238*100-100)&gt;100,"-",IVA_detalle!Y250/IVA_detalle!Y238*100-100)</f>
        <v>-43.624531323230741</v>
      </c>
      <c r="Z250" s="129">
        <f>IF(ABS(IVA_detalle!Z250/IVA_detalle!Z238*100-100)&gt;100,"-",IVA_detalle!Z250/IVA_detalle!Z238*100-100)</f>
        <v>-12.458796042064492</v>
      </c>
      <c r="AA250" s="129"/>
      <c r="AB250" s="67"/>
      <c r="AC250" s="129">
        <f>IF(ABS(IVA_detalle!AC250/IVA_detalle!AC238*100-100)&gt;100,"-",IVA_detalle!AC250/IVA_detalle!AC238*100-100)</f>
        <v>0.5585479364550423</v>
      </c>
      <c r="AD250" s="129" t="str">
        <f>IF(ABS(IVA_detalle!AD250/IVA_detalle!AD238*100-100)&gt;100,"-",IVA_detalle!AD250/IVA_detalle!AD238*100-100)</f>
        <v>-</v>
      </c>
    </row>
    <row r="251" spans="2:30" ht="12" customHeight="1">
      <c r="B251" s="67" t="s">
        <v>482</v>
      </c>
      <c r="C251" s="129">
        <f>IF(ABS(IVA_detalle!C251/IVA_detalle!C239*100-100)&gt;100,"-",IVA_detalle!C251/IVA_detalle!C239*100-100)</f>
        <v>-5.1544051696675979</v>
      </c>
      <c r="D251" s="129">
        <f>IF(ABS(IVA_detalle!D251/IVA_detalle!D239*100-100)&gt;100,"-",IVA_detalle!D251/IVA_detalle!D239*100-100)</f>
        <v>-5.1544051696675979</v>
      </c>
      <c r="E251" s="129"/>
      <c r="F251" s="67"/>
      <c r="G251" s="129">
        <f>IF(ABS(IVA_detalle!G251/IVA_detalle!G239*100-100)&gt;100,"-",IVA_detalle!G251/IVA_detalle!G239*100-100)</f>
        <v>3.3403140871189265</v>
      </c>
      <c r="H251" s="129">
        <f>IF(ABS(IVA_detalle!H251/IVA_detalle!H239*100-100)&gt;100,"-",IVA_detalle!H251/IVA_detalle!H239*100-100)</f>
        <v>1.2992854146730792E-2</v>
      </c>
      <c r="I251" s="129">
        <f>IF(ABS(IVA_detalle!I251/IVA_detalle!I239*100-100)&gt;100,"-",IVA_detalle!I251/IVA_detalle!I239*100-100)</f>
        <v>-0.83367249502067864</v>
      </c>
      <c r="J251" s="129">
        <f>IF(ABS(IVA_detalle!J251/IVA_detalle!J239*100-100)&gt;100,"-",IVA_detalle!J251/IVA_detalle!J239*100-100)</f>
        <v>8.7254532830007463</v>
      </c>
      <c r="K251" s="129">
        <f>IF(ABS(IVA_detalle!K251/IVA_detalle!K239*100-100)&gt;100,"-",IVA_detalle!K251/IVA_detalle!K239*100-100)</f>
        <v>9.1455270923937633</v>
      </c>
      <c r="L251" s="67"/>
      <c r="M251" s="129">
        <f>IF(ABS(IVA_detalle!M251/IVA_detalle!M239*100-100)&gt;100,"-",IVA_detalle!M251/IVA_detalle!M239*100-100)</f>
        <v>3.4327243342692242</v>
      </c>
      <c r="N251" s="129">
        <f>IF(ABS(IVA_detalle!N251/IVA_detalle!N239*100-100)&gt;100,"-",IVA_detalle!N251/IVA_detalle!N239*100-100)</f>
        <v>3.3886062214454142</v>
      </c>
      <c r="O251" s="129">
        <f>IF(ABS(IVA_detalle!O251/IVA_detalle!O239*100-100)&gt;100,"-",IVA_detalle!O251/IVA_detalle!O239*100-100)</f>
        <v>-0.22657690658367358</v>
      </c>
      <c r="P251" s="129">
        <f>IF(ABS(IVA_detalle!P251/IVA_detalle!P239*100-100)&gt;100,"-",IVA_detalle!P251/IVA_detalle!P239*100-100)</f>
        <v>-1.0997364243305725</v>
      </c>
      <c r="Q251" s="129">
        <f>IF(ABS(IVA_detalle!Q251/IVA_detalle!Q239*100-100)&gt;100,"-",IVA_detalle!Q251/IVA_detalle!Q239*100-100)</f>
        <v>8.7019784745887279</v>
      </c>
      <c r="R251" s="131">
        <f>+SUM(IVA_detalle!R250:R251)/SUM(IVA_detalle!R238:R239)*100-100</f>
        <v>9.6699670160544713</v>
      </c>
      <c r="S251" s="129">
        <f>IF(ABS(IVA_detalle!S251/IVA_detalle!S239*100-100)&gt;100,"-",IVA_detalle!S251/IVA_detalle!S239*100-100)</f>
        <v>4.8182441318117952</v>
      </c>
      <c r="T251" s="67"/>
      <c r="U251" s="129">
        <f>IF(ABS(IVA_detalle!U251/IVA_detalle!U239*100-100)&gt;100,"-",IVA_detalle!U251/IVA_detalle!U239*100-100)</f>
        <v>-8.6717165331823622</v>
      </c>
      <c r="V251" s="129">
        <f>IF(ABS(IVA_detalle!V251/IVA_detalle!V239*100-100)&gt;100,"-",IVA_detalle!V251/IVA_detalle!V239*100-100)</f>
        <v>-8.6717165331823622</v>
      </c>
      <c r="W251" s="129"/>
      <c r="X251" s="129">
        <f>IF(ABS(IVA_detalle!X251/IVA_detalle!X239*100-100)&gt;100,"-",IVA_detalle!X251/IVA_detalle!X239*100-100)</f>
        <v>-2.4607806170631505</v>
      </c>
      <c r="Y251" s="129">
        <f>IF(ABS(IVA_detalle!Y251/IVA_detalle!Y239*100-100)&gt;100,"-",IVA_detalle!Y251/IVA_detalle!Y239*100-100)</f>
        <v>-26.658693750780927</v>
      </c>
      <c r="Z251" s="129">
        <f>IF(ABS(IVA_detalle!Z251/IVA_detalle!Z239*100-100)&gt;100,"-",IVA_detalle!Z251/IVA_detalle!Z239*100-100)</f>
        <v>0.72315133333229653</v>
      </c>
      <c r="AA251" s="129"/>
      <c r="AB251" s="67"/>
      <c r="AC251" s="129">
        <f>IF(ABS(IVA_detalle!AC251/IVA_detalle!AC239*100-100)&gt;100,"-",IVA_detalle!AC251/IVA_detalle!AC239*100-100)</f>
        <v>-3.3903264092501502</v>
      </c>
      <c r="AD251" s="129">
        <f>IF(ABS(IVA_detalle!AD251/IVA_detalle!AD239*100-100)&gt;100,"-",IVA_detalle!AD251/IVA_detalle!AD239*100-100)</f>
        <v>4.0845748560692812</v>
      </c>
    </row>
    <row r="252" spans="2:30" ht="12" customHeight="1">
      <c r="B252" s="67" t="s">
        <v>483</v>
      </c>
      <c r="C252" s="129">
        <f>IF(ABS(IVA_detalle!C252/IVA_detalle!C240*100-100)&gt;100,"-",IVA_detalle!C252/IVA_detalle!C240*100-100)</f>
        <v>4.8924976373929638</v>
      </c>
      <c r="D252" s="129">
        <f>IF(ABS(IVA_detalle!D252/IVA_detalle!D240*100-100)&gt;100,"-",IVA_detalle!D252/IVA_detalle!D240*100-100)</f>
        <v>1.0596796154599843</v>
      </c>
      <c r="E252" s="129">
        <f>IF(ABS(IVA_detalle!E252/IVA_detalle!E240*100-100)&gt;100,"-",IVA_detalle!E252/IVA_detalle!E240*100-100)</f>
        <v>8.2568719661558703</v>
      </c>
      <c r="F252" s="67"/>
      <c r="G252" s="129">
        <f>IF(ABS(IVA_detalle!G252/IVA_detalle!G240*100-100)&gt;100,"-",IVA_detalle!G252/IVA_detalle!G240*100-100)</f>
        <v>-4.8662518036678932</v>
      </c>
      <c r="H252" s="129">
        <f>IF(ABS(IVA_detalle!H252/IVA_detalle!H240*100-100)&gt;100,"-",IVA_detalle!H252/IVA_detalle!H240*100-100)</f>
        <v>-4.8662518036678932</v>
      </c>
      <c r="I252" s="129">
        <f>IF(ABS(IVA_detalle!I252/IVA_detalle!I240*100-100)&gt;100,"-",IVA_detalle!I252/IVA_detalle!I240*100-100)</f>
        <v>4.1582572738262655</v>
      </c>
      <c r="J252" s="129">
        <f>IF(ABS(IVA_detalle!J252/IVA_detalle!J240*100-100)&gt;100,"-",IVA_detalle!J252/IVA_detalle!J240*100-100)</f>
        <v>-43.720154290748695</v>
      </c>
      <c r="K252" s="129"/>
      <c r="L252" s="67"/>
      <c r="M252" s="129">
        <f>IF(ABS(IVA_detalle!M252/IVA_detalle!M240*100-100)&gt;100,"-",IVA_detalle!M252/IVA_detalle!M240*100-100)</f>
        <v>-4.8806422501883304</v>
      </c>
      <c r="N252" s="129">
        <f>IF(ABS(IVA_detalle!N252/IVA_detalle!N240*100-100)&gt;100,"-",IVA_detalle!N252/IVA_detalle!N240*100-100)</f>
        <v>-5.0594037720017724</v>
      </c>
      <c r="O252" s="129">
        <f>IF(ABS(IVA_detalle!O252/IVA_detalle!O240*100-100)&gt;100,"-",IVA_detalle!O252/IVA_detalle!O240*100-100)</f>
        <v>-5.3849405373546659</v>
      </c>
      <c r="P252" s="129">
        <f>IF(ABS(IVA_detalle!P252/IVA_detalle!P240*100-100)&gt;100,"-",IVA_detalle!P252/IVA_detalle!P240*100-100)</f>
        <v>-14.258841331491951</v>
      </c>
      <c r="Q252" s="129">
        <f>IF(ABS(IVA_detalle!Q252/IVA_detalle!Q240*100-100)&gt;100,"-",IVA_detalle!Q252/IVA_detalle!Q240*100-100)</f>
        <v>33.535236450141639</v>
      </c>
      <c r="R252" s="131"/>
      <c r="S252" s="129">
        <f>IF(ABS(IVA_detalle!S252/IVA_detalle!S240*100-100)&gt;100,"-",IVA_detalle!S252/IVA_detalle!S240*100-100)</f>
        <v>-3.1823680795372127</v>
      </c>
      <c r="T252" s="67"/>
      <c r="U252" s="129">
        <f>IF(ABS(IVA_detalle!U252/IVA_detalle!U240*100-100)&gt;100,"-",IVA_detalle!U252/IVA_detalle!U240*100-100)</f>
        <v>-2.0691060374240919</v>
      </c>
      <c r="V252" s="129">
        <f>IF(ABS(IVA_detalle!V252/IVA_detalle!V240*100-100)&gt;100,"-",IVA_detalle!V252/IVA_detalle!V240*100-100)</f>
        <v>-2.0691060374240919</v>
      </c>
      <c r="W252" s="129"/>
      <c r="X252" s="129">
        <f>IF(ABS(IVA_detalle!X252/IVA_detalle!X240*100-100)&gt;100,"-",IVA_detalle!X252/IVA_detalle!X240*100-100)</f>
        <v>-24.584923870016056</v>
      </c>
      <c r="Y252" s="129">
        <f>IF(ABS(IVA_detalle!Y252/IVA_detalle!Y240*100-100)&gt;100,"-",IVA_detalle!Y252/IVA_detalle!Y240*100-100)</f>
        <v>-44.061798575608222</v>
      </c>
      <c r="Z252" s="129">
        <f>IF(ABS(IVA_detalle!Z252/IVA_detalle!Z240*100-100)&gt;100,"-",IVA_detalle!Z252/IVA_detalle!Z240*100-100)</f>
        <v>-19.918111500598229</v>
      </c>
      <c r="AA252" s="129">
        <f>IF(ABS(IVA_detalle!AA252/IVA_detalle!AA240*100-100)&gt;100,"-",IVA_detalle!AA252/IVA_detalle!AA240*100-100)</f>
        <v>-30.901720557563806</v>
      </c>
      <c r="AB252" s="67"/>
      <c r="AC252" s="129">
        <f>IF(ABS(IVA_detalle!AC252/IVA_detalle!AC240*100-100)&gt;100,"-",IVA_detalle!AC252/IVA_detalle!AC240*100-100)</f>
        <v>5.9760847740958809</v>
      </c>
      <c r="AD252" s="129">
        <f>IF(ABS(IVA_detalle!AD252/IVA_detalle!AD240*100-100)&gt;100,"-",IVA_detalle!AD252/IVA_detalle!AD240*100-100)</f>
        <v>9.8126507548530526</v>
      </c>
    </row>
    <row r="253" spans="2:30" ht="12" customHeight="1">
      <c r="B253" s="67" t="s">
        <v>484</v>
      </c>
      <c r="C253" s="129">
        <f>IF(ABS(IVA_detalle!C253/IVA_detalle!C241*100-100)&gt;100,"-",IVA_detalle!C253/IVA_detalle!C241*100-100)</f>
        <v>-4.26462046204621</v>
      </c>
      <c r="D253" s="129">
        <f>IF(ABS(IVA_detalle!D253/IVA_detalle!D241*100-100)&gt;100,"-",IVA_detalle!D253/IVA_detalle!D241*100-100)</f>
        <v>-4.26462046204621</v>
      </c>
      <c r="E253" s="129"/>
      <c r="F253" s="67"/>
      <c r="G253" s="129">
        <f>IF(ABS(IVA_detalle!G253/IVA_detalle!G241*100-100)&gt;100,"-",IVA_detalle!G253/IVA_detalle!G241*100-100)</f>
        <v>5.6482712678016043</v>
      </c>
      <c r="H253" s="129">
        <f>IF(ABS(IVA_detalle!H253/IVA_detalle!H241*100-100)&gt;100,"-",IVA_detalle!H253/IVA_detalle!H241*100-100)</f>
        <v>0.64872644846604999</v>
      </c>
      <c r="I253" s="129">
        <f>IF(ABS(IVA_detalle!I253/IVA_detalle!I241*100-100)&gt;100,"-",IVA_detalle!I253/IVA_detalle!I241*100-100)</f>
        <v>12.172545715194175</v>
      </c>
      <c r="J253" s="129">
        <f>IF(ABS(IVA_detalle!J253/IVA_detalle!J241*100-100)&gt;100,"-",IVA_detalle!J253/IVA_detalle!J241*100-100)</f>
        <v>-54.134478218959444</v>
      </c>
      <c r="K253" s="129">
        <f>IF(ABS(IVA_detalle!K253/IVA_detalle!K241*100-100)&gt;100,"-",IVA_detalle!K253/IVA_detalle!K241*100-100)</f>
        <v>10.795123081658375</v>
      </c>
      <c r="L253" s="67"/>
      <c r="M253" s="129">
        <f>IF(ABS(IVA_detalle!M253/IVA_detalle!M241*100-100)&gt;100,"-",IVA_detalle!M253/IVA_detalle!M241*100-100)</f>
        <v>34.262447016321318</v>
      </c>
      <c r="N253" s="129">
        <f>IF(ABS(IVA_detalle!N253/IVA_detalle!N241*100-100)&gt;100,"-",IVA_detalle!N253/IVA_detalle!N241*100-100)</f>
        <v>35.383446820959733</v>
      </c>
      <c r="O253" s="129">
        <f>IF(ABS(IVA_detalle!O253/IVA_detalle!O241*100-100)&gt;100,"-",IVA_detalle!O253/IVA_detalle!O241*100-100)</f>
        <v>15.758196813120676</v>
      </c>
      <c r="P253" s="129">
        <f>IF(ABS(IVA_detalle!P253/IVA_detalle!P241*100-100)&gt;100,"-",IVA_detalle!P253/IVA_detalle!P241*100-100)</f>
        <v>11.358702104133229</v>
      </c>
      <c r="Q253" s="129">
        <f>IF(ABS(IVA_detalle!Q253/IVA_detalle!Q241*100-100)&gt;100,"-",IVA_detalle!Q253/IVA_detalle!Q241*100-100)</f>
        <v>33.457483784175764</v>
      </c>
      <c r="R253" s="131">
        <f>IF(ABS(IVA_detalle!R253/IVA_detalle!R241*100-100)&gt;100,"-",IVA_detalle!R253/IVA_detalle!R241*100-100)</f>
        <v>61.138104572323954</v>
      </c>
      <c r="S253" s="129">
        <f>IF(ABS(IVA_detalle!S253/IVA_detalle!S241*100-100)&gt;100,"-",IVA_detalle!S253/IVA_detalle!S241*100-100)</f>
        <v>16.799035238868612</v>
      </c>
      <c r="T253" s="67"/>
      <c r="U253" s="129">
        <f>IF(ABS(IVA_detalle!U253/IVA_detalle!U241*100-100)&gt;100,"-",IVA_detalle!U253/IVA_detalle!U241*100-100)</f>
        <v>-13.878504515603495</v>
      </c>
      <c r="V253" s="129">
        <f>IF(ABS(IVA_detalle!V253/IVA_detalle!V241*100-100)&gt;100,"-",IVA_detalle!V253/IVA_detalle!V241*100-100)</f>
        <v>-13.878504515603495</v>
      </c>
      <c r="W253" s="129"/>
      <c r="X253" s="129">
        <f>IF(ABS(IVA_detalle!X253/IVA_detalle!X241*100-100)&gt;100,"-",IVA_detalle!X253/IVA_detalle!X241*100-100)</f>
        <v>-12.261302488818018</v>
      </c>
      <c r="Y253" s="129">
        <f>IF(ABS(IVA_detalle!Y253/IVA_detalle!Y241*100-100)&gt;100,"-",IVA_detalle!Y253/IVA_detalle!Y241*100-100)</f>
        <v>-15.468532997722534</v>
      </c>
      <c r="Z253" s="129">
        <f>IF(ABS(IVA_detalle!Z253/IVA_detalle!Z241*100-100)&gt;100,"-",IVA_detalle!Z253/IVA_detalle!Z241*100-100)</f>
        <v>-7.437044504652107</v>
      </c>
      <c r="AA253" s="129">
        <f>IF(ABS(IVA_detalle!AA253/IVA_detalle!AA241*100-100)&gt;100,"-",IVA_detalle!AA253/IVA_detalle!AA241*100-100)</f>
        <v>-20.003475437217773</v>
      </c>
      <c r="AB253" s="67"/>
      <c r="AC253" s="129">
        <f>IF(ABS(IVA_detalle!AC253/IVA_detalle!AC241*100-100)&gt;100,"-",IVA_detalle!AC253/IVA_detalle!AC241*100-100)</f>
        <v>0.40283109365782366</v>
      </c>
      <c r="AD253" s="129">
        <f>IF(ABS(IVA_detalle!AD253/IVA_detalle!AD241*100-100)&gt;100,"-",IVA_detalle!AD253/IVA_detalle!AD241*100-100)</f>
        <v>56.490280781774572</v>
      </c>
    </row>
    <row r="254" spans="2:30" ht="12" customHeight="1">
      <c r="B254" s="67" t="s">
        <v>485</v>
      </c>
      <c r="C254" s="129">
        <f>IF(ABS(IVA_detalle!C254/IVA_detalle!C242*100-100)&gt;100,"-",IVA_detalle!C254/IVA_detalle!C242*100-100)</f>
        <v>-0.56966010337860951</v>
      </c>
      <c r="D254" s="129">
        <f>IF(ABS(IVA_detalle!D254/IVA_detalle!D242*100-100)&gt;100,"-",IVA_detalle!D254/IVA_detalle!D242*100-100)</f>
        <v>-0.56966010337860951</v>
      </c>
      <c r="E254" s="129"/>
      <c r="F254" s="67"/>
      <c r="G254" s="129">
        <f>IF(ABS(IVA_detalle!G254/IVA_detalle!G242*100-100)&gt;100,"-",IVA_detalle!G254/IVA_detalle!G242*100-100)</f>
        <v>-3.6904651929022805</v>
      </c>
      <c r="H254" s="129">
        <f>IF(ABS(IVA_detalle!H254/IVA_detalle!H242*100-100)&gt;100,"-",IVA_detalle!H254/IVA_detalle!H242*100-100)</f>
        <v>-3.6904651929022805</v>
      </c>
      <c r="I254" s="129">
        <f>IF(ABS(IVA_detalle!I254/IVA_detalle!I242*100-100)&gt;100,"-",IVA_detalle!I254/IVA_detalle!I242*100-100)</f>
        <v>5.905991609500532</v>
      </c>
      <c r="J254" s="129">
        <f>IF(ABS(IVA_detalle!J254/IVA_detalle!J242*100-100)&gt;100,"-",IVA_detalle!J254/IVA_detalle!J242*100-100)</f>
        <v>-50.718250857228774</v>
      </c>
      <c r="K254" s="129"/>
      <c r="L254" s="67"/>
      <c r="M254" s="129">
        <f>IF(ABS(IVA_detalle!M254/IVA_detalle!M242*100-100)&gt;100,"-",IVA_detalle!M254/IVA_detalle!M242*100-100)</f>
        <v>-30.521891280585152</v>
      </c>
      <c r="N254" s="129">
        <f>IF(ABS(IVA_detalle!N254/IVA_detalle!N242*100-100)&gt;100,"-",IVA_detalle!N254/IVA_detalle!N242*100-100)</f>
        <v>-32.856265617215527</v>
      </c>
      <c r="O254" s="129">
        <f>IF(ABS(IVA_detalle!O254/IVA_detalle!O242*100-100)&gt;100,"-",IVA_detalle!O254/IVA_detalle!O242*100-100)</f>
        <v>-15.350257360142137</v>
      </c>
      <c r="P254" s="129">
        <f>IF(ABS(IVA_detalle!P254/IVA_detalle!P242*100-100)&gt;100,"-",IVA_detalle!P254/IVA_detalle!P242*100-100)</f>
        <v>-24.561930601037275</v>
      </c>
      <c r="Q254" s="129">
        <f>IF(ABS(IVA_detalle!Q254/IVA_detalle!Q242*100-100)&gt;100,"-",IVA_detalle!Q254/IVA_detalle!Q242*100-100)</f>
        <v>36.775372393247295</v>
      </c>
      <c r="R254" s="131"/>
      <c r="S254" s="129">
        <f>IF(ABS(IVA_detalle!S254/IVA_detalle!S242*100-100)&gt;100,"-",IVA_detalle!S254/IVA_detalle!S242*100-100)</f>
        <v>-4.6415597805702191</v>
      </c>
      <c r="T254" s="67"/>
      <c r="U254" s="129">
        <f>IF(ABS(IVA_detalle!U254/IVA_detalle!U242*100-100)&gt;100,"-",IVA_detalle!U254/IVA_detalle!U242*100-100)</f>
        <v>-9.6115879076610327</v>
      </c>
      <c r="V254" s="129">
        <f>IF(ABS(IVA_detalle!V254/IVA_detalle!V242*100-100)&gt;100,"-",IVA_detalle!V254/IVA_detalle!V242*100-100)</f>
        <v>-9.6115879076610327</v>
      </c>
      <c r="W254" s="129"/>
      <c r="X254" s="129">
        <f>IF(ABS(IVA_detalle!X254/IVA_detalle!X242*100-100)&gt;100,"-",IVA_detalle!X254/IVA_detalle!X242*100-100)</f>
        <v>-13.227282364796892</v>
      </c>
      <c r="Y254" s="129">
        <f>IF(ABS(IVA_detalle!Y254/IVA_detalle!Y242*100-100)&gt;100,"-",IVA_detalle!Y254/IVA_detalle!Y242*100-100)</f>
        <v>-10.006589206565195</v>
      </c>
      <c r="Z254" s="129">
        <f>IF(ABS(IVA_detalle!Z254/IVA_detalle!Z242*100-100)&gt;100,"-",IVA_detalle!Z254/IVA_detalle!Z242*100-100)</f>
        <v>-14.566672383225892</v>
      </c>
      <c r="AA254" s="129"/>
      <c r="AB254" s="67"/>
      <c r="AC254" s="129">
        <f>IF(ABS(IVA_detalle!AC254/IVA_detalle!AC242*100-100)&gt;100,"-",IVA_detalle!AC254/IVA_detalle!AC242*100-100)</f>
        <v>3.4366873647903731</v>
      </c>
      <c r="AD254" s="129">
        <f>IF(ABS(IVA_detalle!AD254/IVA_detalle!AD242*100-100)&gt;100,"-",IVA_detalle!AD254/IVA_detalle!AD242*100-100)</f>
        <v>-39.679345470307759</v>
      </c>
    </row>
    <row r="255" spans="2:30" ht="12" customHeight="1">
      <c r="B255" s="67" t="s">
        <v>486</v>
      </c>
      <c r="C255" s="129">
        <f>IF(ABS(IVA_detalle!C255/IVA_detalle!C243*100-100)&gt;100,"-",IVA_detalle!C255/IVA_detalle!C243*100-100)</f>
        <v>8.267611303891556</v>
      </c>
      <c r="D255" s="129">
        <f>IF(ABS(IVA_detalle!D255/IVA_detalle!D243*100-100)&gt;100,"-",IVA_detalle!D255/IVA_detalle!D243*100-100)</f>
        <v>3.8670092302310906</v>
      </c>
      <c r="E255" s="129">
        <f>IF(ABS(IVA_detalle!E255/IVA_detalle!E243*100-100)&gt;100,"-",IVA_detalle!E255/IVA_detalle!E243*100-100)</f>
        <v>11.901748576588389</v>
      </c>
      <c r="F255" s="67"/>
      <c r="G255" s="129">
        <f>IF(ABS(IVA_detalle!G255/IVA_detalle!G243*100-100)&gt;100,"-",IVA_detalle!G255/IVA_detalle!G243*100-100)</f>
        <v>0.4382026703132027</v>
      </c>
      <c r="H255" s="129">
        <f>IF(ABS(IVA_detalle!H255/IVA_detalle!H243*100-100)&gt;100,"-",IVA_detalle!H255/IVA_detalle!H243*100-100)</f>
        <v>0.4382026703132027</v>
      </c>
      <c r="I255" s="129">
        <f>IF(ABS(IVA_detalle!I255/IVA_detalle!I243*100-100)&gt;100,"-",IVA_detalle!I255/IVA_detalle!I243*100-100)</f>
        <v>12.296034253721317</v>
      </c>
      <c r="J255" s="129">
        <f>IF(ABS(IVA_detalle!J255/IVA_detalle!J243*100-100)&gt;100,"-",IVA_detalle!J255/IVA_detalle!J243*100-100)</f>
        <v>-48.42650288147491</v>
      </c>
      <c r="K255" s="129"/>
      <c r="L255" s="67"/>
      <c r="M255" s="129">
        <f>IF(ABS(IVA_detalle!M255/IVA_detalle!M243*100-100)&gt;100,"-",IVA_detalle!M255/IVA_detalle!M243*100-100)</f>
        <v>-0.82129945199585563</v>
      </c>
      <c r="N255" s="129">
        <f>IF(ABS(IVA_detalle!N255/IVA_detalle!N243*100-100)&gt;100,"-",IVA_detalle!N255/IVA_detalle!N243*100-100)</f>
        <v>-0.33736085722354403</v>
      </c>
      <c r="O255" s="129">
        <f>IF(ABS(IVA_detalle!O255/IVA_detalle!O243*100-100)&gt;100,"-",IVA_detalle!O255/IVA_detalle!O243*100-100)</f>
        <v>-0.46718375567643022</v>
      </c>
      <c r="P255" s="129">
        <f>IF(ABS(IVA_detalle!P255/IVA_detalle!P243*100-100)&gt;100,"-",IVA_detalle!P255/IVA_detalle!P243*100-100)</f>
        <v>-5.0899410712778348</v>
      </c>
      <c r="Q255" s="129">
        <f>IF(ABS(IVA_detalle!Q255/IVA_detalle!Q243*100-100)&gt;100,"-",IVA_detalle!Q255/IVA_detalle!Q243*100-100)</f>
        <v>18.952937711009923</v>
      </c>
      <c r="R255" s="131"/>
      <c r="S255" s="129">
        <f>IF(ABS(IVA_detalle!S255/IVA_detalle!S243*100-100)&gt;100,"-",IVA_detalle!S255/IVA_detalle!S243*100-100)</f>
        <v>-5.1290900236591455</v>
      </c>
      <c r="T255" s="67"/>
      <c r="U255" s="129">
        <f>IF(ABS(IVA_detalle!U255/IVA_detalle!U243*100-100)&gt;100,"-",IVA_detalle!U255/IVA_detalle!U243*100-100)</f>
        <v>-6.794020063345215</v>
      </c>
      <c r="V255" s="129">
        <f>IF(ABS(IVA_detalle!V255/IVA_detalle!V243*100-100)&gt;100,"-",IVA_detalle!V255/IVA_detalle!V243*100-100)</f>
        <v>-6.794020063345215</v>
      </c>
      <c r="W255" s="129"/>
      <c r="X255" s="129">
        <f>IF(ABS(IVA_detalle!X255/IVA_detalle!X243*100-100)&gt;100,"-",IVA_detalle!X255/IVA_detalle!X243*100-100)</f>
        <v>10.285201031550201</v>
      </c>
      <c r="Y255" s="129">
        <f>IF(ABS(IVA_detalle!Y255/IVA_detalle!Y243*100-100)&gt;100,"-",IVA_detalle!Y255/IVA_detalle!Y243*100-100)</f>
        <v>29.541549297047055</v>
      </c>
      <c r="Z255" s="129">
        <f>IF(ABS(IVA_detalle!Z255/IVA_detalle!Z243*100-100)&gt;100,"-",IVA_detalle!Z255/IVA_detalle!Z243*100-100)</f>
        <v>4.4787578082398767</v>
      </c>
      <c r="AA255" s="129">
        <f>IF(ABS(IVA_detalle!AA255/IVA_detalle!AA243*100-100)&gt;100,"-",IVA_detalle!AA255/IVA_detalle!AA243*100-100)</f>
        <v>10.830610220221843</v>
      </c>
      <c r="AB255" s="67"/>
      <c r="AC255" s="129">
        <f>IF(ABS(IVA_detalle!AC255/IVA_detalle!AC243*100-100)&gt;100,"-",IVA_detalle!AC255/IVA_detalle!AC243*100-100)</f>
        <v>10.563425877404597</v>
      </c>
      <c r="AD255" s="129">
        <f>IF(ABS(IVA_detalle!AD255/IVA_detalle!AD243*100-100)&gt;100,"-",IVA_detalle!AD255/IVA_detalle!AD243*100-100)</f>
        <v>-11.9440143703942</v>
      </c>
    </row>
    <row r="256" spans="2:30" ht="12" customHeight="1">
      <c r="B256" s="67" t="s">
        <v>487</v>
      </c>
      <c r="C256" s="129">
        <f>IF(ABS(IVA_detalle!C256/IVA_detalle!C244*100-100)&gt;100,"-",IVA_detalle!C256/IVA_detalle!C244*100-100)</f>
        <v>-0.453146431750028</v>
      </c>
      <c r="D256" s="129">
        <f>IF(ABS(IVA_detalle!D256/IVA_detalle!D244*100-100)&gt;100,"-",IVA_detalle!D256/IVA_detalle!D244*100-100)</f>
        <v>-0.453146431750028</v>
      </c>
      <c r="E256" s="129"/>
      <c r="F256" s="67"/>
      <c r="G256" s="129">
        <f>IF(ABS(IVA_detalle!G256/IVA_detalle!G244*100-100)&gt;100,"-",IVA_detalle!G256/IVA_detalle!G244*100-100)</f>
        <v>8.3345949542978417</v>
      </c>
      <c r="H256" s="129">
        <f>IF(ABS(IVA_detalle!H256/IVA_detalle!H244*100-100)&gt;100,"-",IVA_detalle!H256/IVA_detalle!H244*100-100)</f>
        <v>3.9293843509322812</v>
      </c>
      <c r="I256" s="129">
        <f>IF(ABS(IVA_detalle!I256/IVA_detalle!I244*100-100)&gt;100,"-",IVA_detalle!I256/IVA_detalle!I244*100-100)</f>
        <v>17.833328984694433</v>
      </c>
      <c r="J256" s="129">
        <f>IF(ABS(IVA_detalle!J256/IVA_detalle!J244*100-100)&gt;100,"-",IVA_detalle!J256/IVA_detalle!J244*100-100)</f>
        <v>-59.217825313615982</v>
      </c>
      <c r="K256" s="129">
        <f>IF(ABS(IVA_detalle!K256/IVA_detalle!K244*100-100)&gt;100,"-",IVA_detalle!K256/IVA_detalle!K244*100-100)</f>
        <v>12.568973917205668</v>
      </c>
      <c r="L256" s="67"/>
      <c r="M256" s="129">
        <f>IF(ABS(IVA_detalle!M256/IVA_detalle!M244*100-100)&gt;100,"-",IVA_detalle!M256/IVA_detalle!M244*100-100)</f>
        <v>7.5304873623233846</v>
      </c>
      <c r="N256" s="129">
        <f>IF(ABS(IVA_detalle!N256/IVA_detalle!N244*100-100)&gt;100,"-",IVA_detalle!N256/IVA_detalle!N244*100-100)</f>
        <v>8.1254309163253993</v>
      </c>
      <c r="O256" s="129">
        <f>IF(ABS(IVA_detalle!O256/IVA_detalle!O244*100-100)&gt;100,"-",IVA_detalle!O256/IVA_detalle!O244*100-100)</f>
        <v>3.7402064813369549</v>
      </c>
      <c r="P256" s="129">
        <f>IF(ABS(IVA_detalle!P256/IVA_detalle!P244*100-100)&gt;100,"-",IVA_detalle!P256/IVA_detalle!P244*100-100)</f>
        <v>-0.8044328294600831</v>
      </c>
      <c r="Q256" s="129">
        <f>IF(ABS(IVA_detalle!Q256/IVA_detalle!Q244*100-100)&gt;100,"-",IVA_detalle!Q256/IVA_detalle!Q244*100-100)</f>
        <v>24.472280267840276</v>
      </c>
      <c r="R256" s="131">
        <f>IF(ABS(IVA_detalle!R256/IVA_detalle!R244*100-100)&gt;100,"-",IVA_detalle!R256/IVA_detalle!R244*100-100)</f>
        <v>12.376254023303474</v>
      </c>
      <c r="S256" s="129">
        <f>IF(ABS(IVA_detalle!S256/IVA_detalle!S244*100-100)&gt;100,"-",IVA_detalle!S256/IVA_detalle!S244*100-100)</f>
        <v>-4.0152258589734089</v>
      </c>
      <c r="T256" s="67"/>
      <c r="U256" s="129">
        <f>IF(ABS(IVA_detalle!U256/IVA_detalle!U244*100-100)&gt;100,"-",IVA_detalle!U256/IVA_detalle!U244*100-100)</f>
        <v>-7.4531345216582139</v>
      </c>
      <c r="V256" s="129">
        <f>IF(ABS(IVA_detalle!V256/IVA_detalle!V244*100-100)&gt;100,"-",IVA_detalle!V256/IVA_detalle!V244*100-100)</f>
        <v>-7.4531345216582139</v>
      </c>
      <c r="W256" s="129"/>
      <c r="X256" s="129">
        <f>IF(ABS(IVA_detalle!X256/IVA_detalle!X244*100-100)&gt;100,"-",IVA_detalle!X256/IVA_detalle!X244*100-100)</f>
        <v>-3.791917711900723</v>
      </c>
      <c r="Y256" s="129">
        <f>IF(ABS(IVA_detalle!Y256/IVA_detalle!Y244*100-100)&gt;100,"-",IVA_detalle!Y256/IVA_detalle!Y244*100-100)</f>
        <v>61.16441875164017</v>
      </c>
      <c r="Z256" s="129">
        <f>IF(ABS(IVA_detalle!Z256/IVA_detalle!Z244*100-100)&gt;100,"-",IVA_detalle!Z256/IVA_detalle!Z244*100-100)</f>
        <v>-22.097517231350338</v>
      </c>
      <c r="AA256" s="129">
        <f>IF(ABS(IVA_detalle!AA256/IVA_detalle!AA244*100-100)&gt;100,"-",IVA_detalle!AA256/IVA_detalle!AA244*100-100)</f>
        <v>-23.300837755199993</v>
      </c>
      <c r="AB256" s="67"/>
      <c r="AC256" s="129">
        <f>IF(ABS(IVA_detalle!AC256/IVA_detalle!AC244*100-100)&gt;100,"-",IVA_detalle!AC256/IVA_detalle!AC244*100-100)</f>
        <v>2.392714837202476</v>
      </c>
      <c r="AD256" s="129">
        <f>IF(ABS(IVA_detalle!AD256/IVA_detalle!AD244*100-100)&gt;100,"-",IVA_detalle!AD256/IVA_detalle!AD244*100-100)</f>
        <v>11.128278878805105</v>
      </c>
    </row>
    <row r="257" spans="2:30" ht="12" customHeight="1">
      <c r="B257" s="67" t="s">
        <v>488</v>
      </c>
      <c r="C257" s="129">
        <f>IF(ABS(IVA_detalle!C257/IVA_detalle!C245*100-100)&gt;100,"-",IVA_detalle!C257/IVA_detalle!C245*100-100)</f>
        <v>-5.4735291685639851</v>
      </c>
      <c r="D257" s="129">
        <f>IF(ABS(IVA_detalle!D257/IVA_detalle!D245*100-100)&gt;100,"-",IVA_detalle!D257/IVA_detalle!D245*100-100)</f>
        <v>-5.4735291685639851</v>
      </c>
      <c r="E257" s="129"/>
      <c r="F257" s="67"/>
      <c r="G257" s="129">
        <f>IF(ABS(IVA_detalle!G257/IVA_detalle!G245*100-100)&gt;100,"-",IVA_detalle!G257/IVA_detalle!G245*100-100)</f>
        <v>0.24066160657221758</v>
      </c>
      <c r="H257" s="129">
        <f>IF(ABS(IVA_detalle!H257/IVA_detalle!H245*100-100)&gt;100,"-",IVA_detalle!H257/IVA_detalle!H245*100-100)</f>
        <v>0.24066160657221758</v>
      </c>
      <c r="I257" s="129">
        <f>IF(ABS(IVA_detalle!I257/IVA_detalle!I245*100-100)&gt;100,"-",IVA_detalle!I257/IVA_detalle!I245*100-100)</f>
        <v>11.801961944288337</v>
      </c>
      <c r="J257" s="129">
        <f>IF(ABS(IVA_detalle!J257/IVA_detalle!J245*100-100)&gt;100,"-",IVA_detalle!J257/IVA_detalle!J245*100-100)</f>
        <v>-55.03381798854047</v>
      </c>
      <c r="K257" s="129"/>
      <c r="L257" s="67"/>
      <c r="M257" s="129">
        <f>IF(ABS(IVA_detalle!M257/IVA_detalle!M245*100-100)&gt;100,"-",IVA_detalle!M257/IVA_detalle!M245*100-100)</f>
        <v>0.70675975591008466</v>
      </c>
      <c r="N257" s="129">
        <f>IF(ABS(IVA_detalle!N257/IVA_detalle!N245*100-100)&gt;100,"-",IVA_detalle!N257/IVA_detalle!N245*100-100)</f>
        <v>1.3127846323642132</v>
      </c>
      <c r="O257" s="129">
        <f>IF(ABS(IVA_detalle!O257/IVA_detalle!O245*100-100)&gt;100,"-",IVA_detalle!O257/IVA_detalle!O245*100-100)</f>
        <v>0.39897327765032742</v>
      </c>
      <c r="P257" s="129">
        <f>IF(ABS(IVA_detalle!P257/IVA_detalle!P245*100-100)&gt;100,"-",IVA_detalle!P257/IVA_detalle!P245*100-100)</f>
        <v>-5.9846055917677177</v>
      </c>
      <c r="Q257" s="129">
        <f>IF(ABS(IVA_detalle!Q257/IVA_detalle!Q245*100-100)&gt;100,"-",IVA_detalle!Q257/IVA_detalle!Q245*100-100)</f>
        <v>30.340354849527699</v>
      </c>
      <c r="R257" s="131"/>
      <c r="S257" s="129">
        <f>IF(ABS(IVA_detalle!S257/IVA_detalle!S245*100-100)&gt;100,"-",IVA_detalle!S257/IVA_detalle!S245*100-100)</f>
        <v>-6.1782006499410471</v>
      </c>
      <c r="T257" s="67"/>
      <c r="U257" s="129">
        <f>IF(ABS(IVA_detalle!U257/IVA_detalle!U245*100-100)&gt;100,"-",IVA_detalle!U257/IVA_detalle!U245*100-100)</f>
        <v>-17.794914042619638</v>
      </c>
      <c r="V257" s="129">
        <f>IF(ABS(IVA_detalle!V257/IVA_detalle!V245*100-100)&gt;100,"-",IVA_detalle!V257/IVA_detalle!V245*100-100)</f>
        <v>-17.794914042619638</v>
      </c>
      <c r="W257" s="129"/>
      <c r="X257" s="129">
        <f>IF(ABS(IVA_detalle!X257/IVA_detalle!X245*100-100)&gt;100,"-",IVA_detalle!X257/IVA_detalle!X245*100-100)</f>
        <v>-6.7487054335448704</v>
      </c>
      <c r="Y257" s="129">
        <f>IF(ABS(IVA_detalle!Y257/IVA_detalle!Y245*100-100)&gt;100,"-",IVA_detalle!Y257/IVA_detalle!Y245*100-100)</f>
        <v>-48.093774508764866</v>
      </c>
      <c r="Z257" s="129">
        <f>IF(ABS(IVA_detalle!Z257/IVA_detalle!Z245*100-100)&gt;100,"-",IVA_detalle!Z257/IVA_detalle!Z245*100-100)</f>
        <v>22.659505097906177</v>
      </c>
      <c r="AA257" s="129"/>
      <c r="AB257" s="67"/>
      <c r="AC257" s="129">
        <f>IF(ABS(IVA_detalle!AC257/IVA_detalle!AC245*100-100)&gt;100,"-",IVA_detalle!AC257/IVA_detalle!AC245*100-100)</f>
        <v>-0.67957404879568628</v>
      </c>
      <c r="AD257" s="129">
        <f>IF(ABS(IVA_detalle!AD257/IVA_detalle!AD245*100-100)&gt;100,"-",IVA_detalle!AD257/IVA_detalle!AD245*100-100)</f>
        <v>5.8082354799388014</v>
      </c>
    </row>
    <row r="258" spans="2:30" ht="12" customHeight="1">
      <c r="B258" s="67" t="s">
        <v>489</v>
      </c>
      <c r="C258" s="129">
        <f>IF(ABS(IVA_detalle!C258/IVA_detalle!C246*100-100)&gt;100,"-",IVA_detalle!C258/IVA_detalle!C246*100-100)</f>
        <v>5.0766964494939373</v>
      </c>
      <c r="D258" s="129">
        <f>IF(ABS(IVA_detalle!D258/IVA_detalle!D246*100-100)&gt;100,"-",IVA_detalle!D258/IVA_detalle!D246*100-100)</f>
        <v>-0.35546134393229067</v>
      </c>
      <c r="E258" s="129">
        <f>IF(ABS(IVA_detalle!E258/IVA_detalle!E246*100-100)&gt;100,"-",IVA_detalle!E258/IVA_detalle!E246*100-100)</f>
        <v>9.2492757192144524</v>
      </c>
      <c r="F258" s="67"/>
      <c r="G258" s="129">
        <f>IF(ABS(IVA_detalle!G258/IVA_detalle!G246*100-100)&gt;100,"-",IVA_detalle!G258/IVA_detalle!G246*100-100)</f>
        <v>-4.1660633523681696</v>
      </c>
      <c r="H258" s="129">
        <f>IF(ABS(IVA_detalle!H258/IVA_detalle!H246*100-100)&gt;100,"-",IVA_detalle!H258/IVA_detalle!H246*100-100)</f>
        <v>-4.1660633523681696</v>
      </c>
      <c r="I258" s="129">
        <f>IF(ABS(IVA_detalle!I258/IVA_detalle!I246*100-100)&gt;100,"-",IVA_detalle!I258/IVA_detalle!I246*100-100)</f>
        <v>8.8261764881557951</v>
      </c>
      <c r="J258" s="129">
        <f>IF(ABS(IVA_detalle!J258/IVA_detalle!J246*100-100)&gt;100,"-",IVA_detalle!J258/IVA_detalle!J246*100-100)</f>
        <v>-53.837379447954696</v>
      </c>
      <c r="K258" s="129"/>
      <c r="L258" s="67"/>
      <c r="M258" s="129">
        <f>IF(ABS(IVA_detalle!M258/IVA_detalle!M246*100-100)&gt;100,"-",IVA_detalle!M258/IVA_detalle!M246*100-100)</f>
        <v>-3.281329608046093</v>
      </c>
      <c r="N258" s="129">
        <f>IF(ABS(IVA_detalle!N258/IVA_detalle!N246*100-100)&gt;100,"-",IVA_detalle!N258/IVA_detalle!N246*100-100)</f>
        <v>-4.9630821514058425</v>
      </c>
      <c r="O258" s="129">
        <f>IF(ABS(IVA_detalle!O258/IVA_detalle!O246*100-100)&gt;100,"-",IVA_detalle!O258/IVA_detalle!O246*100-100)</f>
        <v>-5.235985757290436</v>
      </c>
      <c r="P258" s="129">
        <f>IF(ABS(IVA_detalle!P258/IVA_detalle!P246*100-100)&gt;100,"-",IVA_detalle!P258/IVA_detalle!P246*100-100)</f>
        <v>-11.091856569989318</v>
      </c>
      <c r="Q258" s="129">
        <f>IF(ABS(IVA_detalle!Q258/IVA_detalle!Q246*100-100)&gt;100,"-",IVA_detalle!Q258/IVA_detalle!Q246*100-100)</f>
        <v>17.794736531485938</v>
      </c>
      <c r="R258" s="131"/>
      <c r="S258" s="129">
        <f>IF(ABS(IVA_detalle!S258/IVA_detalle!S246*100-100)&gt;100,"-",IVA_detalle!S258/IVA_detalle!S246*100-100)</f>
        <v>15.050331572886464</v>
      </c>
      <c r="T258" s="67"/>
      <c r="U258" s="129">
        <f>IF(ABS(IVA_detalle!U258/IVA_detalle!U246*100-100)&gt;100,"-",IVA_detalle!U258/IVA_detalle!U246*100-100)</f>
        <v>-12.683184386493153</v>
      </c>
      <c r="V258" s="129">
        <f>IF(ABS(IVA_detalle!V258/IVA_detalle!V246*100-100)&gt;100,"-",IVA_detalle!V258/IVA_detalle!V246*100-100)</f>
        <v>-12.683184386493153</v>
      </c>
      <c r="W258" s="129"/>
      <c r="X258" s="129">
        <f>IF(ABS(IVA_detalle!X258/IVA_detalle!X246*100-100)&gt;100,"-",IVA_detalle!X258/IVA_detalle!X246*100-100)</f>
        <v>-12.425613972597688</v>
      </c>
      <c r="Y258" s="129">
        <f>IF(ABS(IVA_detalle!Y258/IVA_detalle!Y246*100-100)&gt;100,"-",IVA_detalle!Y258/IVA_detalle!Y246*100-100)</f>
        <v>-24.121165171256521</v>
      </c>
      <c r="Z258" s="129">
        <f>IF(ABS(IVA_detalle!Z258/IVA_detalle!Z246*100-100)&gt;100,"-",IVA_detalle!Z258/IVA_detalle!Z246*100-100)</f>
        <v>-12.227628072813104</v>
      </c>
      <c r="AA258" s="129">
        <f>IF(ABS(IVA_detalle!AA258/IVA_detalle!AA246*100-100)&gt;100,"-",IVA_detalle!AA258/IVA_detalle!AA246*100-100)</f>
        <v>19.986603850264189</v>
      </c>
      <c r="AB258" s="67"/>
      <c r="AC258" s="129">
        <f>IF(ABS(IVA_detalle!AC258/IVA_detalle!AC246*100-100)&gt;100,"-",IVA_detalle!AC258/IVA_detalle!AC246*100-100)</f>
        <v>7.8596678065045325</v>
      </c>
      <c r="AD258" s="129">
        <f>IF(ABS(IVA_detalle!AD258/IVA_detalle!AD246*100-100)&gt;100,"-",IVA_detalle!AD258/IVA_detalle!AD246*100-100)</f>
        <v>3.0080102612442658</v>
      </c>
    </row>
    <row r="259" spans="2:30" ht="12" customHeight="1">
      <c r="B259" s="67" t="s">
        <v>490</v>
      </c>
      <c r="C259" s="129">
        <f>IF(ABS(IVA_detalle!C259/IVA_detalle!C247*100-100)&gt;100,"-",IVA_detalle!C259/IVA_detalle!C247*100-100)</f>
        <v>-2.10811531115354</v>
      </c>
      <c r="D259" s="129">
        <f>IF(ABS(IVA_detalle!D259/IVA_detalle!D247*100-100)&gt;100,"-",IVA_detalle!D259/IVA_detalle!D247*100-100)</f>
        <v>-2.10811531115354</v>
      </c>
      <c r="E259" s="129"/>
      <c r="F259" s="67"/>
      <c r="G259" s="129">
        <f>IF(ABS(IVA_detalle!G259/IVA_detalle!G247*100-100)&gt;100,"-",IVA_detalle!G259/IVA_detalle!G247*100-100)</f>
        <v>5.7404971595128558</v>
      </c>
      <c r="H259" s="129">
        <f>IF(ABS(IVA_detalle!H259/IVA_detalle!H247*100-100)&gt;100,"-",IVA_detalle!H259/IVA_detalle!H247*100-100)</f>
        <v>-0.31568549735555962</v>
      </c>
      <c r="I259" s="129">
        <f>IF(ABS(IVA_detalle!I259/IVA_detalle!I247*100-100)&gt;100,"-",IVA_detalle!I259/IVA_detalle!I247*100-100)</f>
        <v>13.451547382216745</v>
      </c>
      <c r="J259" s="129">
        <f>IF(ABS(IVA_detalle!J259/IVA_detalle!J247*100-100)&gt;100,"-",IVA_detalle!J259/IVA_detalle!J247*100-100)</f>
        <v>-57.085565284792537</v>
      </c>
      <c r="K259" s="129">
        <f>IF(ABS(IVA_detalle!K259/IVA_detalle!K247*100-100)&gt;100,"-",IVA_detalle!K259/IVA_detalle!K247*100-100)</f>
        <v>11.173618447213002</v>
      </c>
      <c r="L259" s="67"/>
      <c r="M259" s="129">
        <f>IF(ABS(IVA_detalle!M259/IVA_detalle!M247*100-100)&gt;100,"-",IVA_detalle!M259/IVA_detalle!M247*100-100)</f>
        <v>4.9409321838704585</v>
      </c>
      <c r="N259" s="129">
        <f>IF(ABS(IVA_detalle!N259/IVA_detalle!N247*100-100)&gt;100,"-",IVA_detalle!N259/IVA_detalle!N247*100-100)</f>
        <v>5.2833335834383774</v>
      </c>
      <c r="O259" s="129">
        <f>IF(ABS(IVA_detalle!O259/IVA_detalle!O247*100-100)&gt;100,"-",IVA_detalle!O259/IVA_detalle!O247*100-100)</f>
        <v>-1.8415138601358478</v>
      </c>
      <c r="P259" s="129">
        <f>IF(ABS(IVA_detalle!P259/IVA_detalle!P247*100-100)&gt;100,"-",IVA_detalle!P259/IVA_detalle!P247*100-100)</f>
        <v>-9.6141374141537312</v>
      </c>
      <c r="Q259" s="129">
        <f>IF(ABS(IVA_detalle!Q259/IVA_detalle!Q247*100-100)&gt;100,"-",IVA_detalle!Q259/IVA_detalle!Q247*100-100)</f>
        <v>30.988187913984262</v>
      </c>
      <c r="R259" s="131">
        <f>IF(ABS(IVA_detalle!R259/IVA_detalle!R247*100-100)&gt;100,"-",IVA_detalle!R259/IVA_detalle!R247*100-100)</f>
        <v>11.863349480408417</v>
      </c>
      <c r="S259" s="129">
        <f>IF(ABS(IVA_detalle!S259/IVA_detalle!S247*100-100)&gt;100,"-",IVA_detalle!S259/IVA_detalle!S247*100-100)</f>
        <v>-2.1468124623844034</v>
      </c>
      <c r="T259" s="67"/>
      <c r="U259" s="129">
        <f>IF(ABS(IVA_detalle!U259/IVA_detalle!U247*100-100)&gt;100,"-",IVA_detalle!U259/IVA_detalle!U247*100-100)</f>
        <v>-18.201794511614196</v>
      </c>
      <c r="V259" s="129">
        <f>IF(ABS(IVA_detalle!V259/IVA_detalle!V247*100-100)&gt;100,"-",IVA_detalle!V259/IVA_detalle!V247*100-100)</f>
        <v>-18.201794511614196</v>
      </c>
      <c r="W259" s="129"/>
      <c r="X259" s="129">
        <f>IF(ABS(IVA_detalle!X259/IVA_detalle!X247*100-100)&gt;100,"-",IVA_detalle!X259/IVA_detalle!X247*100-100)</f>
        <v>-3.956049383462684</v>
      </c>
      <c r="Y259" s="129">
        <f>IF(ABS(IVA_detalle!Y259/IVA_detalle!Y247*100-100)&gt;100,"-",IVA_detalle!Y259/IVA_detalle!Y247*100-100)</f>
        <v>-24.762437882617007</v>
      </c>
      <c r="Z259" s="129">
        <f>IF(ABS(IVA_detalle!Z259/IVA_detalle!Z247*100-100)&gt;100,"-",IVA_detalle!Z259/IVA_detalle!Z247*100-100)</f>
        <v>4.0351049447520069</v>
      </c>
      <c r="AA259" s="129">
        <f>IF(ABS(IVA_detalle!AA259/IVA_detalle!AA247*100-100)&gt;100,"-",IVA_detalle!AA259/IVA_detalle!AA247*100-100)</f>
        <v>-14.09255965864908</v>
      </c>
      <c r="AB259" s="67"/>
      <c r="AC259" s="129">
        <f>IF(ABS(IVA_detalle!AC259/IVA_detalle!AC247*100-100)&gt;100,"-",IVA_detalle!AC259/IVA_detalle!AC247*100-100)</f>
        <v>7.2937969100322704</v>
      </c>
      <c r="AD259" s="129">
        <f>IF(ABS(IVA_detalle!AD259/IVA_detalle!AD247*100-100)&gt;100,"-",IVA_detalle!AD259/IVA_detalle!AD247*100-100)</f>
        <v>7.127055895796957</v>
      </c>
    </row>
    <row r="260" spans="2:30" ht="12" customHeight="1">
      <c r="B260" s="67" t="s">
        <v>491</v>
      </c>
      <c r="C260" s="129">
        <f>IF(ABS(IVA_detalle!C260/IVA_detalle!C248*100-100)&gt;100,"-",IVA_detalle!C260/IVA_detalle!C248*100-100)</f>
        <v>-1.0697556212914492</v>
      </c>
      <c r="D260" s="129">
        <f>IF(ABS(IVA_detalle!D260/IVA_detalle!D248*100-100)&gt;100,"-",IVA_detalle!D260/IVA_detalle!D248*100-100)</f>
        <v>-1.0697556212914492</v>
      </c>
      <c r="E260" s="129"/>
      <c r="F260" s="67"/>
      <c r="G260" s="129">
        <f>IF(ABS(IVA_detalle!G260/IVA_detalle!G248*100-100)&gt;100,"-",IVA_detalle!G260/IVA_detalle!G248*100-100)</f>
        <v>-1.6317634072441223</v>
      </c>
      <c r="H260" s="129">
        <f>IF(ABS(IVA_detalle!H260/IVA_detalle!H248*100-100)&gt;100,"-",IVA_detalle!H260/IVA_detalle!H248*100-100)</f>
        <v>-1.6317634072441223</v>
      </c>
      <c r="I260" s="129">
        <f>IF(ABS(IVA_detalle!I260/IVA_detalle!I248*100-100)&gt;100,"-",IVA_detalle!I260/IVA_detalle!I248*100-100)</f>
        <v>12.654961634204696</v>
      </c>
      <c r="J260" s="129">
        <f>IF(ABS(IVA_detalle!J260/IVA_detalle!J248*100-100)&gt;100,"-",IVA_detalle!J260/IVA_detalle!J248*100-100)</f>
        <v>-58.309670882171147</v>
      </c>
      <c r="K260" s="129"/>
      <c r="L260" s="67"/>
      <c r="M260" s="129">
        <f>IF(ABS(IVA_detalle!M260/IVA_detalle!M248*100-100)&gt;100,"-",IVA_detalle!M260/IVA_detalle!M248*100-100)</f>
        <v>-2.5110015786562769</v>
      </c>
      <c r="N260" s="129">
        <f>IF(ABS(IVA_detalle!N260/IVA_detalle!N248*100-100)&gt;100,"-",IVA_detalle!N260/IVA_detalle!N248*100-100)</f>
        <v>-2.1795449882025508</v>
      </c>
      <c r="O260" s="129">
        <f>IF(ABS(IVA_detalle!O260/IVA_detalle!O248*100-100)&gt;100,"-",IVA_detalle!O260/IVA_detalle!O248*100-100)</f>
        <v>-2.1477719538880109</v>
      </c>
      <c r="P260" s="129">
        <f>IF(ABS(IVA_detalle!P260/IVA_detalle!P248*100-100)&gt;100,"-",IVA_detalle!P260/IVA_detalle!P248*100-100)</f>
        <v>-7.2544812699051135</v>
      </c>
      <c r="Q260" s="129">
        <f>IF(ABS(IVA_detalle!Q260/IVA_detalle!Q248*100-100)&gt;100,"-",IVA_detalle!Q260/IVA_detalle!Q248*100-100)</f>
        <v>17.902978734359735</v>
      </c>
      <c r="R260" s="131"/>
      <c r="S260" s="129">
        <f>IF(ABS(IVA_detalle!S260/IVA_detalle!S248*100-100)&gt;100,"-",IVA_detalle!S260/IVA_detalle!S248*100-100)</f>
        <v>-5.4746606705915752</v>
      </c>
      <c r="T260" s="67"/>
      <c r="U260" s="129">
        <f>IF(ABS(IVA_detalle!U260/IVA_detalle!U248*100-100)&gt;100,"-",IVA_detalle!U260/IVA_detalle!U248*100-100)</f>
        <v>-16.150154650368862</v>
      </c>
      <c r="V260" s="129">
        <f>IF(ABS(IVA_detalle!V260/IVA_detalle!V248*100-100)&gt;100,"-",IVA_detalle!V260/IVA_detalle!V248*100-100)</f>
        <v>-16.150154650368862</v>
      </c>
      <c r="W260" s="129"/>
      <c r="X260" s="129">
        <f>IF(ABS(IVA_detalle!X260/IVA_detalle!X248*100-100)&gt;100,"-",IVA_detalle!X260/IVA_detalle!X248*100-100)</f>
        <v>-1.3516147370130795</v>
      </c>
      <c r="Y260" s="129">
        <f>IF(ABS(IVA_detalle!Y260/IVA_detalle!Y248*100-100)&gt;100,"-",IVA_detalle!Y260/IVA_detalle!Y248*100-100)</f>
        <v>-3.8018010823917052</v>
      </c>
      <c r="Z260" s="129">
        <f>IF(ABS(IVA_detalle!Z260/IVA_detalle!Z248*100-100)&gt;100,"-",IVA_detalle!Z260/IVA_detalle!Z248*100-100)</f>
        <v>-0.25922437515006891</v>
      </c>
      <c r="AA260" s="129"/>
      <c r="AB260" s="67"/>
      <c r="AC260" s="129">
        <f>IF(ABS(IVA_detalle!AC260/IVA_detalle!AC248*100-100)&gt;100,"-",IVA_detalle!AC260/IVA_detalle!AC248*100-100)</f>
        <v>6.1212432171898286</v>
      </c>
      <c r="AD260" s="129">
        <f>IF(ABS(IVA_detalle!AD260/IVA_detalle!AD248*100-100)&gt;100,"-",IVA_detalle!AD260/IVA_detalle!AD248*100-100)</f>
        <v>-2.9696754047701575</v>
      </c>
    </row>
    <row r="261" spans="2:30" ht="12" customHeight="1">
      <c r="B261" s="67" t="s">
        <v>492</v>
      </c>
      <c r="C261" s="129">
        <f>IF(ABS(IVA_detalle!C261/IVA_detalle!C249*100-100)&gt;100,"-",IVA_detalle!C261/IVA_detalle!C249*100-100)</f>
        <v>4.1769371253343763</v>
      </c>
      <c r="D261" s="129">
        <f>IF(ABS(IVA_detalle!D261/IVA_detalle!D249*100-100)&gt;100,"-",IVA_detalle!D261/IVA_detalle!D249*100-100)</f>
        <v>-0.30367939087287255</v>
      </c>
      <c r="E261" s="129">
        <f>IF(ABS(IVA_detalle!E261/IVA_detalle!E249*100-100)&gt;100,"-",IVA_detalle!E261/IVA_detalle!E249*100-100)</f>
        <v>7.502487768104757</v>
      </c>
      <c r="F261" s="67"/>
      <c r="G261" s="129">
        <f>IF(ABS(IVA_detalle!G261/IVA_detalle!G249*100-100)&gt;100,"-",IVA_detalle!G261/IVA_detalle!G249*100-100)</f>
        <v>-0.39793387731043595</v>
      </c>
      <c r="H261" s="129">
        <f>IF(ABS(IVA_detalle!H261/IVA_detalle!H249*100-100)&gt;100,"-",IVA_detalle!H261/IVA_detalle!H249*100-100)</f>
        <v>-0.39793387731043595</v>
      </c>
      <c r="I261" s="129">
        <f>IF(ABS(IVA_detalle!I261/IVA_detalle!I249*100-100)&gt;100,"-",IVA_detalle!I261/IVA_detalle!I249*100-100)</f>
        <v>12.605190493081153</v>
      </c>
      <c r="J261" s="129">
        <f>IF(ABS(IVA_detalle!J261/IVA_detalle!J249*100-100)&gt;100,"-",IVA_detalle!J261/IVA_detalle!J249*100-100)</f>
        <v>-53.858347828940936</v>
      </c>
      <c r="K261" s="129"/>
      <c r="L261" s="67"/>
      <c r="M261" s="129">
        <f>IF(ABS(IVA_detalle!M261/IVA_detalle!M249*100-100)&gt;100,"-",IVA_detalle!M261/IVA_detalle!M249*100-100)</f>
        <v>9.2361759526748699</v>
      </c>
      <c r="N261" s="129">
        <f>IF(ABS(IVA_detalle!N261/IVA_detalle!N249*100-100)&gt;100,"-",IVA_detalle!N261/IVA_detalle!N249*100-100)</f>
        <v>-0.93727758795532168</v>
      </c>
      <c r="O261" s="129">
        <f>IF(ABS(IVA_detalle!O261/IVA_detalle!O249*100-100)&gt;100,"-",IVA_detalle!O261/IVA_detalle!O249*100-100)</f>
        <v>-1.0034331048562422</v>
      </c>
      <c r="P261" s="129">
        <f>IF(ABS(IVA_detalle!P261/IVA_detalle!P249*100-100)&gt;100,"-",IVA_detalle!P261/IVA_detalle!P249*100-100)</f>
        <v>-5.7797816839340328</v>
      </c>
      <c r="Q261" s="129">
        <f>IF(ABS(IVA_detalle!Q261/IVA_detalle!Q249*100-100)&gt;100,"-",IVA_detalle!Q261/IVA_detalle!Q249*100-100)</f>
        <v>18.870372106938873</v>
      </c>
      <c r="R261" s="131"/>
      <c r="S261" s="129" t="str">
        <f>IF(ABS(IVA_detalle!S261/IVA_detalle!S249*100-100)&gt;100,"-",IVA_detalle!S261/IVA_detalle!S249*100-100)</f>
        <v>-</v>
      </c>
      <c r="T261" s="67"/>
      <c r="U261" s="129">
        <f>IF(ABS(IVA_detalle!U261/IVA_detalle!U249*100-100)&gt;100,"-",IVA_detalle!U261/IVA_detalle!U249*100-100)</f>
        <v>-1.8626124625124874</v>
      </c>
      <c r="V261" s="129">
        <f>IF(ABS(IVA_detalle!V261/IVA_detalle!V249*100-100)&gt;100,"-",IVA_detalle!V261/IVA_detalle!V249*100-100)</f>
        <v>-6.6154838709677364</v>
      </c>
      <c r="W261" s="129">
        <f>IF(ABS(IVA_detalle!W261/IVA_detalle!W249*100-100)&gt;100,"-",IVA_detalle!W261/IVA_detalle!W249*100-100)</f>
        <v>2.327205026762158E-2</v>
      </c>
      <c r="X261" s="129">
        <f>IF(ABS(IVA_detalle!X261/IVA_detalle!X249*100-100)&gt;100,"-",IVA_detalle!X261/IVA_detalle!X249*100-100)</f>
        <v>-4.319769011285473</v>
      </c>
      <c r="Y261" s="129">
        <f>IF(ABS(IVA_detalle!Y261/IVA_detalle!Y249*100-100)&gt;100,"-",IVA_detalle!Y261/IVA_detalle!Y249*100-100)</f>
        <v>3.3241538374283834</v>
      </c>
      <c r="Z261" s="129">
        <f>IF(ABS(IVA_detalle!Z261/IVA_detalle!Z249*100-100)&gt;100,"-",IVA_detalle!Z261/IVA_detalle!Z249*100-100)</f>
        <v>-22.0462821326674</v>
      </c>
      <c r="AA261" s="129">
        <f>IF(ABS(IVA_detalle!AA261/IVA_detalle!AA249*100-100)&gt;100,"-",IVA_detalle!AA261/IVA_detalle!AA249*100-100)</f>
        <v>44.091724490652751</v>
      </c>
      <c r="AB261" s="67"/>
      <c r="AC261" s="129">
        <f>IF(ABS(IVA_detalle!AC261/IVA_detalle!AC249*100-100)&gt;100,"-",IVA_detalle!AC261/IVA_detalle!AC249*100-100)</f>
        <v>9.51211363459079</v>
      </c>
      <c r="AD261" s="129">
        <f>IF(ABS(IVA_detalle!AD261/IVA_detalle!AD249*100-100)&gt;100,"-",IVA_detalle!AD261/IVA_detalle!AD249*100-100)</f>
        <v>24.102580526222226</v>
      </c>
    </row>
    <row r="262" spans="2:30" ht="12" customHeight="1">
      <c r="B262" s="67" t="s">
        <v>493</v>
      </c>
      <c r="C262" s="129">
        <f>IF(ABS(IVA_detalle!C262/IVA_detalle!C250*100-100)&gt;100,"-",IVA_detalle!C262/IVA_detalle!C250*100-100)</f>
        <v>-8.5297772673457217</v>
      </c>
      <c r="D262" s="129">
        <f>IF(ABS(IVA_detalle!D262/IVA_detalle!D250*100-100)&gt;100,"-",IVA_detalle!D262/IVA_detalle!D250*100-100)</f>
        <v>-8.5297772673457217</v>
      </c>
      <c r="E262" s="129"/>
      <c r="F262" s="67"/>
      <c r="G262" s="129">
        <f>IF(ABS(IVA_detalle!G262/IVA_detalle!G250*100-100)&gt;100,"-",IVA_detalle!G262/IVA_detalle!G250*100-100)</f>
        <v>-56.493084798733648</v>
      </c>
      <c r="H262" s="129">
        <f>IF(ABS(IVA_detalle!H262/IVA_detalle!H250*100-100)&gt;100,"-",IVA_detalle!H262/IVA_detalle!H250*100-100)</f>
        <v>-56.493084798733648</v>
      </c>
      <c r="I262" s="129"/>
      <c r="J262" s="129">
        <f>IF(ABS(IVA_detalle!J262/IVA_detalle!J250*100-100)&gt;100,"-",IVA_detalle!J262/IVA_detalle!J250*100-100)</f>
        <v>-56.493084798733648</v>
      </c>
      <c r="K262" s="129"/>
      <c r="L262" s="67"/>
      <c r="M262" s="129">
        <f>IF(ABS(IVA_detalle!M262/IVA_detalle!M250*100-100)&gt;100,"-",IVA_detalle!M262/IVA_detalle!M250*100-100)</f>
        <v>-20.005289848968332</v>
      </c>
      <c r="N262" s="129">
        <f>IF(ABS(IVA_detalle!N262/IVA_detalle!N250*100-100)&gt;100,"-",IVA_detalle!N262/IVA_detalle!N250*100-100)</f>
        <v>-18.486867100226348</v>
      </c>
      <c r="O262" s="129">
        <f>IF(ABS(IVA_detalle!O262/IVA_detalle!O250*100-100)&gt;100,"-",IVA_detalle!O262/IVA_detalle!O250*100-100)</f>
        <v>-2.5586738442220991</v>
      </c>
      <c r="P262" s="129" t="s">
        <v>31</v>
      </c>
      <c r="Q262" s="129">
        <f>IF(ABS(IVA_detalle!Q262/IVA_detalle!Q250*100-100)&gt;100,"-",IVA_detalle!Q262/IVA_detalle!Q250*100-100)</f>
        <v>29.617290343542635</v>
      </c>
      <c r="R262" s="131"/>
      <c r="S262" s="129" t="s">
        <v>31</v>
      </c>
      <c r="T262" s="67"/>
      <c r="U262" s="129">
        <f>IF(ABS(IVA_detalle!U262/IVA_detalle!U250*100-100)&gt;100,"-",IVA_detalle!U262/IVA_detalle!U250*100-100)</f>
        <v>-24.357280770841612</v>
      </c>
      <c r="V262" s="129">
        <f>IF(ABS(IVA_detalle!V262/IVA_detalle!V250*100-100)&gt;100,"-",IVA_detalle!V262/IVA_detalle!V250*100-100)</f>
        <v>-24.357280770841612</v>
      </c>
      <c r="W262" s="129"/>
      <c r="X262" s="129">
        <f>IF(ABS(IVA_detalle!X262/IVA_detalle!X250*100-100)&gt;100,"-",IVA_detalle!X262/IVA_detalle!X250*100-100)</f>
        <v>2.5217864506288805</v>
      </c>
      <c r="Y262" s="129">
        <f>IF(ABS(IVA_detalle!Y262/IVA_detalle!Y250*100-100)&gt;100,"-",IVA_detalle!Y262/IVA_detalle!Y250*100-100)</f>
        <v>24.43819008443387</v>
      </c>
      <c r="Z262" s="129">
        <f>IF(ABS(IVA_detalle!Z262/IVA_detalle!Z250*100-100)&gt;100,"-",IVA_detalle!Z262/IVA_detalle!Z250*100-100)</f>
        <v>0.39369847002484448</v>
      </c>
      <c r="AA262" s="129"/>
      <c r="AB262" s="67"/>
      <c r="AC262" s="129">
        <f>IF(ABS(IVA_detalle!AC262/IVA_detalle!AC250*100-100)&gt;100,"-",IVA_detalle!AC262/IVA_detalle!AC250*100-100)</f>
        <v>-1.1254317949577626</v>
      </c>
      <c r="AD262" s="129">
        <f>IF(ABS(IVA_detalle!AD262/IVA_detalle!AD250*100-100)&gt;100,"-",IVA_detalle!AD262/IVA_detalle!AD250*100-100)</f>
        <v>-94.814969418220784</v>
      </c>
    </row>
    <row r="263" spans="2:30" ht="12" customHeight="1">
      <c r="B263" s="67" t="s">
        <v>494</v>
      </c>
      <c r="C263" s="129">
        <f>IF(ABS(IVA_detalle!C263/IVA_detalle!C251*100-100)&gt;100,"-",IVA_detalle!C263/IVA_detalle!C251*100-100)</f>
        <v>4.0851053532646517</v>
      </c>
      <c r="D263" s="129">
        <f>IF(ABS(IVA_detalle!D263/IVA_detalle!D251*100-100)&gt;100,"-",IVA_detalle!D263/IVA_detalle!D251*100-100)</f>
        <v>4.0851053532646517</v>
      </c>
      <c r="E263" s="129"/>
      <c r="F263" s="67"/>
      <c r="G263" s="129">
        <f>IF(ABS(IVA_detalle!G263/IVA_detalle!G251*100-100)&gt;100,"-",IVA_detalle!G263/IVA_detalle!G251*100-100)</f>
        <v>3.4170613771663483</v>
      </c>
      <c r="H263" s="129">
        <f>IF(ABS(IVA_detalle!H263/IVA_detalle!H251*100-100)&gt;100,"-",IVA_detalle!H263/IVA_detalle!H251*100-100)</f>
        <v>0.15123882678511791</v>
      </c>
      <c r="I263" s="129">
        <f>IF(ABS(IVA_detalle!I263/IVA_detalle!I251*100-100)&gt;100,"-",IVA_detalle!I263/IVA_detalle!I251*100-100)</f>
        <v>6.598490087673909</v>
      </c>
      <c r="J263" s="129">
        <f>IF(ABS(IVA_detalle!J263/IVA_detalle!J251*100-100)&gt;100,"-",IVA_detalle!J263/IVA_detalle!J251*100-100)</f>
        <v>-60.360081807132538</v>
      </c>
      <c r="K263" s="129">
        <f>IF(ABS(IVA_detalle!K263/IVA_detalle!K251*100-100)&gt;100,"-",IVA_detalle!K263/IVA_detalle!K251*100-100)</f>
        <v>8.6382152517344082</v>
      </c>
      <c r="L263" s="67"/>
      <c r="M263" s="129">
        <f>IF(ABS(IVA_detalle!M263/IVA_detalle!M251*100-100)&gt;100,"-",IVA_detalle!M263/IVA_detalle!M251*100-100)</f>
        <v>2.4287197415082034</v>
      </c>
      <c r="N263" s="129">
        <f>IF(ABS(IVA_detalle!N263/IVA_detalle!N251*100-100)&gt;100,"-",IVA_detalle!N263/IVA_detalle!N251*100-100)</f>
        <v>2.1408608883614306</v>
      </c>
      <c r="O263" s="129">
        <f>IF(ABS(IVA_detalle!O263/IVA_detalle!O251*100-100)&gt;100,"-",IVA_detalle!O263/IVA_detalle!O251*100-100)</f>
        <v>-3.7859117279832333</v>
      </c>
      <c r="P263" s="129">
        <f>IF(ABS(IVA_detalle!P263/IVA_detalle!P251*100-100)&gt;100,"-",IVA_detalle!P263/IVA_detalle!P251*100-100)</f>
        <v>-7.2822696606905168</v>
      </c>
      <c r="Q263" s="129">
        <f>IF(ABS(IVA_detalle!Q263/IVA_detalle!Q251*100-100)&gt;100,"-",IVA_detalle!Q263/IVA_detalle!Q251*100-100)</f>
        <v>28.742547382689281</v>
      </c>
      <c r="R263" s="131">
        <f>+SUM(IVA_detalle!R262:R263)/SUM(IVA_detalle!R250:R251)*100-100</f>
        <v>8.0646138774671954</v>
      </c>
      <c r="S263" s="129">
        <f>IF(ABS(IVA_detalle!S263/IVA_detalle!S251*100-100)&gt;100,"-",IVA_detalle!S263/IVA_detalle!S251*100-100)</f>
        <v>83.069946172312484</v>
      </c>
      <c r="T263" s="67"/>
      <c r="U263" s="129">
        <f>IF(ABS(IVA_detalle!U263/IVA_detalle!U251*100-100)&gt;100,"-",IVA_detalle!U263/IVA_detalle!U251*100-100)</f>
        <v>-6.0048993791511407</v>
      </c>
      <c r="V263" s="129">
        <f>IF(ABS(IVA_detalle!V263/IVA_detalle!V251*100-100)&gt;100,"-",IVA_detalle!V263/IVA_detalle!V251*100-100)</f>
        <v>-6.0048993791511407</v>
      </c>
      <c r="W263" s="129"/>
      <c r="X263" s="129">
        <f>IF(ABS(IVA_detalle!X263/IVA_detalle!X251*100-100)&gt;100,"-",IVA_detalle!X263/IVA_detalle!X251*100-100)</f>
        <v>-14.203657611891401</v>
      </c>
      <c r="Y263" s="129">
        <f>IF(ABS(IVA_detalle!Y263/IVA_detalle!Y251*100-100)&gt;100,"-",IVA_detalle!Y263/IVA_detalle!Y251*100-100)</f>
        <v>12.448078920041539</v>
      </c>
      <c r="Z263" s="129">
        <f>IF(ABS(IVA_detalle!Z263/IVA_detalle!Z251*100-100)&gt;100,"-",IVA_detalle!Z263/IVA_detalle!Z251*100-100)</f>
        <v>-16.962791561703554</v>
      </c>
      <c r="AA263" s="129"/>
      <c r="AB263" s="67"/>
      <c r="AC263" s="129">
        <f>IF(ABS(IVA_detalle!AC263/IVA_detalle!AC251*100-100)&gt;100,"-",IVA_detalle!AC263/IVA_detalle!AC251*100-100)</f>
        <v>8.8690176169669854</v>
      </c>
      <c r="AD263" s="129">
        <f>IF(ABS(IVA_detalle!AD263/IVA_detalle!AD251*100-100)&gt;100,"-",IVA_detalle!AD263/IVA_detalle!AD251*100-100)</f>
        <v>4.1526575614467163</v>
      </c>
    </row>
    <row r="264" spans="2:30" ht="12" customHeight="1">
      <c r="B264" s="67" t="s">
        <v>495</v>
      </c>
      <c r="C264" s="129">
        <f>IF(ABS(IVA_detalle!C264/IVA_detalle!C252*100-100)&gt;100,"-",IVA_detalle!C264/IVA_detalle!C252*100-100)</f>
        <v>2.1413621745579547</v>
      </c>
      <c r="D264" s="129">
        <f>IF(ABS(IVA_detalle!D264/IVA_detalle!D252*100-100)&gt;100,"-",IVA_detalle!D264/IVA_detalle!D252*100-100)</f>
        <v>-2.3556555251459486</v>
      </c>
      <c r="E264" s="129">
        <f>IF(ABS(IVA_detalle!E264/IVA_detalle!E252*100-100)&gt;100,"-",IVA_detalle!E264/IVA_detalle!E252*100-100)</f>
        <v>5.8263253344374561</v>
      </c>
      <c r="F264" s="67"/>
      <c r="G264" s="129">
        <f>IF(ABS(IVA_detalle!G264/IVA_detalle!G252*100-100)&gt;100,"-",IVA_detalle!G264/IVA_detalle!G252*100-100)</f>
        <v>4.6354536439966694</v>
      </c>
      <c r="H264" s="129">
        <f>IF(ABS(IVA_detalle!H264/IVA_detalle!H252*100-100)&gt;100,"-",IVA_detalle!H264/IVA_detalle!H252*100-100)</f>
        <v>4.6354536439966694</v>
      </c>
      <c r="I264" s="129">
        <f>IF(ABS(IVA_detalle!I264/IVA_detalle!I252*100-100)&gt;100,"-",IVA_detalle!I264/IVA_detalle!I252*100-100)</f>
        <v>7.4750112953402663</v>
      </c>
      <c r="J264" s="129">
        <f>IF(ABS(IVA_detalle!J264/IVA_detalle!J252*100-100)&gt;100,"-",IVA_detalle!J264/IVA_detalle!J252*100-100)</f>
        <v>-17.990274105353734</v>
      </c>
      <c r="K264" s="129"/>
      <c r="L264" s="67"/>
      <c r="M264" s="129">
        <f>IF(ABS(IVA_detalle!M264/IVA_detalle!M252*100-100)&gt;100,"-",IVA_detalle!M264/IVA_detalle!M252*100-100)</f>
        <v>3.5855704195450642</v>
      </c>
      <c r="N264" s="129">
        <f>IF(ABS(IVA_detalle!N264/IVA_detalle!N252*100-100)&gt;100,"-",IVA_detalle!N264/IVA_detalle!N252*100-100)</f>
        <v>4.9975539962044309</v>
      </c>
      <c r="O264" s="129">
        <f>IF(ABS(IVA_detalle!O264/IVA_detalle!O252*100-100)&gt;100,"-",IVA_detalle!O264/IVA_detalle!O252*100-100)</f>
        <v>5.2394357542162311</v>
      </c>
      <c r="P264" s="129">
        <f>IF(ABS(IVA_detalle!P264/IVA_detalle!P252*100-100)&gt;100,"-",IVA_detalle!P264/IVA_detalle!P252*100-100)</f>
        <v>3.3872718090878919</v>
      </c>
      <c r="Q264" s="129">
        <f>IF(ABS(IVA_detalle!Q264/IVA_detalle!Q252*100-100)&gt;100,"-",IVA_detalle!Q264/IVA_detalle!Q252*100-100)</f>
        <v>10.455382293619891</v>
      </c>
      <c r="R264" s="131"/>
      <c r="S264" s="129">
        <f>IF(ABS(IVA_detalle!S264/IVA_detalle!S252*100-100)&gt;100,"-",IVA_detalle!S264/IVA_detalle!S252*100-100)</f>
        <v>-9.5685224985346196</v>
      </c>
      <c r="T264" s="67"/>
      <c r="U264" s="129">
        <f>IF(ABS(IVA_detalle!U264/IVA_detalle!U252*100-100)&gt;100,"-",IVA_detalle!U264/IVA_detalle!U252*100-100)</f>
        <v>10.356734574677745</v>
      </c>
      <c r="V264" s="129">
        <f>IF(ABS(IVA_detalle!V264/IVA_detalle!V252*100-100)&gt;100,"-",IVA_detalle!V264/IVA_detalle!V252*100-100)</f>
        <v>10.356734574677745</v>
      </c>
      <c r="W264" s="129"/>
      <c r="X264" s="129">
        <f>IF(ABS(IVA_detalle!X264/IVA_detalle!X252*100-100)&gt;100,"-",IVA_detalle!X264/IVA_detalle!X252*100-100)</f>
        <v>-17.252842006422071</v>
      </c>
      <c r="Y264" s="129">
        <f>IF(ABS(IVA_detalle!Y264/IVA_detalle!Y252*100-100)&gt;100,"-",IVA_detalle!Y264/IVA_detalle!Y252*100-100)</f>
        <v>-2.5232290512317803</v>
      </c>
      <c r="Z264" s="129">
        <f>IF(ABS(IVA_detalle!Z264/IVA_detalle!Z252*100-100)&gt;100,"-",IVA_detalle!Z264/IVA_detalle!Z252*100-100)</f>
        <v>-20.776372026886008</v>
      </c>
      <c r="AA264" s="129">
        <f>IF(ABS(IVA_detalle!AA264/IVA_detalle!AA252*100-100)&gt;100,"-",IVA_detalle!AA264/IVA_detalle!AA252*100-100)</f>
        <v>-4.9263406010607014</v>
      </c>
      <c r="AB264" s="67"/>
      <c r="AC264" s="129">
        <f>IF(ABS(IVA_detalle!AC264/IVA_detalle!AC252*100-100)&gt;100,"-",IVA_detalle!AC264/IVA_detalle!AC252*100-100)</f>
        <v>0.95969914358475705</v>
      </c>
      <c r="AD264" s="129">
        <f>IF(ABS(IVA_detalle!AD264/IVA_detalle!AD252*100-100)&gt;100,"-",IVA_detalle!AD264/IVA_detalle!AD252*100-100)</f>
        <v>14.257156234660684</v>
      </c>
    </row>
    <row r="265" spans="2:30" ht="12" customHeight="1">
      <c r="B265" s="67" t="s">
        <v>496</v>
      </c>
      <c r="C265" s="129">
        <f>IF(ABS(IVA_detalle!C265/IVA_detalle!C253*100-100)&gt;100,"-",IVA_detalle!C265/IVA_detalle!C253*100-100)</f>
        <v>4.1443767002599117</v>
      </c>
      <c r="D265" s="129">
        <f>IF(ABS(IVA_detalle!D265/IVA_detalle!D253*100-100)&gt;100,"-",IVA_detalle!D265/IVA_detalle!D253*100-100)</f>
        <v>4.1443767002599117</v>
      </c>
      <c r="E265" s="129"/>
      <c r="F265" s="67"/>
      <c r="G265" s="129">
        <f>IF(ABS(IVA_detalle!G265/IVA_detalle!G253*100-100)&gt;100,"-",IVA_detalle!G265/IVA_detalle!G253*100-100)</f>
        <v>3.2764781568644707</v>
      </c>
      <c r="H265" s="129">
        <f>IF(ABS(IVA_detalle!H265/IVA_detalle!H253*100-100)&gt;100,"-",IVA_detalle!H265/IVA_detalle!H253*100-100)</f>
        <v>-1.5575211610101718</v>
      </c>
      <c r="I265" s="129">
        <f>IF(ABS(IVA_detalle!I265/IVA_detalle!I253*100-100)&gt;100,"-",IVA_detalle!I265/IVA_detalle!I253*100-100)</f>
        <v>-0.8996424594103587</v>
      </c>
      <c r="J265" s="129">
        <f>IF(ABS(IVA_detalle!J265/IVA_detalle!J253*100-100)&gt;100,"-",IVA_detalle!J265/IVA_detalle!J253*100-100)</f>
        <v>-9.2063872821336474</v>
      </c>
      <c r="K265" s="129">
        <f>IF(ABS(IVA_detalle!K265/IVA_detalle!K253*100-100)&gt;100,"-",IVA_detalle!K265/IVA_detalle!K253*100-100)</f>
        <v>7.7971754005096159</v>
      </c>
      <c r="L265" s="67"/>
      <c r="M265" s="129">
        <f>IF(ABS(IVA_detalle!M265/IVA_detalle!M253*100-100)&gt;100,"-",IVA_detalle!M265/IVA_detalle!M253*100-100)</f>
        <v>3.0079399110018983</v>
      </c>
      <c r="N265" s="129">
        <f>IF(ABS(IVA_detalle!N265/IVA_detalle!N253*100-100)&gt;100,"-",IVA_detalle!N265/IVA_detalle!N253*100-100)</f>
        <v>3.2923835282428655</v>
      </c>
      <c r="O265" s="129">
        <f>IF(ABS(IVA_detalle!O265/IVA_detalle!O253*100-100)&gt;100,"-",IVA_detalle!O265/IVA_detalle!O253*100-100)</f>
        <v>-1.2718088184163321</v>
      </c>
      <c r="P265" s="129">
        <f>IF(ABS(IVA_detalle!P265/IVA_detalle!P253*100-100)&gt;100,"-",IVA_detalle!P265/IVA_detalle!P253*100-100)</f>
        <v>-3.984669817244523</v>
      </c>
      <c r="Q265" s="129">
        <f>IF(ABS(IVA_detalle!Q265/IVA_detalle!Q253*100-100)&gt;100,"-",IVA_detalle!Q265/IVA_detalle!Q253*100-100)</f>
        <v>7.8349060978545992</v>
      </c>
      <c r="R265" s="131">
        <f>IF(ABS(IVA_detalle!R265/IVA_detalle!R253*100-100)&gt;100,"-",IVA_detalle!R265/IVA_detalle!R253*100-100)</f>
        <v>7.5952515513420593</v>
      </c>
      <c r="S265" s="129">
        <f>IF(ABS(IVA_detalle!S265/IVA_detalle!S253*100-100)&gt;100,"-",IVA_detalle!S265/IVA_detalle!S253*100-100)</f>
        <v>-2.1283089967027848</v>
      </c>
      <c r="T265" s="67"/>
      <c r="U265" s="129">
        <f>IF(ABS(IVA_detalle!U265/IVA_detalle!U253*100-100)&gt;100,"-",IVA_detalle!U265/IVA_detalle!U253*100-100)</f>
        <v>8.5308379186916312</v>
      </c>
      <c r="V265" s="129">
        <f>IF(ABS(IVA_detalle!V265/IVA_detalle!V253*100-100)&gt;100,"-",IVA_detalle!V265/IVA_detalle!V253*100-100)</f>
        <v>8.5308379186916312</v>
      </c>
      <c r="W265" s="129"/>
      <c r="X265" s="129">
        <f>IF(ABS(IVA_detalle!X265/IVA_detalle!X253*100-100)&gt;100,"-",IVA_detalle!X265/IVA_detalle!X253*100-100)</f>
        <v>5.7545335090333225</v>
      </c>
      <c r="Y265" s="129">
        <f>IF(ABS(IVA_detalle!Y265/IVA_detalle!Y253*100-100)&gt;100,"-",IVA_detalle!Y265/IVA_detalle!Y253*100-100)</f>
        <v>11.287133344983545</v>
      </c>
      <c r="Z265" s="129">
        <f>IF(ABS(IVA_detalle!Z265/IVA_detalle!Z253*100-100)&gt;100,"-",IVA_detalle!Z265/IVA_detalle!Z253*100-100)</f>
        <v>-2.4255763296423964</v>
      </c>
      <c r="AA265" s="129">
        <f>IF(ABS(IVA_detalle!AA265/IVA_detalle!AA253*100-100)&gt;100,"-",IVA_detalle!AA265/IVA_detalle!AA253*100-100)</f>
        <v>21.939650560730399</v>
      </c>
      <c r="AB265" s="67"/>
      <c r="AC265" s="129">
        <f>IF(ABS(IVA_detalle!AC265/IVA_detalle!AC253*100-100)&gt;100,"-",IVA_detalle!AC265/IVA_detalle!AC253*100-100)</f>
        <v>2.3177035860308877</v>
      </c>
      <c r="AD265" s="129">
        <f>IF(ABS(IVA_detalle!AD265/IVA_detalle!AD253*100-100)&gt;100,"-",IVA_detalle!AD265/IVA_detalle!AD253*100-100)</f>
        <v>2.2722062128546838</v>
      </c>
    </row>
    <row r="266" spans="2:30" ht="12" customHeight="1">
      <c r="B266" s="67" t="s">
        <v>497</v>
      </c>
      <c r="C266" s="129">
        <f>IF(ABS(IVA_detalle!C266/IVA_detalle!C254*100-100)&gt;100,"-",IVA_detalle!C266/IVA_detalle!C254*100-100)</f>
        <v>-0.3386442331719195</v>
      </c>
      <c r="D266" s="129">
        <f>IF(ABS(IVA_detalle!D266/IVA_detalle!D254*100-100)&gt;100,"-",IVA_detalle!D266/IVA_detalle!D254*100-100)</f>
        <v>-0.3386442331719195</v>
      </c>
      <c r="E266" s="129"/>
      <c r="F266" s="67"/>
      <c r="G266" s="129">
        <f>IF(ABS(IVA_detalle!G266/IVA_detalle!G254*100-100)&gt;100,"-",IVA_detalle!G266/IVA_detalle!G254*100-100)</f>
        <v>4.3965270174796274</v>
      </c>
      <c r="H266" s="129">
        <f>IF(ABS(IVA_detalle!H266/IVA_detalle!H254*100-100)&gt;100,"-",IVA_detalle!H266/IVA_detalle!H254*100-100)</f>
        <v>4.3965270174796274</v>
      </c>
      <c r="I266" s="129">
        <f>IF(ABS(IVA_detalle!I266/IVA_detalle!I254*100-100)&gt;100,"-",IVA_detalle!I266/IVA_detalle!I254*100-100)</f>
        <v>5.8789781753625618</v>
      </c>
      <c r="J266" s="129">
        <f>IF(ABS(IVA_detalle!J266/IVA_detalle!J254*100-100)&gt;100,"-",IVA_detalle!J266/IVA_detalle!J254*100-100)</f>
        <v>-11.215468873445161</v>
      </c>
      <c r="K266" s="129"/>
      <c r="L266" s="67"/>
      <c r="M266" s="129">
        <f>IF(ABS(IVA_detalle!M266/IVA_detalle!M254*100-100)&gt;100,"-",IVA_detalle!M266/IVA_detalle!M254*100-100)</f>
        <v>3.6350983991690242</v>
      </c>
      <c r="N266" s="129">
        <f>IF(ABS(IVA_detalle!N266/IVA_detalle!N254*100-100)&gt;100,"-",IVA_detalle!N266/IVA_detalle!N254*100-100)</f>
        <v>4.0099945586714369</v>
      </c>
      <c r="O266" s="129">
        <f>IF(ABS(IVA_detalle!O266/IVA_detalle!O254*100-100)&gt;100,"-",IVA_detalle!O266/IVA_detalle!O254*100-100)</f>
        <v>4.1441732642485221</v>
      </c>
      <c r="P266" s="129">
        <f>IF(ABS(IVA_detalle!P266/IVA_detalle!P254*100-100)&gt;100,"-",IVA_detalle!P266/IVA_detalle!P254*100-100)</f>
        <v>3.3255655331757765</v>
      </c>
      <c r="Q266" s="129">
        <f>IF(ABS(IVA_detalle!Q266/IVA_detalle!Q254*100-100)&gt;100,"-",IVA_detalle!Q266/IVA_detalle!Q254*100-100)</f>
        <v>6.6990578859937244</v>
      </c>
      <c r="R266" s="131"/>
      <c r="S266" s="129">
        <f>IF(ABS(IVA_detalle!S266/IVA_detalle!S254*100-100)&gt;100,"-",IVA_detalle!S266/IVA_detalle!S254*100-100)</f>
        <v>0.70854347170137544</v>
      </c>
      <c r="T266" s="67"/>
      <c r="U266" s="129">
        <f>IF(ABS(IVA_detalle!U266/IVA_detalle!U254*100-100)&gt;100,"-",IVA_detalle!U266/IVA_detalle!U254*100-100)</f>
        <v>-0.92321954115733718</v>
      </c>
      <c r="V266" s="129">
        <f>IF(ABS(IVA_detalle!V266/IVA_detalle!V254*100-100)&gt;100,"-",IVA_detalle!V266/IVA_detalle!V254*100-100)</f>
        <v>-0.92321954115733718</v>
      </c>
      <c r="W266" s="129"/>
      <c r="X266" s="129">
        <f>IF(ABS(IVA_detalle!X266/IVA_detalle!X254*100-100)&gt;100,"-",IVA_detalle!X266/IVA_detalle!X254*100-100)</f>
        <v>1.7420726754360629</v>
      </c>
      <c r="Y266" s="129">
        <f>IF(ABS(IVA_detalle!Y266/IVA_detalle!Y254*100-100)&gt;100,"-",IVA_detalle!Y266/IVA_detalle!Y254*100-100)</f>
        <v>16.485975667863158</v>
      </c>
      <c r="Z266" s="129">
        <f>IF(ABS(IVA_detalle!Z266/IVA_detalle!Z254*100-100)&gt;100,"-",IVA_detalle!Z266/IVA_detalle!Z254*100-100)</f>
        <v>-4.4342859751582182</v>
      </c>
      <c r="AA266" s="129"/>
      <c r="AB266" s="67"/>
      <c r="AC266" s="129">
        <f>IF(ABS(IVA_detalle!AC266/IVA_detalle!AC254*100-100)&gt;100,"-",IVA_detalle!AC266/IVA_detalle!AC254*100-100)</f>
        <v>-0.11230168638599025</v>
      </c>
      <c r="AD266" s="129">
        <f>IF(ABS(IVA_detalle!AD266/IVA_detalle!AD254*100-100)&gt;100,"-",IVA_detalle!AD266/IVA_detalle!AD254*100-100)</f>
        <v>5.077006821297104</v>
      </c>
    </row>
    <row r="267" spans="2:30" ht="12" customHeight="1">
      <c r="B267" s="67" t="s">
        <v>498</v>
      </c>
      <c r="C267" s="129">
        <f>IF(ABS(IVA_detalle!C267/IVA_detalle!C255*100-100)&gt;100,"-",IVA_detalle!C267/IVA_detalle!C255*100-100)</f>
        <v>3.3596481066162625</v>
      </c>
      <c r="D267" s="129">
        <f>IF(ABS(IVA_detalle!D267/IVA_detalle!D255*100-100)&gt;100,"-",IVA_detalle!D267/IVA_detalle!D255*100-100)</f>
        <v>1.3282583315368441</v>
      </c>
      <c r="E267" s="129">
        <f>IF(ABS(IVA_detalle!E267/IVA_detalle!E255*100-100)&gt;100,"-",IVA_detalle!E267/IVA_detalle!E255*100-100)</f>
        <v>4.9167722722525582</v>
      </c>
      <c r="F267" s="67"/>
      <c r="G267" s="129">
        <f>IF(ABS(IVA_detalle!G267/IVA_detalle!G255*100-100)&gt;100,"-",IVA_detalle!G267/IVA_detalle!G255*100-100)</f>
        <v>-1.0875520467156718</v>
      </c>
      <c r="H267" s="129">
        <f>IF(ABS(IVA_detalle!H267/IVA_detalle!H255*100-100)&gt;100,"-",IVA_detalle!H267/IVA_detalle!H255*100-100)</f>
        <v>-1.0875520467156718</v>
      </c>
      <c r="I267" s="129">
        <f>IF(ABS(IVA_detalle!I267/IVA_detalle!I255*100-100)&gt;100,"-",IVA_detalle!I267/IVA_detalle!I255*100-100)</f>
        <v>1.7262630698215702</v>
      </c>
      <c r="J267" s="129">
        <f>IF(ABS(IVA_detalle!J267/IVA_detalle!J255*100-100)&gt;100,"-",IVA_detalle!J267/IVA_detalle!J255*100-100)</f>
        <v>-26.335344121416611</v>
      </c>
      <c r="K267" s="129"/>
      <c r="L267" s="67"/>
      <c r="M267" s="129">
        <f>IF(ABS(IVA_detalle!M267/IVA_detalle!M255*100-100)&gt;100,"-",IVA_detalle!M267/IVA_detalle!M255*100-100)</f>
        <v>-0.92646138335271644</v>
      </c>
      <c r="N267" s="129">
        <f>IF(ABS(IVA_detalle!N267/IVA_detalle!N255*100-100)&gt;100,"-",IVA_detalle!N267/IVA_detalle!N255*100-100)</f>
        <v>-1.1334647319942803</v>
      </c>
      <c r="O267" s="129">
        <f>IF(ABS(IVA_detalle!O267/IVA_detalle!O255*100-100)&gt;100,"-",IVA_detalle!O267/IVA_detalle!O255*100-100)</f>
        <v>-1.2939098128096305</v>
      </c>
      <c r="P267" s="129">
        <f>IF(ABS(IVA_detalle!P267/IVA_detalle!P255*100-100)&gt;100,"-",IVA_detalle!P267/IVA_detalle!P255*100-100)</f>
        <v>-3.842438074368161</v>
      </c>
      <c r="Q267" s="129">
        <f>IF(ABS(IVA_detalle!Q267/IVA_detalle!Q255*100-100)&gt;100,"-",IVA_detalle!Q267/IVA_detalle!Q255*100-100)</f>
        <v>7.2484404019239008</v>
      </c>
      <c r="R267" s="131"/>
      <c r="S267" s="129">
        <f>IF(ABS(IVA_detalle!S267/IVA_detalle!S255*100-100)&gt;100,"-",IVA_detalle!S267/IVA_detalle!S255*100-100)</f>
        <v>1.0092518117626099</v>
      </c>
      <c r="T267" s="67"/>
      <c r="U267" s="129">
        <f>IF(ABS(IVA_detalle!U267/IVA_detalle!U255*100-100)&gt;100,"-",IVA_detalle!U267/IVA_detalle!U255*100-100)</f>
        <v>-2.544673340486753</v>
      </c>
      <c r="V267" s="129">
        <f>IF(ABS(IVA_detalle!V267/IVA_detalle!V255*100-100)&gt;100,"-",IVA_detalle!V267/IVA_detalle!V255*100-100)</f>
        <v>-2.544673340486753</v>
      </c>
      <c r="W267" s="129"/>
      <c r="X267" s="129">
        <f>IF(ABS(IVA_detalle!X267/IVA_detalle!X255*100-100)&gt;100,"-",IVA_detalle!X267/IVA_detalle!X255*100-100)</f>
        <v>-13.849646068967161</v>
      </c>
      <c r="Y267" s="129">
        <f>IF(ABS(IVA_detalle!Y267/IVA_detalle!Y255*100-100)&gt;100,"-",IVA_detalle!Y267/IVA_detalle!Y255*100-100)</f>
        <v>-13.698045467669246</v>
      </c>
      <c r="Z267" s="129">
        <f>IF(ABS(IVA_detalle!Z267/IVA_detalle!Z255*100-100)&gt;100,"-",IVA_detalle!Z267/IVA_detalle!Z255*100-100)</f>
        <v>-18.077777306959717</v>
      </c>
      <c r="AA267" s="129">
        <f>IF(ABS(IVA_detalle!AA267/IVA_detalle!AA255*100-100)&gt;100,"-",IVA_detalle!AA267/IVA_detalle!AA255*100-100)</f>
        <v>26.980185501734638</v>
      </c>
      <c r="AB267" s="67"/>
      <c r="AC267" s="129">
        <f>IF(ABS(IVA_detalle!AC267/IVA_detalle!AC255*100-100)&gt;100,"-",IVA_detalle!AC267/IVA_detalle!AC255*100-100)</f>
        <v>4.1183428545520115</v>
      </c>
      <c r="AD267" s="129">
        <f>IF(ABS(IVA_detalle!AD267/IVA_detalle!AD255*100-100)&gt;100,"-",IVA_detalle!AD267/IVA_detalle!AD255*100-100)</f>
        <v>15.282734617512418</v>
      </c>
    </row>
    <row r="268" spans="2:30" ht="12" customHeight="1">
      <c r="B268" s="67" t="s">
        <v>499</v>
      </c>
      <c r="C268" s="129">
        <f>IF(ABS(IVA_detalle!C268/IVA_detalle!C256*100-100)&gt;100,"-",IVA_detalle!C268/IVA_detalle!C256*100-100)</f>
        <v>-3.0012508077894751</v>
      </c>
      <c r="D268" s="129">
        <f>IF(ABS(IVA_detalle!D268/IVA_detalle!D256*100-100)&gt;100,"-",IVA_detalle!D268/IVA_detalle!D256*100-100)</f>
        <v>-3.0012508077894751</v>
      </c>
      <c r="E268" s="129"/>
      <c r="F268" s="67"/>
      <c r="G268" s="129">
        <f>IF(ABS(IVA_detalle!G268/IVA_detalle!G256*100-100)&gt;100,"-",IVA_detalle!G268/IVA_detalle!G256*100-100)</f>
        <v>4.7283771207756331</v>
      </c>
      <c r="H268" s="129">
        <f>IF(ABS(IVA_detalle!H268/IVA_detalle!H256*100-100)&gt;100,"-",IVA_detalle!H268/IVA_detalle!H256*100-100)</f>
        <v>1.6981763971794379</v>
      </c>
      <c r="I268" s="129">
        <f>IF(ABS(IVA_detalle!I268/IVA_detalle!I256*100-100)&gt;100,"-",IVA_detalle!I268/IVA_detalle!I256*100-100)</f>
        <v>1.6903001165686362</v>
      </c>
      <c r="J268" s="129">
        <f>IF(ABS(IVA_detalle!J268/IVA_detalle!J256*100-100)&gt;100,"-",IVA_detalle!J268/IVA_detalle!J256*100-100)</f>
        <v>1.801532251800154</v>
      </c>
      <c r="K268" s="129">
        <f>IF(ABS(IVA_detalle!K268/IVA_detalle!K256*100-100)&gt;100,"-",IVA_detalle!K268/IVA_detalle!K256*100-100)</f>
        <v>7.4175213281195056</v>
      </c>
      <c r="L268" s="67"/>
      <c r="M268" s="129">
        <f>IF(ABS(IVA_detalle!M268/IVA_detalle!M256*100-100)&gt;100,"-",IVA_detalle!M268/IVA_detalle!M256*100-100)</f>
        <v>4.7901070994405188</v>
      </c>
      <c r="N268" s="129">
        <f>IF(ABS(IVA_detalle!N268/IVA_detalle!N256*100-100)&gt;100,"-",IVA_detalle!N268/IVA_detalle!N256*100-100)</f>
        <v>4.7407653249908179</v>
      </c>
      <c r="O268" s="129">
        <f>IF(ABS(IVA_detalle!O268/IVA_detalle!O256*100-100)&gt;100,"-",IVA_detalle!O268/IVA_detalle!O256*100-100)</f>
        <v>1.4232930975582008</v>
      </c>
      <c r="P268" s="129">
        <f>IF(ABS(IVA_detalle!P268/IVA_detalle!P256*100-100)&gt;100,"-",IVA_detalle!P268/IVA_detalle!P256*100-100)</f>
        <v>-1.6321804271101144</v>
      </c>
      <c r="Q268" s="129">
        <f>IF(ABS(IVA_detalle!Q268/IVA_detalle!Q256*100-100)&gt;100,"-",IVA_detalle!Q268/IVA_detalle!Q256*100-100)</f>
        <v>12.531436284730717</v>
      </c>
      <c r="R268" s="131">
        <f>IF(ABS(IVA_detalle!R268/IVA_detalle!R256*100-100)&gt;100,"-",IVA_detalle!R268/IVA_detalle!R256*100-100)</f>
        <v>7.709429421320138</v>
      </c>
      <c r="S268" s="129">
        <f>IF(ABS(IVA_detalle!S268/IVA_detalle!S256*100-100)&gt;100,"-",IVA_detalle!S268/IVA_detalle!S256*100-100)</f>
        <v>5.8687688286605209</v>
      </c>
      <c r="T268" s="67"/>
      <c r="U268" s="129">
        <f>IF(ABS(IVA_detalle!U268/IVA_detalle!U256*100-100)&gt;100,"-",IVA_detalle!U268/IVA_detalle!U256*100-100)</f>
        <v>-8.2530343658959282</v>
      </c>
      <c r="V268" s="129">
        <f>IF(ABS(IVA_detalle!V268/IVA_detalle!V256*100-100)&gt;100,"-",IVA_detalle!V268/IVA_detalle!V256*100-100)</f>
        <v>-8.2530343658959282</v>
      </c>
      <c r="W268" s="129"/>
      <c r="X268" s="129">
        <f>IF(ABS(IVA_detalle!X268/IVA_detalle!X256*100-100)&gt;100,"-",IVA_detalle!X268/IVA_detalle!X256*100-100)</f>
        <v>3.116891408724058</v>
      </c>
      <c r="Y268" s="129">
        <f>IF(ABS(IVA_detalle!Y268/IVA_detalle!Y256*100-100)&gt;100,"-",IVA_detalle!Y268/IVA_detalle!Y256*100-100)</f>
        <v>-14.879634333313078</v>
      </c>
      <c r="Z268" s="129">
        <f>IF(ABS(IVA_detalle!Z268/IVA_detalle!Z256*100-100)&gt;100,"-",IVA_detalle!Z268/IVA_detalle!Z256*100-100)</f>
        <v>8.5389289483571957</v>
      </c>
      <c r="AA268" s="129">
        <f>IF(ABS(IVA_detalle!AA268/IVA_detalle!AA256*100-100)&gt;100,"-",IVA_detalle!AA268/IVA_detalle!AA256*100-100)</f>
        <v>42.879297091474655</v>
      </c>
      <c r="AB268" s="67"/>
      <c r="AC268" s="129">
        <f>IF(ABS(IVA_detalle!AC268/IVA_detalle!AC256*100-100)&gt;100,"-",IVA_detalle!AC268/IVA_detalle!AC256*100-100)</f>
        <v>-1.0714348238135756</v>
      </c>
      <c r="AD268" s="129">
        <f>IF(ABS(IVA_detalle!AD268/IVA_detalle!AD256*100-100)&gt;100,"-",IVA_detalle!AD268/IVA_detalle!AD256*100-100)</f>
        <v>5.2504020423070017</v>
      </c>
    </row>
    <row r="269" spans="2:30" ht="12" customHeight="1">
      <c r="B269" s="67" t="s">
        <v>500</v>
      </c>
      <c r="C269" s="129">
        <f>IF(ABS(IVA_detalle!C269/IVA_detalle!C257*100-100)&gt;100,"-",IVA_detalle!C269/IVA_detalle!C257*100-100)</f>
        <v>6.2162143925723683</v>
      </c>
      <c r="D269" s="129">
        <f>IF(ABS(IVA_detalle!D269/IVA_detalle!D257*100-100)&gt;100,"-",IVA_detalle!D269/IVA_detalle!D257*100-100)</f>
        <v>6.2162143925723683</v>
      </c>
      <c r="E269" s="129"/>
      <c r="F269" s="67"/>
      <c r="G269" s="129">
        <f>IF(ABS(IVA_detalle!G269/IVA_detalle!G257*100-100)&gt;100,"-",IVA_detalle!G269/IVA_detalle!G257*100-100)</f>
        <v>-2.3170095341257024</v>
      </c>
      <c r="H269" s="129">
        <f>IF(ABS(IVA_detalle!H269/IVA_detalle!H257*100-100)&gt;100,"-",IVA_detalle!H269/IVA_detalle!H257*100-100)</f>
        <v>-2.3170095341257024</v>
      </c>
      <c r="I269" s="129">
        <f>IF(ABS(IVA_detalle!I269/IVA_detalle!I257*100-100)&gt;100,"-",IVA_detalle!I269/IVA_detalle!I257*100-100)</f>
        <v>-2.1403929961171286</v>
      </c>
      <c r="J269" s="129">
        <f>IF(ABS(IVA_detalle!J269/IVA_detalle!J257*100-100)&gt;100,"-",IVA_detalle!J269/IVA_detalle!J257*100-100)</f>
        <v>-4.4164944434586744</v>
      </c>
      <c r="K269" s="129"/>
      <c r="L269" s="67"/>
      <c r="M269" s="129">
        <f>IF(ABS(IVA_detalle!M269/IVA_detalle!M257*100-100)&gt;100,"-",IVA_detalle!M269/IVA_detalle!M257*100-100)</f>
        <v>-2.3061951582910183</v>
      </c>
      <c r="N269" s="129">
        <f>IF(ABS(IVA_detalle!N269/IVA_detalle!N257*100-100)&gt;100,"-",IVA_detalle!N269/IVA_detalle!N257*100-100)</f>
        <v>-2.6178403921898052</v>
      </c>
      <c r="O269" s="129">
        <f>IF(ABS(IVA_detalle!O269/IVA_detalle!O257*100-100)&gt;100,"-",IVA_detalle!O269/IVA_detalle!O257*100-100)</f>
        <v>-2.3220220093829624</v>
      </c>
      <c r="P269" s="129">
        <f>IF(ABS(IVA_detalle!P269/IVA_detalle!P257*100-100)&gt;100,"-",IVA_detalle!P269/IVA_detalle!P257*100-100)</f>
        <v>-2.2757491107444139</v>
      </c>
      <c r="Q269" s="129">
        <f>IF(ABS(IVA_detalle!Q269/IVA_detalle!Q257*100-100)&gt;100,"-",IVA_detalle!Q269/IVA_detalle!Q257*100-100)</f>
        <v>-2.4785724831571656</v>
      </c>
      <c r="R269" s="131"/>
      <c r="S269" s="129">
        <f>IF(ABS(IVA_detalle!S269/IVA_detalle!S257*100-100)&gt;100,"-",IVA_detalle!S269/IVA_detalle!S257*100-100)</f>
        <v>1.5170485224456769</v>
      </c>
      <c r="T269" s="67"/>
      <c r="U269" s="129">
        <f>IF(ABS(IVA_detalle!U269/IVA_detalle!U257*100-100)&gt;100,"-",IVA_detalle!U269/IVA_detalle!U257*100-100)</f>
        <v>4.8755899965473333</v>
      </c>
      <c r="V269" s="129">
        <f>IF(ABS(IVA_detalle!V269/IVA_detalle!V257*100-100)&gt;100,"-",IVA_detalle!V269/IVA_detalle!V257*100-100)</f>
        <v>4.8755899965473333</v>
      </c>
      <c r="W269" s="129"/>
      <c r="X269" s="129">
        <f>IF(ABS(IVA_detalle!X269/IVA_detalle!X257*100-100)&gt;100,"-",IVA_detalle!X269/IVA_detalle!X257*100-100)</f>
        <v>-29.700287925777019</v>
      </c>
      <c r="Y269" s="129">
        <f>IF(ABS(IVA_detalle!Y269/IVA_detalle!Y257*100-100)&gt;100,"-",IVA_detalle!Y269/IVA_detalle!Y257*100-100)</f>
        <v>-22.177369955651386</v>
      </c>
      <c r="Z269" s="129">
        <f>IF(ABS(IVA_detalle!Z269/IVA_detalle!Z257*100-100)&gt;100,"-",IVA_detalle!Z269/IVA_detalle!Z257*100-100)</f>
        <v>-31.964668623921327</v>
      </c>
      <c r="AA269" s="129"/>
      <c r="AB269" s="67"/>
      <c r="AC269" s="129">
        <f>IF(ABS(IVA_detalle!AC269/IVA_detalle!AC257*100-100)&gt;100,"-",IVA_detalle!AC269/IVA_detalle!AC257*100-100)</f>
        <v>6.647933900095083</v>
      </c>
      <c r="AD269" s="129">
        <f>IF(ABS(IVA_detalle!AD269/IVA_detalle!AD257*100-100)&gt;100,"-",IVA_detalle!AD269/IVA_detalle!AD257*100-100)</f>
        <v>14.213932441637155</v>
      </c>
    </row>
    <row r="270" spans="2:30" ht="12" customHeight="1">
      <c r="B270" s="67" t="s">
        <v>501</v>
      </c>
      <c r="C270" s="129">
        <f>IF(ABS(IVA_detalle!C270/IVA_detalle!C258*100-100)&gt;100,"-",IVA_detalle!C270/IVA_detalle!C258*100-100)</f>
        <v>4.2135194438481989</v>
      </c>
      <c r="D270" s="129">
        <f>IF(ABS(IVA_detalle!D270/IVA_detalle!D258*100-100)&gt;100,"-",IVA_detalle!D270/IVA_detalle!D258*100-100)</f>
        <v>3.3408536883499806</v>
      </c>
      <c r="E270" s="129">
        <f>IF(ABS(IVA_detalle!E270/IVA_detalle!E258*100-100)&gt;100,"-",IVA_detalle!E270/IVA_detalle!E258*100-100)</f>
        <v>4.8249048777552446</v>
      </c>
      <c r="F270" s="67"/>
      <c r="G270" s="129">
        <f>IF(ABS(IVA_detalle!G270/IVA_detalle!G258*100-100)&gt;100,"-",IVA_detalle!G270/IVA_detalle!G258*100-100)</f>
        <v>4.1382093972183185</v>
      </c>
      <c r="H270" s="129">
        <f>IF(ABS(IVA_detalle!H270/IVA_detalle!H258*100-100)&gt;100,"-",IVA_detalle!H270/IVA_detalle!H258*100-100)</f>
        <v>4.1382093972183185</v>
      </c>
      <c r="I270" s="129">
        <f>IF(ABS(IVA_detalle!I270/IVA_detalle!I258*100-100)&gt;100,"-",IVA_detalle!I270/IVA_detalle!I258*100-100)</f>
        <v>7.5084413080970194</v>
      </c>
      <c r="J270" s="129">
        <f>IF(ABS(IVA_detalle!J270/IVA_detalle!J258*100-100)&gt;100,"-",IVA_detalle!J270/IVA_detalle!J258*100-100)</f>
        <v>-26.237353908071611</v>
      </c>
      <c r="K270" s="129"/>
      <c r="L270" s="67"/>
      <c r="M270" s="129">
        <f>IF(ABS(IVA_detalle!M270/IVA_detalle!M258*100-100)&gt;100,"-",IVA_detalle!M270/IVA_detalle!M258*100-100)</f>
        <v>3.1427636223439634</v>
      </c>
      <c r="N270" s="129">
        <f>IF(ABS(IVA_detalle!N270/IVA_detalle!N258*100-100)&gt;100,"-",IVA_detalle!N270/IVA_detalle!N258*100-100)</f>
        <v>4.3005049270878715</v>
      </c>
      <c r="O270" s="129">
        <f>IF(ABS(IVA_detalle!O270/IVA_detalle!O258*100-100)&gt;100,"-",IVA_detalle!O270/IVA_detalle!O258*100-100)</f>
        <v>4.5391740144979309</v>
      </c>
      <c r="P270" s="129">
        <f>IF(ABS(IVA_detalle!P270/IVA_detalle!P258*100-100)&gt;100,"-",IVA_detalle!P270/IVA_detalle!P258*100-100)</f>
        <v>3.7580142743586435</v>
      </c>
      <c r="Q270" s="129">
        <f>IF(ABS(IVA_detalle!Q270/IVA_detalle!Q258*100-100)&gt;100,"-",IVA_detalle!Q270/IVA_detalle!Q258*100-100)</f>
        <v>6.8580182680078536</v>
      </c>
      <c r="R270" s="131"/>
      <c r="S270" s="129">
        <f>IF(ABS(IVA_detalle!S270/IVA_detalle!S258*100-100)&gt;100,"-",IVA_detalle!S270/IVA_detalle!S258*100-100)</f>
        <v>-7.2817481717971333</v>
      </c>
      <c r="T270" s="67"/>
      <c r="U270" s="129">
        <f>IF(ABS(IVA_detalle!U270/IVA_detalle!U258*100-100)&gt;100,"-",IVA_detalle!U270/IVA_detalle!U258*100-100)</f>
        <v>0.51753748332518512</v>
      </c>
      <c r="V270" s="129">
        <f>IF(ABS(IVA_detalle!V270/IVA_detalle!V258*100-100)&gt;100,"-",IVA_detalle!V270/IVA_detalle!V258*100-100)</f>
        <v>0.51753748332518512</v>
      </c>
      <c r="W270" s="129"/>
      <c r="X270" s="129">
        <f>IF(ABS(IVA_detalle!X270/IVA_detalle!X258*100-100)&gt;100,"-",IVA_detalle!X270/IVA_detalle!X258*100-100)</f>
        <v>12.258006077606368</v>
      </c>
      <c r="Y270" s="129">
        <f>IF(ABS(IVA_detalle!Y270/IVA_detalle!Y258*100-100)&gt;100,"-",IVA_detalle!Y270/IVA_detalle!Y258*100-100)</f>
        <v>9.6810918640811963</v>
      </c>
      <c r="Z270" s="129">
        <f>IF(ABS(IVA_detalle!Z270/IVA_detalle!Z258*100-100)&gt;100,"-",IVA_detalle!Z270/IVA_detalle!Z258*100-100)</f>
        <v>11.838169446165608</v>
      </c>
      <c r="AA270" s="129">
        <f>IF(ABS(IVA_detalle!AA270/IVA_detalle!AA258*100-100)&gt;100,"-",IVA_detalle!AA270/IVA_detalle!AA258*100-100)</f>
        <v>20.373076754207148</v>
      </c>
      <c r="AB270" s="67"/>
      <c r="AC270" s="129">
        <f>IF(ABS(IVA_detalle!AC270/IVA_detalle!AC258*100-100)&gt;100,"-",IVA_detalle!AC270/IVA_detalle!AC258*100-100)</f>
        <v>4.6823731381864917</v>
      </c>
      <c r="AD270" s="129">
        <f>IF(ABS(IVA_detalle!AD270/IVA_detalle!AD258*100-100)&gt;100,"-",IVA_detalle!AD270/IVA_detalle!AD258*100-100)</f>
        <v>-2.1872665677523315</v>
      </c>
    </row>
    <row r="271" spans="2:30" ht="12" customHeight="1">
      <c r="B271" s="67" t="s">
        <v>502</v>
      </c>
      <c r="C271" s="129">
        <f>IF(ABS(IVA_detalle!C271/IVA_detalle!C259*100-100)&gt;100,"-",IVA_detalle!C271/IVA_detalle!C259*100-100)</f>
        <v>2.7638986842014219</v>
      </c>
      <c r="D271" s="129">
        <f>IF(ABS(IVA_detalle!D271/IVA_detalle!D259*100-100)&gt;100,"-",IVA_detalle!D271/IVA_detalle!D259*100-100)</f>
        <v>2.7638986842014219</v>
      </c>
      <c r="E271" s="129"/>
      <c r="F271" s="67"/>
      <c r="G271" s="129">
        <f>IF(ABS(IVA_detalle!G271/IVA_detalle!G259*100-100)&gt;100,"-",IVA_detalle!G271/IVA_detalle!G259*100-100)</f>
        <v>4.8484814914350807</v>
      </c>
      <c r="H271" s="129">
        <f>IF(ABS(IVA_detalle!H271/IVA_detalle!H259*100-100)&gt;100,"-",IVA_detalle!H271/IVA_detalle!H259*100-100)</f>
        <v>3.678145923706694</v>
      </c>
      <c r="I271" s="129">
        <f>IF(ABS(IVA_detalle!I271/IVA_detalle!I259*100-100)&gt;100,"-",IVA_detalle!I271/IVA_detalle!I259*100-100)</f>
        <v>4.5678355333101734</v>
      </c>
      <c r="J271" s="129">
        <f>IF(ABS(IVA_detalle!J271/IVA_detalle!J259*100-100)&gt;100,"-",IVA_detalle!J271/IVA_detalle!J259*100-100)</f>
        <v>-6.020628574747775</v>
      </c>
      <c r="K271" s="129">
        <f>IF(ABS(IVA_detalle!K271/IVA_detalle!K259*100-100)&gt;100,"-",IVA_detalle!K271/IVA_detalle!K259*100-100)</f>
        <v>5.7899069194315587</v>
      </c>
      <c r="L271" s="67"/>
      <c r="M271" s="129">
        <f>IF(ABS(IVA_detalle!M271/IVA_detalle!M259*100-100)&gt;100,"-",IVA_detalle!M271/IVA_detalle!M259*100-100)</f>
        <v>4.9619507237859608</v>
      </c>
      <c r="N271" s="129">
        <f>IF(ABS(IVA_detalle!N271/IVA_detalle!N259*100-100)&gt;100,"-",IVA_detalle!N271/IVA_detalle!N259*100-100)</f>
        <v>4.781412962841074</v>
      </c>
      <c r="O271" s="129">
        <f>IF(ABS(IVA_detalle!O271/IVA_detalle!O259*100-100)&gt;100,"-",IVA_detalle!O271/IVA_detalle!O259*100-100)</f>
        <v>3.4067316926259821</v>
      </c>
      <c r="P271" s="129">
        <f>IF(ABS(IVA_detalle!P271/IVA_detalle!P259*100-100)&gt;100,"-",IVA_detalle!P271/IVA_detalle!P259*100-100)</f>
        <v>3.2087735721294735</v>
      </c>
      <c r="Q271" s="129">
        <f>IF(ABS(IVA_detalle!Q271/IVA_detalle!Q259*100-100)&gt;100,"-",IVA_detalle!Q271/IVA_detalle!Q259*100-100)</f>
        <v>3.98368543920256</v>
      </c>
      <c r="R271" s="131">
        <f>IF(ABS(IVA_detalle!R271/IVA_detalle!R259*100-100)&gt;100,"-",IVA_detalle!R271/IVA_detalle!R259*100-100)</f>
        <v>5.8954340750276657</v>
      </c>
      <c r="S271" s="129">
        <f>IF(ABS(IVA_detalle!S271/IVA_detalle!S259*100-100)&gt;100,"-",IVA_detalle!S271/IVA_detalle!S259*100-100)</f>
        <v>8.9828688833580657</v>
      </c>
      <c r="T271" s="67"/>
      <c r="U271" s="129">
        <f>IF(ABS(IVA_detalle!U271/IVA_detalle!U259*100-100)&gt;100,"-",IVA_detalle!U271/IVA_detalle!U259*100-100)</f>
        <v>-6.7511773433972024</v>
      </c>
      <c r="V271" s="129">
        <f>IF(ABS(IVA_detalle!V271/IVA_detalle!V259*100-100)&gt;100,"-",IVA_detalle!V271/IVA_detalle!V259*100-100)</f>
        <v>-6.7511773433972024</v>
      </c>
      <c r="W271" s="129"/>
      <c r="X271" s="129">
        <f>IF(ABS(IVA_detalle!X271/IVA_detalle!X259*100-100)&gt;100,"-",IVA_detalle!X271/IVA_detalle!X259*100-100)</f>
        <v>10.240590220020664</v>
      </c>
      <c r="Y271" s="129">
        <f>IF(ABS(IVA_detalle!Y271/IVA_detalle!Y259*100-100)&gt;100,"-",IVA_detalle!Y271/IVA_detalle!Y259*100-100)</f>
        <v>10.859297783645587</v>
      </c>
      <c r="Z271" s="129">
        <f>IF(ABS(IVA_detalle!Z271/IVA_detalle!Z259*100-100)&gt;100,"-",IVA_detalle!Z271/IVA_detalle!Z259*100-100)</f>
        <v>-1.5249851900895521</v>
      </c>
      <c r="AA271" s="129">
        <f>IF(ABS(IVA_detalle!AA271/IVA_detalle!AA259*100-100)&gt;100,"-",IVA_detalle!AA271/IVA_detalle!AA259*100-100)</f>
        <v>73.356947478206081</v>
      </c>
      <c r="AB271" s="67"/>
      <c r="AC271" s="129">
        <f>IF(ABS(IVA_detalle!AC271/IVA_detalle!AC259*100-100)&gt;100,"-",IVA_detalle!AC271/IVA_detalle!AC259*100-100)</f>
        <v>7.0017164422424401</v>
      </c>
      <c r="AD271" s="129">
        <f>IF(ABS(IVA_detalle!AD271/IVA_detalle!AD259*100-100)&gt;100,"-",IVA_detalle!AD271/IVA_detalle!AD259*100-100)</f>
        <v>3.7990975215828655</v>
      </c>
    </row>
    <row r="272" spans="2:30" ht="12" customHeight="1">
      <c r="B272" s="67" t="s">
        <v>503</v>
      </c>
      <c r="C272" s="129">
        <f>IF(ABS(IVA_detalle!C272/IVA_detalle!C260*100-100)&gt;100,"-",IVA_detalle!C272/IVA_detalle!C260*100-100)</f>
        <v>1.8878779049412202</v>
      </c>
      <c r="D272" s="129">
        <f>IF(ABS(IVA_detalle!D272/IVA_detalle!D260*100-100)&gt;100,"-",IVA_detalle!D272/IVA_detalle!D260*100-100)</f>
        <v>1.8878779049412202</v>
      </c>
      <c r="E272" s="129"/>
      <c r="F272" s="67"/>
      <c r="G272" s="129">
        <f>IF(ABS(IVA_detalle!G272/IVA_detalle!G260*100-100)&gt;100,"-",IVA_detalle!G272/IVA_detalle!G260*100-100)</f>
        <v>3.2913795427866006</v>
      </c>
      <c r="H272" s="129">
        <f>IF(ABS(IVA_detalle!H272/IVA_detalle!H260*100-100)&gt;100,"-",IVA_detalle!H272/IVA_detalle!H260*100-100)</f>
        <v>3.2913795427866006</v>
      </c>
      <c r="I272" s="129">
        <f>IF(ABS(IVA_detalle!I272/IVA_detalle!I260*100-100)&gt;100,"-",IVA_detalle!I272/IVA_detalle!I260*100-100)</f>
        <v>4.2882064317224717</v>
      </c>
      <c r="J272" s="129">
        <f>IF(ABS(IVA_detalle!J272/IVA_detalle!J260*100-100)&gt;100,"-",IVA_detalle!J272/IVA_detalle!J260*100-100)</f>
        <v>-7.3946375903070134</v>
      </c>
      <c r="K272" s="129"/>
      <c r="L272" s="67"/>
      <c r="M272" s="129">
        <f>IF(ABS(IVA_detalle!M272/IVA_detalle!M260*100-100)&gt;100,"-",IVA_detalle!M272/IVA_detalle!M260*100-100)</f>
        <v>3.3478092578355074</v>
      </c>
      <c r="N272" s="129">
        <f>IF(ABS(IVA_detalle!N272/IVA_detalle!N260*100-100)&gt;100,"-",IVA_detalle!N272/IVA_detalle!N260*100-100)</f>
        <v>3.2670654629803408</v>
      </c>
      <c r="O272" s="129">
        <f>IF(ABS(IVA_detalle!O272/IVA_detalle!O260*100-100)&gt;100,"-",IVA_detalle!O272/IVA_detalle!O260*100-100)</f>
        <v>3.184509696015752</v>
      </c>
      <c r="P272" s="129">
        <f>IF(ABS(IVA_detalle!P272/IVA_detalle!P260*100-100)&gt;100,"-",IVA_detalle!P272/IVA_detalle!P260*100-100)</f>
        <v>1.8683800283504866</v>
      </c>
      <c r="Q272" s="129">
        <f>IF(ABS(IVA_detalle!Q272/IVA_detalle!Q260*100-100)&gt;100,"-",IVA_detalle!Q272/IVA_detalle!Q260*100-100)</f>
        <v>7.2494702488670129</v>
      </c>
      <c r="R272" s="131"/>
      <c r="S272" s="129">
        <f>IF(ABS(IVA_detalle!S272/IVA_detalle!S260*100-100)&gt;100,"-",IVA_detalle!S272/IVA_detalle!S260*100-100)</f>
        <v>4.0949323799474229</v>
      </c>
      <c r="T272" s="67"/>
      <c r="U272" s="129">
        <f>IF(ABS(IVA_detalle!U272/IVA_detalle!U260*100-100)&gt;100,"-",IVA_detalle!U272/IVA_detalle!U260*100-100)</f>
        <v>5.1000814277148265</v>
      </c>
      <c r="V272" s="129">
        <f>IF(ABS(IVA_detalle!V272/IVA_detalle!V260*100-100)&gt;100,"-",IVA_detalle!V272/IVA_detalle!V260*100-100)</f>
        <v>5.1000814277148265</v>
      </c>
      <c r="W272" s="129"/>
      <c r="X272" s="129">
        <f>IF(ABS(IVA_detalle!X272/IVA_detalle!X260*100-100)&gt;100,"-",IVA_detalle!X272/IVA_detalle!X260*100-100)</f>
        <v>12.985329992837876</v>
      </c>
      <c r="Y272" s="129">
        <f>IF(ABS(IVA_detalle!Y272/IVA_detalle!Y260*100-100)&gt;100,"-",IVA_detalle!Y272/IVA_detalle!Y260*100-100)</f>
        <v>13.188844910141228</v>
      </c>
      <c r="Z272" s="129">
        <f>IF(ABS(IVA_detalle!Z272/IVA_detalle!Z260*100-100)&gt;100,"-",IVA_detalle!Z272/IVA_detalle!Z260*100-100)</f>
        <v>9.8688053272376379</v>
      </c>
      <c r="AA272" s="129"/>
      <c r="AB272" s="67"/>
      <c r="AC272" s="129">
        <f>IF(ABS(IVA_detalle!AC272/IVA_detalle!AC260*100-100)&gt;100,"-",IVA_detalle!AC272/IVA_detalle!AC260*100-100)</f>
        <v>0.67761596389954093</v>
      </c>
      <c r="AD272" s="129">
        <f>IF(ABS(IVA_detalle!AD272/IVA_detalle!AD260*100-100)&gt;100,"-",IVA_detalle!AD272/IVA_detalle!AD260*100-100)</f>
        <v>-0.52854458054862619</v>
      </c>
    </row>
    <row r="273" spans="2:30" ht="12" customHeight="1">
      <c r="B273" s="67" t="s">
        <v>504</v>
      </c>
      <c r="C273" s="129">
        <f>IF(ABS(IVA_detalle!C273/IVA_detalle!C261*100-100)&gt;100,"-",IVA_detalle!C273/IVA_detalle!C261*100-100)</f>
        <v>5.4337333961047563</v>
      </c>
      <c r="D273" s="129">
        <f>IF(ABS(IVA_detalle!D273/IVA_detalle!D261*100-100)&gt;100,"-",IVA_detalle!D273/IVA_detalle!D261*100-100)</f>
        <v>13.867973721038624</v>
      </c>
      <c r="E273" s="129">
        <f>IF(ABS(IVA_detalle!E273/IVA_detalle!E261*100-100)&gt;100,"-",IVA_detalle!E273/IVA_detalle!E261*100-100)</f>
        <v>-0.37166967030100295</v>
      </c>
      <c r="F273" s="67"/>
      <c r="G273" s="129">
        <f>IF(ABS(IVA_detalle!G273/IVA_detalle!G261*100-100)&gt;100,"-",IVA_detalle!G273/IVA_detalle!G261*100-100)</f>
        <v>1.4812591099981631</v>
      </c>
      <c r="H273" s="129">
        <f>IF(ABS(IVA_detalle!H273/IVA_detalle!H261*100-100)&gt;100,"-",IVA_detalle!H273/IVA_detalle!H261*100-100)</f>
        <v>1.4812591099981631</v>
      </c>
      <c r="I273" s="129">
        <f>IF(ABS(IVA_detalle!I273/IVA_detalle!I261*100-100)&gt;100,"-",IVA_detalle!I273/IVA_detalle!I261*100-100)</f>
        <v>3.7344149285854797</v>
      </c>
      <c r="J273" s="129">
        <f>IF(ABS(IVA_detalle!J273/IVA_detalle!J261*100-100)&gt;100,"-",IVA_detalle!J273/IVA_detalle!J261*100-100)</f>
        <v>-21.12564520220873</v>
      </c>
      <c r="K273" s="129"/>
      <c r="L273" s="67"/>
      <c r="M273" s="129">
        <f>IF(ABS(IVA_detalle!M273/IVA_detalle!M261*100-100)&gt;100,"-",IVA_detalle!M273/IVA_detalle!M261*100-100)</f>
        <v>-6.8737130488377147</v>
      </c>
      <c r="N273" s="129">
        <f>IF(ABS(IVA_detalle!N273/IVA_detalle!N261*100-100)&gt;100,"-",IVA_detalle!N273/IVA_detalle!N261*100-100)</f>
        <v>2.0214315676748527</v>
      </c>
      <c r="O273" s="129">
        <f>IF(ABS(IVA_detalle!O273/IVA_detalle!O261*100-100)&gt;100,"-",IVA_detalle!O273/IVA_detalle!O261*100-100)</f>
        <v>2.0143160522324592</v>
      </c>
      <c r="P273" s="129">
        <f>IF(ABS(IVA_detalle!P273/IVA_detalle!P261*100-100)&gt;100,"-",IVA_detalle!P273/IVA_detalle!P261*100-100)</f>
        <v>0.19642667473102904</v>
      </c>
      <c r="Q273" s="129">
        <f>IF(ABS(IVA_detalle!Q273/IVA_detalle!Q261*100-100)&gt;100,"-",IVA_detalle!Q273/IVA_detalle!Q261*100-100)</f>
        <v>8.009782137081416</v>
      </c>
      <c r="R273" s="131"/>
      <c r="S273" s="129">
        <f>IF(ABS(IVA_detalle!S273/IVA_detalle!S261*100-100)&gt;100,"-",IVA_detalle!S273/IVA_detalle!S261*100-100)</f>
        <v>-50.821753243987018</v>
      </c>
      <c r="T273" s="67"/>
      <c r="U273" s="129">
        <f>IF(ABS(IVA_detalle!U273/IVA_detalle!U261*100-100)&gt;100,"-",IVA_detalle!U273/IVA_detalle!U261*100-100)</f>
        <v>7.0274112654124394</v>
      </c>
      <c r="V273" s="129">
        <f>IF(ABS(IVA_detalle!V273/IVA_detalle!V261*100-100)&gt;100,"-",IVA_detalle!V273/IVA_detalle!V261*100-100)</f>
        <v>2.6593292576462915</v>
      </c>
      <c r="W273" s="129">
        <f>IF(ABS(IVA_detalle!W273/IVA_detalle!W261*100-100)&gt;100,"-",IVA_detalle!W273/IVA_detalle!W261*100-100)</f>
        <v>8.6455793392275666</v>
      </c>
      <c r="X273" s="129">
        <f>IF(ABS(IVA_detalle!X273/IVA_detalle!X261*100-100)&gt;100,"-",IVA_detalle!X273/IVA_detalle!X261*100-100)</f>
        <v>-17.2491189846195</v>
      </c>
      <c r="Y273" s="129">
        <f>IF(ABS(IVA_detalle!Y273/IVA_detalle!Y261*100-100)&gt;100,"-",IVA_detalle!Y273/IVA_detalle!Y261*100-100)</f>
        <v>-0.77395981995826446</v>
      </c>
      <c r="Z273" s="129">
        <f>IF(ABS(IVA_detalle!Z273/IVA_detalle!Z261*100-100)&gt;100,"-",IVA_detalle!Z273/IVA_detalle!Z261*100-100)</f>
        <v>-13.563092794328526</v>
      </c>
      <c r="AA273" s="129">
        <f>IF(ABS(IVA_detalle!AA273/IVA_detalle!AA261*100-100)&gt;100,"-",IVA_detalle!AA273/IVA_detalle!AA261*100-100)</f>
        <v>-25.765621821387384</v>
      </c>
      <c r="AB273" s="67"/>
      <c r="AC273" s="129">
        <f>IF(ABS(IVA_detalle!AC273/IVA_detalle!AC261*100-100)&gt;100,"-",IVA_detalle!AC273/IVA_detalle!AC261*100-100)</f>
        <v>4.1721466603554092</v>
      </c>
      <c r="AD273" s="129">
        <f>IF(ABS(IVA_detalle!AD273/IVA_detalle!AD261*100-100)&gt;100,"-",IVA_detalle!AD273/IVA_detalle!AD261*100-100)</f>
        <v>1.898772287605226</v>
      </c>
    </row>
    <row r="274" spans="2:30" ht="12" customHeight="1">
      <c r="B274" s="67" t="s">
        <v>505</v>
      </c>
      <c r="C274" s="129">
        <f>IF(ABS(IVA_detalle!C274/IVA_detalle!C262*100-100)&gt;100,"-",IVA_detalle!C274/IVA_detalle!C262*100-100)</f>
        <v>2.3428576410989876</v>
      </c>
      <c r="D274" s="129">
        <f>IF(ABS(IVA_detalle!D274/IVA_detalle!D262*100-100)&gt;100,"-",IVA_detalle!D274/IVA_detalle!D262*100-100)</f>
        <v>2.3428576410989876</v>
      </c>
      <c r="E274" s="129"/>
      <c r="F274" s="67"/>
      <c r="G274" s="129">
        <f>IF(ABS(IVA_detalle!G274/IVA_detalle!G262*100-100)&gt;100,"-",IVA_detalle!G274/IVA_detalle!G262*100-100)</f>
        <v>2.2824274369409778</v>
      </c>
      <c r="H274" s="129">
        <f>IF(ABS(IVA_detalle!H274/IVA_detalle!H262*100-100)&gt;100,"-",IVA_detalle!H274/IVA_detalle!H262*100-100)</f>
        <v>2.2824274369409778</v>
      </c>
      <c r="I274" s="129"/>
      <c r="J274" s="129">
        <f>IF(ABS(IVA_detalle!J274/IVA_detalle!J262*100-100)&gt;100,"-",IVA_detalle!J274/IVA_detalle!J262*100-100)</f>
        <v>2.2824274369409778</v>
      </c>
      <c r="K274" s="129"/>
      <c r="L274" s="67"/>
      <c r="M274" s="129">
        <f>IF(ABS(IVA_detalle!M274/IVA_detalle!M262*100-100)&gt;100,"-",IVA_detalle!M274/IVA_detalle!M262*100-100)</f>
        <v>13.116659045069042</v>
      </c>
      <c r="N274" s="129">
        <f>IF(ABS(IVA_detalle!N274/IVA_detalle!N262*100-100)&gt;100,"-",IVA_detalle!N274/IVA_detalle!N262*100-100)</f>
        <v>4.199301846239706</v>
      </c>
      <c r="O274" s="129">
        <f>IF(ABS(IVA_detalle!O274/IVA_detalle!O262*100-100)&gt;100,"-",IVA_detalle!O274/IVA_detalle!O262*100-100)</f>
        <v>4.199301846239706</v>
      </c>
      <c r="P274" s="129" t="s">
        <v>31</v>
      </c>
      <c r="Q274" s="129">
        <f>IF(ABS(IVA_detalle!Q274/IVA_detalle!Q262*100-100)&gt;100,"-",IVA_detalle!Q274/IVA_detalle!Q262*100-100)</f>
        <v>4.199301846239706</v>
      </c>
      <c r="R274" s="131"/>
      <c r="S274" s="129" t="s">
        <v>31</v>
      </c>
      <c r="T274" s="67"/>
      <c r="U274" s="129">
        <f>IF(ABS(IVA_detalle!U274/IVA_detalle!U262*100-100)&gt;100,"-",IVA_detalle!U274/IVA_detalle!U262*100-100)</f>
        <v>23.595180865539376</v>
      </c>
      <c r="V274" s="129">
        <f>IF(ABS(IVA_detalle!V274/IVA_detalle!V262*100-100)&gt;100,"-",IVA_detalle!V274/IVA_detalle!V262*100-100)</f>
        <v>23.595180865539376</v>
      </c>
      <c r="W274" s="129"/>
      <c r="X274" s="129">
        <f>IF(ABS(IVA_detalle!X274/IVA_detalle!X262*100-100)&gt;100,"-",IVA_detalle!X274/IVA_detalle!X262*100-100)</f>
        <v>12.092968663558622</v>
      </c>
      <c r="Y274" s="129">
        <f>IF(ABS(IVA_detalle!Y274/IVA_detalle!Y262*100-100)&gt;100,"-",IVA_detalle!Y274/IVA_detalle!Y262*100-100)</f>
        <v>6.6209680225477712</v>
      </c>
      <c r="Z274" s="129">
        <f>IF(ABS(IVA_detalle!Z274/IVA_detalle!Z262*100-100)&gt;100,"-",IVA_detalle!Z274/IVA_detalle!Z262*100-100)</f>
        <v>12.751556431477255</v>
      </c>
      <c r="AA274" s="129"/>
      <c r="AB274" s="67"/>
      <c r="AC274" s="129">
        <f>IF(ABS(IVA_detalle!AC274/IVA_detalle!AC262*100-100)&gt;100,"-",IVA_detalle!AC274/IVA_detalle!AC262*100-100)</f>
        <v>-5.2632628459599999</v>
      </c>
      <c r="AD274" s="129">
        <f>IF(ABS(IVA_detalle!AD274/IVA_detalle!AD262*100-100)&gt;100,"-",IVA_detalle!AD274/IVA_detalle!AD262*100-100)</f>
        <v>80.334789651956214</v>
      </c>
    </row>
    <row r="275" spans="2:30" ht="12" customHeight="1">
      <c r="B275" s="67" t="s">
        <v>506</v>
      </c>
      <c r="C275" s="129">
        <f>IF(ABS(IVA_detalle!C275/IVA_detalle!C263*100-100)&gt;100,"-",IVA_detalle!C275/IVA_detalle!C263*100-100)</f>
        <v>4.7993150046392543</v>
      </c>
      <c r="D275" s="129">
        <f>IF(ABS(IVA_detalle!D275/IVA_detalle!D263*100-100)&gt;100,"-",IVA_detalle!D275/IVA_detalle!D263*100-100)</f>
        <v>4.7993150046392543</v>
      </c>
      <c r="E275" s="129"/>
      <c r="F275" s="67"/>
      <c r="G275" s="129">
        <f>IF(ABS(IVA_detalle!G275/IVA_detalle!G263*100-100)&gt;100,"-",IVA_detalle!G275/IVA_detalle!G263*100-100)</f>
        <v>9.3000410165800673</v>
      </c>
      <c r="H275" s="129">
        <f>IF(ABS(IVA_detalle!H275/IVA_detalle!H263*100-100)&gt;100,"-",IVA_detalle!H275/IVA_detalle!H263*100-100)</f>
        <v>9.85300425380305</v>
      </c>
      <c r="I275" s="129">
        <f>IF(ABS(IVA_detalle!I275/IVA_detalle!I263*100-100)&gt;100,"-",IVA_detalle!I275/IVA_detalle!I263*100-100)</f>
        <v>10.295202931295378</v>
      </c>
      <c r="J275" s="129">
        <f>IF(ABS(IVA_detalle!J275/IVA_detalle!J263*100-100)&gt;100,"-",IVA_detalle!J275/IVA_detalle!J263*100-100)</f>
        <v>-1.3078587818842635</v>
      </c>
      <c r="K275" s="129">
        <f>IF(ABS(IVA_detalle!K275/IVA_detalle!K263*100-100)&gt;100,"-",IVA_detalle!K275/IVA_detalle!K263*100-100)</f>
        <v>8.4850667954361256</v>
      </c>
      <c r="L275" s="67"/>
      <c r="M275" s="129">
        <f>IF(ABS(IVA_detalle!M275/IVA_detalle!M263*100-100)&gt;100,"-",IVA_detalle!M275/IVA_detalle!M263*100-100)</f>
        <v>8.3337999609398565</v>
      </c>
      <c r="N275" s="129">
        <f>IF(ABS(IVA_detalle!N275/IVA_detalle!N263*100-100)&gt;100,"-",IVA_detalle!N275/IVA_detalle!N263*100-100)</f>
        <v>9.4427646753846517</v>
      </c>
      <c r="O275" s="129">
        <f>IF(ABS(IVA_detalle!O275/IVA_detalle!O263*100-100)&gt;100,"-",IVA_detalle!O275/IVA_detalle!O263*100-100)</f>
        <v>9.4247653975373566</v>
      </c>
      <c r="P275" s="129">
        <f>IF(ABS(IVA_detalle!P275/IVA_detalle!P263*100-100)&gt;100,"-",IVA_detalle!P275/IVA_detalle!P263*100-100)</f>
        <v>8.5714535971069807</v>
      </c>
      <c r="Q275" s="129">
        <f>IF(ABS(IVA_detalle!Q275/IVA_detalle!Q263*100-100)&gt;100,"-",IVA_detalle!Q275/IVA_detalle!Q263*100-100)</f>
        <v>15.142132126424173</v>
      </c>
      <c r="R275" s="131">
        <f>+SUM(IVA_detalle!R274:R275)/SUM(IVA_detalle!R262:R263)*100-100</f>
        <v>9.4688639975931181</v>
      </c>
      <c r="S275" s="129">
        <f>IF(ABS(IVA_detalle!S275/IVA_detalle!S263*100-100)&gt;100,"-",IVA_detalle!S275/IVA_detalle!S263*100-100)</f>
        <v>1.638039565206256</v>
      </c>
      <c r="T275" s="67"/>
      <c r="U275" s="129">
        <f>IF(ABS(IVA_detalle!U275/IVA_detalle!U263*100-100)&gt;100,"-",IVA_detalle!U275/IVA_detalle!U263*100-100)</f>
        <v>7.590444188663696</v>
      </c>
      <c r="V275" s="129">
        <f>IF(ABS(IVA_detalle!V275/IVA_detalle!V263*100-100)&gt;100,"-",IVA_detalle!V275/IVA_detalle!V263*100-100)</f>
        <v>7.590444188663696</v>
      </c>
      <c r="W275" s="129"/>
      <c r="X275" s="129">
        <f>IF(ABS(IVA_detalle!X275/IVA_detalle!X263*100-100)&gt;100,"-",IVA_detalle!X275/IVA_detalle!X263*100-100)</f>
        <v>15.2393392747896</v>
      </c>
      <c r="Y275" s="129">
        <f>IF(ABS(IVA_detalle!Y275/IVA_detalle!Y263*100-100)&gt;100,"-",IVA_detalle!Y275/IVA_detalle!Y263*100-100)</f>
        <v>4.483868174997113</v>
      </c>
      <c r="Z275" s="129">
        <f>IF(ABS(IVA_detalle!Z275/IVA_detalle!Z263*100-100)&gt;100,"-",IVA_detalle!Z275/IVA_detalle!Z263*100-100)</f>
        <v>16.920209748709652</v>
      </c>
      <c r="AA275" s="129"/>
      <c r="AB275" s="67"/>
      <c r="AC275" s="129">
        <f>IF(ABS(IVA_detalle!AC275/IVA_detalle!AC263*100-100)&gt;100,"-",IVA_detalle!AC275/IVA_detalle!AC263*100-100)</f>
        <v>3.6567716543431033</v>
      </c>
      <c r="AD275" s="129">
        <f>IF(ABS(IVA_detalle!AD275/IVA_detalle!AD263*100-100)&gt;100,"-",IVA_detalle!AD275/IVA_detalle!AD263*100-100)</f>
        <v>7.7441920694766964</v>
      </c>
    </row>
    <row r="276" spans="2:30" ht="12" customHeight="1">
      <c r="B276" s="67" t="s">
        <v>507</v>
      </c>
      <c r="C276" s="129">
        <f>IF(ABS(IVA_detalle!C276/IVA_detalle!C264*100-100)&gt;100,"-",IVA_detalle!C276/IVA_detalle!C264*100-100)</f>
        <v>10.073806467573604</v>
      </c>
      <c r="D276" s="129">
        <f>IF(ABS(IVA_detalle!D276/IVA_detalle!D264*100-100)&gt;100,"-",IVA_detalle!D276/IVA_detalle!D264*100-100)</f>
        <v>11.909215402488343</v>
      </c>
      <c r="E276" s="129">
        <f>IF(ABS(IVA_detalle!E276/IVA_detalle!E264*100-100)&gt;100,"-",IVA_detalle!E276/IVA_detalle!E264*100-100)</f>
        <v>8.6861090724229797</v>
      </c>
      <c r="F276" s="67"/>
      <c r="G276" s="129">
        <f>IF(ABS(IVA_detalle!G276/IVA_detalle!G264*100-100)&gt;100,"-",IVA_detalle!G276/IVA_detalle!G264*100-100)</f>
        <v>7.0301989509222977</v>
      </c>
      <c r="H276" s="129">
        <f>IF(ABS(IVA_detalle!H276/IVA_detalle!H264*100-100)&gt;100,"-",IVA_detalle!H276/IVA_detalle!H264*100-100)</f>
        <v>7.0301989509222977</v>
      </c>
      <c r="I276" s="129">
        <f>IF(ABS(IVA_detalle!I276/IVA_detalle!I264*100-100)&gt;100,"-",IVA_detalle!I276/IVA_detalle!I264*100-100)</f>
        <v>6.643433450199197</v>
      </c>
      <c r="J276" s="129">
        <f>IF(ABS(IVA_detalle!J276/IVA_detalle!J264*100-100)&gt;100,"-",IVA_detalle!J276/IVA_detalle!J264*100-100)</f>
        <v>11.068900248096327</v>
      </c>
      <c r="K276" s="129"/>
      <c r="L276" s="67"/>
      <c r="M276" s="129">
        <f>IF(ABS(IVA_detalle!M276/IVA_detalle!M264*100-100)&gt;100,"-",IVA_detalle!M276/IVA_detalle!M264*100-100)</f>
        <v>5.7613852037795539</v>
      </c>
      <c r="N276" s="129">
        <f>IF(ABS(IVA_detalle!N276/IVA_detalle!N264*100-100)&gt;100,"-",IVA_detalle!N276/IVA_detalle!N264*100-100)</f>
        <v>6.6034002137733978</v>
      </c>
      <c r="O276" s="129">
        <f>IF(ABS(IVA_detalle!O276/IVA_detalle!O264*100-100)&gt;100,"-",IVA_detalle!O276/IVA_detalle!O264*100-100)</f>
        <v>6.4515529017872666</v>
      </c>
      <c r="P276" s="129">
        <f>IF(ABS(IVA_detalle!P276/IVA_detalle!P264*100-100)&gt;100,"-",IVA_detalle!P276/IVA_detalle!P264*100-100)</f>
        <v>8.2344187629583558</v>
      </c>
      <c r="Q276" s="129">
        <f>IF(ABS(IVA_detalle!Q276/IVA_detalle!Q264*100-100)&gt;100,"-",IVA_detalle!Q276/IVA_detalle!Q264*100-100)</f>
        <v>1.7520430229034218</v>
      </c>
      <c r="R276" s="131"/>
      <c r="S276" s="129">
        <f>IF(ABS(IVA_detalle!S276/IVA_detalle!S264*100-100)&gt;100,"-",IVA_detalle!S276/IVA_detalle!S264*100-100)</f>
        <v>-3.3463553115853699</v>
      </c>
      <c r="T276" s="67"/>
      <c r="U276" s="129">
        <f>IF(ABS(IVA_detalle!U276/IVA_detalle!U264*100-100)&gt;100,"-",IVA_detalle!U276/IVA_detalle!U264*100-100)</f>
        <v>-3.3955196252917119</v>
      </c>
      <c r="V276" s="129">
        <f>IF(ABS(IVA_detalle!V276/IVA_detalle!V264*100-100)&gt;100,"-",IVA_detalle!V276/IVA_detalle!V264*100-100)</f>
        <v>-3.3955196252917119</v>
      </c>
      <c r="W276" s="129"/>
      <c r="X276" s="129">
        <f>IF(ABS(IVA_detalle!X276/IVA_detalle!X264*100-100)&gt;100,"-",IVA_detalle!X276/IVA_detalle!X264*100-100)</f>
        <v>-7.7055160533876403</v>
      </c>
      <c r="Y276" s="129">
        <f>IF(ABS(IVA_detalle!Y276/IVA_detalle!Y264*100-100)&gt;100,"-",IVA_detalle!Y276/IVA_detalle!Y264*100-100)</f>
        <v>20.07183459304143</v>
      </c>
      <c r="Z276" s="129">
        <f>IF(ABS(IVA_detalle!Z276/IVA_detalle!Z264*100-100)&gt;100,"-",IVA_detalle!Z276/IVA_detalle!Z264*100-100)</f>
        <v>-19.944727504321719</v>
      </c>
      <c r="AA276" s="129">
        <f>IF(ABS(IVA_detalle!AA276/IVA_detalle!AA264*100-100)&gt;100,"-",IVA_detalle!AA276/IVA_detalle!AA264*100-100)</f>
        <v>43.19449609520268</v>
      </c>
      <c r="AB276" s="67"/>
      <c r="AC276" s="129">
        <f>IF(ABS(IVA_detalle!AC276/IVA_detalle!AC264*100-100)&gt;100,"-",IVA_detalle!AC276/IVA_detalle!AC264*100-100)</f>
        <v>12.191499730043589</v>
      </c>
      <c r="AD276" s="129">
        <f>IF(ABS(IVA_detalle!AD276/IVA_detalle!AD264*100-100)&gt;100,"-",IVA_detalle!AD276/IVA_detalle!AD264*100-100)</f>
        <v>10.75599636844278</v>
      </c>
    </row>
    <row r="277" spans="2:30" ht="12" customHeight="1">
      <c r="B277" s="67" t="s">
        <v>508</v>
      </c>
      <c r="C277" s="129">
        <f>IF(ABS(IVA_detalle!C277/IVA_detalle!C265*100-100)&gt;100,"-",IVA_detalle!C277/IVA_detalle!C265*100-100)</f>
        <v>1.8990612825504627</v>
      </c>
      <c r="D277" s="129">
        <f>IF(ABS(IVA_detalle!D277/IVA_detalle!D265*100-100)&gt;100,"-",IVA_detalle!D277/IVA_detalle!D265*100-100)</f>
        <v>1.8990612825504627</v>
      </c>
      <c r="E277" s="129"/>
      <c r="F277" s="67"/>
      <c r="G277" s="129">
        <f>IF(ABS(IVA_detalle!G277/IVA_detalle!G265*100-100)&gt;100,"-",IVA_detalle!G277/IVA_detalle!G265*100-100)</f>
        <v>12.503898007220513</v>
      </c>
      <c r="H277" s="129">
        <f>IF(ABS(IVA_detalle!H277/IVA_detalle!H265*100-100)&gt;100,"-",IVA_detalle!H277/IVA_detalle!H265*100-100)</f>
        <v>13.194200472899055</v>
      </c>
      <c r="I277" s="129">
        <f>IF(ABS(IVA_detalle!I277/IVA_detalle!I265*100-100)&gt;100,"-",IVA_detalle!I277/IVA_detalle!I265*100-100)</f>
        <v>13.649459482861829</v>
      </c>
      <c r="J277" s="129">
        <f>IF(ABS(IVA_detalle!J277/IVA_detalle!J265*100-100)&gt;100,"-",IVA_detalle!J277/IVA_detalle!J265*100-100)</f>
        <v>7.4168367959645707</v>
      </c>
      <c r="K277" s="129">
        <f>IF(ABS(IVA_detalle!K277/IVA_detalle!K265*100-100)&gt;100,"-",IVA_detalle!K277/IVA_detalle!K265*100-100)</f>
        <v>11.914357809995295</v>
      </c>
      <c r="L277" s="67"/>
      <c r="M277" s="129">
        <f>IF(ABS(IVA_detalle!M277/IVA_detalle!M265*100-100)&gt;100,"-",IVA_detalle!M277/IVA_detalle!M265*100-100)</f>
        <v>11.01296516943637</v>
      </c>
      <c r="N277" s="129">
        <f>IF(ABS(IVA_detalle!N277/IVA_detalle!N265*100-100)&gt;100,"-",IVA_detalle!N277/IVA_detalle!N265*100-100)</f>
        <v>12.466886828513779</v>
      </c>
      <c r="O277" s="129">
        <f>IF(ABS(IVA_detalle!O277/IVA_detalle!O265*100-100)&gt;100,"-",IVA_detalle!O277/IVA_detalle!O265*100-100)</f>
        <v>12.923998884037232</v>
      </c>
      <c r="P277" s="129">
        <f>IF(ABS(IVA_detalle!P277/IVA_detalle!P265*100-100)&gt;100,"-",IVA_detalle!P277/IVA_detalle!P265*100-100)</f>
        <v>8.7828519126853735</v>
      </c>
      <c r="Q277" s="129">
        <f>IF(ABS(IVA_detalle!Q277/IVA_detalle!Q265*100-100)&gt;100,"-",IVA_detalle!Q277/IVA_detalle!Q265*100-100)</f>
        <v>25.301587908336032</v>
      </c>
      <c r="R277" s="131">
        <f>IF(ABS(IVA_detalle!R277/IVA_detalle!R265*100-100)&gt;100,"-",IVA_detalle!R277/IVA_detalle!R265*100-100)</f>
        <v>12.071461178224709</v>
      </c>
      <c r="S277" s="129">
        <f>IF(ABS(IVA_detalle!S277/IVA_detalle!S265*100-100)&gt;100,"-",IVA_detalle!S277/IVA_detalle!S265*100-100)</f>
        <v>-16.694837271442694</v>
      </c>
      <c r="T277" s="67"/>
      <c r="U277" s="129">
        <f>IF(ABS(IVA_detalle!U277/IVA_detalle!U265*100-100)&gt;100,"-",IVA_detalle!U277/IVA_detalle!U265*100-100)</f>
        <v>0.42063290847490009</v>
      </c>
      <c r="V277" s="129">
        <f>IF(ABS(IVA_detalle!V277/IVA_detalle!V265*100-100)&gt;100,"-",IVA_detalle!V277/IVA_detalle!V265*100-100)</f>
        <v>0.42063290847490009</v>
      </c>
      <c r="W277" s="129"/>
      <c r="X277" s="129">
        <f>IF(ABS(IVA_detalle!X277/IVA_detalle!X265*100-100)&gt;100,"-",IVA_detalle!X277/IVA_detalle!X265*100-100)</f>
        <v>22.567810158547815</v>
      </c>
      <c r="Y277" s="129">
        <f>IF(ABS(IVA_detalle!Y277/IVA_detalle!Y265*100-100)&gt;100,"-",IVA_detalle!Y277/IVA_detalle!Y265*100-100)</f>
        <v>15.971225334366991</v>
      </c>
      <c r="Z277" s="129">
        <f>IF(ABS(IVA_detalle!Z277/IVA_detalle!Z265*100-100)&gt;100,"-",IVA_detalle!Z277/IVA_detalle!Z265*100-100)</f>
        <v>30.99318652187057</v>
      </c>
      <c r="AA277" s="129">
        <f>IF(ABS(IVA_detalle!AA277/IVA_detalle!AA265*100-100)&gt;100,"-",IVA_detalle!AA277/IVA_detalle!AA265*100-100)</f>
        <v>12.669532872294312</v>
      </c>
      <c r="AB277" s="67"/>
      <c r="AC277" s="129">
        <f>IF(ABS(IVA_detalle!AC277/IVA_detalle!AC265*100-100)&gt;100,"-",IVA_detalle!AC277/IVA_detalle!AC265*100-100)</f>
        <v>2.5521154471451268</v>
      </c>
      <c r="AD277" s="129">
        <f>IF(ABS(IVA_detalle!AD277/IVA_detalle!AD265*100-100)&gt;100,"-",IVA_detalle!AD277/IVA_detalle!AD265*100-100)</f>
        <v>7.8123626881061625</v>
      </c>
    </row>
    <row r="278" spans="2:30" ht="12" customHeight="1">
      <c r="B278" s="67" t="s">
        <v>509</v>
      </c>
      <c r="C278" s="129">
        <f>IF(ABS(IVA_detalle!C278/IVA_detalle!C266*100-100)&gt;100,"-",IVA_detalle!C278/IVA_detalle!C266*100-100)</f>
        <v>11.036030462366853</v>
      </c>
      <c r="D278" s="129">
        <f>IF(ABS(IVA_detalle!D278/IVA_detalle!D266*100-100)&gt;100,"-",IVA_detalle!D278/IVA_detalle!D266*100-100)</f>
        <v>11.036030462366853</v>
      </c>
      <c r="E278" s="129"/>
      <c r="F278" s="67"/>
      <c r="G278" s="129">
        <f>IF(ABS(IVA_detalle!G278/IVA_detalle!G266*100-100)&gt;100,"-",IVA_detalle!G278/IVA_detalle!G266*100-100)</f>
        <v>3.4931295807892866</v>
      </c>
      <c r="H278" s="129">
        <f>IF(ABS(IVA_detalle!H278/IVA_detalle!H266*100-100)&gt;100,"-",IVA_detalle!H278/IVA_detalle!H266*100-100)</f>
        <v>3.4931295807892866</v>
      </c>
      <c r="I278" s="129">
        <f>IF(ABS(IVA_detalle!I278/IVA_detalle!I266*100-100)&gt;100,"-",IVA_detalle!I278/IVA_detalle!I266*100-100)</f>
        <v>2.5979481577661687</v>
      </c>
      <c r="J278" s="129">
        <f>IF(ABS(IVA_detalle!J278/IVA_detalle!J266*100-100)&gt;100,"-",IVA_detalle!J278/IVA_detalle!J266*100-100)</f>
        <v>14.735594253084969</v>
      </c>
      <c r="K278" s="129"/>
      <c r="L278" s="67"/>
      <c r="M278" s="129">
        <f>IF(ABS(IVA_detalle!M278/IVA_detalle!M266*100-100)&gt;100,"-",IVA_detalle!M278/IVA_detalle!M266*100-100)</f>
        <v>1.2041425795183329</v>
      </c>
      <c r="N278" s="129">
        <f>IF(ABS(IVA_detalle!N278/IVA_detalle!N266*100-100)&gt;100,"-",IVA_detalle!N278/IVA_detalle!N266*100-100)</f>
        <v>3.5301971794346798</v>
      </c>
      <c r="O278" s="129">
        <f>IF(ABS(IVA_detalle!O278/IVA_detalle!O266*100-100)&gt;100,"-",IVA_detalle!O278/IVA_detalle!O266*100-100)</f>
        <v>2.9640641980454916</v>
      </c>
      <c r="P278" s="129">
        <f>IF(ABS(IVA_detalle!P278/IVA_detalle!P266*100-100)&gt;100,"-",IVA_detalle!P278/IVA_detalle!P266*100-100)</f>
        <v>0.86464103573207751</v>
      </c>
      <c r="Q278" s="129">
        <f>IF(ABS(IVA_detalle!Q278/IVA_detalle!Q266*100-100)&gt;100,"-",IVA_detalle!Q278/IVA_detalle!Q266*100-100)</f>
        <v>9.3092251203732417</v>
      </c>
      <c r="R278" s="131"/>
      <c r="S278" s="129">
        <f>IF(ABS(IVA_detalle!S278/IVA_detalle!S266*100-100)&gt;100,"-",IVA_detalle!S278/IVA_detalle!S266*100-100)</f>
        <v>-17.549012788891446</v>
      </c>
      <c r="T278" s="67"/>
      <c r="U278" s="129">
        <f>IF(ABS(IVA_detalle!U278/IVA_detalle!U266*100-100)&gt;100,"-",IVA_detalle!U278/IVA_detalle!U266*100-100)</f>
        <v>19.126491885768644</v>
      </c>
      <c r="V278" s="129">
        <f>IF(ABS(IVA_detalle!V278/IVA_detalle!V266*100-100)&gt;100,"-",IVA_detalle!V278/IVA_detalle!V266*100-100)</f>
        <v>19.126491885768644</v>
      </c>
      <c r="W278" s="129"/>
      <c r="X278" s="129">
        <f>IF(ABS(IVA_detalle!X278/IVA_detalle!X266*100-100)&gt;100,"-",IVA_detalle!X278/IVA_detalle!X266*100-100)</f>
        <v>-7.7159244592992451</v>
      </c>
      <c r="Y278" s="129">
        <f>IF(ABS(IVA_detalle!Y278/IVA_detalle!Y266*100-100)&gt;100,"-",IVA_detalle!Y278/IVA_detalle!Y266*100-100)</f>
        <v>1.5216404265501637</v>
      </c>
      <c r="Z278" s="129">
        <f>IF(ABS(IVA_detalle!Z278/IVA_detalle!Z266*100-100)&gt;100,"-",IVA_detalle!Z278/IVA_detalle!Z266*100-100)</f>
        <v>-12.475464678269404</v>
      </c>
      <c r="AA278" s="129"/>
      <c r="AB278" s="67"/>
      <c r="AC278" s="129">
        <f>IF(ABS(IVA_detalle!AC278/IVA_detalle!AC266*100-100)&gt;100,"-",IVA_detalle!AC278/IVA_detalle!AC266*100-100)</f>
        <v>7.9289041970896221</v>
      </c>
      <c r="AD278" s="129">
        <f>IF(ABS(IVA_detalle!AD278/IVA_detalle!AD266*100-100)&gt;100,"-",IVA_detalle!AD278/IVA_detalle!AD266*100-100)</f>
        <v>7.7828741890061224</v>
      </c>
    </row>
    <row r="279" spans="2:30" ht="12" customHeight="1">
      <c r="B279" s="67" t="s">
        <v>510</v>
      </c>
      <c r="C279" s="129">
        <f>IF(ABS(IVA_detalle!C279/IVA_detalle!C267*100-100)&gt;100,"-",IVA_detalle!C279/IVA_detalle!C267*100-100)</f>
        <v>8.3149688244813973</v>
      </c>
      <c r="D279" s="129">
        <f>IF(ABS(IVA_detalle!D279/IVA_detalle!D267*100-100)&gt;100,"-",IVA_detalle!D279/IVA_detalle!D267*100-100)</f>
        <v>10.140565875192948</v>
      </c>
      <c r="E279" s="129">
        <f>IF(ABS(IVA_detalle!E279/IVA_detalle!E267*100-100)&gt;100,"-",IVA_detalle!E279/IVA_detalle!E267*100-100)</f>
        <v>6.963454774765097</v>
      </c>
      <c r="F279" s="67"/>
      <c r="G279" s="129">
        <f>IF(ABS(IVA_detalle!G279/IVA_detalle!G267*100-100)&gt;100,"-",IVA_detalle!G279/IVA_detalle!G267*100-100)</f>
        <v>11.80251374743284</v>
      </c>
      <c r="H279" s="129">
        <f>IF(ABS(IVA_detalle!H279/IVA_detalle!H267*100-100)&gt;100,"-",IVA_detalle!H279/IVA_detalle!H267*100-100)</f>
        <v>11.80251374743284</v>
      </c>
      <c r="I279" s="129">
        <f>IF(ABS(IVA_detalle!I279/IVA_detalle!I267*100-100)&gt;100,"-",IVA_detalle!I279/IVA_detalle!I267*100-100)</f>
        <v>12.561642843036822</v>
      </c>
      <c r="J279" s="129">
        <f>IF(ABS(IVA_detalle!J279/IVA_detalle!J267*100-100)&gt;100,"-",IVA_detalle!J279/IVA_detalle!J267*100-100)</f>
        <v>2.3962444069535564</v>
      </c>
      <c r="K279" s="129"/>
      <c r="L279" s="67"/>
      <c r="M279" s="129">
        <f>IF(ABS(IVA_detalle!M279/IVA_detalle!M267*100-100)&gt;100,"-",IVA_detalle!M279/IVA_detalle!M267*100-100)</f>
        <v>10.548626477950876</v>
      </c>
      <c r="N279" s="129">
        <f>IF(ABS(IVA_detalle!N279/IVA_detalle!N267*100-100)&gt;100,"-",IVA_detalle!N279/IVA_detalle!N267*100-100)</f>
        <v>11.516750960119055</v>
      </c>
      <c r="O279" s="129">
        <f>IF(ABS(IVA_detalle!O279/IVA_detalle!O267*100-100)&gt;100,"-",IVA_detalle!O279/IVA_detalle!O267*100-100)</f>
        <v>11.766689651961258</v>
      </c>
      <c r="P279" s="129">
        <f>IF(ABS(IVA_detalle!P279/IVA_detalle!P267*100-100)&gt;100,"-",IVA_detalle!P279/IVA_detalle!P267*100-100)</f>
        <v>4.9258660047428009</v>
      </c>
      <c r="Q279" s="129">
        <f>IF(ABS(IVA_detalle!Q279/IVA_detalle!Q267*100-100)&gt;100,"-",IVA_detalle!Q279/IVA_detalle!Q267*100-100)</f>
        <v>32.325064051045473</v>
      </c>
      <c r="R279" s="131"/>
      <c r="S279" s="129">
        <f>IF(ABS(IVA_detalle!S279/IVA_detalle!S267*100-100)&gt;100,"-",IVA_detalle!S279/IVA_detalle!S267*100-100)</f>
        <v>1.687621044544386</v>
      </c>
      <c r="T279" s="67"/>
      <c r="U279" s="129">
        <f>IF(ABS(IVA_detalle!U279/IVA_detalle!U267*100-100)&gt;100,"-",IVA_detalle!U279/IVA_detalle!U267*100-100)</f>
        <v>13.718475353084656</v>
      </c>
      <c r="V279" s="129">
        <f>IF(ABS(IVA_detalle!V279/IVA_detalle!V267*100-100)&gt;100,"-",IVA_detalle!V279/IVA_detalle!V267*100-100)</f>
        <v>13.718475353084656</v>
      </c>
      <c r="W279" s="129"/>
      <c r="X279" s="129">
        <f>IF(ABS(IVA_detalle!X279/IVA_detalle!X267*100-100)&gt;100,"-",IVA_detalle!X279/IVA_detalle!X267*100-100)</f>
        <v>11.704963637733655</v>
      </c>
      <c r="Y279" s="129">
        <f>IF(ABS(IVA_detalle!Y279/IVA_detalle!Y267*100-100)&gt;100,"-",IVA_detalle!Y279/IVA_detalle!Y267*100-100)</f>
        <v>4.3889123235731944</v>
      </c>
      <c r="Z279" s="129">
        <f>IF(ABS(IVA_detalle!Z279/IVA_detalle!Z267*100-100)&gt;100,"-",IVA_detalle!Z279/IVA_detalle!Z267*100-100)</f>
        <v>17.511674218191658</v>
      </c>
      <c r="AA279" s="129">
        <f>IF(ABS(IVA_detalle!AA279/IVA_detalle!AA267*100-100)&gt;100,"-",IVA_detalle!AA279/IVA_detalle!AA267*100-100)</f>
        <v>-6.9295810548702974</v>
      </c>
      <c r="AB279" s="67"/>
      <c r="AC279" s="129">
        <f>IF(ABS(IVA_detalle!AC279/IVA_detalle!AC267*100-100)&gt;100,"-",IVA_detalle!AC279/IVA_detalle!AC267*100-100)</f>
        <v>7.6650619978277206</v>
      </c>
      <c r="AD279" s="129">
        <f>IF(ABS(IVA_detalle!AD279/IVA_detalle!AD267*100-100)&gt;100,"-",IVA_detalle!AD279/IVA_detalle!AD267*100-100)</f>
        <v>9.4647764296082073</v>
      </c>
    </row>
    <row r="280" spans="2:30" ht="12" customHeight="1">
      <c r="B280" s="67" t="s">
        <v>511</v>
      </c>
      <c r="C280" s="129">
        <f>IF(ABS(IVA_detalle!C280/IVA_detalle!C268*100-100)&gt;100,"-",IVA_detalle!C280/IVA_detalle!C268*100-100)</f>
        <v>6.5469481024751985</v>
      </c>
      <c r="D280" s="129">
        <f>IF(ABS(IVA_detalle!D280/IVA_detalle!D268*100-100)&gt;100,"-",IVA_detalle!D280/IVA_detalle!D268*100-100)</f>
        <v>6.5469481024751985</v>
      </c>
      <c r="E280" s="129"/>
      <c r="F280" s="67"/>
      <c r="G280" s="129">
        <f>IF(ABS(IVA_detalle!G280/IVA_detalle!G268*100-100)&gt;100,"-",IVA_detalle!G280/IVA_detalle!G268*100-100)</f>
        <v>10.498566847815155</v>
      </c>
      <c r="H280" s="129">
        <f>IF(ABS(IVA_detalle!H280/IVA_detalle!H268*100-100)&gt;100,"-",IVA_detalle!H280/IVA_detalle!H268*100-100)</f>
        <v>11.256346130925877</v>
      </c>
      <c r="I280" s="129">
        <f>IF(ABS(IVA_detalle!I280/IVA_detalle!I268*100-100)&gt;100,"-",IVA_detalle!I280/IVA_detalle!I268*100-100)</f>
        <v>11.841814779361684</v>
      </c>
      <c r="J280" s="129">
        <f>IF(ABS(IVA_detalle!J280/IVA_detalle!J268*100-100)&gt;100,"-",IVA_detalle!J280/IVA_detalle!J268*100-100)</f>
        <v>3.5819756679999131</v>
      </c>
      <c r="K280" s="129">
        <f>IF(ABS(IVA_detalle!K280/IVA_detalle!K268*100-100)&gt;100,"-",IVA_detalle!K280/IVA_detalle!K268*100-100)</f>
        <v>9.8618835439203281</v>
      </c>
      <c r="L280" s="67"/>
      <c r="M280" s="129">
        <f>IF(ABS(IVA_detalle!M280/IVA_detalle!M268*100-100)&gt;100,"-",IVA_detalle!M280/IVA_detalle!M268*100-100)</f>
        <v>9.6545783172123691</v>
      </c>
      <c r="N280" s="129">
        <f>IF(ABS(IVA_detalle!N280/IVA_detalle!N268*100-100)&gt;100,"-",IVA_detalle!N280/IVA_detalle!N268*100-100)</f>
        <v>10.554207522163878</v>
      </c>
      <c r="O280" s="129">
        <f>IF(ABS(IVA_detalle!O280/IVA_detalle!O268*100-100)&gt;100,"-",IVA_detalle!O280/IVA_detalle!O268*100-100)</f>
        <v>11.541554548584102</v>
      </c>
      <c r="P280" s="129">
        <f>IF(ABS(IVA_detalle!P280/IVA_detalle!P268*100-100)&gt;100,"-",IVA_detalle!P280/IVA_detalle!P268*100-100)</f>
        <v>13.09212215335647</v>
      </c>
      <c r="Q280" s="129">
        <f>IF(ABS(IVA_detalle!Q280/IVA_detalle!Q268*100-100)&gt;100,"-",IVA_detalle!Q280/IVA_detalle!Q268*100-100)</f>
        <v>6.613984196934382</v>
      </c>
      <c r="R280" s="131">
        <f>IF(ABS(IVA_detalle!R280/IVA_detalle!R268*100-100)&gt;100,"-",IVA_detalle!R280/IVA_detalle!R268*100-100)</f>
        <v>9.7222377086486205</v>
      </c>
      <c r="S280" s="129">
        <f>IF(ABS(IVA_detalle!S280/IVA_detalle!S268*100-100)&gt;100,"-",IVA_detalle!S280/IVA_detalle!S268*100-100)</f>
        <v>-9.8026928949612397</v>
      </c>
      <c r="T280" s="67"/>
      <c r="U280" s="129">
        <f>IF(ABS(IVA_detalle!U280/IVA_detalle!U268*100-100)&gt;100,"-",IVA_detalle!U280/IVA_detalle!U268*100-100)</f>
        <v>4.8280790300129439</v>
      </c>
      <c r="V280" s="129">
        <f>IF(ABS(IVA_detalle!V280/IVA_detalle!V268*100-100)&gt;100,"-",IVA_detalle!V280/IVA_detalle!V268*100-100)</f>
        <v>4.8280790300129439</v>
      </c>
      <c r="W280" s="129"/>
      <c r="X280" s="129">
        <f>IF(ABS(IVA_detalle!X280/IVA_detalle!X268*100-100)&gt;100,"-",IVA_detalle!X280/IVA_detalle!X268*100-100)</f>
        <v>21.025911556530289</v>
      </c>
      <c r="Y280" s="129">
        <f>IF(ABS(IVA_detalle!Y280/IVA_detalle!Y268*100-100)&gt;100,"-",IVA_detalle!Y280/IVA_detalle!Y268*100-100)</f>
        <v>10.405863991712167</v>
      </c>
      <c r="Z280" s="129">
        <f>IF(ABS(IVA_detalle!Z280/IVA_detalle!Z268*100-100)&gt;100,"-",IVA_detalle!Z280/IVA_detalle!Z268*100-100)</f>
        <v>25.434130559248786</v>
      </c>
      <c r="AA280" s="129">
        <f>IF(ABS(IVA_detalle!AA280/IVA_detalle!AA268*100-100)&gt;100,"-",IVA_detalle!AA280/IVA_detalle!AA268*100-100)</f>
        <v>26.923281441096506</v>
      </c>
      <c r="AB280" s="67"/>
      <c r="AC280" s="129">
        <f>IF(ABS(IVA_detalle!AC280/IVA_detalle!AC268*100-100)&gt;100,"-",IVA_detalle!AC280/IVA_detalle!AC268*100-100)</f>
        <v>7.1327110228820629</v>
      </c>
      <c r="AD280" s="129">
        <f>IF(ABS(IVA_detalle!AD280/IVA_detalle!AD268*100-100)&gt;100,"-",IVA_detalle!AD280/IVA_detalle!AD268*100-100)</f>
        <v>6.589781341526276</v>
      </c>
    </row>
    <row r="281" spans="2:30" ht="12" customHeight="1">
      <c r="B281" s="67" t="s">
        <v>512</v>
      </c>
      <c r="C281" s="129">
        <f>IF(ABS(IVA_detalle!C281/IVA_detalle!C269*100-100)&gt;100,"-",IVA_detalle!C281/IVA_detalle!C269*100-100)</f>
        <v>5.4134969881909996</v>
      </c>
      <c r="D281" s="129">
        <f>IF(ABS(IVA_detalle!D281/IVA_detalle!D269*100-100)&gt;100,"-",IVA_detalle!D281/IVA_detalle!D269*100-100)</f>
        <v>5.4134969881909996</v>
      </c>
      <c r="E281" s="129"/>
      <c r="F281" s="67"/>
      <c r="G281" s="129">
        <f>IF(ABS(IVA_detalle!G281/IVA_detalle!G269*100-100)&gt;100,"-",IVA_detalle!G281/IVA_detalle!G269*100-100)</f>
        <v>-68.467613254452331</v>
      </c>
      <c r="H281" s="129">
        <f>IF(ABS(IVA_detalle!H281/IVA_detalle!H269*100-100)&gt;100,"-",IVA_detalle!H281/IVA_detalle!H269*100-100)</f>
        <v>-68.467613254452331</v>
      </c>
      <c r="I281" s="129">
        <f>IF(ABS(IVA_detalle!I281/IVA_detalle!I269*100-100)&gt;100,"-",IVA_detalle!I281/IVA_detalle!I269*100-100)</f>
        <v>-74.196129045563282</v>
      </c>
      <c r="J281" s="129">
        <f>IF(ABS(IVA_detalle!J281/IVA_detalle!J269*100-100)&gt;100,"-",IVA_detalle!J281/IVA_detalle!J269*100-100)</f>
        <v>1.2502418389170202</v>
      </c>
      <c r="K281" s="129"/>
      <c r="L281" s="67"/>
      <c r="M281" s="129">
        <f>IF(ABS(IVA_detalle!M281/IVA_detalle!M269*100-100)&gt;100,"-",IVA_detalle!M281/IVA_detalle!M269*100-100)</f>
        <v>-64.682722455183722</v>
      </c>
      <c r="N281" s="129">
        <f>IF(ABS(IVA_detalle!N281/IVA_detalle!N269*100-100)&gt;100,"-",IVA_detalle!N281/IVA_detalle!N269*100-100)</f>
        <v>-68.61408171059162</v>
      </c>
      <c r="O281" s="129">
        <f>IF(ABS(IVA_detalle!O281/IVA_detalle!O269*100-100)&gt;100,"-",IVA_detalle!O281/IVA_detalle!O269*100-100)</f>
        <v>-69.615763741506967</v>
      </c>
      <c r="P281" s="129">
        <f>IF(ABS(IVA_detalle!P281/IVA_detalle!P269*100-100)&gt;100,"-",IVA_detalle!P281/IVA_detalle!P269*100-100)</f>
        <v>-95.181016130481197</v>
      </c>
      <c r="Q281" s="129">
        <f>IF(ABS(IVA_detalle!Q281/IVA_detalle!Q269*100-100)&gt;100,"-",IVA_detalle!Q281/IVA_detalle!Q269*100-100)</f>
        <v>17.056485170429397</v>
      </c>
      <c r="R281" s="131"/>
      <c r="S281" s="129">
        <f>IF(ABS(IVA_detalle!S281/IVA_detalle!S269*100-100)&gt;100,"-",IVA_detalle!S281/IVA_detalle!S269*100-100)</f>
        <v>-18.417501457448324</v>
      </c>
      <c r="T281" s="67"/>
      <c r="U281" s="129">
        <f>IF(ABS(IVA_detalle!U281/IVA_detalle!U269*100-100)&gt;100,"-",IVA_detalle!U281/IVA_detalle!U269*100-100)</f>
        <v>7.8701511375406312</v>
      </c>
      <c r="V281" s="129">
        <f>IF(ABS(IVA_detalle!V281/IVA_detalle!V269*100-100)&gt;100,"-",IVA_detalle!V281/IVA_detalle!V269*100-100)</f>
        <v>7.8701511375406312</v>
      </c>
      <c r="W281" s="129"/>
      <c r="X281" s="129">
        <f>IF(ABS(IVA_detalle!X281/IVA_detalle!X269*100-100)&gt;100,"-",IVA_detalle!X281/IVA_detalle!X269*100-100)</f>
        <v>2.6415347915196747</v>
      </c>
      <c r="Y281" s="129">
        <f>IF(ABS(IVA_detalle!Y281/IVA_detalle!Y269*100-100)&gt;100,"-",IVA_detalle!Y281/IVA_detalle!Y269*100-100)</f>
        <v>5.4675303890161331</v>
      </c>
      <c r="Z281" s="129">
        <f>IF(ABS(IVA_detalle!Z281/IVA_detalle!Z269*100-100)&gt;100,"-",IVA_detalle!Z281/IVA_detalle!Z269*100-100)</f>
        <v>1.6685501201887121</v>
      </c>
      <c r="AA281" s="129"/>
      <c r="AB281" s="67"/>
      <c r="AC281" s="129">
        <f>IF(ABS(IVA_detalle!AC281/IVA_detalle!AC269*100-100)&gt;100,"-",IVA_detalle!AC281/IVA_detalle!AC269*100-100)</f>
        <v>4.6355311158349934</v>
      </c>
      <c r="AD281" s="129">
        <f>IF(ABS(IVA_detalle!AD281/IVA_detalle!AD269*100-100)&gt;100,"-",IVA_detalle!AD281/IVA_detalle!AD269*100-100)</f>
        <v>-89.672506760730741</v>
      </c>
    </row>
    <row r="282" spans="2:30" ht="12" customHeight="1">
      <c r="B282" s="67" t="s">
        <v>513</v>
      </c>
      <c r="C282" s="129">
        <f>IF(ABS(IVA_detalle!C282/IVA_detalle!C270*100-100)&gt;100,"-",IVA_detalle!C282/IVA_detalle!C270*100-100)</f>
        <v>7.4161489975777499</v>
      </c>
      <c r="D282" s="129">
        <f>IF(ABS(IVA_detalle!D282/IVA_detalle!D270*100-100)&gt;100,"-",IVA_detalle!D282/IVA_detalle!D270*100-100)</f>
        <v>6.4856792835417281</v>
      </c>
      <c r="E282" s="129">
        <f>IF(ABS(IVA_detalle!E282/IVA_detalle!E270*100-100)&gt;100,"-",IVA_detalle!E282/IVA_detalle!E270*100-100)</f>
        <v>8.0588026249911024</v>
      </c>
      <c r="F282" s="67"/>
      <c r="G282" s="129">
        <f>IF(ABS(IVA_detalle!G282/IVA_detalle!G270*100-100)&gt;100,"-",IVA_detalle!G282/IVA_detalle!G270*100-100)</f>
        <v>19.479841455576178</v>
      </c>
      <c r="H282" s="129">
        <f>IF(ABS(IVA_detalle!H282/IVA_detalle!H270*100-100)&gt;100,"-",IVA_detalle!H282/IVA_detalle!H270*100-100)</f>
        <v>19.479841455576178</v>
      </c>
      <c r="I282" s="129">
        <f>IF(ABS(IVA_detalle!I282/IVA_detalle!I270*100-100)&gt;100,"-",IVA_detalle!I282/IVA_detalle!I270*100-100)</f>
        <v>-75.018419704585853</v>
      </c>
      <c r="J282" s="129" t="str">
        <f>IF(ABS(IVA_detalle!J282/IVA_detalle!J270*100-100)&gt;100,"-",IVA_detalle!J282/IVA_detalle!J270*100-100)</f>
        <v>-</v>
      </c>
      <c r="K282" s="129"/>
      <c r="L282" s="67"/>
      <c r="M282" s="129">
        <f>IF(ABS(IVA_detalle!M282/IVA_detalle!M270*100-100)&gt;100,"-",IVA_detalle!M282/IVA_detalle!M270*100-100)</f>
        <v>17.456413738546829</v>
      </c>
      <c r="N282" s="129">
        <f>IF(ABS(IVA_detalle!N282/IVA_detalle!N270*100-100)&gt;100,"-",IVA_detalle!N282/IVA_detalle!N270*100-100)</f>
        <v>20.13311362113059</v>
      </c>
      <c r="O282" s="129">
        <f>IF(ABS(IVA_detalle!O282/IVA_detalle!O270*100-100)&gt;100,"-",IVA_detalle!O282/IVA_detalle!O270*100-100)</f>
        <v>20.327014028689106</v>
      </c>
      <c r="P282" s="129">
        <f>IF(ABS(IVA_detalle!P282/IVA_detalle!P270*100-100)&gt;100,"-",IVA_detalle!P282/IVA_detalle!P270*100-100)</f>
        <v>22.510941004601619</v>
      </c>
      <c r="Q282" s="129">
        <f>IF(ABS(IVA_detalle!Q282/IVA_detalle!Q270*100-100)&gt;100,"-",IVA_detalle!Q282/IVA_detalle!Q270*100-100)</f>
        <v>14.032178659727435</v>
      </c>
      <c r="R282" s="131"/>
      <c r="S282" s="129">
        <f>IF(ABS(IVA_detalle!S282/IVA_detalle!S270*100-100)&gt;100,"-",IVA_detalle!S282/IVA_detalle!S270*100-100)</f>
        <v>-9.6558046038519052</v>
      </c>
      <c r="T282" s="67"/>
      <c r="U282" s="129">
        <f>IF(ABS(IVA_detalle!U282/IVA_detalle!U270*100-100)&gt;100,"-",IVA_detalle!U282/IVA_detalle!U270*100-100)</f>
        <v>10.11595168030999</v>
      </c>
      <c r="V282" s="129">
        <f>IF(ABS(IVA_detalle!V282/IVA_detalle!V270*100-100)&gt;100,"-",IVA_detalle!V282/IVA_detalle!V270*100-100)</f>
        <v>10.11595168030999</v>
      </c>
      <c r="W282" s="129"/>
      <c r="X282" s="129">
        <f>IF(ABS(IVA_detalle!X282/IVA_detalle!X270*100-100)&gt;100,"-",IVA_detalle!X282/IVA_detalle!X270*100-100)</f>
        <v>28.963970600101305</v>
      </c>
      <c r="Y282" s="129">
        <f>IF(ABS(IVA_detalle!Y282/IVA_detalle!Y270*100-100)&gt;100,"-",IVA_detalle!Y282/IVA_detalle!Y270*100-100)</f>
        <v>-12.527212769410241</v>
      </c>
      <c r="Z282" s="129">
        <f>IF(ABS(IVA_detalle!Z282/IVA_detalle!Z270*100-100)&gt;100,"-",IVA_detalle!Z282/IVA_detalle!Z270*100-100)</f>
        <v>44.289866191689697</v>
      </c>
      <c r="AA282" s="129">
        <f>IF(ABS(IVA_detalle!AA282/IVA_detalle!AA270*100-100)&gt;100,"-",IVA_detalle!AA282/IVA_detalle!AA270*100-100)</f>
        <v>-12.42548668139564</v>
      </c>
      <c r="AB282" s="67"/>
      <c r="AC282" s="129">
        <f>IF(ABS(IVA_detalle!AC282/IVA_detalle!AC270*100-100)&gt;100,"-",IVA_detalle!AC282/IVA_detalle!AC270*100-100)</f>
        <v>7.0872914565134977</v>
      </c>
      <c r="AD282" s="129">
        <f>IF(ABS(IVA_detalle!AD282/IVA_detalle!AD270*100-100)&gt;100,"-",IVA_detalle!AD282/IVA_detalle!AD270*100-100)</f>
        <v>9.7337610819342473</v>
      </c>
    </row>
    <row r="283" spans="2:30" ht="12" customHeight="1">
      <c r="B283" s="67" t="s">
        <v>514</v>
      </c>
      <c r="C283" s="129">
        <f>IF(ABS(IVA_detalle!C283/IVA_detalle!C271*100-100)&gt;100,"-",IVA_detalle!C283/IVA_detalle!C271*100-100)</f>
        <v>2.0238945546227569</v>
      </c>
      <c r="D283" s="129">
        <f>IF(ABS(IVA_detalle!D283/IVA_detalle!D271*100-100)&gt;100,"-",IVA_detalle!D283/IVA_detalle!D271*100-100)</f>
        <v>2.0238945546227569</v>
      </c>
      <c r="E283" s="129"/>
      <c r="F283" s="67"/>
      <c r="G283" s="129">
        <f>IF(ABS(IVA_detalle!G283/IVA_detalle!G271*100-100)&gt;100,"-",IVA_detalle!G283/IVA_detalle!G271*100-100)</f>
        <v>7.3208998852176421</v>
      </c>
      <c r="H283" s="129">
        <f>IF(ABS(IVA_detalle!H283/IVA_detalle!H271*100-100)&gt;100,"-",IVA_detalle!H283/IVA_detalle!H271*100-100)</f>
        <v>2.71652399977485</v>
      </c>
      <c r="I283" s="129">
        <f>IF(ABS(IVA_detalle!I283/IVA_detalle!I271*100-100)&gt;100,"-",IVA_detalle!I283/IVA_detalle!I271*100-100)</f>
        <v>-73.902788475459687</v>
      </c>
      <c r="J283" s="129" t="str">
        <f>IF(ABS(IVA_detalle!J283/IVA_detalle!J271*100-100)&gt;100,"-",IVA_detalle!J283/IVA_detalle!J271*100-100)</f>
        <v>-</v>
      </c>
      <c r="K283" s="129">
        <f>IF(ABS(IVA_detalle!K283/IVA_detalle!K271*100-100)&gt;100,"-",IVA_detalle!K283/IVA_detalle!K271*100-100)</f>
        <v>10.950754898106879</v>
      </c>
      <c r="L283" s="67"/>
      <c r="M283" s="129">
        <f>IF(ABS(IVA_detalle!M283/IVA_detalle!M271*100-100)&gt;100,"-",IVA_detalle!M283/IVA_detalle!M271*100-100)</f>
        <v>7.3194652244064287</v>
      </c>
      <c r="N283" s="129">
        <f>IF(ABS(IVA_detalle!N283/IVA_detalle!N271*100-100)&gt;100,"-",IVA_detalle!N283/IVA_detalle!N271*100-100)</f>
        <v>7.4385186726001535</v>
      </c>
      <c r="O283" s="129">
        <f>IF(ABS(IVA_detalle!O283/IVA_detalle!O271*100-100)&gt;100,"-",IVA_detalle!O283/IVA_detalle!O271*100-100)</f>
        <v>3.8442284931032162</v>
      </c>
      <c r="P283" s="129">
        <f>IF(ABS(IVA_detalle!P283/IVA_detalle!P271*100-100)&gt;100,"-",IVA_detalle!P283/IVA_detalle!P271*100-100)</f>
        <v>0.99489087537101284</v>
      </c>
      <c r="Q283" s="129">
        <f>IF(ABS(IVA_detalle!Q283/IVA_detalle!Q271*100-100)&gt;100,"-",IVA_detalle!Q283/IVA_detalle!Q271*100-100)</f>
        <v>12.086805237615607</v>
      </c>
      <c r="R283" s="131">
        <f>IF(ABS(IVA_detalle!R283/IVA_detalle!R271*100-100)&gt;100,"-",IVA_detalle!R283/IVA_detalle!R271*100-100)</f>
        <v>10.282823373811283</v>
      </c>
      <c r="S283" s="129">
        <f>IF(ABS(IVA_detalle!S283/IVA_detalle!S271*100-100)&gt;100,"-",IVA_detalle!S283/IVA_detalle!S271*100-100)</f>
        <v>4.7701404017662838</v>
      </c>
      <c r="T283" s="67"/>
      <c r="U283" s="129">
        <f>IF(ABS(IVA_detalle!U283/IVA_detalle!U271*100-100)&gt;100,"-",IVA_detalle!U283/IVA_detalle!U271*100-100)</f>
        <v>12.362480767987094</v>
      </c>
      <c r="V283" s="129">
        <f>IF(ABS(IVA_detalle!V283/IVA_detalle!V271*100-100)&gt;100,"-",IVA_detalle!V283/IVA_detalle!V271*100-100)</f>
        <v>12.362480767987094</v>
      </c>
      <c r="W283" s="129"/>
      <c r="X283" s="129">
        <f>IF(ABS(IVA_detalle!X283/IVA_detalle!X271*100-100)&gt;100,"-",IVA_detalle!X283/IVA_detalle!X271*100-100)</f>
        <v>-7.0284089394579752</v>
      </c>
      <c r="Y283" s="129">
        <f>IF(ABS(IVA_detalle!Y283/IVA_detalle!Y271*100-100)&gt;100,"-",IVA_detalle!Y283/IVA_detalle!Y271*100-100)</f>
        <v>14.46585779894987</v>
      </c>
      <c r="Z283" s="129">
        <f>IF(ABS(IVA_detalle!Z283/IVA_detalle!Z271*100-100)&gt;100,"-",IVA_detalle!Z283/IVA_detalle!Z271*100-100)</f>
        <v>-13.618636883040296</v>
      </c>
      <c r="AA283" s="129">
        <f>IF(ABS(IVA_detalle!AA283/IVA_detalle!AA271*100-100)&gt;100,"-",IVA_detalle!AA283/IVA_detalle!AA271*100-100)</f>
        <v>-1.5664942766201762</v>
      </c>
      <c r="AB283" s="67"/>
      <c r="AC283" s="129">
        <f>IF(ABS(IVA_detalle!AC283/IVA_detalle!AC271*100-100)&gt;100,"-",IVA_detalle!AC283/IVA_detalle!AC271*100-100)</f>
        <v>-1.9888709387901145</v>
      </c>
      <c r="AD283" s="129">
        <f>IF(ABS(IVA_detalle!AD283/IVA_detalle!AD271*100-100)&gt;100,"-",IVA_detalle!AD283/IVA_detalle!AD271*100-100)</f>
        <v>10.676365204380048</v>
      </c>
    </row>
    <row r="284" spans="2:30" ht="12" customHeight="1">
      <c r="B284" s="67" t="s">
        <v>515</v>
      </c>
      <c r="C284" s="129">
        <f>IF(ABS(IVA_detalle!C284/IVA_detalle!C272*100-100)&gt;100,"-",IVA_detalle!C284/IVA_detalle!C272*100-100)</f>
        <v>9.546677027618415</v>
      </c>
      <c r="D284" s="129">
        <f>IF(ABS(IVA_detalle!D284/IVA_detalle!D272*100-100)&gt;100,"-",IVA_detalle!D284/IVA_detalle!D272*100-100)</f>
        <v>9.546677027618415</v>
      </c>
      <c r="E284" s="129"/>
      <c r="F284" s="67"/>
      <c r="G284" s="129">
        <f>IF(ABS(IVA_detalle!G284/IVA_detalle!G272*100-100)&gt;100,"-",IVA_detalle!G284/IVA_detalle!G272*100-100)</f>
        <v>2.861047855328323</v>
      </c>
      <c r="H284" s="129">
        <f>IF(ABS(IVA_detalle!H284/IVA_detalle!H272*100-100)&gt;100,"-",IVA_detalle!H284/IVA_detalle!H272*100-100)</f>
        <v>2.861047855328323</v>
      </c>
      <c r="I284" s="129">
        <f>IF(ABS(IVA_detalle!I284/IVA_detalle!I272*100-100)&gt;100,"-",IVA_detalle!I284/IVA_detalle!I272*100-100)</f>
        <v>-78.081353769673839</v>
      </c>
      <c r="J284" s="129" t="str">
        <f>IF(ABS(IVA_detalle!J284/IVA_detalle!J272*100-100)&gt;100,"-",IVA_detalle!J284/IVA_detalle!J272*100-100)</f>
        <v>-</v>
      </c>
      <c r="K284" s="129"/>
      <c r="L284" s="67"/>
      <c r="M284" s="129">
        <f>IF(ABS(IVA_detalle!M284/IVA_detalle!M272*100-100)&gt;100,"-",IVA_detalle!M284/IVA_detalle!M272*100-100)</f>
        <v>0.24829114192790769</v>
      </c>
      <c r="N284" s="129">
        <f>IF(ABS(IVA_detalle!N284/IVA_detalle!N272*100-100)&gt;100,"-",IVA_detalle!N284/IVA_detalle!N272*100-100)</f>
        <v>3.2193643282067512</v>
      </c>
      <c r="O284" s="129">
        <f>IF(ABS(IVA_detalle!O284/IVA_detalle!O272*100-100)&gt;100,"-",IVA_detalle!O284/IVA_detalle!O272*100-100)</f>
        <v>3.290289090217783</v>
      </c>
      <c r="P284" s="129">
        <f>IF(ABS(IVA_detalle!P284/IVA_detalle!P272*100-100)&gt;100,"-",IVA_detalle!P284/IVA_detalle!P272*100-100)</f>
        <v>-0.56863973821289449</v>
      </c>
      <c r="Q284" s="129">
        <f>IF(ABS(IVA_detalle!Q284/IVA_detalle!Q272*100-100)&gt;100,"-",IVA_detalle!Q284/IVA_detalle!Q272*100-100)</f>
        <v>14.61086886441916</v>
      </c>
      <c r="R284" s="131"/>
      <c r="S284" s="129">
        <f>IF(ABS(IVA_detalle!S284/IVA_detalle!S272*100-100)&gt;100,"-",IVA_detalle!S284/IVA_detalle!S272*100-100)</f>
        <v>-27.02443921982119</v>
      </c>
      <c r="T284" s="67"/>
      <c r="U284" s="129">
        <f>IF(ABS(IVA_detalle!U284/IVA_detalle!U272*100-100)&gt;100,"-",IVA_detalle!U284/IVA_detalle!U272*100-100)</f>
        <v>6.5991800973819181</v>
      </c>
      <c r="V284" s="129">
        <f>IF(ABS(IVA_detalle!V284/IVA_detalle!V272*100-100)&gt;100,"-",IVA_detalle!V284/IVA_detalle!V272*100-100)</f>
        <v>6.5991800973819181</v>
      </c>
      <c r="W284" s="129"/>
      <c r="X284" s="129">
        <f>IF(ABS(IVA_detalle!X284/IVA_detalle!X272*100-100)&gt;100,"-",IVA_detalle!X284/IVA_detalle!X272*100-100)</f>
        <v>-7.1863704506084218</v>
      </c>
      <c r="Y284" s="129">
        <f>IF(ABS(IVA_detalle!Y284/IVA_detalle!Y272*100-100)&gt;100,"-",IVA_detalle!Y284/IVA_detalle!Y272*100-100)</f>
        <v>-12.213440184545007</v>
      </c>
      <c r="Z284" s="129">
        <f>IF(ABS(IVA_detalle!Z284/IVA_detalle!Z272*100-100)&gt;100,"-",IVA_detalle!Z284/IVA_detalle!Z272*100-100)</f>
        <v>-3.8426860423696638</v>
      </c>
      <c r="AA284" s="129"/>
      <c r="AB284" s="67"/>
      <c r="AC284" s="129">
        <f>IF(ABS(IVA_detalle!AC284/IVA_detalle!AC272*100-100)&gt;100,"-",IVA_detalle!AC284/IVA_detalle!AC272*100-100)</f>
        <v>10.705987644888793</v>
      </c>
      <c r="AD284" s="129">
        <f>IF(ABS(IVA_detalle!AD284/IVA_detalle!AD272*100-100)&gt;100,"-",IVA_detalle!AD284/IVA_detalle!AD272*100-100)</f>
        <v>3.6448792049150285</v>
      </c>
    </row>
    <row r="285" spans="2:30" ht="12" customHeight="1">
      <c r="B285" s="67" t="s">
        <v>516</v>
      </c>
      <c r="C285" s="129">
        <f>IF(ABS(IVA_detalle!C285/IVA_detalle!C273*100-100)&gt;100,"-",IVA_detalle!C285/IVA_detalle!C273*100-100)</f>
        <v>1.7994668762771937</v>
      </c>
      <c r="D285" s="129">
        <f>IF(ABS(IVA_detalle!D285/IVA_detalle!D273*100-100)&gt;100,"-",IVA_detalle!D285/IVA_detalle!D273*100-100)</f>
        <v>-6.5497199622986102</v>
      </c>
      <c r="E285" s="129">
        <f>IF(ABS(IVA_detalle!E285/IVA_detalle!E273*100-100)&gt;100,"-",IVA_detalle!E285/IVA_detalle!E273*100-100)</f>
        <v>8.3677116147256214</v>
      </c>
      <c r="F285" s="67"/>
      <c r="G285" s="129">
        <f>IF(ABS(IVA_detalle!G285/IVA_detalle!G273*100-100)&gt;100,"-",IVA_detalle!G285/IVA_detalle!G273*100-100)</f>
        <v>7.2040871814592151</v>
      </c>
      <c r="H285" s="129">
        <f>IF(ABS(IVA_detalle!H285/IVA_detalle!H273*100-100)&gt;100,"-",IVA_detalle!H285/IVA_detalle!H273*100-100)</f>
        <v>7.2040871814592151</v>
      </c>
      <c r="I285" s="129">
        <f>IF(ABS(IVA_detalle!I285/IVA_detalle!I273*100-100)&gt;100,"-",IVA_detalle!I285/IVA_detalle!I273*100-100)</f>
        <v>-73.634506855200428</v>
      </c>
      <c r="J285" s="129" t="str">
        <f>IF(ABS(IVA_detalle!J285/IVA_detalle!J273*100-100)&gt;100,"-",IVA_detalle!J285/IVA_detalle!J273*100-100)</f>
        <v>-</v>
      </c>
      <c r="K285" s="129"/>
      <c r="L285" s="67"/>
      <c r="M285" s="129">
        <f>IF(ABS(IVA_detalle!M285/IVA_detalle!M273*100-100)&gt;100,"-",IVA_detalle!M285/IVA_detalle!M273*100-100)</f>
        <v>4.9478283852931924</v>
      </c>
      <c r="N285" s="129">
        <f>IF(ABS(IVA_detalle!N285/IVA_detalle!N273*100-100)&gt;100,"-",IVA_detalle!N285/IVA_detalle!N273*100-100)</f>
        <v>6.7816345740415755</v>
      </c>
      <c r="O285" s="129">
        <f>IF(ABS(IVA_detalle!O285/IVA_detalle!O273*100-100)&gt;100,"-",IVA_detalle!O285/IVA_detalle!O273*100-100)</f>
        <v>7.4999030785051417</v>
      </c>
      <c r="P285" s="129">
        <f>IF(ABS(IVA_detalle!P285/IVA_detalle!P273*100-100)&gt;100,"-",IVA_detalle!P285/IVA_detalle!P273*100-100)</f>
        <v>33.038806743853655</v>
      </c>
      <c r="Q285" s="129">
        <f>IF(ABS(IVA_detalle!Q285/IVA_detalle!Q273*100-100)&gt;100,"-",IVA_detalle!Q285/IVA_detalle!Q273*100-100)</f>
        <v>-70.635326401677787</v>
      </c>
      <c r="R285" s="131"/>
      <c r="S285" s="129">
        <f>IF(ABS(IVA_detalle!S285/IVA_detalle!S273*100-100)&gt;100,"-",IVA_detalle!S285/IVA_detalle!S273*100-100)</f>
        <v>-13.847862996136584</v>
      </c>
      <c r="T285" s="67"/>
      <c r="U285" s="129">
        <f>IF(ABS(IVA_detalle!U285/IVA_detalle!U273*100-100)&gt;100,"-",IVA_detalle!U285/IVA_detalle!U273*100-100)</f>
        <v>4.3545070021501715</v>
      </c>
      <c r="V285" s="129">
        <f>IF(ABS(IVA_detalle!V285/IVA_detalle!V273*100-100)&gt;100,"-",IVA_detalle!V285/IVA_detalle!V273*100-100)</f>
        <v>1.4674393165572326</v>
      </c>
      <c r="W285" s="129">
        <f>IF(ABS(IVA_detalle!W285/IVA_detalle!W273*100-100)&gt;100,"-",IVA_detalle!W285/IVA_detalle!W273*100-100)</f>
        <v>5.3650997400840623</v>
      </c>
      <c r="X285" s="129">
        <f>IF(ABS(IVA_detalle!X285/IVA_detalle!X273*100-100)&gt;100,"-",IVA_detalle!X285/IVA_detalle!X273*100-100)</f>
        <v>19.700533393860283</v>
      </c>
      <c r="Y285" s="129" t="str">
        <f>IF(ABS(IVA_detalle!Y285/IVA_detalle!Y273*100-100)&gt;100,"-",IVA_detalle!Y285/IVA_detalle!Y273*100-100)</f>
        <v>-</v>
      </c>
      <c r="Z285" s="129">
        <f>IF(ABS(IVA_detalle!Z285/IVA_detalle!Z273*100-100)&gt;100,"-",IVA_detalle!Z285/IVA_detalle!Z273*100-100)</f>
        <v>11.228451771843083</v>
      </c>
      <c r="AA285" s="129">
        <f>IF(ABS(IVA_detalle!AA285/IVA_detalle!AA273*100-100)&gt;100,"-",IVA_detalle!AA285/IVA_detalle!AA273*100-100)</f>
        <v>8.2734110728915198</v>
      </c>
      <c r="AB285" s="67"/>
      <c r="AC285" s="129">
        <f>IF(ABS(IVA_detalle!AC285/IVA_detalle!AC273*100-100)&gt;100,"-",IVA_detalle!AC285/IVA_detalle!AC273*100-100)</f>
        <v>-0.27859131412813554</v>
      </c>
      <c r="AD285" s="129">
        <f>IF(ABS(IVA_detalle!AD285/IVA_detalle!AD273*100-100)&gt;100,"-",IVA_detalle!AD285/IVA_detalle!AD273*100-100)</f>
        <v>-5.1817853887905585</v>
      </c>
    </row>
    <row r="286" spans="2:30" ht="12" customHeight="1">
      <c r="B286" s="67" t="s">
        <v>517</v>
      </c>
      <c r="C286" s="129">
        <f>IF(ABS(IVA_detalle!C286/IVA_detalle!C274*100-100)&gt;100,"-",IVA_detalle!C286/IVA_detalle!C274*100-100)</f>
        <v>13.551232566148158</v>
      </c>
      <c r="D286" s="129">
        <f>IF(ABS(IVA_detalle!D286/IVA_detalle!D274*100-100)&gt;100,"-",IVA_detalle!D286/IVA_detalle!D274*100-100)</f>
        <v>13.551232566148158</v>
      </c>
      <c r="E286" s="129"/>
      <c r="F286" s="67"/>
      <c r="G286" s="129" t="str">
        <f>IF(ABS(IVA_detalle!G286/IVA_detalle!G274*100-100)&gt;100,"-",IVA_detalle!G286/IVA_detalle!G274*100-100)</f>
        <v>-</v>
      </c>
      <c r="H286" s="129" t="str">
        <f>IF(ABS(IVA_detalle!H286/IVA_detalle!H274*100-100)&gt;100,"-",IVA_detalle!H286/IVA_detalle!H274*100-100)</f>
        <v>-</v>
      </c>
      <c r="I286" s="129"/>
      <c r="J286" s="129" t="str">
        <f>IF(ABS(IVA_detalle!J286/IVA_detalle!J274*100-100)&gt;100,"-",IVA_detalle!J286/IVA_detalle!J274*100-100)</f>
        <v>-</v>
      </c>
      <c r="K286" s="129"/>
      <c r="L286" s="67"/>
      <c r="M286" s="129" t="str">
        <f>IF(ABS(IVA_detalle!M286/IVA_detalle!M274*100-100)&gt;100,"-",IVA_detalle!M286/IVA_detalle!M274*100-100)</f>
        <v>-</v>
      </c>
      <c r="N286" s="129" t="str">
        <f>IF(ABS(IVA_detalle!N286/IVA_detalle!N274*100-100)&gt;100,"-",IVA_detalle!N286/IVA_detalle!N274*100-100)</f>
        <v>-</v>
      </c>
      <c r="O286" s="129" t="str">
        <f>IF(ABS(IVA_detalle!O286/IVA_detalle!O274*100-100)&gt;100,"-",IVA_detalle!O286/IVA_detalle!O274*100-100)</f>
        <v>-</v>
      </c>
      <c r="P286" s="129" t="s">
        <v>31</v>
      </c>
      <c r="Q286" s="129">
        <f>IF(ABS(IVA_detalle!Q286/IVA_detalle!Q274*100-100)&gt;100,"-",IVA_detalle!Q286/IVA_detalle!Q274*100-100)</f>
        <v>26.261780517990402</v>
      </c>
      <c r="R286" s="131"/>
      <c r="S286" s="129" t="s">
        <v>31</v>
      </c>
      <c r="T286" s="67"/>
      <c r="U286" s="129">
        <f>IF(ABS(IVA_detalle!U286/IVA_detalle!U274*100-100)&gt;100,"-",IVA_detalle!U286/IVA_detalle!U274*100-100)</f>
        <v>4.3700720292004718</v>
      </c>
      <c r="V286" s="129">
        <f>IF(ABS(IVA_detalle!V286/IVA_detalle!V274*100-100)&gt;100,"-",IVA_detalle!V286/IVA_detalle!V274*100-100)</f>
        <v>4.3700720292004718</v>
      </c>
      <c r="W286" s="129"/>
      <c r="X286" s="129">
        <f>IF(ABS(IVA_detalle!X286/IVA_detalle!X274*100-100)&gt;100,"-",IVA_detalle!X286/IVA_detalle!X274*100-100)</f>
        <v>6.2407586124563181</v>
      </c>
      <c r="Y286" s="129">
        <f>IF(ABS(IVA_detalle!Y286/IVA_detalle!Y274*100-100)&gt;100,"-",IVA_detalle!Y286/IVA_detalle!Y274*100-100)</f>
        <v>-24.400002610812692</v>
      </c>
      <c r="Z286" s="129">
        <f>IF(ABS(IVA_detalle!Z286/IVA_detalle!Z274*100-100)&gt;100,"-",IVA_detalle!Z286/IVA_detalle!Z274*100-100)</f>
        <v>9.7280412432400283</v>
      </c>
      <c r="AA286" s="129"/>
      <c r="AB286" s="67"/>
      <c r="AC286" s="129">
        <f>IF(ABS(IVA_detalle!AC286/IVA_detalle!AC274*100-100)&gt;100,"-",IVA_detalle!AC286/IVA_detalle!AC274*100-100)</f>
        <v>17.838074634297456</v>
      </c>
      <c r="AD286" s="129" t="str">
        <f>IF(ABS(IVA_detalle!AD286/IVA_detalle!AD274*100-100)&gt;100,"-",IVA_detalle!AD286/IVA_detalle!AD274*100-100)</f>
        <v>-</v>
      </c>
    </row>
    <row r="287" spans="2:30" ht="12" customHeight="1">
      <c r="B287" s="67" t="s">
        <v>518</v>
      </c>
      <c r="C287" s="129">
        <f>IF(ABS(IVA_detalle!C287/IVA_detalle!C275*100-100)&gt;100,"-",IVA_detalle!C287/IVA_detalle!C275*100-100)</f>
        <v>4.9873352236955952</v>
      </c>
      <c r="D287" s="129">
        <f>IF(ABS(IVA_detalle!D287/IVA_detalle!D275*100-100)&gt;100,"-",IVA_detalle!D287/IVA_detalle!D275*100-100)</f>
        <v>4.9873352236955952</v>
      </c>
      <c r="E287" s="129"/>
      <c r="F287" s="67"/>
      <c r="G287" s="129">
        <f>IF(ABS(IVA_detalle!G287/IVA_detalle!G275*100-100)&gt;100,"-",IVA_detalle!G287/IVA_detalle!G275*100-100)</f>
        <v>-19.964199784762698</v>
      </c>
      <c r="H287" s="129">
        <f>IF(ABS(IVA_detalle!H287/IVA_detalle!H275*100-100)&gt;100,"-",IVA_detalle!H287/IVA_detalle!H275*100-100)</f>
        <v>-38.355982409479374</v>
      </c>
      <c r="I287" s="129">
        <f>IF(ABS(IVA_detalle!I287/IVA_detalle!I275*100-100)&gt;100,"-",IVA_detalle!I287/IVA_detalle!I275*100-100)</f>
        <v>-92.333407610665333</v>
      </c>
      <c r="J287" s="129" t="str">
        <f>IF(ABS(IVA_detalle!J287/IVA_detalle!J275*100-100)&gt;100,"-",IVA_detalle!J287/IVA_detalle!J275*100-100)</f>
        <v>-</v>
      </c>
      <c r="K287" s="129">
        <f>IF(ABS(IVA_detalle!K287/IVA_detalle!K275*100-100)&gt;100,"-",IVA_detalle!K287/IVA_detalle!K275*100-100)</f>
        <v>7.4839715301362304</v>
      </c>
      <c r="L287" s="67"/>
      <c r="M287" s="129">
        <f>IF(ABS(IVA_detalle!M287/IVA_detalle!M275*100-100)&gt;100,"-",IVA_detalle!M287/IVA_detalle!M275*100-100)</f>
        <v>-18.361148671282436</v>
      </c>
      <c r="N287" s="129">
        <f>IF(ABS(IVA_detalle!N287/IVA_detalle!N275*100-100)&gt;100,"-",IVA_detalle!N287/IVA_detalle!N275*100-100)</f>
        <v>-18.82824654054005</v>
      </c>
      <c r="O287" s="129">
        <f>IF(ABS(IVA_detalle!O287/IVA_detalle!O275*100-100)&gt;100,"-",IVA_detalle!O287/IVA_detalle!O275*100-100)</f>
        <v>-32.616966025119922</v>
      </c>
      <c r="P287" s="129">
        <f>IF(ABS(IVA_detalle!P287/IVA_detalle!P275*100-100)&gt;100,"-",IVA_detalle!P287/IVA_detalle!P275*100-100)</f>
        <v>-35.371714260221722</v>
      </c>
      <c r="Q287" s="129">
        <f>IF(ABS(IVA_detalle!Q287/IVA_detalle!Q275*100-100)&gt;100,"-",IVA_detalle!Q287/IVA_detalle!Q275*100-100)</f>
        <v>-15.212864933865561</v>
      </c>
      <c r="R287" s="131">
        <f>+SUM(IVA_detalle!R286:R287)/SUM(IVA_detalle!R274:R275)*100-100</f>
        <v>6.7320004399783642</v>
      </c>
      <c r="S287" s="129">
        <f>IF(ABS(IVA_detalle!S287/IVA_detalle!S275*100-100)&gt;100,"-",IVA_detalle!S287/IVA_detalle!S275*100-100)</f>
        <v>-53.777131605458372</v>
      </c>
      <c r="T287" s="67"/>
      <c r="U287" s="129">
        <f>IF(ABS(IVA_detalle!U287/IVA_detalle!U275*100-100)&gt;100,"-",IVA_detalle!U287/IVA_detalle!U275*100-100)</f>
        <v>6.5108126686922247</v>
      </c>
      <c r="V287" s="129">
        <f>IF(ABS(IVA_detalle!V287/IVA_detalle!V275*100-100)&gt;100,"-",IVA_detalle!V287/IVA_detalle!V275*100-100)</f>
        <v>6.5108126686922247</v>
      </c>
      <c r="W287" s="129"/>
      <c r="X287" s="129">
        <f>IF(ABS(IVA_detalle!X287/IVA_detalle!X275*100-100)&gt;100,"-",IVA_detalle!X287/IVA_detalle!X275*100-100)</f>
        <v>-6.1735604543185048</v>
      </c>
      <c r="Y287" s="129">
        <f>IF(ABS(IVA_detalle!Y287/IVA_detalle!Y275*100-100)&gt;100,"-",IVA_detalle!Y287/IVA_detalle!Y275*100-100)</f>
        <v>45.362960303266732</v>
      </c>
      <c r="Z287" s="129">
        <f>IF(ABS(IVA_detalle!Z287/IVA_detalle!Z275*100-100)&gt;100,"-",IVA_detalle!Z287/IVA_detalle!Z275*100-100)</f>
        <v>-12.148854084857035</v>
      </c>
      <c r="AA287" s="129"/>
      <c r="AB287" s="67"/>
      <c r="AC287" s="129">
        <f>IF(ABS(IVA_detalle!AC287/IVA_detalle!AC275*100-100)&gt;100,"-",IVA_detalle!AC287/IVA_detalle!AC275*100-100)</f>
        <v>4.3400364266942688</v>
      </c>
      <c r="AD287" s="129">
        <f>IF(ABS(IVA_detalle!AD287/IVA_detalle!AD275*100-100)&gt;100,"-",IVA_detalle!AD287/IVA_detalle!AD275*100-100)</f>
        <v>-19.474136329318696</v>
      </c>
    </row>
    <row r="288" spans="2:30" ht="12" customHeight="1">
      <c r="B288" s="67" t="s">
        <v>519</v>
      </c>
      <c r="C288" s="129">
        <f>IF(ABS(IVA_detalle!C288/IVA_detalle!C276*100-100)&gt;100,"-",IVA_detalle!C288/IVA_detalle!C276*100-100)</f>
        <v>4.5099335058446712</v>
      </c>
      <c r="D288" s="129">
        <f>IF(ABS(IVA_detalle!D288/IVA_detalle!D276*100-100)&gt;100,"-",IVA_detalle!D288/IVA_detalle!D276*100-100)</f>
        <v>2.7942000341010527</v>
      </c>
      <c r="E288" s="129">
        <f>IF(ABS(IVA_detalle!E288/IVA_detalle!E276*100-100)&gt;100,"-",IVA_detalle!E288/IVA_detalle!E276*100-100)</f>
        <v>5.8456170175366253</v>
      </c>
      <c r="F288" s="67"/>
      <c r="G288" s="129">
        <f>IF(ABS(IVA_detalle!G288/IVA_detalle!G276*100-100)&gt;100,"-",IVA_detalle!G288/IVA_detalle!G276*100-100)</f>
        <v>8.3243266135308573</v>
      </c>
      <c r="H288" s="129">
        <f>IF(ABS(IVA_detalle!H288/IVA_detalle!H276*100-100)&gt;100,"-",IVA_detalle!H288/IVA_detalle!H276*100-100)</f>
        <v>8.3243266135308573</v>
      </c>
      <c r="I288" s="129">
        <f>IF(ABS(IVA_detalle!I288/IVA_detalle!I276*100-100)&gt;100,"-",IVA_detalle!I288/IVA_detalle!I276*100-100)</f>
        <v>-84.057571587568788</v>
      </c>
      <c r="J288" s="129" t="str">
        <f>IF(ABS(IVA_detalle!J288/IVA_detalle!J276*100-100)&gt;100,"-",IVA_detalle!J288/IVA_detalle!J276*100-100)</f>
        <v>-</v>
      </c>
      <c r="K288" s="129"/>
      <c r="L288" s="67"/>
      <c r="M288" s="129">
        <f>IF(ABS(IVA_detalle!M288/IVA_detalle!M276*100-100)&gt;100,"-",IVA_detalle!M288/IVA_detalle!M276*100-100)</f>
        <v>7.7632893010150923</v>
      </c>
      <c r="N288" s="129">
        <f>IF(ABS(IVA_detalle!N288/IVA_detalle!N276*100-100)&gt;100,"-",IVA_detalle!N288/IVA_detalle!N276*100-100)</f>
        <v>8.6474953282308604</v>
      </c>
      <c r="O288" s="129">
        <f>IF(ABS(IVA_detalle!O288/IVA_detalle!O276*100-100)&gt;100,"-",IVA_detalle!O288/IVA_detalle!O276*100-100)</f>
        <v>9.0490378594631977</v>
      </c>
      <c r="P288" s="129">
        <f>IF(ABS(IVA_detalle!P288/IVA_detalle!P276*100-100)&gt;100,"-",IVA_detalle!P288/IVA_detalle!P276*100-100)</f>
        <v>5.6208409386812264</v>
      </c>
      <c r="Q288" s="129">
        <f>IF(ABS(IVA_detalle!Q288/IVA_detalle!Q276*100-100)&gt;100,"-",IVA_detalle!Q288/IVA_detalle!Q276*100-100)</f>
        <v>18.661218184938775</v>
      </c>
      <c r="R288" s="131"/>
      <c r="S288" s="129">
        <f>IF(ABS(IVA_detalle!S288/IVA_detalle!S276*100-100)&gt;100,"-",IVA_detalle!S288/IVA_detalle!S276*100-100)</f>
        <v>-2.7853661706413675</v>
      </c>
      <c r="T288" s="67"/>
      <c r="U288" s="129">
        <f>IF(ABS(IVA_detalle!U288/IVA_detalle!U276*100-100)&gt;100,"-",IVA_detalle!U288/IVA_detalle!U276*100-100)</f>
        <v>5.9742388758782283</v>
      </c>
      <c r="V288" s="129">
        <f>IF(ABS(IVA_detalle!V288/IVA_detalle!V276*100-100)&gt;100,"-",IVA_detalle!V288/IVA_detalle!V276*100-100)</f>
        <v>5.9742388758782283</v>
      </c>
      <c r="W288" s="129"/>
      <c r="X288" s="129">
        <f>IF(ABS(IVA_detalle!X288/IVA_detalle!X276*100-100)&gt;100,"-",IVA_detalle!X288/IVA_detalle!X276*100-100)</f>
        <v>32.147105328361903</v>
      </c>
      <c r="Y288" s="129">
        <f>IF(ABS(IVA_detalle!Y288/IVA_detalle!Y276*100-100)&gt;100,"-",IVA_detalle!Y288/IVA_detalle!Y276*100-100)</f>
        <v>9.4327942025667966</v>
      </c>
      <c r="Z288" s="129">
        <f>IF(ABS(IVA_detalle!Z288/IVA_detalle!Z276*100-100)&gt;100,"-",IVA_detalle!Z288/IVA_detalle!Z276*100-100)</f>
        <v>61.746142649951366</v>
      </c>
      <c r="AA288" s="129">
        <f>IF(ABS(IVA_detalle!AA288/IVA_detalle!AA276*100-100)&gt;100,"-",IVA_detalle!AA288/IVA_detalle!AA276*100-100)</f>
        <v>-57.078205331678902</v>
      </c>
      <c r="AB288" s="67"/>
      <c r="AC288" s="129">
        <f>IF(ABS(IVA_detalle!AC288/IVA_detalle!AC276*100-100)&gt;100,"-",IVA_detalle!AC288/IVA_detalle!AC276*100-100)</f>
        <v>4.3116958480008662</v>
      </c>
      <c r="AD288" s="129">
        <f>IF(ABS(IVA_detalle!AD288/IVA_detalle!AD276*100-100)&gt;100,"-",IVA_detalle!AD288/IVA_detalle!AD276*100-100)</f>
        <v>0.22723223766254819</v>
      </c>
    </row>
    <row r="289" spans="2:30" ht="12" customHeight="1">
      <c r="B289" s="67" t="s">
        <v>520</v>
      </c>
      <c r="C289" s="129">
        <f>IF(ABS(IVA_detalle!C289/IVA_detalle!C277*100-100)&gt;100,"-",IVA_detalle!C289/IVA_detalle!C277*100-100)</f>
        <v>9.081618465864409</v>
      </c>
      <c r="D289" s="129">
        <f>IF(ABS(IVA_detalle!D289/IVA_detalle!D277*100-100)&gt;100,"-",IVA_detalle!D289/IVA_detalle!D277*100-100)</f>
        <v>9.081618465864409</v>
      </c>
      <c r="E289" s="129"/>
      <c r="F289" s="67"/>
      <c r="G289" s="129">
        <f>IF(ABS(IVA_detalle!G289/IVA_detalle!G277*100-100)&gt;100,"-",IVA_detalle!G289/IVA_detalle!G277*100-100)</f>
        <v>0.4976436385603904</v>
      </c>
      <c r="H289" s="129">
        <f>IF(ABS(IVA_detalle!H289/IVA_detalle!H277*100-100)&gt;100,"-",IVA_detalle!H289/IVA_detalle!H277*100-100)</f>
        <v>-4.9994304100582525</v>
      </c>
      <c r="I289" s="129">
        <f>IF(ABS(IVA_detalle!I289/IVA_detalle!I277*100-100)&gt;100,"-",IVA_detalle!I289/IVA_detalle!I277*100-100)</f>
        <v>-83.101629035535026</v>
      </c>
      <c r="J289" s="129" t="str">
        <f>IF(ABS(IVA_detalle!J289/IVA_detalle!J277*100-100)&gt;100,"-",IVA_detalle!J289/IVA_detalle!J277*100-100)</f>
        <v>-</v>
      </c>
      <c r="K289" s="129">
        <f>IF(ABS(IVA_detalle!K289/IVA_detalle!K277*100-100)&gt;100,"-",IVA_detalle!K289/IVA_detalle!K277*100-100)</f>
        <v>5.2460070976748625</v>
      </c>
      <c r="L289" s="67"/>
      <c r="M289" s="129">
        <f>IF(ABS(IVA_detalle!M289/IVA_detalle!M277*100-100)&gt;100,"-",IVA_detalle!M289/IVA_detalle!M277*100-100)</f>
        <v>0.43128890140037868</v>
      </c>
      <c r="N289" s="129">
        <f>IF(ABS(IVA_detalle!N289/IVA_detalle!N277*100-100)&gt;100,"-",IVA_detalle!N289/IVA_detalle!N277*100-100)</f>
        <v>0.27694722850233688</v>
      </c>
      <c r="O289" s="129">
        <f>IF(ABS(IVA_detalle!O289/IVA_detalle!O277*100-100)&gt;100,"-",IVA_detalle!O289/IVA_detalle!O277*100-100)</f>
        <v>-4.8998613876318728</v>
      </c>
      <c r="P289" s="129">
        <f>IF(ABS(IVA_detalle!P289/IVA_detalle!P277*100-100)&gt;100,"-",IVA_detalle!P289/IVA_detalle!P277*100-100)</f>
        <v>-4.0066541104976636</v>
      </c>
      <c r="Q289" s="129">
        <f>IF(ABS(IVA_detalle!Q289/IVA_detalle!Q277*100-100)&gt;100,"-",IVA_detalle!Q289/IVA_detalle!Q277*100-100)</f>
        <v>-7.2176377681975055</v>
      </c>
      <c r="R289" s="131">
        <f>IF(ABS(IVA_detalle!R289/IVA_detalle!R277*100-100)&gt;100,"-",IVA_detalle!R289/IVA_detalle!R277*100-100)</f>
        <v>4.7892214695104656</v>
      </c>
      <c r="S289" s="129">
        <f>IF(ABS(IVA_detalle!S289/IVA_detalle!S277*100-100)&gt;100,"-",IVA_detalle!S289/IVA_detalle!S277*100-100)</f>
        <v>4.4022628324228208</v>
      </c>
      <c r="T289" s="67"/>
      <c r="U289" s="129">
        <f>IF(ABS(IVA_detalle!U289/IVA_detalle!U277*100-100)&gt;100,"-",IVA_detalle!U289/IVA_detalle!U277*100-100)</f>
        <v>13.379844271795633</v>
      </c>
      <c r="V289" s="129">
        <f>IF(ABS(IVA_detalle!V289/IVA_detalle!V277*100-100)&gt;100,"-",IVA_detalle!V289/IVA_detalle!V277*100-100)</f>
        <v>13.379844271795633</v>
      </c>
      <c r="W289" s="129"/>
      <c r="X289" s="129">
        <f>IF(ABS(IVA_detalle!X289/IVA_detalle!X277*100-100)&gt;100,"-",IVA_detalle!X289/IVA_detalle!X277*100-100)</f>
        <v>-24.173185991184013</v>
      </c>
      <c r="Y289" s="129">
        <f>IF(ABS(IVA_detalle!Y289/IVA_detalle!Y277*100-100)&gt;100,"-",IVA_detalle!Y289/IVA_detalle!Y277*100-100)</f>
        <v>-78.376159592808477</v>
      </c>
      <c r="Z289" s="129">
        <f>IF(ABS(IVA_detalle!Z289/IVA_detalle!Z277*100-100)&gt;100,"-",IVA_detalle!Z289/IVA_detalle!Z277*100-100)</f>
        <v>2.1358044416040798</v>
      </c>
      <c r="AA289" s="129">
        <f>IF(ABS(IVA_detalle!AA289/IVA_detalle!AA277*100-100)&gt;100,"-",IVA_detalle!AA289/IVA_detalle!AA277*100-100)</f>
        <v>8.3658597595797772</v>
      </c>
      <c r="AB289" s="67"/>
      <c r="AC289" s="129">
        <f>IF(ABS(IVA_detalle!AC289/IVA_detalle!AC277*100-100)&gt;100,"-",IVA_detalle!AC289/IVA_detalle!AC277*100-100)</f>
        <v>7.2224597264819437</v>
      </c>
      <c r="AD289" s="129">
        <f>IF(ABS(IVA_detalle!AD289/IVA_detalle!AD277*100-100)&gt;100,"-",IVA_detalle!AD289/IVA_detalle!AD277*100-100)</f>
        <v>8.1792882932135882</v>
      </c>
    </row>
    <row r="290" spans="2:30" ht="12" customHeight="1">
      <c r="B290" s="67" t="s">
        <v>521</v>
      </c>
      <c r="C290" s="129">
        <f>IF(ABS(IVA_detalle!C290/IVA_detalle!C278*100-100)&gt;100,"-",IVA_detalle!C290/IVA_detalle!C278*100-100)</f>
        <v>3.7001846338642537</v>
      </c>
      <c r="D290" s="129">
        <f>IF(ABS(IVA_detalle!D290/IVA_detalle!D278*100-100)&gt;100,"-",IVA_detalle!D290/IVA_detalle!D278*100-100)</f>
        <v>3.7001846338642537</v>
      </c>
      <c r="E290" s="129"/>
      <c r="F290" s="67"/>
      <c r="G290" s="129">
        <f>IF(ABS(IVA_detalle!G290/IVA_detalle!G278*100-100)&gt;100,"-",IVA_detalle!G290/IVA_detalle!G278*100-100)</f>
        <v>11.070739084666855</v>
      </c>
      <c r="H290" s="129">
        <f>IF(ABS(IVA_detalle!H290/IVA_detalle!H278*100-100)&gt;100,"-",IVA_detalle!H290/IVA_detalle!H278*100-100)</f>
        <v>11.070739084666855</v>
      </c>
      <c r="I290" s="129">
        <f>IF(ABS(IVA_detalle!I290/IVA_detalle!I278*100-100)&gt;100,"-",IVA_detalle!I290/IVA_detalle!I278*100-100)</f>
        <v>-83.804966847650888</v>
      </c>
      <c r="J290" s="129" t="str">
        <f>IF(ABS(IVA_detalle!J290/IVA_detalle!J278*100-100)&gt;100,"-",IVA_detalle!J290/IVA_detalle!J278*100-100)</f>
        <v>-</v>
      </c>
      <c r="K290" s="129"/>
      <c r="L290" s="67"/>
      <c r="M290" s="129">
        <f>IF(ABS(IVA_detalle!M290/IVA_detalle!M278*100-100)&gt;100,"-",IVA_detalle!M290/IVA_detalle!M278*100-100)</f>
        <v>9.941873330841716</v>
      </c>
      <c r="N290" s="129">
        <f>IF(ABS(IVA_detalle!N290/IVA_detalle!N278*100-100)&gt;100,"-",IVA_detalle!N290/IVA_detalle!N278*100-100)</f>
        <v>11.301701920541717</v>
      </c>
      <c r="O290" s="129">
        <f>IF(ABS(IVA_detalle!O290/IVA_detalle!O278*100-100)&gt;100,"-",IVA_detalle!O290/IVA_detalle!O278*100-100)</f>
        <v>11.558277827250379</v>
      </c>
      <c r="P290" s="129">
        <f>IF(ABS(IVA_detalle!P290/IVA_detalle!P278*100-100)&gt;100,"-",IVA_detalle!P290/IVA_detalle!P278*100-100)</f>
        <v>13.400725949788267</v>
      </c>
      <c r="Q290" s="129">
        <f>IF(ABS(IVA_detalle!Q290/IVA_detalle!Q278*100-100)&gt;100,"-",IVA_detalle!Q290/IVA_detalle!Q278*100-100)</f>
        <v>6.4199707338046039</v>
      </c>
      <c r="R290" s="131"/>
      <c r="S290" s="129">
        <f>IF(ABS(IVA_detalle!S290/IVA_detalle!S278*100-100)&gt;100,"-",IVA_detalle!S290/IVA_detalle!S278*100-100)</f>
        <v>-3.8241910365115075</v>
      </c>
      <c r="T290" s="67"/>
      <c r="U290" s="129">
        <f>IF(ABS(IVA_detalle!U290/IVA_detalle!U278*100-100)&gt;100,"-",IVA_detalle!U290/IVA_detalle!U278*100-100)</f>
        <v>0.58335938300371026</v>
      </c>
      <c r="V290" s="129">
        <f>IF(ABS(IVA_detalle!V290/IVA_detalle!V278*100-100)&gt;100,"-",IVA_detalle!V290/IVA_detalle!V278*100-100)</f>
        <v>0.58335938300371026</v>
      </c>
      <c r="W290" s="129"/>
      <c r="X290" s="129">
        <f>IF(ABS(IVA_detalle!X290/IVA_detalle!X278*100-100)&gt;100,"-",IVA_detalle!X290/IVA_detalle!X278*100-100)</f>
        <v>34.165572276475615</v>
      </c>
      <c r="Y290" s="129">
        <f>IF(ABS(IVA_detalle!Y290/IVA_detalle!Y278*100-100)&gt;100,"-",IVA_detalle!Y290/IVA_detalle!Y278*100-100)</f>
        <v>65.740640012678284</v>
      </c>
      <c r="Z290" s="129">
        <f>IF(ABS(IVA_detalle!Z290/IVA_detalle!Z278*100-100)&gt;100,"-",IVA_detalle!Z290/IVA_detalle!Z278*100-100)</f>
        <v>15.295194140664179</v>
      </c>
      <c r="AA290" s="129"/>
      <c r="AB290" s="67"/>
      <c r="AC290" s="129">
        <f>IF(ABS(IVA_detalle!AC290/IVA_detalle!AC278*100-100)&gt;100,"-",IVA_detalle!AC290/IVA_detalle!AC278*100-100)</f>
        <v>5.0213848901637448</v>
      </c>
      <c r="AD290" s="129">
        <f>IF(ABS(IVA_detalle!AD290/IVA_detalle!AD278*100-100)&gt;100,"-",IVA_detalle!AD290/IVA_detalle!AD278*100-100)</f>
        <v>-5.3546071390955063</v>
      </c>
    </row>
    <row r="291" spans="2:30" ht="12" customHeight="1">
      <c r="B291" s="67" t="s">
        <v>522</v>
      </c>
      <c r="C291" s="129">
        <f>IF(ABS(IVA_detalle!C291/IVA_detalle!C279*100-100)&gt;100,"-",IVA_detalle!C291/IVA_detalle!C279*100-100)</f>
        <v>6.2317724880971355</v>
      </c>
      <c r="D291" s="129">
        <f>IF(ABS(IVA_detalle!D291/IVA_detalle!D279*100-100)&gt;100,"-",IVA_detalle!D291/IVA_detalle!D279*100-100)</f>
        <v>5.4559949339570579</v>
      </c>
      <c r="E291" s="129">
        <f>IF(ABS(IVA_detalle!E291/IVA_detalle!E279*100-100)&gt;100,"-",IVA_detalle!E291/IVA_detalle!E279*100-100)</f>
        <v>6.8231498982286922</v>
      </c>
      <c r="F291" s="67"/>
      <c r="G291" s="129">
        <f>IF(ABS(IVA_detalle!G291/IVA_detalle!G279*100-100)&gt;100,"-",IVA_detalle!G291/IVA_detalle!G279*100-100)</f>
        <v>0.40099141555791107</v>
      </c>
      <c r="H291" s="129">
        <f>IF(ABS(IVA_detalle!H291/IVA_detalle!H279*100-100)&gt;100,"-",IVA_detalle!H291/IVA_detalle!H279*100-100)</f>
        <v>0.40099141555791107</v>
      </c>
      <c r="I291" s="129">
        <f>IF(ABS(IVA_detalle!I291/IVA_detalle!I279*100-100)&gt;100,"-",IVA_detalle!I291/IVA_detalle!I279*100-100)</f>
        <v>-84.080859792692337</v>
      </c>
      <c r="J291" s="129" t="str">
        <f>IF(ABS(IVA_detalle!J291/IVA_detalle!J279*100-100)&gt;100,"-",IVA_detalle!J291/IVA_detalle!J279*100-100)</f>
        <v>-</v>
      </c>
      <c r="K291" s="129"/>
      <c r="L291" s="67"/>
      <c r="M291" s="129">
        <f>IF(ABS(IVA_detalle!M291/IVA_detalle!M279*100-100)&gt;100,"-",IVA_detalle!M291/IVA_detalle!M279*100-100)</f>
        <v>1.0418374986630425</v>
      </c>
      <c r="N291" s="129">
        <f>IF(ABS(IVA_detalle!N291/IVA_detalle!N279*100-100)&gt;100,"-",IVA_detalle!N291/IVA_detalle!N279*100-100)</f>
        <v>0.80103121620513207</v>
      </c>
      <c r="O291" s="129">
        <f>IF(ABS(IVA_detalle!O291/IVA_detalle!O279*100-100)&gt;100,"-",IVA_detalle!O291/IVA_detalle!O279*100-100)</f>
        <v>1.0813511999925254</v>
      </c>
      <c r="P291" s="129">
        <f>IF(ABS(IVA_detalle!P291/IVA_detalle!P279*100-100)&gt;100,"-",IVA_detalle!P291/IVA_detalle!P279*100-100)</f>
        <v>5.2263030272306992</v>
      </c>
      <c r="Q291" s="129">
        <f>IF(ABS(IVA_detalle!Q291/IVA_detalle!Q279*100-100)&gt;100,"-",IVA_detalle!Q291/IVA_detalle!Q279*100-100)</f>
        <v>-8.7959958471275854</v>
      </c>
      <c r="R291" s="131"/>
      <c r="S291" s="129">
        <f>IF(ABS(IVA_detalle!S291/IVA_detalle!S279*100-100)&gt;100,"-",IVA_detalle!S291/IVA_detalle!S279*100-100)</f>
        <v>3.4589208875142532</v>
      </c>
      <c r="T291" s="67"/>
      <c r="U291" s="129">
        <f>IF(ABS(IVA_detalle!U291/IVA_detalle!U279*100-100)&gt;100,"-",IVA_detalle!U291/IVA_detalle!U279*100-100)</f>
        <v>2.8165362771990488</v>
      </c>
      <c r="V291" s="129">
        <f>IF(ABS(IVA_detalle!V291/IVA_detalle!V279*100-100)&gt;100,"-",IVA_detalle!V291/IVA_detalle!V279*100-100)</f>
        <v>2.8165362771990488</v>
      </c>
      <c r="W291" s="129"/>
      <c r="X291" s="129">
        <f>IF(ABS(IVA_detalle!X291/IVA_detalle!X279*100-100)&gt;100,"-",IVA_detalle!X291/IVA_detalle!X279*100-100)</f>
        <v>1.7319774077222405E-2</v>
      </c>
      <c r="Y291" s="129">
        <f>IF(ABS(IVA_detalle!Y291/IVA_detalle!Y279*100-100)&gt;100,"-",IVA_detalle!Y291/IVA_detalle!Y279*100-100)</f>
        <v>5.9171973240315339</v>
      </c>
      <c r="Z291" s="129">
        <f>IF(ABS(IVA_detalle!Z291/IVA_detalle!Z279*100-100)&gt;100,"-",IVA_detalle!Z291/IVA_detalle!Z279*100-100)</f>
        <v>-3.3832380811283542</v>
      </c>
      <c r="AA291" s="129">
        <f>IF(ABS(IVA_detalle!AA291/IVA_detalle!AA279*100-100)&gt;100,"-",IVA_detalle!AA291/IVA_detalle!AA279*100-100)</f>
        <v>10.819739477242749</v>
      </c>
      <c r="AB291" s="67"/>
      <c r="AC291" s="129">
        <f>IF(ABS(IVA_detalle!AC291/IVA_detalle!AC279*100-100)&gt;100,"-",IVA_detalle!AC291/IVA_detalle!AC279*100-100)</f>
        <v>6.6656352718169387</v>
      </c>
      <c r="AD291" s="129">
        <f>IF(ABS(IVA_detalle!AD291/IVA_detalle!AD279*100-100)&gt;100,"-",IVA_detalle!AD291/IVA_detalle!AD279*100-100)</f>
        <v>2.0217837873656777</v>
      </c>
    </row>
    <row r="292" spans="2:30" ht="12" customHeight="1">
      <c r="B292" s="67" t="s">
        <v>523</v>
      </c>
      <c r="C292" s="129">
        <f>IF(ABS(IVA_detalle!C292/IVA_detalle!C280*100-100)&gt;100,"-",IVA_detalle!C292/IVA_detalle!C280*100-100)</f>
        <v>5.3664875970104617</v>
      </c>
      <c r="D292" s="129">
        <f>IF(ABS(IVA_detalle!D292/IVA_detalle!D280*100-100)&gt;100,"-",IVA_detalle!D292/IVA_detalle!D280*100-100)</f>
        <v>5.3664875970104617</v>
      </c>
      <c r="E292" s="129"/>
      <c r="F292" s="67"/>
      <c r="G292" s="129">
        <f>IF(ABS(IVA_detalle!G292/IVA_detalle!G280*100-100)&gt;100,"-",IVA_detalle!G292/IVA_detalle!G280*100-100)</f>
        <v>2.7839865874811949</v>
      </c>
      <c r="H292" s="129">
        <f>IF(ABS(IVA_detalle!H292/IVA_detalle!H280*100-100)&gt;100,"-",IVA_detalle!H292/IVA_detalle!H280*100-100)</f>
        <v>-1.0336223901525301</v>
      </c>
      <c r="I292" s="129">
        <f>IF(ABS(IVA_detalle!I292/IVA_detalle!I280*100-100)&gt;100,"-",IVA_detalle!I292/IVA_detalle!I280*100-100)</f>
        <v>-82.555430942785776</v>
      </c>
      <c r="J292" s="129" t="str">
        <f>IF(ABS(IVA_detalle!J292/IVA_detalle!J280*100-100)&gt;100,"-",IVA_detalle!J292/IVA_detalle!J280*100-100)</f>
        <v>-</v>
      </c>
      <c r="K292" s="129">
        <f>IF(ABS(IVA_detalle!K292/IVA_detalle!K280*100-100)&gt;100,"-",IVA_detalle!K292/IVA_detalle!K280*100-100)</f>
        <v>6.032240190290878</v>
      </c>
      <c r="L292" s="67"/>
      <c r="M292" s="129">
        <f>IF(ABS(IVA_detalle!M292/IVA_detalle!M280*100-100)&gt;100,"-",IVA_detalle!M292/IVA_detalle!M280*100-100)</f>
        <v>2.7151910828101791</v>
      </c>
      <c r="N292" s="129">
        <f>IF(ABS(IVA_detalle!N292/IVA_detalle!N280*100-100)&gt;100,"-",IVA_detalle!N292/IVA_detalle!N280*100-100)</f>
        <v>2.7266955908397392</v>
      </c>
      <c r="O292" s="129">
        <f>IF(ABS(IVA_detalle!O292/IVA_detalle!O280*100-100)&gt;100,"-",IVA_detalle!O292/IVA_detalle!O280*100-100)</f>
        <v>-0.45927545526707547</v>
      </c>
      <c r="P292" s="129">
        <f>IF(ABS(IVA_detalle!P292/IVA_detalle!P280*100-100)&gt;100,"-",IVA_detalle!P292/IVA_detalle!P280*100-100)</f>
        <v>-5.3422288517789127</v>
      </c>
      <c r="Q292" s="129">
        <f>IF(ABS(IVA_detalle!Q292/IVA_detalle!Q280*100-100)&gt;100,"-",IVA_detalle!Q292/IVA_detalle!Q280*100-100)</f>
        <v>16.001219379970436</v>
      </c>
      <c r="R292" s="131">
        <f>IF(ABS(IVA_detalle!R292/IVA_detalle!R280*100-100)&gt;100,"-",IVA_detalle!R292/IVA_detalle!R280*100-100)</f>
        <v>5.4558091545378034</v>
      </c>
      <c r="S292" s="129">
        <f>IF(ABS(IVA_detalle!S292/IVA_detalle!S280*100-100)&gt;100,"-",IVA_detalle!S292/IVA_detalle!S280*100-100)</f>
        <v>2.4102133422445888</v>
      </c>
      <c r="T292" s="67"/>
      <c r="U292" s="129">
        <f>IF(ABS(IVA_detalle!U292/IVA_detalle!U280*100-100)&gt;100,"-",IVA_detalle!U292/IVA_detalle!U280*100-100)</f>
        <v>14.083449041727476</v>
      </c>
      <c r="V292" s="129">
        <f>IF(ABS(IVA_detalle!V292/IVA_detalle!V280*100-100)&gt;100,"-",IVA_detalle!V292/IVA_detalle!V280*100-100)</f>
        <v>14.083449041727476</v>
      </c>
      <c r="W292" s="129"/>
      <c r="X292" s="129">
        <f>IF(ABS(IVA_detalle!X292/IVA_detalle!X280*100-100)&gt;100,"-",IVA_detalle!X292/IVA_detalle!X280*100-100)</f>
        <v>6.6544268369464987</v>
      </c>
      <c r="Y292" s="129">
        <f>IF(ABS(IVA_detalle!Y292/IVA_detalle!Y280*100-100)&gt;100,"-",IVA_detalle!Y292/IVA_detalle!Y280*100-100)</f>
        <v>27.594550568310083</v>
      </c>
      <c r="Z292" s="129">
        <f>IF(ABS(IVA_detalle!Z292/IVA_detalle!Z280*100-100)&gt;100,"-",IVA_detalle!Z292/IVA_detalle!Z280*100-100)</f>
        <v>-2.3544984085763474</v>
      </c>
      <c r="AA292" s="129">
        <f>IF(ABS(IVA_detalle!AA292/IVA_detalle!AA280*100-100)&gt;100,"-",IVA_detalle!AA292/IVA_detalle!AA280*100-100)</f>
        <v>2.2527262645554771</v>
      </c>
      <c r="AB292" s="67"/>
      <c r="AC292" s="129">
        <f>IF(ABS(IVA_detalle!AC292/IVA_detalle!AC280*100-100)&gt;100,"-",IVA_detalle!AC292/IVA_detalle!AC280*100-100)</f>
        <v>2.4597907675194364</v>
      </c>
      <c r="AD292" s="129">
        <f>IF(ABS(IVA_detalle!AD292/IVA_detalle!AD280*100-100)&gt;100,"-",IVA_detalle!AD292/IVA_detalle!AD280*100-100)</f>
        <v>1.5096969865866896</v>
      </c>
    </row>
    <row r="293" spans="2:30" ht="12" customHeight="1">
      <c r="B293" s="67" t="s">
        <v>524</v>
      </c>
      <c r="C293" s="129">
        <f>IF(ABS(IVA_detalle!C293/IVA_detalle!C281*100-100)&gt;100,"-",IVA_detalle!C293/IVA_detalle!C281*100-100)</f>
        <v>6.483152678994557</v>
      </c>
      <c r="D293" s="129">
        <f>IF(ABS(IVA_detalle!D293/IVA_detalle!D281*100-100)&gt;100,"-",IVA_detalle!D293/IVA_detalle!D281*100-100)</f>
        <v>6.483152678994557</v>
      </c>
      <c r="E293" s="129"/>
      <c r="F293" s="67"/>
      <c r="G293" s="129" t="str">
        <f>IF(ABS(IVA_detalle!G293/IVA_detalle!G281*100-100)&gt;100,"-",IVA_detalle!G293/IVA_detalle!G281*100-100)</f>
        <v>-</v>
      </c>
      <c r="H293" s="129" t="str">
        <f>IF(ABS(IVA_detalle!H293/IVA_detalle!H281*100-100)&gt;100,"-",IVA_detalle!H293/IVA_detalle!H281*100-100)</f>
        <v>-</v>
      </c>
      <c r="I293" s="129">
        <f>IF(ABS(IVA_detalle!I293/IVA_detalle!I281*100-100)&gt;100,"-",IVA_detalle!I293/IVA_detalle!I281*100-100)</f>
        <v>-37.708589335011709</v>
      </c>
      <c r="J293" s="129" t="str">
        <f>IF(ABS(IVA_detalle!J293/IVA_detalle!J281*100-100)&gt;100,"-",IVA_detalle!J293/IVA_detalle!J281*100-100)</f>
        <v>-</v>
      </c>
      <c r="K293" s="129"/>
      <c r="L293" s="67"/>
      <c r="M293" s="129" t="str">
        <f>IF(ABS(IVA_detalle!M293/IVA_detalle!M281*100-100)&gt;100,"-",IVA_detalle!M293/IVA_detalle!M281*100-100)</f>
        <v>-</v>
      </c>
      <c r="N293" s="129" t="str">
        <f>IF(ABS(IVA_detalle!N293/IVA_detalle!N281*100-100)&gt;100,"-",IVA_detalle!N293/IVA_detalle!N281*100-100)</f>
        <v>-</v>
      </c>
      <c r="O293" s="129" t="str">
        <f>IF(ABS(IVA_detalle!O293/IVA_detalle!O281*100-100)&gt;100,"-",IVA_detalle!O293/IVA_detalle!O281*100-100)</f>
        <v>-</v>
      </c>
      <c r="P293" s="129" t="str">
        <f>IF(ABS(IVA_detalle!P293/IVA_detalle!P281*100-100)&gt;100,"-",IVA_detalle!P293/IVA_detalle!P281*100-100)</f>
        <v>-</v>
      </c>
      <c r="Q293" s="129">
        <f>IF(ABS(IVA_detalle!Q293/IVA_detalle!Q281*100-100)&gt;100,"-",IVA_detalle!Q293/IVA_detalle!Q281*100-100)</f>
        <v>2.494643206951082</v>
      </c>
      <c r="R293" s="131"/>
      <c r="S293" s="129">
        <f>IF(ABS(IVA_detalle!S293/IVA_detalle!S281*100-100)&gt;100,"-",IVA_detalle!S293/IVA_detalle!S281*100-100)</f>
        <v>-1.2868290766431869</v>
      </c>
      <c r="T293" s="67"/>
      <c r="U293" s="129">
        <f>IF(ABS(IVA_detalle!U293/IVA_detalle!U281*100-100)&gt;100,"-",IVA_detalle!U293/IVA_detalle!U281*100-100)</f>
        <v>7.0342143809711217</v>
      </c>
      <c r="V293" s="129">
        <f>IF(ABS(IVA_detalle!V293/IVA_detalle!V281*100-100)&gt;100,"-",IVA_detalle!V293/IVA_detalle!V281*100-100)</f>
        <v>7.0342143809711217</v>
      </c>
      <c r="W293" s="129"/>
      <c r="X293" s="129">
        <f>IF(ABS(IVA_detalle!X293/IVA_detalle!X281*100-100)&gt;100,"-",IVA_detalle!X293/IVA_detalle!X281*100-100)</f>
        <v>29.003050816387997</v>
      </c>
      <c r="Y293" s="129">
        <f>IF(ABS(IVA_detalle!Y293/IVA_detalle!Y281*100-100)&gt;100,"-",IVA_detalle!Y293/IVA_detalle!Y281*100-100)</f>
        <v>98.630031344843019</v>
      </c>
      <c r="Z293" s="129">
        <f>IF(ABS(IVA_detalle!Z293/IVA_detalle!Z281*100-100)&gt;100,"-",IVA_detalle!Z293/IVA_detalle!Z281*100-100)</f>
        <v>4.1348580161353397</v>
      </c>
      <c r="AA293" s="129"/>
      <c r="AB293" s="67"/>
      <c r="AC293" s="129">
        <f>IF(ABS(IVA_detalle!AC293/IVA_detalle!AC281*100-100)&gt;100,"-",IVA_detalle!AC293/IVA_detalle!AC281*100-100)</f>
        <v>6.3032494911830099</v>
      </c>
      <c r="AD293" s="129" t="str">
        <f>IF(ABS(IVA_detalle!AD293/IVA_detalle!AD281*100-100)&gt;100,"-",IVA_detalle!AD293/IVA_detalle!AD281*100-100)</f>
        <v>-</v>
      </c>
    </row>
    <row r="294" spans="2:30" ht="12" customHeight="1">
      <c r="B294" s="67" t="s">
        <v>525</v>
      </c>
      <c r="C294" s="129">
        <f>IF(ABS(IVA_detalle!C294/IVA_detalle!C282*100-100)&gt;100,"-",IVA_detalle!C294/IVA_detalle!C282*100-100)</f>
        <v>3.6736434914944169</v>
      </c>
      <c r="D294" s="129">
        <f>IF(ABS(IVA_detalle!D294/IVA_detalle!D282*100-100)&gt;100,"-",IVA_detalle!D294/IVA_detalle!D282*100-100)</f>
        <v>1.7369181693073728</v>
      </c>
      <c r="E294" s="129">
        <f>IF(ABS(IVA_detalle!E294/IVA_detalle!E282*100-100)&gt;100,"-",IVA_detalle!E294/IVA_detalle!E282*100-100)</f>
        <v>4.9918207264156251</v>
      </c>
      <c r="F294" s="67"/>
      <c r="G294" s="129">
        <f>IF(ABS(IVA_detalle!G294/IVA_detalle!G282*100-100)&gt;100,"-",IVA_detalle!G294/IVA_detalle!G282*100-100)</f>
        <v>7.307391101627033</v>
      </c>
      <c r="H294" s="129">
        <f>IF(ABS(IVA_detalle!H294/IVA_detalle!H282*100-100)&gt;100,"-",IVA_detalle!H294/IVA_detalle!H282*100-100)</f>
        <v>7.307391101627033</v>
      </c>
      <c r="I294" s="129">
        <f>IF(ABS(IVA_detalle!I294/IVA_detalle!I282*100-100)&gt;100,"-",IVA_detalle!I294/IVA_detalle!I282*100-100)</f>
        <v>-35.876122365769973</v>
      </c>
      <c r="J294" s="129">
        <f>IF(ABS(IVA_detalle!J294/IVA_detalle!J282*100-100)&gt;100,"-",IVA_detalle!J294/IVA_detalle!J282*100-100)</f>
        <v>17.72107777583733</v>
      </c>
      <c r="K294" s="129"/>
      <c r="L294" s="67"/>
      <c r="M294" s="129">
        <f>IF(ABS(IVA_detalle!M294/IVA_detalle!M282*100-100)&gt;100,"-",IVA_detalle!M294/IVA_detalle!M282*100-100)</f>
        <v>6.3758588750241216</v>
      </c>
      <c r="N294" s="129">
        <f>IF(ABS(IVA_detalle!N294/IVA_detalle!N282*100-100)&gt;100,"-",IVA_detalle!N294/IVA_detalle!N282*100-100)</f>
        <v>5.5384578909248887</v>
      </c>
      <c r="O294" s="129">
        <f>IF(ABS(IVA_detalle!O294/IVA_detalle!O282*100-100)&gt;100,"-",IVA_detalle!O294/IVA_detalle!O282*100-100)</f>
        <v>5.1544129313036962</v>
      </c>
      <c r="P294" s="129">
        <f>IF(ABS(IVA_detalle!P294/IVA_detalle!P282*100-100)&gt;100,"-",IVA_detalle!P294/IVA_detalle!P282*100-100)</f>
        <v>1.2964038715163042</v>
      </c>
      <c r="Q294" s="129">
        <f>IF(ABS(IVA_detalle!Q294/IVA_detalle!Q282*100-100)&gt;100,"-",IVA_detalle!Q294/IVA_detalle!Q282*100-100)</f>
        <v>17.101360578105343</v>
      </c>
      <c r="R294" s="131"/>
      <c r="S294" s="129">
        <f>IF(ABS(IVA_detalle!S294/IVA_detalle!S282*100-100)&gt;100,"-",IVA_detalle!S294/IVA_detalle!S282*100-100)</f>
        <v>17.65461793609262</v>
      </c>
      <c r="T294" s="67"/>
      <c r="U294" s="129">
        <f>IF(ABS(IVA_detalle!U294/IVA_detalle!U282*100-100)&gt;100,"-",IVA_detalle!U294/IVA_detalle!U282*100-100)</f>
        <v>3.004261491774713</v>
      </c>
      <c r="V294" s="129">
        <f>IF(ABS(IVA_detalle!V294/IVA_detalle!V282*100-100)&gt;100,"-",IVA_detalle!V294/IVA_detalle!V282*100-100)</f>
        <v>3.004261491774713</v>
      </c>
      <c r="W294" s="129"/>
      <c r="X294" s="129">
        <f>IF(ABS(IVA_detalle!X294/IVA_detalle!X282*100-100)&gt;100,"-",IVA_detalle!X294/IVA_detalle!X282*100-100)</f>
        <v>-13.028181379662499</v>
      </c>
      <c r="Y294" s="129">
        <f>IF(ABS(IVA_detalle!Y294/IVA_detalle!Y282*100-100)&gt;100,"-",IVA_detalle!Y294/IVA_detalle!Y282*100-100)</f>
        <v>42.325329039484728</v>
      </c>
      <c r="Z294" s="129">
        <f>IF(ABS(IVA_detalle!Z294/IVA_detalle!Z282*100-100)&gt;100,"-",IVA_detalle!Z294/IVA_detalle!Z282*100-100)</f>
        <v>-22.761475964358553</v>
      </c>
      <c r="AA294" s="129">
        <f>IF(ABS(IVA_detalle!AA294/IVA_detalle!AA282*100-100)&gt;100,"-",IVA_detalle!AA294/IVA_detalle!AA282*100-100)</f>
        <v>10.075208549022392</v>
      </c>
      <c r="AB294" s="67"/>
      <c r="AC294" s="129">
        <f>IF(ABS(IVA_detalle!AC294/IVA_detalle!AC282*100-100)&gt;100,"-",IVA_detalle!AC294/IVA_detalle!AC282*100-100)</f>
        <v>3.7574855847411186</v>
      </c>
      <c r="AD294" s="129">
        <f>IF(ABS(IVA_detalle!AD294/IVA_detalle!AD282*100-100)&gt;100,"-",IVA_detalle!AD294/IVA_detalle!AD282*100-100)</f>
        <v>21.679813540117635</v>
      </c>
    </row>
    <row r="295" spans="2:30" ht="12" customHeight="1">
      <c r="B295" s="67" t="s">
        <v>526</v>
      </c>
      <c r="C295" s="129">
        <f>IF(ABS(IVA_detalle!C295/IVA_detalle!C283*100-100)&gt;100,"-",IVA_detalle!C295/IVA_detalle!C283*100-100)</f>
        <v>12.203572168289426</v>
      </c>
      <c r="D295" s="129">
        <f>IF(ABS(IVA_detalle!D295/IVA_detalle!D283*100-100)&gt;100,"-",IVA_detalle!D295/IVA_detalle!D283*100-100)</f>
        <v>12.203572168289426</v>
      </c>
      <c r="E295" s="129"/>
      <c r="F295" s="67"/>
      <c r="G295" s="129">
        <f>IF(ABS(IVA_detalle!G295/IVA_detalle!G283*100-100)&gt;100,"-",IVA_detalle!G295/IVA_detalle!G283*100-100)</f>
        <v>5.0432033591878422</v>
      </c>
      <c r="H295" s="129">
        <f>IF(ABS(IVA_detalle!H295/IVA_detalle!H283*100-100)&gt;100,"-",IVA_detalle!H295/IVA_detalle!H283*100-100)</f>
        <v>5.4382452273157469</v>
      </c>
      <c r="I295" s="129">
        <f>IF(ABS(IVA_detalle!I295/IVA_detalle!I283*100-100)&gt;100,"-",IVA_detalle!I295/IVA_detalle!I283*100-100)</f>
        <v>-34.48158326409748</v>
      </c>
      <c r="J295" s="129">
        <f>IF(ABS(IVA_detalle!J295/IVA_detalle!J283*100-100)&gt;100,"-",IVA_detalle!J295/IVA_detalle!J283*100-100)</f>
        <v>17.682050656579619</v>
      </c>
      <c r="K295" s="129">
        <f>IF(ABS(IVA_detalle!K295/IVA_detalle!K283*100-100)&gt;100,"-",IVA_detalle!K295/IVA_detalle!K283*100-100)</f>
        <v>4.7548854056787917</v>
      </c>
      <c r="L295" s="67"/>
      <c r="M295" s="129">
        <f>IF(ABS(IVA_detalle!M295/IVA_detalle!M283*100-100)&gt;100,"-",IVA_detalle!M295/IVA_detalle!M283*100-100)</f>
        <v>4.3132728319625073</v>
      </c>
      <c r="N295" s="129">
        <f>IF(ABS(IVA_detalle!N295/IVA_detalle!N283*100-100)&gt;100,"-",IVA_detalle!N295/IVA_detalle!N283*100-100)</f>
        <v>4.9413098667758391</v>
      </c>
      <c r="O295" s="129">
        <f>IF(ABS(IVA_detalle!O295/IVA_detalle!O283*100-100)&gt;100,"-",IVA_detalle!O295/IVA_detalle!O283*100-100)</f>
        <v>5.2807120901586728</v>
      </c>
      <c r="P295" s="129">
        <f>IF(ABS(IVA_detalle!P295/IVA_detalle!P283*100-100)&gt;100,"-",IVA_detalle!P295/IVA_detalle!P283*100-100)</f>
        <v>6.5949536274737994</v>
      </c>
      <c r="Q295" s="129">
        <f>IF(ABS(IVA_detalle!Q295/IVA_detalle!Q283*100-100)&gt;100,"-",IVA_detalle!Q295/IVA_detalle!Q283*100-100)</f>
        <v>1.8550920527883363</v>
      </c>
      <c r="R295" s="131">
        <f>IF(ABS(IVA_detalle!R295/IVA_detalle!R283*100-100)&gt;100,"-",IVA_detalle!R295/IVA_detalle!R283*100-100)</f>
        <v>4.6884079308012048</v>
      </c>
      <c r="S295" s="129">
        <f>IF(ABS(IVA_detalle!S295/IVA_detalle!S283*100-100)&gt;100,"-",IVA_detalle!S295/IVA_detalle!S283*100-100)</f>
        <v>-9.4775740468656124</v>
      </c>
      <c r="T295" s="67"/>
      <c r="U295" s="129">
        <f>IF(ABS(IVA_detalle!U295/IVA_detalle!U283*100-100)&gt;100,"-",IVA_detalle!U295/IVA_detalle!U283*100-100)</f>
        <v>12.290290802108387</v>
      </c>
      <c r="V295" s="129">
        <f>IF(ABS(IVA_detalle!V295/IVA_detalle!V283*100-100)&gt;100,"-",IVA_detalle!V295/IVA_detalle!V283*100-100)</f>
        <v>12.290290802108387</v>
      </c>
      <c r="W295" s="129"/>
      <c r="X295" s="129">
        <f>IF(ABS(IVA_detalle!X295/IVA_detalle!X283*100-100)&gt;100,"-",IVA_detalle!X295/IVA_detalle!X283*100-100)</f>
        <v>19.816621604532813</v>
      </c>
      <c r="Y295" s="129">
        <f>IF(ABS(IVA_detalle!Y295/IVA_detalle!Y283*100-100)&gt;100,"-",IVA_detalle!Y295/IVA_detalle!Y283*100-100)</f>
        <v>17.152916493023113</v>
      </c>
      <c r="Z295" s="129">
        <f>IF(ABS(IVA_detalle!Z295/IVA_detalle!Z283*100-100)&gt;100,"-",IVA_detalle!Z295/IVA_detalle!Z283*100-100)</f>
        <v>22.031884750623007</v>
      </c>
      <c r="AA295" s="129">
        <f>IF(ABS(IVA_detalle!AA295/IVA_detalle!AA283*100-100)&gt;100,"-",IVA_detalle!AA295/IVA_detalle!AA283*100-100)</f>
        <v>15.967516502373286</v>
      </c>
      <c r="AB295" s="67"/>
      <c r="AC295" s="129">
        <f>IF(ABS(IVA_detalle!AC295/IVA_detalle!AC283*100-100)&gt;100,"-",IVA_detalle!AC295/IVA_detalle!AC283*100-100)</f>
        <v>12.164985171334393</v>
      </c>
      <c r="AD295" s="129">
        <f>IF(ABS(IVA_detalle!AD295/IVA_detalle!AD283*100-100)&gt;100,"-",IVA_detalle!AD295/IVA_detalle!AD283*100-100)</f>
        <v>1.2662778765774192</v>
      </c>
    </row>
    <row r="296" spans="2:30" ht="12" customHeight="1">
      <c r="B296" s="67" t="s">
        <v>527</v>
      </c>
      <c r="C296" s="129">
        <f>IF(ABS(IVA_detalle!C296/IVA_detalle!C284*100-100)&gt;100,"-",IVA_detalle!C296/IVA_detalle!C284*100-100)</f>
        <v>4.4060665600859323</v>
      </c>
      <c r="D296" s="129">
        <f>IF(ABS(IVA_detalle!D296/IVA_detalle!D284*100-100)&gt;100,"-",IVA_detalle!D296/IVA_detalle!D284*100-100)</f>
        <v>4.4060665600859323</v>
      </c>
      <c r="E296" s="129"/>
      <c r="F296" s="67"/>
      <c r="G296" s="129">
        <f>IF(ABS(IVA_detalle!G296/IVA_detalle!G284*100-100)&gt;100,"-",IVA_detalle!G296/IVA_detalle!G284*100-100)</f>
        <v>4.571586557506933</v>
      </c>
      <c r="H296" s="129">
        <f>IF(ABS(IVA_detalle!H296/IVA_detalle!H284*100-100)&gt;100,"-",IVA_detalle!H296/IVA_detalle!H284*100-100)</f>
        <v>4.571586557506933</v>
      </c>
      <c r="I296" s="129">
        <f>IF(ABS(IVA_detalle!I296/IVA_detalle!I284*100-100)&gt;100,"-",IVA_detalle!I296/IVA_detalle!I284*100-100)</f>
        <v>-29.159388623396126</v>
      </c>
      <c r="J296" s="129">
        <f>IF(ABS(IVA_detalle!J296/IVA_detalle!J284*100-100)&gt;100,"-",IVA_detalle!J296/IVA_detalle!J284*100-100)</f>
        <v>12.83578109900543</v>
      </c>
      <c r="K296" s="129"/>
      <c r="L296" s="67"/>
      <c r="M296" s="129">
        <f>IF(ABS(IVA_detalle!M296/IVA_detalle!M284*100-100)&gt;100,"-",IVA_detalle!M296/IVA_detalle!M284*100-100)</f>
        <v>3.8516115761265297</v>
      </c>
      <c r="N296" s="129">
        <f>IF(ABS(IVA_detalle!N296/IVA_detalle!N284*100-100)&gt;100,"-",IVA_detalle!N296/IVA_detalle!N284*100-100)</f>
        <v>4.410042152558475</v>
      </c>
      <c r="O296" s="129">
        <f>IF(ABS(IVA_detalle!O296/IVA_detalle!O284*100-100)&gt;100,"-",IVA_detalle!O296/IVA_detalle!O284*100-100)</f>
        <v>3.9627529245172184</v>
      </c>
      <c r="P296" s="129">
        <f>IF(ABS(IVA_detalle!P296/IVA_detalle!P284*100-100)&gt;100,"-",IVA_detalle!P296/IVA_detalle!P284*100-100)</f>
        <v>5.0533778228502513</v>
      </c>
      <c r="Q296" s="129">
        <f>IF(ABS(IVA_detalle!Q296/IVA_detalle!Q284*100-100)&gt;100,"-",IVA_detalle!Q296/IVA_detalle!Q284*100-100)</f>
        <v>1.1870378457598463</v>
      </c>
      <c r="R296" s="131"/>
      <c r="S296" s="129">
        <f>IF(ABS(IVA_detalle!S296/IVA_detalle!S284*100-100)&gt;100,"-",IVA_detalle!S296/IVA_detalle!S284*100-100)</f>
        <v>-3.3988924449874389</v>
      </c>
      <c r="T296" s="67"/>
      <c r="U296" s="129">
        <f>IF(ABS(IVA_detalle!U296/IVA_detalle!U284*100-100)&gt;100,"-",IVA_detalle!U296/IVA_detalle!U284*100-100)</f>
        <v>5.956086521908162</v>
      </c>
      <c r="V296" s="129">
        <f>IF(ABS(IVA_detalle!V296/IVA_detalle!V284*100-100)&gt;100,"-",IVA_detalle!V296/IVA_detalle!V284*100-100)</f>
        <v>5.956086521908162</v>
      </c>
      <c r="W296" s="129"/>
      <c r="X296" s="129">
        <f>IF(ABS(IVA_detalle!X296/IVA_detalle!X284*100-100)&gt;100,"-",IVA_detalle!X296/IVA_detalle!X284*100-100)</f>
        <v>26.774129183989231</v>
      </c>
      <c r="Y296" s="129">
        <f>IF(ABS(IVA_detalle!Y296/IVA_detalle!Y284*100-100)&gt;100,"-",IVA_detalle!Y296/IVA_detalle!Y284*100-100)</f>
        <v>23.401419441564798</v>
      </c>
      <c r="Z296" s="129">
        <f>IF(ABS(IVA_detalle!Z296/IVA_detalle!Z284*100-100)&gt;100,"-",IVA_detalle!Z296/IVA_detalle!Z284*100-100)</f>
        <v>26.931086347601934</v>
      </c>
      <c r="AA296" s="129"/>
      <c r="AB296" s="67"/>
      <c r="AC296" s="129">
        <f>IF(ABS(IVA_detalle!AC296/IVA_detalle!AC284*100-100)&gt;100,"-",IVA_detalle!AC296/IVA_detalle!AC284*100-100)</f>
        <v>3.8190281791451639</v>
      </c>
      <c r="AD296" s="129">
        <f>IF(ABS(IVA_detalle!AD296/IVA_detalle!AD284*100-100)&gt;100,"-",IVA_detalle!AD296/IVA_detalle!AD284*100-100)</f>
        <v>-5.5263380459615092</v>
      </c>
    </row>
    <row r="297" spans="2:30" ht="12" customHeight="1">
      <c r="B297" s="67" t="s">
        <v>528</v>
      </c>
      <c r="C297" s="129">
        <f>IF(ABS(IVA_detalle!C297/IVA_detalle!C285*100-100)&gt;100,"-",IVA_detalle!C297/IVA_detalle!C285*100-100)</f>
        <v>5.5735895110172464</v>
      </c>
      <c r="D297" s="129">
        <f>IF(ABS(IVA_detalle!D297/IVA_detalle!D285*100-100)&gt;100,"-",IVA_detalle!D297/IVA_detalle!D285*100-100)</f>
        <v>7.2547595288704656</v>
      </c>
      <c r="E297" s="129">
        <f>IF(ABS(IVA_detalle!E297/IVA_detalle!E285*100-100)&gt;100,"-",IVA_detalle!E297/IVA_detalle!E285*100-100)</f>
        <v>4.4330837390369737</v>
      </c>
      <c r="F297" s="67"/>
      <c r="G297" s="129">
        <f>IF(ABS(IVA_detalle!G297/IVA_detalle!G285*100-100)&gt;100,"-",IVA_detalle!G297/IVA_detalle!G285*100-100)</f>
        <v>16.573998411514211</v>
      </c>
      <c r="H297" s="129">
        <f>IF(ABS(IVA_detalle!H297/IVA_detalle!H285*100-100)&gt;100,"-",IVA_detalle!H297/IVA_detalle!H285*100-100)</f>
        <v>16.573998411514211</v>
      </c>
      <c r="I297" s="129">
        <f>IF(ABS(IVA_detalle!I297/IVA_detalle!I285*100-100)&gt;100,"-",IVA_detalle!I297/IVA_detalle!I285*100-100)</f>
        <v>-5.7541338558865789</v>
      </c>
      <c r="J297" s="129">
        <f>IF(ABS(IVA_detalle!J297/IVA_detalle!J285*100-100)&gt;100,"-",IVA_detalle!J297/IVA_detalle!J285*100-100)</f>
        <v>23.191292629047425</v>
      </c>
      <c r="K297" s="129"/>
      <c r="L297" s="67"/>
      <c r="M297" s="129">
        <f>IF(ABS(IVA_detalle!M297/IVA_detalle!M285*100-100)&gt;100,"-",IVA_detalle!M297/IVA_detalle!M285*100-100)</f>
        <v>15.445859434485371</v>
      </c>
      <c r="N297" s="129">
        <f>IF(ABS(IVA_detalle!N297/IVA_detalle!N285*100-100)&gt;100,"-",IVA_detalle!N297/IVA_detalle!N285*100-100)</f>
        <v>17.168637032428919</v>
      </c>
      <c r="O297" s="129">
        <f>IF(ABS(IVA_detalle!O297/IVA_detalle!O285*100-100)&gt;100,"-",IVA_detalle!O297/IVA_detalle!O285*100-100)</f>
        <v>16.901649512430765</v>
      </c>
      <c r="P297" s="129">
        <f>IF(ABS(IVA_detalle!P297/IVA_detalle!P285*100-100)&gt;100,"-",IVA_detalle!P297/IVA_detalle!P285*100-100)</f>
        <v>-8.5318632697294277</v>
      </c>
      <c r="Q297" s="129" t="str">
        <f>IF(ABS(IVA_detalle!Q297/IVA_detalle!Q285*100-100)&gt;100,"-",IVA_detalle!Q297/IVA_detalle!Q285*100-100)</f>
        <v>-</v>
      </c>
      <c r="R297" s="131"/>
      <c r="S297" s="129">
        <f>IF(ABS(IVA_detalle!S297/IVA_detalle!S285*100-100)&gt;100,"-",IVA_detalle!S297/IVA_detalle!S285*100-100)</f>
        <v>-6.4400499719724564</v>
      </c>
      <c r="T297" s="67"/>
      <c r="U297" s="129">
        <f>IF(ABS(IVA_detalle!U297/IVA_detalle!U285*100-100)&gt;100,"-",IVA_detalle!U297/IVA_detalle!U285*100-100)</f>
        <v>7.3108475615586173</v>
      </c>
      <c r="V297" s="129">
        <f>IF(ABS(IVA_detalle!V297/IVA_detalle!V285*100-100)&gt;100,"-",IVA_detalle!V297/IVA_detalle!V285*100-100)</f>
        <v>6.3761128804112417</v>
      </c>
      <c r="W297" s="129">
        <f>IF(ABS(IVA_detalle!W297/IVA_detalle!W285*100-100)&gt;100,"-",IVA_detalle!W297/IVA_detalle!W285*100-100)</f>
        <v>7.6259396375897666</v>
      </c>
      <c r="X297" s="129">
        <f>IF(ABS(IVA_detalle!X297/IVA_detalle!X285*100-100)&gt;100,"-",IVA_detalle!X297/IVA_detalle!X285*100-100)</f>
        <v>-1.956957057793403</v>
      </c>
      <c r="Y297" s="129">
        <f>IF(ABS(IVA_detalle!Y297/IVA_detalle!Y285*100-100)&gt;100,"-",IVA_detalle!Y297/IVA_detalle!Y285*100-100)</f>
        <v>-52.545368131103459</v>
      </c>
      <c r="Z297" s="129">
        <f>IF(ABS(IVA_detalle!Z297/IVA_detalle!Z285*100-100)&gt;100,"-",IVA_detalle!Z297/IVA_detalle!Z285*100-100)</f>
        <v>-3.4631891571129501</v>
      </c>
      <c r="AA297" s="129">
        <f>IF(ABS(IVA_detalle!AA297/IVA_detalle!AA285*100-100)&gt;100,"-",IVA_detalle!AA297/IVA_detalle!AA285*100-100)</f>
        <v>26.203143702313227</v>
      </c>
      <c r="AB297" s="67"/>
      <c r="AC297" s="129">
        <f>IF(ABS(IVA_detalle!AC297/IVA_detalle!AC285*100-100)&gt;100,"-",IVA_detalle!AC297/IVA_detalle!AC285*100-100)</f>
        <v>4.0950017109674661</v>
      </c>
      <c r="AD297" s="129">
        <f>IF(ABS(IVA_detalle!AD297/IVA_detalle!AD285*100-100)&gt;100,"-",IVA_detalle!AD297/IVA_detalle!AD285*100-100)</f>
        <v>30.530851329028792</v>
      </c>
    </row>
    <row r="298" spans="2:30" ht="12" customHeight="1">
      <c r="B298" s="67" t="s">
        <v>529</v>
      </c>
      <c r="C298" s="129">
        <f>IF(ABS(IVA_detalle!C298/IVA_detalle!C286*100-100)&gt;100,"-",IVA_detalle!C298/IVA_detalle!C286*100-100)</f>
        <v>2.7356343262953828</v>
      </c>
      <c r="D298" s="129">
        <f>IF(ABS(IVA_detalle!D298/IVA_detalle!D286*100-100)&gt;100,"-",IVA_detalle!D298/IVA_detalle!D286*100-100)</f>
        <v>2.7356343262953828</v>
      </c>
      <c r="E298" s="129"/>
      <c r="F298" s="67"/>
      <c r="G298" s="129">
        <f>IF(ABS(IVA_detalle!G298/IVA_detalle!G286*100-100)&gt;100,"-",IVA_detalle!G298/IVA_detalle!G286*100-100)</f>
        <v>4.4818361292540345</v>
      </c>
      <c r="H298" s="129">
        <f>IF(ABS(IVA_detalle!H298/IVA_detalle!H286*100-100)&gt;100,"-",IVA_detalle!H298/IVA_detalle!H286*100-100)</f>
        <v>4.4809326500250251</v>
      </c>
      <c r="I298" s="129">
        <f>IF(ABS(IVA_detalle!I298/IVA_detalle!I286*100-100)&gt;100,"-",IVA_detalle!I298/IVA_detalle!I286*100-100)</f>
        <v>-3.9099302807612588</v>
      </c>
      <c r="J298" s="129">
        <f>IF(ABS(IVA_detalle!J298/IVA_detalle!J286*100-100)&gt;100,"-",IVA_detalle!J298/IVA_detalle!J286*100-100)</f>
        <v>4.9607924101511998</v>
      </c>
      <c r="K298" s="129"/>
      <c r="L298" s="67"/>
      <c r="M298" s="129">
        <f>IF(ABS(IVA_detalle!M298/IVA_detalle!M286*100-100)&gt;100,"-",IVA_detalle!M298/IVA_detalle!M286*100-100)</f>
        <v>3.2655576454229731</v>
      </c>
      <c r="N298" s="129">
        <f>IF(ABS(IVA_detalle!N298/IVA_detalle!N286*100-100)&gt;100,"-",IVA_detalle!N298/IVA_detalle!N286*100-100)</f>
        <v>3.3777188972637902</v>
      </c>
      <c r="O298" s="129">
        <f>IF(ABS(IVA_detalle!O298/IVA_detalle!O286*100-100)&gt;100,"-",IVA_detalle!O298/IVA_detalle!O286*100-100)</f>
        <v>4.5224663143719397</v>
      </c>
      <c r="P298" s="129">
        <f>IF(ABS(IVA_detalle!P298/IVA_detalle!P286*100-100)&gt;100,"-",IVA_detalle!P298/IVA_detalle!P286*100-100)</f>
        <v>4.9376606015201219</v>
      </c>
      <c r="Q298" s="129">
        <f>IF(ABS(IVA_detalle!Q298/IVA_detalle!Q286*100-100)&gt;100,"-",IVA_detalle!Q298/IVA_detalle!Q286*100-100)</f>
        <v>3.592767576450413</v>
      </c>
      <c r="R298" s="131"/>
      <c r="S298" s="129">
        <f>IF(ABS(IVA_detalle!S298/IVA_detalle!S286*100-100)&gt;100,"-",IVA_detalle!S298/IVA_detalle!S286*100-100)</f>
        <v>1.9550107511982162</v>
      </c>
      <c r="T298" s="67"/>
      <c r="U298" s="129">
        <f>IF(ABS(IVA_detalle!U298/IVA_detalle!U286*100-100)&gt;100,"-",IVA_detalle!U298/IVA_detalle!U286*100-100)</f>
        <v>14.157708754008809</v>
      </c>
      <c r="V298" s="129">
        <f>IF(ABS(IVA_detalle!V298/IVA_detalle!V286*100-100)&gt;100,"-",IVA_detalle!V298/IVA_detalle!V286*100-100)</f>
        <v>14.157708754008809</v>
      </c>
      <c r="W298" s="129"/>
      <c r="X298" s="129">
        <f>IF(ABS(IVA_detalle!X298/IVA_detalle!X286*100-100)&gt;100,"-",IVA_detalle!X298/IVA_detalle!X286*100-100)</f>
        <v>21.043089480401349</v>
      </c>
      <c r="Y298" s="129">
        <f>IF(ABS(IVA_detalle!Y298/IVA_detalle!Y286*100-100)&gt;100,"-",IVA_detalle!Y298/IVA_detalle!Y286*100-100)</f>
        <v>24.381399685735516</v>
      </c>
      <c r="Z298" s="129">
        <f>IF(ABS(IVA_detalle!Z298/IVA_detalle!Z286*100-100)&gt;100,"-",IVA_detalle!Z298/IVA_detalle!Z286*100-100)</f>
        <v>18.881535967070946</v>
      </c>
      <c r="AA298" s="129"/>
      <c r="AB298" s="67"/>
      <c r="AC298" s="129">
        <f>IF(ABS(IVA_detalle!AC298/IVA_detalle!AC286*100-100)&gt;100,"-",IVA_detalle!AC298/IVA_detalle!AC286*100-100)</f>
        <v>-1.9879887288973777</v>
      </c>
      <c r="AD298" s="129">
        <f>IF(ABS(IVA_detalle!AD298/IVA_detalle!AD286*100-100)&gt;100,"-",IVA_detalle!AD298/IVA_detalle!AD286*100-100)</f>
        <v>-4.7490208386811332</v>
      </c>
    </row>
    <row r="299" spans="2:30" ht="12" customHeight="1">
      <c r="B299" s="67" t="s">
        <v>530</v>
      </c>
      <c r="C299" s="129">
        <f>IF(ABS(IVA_detalle!C299/IVA_detalle!C287*100-100)&gt;100,"-",IVA_detalle!C299/IVA_detalle!C287*100-100)</f>
        <v>6.1284123977622329</v>
      </c>
      <c r="D299" s="129">
        <f>IF(ABS(IVA_detalle!D299/IVA_detalle!D287*100-100)&gt;100,"-",IVA_detalle!D299/IVA_detalle!D287*100-100)</f>
        <v>6.1284123977622329</v>
      </c>
      <c r="E299" s="129"/>
      <c r="F299" s="67"/>
      <c r="G299" s="129">
        <f>IF(ABS(IVA_detalle!G299/IVA_detalle!G287*100-100)&gt;100,"-",IVA_detalle!G299/IVA_detalle!G287*100-100)</f>
        <v>4.8165117352864115</v>
      </c>
      <c r="H299" s="129">
        <f>IF(ABS(IVA_detalle!H299/IVA_detalle!H287*100-100)&gt;100,"-",IVA_detalle!H299/IVA_detalle!H287*100-100)</f>
        <v>4.809305005838354</v>
      </c>
      <c r="I299" s="129">
        <f>IF(ABS(IVA_detalle!I299/IVA_detalle!I287*100-100)&gt;100,"-",IVA_detalle!I299/IVA_detalle!I287*100-100)</f>
        <v>-14.462889547779696</v>
      </c>
      <c r="J299" s="129">
        <f>IF(ABS(IVA_detalle!J299/IVA_detalle!J287*100-100)&gt;100,"-",IVA_detalle!J299/IVA_detalle!J287*100-100)</f>
        <v>7.4400840907218821</v>
      </c>
      <c r="K299" s="129">
        <f>IF(ABS(IVA_detalle!K299/IVA_detalle!K287*100-100)&gt;100,"-",IVA_detalle!K299/IVA_detalle!K287*100-100)</f>
        <v>4.8226801709453753</v>
      </c>
      <c r="L299" s="67"/>
      <c r="M299" s="129">
        <f>IF(ABS(IVA_detalle!M299/IVA_detalle!M287*100-100)&gt;100,"-",IVA_detalle!M299/IVA_detalle!M287*100-100)</f>
        <v>5.2824628683166566</v>
      </c>
      <c r="N299" s="129">
        <f>IF(ABS(IVA_detalle!N299/IVA_detalle!N287*100-100)&gt;100,"-",IVA_detalle!N299/IVA_detalle!N287*100-100)</f>
        <v>5.0902731118005988</v>
      </c>
      <c r="O299" s="129">
        <f>IF(ABS(IVA_detalle!O299/IVA_detalle!O287*100-100)&gt;100,"-",IVA_detalle!O299/IVA_detalle!O287*100-100)</f>
        <v>5.343847560369781</v>
      </c>
      <c r="P299" s="129">
        <f>IF(ABS(IVA_detalle!P299/IVA_detalle!P287*100-100)&gt;100,"-",IVA_detalle!P299/IVA_detalle!P287*100-100)</f>
        <v>4.5105947246504314</v>
      </c>
      <c r="Q299" s="129">
        <f>IF(ABS(IVA_detalle!Q299/IVA_detalle!Q287*100-100)&gt;100,"-",IVA_detalle!Q299/IVA_detalle!Q287*100-100)</f>
        <v>9.3565703611256055</v>
      </c>
      <c r="R299" s="131">
        <f>+SUM(IVA_detalle!R298:R299)/SUM(IVA_detalle!R286:R287)*100-100</f>
        <v>4.0654357072350962</v>
      </c>
      <c r="S299" s="129">
        <f>IF(ABS(IVA_detalle!S299/IVA_detalle!S287*100-100)&gt;100,"-",IVA_detalle!S299/IVA_detalle!S287*100-100)</f>
        <v>11.563380770049974</v>
      </c>
      <c r="T299" s="67"/>
      <c r="U299" s="129">
        <f>IF(ABS(IVA_detalle!U299/IVA_detalle!U287*100-100)&gt;100,"-",IVA_detalle!U299/IVA_detalle!U287*100-100)</f>
        <v>12.58947530174342</v>
      </c>
      <c r="V299" s="129">
        <f>IF(ABS(IVA_detalle!V299/IVA_detalle!V287*100-100)&gt;100,"-",IVA_detalle!V299/IVA_detalle!V287*100-100)</f>
        <v>12.58947530174342</v>
      </c>
      <c r="W299" s="129"/>
      <c r="X299" s="129">
        <f>IF(ABS(IVA_detalle!X299/IVA_detalle!X287*100-100)&gt;100,"-",IVA_detalle!X299/IVA_detalle!X287*100-100)</f>
        <v>-2.3341983609841463</v>
      </c>
      <c r="Y299" s="129">
        <f>IF(ABS(IVA_detalle!Y299/IVA_detalle!Y287*100-100)&gt;100,"-",IVA_detalle!Y299/IVA_detalle!Y287*100-100)</f>
        <v>11.193288966791599</v>
      </c>
      <c r="Z299" s="129">
        <f>IF(ABS(IVA_detalle!Z299/IVA_detalle!Z287*100-100)&gt;100,"-",IVA_detalle!Z299/IVA_detalle!Z287*100-100)</f>
        <v>-4.9293791617722462</v>
      </c>
      <c r="AA299" s="129"/>
      <c r="AB299" s="67"/>
      <c r="AC299" s="129">
        <f>IF(ABS(IVA_detalle!AC299/IVA_detalle!AC287*100-100)&gt;100,"-",IVA_detalle!AC299/IVA_detalle!AC287*100-100)</f>
        <v>3.3261070563443553</v>
      </c>
      <c r="AD299" s="129">
        <f>IF(ABS(IVA_detalle!AD299/IVA_detalle!AD287*100-100)&gt;100,"-",IVA_detalle!AD299/IVA_detalle!AD287*100-100)</f>
        <v>6.0929144249067093</v>
      </c>
    </row>
    <row r="300" spans="2:30" ht="12" customHeight="1">
      <c r="B300" s="67" t="s">
        <v>531</v>
      </c>
      <c r="C300" s="129">
        <f>IF(ABS(IVA_detalle!C300/IVA_detalle!C288*100-100)&gt;100,"-",IVA_detalle!C300/IVA_detalle!C288*100-100)</f>
        <v>4.5914815904885415</v>
      </c>
      <c r="D300" s="129">
        <f>IF(ABS(IVA_detalle!D300/IVA_detalle!D288*100-100)&gt;100,"-",IVA_detalle!D300/IVA_detalle!D288*100-100)</f>
        <v>3.0013551740908184</v>
      </c>
      <c r="E300" s="129">
        <f>IF(ABS(IVA_detalle!E300/IVA_detalle!E288*100-100)&gt;100,"-",IVA_detalle!E300/IVA_detalle!E288*100-100)</f>
        <v>5.7936937760578786</v>
      </c>
      <c r="F300" s="67"/>
      <c r="G300" s="129">
        <f>IF(ABS(IVA_detalle!G300/IVA_detalle!G288*100-100)&gt;100,"-",IVA_detalle!G300/IVA_detalle!G288*100-100)</f>
        <v>1.5157502887349779</v>
      </c>
      <c r="H300" s="129">
        <f>IF(ABS(IVA_detalle!H300/IVA_detalle!H288*100-100)&gt;100,"-",IVA_detalle!H300/IVA_detalle!H288*100-100)</f>
        <v>1.5078908129378306</v>
      </c>
      <c r="I300" s="129">
        <f>IF(ABS(IVA_detalle!I300/IVA_detalle!I288*100-100)&gt;100,"-",IVA_detalle!I300/IVA_detalle!I288*100-100)</f>
        <v>-19.0237687933693</v>
      </c>
      <c r="J300" s="129">
        <f>IF(ABS(IVA_detalle!J300/IVA_detalle!J288*100-100)&gt;100,"-",IVA_detalle!J300/IVA_detalle!J288*100-100)</f>
        <v>4.6800690258647109</v>
      </c>
      <c r="K300" s="129"/>
      <c r="L300" s="67"/>
      <c r="M300" s="129">
        <f>IF(ABS(IVA_detalle!M300/IVA_detalle!M288*100-100)&gt;100,"-",IVA_detalle!M300/IVA_detalle!M288*100-100)</f>
        <v>1.4199598374470526</v>
      </c>
      <c r="N300" s="129">
        <f>IF(ABS(IVA_detalle!N300/IVA_detalle!N288*100-100)&gt;100,"-",IVA_detalle!N300/IVA_detalle!N288*100-100)</f>
        <v>1.4614256384876114</v>
      </c>
      <c r="O300" s="129">
        <f>IF(ABS(IVA_detalle!O300/IVA_detalle!O288*100-100)&gt;100,"-",IVA_detalle!O300/IVA_detalle!O288*100-100)</f>
        <v>1.1165540444609547</v>
      </c>
      <c r="P300" s="129">
        <f>IF(ABS(IVA_detalle!P300/IVA_detalle!P288*100-100)&gt;100,"-",IVA_detalle!P300/IVA_detalle!P288*100-100)</f>
        <v>-0.23855418606203216</v>
      </c>
      <c r="Q300" s="129">
        <f>IF(ABS(IVA_detalle!Q300/IVA_detalle!Q288*100-100)&gt;100,"-",IVA_detalle!Q300/IVA_detalle!Q288*100-100)</f>
        <v>4.4985333875026328</v>
      </c>
      <c r="R300" s="131"/>
      <c r="S300" s="129">
        <f>IF(ABS(IVA_detalle!S300/IVA_detalle!S288*100-100)&gt;100,"-",IVA_detalle!S300/IVA_detalle!S288*100-100)</f>
        <v>0.86709143362860175</v>
      </c>
      <c r="T300" s="67"/>
      <c r="U300" s="129">
        <f>IF(ABS(IVA_detalle!U300/IVA_detalle!U288*100-100)&gt;100,"-",IVA_detalle!U300/IVA_detalle!U288*100-100)</f>
        <v>7.3977270216027478</v>
      </c>
      <c r="V300" s="129">
        <f>IF(ABS(IVA_detalle!V300/IVA_detalle!V288*100-100)&gt;100,"-",IVA_detalle!V300/IVA_detalle!V288*100-100)</f>
        <v>7.3977270216027478</v>
      </c>
      <c r="W300" s="129"/>
      <c r="X300" s="129">
        <f>IF(ABS(IVA_detalle!X300/IVA_detalle!X288*100-100)&gt;100,"-",IVA_detalle!X300/IVA_detalle!X288*100-100)</f>
        <v>37.602955664389839</v>
      </c>
      <c r="Y300" s="129">
        <f>IF(ABS(IVA_detalle!Y300/IVA_detalle!Y288*100-100)&gt;100,"-",IVA_detalle!Y300/IVA_detalle!Y288*100-100)</f>
        <v>-12.248817475220449</v>
      </c>
      <c r="Z300" s="129">
        <f>IF(ABS(IVA_detalle!Z300/IVA_detalle!Z288*100-100)&gt;100,"-",IVA_detalle!Z300/IVA_detalle!Z288*100-100)</f>
        <v>29.375392246259594</v>
      </c>
      <c r="AA300" s="129" t="str">
        <f>IF(ABS(IVA_detalle!AA300/IVA_detalle!AA288*100-100)&gt;100,"-",IVA_detalle!AA300/IVA_detalle!AA288*100-100)</f>
        <v>-</v>
      </c>
      <c r="AB300" s="67"/>
      <c r="AC300" s="129">
        <f>IF(ABS(IVA_detalle!AC300/IVA_detalle!AC288*100-100)&gt;100,"-",IVA_detalle!AC300/IVA_detalle!AC288*100-100)</f>
        <v>4.2055170078791662</v>
      </c>
      <c r="AD300" s="129">
        <f>IF(ABS(IVA_detalle!AD300/IVA_detalle!AD288*100-100)&gt;100,"-",IVA_detalle!AD300/IVA_detalle!AD288*100-100)</f>
        <v>-13.324163129162827</v>
      </c>
    </row>
    <row r="301" spans="2:30" ht="12" customHeight="1">
      <c r="B301" s="67" t="s">
        <v>532</v>
      </c>
      <c r="C301" s="129">
        <f>IF(ABS(IVA_detalle!C301/IVA_detalle!C289*100-100)&gt;100,"-",IVA_detalle!C301/IVA_detalle!C289*100-100)</f>
        <v>4.4255532214511959</v>
      </c>
      <c r="D301" s="129">
        <f>IF(ABS(IVA_detalle!D301/IVA_detalle!D289*100-100)&gt;100,"-",IVA_detalle!D301/IVA_detalle!D289*100-100)</f>
        <v>4.4255532214511959</v>
      </c>
      <c r="E301" s="129"/>
      <c r="F301" s="67"/>
      <c r="G301" s="129">
        <f>IF(ABS(IVA_detalle!G301/IVA_detalle!G289*100-100)&gt;100,"-",IVA_detalle!G301/IVA_detalle!G289*100-100)</f>
        <v>3.5934659512000451</v>
      </c>
      <c r="H301" s="129">
        <f>IF(ABS(IVA_detalle!H301/IVA_detalle!H289*100-100)&gt;100,"-",IVA_detalle!H301/IVA_detalle!H289*100-100)</f>
        <v>1.856040421269725</v>
      </c>
      <c r="I301" s="129">
        <f>IF(ABS(IVA_detalle!I301/IVA_detalle!I289*100-100)&gt;100,"-",IVA_detalle!I301/IVA_detalle!I289*100-100)</f>
        <v>-35.637275674823357</v>
      </c>
      <c r="J301" s="129">
        <f>IF(ABS(IVA_detalle!J301/IVA_detalle!J289*100-100)&gt;100,"-",IVA_detalle!J301/IVA_detalle!J289*100-100)</f>
        <v>9.2943208948457823</v>
      </c>
      <c r="K301" s="129">
        <f>IF(ABS(IVA_detalle!K301/IVA_detalle!K289*100-100)&gt;100,"-",IVA_detalle!K301/IVA_detalle!K289*100-100)</f>
        <v>4.9481535238303564</v>
      </c>
      <c r="L301" s="67"/>
      <c r="M301" s="129">
        <f>IF(ABS(IVA_detalle!M301/IVA_detalle!M289*100-100)&gt;100,"-",IVA_detalle!M301/IVA_detalle!M289*100-100)</f>
        <v>-15.332582367041738</v>
      </c>
      <c r="N301" s="129">
        <f>IF(ABS(IVA_detalle!N301/IVA_detalle!N289*100-100)&gt;100,"-",IVA_detalle!N301/IVA_detalle!N289*100-100)</f>
        <v>-15.880574646309881</v>
      </c>
      <c r="O301" s="129">
        <f>IF(ABS(IVA_detalle!O301/IVA_detalle!O289*100-100)&gt;100,"-",IVA_detalle!O301/IVA_detalle!O289*100-100)</f>
        <v>2.3570917074688253</v>
      </c>
      <c r="P301" s="129">
        <f>IF(ABS(IVA_detalle!P301/IVA_detalle!P289*100-100)&gt;100,"-",IVA_detalle!P301/IVA_detalle!P289*100-100)</f>
        <v>1.7109723232760814</v>
      </c>
      <c r="Q301" s="129">
        <f>IF(ABS(IVA_detalle!Q301/IVA_detalle!Q289*100-100)&gt;100,"-",IVA_detalle!Q301/IVA_detalle!Q289*100-100)</f>
        <v>4.091725308302955</v>
      </c>
      <c r="R301" s="131">
        <f>IF(ABS(IVA_detalle!R301/IVA_detalle!R289*100-100)&gt;100,"-",IVA_detalle!R301/IVA_detalle!R289*100-100)</f>
        <v>-30.30728058399707</v>
      </c>
      <c r="S301" s="129">
        <f>IF(ABS(IVA_detalle!S301/IVA_detalle!S289*100-100)&gt;100,"-",IVA_detalle!S301/IVA_detalle!S289*100-100)</f>
        <v>-1.7906866586096726</v>
      </c>
      <c r="T301" s="67"/>
      <c r="U301" s="129">
        <f>IF(ABS(IVA_detalle!U301/IVA_detalle!U289*100-100)&gt;100,"-",IVA_detalle!U301/IVA_detalle!U289*100-100)</f>
        <v>1.2590074830667959</v>
      </c>
      <c r="V301" s="129">
        <f>IF(ABS(IVA_detalle!V301/IVA_detalle!V289*100-100)&gt;100,"-",IVA_detalle!V301/IVA_detalle!V289*100-100)</f>
        <v>1.2590074830667959</v>
      </c>
      <c r="W301" s="129"/>
      <c r="X301" s="129">
        <f>IF(ABS(IVA_detalle!X301/IVA_detalle!X289*100-100)&gt;100,"-",IVA_detalle!X301/IVA_detalle!X289*100-100)</f>
        <v>45.559660632837875</v>
      </c>
      <c r="Y301" s="129" t="str">
        <f>IF(ABS(IVA_detalle!Y301/IVA_detalle!Y289*100-100)&gt;100,"-",IVA_detalle!Y301/IVA_detalle!Y289*100-100)</f>
        <v>-</v>
      </c>
      <c r="Z301" s="129">
        <f>IF(ABS(IVA_detalle!Z301/IVA_detalle!Z289*100-100)&gt;100,"-",IVA_detalle!Z301/IVA_detalle!Z289*100-100)</f>
        <v>17.663257906786441</v>
      </c>
      <c r="AA301" s="129">
        <f>IF(ABS(IVA_detalle!AA301/IVA_detalle!AA289*100-100)&gt;100,"-",IVA_detalle!AA301/IVA_detalle!AA289*100-100)</f>
        <v>5.3792499711460238</v>
      </c>
      <c r="AB301" s="67"/>
      <c r="AC301" s="129">
        <f>IF(ABS(IVA_detalle!AC301/IVA_detalle!AC289*100-100)&gt;100,"-",IVA_detalle!AC301/IVA_detalle!AC289*100-100)</f>
        <v>5.8738684624283195</v>
      </c>
      <c r="AD301" s="129">
        <f>IF(ABS(IVA_detalle!AD301/IVA_detalle!AD289*100-100)&gt;100,"-",IVA_detalle!AD301/IVA_detalle!AD289*100-100)</f>
        <v>-28.773104421977635</v>
      </c>
    </row>
    <row r="302" spans="2:30" ht="12" customHeight="1">
      <c r="B302" s="67" t="s">
        <v>533</v>
      </c>
      <c r="C302" s="129">
        <f>IF(ABS(IVA_detalle!C302/IVA_detalle!C290*100-100)&gt;100,"-",IVA_detalle!C302/IVA_detalle!C290*100-100)</f>
        <v>4.0628725784521436</v>
      </c>
      <c r="D302" s="129">
        <f>IF(ABS(IVA_detalle!D302/IVA_detalle!D290*100-100)&gt;100,"-",IVA_detalle!D302/IVA_detalle!D290*100-100)</f>
        <v>4.0628725784521436</v>
      </c>
      <c r="E302" s="129"/>
      <c r="F302" s="67"/>
      <c r="G302" s="129">
        <f>IF(ABS(IVA_detalle!G302/IVA_detalle!G290*100-100)&gt;100,"-",IVA_detalle!G302/IVA_detalle!G290*100-100)</f>
        <v>5.2093439491173115</v>
      </c>
      <c r="H302" s="129">
        <f>IF(ABS(IVA_detalle!H302/IVA_detalle!H290*100-100)&gt;100,"-",IVA_detalle!H302/IVA_detalle!H290*100-100)</f>
        <v>4.0665195413297113</v>
      </c>
      <c r="I302" s="129">
        <f>IF(ABS(IVA_detalle!I302/IVA_detalle!I290*100-100)&gt;100,"-",IVA_detalle!I302/IVA_detalle!I290*100-100)</f>
        <v>-30.146835618695732</v>
      </c>
      <c r="J302" s="129">
        <f>IF(ABS(IVA_detalle!J302/IVA_detalle!J290*100-100)&gt;100,"-",IVA_detalle!J302/IVA_detalle!J290*100-100)</f>
        <v>9.3553201411592681</v>
      </c>
      <c r="K302" s="129"/>
      <c r="L302" s="67"/>
      <c r="M302" s="129">
        <f>IF(ABS(IVA_detalle!M302/IVA_detalle!M290*100-100)&gt;100,"-",IVA_detalle!M302/IVA_detalle!M290*100-100)</f>
        <v>44.397168715219379</v>
      </c>
      <c r="N302" s="129">
        <f>IF(ABS(IVA_detalle!N302/IVA_detalle!N290*100-100)&gt;100,"-",IVA_detalle!N302/IVA_detalle!N290*100-100)</f>
        <v>46.916055455081391</v>
      </c>
      <c r="O302" s="129">
        <f>IF(ABS(IVA_detalle!O302/IVA_detalle!O290*100-100)&gt;100,"-",IVA_detalle!O302/IVA_detalle!O290*100-100)</f>
        <v>5.2262878873716261</v>
      </c>
      <c r="P302" s="129">
        <f>IF(ABS(IVA_detalle!P302/IVA_detalle!P290*100-100)&gt;100,"-",IVA_detalle!P302/IVA_detalle!P290*100-100)</f>
        <v>2.4906581619503925</v>
      </c>
      <c r="Q302" s="129">
        <f>IF(ABS(IVA_detalle!Q302/IVA_detalle!Q290*100-100)&gt;100,"-",IVA_detalle!Q302/IVA_detalle!Q290*100-100)</f>
        <v>13.355993170851164</v>
      </c>
      <c r="R302" s="131"/>
      <c r="S302" s="129">
        <f>IF(ABS(IVA_detalle!S302/IVA_detalle!S290*100-100)&gt;100,"-",IVA_detalle!S302/IVA_detalle!S290*100-100)</f>
        <v>14.887099676142498</v>
      </c>
      <c r="T302" s="67"/>
      <c r="U302" s="129">
        <f>IF(ABS(IVA_detalle!U302/IVA_detalle!U290*100-100)&gt;100,"-",IVA_detalle!U302/IVA_detalle!U290*100-100)</f>
        <v>7.8326472383725587</v>
      </c>
      <c r="V302" s="129">
        <f>IF(ABS(IVA_detalle!V302/IVA_detalle!V290*100-100)&gt;100,"-",IVA_detalle!V302/IVA_detalle!V290*100-100)</f>
        <v>7.8326472383725587</v>
      </c>
      <c r="W302" s="129"/>
      <c r="X302" s="129">
        <f>IF(ABS(IVA_detalle!X302/IVA_detalle!X290*100-100)&gt;100,"-",IVA_detalle!X302/IVA_detalle!X290*100-100)</f>
        <v>-8.3401859723857399</v>
      </c>
      <c r="Y302" s="129">
        <f>IF(ABS(IVA_detalle!Y302/IVA_detalle!Y290*100-100)&gt;100,"-",IVA_detalle!Y302/IVA_detalle!Y290*100-100)</f>
        <v>-36.186683089289907</v>
      </c>
      <c r="Z302" s="129">
        <f>IF(ABS(IVA_detalle!Z302/IVA_detalle!Z290*100-100)&gt;100,"-",IVA_detalle!Z302/IVA_detalle!Z290*100-100)</f>
        <v>15.583312564308557</v>
      </c>
      <c r="AA302" s="129"/>
      <c r="AB302" s="67"/>
      <c r="AC302" s="129">
        <f>IF(ABS(IVA_detalle!AC302/IVA_detalle!AC290*100-100)&gt;100,"-",IVA_detalle!AC302/IVA_detalle!AC290*100-100)</f>
        <v>2.5324196311492102</v>
      </c>
      <c r="AD302" s="129">
        <f>IF(ABS(IVA_detalle!AD302/IVA_detalle!AD290*100-100)&gt;100,"-",IVA_detalle!AD302/IVA_detalle!AD290*100-100)</f>
        <v>91.604669286785736</v>
      </c>
    </row>
    <row r="303" spans="2:30" ht="12" customHeight="1">
      <c r="B303" s="67" t="s">
        <v>534</v>
      </c>
      <c r="C303" s="129">
        <f>IF(ABS(IVA_detalle!C303/IVA_detalle!C291*100-100)&gt;100,"-",IVA_detalle!C303/IVA_detalle!C291*100-100)</f>
        <v>3.1747092610291645</v>
      </c>
      <c r="D303" s="129">
        <f>IF(ABS(IVA_detalle!D303/IVA_detalle!D291*100-100)&gt;100,"-",IVA_detalle!D303/IVA_detalle!D291*100-100)</f>
        <v>2.21203503246889</v>
      </c>
      <c r="E303" s="129">
        <f>IF(ABS(IVA_detalle!E303/IVA_detalle!E291*100-100)&gt;100,"-",IVA_detalle!E303/IVA_detalle!E291*100-100)</f>
        <v>3.8991665066139092</v>
      </c>
      <c r="F303" s="67"/>
      <c r="G303" s="129">
        <f>IF(ABS(IVA_detalle!G303/IVA_detalle!G291*100-100)&gt;100,"-",IVA_detalle!G303/IVA_detalle!G291*100-100)</f>
        <v>6.6754192412977602</v>
      </c>
      <c r="H303" s="129">
        <f>IF(ABS(IVA_detalle!H303/IVA_detalle!H291*100-100)&gt;100,"-",IVA_detalle!H303/IVA_detalle!H291*100-100)</f>
        <v>6.3889500502043006</v>
      </c>
      <c r="I303" s="129">
        <f>IF(ABS(IVA_detalle!I303/IVA_detalle!I291*100-100)&gt;100,"-",IVA_detalle!I303/IVA_detalle!I291*100-100)</f>
        <v>-14.317316256438858</v>
      </c>
      <c r="J303" s="129">
        <f>IF(ABS(IVA_detalle!J303/IVA_detalle!J291*100-100)&gt;100,"-",IVA_detalle!J303/IVA_detalle!J291*100-100)</f>
        <v>9.9775784239853209</v>
      </c>
      <c r="K303" s="129"/>
      <c r="L303" s="67"/>
      <c r="M303" s="129">
        <f>IF(ABS(IVA_detalle!M303/IVA_detalle!M291*100-100)&gt;100,"-",IVA_detalle!M303/IVA_detalle!M291*100-100)</f>
        <v>4.4984117658993057</v>
      </c>
      <c r="N303" s="129">
        <f>IF(ABS(IVA_detalle!N303/IVA_detalle!N291*100-100)&gt;100,"-",IVA_detalle!N303/IVA_detalle!N291*100-100)</f>
        <v>5.640872166262767</v>
      </c>
      <c r="O303" s="129">
        <f>IF(ABS(IVA_detalle!O303/IVA_detalle!O291*100-100)&gt;100,"-",IVA_detalle!O303/IVA_detalle!O291*100-100)</f>
        <v>5.0882062248347921</v>
      </c>
      <c r="P303" s="129">
        <f>IF(ABS(IVA_detalle!P303/IVA_detalle!P291*100-100)&gt;100,"-",IVA_detalle!P303/IVA_detalle!P291*100-100)</f>
        <v>2.0353853927796735</v>
      </c>
      <c r="Q303" s="129">
        <f>IF(ABS(IVA_detalle!Q303/IVA_detalle!Q291*100-100)&gt;100,"-",IVA_detalle!Q303/IVA_detalle!Q291*100-100)</f>
        <v>13.481502412088986</v>
      </c>
      <c r="R303" s="131"/>
      <c r="S303" s="129">
        <f>IF(ABS(IVA_detalle!S303/IVA_detalle!S291*100-100)&gt;100,"-",IVA_detalle!S303/IVA_detalle!S291*100-100)</f>
        <v>-6.6743877785828545</v>
      </c>
      <c r="T303" s="67"/>
      <c r="U303" s="129">
        <f>IF(ABS(IVA_detalle!U303/IVA_detalle!U291*100-100)&gt;100,"-",IVA_detalle!U303/IVA_detalle!U291*100-100)</f>
        <v>5.0943290226272069</v>
      </c>
      <c r="V303" s="129">
        <f>IF(ABS(IVA_detalle!V303/IVA_detalle!V291*100-100)&gt;100,"-",IVA_detalle!V303/IVA_detalle!V291*100-100)</f>
        <v>5.0943290226272069</v>
      </c>
      <c r="W303" s="129"/>
      <c r="X303" s="129">
        <f>IF(ABS(IVA_detalle!X303/IVA_detalle!X291*100-100)&gt;100,"-",IVA_detalle!X303/IVA_detalle!X291*100-100)</f>
        <v>-3.0972965780230197</v>
      </c>
      <c r="Y303" s="129">
        <f>IF(ABS(IVA_detalle!Y303/IVA_detalle!Y291*100-100)&gt;100,"-",IVA_detalle!Y303/IVA_detalle!Y291*100-100)</f>
        <v>2.8264212501973418</v>
      </c>
      <c r="Z303" s="129">
        <f>IF(ABS(IVA_detalle!Z303/IVA_detalle!Z291*100-100)&gt;100,"-",IVA_detalle!Z303/IVA_detalle!Z291*100-100)</f>
        <v>1.7882451507593942</v>
      </c>
      <c r="AA303" s="129">
        <f>IF(ABS(IVA_detalle!AA303/IVA_detalle!AA291*100-100)&gt;100,"-",IVA_detalle!AA303/IVA_detalle!AA291*100-100)</f>
        <v>-52.702264372432104</v>
      </c>
      <c r="AB303" s="67"/>
      <c r="AC303" s="129">
        <f>IF(ABS(IVA_detalle!AC303/IVA_detalle!AC291*100-100)&gt;100,"-",IVA_detalle!AC303/IVA_detalle!AC291*100-100)</f>
        <v>2.9396457011960706</v>
      </c>
      <c r="AD303" s="129">
        <f>IF(ABS(IVA_detalle!AD303/IVA_detalle!AD291*100-100)&gt;100,"-",IVA_detalle!AD303/IVA_detalle!AD291*100-100)</f>
        <v>11.620926829935314</v>
      </c>
    </row>
    <row r="304" spans="2:30" ht="12" customHeight="1">
      <c r="B304" s="67" t="s">
        <v>535</v>
      </c>
      <c r="C304" s="129">
        <f>IF(ABS(IVA_detalle!C304/IVA_detalle!C292*100-100)&gt;100,"-",IVA_detalle!C304/IVA_detalle!C292*100-100)</f>
        <v>4.6848078936604622</v>
      </c>
      <c r="D304" s="129">
        <f>IF(ABS(IVA_detalle!D304/IVA_detalle!D292*100-100)&gt;100,"-",IVA_detalle!D304/IVA_detalle!D292*100-100)</f>
        <v>4.6848078936604622</v>
      </c>
      <c r="E304" s="129"/>
      <c r="F304" s="67"/>
      <c r="G304" s="129">
        <f>IF(ABS(IVA_detalle!G304/IVA_detalle!G292*100-100)&gt;100,"-",IVA_detalle!G304/IVA_detalle!G292*100-100)</f>
        <v>2.2889461310186192</v>
      </c>
      <c r="H304" s="129">
        <f>IF(ABS(IVA_detalle!H304/IVA_detalle!H292*100-100)&gt;100,"-",IVA_detalle!H304/IVA_detalle!H292*100-100)</f>
        <v>1.0691414394731851</v>
      </c>
      <c r="I304" s="129">
        <f>IF(ABS(IVA_detalle!I304/IVA_detalle!I292*100-100)&gt;100,"-",IVA_detalle!I304/IVA_detalle!I292*100-100)</f>
        <v>-20.473082205934176</v>
      </c>
      <c r="J304" s="129">
        <f>IF(ABS(IVA_detalle!J304/IVA_detalle!J292*100-100)&gt;100,"-",IVA_detalle!J304/IVA_detalle!J292*100-100)</f>
        <v>5.3147270736366465</v>
      </c>
      <c r="K304" s="129">
        <f>IF(ABS(IVA_detalle!K304/IVA_detalle!K292*100-100)&gt;100,"-",IVA_detalle!K304/IVA_detalle!K292*100-100)</f>
        <v>3.257666702256472</v>
      </c>
      <c r="L304" s="67"/>
      <c r="M304" s="129">
        <f>IF(ABS(IVA_detalle!M304/IVA_detalle!M292*100-100)&gt;100,"-",IVA_detalle!M304/IVA_detalle!M292*100-100)</f>
        <v>2.4013411171992942</v>
      </c>
      <c r="N304" s="129">
        <f>IF(ABS(IVA_detalle!N304/IVA_detalle!N292*100-100)&gt;100,"-",IVA_detalle!N304/IVA_detalle!N292*100-100)</f>
        <v>2.3650192637309431</v>
      </c>
      <c r="O304" s="129">
        <f>IF(ABS(IVA_detalle!O304/IVA_detalle!O292*100-100)&gt;100,"-",IVA_detalle!O304/IVA_detalle!O292*100-100)</f>
        <v>1.3379375875915684</v>
      </c>
      <c r="P304" s="129">
        <f>IF(ABS(IVA_detalle!P304/IVA_detalle!P292*100-100)&gt;100,"-",IVA_detalle!P304/IVA_detalle!P292*100-100)</f>
        <v>0.81675033775808004</v>
      </c>
      <c r="Q304" s="129">
        <f>IF(ABS(IVA_detalle!Q304/IVA_detalle!Q292*100-100)&gt;100,"-",IVA_detalle!Q304/IVA_detalle!Q292*100-100)</f>
        <v>2.7716030066958268</v>
      </c>
      <c r="R304" s="131">
        <f>IF(ABS(IVA_detalle!R304/IVA_detalle!R292*100-100)&gt;100,"-",IVA_detalle!R304/IVA_detalle!R292*100-100)</f>
        <v>3.1954722548142911</v>
      </c>
      <c r="S304" s="129">
        <f>IF(ABS(IVA_detalle!S304/IVA_detalle!S292*100-100)&gt;100,"-",IVA_detalle!S304/IVA_detalle!S292*100-100)</f>
        <v>3.3671876844868933</v>
      </c>
      <c r="T304" s="67"/>
      <c r="U304" s="129">
        <f>IF(ABS(IVA_detalle!U304/IVA_detalle!U292*100-100)&gt;100,"-",IVA_detalle!U304/IVA_detalle!U292*100-100)</f>
        <v>13.825596783454813</v>
      </c>
      <c r="V304" s="129">
        <f>IF(ABS(IVA_detalle!V304/IVA_detalle!V292*100-100)&gt;100,"-",IVA_detalle!V304/IVA_detalle!V292*100-100)</f>
        <v>13.825596783454813</v>
      </c>
      <c r="W304" s="129"/>
      <c r="X304" s="129">
        <f>IF(ABS(IVA_detalle!X304/IVA_detalle!X292*100-100)&gt;100,"-",IVA_detalle!X304/IVA_detalle!X292*100-100)</f>
        <v>-4.9190886144602928</v>
      </c>
      <c r="Y304" s="129">
        <f>IF(ABS(IVA_detalle!Y304/IVA_detalle!Y292*100-100)&gt;100,"-",IVA_detalle!Y304/IVA_detalle!Y292*100-100)</f>
        <v>-9.3312307183254575</v>
      </c>
      <c r="Z304" s="129">
        <f>IF(ABS(IVA_detalle!Z304/IVA_detalle!Z292*100-100)&gt;100,"-",IVA_detalle!Z304/IVA_detalle!Z292*100-100)</f>
        <v>-4.7119501459676627</v>
      </c>
      <c r="AA304" s="129">
        <f>IF(ABS(IVA_detalle!AA304/IVA_detalle!AA292*100-100)&gt;100,"-",IVA_detalle!AA304/IVA_detalle!AA292*100-100)</f>
        <v>5.368556527104289</v>
      </c>
      <c r="AB304" s="67"/>
      <c r="AC304" s="129">
        <f>IF(ABS(IVA_detalle!AC304/IVA_detalle!AC292*100-100)&gt;100,"-",IVA_detalle!AC304/IVA_detalle!AC292*100-100)</f>
        <v>1.2909983346691689</v>
      </c>
      <c r="AD304" s="129">
        <f>IF(ABS(IVA_detalle!AD304/IVA_detalle!AD292*100-100)&gt;100,"-",IVA_detalle!AD304/IVA_detalle!AD292*100-100)</f>
        <v>4.7550949796437294</v>
      </c>
    </row>
    <row r="305" spans="2:30" ht="12" customHeight="1">
      <c r="B305" s="67" t="s">
        <v>536</v>
      </c>
      <c r="C305" s="129">
        <f>IF(ABS(IVA_detalle!C305/IVA_detalle!C293*100-100)&gt;100,"-",IVA_detalle!C305/IVA_detalle!C293*100-100)</f>
        <v>1.0199733925257277</v>
      </c>
      <c r="D305" s="129">
        <f>IF(ABS(IVA_detalle!D305/IVA_detalle!D293*100-100)&gt;100,"-",IVA_detalle!D305/IVA_detalle!D293*100-100)</f>
        <v>1.0199733925257277</v>
      </c>
      <c r="E305" s="129"/>
      <c r="F305" s="67"/>
      <c r="G305" s="129">
        <f>IF(ABS(IVA_detalle!G305/IVA_detalle!G293*100-100)&gt;100,"-",IVA_detalle!G305/IVA_detalle!G293*100-100)</f>
        <v>5.4345687819725867</v>
      </c>
      <c r="H305" s="129">
        <f>IF(ABS(IVA_detalle!H305/IVA_detalle!H293*100-100)&gt;100,"-",IVA_detalle!H305/IVA_detalle!H293*100-100)</f>
        <v>4.302309084781669</v>
      </c>
      <c r="I305" s="129">
        <f>IF(ABS(IVA_detalle!I305/IVA_detalle!I293*100-100)&gt;100,"-",IVA_detalle!I305/IVA_detalle!I293*100-100)</f>
        <v>-7.8781431179516233</v>
      </c>
      <c r="J305" s="129">
        <f>IF(ABS(IVA_detalle!J305/IVA_detalle!J293*100-100)&gt;100,"-",IVA_detalle!J305/IVA_detalle!J293*100-100)</f>
        <v>6.1471657467365333</v>
      </c>
      <c r="K305" s="129"/>
      <c r="L305" s="67"/>
      <c r="M305" s="129">
        <f>IF(ABS(IVA_detalle!M305/IVA_detalle!M293*100-100)&gt;100,"-",IVA_detalle!M305/IVA_detalle!M293*100-100)</f>
        <v>5.5527869130305874</v>
      </c>
      <c r="N305" s="129">
        <f>IF(ABS(IVA_detalle!N305/IVA_detalle!N293*100-100)&gt;100,"-",IVA_detalle!N305/IVA_detalle!N293*100-100)</f>
        <v>4.8869762908352783</v>
      </c>
      <c r="O305" s="129">
        <f>IF(ABS(IVA_detalle!O305/IVA_detalle!O293*100-100)&gt;100,"-",IVA_detalle!O305/IVA_detalle!O293*100-100)</f>
        <v>4.2522086388761409</v>
      </c>
      <c r="P305" s="129">
        <f>IF(ABS(IVA_detalle!P305/IVA_detalle!P293*100-100)&gt;100,"-",IVA_detalle!P305/IVA_detalle!P293*100-100)</f>
        <v>5.5597360042759902</v>
      </c>
      <c r="Q305" s="129">
        <f>IF(ABS(IVA_detalle!Q305/IVA_detalle!Q293*100-100)&gt;100,"-",IVA_detalle!Q305/IVA_detalle!Q293*100-100)</f>
        <v>0.1002851374326923</v>
      </c>
      <c r="R305" s="131"/>
      <c r="S305" s="129">
        <f>IF(ABS(IVA_detalle!S305/IVA_detalle!S293*100-100)&gt;100,"-",IVA_detalle!S305/IVA_detalle!S293*100-100)</f>
        <v>16.669983358857451</v>
      </c>
      <c r="T305" s="67"/>
      <c r="U305" s="129">
        <f>IF(ABS(IVA_detalle!U305/IVA_detalle!U293*100-100)&gt;100,"-",IVA_detalle!U305/IVA_detalle!U293*100-100)</f>
        <v>3.1746057683116362</v>
      </c>
      <c r="V305" s="129">
        <f>IF(ABS(IVA_detalle!V305/IVA_detalle!V293*100-100)&gt;100,"-",IVA_detalle!V305/IVA_detalle!V293*100-100)</f>
        <v>3.1746057683116362</v>
      </c>
      <c r="W305" s="129"/>
      <c r="X305" s="129">
        <f>IF(ABS(IVA_detalle!X305/IVA_detalle!X293*100-100)&gt;100,"-",IVA_detalle!X305/IVA_detalle!X293*100-100)</f>
        <v>13.946114378803017</v>
      </c>
      <c r="Y305" s="129">
        <f>IF(ABS(IVA_detalle!Y305/IVA_detalle!Y293*100-100)&gt;100,"-",IVA_detalle!Y305/IVA_detalle!Y293*100-100)</f>
        <v>-28.042727624543957</v>
      </c>
      <c r="Z305" s="129">
        <f>IF(ABS(IVA_detalle!Z305/IVA_detalle!Z293*100-100)&gt;100,"-",IVA_detalle!Z305/IVA_detalle!Z293*100-100)</f>
        <v>42.551601213975573</v>
      </c>
      <c r="AA305" s="129"/>
      <c r="AB305" s="67"/>
      <c r="AC305" s="129">
        <f>IF(ABS(IVA_detalle!AC305/IVA_detalle!AC293*100-100)&gt;100,"-",IVA_detalle!AC305/IVA_detalle!AC293*100-100)</f>
        <v>0.3117212507845295</v>
      </c>
      <c r="AD305" s="129">
        <f>IF(ABS(IVA_detalle!AD305/IVA_detalle!AD293*100-100)&gt;100,"-",IVA_detalle!AD305/IVA_detalle!AD293*100-100)</f>
        <v>1.5825633565466717</v>
      </c>
    </row>
    <row r="306" spans="2:30" ht="12" customHeight="1">
      <c r="B306" s="67" t="s">
        <v>537</v>
      </c>
      <c r="C306" s="129">
        <f>IF(ABS(IVA_detalle!C306/IVA_detalle!C294*100-100)&gt;100,"-",IVA_detalle!C306/IVA_detalle!C294*100-100)</f>
        <v>2.9519339663868891</v>
      </c>
      <c r="D306" s="129">
        <f>IF(ABS(IVA_detalle!D306/IVA_detalle!D294*100-100)&gt;100,"-",IVA_detalle!D306/IVA_detalle!D294*100-100)</f>
        <v>2.5573871364220651</v>
      </c>
      <c r="E306" s="129">
        <f>IF(ABS(IVA_detalle!E306/IVA_detalle!E294*100-100)&gt;100,"-",IVA_detalle!E306/IVA_detalle!E294*100-100)</f>
        <v>3.2121460409356501</v>
      </c>
      <c r="F306" s="67"/>
      <c r="G306" s="129">
        <f>IF(ABS(IVA_detalle!G306/IVA_detalle!G294*100-100)&gt;100,"-",IVA_detalle!G306/IVA_detalle!G294*100-100)</f>
        <v>3.8551287506737992</v>
      </c>
      <c r="H306" s="129">
        <f>IF(ABS(IVA_detalle!H306/IVA_detalle!H294*100-100)&gt;100,"-",IVA_detalle!H306/IVA_detalle!H294*100-100)</f>
        <v>3.8456446856095283</v>
      </c>
      <c r="I306" s="129">
        <f>IF(ABS(IVA_detalle!I306/IVA_detalle!I294*100-100)&gt;100,"-",IVA_detalle!I306/IVA_detalle!I294*100-100)</f>
        <v>-15.322114030935069</v>
      </c>
      <c r="J306" s="129">
        <f>IF(ABS(IVA_detalle!J306/IVA_detalle!J294*100-100)&gt;100,"-",IVA_detalle!J306/IVA_detalle!J294*100-100)</f>
        <v>6.3634573478915399</v>
      </c>
      <c r="K306" s="129"/>
      <c r="L306" s="67"/>
      <c r="M306" s="129">
        <f>IF(ABS(IVA_detalle!M306/IVA_detalle!M294*100-100)&gt;100,"-",IVA_detalle!M306/IVA_detalle!M294*100-100)</f>
        <v>3.5214403064476159</v>
      </c>
      <c r="N306" s="129">
        <f>IF(ABS(IVA_detalle!N306/IVA_detalle!N294*100-100)&gt;100,"-",IVA_detalle!N306/IVA_detalle!N294*100-100)</f>
        <v>4.3205579962860838</v>
      </c>
      <c r="O306" s="129">
        <f>IF(ABS(IVA_detalle!O306/IVA_detalle!O294*100-100)&gt;100,"-",IVA_detalle!O306/IVA_detalle!O294*100-100)</f>
        <v>4.4780431521356263</v>
      </c>
      <c r="P306" s="129">
        <f>IF(ABS(IVA_detalle!P306/IVA_detalle!P294*100-100)&gt;100,"-",IVA_detalle!P306/IVA_detalle!P294*100-100)</f>
        <v>4.6042339603122429</v>
      </c>
      <c r="Q306" s="129">
        <f>IF(ABS(IVA_detalle!Q306/IVA_detalle!Q294*100-100)&gt;100,"-",IVA_detalle!Q306/IVA_detalle!Q294*100-100)</f>
        <v>4.140014490590886</v>
      </c>
      <c r="R306" s="131"/>
      <c r="S306" s="129">
        <f>IF(ABS(IVA_detalle!S306/IVA_detalle!S294*100-100)&gt;100,"-",IVA_detalle!S306/IVA_detalle!S294*100-100)</f>
        <v>-6.1332948100869658</v>
      </c>
      <c r="T306" s="67"/>
      <c r="U306" s="129">
        <f>IF(ABS(IVA_detalle!U306/IVA_detalle!U294*100-100)&gt;100,"-",IVA_detalle!U306/IVA_detalle!U294*100-100)</f>
        <v>5.0075877849973409</v>
      </c>
      <c r="V306" s="129">
        <f>IF(ABS(IVA_detalle!V306/IVA_detalle!V294*100-100)&gt;100,"-",IVA_detalle!V306/IVA_detalle!V294*100-100)</f>
        <v>5.0075877849973409</v>
      </c>
      <c r="W306" s="129"/>
      <c r="X306" s="129">
        <f>IF(ABS(IVA_detalle!X306/IVA_detalle!X294*100-100)&gt;100,"-",IVA_detalle!X306/IVA_detalle!X294*100-100)</f>
        <v>-6.3870561108553261</v>
      </c>
      <c r="Y306" s="129">
        <f>IF(ABS(IVA_detalle!Y306/IVA_detalle!Y294*100-100)&gt;100,"-",IVA_detalle!Y306/IVA_detalle!Y294*100-100)</f>
        <v>9.1680910980213639</v>
      </c>
      <c r="Z306" s="129">
        <f>IF(ABS(IVA_detalle!Z306/IVA_detalle!Z294*100-100)&gt;100,"-",IVA_detalle!Z306/IVA_detalle!Z294*100-100)</f>
        <v>-15.798804604996292</v>
      </c>
      <c r="AA306" s="129">
        <f>IF(ABS(IVA_detalle!AA306/IVA_detalle!AA294*100-100)&gt;100,"-",IVA_detalle!AA306/IVA_detalle!AA294*100-100)</f>
        <v>38.942372661473854</v>
      </c>
      <c r="AB306" s="67"/>
      <c r="AC306" s="129">
        <f>IF(ABS(IVA_detalle!AC306/IVA_detalle!AC294*100-100)&gt;100,"-",IVA_detalle!AC306/IVA_detalle!AC294*100-100)</f>
        <v>2.696326334755625</v>
      </c>
      <c r="AD306" s="129">
        <f>IF(ABS(IVA_detalle!AD306/IVA_detalle!AD294*100-100)&gt;100,"-",IVA_detalle!AD306/IVA_detalle!AD294*100-100)</f>
        <v>9.1071617794232083</v>
      </c>
    </row>
    <row r="307" spans="2:30" ht="12" customHeight="1">
      <c r="B307" s="67" t="s">
        <v>538</v>
      </c>
      <c r="C307" s="129">
        <f>IF(ABS(IVA_detalle!C307/IVA_detalle!C295*100-100)&gt;100,"-",IVA_detalle!C307/IVA_detalle!C295*100-100)</f>
        <v>3.490699861012672</v>
      </c>
      <c r="D307" s="129">
        <f>IF(ABS(IVA_detalle!D307/IVA_detalle!D295*100-100)&gt;100,"-",IVA_detalle!D307/IVA_detalle!D295*100-100)</f>
        <v>3.490699861012672</v>
      </c>
      <c r="E307" s="129"/>
      <c r="F307" s="67"/>
      <c r="G307" s="129">
        <f>IF(ABS(IVA_detalle!G307/IVA_detalle!G295*100-100)&gt;100,"-",IVA_detalle!G307/IVA_detalle!G295*100-100)</f>
        <v>0.82162867635800296</v>
      </c>
      <c r="H307" s="129">
        <f>IF(ABS(IVA_detalle!H307/IVA_detalle!H295*100-100)&gt;100,"-",IVA_detalle!H307/IVA_detalle!H295*100-100)</f>
        <v>-0.89080033908146561</v>
      </c>
      <c r="I307" s="129">
        <f>IF(ABS(IVA_detalle!I307/IVA_detalle!I295*100-100)&gt;100,"-",IVA_detalle!I307/IVA_detalle!I295*100-100)</f>
        <v>-18.279954478946507</v>
      </c>
      <c r="J307" s="129">
        <f>IF(ABS(IVA_detalle!J307/IVA_detalle!J295*100-100)&gt;100,"-",IVA_detalle!J307/IVA_detalle!J295*100-100)</f>
        <v>2.0785358845697885</v>
      </c>
      <c r="K307" s="129">
        <f>IF(ABS(IVA_detalle!K307/IVA_detalle!K295*100-100)&gt;100,"-",IVA_detalle!K307/IVA_detalle!K295*100-100)</f>
        <v>2.0795834330081107</v>
      </c>
      <c r="L307" s="67"/>
      <c r="M307" s="129">
        <f>IF(ABS(IVA_detalle!M307/IVA_detalle!M295*100-100)&gt;100,"-",IVA_detalle!M307/IVA_detalle!M295*100-100)</f>
        <v>0.40681794729577803</v>
      </c>
      <c r="N307" s="129">
        <f>IF(ABS(IVA_detalle!N307/IVA_detalle!N295*100-100)&gt;100,"-",IVA_detalle!N307/IVA_detalle!N295*100-100)</f>
        <v>0.73887391018025994</v>
      </c>
      <c r="O307" s="129">
        <f>IF(ABS(IVA_detalle!O307/IVA_detalle!O295*100-100)&gt;100,"-",IVA_detalle!O307/IVA_detalle!O295*100-100)</f>
        <v>-1.1125469738687173</v>
      </c>
      <c r="P307" s="129">
        <f>IF(ABS(IVA_detalle!P307/IVA_detalle!P295*100-100)&gt;100,"-",IVA_detalle!P307/IVA_detalle!P295*100-100)</f>
        <v>-1.3682530229653906</v>
      </c>
      <c r="Q307" s="129">
        <f>IF(ABS(IVA_detalle!Q307/IVA_detalle!Q295*100-100)&gt;100,"-",IVA_detalle!Q307/IVA_detalle!Q295*100-100)</f>
        <v>-0.41502337969899372</v>
      </c>
      <c r="R307" s="131">
        <f>IF(ABS(IVA_detalle!R307/IVA_detalle!R295*100-100)&gt;100,"-",IVA_detalle!R307/IVA_detalle!R295*100-100)</f>
        <v>2.1262456621402066</v>
      </c>
      <c r="S307" s="129">
        <f>IF(ABS(IVA_detalle!S307/IVA_detalle!S295*100-100)&gt;100,"-",IVA_detalle!S307/IVA_detalle!S295*100-100)</f>
        <v>-8.0461118457535292</v>
      </c>
      <c r="T307" s="67"/>
      <c r="U307" s="129">
        <f>IF(ABS(IVA_detalle!U307/IVA_detalle!U295*100-100)&gt;100,"-",IVA_detalle!U307/IVA_detalle!U295*100-100)</f>
        <v>4.4901973054882518</v>
      </c>
      <c r="V307" s="129">
        <f>IF(ABS(IVA_detalle!V307/IVA_detalle!V295*100-100)&gt;100,"-",IVA_detalle!V307/IVA_detalle!V295*100-100)</f>
        <v>4.4901973054882518</v>
      </c>
      <c r="W307" s="129"/>
      <c r="X307" s="129">
        <f>IF(ABS(IVA_detalle!X307/IVA_detalle!X295*100-100)&gt;100,"-",IVA_detalle!X307/IVA_detalle!X295*100-100)</f>
        <v>5.222551193376205</v>
      </c>
      <c r="Y307" s="129">
        <f>IF(ABS(IVA_detalle!Y307/IVA_detalle!Y295*100-100)&gt;100,"-",IVA_detalle!Y307/IVA_detalle!Y295*100-100)</f>
        <v>35.829555267702943</v>
      </c>
      <c r="Z307" s="129">
        <f>IF(ABS(IVA_detalle!Z307/IVA_detalle!Z295*100-100)&gt;100,"-",IVA_detalle!Z307/IVA_detalle!Z295*100-100)</f>
        <v>-0.47626640706302226</v>
      </c>
      <c r="AA307" s="129">
        <f>IF(ABS(IVA_detalle!AA307/IVA_detalle!AA295*100-100)&gt;100,"-",IVA_detalle!AA307/IVA_detalle!AA295*100-100)</f>
        <v>-3.3838167878203222</v>
      </c>
      <c r="AB307" s="67"/>
      <c r="AC307" s="129">
        <f>IF(ABS(IVA_detalle!AC307/IVA_detalle!AC295*100-100)&gt;100,"-",IVA_detalle!AC307/IVA_detalle!AC295*100-100)</f>
        <v>3.0454588658089818</v>
      </c>
      <c r="AD307" s="129">
        <f>IF(ABS(IVA_detalle!AD307/IVA_detalle!AD295*100-100)&gt;100,"-",IVA_detalle!AD307/IVA_detalle!AD295*100-100)</f>
        <v>-0.7130346530270657</v>
      </c>
    </row>
    <row r="308" spans="2:30" ht="12" customHeight="1">
      <c r="B308" s="67" t="s">
        <v>539</v>
      </c>
      <c r="C308" s="129">
        <f>IF(ABS(IVA_detalle!C308/IVA_detalle!C296*100-100)&gt;100,"-",IVA_detalle!C308/IVA_detalle!C296*100-100)</f>
        <v>0.12459618562527908</v>
      </c>
      <c r="D308" s="129">
        <f>IF(ABS(IVA_detalle!D308/IVA_detalle!D296*100-100)&gt;100,"-",IVA_detalle!D308/IVA_detalle!D296*100-100)</f>
        <v>0.12459618562527908</v>
      </c>
      <c r="E308" s="129"/>
      <c r="F308" s="67"/>
      <c r="G308" s="129">
        <f>IF(ABS(IVA_detalle!G308/IVA_detalle!G296*100-100)&gt;100,"-",IVA_detalle!G308/IVA_detalle!G296*100-100)</f>
        <v>4.7945737933015664</v>
      </c>
      <c r="H308" s="129">
        <f>IF(ABS(IVA_detalle!H308/IVA_detalle!H296*100-100)&gt;100,"-",IVA_detalle!H308/IVA_detalle!H296*100-100)</f>
        <v>3.3468474192094533</v>
      </c>
      <c r="I308" s="129">
        <f>IF(ABS(IVA_detalle!I308/IVA_detalle!I296*100-100)&gt;100,"-",IVA_detalle!I308/IVA_detalle!I296*100-100)</f>
        <v>-11.602643321764489</v>
      </c>
      <c r="J308" s="129">
        <f>IF(ABS(IVA_detalle!J308/IVA_detalle!J296*100-100)&gt;100,"-",IVA_detalle!J308/IVA_detalle!J296*100-100)</f>
        <v>5.6463478460611327</v>
      </c>
      <c r="K308" s="129"/>
      <c r="L308" s="67"/>
      <c r="M308" s="129">
        <f>IF(ABS(IVA_detalle!M308/IVA_detalle!M296*100-100)&gt;100,"-",IVA_detalle!M308/IVA_detalle!M296*100-100)</f>
        <v>6.6148364474871073</v>
      </c>
      <c r="N308" s="129">
        <f>IF(ABS(IVA_detalle!N308/IVA_detalle!N296*100-100)&gt;100,"-",IVA_detalle!N308/IVA_detalle!N296*100-100)</f>
        <v>4.7598400945451544</v>
      </c>
      <c r="O308" s="129">
        <f>IF(ABS(IVA_detalle!O308/IVA_detalle!O296*100-100)&gt;100,"-",IVA_detalle!O308/IVA_detalle!O296*100-100)</f>
        <v>4.0427047149591289</v>
      </c>
      <c r="P308" s="129">
        <f>IF(ABS(IVA_detalle!P308/IVA_detalle!P296*100-100)&gt;100,"-",IVA_detalle!P308/IVA_detalle!P296*100-100)</f>
        <v>2.3960396094424112</v>
      </c>
      <c r="Q308" s="129">
        <f>IF(ABS(IVA_detalle!Q308/IVA_detalle!Q296*100-100)&gt;100,"-",IVA_detalle!Q308/IVA_detalle!Q296*100-100)</f>
        <v>8.3937128716130331</v>
      </c>
      <c r="R308" s="131"/>
      <c r="S308" s="129">
        <f>IF(ABS(IVA_detalle!S308/IVA_detalle!S296*100-100)&gt;100,"-",IVA_detalle!S308/IVA_detalle!S296*100-100)</f>
        <v>32.646518635828755</v>
      </c>
      <c r="T308" s="67"/>
      <c r="U308" s="129">
        <f>IF(ABS(IVA_detalle!U308/IVA_detalle!U296*100-100)&gt;100,"-",IVA_detalle!U308/IVA_detalle!U296*100-100)</f>
        <v>0.66203211429012754</v>
      </c>
      <c r="V308" s="129">
        <f>IF(ABS(IVA_detalle!V308/IVA_detalle!V296*100-100)&gt;100,"-",IVA_detalle!V308/IVA_detalle!V296*100-100)</f>
        <v>0.66203211429012754</v>
      </c>
      <c r="W308" s="129"/>
      <c r="X308" s="129">
        <f>IF(ABS(IVA_detalle!X308/IVA_detalle!X296*100-100)&gt;100,"-",IVA_detalle!X308/IVA_detalle!X296*100-100)</f>
        <v>-21.758658893843375</v>
      </c>
      <c r="Y308" s="129">
        <f>IF(ABS(IVA_detalle!Y308/IVA_detalle!Y296*100-100)&gt;100,"-",IVA_detalle!Y308/IVA_detalle!Y296*100-100)</f>
        <v>9.7006175973708224</v>
      </c>
      <c r="Z308" s="129">
        <f>IF(ABS(IVA_detalle!Z308/IVA_detalle!Z296*100-100)&gt;100,"-",IVA_detalle!Z308/IVA_detalle!Z296*100-100)</f>
        <v>-29.793856166898365</v>
      </c>
      <c r="AA308" s="129"/>
      <c r="AB308" s="67"/>
      <c r="AC308" s="129">
        <f>IF(ABS(IVA_detalle!AC308/IVA_detalle!AC296*100-100)&gt;100,"-",IVA_detalle!AC308/IVA_detalle!AC296*100-100)</f>
        <v>-8.3136507714641539E-2</v>
      </c>
      <c r="AD308" s="129">
        <f>IF(ABS(IVA_detalle!AD308/IVA_detalle!AD296*100-100)&gt;100,"-",IVA_detalle!AD308/IVA_detalle!AD296*100-100)</f>
        <v>22.191638707586492</v>
      </c>
    </row>
    <row r="309" spans="2:30" ht="12" customHeight="1">
      <c r="B309" s="67" t="s">
        <v>540</v>
      </c>
      <c r="C309" s="129">
        <f>IF(ABS(IVA_detalle!C309/IVA_detalle!C297*100-100)&gt;100,"-",IVA_detalle!C309/IVA_detalle!C297*100-100)</f>
        <v>4.3483726710903596</v>
      </c>
      <c r="D309" s="129">
        <f>IF(ABS(IVA_detalle!D309/IVA_detalle!D297*100-100)&gt;100,"-",IVA_detalle!D309/IVA_detalle!D297*100-100)</f>
        <v>6.6118725613052476</v>
      </c>
      <c r="E309" s="129">
        <f>IF(ABS(IVA_detalle!E309/IVA_detalle!E297*100-100)&gt;100,"-",IVA_detalle!E309/IVA_detalle!E297*100-100)</f>
        <v>2.7713250760967014</v>
      </c>
      <c r="F309" s="67"/>
      <c r="G309" s="129">
        <f>IF(ABS(IVA_detalle!G309/IVA_detalle!G297*100-100)&gt;100,"-",IVA_detalle!G309/IVA_detalle!G297*100-100)</f>
        <v>3.4557417670489485</v>
      </c>
      <c r="H309" s="129">
        <f>IF(ABS(IVA_detalle!H309/IVA_detalle!H297*100-100)&gt;100,"-",IVA_detalle!H309/IVA_detalle!H297*100-100)</f>
        <v>3.3724786386190431</v>
      </c>
      <c r="I309" s="129">
        <f>IF(ABS(IVA_detalle!I309/IVA_detalle!I297*100-100)&gt;100,"-",IVA_detalle!I309/IVA_detalle!I297*100-100)</f>
        <v>3.0815111166524218</v>
      </c>
      <c r="J309" s="129">
        <f>IF(ABS(IVA_detalle!J309/IVA_detalle!J297*100-100)&gt;100,"-",IVA_detalle!J309/IVA_detalle!J297*100-100)</f>
        <v>3.4384499112030369</v>
      </c>
      <c r="K309" s="129"/>
      <c r="L309" s="67"/>
      <c r="M309" s="129">
        <f>IF(ABS(IVA_detalle!M309/IVA_detalle!M297*100-100)&gt;100,"-",IVA_detalle!M309/IVA_detalle!M297*100-100)</f>
        <v>4.255350926392282</v>
      </c>
      <c r="N309" s="129">
        <f>IF(ABS(IVA_detalle!N309/IVA_detalle!N297*100-100)&gt;100,"-",IVA_detalle!N309/IVA_detalle!N297*100-100)</f>
        <v>3.5148297739432905</v>
      </c>
      <c r="O309" s="129">
        <f>IF(ABS(IVA_detalle!O309/IVA_detalle!O297*100-100)&gt;100,"-",IVA_detalle!O309/IVA_detalle!O297*100-100)</f>
        <v>3.1065338367009616</v>
      </c>
      <c r="P309" s="129">
        <f>IF(ABS(IVA_detalle!P309/IVA_detalle!P297*100-100)&gt;100,"-",IVA_detalle!P309/IVA_detalle!P297*100-100)</f>
        <v>5.2024070430719291</v>
      </c>
      <c r="Q309" s="129">
        <f>IF(ABS(IVA_detalle!Q309/IVA_detalle!Q297*100-100)&gt;100,"-",IVA_detalle!Q309/IVA_detalle!Q297*100-100)</f>
        <v>-2.5539586042985292</v>
      </c>
      <c r="R309" s="131"/>
      <c r="S309" s="129">
        <f>IF(ABS(IVA_detalle!S309/IVA_detalle!S297*100-100)&gt;100,"-",IVA_detalle!S309/IVA_detalle!S297*100-100)</f>
        <v>16.036678909089929</v>
      </c>
      <c r="T309" s="67"/>
      <c r="U309" s="129">
        <f>IF(ABS(IVA_detalle!U309/IVA_detalle!U297*100-100)&gt;100,"-",IVA_detalle!U309/IVA_detalle!U297*100-100)</f>
        <v>-1.5658385371190633</v>
      </c>
      <c r="V309" s="129">
        <f>IF(ABS(IVA_detalle!V309/IVA_detalle!V297*100-100)&gt;100,"-",IVA_detalle!V309/IVA_detalle!V297*100-100)</f>
        <v>4.760004625105708</v>
      </c>
      <c r="W309" s="129">
        <f>IF(ABS(IVA_detalle!W309/IVA_detalle!W297*100-100)&gt;100,"-",IVA_detalle!W309/IVA_detalle!W297*100-100)</f>
        <v>-3.6734701585551051</v>
      </c>
      <c r="X309" s="129">
        <f>IF(ABS(IVA_detalle!X309/IVA_detalle!X297*100-100)&gt;100,"-",IVA_detalle!X309/IVA_detalle!X297*100-100)</f>
        <v>36.390969445665547</v>
      </c>
      <c r="Y309" s="129">
        <f>IF(ABS(IVA_detalle!Y309/IVA_detalle!Y297*100-100)&gt;100,"-",IVA_detalle!Y309/IVA_detalle!Y297*100-100)</f>
        <v>20.183044582533284</v>
      </c>
      <c r="Z309" s="129">
        <f>IF(ABS(IVA_detalle!Z309/IVA_detalle!Z297*100-100)&gt;100,"-",IVA_detalle!Z309/IVA_detalle!Z297*100-100)</f>
        <v>73.464444226149539</v>
      </c>
      <c r="AA309" s="129">
        <f>IF(ABS(IVA_detalle!AA309/IVA_detalle!AA297*100-100)&gt;100,"-",IVA_detalle!AA309/IVA_detalle!AA297*100-100)</f>
        <v>-12.58507664732204</v>
      </c>
      <c r="AB309" s="67"/>
      <c r="AC309" s="129">
        <f>IF(ABS(IVA_detalle!AC309/IVA_detalle!AC297*100-100)&gt;100,"-",IVA_detalle!AC309/IVA_detalle!AC297*100-100)</f>
        <v>9.5374884881687478</v>
      </c>
      <c r="AD309" s="129">
        <f>IF(ABS(IVA_detalle!AD309/IVA_detalle!AD297*100-100)&gt;100,"-",IVA_detalle!AD309/IVA_detalle!AD297*100-100)</f>
        <v>-16.667256919003478</v>
      </c>
    </row>
    <row r="310" spans="2:30" ht="12" customHeight="1">
      <c r="B310" s="67" t="s">
        <v>541</v>
      </c>
      <c r="C310" s="129">
        <f>IF(ABS(IVA_detalle!C310/IVA_detalle!C298*100-100)&gt;100,"-",IVA_detalle!C310/IVA_detalle!C298*100-100)</f>
        <v>3.2353730273920576</v>
      </c>
      <c r="D310" s="129">
        <f>IF(ABS(IVA_detalle!D310/IVA_detalle!D298*100-100)&gt;100,"-",IVA_detalle!D310/IVA_detalle!D298*100-100)</f>
        <v>3.2353730273920576</v>
      </c>
      <c r="E310" s="129"/>
      <c r="F310" s="67"/>
      <c r="G310" s="129">
        <f>IF(ABS(IVA_detalle!G310/IVA_detalle!G298*100-100)&gt;100,"-",IVA_detalle!G310/IVA_detalle!G298*100-100)</f>
        <v>-1.6621320406526365</v>
      </c>
      <c r="H310" s="129">
        <f>IF(ABS(IVA_detalle!H310/IVA_detalle!H298*100-100)&gt;100,"-",IVA_detalle!H310/IVA_detalle!H298*100-100)</f>
        <v>-1.9261333300222105</v>
      </c>
      <c r="I310" s="129">
        <f>IF(ABS(IVA_detalle!I310/IVA_detalle!I298*100-100)&gt;100,"-",IVA_detalle!I310/IVA_detalle!I298*100-100)</f>
        <v>-22.056529606289374</v>
      </c>
      <c r="J310" s="129">
        <f>IF(ABS(IVA_detalle!J310/IVA_detalle!J298*100-100)&gt;100,"-",IVA_detalle!J310/IVA_detalle!J298*100-100)</f>
        <v>-0.87220412843285544</v>
      </c>
      <c r="K310" s="129"/>
      <c r="L310" s="67"/>
      <c r="M310" s="129">
        <f>IF(ABS(IVA_detalle!M310/IVA_detalle!M298*100-100)&gt;100,"-",IVA_detalle!M310/IVA_detalle!M298*100-100)</f>
        <v>-2.0061110087887073</v>
      </c>
      <c r="N310" s="129">
        <f>IF(ABS(IVA_detalle!N310/IVA_detalle!N298*100-100)&gt;100,"-",IVA_detalle!N310/IVA_detalle!N298*100-100)</f>
        <v>-2.7959824511341509</v>
      </c>
      <c r="O310" s="129">
        <f>IF(ABS(IVA_detalle!O310/IVA_detalle!O298*100-100)&gt;100,"-",IVA_detalle!O310/IVA_detalle!O298*100-100)</f>
        <v>-2.5014645898983332</v>
      </c>
      <c r="P310" s="129">
        <f>IF(ABS(IVA_detalle!P310/IVA_detalle!P298*100-100)&gt;100,"-",IVA_detalle!P310/IVA_detalle!P298*100-100)</f>
        <v>-1.8534343775398696</v>
      </c>
      <c r="Q310" s="129">
        <f>IF(ABS(IVA_detalle!Q310/IVA_detalle!Q298*100-100)&gt;100,"-",IVA_detalle!Q310/IVA_detalle!Q298*100-100)</f>
        <v>-3.9713655327400232</v>
      </c>
      <c r="R310" s="131"/>
      <c r="S310" s="129">
        <f>IF(ABS(IVA_detalle!S310/IVA_detalle!S298*100-100)&gt;100,"-",IVA_detalle!S310/IVA_detalle!S298*100-100)</f>
        <v>7.3519204352954262</v>
      </c>
      <c r="T310" s="67"/>
      <c r="U310" s="129">
        <f>IF(ABS(IVA_detalle!U310/IVA_detalle!U298*100-100)&gt;100,"-",IVA_detalle!U310/IVA_detalle!U298*100-100)</f>
        <v>-1.9394333515614619</v>
      </c>
      <c r="V310" s="129">
        <f>IF(ABS(IVA_detalle!V310/IVA_detalle!V298*100-100)&gt;100,"-",IVA_detalle!V310/IVA_detalle!V298*100-100)</f>
        <v>-1.9394333515614619</v>
      </c>
      <c r="W310" s="129"/>
      <c r="X310" s="129">
        <f>IF(ABS(IVA_detalle!X310/IVA_detalle!X298*100-100)&gt;100,"-",IVA_detalle!X310/IVA_detalle!X298*100-100)</f>
        <v>3.0416799566422696</v>
      </c>
      <c r="Y310" s="129">
        <f>IF(ABS(IVA_detalle!Y310/IVA_detalle!Y298*100-100)&gt;100,"-",IVA_detalle!Y310/IVA_detalle!Y298*100-100)</f>
        <v>23.710660391764875</v>
      </c>
      <c r="Z310" s="129">
        <f>IF(ABS(IVA_detalle!Z310/IVA_detalle!Z298*100-100)&gt;100,"-",IVA_detalle!Z310/IVA_detalle!Z298*100-100)</f>
        <v>2.9926247866620912</v>
      </c>
      <c r="AA310" s="129"/>
      <c r="AB310" s="67"/>
      <c r="AC310" s="129">
        <f>IF(ABS(IVA_detalle!AC310/IVA_detalle!AC298*100-100)&gt;100,"-",IVA_detalle!AC310/IVA_detalle!AC298*100-100)</f>
        <v>5.7279598512303949</v>
      </c>
      <c r="AD310" s="129">
        <f>IF(ABS(IVA_detalle!AD310/IVA_detalle!AD298*100-100)&gt;100,"-",IVA_detalle!AD310/IVA_detalle!AD298*100-100)</f>
        <v>-4.8979967791584187</v>
      </c>
    </row>
    <row r="311" spans="2:30" ht="12" customHeight="1">
      <c r="B311" s="67" t="s">
        <v>542</v>
      </c>
      <c r="C311" s="129">
        <f>IF(ABS(IVA_detalle!C311/IVA_detalle!C299*100-100)&gt;100,"-",IVA_detalle!C311/IVA_detalle!C299*100-100)</f>
        <v>-1.2313272590908042</v>
      </c>
      <c r="D311" s="129">
        <f>IF(ABS(IVA_detalle!D311/IVA_detalle!D299*100-100)&gt;100,"-",IVA_detalle!D311/IVA_detalle!D299*100-100)</f>
        <v>-1.2313272590908042</v>
      </c>
      <c r="E311" s="129"/>
      <c r="F311" s="67"/>
      <c r="G311" s="129">
        <f>IF(ABS(IVA_detalle!G311/IVA_detalle!G299*100-100)&gt;100,"-",IVA_detalle!G311/IVA_detalle!G299*100-100)</f>
        <v>3.300962936544181</v>
      </c>
      <c r="H311" s="129">
        <f>IF(ABS(IVA_detalle!H311/IVA_detalle!H299*100-100)&gt;100,"-",IVA_detalle!H311/IVA_detalle!H299*100-100)</f>
        <v>4.965299332852851</v>
      </c>
      <c r="I311" s="129">
        <f>IF(ABS(IVA_detalle!I311/IVA_detalle!I299*100-100)&gt;100,"-",IVA_detalle!I311/IVA_detalle!I299*100-100)</f>
        <v>-12.163270759984968</v>
      </c>
      <c r="J311" s="129">
        <f>IF(ABS(IVA_detalle!J311/IVA_detalle!J299*100-100)&gt;100,"-",IVA_detalle!J311/IVA_detalle!J299*100-100)</f>
        <v>6.8267972476676846</v>
      </c>
      <c r="K311" s="129">
        <f>IF(ABS(IVA_detalle!K311/IVA_detalle!K299*100-100)&gt;100,"-",IVA_detalle!K311/IVA_detalle!K299*100-100)</f>
        <v>1.8765939376212799</v>
      </c>
      <c r="L311" s="67"/>
      <c r="M311" s="129">
        <f>IF(ABS(IVA_detalle!M311/IVA_detalle!M299*100-100)&gt;100,"-",IVA_detalle!M311/IVA_detalle!M299*100-100)</f>
        <v>3.9347544295147259</v>
      </c>
      <c r="N311" s="129">
        <f>IF(ABS(IVA_detalle!N311/IVA_detalle!N299*100-100)&gt;100,"-",IVA_detalle!N311/IVA_detalle!N299*100-100)</f>
        <v>3.7814583080336206</v>
      </c>
      <c r="O311" s="129">
        <f>IF(ABS(IVA_detalle!O311/IVA_detalle!O299*100-100)&gt;100,"-",IVA_detalle!O311/IVA_detalle!O299*100-100)</f>
        <v>4.5670013441187223</v>
      </c>
      <c r="P311" s="129">
        <f>IF(ABS(IVA_detalle!P311/IVA_detalle!P299*100-100)&gt;100,"-",IVA_detalle!P311/IVA_detalle!P299*100-100)</f>
        <v>7.2426124532930345</v>
      </c>
      <c r="Q311" s="129">
        <f>IF(ABS(IVA_detalle!Q311/IVA_detalle!Q299*100-100)&gt;100,"-",IVA_detalle!Q311/IVA_detalle!Q299*100-100)</f>
        <v>-7.7470451073409947</v>
      </c>
      <c r="R311" s="131">
        <f>+SUM(IVA_detalle!R310:R311)/SUM(IVA_detalle!R298:R299)*100-100</f>
        <v>2.5752477872048587</v>
      </c>
      <c r="S311" s="129">
        <f>IF(ABS(IVA_detalle!S311/IVA_detalle!S299*100-100)&gt;100,"-",IVA_detalle!S311/IVA_detalle!S299*100-100)</f>
        <v>8.6539165954423964</v>
      </c>
      <c r="T311" s="67"/>
      <c r="U311" s="129">
        <f>IF(ABS(IVA_detalle!U311/IVA_detalle!U299*100-100)&gt;100,"-",IVA_detalle!U311/IVA_detalle!U299*100-100)</f>
        <v>1.7371819090389522</v>
      </c>
      <c r="V311" s="129">
        <f>IF(ABS(IVA_detalle!V311/IVA_detalle!V299*100-100)&gt;100,"-",IVA_detalle!V311/IVA_detalle!V299*100-100)</f>
        <v>1.7371819090389522</v>
      </c>
      <c r="W311" s="129"/>
      <c r="X311" s="129">
        <f>IF(ABS(IVA_detalle!X311/IVA_detalle!X299*100-100)&gt;100,"-",IVA_detalle!X311/IVA_detalle!X299*100-100)</f>
        <v>13.690510674610337</v>
      </c>
      <c r="Y311" s="129">
        <f>IF(ABS(IVA_detalle!Y311/IVA_detalle!Y299*100-100)&gt;100,"-",IVA_detalle!Y311/IVA_detalle!Y299*100-100)</f>
        <v>-1.4366698991383373</v>
      </c>
      <c r="Z311" s="129">
        <f>IF(ABS(IVA_detalle!Z311/IVA_detalle!Z299*100-100)&gt;100,"-",IVA_detalle!Z311/IVA_detalle!Z299*100-100)</f>
        <v>16.088903203172407</v>
      </c>
      <c r="AA311" s="129"/>
      <c r="AB311" s="67"/>
      <c r="AC311" s="129">
        <f>IF(ABS(IVA_detalle!AC311/IVA_detalle!AC299*100-100)&gt;100,"-",IVA_detalle!AC311/IVA_detalle!AC299*100-100)</f>
        <v>-2.6342624463894282</v>
      </c>
      <c r="AD311" s="129">
        <f>IF(ABS(IVA_detalle!AD311/IVA_detalle!AD299*100-100)&gt;100,"-",IVA_detalle!AD311/IVA_detalle!AD299*100-100)</f>
        <v>2.9791470366771051</v>
      </c>
    </row>
    <row r="312" spans="2:30" ht="12" customHeight="1">
      <c r="B312" s="67" t="s">
        <v>543</v>
      </c>
      <c r="C312" s="129">
        <f>IF(ABS(IVA_detalle!C312/IVA_detalle!C300*100-100)&gt;100,"-",IVA_detalle!C312/IVA_detalle!C300*100-100)</f>
        <v>-8.9141821657831883</v>
      </c>
      <c r="D312" s="129">
        <f>IF(ABS(IVA_detalle!D312/IVA_detalle!D300*100-100)&gt;100,"-",IVA_detalle!D312/IVA_detalle!D300*100-100)</f>
        <v>-16.247440200752521</v>
      </c>
      <c r="E312" s="129">
        <f>IF(ABS(IVA_detalle!E312/IVA_detalle!E300*100-100)&gt;100,"-",IVA_detalle!E312/IVA_detalle!E300*100-100)</f>
        <v>-3.5162229629603701</v>
      </c>
      <c r="F312" s="67"/>
      <c r="G312" s="129">
        <f>IF(ABS(IVA_detalle!G312/IVA_detalle!G300*100-100)&gt;100,"-",IVA_detalle!G312/IVA_detalle!G300*100-100)</f>
        <v>7.2364645330297748</v>
      </c>
      <c r="H312" s="129">
        <f>IF(ABS(IVA_detalle!H312/IVA_detalle!H300*100-100)&gt;100,"-",IVA_detalle!H312/IVA_detalle!H300*100-100)</f>
        <v>7.1895758317422747</v>
      </c>
      <c r="I312" s="129">
        <f>IF(ABS(IVA_detalle!I312/IVA_detalle!I300*100-100)&gt;100,"-",IVA_detalle!I312/IVA_detalle!I300*100-100)</f>
        <v>14.165368007230313</v>
      </c>
      <c r="J312" s="129">
        <f>IF(ABS(IVA_detalle!J312/IVA_detalle!J300*100-100)&gt;100,"-",IVA_detalle!J312/IVA_detalle!J300*100-100)</f>
        <v>6.3558550719419458</v>
      </c>
      <c r="K312" s="129"/>
      <c r="L312" s="67"/>
      <c r="M312" s="129">
        <f>IF(ABS(IVA_detalle!M312/IVA_detalle!M300*100-100)&gt;100,"-",IVA_detalle!M312/IVA_detalle!M300*100-100)</f>
        <v>5.900969957705172</v>
      </c>
      <c r="N312" s="129">
        <f>IF(ABS(IVA_detalle!N312/IVA_detalle!N300*100-100)&gt;100,"-",IVA_detalle!N312/IVA_detalle!N300*100-100)</f>
        <v>7.2823788047354583</v>
      </c>
      <c r="O312" s="129">
        <f>IF(ABS(IVA_detalle!O312/IVA_detalle!O300*100-100)&gt;100,"-",IVA_detalle!O312/IVA_detalle!O300*100-100)</f>
        <v>7.0130208260202949</v>
      </c>
      <c r="P312" s="129">
        <f>IF(ABS(IVA_detalle!P312/IVA_detalle!P300*100-100)&gt;100,"-",IVA_detalle!P312/IVA_detalle!P300*100-100)</f>
        <v>10.128296328865986</v>
      </c>
      <c r="Q312" s="129">
        <f>IF(ABS(IVA_detalle!Q312/IVA_detalle!Q300*100-100)&gt;100,"-",IVA_detalle!Q312/IVA_detalle!Q300*100-100)</f>
        <v>-0.40940671986103894</v>
      </c>
      <c r="R312" s="131"/>
      <c r="S312" s="129">
        <f>IF(ABS(IVA_detalle!S312/IVA_detalle!S300*100-100)&gt;100,"-",IVA_detalle!S312/IVA_detalle!S300*100-100)</f>
        <v>-12.626043069354182</v>
      </c>
      <c r="T312" s="67"/>
      <c r="U312" s="129">
        <f>IF(ABS(IVA_detalle!U312/IVA_detalle!U300*100-100)&gt;100,"-",IVA_detalle!U312/IVA_detalle!U300*100-100)</f>
        <v>1.813622056278021</v>
      </c>
      <c r="V312" s="129">
        <f>IF(ABS(IVA_detalle!V312/IVA_detalle!V300*100-100)&gt;100,"-",IVA_detalle!V312/IVA_detalle!V300*100-100)</f>
        <v>1.813622056278021</v>
      </c>
      <c r="W312" s="129"/>
      <c r="X312" s="129">
        <f>IF(ABS(IVA_detalle!X312/IVA_detalle!X300*100-100)&gt;100,"-",IVA_detalle!X312/IVA_detalle!X300*100-100)</f>
        <v>-9.8140009233930243</v>
      </c>
      <c r="Y312" s="129">
        <f>IF(ABS(IVA_detalle!Y312/IVA_detalle!Y300*100-100)&gt;100,"-",IVA_detalle!Y312/IVA_detalle!Y300*100-100)</f>
        <v>6.3795784147484511</v>
      </c>
      <c r="Z312" s="129">
        <f>IF(ABS(IVA_detalle!Z312/IVA_detalle!Z300*100-100)&gt;100,"-",IVA_detalle!Z312/IVA_detalle!Z300*100-100)</f>
        <v>-12.512991421341738</v>
      </c>
      <c r="AA312" s="129">
        <f>IF(ABS(IVA_detalle!AA312/IVA_detalle!AA300*100-100)&gt;100,"-",IVA_detalle!AA312/IVA_detalle!AA300*100-100)</f>
        <v>-5.6290499617493168</v>
      </c>
      <c r="AB312" s="67"/>
      <c r="AC312" s="129">
        <f>IF(ABS(IVA_detalle!AC312/IVA_detalle!AC300*100-100)&gt;100,"-",IVA_detalle!AC312/IVA_detalle!AC300*100-100)</f>
        <v>-10.43485931334169</v>
      </c>
      <c r="AD312" s="129">
        <f>IF(ABS(IVA_detalle!AD312/IVA_detalle!AD300*100-100)&gt;100,"-",IVA_detalle!AD312/IVA_detalle!AD300*100-100)</f>
        <v>16.067148244307504</v>
      </c>
    </row>
    <row r="313" spans="2:30" ht="12" customHeight="1">
      <c r="B313" s="67" t="s">
        <v>544</v>
      </c>
      <c r="C313" s="129">
        <f>IF(ABS(IVA_detalle!C313/IVA_detalle!C301*100-100)&gt;100,"-",IVA_detalle!C313/IVA_detalle!C301*100-100)</f>
        <v>-37.15468862230594</v>
      </c>
      <c r="D313" s="129">
        <f>IF(ABS(IVA_detalle!D313/IVA_detalle!D301*100-100)&gt;100,"-",IVA_detalle!D313/IVA_detalle!D301*100-100)</f>
        <v>-37.15468862230594</v>
      </c>
      <c r="E313" s="129"/>
      <c r="F313" s="67"/>
      <c r="G313" s="129">
        <f>IF(ABS(IVA_detalle!G313/IVA_detalle!G301*100-100)&gt;100,"-",IVA_detalle!G313/IVA_detalle!G301*100-100)</f>
        <v>-15.756041463053663</v>
      </c>
      <c r="H313" s="129">
        <f>IF(ABS(IVA_detalle!H313/IVA_detalle!H301*100-100)&gt;100,"-",IVA_detalle!H313/IVA_detalle!H301*100-100)</f>
        <v>-8.0920896277536656</v>
      </c>
      <c r="I313" s="129">
        <f>IF(ABS(IVA_detalle!I313/IVA_detalle!I301*100-100)&gt;100,"-",IVA_detalle!I313/IVA_detalle!I301*100-100)</f>
        <v>-16.944701766205526</v>
      </c>
      <c r="J313" s="129">
        <f>IF(ABS(IVA_detalle!J313/IVA_detalle!J301*100-100)&gt;100,"-",IVA_detalle!J313/IVA_detalle!J301*100-100)</f>
        <v>-7.0578362301499737</v>
      </c>
      <c r="K313" s="129">
        <f>IF(ABS(IVA_detalle!K313/IVA_detalle!K301*100-100)&gt;100,"-",IVA_detalle!K313/IVA_detalle!K301*100-100)</f>
        <v>-21.555636934313043</v>
      </c>
      <c r="L313" s="67"/>
      <c r="M313" s="129">
        <f>IF(ABS(IVA_detalle!M313/IVA_detalle!M301*100-100)&gt;100,"-",IVA_detalle!M313/IVA_detalle!M301*100-100)</f>
        <v>-21.677768073296747</v>
      </c>
      <c r="N313" s="129">
        <f>IF(ABS(IVA_detalle!N313/IVA_detalle!N301*100-100)&gt;100,"-",IVA_detalle!N313/IVA_detalle!N301*100-100)</f>
        <v>-19.298937176339464</v>
      </c>
      <c r="O313" s="129">
        <f>IF(ABS(IVA_detalle!O313/IVA_detalle!O301*100-100)&gt;100,"-",IVA_detalle!O313/IVA_detalle!O301*100-100)</f>
        <v>-8.3461838631951935</v>
      </c>
      <c r="P313" s="129">
        <f>IF(ABS(IVA_detalle!P313/IVA_detalle!P301*100-100)&gt;100,"-",IVA_detalle!P313/IVA_detalle!P301*100-100)</f>
        <v>-8.8864648658352507</v>
      </c>
      <c r="Q313" s="129">
        <f>IF(ABS(IVA_detalle!Q313/IVA_detalle!Q301*100-100)&gt;100,"-",IVA_detalle!Q313/IVA_detalle!Q301*100-100)</f>
        <v>-6.9288691995299274</v>
      </c>
      <c r="R313" s="131">
        <f>IF(ABS(IVA_detalle!R313/IVA_detalle!R301*100-100)&gt;100,"-",IVA_detalle!R313/IVA_detalle!R301*100-100)</f>
        <v>-32.023760060677702</v>
      </c>
      <c r="S313" s="129">
        <f>IF(ABS(IVA_detalle!S313/IVA_detalle!S301*100-100)&gt;100,"-",IVA_detalle!S313/IVA_detalle!S301*100-100)</f>
        <v>-72.029245512652921</v>
      </c>
      <c r="T313" s="67"/>
      <c r="U313" s="129">
        <f>IF(ABS(IVA_detalle!U313/IVA_detalle!U301*100-100)&gt;100,"-",IVA_detalle!U313/IVA_detalle!U301*100-100)</f>
        <v>-3.0756476502666601</v>
      </c>
      <c r="V313" s="129">
        <f>IF(ABS(IVA_detalle!V313/IVA_detalle!V301*100-100)&gt;100,"-",IVA_detalle!V313/IVA_detalle!V301*100-100)</f>
        <v>-3.0756476502666601</v>
      </c>
      <c r="W313" s="129"/>
      <c r="X313" s="129">
        <f>IF(ABS(IVA_detalle!X313/IVA_detalle!X301*100-100)&gt;100,"-",IVA_detalle!X313/IVA_detalle!X301*100-100)</f>
        <v>-4.9053971045096603</v>
      </c>
      <c r="Y313" s="129">
        <f>IF(ABS(IVA_detalle!Y313/IVA_detalle!Y301*100-100)&gt;100,"-",IVA_detalle!Y313/IVA_detalle!Y301*100-100)</f>
        <v>-35.048729712979394</v>
      </c>
      <c r="Z313" s="129">
        <f>IF(ABS(IVA_detalle!Z313/IVA_detalle!Z301*100-100)&gt;100,"-",IVA_detalle!Z313/IVA_detalle!Z301*100-100)</f>
        <v>11.088546353638279</v>
      </c>
      <c r="AA313" s="129">
        <f>IF(ABS(IVA_detalle!AA313/IVA_detalle!AA301*100-100)&gt;100,"-",IVA_detalle!AA313/IVA_detalle!AA301*100-100)</f>
        <v>-5.9647331844078622</v>
      </c>
      <c r="AB313" s="67"/>
      <c r="AC313" s="129">
        <f>IF(ABS(IVA_detalle!AC313/IVA_detalle!AC301*100-100)&gt;100,"-",IVA_detalle!AC313/IVA_detalle!AC301*100-100)</f>
        <v>-52.062352236737141</v>
      </c>
      <c r="AD313" s="129">
        <f>IF(ABS(IVA_detalle!AD313/IVA_detalle!AD301*100-100)&gt;100,"-",IVA_detalle!AD313/IVA_detalle!AD301*100-100)</f>
        <v>-29.243407579822545</v>
      </c>
    </row>
    <row r="314" spans="2:30" ht="12" customHeight="1">
      <c r="B314" s="67" t="s">
        <v>545</v>
      </c>
      <c r="C314" s="129">
        <f>IF(ABS(IVA_detalle!C314/IVA_detalle!C302*100-100)&gt;100,"-",IVA_detalle!C314/IVA_detalle!C302*100-100)</f>
        <v>-29.946789324240157</v>
      </c>
      <c r="D314" s="129">
        <f>IF(ABS(IVA_detalle!D314/IVA_detalle!D302*100-100)&gt;100,"-",IVA_detalle!D314/IVA_detalle!D302*100-100)</f>
        <v>-29.946789324240157</v>
      </c>
      <c r="E314" s="129"/>
      <c r="F314" s="67"/>
      <c r="G314" s="129">
        <f>IF(ABS(IVA_detalle!G314/IVA_detalle!G302*100-100)&gt;100,"-",IVA_detalle!G314/IVA_detalle!G302*100-100)</f>
        <v>-18.091711641478383</v>
      </c>
      <c r="H314" s="129">
        <f>IF(ABS(IVA_detalle!H314/IVA_detalle!H302*100-100)&gt;100,"-",IVA_detalle!H314/IVA_detalle!H302*100-100)</f>
        <v>-18.914252016080653</v>
      </c>
      <c r="I314" s="129">
        <f>IF(ABS(IVA_detalle!I314/IVA_detalle!I302*100-100)&gt;100,"-",IVA_detalle!I314/IVA_detalle!I302*100-100)</f>
        <v>-38.06183262974919</v>
      </c>
      <c r="J314" s="129">
        <f>IF(ABS(IVA_detalle!J314/IVA_detalle!J302*100-100)&gt;100,"-",IVA_detalle!J314/IVA_detalle!J302*100-100)</f>
        <v>-17.023556463442958</v>
      </c>
      <c r="K314" s="129"/>
      <c r="L314" s="67"/>
      <c r="M314" s="129">
        <f>IF(ABS(IVA_detalle!M314/IVA_detalle!M302*100-100)&gt;100,"-",IVA_detalle!M314/IVA_detalle!M302*100-100)</f>
        <v>-16.377364980195281</v>
      </c>
      <c r="N314" s="129">
        <f>IF(ABS(IVA_detalle!N314/IVA_detalle!N302*100-100)&gt;100,"-",IVA_detalle!N314/IVA_detalle!N302*100-100)</f>
        <v>-12.776698699291217</v>
      </c>
      <c r="O314" s="129">
        <f>IF(ABS(IVA_detalle!O314/IVA_detalle!O302*100-100)&gt;100,"-",IVA_detalle!O314/IVA_detalle!O302*100-100)</f>
        <v>-18.554357931793064</v>
      </c>
      <c r="P314" s="129">
        <f>IF(ABS(IVA_detalle!P314/IVA_detalle!P302*100-100)&gt;100,"-",IVA_detalle!P314/IVA_detalle!P302*100-100)</f>
        <v>-16.755032227716072</v>
      </c>
      <c r="Q314" s="129">
        <f>IF(ABS(IVA_detalle!Q314/IVA_detalle!Q302*100-100)&gt;100,"-",IVA_detalle!Q314/IVA_detalle!Q302*100-100)</f>
        <v>-23.389030511320044</v>
      </c>
      <c r="R314" s="131"/>
      <c r="S314" s="129">
        <f>IF(ABS(IVA_detalle!S314/IVA_detalle!S302*100-100)&gt;100,"-",IVA_detalle!S314/IVA_detalle!S302*100-100)</f>
        <v>-70.321278536667478</v>
      </c>
      <c r="T314" s="67"/>
      <c r="U314" s="129">
        <f>IF(ABS(IVA_detalle!U314/IVA_detalle!U302*100-100)&gt;100,"-",IVA_detalle!U314/IVA_detalle!U302*100-100)</f>
        <v>-15.617823164591982</v>
      </c>
      <c r="V314" s="129">
        <f>IF(ABS(IVA_detalle!V314/IVA_detalle!V302*100-100)&gt;100,"-",IVA_detalle!V314/IVA_detalle!V302*100-100)</f>
        <v>-15.617823164591982</v>
      </c>
      <c r="W314" s="129"/>
      <c r="X314" s="129">
        <f>IF(ABS(IVA_detalle!X314/IVA_detalle!X302*100-100)&gt;100,"-",IVA_detalle!X314/IVA_detalle!X302*100-100)</f>
        <v>14.043833205530404</v>
      </c>
      <c r="Y314" s="129">
        <f>IF(ABS(IVA_detalle!Y314/IVA_detalle!Y302*100-100)&gt;100,"-",IVA_detalle!Y314/IVA_detalle!Y302*100-100)</f>
        <v>57.249324127842385</v>
      </c>
      <c r="Z314" s="129">
        <f>IF(ABS(IVA_detalle!Z314/IVA_detalle!Z302*100-100)&gt;100,"-",IVA_detalle!Z314/IVA_detalle!Z302*100-100)</f>
        <v>-6.4493416162835331</v>
      </c>
      <c r="AA314" s="129"/>
      <c r="AB314" s="67"/>
      <c r="AC314" s="129">
        <f>IF(ABS(IVA_detalle!AC314/IVA_detalle!AC302*100-100)&gt;100,"-",IVA_detalle!AC314/IVA_detalle!AC302*100-100)</f>
        <v>-36.064775749603925</v>
      </c>
      <c r="AD314" s="129">
        <f>IF(ABS(IVA_detalle!AD314/IVA_detalle!AD302*100-100)&gt;100,"-",IVA_detalle!AD314/IVA_detalle!AD302*100-100)</f>
        <v>-29.404288520850415</v>
      </c>
    </row>
    <row r="315" spans="2:30" ht="12" customHeight="1">
      <c r="B315" s="67" t="s">
        <v>546</v>
      </c>
      <c r="C315" s="129">
        <f>IF(ABS(IVA_detalle!C315/IVA_detalle!C303*100-100)&gt;100,"-",IVA_detalle!C315/IVA_detalle!C303*100-100)</f>
        <v>-21.385226684238731</v>
      </c>
      <c r="D315" s="129">
        <f>IF(ABS(IVA_detalle!D315/IVA_detalle!D303*100-100)&gt;100,"-",IVA_detalle!D315/IVA_detalle!D303*100-100)</f>
        <v>-13.519111353601815</v>
      </c>
      <c r="E315" s="129">
        <f>IF(ABS(IVA_detalle!E315/IVA_detalle!E303*100-100)&gt;100,"-",IVA_detalle!E315/IVA_detalle!E303*100-100)</f>
        <v>-27.208721536008795</v>
      </c>
      <c r="F315" s="67"/>
      <c r="G315" s="129">
        <f>IF(ABS(IVA_detalle!G315/IVA_detalle!G303*100-100)&gt;100,"-",IVA_detalle!G315/IVA_detalle!G303*100-100)</f>
        <v>-34.921473728511174</v>
      </c>
      <c r="H315" s="129">
        <f>IF(ABS(IVA_detalle!H315/IVA_detalle!H303*100-100)&gt;100,"-",IVA_detalle!H315/IVA_detalle!H303*100-100)</f>
        <v>-34.774622805701043</v>
      </c>
      <c r="I315" s="129">
        <f>IF(ABS(IVA_detalle!I315/IVA_detalle!I303*100-100)&gt;100,"-",IVA_detalle!I315/IVA_detalle!I303*100-100)</f>
        <v>-21.251870016502409</v>
      </c>
      <c r="J315" s="129">
        <f>IF(ABS(IVA_detalle!J315/IVA_detalle!J303*100-100)&gt;100,"-",IVA_detalle!J315/IVA_detalle!J303*100-100)</f>
        <v>-36.600538444109766</v>
      </c>
      <c r="K315" s="129"/>
      <c r="L315" s="67"/>
      <c r="M315" s="129">
        <f>IF(ABS(IVA_detalle!M315/IVA_detalle!M303*100-100)&gt;100,"-",IVA_detalle!M315/IVA_detalle!M303*100-100)</f>
        <v>-21.757636801297124</v>
      </c>
      <c r="N315" s="129">
        <f>IF(ABS(IVA_detalle!N315/IVA_detalle!N303*100-100)&gt;100,"-",IVA_detalle!N315/IVA_detalle!N303*100-100)</f>
        <v>-34.630706245072489</v>
      </c>
      <c r="O315" s="129">
        <f>IF(ABS(IVA_detalle!O315/IVA_detalle!O303*100-100)&gt;100,"-",IVA_detalle!O315/IVA_detalle!O303*100-100)</f>
        <v>-34.773735370736873</v>
      </c>
      <c r="P315" s="129">
        <f>IF(ABS(IVA_detalle!P315/IVA_detalle!P303*100-100)&gt;100,"-",IVA_detalle!P315/IVA_detalle!P303*100-100)</f>
        <v>-40.054422511005562</v>
      </c>
      <c r="Q315" s="129">
        <f>IF(ABS(IVA_detalle!Q315/IVA_detalle!Q303*100-100)&gt;100,"-",IVA_detalle!Q315/IVA_detalle!Q303*100-100)</f>
        <v>-21.719621320191933</v>
      </c>
      <c r="R315" s="131"/>
      <c r="S315" s="129" t="str">
        <f>IF(ABS(IVA_detalle!S315/IVA_detalle!S303*100-100)&gt;100,"-",IVA_detalle!S315/IVA_detalle!S303*100-100)</f>
        <v>-</v>
      </c>
      <c r="T315" s="67"/>
      <c r="U315" s="129">
        <f>IF(ABS(IVA_detalle!U315/IVA_detalle!U303*100-100)&gt;100,"-",IVA_detalle!U315/IVA_detalle!U303*100-100)</f>
        <v>-7.5283734747308415</v>
      </c>
      <c r="V315" s="129">
        <f>IF(ABS(IVA_detalle!V315/IVA_detalle!V303*100-100)&gt;100,"-",IVA_detalle!V315/IVA_detalle!V303*100-100)</f>
        <v>-7.5283734747308415</v>
      </c>
      <c r="W315" s="129"/>
      <c r="X315" s="129">
        <f>IF(ABS(IVA_detalle!X315/IVA_detalle!X303*100-100)&gt;100,"-",IVA_detalle!X315/IVA_detalle!X303*100-100)</f>
        <v>-9.3998749457308008</v>
      </c>
      <c r="Y315" s="129">
        <f>IF(ABS(IVA_detalle!Y315/IVA_detalle!Y303*100-100)&gt;100,"-",IVA_detalle!Y315/IVA_detalle!Y303*100-100)</f>
        <v>-9.6556694699851562</v>
      </c>
      <c r="Z315" s="129">
        <f>IF(ABS(IVA_detalle!Z315/IVA_detalle!Z303*100-100)&gt;100,"-",IVA_detalle!Z315/IVA_detalle!Z303*100-100)</f>
        <v>-3.7746137236451176</v>
      </c>
      <c r="AA315" s="129">
        <f>IF(ABS(IVA_detalle!AA315/IVA_detalle!AA303*100-100)&gt;100,"-",IVA_detalle!AA315/IVA_detalle!AA303*100-100)</f>
        <v>-92.071746975164515</v>
      </c>
      <c r="AB315" s="67"/>
      <c r="AC315" s="129">
        <f>IF(ABS(IVA_detalle!AC315/IVA_detalle!AC303*100-100)&gt;100,"-",IVA_detalle!AC315/IVA_detalle!AC303*100-100)</f>
        <v>-23.117559473493046</v>
      </c>
      <c r="AD315" s="129">
        <f>IF(ABS(IVA_detalle!AD315/IVA_detalle!AD303*100-100)&gt;100,"-",IVA_detalle!AD315/IVA_detalle!AD303*100-100)</f>
        <v>-31.81757207872154</v>
      </c>
    </row>
    <row r="316" spans="2:30" ht="12" customHeight="1">
      <c r="B316" s="67" t="s">
        <v>547</v>
      </c>
      <c r="C316" s="129">
        <f>IF(ABS(IVA_detalle!C316/IVA_detalle!C304*100-100)&gt;100,"-",IVA_detalle!C316/IVA_detalle!C304*100-100)</f>
        <v>-4.2120115897952672</v>
      </c>
      <c r="D316" s="129">
        <f>IF(ABS(IVA_detalle!D316/IVA_detalle!D304*100-100)&gt;100,"-",IVA_detalle!D316/IVA_detalle!D304*100-100)</f>
        <v>-4.2120115897952672</v>
      </c>
      <c r="E316" s="129"/>
      <c r="F316" s="67"/>
      <c r="G316" s="129">
        <f>IF(ABS(IVA_detalle!G316/IVA_detalle!G304*100-100)&gt;100,"-",IVA_detalle!G316/IVA_detalle!G304*100-100)</f>
        <v>-27.757605816200808</v>
      </c>
      <c r="H316" s="129">
        <f>IF(ABS(IVA_detalle!H316/IVA_detalle!H304*100-100)&gt;100,"-",IVA_detalle!H316/IVA_detalle!H304*100-100)</f>
        <v>-30.851793218090492</v>
      </c>
      <c r="I316" s="129">
        <f>IF(ABS(IVA_detalle!I316/IVA_detalle!I304*100-100)&gt;100,"-",IVA_detalle!I316/IVA_detalle!I304*100-100)</f>
        <v>-19.52170807824524</v>
      </c>
      <c r="J316" s="129">
        <f>IF(ABS(IVA_detalle!J316/IVA_detalle!J304*100-100)&gt;100,"-",IVA_detalle!J316/IVA_detalle!J304*100-100)</f>
        <v>-32.537978493449643</v>
      </c>
      <c r="K316" s="129">
        <f>IF(ABS(IVA_detalle!K316/IVA_detalle!K304*100-100)&gt;100,"-",IVA_detalle!K316/IVA_detalle!K304*100-100)</f>
        <v>-25.352406311236919</v>
      </c>
      <c r="L316" s="67"/>
      <c r="M316" s="129">
        <f>IF(ABS(IVA_detalle!M316/IVA_detalle!M304*100-100)&gt;100,"-",IVA_detalle!M316/IVA_detalle!M304*100-100)</f>
        <v>-27.201922742314864</v>
      </c>
      <c r="N316" s="129">
        <f>IF(ABS(IVA_detalle!N316/IVA_detalle!N304*100-100)&gt;100,"-",IVA_detalle!N316/IVA_detalle!N304*100-100)</f>
        <v>-27.853344772091589</v>
      </c>
      <c r="O316" s="129">
        <f>IF(ABS(IVA_detalle!O316/IVA_detalle!O304*100-100)&gt;100,"-",IVA_detalle!O316/IVA_detalle!O304*100-100)</f>
        <v>-31.041440917455489</v>
      </c>
      <c r="P316" s="129">
        <f>IF(ABS(IVA_detalle!P316/IVA_detalle!P304*100-100)&gt;100,"-",IVA_detalle!P316/IVA_detalle!P304*100-100)</f>
        <v>-31.036509863207073</v>
      </c>
      <c r="Q316" s="129">
        <f>IF(ABS(IVA_detalle!Q316/IVA_detalle!Q304*100-100)&gt;100,"-",IVA_detalle!Q316/IVA_detalle!Q304*100-100)</f>
        <v>-31.054747096764842</v>
      </c>
      <c r="R316" s="131">
        <f>IF(ABS(IVA_detalle!R316/IVA_detalle!R304*100-100)&gt;100,"-",IVA_detalle!R316/IVA_detalle!R304*100-100)</f>
        <v>-25.321990670685452</v>
      </c>
      <c r="S316" s="129">
        <f>IF(ABS(IVA_detalle!S316/IVA_detalle!S304*100-100)&gt;100,"-",IVA_detalle!S316/IVA_detalle!S304*100-100)</f>
        <v>-10.047683923705719</v>
      </c>
      <c r="T316" s="67"/>
      <c r="U316" s="129">
        <f>IF(ABS(IVA_detalle!U316/IVA_detalle!U304*100-100)&gt;100,"-",IVA_detalle!U316/IVA_detalle!U304*100-100)</f>
        <v>-13.209523820368801</v>
      </c>
      <c r="V316" s="129">
        <f>IF(ABS(IVA_detalle!V316/IVA_detalle!V304*100-100)&gt;100,"-",IVA_detalle!V316/IVA_detalle!V304*100-100)</f>
        <v>-13.209523820368801</v>
      </c>
      <c r="W316" s="129"/>
      <c r="X316" s="129">
        <f>IF(ABS(IVA_detalle!X316/IVA_detalle!X304*100-100)&gt;100,"-",IVA_detalle!X316/IVA_detalle!X304*100-100)</f>
        <v>-8.3678075096527635</v>
      </c>
      <c r="Y316" s="129">
        <f>IF(ABS(IVA_detalle!Y316/IVA_detalle!Y304*100-100)&gt;100,"-",IVA_detalle!Y316/IVA_detalle!Y304*100-100)</f>
        <v>-9.0308372367253895</v>
      </c>
      <c r="Z316" s="129">
        <f>IF(ABS(IVA_detalle!Z316/IVA_detalle!Z304*100-100)&gt;100,"-",IVA_detalle!Z316/IVA_detalle!Z304*100-100)</f>
        <v>-4.4744077554469897</v>
      </c>
      <c r="AA316" s="129">
        <f>IF(ABS(IVA_detalle!AA316/IVA_detalle!AA304*100-100)&gt;100,"-",IVA_detalle!AA316/IVA_detalle!AA304*100-100)</f>
        <v>-21.071339528947291</v>
      </c>
      <c r="AB316" s="67"/>
      <c r="AC316" s="129">
        <f>IF(ABS(IVA_detalle!AC316/IVA_detalle!AC304*100-100)&gt;100,"-",IVA_detalle!AC316/IVA_detalle!AC304*100-100)</f>
        <v>-0.45800250095970796</v>
      </c>
      <c r="AD316" s="129">
        <f>IF(ABS(IVA_detalle!AD316/IVA_detalle!AD304*100-100)&gt;100,"-",IVA_detalle!AD316/IVA_detalle!AD304*100-100)</f>
        <v>-32.698443515984849</v>
      </c>
    </row>
    <row r="317" spans="2:30" ht="12" customHeight="1">
      <c r="B317" s="67" t="s">
        <v>548</v>
      </c>
      <c r="C317" s="129">
        <f>IF(ABS(IVA_detalle!C317/IVA_detalle!C305*100-100)&gt;100,"-",IVA_detalle!C317/IVA_detalle!C305*100-100)</f>
        <v>-7.4618268108192467</v>
      </c>
      <c r="D317" s="129">
        <f>IF(ABS(IVA_detalle!D317/IVA_detalle!D305*100-100)&gt;100,"-",IVA_detalle!D317/IVA_detalle!D305*100-100)</f>
        <v>-7.4618268108192467</v>
      </c>
      <c r="E317" s="129"/>
      <c r="F317" s="67"/>
      <c r="G317" s="129">
        <f>IF(ABS(IVA_detalle!G317/IVA_detalle!G305*100-100)&gt;100,"-",IVA_detalle!G317/IVA_detalle!G305*100-100)</f>
        <v>-10.083212670015243</v>
      </c>
      <c r="H317" s="129">
        <f>IF(ABS(IVA_detalle!H317/IVA_detalle!H305*100-100)&gt;100,"-",IVA_detalle!H317/IVA_detalle!H305*100-100)</f>
        <v>-10.683603803675666</v>
      </c>
      <c r="I317" s="129">
        <f>IF(ABS(IVA_detalle!I317/IVA_detalle!I305*100-100)&gt;100,"-",IVA_detalle!I317/IVA_detalle!I305*100-100)</f>
        <v>-2.0493967583377355</v>
      </c>
      <c r="J317" s="129">
        <f>IF(ABS(IVA_detalle!J317/IVA_detalle!J305*100-100)&gt;100,"-",IVA_detalle!J317/IVA_detalle!J305*100-100)</f>
        <v>-11.818551784400483</v>
      </c>
      <c r="K317" s="129"/>
      <c r="L317" s="67"/>
      <c r="M317" s="129">
        <f>IF(ABS(IVA_detalle!M317/IVA_detalle!M305*100-100)&gt;100,"-",IVA_detalle!M317/IVA_detalle!M305*100-100)</f>
        <v>-6.1627081683562182</v>
      </c>
      <c r="N317" s="129">
        <f>IF(ABS(IVA_detalle!N317/IVA_detalle!N305*100-100)&gt;100,"-",IVA_detalle!N317/IVA_detalle!N305*100-100)</f>
        <v>-9.5901144493969355</v>
      </c>
      <c r="O317" s="129">
        <f>IF(ABS(IVA_detalle!O317/IVA_detalle!O305*100-100)&gt;100,"-",IVA_detalle!O317/IVA_detalle!O305*100-100)</f>
        <v>-10.453909890018991</v>
      </c>
      <c r="P317" s="129">
        <f>IF(ABS(IVA_detalle!P317/IVA_detalle!P305*100-100)&gt;100,"-",IVA_detalle!P317/IVA_detalle!P305*100-100)</f>
        <v>-10.276353096343939</v>
      </c>
      <c r="Q317" s="129">
        <f>IF(ABS(IVA_detalle!Q317/IVA_detalle!Q305*100-100)&gt;100,"-",IVA_detalle!Q317/IVA_detalle!Q305*100-100)</f>
        <v>-11.048474192680388</v>
      </c>
      <c r="R317" s="131"/>
      <c r="S317" s="129">
        <f>IF(ABS(IVA_detalle!S317/IVA_detalle!S305*100-100)&gt;100,"-",IVA_detalle!S317/IVA_detalle!S305*100-100)</f>
        <v>45.285775379389946</v>
      </c>
      <c r="T317" s="67"/>
      <c r="U317" s="129">
        <f>IF(ABS(IVA_detalle!U317/IVA_detalle!U305*100-100)&gt;100,"-",IVA_detalle!U317/IVA_detalle!U305*100-100)</f>
        <v>-9.77353049011775</v>
      </c>
      <c r="V317" s="129">
        <f>IF(ABS(IVA_detalle!V317/IVA_detalle!V305*100-100)&gt;100,"-",IVA_detalle!V317/IVA_detalle!V305*100-100)</f>
        <v>-9.77353049011775</v>
      </c>
      <c r="W317" s="129"/>
      <c r="X317" s="129">
        <f>IF(ABS(IVA_detalle!X317/IVA_detalle!X305*100-100)&gt;100,"-",IVA_detalle!X317/IVA_detalle!X305*100-100)</f>
        <v>-7.1306219196409728</v>
      </c>
      <c r="Y317" s="129">
        <f>IF(ABS(IVA_detalle!Y317/IVA_detalle!Y305*100-100)&gt;100,"-",IVA_detalle!Y317/IVA_detalle!Y305*100-100)</f>
        <v>13.520089810197661</v>
      </c>
      <c r="Z317" s="129">
        <f>IF(ABS(IVA_detalle!Z317/IVA_detalle!Z305*100-100)&gt;100,"-",IVA_detalle!Z317/IVA_detalle!Z305*100-100)</f>
        <v>-14.232170507604764</v>
      </c>
      <c r="AA317" s="129"/>
      <c r="AB317" s="67"/>
      <c r="AC317" s="129">
        <f>IF(ABS(IVA_detalle!AC317/IVA_detalle!AC305*100-100)&gt;100,"-",IVA_detalle!AC317/IVA_detalle!AC305*100-100)</f>
        <v>-6.6802565696578995</v>
      </c>
      <c r="AD317" s="129">
        <f>IF(ABS(IVA_detalle!AD317/IVA_detalle!AD305*100-100)&gt;100,"-",IVA_detalle!AD317/IVA_detalle!AD305*100-100)</f>
        <v>-5.6491403440986829</v>
      </c>
    </row>
    <row r="318" spans="2:30" ht="12" customHeight="1">
      <c r="B318" s="67" t="s">
        <v>549</v>
      </c>
      <c r="C318" s="129">
        <f>IF(ABS(IVA_detalle!C318/IVA_detalle!C306*100-100)&gt;100,"-",IVA_detalle!C318/IVA_detalle!C306*100-100)</f>
        <v>-7.1046293315077662</v>
      </c>
      <c r="D318" s="129">
        <f>IF(ABS(IVA_detalle!D318/IVA_detalle!D306*100-100)&gt;100,"-",IVA_detalle!D318/IVA_detalle!D306*100-100)</f>
        <v>-4.1101533726994433</v>
      </c>
      <c r="E318" s="129">
        <f>IF(ABS(IVA_detalle!E318/IVA_detalle!E306*100-100)&gt;100,"-",IVA_detalle!E318/IVA_detalle!E306*100-100)</f>
        <v>-9.0670217485582185</v>
      </c>
      <c r="F318" s="67"/>
      <c r="G318" s="129">
        <f>IF(ABS(IVA_detalle!G318/IVA_detalle!G306*100-100)&gt;100,"-",IVA_detalle!G318/IVA_detalle!G306*100-100)</f>
        <v>-5.6344181462806944</v>
      </c>
      <c r="H318" s="129">
        <f>IF(ABS(IVA_detalle!H318/IVA_detalle!H306*100-100)&gt;100,"-",IVA_detalle!H318/IVA_detalle!H306*100-100)</f>
        <v>-5.6802164346640609</v>
      </c>
      <c r="I318" s="129">
        <f>IF(ABS(IVA_detalle!I318/IVA_detalle!I306*100-100)&gt;100,"-",IVA_detalle!I318/IVA_detalle!I306*100-100)</f>
        <v>-14.80964508738532</v>
      </c>
      <c r="J318" s="129">
        <f>IF(ABS(IVA_detalle!J318/IVA_detalle!J306*100-100)&gt;100,"-",IVA_detalle!J318/IVA_detalle!J306*100-100)</f>
        <v>-4.7255025474863004</v>
      </c>
      <c r="K318" s="129"/>
      <c r="L318" s="67"/>
      <c r="M318" s="129">
        <f>IF(ABS(IVA_detalle!M318/IVA_detalle!M306*100-100)&gt;100,"-",IVA_detalle!M318/IVA_detalle!M306*100-100)</f>
        <v>-5.2455601026655501</v>
      </c>
      <c r="N318" s="129">
        <f>IF(ABS(IVA_detalle!N318/IVA_detalle!N306*100-100)&gt;100,"-",IVA_detalle!N318/IVA_detalle!N306*100-100)</f>
        <v>-5.5364196731150628</v>
      </c>
      <c r="O318" s="129">
        <f>IF(ABS(IVA_detalle!O318/IVA_detalle!O306*100-100)&gt;100,"-",IVA_detalle!O318/IVA_detalle!O306*100-100)</f>
        <v>-5.7814733400890219</v>
      </c>
      <c r="P318" s="129">
        <f>IF(ABS(IVA_detalle!P318/IVA_detalle!P306*100-100)&gt;100,"-",IVA_detalle!P318/IVA_detalle!P306*100-100)</f>
        <v>-3.4045196795252934</v>
      </c>
      <c r="Q318" s="129">
        <f>IF(ABS(IVA_detalle!Q318/IVA_detalle!Q306*100-100)&gt;100,"-",IVA_detalle!Q318/IVA_detalle!Q306*100-100)</f>
        <v>-12.177027024398399</v>
      </c>
      <c r="R318" s="131"/>
      <c r="S318" s="129">
        <f>IF(ABS(IVA_detalle!S318/IVA_detalle!S306*100-100)&gt;100,"-",IVA_detalle!S318/IVA_detalle!S306*100-100)</f>
        <v>-1.340108104074659</v>
      </c>
      <c r="T318" s="67"/>
      <c r="U318" s="129">
        <f>IF(ABS(IVA_detalle!U318/IVA_detalle!U306*100-100)&gt;100,"-",IVA_detalle!U318/IVA_detalle!U306*100-100)</f>
        <v>-0.53197061317735006</v>
      </c>
      <c r="V318" s="129">
        <f>IF(ABS(IVA_detalle!V318/IVA_detalle!V306*100-100)&gt;100,"-",IVA_detalle!V318/IVA_detalle!V306*100-100)</f>
        <v>-0.53197061317735006</v>
      </c>
      <c r="W318" s="129"/>
      <c r="X318" s="129">
        <f>IF(ABS(IVA_detalle!X318/IVA_detalle!X306*100-100)&gt;100,"-",IVA_detalle!X318/IVA_detalle!X306*100-100)</f>
        <v>0.97239581809806452</v>
      </c>
      <c r="Y318" s="129">
        <f>IF(ABS(IVA_detalle!Y318/IVA_detalle!Y306*100-100)&gt;100,"-",IVA_detalle!Y318/IVA_detalle!Y306*100-100)</f>
        <v>-8.2296247566866185</v>
      </c>
      <c r="Z318" s="129">
        <f>IF(ABS(IVA_detalle!Z318/IVA_detalle!Z306*100-100)&gt;100,"-",IVA_detalle!Z318/IVA_detalle!Z306*100-100)</f>
        <v>2.7647612614289727</v>
      </c>
      <c r="AA318" s="129">
        <f>IF(ABS(IVA_detalle!AA318/IVA_detalle!AA306*100-100)&gt;100,"-",IVA_detalle!AA318/IVA_detalle!AA306*100-100)</f>
        <v>7.6859034710280838</v>
      </c>
      <c r="AB318" s="67"/>
      <c r="AC318" s="129">
        <f>IF(ABS(IVA_detalle!AC318/IVA_detalle!AC306*100-100)&gt;100,"-",IVA_detalle!AC318/IVA_detalle!AC306*100-100)</f>
        <v>-7.9402914069666224</v>
      </c>
      <c r="AD318" s="129">
        <f>IF(ABS(IVA_detalle!AD318/IVA_detalle!AD306*100-100)&gt;100,"-",IVA_detalle!AD318/IVA_detalle!AD306*100-100)</f>
        <v>-8.2530335581639065</v>
      </c>
    </row>
    <row r="319" spans="2:30" ht="12" customHeight="1">
      <c r="B319" s="67" t="s">
        <v>550</v>
      </c>
      <c r="C319" s="129">
        <f>IF(ABS(IVA_detalle!C319/IVA_detalle!C307*100-100)&gt;100,"-",IVA_detalle!C319/IVA_detalle!C307*100-100)</f>
        <v>-7.0555165493285159</v>
      </c>
      <c r="D319" s="129">
        <f>IF(ABS(IVA_detalle!D319/IVA_detalle!D307*100-100)&gt;100,"-",IVA_detalle!D319/IVA_detalle!D307*100-100)</f>
        <v>-7.0555165493285159</v>
      </c>
      <c r="E319" s="129"/>
      <c r="F319" s="67"/>
      <c r="G319" s="129">
        <f>IF(ABS(IVA_detalle!G319/IVA_detalle!G307*100-100)&gt;100,"-",IVA_detalle!G319/IVA_detalle!G307*100-100)</f>
        <v>-7.7114886846223527</v>
      </c>
      <c r="H319" s="129">
        <f>IF(ABS(IVA_detalle!H319/IVA_detalle!H307*100-100)&gt;100,"-",IVA_detalle!H319/IVA_detalle!H307*100-100)</f>
        <v>-6.9652401912494213</v>
      </c>
      <c r="I319" s="129">
        <f>IF(ABS(IVA_detalle!I319/IVA_detalle!I307*100-100)&gt;100,"-",IVA_detalle!I319/IVA_detalle!I307*100-100)</f>
        <v>-8.1136686162946603</v>
      </c>
      <c r="J319" s="129">
        <f>IF(ABS(IVA_detalle!J319/IVA_detalle!J307*100-100)&gt;100,"-",IVA_detalle!J319/IVA_detalle!J307*100-100)</f>
        <v>-6.8082476497787923</v>
      </c>
      <c r="K319" s="129">
        <f>IF(ABS(IVA_detalle!K319/IVA_detalle!K307*100-100)&gt;100,"-",IVA_detalle!K319/IVA_detalle!K307*100-100)</f>
        <v>-8.2437329501889565</v>
      </c>
      <c r="L319" s="80"/>
      <c r="M319" s="131">
        <f>IF(ABS(IVA_detalle!M319/IVA_detalle!M307*100-100)&gt;100,"-",IVA_detalle!M319/IVA_detalle!M307*100-100)</f>
        <v>-4.771901686283897</v>
      </c>
      <c r="N319" s="131">
        <f>IF(ABS(IVA_detalle!N319/IVA_detalle!N307*100-100)&gt;100,"-",IVA_detalle!N319/IVA_detalle!N307*100-100)</f>
        <v>-7.729251554935729</v>
      </c>
      <c r="O319" s="131">
        <f>IF(ABS(IVA_detalle!O319/IVA_detalle!O307*100-100)&gt;100,"-",IVA_detalle!O319/IVA_detalle!O307*100-100)</f>
        <v>-7.2034466539630984</v>
      </c>
      <c r="P319" s="131">
        <f>IF(ABS(IVA_detalle!P319/IVA_detalle!P307*100-100)&gt;100,"-",IVA_detalle!P319/IVA_detalle!P307*100-100)</f>
        <v>-4.0592356920925567</v>
      </c>
      <c r="Q319" s="131">
        <f>IF(ABS(IVA_detalle!Q319/IVA_detalle!Q307*100-100)&gt;100,"-",IVA_detalle!Q319/IVA_detalle!Q307*100-100)</f>
        <v>-15.698233339215122</v>
      </c>
      <c r="R319" s="131">
        <f>IF(ABS(IVA_detalle!R319/IVA_detalle!R307*100-100)&gt;100,"-",IVA_detalle!R319/IVA_detalle!R307*100-100)</f>
        <v>-8.1107705308067892</v>
      </c>
      <c r="S319" s="131">
        <f>IF(ABS(IVA_detalle!S319/IVA_detalle!S307*100-100)&gt;100,"-",IVA_detalle!S319/IVA_detalle!S307*100-100)</f>
        <v>77.703735488884007</v>
      </c>
      <c r="T319" s="80"/>
      <c r="U319" s="131">
        <f>IF(ABS(IVA_detalle!U319/IVA_detalle!U307*100-100)&gt;100,"-",IVA_detalle!U319/IVA_detalle!U307*100-100)</f>
        <v>-7.163211829381126</v>
      </c>
      <c r="V319" s="131">
        <f>IF(ABS(IVA_detalle!V319/IVA_detalle!V307*100-100)&gt;100,"-",IVA_detalle!V319/IVA_detalle!V307*100-100)</f>
        <v>-7.163211829381126</v>
      </c>
      <c r="W319" s="129"/>
      <c r="X319" s="129">
        <f>IF(ABS(IVA_detalle!X319/IVA_detalle!X307*100-100)&gt;100,"-",IVA_detalle!X319/IVA_detalle!X307*100-100)</f>
        <v>-16.916925615914778</v>
      </c>
      <c r="Y319" s="129">
        <f>IF(ABS(IVA_detalle!Y319/IVA_detalle!Y307*100-100)&gt;100,"-",IVA_detalle!Y319/IVA_detalle!Y307*100-100)</f>
        <v>-23.465898931299364</v>
      </c>
      <c r="Z319" s="129">
        <f>IF(ABS(IVA_detalle!Z319/IVA_detalle!Z307*100-100)&gt;100,"-",IVA_detalle!Z319/IVA_detalle!Z307*100-100)</f>
        <v>-13.784782391772112</v>
      </c>
      <c r="AA319" s="129">
        <f>IF(ABS(IVA_detalle!AA319/IVA_detalle!AA307*100-100)&gt;100,"-",IVA_detalle!AA319/IVA_detalle!AA307*100-100)</f>
        <v>-18.628175491106248</v>
      </c>
      <c r="AB319" s="67"/>
      <c r="AC319" s="129">
        <f>IF(ABS(IVA_detalle!AC319/IVA_detalle!AC307*100-100)&gt;100,"-",IVA_detalle!AC319/IVA_detalle!AC307*100-100)</f>
        <v>-7.0068694647114711</v>
      </c>
      <c r="AD319" s="129">
        <f>IF(ABS(IVA_detalle!AD319/IVA_detalle!AD307*100-100)&gt;100,"-",IVA_detalle!AD319/IVA_detalle!AD307*100-100)</f>
        <v>-1.778855589026989</v>
      </c>
    </row>
    <row r="320" spans="2:30" ht="12" customHeight="1">
      <c r="B320" s="68" t="s">
        <v>655</v>
      </c>
      <c r="C320" s="129">
        <f>IF(ABS(IVA_detalle!C320/IVA_detalle!C308*100-100)&gt;100,"-",IVA_detalle!C320/IVA_detalle!C308*100-100)</f>
        <v>-6.3960226992891336</v>
      </c>
      <c r="D320" s="129">
        <f>IF(ABS(IVA_detalle!D320/IVA_detalle!D308*100-100)&gt;100,"-",IVA_detalle!D320/IVA_detalle!D308*100-100)</f>
        <v>-6.3960226992891336</v>
      </c>
      <c r="E320" s="129"/>
      <c r="F320" s="67"/>
      <c r="G320" s="129">
        <f>IF(ABS(IVA_detalle!G320/IVA_detalle!G308*100-100)&gt;100,"-",IVA_detalle!G320/IVA_detalle!G308*100-100)</f>
        <v>-2.9165203589708426</v>
      </c>
      <c r="H320" s="129">
        <f>IF(ABS(IVA_detalle!H320/IVA_detalle!H308*100-100)&gt;100,"-",IVA_detalle!H320/IVA_detalle!H308*100-100)</f>
        <v>-3.4268755536548952</v>
      </c>
      <c r="I320" s="129">
        <f>IF(ABS(IVA_detalle!I320/IVA_detalle!I308*100-100)&gt;100,"-",IVA_detalle!I320/IVA_detalle!I308*100-100)</f>
        <v>-4.0907797143670308</v>
      </c>
      <c r="J320" s="129">
        <f>IF(ABS(IVA_detalle!J320/IVA_detalle!J308*100-100)&gt;100,"-",IVA_detalle!J320/IVA_detalle!J308*100-100)</f>
        <v>-3.3414284636850482</v>
      </c>
      <c r="K320" s="129"/>
      <c r="L320" s="80"/>
      <c r="M320" s="131">
        <f>IF(ABS(IVA_detalle!M320/IVA_detalle!M308*100-100)&gt;100,"-",IVA_detalle!M320/IVA_detalle!M308*100-100)</f>
        <v>5.0504296750697506</v>
      </c>
      <c r="N320" s="131">
        <f>IF(ABS(IVA_detalle!N320/IVA_detalle!N308*100-100)&gt;100,"-",IVA_detalle!N320/IVA_detalle!N308*100-100)</f>
        <v>-2.7467014428201253</v>
      </c>
      <c r="O320" s="131">
        <f>IF(ABS(IVA_detalle!O320/IVA_detalle!O308*100-100)&gt;100,"-",IVA_detalle!O320/IVA_detalle!O308*100-100)</f>
        <v>-3.2697160569681216</v>
      </c>
      <c r="P320" s="131">
        <f>IF(ABS(IVA_detalle!P320/IVA_detalle!P308*100-100)&gt;100,"-",IVA_detalle!P320/IVA_detalle!P308*100-100)</f>
        <v>-3.0107188490714805</v>
      </c>
      <c r="Q320" s="131">
        <f>IF(ABS(IVA_detalle!Q320/IVA_detalle!Q308*100-100)&gt;100,"-",IVA_detalle!Q320/IVA_detalle!Q308*100-100)</f>
        <v>-3.9162015207252239</v>
      </c>
      <c r="R320" s="131"/>
      <c r="S320" s="131">
        <f>IF(ABS(IVA_detalle!S320/IVA_detalle!S308*100-100)&gt;100,"-",IVA_detalle!S320/IVA_detalle!S308*100-100)</f>
        <v>91.466195180393242</v>
      </c>
      <c r="T320" s="80"/>
      <c r="U320" s="131">
        <f>IF(ABS(IVA_detalle!U320/IVA_detalle!U308*100-100)&gt;100,"-",IVA_detalle!U320/IVA_detalle!U308*100-100)</f>
        <v>3.0724402622641804</v>
      </c>
      <c r="V320" s="131">
        <f>IF(ABS(IVA_detalle!V320/IVA_detalle!V308*100-100)&gt;100,"-",IVA_detalle!V320/IVA_detalle!V308*100-100)</f>
        <v>3.0724402622641804</v>
      </c>
      <c r="W320" s="129"/>
      <c r="X320" s="129">
        <f>IF(ABS(IVA_detalle!X320/IVA_detalle!X308*100-100)&gt;100,"-",IVA_detalle!X320/IVA_detalle!X308*100-100)</f>
        <v>34.367271024462298</v>
      </c>
      <c r="Y320" s="129">
        <f>IF(ABS(IVA_detalle!Y320/IVA_detalle!Y308*100-100)&gt;100,"-",IVA_detalle!Y320/IVA_detalle!Y308*100-100)</f>
        <v>-2.3764842507426494</v>
      </c>
      <c r="Z320" s="129">
        <f>IF(ABS(IVA_detalle!Z320/IVA_detalle!Z308*100-100)&gt;100,"-",IVA_detalle!Z320/IVA_detalle!Z308*100-100)</f>
        <v>48.383959206077606</v>
      </c>
      <c r="AA320" s="129"/>
      <c r="AB320" s="67"/>
      <c r="AC320" s="129">
        <f>IF(ABS(IVA_detalle!AC320/IVA_detalle!AC308*100-100)&gt;100,"-",IVA_detalle!AC320/IVA_detalle!AC308*100-100)</f>
        <v>-10.083119511035449</v>
      </c>
      <c r="AD320" s="129">
        <f>IF(ABS(IVA_detalle!AD320/IVA_detalle!AD308*100-100)&gt;100,"-",IVA_detalle!AD320/IVA_detalle!AD308*100-100)</f>
        <v>-5.2552690059225142</v>
      </c>
    </row>
    <row r="321" spans="2:30" ht="12" customHeight="1">
      <c r="B321" s="68" t="s">
        <v>656</v>
      </c>
      <c r="C321" s="129">
        <f>IF(ABS(IVA_detalle!C321/IVA_detalle!C309*100-100)&gt;100,"-",IVA_detalle!C321/IVA_detalle!C309*100-100)</f>
        <v>-4.7779083617631102</v>
      </c>
      <c r="D321" s="129">
        <f>IF(ABS(IVA_detalle!D321/IVA_detalle!D309*100-100)&gt;100,"-",IVA_detalle!D321/IVA_detalle!D309*100-100)</f>
        <v>-2.9681163505359649</v>
      </c>
      <c r="E321" s="129">
        <f>IF(ABS(IVA_detalle!E321/IVA_detalle!E309*100-100)&gt;100,"-",IVA_detalle!E321/IVA_detalle!E309*100-100)</f>
        <v>-6.085965167877788</v>
      </c>
      <c r="F321" s="67"/>
      <c r="G321" s="129">
        <f>IF(ABS(IVA_detalle!G321/IVA_detalle!G309*100-100)&gt;100,"-",IVA_detalle!G321/IVA_detalle!G309*100-100)</f>
        <v>-10.934218754145704</v>
      </c>
      <c r="H321" s="129">
        <f>IF(ABS(IVA_detalle!H321/IVA_detalle!H309*100-100)&gt;100,"-",IVA_detalle!H321/IVA_detalle!H309*100-100)</f>
        <v>-10.867576884897858</v>
      </c>
      <c r="I321" s="129">
        <f>IF(ABS(IVA_detalle!I321/IVA_detalle!I309*100-100)&gt;100,"-",IVA_detalle!I321/IVA_detalle!I309*100-100)</f>
        <v>-29.28213843894882</v>
      </c>
      <c r="J321" s="129">
        <f>IF(ABS(IVA_detalle!J321/IVA_detalle!J309*100-100)&gt;100,"-",IVA_detalle!J321/IVA_detalle!J309*100-100)</f>
        <v>-6.7068376149098725</v>
      </c>
      <c r="K321" s="129"/>
      <c r="L321" s="80"/>
      <c r="M321" s="131">
        <f>IF(ABS(IVA_detalle!M321/IVA_detalle!M309*100-100)&gt;100,"-",IVA_detalle!M321/IVA_detalle!M309*100-100)</f>
        <v>-11.784015220696446</v>
      </c>
      <c r="N321" s="131">
        <f>IF(ABS(IVA_detalle!N321/IVA_detalle!N309*100-100)&gt;100,"-",IVA_detalle!N321/IVA_detalle!N309*100-100)</f>
        <v>-10.794443447477036</v>
      </c>
      <c r="O321" s="131">
        <f>IF(ABS(IVA_detalle!O321/IVA_detalle!O309*100-100)&gt;100,"-",IVA_detalle!O321/IVA_detalle!O309*100-100)</f>
        <v>-10.913418900835865</v>
      </c>
      <c r="P321" s="131">
        <f>IF(ABS(IVA_detalle!P321/IVA_detalle!P309*100-100)&gt;100,"-",IVA_detalle!P321/IVA_detalle!P309*100-100)</f>
        <v>-12.445202299999352</v>
      </c>
      <c r="Q321" s="131">
        <f>IF(ABS(IVA_detalle!Q321/IVA_detalle!Q309*100-100)&gt;100,"-",IVA_detalle!Q321/IVA_detalle!Q309*100-100)</f>
        <v>-6.4471173389466685</v>
      </c>
      <c r="R321" s="131"/>
      <c r="S321" s="131">
        <f>IF(ABS(IVA_detalle!S321/IVA_detalle!S309*100-100)&gt;100,"-",IVA_detalle!S321/IVA_detalle!S309*100-100)</f>
        <v>-25.828679392070242</v>
      </c>
      <c r="T321" s="80"/>
      <c r="U321" s="131">
        <f>IF(ABS(IVA_detalle!U321/IVA_detalle!U309*100-100)&gt;100,"-",IVA_detalle!U321/IVA_detalle!U309*100-100)</f>
        <v>2.0691281787383673</v>
      </c>
      <c r="V321" s="131">
        <f>IF(ABS(IVA_detalle!V321/IVA_detalle!V309*100-100)&gt;100,"-",IVA_detalle!V321/IVA_detalle!V309*100-100)</f>
        <v>0.43018746239715711</v>
      </c>
      <c r="W321" s="129">
        <f>IF(ABS(IVA_detalle!W321/IVA_detalle!W309*100-100)&gt;100,"-",IVA_detalle!W321/IVA_detalle!W309*100-100)</f>
        <v>2.6629950842985721</v>
      </c>
      <c r="X321" s="129">
        <f>IF(ABS(IVA_detalle!X321/IVA_detalle!X309*100-100)&gt;100,"-",IVA_detalle!X321/IVA_detalle!X309*100-100)</f>
        <v>-24.778973869182536</v>
      </c>
      <c r="Y321" s="129">
        <f>IF(ABS(IVA_detalle!Y321/IVA_detalle!Y309*100-100)&gt;100,"-",IVA_detalle!Y321/IVA_detalle!Y309*100-100)</f>
        <v>-7.0434077975653366</v>
      </c>
      <c r="Z321" s="129">
        <f>IF(ABS(IVA_detalle!Z321/IVA_detalle!Z309*100-100)&gt;100,"-",IVA_detalle!Z321/IVA_detalle!Z309*100-100)</f>
        <v>-29.343758379184237</v>
      </c>
      <c r="AA321" s="129">
        <f>IF(ABS(IVA_detalle!AA321/IVA_detalle!AA309*100-100)&gt;100,"-",IVA_detalle!AA321/IVA_detalle!AA309*100-100)</f>
        <v>-16.667861572543927</v>
      </c>
      <c r="AB321" s="67"/>
      <c r="AC321" s="129">
        <f>IF(ABS(IVA_detalle!AC321/IVA_detalle!AC309*100-100)&gt;100,"-",IVA_detalle!AC321/IVA_detalle!AC309*100-100)</f>
        <v>-10.176521986873951</v>
      </c>
      <c r="AD321" s="129">
        <f>IF(ABS(IVA_detalle!AD321/IVA_detalle!AD309*100-100)&gt;100,"-",IVA_detalle!AD321/IVA_detalle!AD309*100-100)</f>
        <v>2.0635682659208072</v>
      </c>
    </row>
    <row r="322" spans="2:30" ht="12" customHeight="1">
      <c r="B322" s="68" t="s">
        <v>737</v>
      </c>
      <c r="C322" s="129">
        <f>IF(ABS(IVA_detalle!C322/IVA_detalle!C310*100-100)&gt;100,"-",IVA_detalle!C322/IVA_detalle!C310*100-100)</f>
        <v>-7.945030995368441</v>
      </c>
      <c r="D322" s="129">
        <f>IF(ABS(IVA_detalle!D322/IVA_detalle!D310*100-100)&gt;100,"-",IVA_detalle!D322/IVA_detalle!D310*100-100)</f>
        <v>-7.945030995368441</v>
      </c>
      <c r="E322" s="129"/>
      <c r="F322" s="67"/>
      <c r="G322" s="129">
        <f>IF(ABS(IVA_detalle!G322/IVA_detalle!G310*100-100)&gt;100,"-",IVA_detalle!G322/IVA_detalle!G310*100-100)</f>
        <v>0.58180709681099074</v>
      </c>
      <c r="H322" s="129">
        <f>IF(ABS(IVA_detalle!H322/IVA_detalle!H310*100-100)&gt;100,"-",IVA_detalle!H322/IVA_detalle!H310*100-100)</f>
        <v>0.84350658188343175</v>
      </c>
      <c r="I322" s="129">
        <f>IF(ABS(IVA_detalle!I322/IVA_detalle!I310*100-100)&gt;100,"-",IVA_detalle!I322/IVA_detalle!I310*100-100)</f>
        <v>-1.876057819861856</v>
      </c>
      <c r="J322" s="129">
        <f>IF(ABS(IVA_detalle!J322/IVA_detalle!J310*100-100)&gt;100,"-",IVA_detalle!J322/IVA_detalle!J310*100-100)</f>
        <v>0.95546139009496756</v>
      </c>
      <c r="K322" s="129"/>
      <c r="L322" s="80"/>
      <c r="M322" s="131">
        <f>IF(ABS(IVA_detalle!M322/IVA_detalle!M310*100-100)&gt;100,"-",IVA_detalle!M322/IVA_detalle!M310*100-100)</f>
        <v>-0.14771971307331455</v>
      </c>
      <c r="N322" s="131">
        <f>IF(ABS(IVA_detalle!N322/IVA_detalle!N310*100-100)&gt;100,"-",IVA_detalle!N322/IVA_detalle!N310*100-100)</f>
        <v>0.66528393371645222</v>
      </c>
      <c r="O322" s="131">
        <f>IF(ABS(IVA_detalle!O322/IVA_detalle!O310*100-100)&gt;100,"-",IVA_detalle!O322/IVA_detalle!O310*100-100)</f>
        <v>0.68525827786496052</v>
      </c>
      <c r="P322" s="131">
        <f>IF(ABS(IVA_detalle!P322/IVA_detalle!P310*100-100)&gt;100,"-",IVA_detalle!P322/IVA_detalle!P310*100-100)</f>
        <v>-0.2560469882045453</v>
      </c>
      <c r="Q322" s="131">
        <f>IF(ABS(IVA_detalle!Q322/IVA_detalle!Q310*100-100)&gt;100,"-",IVA_detalle!Q322/IVA_detalle!Q310*100-100)</f>
        <v>2.867473881724834</v>
      </c>
      <c r="R322" s="131"/>
      <c r="S322" s="131">
        <f>IF(ABS(IVA_detalle!S322/IVA_detalle!S310*100-100)&gt;100,"-",IVA_detalle!S322/IVA_detalle!S310*100-100)</f>
        <v>-8.8692958956446972</v>
      </c>
      <c r="T322" s="80"/>
      <c r="U322" s="131">
        <f>IF(ABS(IVA_detalle!U322/IVA_detalle!U310*100-100)&gt;100,"-",IVA_detalle!U322/IVA_detalle!U310*100-100)</f>
        <v>-10.863141978840304</v>
      </c>
      <c r="V322" s="131">
        <f>IF(ABS(IVA_detalle!V322/IVA_detalle!V310*100-100)&gt;100,"-",IVA_detalle!V322/IVA_detalle!V310*100-100)</f>
        <v>-10.863141978840304</v>
      </c>
      <c r="W322" s="129"/>
      <c r="X322" s="129">
        <f>IF(ABS(IVA_detalle!X322/IVA_detalle!X310*100-100)&gt;100,"-",IVA_detalle!X322/IVA_detalle!X310*100-100)</f>
        <v>-17.516218347860089</v>
      </c>
      <c r="Y322" s="129">
        <f>IF(ABS(IVA_detalle!Y322/IVA_detalle!Y310*100-100)&gt;100,"-",IVA_detalle!Y322/IVA_detalle!Y310*100-100)</f>
        <v>-41.814560246878955</v>
      </c>
      <c r="Z322" s="129">
        <f>IF(ABS(IVA_detalle!Z322/IVA_detalle!Z310*100-100)&gt;100,"-",IVA_detalle!Z322/IVA_detalle!Z310*100-100)</f>
        <v>-15.121742726842456</v>
      </c>
      <c r="AA322" s="129"/>
      <c r="AB322" s="67"/>
      <c r="AC322" s="129">
        <f>IF(ABS(IVA_detalle!AC322/IVA_detalle!AC310*100-100)&gt;100,"-",IVA_detalle!AC322/IVA_detalle!AC310*100-100)</f>
        <v>-6.6413763941296509</v>
      </c>
      <c r="AD322" s="129">
        <f>IF(ABS(IVA_detalle!AD322/IVA_detalle!AD310*100-100)&gt;100,"-",IVA_detalle!AD322/IVA_detalle!AD310*100-100)</f>
        <v>10.633435955627675</v>
      </c>
    </row>
    <row r="323" spans="2:30" ht="12" customHeight="1">
      <c r="B323" s="68" t="s">
        <v>738</v>
      </c>
      <c r="C323" s="129">
        <f>IF(ABS(IVA_detalle!C323/IVA_detalle!C311*100-100)&gt;100,"-",IVA_detalle!C323/IVA_detalle!C311*100-100)</f>
        <v>-3.2888753068063323</v>
      </c>
      <c r="D323" s="129">
        <f>IF(ABS(IVA_detalle!D323/IVA_detalle!D311*100-100)&gt;100,"-",IVA_detalle!D323/IVA_detalle!D311*100-100)</f>
        <v>-3.2888753068063323</v>
      </c>
      <c r="E323" s="129"/>
      <c r="F323" s="67"/>
      <c r="G323" s="129">
        <f>IF(ABS(IVA_detalle!G323/IVA_detalle!G311*100-100)&gt;100,"-",IVA_detalle!G323/IVA_detalle!G311*100-100)</f>
        <v>-3.3486915257887802</v>
      </c>
      <c r="H323" s="129">
        <f>IF(ABS(IVA_detalle!H323/IVA_detalle!H311*100-100)&gt;100,"-",IVA_detalle!H323/IVA_detalle!H311*100-100)</f>
        <v>-2.6326186907119222</v>
      </c>
      <c r="I323" s="129">
        <f>IF(ABS(IVA_detalle!I323/IVA_detalle!I311*100-100)&gt;100,"-",IVA_detalle!I323/IVA_detalle!I311*100-100)</f>
        <v>-7.8298984846099557</v>
      </c>
      <c r="J323" s="129">
        <f>IF(ABS(IVA_detalle!J323/IVA_detalle!J311*100-100)&gt;100,"-",IVA_detalle!J323/IVA_detalle!J311*100-100)</f>
        <v>-2.1681959361737171</v>
      </c>
      <c r="K323" s="129">
        <f>IF(ABS(IVA_detalle!K323/IVA_detalle!K311*100-100)&gt;100,"-",IVA_detalle!K323/IVA_detalle!K311*100-100)</f>
        <v>-3.9800993115286047</v>
      </c>
      <c r="L323" s="80"/>
      <c r="M323" s="131">
        <f>IF(ABS(IVA_detalle!M323/IVA_detalle!M311*100-100)&gt;100,"-",IVA_detalle!M323/IVA_detalle!M311*100-100)</f>
        <v>-4.1042681628307491</v>
      </c>
      <c r="N323" s="131">
        <f>IF(ABS(IVA_detalle!N323/IVA_detalle!N311*100-100)&gt;100,"-",IVA_detalle!N323/IVA_detalle!N311*100-100)</f>
        <v>-3.8536946420037026</v>
      </c>
      <c r="O323" s="131">
        <f>IF(ABS(IVA_detalle!O323/IVA_detalle!O311*100-100)&gt;100,"-",IVA_detalle!O323/IVA_detalle!O311*100-100)</f>
        <v>-4.3877877002786931</v>
      </c>
      <c r="P323" s="131">
        <f>IF(ABS(IVA_detalle!P323/IVA_detalle!P311*100-100)&gt;100,"-",IVA_detalle!P323/IVA_detalle!P311*100-100)</f>
        <v>-7.5136600667252935</v>
      </c>
      <c r="Q323" s="131">
        <f>IF(ABS(IVA_detalle!Q323/IVA_detalle!Q311*100-100)&gt;100,"-",IVA_detalle!Q323/IVA_detalle!Q311*100-100)</f>
        <v>12.336057445595557</v>
      </c>
      <c r="R323" s="131">
        <f>+SUM(IVA_detalle!R322:R323)/SUM(IVA_detalle!R310:R311)*100-100</f>
        <v>-3.1758383733757256</v>
      </c>
      <c r="S323" s="131">
        <f>IF(ABS(IVA_detalle!S323/IVA_detalle!S311*100-100)&gt;100,"-",IVA_detalle!S323/IVA_detalle!S311*100-100)</f>
        <v>-11.472160870551264</v>
      </c>
      <c r="T323" s="80"/>
      <c r="U323" s="131">
        <f>IF(ABS(IVA_detalle!U323/IVA_detalle!U311*100-100)&gt;100,"-",IVA_detalle!U323/IVA_detalle!U311*100-100)</f>
        <v>-2.531216404672648</v>
      </c>
      <c r="V323" s="131">
        <f>IF(ABS(IVA_detalle!V323/IVA_detalle!V311*100-100)&gt;100,"-",IVA_detalle!V323/IVA_detalle!V311*100-100)</f>
        <v>-2.531216404672648</v>
      </c>
      <c r="W323" s="129"/>
      <c r="X323" s="129">
        <f>IF(ABS(IVA_detalle!X323/IVA_detalle!X311*100-100)&gt;100,"-",IVA_detalle!X323/IVA_detalle!X311*100-100)</f>
        <v>14.115381940403651</v>
      </c>
      <c r="Y323" s="129">
        <f>IF(ABS(IVA_detalle!Y323/IVA_detalle!Y311*100-100)&gt;100,"-",IVA_detalle!Y323/IVA_detalle!Y311*100-100)</f>
        <v>-27.349601248266296</v>
      </c>
      <c r="Z323" s="129">
        <f>IF(ABS(IVA_detalle!Z323/IVA_detalle!Z311*100-100)&gt;100,"-",IVA_detalle!Z323/IVA_detalle!Z311*100-100)</f>
        <v>22.794101861622636</v>
      </c>
      <c r="AA323" s="129">
        <f>IF(ABS(IVA_detalle!AA323/IVA_detalle!AA311*100-100)&gt;100,"-",IVA_detalle!AA323/IVA_detalle!AA311*100-100)</f>
        <v>-76.744633747232655</v>
      </c>
      <c r="AB323" s="67"/>
      <c r="AC323" s="129">
        <f>IF(ABS(IVA_detalle!AC323/IVA_detalle!AC311*100-100)&gt;100,"-",IVA_detalle!AC323/IVA_detalle!AC311*100-100)</f>
        <v>-3.6630259441753168</v>
      </c>
      <c r="AD323" s="129">
        <f>IF(ABS(IVA_detalle!AD323/IVA_detalle!AD311*100-100)&gt;100,"-",IVA_detalle!AD323/IVA_detalle!AD311*100-100)</f>
        <v>-6.0745734358719687</v>
      </c>
    </row>
    <row r="324" spans="2:30" ht="12" customHeight="1">
      <c r="B324" s="67" t="s">
        <v>757</v>
      </c>
      <c r="C324" s="129">
        <f>IF(ABS(IVA_detalle!C324/IVA_detalle!C312*100-100)&gt;100,"-",IVA_detalle!C324/IVA_detalle!C312*100-100)</f>
        <v>8.2155473878470389</v>
      </c>
      <c r="D324" s="129">
        <f>IF(ABS(IVA_detalle!D324/IVA_detalle!D312*100-100)&gt;100,"-",IVA_detalle!D324/IVA_detalle!D312*100-100)</f>
        <v>22.960240202950814</v>
      </c>
      <c r="E324" s="129">
        <f>IF(ABS(IVA_detalle!E324/IVA_detalle!E312*100-100)&gt;100,"-",IVA_detalle!E324/IVA_detalle!E312*100-100)</f>
        <v>-1.2057812532865029</v>
      </c>
      <c r="G324" s="129">
        <f>IF(ABS(IVA_detalle!G324/IVA_detalle!G312*100-100)&gt;100,"-",IVA_detalle!G324/IVA_detalle!G312*100-100)</f>
        <v>-9.0577120478793915</v>
      </c>
      <c r="H324" s="129">
        <f>IF(ABS(IVA_detalle!H324/IVA_detalle!H312*100-100)&gt;100,"-",IVA_detalle!H324/IVA_detalle!H312*100-100)</f>
        <v>-9.0218878058944796</v>
      </c>
      <c r="I324" s="129">
        <f>IF(ABS(IVA_detalle!I324/IVA_detalle!I312*100-100)&gt;100,"-",IVA_detalle!I324/IVA_detalle!I312*100-100)</f>
        <v>-17.174453417949977</v>
      </c>
      <c r="J324" s="129">
        <f>IF(ABS(IVA_detalle!J324/IVA_detalle!J312*100-100)&gt;100,"-",IVA_detalle!J324/IVA_detalle!J312*100-100)</f>
        <v>-7.975977692974979</v>
      </c>
      <c r="K324" s="129"/>
      <c r="L324" s="69"/>
      <c r="M324" s="131">
        <f>IF(ABS(IVA_detalle!M324/IVA_detalle!M312*100-100)&gt;100,"-",IVA_detalle!M324/IVA_detalle!M312*100-100)</f>
        <v>-9.3943356512306053</v>
      </c>
      <c r="N324" s="131">
        <f>IF(ABS(IVA_detalle!N324/IVA_detalle!N312*100-100)&gt;100,"-",IVA_detalle!N324/IVA_detalle!N312*100-100)</f>
        <v>-9.4854294578835976</v>
      </c>
      <c r="O324" s="131">
        <f>IF(ABS(IVA_detalle!O324/IVA_detalle!O312*100-100)&gt;100,"-",IVA_detalle!O324/IVA_detalle!O312*100-100)</f>
        <v>-9.4210242688647128</v>
      </c>
      <c r="P324" s="131">
        <f>IF(ABS(IVA_detalle!P324/IVA_detalle!P312*100-100)&gt;100,"-",IVA_detalle!P324/IVA_detalle!P312*100-100)</f>
        <v>-10.941945620354048</v>
      </c>
      <c r="Q324" s="131">
        <f>IF(ABS(IVA_detalle!Q324/IVA_detalle!Q312*100-100)&gt;100,"-",IVA_detalle!Q324/IVA_detalle!Q312*100-100)</f>
        <v>-5.4138625949205874</v>
      </c>
      <c r="R324" s="131"/>
      <c r="S324" s="131">
        <f>IF(ABS(IVA_detalle!S324/IVA_detalle!S312*100-100)&gt;100,"-",IVA_detalle!S324/IVA_detalle!S312*100-100)</f>
        <v>-7.8942418542564212</v>
      </c>
      <c r="T324" s="69"/>
      <c r="U324" s="131">
        <f>IF(ABS(IVA_detalle!U324/IVA_detalle!U312*100-100)&gt;100,"-",IVA_detalle!U324/IVA_detalle!U312*100-100)</f>
        <v>4.7601170477414172</v>
      </c>
      <c r="V324" s="131">
        <f>IF(ABS(IVA_detalle!V324/IVA_detalle!V312*100-100)&gt;100,"-",IVA_detalle!V324/IVA_detalle!V312*100-100)</f>
        <v>4.7601170477414172</v>
      </c>
      <c r="W324" s="100"/>
      <c r="X324" s="129">
        <f>IF(ABS(IVA_detalle!X324/IVA_detalle!X312*100-100)&gt;100,"-",IVA_detalle!X324/IVA_detalle!X312*100-100)</f>
        <v>-0.38026722547186864</v>
      </c>
      <c r="Y324" s="129">
        <f>IF(ABS(IVA_detalle!Y324/IVA_detalle!Y312*100-100)&gt;100,"-",IVA_detalle!Y324/IVA_detalle!Y312*100-100)</f>
        <v>-22.569195121330182</v>
      </c>
      <c r="Z324" s="129">
        <f>IF(ABS(IVA_detalle!Z324/IVA_detalle!Z312*100-100)&gt;100,"-",IVA_detalle!Z324/IVA_detalle!Z312*100-100)</f>
        <v>1.207715836879359</v>
      </c>
      <c r="AA324" s="100"/>
      <c r="AC324" s="129">
        <f>IF(ABS(IVA_detalle!AC324/IVA_detalle!AC312*100-100)&gt;100,"-",IVA_detalle!AC324/IVA_detalle!AC312*100-100)</f>
        <v>8.7723422228537942</v>
      </c>
      <c r="AD324" s="129">
        <f>IF(ABS(IVA_detalle!AD324/IVA_detalle!AD312*100-100)&gt;100,"-",IVA_detalle!AD324/IVA_detalle!AD312*100-100)</f>
        <v>-13.925343331470756</v>
      </c>
    </row>
    <row r="325" spans="2:30" ht="12" customHeight="1">
      <c r="B325" s="67" t="s">
        <v>758</v>
      </c>
      <c r="C325" s="129">
        <f>IF(ABS(IVA_detalle!C325/IVA_detalle!C313*100-100)&gt;100,"-",IVA_detalle!C325/IVA_detalle!C313*100-100)</f>
        <v>58.926368963219119</v>
      </c>
      <c r="D325" s="129">
        <f>IF(ABS(IVA_detalle!D325/IVA_detalle!D313*100-100)&gt;100,"-",IVA_detalle!D325/IVA_detalle!D313*100-100)</f>
        <v>58.926368963219119</v>
      </c>
      <c r="E325" s="129"/>
      <c r="G325" s="129">
        <f>IF(ABS(IVA_detalle!G325/IVA_detalle!G313*100-100)&gt;100,"-",IVA_detalle!G325/IVA_detalle!G313*100-100)</f>
        <v>12.566717660535232</v>
      </c>
      <c r="H325" s="129">
        <f>IF(ABS(IVA_detalle!H325/IVA_detalle!H313*100-100)&gt;100,"-",IVA_detalle!H325/IVA_detalle!H313*100-100)</f>
        <v>4.9005926275770264</v>
      </c>
      <c r="I325" s="129">
        <f>IF(ABS(IVA_detalle!I325/IVA_detalle!I313*100-100)&gt;100,"-",IVA_detalle!I325/IVA_detalle!I313*100-100)</f>
        <v>27.686060874214192</v>
      </c>
      <c r="J325" s="129">
        <f>IF(ABS(IVA_detalle!J325/IVA_detalle!J313*100-100)&gt;100,"-",IVA_detalle!J325/IVA_detalle!J313*100-100)</f>
        <v>2.52173724756166</v>
      </c>
      <c r="K325" s="129">
        <f>IF(ABS(IVA_detalle!K325/IVA_detalle!K313*100-100)&gt;100,"-",IVA_detalle!K325/IVA_detalle!K313*100-100)</f>
        <v>19.363634941381221</v>
      </c>
      <c r="L325" s="69"/>
      <c r="M325" s="131">
        <f>IF(ABS(IVA_detalle!M325/IVA_detalle!M313*100-100)&gt;100,"-",IVA_detalle!M325/(IVA_detalle!M313+2193)*100-100)</f>
        <v>15.7085111229093</v>
      </c>
      <c r="N325" s="131">
        <f>IF(ABS(IVA_detalle!N325/IVA_detalle!N313*100-100)&gt;100,"-",IVA_detalle!N325/(IVA_detalle!N313+2193)*100-100)</f>
        <v>12.436719437394217</v>
      </c>
      <c r="O325" s="131">
        <f>IF(ABS(IVA_detalle!O325/IVA_detalle!O313*100-100)&gt;100,"-",IVA_detalle!O325/IVA_detalle!O313*100-100)</f>
        <v>4.7025329179898279</v>
      </c>
      <c r="P325" s="131">
        <f>IF(ABS(IVA_detalle!P325/IVA_detalle!P313*100-100)&gt;100,"-",IVA_detalle!P325/IVA_detalle!P313*100-100)</f>
        <v>0.63229890449977688</v>
      </c>
      <c r="Q325" s="131">
        <f>IF(ABS(IVA_detalle!Q325/IVA_detalle!Q313*100-100)&gt;100,"-",IVA_detalle!Q325/IVA_detalle!Q313*100-100)</f>
        <v>15.155362481603632</v>
      </c>
      <c r="R325" s="131">
        <f>IF(ABS(IVA_detalle!R325/(IVA_detalle!R313+2193)*100-100)&gt;100,"-",IVA_detalle!R325/(IVA_detalle!R313+2193)*100-100)</f>
        <v>19.389114174161719</v>
      </c>
      <c r="S325" s="131" t="str">
        <f>IF(ABS(IVA_detalle!S325/IVA_detalle!S313*100-100)&gt;100,"-",IVA_detalle!S325/IVA_detalle!S313*100-100)</f>
        <v>-</v>
      </c>
      <c r="T325" s="69"/>
      <c r="U325" s="131">
        <f>IF(ABS(IVA_detalle!U325/IVA_detalle!U313*100-100)&gt;100,"-",IVA_detalle!U325/IVA_detalle!U313*100-100)</f>
        <v>13.765018305574173</v>
      </c>
      <c r="V325" s="131">
        <f>IF(ABS(IVA_detalle!V325/IVA_detalle!V313*100-100)&gt;100,"-",IVA_detalle!V325/IVA_detalle!V313*100-100)</f>
        <v>13.765018305574173</v>
      </c>
      <c r="W325" s="100"/>
      <c r="X325" s="129">
        <f>IF(ABS(IVA_detalle!X325/IVA_detalle!X313*100-100)&gt;100,"-",IVA_detalle!X325/IVA_detalle!X313*100-100)</f>
        <v>5.0693539405358763</v>
      </c>
      <c r="Y325" s="129">
        <f>IF(ABS(IVA_detalle!Y325/IVA_detalle!Y313*100-100)&gt;100,"-",IVA_detalle!Y325/IVA_detalle!Y313*100-100)</f>
        <v>15.887726337754216</v>
      </c>
      <c r="Z325" s="129">
        <f>IF(ABS(IVA_detalle!Z325/IVA_detalle!Z313*100-100)&gt;100,"-",IVA_detalle!Z325/IVA_detalle!Z313*100-100)</f>
        <v>-9.0679796625350946</v>
      </c>
      <c r="AA325" s="129">
        <f>IF(ABS(IVA_detalle!AA325/IVA_detalle!AA313*100-100)&gt;100,"-",IVA_detalle!AA325/IVA_detalle!AA313*100-100)</f>
        <v>49.875507365173263</v>
      </c>
      <c r="AC325" s="129">
        <f>IF(ABS(IVA_detalle!AC325/IVA_detalle!AC313*100-100)&gt;100,"-",IVA_detalle!AC325/IVA_detalle!AC313*100-100)</f>
        <v>98.869796574785283</v>
      </c>
      <c r="AD325" s="129">
        <f>IF(ABS(IVA_detalle!AD325/IVA_detalle!AD313*100-100)&gt;100,"-",IVA_detalle!AD325/IVA_detalle!AD313*100-100)</f>
        <v>75.06973392366416</v>
      </c>
    </row>
    <row r="326" spans="2:30" ht="12" customHeight="1">
      <c r="B326" s="67" t="s">
        <v>760</v>
      </c>
      <c r="C326" s="129">
        <f>IF(ABS(IVA_detalle!C326/IVA_detalle!C314*100-100)&gt;100,"-",IVA_detalle!C326/IVA_detalle!C314*100-100)</f>
        <v>44.001384102015976</v>
      </c>
      <c r="D326" s="129">
        <f>IF(ABS(IVA_detalle!D326/IVA_detalle!D314*100-100)&gt;100,"-",IVA_detalle!D326/IVA_detalle!D314*100-100)</f>
        <v>44.001384102015976</v>
      </c>
      <c r="E326" s="129"/>
      <c r="G326" s="129">
        <f>IF(ABS(IVA_detalle!G326/IVA_detalle!G314*100-100)&gt;100,"-",IVA_detalle!G326/IVA_detalle!G314*100-100)</f>
        <v>27.370212754489344</v>
      </c>
      <c r="H326" s="129">
        <f>IF(ABS(IVA_detalle!H326/IVA_detalle!H314*100-100)&gt;100,"-",IVA_detalle!H326/IVA_detalle!H314*100-100)</f>
        <v>27.527427728065533</v>
      </c>
      <c r="I326" s="129">
        <f>IF(ABS(IVA_detalle!I326/IVA_detalle!I314*100-100)&gt;100,"-",IVA_detalle!I326/IVA_detalle!I314*100-100)</f>
        <v>79.760114931007962</v>
      </c>
      <c r="J326" s="129">
        <f>IF(ABS(IVA_detalle!J326/IVA_detalle!J314*100-100)&gt;100,"-",IVA_detalle!J326/IVA_detalle!J314*100-100)</f>
        <v>23.677490928478079</v>
      </c>
      <c r="K326" s="129"/>
      <c r="L326" s="69"/>
      <c r="M326" s="131">
        <f>IF(ABS(IVA_detalle!M326/IVA_detalle!M314*100-100)&gt;100,"-",IVA_detalle!M326/(IVA_detalle!M314-2193)*100-100)</f>
        <v>35.461442414056677</v>
      </c>
      <c r="N326" s="131">
        <f>IF(ABS(IVA_detalle!N326/IVA_detalle!N314*100-100)&gt;100,"-",IVA_detalle!N326/(IVA_detalle!N314-2193)*100-100)</f>
        <v>27.260008607155626</v>
      </c>
      <c r="O326" s="131">
        <f>IF(ABS(IVA_detalle!O326/IVA_detalle!O314*100-100)&gt;100,"-",IVA_detalle!O326/IVA_detalle!O314*100-100)</f>
        <v>26.384515360336366</v>
      </c>
      <c r="P326" s="131">
        <f>IF(ABS(IVA_detalle!P326/IVA_detalle!P314*100-100)&gt;100,"-",IVA_detalle!P326/IVA_detalle!P314*100-100)</f>
        <v>15.839507331125731</v>
      </c>
      <c r="Q326" s="131">
        <f>IF(ABS(IVA_detalle!Q326/IVA_detalle!Q314*100-100)&gt;100,"-",IVA_detalle!Q326/IVA_detalle!Q314*100-100)</f>
        <v>57.171788838395656</v>
      </c>
      <c r="R326" s="132"/>
      <c r="S326" s="132"/>
      <c r="T326" s="69"/>
      <c r="U326" s="131">
        <f>IF(ABS(IVA_detalle!U326/IVA_detalle!U314*100-100)&gt;100,"-",IVA_detalle!U326/IVA_detalle!U314*100-100)</f>
        <v>23.47543124479779</v>
      </c>
      <c r="V326" s="131">
        <f>IF(ABS(IVA_detalle!V326/IVA_detalle!V314*100-100)&gt;100,"-",IVA_detalle!V326/IVA_detalle!V314*100-100)</f>
        <v>23.47543124479779</v>
      </c>
      <c r="W326" s="100"/>
      <c r="X326" s="129">
        <f>IF(ABS(IVA_detalle!X326/IVA_detalle!X314*100-100)&gt;100,"-",IVA_detalle!X326/IVA_detalle!X314*100-100)</f>
        <v>11.379270445965133</v>
      </c>
      <c r="Y326" s="129">
        <f>IF(ABS(IVA_detalle!Y326/IVA_detalle!Y314*100-100)&gt;100,"-",IVA_detalle!Y326/IVA_detalle!Y314*100-100)</f>
        <v>1.68790477574818</v>
      </c>
      <c r="Z326" s="129">
        <f>IF(ABS(IVA_detalle!Z326/IVA_detalle!Z314*100-100)&gt;100,"-",IVA_detalle!Z326/IVA_detalle!Z314*100-100)</f>
        <v>3.6070025708198727</v>
      </c>
      <c r="AA326" s="129"/>
      <c r="AC326" s="129">
        <f>IF(ABS(IVA_detalle!AC326/IVA_detalle!AC314*100-100)&gt;100,"-",IVA_detalle!AC326/IVA_detalle!AC314*100-100)</f>
        <v>55.56803188837452</v>
      </c>
      <c r="AD326" s="129">
        <f>IF(ABS(IVA_detalle!AD326/IVA_detalle!AD314*100-100)&gt;100,"-",IVA_detalle!AD326/IVA_detalle!AD314*100-100)</f>
        <v>-21.494851172812517</v>
      </c>
    </row>
    <row r="327" spans="2:30" ht="12" customHeight="1">
      <c r="B327" s="67" t="s">
        <v>761</v>
      </c>
      <c r="C327" s="129">
        <f>IF(ABS(IVA_detalle!C327/IVA_detalle!C315*100-100)&gt;100,"-",IVA_detalle!C327/IVA_detalle!C315*100-100)</f>
        <v>27.988522404394004</v>
      </c>
      <c r="D327" s="129">
        <f>IF(ABS(IVA_detalle!D327/IVA_detalle!D315*100-100)&gt;100,"-",IVA_detalle!D327/IVA_detalle!D315*100-100)</f>
        <v>16.783205491443994</v>
      </c>
      <c r="E327" s="129">
        <f>IF(ABS(IVA_detalle!E327/IVA_detalle!E315*100-100)&gt;100,"-",IVA_detalle!E327/IVA_detalle!E315*100-100)</f>
        <v>37.844241721806725</v>
      </c>
      <c r="G327" s="129">
        <f>IF(ABS(IVA_detalle!G327/IVA_detalle!G315*100-100)&gt;100,"-",IVA_detalle!G327/IVA_detalle!G315*100-100)</f>
        <v>48.967826903081431</v>
      </c>
      <c r="H327" s="129">
        <f>IF(ABS(IVA_detalle!H327/IVA_detalle!H315*100-100)&gt;100,"-",IVA_detalle!H327/IVA_detalle!H315*100-100)</f>
        <v>48.922750797673245</v>
      </c>
      <c r="I327" s="129">
        <f>IF(ABS(IVA_detalle!I327/IVA_detalle!I315*100-100)&gt;100,"-",IVA_detalle!I327/IVA_detalle!I315*100-100)</f>
        <v>10.453686385491423</v>
      </c>
      <c r="J327" s="129">
        <f>IF(ABS(IVA_detalle!J327/IVA_detalle!J315*100-100)&gt;100,"-",IVA_detalle!J327/IVA_detalle!J315*100-100)</f>
        <v>55.374565764648366</v>
      </c>
      <c r="K327" s="129"/>
      <c r="L327" s="69"/>
      <c r="M327" s="131">
        <f>IF(ABS(IVA_detalle!M327/IVA_detalle!M315*100-100)&gt;100,"-",IVA_detalle!M327/IVA_detalle!M315*100-100)</f>
        <v>25.965676348891535</v>
      </c>
      <c r="N327" s="131">
        <f>IF(ABS(IVA_detalle!N327/IVA_detalle!N315*100-100)&gt;100,"-",IVA_detalle!N327/IVA_detalle!N315*100-100)</f>
        <v>50.444795689096111</v>
      </c>
      <c r="O327" s="131">
        <f>IF(ABS(IVA_detalle!O327/IVA_detalle!O315*100-100)&gt;100,"-",IVA_detalle!O327/IVA_detalle!O315*100-100)</f>
        <v>50.455720536070402</v>
      </c>
      <c r="P327" s="131">
        <f>IF(ABS(IVA_detalle!P327/IVA_detalle!P315*100-100)&gt;100,"-",IVA_detalle!P327/IVA_detalle!P315*100-100)</f>
        <v>53.614418028486512</v>
      </c>
      <c r="Q327" s="131">
        <f>IF(ABS(IVA_detalle!Q327/IVA_detalle!Q315*100-100)&gt;100,"-",IVA_detalle!Q327/IVA_detalle!Q315*100-100)</f>
        <v>44.476160498326777</v>
      </c>
      <c r="R327" s="131"/>
      <c r="S327" s="131">
        <f>IF(ABS(IVA_detalle!S327/IVA_detalle!S315*100-100)&gt;100,"-",IVA_detalle!S327/IVA_detalle!S315*100-100)</f>
        <v>-54.280336493149115</v>
      </c>
      <c r="T327" s="69"/>
      <c r="U327" s="131">
        <f>IF(ABS(IVA_detalle!U327/IVA_detalle!U315*100-100)&gt;100,"-",IVA_detalle!U327/IVA_detalle!U315*100-100)</f>
        <v>16.192610924226329</v>
      </c>
      <c r="V327" s="131">
        <f>IF(ABS(IVA_detalle!V327/IVA_detalle!V315*100-100)&gt;100,"-",IVA_detalle!V327/IVA_detalle!V315*100-100)</f>
        <v>16.192610924226329</v>
      </c>
      <c r="W327" s="100"/>
      <c r="X327" s="129">
        <f>IF(ABS(IVA_detalle!X327/IVA_detalle!X315*100-100)&gt;100,"-",IVA_detalle!X327/IVA_detalle!X315*100-100)</f>
        <v>18.671842331573927</v>
      </c>
      <c r="Y327" s="129">
        <f>IF(ABS(IVA_detalle!Y327/IVA_detalle!Y315*100-100)&gt;100,"-",IVA_detalle!Y327/IVA_detalle!Y315*100-100)</f>
        <v>19.101410006467063</v>
      </c>
      <c r="Z327" s="129">
        <f>IF(ABS(IVA_detalle!Z327/IVA_detalle!Z315*100-100)&gt;100,"-",IVA_detalle!Z327/IVA_detalle!Z315*100-100)</f>
        <v>8.1279534962077804</v>
      </c>
      <c r="AA327" s="129"/>
      <c r="AC327" s="129">
        <f>IF(ABS(IVA_detalle!AC327/IVA_detalle!AC315*100-100)&gt;100,"-",IVA_detalle!AC327/IVA_detalle!AC315*100-100)</f>
        <v>29.762219888136343</v>
      </c>
      <c r="AD327" s="129">
        <f>IF(ABS(IVA_detalle!AD327/IVA_detalle!AD315*100-100)&gt;100,"-",IVA_detalle!AD327/IVA_detalle!AD315*100-100)</f>
        <v>33.855505082696283</v>
      </c>
    </row>
    <row r="328" spans="2:30" ht="12" customHeight="1">
      <c r="B328" s="67" t="s">
        <v>762</v>
      </c>
      <c r="C328" s="129">
        <f>IF(ABS(IVA_detalle!C328/IVA_detalle!C316*100-100)&gt;100,"-",IVA_detalle!C328/IVA_detalle!C316*100-100)</f>
        <v>7.5633476894131206</v>
      </c>
      <c r="D328" s="129">
        <f>IF(ABS(IVA_detalle!D328/IVA_detalle!D316*100-100)&gt;100,"-",IVA_detalle!D328/IVA_detalle!D316*100-100)</f>
        <v>7.5633476894131206</v>
      </c>
      <c r="E328" s="129"/>
      <c r="G328" s="129">
        <f>IF(ABS(IVA_detalle!G328/IVA_detalle!G316*100-100)&gt;100,"-",IVA_detalle!G328/IVA_detalle!G316*100-100)</f>
        <v>38.72195379659945</v>
      </c>
      <c r="H328" s="129">
        <f>IF(ABS(IVA_detalle!H328/IVA_detalle!H316*100-100)&gt;100,"-",IVA_detalle!H328/IVA_detalle!H316*100-100)</f>
        <v>43.911463608725597</v>
      </c>
      <c r="I328" s="129">
        <f>IF(ABS(IVA_detalle!I328/IVA_detalle!I316*100-100)&gt;100,"-",IVA_detalle!I328/IVA_detalle!I316*100-100)</f>
        <v>9.0650579860529774</v>
      </c>
      <c r="J328" s="129">
        <f>IF(ABS(IVA_detalle!J328/IVA_detalle!J316*100-100)&gt;100,"-",IVA_detalle!J328/IVA_detalle!J316*100-100)</f>
        <v>50.098027555613356</v>
      </c>
      <c r="K328" s="129">
        <f>IF(ABS(IVA_detalle!K328/IVA_detalle!K316*100-100)&gt;100,"-",IVA_detalle!K328/IVA_detalle!K316*100-100)</f>
        <v>34.985187483071741</v>
      </c>
      <c r="L328" s="69"/>
      <c r="M328" s="131">
        <f>IF(ABS(IVA_detalle!M328/IVA_detalle!M316*100-100)&gt;100,"-",IVA_detalle!M328/IVA_detalle!M316*100-100)</f>
        <v>36.936826264870149</v>
      </c>
      <c r="N328" s="131">
        <f>IF(ABS(IVA_detalle!N328/IVA_detalle!N316*100-100)&gt;100,"-",IVA_detalle!N328/IVA_detalle!N316*100-100)</f>
        <v>38.643982309533328</v>
      </c>
      <c r="O328" s="131">
        <f>IF(ABS(IVA_detalle!O328/IVA_detalle!O316*100-100)&gt;100,"-",IVA_detalle!O328/IVA_detalle!O316*100-100)</f>
        <v>43.274518174282093</v>
      </c>
      <c r="P328" s="131">
        <f>IF(ABS(IVA_detalle!P328/IVA_detalle!P316*100-100)&gt;100,"-",IVA_detalle!P328/IVA_detalle!P316*100-100)</f>
        <v>38.098541744799491</v>
      </c>
      <c r="Q328" s="131">
        <f>IF(ABS(IVA_detalle!Q328/IVA_detalle!Q316*100-100)&gt;100,"-",IVA_detalle!Q328/IVA_detalle!Q316*100-100)</f>
        <v>57.245301090573321</v>
      </c>
      <c r="R328" s="131">
        <f>IF(ABS(IVA_detalle!R328/IVA_detalle!R316*100-100)&gt;100,"-",IVA_detalle!R328/IVA_detalle!R316*100-100)</f>
        <v>35.248916563757433</v>
      </c>
      <c r="S328" s="131">
        <f>IF(ABS(IVA_detalle!S328/IVA_detalle!S316*100-100)&gt;100,"-",IVA_detalle!S328/IVA_detalle!S316*100-100)</f>
        <v>0.88011747213268166</v>
      </c>
      <c r="T328" s="69"/>
      <c r="U328" s="131">
        <f>IF(ABS(IVA_detalle!U328/IVA_detalle!U316*100-100)&gt;100,"-",IVA_detalle!U328/IVA_detalle!U316*100-100)</f>
        <v>11.356593113908374</v>
      </c>
      <c r="V328" s="131">
        <f>IF(ABS(IVA_detalle!V328/IVA_detalle!V316*100-100)&gt;100,"-",IVA_detalle!V328/IVA_detalle!V316*100-100)</f>
        <v>11.356593113908374</v>
      </c>
      <c r="W328" s="100"/>
      <c r="X328" s="129">
        <f>IF(ABS(IVA_detalle!X328/IVA_detalle!X316*100-100)&gt;100,"-",IVA_detalle!X328/IVA_detalle!X316*100-100)</f>
        <v>-6.5549130189818499</v>
      </c>
      <c r="Y328" s="129">
        <f>IF(ABS(IVA_detalle!Y328/IVA_detalle!Y316*100-100)&gt;100,"-",IVA_detalle!Y328/IVA_detalle!Y316*100-100)</f>
        <v>39.76880757346504</v>
      </c>
      <c r="Z328" s="129">
        <f>IF(ABS(IVA_detalle!Z328/IVA_detalle!Z316*100-100)&gt;100,"-",IVA_detalle!Z328/IVA_detalle!Z316*100-100)</f>
        <v>-43.077386575568056</v>
      </c>
      <c r="AA328" s="129">
        <f>IF(ABS(IVA_detalle!AA328/IVA_detalle!AA316*100-100)&gt;100,"-",IVA_detalle!AA328/IVA_detalle!AA316*100-100)</f>
        <v>38.210328948702994</v>
      </c>
      <c r="AC328" s="129">
        <f>IF(ABS(IVA_detalle!AC328/IVA_detalle!AC316*100-100)&gt;100,"-",IVA_detalle!AC328/IVA_detalle!AC316*100-100)</f>
        <v>6.183441583235961</v>
      </c>
      <c r="AD328" s="129">
        <f>IF(ABS(IVA_detalle!AD328/IVA_detalle!AD316*100-100)&gt;100,"-",IVA_detalle!AD328/IVA_detalle!AD316*100-100)</f>
        <v>54.217966568839586</v>
      </c>
    </row>
    <row r="329" spans="2:30" ht="12" customHeight="1">
      <c r="B329" s="67" t="s">
        <v>764</v>
      </c>
      <c r="C329" s="129">
        <f>IF(ABS(IVA_detalle!C329/IVA_detalle!C317*100-100)&gt;100,"-",IVA_detalle!C329/IVA_detalle!C317*100-100)</f>
        <v>12.08192765978518</v>
      </c>
      <c r="D329" s="129">
        <f>IF(ABS(IVA_detalle!D329/IVA_detalle!D317*100-100)&gt;100,"-",IVA_detalle!D329/IVA_detalle!D317*100-100)</f>
        <v>12.08192765978518</v>
      </c>
      <c r="E329" s="129"/>
      <c r="G329" s="129">
        <f>IF(ABS(IVA_detalle!G329/IVA_detalle!G317*100-100)&gt;100,"-",IVA_detalle!G329/IVA_detalle!G317*100-100)</f>
        <v>13.152512677850112</v>
      </c>
      <c r="H329" s="129">
        <f>IF(ABS(IVA_detalle!H329/IVA_detalle!H317*100-100)&gt;100,"-",IVA_detalle!H329/IVA_detalle!H317*100-100)</f>
        <v>13.401344369086303</v>
      </c>
      <c r="I329" s="129">
        <f>IF(ABS(IVA_detalle!I329/IVA_detalle!I317*100-100)&gt;100,"-",IVA_detalle!I329/IVA_detalle!I317*100-100)</f>
        <v>-12.533955417314658</v>
      </c>
      <c r="J329" s="129">
        <f>IF(ABS(IVA_detalle!J329/IVA_detalle!J317*100-100)&gt;100,"-",IVA_detalle!J329/IVA_detalle!J317*100-100)</f>
        <v>17.188164334265423</v>
      </c>
      <c r="K329" s="129"/>
      <c r="L329" s="69"/>
      <c r="M329" s="131">
        <f>IF(ABS(IVA_detalle!M329/IVA_detalle!M317*100-100)&gt;100,"-",IVA_detalle!M329/IVA_detalle!M317*100-100)</f>
        <v>9.6505354936920753</v>
      </c>
      <c r="N329" s="131">
        <f>IF(ABS(IVA_detalle!N329/IVA_detalle!N317*100-100)&gt;100,"-",IVA_detalle!N329/IVA_detalle!N317*100-100)</f>
        <v>13.448341812339848</v>
      </c>
      <c r="O329" s="131">
        <f>IF(ABS(IVA_detalle!O329/IVA_detalle!O317*100-100)&gt;100,"-",IVA_detalle!O329/IVA_detalle!O317*100-100)</f>
        <v>13.261823676109302</v>
      </c>
      <c r="P329" s="131">
        <f>IF(ABS(IVA_detalle!P329/IVA_detalle!P317*100-100)&gt;100,"-",IVA_detalle!P329/IVA_detalle!P317*100-100)</f>
        <v>4.1120544593446624</v>
      </c>
      <c r="Q329" s="131">
        <f>IF(ABS(IVA_detalle!Q329/IVA_detalle!Q317*100-100)&gt;100,"-",IVA_detalle!Q329/IVA_detalle!Q317*100-100)</f>
        <v>44.166570668717554</v>
      </c>
      <c r="R329" s="131"/>
      <c r="S329" s="131">
        <f>IF(ABS(IVA_detalle!S329/IVA_detalle!S317*100-100)&gt;100,"-",IVA_detalle!S329/IVA_detalle!S317*100-100)</f>
        <v>-25.825299544345498</v>
      </c>
      <c r="T329" s="69"/>
      <c r="U329" s="131">
        <f>IF(ABS(IVA_detalle!U329/IVA_detalle!U317*100-100)&gt;100,"-",IVA_detalle!U329/IVA_detalle!U317*100-100)</f>
        <v>21.744922972414344</v>
      </c>
      <c r="V329" s="131">
        <f>IF(ABS(IVA_detalle!V329/IVA_detalle!V317*100-100)&gt;100,"-",IVA_detalle!V329/IVA_detalle!V317*100-100)</f>
        <v>21.744922972414344</v>
      </c>
      <c r="W329" s="100"/>
      <c r="X329" s="129">
        <f>IF(ABS(IVA_detalle!X329/IVA_detalle!X317*100-100)&gt;100,"-",IVA_detalle!X329/IVA_detalle!X317*100-100)</f>
        <v>24.904276481748269</v>
      </c>
      <c r="Y329" s="129">
        <f>IF(ABS(IVA_detalle!Y329/IVA_detalle!Y317*100-100)&gt;100,"-",IVA_detalle!Y329/IVA_detalle!Y317*100-100)</f>
        <v>-17.463325483269571</v>
      </c>
      <c r="Z329" s="129">
        <f>IF(ABS(IVA_detalle!Z329/IVA_detalle!Z317*100-100)&gt;100,"-",IVA_detalle!Z329/IVA_detalle!Z317*100-100)</f>
        <v>44.18841437372464</v>
      </c>
      <c r="AA329" s="129"/>
      <c r="AC329" s="129">
        <f>IF(ABS(IVA_detalle!AC329/IVA_detalle!AC317*100-100)&gt;100,"-",IVA_detalle!AC329/IVA_detalle!AC317*100-100)</f>
        <v>8.9232300802442239</v>
      </c>
      <c r="AD329" s="129">
        <f>IF(ABS(IVA_detalle!AD329/IVA_detalle!AD317*100-100)&gt;100,"-",IVA_detalle!AD329/IVA_detalle!AD317*100-100)</f>
        <v>1.6840973164246549</v>
      </c>
    </row>
    <row r="330" spans="2:30" ht="12" customHeight="1">
      <c r="B330" s="68" t="s">
        <v>765</v>
      </c>
      <c r="C330" s="129">
        <f>IF(ABS(IVA_detalle!C330/IVA_detalle!C318*100-100)&gt;100,"-",IVA_detalle!C330/IVA_detalle!C318*100-100)</f>
        <v>19.145303106190113</v>
      </c>
      <c r="D330" s="129">
        <f>IF(ABS(IVA_detalle!D330/IVA_detalle!D318*100-100)&gt;100,"-",IVA_detalle!D330/IVA_detalle!D318*100-100)</f>
        <v>17.153599203487886</v>
      </c>
      <c r="E330" s="129">
        <f>IF(ABS(IVA_detalle!E330/IVA_detalle!E318*100-100)&gt;100,"-",IVA_detalle!E330/IVA_detalle!E318*100-100)</f>
        <v>20.521691523571121</v>
      </c>
      <c r="F330" s="67"/>
      <c r="G330" s="129">
        <f>IF(ABS(IVA_detalle!G330/IVA_detalle!G318*100-100)&gt;100,"-",IVA_detalle!G330/IVA_detalle!G318*100-100)</f>
        <v>10.886417966882121</v>
      </c>
      <c r="H330" s="129">
        <f>IF(ABS(IVA_detalle!H330/IVA_detalle!H318*100-100)&gt;100,"-",IVA_detalle!H330/IVA_detalle!H318*100-100)</f>
        <v>10.359243101469914</v>
      </c>
      <c r="I330" s="129">
        <f>IF(ABS(IVA_detalle!I330/IVA_detalle!I318*100-100)&gt;100,"-",IVA_detalle!I330/IVA_detalle!I318*100-100)</f>
        <v>1.4913593802944973</v>
      </c>
      <c r="J330" s="129">
        <f>IF(ABS(IVA_detalle!J330/IVA_detalle!J318*100-100)&gt;100,"-",IVA_detalle!J330/IVA_detalle!J318*100-100)</f>
        <v>11.188450926282997</v>
      </c>
      <c r="K330" s="129"/>
      <c r="L330" s="80"/>
      <c r="M330" s="131">
        <f>IF(ABS(IVA_detalle!M330/IVA_detalle!M318*100-100)&gt;100,"-",IVA_detalle!M330/IVA_detalle!M318*100-100)</f>
        <v>8.4268182370998943</v>
      </c>
      <c r="N330" s="131">
        <f>IF(ABS(IVA_detalle!N330/IVA_detalle!N318*100-100)&gt;100,"-",IVA_detalle!N330/IVA_detalle!N318*100-100)</f>
        <v>10.19848756322807</v>
      </c>
      <c r="O330" s="131">
        <f>IF(ABS(IVA_detalle!O330/IVA_detalle!O318*100-100)&gt;100,"-",IVA_detalle!O330/IVA_detalle!O318*100-100)</f>
        <v>8.9502510856510611</v>
      </c>
      <c r="P330" s="131">
        <f>IF(ABS(IVA_detalle!P330/IVA_detalle!P318*100-100)&gt;100,"-",IVA_detalle!P330/IVA_detalle!P318*100-100)</f>
        <v>0.8330420729655259</v>
      </c>
      <c r="Q330" s="131">
        <f>IF(ABS(IVA_detalle!Q330/IVA_detalle!Q318*100-100)&gt;100,"-",IVA_detalle!Q330/IVA_detalle!Q318*100-100)</f>
        <v>32.972454170265848</v>
      </c>
      <c r="R330" s="131"/>
      <c r="S330" s="131">
        <f>IF(ABS(IVA_detalle!S330/IVA_detalle!S318*100-100)&gt;100,"-",IVA_detalle!S330/IVA_detalle!S318*100-100)</f>
        <v>-14.350069369107459</v>
      </c>
      <c r="T330" s="80"/>
      <c r="U330" s="131">
        <f>IF(ABS(IVA_detalle!U330/IVA_detalle!U318*100-100)&gt;100,"-",IVA_detalle!U330/IVA_detalle!U318*100-100)</f>
        <v>18.214589004248722</v>
      </c>
      <c r="V330" s="131">
        <f>IF(ABS(IVA_detalle!V330/IVA_detalle!V318*100-100)&gt;100,"-",IVA_detalle!V330/IVA_detalle!V318*100-100)</f>
        <v>18.214589004248722</v>
      </c>
      <c r="W330" s="129"/>
      <c r="X330" s="129">
        <f>IF(ABS(IVA_detalle!X330/IVA_detalle!X318*100-100)&gt;100,"-",IVA_detalle!X330/IVA_detalle!X318*100-100)</f>
        <v>10.742908489190256</v>
      </c>
      <c r="Y330" s="129">
        <f>IF(ABS(IVA_detalle!Y330/IVA_detalle!Y318*100-100)&gt;100,"-",IVA_detalle!Y330/IVA_detalle!Y318*100-100)</f>
        <v>-5.6070682446979703</v>
      </c>
      <c r="Z330" s="129">
        <f>IF(ABS(IVA_detalle!Z330/IVA_detalle!Z318*100-100)&gt;100,"-",IVA_detalle!Z330/IVA_detalle!Z318*100-100)</f>
        <v>20.158024443065869</v>
      </c>
      <c r="AA330" s="129">
        <f>IF(ABS(IVA_detalle!AA330/IVA_detalle!AA318*100-100)&gt;100,"-",IVA_detalle!AA330/IVA_detalle!AA318*100-100)</f>
        <v>-11.19878033800822</v>
      </c>
      <c r="AB330" s="67"/>
      <c r="AC330" s="129">
        <f>IF(ABS(IVA_detalle!AC330/IVA_detalle!AC318*100-100)&gt;100,"-",IVA_detalle!AC330/IVA_detalle!AC318*100-100)</f>
        <v>19.273158726396773</v>
      </c>
      <c r="AD330" s="129">
        <f>IF(ABS(IVA_detalle!AD330/IVA_detalle!AD318*100-100)&gt;100,"-",IVA_detalle!AD330/IVA_detalle!AD318*100-100)</f>
        <v>7.1939388537675626</v>
      </c>
    </row>
    <row r="331" spans="2:30" ht="12" customHeight="1">
      <c r="B331" s="68" t="s">
        <v>766</v>
      </c>
      <c r="C331" s="129">
        <f>IF(ABS(IVA_detalle!C331/IVA_detalle!C319*100-100)&gt;100,"-",IVA_detalle!C331/IVA_detalle!C319*100-100)</f>
        <v>16.359060434723659</v>
      </c>
      <c r="D331" s="129">
        <f>IF(ABS(IVA_detalle!D331/IVA_detalle!D319*100-100)&gt;100,"-",IVA_detalle!D331/IVA_detalle!D319*100-100)</f>
        <v>16.359060434723659</v>
      </c>
      <c r="E331" s="129"/>
      <c r="F331" s="67"/>
      <c r="G331" s="129">
        <f>IF(ABS(IVA_detalle!G331/IVA_detalle!G319*100-100)&gt;100,"-",IVA_detalle!G331/IVA_detalle!G319*100-100)</f>
        <v>13.79454957169348</v>
      </c>
      <c r="H331" s="129">
        <f>IF(ABS(IVA_detalle!H331/IVA_detalle!H319*100-100)&gt;100,"-",IVA_detalle!H331/IVA_detalle!H319*100-100)</f>
        <v>11.515983658991274</v>
      </c>
      <c r="I331" s="129">
        <f>IF(ABS(IVA_detalle!I331/IVA_detalle!I319*100-100)&gt;100,"-",IVA_detalle!I331/IVA_detalle!I319*100-100)</f>
        <v>-8.6834304313388628</v>
      </c>
      <c r="J331" s="129">
        <f>IF(ABS(IVA_detalle!J331/IVA_detalle!J319*100-100)&gt;100,"-",IVA_detalle!J331/IVA_detalle!J319*100-100)</f>
        <v>14.238605307430902</v>
      </c>
      <c r="K331" s="129">
        <f>IF(ABS(IVA_detalle!K331/IVA_detalle!K319*100-100)&gt;100,"-",IVA_detalle!K331/IVA_detalle!K319*100-100)</f>
        <v>15.442327281879315</v>
      </c>
      <c r="L331" s="80"/>
      <c r="M331" s="131">
        <f>IF(ABS(IVA_detalle!M331/IVA_detalle!M319*100-100)&gt;100,"-",IVA_detalle!M331/IVA_detalle!M319*100-100)</f>
        <v>11.819793055121934</v>
      </c>
      <c r="N331" s="131">
        <f>IF(ABS(IVA_detalle!N331/IVA_detalle!N319*100-100)&gt;100,"-",IVA_detalle!N331/IVA_detalle!N319*100-100)</f>
        <v>14.242553164640228</v>
      </c>
      <c r="O331" s="131">
        <f>IF(ABS(IVA_detalle!O331/IVA_detalle!O319*100-100)&gt;100,"-",IVA_detalle!O331/IVA_detalle!O319*100-100)</f>
        <v>11.52484967846857</v>
      </c>
      <c r="P331" s="131">
        <f>IF(ABS(IVA_detalle!P331/IVA_detalle!P319*100-100)&gt;100,"-",IVA_detalle!P331/IVA_detalle!P319*100-100)</f>
        <v>-2.907136535903561</v>
      </c>
      <c r="Q331" s="131">
        <f>IF(ABS(IVA_detalle!Q331/IVA_detalle!Q319*100-100)&gt;100,"-",IVA_detalle!Q331/IVA_detalle!Q319*100-100)</f>
        <v>55.899342621229437</v>
      </c>
      <c r="R331" s="131">
        <f>IF(ABS(IVA_detalle!R331/IVA_detalle!R319*100-100)&gt;100,"-",IVA_detalle!R331/IVA_detalle!R319*100-100)</f>
        <v>16.233963796523355</v>
      </c>
      <c r="S331" s="131">
        <f>IF(ABS(IVA_detalle!S331/IVA_detalle!S319*100-100)&gt;100,"-",IVA_detalle!S331/IVA_detalle!S319*100-100)</f>
        <v>-23.263542184683544</v>
      </c>
      <c r="T331" s="80"/>
      <c r="U331" s="131">
        <f>IF(ABS(IVA_detalle!U331/IVA_detalle!U319*100-100)&gt;100,"-",IVA_detalle!U331/IVA_detalle!U319*100-100)</f>
        <v>10.309294185520002</v>
      </c>
      <c r="V331" s="131">
        <f>IF(ABS(IVA_detalle!V331/IVA_detalle!V319*100-100)&gt;100,"-",IVA_detalle!V331/IVA_detalle!V319*100-100)</f>
        <v>10.309294185520002</v>
      </c>
      <c r="W331" s="129"/>
      <c r="X331" s="129">
        <f>IF(ABS(IVA_detalle!X331/IVA_detalle!X319*100-100)&gt;100,"-",IVA_detalle!X331/IVA_detalle!X319*100-100)</f>
        <v>2.1624842248088214</v>
      </c>
      <c r="Y331" s="129">
        <f>IF(ABS(IVA_detalle!Y331/IVA_detalle!Y319*100-100)&gt;100,"-",IVA_detalle!Y331/IVA_detalle!Y319*100-100)</f>
        <v>-16.059574126648116</v>
      </c>
      <c r="Z331" s="129">
        <f>IF(ABS(IVA_detalle!Z331/IVA_detalle!Z319*100-100)&gt;100,"-",IVA_detalle!Z331/IVA_detalle!Z319*100-100)</f>
        <v>-8.5061814530326814</v>
      </c>
      <c r="AA331" s="129">
        <f>IF(ABS(IVA_detalle!AA331/IVA_detalle!AA319*100-100)&gt;100,"-",IVA_detalle!AA331/IVA_detalle!AA319*100-100)</f>
        <v>54.808409879154141</v>
      </c>
      <c r="AB331" s="67"/>
      <c r="AC331" s="129">
        <f>IF(ABS(IVA_detalle!AC331/IVA_detalle!AC319*100-100)&gt;100,"-",IVA_detalle!AC331/IVA_detalle!AC319*100-100)</f>
        <v>19.087208782026124</v>
      </c>
      <c r="AD331" s="129">
        <f>IF(ABS(IVA_detalle!AD331/IVA_detalle!AD319*100-100)&gt;100,"-",IVA_detalle!AD331/IVA_detalle!AD319*100-100)</f>
        <v>13.832955033252262</v>
      </c>
    </row>
    <row r="332" spans="2:30" ht="12" customHeight="1">
      <c r="B332" s="68" t="s">
        <v>768</v>
      </c>
      <c r="C332" s="129">
        <f>IF(ABS(IVA_detalle!C332/IVA_detalle!C320*100-100)&gt;100,"-",IVA_detalle!C332/IVA_detalle!C320*100-100)</f>
        <v>28.755700361280276</v>
      </c>
      <c r="D332" s="129">
        <f>IF(ABS(IVA_detalle!D332/IVA_detalle!D320*100-100)&gt;100,"-",IVA_detalle!D332/IVA_detalle!D320*100-100)</f>
        <v>28.755700361280276</v>
      </c>
      <c r="E332" s="129"/>
      <c r="F332" s="67"/>
      <c r="G332" s="129">
        <f>IF(ABS(IVA_detalle!G332/IVA_detalle!G320*100-100)&gt;100,"-",IVA_detalle!G332/IVA_detalle!G320*100-100)</f>
        <v>20.837174845192095</v>
      </c>
      <c r="H332" s="129">
        <f>IF(ABS(IVA_detalle!H332/IVA_detalle!H320*100-100)&gt;100,"-",IVA_detalle!H332/IVA_detalle!H320*100-100)</f>
        <v>19.134145167377284</v>
      </c>
      <c r="I332" s="129">
        <f>IF(ABS(IVA_detalle!I332/IVA_detalle!I320*100-100)&gt;100,"-",IVA_detalle!I332/IVA_detalle!I320*100-100)</f>
        <v>4.9441638720962402</v>
      </c>
      <c r="J332" s="129">
        <f>IF(ABS(IVA_detalle!J332/IVA_detalle!J320*100-100)&gt;100,"-",IVA_detalle!J332/IVA_detalle!J320*100-100)</f>
        <v>20.946293304821296</v>
      </c>
      <c r="K332" s="129"/>
      <c r="L332" s="67"/>
      <c r="M332" s="129">
        <f>IF(ABS(IVA_detalle!M332/IVA_detalle!M320*100-100)&gt;100,"-",IVA_detalle!M332/IVA_detalle!M320*100-100)</f>
        <v>9.8055378877382822</v>
      </c>
      <c r="N332" s="129">
        <f>IF(ABS(IVA_detalle!N332/IVA_detalle!N320*100-100)&gt;100,"-",IVA_detalle!N332/IVA_detalle!N320*100-100)</f>
        <v>20.362170376150914</v>
      </c>
      <c r="O332" s="129">
        <f>IF(ABS(IVA_detalle!O332/IVA_detalle!O320*100-100)&gt;100,"-",IVA_detalle!O332/IVA_detalle!O320*100-100)</f>
        <v>17.677813935119929</v>
      </c>
      <c r="P332" s="129">
        <f>IF(ABS(IVA_detalle!P332/IVA_detalle!P320*100-100)&gt;100,"-",IVA_detalle!P332/IVA_detalle!P320*100-100)</f>
        <v>9.0351957985816966</v>
      </c>
      <c r="Q332" s="129">
        <f>IF(ABS(IVA_detalle!Q332/IVA_detalle!Q320*100-100)&gt;100,"-",IVA_detalle!Q332/IVA_detalle!Q320*100-100)</f>
        <v>39.454038347674441</v>
      </c>
      <c r="R332" s="131"/>
      <c r="S332" s="129">
        <f>IF(ABS(IVA_detalle!S332/IVA_detalle!S320*100-100)&gt;100,"-",IVA_detalle!S332/IVA_detalle!S320*100-100)</f>
        <v>-49.623100481638936</v>
      </c>
      <c r="T332" s="67"/>
      <c r="U332" s="129">
        <f>IF(ABS(IVA_detalle!U332/IVA_detalle!U320*100-100)&gt;100,"-",IVA_detalle!U332/IVA_detalle!U320*100-100)</f>
        <v>19.171634548293738</v>
      </c>
      <c r="V332" s="129">
        <f>IF(ABS(IVA_detalle!V332/IVA_detalle!V320*100-100)&gt;100,"-",IVA_detalle!V332/IVA_detalle!V320*100-100)</f>
        <v>19.171634548293738</v>
      </c>
      <c r="W332" s="129"/>
      <c r="X332" s="129">
        <f>IF(ABS(IVA_detalle!X332/IVA_detalle!X320*100-100)&gt;100,"-",IVA_detalle!X332/IVA_detalle!X320*100-100)</f>
        <v>-0.64855764275090166</v>
      </c>
      <c r="Y332" s="129">
        <f>IF(ABS(IVA_detalle!Y332/IVA_detalle!Y320*100-100)&gt;100,"-",IVA_detalle!Y332/IVA_detalle!Y320*100-100)</f>
        <v>-18.777027823033663</v>
      </c>
      <c r="Z332" s="129">
        <f>IF(ABS(IVA_detalle!Z332/IVA_detalle!Z320*100-100)&gt;100,"-",IVA_detalle!Z332/IVA_detalle!Z320*100-100)</f>
        <v>2.672940439324762</v>
      </c>
      <c r="AA332" s="129"/>
      <c r="AB332" s="67"/>
      <c r="AC332" s="129">
        <f>IF(ABS(IVA_detalle!AC332/IVA_detalle!AC320*100-100)&gt;100,"-",IVA_detalle!AC332/IVA_detalle!AC320*100-100)</f>
        <v>33.033851964597773</v>
      </c>
      <c r="AD332" s="129">
        <f>IF(ABS(IVA_detalle!AD332/IVA_detalle!AD320*100-100)&gt;100,"-",IVA_detalle!AD332/IVA_detalle!AD320*100-100)</f>
        <v>15.017306880540332</v>
      </c>
    </row>
    <row r="333" spans="2:30" ht="12" customHeight="1">
      <c r="B333" s="68" t="s">
        <v>769</v>
      </c>
      <c r="C333" s="129">
        <f>IF(ABS(IVA_detalle!C333/IVA_detalle!C321*100-100)&gt;100,"-",IVA_detalle!C333/IVA_detalle!C321*100-100)</f>
        <v>18.944833659639841</v>
      </c>
      <c r="D333" s="129">
        <f>IF(ABS(IVA_detalle!D333/IVA_detalle!D321*100-100)&gt;100,"-",IVA_detalle!D333/IVA_detalle!D321*100-100)</f>
        <v>16.502919490872344</v>
      </c>
      <c r="E333" s="129">
        <f>IF(ABS(IVA_detalle!E333/IVA_detalle!E321*100-100)&gt;100,"-",IVA_detalle!E333/IVA_detalle!E321*100-100)</f>
        <v>20.768361069069627</v>
      </c>
      <c r="F333" s="67"/>
      <c r="G333" s="129">
        <f>IF(ABS(IVA_detalle!G333/IVA_detalle!G321*100-100)&gt;100,"-",IVA_detalle!G333/IVA_detalle!G321*100-100)</f>
        <v>14.583745930800589</v>
      </c>
      <c r="H333" s="129">
        <f>IF(ABS(IVA_detalle!H333/IVA_detalle!H321*100-100)&gt;100,"-",IVA_detalle!H333/IVA_detalle!H321*100-100)</f>
        <v>13.65613433967205</v>
      </c>
      <c r="I333" s="129">
        <f>IF(ABS(IVA_detalle!I333/IVA_detalle!I321*100-100)&gt;100,"-",IVA_detalle!I333/IVA_detalle!I321*100-100)</f>
        <v>-10.259721967206517</v>
      </c>
      <c r="J333" s="129">
        <f>IF(ABS(IVA_detalle!J333/IVA_detalle!J321*100-100)&gt;100,"-",IVA_detalle!J333/IVA_detalle!J321*100-100)</f>
        <v>17.75227026002446</v>
      </c>
      <c r="K333" s="129"/>
      <c r="L333" s="67"/>
      <c r="M333" s="129">
        <f>IF(ABS(IVA_detalle!M333/IVA_detalle!M321*100-100)&gt;100,"-",IVA_detalle!M333/IVA_detalle!M321*100-100)</f>
        <v>15.855215273791103</v>
      </c>
      <c r="N333" s="129">
        <f>IF(ABS(IVA_detalle!N333/IVA_detalle!N321*100-100)&gt;100,"-",IVA_detalle!N333/IVA_detalle!N321*100-100)</f>
        <v>14.343603998000759</v>
      </c>
      <c r="O333" s="129">
        <f>IF(ABS(IVA_detalle!O333/IVA_detalle!O321*100-100)&gt;100,"-",IVA_detalle!O333/IVA_detalle!O321*100-100)</f>
        <v>12.498810123993891</v>
      </c>
      <c r="P333" s="129">
        <f>IF(ABS(IVA_detalle!P333/IVA_detalle!P321*100-100)&gt;100,"-",IVA_detalle!P333/IVA_detalle!P321*100-100)</f>
        <v>3.8992364461199429</v>
      </c>
      <c r="Q333" s="129">
        <f>IF(ABS(IVA_detalle!Q333/IVA_detalle!Q321*100-100)&gt;100,"-",IVA_detalle!Q333/IVA_detalle!Q321*100-100)</f>
        <v>35.965421496432214</v>
      </c>
      <c r="R333" s="131"/>
      <c r="S333" s="129">
        <f>IF(ABS(IVA_detalle!S333/IVA_detalle!S321*100-100)&gt;100,"-",IVA_detalle!S333/IVA_detalle!S321*100-100)</f>
        <v>41.657613785353078</v>
      </c>
      <c r="T333" s="67"/>
      <c r="U333" s="129">
        <f>IF(ABS(IVA_detalle!U333/IVA_detalle!U321*100-100)&gt;100,"-",IVA_detalle!U333/IVA_detalle!U321*100-100)</f>
        <v>22.911152602051061</v>
      </c>
      <c r="V333" s="129">
        <f>IF(ABS(IVA_detalle!V333/IVA_detalle!V321*100-100)&gt;100,"-",IVA_detalle!V333/IVA_detalle!V321*100-100)</f>
        <v>39.586793555703395</v>
      </c>
      <c r="W333" s="129">
        <f>IF(ABS(IVA_detalle!W333/IVA_detalle!W321*100-100)&gt;100,"-",IVA_detalle!W333/IVA_detalle!W321*100-100)</f>
        <v>17.000182560088234</v>
      </c>
      <c r="X333" s="129">
        <f>IF(ABS(IVA_detalle!X333/IVA_detalle!X321*100-100)&gt;100,"-",IVA_detalle!X333/IVA_detalle!X321*100-100)</f>
        <v>10.410696254904778</v>
      </c>
      <c r="Y333" s="129">
        <f>IF(ABS(IVA_detalle!Y333/IVA_detalle!Y321*100-100)&gt;100,"-",IVA_detalle!Y333/IVA_detalle!Y321*100-100)</f>
        <v>-7.2729794252543343</v>
      </c>
      <c r="Z333" s="129">
        <f>IF(ABS(IVA_detalle!Z333/IVA_detalle!Z321*100-100)&gt;100,"-",IVA_detalle!Z333/IVA_detalle!Z321*100-100)</f>
        <v>7.7480472924398072</v>
      </c>
      <c r="AA333" s="129">
        <f>IF(ABS(IVA_detalle!AA333/IVA_detalle!AA321*100-100)&gt;100,"-",IVA_detalle!AA333/IVA_detalle!AA321*100-100)</f>
        <v>21.818194853705592</v>
      </c>
      <c r="AB333" s="67"/>
      <c r="AC333" s="129">
        <f>IF(ABS(IVA_detalle!AC333/IVA_detalle!AC321*100-100)&gt;100,"-",IVA_detalle!AC333/IVA_detalle!AC321*100-100)</f>
        <v>15.391207215155006</v>
      </c>
      <c r="AD333" s="129">
        <f>IF(ABS(IVA_detalle!AD333/IVA_detalle!AD321*100-100)&gt;100,"-",IVA_detalle!AD333/IVA_detalle!AD321*100-100)</f>
        <v>20.131111094661065</v>
      </c>
    </row>
    <row r="334" spans="2:30" ht="12" customHeight="1">
      <c r="B334" s="68" t="s">
        <v>770</v>
      </c>
      <c r="C334" s="129">
        <f>IF(ABS(IVA_detalle!C334/IVA_detalle!C322*100-100)&gt;100,"-",IVA_detalle!C334/IVA_detalle!C322*100-100)</f>
        <v>23.238034530185359</v>
      </c>
      <c r="D334" s="129">
        <f>IF(ABS(IVA_detalle!D334/IVA_detalle!D322*100-100)&gt;100,"-",IVA_detalle!D334/IVA_detalle!D322*100-100)</f>
        <v>23.238034530185359</v>
      </c>
      <c r="E334" s="129"/>
      <c r="F334" s="67"/>
      <c r="G334" s="129">
        <f>IF(ABS(IVA_detalle!G334/IVA_detalle!G322*100-100)&gt;100,"-",IVA_detalle!G334/IVA_detalle!G322*100-100)</f>
        <v>37.85226513360044</v>
      </c>
      <c r="H334" s="129">
        <f>IF(ABS(IVA_detalle!H334/IVA_detalle!H322*100-100)&gt;100,"-",IVA_detalle!H334/IVA_detalle!H322*100-100)</f>
        <v>36.810213715376193</v>
      </c>
      <c r="I334" s="129">
        <f>IF(ABS(IVA_detalle!I334/IVA_detalle!I322*100-100)&gt;100,"-",IVA_detalle!I334/IVA_detalle!I322*100-100)</f>
        <v>12.516971918394944</v>
      </c>
      <c r="J334" s="129">
        <f>IF(ABS(IVA_detalle!J334/IVA_detalle!J322*100-100)&gt;100,"-",IVA_detalle!J334/IVA_detalle!J322*100-100)</f>
        <v>37.782231128924536</v>
      </c>
      <c r="K334" s="129"/>
      <c r="L334" s="67"/>
      <c r="M334" s="129">
        <f>IF(ABS(IVA_detalle!M334/IVA_detalle!M322*100-100)&gt;100,"-",IVA_detalle!M334/IVA_detalle!M322*100-100)</f>
        <v>36.108573506949227</v>
      </c>
      <c r="N334" s="129">
        <f>IF(ABS(IVA_detalle!N334/IVA_detalle!N322*100-100)&gt;100,"-",IVA_detalle!N334/IVA_detalle!N322*100-100)</f>
        <v>37.485924039322896</v>
      </c>
      <c r="O334" s="129">
        <f>IF(ABS(IVA_detalle!O334/IVA_detalle!O322*100-100)&gt;100,"-",IVA_detalle!O334/IVA_detalle!O322*100-100)</f>
        <v>37.34601083155772</v>
      </c>
      <c r="P334" s="129">
        <f>IF(ABS(IVA_detalle!P334/IVA_detalle!P322*100-100)&gt;100,"-",IVA_detalle!P334/IVA_detalle!P322*100-100)</f>
        <v>26.589566948241128</v>
      </c>
      <c r="Q334" s="129">
        <f>IF(ABS(IVA_detalle!Q334/IVA_detalle!Q322*100-100)&gt;100,"-",IVA_detalle!Q334/IVA_detalle!Q322*100-100)</f>
        <v>61.525347669969364</v>
      </c>
      <c r="R334" s="131"/>
      <c r="S334" s="129">
        <f>IF(ABS(IVA_detalle!S334/IVA_detalle!S322*100-100)&gt;100,"-",IVA_detalle!S334/IVA_detalle!S322*100-100)</f>
        <v>19.787002329429441</v>
      </c>
      <c r="T334" s="67"/>
      <c r="U334" s="129">
        <f>IF(ABS(IVA_detalle!U334/IVA_detalle!U322*100-100)&gt;100,"-",IVA_detalle!U334/IVA_detalle!U322*100-100)</f>
        <v>38.080661197270274</v>
      </c>
      <c r="V334" s="129">
        <f>IF(ABS(IVA_detalle!V334/IVA_detalle!V322*100-100)&gt;100,"-",IVA_detalle!V334/IVA_detalle!V322*100-100)</f>
        <v>38.080661197270274</v>
      </c>
      <c r="W334" s="129"/>
      <c r="X334" s="129">
        <f>IF(ABS(IVA_detalle!X334/IVA_detalle!X322*100-100)&gt;100,"-",IVA_detalle!X334/IVA_detalle!X322*100-100)</f>
        <v>14.141295181421327</v>
      </c>
      <c r="Y334" s="129">
        <f>IF(ABS(IVA_detalle!Y334/IVA_detalle!Y322*100-100)&gt;100,"-",IVA_detalle!Y334/IVA_detalle!Y322*100-100)</f>
        <v>13.5678537333295</v>
      </c>
      <c r="Z334" s="129">
        <f>IF(ABS(IVA_detalle!Z334/IVA_detalle!Z322*100-100)&gt;100,"-",IVA_detalle!Z334/IVA_detalle!Z322*100-100)</f>
        <v>14.18003349660377</v>
      </c>
      <c r="AA334" s="129"/>
      <c r="AB334" s="67"/>
      <c r="AC334" s="129">
        <f>IF(ABS(IVA_detalle!AC334/IVA_detalle!AC322*100-100)&gt;100,"-",IVA_detalle!AC334/IVA_detalle!AC322*100-100)</f>
        <v>16.907004379017067</v>
      </c>
      <c r="AD334" s="129">
        <f>IF(ABS(IVA_detalle!AD334/IVA_detalle!AD322*100-100)&gt;100,"-",IVA_detalle!AD334/IVA_detalle!AD322*100-100)</f>
        <v>46.274839159330412</v>
      </c>
    </row>
    <row r="335" spans="2:30" ht="12" customHeight="1">
      <c r="B335" s="68" t="s">
        <v>771</v>
      </c>
      <c r="C335" s="129">
        <f>IF(ABS(IVA_detalle!C335/IVA_detalle!C323*100-100)&gt;100,"-",IVA_detalle!C335/IVA_detalle!C323*100-100)</f>
        <v>21.100147364427841</v>
      </c>
      <c r="D335" s="129">
        <f>IF(ABS(IVA_detalle!D335/IVA_detalle!D323*100-100)&gt;100,"-",IVA_detalle!D335/IVA_detalle!D323*100-100)</f>
        <v>21.100147364427841</v>
      </c>
      <c r="E335" s="129"/>
      <c r="G335" s="129">
        <f>IF(ABS(IVA_detalle!G335/IVA_detalle!G323*100-100)&gt;100,"-",IVA_detalle!G335/IVA_detalle!G323*100-100)</f>
        <v>16.960555094864915</v>
      </c>
      <c r="H335" s="129">
        <f>IF(ABS(IVA_detalle!H335/IVA_detalle!H323*100-100)&gt;100,"-",IVA_detalle!H335/IVA_detalle!H323*100-100)</f>
        <v>15.71148922143179</v>
      </c>
      <c r="I335" s="129">
        <f>IF(ABS(IVA_detalle!I335/IVA_detalle!I323*100-100)&gt;100,"-",IVA_detalle!I335/IVA_detalle!I323*100-100)</f>
        <v>14.466633913423948</v>
      </c>
      <c r="J335" s="129">
        <f>IF(ABS(IVA_detalle!J335/IVA_detalle!J323*100-100)&gt;100,"-",IVA_detalle!J335/IVA_detalle!J323*100-100)</f>
        <v>15.816290425306079</v>
      </c>
      <c r="K335" s="129">
        <f>IF(ABS(IVA_detalle!K335/IVA_detalle!K323*100-100)&gt;100,"-",IVA_detalle!K335/IVA_detalle!K323*100-100)</f>
        <v>18.077393434658774</v>
      </c>
      <c r="M335" s="129">
        <f>IF(ABS(IVA_detalle!M335/IVA_detalle!M323*100-100)&gt;100,"-",IVA_detalle!M335/IVA_detalle!M323*100-100)</f>
        <v>16.903869315431706</v>
      </c>
      <c r="N335" s="129">
        <f>IF(ABS(IVA_detalle!N335/IVA_detalle!N323*100-100)&gt;100,"-",IVA_detalle!N335/IVA_detalle!N323*100-100)</f>
        <v>17.335805763432305</v>
      </c>
      <c r="O335" s="129">
        <f>IF(ABS(IVA_detalle!O335/IVA_detalle!O323*100-100)&gt;100,"-",IVA_detalle!O335/IVA_detalle!O323*100-100)</f>
        <v>18.213209078311721</v>
      </c>
      <c r="P335" s="129">
        <f>IF(ABS(IVA_detalle!P335/IVA_detalle!P323*100-100)&gt;100,"-",IVA_detalle!P335/IVA_detalle!P323*100-100)</f>
        <v>9.2112277598940295</v>
      </c>
      <c r="Q335" s="129">
        <f>IF(ABS(IVA_detalle!Q335/IVA_detalle!Q323*100-100)&gt;100,"-",IVA_detalle!Q335/IVA_detalle!Q323*100-100)</f>
        <v>57.86487320977588</v>
      </c>
      <c r="R335" s="131">
        <f>+SUM(IVA_detalle!R334:R335)/SUM(IVA_detalle!R322:R323)*100-100</f>
        <v>17.459249885093115</v>
      </c>
      <c r="S335" s="129">
        <f>IF(ABS(IVA_detalle!S335/IVA_detalle!S323*100-100)&gt;100,"-",IVA_detalle!S335/IVA_detalle!S323*100-100)</f>
        <v>3.110171525636531</v>
      </c>
      <c r="U335" s="129">
        <f>IF(ABS(IVA_detalle!U335/IVA_detalle!U323*100-100)&gt;100,"-",IVA_detalle!U335/IVA_detalle!U323*100-100)</f>
        <v>25.925402258365011</v>
      </c>
      <c r="V335" s="129">
        <f>IF(ABS(IVA_detalle!V335/IVA_detalle!V323*100-100)&gt;100,"-",IVA_detalle!V335/IVA_detalle!V323*100-100)</f>
        <v>25.925402258365011</v>
      </c>
      <c r="W335" s="100"/>
      <c r="X335" s="129">
        <f>IF(ABS(IVA_detalle!X335/IVA_detalle!X323*100-100)&gt;100,"-",IVA_detalle!X335/IVA_detalle!X323*100-100)</f>
        <v>44.473134293233073</v>
      </c>
      <c r="Y335" s="129">
        <f>IF(ABS(IVA_detalle!Y335/IVA_detalle!Y323*100-100)&gt;100,"-",IVA_detalle!Y335/IVA_detalle!Y323*100-100)</f>
        <v>4.9248593536532326</v>
      </c>
      <c r="Z335" s="129">
        <f>IF(ABS(IVA_detalle!Z335/IVA_detalle!Z323*100-100)&gt;100,"-",IVA_detalle!Z335/IVA_detalle!Z323*100-100)</f>
        <v>48.444947120401935</v>
      </c>
      <c r="AA335" s="129"/>
      <c r="AC335" s="129">
        <f>IF(ABS(IVA_detalle!AC335/IVA_detalle!AC323*100-100)&gt;100,"-",IVA_detalle!AC335/IVA_detalle!AC323*100-100)</f>
        <v>18.689323043732259</v>
      </c>
      <c r="AD335" s="129">
        <f>IF(ABS(IVA_detalle!AD335/IVA_detalle!AD323*100-100)&gt;100,"-",IVA_detalle!AD335/IVA_detalle!AD323*100-100)</f>
        <v>13.281608757975931</v>
      </c>
    </row>
    <row r="336" spans="2:30" ht="12" customHeight="1">
      <c r="B336" s="67" t="s">
        <v>777</v>
      </c>
      <c r="C336" s="129">
        <f>IF(ABS(IVA_detalle!C336/IVA_detalle!C324*100-100)&gt;100,"-",IVA_detalle!C336/IVA_detalle!C324*100-100)</f>
        <v>20.174292017706435</v>
      </c>
      <c r="D336" s="129">
        <f>IF(ABS(IVA_detalle!D336/IVA_detalle!D324*100-100)&gt;100,"-",IVA_detalle!D336/IVA_detalle!D324*100-100)</f>
        <v>20.905460402617933</v>
      </c>
      <c r="E336" s="129">
        <f>IF(ABS(IVA_detalle!E336/IVA_detalle!E324*100-100)&gt;100,"-",IVA_detalle!E336/IVA_detalle!E324*100-100)</f>
        <v>19.592822435852057</v>
      </c>
      <c r="G336" s="129">
        <f>IF(ABS(IVA_detalle!G336/IVA_detalle!G324*100-100)&gt;100,"-",IVA_detalle!G336/IVA_detalle!G324*100-100)</f>
        <v>23.365290509170663</v>
      </c>
      <c r="H336" s="129">
        <f>IF(ABS(IVA_detalle!H336/IVA_detalle!H324*100-100)&gt;100,"-",IVA_detalle!H336/IVA_detalle!H324*100-100)</f>
        <v>21.853648049621938</v>
      </c>
      <c r="I336" s="129">
        <f>IF(ABS(IVA_detalle!I336/IVA_detalle!I324*100-100)&gt;100,"-",IVA_detalle!I336/IVA_detalle!I324*100-100)</f>
        <v>-1.6229047477633998</v>
      </c>
      <c r="J336" s="129">
        <f>IF(ABS(IVA_detalle!J336/IVA_detalle!J324*100-100)&gt;100,"-",IVA_detalle!J336/IVA_detalle!J324*100-100)</f>
        <v>24.564448101089326</v>
      </c>
      <c r="K336" s="129"/>
      <c r="M336" s="129">
        <f>IF(ABS(IVA_detalle!M336/IVA_detalle!M324*100-100)&gt;100,"-",IVA_detalle!M336/IVA_detalle!M324*100-100)</f>
        <v>22.902096260001642</v>
      </c>
      <c r="N336" s="129">
        <f>IF(ABS(IVA_detalle!N336/IVA_detalle!N324*100-100)&gt;100,"-",IVA_detalle!N336/IVA_detalle!N324*100-100)</f>
        <v>23.931463365388694</v>
      </c>
      <c r="O336" s="129">
        <f>IF(ABS(IVA_detalle!O336/IVA_detalle!O324*100-100)&gt;100,"-",IVA_detalle!O336/IVA_detalle!O324*100-100)</f>
        <v>22.374628317003669</v>
      </c>
      <c r="P336" s="129">
        <f>IF(ABS(IVA_detalle!P336/IVA_detalle!P324*100-100)&gt;100,"-",IVA_detalle!P336/IVA_detalle!P324*100-100)</f>
        <v>8.6611480022183116</v>
      </c>
      <c r="Q336" s="129">
        <f>IF(ABS(IVA_detalle!Q336/IVA_detalle!Q324*100-100)&gt;100,"-",IVA_detalle!Q336/IVA_detalle!Q324*100-100)</f>
        <v>56.393782219209868</v>
      </c>
      <c r="R336" s="131"/>
      <c r="S336" s="129">
        <f>IF(ABS(IVA_detalle!S336/IVA_detalle!S324*100-100)&gt;100,"-",IVA_detalle!S336/IVA_detalle!S324*100-100)</f>
        <v>6.2437623312329862</v>
      </c>
      <c r="U336" s="129">
        <f>IF(ABS(IVA_detalle!U336/IVA_detalle!U324*100-100)&gt;100,"-",IVA_detalle!U336/IVA_detalle!U324*100-100)</f>
        <v>49.778406290794294</v>
      </c>
      <c r="V336" s="129">
        <f>IF(ABS(IVA_detalle!V336/IVA_detalle!V324*100-100)&gt;100,"-",IVA_detalle!V336/IVA_detalle!V324*100-100)</f>
        <v>49.778406290794294</v>
      </c>
      <c r="W336" s="100"/>
      <c r="X336" s="129">
        <f>IF(ABS(IVA_detalle!X336/IVA_detalle!X324*100-100)&gt;100,"-",IVA_detalle!X336/IVA_detalle!X324*100-100)</f>
        <v>19.516076072737135</v>
      </c>
      <c r="Y336" s="129">
        <f>IF(ABS(IVA_detalle!Y336/IVA_detalle!Y324*100-100)&gt;100,"-",IVA_detalle!Y336/IVA_detalle!Y324*100-100)</f>
        <v>39.871224029411934</v>
      </c>
      <c r="Z336" s="129">
        <f>IF(ABS(IVA_detalle!Z336/IVA_detalle!Z324*100-100)&gt;100,"-",IVA_detalle!Z336/IVA_detalle!Z324*100-100)</f>
        <v>18.082739469369997</v>
      </c>
      <c r="AA336" s="129">
        <f>IF(ABS(IVA_detalle!AA336/IVA_detalle!AA324*100-100)&gt;100,"-",IVA_detalle!AA336/IVA_detalle!AA324*100-100)</f>
        <v>16.387576023206833</v>
      </c>
      <c r="AC336" s="129">
        <f>IF(ABS(IVA_detalle!AC336/IVA_detalle!AC324*100-100)&gt;100,"-",IVA_detalle!AC336/IVA_detalle!AC324*100-100)</f>
        <v>15.579957405985695</v>
      </c>
      <c r="AD336" s="129">
        <f>IF(ABS(IVA_detalle!AD336/IVA_detalle!AD324*100-100)&gt;100,"-",IVA_detalle!AD336/IVA_detalle!AD324*100-100)</f>
        <v>24.871948107942885</v>
      </c>
    </row>
    <row r="337" spans="2:30" ht="12" customHeight="1">
      <c r="B337" s="67" t="s">
        <v>778</v>
      </c>
      <c r="C337" s="129">
        <f>IF(ABS(IVA_detalle!C337/IVA_detalle!C325*100-100)&gt;100,"-",IVA_detalle!C337/IVA_detalle!C325*100-100)</f>
        <v>27.964424488649129</v>
      </c>
      <c r="D337" s="129">
        <f>IF(ABS(IVA_detalle!D337/IVA_detalle!D325*100-100)&gt;100,"-",IVA_detalle!D337/IVA_detalle!D325*100-100)</f>
        <v>27.964424488649129</v>
      </c>
      <c r="E337" s="129"/>
      <c r="G337" s="129">
        <f>IF(ABS(IVA_detalle!G337/IVA_detalle!G325*100-100)&gt;100,"-",IVA_detalle!G337/IVA_detalle!G325*100-100)</f>
        <v>18.89110639436457</v>
      </c>
      <c r="H337" s="129">
        <f>IF(ABS(IVA_detalle!H337/IVA_detalle!H325*100-100)&gt;100,"-",IVA_detalle!H337/IVA_detalle!H325*100-100)</f>
        <v>20.520122998047242</v>
      </c>
      <c r="I337" s="129">
        <f>IF(ABS(IVA_detalle!I337/IVA_detalle!I325*100-100)&gt;100,"-",IVA_detalle!I337/IVA_detalle!I325*100-100)</f>
        <v>-2.5629595405767418</v>
      </c>
      <c r="J337" s="129">
        <f>IF(ABS(IVA_detalle!J337/IVA_detalle!J325*100-100)&gt;100,"-",IVA_detalle!J337/IVA_detalle!J325*100-100)</f>
        <v>23.521575115429002</v>
      </c>
      <c r="K337" s="129">
        <f>IF(ABS(IVA_detalle!K337/IVA_detalle!K325*100-100)&gt;100,"-",IVA_detalle!K337/IVA_detalle!K325*100-100)</f>
        <v>17.621796974325306</v>
      </c>
      <c r="M337" s="129">
        <f>IF(ABS(IVA_detalle!M337/IVA_detalle!M325*100-100)&gt;100,"-",IVA_detalle!M337/IVA_detalle!M325*100-100)</f>
        <v>19.919303693278238</v>
      </c>
      <c r="N337" s="129">
        <f>IF(ABS(IVA_detalle!N337/IVA_detalle!N325*100-100)&gt;100,"-",IVA_detalle!N337/IVA_detalle!N325*100-100)</f>
        <v>18.790156134340592</v>
      </c>
      <c r="O337" s="129">
        <f>IF(ABS(IVA_detalle!O337/IVA_detalle!O325*100-100)&gt;100,"-",IVA_detalle!O337/IVA_detalle!O325*100-100)</f>
        <v>20.794565992983479</v>
      </c>
      <c r="P337" s="129">
        <f>IF(ABS(IVA_detalle!P337/IVA_detalle!P325*100-100)&gt;100,"-",IVA_detalle!P337/IVA_detalle!P325*100-100)</f>
        <v>13.406815122564183</v>
      </c>
      <c r="Q337" s="129">
        <f>IF(ABS(IVA_detalle!Q337/IVA_detalle!Q325*100-100)&gt;100,"-",IVA_detalle!Q337/IVA_detalle!Q325*100-100)</f>
        <v>37.374391634191483</v>
      </c>
      <c r="R337" s="131">
        <f>IF(ABS(IVA_detalle!R337/IVA_detalle!R325*100-100)&gt;100,"-",IVA_detalle!R337/IVA_detalle!R325*100-100)</f>
        <v>17.21000448416261</v>
      </c>
      <c r="S337" s="129">
        <f>IF(ABS(IVA_detalle!S337/IVA_detalle!S325*100-100)&gt;100,"-",IVA_detalle!S337/IVA_detalle!S325*100-100)</f>
        <v>46.696322388343191</v>
      </c>
      <c r="U337" s="129">
        <f>IF(ABS(IVA_detalle!U337/IVA_detalle!U325*100-100)&gt;100,"-",IVA_detalle!U337/IVA_detalle!U325*100-100)</f>
        <v>20.961180648568046</v>
      </c>
      <c r="V337" s="129">
        <f>IF(ABS(IVA_detalle!V337/IVA_detalle!V325*100-100)&gt;100,"-",IVA_detalle!V337/IVA_detalle!V325*100-100)</f>
        <v>20.961180648568046</v>
      </c>
      <c r="W337" s="100"/>
      <c r="X337" s="129">
        <f>IF(ABS(IVA_detalle!X337/IVA_detalle!X325*100-100)&gt;100,"-",IVA_detalle!X337/IVA_detalle!X325*100-100)</f>
        <v>28.176923812230001</v>
      </c>
      <c r="Y337" s="129">
        <f>IF(ABS(IVA_detalle!Y337/IVA_detalle!Y325*100-100)&gt;100,"-",IVA_detalle!Y337/IVA_detalle!Y325*100-100)</f>
        <v>17.950898781517651</v>
      </c>
      <c r="Z337" s="129">
        <f>IF(ABS(IVA_detalle!Z337/IVA_detalle!Z325*100-100)&gt;100,"-",IVA_detalle!Z337/IVA_detalle!Z325*100-100)</f>
        <v>38.757551509365982</v>
      </c>
      <c r="AA337" s="129">
        <f>IF(ABS(IVA_detalle!AA337/IVA_detalle!AA325*100-100)&gt;100,"-",IVA_detalle!AA337/IVA_detalle!AA325*100-100)</f>
        <v>11.59714605779439</v>
      </c>
      <c r="AC337" s="129">
        <f>IF(ABS(IVA_detalle!AC337/IVA_detalle!AC325*100-100)&gt;100,"-",IVA_detalle!AC337/IVA_detalle!AC325*100-100)</f>
        <v>31.507803163233064</v>
      </c>
      <c r="AD337" s="129">
        <f>IF(ABS(IVA_detalle!AD337/IVA_detalle!AD325*100-100)&gt;100,"-",IVA_detalle!AD337/IVA_detalle!AD325*100-100)</f>
        <v>16.914887915129697</v>
      </c>
    </row>
    <row r="338" spans="2:30" ht="12" customHeight="1">
      <c r="B338" s="67" t="s">
        <v>779</v>
      </c>
      <c r="C338" s="129">
        <f>IF(ABS(IVA_detalle!C338/IVA_detalle!C326*100-100)&gt;100,"-",IVA_detalle!C338/IVA_detalle!C326*100-100)</f>
        <v>25.635474887926037</v>
      </c>
      <c r="D338" s="129">
        <f>IF(ABS(IVA_detalle!D338/IVA_detalle!D326*100-100)&gt;100,"-",IVA_detalle!D338/IVA_detalle!D326*100-100)</f>
        <v>25.635474887926037</v>
      </c>
      <c r="E338" s="129"/>
      <c r="G338" s="129">
        <f>IF(ABS(IVA_detalle!G338/IVA_detalle!G326*100-100)&gt;100,"-",IVA_detalle!G338/IVA_detalle!G326*100-100)</f>
        <v>25.539028973788149</v>
      </c>
      <c r="H338" s="129">
        <f>IF(ABS(IVA_detalle!H338/IVA_detalle!H326*100-100)&gt;100,"-",IVA_detalle!H338/IVA_detalle!H326*100-100)</f>
        <v>23.693775013187206</v>
      </c>
      <c r="I338" s="129">
        <f>IF(ABS(IVA_detalle!I338/IVA_detalle!I326*100-100)&gt;100,"-",IVA_detalle!I338/IVA_detalle!I326*100-100)</f>
        <v>0.18678908631328284</v>
      </c>
      <c r="J338" s="129">
        <f>IF(ABS(IVA_detalle!J338/IVA_detalle!J326*100-100)&gt;100,"-",IVA_detalle!J338/IVA_detalle!J326*100-100)</f>
        <v>26.212094633569592</v>
      </c>
      <c r="K338" s="129"/>
      <c r="M338" s="129">
        <f>IF(ABS(IVA_detalle!M338/IVA_detalle!M326*100-100)&gt;100,"-",IVA_detalle!M338/IVA_detalle!M326*100-100)</f>
        <v>22.98613884603968</v>
      </c>
      <c r="N338" s="129">
        <f>IF(ABS(IVA_detalle!N338/IVA_detalle!N326*100-100)&gt;100,"-",IVA_detalle!N338/IVA_detalle!N326*100-100)</f>
        <v>25.50981321297283</v>
      </c>
      <c r="O338" s="129">
        <f>IF(ABS(IVA_detalle!O338/IVA_detalle!O326*100-100)&gt;100,"-",IVA_detalle!O338/IVA_detalle!O326*100-100)</f>
        <v>23.10797774623623</v>
      </c>
      <c r="P338" s="129">
        <f>IF(ABS(IVA_detalle!P338/IVA_detalle!P326*100-100)&gt;100,"-",IVA_detalle!P338/IVA_detalle!P326*100-100)</f>
        <v>21.862341620049563</v>
      </c>
      <c r="Q338" s="129">
        <f>IF(ABS(IVA_detalle!Q338/IVA_detalle!Q326*100-100)&gt;100,"-",IVA_detalle!Q338/IVA_detalle!Q326*100-100)</f>
        <v>25.788365442031491</v>
      </c>
      <c r="R338" s="131"/>
      <c r="S338" s="129">
        <f>IF(ABS(IVA_detalle!S338/IVA_detalle!S326*100-100)&gt;100,"-",IVA_detalle!S338/IVA_detalle!S326*100-100)</f>
        <v>-2.1375740419486533</v>
      </c>
      <c r="U338" s="129">
        <f>IF(ABS(IVA_detalle!U338/IVA_detalle!U326*100-100)&gt;100,"-",IVA_detalle!U338/IVA_detalle!U326*100-100)</f>
        <v>29.843218543900718</v>
      </c>
      <c r="V338" s="129">
        <f>IF(ABS(IVA_detalle!V338/IVA_detalle!V326*100-100)&gt;100,"-",IVA_detalle!V338/IVA_detalle!V326*100-100)</f>
        <v>29.843218543900718</v>
      </c>
      <c r="W338" s="100"/>
      <c r="X338" s="129">
        <f>IF(ABS(IVA_detalle!X338/IVA_detalle!X326*100-100)&gt;100,"-",IVA_detalle!X338/IVA_detalle!X326*100-100)</f>
        <v>11.485469886446609</v>
      </c>
      <c r="Y338" s="129">
        <f>IF(ABS(IVA_detalle!Y338/IVA_detalle!Y326*100-100)&gt;100,"-",IVA_detalle!Y338/IVA_detalle!Y326*100-100)</f>
        <v>10.694052453777743</v>
      </c>
      <c r="Z338" s="129">
        <f>IF(ABS(IVA_detalle!Z338/IVA_detalle!Z326*100-100)&gt;100,"-",IVA_detalle!Z338/IVA_detalle!Z326*100-100)</f>
        <v>28.782364181515959</v>
      </c>
      <c r="AA338" s="129" t="s">
        <v>31</v>
      </c>
      <c r="AC338" s="129">
        <f>IF(ABS(IVA_detalle!AC338/IVA_detalle!AC326*100-100)&gt;100,"-",IVA_detalle!AC338/IVA_detalle!AC326*100-100)</f>
        <v>23.753500745309481</v>
      </c>
      <c r="AD338" s="129">
        <f>IF(ABS(IVA_detalle!AD338/IVA_detalle!AD326*100-100)&gt;100,"-",IVA_detalle!AD338/IVA_detalle!AD326*100-100)</f>
        <v>34.27339460256286</v>
      </c>
    </row>
    <row r="339" spans="2:30" ht="12" customHeight="1">
      <c r="B339" s="67" t="s">
        <v>782</v>
      </c>
      <c r="C339" s="129">
        <f>IF(ABS(IVA_detalle!C339/IVA_detalle!C327*100-100)&gt;100,"-",IVA_detalle!C339/IVA_detalle!C327*100-100)</f>
        <v>21.765386396813597</v>
      </c>
      <c r="D339" s="129">
        <f>IF(ABS(IVA_detalle!D339/IVA_detalle!D327*100-100)&gt;100,"-",IVA_detalle!D339/IVA_detalle!D327*100-100)</f>
        <v>28.615984328450708</v>
      </c>
      <c r="E339" s="129">
        <f>IF(ABS(IVA_detalle!E339/IVA_detalle!E327*100-100)&gt;100,"-",IVA_detalle!E339/IVA_detalle!E327*100-100)</f>
        <v>16.660519476983126</v>
      </c>
      <c r="G339" s="129">
        <f>IF(ABS(IVA_detalle!G339/IVA_detalle!G327*100-100)&gt;100,"-",IVA_detalle!G339/IVA_detalle!G327*100-100)</f>
        <v>27.068688680258447</v>
      </c>
      <c r="H339" s="129">
        <f>IF(ABS(IVA_detalle!H339/IVA_detalle!H327*100-100)&gt;100,"-",IVA_detalle!H339/IVA_detalle!H327*100-100)</f>
        <v>26.052671542905827</v>
      </c>
      <c r="I339" s="129">
        <f>IF(ABS(IVA_detalle!I339/IVA_detalle!I327*100-100)&gt;100,"-",IVA_detalle!I339/IVA_detalle!I327*100-100)</f>
        <v>-8.087117954646601</v>
      </c>
      <c r="J339" s="129">
        <f>IF(ABS(IVA_detalle!J339/IVA_detalle!J327*100-100)&gt;100,"-",IVA_detalle!J339/IVA_detalle!J327*100-100)</f>
        <v>30.123018269770057</v>
      </c>
      <c r="K339" s="129"/>
      <c r="M339" s="129">
        <f>IF(ABS(IVA_detalle!M339/IVA_detalle!M327*100-100)&gt;100,"-",IVA_detalle!M339/IVA_detalle!M327*100-100)</f>
        <v>25.294817744359051</v>
      </c>
      <c r="N339" s="129">
        <f>IF(ABS(IVA_detalle!N339/IVA_detalle!N327*100-100)&gt;100,"-",IVA_detalle!N339/IVA_detalle!N327*100-100)</f>
        <v>26.472386775870135</v>
      </c>
      <c r="O339" s="129">
        <f>IF(ABS(IVA_detalle!O339/IVA_detalle!O327*100-100)&gt;100,"-",IVA_detalle!O339/IVA_detalle!O327*100-100)</f>
        <v>25.765725853873562</v>
      </c>
      <c r="P339" s="129">
        <f>IF(ABS(IVA_detalle!P339/IVA_detalle!P327*100-100)&gt;100,"-",IVA_detalle!P339/IVA_detalle!P327*100-100)</f>
        <v>22.072702330398641</v>
      </c>
      <c r="Q339" s="129">
        <f>IF(ABS(IVA_detalle!Q339/IVA_detalle!Q327*100-100)&gt;100,"-",IVA_detalle!Q339/IVA_detalle!Q327*100-100)</f>
        <v>33.198981294297482</v>
      </c>
      <c r="R339" s="131"/>
      <c r="S339" s="129">
        <f>IF(ABS(IVA_detalle!S339/IVA_detalle!S327*100-100)&gt;100,"-",IVA_detalle!S339/IVA_detalle!S327*100-100)</f>
        <v>12.59234731271593</v>
      </c>
      <c r="U339" s="129">
        <f>IF(ABS(IVA_detalle!U339/IVA_detalle!U327*100-100)&gt;100,"-",IVA_detalle!U339/IVA_detalle!U327*100-100)</f>
        <v>41.638093455574733</v>
      </c>
      <c r="V339" s="129">
        <f>IF(ABS(IVA_detalle!V339/IVA_detalle!V327*100-100)&gt;100,"-",IVA_detalle!V339/IVA_detalle!V327*100-100)</f>
        <v>41.638093455574733</v>
      </c>
      <c r="W339" s="100"/>
      <c r="X339" s="129">
        <f>IF(ABS(IVA_detalle!X339/IVA_detalle!X327*100-100)&gt;100,"-",IVA_detalle!X339/IVA_detalle!X327*100-100)</f>
        <v>39.336430536694223</v>
      </c>
      <c r="Y339" s="129">
        <f>IF(ABS(IVA_detalle!Y339/IVA_detalle!Y327*100-100)&gt;100,"-",IVA_detalle!Y339/IVA_detalle!Y327*100-100)</f>
        <v>34.580486283959829</v>
      </c>
      <c r="Z339" s="129">
        <f>IF(ABS(IVA_detalle!Z339/IVA_detalle!Z327*100-100)&gt;100,"-",IVA_detalle!Z339/IVA_detalle!Z327*100-100)</f>
        <v>46.02372727535024</v>
      </c>
      <c r="AA339" s="129">
        <f>IF(ABS(IVA_detalle!AA339/IVA_detalle!AA327*100-100)&gt;100,"-",IVA_detalle!AA339/IVA_detalle!AA327*100-100)</f>
        <v>-7.6526366615642303</v>
      </c>
      <c r="AC339" s="129">
        <f>IF(ABS(IVA_detalle!AC339/IVA_detalle!AC327*100-100)&gt;100,"-",IVA_detalle!AC339/IVA_detalle!AC327*100-100)</f>
        <v>19.089699327022004</v>
      </c>
      <c r="AD339" s="129">
        <f>IF(ABS(IVA_detalle!AD339/IVA_detalle!AD327*100-100)&gt;100,"-",IVA_detalle!AD339/IVA_detalle!AD327*100-100)</f>
        <v>11.82877029741978</v>
      </c>
    </row>
    <row r="340" spans="2:30" ht="12" customHeight="1">
      <c r="B340" s="67" t="s">
        <v>783</v>
      </c>
      <c r="C340" s="129">
        <f>IF(ABS(IVA_detalle!C340/IVA_detalle!C328*100-100)&gt;100,"-",IVA_detalle!C340/IVA_detalle!C328*100-100)</f>
        <v>19.547262338838721</v>
      </c>
      <c r="D340" s="129">
        <f>IF(ABS(IVA_detalle!D340/IVA_detalle!D328*100-100)&gt;100,"-",IVA_detalle!D340/IVA_detalle!D328*100-100)</f>
        <v>19.547262338838721</v>
      </c>
      <c r="E340" s="129"/>
      <c r="G340" s="129">
        <f>IF(ABS(IVA_detalle!G340/IVA_detalle!G328*100-100)&gt;100,"-",IVA_detalle!G340/IVA_detalle!G328*100-100)</f>
        <v>19.562408016719672</v>
      </c>
      <c r="H340" s="129">
        <f>IF(ABS(IVA_detalle!H340/IVA_detalle!H328*100-100)&gt;100,"-",IVA_detalle!H340/IVA_detalle!H328*100-100)</f>
        <v>29.405968980259189</v>
      </c>
      <c r="I340" s="129">
        <f>IF(ABS(IVA_detalle!I340/IVA_detalle!I328*100-100)&gt;100,"-",IVA_detalle!I340/IVA_detalle!I328*100-100)</f>
        <v>4.2232406461979224</v>
      </c>
      <c r="J340" s="129">
        <f>IF(ABS(IVA_detalle!J340/IVA_detalle!J328*100-100)&gt;100,"-",IVA_detalle!J340/IVA_detalle!J328*100-100)</f>
        <v>32.654634122432924</v>
      </c>
      <c r="K340" s="129">
        <f>IF(ABS(IVA_detalle!K340/IVA_detalle!K328*100-100)&gt;100,"-",IVA_detalle!K340/IVA_detalle!K328*100-100)</f>
        <v>12.005726600643214</v>
      </c>
      <c r="M340" s="129">
        <f>IF(ABS(IVA_detalle!M340/IVA_detalle!M328*100-100)&gt;100,"-",IVA_detalle!M340/IVA_detalle!M328*100-100)</f>
        <v>19.770729654604381</v>
      </c>
      <c r="N340" s="129">
        <f>IF(ABS(IVA_detalle!N340/IVA_detalle!N328*100-100)&gt;100,"-",IVA_detalle!N340/IVA_detalle!N328*100-100)</f>
        <v>19.609700167648029</v>
      </c>
      <c r="O340" s="129">
        <f>IF(ABS(IVA_detalle!O340/IVA_detalle!O328*100-100)&gt;100,"-",IVA_detalle!O340/IVA_detalle!O328*100-100)</f>
        <v>29.061440566006581</v>
      </c>
      <c r="P340" s="129">
        <f>IF(ABS(IVA_detalle!P340/IVA_detalle!P328*100-100)&gt;100,"-",IVA_detalle!P340/IVA_detalle!P328*100-100)</f>
        <v>21.024784639719016</v>
      </c>
      <c r="Q340" s="129">
        <f>IF(ABS(IVA_detalle!Q340/IVA_detalle!Q328*100-100)&gt;100,"-",IVA_detalle!Q340/IVA_detalle!Q328*100-100)</f>
        <v>48.11232953823577</v>
      </c>
      <c r="R340" s="131">
        <f>IF(ABS(IVA_detalle!R340/IVA_detalle!R328*100-100)&gt;100,"-",IVA_detalle!R340/IVA_detalle!R328*100-100)</f>
        <v>12.26855379884438</v>
      </c>
      <c r="S340" s="129">
        <f>IF(ABS(IVA_detalle!S340/IVA_detalle!S328*100-100)&gt;100,"-",IVA_detalle!S340/IVA_detalle!S328*100-100)</f>
        <v>24.444998809894372</v>
      </c>
      <c r="U340" s="129">
        <f>IF(ABS(IVA_detalle!U340/IVA_detalle!U328*100-100)&gt;100,"-",IVA_detalle!U340/IVA_detalle!U328*100-100)</f>
        <v>51.554732889454954</v>
      </c>
      <c r="V340" s="129">
        <f>IF(ABS(IVA_detalle!V340/IVA_detalle!V328*100-100)&gt;100,"-",IVA_detalle!V340/IVA_detalle!V328*100-100)</f>
        <v>51.554732889454954</v>
      </c>
      <c r="W340" s="100"/>
      <c r="X340" s="129">
        <f>IF(ABS(IVA_detalle!X340/IVA_detalle!X328*100-100)&gt;100,"-",IVA_detalle!X340/IVA_detalle!X328*100-100)</f>
        <v>64.91955567077531</v>
      </c>
      <c r="Y340" s="129">
        <f>IF(ABS(IVA_detalle!Y340/IVA_detalle!Y328*100-100)&gt;100,"-",IVA_detalle!Y340/IVA_detalle!Y328*100-100)</f>
        <v>33.737126550724412</v>
      </c>
      <c r="Z340" s="129" t="str">
        <f>IF(ABS(IVA_detalle!Z340/IVA_detalle!Z328*100-100)&gt;100,"-",IVA_detalle!Z340/IVA_detalle!Z328*100-100)</f>
        <v>-</v>
      </c>
      <c r="AA340" s="129">
        <f>IF(ABS(IVA_detalle!AA340/IVA_detalle!AA328*100-100)&gt;100,"-",IVA_detalle!AA340/IVA_detalle!AA328*100-100)</f>
        <v>27.603523434698829</v>
      </c>
      <c r="AC340" s="129">
        <f>IF(ABS(IVA_detalle!AC340/IVA_detalle!AC328*100-100)&gt;100,"-",IVA_detalle!AC340/IVA_detalle!AC328*100-100)</f>
        <v>7.3363226441983613</v>
      </c>
      <c r="AD340" s="129">
        <f>IF(ABS(IVA_detalle!AD340/IVA_detalle!AD328*100-100)&gt;100,"-",IVA_detalle!AD340/IVA_detalle!AD328*100-100)</f>
        <v>8.9006285772810827</v>
      </c>
    </row>
    <row r="341" spans="2:30" ht="12" customHeight="1">
      <c r="B341" s="67" t="s">
        <v>784</v>
      </c>
      <c r="C341" s="129">
        <f>IF(ABS(IVA_detalle!C341/IVA_detalle!C329*100-100)&gt;100,"-",IVA_detalle!C341/IVA_detalle!C329*100-100)</f>
        <v>28.488171894076856</v>
      </c>
      <c r="D341" s="129">
        <f>IF(ABS(IVA_detalle!D341/IVA_detalle!D329*100-100)&gt;100,"-",IVA_detalle!D341/IVA_detalle!D329*100-100)</f>
        <v>28.488171894076856</v>
      </c>
      <c r="E341" s="129"/>
      <c r="G341" s="129">
        <f>IF(ABS(IVA_detalle!G341/IVA_detalle!G329*100-100)&gt;100,"-",IVA_detalle!G341/IVA_detalle!G329*100-100)</f>
        <v>31.621786168180819</v>
      </c>
      <c r="H341" s="129">
        <f>IF(ABS(IVA_detalle!H341/IVA_detalle!H329*100-100)&gt;100,"-",IVA_detalle!H341/IVA_detalle!H329*100-100)</f>
        <v>28.922755677204151</v>
      </c>
      <c r="I341" s="129">
        <f>IF(ABS(IVA_detalle!I341/IVA_detalle!I329*100-100)&gt;100,"-",IVA_detalle!I341/IVA_detalle!I329*100-100)</f>
        <v>6.4847161941791001</v>
      </c>
      <c r="J341" s="129">
        <f>IF(ABS(IVA_detalle!J341/IVA_detalle!J329*100-100)&gt;100,"-",IVA_detalle!J341/IVA_detalle!J329*100-100)</f>
        <v>31.368009966839338</v>
      </c>
      <c r="K341" s="129"/>
      <c r="M341" s="129">
        <f>IF(ABS(IVA_detalle!M341/IVA_detalle!M329*100-100)&gt;100,"-",IVA_detalle!M341/IVA_detalle!M329*100-100)</f>
        <v>28.290822190864361</v>
      </c>
      <c r="N341" s="129">
        <f>IF(ABS(IVA_detalle!N341/IVA_detalle!N329*100-100)&gt;100,"-",IVA_detalle!N341/IVA_detalle!N329*100-100)</f>
        <v>31.108441596391202</v>
      </c>
      <c r="O341" s="129">
        <f>IF(ABS(IVA_detalle!O341/IVA_detalle!O329*100-100)&gt;100,"-",IVA_detalle!O341/IVA_detalle!O329*100-100)</f>
        <v>29.204371277803119</v>
      </c>
      <c r="P341" s="129">
        <f>IF(ABS(IVA_detalle!P341/IVA_detalle!P329*100-100)&gt;100,"-",IVA_detalle!P341/IVA_detalle!P329*100-100)</f>
        <v>27.051551173269445</v>
      </c>
      <c r="Q341" s="129">
        <f>IF(ABS(IVA_detalle!Q341/IVA_detalle!Q329*100-100)&gt;100,"-",IVA_detalle!Q341/IVA_detalle!Q329*100-100)</f>
        <v>34.455579527313716</v>
      </c>
      <c r="R341" s="131"/>
      <c r="S341" s="129">
        <f>IF(ABS(IVA_detalle!S341/IVA_detalle!S329*100-100)&gt;100,"-",IVA_detalle!S341/IVA_detalle!S329*100-100)</f>
        <v>-11.964610133411625</v>
      </c>
      <c r="U341" s="129">
        <f>IF(ABS(IVA_detalle!U341/IVA_detalle!U329*100-100)&gt;100,"-",IVA_detalle!U341/IVA_detalle!U329*100-100)</f>
        <v>53.212539595345334</v>
      </c>
      <c r="V341" s="129">
        <f>IF(ABS(IVA_detalle!V341/IVA_detalle!V329*100-100)&gt;100,"-",IVA_detalle!V341/IVA_detalle!V329*100-100)</f>
        <v>53.212539595345334</v>
      </c>
      <c r="W341" s="100"/>
      <c r="X341" s="129">
        <f>IF(ABS(IVA_detalle!X341/IVA_detalle!X329*100-100)&gt;100,"-",IVA_detalle!X341/IVA_detalle!X329*100-100)</f>
        <v>1.3390445422848245</v>
      </c>
      <c r="Y341" s="129">
        <f>IF(ABS(IVA_detalle!Y341/IVA_detalle!Y329*100-100)&gt;100,"-",IVA_detalle!Y341/IVA_detalle!Y329*100-100)</f>
        <v>-7.5696049219429256</v>
      </c>
      <c r="Z341" s="129">
        <f>IF(ABS(IVA_detalle!Z341/IVA_detalle!Z329*100-100)&gt;100,"-",IVA_detalle!Z341/IVA_detalle!Z329*100-100)</f>
        <v>3.660149699077266</v>
      </c>
      <c r="AA341" s="129"/>
      <c r="AC341" s="129">
        <f>IF(ABS(IVA_detalle!AC341/IVA_detalle!AC329*100-100)&gt;100,"-",IVA_detalle!AC341/IVA_detalle!AC329*100-100)</f>
        <v>19.454759854703042</v>
      </c>
      <c r="AD341" s="129">
        <f>IF(ABS(IVA_detalle!AD341/IVA_detalle!AD329*100-100)&gt;100,"-",IVA_detalle!AD341/IVA_detalle!AD329*100-100)</f>
        <v>45.581001930379728</v>
      </c>
    </row>
    <row r="342" spans="2:30" ht="12" customHeight="1">
      <c r="B342" s="67" t="s">
        <v>786</v>
      </c>
      <c r="C342" s="129">
        <f>IF(ABS(IVA_detalle!C342/IVA_detalle!C330*100-100)&gt;100,"-",IVA_detalle!C342/IVA_detalle!C330*100-100)</f>
        <v>14.881135493922628</v>
      </c>
      <c r="D342" s="129">
        <f>IF(ABS(IVA_detalle!D342/IVA_detalle!D330*100-100)&gt;100,"-",IVA_detalle!D342/IVA_detalle!D330*100-100)</f>
        <v>22.923747765566887</v>
      </c>
      <c r="E342" s="129">
        <f>IF(ABS(IVA_detalle!E342/IVA_detalle!E330*100-100)&gt;100,"-",IVA_detalle!E342/IVA_detalle!E330*100-100)</f>
        <v>9.4785234263799794</v>
      </c>
      <c r="G342" s="129">
        <f>IF(ABS(IVA_detalle!G342/IVA_detalle!G330*100-100)&gt;100,"-",IVA_detalle!G342/IVA_detalle!G330*100-100)</f>
        <v>18.950918628012488</v>
      </c>
      <c r="H342" s="129">
        <f>IF(ABS(IVA_detalle!H342/IVA_detalle!H330*100-100)&gt;100,"-",IVA_detalle!H342/IVA_detalle!H330*100-100)</f>
        <v>18.628041383756894</v>
      </c>
      <c r="I342" s="129">
        <f>IF(ABS(IVA_detalle!I342/IVA_detalle!I330*100-100)&gt;100,"-",IVA_detalle!I342/IVA_detalle!I330*100-100)</f>
        <v>-6.059082072521349</v>
      </c>
      <c r="J342" s="129">
        <f>IF(ABS(IVA_detalle!J342/IVA_detalle!J330*100-100)&gt;100,"-",IVA_detalle!J342/IVA_detalle!J330*100-100)</f>
        <v>20.735132327426058</v>
      </c>
      <c r="K342" s="129"/>
      <c r="M342" s="129">
        <f>IF(ABS(IVA_detalle!M342/IVA_detalle!M330*100-100)&gt;100,"-",IVA_detalle!M342/IVA_detalle!M330*100-100)</f>
        <v>18.866468299353187</v>
      </c>
      <c r="N342" s="129">
        <f>IF(ABS(IVA_detalle!N342/IVA_detalle!N330*100-100)&gt;100,"-",IVA_detalle!N342/IVA_detalle!N330*100-100)</f>
        <v>18.625034908896538</v>
      </c>
      <c r="O342" s="129">
        <f>IF(ABS(IVA_detalle!O342/IVA_detalle!O330*100-100)&gt;100,"-",IVA_detalle!O342/IVA_detalle!O330*100-100)</f>
        <v>19.000069314835685</v>
      </c>
      <c r="P342" s="129">
        <f>IF(ABS(IVA_detalle!P342/IVA_detalle!P330*100-100)&gt;100,"-",IVA_detalle!P342/IVA_detalle!P330*100-100)</f>
        <v>15.953627970279811</v>
      </c>
      <c r="Q342" s="129">
        <f>IF(ABS(IVA_detalle!Q342/IVA_detalle!Q330*100-100)&gt;100,"-",IVA_detalle!Q342/IVA_detalle!Q330*100-100)</f>
        <v>25.836668384162337</v>
      </c>
      <c r="R342" s="131"/>
      <c r="S342" s="129">
        <f>IF(ABS(IVA_detalle!S342/IVA_detalle!S330*100-100)&gt;100,"-",IVA_detalle!S342/IVA_detalle!S330*100-100)</f>
        <v>22.860004856726562</v>
      </c>
      <c r="U342" s="129">
        <f>IF(ABS(IVA_detalle!U342/IVA_detalle!U330*100-100)&gt;100,"-",IVA_detalle!U342/IVA_detalle!U330*100-100)</f>
        <v>33.728301527064104</v>
      </c>
      <c r="V342" s="129">
        <f>IF(ABS(IVA_detalle!V342/IVA_detalle!V330*100-100)&gt;100,"-",IVA_detalle!V342/IVA_detalle!V330*100-100)</f>
        <v>33.728301527064104</v>
      </c>
      <c r="W342" s="100"/>
      <c r="X342" s="129">
        <f>IF(ABS(IVA_detalle!X342/IVA_detalle!X330*100-100)&gt;100,"-",IVA_detalle!X342/IVA_detalle!X330*100-100)</f>
        <v>28.470070883873632</v>
      </c>
      <c r="Y342" s="129">
        <f>IF(ABS(IVA_detalle!Y342/IVA_detalle!Y330*100-100)&gt;100,"-",IVA_detalle!Y342/IVA_detalle!Y330*100-100)</f>
        <v>9.319043024371723</v>
      </c>
      <c r="Z342" s="129">
        <f>IF(ABS(IVA_detalle!Z342/IVA_detalle!Z330*100-100)&gt;100,"-",IVA_detalle!Z342/IVA_detalle!Z330*100-100)</f>
        <v>36.696314510829012</v>
      </c>
      <c r="AA342" s="129">
        <f>IF(ABS(IVA_detalle!AA342/IVA_detalle!AA330*100-100)&gt;100,"-",IVA_detalle!AA342/IVA_detalle!AA330*100-100)</f>
        <v>4.0410903173311539</v>
      </c>
      <c r="AC342" s="129">
        <f>IF(ABS(IVA_detalle!AC342/IVA_detalle!AC330*100-100)&gt;100,"-",IVA_detalle!AC342/IVA_detalle!AC330*100-100)</f>
        <v>12.315009705143495</v>
      </c>
      <c r="AD342" s="129">
        <f>IF(ABS(IVA_detalle!AD342/IVA_detalle!AD330*100-100)&gt;100,"-",IVA_detalle!AD342/IVA_detalle!AD330*100-100)</f>
        <v>13.585117840503912</v>
      </c>
    </row>
    <row r="343" spans="2:30" ht="12" customHeight="1">
      <c r="B343" s="67" t="s">
        <v>787</v>
      </c>
      <c r="C343" s="129">
        <f>IF(ABS(IVA_detalle!C343/IVA_detalle!C331*100-100)&gt;100,"-",IVA_detalle!C343/IVA_detalle!C331*100-100)</f>
        <v>10.328482557754072</v>
      </c>
      <c r="D343" s="129">
        <f>IF(ABS(IVA_detalle!D343/IVA_detalle!D331*100-100)&gt;100,"-",IVA_detalle!D343/IVA_detalle!D331*100-100)</f>
        <v>10.328482557754072</v>
      </c>
      <c r="E343" s="129"/>
      <c r="G343" s="129">
        <f>IF(ABS(IVA_detalle!G343/IVA_detalle!G331*100-100)&gt;100,"-",IVA_detalle!G343/IVA_detalle!G331*100-100)</f>
        <v>18.179664133585931</v>
      </c>
      <c r="H343" s="129">
        <f>IF(ABS(IVA_detalle!H343/IVA_detalle!H331*100-100)&gt;100,"-",IVA_detalle!H343/IVA_detalle!H331*100-100)</f>
        <v>30.168091078848818</v>
      </c>
      <c r="I343" s="129">
        <f>IF(ABS(IVA_detalle!I343/IVA_detalle!I331*100-100)&gt;100,"-",IVA_detalle!I343/IVA_detalle!I331*100-100)</f>
        <v>-3.3962100121907071</v>
      </c>
      <c r="J343" s="129">
        <f>IF(ABS(IVA_detalle!J343/IVA_detalle!J331*100-100)&gt;100,"-",IVA_detalle!J343/IVA_detalle!J331*100-100)</f>
        <v>33.784377538560562</v>
      </c>
      <c r="K343" s="129">
        <f>IF(ABS(IVA_detalle!K343/IVA_detalle!K331*100-100)&gt;100,"-",IVA_detalle!K343/IVA_detalle!K331*100-100)</f>
        <v>9.8049252507906459</v>
      </c>
      <c r="M343" s="129">
        <f>IF(ABS(IVA_detalle!M343/IVA_detalle!M331*100-100)&gt;100,"-",IVA_detalle!M343/IVA_detalle!M331*100-100)</f>
        <v>16.365641221220926</v>
      </c>
      <c r="N343" s="129">
        <f>IF(ABS(IVA_detalle!N343/IVA_detalle!N331*100-100)&gt;100,"-",IVA_detalle!N343/IVA_detalle!N331*100-100)</f>
        <v>17.936848091625166</v>
      </c>
      <c r="O343" s="129">
        <f>IF(ABS(IVA_detalle!O343/IVA_detalle!O331*100-100)&gt;100,"-",IVA_detalle!O343/IVA_detalle!O331*100-100)</f>
        <v>30.366505354899601</v>
      </c>
      <c r="P343" s="129">
        <f>IF(ABS(IVA_detalle!P343/IVA_detalle!P331*100-100)&gt;100,"-",IVA_detalle!P343/IVA_detalle!P331*100-100)</f>
        <v>30.479213336048645</v>
      </c>
      <c r="Q343" s="129">
        <f>IF(ABS(IVA_detalle!Q343/IVA_detalle!Q331*100-100)&gt;100,"-",IVA_detalle!Q343/IVA_detalle!Q331*100-100)</f>
        <v>30.150678742358679</v>
      </c>
      <c r="R343" s="131">
        <f>IF(ABS(IVA_detalle!R343/IVA_detalle!R331*100-100)&gt;100,"-",IVA_detalle!R343/IVA_detalle!R331*100-100)</f>
        <v>9.1979534841722312</v>
      </c>
      <c r="S343" s="129">
        <f>IF(ABS(IVA_detalle!S343/IVA_detalle!S331*100-100)&gt;100,"-",IVA_detalle!S343/IVA_detalle!S331*100-100)</f>
        <v>-17.507071648599862</v>
      </c>
      <c r="U343" s="129">
        <f>IF(ABS(IVA_detalle!U343/IVA_detalle!U331*100-100)&gt;100,"-",IVA_detalle!U343/IVA_detalle!U331*100-100)</f>
        <v>31.312339729665297</v>
      </c>
      <c r="V343" s="129">
        <f>IF(ABS(IVA_detalle!V343/IVA_detalle!V331*100-100)&gt;100,"-",IVA_detalle!V343/IVA_detalle!V331*100-100)</f>
        <v>31.312339729665297</v>
      </c>
      <c r="W343" s="100"/>
      <c r="X343" s="129">
        <f>IF(ABS(IVA_detalle!X343/IVA_detalle!X331*100-100)&gt;100,"-",IVA_detalle!X343/IVA_detalle!X331*100-100)</f>
        <v>51.183990638113414</v>
      </c>
      <c r="Y343" s="129">
        <f>IF(ABS(IVA_detalle!Y343/IVA_detalle!Y331*100-100)&gt;100,"-",IVA_detalle!Y343/IVA_detalle!Y331*100-100)</f>
        <v>21.617700806882397</v>
      </c>
      <c r="Z343" s="129">
        <f>IF(ABS(IVA_detalle!Z343/IVA_detalle!Z331*100-100)&gt;100,"-",IVA_detalle!Z343/IVA_detalle!Z331*100-100)</f>
        <v>79.786358364200993</v>
      </c>
      <c r="AA343" s="129">
        <f>IF(ABS(IVA_detalle!AA343/IVA_detalle!AA331*100-100)&gt;100,"-",IVA_detalle!AA343/IVA_detalle!AA331*100-100)</f>
        <v>15.902365050910788</v>
      </c>
      <c r="AC343" s="129">
        <f>IF(ABS(IVA_detalle!AC343/IVA_detalle!AC331*100-100)&gt;100,"-",IVA_detalle!AC343/IVA_detalle!AC331*100-100)</f>
        <v>1.5632852138759574</v>
      </c>
      <c r="AD343" s="129">
        <f>IF(ABS(IVA_detalle!AD343/IVA_detalle!AD331*100-100)&gt;100,"-",IVA_detalle!AD343/IVA_detalle!AD331*100-100)</f>
        <v>9.8515443347242666</v>
      </c>
    </row>
    <row r="344" spans="2:30" ht="12" customHeight="1">
      <c r="B344" s="67" t="s">
        <v>788</v>
      </c>
      <c r="C344" s="129">
        <f>IF(ABS(IVA_detalle!C344/IVA_detalle!C332*100-100)&gt;100,"-",IVA_detalle!C344/IVA_detalle!C332*100-100)</f>
        <v>6.1038155525661608</v>
      </c>
      <c r="D344" s="129">
        <f>IF(ABS(IVA_detalle!D344/IVA_detalle!D332*100-100)&gt;100,"-",IVA_detalle!D344/IVA_detalle!D332*100-100)</f>
        <v>6.1038155525661608</v>
      </c>
      <c r="E344" s="129"/>
      <c r="G344" s="129">
        <f>IF(ABS(IVA_detalle!G344/IVA_detalle!G332*100-100)&gt;100,"-",IVA_detalle!G344/IVA_detalle!G332*100-100)</f>
        <v>20.902155023820242</v>
      </c>
      <c r="H344" s="129">
        <f>IF(ABS(IVA_detalle!H344/IVA_detalle!H332*100-100)&gt;100,"-",IVA_detalle!H344/IVA_detalle!H332*100-100)</f>
        <v>20.33140019869542</v>
      </c>
      <c r="I344" s="129">
        <f>IF(ABS(IVA_detalle!I344/IVA_detalle!I332*100-100)&gt;100,"-",IVA_detalle!I344/IVA_detalle!I332*100-100)</f>
        <v>-14.076142917264818</v>
      </c>
      <c r="J344" s="129">
        <f>IF(ABS(IVA_detalle!J344/IVA_detalle!J332*100-100)&gt;100,"-",IVA_detalle!J344/IVA_detalle!J332*100-100)</f>
        <v>24.144088181893594</v>
      </c>
      <c r="K344" s="129"/>
      <c r="M344" s="129">
        <f>IF(ABS(IVA_detalle!M344/IVA_detalle!M332*100-100)&gt;100,"-",IVA_detalle!M344/IVA_detalle!M332*100-100)</f>
        <v>19.611340263831664</v>
      </c>
      <c r="N344" s="129">
        <f>IF(ABS(IVA_detalle!N344/IVA_detalle!N332*100-100)&gt;100,"-",IVA_detalle!N344/IVA_detalle!N332*100-100)</f>
        <v>20.989684205615447</v>
      </c>
      <c r="O344" s="129">
        <f>IF(ABS(IVA_detalle!O344/IVA_detalle!O332*100-100)&gt;100,"-",IVA_detalle!O344/IVA_detalle!O332*100-100)</f>
        <v>21.251759375137794</v>
      </c>
      <c r="P344" s="129">
        <f>IF(ABS(IVA_detalle!P344/IVA_detalle!P332*100-100)&gt;100,"-",IVA_detalle!P344/IVA_detalle!P332*100-100)</f>
        <v>19.09008982521982</v>
      </c>
      <c r="Q344" s="129">
        <f>IF(ABS(IVA_detalle!Q344/IVA_detalle!Q332*100-100)&gt;100,"-",IVA_detalle!Q344/IVA_detalle!Q332*100-100)</f>
        <v>25.510313549014256</v>
      </c>
      <c r="R344" s="131"/>
      <c r="S344" s="129">
        <f>IF(ABS(IVA_detalle!S344/IVA_detalle!S332*100-100)&gt;100,"-",IVA_detalle!S344/IVA_detalle!S332*100-100)</f>
        <v>1.0723295984458758</v>
      </c>
      <c r="U344" s="129">
        <f>IF(ABS(IVA_detalle!U344/IVA_detalle!U332*100-100)&gt;100,"-",IVA_detalle!U344/IVA_detalle!U332*100-100)</f>
        <v>28.73757013366793</v>
      </c>
      <c r="V344" s="129">
        <f>IF(ABS(IVA_detalle!V344/IVA_detalle!V332*100-100)&gt;100,"-",IVA_detalle!V344/IVA_detalle!V332*100-100)</f>
        <v>28.73757013366793</v>
      </c>
      <c r="W344" s="100"/>
      <c r="X344" s="129">
        <f>IF(ABS(IVA_detalle!X344/IVA_detalle!X332*100-100)&gt;100,"-",IVA_detalle!X344/IVA_detalle!X332*100-100)</f>
        <v>80.939608522798295</v>
      </c>
      <c r="Y344" s="129">
        <f>IF(ABS(IVA_detalle!Y344/IVA_detalle!Y332*100-100)&gt;100,"-",IVA_detalle!Y344/IVA_detalle!Y332*100-100)</f>
        <v>10.63950218096528</v>
      </c>
      <c r="Z344" s="129">
        <f>IF(ABS(IVA_detalle!Z344/IVA_detalle!Z332*100-100)&gt;100,"-",IVA_detalle!Z344/IVA_detalle!Z332*100-100)</f>
        <v>96.551843519428047</v>
      </c>
      <c r="AA344" s="129">
        <f>IF(ABS(IVA_detalle!AA344/IVA_detalle!AA332*100-100)&gt;100,"-",IVA_detalle!AA344/IVA_detalle!AA332*100-100)</f>
        <v>-100</v>
      </c>
      <c r="AC344" s="129">
        <f>IF(ABS(IVA_detalle!AC344/IVA_detalle!AC332*100-100)&gt;100,"-",IVA_detalle!AC344/IVA_detalle!AC332*100-100)</f>
        <v>-2.9467082646948342</v>
      </c>
      <c r="AD344" s="129">
        <f>IF(ABS(IVA_detalle!AD344/IVA_detalle!AD332*100-100)&gt;100,"-",IVA_detalle!AD344/IVA_detalle!AD332*100-100)</f>
        <v>-6.7987798845626202</v>
      </c>
    </row>
    <row r="345" spans="2:30" ht="12" customHeight="1">
      <c r="B345" s="67" t="s">
        <v>798</v>
      </c>
      <c r="C345" s="129">
        <f>IF(ABS(IVA_detalle!C345/IVA_detalle!C333*100-100)&gt;100,"-",IVA_detalle!C345/IVA_detalle!C333*100-100)</f>
        <v>5.0451038438376941</v>
      </c>
      <c r="D345" s="129">
        <f>IF(ABS(IVA_detalle!D345/IVA_detalle!D333*100-100)&gt;100,"-",IVA_detalle!D345/IVA_detalle!D333*100-100)</f>
        <v>6.3927335223560817</v>
      </c>
      <c r="E345" s="129">
        <f>IF(ABS(IVA_detalle!E345/IVA_detalle!E333*100-100)&gt;100,"-",IVA_detalle!E345/IVA_detalle!E333*100-100)</f>
        <v>4.0742896806471833</v>
      </c>
      <c r="G345" s="129">
        <f>IF(ABS(IVA_detalle!G345/IVA_detalle!G333*100-100)&gt;100,"-",IVA_detalle!G345/IVA_detalle!G333*100-100)</f>
        <v>11.584594850196311</v>
      </c>
      <c r="H345" s="129">
        <f>IF(ABS(IVA_detalle!H345/IVA_detalle!H333*100-100)&gt;100,"-",IVA_detalle!H345/IVA_detalle!H333*100-100)</f>
        <v>11.613812135834095</v>
      </c>
      <c r="I345" s="129">
        <f>IF(ABS(IVA_detalle!I345/IVA_detalle!I333*100-100)&gt;100,"-",IVA_detalle!I345/IVA_detalle!I333*100-100)</f>
        <v>8.2000961353855217</v>
      </c>
      <c r="J345" s="129">
        <f>IF(ABS(IVA_detalle!J345/IVA_detalle!J333*100-100)&gt;100,"-",IVA_detalle!J345/IVA_detalle!J333*100-100)</f>
        <v>12.059400594203467</v>
      </c>
      <c r="K345" s="129"/>
      <c r="M345" s="129">
        <f>IF(ABS(IVA_detalle!M345/IVA_detalle!M333*100-100)&gt;100,"-",IVA_detalle!M345/IVA_detalle!M333*100-100)</f>
        <v>10.857242297049936</v>
      </c>
      <c r="N345" s="129">
        <f>IF(ABS(IVA_detalle!N345/IVA_detalle!N333*100-100)&gt;100,"-",IVA_detalle!N345/IVA_detalle!N333*100-100)</f>
        <v>11.393323402127777</v>
      </c>
      <c r="O345" s="129">
        <f>IF(ABS(IVA_detalle!O345/IVA_detalle!O333*100-100)&gt;100,"-",IVA_detalle!O345/IVA_detalle!O333*100-100)</f>
        <v>12.106376503944944</v>
      </c>
      <c r="P345" s="129">
        <f>IF(ABS(IVA_detalle!P345/IVA_detalle!P333*100-100)&gt;100,"-",IVA_detalle!P345/IVA_detalle!P333*100-100)</f>
        <v>9.689170216821168</v>
      </c>
      <c r="Q345" s="129">
        <f>IF(ABS(IVA_detalle!Q345/IVA_detalle!Q333*100-100)&gt;100,"-",IVA_detalle!Q345/IVA_detalle!Q333*100-100)</f>
        <v>17.146846769827008</v>
      </c>
      <c r="R345" s="131"/>
      <c r="S345" s="129">
        <f>IF(ABS(IVA_detalle!S345/IVA_detalle!S333*100-100)&gt;100,"-",IVA_detalle!S345/IVA_detalle!S333*100-100)</f>
        <v>3.4710193791787276</v>
      </c>
      <c r="U345" s="129">
        <f>IF(ABS(IVA_detalle!U345/IVA_detalle!U333*100-100)&gt;100,"-",IVA_detalle!U345/IVA_detalle!U333*100-100)</f>
        <v>3.8503882815815729</v>
      </c>
      <c r="V345" s="129">
        <f>IF(ABS(IVA_detalle!V345/IVA_detalle!V333*100-100)&gt;100,"-",IVA_detalle!V345/IVA_detalle!V333*100-100)</f>
        <v>-0.55136353057913823</v>
      </c>
      <c r="W345" s="129">
        <f>IF(ABS(IVA_detalle!W345/IVA_detalle!W333*100-100)&gt;100,"-",IVA_detalle!W345/IVA_detalle!W333*100-100)</f>
        <v>5.7118733891650066</v>
      </c>
      <c r="X345" s="129">
        <f>IF(ABS(IVA_detalle!X345/IVA_detalle!X333*100-100)&gt;100,"-",IVA_detalle!X345/IVA_detalle!X333*100-100)</f>
        <v>62.38614770723197</v>
      </c>
      <c r="Y345" s="129">
        <f>IF(ABS(IVA_detalle!Y345/IVA_detalle!Y333*100-100)&gt;100,"-",IVA_detalle!Y345/IVA_detalle!Y333*100-100)</f>
        <v>18.485262854273714</v>
      </c>
      <c r="Z345" s="129">
        <f>IF(ABS(IVA_detalle!Z345/IVA_detalle!Z333*100-100)&gt;100,"-",IVA_detalle!Z345/IVA_detalle!Z333*100-100)</f>
        <v>73.705840917415685</v>
      </c>
      <c r="AA345" s="129">
        <f>IF(ABS(IVA_detalle!AA345/IVA_detalle!AA333*100-100)&gt;100,"-",IVA_detalle!AA345/IVA_detalle!AA333*100-100)</f>
        <v>48.41587468248045</v>
      </c>
      <c r="AC345" s="129">
        <f>IF(ABS(IVA_detalle!AC345/IVA_detalle!AC333*100-100)&gt;100,"-",IVA_detalle!AC345/IVA_detalle!AC333*100-100)</f>
        <v>6.1852676071725057</v>
      </c>
      <c r="AD345" s="129">
        <f>IF(ABS(IVA_detalle!AD345/IVA_detalle!AD333*100-100)&gt;100,"-",IVA_detalle!AD345/IVA_detalle!AD333*100-100)</f>
        <v>-26.336867434491097</v>
      </c>
    </row>
    <row r="346" spans="2:30" ht="12" customHeight="1">
      <c r="B346" s="67" t="s">
        <v>799</v>
      </c>
      <c r="C346" s="129">
        <f>IF(ABS(IVA_detalle!C346/IVA_detalle!C334*100-100)&gt;100,"-",IVA_detalle!C346/IVA_detalle!C334*100-100)</f>
        <v>0.91999970462337899</v>
      </c>
      <c r="D346" s="129">
        <f>IF(ABS(IVA_detalle!D346/IVA_detalle!D334*100-100)&gt;100,"-",IVA_detalle!D346/IVA_detalle!D334*100-100)</f>
        <v>0.91999970462337899</v>
      </c>
      <c r="E346" s="129"/>
      <c r="G346" s="129">
        <f>IF(ABS(IVA_detalle!G346/IVA_detalle!G334*100-100)&gt;100,"-",IVA_detalle!G346/IVA_detalle!G334*100-100)</f>
        <v>4.4729492796350598</v>
      </c>
      <c r="H346" s="129">
        <f>IF(ABS(IVA_detalle!H346/IVA_detalle!H334*100-100)&gt;100,"-",IVA_detalle!H346/IVA_detalle!H334*100-100)</f>
        <v>4.1315140380005602</v>
      </c>
      <c r="I346" s="129">
        <f>IF(ABS(IVA_detalle!I346/IVA_detalle!I334*100-100)&gt;100,"-",IVA_detalle!I346/IVA_detalle!I334*100-100)</f>
        <v>0.60594447062723589</v>
      </c>
      <c r="J346" s="129">
        <f>IF(ABS(IVA_detalle!J346/IVA_detalle!J334*100-100)&gt;100,"-",IVA_detalle!J346/IVA_detalle!J334*100-100)</f>
        <v>4.2467114397880295</v>
      </c>
      <c r="K346" s="129"/>
      <c r="M346" s="129">
        <f>IF(ABS(IVA_detalle!M346/IVA_detalle!M334*100-100)&gt;100,"-",IVA_detalle!M346/IVA_detalle!M334*100-100)</f>
        <v>4.1099741441389597</v>
      </c>
      <c r="N346" s="129">
        <f>IF(ABS(IVA_detalle!N346/IVA_detalle!N334*100-100)&gt;100,"-",IVA_detalle!N346/IVA_detalle!N334*100-100)</f>
        <v>3.9927678856115136</v>
      </c>
      <c r="O346" s="129">
        <f>IF(ABS(IVA_detalle!O346/IVA_detalle!O334*100-100)&gt;100,"-",IVA_detalle!O346/IVA_detalle!O334*100-100)</f>
        <v>4.0856138659819834</v>
      </c>
      <c r="P346" s="129">
        <f>IF(ABS(IVA_detalle!P346/IVA_detalle!P334*100-100)&gt;100,"-",IVA_detalle!P346/IVA_detalle!P334*100-100)</f>
        <v>8.6553846059474608</v>
      </c>
      <c r="Q346" s="129">
        <f>IF(ABS(IVA_detalle!Q346/IVA_detalle!Q334*100-100)&gt;100,"-",IVA_detalle!Q346/IVA_detalle!Q334*100-100)</f>
        <v>-3.9649687623121395</v>
      </c>
      <c r="R346" s="131"/>
      <c r="S346" s="129">
        <f>IF(ABS(IVA_detalle!S346/IVA_detalle!S334*100-100)&gt;100,"-",IVA_detalle!S346/IVA_detalle!S334*100-100)</f>
        <v>5.7040787797831598</v>
      </c>
      <c r="U346" s="129">
        <f>IF(ABS(IVA_detalle!U346/IVA_detalle!U334*100-100)&gt;100,"-",IVA_detalle!U346/IVA_detalle!U334*100-100)</f>
        <v>1.9691275904159653</v>
      </c>
      <c r="V346" s="129">
        <f>IF(ABS(IVA_detalle!V346/IVA_detalle!V334*100-100)&gt;100,"-",IVA_detalle!V346/IVA_detalle!V334*100-100)</f>
        <v>1.9691275904159653</v>
      </c>
      <c r="X346" s="129">
        <f>IF(ABS(IVA_detalle!X346/IVA_detalle!X334*100-100)&gt;100,"-",IVA_detalle!X346/IVA_detalle!X334*100-100)</f>
        <v>19.561706406804078</v>
      </c>
      <c r="Y346" s="129">
        <f>IF(ABS(IVA_detalle!Y346/IVA_detalle!Y334*100-100)&gt;100,"-",IVA_detalle!Y346/IVA_detalle!Y334*100-100)</f>
        <v>13.864194071545626</v>
      </c>
      <c r="Z346" s="129">
        <f>IF(ABS(IVA_detalle!Z346/IVA_detalle!Z334*100-100)&gt;100,"-",IVA_detalle!Z346/IVA_detalle!Z334*100-100)</f>
        <v>19.944533066781673</v>
      </c>
      <c r="AA346" s="129" t="s">
        <v>31</v>
      </c>
      <c r="AC346" s="129">
        <f>IF(ABS(IVA_detalle!AC346/IVA_detalle!AC334*100-100)&gt;100,"-",IVA_detalle!AC346/IVA_detalle!AC334*100-100)</f>
        <v>0.39145177700549993</v>
      </c>
      <c r="AD346" s="129">
        <f>IF(ABS(IVA_detalle!AD346/IVA_detalle!AD334*100-100)&gt;100,"-",IVA_detalle!AD346/IVA_detalle!AD334*100-100)</f>
        <v>-1.4700431220886543</v>
      </c>
    </row>
    <row r="347" spans="2:30" ht="12" customHeight="1">
      <c r="B347" s="67" t="s">
        <v>800</v>
      </c>
      <c r="C347" s="129">
        <f>IF(ABS(IVA_detalle!C347/IVA_detalle!C335*100-100)&gt;100,"-",IVA_detalle!C347/IVA_detalle!C335*100-100)</f>
        <v>2.0250649877959148</v>
      </c>
      <c r="D347" s="129">
        <f>IF(ABS(IVA_detalle!D347/IVA_detalle!D335*100-100)&gt;100,"-",IVA_detalle!D347/IVA_detalle!D335*100-100)</f>
        <v>2.0250649877959148</v>
      </c>
      <c r="E347" s="129"/>
      <c r="G347" s="129">
        <f>IF(ABS(IVA_detalle!G347/IVA_detalle!G335*100-100)&gt;100,"-",IVA_detalle!G347/IVA_detalle!G335*100-100)</f>
        <v>4.0817248350783331</v>
      </c>
      <c r="H347" s="129">
        <f>IF(ABS(IVA_detalle!H347/IVA_detalle!H335*100-100)&gt;100,"-",IVA_detalle!H347/IVA_detalle!H335*100-100)</f>
        <v>4.5334837909286563</v>
      </c>
      <c r="I347" s="129">
        <f>IF(ABS(IVA_detalle!I347/IVA_detalle!I335*100-100)&gt;100,"-",IVA_detalle!I347/IVA_detalle!I335*100-100)</f>
        <v>-19.426639997719832</v>
      </c>
      <c r="J347" s="129">
        <f>IF(ABS(IVA_detalle!J347/IVA_detalle!J335*100-100)&gt;100,"-",IVA_detalle!J347/IVA_detalle!J335*100-100)</f>
        <v>6.5271190914229607</v>
      </c>
      <c r="K347" s="129">
        <f>IF(ABS(IVA_detalle!K347/IVA_detalle!K335*100-100)&gt;100,"-",IVA_detalle!K347/IVA_detalle!K335*100-100)</f>
        <v>3.6858832035357949</v>
      </c>
      <c r="M347" s="129">
        <f>IF(ABS(IVA_detalle!M347/IVA_detalle!M335*100-100)&gt;100,"-",IVA_detalle!M347/IVA_detalle!M335*100-100)</f>
        <v>4.0022709025356846</v>
      </c>
      <c r="N347" s="129">
        <f>IF(ABS(IVA_detalle!N347/IVA_detalle!N335*100-100)&gt;100,"-",IVA_detalle!N347/IVA_detalle!N335*100-100)</f>
        <v>3.8910073486703993</v>
      </c>
      <c r="O347" s="129">
        <f>IF(ABS(IVA_detalle!O347/IVA_detalle!O335*100-100)&gt;100,"-",IVA_detalle!O347/IVA_detalle!O335*100-100)</f>
        <v>4.8000651284732214</v>
      </c>
      <c r="P347" s="129">
        <f>IF(ABS(IVA_detalle!P347/IVA_detalle!P335*100-100)&gt;100,"-",IVA_detalle!P347/IVA_detalle!P335*100-100)</f>
        <v>9.4924192702144694</v>
      </c>
      <c r="Q347" s="129">
        <f>IF(ABS(IVA_detalle!Q347/IVA_detalle!Q335*100-100)&gt;100,"-",IVA_detalle!Q347/IVA_detalle!Q335*100-100)</f>
        <v>-9.4986125926338332</v>
      </c>
      <c r="R347" s="131">
        <f>+SUM(IVA_detalle!R346:R347)/SUM(IVA_detalle!R334:R335)*100-100</f>
        <v>2.9768022325377359</v>
      </c>
      <c r="S347" s="129">
        <f>IF(ABS(IVA_detalle!S347/IVA_detalle!S335*100-100)&gt;100,"-",IVA_detalle!S347/IVA_detalle!S335*100-100)</f>
        <v>8.0456348318127766</v>
      </c>
      <c r="U347" s="129">
        <f>IF(ABS(IVA_detalle!U347/IVA_detalle!U335*100-100)&gt;100,"-",IVA_detalle!U347/IVA_detalle!U335*100-100)</f>
        <v>8.6568614592151789</v>
      </c>
      <c r="V347" s="129">
        <f>IF(ABS(IVA_detalle!V347/IVA_detalle!V335*100-100)&gt;100,"-",IVA_detalle!V347/IVA_detalle!V335*100-100)</f>
        <v>8.6568614592151789</v>
      </c>
      <c r="X347" s="129">
        <f>IF(ABS(IVA_detalle!X347/IVA_detalle!X335*100-100)&gt;100,"-",IVA_detalle!X347/IVA_detalle!X335*100-100)</f>
        <v>-34.53802747484535</v>
      </c>
      <c r="Y347" s="129">
        <f>IF(ABS(IVA_detalle!Y347/IVA_detalle!Y335*100-100)&gt;100,"-",IVA_detalle!Y347/IVA_detalle!Y335*100-100)</f>
        <v>24.373699352945863</v>
      </c>
      <c r="Z347" s="129">
        <f>IF(ABS(IVA_detalle!Z347/IVA_detalle!Z335*100-100)&gt;100,"-",IVA_detalle!Z347/IVA_detalle!Z335*100-100)</f>
        <v>-41.479306505429868</v>
      </c>
      <c r="AA347" s="129" t="str">
        <f>IF(ABS(IVA_detalle!AA347/IVA_detalle!AA335*100-100)&gt;100,"-",IVA_detalle!AA347/IVA_detalle!AA335*100-100)</f>
        <v>-</v>
      </c>
      <c r="AC347" s="129">
        <f>IF(ABS(IVA_detalle!AC347/IVA_detalle!AC335*100-100)&gt;100,"-",IVA_detalle!AC347/IVA_detalle!AC335*100-100)</f>
        <v>-1.4903628504588653</v>
      </c>
      <c r="AD347" s="129">
        <f>IF(ABS(IVA_detalle!AD347/IVA_detalle!AD335*100-100)&gt;100,"-",IVA_detalle!AD347/IVA_detalle!AD335*100-100)</f>
        <v>10.46025927473957</v>
      </c>
    </row>
    <row r="348" spans="2:30" ht="12" customHeight="1">
      <c r="B348" s="67" t="s">
        <v>836</v>
      </c>
      <c r="C348" s="129">
        <f>IF(ABS(IVA_detalle!C348/IVA_detalle!C336*100-100)&gt;100,"-",IVA_detalle!C348/IVA_detalle!C336*100-100)</f>
        <v>5.9956677492392032</v>
      </c>
      <c r="D348" s="129">
        <f>IF(ABS(IVA_detalle!D348/IVA_detalle!D336*100-100)&gt;100,"-",IVA_detalle!D348/IVA_detalle!D336*100-100)</f>
        <v>2.94057913272772</v>
      </c>
      <c r="E348" s="129">
        <f>IF(ABS(IVA_detalle!E348/IVA_detalle!E336*100-100)&gt;100,"-",IVA_detalle!E348/IVA_detalle!E336*100-100)</f>
        <v>8.4519270241764985</v>
      </c>
      <c r="G348" s="129">
        <f>IF(ABS(IVA_detalle!G348/IVA_detalle!G336*100-100)&gt;100,"-",IVA_detalle!G348/IVA_detalle!G336*100-100)</f>
        <v>1.2641938412956364</v>
      </c>
      <c r="H348" s="129">
        <f>IF(ABS(IVA_detalle!H348/IVA_detalle!H336*100-100)&gt;100,"-",IVA_detalle!H348/IVA_detalle!H336*100-100)</f>
        <v>1.4398181732520072</v>
      </c>
      <c r="I348" s="129">
        <f>IF(ABS(IVA_detalle!I348/IVA_detalle!I336*100-100)&gt;100,"-",IVA_detalle!I348/IVA_detalle!I336*100-100)</f>
        <v>-8.9894626153744639</v>
      </c>
      <c r="J348" s="129">
        <f>IF(ABS(IVA_detalle!J348/IVA_detalle!J336*100-100)&gt;100,"-",IVA_detalle!J348/IVA_detalle!J336*100-100)</f>
        <v>2.3908989529938225</v>
      </c>
      <c r="K348" s="129"/>
      <c r="M348" s="129">
        <f>IF(ABS(IVA_detalle!M348/IVA_detalle!M336*100-100)&gt;100,"-",IVA_detalle!M348/IVA_detalle!M336*100-100)</f>
        <v>3.0757000372454826</v>
      </c>
      <c r="N348" s="129">
        <f>IF(ABS(IVA_detalle!N348/IVA_detalle!N336*100-100)&gt;100,"-",IVA_detalle!N348/IVA_detalle!N336*100-100)</f>
        <v>1.976839726843366</v>
      </c>
      <c r="O348" s="129">
        <f>IF(ABS(IVA_detalle!O348/IVA_detalle!O336*100-100)&gt;100,"-",IVA_detalle!O348/IVA_detalle!O336*100-100)</f>
        <v>2.3404008864245043</v>
      </c>
      <c r="P348" s="129">
        <f>IF(ABS(IVA_detalle!P348/IVA_detalle!P336*100-100)&gt;100,"-",IVA_detalle!P348/IVA_detalle!P336*100-100)</f>
        <v>8.3096629244707714</v>
      </c>
      <c r="Q348" s="129">
        <f>IF(ABS(IVA_detalle!Q348/IVA_detalle!Q336*100-100)&gt;100,"-",IVA_detalle!Q348/IVA_detalle!Q336*100-100)</f>
        <v>-7.9480803710624031</v>
      </c>
      <c r="S348" s="129">
        <f>IF(ABS(IVA_detalle!S348/IVA_detalle!S336*100-100)&gt;100,"-",IVA_detalle!S348/IVA_detalle!S336*100-100)</f>
        <v>23.819193625893249</v>
      </c>
      <c r="U348" s="129">
        <f>IF(ABS(IVA_detalle!U348/IVA_detalle!U336*100-100)&gt;100,"-",IVA_detalle!U348/IVA_detalle!U336*100-100)</f>
        <v>-9.3951571668669089</v>
      </c>
      <c r="V348" s="129">
        <f>IF(ABS(IVA_detalle!V348/IVA_detalle!V336*100-100)&gt;100,"-",IVA_detalle!V348/IVA_detalle!V336*100-100)</f>
        <v>-9.3951571668669089</v>
      </c>
      <c r="X348" s="129">
        <f>IF(ABS(IVA_detalle!X348/IVA_detalle!X336*100-100)&gt;100,"-",IVA_detalle!X348/IVA_detalle!X336*100-100)</f>
        <v>-3.1520057842009948</v>
      </c>
      <c r="Y348" s="129">
        <f>IF(ABS(IVA_detalle!Y348/IVA_detalle!Y336*100-100)&gt;100,"-",IVA_detalle!Y348/IVA_detalle!Y336*100-100)</f>
        <v>-13.31405463864202</v>
      </c>
      <c r="Z348" s="129">
        <f>IF(ABS(IVA_detalle!Z348/IVA_detalle!Z336*100-100)&gt;100,"-",IVA_detalle!Z348/IVA_detalle!Z336*100-100)</f>
        <v>-11.389351277964693</v>
      </c>
      <c r="AA348" s="129">
        <f>IF(ABS(IVA_detalle!AA348/IVA_detalle!AA336*100-100)&gt;100,"-",IVA_detalle!AA348/IVA_detalle!AA336*100-100)</f>
        <v>38.559112567389548</v>
      </c>
      <c r="AC348" s="129">
        <f>IF(ABS(IVA_detalle!AC348/IVA_detalle!AC336*100-100)&gt;100,"-",IVA_detalle!AC348/IVA_detalle!AC336*100-100)</f>
        <v>9.0909419166164156</v>
      </c>
      <c r="AD348" s="129">
        <f>IF(ABS(IVA_detalle!AD348/IVA_detalle!AD336*100-100)&gt;100,"-",IVA_detalle!AD348/IVA_detalle!AD336*100-100)</f>
        <v>6.5433364097909674</v>
      </c>
    </row>
    <row r="349" spans="2:30" ht="12" customHeight="1">
      <c r="B349" s="67" t="s">
        <v>837</v>
      </c>
      <c r="C349" s="129">
        <f>IF(ABS(IVA_detalle!C349/IVA_detalle!C337*100-100)&gt;100,"-",IVA_detalle!C349/IVA_detalle!C337*100-100)</f>
        <v>-7.0038850309313432</v>
      </c>
      <c r="D349" s="129">
        <f>IF(ABS(IVA_detalle!D349/IVA_detalle!D337*100-100)&gt;100,"-",IVA_detalle!D349/IVA_detalle!D337*100-100)</f>
        <v>-7.0038850309313432</v>
      </c>
      <c r="E349" s="129"/>
      <c r="G349" s="129">
        <f>IF(ABS(IVA_detalle!G349/IVA_detalle!G337*100-100)&gt;100,"-",IVA_detalle!G349/IVA_detalle!G337*100-100)</f>
        <v>4.3569930385812796</v>
      </c>
      <c r="H349" s="129">
        <f>IF(ABS(IVA_detalle!H349/IVA_detalle!H337*100-100)&gt;100,"-",IVA_detalle!H349/IVA_detalle!H337*100-100)</f>
        <v>4.5720851234233919</v>
      </c>
      <c r="I349" s="129">
        <f>IF(ABS(IVA_detalle!I349/IVA_detalle!I337*100-100)&gt;100,"-",IVA_detalle!I349/IVA_detalle!I337*100-100)</f>
        <v>2.1213777008066472</v>
      </c>
      <c r="J349" s="129">
        <f>IF(ABS(IVA_detalle!J349/IVA_detalle!J337*100-100)&gt;100,"-",IVA_detalle!J349/IVA_detalle!J337*100-100)</f>
        <v>4.8234533286572088</v>
      </c>
      <c r="K349" s="129">
        <f>IF(ABS(IVA_detalle!K349/IVA_detalle!K337*100-100)&gt;100,"-",IVA_detalle!K349/IVA_detalle!K337*100-100)</f>
        <v>4.1852661989269393</v>
      </c>
      <c r="M349" s="129">
        <f>IF(ABS(IVA_detalle!M349/IVA_detalle!M337*100-100)&gt;100,"-",IVA_detalle!M349/IVA_detalle!M337*100-100)</f>
        <v>3.6884125165687038</v>
      </c>
      <c r="N349" s="129">
        <f>IF(ABS(IVA_detalle!N349/IVA_detalle!N337*100-100)&gt;100,"-",IVA_detalle!N349/IVA_detalle!N337*100-100)</f>
        <v>4.2999759266810287</v>
      </c>
      <c r="O349" s="129">
        <f>IF(ABS(IVA_detalle!O349/IVA_detalle!O337*100-100)&gt;100,"-",IVA_detalle!O349/IVA_detalle!O337*100-100)</f>
        <v>4.3999300583718508</v>
      </c>
      <c r="P349" s="129">
        <f>IF(ABS(IVA_detalle!P349/IVA_detalle!P337*100-100)&gt;100,"-",IVA_detalle!P349/IVA_detalle!P337*100-100)</f>
        <v>8.9900897021963004</v>
      </c>
      <c r="Q349" s="129">
        <f>IF(ABS(IVA_detalle!Q349/IVA_detalle!Q337*100-100)&gt;100,"-",IVA_detalle!Q349/IVA_detalle!Q337*100-100)</f>
        <v>-4.1041801464618857</v>
      </c>
      <c r="R349" s="131">
        <f>IF(ABS(IVA_detalle!R349/IVA_detalle!R337*100-100)&gt;100,"-",IVA_detalle!R349/IVA_detalle!R337*100-100)</f>
        <v>4.2187685081974422</v>
      </c>
      <c r="S349" s="129">
        <f>IF(ABS(IVA_detalle!S349/IVA_detalle!S337*100-100)&gt;100,"-",IVA_detalle!S349/IVA_detalle!S337*100-100)</f>
        <v>-8.0555387990330587</v>
      </c>
      <c r="U349" s="129">
        <f>IF(ABS(IVA_detalle!U349/IVA_detalle!U337*100-100)&gt;100,"-",IVA_detalle!U349/IVA_detalle!U337*100-100)</f>
        <v>-3.3662925769101122</v>
      </c>
      <c r="V349" s="129">
        <f>IF(ABS(IVA_detalle!V349/IVA_detalle!V337*100-100)&gt;100,"-",IVA_detalle!V349/IVA_detalle!V337*100-100)</f>
        <v>-3.3662925769101122</v>
      </c>
      <c r="X349" s="129">
        <f>IF(ABS(IVA_detalle!X349/IVA_detalle!X337*100-100)&gt;100,"-",IVA_detalle!X349/IVA_detalle!X337*100-100)</f>
        <v>5.401281745785468</v>
      </c>
      <c r="Y349" s="129">
        <f>IF(ABS(IVA_detalle!Y349/IVA_detalle!Y337*100-100)&gt;100,"-",IVA_detalle!Y349/IVA_detalle!Y337*100-100)</f>
        <v>2.4863326497527254</v>
      </c>
      <c r="Z349" s="129">
        <f>IF(ABS(IVA_detalle!Z349/IVA_detalle!Z337*100-100)&gt;100,"-",IVA_detalle!Z349/IVA_detalle!Z337*100-100)</f>
        <v>6.3384099405274839</v>
      </c>
      <c r="AA349" s="129">
        <f>IF(ABS(IVA_detalle!AA349/IVA_detalle!AA337*100-100)&gt;100,"-",IVA_detalle!AA349/IVA_detalle!AA337*100-100)</f>
        <v>5.4760431324785088</v>
      </c>
      <c r="AC349" s="129">
        <f>IF(ABS(IVA_detalle!AC349/IVA_detalle!AC337*100-100)&gt;100,"-",IVA_detalle!AC349/IVA_detalle!AC337*100-100)</f>
        <v>-8.6967676793658626</v>
      </c>
      <c r="AD349" s="129">
        <f>IF(ABS(IVA_detalle!AD349/IVA_detalle!AD337*100-100)&gt;100,"-",IVA_detalle!AD349/IVA_detalle!AD337*100-100)</f>
        <v>3.0051786762498978</v>
      </c>
    </row>
    <row r="350" spans="2:30" ht="12" customHeight="1">
      <c r="B350" s="67" t="s">
        <v>838</v>
      </c>
      <c r="C350" s="129">
        <f>IF(ABS(IVA_detalle!C350/IVA_detalle!C338*100-100)&gt;100,"-",IVA_detalle!C350/IVA_detalle!C338*100-100)</f>
        <v>-5.9113172333821922</v>
      </c>
      <c r="D350" s="129">
        <f>IF(ABS(IVA_detalle!D350/IVA_detalle!D338*100-100)&gt;100,"-",IVA_detalle!D350/IVA_detalle!D338*100-100)</f>
        <v>-5.9113172333821922</v>
      </c>
      <c r="E350" s="129"/>
      <c r="G350" s="129">
        <f>IF(ABS(IVA_detalle!G350/IVA_detalle!G338*100-100)&gt;100,"-",IVA_detalle!G350/IVA_detalle!G338*100-100)</f>
        <v>1.718034282593834</v>
      </c>
      <c r="H350" s="129">
        <f>IF(ABS(IVA_detalle!H350/IVA_detalle!H338*100-100)&gt;100,"-",IVA_detalle!H350/IVA_detalle!H338*100-100)</f>
        <v>0.75607399263073205</v>
      </c>
      <c r="I350" s="129">
        <f>IF(ABS(IVA_detalle!I350/IVA_detalle!I338*100-100)&gt;100,"-",IVA_detalle!I350/IVA_detalle!I338*100-100)</f>
        <v>-1.2414547950542243</v>
      </c>
      <c r="J350" s="129">
        <f>IF(ABS(IVA_detalle!J350/IVA_detalle!J338*100-100)&gt;100,"-",IVA_detalle!J350/IVA_detalle!J338*100-100)</f>
        <v>0.9259438930976529</v>
      </c>
      <c r="K350" s="129"/>
      <c r="M350" s="129">
        <f>IF(ABS(IVA_detalle!M350/IVA_detalle!M338*100-100)&gt;100,"-",IVA_detalle!M350/IVA_detalle!M338*100-100)</f>
        <v>1.8089744063035909</v>
      </c>
      <c r="N350" s="129">
        <f>IF(ABS(IVA_detalle!N350/IVA_detalle!N338*100-100)&gt;100,"-",IVA_detalle!N350/IVA_detalle!N338*100-100)</f>
        <v>2.3402339353964408</v>
      </c>
      <c r="O350" s="129">
        <f>IF(ABS(IVA_detalle!O350/IVA_detalle!O338*100-100)&gt;100,"-",IVA_detalle!O350/IVA_detalle!O338*100-100)</f>
        <v>0.90955975087283036</v>
      </c>
      <c r="P350" s="129">
        <f>IF(ABS(IVA_detalle!P350/IVA_detalle!P338*100-100)&gt;100,"-",IVA_detalle!P350/IVA_detalle!P338*100-100)</f>
        <v>2.9016740846466718</v>
      </c>
      <c r="Q350" s="129">
        <f>IF(ABS(IVA_detalle!Q350/IVA_detalle!Q338*100-100)&gt;100,"-",IVA_detalle!Q350/IVA_detalle!Q338*100-100)</f>
        <v>-3.2433235378424001</v>
      </c>
      <c r="S350" s="129">
        <f>IF(ABS(IVA_detalle!S350/IVA_detalle!S338*100-100)&gt;100,"-",IVA_detalle!S350/IVA_detalle!S338*100-100)</f>
        <v>-4.9739807182677254</v>
      </c>
      <c r="U350" s="129">
        <f>IF(ABS(IVA_detalle!U350/IVA_detalle!U338*100-100)&gt;100,"-",IVA_detalle!U350/IVA_detalle!U338*100-100)</f>
        <v>-3.3354279059733898</v>
      </c>
      <c r="V350" s="129">
        <f>IF(ABS(IVA_detalle!V350/IVA_detalle!V338*100-100)&gt;100,"-",IVA_detalle!V350/IVA_detalle!V338*100-100)</f>
        <v>-3.3354279059733898</v>
      </c>
      <c r="X350" s="129">
        <f>IF(ABS(IVA_detalle!X350/IVA_detalle!X338*100-100)&gt;100,"-",IVA_detalle!X350/IVA_detalle!X338*100-100)</f>
        <v>8.6603483133620216</v>
      </c>
      <c r="Y350" s="129">
        <f>IF(ABS(IVA_detalle!Y350/IVA_detalle!Y338*100-100)&gt;100,"-",IVA_detalle!Y350/IVA_detalle!Y338*100-100)</f>
        <v>16.007607399638133</v>
      </c>
      <c r="Z350" s="129">
        <f>IF(ABS(IVA_detalle!Z350/IVA_detalle!Z338*100-100)&gt;100,"-",IVA_detalle!Z350/IVA_detalle!Z338*100-100)</f>
        <v>3.7185424807396856</v>
      </c>
      <c r="AA350" s="129" t="s">
        <v>31</v>
      </c>
      <c r="AC350" s="129">
        <f>IF(ABS(IVA_detalle!AC350/IVA_detalle!AC338*100-100)&gt;100,"-",IVA_detalle!AC350/IVA_detalle!AC338*100-100)</f>
        <v>-7.1201141876375402</v>
      </c>
      <c r="AD350" s="129">
        <f>IF(ABS(IVA_detalle!AD350/IVA_detalle!AD338*100-100)&gt;100,"-",IVA_detalle!AD350/IVA_detalle!AD338*100-100)</f>
        <v>-3.7740719330493704</v>
      </c>
    </row>
    <row r="351" spans="2:30" ht="12" customHeight="1">
      <c r="B351" s="67" t="s">
        <v>841</v>
      </c>
      <c r="C351" s="129">
        <f>IF(ABS(IVA_detalle!C351/IVA_detalle!C339*100-100)&gt;100,"-",IVA_detalle!C351/IVA_detalle!C339*100-100)</f>
        <v>0.54632192167434823</v>
      </c>
      <c r="D351" s="129">
        <f>IF(ABS(IVA_detalle!D351/IVA_detalle!D339*100-100)&gt;100,"-",IVA_detalle!D351/IVA_detalle!D339*100-100)</f>
        <v>-7.6411608080427982</v>
      </c>
      <c r="E351" s="129">
        <f>IF(ABS(IVA_detalle!E351/IVA_detalle!E339*100-100)&gt;100,"-",IVA_detalle!E351/IVA_detalle!E339*100-100)</f>
        <v>7.2726397192661238</v>
      </c>
      <c r="G351" s="129">
        <f>IF(ABS(IVA_detalle!G351/IVA_detalle!G339*100-100)&gt;100,"-",IVA_detalle!G351/IVA_detalle!G339*100-100)</f>
        <v>-6.2999653461206435</v>
      </c>
      <c r="H351" s="129">
        <f>IF(ABS(IVA_detalle!H351/IVA_detalle!H339*100-100)&gt;100,"-",IVA_detalle!H351/IVA_detalle!H339*100-100)</f>
        <v>-6.5567039722269982</v>
      </c>
      <c r="I351" s="129">
        <f>IF(ABS(IVA_detalle!I351/IVA_detalle!I339*100-100)&gt;100,"-",IVA_detalle!I351/IVA_detalle!I339*100-100)</f>
        <v>-0.1431432088000264</v>
      </c>
      <c r="J351" s="129">
        <f>IF(ABS(IVA_detalle!J351/IVA_detalle!J339*100-100)&gt;100,"-",IVA_detalle!J351/IVA_detalle!J339*100-100)</f>
        <v>-7.0968261823304886</v>
      </c>
      <c r="K351" s="129"/>
      <c r="M351" s="129">
        <f>IF(ABS(IVA_detalle!M351/IVA_detalle!M339*100-100)&gt;100,"-",IVA_detalle!M351/IVA_detalle!M339*100-100)</f>
        <v>-5.2048146452888915</v>
      </c>
      <c r="N351" s="129">
        <f>IF(ABS(IVA_detalle!N351/IVA_detalle!N339*100-100)&gt;100,"-",IVA_detalle!N351/IVA_detalle!N339*100-100)</f>
        <v>-6.046170476516366</v>
      </c>
      <c r="O351" s="129">
        <f>IF(ABS(IVA_detalle!O351/IVA_detalle!O339*100-100)&gt;100,"-",IVA_detalle!O351/IVA_detalle!O339*100-100)</f>
        <v>-6.2392188549743111</v>
      </c>
      <c r="P351" s="129">
        <f>IF(ABS(IVA_detalle!P351/IVA_detalle!P339*100-100)&gt;100,"-",IVA_detalle!P351/IVA_detalle!P339*100-100)</f>
        <v>7.0119550917539186E-2</v>
      </c>
      <c r="Q351" s="129">
        <f>IF(ABS(IVA_detalle!Q351/IVA_detalle!Q339*100-100)&gt;100,"-",IVA_detalle!Q351/IVA_detalle!Q339*100-100)</f>
        <v>-17.877757700297252</v>
      </c>
      <c r="S351" s="129">
        <f>IF(ABS(IVA_detalle!S351/IVA_detalle!S339*100-100)&gt;100,"-",IVA_detalle!S351/IVA_detalle!S339*100-100)</f>
        <v>4.9897425597693115</v>
      </c>
      <c r="U351" s="129">
        <f>IF(ABS(IVA_detalle!U351/IVA_detalle!U339*100-100)&gt;100,"-",IVA_detalle!U351/IVA_detalle!U339*100-100)</f>
        <v>-12.134354178872115</v>
      </c>
      <c r="V351" s="129">
        <f>IF(ABS(IVA_detalle!V351/IVA_detalle!V339*100-100)&gt;100,"-",IVA_detalle!V351/IVA_detalle!V339*100-100)</f>
        <v>-12.134354178872115</v>
      </c>
      <c r="X351" s="129">
        <f>IF(ABS(IVA_detalle!X351/IVA_detalle!X339*100-100)&gt;100,"-",IVA_detalle!X351/IVA_detalle!X339*100-100)</f>
        <v>-0.6935170122113874</v>
      </c>
      <c r="Y351" s="129">
        <f>IF(ABS(IVA_detalle!Y351/IVA_detalle!Y339*100-100)&gt;100,"-",IVA_detalle!Y351/IVA_detalle!Y339*100-100)</f>
        <v>6.5401817267972433</v>
      </c>
      <c r="Z351" s="129">
        <f>IF(ABS(IVA_detalle!Z351/IVA_detalle!Z339*100-100)&gt;100,"-",IVA_detalle!Z351/IVA_detalle!Z339*100-100)</f>
        <v>-5.7801312702752341</v>
      </c>
      <c r="AA351" s="129">
        <f>IF(ABS(IVA_detalle!AA351/IVA_detalle!AA339*100-100)&gt;100,"-",IVA_detalle!AA351/IVA_detalle!AA339*100-100)</f>
        <v>37.075870508399163</v>
      </c>
      <c r="AC351" s="129">
        <f>IF(ABS(IVA_detalle!AC351/IVA_detalle!AC339*100-100)&gt;100,"-",IVA_detalle!AC351/IVA_detalle!AC339*100-100)</f>
        <v>2.5769321634112572</v>
      </c>
      <c r="AD351" s="129">
        <f>IF(ABS(IVA_detalle!AD351/IVA_detalle!AD339*100-100)&gt;100,"-",IVA_detalle!AD351/IVA_detalle!AD339*100-100)</f>
        <v>-10.595397921196565</v>
      </c>
    </row>
    <row r="352" spans="2:30" ht="12" customHeight="1">
      <c r="B352" s="67" t="s">
        <v>842</v>
      </c>
      <c r="C352" s="129">
        <f>IF(ABS(IVA_detalle!C352/IVA_detalle!C340*100-100)&gt;100,"-",IVA_detalle!C352/IVA_detalle!C340*100-100)</f>
        <v>-4.7461793126573042</v>
      </c>
      <c r="D352" s="129">
        <f>IF(ABS(IVA_detalle!D352/IVA_detalle!D340*100-100)&gt;100,"-",IVA_detalle!D352/IVA_detalle!D340*100-100)</f>
        <v>-4.7461793126573042</v>
      </c>
      <c r="E352" s="129"/>
      <c r="G352" s="129">
        <f>IF(ABS(IVA_detalle!G352/IVA_detalle!G340*100-100)&gt;100,"-",IVA_detalle!G352/IVA_detalle!G340*100-100)</f>
        <v>-0.93089636521116859</v>
      </c>
      <c r="H352" s="129">
        <f>IF(ABS(IVA_detalle!H352/IVA_detalle!H340*100-100)&gt;100,"-",IVA_detalle!H352/IVA_detalle!H340*100-100)</f>
        <v>-6.2786522803220493</v>
      </c>
      <c r="I352" s="129">
        <f>IF(ABS(IVA_detalle!I352/IVA_detalle!I340*100-100)&gt;100,"-",IVA_detalle!I352/IVA_detalle!I340*100-100)</f>
        <v>0.68942681428308106</v>
      </c>
      <c r="J352" s="129">
        <f>IF(ABS(IVA_detalle!J352/IVA_detalle!J340*100-100)&gt;100,"-",IVA_detalle!J352/IVA_detalle!J340*100-100)</f>
        <v>-6.984900533058152</v>
      </c>
      <c r="K352" s="129">
        <f>IF(ABS(IVA_detalle!K352/IVA_detalle!K340*100-100)&gt;100,"-",IVA_detalle!K352/IVA_detalle!K340*100-100)</f>
        <v>3.8122282598588697</v>
      </c>
      <c r="M352" s="129">
        <f>IF(ABS(IVA_detalle!M352/IVA_detalle!M340*100-100)&gt;100,"-",IVA_detalle!M352/IVA_detalle!M340*100-100)</f>
        <v>0.19663372531530854</v>
      </c>
      <c r="N352" s="129">
        <f>IF(ABS(IVA_detalle!N352/IVA_detalle!N340*100-100)&gt;100,"-",IVA_detalle!N352/IVA_detalle!N340*100-100)</f>
        <v>-0.63445259248649677</v>
      </c>
      <c r="O352" s="129">
        <f>IF(ABS(IVA_detalle!O352/IVA_detalle!O340*100-100)&gt;100,"-",IVA_detalle!O352/IVA_detalle!O340*100-100)</f>
        <v>-5.6618299240243886</v>
      </c>
      <c r="P352" s="129">
        <f>IF(ABS(IVA_detalle!P352/IVA_detalle!P340*100-100)&gt;100,"-",IVA_detalle!P352/IVA_detalle!P340*100-100)</f>
        <v>-2.9873440895576095</v>
      </c>
      <c r="Q352" s="129">
        <f>IF(ABS(IVA_detalle!Q352/IVA_detalle!Q340*100-100)&gt;100,"-",IVA_detalle!Q352/IVA_detalle!Q340*100-100)</f>
        <v>-10.842229731254989</v>
      </c>
      <c r="R352" s="131">
        <f>IF(ABS(IVA_detalle!R352/IVA_detalle!R340*100-100)&gt;100,"-",IVA_detalle!R352/IVA_detalle!R340*100-100)</f>
        <v>3.8543650337131083</v>
      </c>
      <c r="S352" s="129">
        <f>IF(ABS(IVA_detalle!S352/IVA_detalle!S340*100-100)&gt;100,"-",IVA_detalle!S352/IVA_detalle!S340*100-100)</f>
        <v>23.383571343184784</v>
      </c>
      <c r="U352" s="129">
        <f>IF(ABS(IVA_detalle!U352/IVA_detalle!U340*100-100)&gt;100,"-",IVA_detalle!U352/IVA_detalle!U340*100-100)</f>
        <v>-25.944264599328932</v>
      </c>
      <c r="V352" s="129">
        <f>IF(ABS(IVA_detalle!V352/IVA_detalle!V340*100-100)&gt;100,"-",IVA_detalle!V352/IVA_detalle!V340*100-100)</f>
        <v>-25.944264599328932</v>
      </c>
      <c r="X352" s="129">
        <f>IF(ABS(IVA_detalle!X352/IVA_detalle!X340*100-100)&gt;100,"-",IVA_detalle!X352/IVA_detalle!X340*100-100)</f>
        <v>8.9279789721434781</v>
      </c>
      <c r="Y352" s="129">
        <f>IF(ABS(IVA_detalle!Y352/IVA_detalle!Y340*100-100)&gt;100,"-",IVA_detalle!Y352/IVA_detalle!Y340*100-100)</f>
        <v>1.5909503957682176</v>
      </c>
      <c r="Z352" s="129">
        <f>IF(ABS(IVA_detalle!Z352/IVA_detalle!Z340*100-100)&gt;100,"-",IVA_detalle!Z352/IVA_detalle!Z340*100-100)</f>
        <v>19.17783355040163</v>
      </c>
      <c r="AA352" s="129">
        <f>IF(ABS(IVA_detalle!AA352/IVA_detalle!AA340*100-100)&gt;100,"-",IVA_detalle!AA352/IVA_detalle!AA340*100-100)</f>
        <v>-4.9476804564157106</v>
      </c>
      <c r="AC352" s="129">
        <f>IF(ABS(IVA_detalle!AC352/IVA_detalle!AC340*100-100)&gt;100,"-",IVA_detalle!AC352/IVA_detalle!AC340*100-100)</f>
        <v>6.6725337072158482</v>
      </c>
      <c r="AD352" s="129">
        <f>IF(ABS(IVA_detalle!AD352/IVA_detalle!AD340*100-100)&gt;100,"-",IVA_detalle!AD352/IVA_detalle!AD340*100-100)</f>
        <v>-2.9869043687448311</v>
      </c>
    </row>
    <row r="353" spans="2:30" ht="12" customHeight="1">
      <c r="B353" s="67" t="s">
        <v>843</v>
      </c>
      <c r="C353" s="129">
        <f>IF(ABS(IVA_detalle!C353/IVA_detalle!C341*100-100)&gt;100,"-",IVA_detalle!C353/IVA_detalle!C341*100-100)</f>
        <v>-10.239099800227194</v>
      </c>
      <c r="D353" s="129">
        <f>IF(ABS(IVA_detalle!D353/IVA_detalle!D341*100-100)&gt;100,"-",IVA_detalle!D353/IVA_detalle!D341*100-100)</f>
        <v>-10.239099800227194</v>
      </c>
      <c r="E353" s="129"/>
      <c r="G353" s="129">
        <f>IF(ABS(IVA_detalle!G353/IVA_detalle!G341*100-100)&gt;100,"-",IVA_detalle!G353/IVA_detalle!G341*100-100)</f>
        <v>-9.0599389478090586</v>
      </c>
      <c r="H353" s="129">
        <f>IF(ABS(IVA_detalle!H353/IVA_detalle!H341*100-100)&gt;100,"-",IVA_detalle!H353/IVA_detalle!H341*100-100)</f>
        <v>-9.7198009642006582</v>
      </c>
      <c r="I353" s="129">
        <f>IF(ABS(IVA_detalle!I353/IVA_detalle!I341*100-100)&gt;100,"-",IVA_detalle!I353/IVA_detalle!I341*100-100)</f>
        <v>-17.682933617038884</v>
      </c>
      <c r="J353" s="129">
        <f>IF(ABS(IVA_detalle!J353/IVA_detalle!J341*100-100)&gt;100,"-",IVA_detalle!J353/IVA_detalle!J341*100-100)</f>
        <v>-9.0163712193909902</v>
      </c>
      <c r="K353" s="129"/>
      <c r="M353" s="129">
        <f>IF(ABS(IVA_detalle!M353/IVA_detalle!M341*100-100)&gt;100,"-",IVA_detalle!M353/IVA_detalle!M341*100-100)</f>
        <v>-7.2293742159789502</v>
      </c>
      <c r="N353" s="129">
        <f>IF(ABS(IVA_detalle!N353/IVA_detalle!N341*100-100)&gt;100,"-",IVA_detalle!N353/IVA_detalle!N341*100-100)</f>
        <v>-8.4805575387373722</v>
      </c>
      <c r="O353" s="129">
        <f>IF(ABS(IVA_detalle!O353/IVA_detalle!O341*100-100)&gt;100,"-",IVA_detalle!O353/IVA_detalle!O341*100-100)</f>
        <v>-8.9446469985305157</v>
      </c>
      <c r="P353" s="129">
        <f>IF(ABS(IVA_detalle!P353/IVA_detalle!P341*100-100)&gt;100,"-",IVA_detalle!P353/IVA_detalle!P341*100-100)</f>
        <v>-8.3652523966426173</v>
      </c>
      <c r="Q353" s="129">
        <f>IF(ABS(IVA_detalle!Q353/IVA_detalle!Q341*100-100)&gt;100,"-",IVA_detalle!Q353/IVA_detalle!Q341*100-100)</f>
        <v>-10.280095326129441</v>
      </c>
      <c r="S353" s="129">
        <f>IF(ABS(IVA_detalle!S353/IVA_detalle!S341*100-100)&gt;100,"-",IVA_detalle!S353/IVA_detalle!S341*100-100)</f>
        <v>19.392368122777071</v>
      </c>
      <c r="U353" s="129">
        <f>IF(ABS(IVA_detalle!U353/IVA_detalle!U341*100-100)&gt;100,"-",IVA_detalle!U353/IVA_detalle!U341*100-100)</f>
        <v>-19.620335952571409</v>
      </c>
      <c r="V353" s="129">
        <f>IF(ABS(IVA_detalle!V353/IVA_detalle!V341*100-100)&gt;100,"-",IVA_detalle!V353/IVA_detalle!V341*100-100)</f>
        <v>-19.620335952571409</v>
      </c>
      <c r="X353" s="129">
        <f>IF(ABS(IVA_detalle!X353/IVA_detalle!X341*100-100)&gt;100,"-",IVA_detalle!X353/IVA_detalle!X341*100-100)</f>
        <v>-2.3583890542498409</v>
      </c>
      <c r="Y353" s="129">
        <f>IF(ABS(IVA_detalle!Y353/IVA_detalle!Y341*100-100)&gt;100,"-",IVA_detalle!Y353/IVA_detalle!Y341*100-100)</f>
        <v>26.325478571069681</v>
      </c>
      <c r="Z353" s="129">
        <f>IF(ABS(IVA_detalle!Z353/IVA_detalle!Z341*100-100)&gt;100,"-",IVA_detalle!Z353/IVA_detalle!Z341*100-100)</f>
        <v>-9.022214814015868</v>
      </c>
      <c r="AA353" s="129" t="s">
        <v>31</v>
      </c>
      <c r="AC353" s="129">
        <f>IF(ABS(IVA_detalle!AC353/IVA_detalle!AC341*100-100)&gt;100,"-",IVA_detalle!AC353/IVA_detalle!AC341*100-100)</f>
        <v>-5.8428987406692272</v>
      </c>
      <c r="AD353" s="129">
        <f>IF(ABS(IVA_detalle!AD353/IVA_detalle!AD341*100-100)&gt;100,"-",IVA_detalle!AD353/IVA_detalle!AD341*100-100)</f>
        <v>-9.4045832627648167</v>
      </c>
    </row>
    <row r="354" spans="2:30" ht="12" customHeight="1">
      <c r="B354" s="67" t="s">
        <v>846</v>
      </c>
      <c r="C354" s="129">
        <f>IF(ABS(IVA_detalle!C354/IVA_detalle!C342*100-100)&gt;100,"-",IVA_detalle!C354/IVA_detalle!C342*100-100)</f>
        <v>-0.99309203294866677</v>
      </c>
      <c r="D354" s="129">
        <f>IF(ABS(IVA_detalle!D354/IVA_detalle!D342*100-100)&gt;100,"-",IVA_detalle!D354/IVA_detalle!D342*100-100)</f>
        <v>-8.8817319676077346</v>
      </c>
      <c r="E354" s="129">
        <f>IF(ABS(IVA_detalle!E354/IVA_detalle!E342*100-100)&gt;100,"-",IVA_detalle!E354/IVA_detalle!E342*100-100)</f>
        <v>4.956889905327543</v>
      </c>
      <c r="G354" s="129">
        <f>IF(ABS(IVA_detalle!G354/IVA_detalle!G342*100-100)&gt;100,"-",IVA_detalle!G354/IVA_detalle!G342*100-100)</f>
        <v>-3.2948355027849487</v>
      </c>
      <c r="H354" s="129">
        <f>IF(ABS(IVA_detalle!H354/IVA_detalle!H342*100-100)&gt;100,"-",IVA_detalle!H354/IVA_detalle!H342*100-100)</f>
        <v>-3.6103855790212975</v>
      </c>
      <c r="I354" s="129">
        <f>IF(ABS(IVA_detalle!I354/IVA_detalle!I342*100-100)&gt;100,"-",IVA_detalle!I354/IVA_detalle!I342*100-100)</f>
        <v>4.2151221640881289</v>
      </c>
      <c r="J354" s="129">
        <f>IF(ABS(IVA_detalle!J354/IVA_detalle!J342*100-100)&gt;100,"-",IVA_detalle!J354/IVA_detalle!J342*100-100)</f>
        <v>-4.1300780848536647</v>
      </c>
      <c r="K354" s="129"/>
      <c r="M354" s="129">
        <f>IF(ABS(IVA_detalle!M354/IVA_detalle!M342*100-100)&gt;100,"-",IVA_detalle!M354/IVA_detalle!M342*100-100)</f>
        <v>-1.5060980839131162</v>
      </c>
      <c r="N354" s="129">
        <f>IF(ABS(IVA_detalle!N354/IVA_detalle!N342*100-100)&gt;100,"-",IVA_detalle!N354/IVA_detalle!N342*100-100)</f>
        <v>-3.291048521845795</v>
      </c>
      <c r="O354" s="129">
        <f>IF(ABS(IVA_detalle!O354/IVA_detalle!O342*100-100)&gt;100,"-",IVA_detalle!O354/IVA_detalle!O342*100-100)</f>
        <v>-3.5330051037952899</v>
      </c>
      <c r="P354" s="129">
        <f>IF(ABS(IVA_detalle!P354/IVA_detalle!P342*100-100)&gt;100,"-",IVA_detalle!P354/IVA_detalle!P342*100-100)</f>
        <v>2.0420760918455301</v>
      </c>
      <c r="Q354" s="129">
        <f>IF(ABS(IVA_detalle!Q354/IVA_detalle!Q342*100-100)&gt;100,"-",IVA_detalle!Q354/IVA_detalle!Q342*100-100)</f>
        <v>-15.061579794291319</v>
      </c>
      <c r="S354" s="129">
        <f>IF(ABS(IVA_detalle!S354/IVA_detalle!S342*100-100)&gt;100,"-",IVA_detalle!S354/IVA_detalle!S342*100-100)</f>
        <v>27.000954573530251</v>
      </c>
      <c r="U354" s="129">
        <f>IF(ABS(IVA_detalle!U354/IVA_detalle!U342*100-100)&gt;100,"-",IVA_detalle!U354/IVA_detalle!U342*100-100)</f>
        <v>-18.103593859658801</v>
      </c>
      <c r="V354" s="129">
        <f>IF(ABS(IVA_detalle!V354/IVA_detalle!V342*100-100)&gt;100,"-",IVA_detalle!V354/IVA_detalle!V342*100-100)</f>
        <v>-18.103593859658801</v>
      </c>
      <c r="X354" s="129">
        <f>IF(ABS(IVA_detalle!X354/IVA_detalle!X342*100-100)&gt;100,"-",IVA_detalle!X354/IVA_detalle!X342*100-100)</f>
        <v>-14.618288192492329</v>
      </c>
      <c r="Y354" s="129">
        <f>IF(ABS(IVA_detalle!Y354/IVA_detalle!Y342*100-100)&gt;100,"-",IVA_detalle!Y354/IVA_detalle!Y342*100-100)</f>
        <v>1.7241010146668714</v>
      </c>
      <c r="Z354" s="129">
        <f>IF(ABS(IVA_detalle!Z354/IVA_detalle!Z342*100-100)&gt;100,"-",IVA_detalle!Z354/IVA_detalle!Z342*100-100)</f>
        <v>-20.556365098164719</v>
      </c>
      <c r="AA354" s="129">
        <f>IF(ABS(IVA_detalle!AA354/IVA_detalle!AA342*100-100)&gt;100,"-",IVA_detalle!AA354/IVA_detalle!AA342*100-100)</f>
        <v>10.101551227256536</v>
      </c>
      <c r="AC354" s="129">
        <f>IF(ABS(IVA_detalle!AC354/IVA_detalle!AC342*100-100)&gt;100,"-",IVA_detalle!AC354/IVA_detalle!AC342*100-100)</f>
        <v>1.7807400143516645</v>
      </c>
      <c r="AD354" s="129">
        <f>IF(ABS(IVA_detalle!AD354/IVA_detalle!AD342*100-100)&gt;100,"-",IVA_detalle!AD354/IVA_detalle!AD342*100-100)</f>
        <v>6.6497020712792221</v>
      </c>
    </row>
    <row r="355" spans="2:30" ht="12" customHeight="1">
      <c r="B355" s="67" t="s">
        <v>847</v>
      </c>
      <c r="E355" s="129"/>
      <c r="G355" s="129">
        <f>IF(ABS(IVA_detalle!G355/IVA_detalle!G343*100-100)&gt;100,"-",IVA_detalle!G355/IVA_detalle!G343*100-100)</f>
        <v>-3.5720025153600261</v>
      </c>
      <c r="H355" s="129">
        <f>IF(ABS(IVA_detalle!H355/IVA_detalle!H343*100-100)&gt;100,"-",IVA_detalle!H355/IVA_detalle!H343*100-100)</f>
        <v>-10.369433059413453</v>
      </c>
      <c r="I355" s="129">
        <f>IF(ABS(IVA_detalle!I355/IVA_detalle!I343*100-100)&gt;100,"-",IVA_detalle!I355/IVA_detalle!I343*100-100)</f>
        <v>14.375150838354458</v>
      </c>
      <c r="J355" s="129">
        <f>IF(ABS(IVA_detalle!J355/IVA_detalle!J343*100-100)&gt;100,"-",IVA_detalle!J355/IVA_detalle!J343*100-100)</f>
        <v>-12.294536786865621</v>
      </c>
      <c r="K355" s="129">
        <f>IF(ABS(IVA_detalle!K355/IVA_detalle!K343*100-100)&gt;100,"-",IVA_detalle!K355/IVA_detalle!K343*100-100)</f>
        <v>2.0570664283448252</v>
      </c>
      <c r="M355" s="129">
        <f>IF(ABS(IVA_detalle!M355/IVA_detalle!M343*100-100)&gt;100,"-",IVA_detalle!M355/IVA_detalle!M343*100-100)</f>
        <v>-2.7180291327562003</v>
      </c>
      <c r="N355" s="129">
        <f>IF(ABS(IVA_detalle!N355/IVA_detalle!N343*100-100)&gt;100,"-",IVA_detalle!N355/IVA_detalle!N343*100-100)</f>
        <v>-3.6740018524446612</v>
      </c>
      <c r="O355" s="129">
        <f>IF(ABS(IVA_detalle!O355/IVA_detalle!O343*100-100)&gt;100,"-",IVA_detalle!O355/IVA_detalle!O343*100-100)</f>
        <v>-10.286825697778738</v>
      </c>
      <c r="P355" s="129">
        <f>IF(ABS(IVA_detalle!P355/IVA_detalle!P343*100-100)&gt;100,"-",IVA_detalle!P355/IVA_detalle!P343*100-100)</f>
        <v>-1.2835114322038947</v>
      </c>
      <c r="Q355" s="129">
        <f>IF(ABS(IVA_detalle!Q355/IVA_detalle!Q343*100-100)&gt;100,"-",IVA_detalle!Q355/IVA_detalle!Q343*100-100)</f>
        <v>-27.570959743072038</v>
      </c>
      <c r="R355" s="131">
        <f>IF(ABS(IVA_detalle!R355/IVA_detalle!R343*100-100)&gt;100,"-",IVA_detalle!R355/IVA_detalle!R343*100-100)</f>
        <v>1.8765456891500065</v>
      </c>
      <c r="S355" s="129">
        <f>IF(ABS(IVA_detalle!S355/IVA_detalle!S343*100-100)&gt;100,"-",IVA_detalle!S355/IVA_detalle!S343*100-100)</f>
        <v>26.746188026433799</v>
      </c>
      <c r="U355" s="129"/>
      <c r="V355" s="129"/>
      <c r="X355" s="129">
        <f>IF(ABS(IVA_detalle!X355/IVA_detalle!X343*100-100)&gt;100,"-",IVA_detalle!X355/IVA_detalle!X343*100-100)</f>
        <v>-7.1210782993614288</v>
      </c>
      <c r="Y355" s="129">
        <f>IF(ABS(IVA_detalle!Y355/IVA_detalle!Y343*100-100)&gt;100,"-",IVA_detalle!Y355/IVA_detalle!Y343*100-100)</f>
        <v>-9.544548779191004</v>
      </c>
      <c r="Z355" s="129">
        <f>IF(ABS(IVA_detalle!Z355/IVA_detalle!Z343*100-100)&gt;100,"-",IVA_detalle!Z355/IVA_detalle!Z343*100-100)</f>
        <v>-6.5702819841608431</v>
      </c>
      <c r="AA355" s="129">
        <f>IF(ABS(IVA_detalle!AA355/IVA_detalle!AA343*100-100)&gt;100,"-",IVA_detalle!AA355/IVA_detalle!AA343*100-100)</f>
        <v>-7.2102505681914408</v>
      </c>
      <c r="AD355" s="129">
        <f>IF(ABS(IVA_detalle!AD355/IVA_detalle!AD343*100-100)&gt;100,"-",IVA_detalle!AD355/IVA_detalle!AD343*100-100)</f>
        <v>-1.5843263636857756</v>
      </c>
    </row>
    <row r="356" spans="2:30" ht="12" customHeight="1">
      <c r="E356" s="129"/>
      <c r="K356" s="129"/>
    </row>
    <row r="357" spans="2:30" ht="12" customHeight="1">
      <c r="E357" s="129"/>
      <c r="K357" s="129"/>
    </row>
    <row r="358" spans="2:30" ht="12" customHeight="1">
      <c r="E358" s="129"/>
      <c r="K358" s="129"/>
    </row>
    <row r="359" spans="2:30" ht="12" customHeight="1">
      <c r="E359" s="129"/>
      <c r="K359" s="129"/>
    </row>
    <row r="360" spans="2:30" ht="12" customHeight="1">
      <c r="E360" s="129"/>
      <c r="K360" s="129"/>
    </row>
    <row r="361" spans="2:30" ht="12" customHeight="1"/>
    <row r="362" spans="2:30" ht="12" customHeight="1"/>
    <row r="363" spans="2:30" ht="12" customHeight="1"/>
    <row r="364" spans="2:30" ht="12" customHeight="1"/>
    <row r="365" spans="2:30" ht="12" customHeight="1"/>
    <row r="366" spans="2:30" ht="12" customHeight="1"/>
    <row r="367" spans="2:30" ht="12" customHeight="1"/>
    <row r="368" spans="2:30"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sheetData>
  <mergeCells count="32">
    <mergeCell ref="C3:E3"/>
    <mergeCell ref="G3:K3"/>
    <mergeCell ref="M3:S3"/>
    <mergeCell ref="U3:AA3"/>
    <mergeCell ref="AC3:AC6"/>
    <mergeCell ref="C4:E4"/>
    <mergeCell ref="G4:K4"/>
    <mergeCell ref="M4:S4"/>
    <mergeCell ref="U4:W4"/>
    <mergeCell ref="X4:AA4"/>
    <mergeCell ref="C5:C6"/>
    <mergeCell ref="D5:D6"/>
    <mergeCell ref="E5:E6"/>
    <mergeCell ref="G5:G6"/>
    <mergeCell ref="H5:J5"/>
    <mergeCell ref="K5:K6"/>
    <mergeCell ref="M5:M6"/>
    <mergeCell ref="N5:N6"/>
    <mergeCell ref="O5:Q5"/>
    <mergeCell ref="AC8:AD8"/>
    <mergeCell ref="R5:R6"/>
    <mergeCell ref="S5:S6"/>
    <mergeCell ref="U5:U6"/>
    <mergeCell ref="V5:V6"/>
    <mergeCell ref="W5:W6"/>
    <mergeCell ref="X5:X6"/>
    <mergeCell ref="AD3:AD6"/>
    <mergeCell ref="Y5:Y6"/>
    <mergeCell ref="Z5:Z6"/>
    <mergeCell ref="AA5:AA6"/>
    <mergeCell ref="C8:S8"/>
    <mergeCell ref="U8:AA8"/>
  </mergeCell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CA519"/>
  <sheetViews>
    <sheetView showGridLines="0" zoomScaleNormal="100" workbookViewId="0">
      <pane xSplit="2" ySplit="9" topLeftCell="C328" activePane="bottomRight" state="frozen"/>
      <selection activeCell="B353" sqref="B353:B355"/>
      <selection pane="topRight" activeCell="B353" sqref="B353:B355"/>
      <selection pane="bottomLeft" activeCell="B353" sqref="B353:B355"/>
      <selection pane="bottomRight" activeCell="B357" sqref="B357"/>
    </sheetView>
  </sheetViews>
  <sheetFormatPr baseColWidth="10" defaultColWidth="11.44140625" defaultRowHeight="10.199999999999999"/>
  <cols>
    <col min="1" max="1" width="1.88671875" style="41" customWidth="1"/>
    <col min="2" max="2" width="7.5546875" style="41" bestFit="1" customWidth="1"/>
    <col min="3" max="8" width="11.44140625" style="41"/>
    <col min="9" max="9" width="2.6640625" style="41" customWidth="1"/>
    <col min="10" max="17" width="11.44140625" style="41"/>
    <col min="18" max="18" width="2.6640625" style="41" customWidth="1"/>
    <col min="19" max="26" width="11.44140625" style="41"/>
    <col min="27" max="27" width="2.6640625" style="41" customWidth="1"/>
    <col min="28" max="43" width="11.44140625" style="41"/>
    <col min="44" max="44" width="2.6640625" style="41" customWidth="1"/>
    <col min="45" max="54" width="11.44140625" style="41"/>
    <col min="55" max="55" width="2.6640625" style="41" customWidth="1"/>
    <col min="56" max="65" width="11.44140625" style="41"/>
    <col min="66" max="66" width="1.6640625" style="41" customWidth="1"/>
    <col min="67" max="72" width="11.44140625" style="41"/>
    <col min="73" max="73" width="1.6640625" style="41" customWidth="1"/>
    <col min="74" max="16384" width="11.44140625" style="41"/>
  </cols>
  <sheetData>
    <row r="1" spans="1:79" ht="6" customHeight="1">
      <c r="A1" s="6"/>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row>
    <row r="2" spans="1:79" ht="6" customHeight="1">
      <c r="A2" s="6"/>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row>
    <row r="3" spans="1:79" s="89" customFormat="1" ht="10.5" customHeight="1">
      <c r="A3" s="6"/>
      <c r="B3" s="3"/>
      <c r="C3" s="239" t="s">
        <v>197</v>
      </c>
      <c r="D3" s="239"/>
      <c r="E3" s="239"/>
      <c r="F3" s="239"/>
      <c r="G3" s="239"/>
      <c r="H3" s="239"/>
      <c r="I3" s="6"/>
      <c r="J3" s="315" t="s">
        <v>191</v>
      </c>
      <c r="K3" s="316"/>
      <c r="L3" s="316"/>
      <c r="M3" s="316"/>
      <c r="N3" s="316"/>
      <c r="O3" s="316"/>
      <c r="P3" s="316"/>
      <c r="Q3" s="317"/>
      <c r="R3" s="6"/>
      <c r="S3" s="318" t="s">
        <v>9</v>
      </c>
      <c r="T3" s="319"/>
      <c r="U3" s="319"/>
      <c r="V3" s="319"/>
      <c r="W3" s="319"/>
      <c r="X3" s="319"/>
      <c r="Y3" s="319"/>
      <c r="Z3" s="320"/>
      <c r="AA3" s="6"/>
      <c r="AB3" s="307" t="s">
        <v>10</v>
      </c>
      <c r="AC3" s="308"/>
      <c r="AD3" s="308"/>
      <c r="AE3" s="308"/>
      <c r="AF3" s="308"/>
      <c r="AG3" s="308"/>
      <c r="AH3" s="308"/>
      <c r="AI3" s="308"/>
      <c r="AJ3" s="308"/>
      <c r="AK3" s="308"/>
      <c r="AL3" s="308"/>
      <c r="AM3" s="308"/>
      <c r="AN3" s="308"/>
      <c r="AO3" s="308"/>
      <c r="AP3" s="308"/>
      <c r="AQ3" s="309"/>
      <c r="AR3" s="6"/>
      <c r="AS3" s="310" t="s">
        <v>201</v>
      </c>
      <c r="AT3" s="311"/>
      <c r="AU3" s="311"/>
      <c r="AV3" s="311"/>
      <c r="AW3" s="311"/>
      <c r="AX3" s="311"/>
      <c r="AY3" s="311"/>
      <c r="AZ3" s="311"/>
      <c r="BA3" s="311"/>
      <c r="BB3" s="312"/>
      <c r="BC3" s="6"/>
      <c r="BD3" s="304" t="s">
        <v>12</v>
      </c>
      <c r="BE3" s="305"/>
      <c r="BF3" s="305"/>
      <c r="BG3" s="305"/>
      <c r="BH3" s="305"/>
      <c r="BI3" s="305"/>
      <c r="BJ3" s="305"/>
      <c r="BK3" s="305"/>
      <c r="BL3" s="305"/>
      <c r="BM3" s="306"/>
      <c r="BO3" s="298" t="s">
        <v>790</v>
      </c>
      <c r="BP3" s="299"/>
      <c r="BQ3" s="299"/>
      <c r="BR3" s="299"/>
      <c r="BS3" s="299"/>
      <c r="BT3" s="300"/>
      <c r="BU3" s="6"/>
      <c r="BV3" s="301" t="s">
        <v>791</v>
      </c>
      <c r="BW3" s="302"/>
      <c r="BX3" s="302"/>
      <c r="BY3" s="302"/>
      <c r="BZ3" s="302"/>
      <c r="CA3" s="303"/>
    </row>
    <row r="4" spans="1:79" ht="30" customHeight="1">
      <c r="A4" s="6"/>
      <c r="B4" s="5"/>
      <c r="C4" s="194" t="s">
        <v>22</v>
      </c>
      <c r="D4" s="212" t="s">
        <v>191</v>
      </c>
      <c r="E4" s="194" t="s">
        <v>9</v>
      </c>
      <c r="F4" s="194" t="s">
        <v>19</v>
      </c>
      <c r="G4" s="194" t="s">
        <v>21</v>
      </c>
      <c r="H4" s="194" t="s">
        <v>12</v>
      </c>
      <c r="I4" s="6"/>
      <c r="J4" s="194" t="s">
        <v>192</v>
      </c>
      <c r="K4" s="194" t="s">
        <v>193</v>
      </c>
      <c r="L4" s="194"/>
      <c r="M4" s="194"/>
      <c r="N4" s="194" t="s">
        <v>194</v>
      </c>
      <c r="O4" s="194" t="s">
        <v>190</v>
      </c>
      <c r="P4" s="194"/>
      <c r="Q4" s="194"/>
      <c r="R4" s="6"/>
      <c r="S4" s="194" t="s">
        <v>192</v>
      </c>
      <c r="T4" s="228" t="s">
        <v>193</v>
      </c>
      <c r="U4" s="230"/>
      <c r="V4" s="229"/>
      <c r="W4" s="194" t="s">
        <v>194</v>
      </c>
      <c r="X4" s="228" t="s">
        <v>190</v>
      </c>
      <c r="Y4" s="230"/>
      <c r="Z4" s="229"/>
      <c r="AA4" s="6"/>
      <c r="AB4" s="228" t="s">
        <v>202</v>
      </c>
      <c r="AC4" s="230"/>
      <c r="AD4" s="230"/>
      <c r="AE4" s="229"/>
      <c r="AF4" s="213" t="s">
        <v>668</v>
      </c>
      <c r="AG4" s="246" t="s">
        <v>193</v>
      </c>
      <c r="AH4" s="247"/>
      <c r="AI4" s="247"/>
      <c r="AJ4" s="247"/>
      <c r="AK4" s="247"/>
      <c r="AL4" s="247"/>
      <c r="AM4" s="248"/>
      <c r="AN4" s="194" t="s">
        <v>194</v>
      </c>
      <c r="AO4" s="228" t="s">
        <v>190</v>
      </c>
      <c r="AP4" s="230"/>
      <c r="AQ4" s="229"/>
      <c r="AR4" s="6"/>
      <c r="AS4" s="228" t="s">
        <v>203</v>
      </c>
      <c r="AT4" s="230"/>
      <c r="AU4" s="229"/>
      <c r="AV4" s="228" t="s">
        <v>193</v>
      </c>
      <c r="AW4" s="230"/>
      <c r="AX4" s="229"/>
      <c r="AY4" s="194" t="s">
        <v>194</v>
      </c>
      <c r="AZ4" s="228" t="s">
        <v>190</v>
      </c>
      <c r="BA4" s="230"/>
      <c r="BB4" s="229"/>
      <c r="BC4" s="6"/>
      <c r="BD4" s="194" t="s">
        <v>731</v>
      </c>
      <c r="BE4" s="194" t="s">
        <v>732</v>
      </c>
      <c r="BF4" s="220" t="s">
        <v>733</v>
      </c>
      <c r="BG4" s="228" t="s">
        <v>193</v>
      </c>
      <c r="BH4" s="230"/>
      <c r="BI4" s="229"/>
      <c r="BJ4" s="194" t="s">
        <v>194</v>
      </c>
      <c r="BK4" s="228" t="s">
        <v>190</v>
      </c>
      <c r="BL4" s="230"/>
      <c r="BM4" s="229"/>
      <c r="BO4" s="194" t="s">
        <v>792</v>
      </c>
      <c r="BP4" s="194" t="s">
        <v>793</v>
      </c>
      <c r="BQ4" s="194" t="s">
        <v>794</v>
      </c>
      <c r="BR4" s="194" t="s">
        <v>21</v>
      </c>
      <c r="BS4" s="194" t="s">
        <v>795</v>
      </c>
      <c r="BT4" s="194" t="s">
        <v>12</v>
      </c>
      <c r="BU4" s="6"/>
      <c r="BV4" s="194" t="s">
        <v>792</v>
      </c>
      <c r="BW4" s="194" t="s">
        <v>793</v>
      </c>
      <c r="BX4" s="194" t="s">
        <v>794</v>
      </c>
      <c r="BY4" s="194" t="s">
        <v>21</v>
      </c>
      <c r="BZ4" s="194" t="s">
        <v>795</v>
      </c>
      <c r="CA4" s="194" t="s">
        <v>12</v>
      </c>
    </row>
    <row r="5" spans="1:79" ht="21" customHeight="1">
      <c r="A5" s="6"/>
      <c r="B5" s="5"/>
      <c r="C5" s="194"/>
      <c r="D5" s="212"/>
      <c r="E5" s="194"/>
      <c r="F5" s="194"/>
      <c r="G5" s="194"/>
      <c r="H5" s="194"/>
      <c r="I5" s="6"/>
      <c r="J5" s="194"/>
      <c r="K5" s="194" t="s">
        <v>22</v>
      </c>
      <c r="L5" s="194" t="s">
        <v>89</v>
      </c>
      <c r="M5" s="194" t="s">
        <v>88</v>
      </c>
      <c r="N5" s="194"/>
      <c r="O5" s="212" t="s">
        <v>195</v>
      </c>
      <c r="P5" s="194" t="s">
        <v>196</v>
      </c>
      <c r="Q5" s="194" t="s">
        <v>22</v>
      </c>
      <c r="R5" s="6"/>
      <c r="S5" s="194"/>
      <c r="T5" s="194" t="s">
        <v>22</v>
      </c>
      <c r="U5" s="194" t="s">
        <v>89</v>
      </c>
      <c r="V5" s="194" t="s">
        <v>88</v>
      </c>
      <c r="W5" s="194"/>
      <c r="X5" s="212" t="s">
        <v>195</v>
      </c>
      <c r="Y5" s="194" t="s">
        <v>196</v>
      </c>
      <c r="Z5" s="194" t="s">
        <v>22</v>
      </c>
      <c r="AA5" s="6"/>
      <c r="AB5" s="194" t="s">
        <v>22</v>
      </c>
      <c r="AC5" s="194" t="s">
        <v>198</v>
      </c>
      <c r="AD5" s="194" t="s">
        <v>199</v>
      </c>
      <c r="AE5" s="194" t="s">
        <v>200</v>
      </c>
      <c r="AF5" s="321"/>
      <c r="AG5" s="213" t="s">
        <v>22</v>
      </c>
      <c r="AH5" s="246" t="s">
        <v>673</v>
      </c>
      <c r="AI5" s="247"/>
      <c r="AJ5" s="247"/>
      <c r="AK5" s="213" t="s">
        <v>730</v>
      </c>
      <c r="AL5" s="213" t="s">
        <v>669</v>
      </c>
      <c r="AM5" s="213" t="s">
        <v>736</v>
      </c>
      <c r="AN5" s="194"/>
      <c r="AO5" s="212" t="s">
        <v>195</v>
      </c>
      <c r="AP5" s="194" t="s">
        <v>196</v>
      </c>
      <c r="AQ5" s="194" t="s">
        <v>22</v>
      </c>
      <c r="AR5" s="6"/>
      <c r="AS5" s="224" t="s">
        <v>205</v>
      </c>
      <c r="AT5" s="225" t="s">
        <v>204</v>
      </c>
      <c r="AU5" s="226" t="s">
        <v>206</v>
      </c>
      <c r="AV5" s="194" t="s">
        <v>22</v>
      </c>
      <c r="AW5" s="194" t="s">
        <v>207</v>
      </c>
      <c r="AX5" s="212" t="s">
        <v>208</v>
      </c>
      <c r="AY5" s="194"/>
      <c r="AZ5" s="212" t="s">
        <v>195</v>
      </c>
      <c r="BA5" s="194" t="s">
        <v>196</v>
      </c>
      <c r="BB5" s="194" t="s">
        <v>22</v>
      </c>
      <c r="BC5" s="6"/>
      <c r="BD5" s="194"/>
      <c r="BE5" s="194"/>
      <c r="BF5" s="223"/>
      <c r="BG5" s="194" t="s">
        <v>22</v>
      </c>
      <c r="BH5" s="194" t="s">
        <v>89</v>
      </c>
      <c r="BI5" s="194" t="s">
        <v>88</v>
      </c>
      <c r="BJ5" s="194"/>
      <c r="BK5" s="212" t="s">
        <v>195</v>
      </c>
      <c r="BL5" s="194" t="s">
        <v>196</v>
      </c>
      <c r="BM5" s="194" t="s">
        <v>22</v>
      </c>
      <c r="BO5" s="194"/>
      <c r="BP5" s="194"/>
      <c r="BQ5" s="194"/>
      <c r="BR5" s="194"/>
      <c r="BS5" s="194"/>
      <c r="BT5" s="194"/>
      <c r="BU5" s="6"/>
      <c r="BV5" s="194"/>
      <c r="BW5" s="194"/>
      <c r="BX5" s="194"/>
      <c r="BY5" s="194"/>
      <c r="BZ5" s="194"/>
      <c r="CA5" s="194"/>
    </row>
    <row r="6" spans="1:79" ht="56.25" customHeight="1">
      <c r="A6" s="6"/>
      <c r="B6" s="5"/>
      <c r="C6" s="194"/>
      <c r="D6" s="212"/>
      <c r="E6" s="194"/>
      <c r="F6" s="194"/>
      <c r="G6" s="194"/>
      <c r="H6" s="194"/>
      <c r="I6" s="6"/>
      <c r="J6" s="194"/>
      <c r="K6" s="194"/>
      <c r="L6" s="194"/>
      <c r="M6" s="194"/>
      <c r="N6" s="194"/>
      <c r="O6" s="212"/>
      <c r="P6" s="194"/>
      <c r="Q6" s="194"/>
      <c r="R6" s="6"/>
      <c r="S6" s="194"/>
      <c r="T6" s="194"/>
      <c r="U6" s="194"/>
      <c r="V6" s="194"/>
      <c r="W6" s="194"/>
      <c r="X6" s="212"/>
      <c r="Y6" s="194"/>
      <c r="Z6" s="194"/>
      <c r="AA6" s="6"/>
      <c r="AB6" s="194"/>
      <c r="AC6" s="194"/>
      <c r="AD6" s="194"/>
      <c r="AE6" s="194"/>
      <c r="AF6" s="214"/>
      <c r="AG6" s="214"/>
      <c r="AH6" s="127" t="s">
        <v>670</v>
      </c>
      <c r="AI6" s="127" t="s">
        <v>671</v>
      </c>
      <c r="AJ6" s="127" t="s">
        <v>729</v>
      </c>
      <c r="AK6" s="214"/>
      <c r="AL6" s="214"/>
      <c r="AM6" s="214"/>
      <c r="AN6" s="194"/>
      <c r="AO6" s="212"/>
      <c r="AP6" s="194"/>
      <c r="AQ6" s="194"/>
      <c r="AR6" s="6"/>
      <c r="AS6" s="235"/>
      <c r="AT6" s="314"/>
      <c r="AU6" s="313"/>
      <c r="AV6" s="194"/>
      <c r="AW6" s="194"/>
      <c r="AX6" s="212"/>
      <c r="AY6" s="194"/>
      <c r="AZ6" s="212"/>
      <c r="BA6" s="194"/>
      <c r="BB6" s="194"/>
      <c r="BC6" s="6"/>
      <c r="BD6" s="194"/>
      <c r="BE6" s="194"/>
      <c r="BF6" s="221"/>
      <c r="BG6" s="194"/>
      <c r="BH6" s="194"/>
      <c r="BI6" s="194"/>
      <c r="BJ6" s="194"/>
      <c r="BK6" s="212"/>
      <c r="BL6" s="194"/>
      <c r="BM6" s="194"/>
      <c r="BO6" s="194"/>
      <c r="BP6" s="194"/>
      <c r="BQ6" s="194"/>
      <c r="BR6" s="194"/>
      <c r="BS6" s="194"/>
      <c r="BT6" s="194"/>
      <c r="BU6" s="6"/>
      <c r="BV6" s="194"/>
      <c r="BW6" s="194"/>
      <c r="BX6" s="194"/>
      <c r="BY6" s="194"/>
      <c r="BZ6" s="194"/>
      <c r="CA6" s="194"/>
    </row>
    <row r="7" spans="1:79" ht="8.1" customHeight="1">
      <c r="A7" s="6"/>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73"/>
      <c r="AI7" s="73"/>
      <c r="AJ7" s="6"/>
      <c r="AK7" s="5"/>
      <c r="AL7" s="5"/>
      <c r="AM7" s="5"/>
      <c r="AN7" s="5"/>
      <c r="AO7" s="5"/>
      <c r="AP7" s="5"/>
      <c r="AQ7" s="5"/>
      <c r="AR7" s="6"/>
      <c r="AS7" s="6"/>
      <c r="AT7" s="6"/>
      <c r="AU7" s="6"/>
      <c r="AV7" s="6"/>
      <c r="AW7" s="6"/>
      <c r="AX7" s="5"/>
      <c r="AY7" s="5"/>
      <c r="AZ7" s="5"/>
      <c r="BA7" s="5"/>
      <c r="BB7" s="5"/>
      <c r="BC7" s="6"/>
      <c r="BD7" s="6"/>
      <c r="BE7" s="6"/>
      <c r="BF7" s="6"/>
      <c r="BG7" s="6"/>
      <c r="BH7" s="6"/>
      <c r="BI7" s="5"/>
      <c r="BJ7" s="5"/>
      <c r="BK7" s="5"/>
      <c r="BL7" s="5"/>
      <c r="BM7" s="5"/>
      <c r="BO7"/>
      <c r="BP7"/>
      <c r="BQ7"/>
      <c r="BR7"/>
      <c r="BS7"/>
      <c r="BU7" s="6"/>
      <c r="BV7"/>
      <c r="BW7"/>
      <c r="BX7"/>
      <c r="BY7"/>
      <c r="BZ7"/>
    </row>
    <row r="8" spans="1:79" ht="15" customHeight="1">
      <c r="A8" s="6"/>
      <c r="B8" s="5"/>
      <c r="C8" s="187" t="s">
        <v>25</v>
      </c>
      <c r="D8" s="187"/>
      <c r="E8" s="187"/>
      <c r="F8" s="187"/>
      <c r="G8" s="187"/>
      <c r="H8" s="187"/>
      <c r="I8" s="6"/>
      <c r="J8" s="184" t="s">
        <v>25</v>
      </c>
      <c r="K8" s="185"/>
      <c r="L8" s="185"/>
      <c r="M8" s="185"/>
      <c r="N8" s="185"/>
      <c r="O8" s="185"/>
      <c r="P8" s="185"/>
      <c r="Q8" s="185"/>
      <c r="R8" s="6"/>
      <c r="S8" s="184" t="s">
        <v>25</v>
      </c>
      <c r="T8" s="185"/>
      <c r="U8" s="185"/>
      <c r="V8" s="185"/>
      <c r="W8" s="185"/>
      <c r="X8" s="185"/>
      <c r="Y8" s="185"/>
      <c r="Z8" s="185"/>
      <c r="AA8" s="6"/>
      <c r="AB8" s="184" t="s">
        <v>25</v>
      </c>
      <c r="AC8" s="185"/>
      <c r="AD8" s="185"/>
      <c r="AE8" s="185"/>
      <c r="AF8" s="185"/>
      <c r="AG8" s="185"/>
      <c r="AH8" s="185"/>
      <c r="AI8" s="185"/>
      <c r="AJ8" s="185"/>
      <c r="AK8" s="185"/>
      <c r="AL8" s="185"/>
      <c r="AM8" s="185"/>
      <c r="AN8" s="185"/>
      <c r="AO8" s="185"/>
      <c r="AP8" s="185"/>
      <c r="AQ8" s="185"/>
      <c r="AR8" s="6"/>
      <c r="AS8" s="184" t="s">
        <v>25</v>
      </c>
      <c r="AT8" s="185"/>
      <c r="AU8" s="185"/>
      <c r="AV8" s="185"/>
      <c r="AW8" s="185"/>
      <c r="AX8" s="185"/>
      <c r="AY8" s="185"/>
      <c r="AZ8" s="185"/>
      <c r="BA8" s="185"/>
      <c r="BB8" s="185"/>
      <c r="BC8" s="6"/>
      <c r="BD8" s="184" t="s">
        <v>25</v>
      </c>
      <c r="BE8" s="185"/>
      <c r="BF8" s="185"/>
      <c r="BG8" s="185"/>
      <c r="BH8" s="185"/>
      <c r="BI8" s="185"/>
      <c r="BJ8" s="185"/>
      <c r="BK8" s="185"/>
      <c r="BL8" s="185"/>
      <c r="BM8" s="185"/>
      <c r="BO8" s="134" t="s">
        <v>796</v>
      </c>
      <c r="BP8" s="134" t="s">
        <v>796</v>
      </c>
      <c r="BQ8" s="134" t="s">
        <v>240</v>
      </c>
      <c r="BR8" s="134" t="s">
        <v>27</v>
      </c>
      <c r="BS8" s="134" t="s">
        <v>240</v>
      </c>
      <c r="BT8" s="134" t="s">
        <v>797</v>
      </c>
      <c r="BU8" s="135"/>
      <c r="BV8" s="134" t="s">
        <v>796</v>
      </c>
      <c r="BW8" s="134" t="s">
        <v>796</v>
      </c>
      <c r="BX8" s="134" t="s">
        <v>240</v>
      </c>
      <c r="BY8" s="134" t="s">
        <v>27</v>
      </c>
      <c r="BZ8" s="134" t="s">
        <v>240</v>
      </c>
      <c r="CA8" s="134" t="s">
        <v>797</v>
      </c>
    </row>
    <row r="9" spans="1:79" s="89" customFormat="1" ht="15" customHeight="1">
      <c r="A9" s="10"/>
      <c r="B9" s="9"/>
      <c r="C9" s="93"/>
      <c r="D9" s="93"/>
      <c r="E9" s="93"/>
      <c r="F9" s="93"/>
      <c r="G9" s="93"/>
      <c r="H9" s="93"/>
      <c r="I9" s="10"/>
      <c r="J9" s="93"/>
      <c r="K9" s="93"/>
      <c r="L9" s="93"/>
      <c r="M9" s="93"/>
      <c r="N9" s="93"/>
      <c r="O9" s="93"/>
      <c r="P9" s="87"/>
      <c r="Q9" s="93"/>
      <c r="R9" s="10"/>
      <c r="S9" s="93"/>
      <c r="T9" s="93"/>
      <c r="U9" s="93"/>
      <c r="V9" s="93"/>
      <c r="W9" s="93"/>
      <c r="X9" s="93"/>
      <c r="Y9" s="87"/>
      <c r="Z9" s="93"/>
      <c r="AA9" s="10"/>
      <c r="AB9" s="72"/>
      <c r="AC9" s="72"/>
      <c r="AD9" s="72"/>
      <c r="AE9" s="72"/>
      <c r="AF9" s="72"/>
      <c r="AG9" s="72"/>
      <c r="AH9" s="72"/>
      <c r="AI9" s="72"/>
      <c r="AJ9" s="72"/>
      <c r="AK9" s="72"/>
      <c r="AL9" s="72"/>
      <c r="AM9" s="72"/>
      <c r="AN9" s="72"/>
      <c r="AO9" s="72"/>
      <c r="AP9" s="72"/>
      <c r="AQ9" s="72"/>
      <c r="AR9" s="10"/>
      <c r="AS9" s="72"/>
      <c r="AT9" s="72"/>
      <c r="AU9" s="72"/>
      <c r="AV9" s="72"/>
      <c r="AW9" s="72"/>
      <c r="AX9" s="72"/>
      <c r="AY9" s="72"/>
      <c r="AZ9" s="72"/>
      <c r="BA9" s="87"/>
      <c r="BB9" s="72"/>
      <c r="BC9" s="10"/>
      <c r="BD9" s="72"/>
      <c r="BE9" s="72"/>
      <c r="BF9" s="72"/>
      <c r="BG9" s="72"/>
      <c r="BH9" s="72"/>
      <c r="BI9" s="72"/>
      <c r="BJ9" s="72"/>
      <c r="BK9" s="72"/>
      <c r="BL9" s="87"/>
      <c r="BM9" s="72"/>
    </row>
    <row r="10" spans="1:79" ht="15" hidden="1" customHeight="1">
      <c r="B10" s="67" t="s">
        <v>241</v>
      </c>
    </row>
    <row r="11" spans="1:79" ht="15" hidden="1" customHeight="1">
      <c r="B11" s="67" t="s">
        <v>242</v>
      </c>
    </row>
    <row r="12" spans="1:79" ht="15" hidden="1" customHeight="1">
      <c r="B12" s="67" t="s">
        <v>243</v>
      </c>
    </row>
    <row r="13" spans="1:79" ht="15" hidden="1" customHeight="1">
      <c r="B13" s="67" t="s">
        <v>244</v>
      </c>
    </row>
    <row r="14" spans="1:79" ht="15" hidden="1" customHeight="1">
      <c r="B14" s="67" t="s">
        <v>245</v>
      </c>
    </row>
    <row r="15" spans="1:79" ht="15" hidden="1" customHeight="1">
      <c r="B15" s="67" t="s">
        <v>246</v>
      </c>
    </row>
    <row r="16" spans="1:79" ht="15" hidden="1" customHeight="1">
      <c r="B16" s="67" t="s">
        <v>247</v>
      </c>
    </row>
    <row r="17" spans="2:79" ht="15" hidden="1" customHeight="1">
      <c r="B17" s="67" t="s">
        <v>248</v>
      </c>
    </row>
    <row r="18" spans="2:79" ht="15" hidden="1" customHeight="1">
      <c r="B18" s="67" t="s">
        <v>249</v>
      </c>
    </row>
    <row r="19" spans="2:79" ht="15" hidden="1" customHeight="1">
      <c r="B19" s="67" t="s">
        <v>250</v>
      </c>
    </row>
    <row r="20" spans="2:79" ht="15" hidden="1" customHeight="1">
      <c r="B20" s="67" t="s">
        <v>251</v>
      </c>
    </row>
    <row r="21" spans="2:79" ht="15" hidden="1" customHeight="1">
      <c r="B21" s="67" t="s">
        <v>252</v>
      </c>
    </row>
    <row r="22" spans="2:79" ht="12" customHeight="1">
      <c r="B22" s="67" t="s">
        <v>253</v>
      </c>
      <c r="C22" s="129">
        <f>IF(ABS(IIEE_detalle!C22/IIEE_detalle!C10*100-100)&gt;100,"-",IIEE_detalle!C22/IIEE_detalle!C10*100-100)</f>
        <v>3.8381879325990695</v>
      </c>
      <c r="D22" s="129">
        <f>IF(ABS(IIEE_detalle!D22/IIEE_detalle!D10*100-100)&gt;100,"-",IIEE_detalle!D22/IIEE_detalle!D10*100-100)</f>
        <v>24.928300131772716</v>
      </c>
      <c r="E22" s="129">
        <f>IF(ABS(IIEE_detalle!E22/IIEE_detalle!E10*100-100)&gt;100,"-",IIEE_detalle!E22/IIEE_detalle!E10*100-100)</f>
        <v>8.1362783693096361</v>
      </c>
      <c r="F22" s="129">
        <f>IF(ABS(IIEE_detalle!F22/IIEE_detalle!F10*100-100)&gt;100,"-",IIEE_detalle!F22/IIEE_detalle!F10*100-100)</f>
        <v>4.2287765361901819</v>
      </c>
      <c r="G22" s="129">
        <f>IF(ABS(IIEE_detalle!G22/IIEE_detalle!G10*100-100)&gt;100,"-",IIEE_detalle!G22/IIEE_detalle!G10*100-100)</f>
        <v>44.046367471771276</v>
      </c>
      <c r="H22" s="129">
        <f>IF(ABS(IIEE_detalle!H22/IIEE_detalle!H10*100-100)&gt;100,"-",IIEE_detalle!H22/IIEE_detalle!H10*100-100)</f>
        <v>-0.57646669423354524</v>
      </c>
      <c r="J22" s="129">
        <f>IF(ABS(IIEE_detalle!J22/IIEE_detalle!J10*100-100)&gt;100,"-",IIEE_detalle!J22/IIEE_detalle!J10*100-100)</f>
        <v>22.187913542126168</v>
      </c>
      <c r="K22" s="129">
        <f>IF(ABS(IIEE_detalle!K22/IIEE_detalle!K10*100-100)&gt;100,"-",IIEE_detalle!K22/IIEE_detalle!K10*100-100)</f>
        <v>24.721189591078058</v>
      </c>
      <c r="L22" s="100"/>
      <c r="M22" s="100"/>
      <c r="N22" s="100"/>
      <c r="O22" s="129">
        <f>IF(ABS(IIEE_detalle!O22/IIEE_detalle!O10*100-100)&gt;100,"-",IIEE_detalle!O22/IIEE_detalle!O10*100-100)</f>
        <v>-14.861407009119304</v>
      </c>
      <c r="P22" s="100"/>
      <c r="Q22" s="129">
        <f>IF(ABS(IIEE_detalle!Q22/IIEE_detalle!Q10*100-100)&gt;100,"-",IIEE_detalle!Q22/IIEE_detalle!Q10*100-100)</f>
        <v>-14.974573192880499</v>
      </c>
      <c r="S22" s="129">
        <f>IF(ABS(IIEE_detalle!S22/IIEE_detalle!S10*100-100)&gt;100,"-",IIEE_detalle!S22/IIEE_detalle!S10*100-100)</f>
        <v>5.6564164366519947</v>
      </c>
      <c r="T22" s="129">
        <f>IF(ABS(IIEE_detalle!T22/IIEE_detalle!T10*100-100)&gt;100,"-",IIEE_detalle!T22/IIEE_detalle!T10*100-100)</f>
        <v>4.3482547820942585</v>
      </c>
      <c r="U22" s="100"/>
      <c r="V22" s="100"/>
      <c r="W22" s="100"/>
      <c r="X22" s="129">
        <f>IF(ABS(IIEE_detalle!X22/IIEE_detalle!X10*100-100)&gt;100,"-",IIEE_detalle!X22/IIEE_detalle!X10*100-100)</f>
        <v>7.0274114300491277</v>
      </c>
      <c r="Y22" s="100"/>
      <c r="Z22" s="129">
        <f>IF(ABS(IIEE_detalle!Z22/IIEE_detalle!Z10*100-100)&gt;100,"-",IIEE_detalle!Z22/IIEE_detalle!Z10*100-100)</f>
        <v>6.9634998705669062</v>
      </c>
      <c r="AB22" s="129">
        <f>IF(ABS(IIEE_detalle!AB22/IIEE_detalle!AB10*100-100)&gt;100,"-",IIEE_detalle!AB22/IIEE_detalle!AB10*100-100)</f>
        <v>-2.582680292339731</v>
      </c>
      <c r="AC22" s="129">
        <f>IF(ABS(IIEE_detalle!AC22/IIEE_detalle!AC10*100-100)&gt;100,"-",IIEE_detalle!AC22/IIEE_detalle!AC10*100-100)</f>
        <v>-1.8360284250253756</v>
      </c>
      <c r="AD22" s="129">
        <f>IF(ABS(IIEE_detalle!AD22/IIEE_detalle!AD10*100-100)&gt;100,"-",IIEE_detalle!AD22/IIEE_detalle!AD10*100-100)</f>
        <v>3.0002778148333675</v>
      </c>
      <c r="AE22" s="129">
        <f>IF(ABS(IIEE_detalle!AE22/IIEE_detalle!AE10*100-100)&gt;100,"-",IIEE_detalle!AE22/IIEE_detalle!AE10*100-100)</f>
        <v>-10.432441218232398</v>
      </c>
      <c r="AF22" s="100"/>
      <c r="AG22" s="129">
        <f>IF(ABS(IIEE_detalle!AG22/IIEE_detalle!AG10*100-100)&gt;100,"-",IIEE_detalle!AG22/IIEE_detalle!AG10*100-100)</f>
        <v>2.2575926289819108</v>
      </c>
      <c r="AH22" s="129">
        <f>IF(ABS(IIEE_detalle!AH22/IIEE_detalle!AH10*100-100)&gt;100,"-",IIEE_detalle!AH22/IIEE_detalle!AH10*100-100)</f>
        <v>1.1932775550520063</v>
      </c>
      <c r="AI22" s="129">
        <f>IF(ABS(IIEE_detalle!AI22/IIEE_detalle!AI10*100-100)&gt;100,"-",IIEE_detalle!AI22/IIEE_detalle!AI10*100-100)</f>
        <v>6.7052119093079909</v>
      </c>
      <c r="AJ22" s="129">
        <f>IF(ABS(IIEE_detalle!AJ22/IIEE_detalle!AJ10*100-100)&gt;100,"-",IIEE_detalle!AJ22/IIEE_detalle!AJ10*100-100)</f>
        <v>-7.4970200129655638</v>
      </c>
      <c r="AK22" s="100"/>
      <c r="AL22" s="100"/>
      <c r="AM22" s="100"/>
      <c r="AN22" s="100"/>
      <c r="AO22" s="129">
        <f>IF(ABS(IIEE_detalle!AO22/IIEE_detalle!AO10*100-100)&gt;100,"-",IIEE_detalle!AO22/IIEE_detalle!AO10*100-100)</f>
        <v>2.9951477856148756</v>
      </c>
      <c r="AP22" s="100"/>
      <c r="AQ22" s="129">
        <f>IF(ABS(IIEE_detalle!AQ22/IIEE_detalle!AQ10*100-100)&gt;100,"-",IIEE_detalle!AQ22/IIEE_detalle!AQ10*100-100)</f>
        <v>3.0312033877449238</v>
      </c>
      <c r="AS22" s="100"/>
      <c r="AT22" s="129">
        <f>IF(ABS(IIEE_detalle!AT22/IIEE_detalle!AT10*100-100)&gt;100,"-",IIEE_detalle!AT22/IIEE_detalle!AT10*100-100)</f>
        <v>25.128551537793456</v>
      </c>
      <c r="AU22" s="100"/>
      <c r="AV22" s="129">
        <f>IF(ABS(IIEE_detalle!AV22/IIEE_detalle!AV10*100-100)&gt;100,"-",IIEE_detalle!AV22/IIEE_detalle!AV10*100-100)</f>
        <v>44.270337710672692</v>
      </c>
      <c r="AW22" s="129">
        <f>IF(ABS(IIEE_detalle!AW22/IIEE_detalle!AW10*100-100)&gt;100,"-",IIEE_detalle!AW22/IIEE_detalle!AW10*100-100)</f>
        <v>44.777600414168006</v>
      </c>
      <c r="AX22" s="129">
        <f>IF(ABS(IIEE_detalle!AX22/IIEE_detalle!AX10*100-100)&gt;100,"-",IIEE_detalle!AX22/IIEE_detalle!AX10*100-100)</f>
        <v>19.011815252416625</v>
      </c>
      <c r="AY22" s="100"/>
      <c r="AZ22" s="129">
        <f>IF(ABS(IIEE_detalle!AZ22/IIEE_detalle!AZ10*100-100)&gt;100,"-",IIEE_detalle!AZ22/IIEE_detalle!AZ10*100-100)</f>
        <v>-5.4335441595730174</v>
      </c>
      <c r="BA22" s="100"/>
      <c r="BB22" s="129">
        <f>IF(ABS(IIEE_detalle!BB22/IIEE_detalle!BB10*100-100)&gt;100,"-",IIEE_detalle!BB22/IIEE_detalle!BB10*100-100)</f>
        <v>-5.4196685194798562</v>
      </c>
      <c r="BD22" s="129">
        <f>IF(ABS(IIEE_detalle!BD22/IIEE_detalle!BD10*100-100)&gt;100,"-",IIEE_detalle!BD22/IIEE_detalle!BD10*100-100)</f>
        <v>0.3861646637941476</v>
      </c>
      <c r="BE22" s="100"/>
      <c r="BF22" s="100"/>
      <c r="BG22" s="100"/>
      <c r="BH22" s="100"/>
      <c r="BI22" s="100"/>
      <c r="BJ22" s="100"/>
      <c r="BK22" s="100"/>
      <c r="BL22" s="100"/>
      <c r="BM22" s="100"/>
      <c r="BO22" s="129">
        <f>IF(ABS(IIEE_detalle!BO22/IIEE_detalle!BO10*100-100)&gt;100,"-",IIEE_detalle!BO22/IIEE_detalle!BO10*100-100)</f>
        <v>4.7257677602355272</v>
      </c>
      <c r="BP22" s="129">
        <f>IF(ABS(IIEE_detalle!BP22/IIEE_detalle!BP10*100-100)&gt;100,"-",IIEE_detalle!BP22/IIEE_detalle!BP10*100-100)</f>
        <v>7.0024570024569925</v>
      </c>
      <c r="BQ22" s="129"/>
      <c r="BR22" s="129">
        <f>IF(ABS(IIEE_detalle!BR22/IIEE_detalle!BR10*100-100)&gt;100,"-",IIEE_detalle!BR22/IIEE_detalle!BR10*100-100)</f>
        <v>15.118823993134797</v>
      </c>
      <c r="BS22" s="129"/>
      <c r="BT22" s="129">
        <f>IF(ABS(IIEE_detalle!BT22/IIEE_detalle!BT10*100-100)&gt;100,"-",IIEE_detalle!BT22/IIEE_detalle!BT10*100-100)</f>
        <v>-0.95892831572128046</v>
      </c>
      <c r="BV22" s="129">
        <f>IF(ABS(IIEE_detalle!BV22/IIEE_detalle!BV10*100-100)&gt;100,"-",IIEE_detalle!BV22/IIEE_detalle!BV10*100-100)</f>
        <v>7.9202529866032876</v>
      </c>
      <c r="BW22" s="129">
        <f>IF(ABS(IIEE_detalle!BW22/IIEE_detalle!BW10*100-100)&gt;100,"-",IIEE_detalle!BW22/IIEE_detalle!BW10*100-100)</f>
        <v>11.98998471656698</v>
      </c>
      <c r="BX22" s="129"/>
      <c r="BY22" s="129">
        <f>IF(ABS(IIEE_detalle!BY22/IIEE_detalle!BY10*100-100)&gt;100,"-",IIEE_detalle!BY22/IIEE_detalle!BY10*100-100)</f>
        <v>13.732477572474068</v>
      </c>
      <c r="BZ22" s="129"/>
      <c r="CA22" s="129">
        <f>IF(ABS(IIEE_detalle!CA22/IIEE_detalle!CA10*100-100)&gt;100,"-",IIEE_detalle!CA22/IIEE_detalle!CA10*100-100)</f>
        <v>-0.95892831572128046</v>
      </c>
    </row>
    <row r="23" spans="2:79" ht="12" customHeight="1">
      <c r="B23" s="67" t="s">
        <v>254</v>
      </c>
      <c r="C23" s="129">
        <f>IF(ABS(IIEE_detalle!C23/IIEE_detalle!C11*100-100)&gt;100,"-",IIEE_detalle!C23/IIEE_detalle!C11*100-100)</f>
        <v>16.122204753971417</v>
      </c>
      <c r="D23" s="129">
        <f>IF(ABS(IIEE_detalle!D23/IIEE_detalle!D11*100-100)&gt;100,"-",IIEE_detalle!D23/IIEE_detalle!D11*100-100)</f>
        <v>29.357683563594549</v>
      </c>
      <c r="E23" s="129">
        <f>IF(ABS(IIEE_detalle!E23/IIEE_detalle!E11*100-100)&gt;100,"-",IIEE_detalle!E23/IIEE_detalle!E11*100-100)</f>
        <v>12.298791029778002</v>
      </c>
      <c r="F23" s="129">
        <f>IF(ABS(IIEE_detalle!F23/IIEE_detalle!F11*100-100)&gt;100,"-",IIEE_detalle!F23/IIEE_detalle!F11*100-100)</f>
        <v>13.993838681387885</v>
      </c>
      <c r="G23" s="129">
        <f>IF(ABS(IIEE_detalle!G23/IIEE_detalle!G11*100-100)&gt;100,"-",IIEE_detalle!G23/IIEE_detalle!G11*100-100)</f>
        <v>66.964994072079975</v>
      </c>
      <c r="H23" s="129">
        <f>IF(ABS(IIEE_detalle!H23/IIEE_detalle!H11*100-100)&gt;100,"-",IIEE_detalle!H23/IIEE_detalle!H11*100-100)</f>
        <v>12.353153677002624</v>
      </c>
      <c r="J23" s="129">
        <f>IF(ABS(IIEE_detalle!J23/IIEE_detalle!J11*100-100)&gt;100,"-",IIEE_detalle!J23/IIEE_detalle!J11*100-100)</f>
        <v>27.022299956274594</v>
      </c>
      <c r="K23" s="129">
        <f>IF(ABS(IIEE_detalle!K23/IIEE_detalle!K11*100-100)&gt;100,"-",IIEE_detalle!K23/IIEE_detalle!K11*100-100)</f>
        <v>30.312550346383119</v>
      </c>
      <c r="L23" s="100"/>
      <c r="M23" s="100"/>
      <c r="N23" s="100"/>
      <c r="O23" s="129">
        <f>IF(ABS(IIEE_detalle!O23/IIEE_detalle!O11*100-100)&gt;100,"-",IIEE_detalle!O23/IIEE_detalle!O11*100-100)</f>
        <v>0.32890393364304771</v>
      </c>
      <c r="P23" s="100"/>
      <c r="Q23" s="129">
        <f>IF(ABS(IIEE_detalle!Q23/IIEE_detalle!Q11*100-100)&gt;100,"-",IIEE_detalle!Q23/IIEE_detalle!Q11*100-100)</f>
        <v>-0.6530346192844263</v>
      </c>
      <c r="S23" s="129">
        <f>IF(ABS(IIEE_detalle!S23/IIEE_detalle!S11*100-100)&gt;100,"-",IIEE_detalle!S23/IIEE_detalle!S11*100-100)</f>
        <v>11.027482236174293</v>
      </c>
      <c r="T23" s="129">
        <f>IF(ABS(IIEE_detalle!T23/IIEE_detalle!T11*100-100)&gt;100,"-",IIEE_detalle!T23/IIEE_detalle!T11*100-100)</f>
        <v>9.0133282193882565</v>
      </c>
      <c r="U23" s="100"/>
      <c r="V23" s="100"/>
      <c r="W23" s="100"/>
      <c r="X23" s="129">
        <f>IF(ABS(IIEE_detalle!X23/IIEE_detalle!X11*100-100)&gt;100,"-",IIEE_detalle!X23/IIEE_detalle!X11*100-100)</f>
        <v>-4.3354655294953801</v>
      </c>
      <c r="Y23" s="100"/>
      <c r="Z23" s="129">
        <f>IF(ABS(IIEE_detalle!Z23/IIEE_detalle!Z11*100-100)&gt;100,"-",IIEE_detalle!Z23/IIEE_detalle!Z11*100-100)</f>
        <v>-6.0728105504224885</v>
      </c>
      <c r="AB23" s="129">
        <f>IF(ABS(IIEE_detalle!AB23/IIEE_detalle!AB11*100-100)&gt;100,"-",IIEE_detalle!AB23/IIEE_detalle!AB11*100-100)</f>
        <v>14.638638360147809</v>
      </c>
      <c r="AC23" s="129">
        <f>IF(ABS(IIEE_detalle!AC23/IIEE_detalle!AC11*100-100)&gt;100,"-",IIEE_detalle!AC23/IIEE_detalle!AC11*100-100)</f>
        <v>6.0927326264567085</v>
      </c>
      <c r="AD23" s="129">
        <f>IF(ABS(IIEE_detalle!AD23/IIEE_detalle!AD11*100-100)&gt;100,"-",IIEE_detalle!AD23/IIEE_detalle!AD11*100-100)</f>
        <v>10.295437876607465</v>
      </c>
      <c r="AE23" s="129">
        <f>IF(ABS(IIEE_detalle!AE23/IIEE_detalle!AE11*100-100)&gt;100,"-",IIEE_detalle!AE23/IIEE_detalle!AE11*100-100)</f>
        <v>32.474590742656375</v>
      </c>
      <c r="AF23" s="100"/>
      <c r="AG23" s="129">
        <f>IF(ABS(IIEE_detalle!AG23/IIEE_detalle!AG11*100-100)&gt;100,"-",IIEE_detalle!AG23/IIEE_detalle!AG11*100-100)</f>
        <v>13.223062153786771</v>
      </c>
      <c r="AH23" s="129">
        <f>IF(ABS(IIEE_detalle!AH23/IIEE_detalle!AH11*100-100)&gt;100,"-",IIEE_detalle!AH23/IIEE_detalle!AH11*100-100)</f>
        <v>9.3183643144994903</v>
      </c>
      <c r="AI23" s="129">
        <f>IF(ABS(IIEE_detalle!AI23/IIEE_detalle!AI11*100-100)&gt;100,"-",IIEE_detalle!AI23/IIEE_detalle!AI11*100-100)</f>
        <v>14.262848327065853</v>
      </c>
      <c r="AJ23" s="129">
        <f>IF(ABS(IIEE_detalle!AJ23/IIEE_detalle!AJ11*100-100)&gt;100,"-",IIEE_detalle!AJ23/IIEE_detalle!AJ11*100-100)</f>
        <v>36.816700256276278</v>
      </c>
      <c r="AK23" s="100"/>
      <c r="AL23" s="100"/>
      <c r="AM23" s="100"/>
      <c r="AN23" s="100"/>
      <c r="AO23" s="129">
        <f>IF(ABS(IIEE_detalle!AO23/IIEE_detalle!AO11*100-100)&gt;100,"-",IIEE_detalle!AO23/IIEE_detalle!AO11*100-100)</f>
        <v>1.9013133422028972</v>
      </c>
      <c r="AP23" s="100"/>
      <c r="AQ23" s="129">
        <f>IF(ABS(IIEE_detalle!AQ23/IIEE_detalle!AQ11*100-100)&gt;100,"-",IIEE_detalle!AQ23/IIEE_detalle!AQ11*100-100)</f>
        <v>1.8536119282894532</v>
      </c>
      <c r="AS23" s="100"/>
      <c r="AT23" s="129">
        <f>IF(ABS(IIEE_detalle!AT23/IIEE_detalle!AT11*100-100)&gt;100,"-",IIEE_detalle!AT23/IIEE_detalle!AT11*100-100)</f>
        <v>41.504521563122353</v>
      </c>
      <c r="AU23" s="100"/>
      <c r="AV23" s="129">
        <f>IF(ABS(IIEE_detalle!AV23/IIEE_detalle!AV11*100-100)&gt;100,"-",IIEE_detalle!AV23/IIEE_detalle!AV11*100-100)</f>
        <v>66.15449984922833</v>
      </c>
      <c r="AW23" s="129">
        <f>IF(ABS(IIEE_detalle!AW23/IIEE_detalle!AW11*100-100)&gt;100,"-",IIEE_detalle!AW23/IIEE_detalle!AW11*100-100)</f>
        <v>67.37893927747885</v>
      </c>
      <c r="AX23" s="129">
        <f>IF(ABS(IIEE_detalle!AX23/IIEE_detalle!AX11*100-100)&gt;100,"-",IIEE_detalle!AX23/IIEE_detalle!AX11*100-100)</f>
        <v>3.706343549537209</v>
      </c>
      <c r="AY23" s="100"/>
      <c r="AZ23" s="129">
        <f>IF(ABS(IIEE_detalle!AZ23/IIEE_detalle!AZ11*100-100)&gt;100,"-",IIEE_detalle!AZ23/IIEE_detalle!AZ11*100-100)</f>
        <v>44.213206514877328</v>
      </c>
      <c r="BA23" s="100"/>
      <c r="BB23" s="129">
        <f>IF(ABS(IIEE_detalle!BB23/IIEE_detalle!BB11*100-100)&gt;100,"-",IIEE_detalle!BB23/IIEE_detalle!BB11*100-100)</f>
        <v>44.213206514877328</v>
      </c>
      <c r="BD23" s="129">
        <f>IF(ABS(IIEE_detalle!BD23/IIEE_detalle!BD11*100-100)&gt;100,"-",IIEE_detalle!BD23/IIEE_detalle!BD11*100-100)</f>
        <v>2.2154001450691538</v>
      </c>
      <c r="BE23" s="100"/>
      <c r="BF23" s="100"/>
      <c r="BG23" s="100"/>
      <c r="BH23" s="100"/>
      <c r="BI23" s="100"/>
      <c r="BJ23" s="100"/>
      <c r="BK23" s="100"/>
      <c r="BL23" s="100"/>
      <c r="BM23" s="100"/>
      <c r="BO23" s="129">
        <f>IF(ABS(IIEE_detalle!BO23/IIEE_detalle!BO11*100-100)&gt;100,"-",IIEE_detalle!BO23/IIEE_detalle!BO11*100-100)</f>
        <v>2.3058016093346936</v>
      </c>
      <c r="BP23" s="129">
        <f>IF(ABS(IIEE_detalle!BP23/IIEE_detalle!BP11*100-100)&gt;100,"-",IIEE_detalle!BP23/IIEE_detalle!BP11*100-100)</f>
        <v>3.8976857490864916</v>
      </c>
      <c r="BQ23" s="129"/>
      <c r="BR23" s="129">
        <f>IF(ABS(IIEE_detalle!BR23/IIEE_detalle!BR11*100-100)&gt;100,"-",IIEE_detalle!BR23/IIEE_detalle!BR11*100-100)</f>
        <v>17.992396227679322</v>
      </c>
      <c r="BS23" s="129"/>
      <c r="BT23" s="129">
        <f>IF(ABS(IIEE_detalle!BT23/IIEE_detalle!BT11*100-100)&gt;100,"-",IIEE_detalle!BT23/IIEE_detalle!BT11*100-100)</f>
        <v>9.918029492175819</v>
      </c>
      <c r="BV23" s="129">
        <f>IF(ABS(IIEE_detalle!BV23/IIEE_detalle!BV11*100-100)&gt;100,"-",IIEE_detalle!BV23/IIEE_detalle!BV11*100-100)</f>
        <v>0.94164879382547895</v>
      </c>
      <c r="BW23" s="129">
        <f>IF(ABS(IIEE_detalle!BW23/IIEE_detalle!BW11*100-100)&gt;100,"-",IIEE_detalle!BW23/IIEE_detalle!BW11*100-100)</f>
        <v>4.3288165745448879</v>
      </c>
      <c r="BX23" s="129"/>
      <c r="BY23" s="129">
        <f>IF(ABS(IIEE_detalle!BY23/IIEE_detalle!BY11*100-100)&gt;100,"-",IIEE_detalle!BY23/IIEE_detalle!BY11*100-100)</f>
        <v>17.279090511918255</v>
      </c>
      <c r="BZ23" s="129"/>
      <c r="CA23" s="129">
        <f>IF(ABS(IIEE_detalle!CA23/IIEE_detalle!CA11*100-100)&gt;100,"-",IIEE_detalle!CA23/IIEE_detalle!CA11*100-100)</f>
        <v>9.918029492175819</v>
      </c>
    </row>
    <row r="24" spans="2:79" ht="12" customHeight="1">
      <c r="B24" s="67" t="s">
        <v>255</v>
      </c>
      <c r="C24" s="129">
        <f>IF(ABS(IIEE_detalle!C24/IIEE_detalle!C12*100-100)&gt;100,"-",IIEE_detalle!C24/IIEE_detalle!C12*100-100)</f>
        <v>5.6195254003083619</v>
      </c>
      <c r="D24" s="129">
        <f>IF(ABS(IIEE_detalle!D24/IIEE_detalle!D12*100-100)&gt;100,"-",IIEE_detalle!D24/IIEE_detalle!D12*100-100)</f>
        <v>-0.73018624010910571</v>
      </c>
      <c r="E24" s="129">
        <f>IF(ABS(IIEE_detalle!E24/IIEE_detalle!E12*100-100)&gt;100,"-",IIEE_detalle!E24/IIEE_detalle!E12*100-100)</f>
        <v>-8.3677170809633594</v>
      </c>
      <c r="F24" s="129">
        <f>IF(ABS(IIEE_detalle!F24/IIEE_detalle!F12*100-100)&gt;100,"-",IIEE_detalle!F24/IIEE_detalle!F12*100-100)</f>
        <v>8.962423908641199</v>
      </c>
      <c r="G24" s="129">
        <f>IF(ABS(IIEE_detalle!G24/IIEE_detalle!G12*100-100)&gt;100,"-",IIEE_detalle!G24/IIEE_detalle!G12*100-100)</f>
        <v>24.389073914175711</v>
      </c>
      <c r="H24" s="129">
        <f>IF(ABS(IIEE_detalle!H24/IIEE_detalle!H12*100-100)&gt;100,"-",IIEE_detalle!H24/IIEE_detalle!H12*100-100)</f>
        <v>2.2094996553666135</v>
      </c>
      <c r="J24" s="129">
        <f>IF(ABS(IIEE_detalle!J24/IIEE_detalle!J12*100-100)&gt;100,"-",IIEE_detalle!J24/IIEE_detalle!J12*100-100)</f>
        <v>2.950266928912626</v>
      </c>
      <c r="K24" s="129">
        <f>IF(ABS(IIEE_detalle!K24/IIEE_detalle!K12*100-100)&gt;100,"-",IIEE_detalle!K24/IIEE_detalle!K12*100-100)</f>
        <v>4.7006882223087842</v>
      </c>
      <c r="L24" s="100"/>
      <c r="M24" s="100"/>
      <c r="N24" s="100"/>
      <c r="O24" s="129">
        <f>IF(ABS(IIEE_detalle!O24/IIEE_detalle!O12*100-100)&gt;100,"-",IIEE_detalle!O24/IIEE_detalle!O12*100-100)</f>
        <v>29.68665586169638</v>
      </c>
      <c r="P24" s="100"/>
      <c r="Q24" s="129">
        <f>IF(ABS(IIEE_detalle!Q24/IIEE_detalle!Q12*100-100)&gt;100,"-",IIEE_detalle!Q24/IIEE_detalle!Q12*100-100)</f>
        <v>17.351789709172266</v>
      </c>
      <c r="S24" s="129">
        <f>IF(ABS(IIEE_detalle!S24/IIEE_detalle!S12*100-100)&gt;100,"-",IIEE_detalle!S24/IIEE_detalle!S12*100-100)</f>
        <v>-9.8934864927756792</v>
      </c>
      <c r="T24" s="129">
        <f>IF(ABS(IIEE_detalle!T24/IIEE_detalle!T12*100-100)&gt;100,"-",IIEE_detalle!T24/IIEE_detalle!T12*100-100)</f>
        <v>-11.153272801192557</v>
      </c>
      <c r="U24" s="100"/>
      <c r="V24" s="100"/>
      <c r="W24" s="100"/>
      <c r="X24" s="129">
        <f>IF(ABS(IIEE_detalle!X24/IIEE_detalle!X12*100-100)&gt;100,"-",IIEE_detalle!X24/IIEE_detalle!X12*100-100)</f>
        <v>66.146881287726359</v>
      </c>
      <c r="Y24" s="100"/>
      <c r="Z24" s="129">
        <f>IF(ABS(IIEE_detalle!Z24/IIEE_detalle!Z12*100-100)&gt;100,"-",IIEE_detalle!Z24/IIEE_detalle!Z12*100-100)</f>
        <v>69.681397738951688</v>
      </c>
      <c r="AB24" s="129">
        <f>IF(ABS(IIEE_detalle!AB24/IIEE_detalle!AB12*100-100)&gt;100,"-",IIEE_detalle!AB24/IIEE_detalle!AB12*100-100)</f>
        <v>1.459410328945367</v>
      </c>
      <c r="AC24" s="129">
        <f>IF(ABS(IIEE_detalle!AC24/IIEE_detalle!AC12*100-100)&gt;100,"-",IIEE_detalle!AC24/IIEE_detalle!AC12*100-100)</f>
        <v>-0.69599069310612549</v>
      </c>
      <c r="AD24" s="129">
        <f>IF(ABS(IIEE_detalle!AD24/IIEE_detalle!AD12*100-100)&gt;100,"-",IIEE_detalle!AD24/IIEE_detalle!AD12*100-100)</f>
        <v>-1.5153172977365017</v>
      </c>
      <c r="AE24" s="129">
        <f>IF(ABS(IIEE_detalle!AE24/IIEE_detalle!AE12*100-100)&gt;100,"-",IIEE_detalle!AE24/IIEE_detalle!AE12*100-100)</f>
        <v>9.0875327385594034</v>
      </c>
      <c r="AF24" s="100"/>
      <c r="AG24" s="129">
        <f>IF(ABS(IIEE_detalle!AG24/IIEE_detalle!AG12*100-100)&gt;100,"-",IIEE_detalle!AG24/IIEE_detalle!AG12*100-100)</f>
        <v>2.6253472313694886</v>
      </c>
      <c r="AH24" s="129">
        <f>IF(ABS(IIEE_detalle!AH24/IIEE_detalle!AH12*100-100)&gt;100,"-",IIEE_detalle!AH24/IIEE_detalle!AH12*100-100)</f>
        <v>2.3353863490644926</v>
      </c>
      <c r="AI24" s="129">
        <f>IF(ABS(IIEE_detalle!AI24/IIEE_detalle!AI12*100-100)&gt;100,"-",IIEE_detalle!AI24/IIEE_detalle!AI12*100-100)</f>
        <v>2.0272619230489397</v>
      </c>
      <c r="AJ24" s="129">
        <f>IF(ABS(IIEE_detalle!AJ24/IIEE_detalle!AJ12*100-100)&gt;100,"-",IIEE_detalle!AJ24/IIEE_detalle!AJ12*100-100)</f>
        <v>12.665277930051545</v>
      </c>
      <c r="AK24" s="100"/>
      <c r="AL24" s="100"/>
      <c r="AM24" s="100"/>
      <c r="AN24" s="100"/>
      <c r="AO24" s="129">
        <f>IF(ABS(IIEE_detalle!AO24/IIEE_detalle!AO12*100-100)&gt;100,"-",IIEE_detalle!AO24/IIEE_detalle!AO12*100-100)</f>
        <v>11.724246894583274</v>
      </c>
      <c r="AP24" s="100"/>
      <c r="AQ24" s="129">
        <f>IF(ABS(IIEE_detalle!AQ24/IIEE_detalle!AQ12*100-100)&gt;100,"-",IIEE_detalle!AQ24/IIEE_detalle!AQ12*100-100)</f>
        <v>12.146452189331569</v>
      </c>
      <c r="AS24" s="100"/>
      <c r="AT24" s="129">
        <f>IF(ABS(IIEE_detalle!AT24/IIEE_detalle!AT12*100-100)&gt;100,"-",IIEE_detalle!AT24/IIEE_detalle!AT12*100-100)</f>
        <v>9.7251904558368665</v>
      </c>
      <c r="AU24" s="100"/>
      <c r="AV24" s="129">
        <f>IF(ABS(IIEE_detalle!AV24/IIEE_detalle!AV12*100-100)&gt;100,"-",IIEE_detalle!AV24/IIEE_detalle!AV12*100-100)</f>
        <v>24.652145046686712</v>
      </c>
      <c r="AW24" s="129">
        <f>IF(ABS(IIEE_detalle!AW24/IIEE_detalle!AW12*100-100)&gt;100,"-",IIEE_detalle!AW24/IIEE_detalle!AW12*100-100)</f>
        <v>25.066082135258867</v>
      </c>
      <c r="AX24" s="129">
        <f>IF(ABS(IIEE_detalle!AX24/IIEE_detalle!AX12*100-100)&gt;100,"-",IIEE_detalle!AX24/IIEE_detalle!AX12*100-100)</f>
        <v>-4.4881492687859605</v>
      </c>
      <c r="AY24" s="100"/>
      <c r="AZ24" s="129">
        <f>IF(ABS(IIEE_detalle!AZ24/IIEE_detalle!AZ12*100-100)&gt;100,"-",IIEE_detalle!AZ24/IIEE_detalle!AZ12*100-100)</f>
        <v>66.232151397144236</v>
      </c>
      <c r="BA24" s="100"/>
      <c r="BB24" s="129">
        <f>IF(ABS(IIEE_detalle!BB24/IIEE_detalle!BB12*100-100)&gt;100,"-",IIEE_detalle!BB24/IIEE_detalle!BB12*100-100)</f>
        <v>66.232151397144236</v>
      </c>
      <c r="BD24" s="129">
        <f>IF(ABS(IIEE_detalle!BD24/IIEE_detalle!BD12*100-100)&gt;100,"-",IIEE_detalle!BD24/IIEE_detalle!BD12*100-100)</f>
        <v>6.4111642458949802</v>
      </c>
      <c r="BE24" s="100"/>
      <c r="BF24" s="100"/>
      <c r="BG24" s="100"/>
      <c r="BH24" s="100"/>
      <c r="BI24" s="100"/>
      <c r="BJ24" s="100"/>
      <c r="BK24" s="100"/>
      <c r="BL24" s="100"/>
      <c r="BM24" s="100"/>
      <c r="BO24" s="129">
        <f>IF(ABS(IIEE_detalle!BO24/IIEE_detalle!BO12*100-100)&gt;100,"-",IIEE_detalle!BO24/IIEE_detalle!BO12*100-100)</f>
        <v>6.4531430415382829</v>
      </c>
      <c r="BP24" s="129">
        <f>IF(ABS(IIEE_detalle!BP24/IIEE_detalle!BP12*100-100)&gt;100,"-",IIEE_detalle!BP24/IIEE_detalle!BP12*100-100)</f>
        <v>11.794871794871796</v>
      </c>
      <c r="BQ24" s="129"/>
      <c r="BR24" s="129">
        <f>IF(ABS(IIEE_detalle!BR24/IIEE_detalle!BR12*100-100)&gt;100,"-",IIEE_detalle!BR24/IIEE_detalle!BR12*100-100)</f>
        <v>13.364146534345196</v>
      </c>
      <c r="BS24" s="129"/>
      <c r="BT24" s="129">
        <f>IF(ABS(IIEE_detalle!BT24/IIEE_detalle!BT12*100-100)&gt;100,"-",IIEE_detalle!BT24/IIEE_detalle!BT12*100-100)</f>
        <v>-3.9485185791400426</v>
      </c>
      <c r="BV24" s="129">
        <f>IF(ABS(IIEE_detalle!BV24/IIEE_detalle!BV12*100-100)&gt;100,"-",IIEE_detalle!BV24/IIEE_detalle!BV12*100-100)</f>
        <v>13.397096812390004</v>
      </c>
      <c r="BW24" s="129">
        <f>IF(ABS(IIEE_detalle!BW24/IIEE_detalle!BW12*100-100)&gt;100,"-",IIEE_detalle!BW24/IIEE_detalle!BW12*100-100)</f>
        <v>25.178816935834064</v>
      </c>
      <c r="BX24" s="129"/>
      <c r="BY24" s="129">
        <f>IF(ABS(IIEE_detalle!BY24/IIEE_detalle!BY12*100-100)&gt;100,"-",IIEE_detalle!BY24/IIEE_detalle!BY12*100-100)</f>
        <v>11.861800280289955</v>
      </c>
      <c r="BZ24" s="129"/>
      <c r="CA24" s="129">
        <f>IF(ABS(IIEE_detalle!CA24/IIEE_detalle!CA12*100-100)&gt;100,"-",IIEE_detalle!CA24/IIEE_detalle!CA12*100-100)</f>
        <v>-3.9485185791400426</v>
      </c>
    </row>
    <row r="25" spans="2:79" ht="12" customHeight="1">
      <c r="B25" s="67" t="s">
        <v>256</v>
      </c>
      <c r="C25" s="129">
        <f>IF(ABS(IIEE_detalle!C25/IIEE_detalle!C13*100-100)&gt;100,"-",IIEE_detalle!C25/IIEE_detalle!C13*100-100)</f>
        <v>10.277734026795699</v>
      </c>
      <c r="D25" s="129">
        <f>IF(ABS(IIEE_detalle!D25/IIEE_detalle!D13*100-100)&gt;100,"-",IIEE_detalle!D25/IIEE_detalle!D13*100-100)</f>
        <v>52.937064714554424</v>
      </c>
      <c r="E25" s="129">
        <f>IF(ABS(IIEE_detalle!E25/IIEE_detalle!E13*100-100)&gt;100,"-",IIEE_detalle!E25/IIEE_detalle!E13*100-100)</f>
        <v>1.3326712073667295</v>
      </c>
      <c r="F25" s="129">
        <f>IF(ABS(IIEE_detalle!F25/IIEE_detalle!F13*100-100)&gt;100,"-",IIEE_detalle!F25/IIEE_detalle!F13*100-100)</f>
        <v>13.803034021121192</v>
      </c>
      <c r="G25" s="129">
        <f>IF(ABS(IIEE_detalle!G25/IIEE_detalle!G13*100-100)&gt;100,"-",IIEE_detalle!G25/IIEE_detalle!G13*100-100)</f>
        <v>23.441813805864783</v>
      </c>
      <c r="H25" s="129">
        <f>IF(ABS(IIEE_detalle!H25/IIEE_detalle!H13*100-100)&gt;100,"-",IIEE_detalle!H25/IIEE_detalle!H13*100-100)</f>
        <v>1.8326253911801018</v>
      </c>
      <c r="J25" s="129">
        <f>IF(ABS(IIEE_detalle!J25/IIEE_detalle!J13*100-100)&gt;100,"-",IIEE_detalle!J25/IIEE_detalle!J13*100-100)</f>
        <v>47.55291005291005</v>
      </c>
      <c r="K25" s="129">
        <f>IF(ABS(IIEE_detalle!K25/IIEE_detalle!K13*100-100)&gt;100,"-",IIEE_detalle!K25/IIEE_detalle!K13*100-100)</f>
        <v>50.494849525348428</v>
      </c>
      <c r="L25" s="100"/>
      <c r="M25" s="100"/>
      <c r="N25" s="100"/>
      <c r="O25" s="129">
        <f>IF(ABS(IIEE_detalle!O25/IIEE_detalle!O13*100-100)&gt;100,"-",IIEE_detalle!O25/IIEE_detalle!O13*100-100)</f>
        <v>8.5719069144483626</v>
      </c>
      <c r="P25" s="100"/>
      <c r="Q25" s="129">
        <f>IF(ABS(IIEE_detalle!Q25/IIEE_detalle!Q13*100-100)&gt;100,"-",IIEE_detalle!Q25/IIEE_detalle!Q13*100-100)</f>
        <v>12.118661897748794</v>
      </c>
      <c r="S25" s="129">
        <f>IF(ABS(IIEE_detalle!S25/IIEE_detalle!S13*100-100)&gt;100,"-",IIEE_detalle!S25/IIEE_detalle!S13*100-100)</f>
        <v>8.0861843957109159E-2</v>
      </c>
      <c r="T25" s="129">
        <f>IF(ABS(IIEE_detalle!T25/IIEE_detalle!T13*100-100)&gt;100,"-",IIEE_detalle!T25/IIEE_detalle!T13*100-100)</f>
        <v>-0.89168633621821414</v>
      </c>
      <c r="U25" s="100"/>
      <c r="V25" s="100"/>
      <c r="W25" s="100"/>
      <c r="X25" s="129">
        <f>IF(ABS(IIEE_detalle!X25/IIEE_detalle!X13*100-100)&gt;100,"-",IIEE_detalle!X25/IIEE_detalle!X13*100-100)</f>
        <v>41.029376062151016</v>
      </c>
      <c r="Y25" s="100"/>
      <c r="Z25" s="129">
        <f>IF(ABS(IIEE_detalle!Z25/IIEE_detalle!Z13*100-100)&gt;100,"-",IIEE_detalle!Z25/IIEE_detalle!Z13*100-100)</f>
        <v>39.686007930727527</v>
      </c>
      <c r="AB25" s="129">
        <f>IF(ABS(IIEE_detalle!AB25/IIEE_detalle!AB13*100-100)&gt;100,"-",IIEE_detalle!AB25/IIEE_detalle!AB13*100-100)</f>
        <v>5.9584086191311911</v>
      </c>
      <c r="AC25" s="129">
        <f>IF(ABS(IIEE_detalle!AC25/IIEE_detalle!AC13*100-100)&gt;100,"-",IIEE_detalle!AC25/IIEE_detalle!AC13*100-100)</f>
        <v>1.6922340867142367</v>
      </c>
      <c r="AD25" s="129">
        <f>IF(ABS(IIEE_detalle!AD25/IIEE_detalle!AD13*100-100)&gt;100,"-",IIEE_detalle!AD25/IIEE_detalle!AD13*100-100)</f>
        <v>8.9170686850763587</v>
      </c>
      <c r="AE25" s="129">
        <f>IF(ABS(IIEE_detalle!AE25/IIEE_detalle!AE13*100-100)&gt;100,"-",IIEE_detalle!AE25/IIEE_detalle!AE13*100-100)</f>
        <v>8.9199683217106269</v>
      </c>
      <c r="AF25" s="100"/>
      <c r="AG25" s="129">
        <f>IF(ABS(IIEE_detalle!AG25/IIEE_detalle!AG13*100-100)&gt;100,"-",IIEE_detalle!AG25/IIEE_detalle!AG13*100-100)</f>
        <v>7.9803326488510749</v>
      </c>
      <c r="AH25" s="129">
        <f>IF(ABS(IIEE_detalle!AH25/IIEE_detalle!AH13*100-100)&gt;100,"-",IIEE_detalle!AH25/IIEE_detalle!AH13*100-100)</f>
        <v>4.8357306231039558</v>
      </c>
      <c r="AI25" s="129">
        <f>IF(ABS(IIEE_detalle!AI25/IIEE_detalle!AI13*100-100)&gt;100,"-",IIEE_detalle!AI25/IIEE_detalle!AI13*100-100)</f>
        <v>12.834471092017878</v>
      </c>
      <c r="AJ25" s="129">
        <f>IF(ABS(IIEE_detalle!AJ25/IIEE_detalle!AJ13*100-100)&gt;100,"-",IIEE_detalle!AJ25/IIEE_detalle!AJ13*100-100)</f>
        <v>12.49249924992499</v>
      </c>
      <c r="AK25" s="100"/>
      <c r="AL25" s="100"/>
      <c r="AM25" s="100"/>
      <c r="AN25" s="100"/>
      <c r="AO25" s="129">
        <f>IF(ABS(IIEE_detalle!AO25/IIEE_detalle!AO13*100-100)&gt;100,"-",IIEE_detalle!AO25/IIEE_detalle!AO13*100-100)</f>
        <v>3.9397657753165163</v>
      </c>
      <c r="AP25" s="100"/>
      <c r="AQ25" s="129">
        <f>IF(ABS(IIEE_detalle!AQ25/IIEE_detalle!AQ13*100-100)&gt;100,"-",IIEE_detalle!AQ25/IIEE_detalle!AQ13*100-100)</f>
        <v>3.6350133154426914</v>
      </c>
      <c r="AS25" s="100"/>
      <c r="AT25" s="129">
        <f>IF(ABS(IIEE_detalle!AT25/IIEE_detalle!AT13*100-100)&gt;100,"-",IIEE_detalle!AT25/IIEE_detalle!AT13*100-100)</f>
        <v>14.800869109402953</v>
      </c>
      <c r="AU25" s="100"/>
      <c r="AV25" s="129">
        <f>IF(ABS(IIEE_detalle!AV25/IIEE_detalle!AV13*100-100)&gt;100,"-",IIEE_detalle!AV25/IIEE_detalle!AV13*100-100)</f>
        <v>24.53382586996247</v>
      </c>
      <c r="AW25" s="129">
        <f>IF(ABS(IIEE_detalle!AW25/IIEE_detalle!AW13*100-100)&gt;100,"-",IIEE_detalle!AW25/IIEE_detalle!AW13*100-100)</f>
        <v>24.634492265684031</v>
      </c>
      <c r="AX25" s="129">
        <f>IF(ABS(IIEE_detalle!AX25/IIEE_detalle!AX13*100-100)&gt;100,"-",IIEE_detalle!AX25/IIEE_detalle!AX13*100-100)</f>
        <v>16.062465142218713</v>
      </c>
      <c r="AY25" s="100"/>
      <c r="AZ25" s="129">
        <f>IF(ABS(IIEE_detalle!AZ25/IIEE_detalle!AZ13*100-100)&gt;100,"-",IIEE_detalle!AZ25/IIEE_detalle!AZ13*100-100)</f>
        <v>24.508445244845277</v>
      </c>
      <c r="BA25" s="100"/>
      <c r="BB25" s="129">
        <f>IF(ABS(IIEE_detalle!BB25/IIEE_detalle!BB13*100-100)&gt;100,"-",IIEE_detalle!BB25/IIEE_detalle!BB13*100-100)</f>
        <v>24.484527017045238</v>
      </c>
      <c r="BD25" s="129">
        <f>IF(ABS(IIEE_detalle!BD25/IIEE_detalle!BD13*100-100)&gt;100,"-",IIEE_detalle!BD25/IIEE_detalle!BD13*100-100)</f>
        <v>3.0126182102106611</v>
      </c>
      <c r="BE25" s="100"/>
      <c r="BF25" s="100"/>
      <c r="BG25" s="100"/>
      <c r="BH25" s="100"/>
      <c r="BI25" s="100"/>
      <c r="BJ25" s="100"/>
      <c r="BK25" s="100"/>
      <c r="BL25" s="100"/>
      <c r="BM25" s="100"/>
      <c r="BO25" s="129">
        <f>IF(ABS(IIEE_detalle!BO25/IIEE_detalle!BO13*100-100)&gt;100,"-",IIEE_detalle!BO25/IIEE_detalle!BO13*100-100)</f>
        <v>5.3141199822954661</v>
      </c>
      <c r="BP25" s="129">
        <f>IF(ABS(IIEE_detalle!BP25/IIEE_detalle!BP13*100-100)&gt;100,"-",IIEE_detalle!BP25/IIEE_detalle!BP13*100-100)</f>
        <v>12.060301507537702</v>
      </c>
      <c r="BQ25" s="129"/>
      <c r="BR25" s="129">
        <f>IF(ABS(IIEE_detalle!BR25/IIEE_detalle!BR13*100-100)&gt;100,"-",IIEE_detalle!BR25/IIEE_detalle!BR13*100-100)</f>
        <v>7.5271129351711608</v>
      </c>
      <c r="BS25" s="129"/>
      <c r="BT25" s="129">
        <f>IF(ABS(IIEE_detalle!BT25/IIEE_detalle!BT13*100-100)&gt;100,"-",IIEE_detalle!BT25/IIEE_detalle!BT13*100-100)</f>
        <v>-1.1454837664863931</v>
      </c>
      <c r="BV25" s="129">
        <f>IF(ABS(IIEE_detalle!BV25/IIEE_detalle!BV13*100-100)&gt;100,"-",IIEE_detalle!BV25/IIEE_detalle!BV13*100-100)</f>
        <v>9.4007233886296291</v>
      </c>
      <c r="BW25" s="129">
        <f>IF(ABS(IIEE_detalle!BW25/IIEE_detalle!BW13*100-100)&gt;100,"-",IIEE_detalle!BW25/IIEE_detalle!BW13*100-100)</f>
        <v>25.170481470243303</v>
      </c>
      <c r="BX25" s="129"/>
      <c r="BY25" s="129">
        <f>IF(ABS(IIEE_detalle!BY25/IIEE_detalle!BY13*100-100)&gt;100,"-",IIEE_detalle!BY25/IIEE_detalle!BY13*100-100)</f>
        <v>5.0221615960122961</v>
      </c>
      <c r="BZ25" s="129"/>
      <c r="CA25" s="129">
        <f>IF(ABS(IIEE_detalle!CA25/IIEE_detalle!CA13*100-100)&gt;100,"-",IIEE_detalle!CA25/IIEE_detalle!CA13*100-100)</f>
        <v>-1.1454837664863931</v>
      </c>
    </row>
    <row r="26" spans="2:79" ht="12" customHeight="1">
      <c r="B26" s="67" t="s">
        <v>257</v>
      </c>
      <c r="C26" s="129">
        <f>IF(ABS(IIEE_detalle!C26/IIEE_detalle!C14*100-100)&gt;100,"-",IIEE_detalle!C26/IIEE_detalle!C14*100-100)</f>
        <v>4.0176373176296778</v>
      </c>
      <c r="D26" s="129">
        <f>IF(ABS(IIEE_detalle!D26/IIEE_detalle!D14*100-100)&gt;100,"-",IIEE_detalle!D26/IIEE_detalle!D14*100-100)</f>
        <v>4.2880652713070475</v>
      </c>
      <c r="E26" s="129">
        <f>IF(ABS(IIEE_detalle!E26/IIEE_detalle!E14*100-100)&gt;100,"-",IIEE_detalle!E26/IIEE_detalle!E14*100-100)</f>
        <v>-4.6264707289515883</v>
      </c>
      <c r="F26" s="129">
        <f>IF(ABS(IIEE_detalle!F26/IIEE_detalle!F14*100-100)&gt;100,"-",IIEE_detalle!F26/IIEE_detalle!F14*100-100)</f>
        <v>7.2323669601758809</v>
      </c>
      <c r="G26" s="129">
        <f>IF(ABS(IIEE_detalle!G26/IIEE_detalle!G14*100-100)&gt;100,"-",IIEE_detalle!G26/IIEE_detalle!G14*100-100)</f>
        <v>8.3903029028186751</v>
      </c>
      <c r="H26" s="129">
        <f>IF(ABS(IIEE_detalle!H26/IIEE_detalle!H14*100-100)&gt;100,"-",IIEE_detalle!H26/IIEE_detalle!H14*100-100)</f>
        <v>1.1028653776819652</v>
      </c>
      <c r="J26" s="129">
        <f>IF(ABS(IIEE_detalle!J26/IIEE_detalle!J14*100-100)&gt;100,"-",IIEE_detalle!J26/IIEE_detalle!J14*100-100)</f>
        <v>-3.1342400946185762</v>
      </c>
      <c r="K26" s="129">
        <f>IF(ABS(IIEE_detalle!K26/IIEE_detalle!K14*100-100)&gt;100,"-",IIEE_detalle!K26/IIEE_detalle!K14*100-100)</f>
        <v>-1.3150289017341095</v>
      </c>
      <c r="L26" s="100"/>
      <c r="M26" s="100"/>
      <c r="N26" s="100"/>
      <c r="O26" s="129">
        <f>IF(ABS(IIEE_detalle!O26/IIEE_detalle!O14*100-100)&gt;100,"-",IIEE_detalle!O26/IIEE_detalle!O14*100-100)</f>
        <v>31.977279705250226</v>
      </c>
      <c r="P26" s="100"/>
      <c r="Q26" s="129">
        <f>IF(ABS(IIEE_detalle!Q26/IIEE_detalle!Q14*100-100)&gt;100,"-",IIEE_detalle!Q26/IIEE_detalle!Q14*100-100)</f>
        <v>31.055555555555571</v>
      </c>
      <c r="S26" s="129">
        <f>IF(ABS(IIEE_detalle!S26/IIEE_detalle!S14*100-100)&gt;100,"-",IIEE_detalle!S26/IIEE_detalle!S14*100-100)</f>
        <v>-5.3184217605475368</v>
      </c>
      <c r="T26" s="129">
        <f>IF(ABS(IIEE_detalle!T26/IIEE_detalle!T14*100-100)&gt;100,"-",IIEE_detalle!T26/IIEE_detalle!T14*100-100)</f>
        <v>-5.831385737901158</v>
      </c>
      <c r="U26" s="100"/>
      <c r="V26" s="100"/>
      <c r="W26" s="100"/>
      <c r="X26" s="129">
        <f>IF(ABS(IIEE_detalle!X26/IIEE_detalle!X14*100-100)&gt;100,"-",IIEE_detalle!X26/IIEE_detalle!X14*100-100)</f>
        <v>-4.4568822553897149</v>
      </c>
      <c r="Y26" s="100"/>
      <c r="Z26" s="129">
        <f>IF(ABS(IIEE_detalle!Z26/IIEE_detalle!Z14*100-100)&gt;100,"-",IIEE_detalle!Z26/IIEE_detalle!Z14*100-100)</f>
        <v>-4.5693349923959516</v>
      </c>
      <c r="AB26" s="129">
        <f>IF(ABS(IIEE_detalle!AB26/IIEE_detalle!AB14*100-100)&gt;100,"-",IIEE_detalle!AB26/IIEE_detalle!AB14*100-100)</f>
        <v>3.5424821207600985</v>
      </c>
      <c r="AC26" s="129">
        <f>IF(ABS(IIEE_detalle!AC26/IIEE_detalle!AC14*100-100)&gt;100,"-",IIEE_detalle!AC26/IIEE_detalle!AC14*100-100)</f>
        <v>-0.28589002046297196</v>
      </c>
      <c r="AD26" s="129">
        <f>IF(ABS(IIEE_detalle!AD26/IIEE_detalle!AD14*100-100)&gt;100,"-",IIEE_detalle!AD26/IIEE_detalle!AD14*100-100)</f>
        <v>4.5115984991397085</v>
      </c>
      <c r="AE26" s="129">
        <f>IF(ABS(IIEE_detalle!AE26/IIEE_detalle!AE14*100-100)&gt;100,"-",IIEE_detalle!AE26/IIEE_detalle!AE14*100-100)</f>
        <v>10.523442381301919</v>
      </c>
      <c r="AF26" s="100"/>
      <c r="AG26" s="129">
        <f>IF(ABS(IIEE_detalle!AG26/IIEE_detalle!AG14*100-100)&gt;100,"-",IIEE_detalle!AG26/IIEE_detalle!AG14*100-100)</f>
        <v>4.9649918130941728</v>
      </c>
      <c r="AH26" s="129">
        <f>IF(ABS(IIEE_detalle!AH26/IIEE_detalle!AH14*100-100)&gt;100,"-",IIEE_detalle!AH26/IIEE_detalle!AH14*100-100)</f>
        <v>2.7571341247627004</v>
      </c>
      <c r="AI26" s="129">
        <f>IF(ABS(IIEE_detalle!AI26/IIEE_detalle!AI14*100-100)&gt;100,"-",IIEE_detalle!AI26/IIEE_detalle!AI14*100-100)</f>
        <v>8.2710560598854244</v>
      </c>
      <c r="AJ26" s="129">
        <f>IF(ABS(IIEE_detalle!AJ26/IIEE_detalle!AJ14*100-100)&gt;100,"-",IIEE_detalle!AJ26/IIEE_detalle!AJ14*100-100)</f>
        <v>14.146845915201652</v>
      </c>
      <c r="AK26" s="100"/>
      <c r="AL26" s="100"/>
      <c r="AM26" s="100"/>
      <c r="AN26" s="100"/>
      <c r="AO26" s="129">
        <f>IF(ABS(IIEE_detalle!AO26/IIEE_detalle!AO14*100-100)&gt;100,"-",IIEE_detalle!AO26/IIEE_detalle!AO14*100-100)</f>
        <v>8.0330770971002892</v>
      </c>
      <c r="AP26" s="100"/>
      <c r="AQ26" s="129">
        <f>IF(ABS(IIEE_detalle!AQ26/IIEE_detalle!AQ14*100-100)&gt;100,"-",IIEE_detalle!AQ26/IIEE_detalle!AQ14*100-100)</f>
        <v>8.030104577295802</v>
      </c>
      <c r="AS26" s="100"/>
      <c r="AT26" s="129">
        <f>IF(ABS(IIEE_detalle!AT26/IIEE_detalle!AT14*100-100)&gt;100,"-",IIEE_detalle!AT26/IIEE_detalle!AT14*100-100)</f>
        <v>1.9716416780251222</v>
      </c>
      <c r="AU26" s="100"/>
      <c r="AV26" s="129">
        <f>IF(ABS(IIEE_detalle!AV26/IIEE_detalle!AV14*100-100)&gt;100,"-",IIEE_detalle!AV26/IIEE_detalle!AV14*100-100)</f>
        <v>9.4158897612038004</v>
      </c>
      <c r="AW26" s="129">
        <f>IF(ABS(IIEE_detalle!AW26/IIEE_detalle!AW14*100-100)&gt;100,"-",IIEE_detalle!AW26/IIEE_detalle!AW14*100-100)</f>
        <v>9.5374795688246081</v>
      </c>
      <c r="AX26" s="129">
        <f>IF(ABS(IIEE_detalle!AX26/IIEE_detalle!AX14*100-100)&gt;100,"-",IIEE_detalle!AX26/IIEE_detalle!AX14*100-100)</f>
        <v>-0.73402417961985122</v>
      </c>
      <c r="AY26" s="100"/>
      <c r="AZ26" s="129">
        <f>IF(ABS(IIEE_detalle!AZ26/IIEE_detalle!AZ14*100-100)&gt;100,"-",IIEE_detalle!AZ26/IIEE_detalle!AZ14*100-100)</f>
        <v>24.930795166813155</v>
      </c>
      <c r="BA26" s="100"/>
      <c r="BB26" s="129">
        <f>IF(ABS(IIEE_detalle!BB26/IIEE_detalle!BB14*100-100)&gt;100,"-",IIEE_detalle!BB26/IIEE_detalle!BB14*100-100)</f>
        <v>24.893565379392697</v>
      </c>
      <c r="BD26" s="129">
        <f>IF(ABS(IIEE_detalle!BD26/IIEE_detalle!BD14*100-100)&gt;100,"-",IIEE_detalle!BD26/IIEE_detalle!BD14*100-100)</f>
        <v>1.1578832469359952</v>
      </c>
      <c r="BE26" s="100"/>
      <c r="BF26" s="100"/>
      <c r="BG26" s="100"/>
      <c r="BH26" s="100"/>
      <c r="BI26" s="100"/>
      <c r="BJ26" s="100"/>
      <c r="BK26" s="100"/>
      <c r="BL26" s="100"/>
      <c r="BM26" s="100"/>
      <c r="BO26" s="129">
        <f>IF(ABS(IIEE_detalle!BO26/IIEE_detalle!BO14*100-100)&gt;100,"-",IIEE_detalle!BO26/IIEE_detalle!BO14*100-100)</f>
        <v>3.9403036564964395</v>
      </c>
      <c r="BP26" s="129">
        <f>IF(ABS(IIEE_detalle!BP26/IIEE_detalle!BP14*100-100)&gt;100,"-",IIEE_detalle!BP26/IIEE_detalle!BP14*100-100)</f>
        <v>5.9829059829059901</v>
      </c>
      <c r="BQ26" s="129"/>
      <c r="BR26" s="129">
        <f>IF(ABS(IIEE_detalle!BR26/IIEE_detalle!BR14*100-100)&gt;100,"-",IIEE_detalle!BR26/IIEE_detalle!BR14*100-100)</f>
        <v>6.2946854414716995</v>
      </c>
      <c r="BS26" s="129"/>
      <c r="BT26" s="129">
        <f>IF(ABS(IIEE_detalle!BT26/IIEE_detalle!BT14*100-100)&gt;100,"-",IIEE_detalle!BT26/IIEE_detalle!BT14*100-100)</f>
        <v>-5.4388118343410952E-2</v>
      </c>
      <c r="BV26" s="129">
        <f>IF(ABS(IIEE_detalle!BV26/IIEE_detalle!BV14*100-100)&gt;100,"-",IIEE_detalle!BV26/IIEE_detalle!BV14*100-100)</f>
        <v>5.4683229014803771</v>
      </c>
      <c r="BW26" s="129">
        <f>IF(ABS(IIEE_detalle!BW26/IIEE_detalle!BW14*100-100)&gt;100,"-",IIEE_detalle!BW26/IIEE_detalle!BW14*100-100)</f>
        <v>9.4248877793393575</v>
      </c>
      <c r="BX26" s="129"/>
      <c r="BY26" s="129">
        <f>IF(ABS(IIEE_detalle!BY26/IIEE_detalle!BY14*100-100)&gt;100,"-",IIEE_detalle!BY26/IIEE_detalle!BY14*100-100)</f>
        <v>3.5900912773927303</v>
      </c>
      <c r="BZ26" s="129"/>
      <c r="CA26" s="129">
        <f>IF(ABS(IIEE_detalle!CA26/IIEE_detalle!CA14*100-100)&gt;100,"-",IIEE_detalle!CA26/IIEE_detalle!CA14*100-100)</f>
        <v>-5.4388118343410952E-2</v>
      </c>
    </row>
    <row r="27" spans="2:79" ht="12" customHeight="1">
      <c r="B27" s="67" t="s">
        <v>258</v>
      </c>
      <c r="C27" s="129">
        <f>IF(ABS(IIEE_detalle!C27/IIEE_detalle!C15*100-100)&gt;100,"-",IIEE_detalle!C27/IIEE_detalle!C15*100-100)</f>
        <v>-0.97192766070523362</v>
      </c>
      <c r="D27" s="129">
        <f>IF(ABS(IIEE_detalle!D27/IIEE_detalle!D15*100-100)&gt;100,"-",IIEE_detalle!D27/IIEE_detalle!D15*100-100)</f>
        <v>-1.922944650244176</v>
      </c>
      <c r="E27" s="129">
        <f>IF(ABS(IIEE_detalle!E27/IIEE_detalle!E15*100-100)&gt;100,"-",IIEE_detalle!E27/IIEE_detalle!E15*100-100)</f>
        <v>-10.80253452864919</v>
      </c>
      <c r="F27" s="129">
        <f>IF(ABS(IIEE_detalle!F27/IIEE_detalle!F15*100-100)&gt;100,"-",IIEE_detalle!F27/IIEE_detalle!F15*100-100)</f>
        <v>-0.87783393618393291</v>
      </c>
      <c r="G27" s="129">
        <f>IF(ABS(IIEE_detalle!G27/IIEE_detalle!G15*100-100)&gt;100,"-",IIEE_detalle!G27/IIEE_detalle!G15*100-100)</f>
        <v>-3.6890942788860031</v>
      </c>
      <c r="H27" s="129">
        <f>IF(ABS(IIEE_detalle!H27/IIEE_detalle!H15*100-100)&gt;100,"-",IIEE_detalle!H27/IIEE_detalle!H15*100-100)</f>
        <v>3.8379775195081862</v>
      </c>
      <c r="J27" s="129">
        <f>IF(ABS(IIEE_detalle!J27/IIEE_detalle!J15*100-100)&gt;100,"-",IIEE_detalle!J27/IIEE_detalle!J15*100-100)</f>
        <v>-6.415646134161932</v>
      </c>
      <c r="K27" s="129">
        <f>IF(ABS(IIEE_detalle!K27/IIEE_detalle!K15*100-100)&gt;100,"-",IIEE_detalle!K27/IIEE_detalle!K15*100-100)</f>
        <v>-4.6640661779541261</v>
      </c>
      <c r="L27" s="100"/>
      <c r="M27" s="100"/>
      <c r="N27" s="100"/>
      <c r="O27" s="129">
        <f>IF(ABS(IIEE_detalle!O27/IIEE_detalle!O15*100-100)&gt;100,"-",IIEE_detalle!O27/IIEE_detalle!O15*100-100)</f>
        <v>50.468509984639041</v>
      </c>
      <c r="P27" s="100"/>
      <c r="Q27" s="129">
        <f>IF(ABS(IIEE_detalle!Q27/IIEE_detalle!Q15*100-100)&gt;100,"-",IIEE_detalle!Q27/IIEE_detalle!Q15*100-100)</f>
        <v>58.715293535211828</v>
      </c>
      <c r="S27" s="129">
        <f>IF(ABS(IIEE_detalle!S27/IIEE_detalle!S15*100-100)&gt;100,"-",IIEE_detalle!S27/IIEE_detalle!S15*100-100)</f>
        <v>-11.133683245328342</v>
      </c>
      <c r="T27" s="129">
        <f>IF(ABS(IIEE_detalle!T27/IIEE_detalle!T15*100-100)&gt;100,"-",IIEE_detalle!T27/IIEE_detalle!T15*100-100)</f>
        <v>-11.606682479117254</v>
      </c>
      <c r="U27" s="100"/>
      <c r="V27" s="100"/>
      <c r="W27" s="100"/>
      <c r="X27" s="129">
        <f>IF(ABS(IIEE_detalle!X27/IIEE_detalle!X15*100-100)&gt;100,"-",IIEE_detalle!X27/IIEE_detalle!X15*100-100)</f>
        <v>-2.0131578947368354</v>
      </c>
      <c r="Y27" s="100"/>
      <c r="Z27" s="129">
        <f>IF(ABS(IIEE_detalle!Z27/IIEE_detalle!Z15*100-100)&gt;100,"-",IIEE_detalle!Z27/IIEE_detalle!Z15*100-100)</f>
        <v>-2.1435659940456446</v>
      </c>
      <c r="AB27" s="129">
        <f>IF(ABS(IIEE_detalle!AB27/IIEE_detalle!AB15*100-100)&gt;100,"-",IIEE_detalle!AB27/IIEE_detalle!AB15*100-100)</f>
        <v>-2.5798164950300162</v>
      </c>
      <c r="AC27" s="129">
        <f>IF(ABS(IIEE_detalle!AC27/IIEE_detalle!AC15*100-100)&gt;100,"-",IIEE_detalle!AC27/IIEE_detalle!AC15*100-100)</f>
        <v>-5.6414675993435281</v>
      </c>
      <c r="AD27" s="129">
        <f>IF(ABS(IIEE_detalle!AD27/IIEE_detalle!AD15*100-100)&gt;100,"-",IIEE_detalle!AD27/IIEE_detalle!AD15*100-100)</f>
        <v>-0.45041970927455566</v>
      </c>
      <c r="AE27" s="129">
        <f>IF(ABS(IIEE_detalle!AE27/IIEE_detalle!AE15*100-100)&gt;100,"-",IIEE_detalle!AE27/IIEE_detalle!AE15*100-100)</f>
        <v>-0.42762440433308768</v>
      </c>
      <c r="AF27" s="100"/>
      <c r="AG27" s="129">
        <f>IF(ABS(IIEE_detalle!AG27/IIEE_detalle!AG15*100-100)&gt;100,"-",IIEE_detalle!AG27/IIEE_detalle!AG15*100-100)</f>
        <v>-0.39590745325091348</v>
      </c>
      <c r="AH27" s="129">
        <f>IF(ABS(IIEE_detalle!AH27/IIEE_detalle!AH15*100-100)&gt;100,"-",IIEE_detalle!AH27/IIEE_detalle!AH15*100-100)</f>
        <v>-2.7421527559926773</v>
      </c>
      <c r="AI27" s="129">
        <f>IF(ABS(IIEE_detalle!AI27/IIEE_detalle!AI15*100-100)&gt;100,"-",IIEE_detalle!AI27/IIEE_detalle!AI15*100-100)</f>
        <v>3.1306730039277681</v>
      </c>
      <c r="AJ27" s="129">
        <f>IF(ABS(IIEE_detalle!AJ27/IIEE_detalle!AJ15*100-100)&gt;100,"-",IIEE_detalle!AJ27/IIEE_detalle!AJ15*100-100)</f>
        <v>2.8348656931674867</v>
      </c>
      <c r="AK27" s="100"/>
      <c r="AL27" s="100"/>
      <c r="AM27" s="100"/>
      <c r="AN27" s="100"/>
      <c r="AO27" s="129">
        <f>IF(ABS(IIEE_detalle!AO27/IIEE_detalle!AO15*100-100)&gt;100,"-",IIEE_detalle!AO27/IIEE_detalle!AO15*100-100)</f>
        <v>4.7484387887356974</v>
      </c>
      <c r="AP27" s="100"/>
      <c r="AQ27" s="129">
        <f>IF(ABS(IIEE_detalle!AQ27/IIEE_detalle!AQ15*100-100)&gt;100,"-",IIEE_detalle!AQ27/IIEE_detalle!AQ15*100-100)</f>
        <v>4.708835956157003</v>
      </c>
      <c r="AS27" s="100"/>
      <c r="AT27" s="129">
        <f>IF(ABS(IIEE_detalle!AT27/IIEE_detalle!AT15*100-100)&gt;100,"-",IIEE_detalle!AT27/IIEE_detalle!AT15*100-100)</f>
        <v>-8.9694134263141621</v>
      </c>
      <c r="AU27" s="100"/>
      <c r="AV27" s="129">
        <f>IF(ABS(IIEE_detalle!AV27/IIEE_detalle!AV15*100-100)&gt;100,"-",IIEE_detalle!AV27/IIEE_detalle!AV15*100-100)</f>
        <v>-2.4402561268437779</v>
      </c>
      <c r="AW27" s="129">
        <f>IF(ABS(IIEE_detalle!AW27/IIEE_detalle!AW15*100-100)&gt;100,"-",IIEE_detalle!AW27/IIEE_detalle!AW15*100-100)</f>
        <v>-2.6339028604338637</v>
      </c>
      <c r="AX27" s="129">
        <f>IF(ABS(IIEE_detalle!AX27/IIEE_detalle!AX15*100-100)&gt;100,"-",IIEE_detalle!AX27/IIEE_detalle!AX15*100-100)</f>
        <v>23.828124999999019</v>
      </c>
      <c r="AY27" s="100"/>
      <c r="AZ27" s="129">
        <f>IF(ABS(IIEE_detalle!AZ27/IIEE_detalle!AZ15*100-100)&gt;100,"-",IIEE_detalle!AZ27/IIEE_detalle!AZ15*100-100)</f>
        <v>9.0387177479227603</v>
      </c>
      <c r="BA27" s="100"/>
      <c r="BB27" s="129">
        <f>IF(ABS(IIEE_detalle!BB27/IIEE_detalle!BB15*100-100)&gt;100,"-",IIEE_detalle!BB27/IIEE_detalle!BB15*100-100)</f>
        <v>9.133614612969069</v>
      </c>
      <c r="BD27" s="129">
        <f>IF(ABS(IIEE_detalle!BD27/IIEE_detalle!BD15*100-100)&gt;100,"-",IIEE_detalle!BD27/IIEE_detalle!BD15*100-100)</f>
        <v>1.4494693402398156</v>
      </c>
      <c r="BE27" s="100"/>
      <c r="BF27" s="100"/>
      <c r="BG27" s="100"/>
      <c r="BH27" s="100"/>
      <c r="BI27" s="100"/>
      <c r="BJ27" s="100"/>
      <c r="BK27" s="100"/>
      <c r="BL27" s="100"/>
      <c r="BM27" s="100"/>
      <c r="BO27" s="129">
        <f>IF(ABS(IIEE_detalle!BO27/IIEE_detalle!BO15*100-100)&gt;100,"-",IIEE_detalle!BO27/IIEE_detalle!BO15*100-100)</f>
        <v>0.95976350804048138</v>
      </c>
      <c r="BP27" s="129">
        <f>IF(ABS(IIEE_detalle!BP27/IIEE_detalle!BP15*100-100)&gt;100,"-",IIEE_detalle!BP27/IIEE_detalle!BP15*100-100)</f>
        <v>4.2787286063569638</v>
      </c>
      <c r="BQ27" s="129"/>
      <c r="BR27" s="129">
        <f>IF(ABS(IIEE_detalle!BR27/IIEE_detalle!BR15*100-100)&gt;100,"-",IIEE_detalle!BR27/IIEE_detalle!BR15*100-100)</f>
        <v>5.8007791837381149</v>
      </c>
      <c r="BS27" s="129"/>
      <c r="BT27" s="129">
        <f>IF(ABS(IIEE_detalle!BT27/IIEE_detalle!BT15*100-100)&gt;100,"-",IIEE_detalle!BT27/IIEE_detalle!BT15*100-100)</f>
        <v>2.3543821321113398</v>
      </c>
      <c r="BV27" s="129">
        <f>IF(ABS(IIEE_detalle!BV27/IIEE_detalle!BV15*100-100)&gt;100,"-",IIEE_detalle!BV27/IIEE_detalle!BV15*100-100)</f>
        <v>-2.7143326882882945</v>
      </c>
      <c r="BW27" s="129">
        <f>IF(ABS(IIEE_detalle!BW27/IIEE_detalle!BW15*100-100)&gt;100,"-",IIEE_detalle!BW27/IIEE_detalle!BW15*100-100)</f>
        <v>5.264784867014157</v>
      </c>
      <c r="BX27" s="129"/>
      <c r="BY27" s="129">
        <f>IF(ABS(IIEE_detalle!BY27/IIEE_detalle!BY15*100-100)&gt;100,"-",IIEE_detalle!BY27/IIEE_detalle!BY15*100-100)</f>
        <v>3.0182485853003556</v>
      </c>
      <c r="BZ27" s="129"/>
      <c r="CA27" s="129">
        <f>IF(ABS(IIEE_detalle!CA27/IIEE_detalle!CA15*100-100)&gt;100,"-",IIEE_detalle!CA27/IIEE_detalle!CA15*100-100)</f>
        <v>2.3543821321113398</v>
      </c>
    </row>
    <row r="28" spans="2:79" ht="12" customHeight="1">
      <c r="B28" s="67" t="s">
        <v>259</v>
      </c>
      <c r="C28" s="129">
        <f>IF(ABS(IIEE_detalle!C28/IIEE_detalle!C16*100-100)&gt;100,"-",IIEE_detalle!C28/IIEE_detalle!C16*100-100)</f>
        <v>21.437421750903411</v>
      </c>
      <c r="D28" s="129" t="str">
        <f>IF(ABS(IIEE_detalle!D28/IIEE_detalle!D16*100-100)&gt;100,"-",IIEE_detalle!D28/IIEE_detalle!D16*100-100)</f>
        <v>-</v>
      </c>
      <c r="E28" s="129">
        <f>IF(ABS(IIEE_detalle!E28/IIEE_detalle!E16*100-100)&gt;100,"-",IIEE_detalle!E28/IIEE_detalle!E16*100-100)</f>
        <v>6.337019131045281</v>
      </c>
      <c r="F28" s="129">
        <f>IF(ABS(IIEE_detalle!F28/IIEE_detalle!F16*100-100)&gt;100,"-",IIEE_detalle!F28/IIEE_detalle!F16*100-100)</f>
        <v>14.037047025079971</v>
      </c>
      <c r="G28" s="129">
        <f>IF(ABS(IIEE_detalle!G28/IIEE_detalle!G16*100-100)&gt;100,"-",IIEE_detalle!G28/IIEE_detalle!G16*100-100)</f>
        <v>52.751672591212383</v>
      </c>
      <c r="H28" s="129">
        <f>IF(ABS(IIEE_detalle!H28/IIEE_detalle!H16*100-100)&gt;100,"-",IIEE_detalle!H28/IIEE_detalle!H16*100-100)</f>
        <v>4.355934971479968</v>
      </c>
      <c r="J28" s="129" t="str">
        <f>IF(ABS(IIEE_detalle!J28/IIEE_detalle!J16*100-100)&gt;100,"-",IIEE_detalle!J28/IIEE_detalle!J16*100-100)</f>
        <v>-</v>
      </c>
      <c r="K28" s="129" t="str">
        <f>IF(ABS(IIEE_detalle!K28/IIEE_detalle!K16*100-100)&gt;100,"-",IIEE_detalle!K28/IIEE_detalle!K16*100-100)</f>
        <v>-</v>
      </c>
      <c r="L28" s="100"/>
      <c r="M28" s="100"/>
      <c r="N28" s="100"/>
      <c r="O28" s="129">
        <f>IF(ABS(IIEE_detalle!O28/IIEE_detalle!O16*100-100)&gt;100,"-",IIEE_detalle!O28/IIEE_detalle!O16*100-100)</f>
        <v>13.14518621542264</v>
      </c>
      <c r="P28" s="100"/>
      <c r="Q28" s="129">
        <f>IF(ABS(IIEE_detalle!Q28/IIEE_detalle!Q16*100-100)&gt;100,"-",IIEE_detalle!Q28/IIEE_detalle!Q16*100-100)</f>
        <v>16.198943590984243</v>
      </c>
      <c r="S28" s="129">
        <f>IF(ABS(IIEE_detalle!S28/IIEE_detalle!S16*100-100)&gt;100,"-",IIEE_detalle!S28/IIEE_detalle!S16*100-100)</f>
        <v>7.9652259241655088</v>
      </c>
      <c r="T28" s="129">
        <f>IF(ABS(IIEE_detalle!T28/IIEE_detalle!T16*100-100)&gt;100,"-",IIEE_detalle!T28/IIEE_detalle!T16*100-100)</f>
        <v>7.5596220188990628</v>
      </c>
      <c r="U28" s="100"/>
      <c r="V28" s="100"/>
      <c r="W28" s="100"/>
      <c r="X28" s="129">
        <f>IF(ABS(IIEE_detalle!X28/IIEE_detalle!X16*100-100)&gt;100,"-",IIEE_detalle!X28/IIEE_detalle!X16*100-100)</f>
        <v>-7.4878857434327983</v>
      </c>
      <c r="Y28" s="100"/>
      <c r="Z28" s="129">
        <f>IF(ABS(IIEE_detalle!Z28/IIEE_detalle!Z16*100-100)&gt;100,"-",IIEE_detalle!Z28/IIEE_detalle!Z16*100-100)</f>
        <v>-7.4136607828089041</v>
      </c>
      <c r="AB28" s="129">
        <f>IF(ABS(IIEE_detalle!AB28/IIEE_detalle!AB16*100-100)&gt;100,"-",IIEE_detalle!AB28/IIEE_detalle!AB16*100-100)</f>
        <v>10.052583553007537</v>
      </c>
      <c r="AC28" s="129">
        <f>IF(ABS(IIEE_detalle!AC28/IIEE_detalle!AC16*100-100)&gt;100,"-",IIEE_detalle!AC28/IIEE_detalle!AC16*100-100)</f>
        <v>4.9502198331107081</v>
      </c>
      <c r="AD28" s="129">
        <f>IF(ABS(IIEE_detalle!AD28/IIEE_detalle!AD16*100-100)&gt;100,"-",IIEE_detalle!AD28/IIEE_detalle!AD16*100-100)</f>
        <v>14.280837335734404</v>
      </c>
      <c r="AE28" s="129">
        <f>IF(ABS(IIEE_detalle!AE28/IIEE_detalle!AE16*100-100)&gt;100,"-",IIEE_detalle!AE28/IIEE_detalle!AE16*100-100)</f>
        <v>12.501258276210294</v>
      </c>
      <c r="AF28" s="100"/>
      <c r="AG28" s="129">
        <f>IF(ABS(IIEE_detalle!AG28/IIEE_detalle!AG16*100-100)&gt;100,"-",IIEE_detalle!AG28/IIEE_detalle!AG16*100-100)</f>
        <v>11.923122658897682</v>
      </c>
      <c r="AH28" s="129">
        <f>IF(ABS(IIEE_detalle!AH28/IIEE_detalle!AH16*100-100)&gt;100,"-",IIEE_detalle!AH28/IIEE_detalle!AH16*100-100)</f>
        <v>8.1439399522990925</v>
      </c>
      <c r="AI28" s="129">
        <f>IF(ABS(IIEE_detalle!AI28/IIEE_detalle!AI16*100-100)&gt;100,"-",IIEE_detalle!AI28/IIEE_detalle!AI16*100-100)</f>
        <v>18.391636372923784</v>
      </c>
      <c r="AJ28" s="129">
        <f>IF(ABS(IIEE_detalle!AJ28/IIEE_detalle!AJ16*100-100)&gt;100,"-",IIEE_detalle!AJ28/IIEE_detalle!AJ16*100-100)</f>
        <v>16.190602719100127</v>
      </c>
      <c r="AK28" s="100"/>
      <c r="AL28" s="100"/>
      <c r="AM28" s="100"/>
      <c r="AN28" s="100"/>
      <c r="AO28" s="129">
        <f>IF(ABS(IIEE_detalle!AO28/IIEE_detalle!AO16*100-100)&gt;100,"-",IIEE_detalle!AO28/IIEE_detalle!AO16*100-100)</f>
        <v>0.19175960906949285</v>
      </c>
      <c r="AP28" s="100"/>
      <c r="AQ28" s="129">
        <f>IF(ABS(IIEE_detalle!AQ28/IIEE_detalle!AQ16*100-100)&gt;100,"-",IIEE_detalle!AQ28/IIEE_detalle!AQ16*100-100)</f>
        <v>-0.4619616413580161</v>
      </c>
      <c r="AS28" s="100"/>
      <c r="AT28" s="129">
        <f>IF(ABS(IIEE_detalle!AT28/IIEE_detalle!AT16*100-100)&gt;100,"-",IIEE_detalle!AT28/IIEE_detalle!AT16*100-100)</f>
        <v>25.750451552758861</v>
      </c>
      <c r="AU28" s="100"/>
      <c r="AV28" s="129">
        <f>IF(ABS(IIEE_detalle!AV28/IIEE_detalle!AV16*100-100)&gt;100,"-",IIEE_detalle!AV28/IIEE_detalle!AV16*100-100)</f>
        <v>36.458485300553889</v>
      </c>
      <c r="AW28" s="129">
        <f>IF(ABS(IIEE_detalle!AW28/IIEE_detalle!AW16*100-100)&gt;100,"-",IIEE_detalle!AW28/IIEE_detalle!AW16*100-100)</f>
        <v>36.600140521448509</v>
      </c>
      <c r="AX28" s="129">
        <f>IF(ABS(IIEE_detalle!AX28/IIEE_detalle!AX16*100-100)&gt;100,"-",IIEE_detalle!AX28/IIEE_detalle!AX16*100-100)</f>
        <v>20.303194369245787</v>
      </c>
      <c r="AY28" s="100"/>
      <c r="AZ28" s="129">
        <f>IF(ABS(IIEE_detalle!AZ28/IIEE_detalle!AZ16*100-100)&gt;100,"-",IIEE_detalle!AZ28/IIEE_detalle!AZ16*100-100)</f>
        <v>-2.4374285863293608</v>
      </c>
      <c r="BA28" s="100"/>
      <c r="BB28" s="129">
        <f>IF(ABS(IIEE_detalle!BB28/IIEE_detalle!BB16*100-100)&gt;100,"-",IIEE_detalle!BB28/IIEE_detalle!BB16*100-100)</f>
        <v>-2.4388509332966635</v>
      </c>
      <c r="BD28" s="129">
        <f>IF(ABS(IIEE_detalle!BD28/IIEE_detalle!BD16*100-100)&gt;100,"-",IIEE_detalle!BD28/IIEE_detalle!BD16*100-100)</f>
        <v>3.6209593110933582</v>
      </c>
      <c r="BE28" s="100"/>
      <c r="BF28" s="100"/>
      <c r="BG28" s="100"/>
      <c r="BH28" s="100"/>
      <c r="BI28" s="100"/>
      <c r="BJ28" s="100"/>
      <c r="BK28" s="100"/>
      <c r="BL28" s="100"/>
      <c r="BM28" s="100"/>
      <c r="BO28" s="129">
        <f>IF(ABS(IIEE_detalle!BO28/IIEE_detalle!BO16*100-100)&gt;100,"-",IIEE_detalle!BO28/IIEE_detalle!BO16*100-100)</f>
        <v>2.4998362507918586</v>
      </c>
      <c r="BP28" s="129">
        <f>IF(ABS(IIEE_detalle!BP28/IIEE_detalle!BP16*100-100)&gt;100,"-",IIEE_detalle!BP28/IIEE_detalle!BP16*100-100)</f>
        <v>5.9113300492610819</v>
      </c>
      <c r="BQ28" s="129"/>
      <c r="BR28" s="129">
        <f>IF(ABS(IIEE_detalle!BR28/IIEE_detalle!BR16*100-100)&gt;100,"-",IIEE_detalle!BR28/IIEE_detalle!BR16*100-100)</f>
        <v>19.354579368312045</v>
      </c>
      <c r="BS28" s="129"/>
      <c r="BT28" s="129">
        <f>IF(ABS(IIEE_detalle!BT28/IIEE_detalle!BT16*100-100)&gt;100,"-",IIEE_detalle!BT28/IIEE_detalle!BT16*100-100)</f>
        <v>0.70929246869842189</v>
      </c>
      <c r="BV28" s="129">
        <f>IF(ABS(IIEE_detalle!BV28/IIEE_detalle!BV16*100-100)&gt;100,"-",IIEE_detalle!BV28/IIEE_detalle!BV16*100-100)</f>
        <v>1.5467947405752369</v>
      </c>
      <c r="BW28" s="129">
        <f>IF(ABS(IIEE_detalle!BW28/IIEE_detalle!BW16*100-100)&gt;100,"-",IIEE_detalle!BW28/IIEE_detalle!BW16*100-100)</f>
        <v>9.321355146861805</v>
      </c>
      <c r="BX28" s="129"/>
      <c r="BY28" s="129">
        <f>IF(ABS(IIEE_detalle!BY28/IIEE_detalle!BY16*100-100)&gt;100,"-",IIEE_detalle!BY28/IIEE_detalle!BY16*100-100)</f>
        <v>45.100371489616265</v>
      </c>
      <c r="BZ28" s="129"/>
      <c r="CA28" s="129">
        <f>IF(ABS(IIEE_detalle!CA28/IIEE_detalle!CA16*100-100)&gt;100,"-",IIEE_detalle!CA28/IIEE_detalle!CA16*100-100)</f>
        <v>0.70929246869842189</v>
      </c>
    </row>
    <row r="29" spans="2:79" ht="12" customHeight="1">
      <c r="B29" s="67" t="s">
        <v>260</v>
      </c>
      <c r="C29" s="129">
        <f>IF(ABS(IIEE_detalle!C29/IIEE_detalle!C17*100-100)&gt;100,"-",IIEE_detalle!C29/IIEE_detalle!C17*100-100)</f>
        <v>1.8268563238078173</v>
      </c>
      <c r="D29" s="129">
        <f>IF(ABS(IIEE_detalle!D29/IIEE_detalle!D17*100-100)&gt;100,"-",IIEE_detalle!D29/IIEE_detalle!D17*100-100)</f>
        <v>-54.551874244256346</v>
      </c>
      <c r="E29" s="129">
        <f>IF(ABS(IIEE_detalle!E29/IIEE_detalle!E17*100-100)&gt;100,"-",IIEE_detalle!E29/IIEE_detalle!E17*100-100)</f>
        <v>-6.9481067320439962</v>
      </c>
      <c r="F29" s="129">
        <f>IF(ABS(IIEE_detalle!F29/IIEE_detalle!F17*100-100)&gt;100,"-",IIEE_detalle!F29/IIEE_detalle!F17*100-100)</f>
        <v>7.6283492899826797</v>
      </c>
      <c r="G29" s="129">
        <f>IF(ABS(IIEE_detalle!G29/IIEE_detalle!G17*100-100)&gt;100,"-",IIEE_detalle!G29/IIEE_detalle!G17*100-100)</f>
        <v>8.8863579543876199</v>
      </c>
      <c r="H29" s="129">
        <f>IF(ABS(IIEE_detalle!H29/IIEE_detalle!H17*100-100)&gt;100,"-",IIEE_detalle!H29/IIEE_detalle!H17*100-100)</f>
        <v>2.2590775869976341</v>
      </c>
      <c r="J29" s="129">
        <f>IF(ABS(IIEE_detalle!J29/IIEE_detalle!J17*100-100)&gt;100,"-",IIEE_detalle!J29/IIEE_detalle!J17*100-100)</f>
        <v>-56.957264957264961</v>
      </c>
      <c r="K29" s="129">
        <f>IF(ABS(IIEE_detalle!K29/IIEE_detalle!K17*100-100)&gt;100,"-",IIEE_detalle!K29/IIEE_detalle!K17*100-100)</f>
        <v>-44.680384603338652</v>
      </c>
      <c r="L29" s="100"/>
      <c r="M29" s="100"/>
      <c r="N29" s="100"/>
      <c r="O29" s="129">
        <f>IF(ABS(IIEE_detalle!O29/IIEE_detalle!O17*100-100)&gt;100,"-",IIEE_detalle!O29/IIEE_detalle!O17*100-100)</f>
        <v>6.5499847141546894</v>
      </c>
      <c r="P29" s="100"/>
      <c r="Q29" s="129">
        <f>IF(ABS(IIEE_detalle!Q29/IIEE_detalle!Q17*100-100)&gt;100,"-",IIEE_detalle!Q29/IIEE_detalle!Q17*100-100)</f>
        <v>6.7712721145745576</v>
      </c>
      <c r="S29" s="129">
        <f>IF(ABS(IIEE_detalle!S29/IIEE_detalle!S17*100-100)&gt;100,"-",IIEE_detalle!S29/IIEE_detalle!S17*100-100)</f>
        <v>-5.4383822458093789</v>
      </c>
      <c r="T29" s="129">
        <f>IF(ABS(IIEE_detalle!T29/IIEE_detalle!T17*100-100)&gt;100,"-",IIEE_detalle!T29/IIEE_detalle!T17*100-100)</f>
        <v>-5.9197584518962572</v>
      </c>
      <c r="U29" s="100"/>
      <c r="V29" s="100"/>
      <c r="W29" s="100"/>
      <c r="X29" s="129">
        <f>IF(ABS(IIEE_detalle!X29/IIEE_detalle!X17*100-100)&gt;100,"-",IIEE_detalle!X29/IIEE_detalle!X17*100-100)</f>
        <v>-8.8600899233007198</v>
      </c>
      <c r="Y29" s="100"/>
      <c r="Z29" s="129">
        <f>IF(ABS(IIEE_detalle!Z29/IIEE_detalle!Z17*100-100)&gt;100,"-",IIEE_detalle!Z29/IIEE_detalle!Z17*100-100)</f>
        <v>-9.2241744284504676</v>
      </c>
      <c r="AB29" s="129">
        <f>IF(ABS(IIEE_detalle!AB29/IIEE_detalle!AB17*100-100)&gt;100,"-",IIEE_detalle!AB29/IIEE_detalle!AB17*100-100)</f>
        <v>3.1497931034482747</v>
      </c>
      <c r="AC29" s="129">
        <f>IF(ABS(IIEE_detalle!AC29/IIEE_detalle!AC17*100-100)&gt;100,"-",IIEE_detalle!AC29/IIEE_detalle!AC17*100-100)</f>
        <v>0.48117995625453602</v>
      </c>
      <c r="AD29" s="129">
        <f>IF(ABS(IIEE_detalle!AD29/IIEE_detalle!AD17*100-100)&gt;100,"-",IIEE_detalle!AD29/IIEE_detalle!AD17*100-100)</f>
        <v>6.9894685247390669</v>
      </c>
      <c r="AE29" s="129">
        <f>IF(ABS(IIEE_detalle!AE29/IIEE_detalle!AE17*100-100)&gt;100,"-",IIEE_detalle!AE29/IIEE_detalle!AE17*100-100)</f>
        <v>0.5318392151814777</v>
      </c>
      <c r="AF29" s="100"/>
      <c r="AG29" s="129">
        <f>IF(ABS(IIEE_detalle!AG29/IIEE_detalle!AG17*100-100)&gt;100,"-",IIEE_detalle!AG29/IIEE_detalle!AG17*100-100)</f>
        <v>6.5762730822269759</v>
      </c>
      <c r="AH29" s="129">
        <f>IF(ABS(IIEE_detalle!AH29/IIEE_detalle!AH17*100-100)&gt;100,"-",IIEE_detalle!AH29/IIEE_detalle!AH17*100-100)</f>
        <v>3.56688389310915</v>
      </c>
      <c r="AI29" s="129">
        <f>IF(ABS(IIEE_detalle!AI29/IIEE_detalle!AI17*100-100)&gt;100,"-",IIEE_detalle!AI29/IIEE_detalle!AI17*100-100)</f>
        <v>10.838185292508101</v>
      </c>
      <c r="AJ29" s="129">
        <f>IF(ABS(IIEE_detalle!AJ29/IIEE_detalle!AJ17*100-100)&gt;100,"-",IIEE_detalle!AJ29/IIEE_detalle!AJ17*100-100)</f>
        <v>3.8299838299838314</v>
      </c>
      <c r="AK29" s="100"/>
      <c r="AL29" s="100"/>
      <c r="AM29" s="100"/>
      <c r="AN29" s="100"/>
      <c r="AO29" s="129">
        <f>IF(ABS(IIEE_detalle!AO29/IIEE_detalle!AO17*100-100)&gt;100,"-",IIEE_detalle!AO29/IIEE_detalle!AO17*100-100)</f>
        <v>12.441191767590439</v>
      </c>
      <c r="AP29" s="100"/>
      <c r="AQ29" s="129">
        <f>IF(ABS(IIEE_detalle!AQ29/IIEE_detalle!AQ17*100-100)&gt;100,"-",IIEE_detalle!AQ29/IIEE_detalle!AQ17*100-100)</f>
        <v>12.43902547809526</v>
      </c>
      <c r="AS29" s="100"/>
      <c r="AT29" s="129">
        <f>IF(ABS(IIEE_detalle!AT29/IIEE_detalle!AT17*100-100)&gt;100,"-",IIEE_detalle!AT29/IIEE_detalle!AT17*100-100)</f>
        <v>-2.0288889069523464</v>
      </c>
      <c r="AU29" s="100"/>
      <c r="AV29" s="129">
        <f>IF(ABS(IIEE_detalle!AV29/IIEE_detalle!AV17*100-100)&gt;100,"-",IIEE_detalle!AV29/IIEE_detalle!AV17*100-100)</f>
        <v>18.258464771183085</v>
      </c>
      <c r="AW29" s="129">
        <f>IF(ABS(IIEE_detalle!AW29/IIEE_detalle!AW17*100-100)&gt;100,"-",IIEE_detalle!AW29/IIEE_detalle!AW17*100-100)</f>
        <v>18.11854925545606</v>
      </c>
      <c r="AX29" s="129">
        <f>IF(ABS(IIEE_detalle!AX29/IIEE_detalle!AX17*100-100)&gt;100,"-",IIEE_detalle!AX29/IIEE_detalle!AX17*100-100)</f>
        <v>35.306666666665478</v>
      </c>
      <c r="AY29" s="100"/>
      <c r="AZ29" s="129">
        <f>IF(ABS(IIEE_detalle!AZ29/IIEE_detalle!AZ17*100-100)&gt;100,"-",IIEE_detalle!AZ29/IIEE_detalle!AZ17*100-100)</f>
        <v>37.590195046788693</v>
      </c>
      <c r="BA29" s="100"/>
      <c r="BB29" s="129">
        <f>IF(ABS(IIEE_detalle!BB29/IIEE_detalle!BB17*100-100)&gt;100,"-",IIEE_detalle!BB29/IIEE_detalle!BB17*100-100)</f>
        <v>37.590195046788693</v>
      </c>
      <c r="BD29" s="129">
        <f>IF(ABS(IIEE_detalle!BD29/IIEE_detalle!BD17*100-100)&gt;100,"-",IIEE_detalle!BD29/IIEE_detalle!BD17*100-100)</f>
        <v>3.7547240937941524</v>
      </c>
      <c r="BE29" s="100"/>
      <c r="BF29" s="100"/>
      <c r="BG29" s="100"/>
      <c r="BH29" s="100"/>
      <c r="BI29" s="100"/>
      <c r="BJ29" s="100"/>
      <c r="BK29" s="100"/>
      <c r="BL29" s="100"/>
      <c r="BM29" s="100"/>
      <c r="BO29" s="129">
        <f>IF(ABS(IIEE_detalle!BO29/IIEE_detalle!BO17*100-100)&gt;100,"-",IIEE_detalle!BO29/IIEE_detalle!BO17*100-100)</f>
        <v>2.5509482686556311</v>
      </c>
      <c r="BP29" s="129">
        <f>IF(ABS(IIEE_detalle!BP29/IIEE_detalle!BP17*100-100)&gt;100,"-",IIEE_detalle!BP29/IIEE_detalle!BP17*100-100)</f>
        <v>6.5110565110564949</v>
      </c>
      <c r="BQ29" s="129"/>
      <c r="BR29" s="129">
        <f>IF(ABS(IIEE_detalle!BR29/IIEE_detalle!BR17*100-100)&gt;100,"-",IIEE_detalle!BR29/IIEE_detalle!BR17*100-100)</f>
        <v>11.141215327813512</v>
      </c>
      <c r="BS29" s="129"/>
      <c r="BT29" s="129">
        <f>IF(ABS(IIEE_detalle!BT29/IIEE_detalle!BT17*100-100)&gt;100,"-",IIEE_detalle!BT29/IIEE_detalle!BT17*100-100)</f>
        <v>-1.4415213570848806</v>
      </c>
      <c r="BV29" s="129">
        <f>IF(ABS(IIEE_detalle!BV29/IIEE_detalle!BV17*100-100)&gt;100,"-",IIEE_detalle!BV29/IIEE_detalle!BV17*100-100)</f>
        <v>1.6370737988333701</v>
      </c>
      <c r="BW29" s="129">
        <f>IF(ABS(IIEE_detalle!BW29/IIEE_detalle!BW17*100-100)&gt;100,"-",IIEE_detalle!BW29/IIEE_detalle!BW17*100-100)</f>
        <v>10.778478613126907</v>
      </c>
      <c r="BX29" s="129"/>
      <c r="BY29" s="129">
        <f>IF(ABS(IIEE_detalle!BY29/IIEE_detalle!BY17*100-100)&gt;100,"-",IIEE_detalle!BY29/IIEE_detalle!BY17*100-100)</f>
        <v>-11.420489332127275</v>
      </c>
      <c r="BZ29" s="129"/>
      <c r="CA29" s="129">
        <f>IF(ABS(IIEE_detalle!CA29/IIEE_detalle!CA17*100-100)&gt;100,"-",IIEE_detalle!CA29/IIEE_detalle!CA17*100-100)</f>
        <v>-1.4415213570848806</v>
      </c>
    </row>
    <row r="30" spans="2:79" ht="12" customHeight="1">
      <c r="B30" s="67" t="s">
        <v>261</v>
      </c>
      <c r="C30" s="129">
        <f>IF(ABS(IIEE_detalle!C30/IIEE_detalle!C18*100-100)&gt;100,"-",IIEE_detalle!C30/IIEE_detalle!C18*100-100)</f>
        <v>2.9092900576452365</v>
      </c>
      <c r="D30" s="129">
        <f>IF(ABS(IIEE_detalle!D30/IIEE_detalle!D18*100-100)&gt;100,"-",IIEE_detalle!D30/IIEE_detalle!D18*100-100)</f>
        <v>-13.298670391639504</v>
      </c>
      <c r="E30" s="129">
        <f>IF(ABS(IIEE_detalle!E30/IIEE_detalle!E18*100-100)&gt;100,"-",IIEE_detalle!E30/IIEE_detalle!E18*100-100)</f>
        <v>-5.2695341117919696</v>
      </c>
      <c r="F30" s="129">
        <f>IF(ABS(IIEE_detalle!F30/IIEE_detalle!F18*100-100)&gt;100,"-",IIEE_detalle!F30/IIEE_detalle!F18*100-100)</f>
        <v>8.25275641504264</v>
      </c>
      <c r="G30" s="129">
        <f>IF(ABS(IIEE_detalle!G30/IIEE_detalle!G18*100-100)&gt;100,"-",IIEE_detalle!G30/IIEE_detalle!G18*100-100)</f>
        <v>9.2369997842287859</v>
      </c>
      <c r="H30" s="129">
        <f>IF(ABS(IIEE_detalle!H30/IIEE_detalle!H18*100-100)&gt;100,"-",IIEE_detalle!H30/IIEE_detalle!H18*100-100)</f>
        <v>0.97307201868774484</v>
      </c>
      <c r="J30" s="129">
        <f>IF(ABS(IIEE_detalle!J30/IIEE_detalle!J18*100-100)&gt;100,"-",IIEE_detalle!J30/IIEE_detalle!J18*100-100)</f>
        <v>-20.409563002155579</v>
      </c>
      <c r="K30" s="129">
        <f>IF(ABS(IIEE_detalle!K30/IIEE_detalle!K18*100-100)&gt;100,"-",IIEE_detalle!K30/IIEE_detalle!K18*100-100)</f>
        <v>-2.1449516707091902</v>
      </c>
      <c r="L30" s="100"/>
      <c r="M30" s="100"/>
      <c r="N30" s="100"/>
      <c r="O30" s="129" t="str">
        <f>IF(ABS(IIEE_detalle!O30/IIEE_detalle!O18*100-100)&gt;100,"-",IIEE_detalle!O30/IIEE_detalle!O18*100-100)</f>
        <v>-</v>
      </c>
      <c r="P30" s="100"/>
      <c r="Q30" s="129" t="str">
        <f>IF(ABS(IIEE_detalle!Q30/IIEE_detalle!Q18*100-100)&gt;100,"-",IIEE_detalle!Q30/IIEE_detalle!Q18*100-100)</f>
        <v>-</v>
      </c>
      <c r="S30" s="129">
        <f>IF(ABS(IIEE_detalle!S30/IIEE_detalle!S18*100-100)&gt;100,"-",IIEE_detalle!S30/IIEE_detalle!S18*100-100)</f>
        <v>-3.6489452948958387</v>
      </c>
      <c r="T30" s="129">
        <f>IF(ABS(IIEE_detalle!T30/IIEE_detalle!T18*100-100)&gt;100,"-",IIEE_detalle!T30/IIEE_detalle!T18*100-100)</f>
        <v>-2.6703967446592145</v>
      </c>
      <c r="U30" s="100"/>
      <c r="V30" s="100"/>
      <c r="W30" s="100"/>
      <c r="X30" s="129">
        <f>IF(ABS(IIEE_detalle!X30/IIEE_detalle!X18*100-100)&gt;100,"-",IIEE_detalle!X30/IIEE_detalle!X18*100-100)</f>
        <v>12.952609854224349</v>
      </c>
      <c r="Y30" s="100"/>
      <c r="Z30" s="129">
        <f>IF(ABS(IIEE_detalle!Z30/IIEE_detalle!Z18*100-100)&gt;100,"-",IIEE_detalle!Z30/IIEE_detalle!Z18*100-100)</f>
        <v>12.813545150501682</v>
      </c>
      <c r="AB30" s="129">
        <f>IF(ABS(IIEE_detalle!AB30/IIEE_detalle!AB18*100-100)&gt;100,"-",IIEE_detalle!AB30/IIEE_detalle!AB18*100-100)</f>
        <v>2.1016145293039727</v>
      </c>
      <c r="AC30" s="129">
        <f>IF(ABS(IIEE_detalle!AC30/IIEE_detalle!AC18*100-100)&gt;100,"-",IIEE_detalle!AC30/IIEE_detalle!AC18*100-100)</f>
        <v>-4.521742558552404</v>
      </c>
      <c r="AD30" s="129">
        <f>IF(ABS(IIEE_detalle!AD30/IIEE_detalle!AD18*100-100)&gt;100,"-",IIEE_detalle!AD30/IIEE_detalle!AD18*100-100)</f>
        <v>4.8201070719186703</v>
      </c>
      <c r="AE30" s="129">
        <f>IF(ABS(IIEE_detalle!AE30/IIEE_detalle!AE18*100-100)&gt;100,"-",IIEE_detalle!AE30/IIEE_detalle!AE18*100-100)</f>
        <v>11.298636821425021</v>
      </c>
      <c r="AF30" s="100"/>
      <c r="AG30" s="129">
        <f>IF(ABS(IIEE_detalle!AG30/IIEE_detalle!AG18*100-100)&gt;100,"-",IIEE_detalle!AG30/IIEE_detalle!AG18*100-100)</f>
        <v>8.2392868187028512</v>
      </c>
      <c r="AH30" s="129">
        <f>IF(ABS(IIEE_detalle!AH30/IIEE_detalle!AH18*100-100)&gt;100,"-",IIEE_detalle!AH30/IIEE_detalle!AH18*100-100)</f>
        <v>-1.5856016377284021</v>
      </c>
      <c r="AI30" s="129">
        <f>IF(ABS(IIEE_detalle!AI30/IIEE_detalle!AI18*100-100)&gt;100,"-",IIEE_detalle!AI30/IIEE_detalle!AI18*100-100)</f>
        <v>8.5905975437872399</v>
      </c>
      <c r="AJ30" s="129">
        <f>IF(ABS(IIEE_detalle!AJ30/IIEE_detalle!AJ18*100-100)&gt;100,"-",IIEE_detalle!AJ30/IIEE_detalle!AJ18*100-100)</f>
        <v>14.950667440510742</v>
      </c>
      <c r="AK30" s="100"/>
      <c r="AL30" s="100"/>
      <c r="AM30" s="100"/>
      <c r="AN30" s="100"/>
      <c r="AO30" s="129">
        <f>IF(ABS(IIEE_detalle!AO30/IIEE_detalle!AO18*100-100)&gt;100,"-",IIEE_detalle!AO30/IIEE_detalle!AO18*100-100)</f>
        <v>5.8525333419636496</v>
      </c>
      <c r="AP30" s="100"/>
      <c r="AQ30" s="129">
        <f>IF(ABS(IIEE_detalle!AQ30/IIEE_detalle!AQ18*100-100)&gt;100,"-",IIEE_detalle!AQ30/IIEE_detalle!AQ18*100-100)</f>
        <v>5.982032971487115</v>
      </c>
      <c r="AS30" s="100"/>
      <c r="AT30" s="129">
        <f>IF(ABS(IIEE_detalle!AT30/IIEE_detalle!AT18*100-100)&gt;100,"-",IIEE_detalle!AT30/IIEE_detalle!AT18*100-100)</f>
        <v>-2.1047697769501497</v>
      </c>
      <c r="AU30" s="100"/>
      <c r="AV30" s="129">
        <f>IF(ABS(IIEE_detalle!AV30/IIEE_detalle!AV18*100-100)&gt;100,"-",IIEE_detalle!AV30/IIEE_detalle!AV18*100-100)</f>
        <v>20.341234588401335</v>
      </c>
      <c r="AW30" s="129">
        <f>IF(ABS(IIEE_detalle!AW30/IIEE_detalle!AW18*100-100)&gt;100,"-",IIEE_detalle!AW30/IIEE_detalle!AW18*100-100)</f>
        <v>18.468294414971382</v>
      </c>
      <c r="AX30" s="129" t="str">
        <f>IF(ABS(IIEE_detalle!AX30/IIEE_detalle!AX18*100-100)&gt;100,"-",IIEE_detalle!AX30/IIEE_detalle!AX18*100-100)</f>
        <v>-</v>
      </c>
      <c r="AY30" s="100"/>
      <c r="AZ30" s="129">
        <f>IF(ABS(IIEE_detalle!AZ30/IIEE_detalle!AZ18*100-100)&gt;100,"-",IIEE_detalle!AZ30/IIEE_detalle!AZ18*100-100)</f>
        <v>18.341298847343253</v>
      </c>
      <c r="BA30" s="100"/>
      <c r="BB30" s="129">
        <f>IF(ABS(IIEE_detalle!BB30/IIEE_detalle!BB18*100-100)&gt;100,"-",IIEE_detalle!BB30/IIEE_detalle!BB18*100-100)</f>
        <v>18.403776997875212</v>
      </c>
      <c r="BD30" s="129">
        <f>IF(ABS(IIEE_detalle!BD30/IIEE_detalle!BD18*100-100)&gt;100,"-",IIEE_detalle!BD30/IIEE_detalle!BD18*100-100)</f>
        <v>2.2644775004955449</v>
      </c>
      <c r="BE30" s="100"/>
      <c r="BF30" s="100"/>
      <c r="BG30" s="100"/>
      <c r="BH30" s="100"/>
      <c r="BI30" s="100"/>
      <c r="BJ30" s="100"/>
      <c r="BK30" s="100"/>
      <c r="BL30" s="100"/>
      <c r="BM30" s="100"/>
      <c r="BO30" s="129">
        <f>IF(ABS(IIEE_detalle!BO30/IIEE_detalle!BO18*100-100)&gt;100,"-",IIEE_detalle!BO30/IIEE_detalle!BO18*100-100)</f>
        <v>2.9011412400910217</v>
      </c>
      <c r="BP30" s="129">
        <f>IF(ABS(IIEE_detalle!BP30/IIEE_detalle!BP18*100-100)&gt;100,"-",IIEE_detalle!BP30/IIEE_detalle!BP18*100-100)</f>
        <v>11.515151515151501</v>
      </c>
      <c r="BQ30" s="129"/>
      <c r="BR30" s="129">
        <f>IF(ABS(IIEE_detalle!BR30/IIEE_detalle!BR18*100-100)&gt;100,"-",IIEE_detalle!BR30/IIEE_detalle!BR18*100-100)</f>
        <v>11.585617864820534</v>
      </c>
      <c r="BS30" s="129"/>
      <c r="BT30" s="129">
        <f>IF(ABS(IIEE_detalle!BT30/IIEE_detalle!BT18*100-100)&gt;100,"-",IIEE_detalle!BT30/IIEE_detalle!BT18*100-100)</f>
        <v>-1.2628094460283279</v>
      </c>
      <c r="BV30" s="129">
        <f>IF(ABS(IIEE_detalle!BV30/IIEE_detalle!BV18*100-100)&gt;100,"-",IIEE_detalle!BV30/IIEE_detalle!BV18*100-100)</f>
        <v>2.5920710034980772</v>
      </c>
      <c r="BW30" s="129">
        <f>IF(ABS(IIEE_detalle!BW30/IIEE_detalle!BW18*100-100)&gt;100,"-",IIEE_detalle!BW30/IIEE_detalle!BW18*100-100)</f>
        <v>22.737723913350877</v>
      </c>
      <c r="BX30" s="129"/>
      <c r="BY30" s="129">
        <f>IF(ABS(IIEE_detalle!BY30/IIEE_detalle!BY18*100-100)&gt;100,"-",IIEE_detalle!BY30/IIEE_detalle!BY18*100-100)</f>
        <v>-11.1247491634889</v>
      </c>
      <c r="BZ30" s="129"/>
      <c r="CA30" s="129">
        <f>IF(ABS(IIEE_detalle!CA30/IIEE_detalle!CA18*100-100)&gt;100,"-",IIEE_detalle!CA30/IIEE_detalle!CA18*100-100)</f>
        <v>-1.2628094460283279</v>
      </c>
    </row>
    <row r="31" spans="2:79" ht="12" customHeight="1">
      <c r="B31" s="67" t="s">
        <v>262</v>
      </c>
      <c r="C31" s="129">
        <f>IF(ABS(IIEE_detalle!C31/IIEE_detalle!C19*100-100)&gt;100,"-",IIEE_detalle!C31/IIEE_detalle!C19*100-100)</f>
        <v>13.357357796470609</v>
      </c>
      <c r="D31" s="129">
        <f>IF(ABS(IIEE_detalle!D31/IIEE_detalle!D19*100-100)&gt;100,"-",IIEE_detalle!D31/IIEE_detalle!D19*100-100)</f>
        <v>-22.954225035246125</v>
      </c>
      <c r="E31" s="129">
        <f>IF(ABS(IIEE_detalle!E31/IIEE_detalle!E19*100-100)&gt;100,"-",IIEE_detalle!E31/IIEE_detalle!E19*100-100)</f>
        <v>-1.6922283799458882</v>
      </c>
      <c r="F31" s="129">
        <f>IF(ABS(IIEE_detalle!F31/IIEE_detalle!F19*100-100)&gt;100,"-",IIEE_detalle!F31/IIEE_detalle!F19*100-100)</f>
        <v>25.027937812135931</v>
      </c>
      <c r="G31" s="129">
        <f>IF(ABS(IIEE_detalle!G31/IIEE_detalle!G19*100-100)&gt;100,"-",IIEE_detalle!G31/IIEE_detalle!G19*100-100)</f>
        <v>31.155162310648365</v>
      </c>
      <c r="H31" s="129">
        <f>IF(ABS(IIEE_detalle!H31/IIEE_detalle!H19*100-100)&gt;100,"-",IIEE_detalle!H31/IIEE_detalle!H19*100-100)</f>
        <v>4.6369271605239533</v>
      </c>
      <c r="J31" s="129">
        <f>IF(ABS(IIEE_detalle!J31/IIEE_detalle!J19*100-100)&gt;100,"-",IIEE_detalle!J31/IIEE_detalle!J19*100-100)</f>
        <v>-31.110218293826165</v>
      </c>
      <c r="K31" s="129">
        <f>IF(ABS(IIEE_detalle!K31/IIEE_detalle!K19*100-100)&gt;100,"-",IIEE_detalle!K31/IIEE_detalle!K19*100-100)</f>
        <v>-11.533530571992117</v>
      </c>
      <c r="L31" s="100"/>
      <c r="M31" s="100"/>
      <c r="N31" s="100"/>
      <c r="O31" s="129">
        <f>IF(ABS(IIEE_detalle!O31/IIEE_detalle!O19*100-100)&gt;100,"-",IIEE_detalle!O31/IIEE_detalle!O19*100-100)</f>
        <v>-24.495148177288215</v>
      </c>
      <c r="P31" s="100"/>
      <c r="Q31" s="129">
        <f>IF(ABS(IIEE_detalle!Q31/IIEE_detalle!Q19*100-100)&gt;100,"-",IIEE_detalle!Q31/IIEE_detalle!Q19*100-100)</f>
        <v>-25.146147189205408</v>
      </c>
      <c r="S31" s="129">
        <f>IF(ABS(IIEE_detalle!S31/IIEE_detalle!S19*100-100)&gt;100,"-",IIEE_detalle!S31/IIEE_detalle!S19*100-100)</f>
        <v>-0.22637439781865965</v>
      </c>
      <c r="T31" s="129">
        <f>IF(ABS(IIEE_detalle!T31/IIEE_detalle!T19*100-100)&gt;100,"-",IIEE_detalle!T31/IIEE_detalle!T19*100-100)</f>
        <v>1.515659580175722</v>
      </c>
      <c r="U31" s="100"/>
      <c r="V31" s="100"/>
      <c r="W31" s="100"/>
      <c r="X31" s="129">
        <f>IF(ABS(IIEE_detalle!X31/IIEE_detalle!X19*100-100)&gt;100,"-",IIEE_detalle!X31/IIEE_detalle!X19*100-100)</f>
        <v>-4.2014277113614895</v>
      </c>
      <c r="Y31" s="100"/>
      <c r="Z31" s="129">
        <f>IF(ABS(IIEE_detalle!Z31/IIEE_detalle!Z19*100-100)&gt;100,"-",IIEE_detalle!Z31/IIEE_detalle!Z19*100-100)</f>
        <v>-4.2403130778824334</v>
      </c>
      <c r="AB31" s="129">
        <f>IF(ABS(IIEE_detalle!AB31/IIEE_detalle!AB19*100-100)&gt;100,"-",IIEE_detalle!AB31/IIEE_detalle!AB19*100-100)</f>
        <v>14.075650131234326</v>
      </c>
      <c r="AC31" s="129">
        <f>IF(ABS(IIEE_detalle!AC31/IIEE_detalle!AC19*100-100)&gt;100,"-",IIEE_detalle!AC31/IIEE_detalle!AC19*100-100)</f>
        <v>3.8842098218980254</v>
      </c>
      <c r="AD31" s="129">
        <f>IF(ABS(IIEE_detalle!AD31/IIEE_detalle!AD19*100-100)&gt;100,"-",IIEE_detalle!AD31/IIEE_detalle!AD19*100-100)</f>
        <v>13.587740646586695</v>
      </c>
      <c r="AE31" s="129">
        <f>IF(ABS(IIEE_detalle!AE31/IIEE_detalle!AE19*100-100)&gt;100,"-",IIEE_detalle!AE31/IIEE_detalle!AE19*100-100)</f>
        <v>36.563170102512402</v>
      </c>
      <c r="AF31" s="100"/>
      <c r="AG31" s="129">
        <f>IF(ABS(IIEE_detalle!AG31/IIEE_detalle!AG19*100-100)&gt;100,"-",IIEE_detalle!AG31/IIEE_detalle!AG19*100-100)</f>
        <v>8.0552230567425624</v>
      </c>
      <c r="AH31" s="129">
        <f>IF(ABS(IIEE_detalle!AH31/IIEE_detalle!AH19*100-100)&gt;100,"-",IIEE_detalle!AH31/IIEE_detalle!AH19*100-100)</f>
        <v>7.0659747092606864</v>
      </c>
      <c r="AI31" s="129">
        <f>IF(ABS(IIEE_detalle!AI31/IIEE_detalle!AI19*100-100)&gt;100,"-",IIEE_detalle!AI31/IIEE_detalle!AI19*100-100)</f>
        <v>17.673510945189207</v>
      </c>
      <c r="AJ31" s="129">
        <f>IF(ABS(IIEE_detalle!AJ31/IIEE_detalle!AJ19*100-100)&gt;100,"-",IIEE_detalle!AJ31/IIEE_detalle!AJ19*100-100)</f>
        <v>41.042178542178561</v>
      </c>
      <c r="AK31" s="100"/>
      <c r="AL31" s="100"/>
      <c r="AM31" s="100"/>
      <c r="AN31" s="100"/>
      <c r="AO31" s="129">
        <f>IF(ABS(IIEE_detalle!AO31/IIEE_detalle!AO19*100-100)&gt;100,"-",IIEE_detalle!AO31/IIEE_detalle!AO19*100-100)</f>
        <v>4.2663502464727543</v>
      </c>
      <c r="AP31" s="100"/>
      <c r="AQ31" s="129">
        <f>IF(ABS(IIEE_detalle!AQ31/IIEE_detalle!AQ19*100-100)&gt;100,"-",IIEE_detalle!AQ31/IIEE_detalle!AQ19*100-100)</f>
        <v>4.2092174313406332</v>
      </c>
      <c r="AS31" s="100"/>
      <c r="AT31" s="129">
        <f>IF(ABS(IIEE_detalle!AT31/IIEE_detalle!AT19*100-100)&gt;100,"-",IIEE_detalle!AT31/IIEE_detalle!AT19*100-100)</f>
        <v>15.351301840803828</v>
      </c>
      <c r="AU31" s="100"/>
      <c r="AV31" s="129">
        <f>IF(ABS(IIEE_detalle!AV31/IIEE_detalle!AV19*100-100)&gt;100,"-",IIEE_detalle!AV31/IIEE_detalle!AV19*100-100)</f>
        <v>42.066216086809703</v>
      </c>
      <c r="AW31" s="129">
        <f>IF(ABS(IIEE_detalle!AW31/IIEE_detalle!AW19*100-100)&gt;100,"-",IIEE_detalle!AW31/IIEE_detalle!AW19*100-100)</f>
        <v>42.022153896275825</v>
      </c>
      <c r="AX31" s="129">
        <f>IF(ABS(IIEE_detalle!AX31/IIEE_detalle!AX19*100-100)&gt;100,"-",IIEE_detalle!AX31/IIEE_detalle!AX19*100-100)</f>
        <v>46.466700559224847</v>
      </c>
      <c r="AY31" s="100"/>
      <c r="AZ31" s="129">
        <f>IF(ABS(IIEE_detalle!AZ31/IIEE_detalle!AZ19*100-100)&gt;100,"-",IIEE_detalle!AZ31/IIEE_detalle!AZ19*100-100)</f>
        <v>19.018043527685322</v>
      </c>
      <c r="BA31" s="100"/>
      <c r="BB31" s="129">
        <f>IF(ABS(IIEE_detalle!BB31/IIEE_detalle!BB19*100-100)&gt;100,"-",IIEE_detalle!BB31/IIEE_detalle!BB19*100-100)</f>
        <v>18.698199780914777</v>
      </c>
      <c r="BD31" s="129">
        <f>IF(ABS(IIEE_detalle!BD31/IIEE_detalle!BD19*100-100)&gt;100,"-",IIEE_detalle!BD31/IIEE_detalle!BD19*100-100)</f>
        <v>1.9003959554028285</v>
      </c>
      <c r="BE31" s="100"/>
      <c r="BF31" s="100"/>
      <c r="BG31" s="100"/>
      <c r="BH31" s="100"/>
      <c r="BI31" s="100"/>
      <c r="BJ31" s="100"/>
      <c r="BK31" s="100"/>
      <c r="BL31" s="100"/>
      <c r="BM31" s="100"/>
      <c r="BO31" s="129">
        <f>IF(ABS(IIEE_detalle!BO31/IIEE_detalle!BO19*100-100)&gt;100,"-",IIEE_detalle!BO31/IIEE_detalle!BO19*100-100)</f>
        <v>3.3029080314143471</v>
      </c>
      <c r="BP31" s="129">
        <f>IF(ABS(IIEE_detalle!BP31/IIEE_detalle!BP19*100-100)&gt;100,"-",IIEE_detalle!BP31/IIEE_detalle!BP19*100-100)</f>
        <v>17.177914110429455</v>
      </c>
      <c r="BQ31" s="129"/>
      <c r="BR31" s="129">
        <f>IF(ABS(IIEE_detalle!BR31/IIEE_detalle!BR19*100-100)&gt;100,"-",IIEE_detalle!BR31/IIEE_detalle!BR19*100-100)</f>
        <v>13.700551252236821</v>
      </c>
      <c r="BS31" s="129"/>
      <c r="BT31" s="129">
        <f>IF(ABS(IIEE_detalle!BT31/IIEE_detalle!BT19*100-100)&gt;100,"-",IIEE_detalle!BT31/IIEE_detalle!BT19*100-100)</f>
        <v>2.6854961449990924</v>
      </c>
      <c r="BV31" s="129">
        <f>IF(ABS(IIEE_detalle!BV31/IIEE_detalle!BV19*100-100)&gt;100,"-",IIEE_detalle!BV31/IIEE_detalle!BV19*100-100)</f>
        <v>3.7353481008330931</v>
      </c>
      <c r="BW31" s="129">
        <f>IF(ABS(IIEE_detalle!BW31/IIEE_detalle!BW19*100-100)&gt;100,"-",IIEE_detalle!BW31/IIEE_detalle!BW19*100-100)</f>
        <v>37.008162232865772</v>
      </c>
      <c r="BX31" s="129"/>
      <c r="BY31" s="129">
        <f>IF(ABS(IIEE_detalle!BY31/IIEE_detalle!BY19*100-100)&gt;100,"-",IIEE_detalle!BY31/IIEE_detalle!BY19*100-100)</f>
        <v>-9.0182862853247343</v>
      </c>
      <c r="BZ31" s="129"/>
      <c r="CA31" s="129">
        <f>IF(ABS(IIEE_detalle!CA31/IIEE_detalle!CA19*100-100)&gt;100,"-",IIEE_detalle!CA31/IIEE_detalle!CA19*100-100)</f>
        <v>2.6854961449990924</v>
      </c>
    </row>
    <row r="32" spans="2:79" ht="12" customHeight="1">
      <c r="B32" s="67" t="s">
        <v>263</v>
      </c>
      <c r="C32" s="129">
        <f>IF(ABS(IIEE_detalle!C32/IIEE_detalle!C20*100-100)&gt;100,"-",IIEE_detalle!C32/IIEE_detalle!C20*100-100)</f>
        <v>5.8000953966691071</v>
      </c>
      <c r="D32" s="129">
        <f>IF(ABS(IIEE_detalle!D32/IIEE_detalle!D20*100-100)&gt;100,"-",IIEE_detalle!D32/IIEE_detalle!D20*100-100)</f>
        <v>-18.171818953980775</v>
      </c>
      <c r="E32" s="129">
        <f>IF(ABS(IIEE_detalle!E32/IIEE_detalle!E20*100-100)&gt;100,"-",IIEE_detalle!E32/IIEE_detalle!E20*100-100)</f>
        <v>-13.222909171736461</v>
      </c>
      <c r="F32" s="129">
        <f>IF(ABS(IIEE_detalle!F32/IIEE_detalle!F20*100-100)&gt;100,"-",IIEE_detalle!F32/IIEE_detalle!F20*100-100)</f>
        <v>16.417738744350302</v>
      </c>
      <c r="G32" s="129">
        <f>IF(ABS(IIEE_detalle!G32/IIEE_detalle!G20*100-100)&gt;100,"-",IIEE_detalle!G32/IIEE_detalle!G20*100-100)</f>
        <v>-0.51832305662510691</v>
      </c>
      <c r="H32" s="129">
        <f>IF(ABS(IIEE_detalle!H32/IIEE_detalle!H20*100-100)&gt;100,"-",IIEE_detalle!H32/IIEE_detalle!H20*100-100)</f>
        <v>5.6704217612309407</v>
      </c>
      <c r="J32" s="129">
        <f>IF(ABS(IIEE_detalle!J32/IIEE_detalle!J20*100-100)&gt;100,"-",IIEE_detalle!J32/IIEE_detalle!J20*100-100)</f>
        <v>-24.93421052631578</v>
      </c>
      <c r="K32" s="129">
        <f>IF(ABS(IIEE_detalle!K32/IIEE_detalle!K20*100-100)&gt;100,"-",IIEE_detalle!K32/IIEE_detalle!K20*100-100)</f>
        <v>-3.1898282400178459</v>
      </c>
      <c r="L32" s="100"/>
      <c r="M32" s="100"/>
      <c r="N32" s="100"/>
      <c r="O32" s="129">
        <f>IF(ABS(IIEE_detalle!O32/IIEE_detalle!O20*100-100)&gt;100,"-",IIEE_detalle!O32/IIEE_detalle!O20*100-100)</f>
        <v>4.4395212337438039</v>
      </c>
      <c r="P32" s="100"/>
      <c r="Q32" s="129">
        <f>IF(ABS(IIEE_detalle!Q32/IIEE_detalle!Q20*100-100)&gt;100,"-",IIEE_detalle!Q32/IIEE_detalle!Q20*100-100)</f>
        <v>1.7515686799298038</v>
      </c>
      <c r="S32" s="129">
        <f>IF(ABS(IIEE_detalle!S32/IIEE_detalle!S20*100-100)&gt;100,"-",IIEE_detalle!S32/IIEE_detalle!S20*100-100)</f>
        <v>-12.834697835012165</v>
      </c>
      <c r="T32" s="129">
        <f>IF(ABS(IIEE_detalle!T32/IIEE_detalle!T20*100-100)&gt;100,"-",IIEE_detalle!T32/IIEE_detalle!T20*100-100)</f>
        <v>-13.510443617088413</v>
      </c>
      <c r="U32" s="100"/>
      <c r="V32" s="100"/>
      <c r="W32" s="100"/>
      <c r="X32" s="129">
        <f>IF(ABS(IIEE_detalle!X32/IIEE_detalle!X20*100-100)&gt;100,"-",IIEE_detalle!X32/IIEE_detalle!X20*100-100)</f>
        <v>32.118471224616485</v>
      </c>
      <c r="Y32" s="100"/>
      <c r="Z32" s="129">
        <f>IF(ABS(IIEE_detalle!Z32/IIEE_detalle!Z20*100-100)&gt;100,"-",IIEE_detalle!Z32/IIEE_detalle!Z20*100-100)</f>
        <v>31.107158737216537</v>
      </c>
      <c r="AB32" s="129">
        <f>IF(ABS(IIEE_detalle!AB32/IIEE_detalle!AB20*100-100)&gt;100,"-",IIEE_detalle!AB32/IIEE_detalle!AB20*100-100)</f>
        <v>7.0677946269147611</v>
      </c>
      <c r="AC32" s="129">
        <f>IF(ABS(IIEE_detalle!AC32/IIEE_detalle!AC20*100-100)&gt;100,"-",IIEE_detalle!AC32/IIEE_detalle!AC20*100-100)</f>
        <v>2.2856257712473962</v>
      </c>
      <c r="AD32" s="129">
        <f>IF(ABS(IIEE_detalle!AD32/IIEE_detalle!AD20*100-100)&gt;100,"-",IIEE_detalle!AD32/IIEE_detalle!AD20*100-100)</f>
        <v>7.270538242100713</v>
      </c>
      <c r="AE32" s="129">
        <f>IF(ABS(IIEE_detalle!AE32/IIEE_detalle!AE20*100-100)&gt;100,"-",IIEE_detalle!AE32/IIEE_detalle!AE20*100-100)</f>
        <v>13.495729853039066</v>
      </c>
      <c r="AF32" s="100"/>
      <c r="AG32" s="129">
        <f>IF(ABS(IIEE_detalle!AG32/IIEE_detalle!AG20*100-100)&gt;100,"-",IIEE_detalle!AG32/IIEE_detalle!AG20*100-100)</f>
        <v>8.6060697173052034</v>
      </c>
      <c r="AH32" s="129">
        <f>IF(ABS(IIEE_detalle!AH32/IIEE_detalle!AH20*100-100)&gt;100,"-",IIEE_detalle!AH32/IIEE_detalle!AH20*100-100)</f>
        <v>5.3846262911264091</v>
      </c>
      <c r="AI32" s="129">
        <f>IF(ABS(IIEE_detalle!AI32/IIEE_detalle!AI20*100-100)&gt;100,"-",IIEE_detalle!AI32/IIEE_detalle!AI20*100-100)</f>
        <v>11.128919291702303</v>
      </c>
      <c r="AJ32" s="129">
        <f>IF(ABS(IIEE_detalle!AJ32/IIEE_detalle!AJ20*100-100)&gt;100,"-",IIEE_detalle!AJ32/IIEE_detalle!AJ20*100-100)</f>
        <v>17.215794768611659</v>
      </c>
      <c r="AK32" s="100"/>
      <c r="AL32" s="100"/>
      <c r="AM32" s="100"/>
      <c r="AN32" s="100"/>
      <c r="AO32" s="129">
        <f>IF(ABS(IIEE_detalle!AO32/IIEE_detalle!AO20*100-100)&gt;100,"-",IIEE_detalle!AO32/IIEE_detalle!AO20*100-100)</f>
        <v>14.718965331780993</v>
      </c>
      <c r="AP32" s="100"/>
      <c r="AQ32" s="129">
        <f>IF(ABS(IIEE_detalle!AQ32/IIEE_detalle!AQ20*100-100)&gt;100,"-",IIEE_detalle!AQ32/IIEE_detalle!AQ20*100-100)</f>
        <v>14.781189851961571</v>
      </c>
      <c r="AS32" s="100"/>
      <c r="AT32" s="129">
        <f>IF(ABS(IIEE_detalle!AT32/IIEE_detalle!AT20*100-100)&gt;100,"-",IIEE_detalle!AT32/IIEE_detalle!AT20*100-100)</f>
        <v>-12.922769337957973</v>
      </c>
      <c r="AU32" s="100"/>
      <c r="AV32" s="129">
        <f>IF(ABS(IIEE_detalle!AV32/IIEE_detalle!AV20*100-100)&gt;100,"-",IIEE_detalle!AV32/IIEE_detalle!AV20*100-100)</f>
        <v>7.9043362319812758</v>
      </c>
      <c r="AW32" s="129">
        <f>IF(ABS(IIEE_detalle!AW32/IIEE_detalle!AW20*100-100)&gt;100,"-",IIEE_detalle!AW32/IIEE_detalle!AW20*100-100)</f>
        <v>7.6841090189311245</v>
      </c>
      <c r="AX32" s="129">
        <f>IF(ABS(IIEE_detalle!AX32/IIEE_detalle!AX20*100-100)&gt;100,"-",IIEE_detalle!AX32/IIEE_detalle!AX20*100-100)</f>
        <v>33.107454017423436</v>
      </c>
      <c r="AY32" s="100"/>
      <c r="AZ32" s="129">
        <f>IF(ABS(IIEE_detalle!AZ32/IIEE_detalle!AZ20*100-100)&gt;100,"-",IIEE_detalle!AZ32/IIEE_detalle!AZ20*100-100)</f>
        <v>42.474779811749755</v>
      </c>
      <c r="BA32" s="100"/>
      <c r="BB32" s="129">
        <f>IF(ABS(IIEE_detalle!BB32/IIEE_detalle!BB20*100-100)&gt;100,"-",IIEE_detalle!BB32/IIEE_detalle!BB20*100-100)</f>
        <v>42.496546021117155</v>
      </c>
      <c r="BD32" s="129">
        <f>IF(ABS(IIEE_detalle!BD32/IIEE_detalle!BD20*100-100)&gt;100,"-",IIEE_detalle!BD32/IIEE_detalle!BD20*100-100)</f>
        <v>4.0879595423208883</v>
      </c>
      <c r="BE32" s="100"/>
      <c r="BF32" s="100"/>
      <c r="BG32" s="100"/>
      <c r="BH32" s="100"/>
      <c r="BI32" s="100"/>
      <c r="BJ32" s="100"/>
      <c r="BK32" s="100"/>
      <c r="BL32" s="100"/>
      <c r="BM32" s="100"/>
      <c r="BO32" s="129">
        <f>IF(ABS(IIEE_detalle!BO32/IIEE_detalle!BO20*100-100)&gt;100,"-",IIEE_detalle!BO32/IIEE_detalle!BO20*100-100)</f>
        <v>2.653437096569931</v>
      </c>
      <c r="BP32" s="129">
        <f>IF(ABS(IIEE_detalle!BP32/IIEE_detalle!BP20*100-100)&gt;100,"-",IIEE_detalle!BP32/IIEE_detalle!BP20*100-100)</f>
        <v>12.895377128953768</v>
      </c>
      <c r="BQ32" s="129"/>
      <c r="BR32" s="129">
        <f>IF(ABS(IIEE_detalle!BR32/IIEE_detalle!BR20*100-100)&gt;100,"-",IIEE_detalle!BR32/IIEE_detalle!BR20*100-100)</f>
        <v>14.245439396022292</v>
      </c>
      <c r="BS32" s="129"/>
      <c r="BT32" s="129">
        <f>IF(ABS(IIEE_detalle!BT32/IIEE_detalle!BT20*100-100)&gt;100,"-",IIEE_detalle!BT32/IIEE_detalle!BT20*100-100)</f>
        <v>1.5203124606037193</v>
      </c>
      <c r="BV32" s="129">
        <f>IF(ABS(IIEE_detalle!BV32/IIEE_detalle!BV20*100-100)&gt;100,"-",IIEE_detalle!BV32/IIEE_detalle!BV20*100-100)</f>
        <v>1.9867092869823466</v>
      </c>
      <c r="BW32" s="129">
        <f>IF(ABS(IIEE_detalle!BW32/IIEE_detalle!BW20*100-100)&gt;100,"-",IIEE_detalle!BW32/IIEE_detalle!BW20*100-100)</f>
        <v>26.191699043955026</v>
      </c>
      <c r="BX32" s="129"/>
      <c r="BY32" s="129">
        <f>IF(ABS(IIEE_detalle!BY32/IIEE_detalle!BY20*100-100)&gt;100,"-",IIEE_detalle!BY32/IIEE_detalle!BY20*100-100)</f>
        <v>-8.5490147839149273</v>
      </c>
      <c r="BZ32" s="129"/>
      <c r="CA32" s="129">
        <f>IF(ABS(IIEE_detalle!CA32/IIEE_detalle!CA20*100-100)&gt;100,"-",IIEE_detalle!CA32/IIEE_detalle!CA20*100-100)</f>
        <v>1.5203124606037193</v>
      </c>
    </row>
    <row r="33" spans="2:79" ht="12" customHeight="1">
      <c r="B33" s="67" t="s">
        <v>264</v>
      </c>
      <c r="C33" s="129">
        <f>IF(ABS(IIEE_detalle!C33/IIEE_detalle!C21*100-100)&gt;100,"-",IIEE_detalle!C33/IIEE_detalle!C21*100-100)</f>
        <v>-8.1487871939487775</v>
      </c>
      <c r="D33" s="129">
        <f>IF(ABS(IIEE_detalle!D33/IIEE_detalle!D21*100-100)&gt;100,"-",IIEE_detalle!D33/IIEE_detalle!D21*100-100)</f>
        <v>-24.484895836902922</v>
      </c>
      <c r="E33" s="129">
        <f>IF(ABS(IIEE_detalle!E33/IIEE_detalle!E21*100-100)&gt;100,"-",IIEE_detalle!E33/IIEE_detalle!E21*100-100)</f>
        <v>0.97323986010671604</v>
      </c>
      <c r="F33" s="129">
        <f>IF(ABS(IIEE_detalle!F33/IIEE_detalle!F21*100-100)&gt;100,"-",IIEE_detalle!F33/IIEE_detalle!F21*100-100)</f>
        <v>8.3461778021549407</v>
      </c>
      <c r="G33" s="129">
        <f>IF(ABS(IIEE_detalle!G33/IIEE_detalle!G21*100-100)&gt;100,"-",IIEE_detalle!G33/IIEE_detalle!G21*100-100)</f>
        <v>-51.299996022626019</v>
      </c>
      <c r="H33" s="129">
        <f>IF(ABS(IIEE_detalle!H33/IIEE_detalle!H21*100-100)&gt;100,"-",IIEE_detalle!H33/IIEE_detalle!H21*100-100)</f>
        <v>4.5075525718234957</v>
      </c>
      <c r="J33" s="129">
        <f>IF(ABS(IIEE_detalle!J33/IIEE_detalle!J21*100-100)&gt;100,"-",IIEE_detalle!J33/IIEE_detalle!J21*100-100)</f>
        <v>-29.194485806234667</v>
      </c>
      <c r="K33" s="129">
        <f>IF(ABS(IIEE_detalle!K33/IIEE_detalle!K21*100-100)&gt;100,"-",IIEE_detalle!K33/IIEE_detalle!K21*100-100)</f>
        <v>-9.3965287049399109</v>
      </c>
      <c r="L33" s="100"/>
      <c r="M33" s="100"/>
      <c r="N33" s="100"/>
      <c r="O33" s="129">
        <f>IF(ABS(IIEE_detalle!O33/IIEE_detalle!O21*100-100)&gt;100,"-",IIEE_detalle!O33/IIEE_detalle!O21*100-100)</f>
        <v>-4.4042261317417228</v>
      </c>
      <c r="P33" s="100"/>
      <c r="Q33" s="129">
        <f>IF(ABS(IIEE_detalle!Q33/IIEE_detalle!Q21*100-100)&gt;100,"-",IIEE_detalle!Q33/IIEE_detalle!Q21*100-100)</f>
        <v>-17.893899340399869</v>
      </c>
      <c r="S33" s="129">
        <f>IF(ABS(IIEE_detalle!S33/IIEE_detalle!S21*100-100)&gt;100,"-",IIEE_detalle!S33/IIEE_detalle!S21*100-100)</f>
        <v>2.9310982065111659</v>
      </c>
      <c r="T33" s="129">
        <f>IF(ABS(IIEE_detalle!T33/IIEE_detalle!T21*100-100)&gt;100,"-",IIEE_detalle!T33/IIEE_detalle!T21*100-100)</f>
        <v>3.1084709903165475</v>
      </c>
      <c r="U33" s="100"/>
      <c r="V33" s="100"/>
      <c r="W33" s="100"/>
      <c r="X33" s="129">
        <f>IF(ABS(IIEE_detalle!X33/IIEE_detalle!X21*100-100)&gt;100,"-",IIEE_detalle!X33/IIEE_detalle!X21*100-100)</f>
        <v>-34.732786228983187</v>
      </c>
      <c r="Y33" s="100"/>
      <c r="Z33" s="129">
        <f>IF(ABS(IIEE_detalle!Z33/IIEE_detalle!Z21*100-100)&gt;100,"-",IIEE_detalle!Z33/IIEE_detalle!Z21*100-100)</f>
        <v>-98.361397336014079</v>
      </c>
      <c r="AB33" s="129">
        <f>IF(ABS(IIEE_detalle!AB33/IIEE_detalle!AB21*100-100)&gt;100,"-",IIEE_detalle!AB33/IIEE_detalle!AB21*100-100)</f>
        <v>-2.1053295218577119</v>
      </c>
      <c r="AC33" s="129">
        <f>IF(ABS(IIEE_detalle!AC33/IIEE_detalle!AC21*100-100)&gt;100,"-",IIEE_detalle!AC33/IIEE_detalle!AC21*100-100)</f>
        <v>-3.968877358659924</v>
      </c>
      <c r="AD33" s="129">
        <f>IF(ABS(IIEE_detalle!AD33/IIEE_detalle!AD21*100-100)&gt;100,"-",IIEE_detalle!AD33/IIEE_detalle!AD21*100-100)</f>
        <v>2.5117422138260821</v>
      </c>
      <c r="AE33" s="129">
        <f>IF(ABS(IIEE_detalle!AE33/IIEE_detalle!AE21*100-100)&gt;100,"-",IIEE_detalle!AE33/IIEE_detalle!AE21*100-100)</f>
        <v>-5.8919317090995662</v>
      </c>
      <c r="AF33" s="100"/>
      <c r="AG33" s="129">
        <f>IF(ABS(IIEE_detalle!AG33/IIEE_detalle!AG21*100-100)&gt;100,"-",IIEE_detalle!AG33/IIEE_detalle!AG21*100-100)</f>
        <v>0.40404363032405399</v>
      </c>
      <c r="AH33" s="129">
        <f>IF(ABS(IIEE_detalle!AH33/IIEE_detalle!AH21*100-100)&gt;100,"-",IIEE_detalle!AH33/IIEE_detalle!AH21*100-100)</f>
        <v>-1.0652390057361458</v>
      </c>
      <c r="AI33" s="129">
        <f>IF(ABS(IIEE_detalle!AI33/IIEE_detalle!AI21*100-100)&gt;100,"-",IIEE_detalle!AI33/IIEE_detalle!AI21*100-100)</f>
        <v>6.1992505357935954</v>
      </c>
      <c r="AJ33" s="129">
        <f>IF(ABS(IIEE_detalle!AJ33/IIEE_detalle!AJ21*100-100)&gt;100,"-",IIEE_detalle!AJ33/IIEE_detalle!AJ21*100-100)</f>
        <v>-2.8061779421361734</v>
      </c>
      <c r="AK33" s="100"/>
      <c r="AL33" s="100"/>
      <c r="AM33" s="100"/>
      <c r="AN33" s="100"/>
      <c r="AO33" s="129">
        <f>IF(ABS(IIEE_detalle!AO33/IIEE_detalle!AO21*100-100)&gt;100,"-",IIEE_detalle!AO33/IIEE_detalle!AO21*100-100)</f>
        <v>3.3146888305811757</v>
      </c>
      <c r="AP33" s="100"/>
      <c r="AQ33" s="129">
        <f>IF(ABS(IIEE_detalle!AQ33/IIEE_detalle!AQ21*100-100)&gt;100,"-",IIEE_detalle!AQ33/IIEE_detalle!AQ21*100-100)</f>
        <v>0.68597069648900799</v>
      </c>
      <c r="AS33" s="100"/>
      <c r="AT33" s="129">
        <f>IF(ABS(IIEE_detalle!AT33/IIEE_detalle!AT21*100-100)&gt;100,"-",IIEE_detalle!AT33/IIEE_detalle!AT21*100-100)</f>
        <v>-61.021377672209027</v>
      </c>
      <c r="AU33" s="100"/>
      <c r="AV33" s="129">
        <f>IF(ABS(IIEE_detalle!AV33/IIEE_detalle!AV21*100-100)&gt;100,"-",IIEE_detalle!AV33/IIEE_detalle!AV21*100-100)</f>
        <v>-47.295899589233578</v>
      </c>
      <c r="AW33" s="129">
        <f>IF(ABS(IIEE_detalle!AW33/IIEE_detalle!AW21*100-100)&gt;100,"-",IIEE_detalle!AW33/IIEE_detalle!AW21*100-100)</f>
        <v>-47.670660592008907</v>
      </c>
      <c r="AX33" s="129">
        <f>IF(ABS(IIEE_detalle!AX33/IIEE_detalle!AX21*100-100)&gt;100,"-",IIEE_detalle!AX33/IIEE_detalle!AX21*100-100)</f>
        <v>16.643614568925898</v>
      </c>
      <c r="AY33" s="100"/>
      <c r="AZ33" s="129">
        <f>IF(ABS(IIEE_detalle!AZ33/IIEE_detalle!AZ21*100-100)&gt;100,"-",IIEE_detalle!AZ33/IIEE_detalle!AZ21*100-100)</f>
        <v>7.8562519358106044</v>
      </c>
      <c r="BA33" s="100"/>
      <c r="BB33" s="129">
        <f>IF(ABS(IIEE_detalle!BB33/IIEE_detalle!BB21*100-100)&gt;100,"-",IIEE_detalle!BB33/IIEE_detalle!BB21*100-100)</f>
        <v>7.8661515213669588</v>
      </c>
      <c r="BD33" s="129">
        <f>IF(ABS(IIEE_detalle!BD33/IIEE_detalle!BD21*100-100)&gt;100,"-",IIEE_detalle!BD33/IIEE_detalle!BD21*100-100)</f>
        <v>4.8790455850014069</v>
      </c>
      <c r="BE33" s="100"/>
      <c r="BF33" s="100"/>
      <c r="BG33" s="100"/>
      <c r="BH33" s="100"/>
      <c r="BI33" s="100"/>
      <c r="BJ33" s="100"/>
      <c r="BK33" s="100"/>
      <c r="BL33" s="100"/>
      <c r="BM33" s="100"/>
      <c r="BO33" s="129">
        <f>IF(ABS(IIEE_detalle!BO33/IIEE_detalle!BO21*100-100)&gt;100,"-",IIEE_detalle!BO33/IIEE_detalle!BO21*100-100)</f>
        <v>3.7313676777500433</v>
      </c>
      <c r="BP33" s="129">
        <f>IF(ABS(IIEE_detalle!BP33/IIEE_detalle!BP21*100-100)&gt;100,"-",IIEE_detalle!BP33/IIEE_detalle!BP21*100-100)</f>
        <v>12.783751493428895</v>
      </c>
      <c r="BQ33" s="129"/>
      <c r="BR33" s="129">
        <f>IF(ABS(IIEE_detalle!BR33/IIEE_detalle!BR21*100-100)&gt;100,"-",IIEE_detalle!BR33/IIEE_detalle!BR21*100-100)</f>
        <v>24.940369803592105</v>
      </c>
      <c r="BS33" s="129"/>
      <c r="BT33" s="129">
        <f>IF(ABS(IIEE_detalle!BT33/IIEE_detalle!BT21*100-100)&gt;100,"-",IIEE_detalle!BT33/IIEE_detalle!BT21*100-100)</f>
        <v>-0.35421090181152692</v>
      </c>
      <c r="BV33" s="129">
        <f>IF(ABS(IIEE_detalle!BV33/IIEE_detalle!BV21*100-100)&gt;100,"-",IIEE_detalle!BV33/IIEE_detalle!BV21*100-100)</f>
        <v>4.989659882632111</v>
      </c>
      <c r="BW33" s="129">
        <f>IF(ABS(IIEE_detalle!BW33/IIEE_detalle!BW21*100-100)&gt;100,"-",IIEE_detalle!BW33/IIEE_detalle!BW21*100-100)</f>
        <v>25.362045663277044</v>
      </c>
      <c r="BX33" s="129"/>
      <c r="BY33" s="129">
        <f>IF(ABS(IIEE_detalle!BY33/IIEE_detalle!BY21*100-100)&gt;100,"-",IIEE_detalle!BY33/IIEE_detalle!BY21*100-100)</f>
        <v>2.0017112399628871</v>
      </c>
      <c r="BZ33" s="129"/>
      <c r="CA33" s="129">
        <f>IF(ABS(IIEE_detalle!CA33/IIEE_detalle!CA21*100-100)&gt;100,"-",IIEE_detalle!CA33/IIEE_detalle!CA21*100-100)</f>
        <v>-0.35421090181152692</v>
      </c>
    </row>
    <row r="34" spans="2:79" ht="12" customHeight="1">
      <c r="B34" s="67" t="s">
        <v>265</v>
      </c>
      <c r="C34" s="129">
        <f>IF(ABS(IIEE_detalle!C34/IIEE_detalle!C22*100-100)&gt;100,"-",IIEE_detalle!C34/IIEE_detalle!C22*100-100)</f>
        <v>18.934946477010058</v>
      </c>
      <c r="D34" s="129">
        <f>IF(ABS(IIEE_detalle!D34/IIEE_detalle!D22*100-100)&gt;100,"-",IIEE_detalle!D34/IIEE_detalle!D22*100-100)</f>
        <v>84.347790118094764</v>
      </c>
      <c r="E34" s="129">
        <f>IF(ABS(IIEE_detalle!E34/IIEE_detalle!E22*100-100)&gt;100,"-",IIEE_detalle!E34/IIEE_detalle!E22*100-100)</f>
        <v>-1.5056745299730068</v>
      </c>
      <c r="F34" s="129">
        <f>IF(ABS(IIEE_detalle!F34/IIEE_detalle!F22*100-100)&gt;100,"-",IIEE_detalle!F34/IIEE_detalle!F22*100-100)</f>
        <v>20.115423702931395</v>
      </c>
      <c r="G34" s="129" t="str">
        <f>IF(ABS(IIEE_detalle!G34/IIEE_detalle!G22*100-100)&gt;100,"-",IIEE_detalle!G34/IIEE_detalle!G22*100-100)</f>
        <v>-</v>
      </c>
      <c r="H34" s="129">
        <f>IF(ABS(IIEE_detalle!H34/IIEE_detalle!H22*100-100)&gt;100,"-",IIEE_detalle!H34/IIEE_detalle!H22*100-100)</f>
        <v>2.5317136150456037</v>
      </c>
      <c r="J34" s="129">
        <f>IF(ABS(IIEE_detalle!J34/IIEE_detalle!J22*100-100)&gt;100,"-",IIEE_detalle!J34/IIEE_detalle!J22*100-100)</f>
        <v>66.89530685920576</v>
      </c>
      <c r="K34" s="129" t="str">
        <f>IF(ABS(IIEE_detalle!K34/IIEE_detalle!K22*100-100)&gt;100,"-",IIEE_detalle!K34/IIEE_detalle!K22*100-100)</f>
        <v>-</v>
      </c>
      <c r="L34" s="100"/>
      <c r="M34" s="100"/>
      <c r="N34" s="100"/>
      <c r="O34" s="129">
        <f>IF(ABS(IIEE_detalle!O34/IIEE_detalle!O22*100-100)&gt;100,"-",IIEE_detalle!O34/IIEE_detalle!O22*100-100)</f>
        <v>5.262879158998544</v>
      </c>
      <c r="P34" s="100"/>
      <c r="Q34" s="129">
        <f>IF(ABS(IIEE_detalle!Q34/IIEE_detalle!Q22*100-100)&gt;100,"-",IIEE_detalle!Q34/IIEE_detalle!Q22*100-100)</f>
        <v>4.4537007369432899</v>
      </c>
      <c r="S34" s="129">
        <f>IF(ABS(IIEE_detalle!S34/IIEE_detalle!S22*100-100)&gt;100,"-",IIEE_detalle!S34/IIEE_detalle!S22*100-100)</f>
        <v>0.96401501214218399</v>
      </c>
      <c r="T34" s="129">
        <f>IF(ABS(IIEE_detalle!T34/IIEE_detalle!T22*100-100)&gt;100,"-",IIEE_detalle!T34/IIEE_detalle!T22*100-100)</f>
        <v>-0.37796466030427212</v>
      </c>
      <c r="U34" s="100"/>
      <c r="V34" s="100"/>
      <c r="W34" s="100"/>
      <c r="X34" s="129">
        <f>IF(ABS(IIEE_detalle!X34/IIEE_detalle!X22*100-100)&gt;100,"-",IIEE_detalle!X34/IIEE_detalle!X22*100-100)</f>
        <v>-11.277559649652673</v>
      </c>
      <c r="Y34" s="100"/>
      <c r="Z34" s="129">
        <f>IF(ABS(IIEE_detalle!Z34/IIEE_detalle!Z22*100-100)&gt;100,"-",IIEE_detalle!Z34/IIEE_detalle!Z22*100-100)</f>
        <v>-11.852613746369784</v>
      </c>
      <c r="AB34" s="129">
        <f>IF(ABS(IIEE_detalle!AB34/IIEE_detalle!AB22*100-100)&gt;100,"-",IIEE_detalle!AB34/IIEE_detalle!AB22*100-100)</f>
        <v>10.718701431658602</v>
      </c>
      <c r="AC34" s="129">
        <f>IF(ABS(IIEE_detalle!AC34/IIEE_detalle!AC22*100-100)&gt;100,"-",IIEE_detalle!AC34/IIEE_detalle!AC22*100-100)</f>
        <v>0.90496441128193794</v>
      </c>
      <c r="AD34" s="129">
        <f>IF(ABS(IIEE_detalle!AD34/IIEE_detalle!AD22*100-100)&gt;100,"-",IIEE_detalle!AD34/IIEE_detalle!AD22*100-100)</f>
        <v>9.4223425213223209</v>
      </c>
      <c r="AE34" s="129">
        <f>IF(ABS(IIEE_detalle!AE34/IIEE_detalle!AE22*100-100)&gt;100,"-",IIEE_detalle!AE34/IIEE_detalle!AE22*100-100)</f>
        <v>24.900791273055972</v>
      </c>
      <c r="AF34" s="100"/>
      <c r="AG34" s="129">
        <f>IF(ABS(IIEE_detalle!AG34/IIEE_detalle!AG22*100-100)&gt;100,"-",IIEE_detalle!AG34/IIEE_detalle!AG22*100-100)</f>
        <v>4.2162748109155501</v>
      </c>
      <c r="AH34" s="129">
        <f>IF(ABS(IIEE_detalle!AH34/IIEE_detalle!AH22*100-100)&gt;100,"-",IIEE_detalle!AH34/IIEE_detalle!AH22*100-100)</f>
        <v>1.2524133179263828</v>
      </c>
      <c r="AI34" s="129">
        <f>IF(ABS(IIEE_detalle!AI34/IIEE_detalle!AI22*100-100)&gt;100,"-",IIEE_detalle!AI34/IIEE_detalle!AI22*100-100)</f>
        <v>9.4223658197261528</v>
      </c>
      <c r="AJ34" s="129">
        <f>IF(ABS(IIEE_detalle!AJ34/IIEE_detalle!AJ22*100-100)&gt;100,"-",IIEE_detalle!AJ34/IIEE_detalle!AJ22*100-100)</f>
        <v>24.901659357055664</v>
      </c>
      <c r="AK34" s="100"/>
      <c r="AL34" s="100"/>
      <c r="AM34" s="100"/>
      <c r="AN34" s="100"/>
      <c r="AO34" s="129">
        <f>IF(ABS(IIEE_detalle!AO34/IIEE_detalle!AO22*100-100)&gt;100,"-",IIEE_detalle!AO34/IIEE_detalle!AO22*100-100)</f>
        <v>0.93537947289729573</v>
      </c>
      <c r="AP34" s="100"/>
      <c r="AQ34" s="129">
        <f>IF(ABS(IIEE_detalle!AQ34/IIEE_detalle!AQ22*100-100)&gt;100,"-",IIEE_detalle!AQ34/IIEE_detalle!AQ22*100-100)</f>
        <v>0.90605620140927101</v>
      </c>
      <c r="AS34" s="100"/>
      <c r="AT34" s="129" t="str">
        <f>IF(ABS(IIEE_detalle!AT34/IIEE_detalle!AT22*100-100)&gt;100,"-",IIEE_detalle!AT34/IIEE_detalle!AT22*100-100)</f>
        <v>-</v>
      </c>
      <c r="AU34" s="100"/>
      <c r="AV34" s="129" t="str">
        <f>IF(ABS(IIEE_detalle!AV34/IIEE_detalle!AV22*100-100)&gt;100,"-",IIEE_detalle!AV34/IIEE_detalle!AV22*100-100)</f>
        <v>-</v>
      </c>
      <c r="AW34" s="129" t="str">
        <f>IF(ABS(IIEE_detalle!AW34/IIEE_detalle!AW22*100-100)&gt;100,"-",IIEE_detalle!AW34/IIEE_detalle!AW22*100-100)</f>
        <v>-</v>
      </c>
      <c r="AX34" s="129" t="str">
        <f>IF(ABS(IIEE_detalle!AX34/IIEE_detalle!AX22*100-100)&gt;100,"-",IIEE_detalle!AX34/IIEE_detalle!AX22*100-100)</f>
        <v>-</v>
      </c>
      <c r="AY34" s="100"/>
      <c r="AZ34" s="129">
        <f>IF(ABS(IIEE_detalle!AZ34/IIEE_detalle!AZ22*100-100)&gt;100,"-",IIEE_detalle!AZ34/IIEE_detalle!AZ22*100-100)</f>
        <v>-47.103300186883871</v>
      </c>
      <c r="BA34" s="100"/>
      <c r="BB34" s="129">
        <f>IF(ABS(IIEE_detalle!BB34/IIEE_detalle!BB22*100-100)&gt;100,"-",IIEE_detalle!BB34/IIEE_detalle!BB22*100-100)</f>
        <v>-47.103426302500985</v>
      </c>
      <c r="BD34" s="129">
        <f>IF(ABS(IIEE_detalle!BD34/IIEE_detalle!BD22*100-100)&gt;100,"-",IIEE_detalle!BD34/IIEE_detalle!BD22*100-100)</f>
        <v>5.1915867070327977</v>
      </c>
      <c r="BE34" s="100"/>
      <c r="BF34" s="100"/>
      <c r="BG34" s="100"/>
      <c r="BH34" s="100"/>
      <c r="BI34" s="100"/>
      <c r="BJ34" s="100"/>
      <c r="BK34" s="100"/>
      <c r="BL34" s="100"/>
      <c r="BM34" s="100"/>
      <c r="BO34" s="129">
        <f>IF(ABS(IIEE_detalle!BO34/IIEE_detalle!BO22*100-100)&gt;100,"-",IIEE_detalle!BO34/IIEE_detalle!BO22*100-100)</f>
        <v>5.8428570993114306</v>
      </c>
      <c r="BP34" s="129">
        <f>IF(ABS(IIEE_detalle!BP34/IIEE_detalle!BP22*100-100)&gt;100,"-",IIEE_detalle!BP34/IIEE_detalle!BP22*100-100)</f>
        <v>11.251435132032171</v>
      </c>
      <c r="BQ34" s="129"/>
      <c r="BR34" s="129">
        <f>IF(ABS(IIEE_detalle!BR34/IIEE_detalle!BR22*100-100)&gt;100,"-",IIEE_detalle!BR34/IIEE_detalle!BR22*100-100)</f>
        <v>-5.2730178274946837</v>
      </c>
      <c r="BS34" s="129"/>
      <c r="BT34" s="129">
        <f>IF(ABS(IIEE_detalle!BT34/IIEE_detalle!BT22*100-100)&gt;100,"-",IIEE_detalle!BT34/IIEE_detalle!BT22*100-100)</f>
        <v>-2.5285986981022859</v>
      </c>
      <c r="BV34" s="129">
        <f>IF(ABS(IIEE_detalle!BV34/IIEE_detalle!BV22*100-100)&gt;100,"-",IIEE_detalle!BV34/IIEE_detalle!BV22*100-100)</f>
        <v>16.074657325772094</v>
      </c>
      <c r="BW34" s="129">
        <f>IF(ABS(IIEE_detalle!BW34/IIEE_detalle!BW22*100-100)&gt;100,"-",IIEE_detalle!BW34/IIEE_detalle!BW22*100-100)</f>
        <v>26.49500959785081</v>
      </c>
      <c r="BX34" s="129"/>
      <c r="BY34" s="129">
        <f>IF(ABS(IIEE_detalle!BY34/IIEE_detalle!BY22*100-100)&gt;100,"-",IIEE_detalle!BY34/IIEE_detalle!BY22*100-100)</f>
        <v>-19.609365919431738</v>
      </c>
      <c r="BZ34" s="129"/>
      <c r="CA34" s="129">
        <f>IF(ABS(IIEE_detalle!CA34/IIEE_detalle!CA22*100-100)&gt;100,"-",IIEE_detalle!CA34/IIEE_detalle!CA22*100-100)</f>
        <v>-2.5285986981022859</v>
      </c>
    </row>
    <row r="35" spans="2:79" ht="12" customHeight="1">
      <c r="B35" s="67" t="s">
        <v>266</v>
      </c>
      <c r="C35" s="129">
        <f>IF(ABS(IIEE_detalle!C35/IIEE_detalle!C23*100-100)&gt;100,"-",IIEE_detalle!C35/IIEE_detalle!C23*100-100)</f>
        <v>8.0251698398393359</v>
      </c>
      <c r="D35" s="129">
        <f>IF(ABS(IIEE_detalle!D35/IIEE_detalle!D23*100-100)&gt;100,"-",IIEE_detalle!D35/IIEE_detalle!D23*100-100)</f>
        <v>29.037429023909766</v>
      </c>
      <c r="E35" s="129">
        <f>IF(ABS(IIEE_detalle!E35/IIEE_detalle!E23*100-100)&gt;100,"-",IIEE_detalle!E35/IIEE_detalle!E23*100-100)</f>
        <v>-10.836241968831288</v>
      </c>
      <c r="F35" s="129">
        <f>IF(ABS(IIEE_detalle!F35/IIEE_detalle!F23*100-100)&gt;100,"-",IIEE_detalle!F35/IIEE_detalle!F23*100-100)</f>
        <v>7.0209215255394355</v>
      </c>
      <c r="G35" s="129" t="str">
        <f>IF(ABS(IIEE_detalle!G35/IIEE_detalle!G23*100-100)&gt;100,"-",IIEE_detalle!G35/IIEE_detalle!G23*100-100)</f>
        <v>-</v>
      </c>
      <c r="H35" s="129">
        <f>IF(ABS(IIEE_detalle!H35/IIEE_detalle!H23*100-100)&gt;100,"-",IIEE_detalle!H35/IIEE_detalle!H23*100-100)</f>
        <v>-11.249744126496125</v>
      </c>
      <c r="J35" s="129">
        <f>IF(ABS(IIEE_detalle!J35/IIEE_detalle!J23*100-100)&gt;100,"-",IIEE_detalle!J35/IIEE_detalle!J23*100-100)</f>
        <v>16.213425129087796</v>
      </c>
      <c r="K35" s="129">
        <f>IF(ABS(IIEE_detalle!K35/IIEE_detalle!K23*100-100)&gt;100,"-",IIEE_detalle!K35/IIEE_detalle!K23*100-100)</f>
        <v>44.192371886011017</v>
      </c>
      <c r="L35" s="100"/>
      <c r="M35" s="100"/>
      <c r="N35" s="100"/>
      <c r="O35" s="129">
        <f>IF(ABS(IIEE_detalle!O35/IIEE_detalle!O23*100-100)&gt;100,"-",IIEE_detalle!O35/IIEE_detalle!O23*100-100)</f>
        <v>-4.0990177193381214</v>
      </c>
      <c r="P35" s="100"/>
      <c r="Q35" s="129">
        <f>IF(ABS(IIEE_detalle!Q35/IIEE_detalle!Q23*100-100)&gt;100,"-",IIEE_detalle!Q35/IIEE_detalle!Q23*100-100)</f>
        <v>-4.666901571024141</v>
      </c>
      <c r="S35" s="129">
        <f>IF(ABS(IIEE_detalle!S35/IIEE_detalle!S23*100-100)&gt;100,"-",IIEE_detalle!S35/IIEE_detalle!S23*100-100)</f>
        <v>-8.5296726962434235</v>
      </c>
      <c r="T35" s="129">
        <f>IF(ABS(IIEE_detalle!T35/IIEE_detalle!T23*100-100)&gt;100,"-",IIEE_detalle!T35/IIEE_detalle!T23*100-100)</f>
        <v>-9.0861113554402237</v>
      </c>
      <c r="U35" s="100"/>
      <c r="V35" s="100"/>
      <c r="W35" s="100"/>
      <c r="X35" s="129">
        <f>IF(ABS(IIEE_detalle!X35/IIEE_detalle!X23*100-100)&gt;100,"-",IIEE_detalle!X35/IIEE_detalle!X23*100-100)</f>
        <v>10.310384678883921</v>
      </c>
      <c r="Y35" s="100"/>
      <c r="Z35" s="129">
        <f>IF(ABS(IIEE_detalle!Z35/IIEE_detalle!Z23*100-100)&gt;100,"-",IIEE_detalle!Z35/IIEE_detalle!Z23*100-100)</f>
        <v>12.073314276105606</v>
      </c>
      <c r="AB35" s="129">
        <f>IF(ABS(IIEE_detalle!AB35/IIEE_detalle!AB23*100-100)&gt;100,"-",IIEE_detalle!AB35/IIEE_detalle!AB23*100-100)</f>
        <v>-4.0071093809087301</v>
      </c>
      <c r="AC35" s="129">
        <f>IF(ABS(IIEE_detalle!AC35/IIEE_detalle!AC23*100-100)&gt;100,"-",IIEE_detalle!AC35/IIEE_detalle!AC23*100-100)</f>
        <v>-3.1675316603317754</v>
      </c>
      <c r="AD35" s="129">
        <f>IF(ABS(IIEE_detalle!AD35/IIEE_detalle!AD23*100-100)&gt;100,"-",IIEE_detalle!AD35/IIEE_detalle!AD23*100-100)</f>
        <v>1.855118061930753</v>
      </c>
      <c r="AE35" s="129">
        <f>IF(ABS(IIEE_detalle!AE35/IIEE_detalle!AE23*100-100)&gt;100,"-",IIEE_detalle!AE35/IIEE_detalle!AE23*100-100)</f>
        <v>-12.263936573253517</v>
      </c>
      <c r="AF35" s="100"/>
      <c r="AG35" s="129">
        <f>IF(ABS(IIEE_detalle!AG35/IIEE_detalle!AG23*100-100)&gt;100,"-",IIEE_detalle!AG35/IIEE_detalle!AG23*100-100)</f>
        <v>-3.5800020398004619</v>
      </c>
      <c r="AH35" s="129">
        <f>IF(ABS(IIEE_detalle!AH35/IIEE_detalle!AH23*100-100)&gt;100,"-",IIEE_detalle!AH35/IIEE_detalle!AH23*100-100)</f>
        <v>-2.7637811491727717</v>
      </c>
      <c r="AI35" s="129">
        <f>IF(ABS(IIEE_detalle!AI35/IIEE_detalle!AI23*100-100)&gt;100,"-",IIEE_detalle!AI35/IIEE_detalle!AI23*100-100)</f>
        <v>1.8548210156790645</v>
      </c>
      <c r="AJ35" s="129">
        <f>IF(ABS(IIEE_detalle!AJ35/IIEE_detalle!AJ23*100-100)&gt;100,"-",IIEE_detalle!AJ35/IIEE_detalle!AJ23*100-100)</f>
        <v>-12.264494071433759</v>
      </c>
      <c r="AK35" s="100"/>
      <c r="AL35" s="100"/>
      <c r="AM35" s="100"/>
      <c r="AN35" s="100"/>
      <c r="AO35" s="129">
        <f>IF(ABS(IIEE_detalle!AO35/IIEE_detalle!AO23*100-100)&gt;100,"-",IIEE_detalle!AO35/IIEE_detalle!AO23*100-100)</f>
        <v>9.1491338414358268</v>
      </c>
      <c r="AP35" s="100"/>
      <c r="AQ35" s="129">
        <f>IF(ABS(IIEE_detalle!AQ35/IIEE_detalle!AQ23*100-100)&gt;100,"-",IIEE_detalle!AQ35/IIEE_detalle!AQ23*100-100)</f>
        <v>9.0880364963143307</v>
      </c>
      <c r="AS35" s="100"/>
      <c r="AT35" s="129" t="str">
        <f>IF(ABS(IIEE_detalle!AT35/IIEE_detalle!AT23*100-100)&gt;100,"-",IIEE_detalle!AT35/IIEE_detalle!AT23*100-100)</f>
        <v>-</v>
      </c>
      <c r="AU35" s="100"/>
      <c r="AV35" s="129" t="str">
        <f>IF(ABS(IIEE_detalle!AV35/IIEE_detalle!AV23*100-100)&gt;100,"-",IIEE_detalle!AV35/IIEE_detalle!AV23*100-100)</f>
        <v>-</v>
      </c>
      <c r="AW35" s="129" t="str">
        <f>IF(ABS(IIEE_detalle!AW35/IIEE_detalle!AW23*100-100)&gt;100,"-",IIEE_detalle!AW35/IIEE_detalle!AW23*100-100)</f>
        <v>-</v>
      </c>
      <c r="AX35" s="129">
        <f>IF(ABS(IIEE_detalle!AX35/IIEE_detalle!AX23*100-100)&gt;100,"-",IIEE_detalle!AX35/IIEE_detalle!AX23*100-100)</f>
        <v>63.711340206186094</v>
      </c>
      <c r="AY35" s="100"/>
      <c r="AZ35" s="129" t="str">
        <f>IF(ABS(IIEE_detalle!AZ35/IIEE_detalle!AZ23*100-100)&gt;100,"-",IIEE_detalle!AZ35/IIEE_detalle!AZ23*100-100)</f>
        <v>-</v>
      </c>
      <c r="BA35" s="100"/>
      <c r="BB35" s="129" t="str">
        <f>IF(ABS(IIEE_detalle!BB35/IIEE_detalle!BB23*100-100)&gt;100,"-",IIEE_detalle!BB35/IIEE_detalle!BB23*100-100)</f>
        <v>-</v>
      </c>
      <c r="BD35" s="129">
        <f>IF(ABS(IIEE_detalle!BD35/IIEE_detalle!BD23*100-100)&gt;100,"-",IIEE_detalle!BD35/IIEE_detalle!BD23*100-100)</f>
        <v>2.5905986690813734</v>
      </c>
      <c r="BE35" s="100"/>
      <c r="BF35" s="100"/>
      <c r="BG35" s="100"/>
      <c r="BH35" s="100"/>
      <c r="BI35" s="100"/>
      <c r="BJ35" s="100"/>
      <c r="BK35" s="100"/>
      <c r="BL35" s="100"/>
      <c r="BM35" s="100"/>
      <c r="BO35" s="129">
        <f>IF(ABS(IIEE_detalle!BO35/IIEE_detalle!BO23*100-100)&gt;100,"-",IIEE_detalle!BO35/IIEE_detalle!BO23*100-100)</f>
        <v>5.8793688858034301</v>
      </c>
      <c r="BP35" s="129">
        <f>IF(ABS(IIEE_detalle!BP35/IIEE_detalle!BP23*100-100)&gt;100,"-",IIEE_detalle!BP35/IIEE_detalle!BP23*100-100)</f>
        <v>9.0269636576787917</v>
      </c>
      <c r="BQ35" s="129"/>
      <c r="BR35" s="129">
        <f>IF(ABS(IIEE_detalle!BR35/IIEE_detalle!BR23*100-100)&gt;100,"-",IIEE_detalle!BR35/IIEE_detalle!BR23*100-100)</f>
        <v>4.4028536007556056</v>
      </c>
      <c r="BS35" s="129"/>
      <c r="BT35" s="129">
        <f>IF(ABS(IIEE_detalle!BT35/IIEE_detalle!BT23*100-100)&gt;100,"-",IIEE_detalle!BT35/IIEE_detalle!BT23*100-100)</f>
        <v>-13.490849039902031</v>
      </c>
      <c r="BV35" s="129">
        <f>IF(ABS(IIEE_detalle!BV35/IIEE_detalle!BV23*100-100)&gt;100,"-",IIEE_detalle!BV35/IIEE_detalle!BV23*100-100)</f>
        <v>16.234153715933502</v>
      </c>
      <c r="BW35" s="129">
        <f>IF(ABS(IIEE_detalle!BW35/IIEE_detalle!BW23*100-100)&gt;100,"-",IIEE_detalle!BW35/IIEE_detalle!BW23*100-100)</f>
        <v>21.882926105238809</v>
      </c>
      <c r="BX35" s="129"/>
      <c r="BY35" s="129">
        <f>IF(ABS(IIEE_detalle!BY35/IIEE_detalle!BY23*100-100)&gt;100,"-",IIEE_detalle!BY35/IIEE_detalle!BY23*100-100)</f>
        <v>-9.7629460685216998</v>
      </c>
      <c r="BZ35" s="129"/>
      <c r="CA35" s="129">
        <f>IF(ABS(IIEE_detalle!CA35/IIEE_detalle!CA23*100-100)&gt;100,"-",IIEE_detalle!CA35/IIEE_detalle!CA23*100-100)</f>
        <v>-13.490849039902031</v>
      </c>
    </row>
    <row r="36" spans="2:79" ht="12" customHeight="1">
      <c r="B36" s="67" t="s">
        <v>267</v>
      </c>
      <c r="C36" s="129">
        <f>IF(ABS(IIEE_detalle!C36/IIEE_detalle!C24*100-100)&gt;100,"-",IIEE_detalle!C36/IIEE_detalle!C24*100-100)</f>
        <v>-0.35200094937859205</v>
      </c>
      <c r="D36" s="129">
        <f>IF(ABS(IIEE_detalle!D36/IIEE_detalle!D24*100-100)&gt;100,"-",IIEE_detalle!D36/IIEE_detalle!D24*100-100)</f>
        <v>28.81838606734496</v>
      </c>
      <c r="E36" s="129">
        <f>IF(ABS(IIEE_detalle!E36/IIEE_detalle!E24*100-100)&gt;100,"-",IIEE_detalle!E36/IIEE_detalle!E24*100-100)</f>
        <v>2.4527202415637532</v>
      </c>
      <c r="F36" s="129">
        <f>IF(ABS(IIEE_detalle!F36/IIEE_detalle!F24*100-100)&gt;100,"-",IIEE_detalle!F36/IIEE_detalle!F24*100-100)</f>
        <v>5.9553642827561646</v>
      </c>
      <c r="G36" s="129">
        <f>IF(ABS(IIEE_detalle!G36/IIEE_detalle!G24*100-100)&gt;100,"-",IIEE_detalle!G36/IIEE_detalle!G24*100-100)</f>
        <v>-9.6880348472494546</v>
      </c>
      <c r="H36" s="129">
        <f>IF(ABS(IIEE_detalle!H36/IIEE_detalle!H24*100-100)&gt;100,"-",IIEE_detalle!H36/IIEE_detalle!H24*100-100)</f>
        <v>-8.2085578006574167</v>
      </c>
      <c r="J36" s="129">
        <f>IF(ABS(IIEE_detalle!J36/IIEE_detalle!J24*100-100)&gt;100,"-",IIEE_detalle!J36/IIEE_detalle!J24*100-100)</f>
        <v>19.48689956331873</v>
      </c>
      <c r="K36" s="129">
        <f>IF(ABS(IIEE_detalle!K36/IIEE_detalle!K24*100-100)&gt;100,"-",IIEE_detalle!K36/IIEE_detalle!K24*100-100)</f>
        <v>49.252139402207632</v>
      </c>
      <c r="L36" s="100"/>
      <c r="M36" s="100"/>
      <c r="N36" s="100"/>
      <c r="O36" s="129">
        <f>IF(ABS(IIEE_detalle!O36/IIEE_detalle!O24*100-100)&gt;100,"-",IIEE_detalle!O36/IIEE_detalle!O24*100-100)</f>
        <v>84.477192251614241</v>
      </c>
      <c r="P36" s="100"/>
      <c r="Q36" s="129">
        <f>IF(ABS(IIEE_detalle!Q36/IIEE_detalle!Q24*100-100)&gt;100,"-",IIEE_detalle!Q36/IIEE_detalle!Q24*100-100)</f>
        <v>99.428094840938854</v>
      </c>
      <c r="S36" s="129">
        <f>IF(ABS(IIEE_detalle!S36/IIEE_detalle!S24*100-100)&gt;100,"-",IIEE_detalle!S36/IIEE_detalle!S24*100-100)</f>
        <v>5.9984622337522069</v>
      </c>
      <c r="T36" s="129">
        <f>IF(ABS(IIEE_detalle!T36/IIEE_detalle!T24*100-100)&gt;100,"-",IIEE_detalle!T36/IIEE_detalle!T24*100-100)</f>
        <v>3.5921293471629525</v>
      </c>
      <c r="U36" s="100"/>
      <c r="V36" s="100"/>
      <c r="W36" s="100"/>
      <c r="X36" s="129">
        <f>IF(ABS(IIEE_detalle!X36/IIEE_detalle!X24*100-100)&gt;100,"-",IIEE_detalle!X36/IIEE_detalle!X24*100-100)</f>
        <v>-34.96821071752953</v>
      </c>
      <c r="Y36" s="100"/>
      <c r="Z36" s="129">
        <f>IF(ABS(IIEE_detalle!Z36/IIEE_detalle!Z24*100-100)&gt;100,"-",IIEE_detalle!Z36/IIEE_detalle!Z24*100-100)</f>
        <v>-34.948516050878268</v>
      </c>
      <c r="AB36" s="129">
        <f>IF(ABS(IIEE_detalle!AB36/IIEE_detalle!AB24*100-100)&gt;100,"-",IIEE_detalle!AB36/IIEE_detalle!AB24*100-100)</f>
        <v>-4.1274291873297102</v>
      </c>
      <c r="AC36" s="129">
        <f>IF(ABS(IIEE_detalle!AC36/IIEE_detalle!AC24*100-100)&gt;100,"-",IIEE_detalle!AC36/IIEE_detalle!AC24*100-100)</f>
        <v>3.6078112227811943</v>
      </c>
      <c r="AD36" s="129">
        <f>IF(ABS(IIEE_detalle!AD36/IIEE_detalle!AD24*100-100)&gt;100,"-",IIEE_detalle!AD36/IIEE_detalle!AD24*100-100)</f>
        <v>8.2436217784850498</v>
      </c>
      <c r="AE36" s="129">
        <f>IF(ABS(IIEE_detalle!AE36/IIEE_detalle!AE24*100-100)&gt;100,"-",IIEE_detalle!AE36/IIEE_detalle!AE24*100-100)</f>
        <v>-31.349678332191104</v>
      </c>
      <c r="AF36" s="100"/>
      <c r="AG36" s="129">
        <f>IF(ABS(IIEE_detalle!AG36/IIEE_detalle!AG24*100-100)&gt;100,"-",IIEE_detalle!AG36/IIEE_detalle!AG24*100-100)</f>
        <v>1.8411294922989612</v>
      </c>
      <c r="AH36" s="129">
        <f>IF(ABS(IIEE_detalle!AH36/IIEE_detalle!AH24*100-100)&gt;100,"-",IIEE_detalle!AH36/IIEE_detalle!AH24*100-100)</f>
        <v>4.0645389936270817</v>
      </c>
      <c r="AI36" s="129">
        <f>IF(ABS(IIEE_detalle!AI36/IIEE_detalle!AI24*100-100)&gt;100,"-",IIEE_detalle!AI36/IIEE_detalle!AI24*100-100)</f>
        <v>8.243493282301813</v>
      </c>
      <c r="AJ36" s="129">
        <f>IF(ABS(IIEE_detalle!AJ36/IIEE_detalle!AJ24*100-100)&gt;100,"-",IIEE_detalle!AJ36/IIEE_detalle!AJ24*100-100)</f>
        <v>-31.350109962826721</v>
      </c>
      <c r="AK36" s="100"/>
      <c r="AL36" s="100"/>
      <c r="AM36" s="100"/>
      <c r="AN36" s="100"/>
      <c r="AO36" s="129">
        <f>IF(ABS(IIEE_detalle!AO36/IIEE_detalle!AO24*100-100)&gt;100,"-",IIEE_detalle!AO36/IIEE_detalle!AO24*100-100)</f>
        <v>-2.6875390049772676</v>
      </c>
      <c r="AP36" s="100"/>
      <c r="AQ36" s="129">
        <f>IF(ABS(IIEE_detalle!AQ36/IIEE_detalle!AQ24*100-100)&gt;100,"-",IIEE_detalle!AQ36/IIEE_detalle!AQ24*100-100)</f>
        <v>-2.6732309320241683</v>
      </c>
      <c r="AS36" s="100"/>
      <c r="AT36" s="129">
        <f>IF(ABS(IIEE_detalle!AT36/IIEE_detalle!AT24*100-100)&gt;100,"-",IIEE_detalle!AT36/IIEE_detalle!AT24*100-100)</f>
        <v>-18.487584305278673</v>
      </c>
      <c r="AU36" s="100"/>
      <c r="AV36" s="129">
        <f>IF(ABS(IIEE_detalle!AV36/IIEE_detalle!AV24*100-100)&gt;100,"-",IIEE_detalle!AV36/IIEE_detalle!AV24*100-100)</f>
        <v>-3.9963736294869534</v>
      </c>
      <c r="AW36" s="129">
        <f>IF(ABS(IIEE_detalle!AW36/IIEE_detalle!AW24*100-100)&gt;100,"-",IIEE_detalle!AW36/IIEE_detalle!AW24*100-100)</f>
        <v>-4.2167122016598739</v>
      </c>
      <c r="AX36" s="129">
        <f>IF(ABS(IIEE_detalle!AX36/IIEE_detalle!AX24*100-100)&gt;100,"-",IIEE_detalle!AX36/IIEE_detalle!AX24*100-100)</f>
        <v>16.314677930303063</v>
      </c>
      <c r="AY36" s="100"/>
      <c r="AZ36" s="129" t="str">
        <f>IF(ABS(IIEE_detalle!AZ36/IIEE_detalle!AZ24*100-100)&gt;100,"-",IIEE_detalle!AZ36/IIEE_detalle!AZ24*100-100)</f>
        <v>-</v>
      </c>
      <c r="BA36" s="100"/>
      <c r="BB36" s="129" t="str">
        <f>IF(ABS(IIEE_detalle!BB36/IIEE_detalle!BB24*100-100)&gt;100,"-",IIEE_detalle!BB36/IIEE_detalle!BB24*100-100)</f>
        <v>-</v>
      </c>
      <c r="BD36" s="129">
        <f>IF(ABS(IIEE_detalle!BD36/IIEE_detalle!BD24*100-100)&gt;100,"-",IIEE_detalle!BD36/IIEE_detalle!BD24*100-100)</f>
        <v>-4.3201005806709958</v>
      </c>
      <c r="BE36" s="100"/>
      <c r="BF36" s="100"/>
      <c r="BG36" s="100"/>
      <c r="BH36" s="100"/>
      <c r="BI36" s="100"/>
      <c r="BJ36" s="100"/>
      <c r="BK36" s="100"/>
      <c r="BL36" s="100"/>
      <c r="BM36" s="100"/>
      <c r="BO36" s="129">
        <f>IF(ABS(IIEE_detalle!BO36/IIEE_detalle!BO24*100-100)&gt;100,"-",IIEE_detalle!BO36/IIEE_detalle!BO24*100-100)</f>
        <v>5.2995828511398031</v>
      </c>
      <c r="BP36" s="129">
        <f>IF(ABS(IIEE_detalle!BP36/IIEE_detalle!BP24*100-100)&gt;100,"-",IIEE_detalle!BP36/IIEE_detalle!BP24*100-100)</f>
        <v>5.5045871559632928</v>
      </c>
      <c r="BQ36" s="129"/>
      <c r="BR36" s="129">
        <f>IF(ABS(IIEE_detalle!BR36/IIEE_detalle!BR24*100-100)&gt;100,"-",IIEE_detalle!BR36/IIEE_detalle!BR24*100-100)</f>
        <v>8.9316396861971441</v>
      </c>
      <c r="BS36" s="129"/>
      <c r="BT36" s="129">
        <f>IF(ABS(IIEE_detalle!BT36/IIEE_detalle!BT24*100-100)&gt;100,"-",IIEE_detalle!BT36/IIEE_detalle!BT24*100-100)</f>
        <v>-4.0640272863841176</v>
      </c>
      <c r="BV36" s="129">
        <f>IF(ABS(IIEE_detalle!BV36/IIEE_detalle!BV24*100-100)&gt;100,"-",IIEE_detalle!BV36/IIEE_detalle!BV24*100-100)</f>
        <v>14.31620709555655</v>
      </c>
      <c r="BW36" s="129">
        <f>IF(ABS(IIEE_detalle!BW36/IIEE_detalle!BW24*100-100)&gt;100,"-",IIEE_detalle!BW36/IIEE_detalle!BW24*100-100)</f>
        <v>9.318011407476007</v>
      </c>
      <c r="BX36" s="129"/>
      <c r="BY36" s="129">
        <f>IF(ABS(IIEE_detalle!BY36/IIEE_detalle!BY24*100-100)&gt;100,"-",IIEE_detalle!BY36/IIEE_detalle!BY24*100-100)</f>
        <v>-5.0987574734432428</v>
      </c>
      <c r="BZ36" s="129"/>
      <c r="CA36" s="129">
        <f>IF(ABS(IIEE_detalle!CA36/IIEE_detalle!CA24*100-100)&gt;100,"-",IIEE_detalle!CA36/IIEE_detalle!CA24*100-100)</f>
        <v>-4.0640272863841176</v>
      </c>
    </row>
    <row r="37" spans="2:79" ht="12" customHeight="1">
      <c r="B37" s="67" t="s">
        <v>268</v>
      </c>
      <c r="C37" s="129">
        <f>IF(ABS(IIEE_detalle!C37/IIEE_detalle!C25*100-100)&gt;100,"-",IIEE_detalle!C37/IIEE_detalle!C25*100-100)</f>
        <v>9.1120081531472721</v>
      </c>
      <c r="D37" s="129">
        <f>IF(ABS(IIEE_detalle!D37/IIEE_detalle!D25*100-100)&gt;100,"-",IIEE_detalle!D37/IIEE_detalle!D25*100-100)</f>
        <v>14.481830193539807</v>
      </c>
      <c r="E37" s="129">
        <f>IF(ABS(IIEE_detalle!E37/IIEE_detalle!E25*100-100)&gt;100,"-",IIEE_detalle!E37/IIEE_detalle!E25*100-100)</f>
        <v>7.2347742327970792</v>
      </c>
      <c r="F37" s="129">
        <f>IF(ABS(IIEE_detalle!F37/IIEE_detalle!F25*100-100)&gt;100,"-",IIEE_detalle!F37/IIEE_detalle!F25*100-100)</f>
        <v>6.8322556560247705</v>
      </c>
      <c r="G37" s="129">
        <f>IF(ABS(IIEE_detalle!G37/IIEE_detalle!G25*100-100)&gt;100,"-",IIEE_detalle!G37/IIEE_detalle!G25*100-100)</f>
        <v>26.51317002547276</v>
      </c>
      <c r="H37" s="129">
        <f>IF(ABS(IIEE_detalle!H37/IIEE_detalle!H25*100-100)&gt;100,"-",IIEE_detalle!H37/IIEE_detalle!H25*100-100)</f>
        <v>3.5730353970057536</v>
      </c>
      <c r="J37" s="129">
        <f>IF(ABS(IIEE_detalle!J37/IIEE_detalle!J25*100-100)&gt;100,"-",IIEE_detalle!J37/IIEE_detalle!J25*100-100)</f>
        <v>4.7064096817570658</v>
      </c>
      <c r="K37" s="129">
        <f>IF(ABS(IIEE_detalle!K37/IIEE_detalle!K25*100-100)&gt;100,"-",IIEE_detalle!K37/IIEE_detalle!K25*100-100)</f>
        <v>30.283183465306649</v>
      </c>
      <c r="L37" s="100"/>
      <c r="M37" s="100"/>
      <c r="N37" s="100"/>
      <c r="O37" s="129">
        <f>IF(ABS(IIEE_detalle!O37/IIEE_detalle!O25*100-100)&gt;100,"-",IIEE_detalle!O37/IIEE_detalle!O25*100-100)</f>
        <v>-74.211256746337696</v>
      </c>
      <c r="P37" s="100"/>
      <c r="Q37" s="129">
        <f>IF(ABS(IIEE_detalle!Q37/IIEE_detalle!Q25*100-100)&gt;100,"-",IIEE_detalle!Q37/IIEE_detalle!Q25*100-100)</f>
        <v>-76.502783511603184</v>
      </c>
      <c r="S37" s="129">
        <f>IF(ABS(IIEE_detalle!S37/IIEE_detalle!S25*100-100)&gt;100,"-",IIEE_detalle!S37/IIEE_detalle!S25*100-100)</f>
        <v>9.5590453738884094</v>
      </c>
      <c r="T37" s="129">
        <f>IF(ABS(IIEE_detalle!T37/IIEE_detalle!T25*100-100)&gt;100,"-",IIEE_detalle!T37/IIEE_detalle!T25*100-100)</f>
        <v>7.7666049219370166</v>
      </c>
      <c r="U37" s="100"/>
      <c r="V37" s="100"/>
      <c r="W37" s="100"/>
      <c r="X37" s="129">
        <f>IF(ABS(IIEE_detalle!X37/IIEE_detalle!X25*100-100)&gt;100,"-",IIEE_detalle!X37/IIEE_detalle!X25*100-100)</f>
        <v>-76.697079244849945</v>
      </c>
      <c r="Y37" s="100"/>
      <c r="Z37" s="129">
        <f>IF(ABS(IIEE_detalle!Z37/IIEE_detalle!Z25*100-100)&gt;100,"-",IIEE_detalle!Z37/IIEE_detalle!Z25*100-100)</f>
        <v>-76.982793580904925</v>
      </c>
      <c r="AB37" s="129">
        <f>IF(ABS(IIEE_detalle!AB37/IIEE_detalle!AB25*100-100)&gt;100,"-",IIEE_detalle!AB37/IIEE_detalle!AB25*100-100)</f>
        <v>4.5444408383209804</v>
      </c>
      <c r="AC37" s="129">
        <f>IF(ABS(IIEE_detalle!AC37/IIEE_detalle!AC25*100-100)&gt;100,"-",IIEE_detalle!AC37/IIEE_detalle!AC25*100-100)</f>
        <v>-6.0767358272342591</v>
      </c>
      <c r="AD37" s="129">
        <f>IF(ABS(IIEE_detalle!AD37/IIEE_detalle!AD25*100-100)&gt;100,"-",IIEE_detalle!AD37/IIEE_detalle!AD25*100-100)</f>
        <v>16.606863869175584</v>
      </c>
      <c r="AE37" s="129">
        <f>IF(ABS(IIEE_detalle!AE37/IIEE_detalle!AE25*100-100)&gt;100,"-",IIEE_detalle!AE37/IIEE_detalle!AE25*100-100)</f>
        <v>-0.91367200714981323</v>
      </c>
      <c r="AF37" s="100"/>
      <c r="AG37" s="129">
        <f>IF(ABS(IIEE_detalle!AG37/IIEE_detalle!AG25*100-100)&gt;100,"-",IIEE_detalle!AG37/IIEE_detalle!AG25*100-100)</f>
        <v>2.611619256886442</v>
      </c>
      <c r="AH37" s="129">
        <f>IF(ABS(IIEE_detalle!AH37/IIEE_detalle!AH25*100-100)&gt;100,"-",IIEE_detalle!AH37/IIEE_detalle!AH25*100-100)</f>
        <v>-5.6079942063912398</v>
      </c>
      <c r="AI37" s="129">
        <f>IF(ABS(IIEE_detalle!AI37/IIEE_detalle!AI25*100-100)&gt;100,"-",IIEE_detalle!AI37/IIEE_detalle!AI25*100-100)</f>
        <v>16.607228206919373</v>
      </c>
      <c r="AJ37" s="129">
        <f>IF(ABS(IIEE_detalle!AJ37/IIEE_detalle!AJ25*100-100)&gt;100,"-",IIEE_detalle!AJ37/IIEE_detalle!AJ25*100-100)</f>
        <v>-0.91348558093015697</v>
      </c>
      <c r="AK37" s="100"/>
      <c r="AL37" s="100"/>
      <c r="AM37" s="100"/>
      <c r="AN37" s="100"/>
      <c r="AO37" s="129">
        <f>IF(ABS(IIEE_detalle!AO37/IIEE_detalle!AO25*100-100)&gt;100,"-",IIEE_detalle!AO37/IIEE_detalle!AO25*100-100)</f>
        <v>0.69226868026596833</v>
      </c>
      <c r="AP37" s="100"/>
      <c r="AQ37" s="129">
        <f>IF(ABS(IIEE_detalle!AQ37/IIEE_detalle!AQ25*100-100)&gt;100,"-",IIEE_detalle!AQ37/IIEE_detalle!AQ25*100-100)</f>
        <v>0.91493623150302028</v>
      </c>
      <c r="AS37" s="100"/>
      <c r="AT37" s="129">
        <f>IF(ABS(IIEE_detalle!AT37/IIEE_detalle!AT25*100-100)&gt;100,"-",IIEE_detalle!AT37/IIEE_detalle!AT25*100-100)</f>
        <v>7.6538863715580447</v>
      </c>
      <c r="AU37" s="100"/>
      <c r="AV37" s="129">
        <f>IF(ABS(IIEE_detalle!AV37/IIEE_detalle!AV25*100-100)&gt;100,"-",IIEE_detalle!AV37/IIEE_detalle!AV25*100-100)</f>
        <v>33.818772779627324</v>
      </c>
      <c r="AW37" s="129">
        <f>IF(ABS(IIEE_detalle!AW37/IIEE_detalle!AW25*100-100)&gt;100,"-",IIEE_detalle!AW37/IIEE_detalle!AW25*100-100)</f>
        <v>33.582549878759494</v>
      </c>
      <c r="AX37" s="129">
        <f>IF(ABS(IIEE_detalle!AX37/IIEE_detalle!AX25*100-100)&gt;100,"-",IIEE_detalle!AX37/IIEE_detalle!AX25*100-100)</f>
        <v>55.165785679961658</v>
      </c>
      <c r="AY37" s="100"/>
      <c r="AZ37" s="129">
        <f>IF(ABS(IIEE_detalle!AZ37/IIEE_detalle!AZ25*100-100)&gt;100,"-",IIEE_detalle!AZ37/IIEE_detalle!AZ25*100-100)</f>
        <v>-3.81207977851858</v>
      </c>
      <c r="BA37" s="100"/>
      <c r="BB37" s="129">
        <f>IF(ABS(IIEE_detalle!BB37/IIEE_detalle!BB25*100-100)&gt;100,"-",IIEE_detalle!BB37/IIEE_detalle!BB25*100-100)</f>
        <v>-3.7935984086439447</v>
      </c>
      <c r="BD37" s="129">
        <f>IF(ABS(IIEE_detalle!BD37/IIEE_detalle!BD25*100-100)&gt;100,"-",IIEE_detalle!BD37/IIEE_detalle!BD25*100-100)</f>
        <v>-1.4452609389811073</v>
      </c>
      <c r="BE37" s="100"/>
      <c r="BF37" s="100"/>
      <c r="BG37" s="100"/>
      <c r="BH37" s="100"/>
      <c r="BI37" s="100"/>
      <c r="BJ37" s="100"/>
      <c r="BK37" s="100"/>
      <c r="BL37" s="100"/>
      <c r="BM37" s="100"/>
      <c r="BO37" s="129">
        <f>IF(ABS(IIEE_detalle!BO37/IIEE_detalle!BO25*100-100)&gt;100,"-",IIEE_detalle!BO37/IIEE_detalle!BO25*100-100)</f>
        <v>1.3272528590195094</v>
      </c>
      <c r="BP37" s="129">
        <f>IF(ABS(IIEE_detalle!BP37/IIEE_detalle!BP25*100-100)&gt;100,"-",IIEE_detalle!BP37/IIEE_detalle!BP25*100-100)</f>
        <v>3.5874439461883583</v>
      </c>
      <c r="BQ37" s="129"/>
      <c r="BR37" s="129">
        <f>IF(ABS(IIEE_detalle!BR37/IIEE_detalle!BR25*100-100)&gt;100,"-",IIEE_detalle!BR37/IIEE_detalle!BR25*100-100)</f>
        <v>15.541630992728713</v>
      </c>
      <c r="BS37" s="129"/>
      <c r="BT37" s="129">
        <f>IF(ABS(IIEE_detalle!BT37/IIEE_detalle!BT25*100-100)&gt;100,"-",IIEE_detalle!BT37/IIEE_detalle!BT25*100-100)</f>
        <v>5.091887395571959</v>
      </c>
      <c r="BV37" s="129">
        <f>IF(ABS(IIEE_detalle!BV37/IIEE_detalle!BV25*100-100)&gt;100,"-",IIEE_detalle!BV37/IIEE_detalle!BV25*100-100)</f>
        <v>2.7619633373685986</v>
      </c>
      <c r="BW37" s="129">
        <f>IF(ABS(IIEE_detalle!BW37/IIEE_detalle!BW25*100-100)&gt;100,"-",IIEE_detalle!BW37/IIEE_detalle!BW25*100-100)</f>
        <v>8.1862366618926217</v>
      </c>
      <c r="BX37" s="129"/>
      <c r="BY37" s="129">
        <f>IF(ABS(IIEE_detalle!BY37/IIEE_detalle!BY25*100-100)&gt;100,"-",IIEE_detalle!BY37/IIEE_detalle!BY25*100-100)</f>
        <v>1.9543190942769684</v>
      </c>
      <c r="BZ37" s="129"/>
      <c r="CA37" s="129">
        <f>IF(ABS(IIEE_detalle!CA37/IIEE_detalle!CA25*100-100)&gt;100,"-",IIEE_detalle!CA37/IIEE_detalle!CA25*100-100)</f>
        <v>5.091887395571959</v>
      </c>
    </row>
    <row r="38" spans="2:79" ht="12" customHeight="1">
      <c r="B38" s="67" t="s">
        <v>269</v>
      </c>
      <c r="C38" s="129">
        <f>IF(ABS(IIEE_detalle!C38/IIEE_detalle!C26*100-100)&gt;100,"-",IIEE_detalle!C38/IIEE_detalle!C26*100-100)</f>
        <v>5.6315563326024005</v>
      </c>
      <c r="D38" s="129">
        <f>IF(ABS(IIEE_detalle!D38/IIEE_detalle!D26*100-100)&gt;100,"-",IIEE_detalle!D38/IIEE_detalle!D26*100-100)</f>
        <v>23.772586846842842</v>
      </c>
      <c r="E38" s="129">
        <f>IF(ABS(IIEE_detalle!E38/IIEE_detalle!E26*100-100)&gt;100,"-",IIEE_detalle!E38/IIEE_detalle!E26*100-100)</f>
        <v>-5.7800947720993463</v>
      </c>
      <c r="F38" s="129">
        <f>IF(ABS(IIEE_detalle!F38/IIEE_detalle!F26*100-100)&gt;100,"-",IIEE_detalle!F38/IIEE_detalle!F26*100-100)</f>
        <v>8.4020078663989466</v>
      </c>
      <c r="G38" s="129">
        <f>IF(ABS(IIEE_detalle!G38/IIEE_detalle!G26*100-100)&gt;100,"-",IIEE_detalle!G38/IIEE_detalle!G26*100-100)</f>
        <v>17.168510297649391</v>
      </c>
      <c r="H38" s="129">
        <f>IF(ABS(IIEE_detalle!H38/IIEE_detalle!H26*100-100)&gt;100,"-",IIEE_detalle!H38/IIEE_detalle!H26*100-100)</f>
        <v>0.47132519032879827</v>
      </c>
      <c r="J38" s="129">
        <f>IF(ABS(IIEE_detalle!J38/IIEE_detalle!J26*100-100)&gt;100,"-",IIEE_detalle!J38/IIEE_detalle!J26*100-100)</f>
        <v>14.061864061864071</v>
      </c>
      <c r="K38" s="129">
        <f>IF(ABS(IIEE_detalle!K38/IIEE_detalle!K26*100-100)&gt;100,"-",IIEE_detalle!K38/IIEE_detalle!K26*100-100)</f>
        <v>42.411041148045115</v>
      </c>
      <c r="L38" s="100"/>
      <c r="M38" s="100"/>
      <c r="N38" s="100"/>
      <c r="O38" s="129">
        <f>IF(ABS(IIEE_detalle!O38/IIEE_detalle!O26*100-100)&gt;100,"-",IIEE_detalle!O38/IIEE_detalle!O26*100-100)</f>
        <v>17.985925322787025</v>
      </c>
      <c r="P38" s="100"/>
      <c r="Q38" s="129">
        <f>IF(ABS(IIEE_detalle!Q38/IIEE_detalle!Q26*100-100)&gt;100,"-",IIEE_detalle!Q38/IIEE_detalle!Q26*100-100)</f>
        <v>16.559680251922714</v>
      </c>
      <c r="S38" s="129">
        <f>IF(ABS(IIEE_detalle!S38/IIEE_detalle!S26*100-100)&gt;100,"-",IIEE_detalle!S38/IIEE_detalle!S26*100-100)</f>
        <v>-4.4862807931103532</v>
      </c>
      <c r="T38" s="129">
        <f>IF(ABS(IIEE_detalle!T38/IIEE_detalle!T26*100-100)&gt;100,"-",IIEE_detalle!T38/IIEE_detalle!T26*100-100)</f>
        <v>-7.118644067796609</v>
      </c>
      <c r="U38" s="100"/>
      <c r="V38" s="100"/>
      <c r="W38" s="100"/>
      <c r="X38" s="129">
        <f>IF(ABS(IIEE_detalle!X38/IIEE_detalle!X26*100-100)&gt;100,"-",IIEE_detalle!X38/IIEE_detalle!X26*100-100)</f>
        <v>-38.605626672452445</v>
      </c>
      <c r="Y38" s="100"/>
      <c r="Z38" s="129">
        <f>IF(ABS(IIEE_detalle!Z38/IIEE_detalle!Z26*100-100)&gt;100,"-",IIEE_detalle!Z38/IIEE_detalle!Z26*100-100)</f>
        <v>-38.616443317638542</v>
      </c>
      <c r="AB38" s="129">
        <f>IF(ABS(IIEE_detalle!AB38/IIEE_detalle!AB26*100-100)&gt;100,"-",IIEE_detalle!AB38/IIEE_detalle!AB26*100-100)</f>
        <v>3.3324186561647622</v>
      </c>
      <c r="AC38" s="129">
        <f>IF(ABS(IIEE_detalle!AC38/IIEE_detalle!AC26*100-100)&gt;100,"-",IIEE_detalle!AC38/IIEE_detalle!AC26*100-100)</f>
        <v>0.94138524554190894</v>
      </c>
      <c r="AD38" s="129">
        <f>IF(ABS(IIEE_detalle!AD38/IIEE_detalle!AD26*100-100)&gt;100,"-",IIEE_detalle!AD38/IIEE_detalle!AD26*100-100)</f>
        <v>9.4473211035924578</v>
      </c>
      <c r="AE38" s="129">
        <f>IF(ABS(IIEE_detalle!AE38/IIEE_detalle!AE26*100-100)&gt;100,"-",IIEE_detalle!AE38/IIEE_detalle!AE26*100-100)</f>
        <v>-8.0563010773933996</v>
      </c>
      <c r="AF38" s="100"/>
      <c r="AG38" s="129">
        <f>IF(ABS(IIEE_detalle!AG38/IIEE_detalle!AG26*100-100)&gt;100,"-",IIEE_detalle!AG38/IIEE_detalle!AG26*100-100)</f>
        <v>3.9527946333726192</v>
      </c>
      <c r="AH38" s="129">
        <f>IF(ABS(IIEE_detalle!AH38/IIEE_detalle!AH26*100-100)&gt;100,"-",IIEE_detalle!AH38/IIEE_detalle!AH26*100-100)</f>
        <v>1.3998121477770837</v>
      </c>
      <c r="AI38" s="129">
        <f>IF(ABS(IIEE_detalle!AI38/IIEE_detalle!AI26*100-100)&gt;100,"-",IIEE_detalle!AI38/IIEE_detalle!AI26*100-100)</f>
        <v>9.4475045264597242</v>
      </c>
      <c r="AJ38" s="129">
        <f>IF(ABS(IIEE_detalle!AJ38/IIEE_detalle!AJ26*100-100)&gt;100,"-",IIEE_detalle!AJ38/IIEE_detalle!AJ26*100-100)</f>
        <v>-8.0558072114513521</v>
      </c>
      <c r="AK38" s="100"/>
      <c r="AL38" s="100"/>
      <c r="AM38" s="100"/>
      <c r="AN38" s="100"/>
      <c r="AO38" s="129">
        <f>IF(ABS(IIEE_detalle!AO38/IIEE_detalle!AO26*100-100)&gt;100,"-",IIEE_detalle!AO38/IIEE_detalle!AO26*100-100)</f>
        <v>3.1712931776779527</v>
      </c>
      <c r="AP38" s="100"/>
      <c r="AQ38" s="129">
        <f>IF(ABS(IIEE_detalle!AQ38/IIEE_detalle!AQ26*100-100)&gt;100,"-",IIEE_detalle!AQ38/IIEE_detalle!AQ26*100-100)</f>
        <v>3.213453726061104</v>
      </c>
      <c r="AS38" s="100"/>
      <c r="AT38" s="129">
        <f>IF(ABS(IIEE_detalle!AT38/IIEE_detalle!AT26*100-100)&gt;100,"-",IIEE_detalle!AT38/IIEE_detalle!AT26*100-100)</f>
        <v>-1.1599879947894749</v>
      </c>
      <c r="AU38" s="100"/>
      <c r="AV38" s="129">
        <f>IF(ABS(IIEE_detalle!AV38/IIEE_detalle!AV26*100-100)&gt;100,"-",IIEE_detalle!AV38/IIEE_detalle!AV26*100-100)</f>
        <v>23.906198906899604</v>
      </c>
      <c r="AW38" s="129">
        <f>IF(ABS(IIEE_detalle!AW38/IIEE_detalle!AW26*100-100)&gt;100,"-",IIEE_detalle!AW38/IIEE_detalle!AW26*100-100)</f>
        <v>23.636380807570461</v>
      </c>
      <c r="AX38" s="129">
        <f>IF(ABS(IIEE_detalle!AX38/IIEE_detalle!AX26*100-100)&gt;100,"-",IIEE_detalle!AX38/IIEE_detalle!AX26*100-100)</f>
        <v>48.760330578510178</v>
      </c>
      <c r="AY38" s="100"/>
      <c r="AZ38" s="129">
        <f>IF(ABS(IIEE_detalle!AZ38/IIEE_detalle!AZ26*100-100)&gt;100,"-",IIEE_detalle!AZ38/IIEE_detalle!AZ26*100-100)</f>
        <v>34.341986432276912</v>
      </c>
      <c r="BA38" s="100"/>
      <c r="BB38" s="129">
        <f>IF(ABS(IIEE_detalle!BB38/IIEE_detalle!BB26*100-100)&gt;100,"-",IIEE_detalle!BB38/IIEE_detalle!BB26*100-100)</f>
        <v>34.386440393089941</v>
      </c>
      <c r="BD38" s="129">
        <f>IF(ABS(IIEE_detalle!BD38/IIEE_detalle!BD26*100-100)&gt;100,"-",IIEE_detalle!BD38/IIEE_detalle!BD26*100-100)</f>
        <v>5.2690814550315963</v>
      </c>
      <c r="BE38" s="100"/>
      <c r="BF38" s="100"/>
      <c r="BG38" s="100"/>
      <c r="BH38" s="100"/>
      <c r="BI38" s="100"/>
      <c r="BJ38" s="100"/>
      <c r="BK38" s="100"/>
      <c r="BL38" s="100"/>
      <c r="BM38" s="100"/>
      <c r="BO38" s="129">
        <f>IF(ABS(IIEE_detalle!BO38/IIEE_detalle!BO26*100-100)&gt;100,"-",IIEE_detalle!BO38/IIEE_detalle!BO26*100-100)</f>
        <v>0.77353108773043289</v>
      </c>
      <c r="BP38" s="129">
        <f>IF(ABS(IIEE_detalle!BP38/IIEE_detalle!BP26*100-100)&gt;100,"-",IIEE_detalle!BP38/IIEE_detalle!BP26*100-100)</f>
        <v>6.105990783410121</v>
      </c>
      <c r="BQ38" s="129"/>
      <c r="BR38" s="129">
        <f>IF(ABS(IIEE_detalle!BR38/IIEE_detalle!BR26*100-100)&gt;100,"-",IIEE_detalle!BR38/IIEE_detalle!BR26*100-100)</f>
        <v>16.549349539070718</v>
      </c>
      <c r="BS38" s="129"/>
      <c r="BT38" s="129">
        <f>IF(ABS(IIEE_detalle!BT38/IIEE_detalle!BT26*100-100)&gt;100,"-",IIEE_detalle!BT38/IIEE_detalle!BT26*100-100)</f>
        <v>-4.5576119772188548</v>
      </c>
      <c r="BV38" s="129">
        <f>IF(ABS(IIEE_detalle!BV38/IIEE_detalle!BV26*100-100)&gt;100,"-",IIEE_detalle!BV38/IIEE_detalle!BV26*100-100)</f>
        <v>1.3101734334312738</v>
      </c>
      <c r="BW38" s="129">
        <f>IF(ABS(IIEE_detalle!BW38/IIEE_detalle!BW26*100-100)&gt;100,"-",IIEE_detalle!BW38/IIEE_detalle!BW26*100-100)</f>
        <v>14.445908836873556</v>
      </c>
      <c r="BX38" s="129"/>
      <c r="BY38" s="129">
        <f>IF(ABS(IIEE_detalle!BY38/IIEE_detalle!BY26*100-100)&gt;100,"-",IIEE_detalle!BY38/IIEE_detalle!BY26*100-100)</f>
        <v>3.0415466296524585</v>
      </c>
      <c r="BZ38" s="129"/>
      <c r="CA38" s="129">
        <f>IF(ABS(IIEE_detalle!CA38/IIEE_detalle!CA26*100-100)&gt;100,"-",IIEE_detalle!CA38/IIEE_detalle!CA26*100-100)</f>
        <v>-4.5576119772188548</v>
      </c>
    </row>
    <row r="39" spans="2:79" ht="12" customHeight="1">
      <c r="B39" s="67" t="s">
        <v>270</v>
      </c>
      <c r="C39" s="129">
        <f>IF(ABS(IIEE_detalle!C39/IIEE_detalle!C27*100-100)&gt;100,"-",IIEE_detalle!C39/IIEE_detalle!C27*100-100)</f>
        <v>8.3382185467897614</v>
      </c>
      <c r="D39" s="129">
        <f>IF(ABS(IIEE_detalle!D39/IIEE_detalle!D27*100-100)&gt;100,"-",IIEE_detalle!D39/IIEE_detalle!D27*100-100)</f>
        <v>27.942472999779568</v>
      </c>
      <c r="E39" s="129">
        <f>IF(ABS(IIEE_detalle!E39/IIEE_detalle!E27*100-100)&gt;100,"-",IIEE_detalle!E39/IIEE_detalle!E27*100-100)</f>
        <v>1.5224338156971697</v>
      </c>
      <c r="F39" s="129">
        <f>IF(ABS(IIEE_detalle!F39/IIEE_detalle!F27*100-100)&gt;100,"-",IIEE_detalle!F39/IIEE_detalle!F27*100-100)</f>
        <v>10.322964923891448</v>
      </c>
      <c r="G39" s="129">
        <f>IF(ABS(IIEE_detalle!G39/IIEE_detalle!G27*100-100)&gt;100,"-",IIEE_detalle!G39/IIEE_detalle!G27*100-100)</f>
        <v>25.375855367689411</v>
      </c>
      <c r="H39" s="129">
        <f>IF(ABS(IIEE_detalle!H39/IIEE_detalle!H27*100-100)&gt;100,"-",IIEE_detalle!H39/IIEE_detalle!H27*100-100)</f>
        <v>-2.004670720345203</v>
      </c>
      <c r="J39" s="129">
        <f>IF(ABS(IIEE_detalle!J39/IIEE_detalle!J27*100-100)&gt;100,"-",IIEE_detalle!J39/IIEE_detalle!J27*100-100)</f>
        <v>21.025390625</v>
      </c>
      <c r="K39" s="129">
        <f>IF(ABS(IIEE_detalle!K39/IIEE_detalle!K27*100-100)&gt;100,"-",IIEE_detalle!K39/IIEE_detalle!K27*100-100)</f>
        <v>50.400338612394648</v>
      </c>
      <c r="L39" s="100"/>
      <c r="M39" s="100"/>
      <c r="N39" s="100"/>
      <c r="O39" s="129">
        <f>IF(ABS(IIEE_detalle!O39/IIEE_detalle!O27*100-100)&gt;100,"-",IIEE_detalle!O39/IIEE_detalle!O27*100-100)</f>
        <v>2.7308457965392421</v>
      </c>
      <c r="P39" s="100"/>
      <c r="Q39" s="129">
        <f>IF(ABS(IIEE_detalle!Q39/IIEE_detalle!Q27*100-100)&gt;100,"-",IIEE_detalle!Q39/IIEE_detalle!Q27*100-100)</f>
        <v>-35.213537469782423</v>
      </c>
      <c r="S39" s="129">
        <f>IF(ABS(IIEE_detalle!S39/IIEE_detalle!S27*100-100)&gt;100,"-",IIEE_detalle!S39/IIEE_detalle!S27*100-100)</f>
        <v>2.2166282700159172</v>
      </c>
      <c r="T39" s="129">
        <f>IF(ABS(IIEE_detalle!T39/IIEE_detalle!T27*100-100)&gt;100,"-",IIEE_detalle!T39/IIEE_detalle!T27*100-100)</f>
        <v>-0.79332672227731393</v>
      </c>
      <c r="U39" s="100"/>
      <c r="V39" s="100"/>
      <c r="W39" s="100"/>
      <c r="X39" s="129">
        <f>IF(ABS(IIEE_detalle!X39/IIEE_detalle!X27*100-100)&gt;100,"-",IIEE_detalle!X39/IIEE_detalle!X27*100-100)</f>
        <v>-7.989794548140182</v>
      </c>
      <c r="Y39" s="100"/>
      <c r="Z39" s="129">
        <f>IF(ABS(IIEE_detalle!Z39/IIEE_detalle!Z27*100-100)&gt;100,"-",IIEE_detalle!Z39/IIEE_detalle!Z27*100-100)</f>
        <v>-22.270299506456638</v>
      </c>
      <c r="AB39" s="129">
        <f>IF(ABS(IIEE_detalle!AB39/IIEE_detalle!AB27*100-100)&gt;100,"-",IIEE_detalle!AB39/IIEE_detalle!AB27*100-100)</f>
        <v>5.0087618561321676</v>
      </c>
      <c r="AC39" s="129">
        <f>IF(ABS(IIEE_detalle!AC39/IIEE_detalle!AC27*100-100)&gt;100,"-",IIEE_detalle!AC39/IIEE_detalle!AC27*100-100)</f>
        <v>-1.4880457175143107</v>
      </c>
      <c r="AD39" s="129">
        <f>IF(ABS(IIEE_detalle!AD39/IIEE_detalle!AD27*100-100)&gt;100,"-",IIEE_detalle!AD39/IIEE_detalle!AD27*100-100)</f>
        <v>10.77983509600702</v>
      </c>
      <c r="AE39" s="129">
        <f>IF(ABS(IIEE_detalle!AE39/IIEE_detalle!AE27*100-100)&gt;100,"-",IIEE_detalle!AE39/IIEE_detalle!AE27*100-100)</f>
        <v>4.5816904961036613</v>
      </c>
      <c r="AF39" s="100"/>
      <c r="AG39" s="129">
        <f>IF(ABS(IIEE_detalle!AG39/IIEE_detalle!AG27*100-100)&gt;100,"-",IIEE_detalle!AG39/IIEE_detalle!AG27*100-100)</f>
        <v>4.0211386309688066</v>
      </c>
      <c r="AH39" s="129">
        <f>IF(ABS(IIEE_detalle!AH39/IIEE_detalle!AH27*100-100)&gt;100,"-",IIEE_detalle!AH39/IIEE_detalle!AH27*100-100)</f>
        <v>-1.0729532302438258</v>
      </c>
      <c r="AI39" s="129">
        <f>IF(ABS(IIEE_detalle!AI39/IIEE_detalle!AI27*100-100)&gt;100,"-",IIEE_detalle!AI39/IIEE_detalle!AI27*100-100)</f>
        <v>10.779552255524777</v>
      </c>
      <c r="AJ39" s="129">
        <f>IF(ABS(IIEE_detalle!AJ39/IIEE_detalle!AJ27*100-100)&gt;100,"-",IIEE_detalle!AJ39/IIEE_detalle!AJ27*100-100)</f>
        <v>4.5843011789455232</v>
      </c>
      <c r="AK39" s="100"/>
      <c r="AL39" s="100"/>
      <c r="AM39" s="100"/>
      <c r="AN39" s="100"/>
      <c r="AO39" s="129">
        <f>IF(ABS(IIEE_detalle!AO39/IIEE_detalle!AO27*100-100)&gt;100,"-",IIEE_detalle!AO39/IIEE_detalle!AO27*100-100)</f>
        <v>4.0058142082889105</v>
      </c>
      <c r="AP39" s="100"/>
      <c r="AQ39" s="129">
        <f>IF(ABS(IIEE_detalle!AQ39/IIEE_detalle!AQ27*100-100)&gt;100,"-",IIEE_detalle!AQ39/IIEE_detalle!AQ27*100-100)</f>
        <v>-9.1135964912280656</v>
      </c>
      <c r="AS39" s="100"/>
      <c r="AT39" s="129">
        <f>IF(ABS(IIEE_detalle!AT39/IIEE_detalle!AT27*100-100)&gt;100,"-",IIEE_detalle!AT39/IIEE_detalle!AT27*100-100)</f>
        <v>5.8217938274956822</v>
      </c>
      <c r="AU39" s="100"/>
      <c r="AV39" s="129">
        <f>IF(ABS(IIEE_detalle!AV39/IIEE_detalle!AV27*100-100)&gt;100,"-",IIEE_detalle!AV39/IIEE_detalle!AV27*100-100)</f>
        <v>32.827898072997613</v>
      </c>
      <c r="AW39" s="129">
        <f>IF(ABS(IIEE_detalle!AW39/IIEE_detalle!AW27*100-100)&gt;100,"-",IIEE_detalle!AW39/IIEE_detalle!AW27*100-100)</f>
        <v>32.302634173271798</v>
      </c>
      <c r="AX39" s="129">
        <f>IF(ABS(IIEE_detalle!AX39/IIEE_detalle!AX27*100-100)&gt;100,"-",IIEE_detalle!AX39/IIEE_detalle!AX27*100-100)</f>
        <v>88.853838065204002</v>
      </c>
      <c r="AY39" s="100"/>
      <c r="AZ39" s="129">
        <f>IF(ABS(IIEE_detalle!AZ39/IIEE_detalle!AZ27*100-100)&gt;100,"-",IIEE_detalle!AZ39/IIEE_detalle!AZ27*100-100)</f>
        <v>24.07976533024916</v>
      </c>
      <c r="BA39" s="100"/>
      <c r="BB39" s="129">
        <f>IF(ABS(IIEE_detalle!BB39/IIEE_detalle!BB27*100-100)&gt;100,"-",IIEE_detalle!BB39/IIEE_detalle!BB27*100-100)</f>
        <v>15.701700796067698</v>
      </c>
      <c r="BD39" s="129">
        <f>IF(ABS(IIEE_detalle!BD39/IIEE_detalle!BD27*100-100)&gt;100,"-",IIEE_detalle!BD39/IIEE_detalle!BD27*100-100)</f>
        <v>4.6940833548275549</v>
      </c>
      <c r="BE39" s="100"/>
      <c r="BF39" s="100"/>
      <c r="BG39" s="100"/>
      <c r="BH39" s="100"/>
      <c r="BI39" s="100"/>
      <c r="BJ39" s="100"/>
      <c r="BK39" s="100"/>
      <c r="BL39" s="100"/>
      <c r="BM39" s="100"/>
      <c r="BO39" s="129">
        <f>IF(ABS(IIEE_detalle!BO39/IIEE_detalle!BO27*100-100)&gt;100,"-",IIEE_detalle!BO39/IIEE_detalle!BO27*100-100)</f>
        <v>4.1340011187167818</v>
      </c>
      <c r="BP39" s="129">
        <f>IF(ABS(IIEE_detalle!BP39/IIEE_detalle!BP27*100-100)&gt;100,"-",IIEE_detalle!BP39/IIEE_detalle!BP27*100-100)</f>
        <v>7.1512309495896886</v>
      </c>
      <c r="BQ39" s="129"/>
      <c r="BR39" s="129">
        <f>IF(ABS(IIEE_detalle!BR39/IIEE_detalle!BR27*100-100)&gt;100,"-",IIEE_detalle!BR39/IIEE_detalle!BR27*100-100)</f>
        <v>16.485226024310691</v>
      </c>
      <c r="BS39" s="129"/>
      <c r="BT39" s="129">
        <f>IF(ABS(IIEE_detalle!BT39/IIEE_detalle!BT27*100-100)&gt;100,"-",IIEE_detalle!BT39/IIEE_detalle!BT27*100-100)</f>
        <v>-6.3984074940218392</v>
      </c>
      <c r="BV39" s="129">
        <f>IF(ABS(IIEE_detalle!BV39/IIEE_detalle!BV27*100-100)&gt;100,"-",IIEE_detalle!BV39/IIEE_detalle!BV27*100-100)</f>
        <v>10.973905477928199</v>
      </c>
      <c r="BW39" s="129">
        <f>IF(ABS(IIEE_detalle!BW39/IIEE_detalle!BW27*100-100)&gt;100,"-",IIEE_detalle!BW39/IIEE_detalle!BW27*100-100)</f>
        <v>15.216449120210314</v>
      </c>
      <c r="BX39" s="129"/>
      <c r="BY39" s="129">
        <f>IF(ABS(IIEE_detalle!BY39/IIEE_detalle!BY27*100-100)&gt;100,"-",IIEE_detalle!BY39/IIEE_detalle!BY27*100-100)</f>
        <v>2.9748064844444997</v>
      </c>
      <c r="BZ39" s="129"/>
      <c r="CA39" s="129">
        <f>IF(ABS(IIEE_detalle!CA39/IIEE_detalle!CA27*100-100)&gt;100,"-",IIEE_detalle!CA39/IIEE_detalle!CA27*100-100)</f>
        <v>-6.3984074940218392</v>
      </c>
    </row>
    <row r="40" spans="2:79" ht="12" customHeight="1">
      <c r="B40" s="67" t="s">
        <v>271</v>
      </c>
      <c r="C40" s="129">
        <f>IF(ABS(IIEE_detalle!C40/IIEE_detalle!C28*100-100)&gt;100,"-",IIEE_detalle!C40/IIEE_detalle!C28*100-100)</f>
        <v>-3.6398661364695215</v>
      </c>
      <c r="D40" s="129">
        <f>IF(ABS(IIEE_detalle!D40/IIEE_detalle!D28*100-100)&gt;100,"-",IIEE_detalle!D40/IIEE_detalle!D28*100-100)</f>
        <v>-46.864915437207635</v>
      </c>
      <c r="E40" s="129">
        <f>IF(ABS(IIEE_detalle!E40/IIEE_detalle!E28*100-100)&gt;100,"-",IIEE_detalle!E40/IIEE_detalle!E28*100-100)</f>
        <v>-3.5639796772731813</v>
      </c>
      <c r="F40" s="129">
        <f>IF(ABS(IIEE_detalle!F40/IIEE_detalle!F28*100-100)&gt;100,"-",IIEE_detalle!F40/IIEE_detalle!F28*100-100)</f>
        <v>9.1280317395849124</v>
      </c>
      <c r="G40" s="129">
        <f>IF(ABS(IIEE_detalle!G40/IIEE_detalle!G28*100-100)&gt;100,"-",IIEE_detalle!G40/IIEE_detalle!G28*100-100)</f>
        <v>-6.7982148813835721</v>
      </c>
      <c r="H40" s="129">
        <f>IF(ABS(IIEE_detalle!H40/IIEE_detalle!H28*100-100)&gt;100,"-",IIEE_detalle!H40/IIEE_detalle!H28*100-100)</f>
        <v>-1.6962890115559048</v>
      </c>
      <c r="J40" s="129">
        <f>IF(ABS(IIEE_detalle!J40/IIEE_detalle!J28*100-100)&gt;100,"-",IIEE_detalle!J40/IIEE_detalle!J28*100-100)</f>
        <v>-51.350783138862603</v>
      </c>
      <c r="K40" s="129">
        <f>IF(ABS(IIEE_detalle!K40/IIEE_detalle!K28*100-100)&gt;100,"-",IIEE_detalle!K40/IIEE_detalle!K28*100-100)</f>
        <v>-39.064232179573423</v>
      </c>
      <c r="L40" s="100"/>
      <c r="M40" s="100"/>
      <c r="N40" s="100"/>
      <c r="O40" s="129">
        <f>IF(ABS(IIEE_detalle!O40/IIEE_detalle!O28*100-100)&gt;100,"-",IIEE_detalle!O40/IIEE_detalle!O28*100-100)</f>
        <v>-11.218479504208418</v>
      </c>
      <c r="P40" s="100"/>
      <c r="Q40" s="129">
        <f>IF(ABS(IIEE_detalle!Q40/IIEE_detalle!Q28*100-100)&gt;100,"-",IIEE_detalle!Q40/IIEE_detalle!Q28*100-100)</f>
        <v>-25.485365303537648</v>
      </c>
      <c r="S40" s="129">
        <f>IF(ABS(IIEE_detalle!S40/IIEE_detalle!S28*100-100)&gt;100,"-",IIEE_detalle!S40/IIEE_detalle!S28*100-100)</f>
        <v>-3.8063082254033276</v>
      </c>
      <c r="T40" s="129">
        <f>IF(ABS(IIEE_detalle!T40/IIEE_detalle!T28*100-100)&gt;100,"-",IIEE_detalle!T40/IIEE_detalle!T28*100-100)</f>
        <v>-6.5867150095291294</v>
      </c>
      <c r="U40" s="100"/>
      <c r="V40" s="100"/>
      <c r="W40" s="100"/>
      <c r="X40" s="129">
        <f>IF(ABS(IIEE_detalle!X40/IIEE_detalle!X28*100-100)&gt;100,"-",IIEE_detalle!X40/IIEE_detalle!X28*100-100)</f>
        <v>-7.7741633125654772</v>
      </c>
      <c r="Y40" s="100"/>
      <c r="Z40" s="129">
        <f>IF(ABS(IIEE_detalle!Z40/IIEE_detalle!Z28*100-100)&gt;100,"-",IIEE_detalle!Z40/IIEE_detalle!Z28*100-100)</f>
        <v>-18.197391688770992</v>
      </c>
      <c r="AB40" s="129">
        <f>IF(ABS(IIEE_detalle!AB40/IIEE_detalle!AB28*100-100)&gt;100,"-",IIEE_detalle!AB40/IIEE_detalle!AB28*100-100)</f>
        <v>5.5894261705043959</v>
      </c>
      <c r="AC40" s="129">
        <f>IF(ABS(IIEE_detalle!AC40/IIEE_detalle!AC28*100-100)&gt;100,"-",IIEE_detalle!AC40/IIEE_detalle!AC28*100-100)</f>
        <v>-0.29618697910922265</v>
      </c>
      <c r="AD40" s="129">
        <f>IF(ABS(IIEE_detalle!AD40/IIEE_detalle!AD28*100-100)&gt;100,"-",IIEE_detalle!AD40/IIEE_detalle!AD28*100-100)</f>
        <v>10.471277501456285</v>
      </c>
      <c r="AE40" s="129">
        <f>IF(ABS(IIEE_detalle!AE40/IIEE_detalle!AE28*100-100)&gt;100,"-",IIEE_detalle!AE40/IIEE_detalle!AE28*100-100)</f>
        <v>6.9791606534664936</v>
      </c>
      <c r="AF40" s="100"/>
      <c r="AG40" s="129">
        <f>IF(ABS(IIEE_detalle!AG40/IIEE_detalle!AG28*100-100)&gt;100,"-",IIEE_detalle!AG40/IIEE_detalle!AG28*100-100)</f>
        <v>4.6413289170675256</v>
      </c>
      <c r="AH40" s="129">
        <f>IF(ABS(IIEE_detalle!AH40/IIEE_detalle!AH28*100-100)&gt;100,"-",IIEE_detalle!AH40/IIEE_detalle!AH28*100-100)</f>
        <v>4.4435842004702408E-2</v>
      </c>
      <c r="AI40" s="129">
        <f>IF(ABS(IIEE_detalle!AI40/IIEE_detalle!AI28*100-100)&gt;100,"-",IIEE_detalle!AI40/IIEE_detalle!AI28*100-100)</f>
        <v>10.471078064775924</v>
      </c>
      <c r="AJ40" s="129">
        <f>IF(ABS(IIEE_detalle!AJ40/IIEE_detalle!AJ28*100-100)&gt;100,"-",IIEE_detalle!AJ40/IIEE_detalle!AJ28*100-100)</f>
        <v>6.9786942104661591</v>
      </c>
      <c r="AK40" s="100"/>
      <c r="AL40" s="100"/>
      <c r="AM40" s="100"/>
      <c r="AN40" s="100"/>
      <c r="AO40" s="129">
        <f>IF(ABS(IIEE_detalle!AO40/IIEE_detalle!AO28*100-100)&gt;100,"-",IIEE_detalle!AO40/IIEE_detalle!AO28*100-100)</f>
        <v>3.8362713775605926</v>
      </c>
      <c r="AP40" s="100"/>
      <c r="AQ40" s="129">
        <f>IF(ABS(IIEE_detalle!AQ40/IIEE_detalle!AQ28*100-100)&gt;100,"-",IIEE_detalle!AQ40/IIEE_detalle!AQ28*100-100)</f>
        <v>-15.835920110234554</v>
      </c>
      <c r="AS40" s="100"/>
      <c r="AT40" s="129">
        <f>IF(ABS(IIEE_detalle!AT40/IIEE_detalle!AT28*100-100)&gt;100,"-",IIEE_detalle!AT40/IIEE_detalle!AT28*100-100)</f>
        <v>-10.533741379030744</v>
      </c>
      <c r="AU40" s="100"/>
      <c r="AV40" s="129">
        <f>IF(ABS(IIEE_detalle!AV40/IIEE_detalle!AV28*100-100)&gt;100,"-",IIEE_detalle!AV40/IIEE_detalle!AV28*100-100)</f>
        <v>11.296997537608377</v>
      </c>
      <c r="AW40" s="129">
        <f>IF(ABS(IIEE_detalle!AW40/IIEE_detalle!AW28*100-100)&gt;100,"-",IIEE_detalle!AW40/IIEE_detalle!AW28*100-100)</f>
        <v>11.108987280183484</v>
      </c>
      <c r="AX40" s="129">
        <f>IF(ABS(IIEE_detalle!AX40/IIEE_detalle!AX28*100-100)&gt;100,"-",IIEE_detalle!AX40/IIEE_detalle!AX28*100-100)</f>
        <v>35.643564356437309</v>
      </c>
      <c r="AY40" s="100"/>
      <c r="AZ40" s="129">
        <f>IF(ABS(IIEE_detalle!AZ40/IIEE_detalle!AZ28*100-100)&gt;100,"-",IIEE_detalle!AZ40/IIEE_detalle!AZ28*100-100)</f>
        <v>32.675990630679649</v>
      </c>
      <c r="BA40" s="100"/>
      <c r="BB40" s="129">
        <f>IF(ABS(IIEE_detalle!BB40/IIEE_detalle!BB28*100-100)&gt;100,"-",IIEE_detalle!BB40/IIEE_detalle!BB28*100-100)</f>
        <v>16.68278459482444</v>
      </c>
      <c r="BD40" s="129">
        <f>IF(ABS(IIEE_detalle!BD40/IIEE_detalle!BD28*100-100)&gt;100,"-",IIEE_detalle!BD40/IIEE_detalle!BD28*100-100)</f>
        <v>2.8253293713846688</v>
      </c>
      <c r="BE40" s="100"/>
      <c r="BF40" s="100"/>
      <c r="BG40" s="100"/>
      <c r="BH40" s="100"/>
      <c r="BI40" s="100"/>
      <c r="BJ40" s="100"/>
      <c r="BK40" s="100"/>
      <c r="BL40" s="100"/>
      <c r="BM40" s="100"/>
      <c r="BO40" s="129">
        <f>IF(ABS(IIEE_detalle!BO40/IIEE_detalle!BO28*100-100)&gt;100,"-",IIEE_detalle!BO40/IIEE_detalle!BO28*100-100)</f>
        <v>2.3164164100782898</v>
      </c>
      <c r="BP40" s="129">
        <f>IF(ABS(IIEE_detalle!BP40/IIEE_detalle!BP28*100-100)&gt;100,"-",IIEE_detalle!BP40/IIEE_detalle!BP28*100-100)</f>
        <v>5.3488372093023315</v>
      </c>
      <c r="BQ40" s="129"/>
      <c r="BR40" s="129">
        <f>IF(ABS(IIEE_detalle!BR40/IIEE_detalle!BR28*100-100)&gt;100,"-",IIEE_detalle!BR40/IIEE_detalle!BR28*100-100)</f>
        <v>4.2400623246335414</v>
      </c>
      <c r="BS40" s="129"/>
      <c r="BT40" s="129">
        <f>IF(ABS(IIEE_detalle!BT40/IIEE_detalle!BT28*100-100)&gt;100,"-",IIEE_detalle!BT40/IIEE_detalle!BT28*100-100)</f>
        <v>-4.3973779715398678</v>
      </c>
      <c r="BV40" s="129">
        <f>IF(ABS(IIEE_detalle!BV40/IIEE_detalle!BV28*100-100)&gt;100,"-",IIEE_detalle!BV40/IIEE_detalle!BV28*100-100)</f>
        <v>5.831924104274961</v>
      </c>
      <c r="BW40" s="129">
        <f>IF(ABS(IIEE_detalle!BW40/IIEE_detalle!BW28*100-100)&gt;100,"-",IIEE_detalle!BW40/IIEE_detalle!BW28*100-100)</f>
        <v>12.817935713730691</v>
      </c>
      <c r="BX40" s="129"/>
      <c r="BY40" s="129">
        <f>IF(ABS(IIEE_detalle!BY40/IIEE_detalle!BY28*100-100)&gt;100,"-",IIEE_detalle!BY40/IIEE_detalle!BY28*100-100)</f>
        <v>-26.038091723820472</v>
      </c>
      <c r="BZ40" s="129"/>
      <c r="CA40" s="129">
        <f>IF(ABS(IIEE_detalle!CA40/IIEE_detalle!CA28*100-100)&gt;100,"-",IIEE_detalle!CA40/IIEE_detalle!CA28*100-100)</f>
        <v>-4.3973779715398678</v>
      </c>
    </row>
    <row r="41" spans="2:79" ht="12" customHeight="1">
      <c r="B41" s="67" t="s">
        <v>272</v>
      </c>
      <c r="C41" s="129">
        <f>IF(ABS(IIEE_detalle!C41/IIEE_detalle!C29*100-100)&gt;100,"-",IIEE_detalle!C41/IIEE_detalle!C29*100-100)</f>
        <v>6.5750130587403248</v>
      </c>
      <c r="D41" s="129" t="str">
        <f>IF(ABS(IIEE_detalle!D41/IIEE_detalle!D29*100-100)&gt;100,"-",IIEE_detalle!D41/IIEE_detalle!D29*100-100)</f>
        <v>-</v>
      </c>
      <c r="E41" s="129">
        <f>IF(ABS(IIEE_detalle!E41/IIEE_detalle!E29*100-100)&gt;100,"-",IIEE_detalle!E41/IIEE_detalle!E29*100-100)</f>
        <v>-5.4618171938725482</v>
      </c>
      <c r="F41" s="129">
        <f>IF(ABS(IIEE_detalle!F41/IIEE_detalle!F29*100-100)&gt;100,"-",IIEE_detalle!F41/IIEE_detalle!F29*100-100)</f>
        <v>9.4165580571713008</v>
      </c>
      <c r="G41" s="129">
        <f>IF(ABS(IIEE_detalle!G41/IIEE_detalle!G29*100-100)&gt;100,"-",IIEE_detalle!G41/IIEE_detalle!G29*100-100)</f>
        <v>8.1710801571508682</v>
      </c>
      <c r="H41" s="129">
        <f>IF(ABS(IIEE_detalle!H41/IIEE_detalle!H29*100-100)&gt;100,"-",IIEE_detalle!H41/IIEE_detalle!H29*100-100)</f>
        <v>1.8031736539734595</v>
      </c>
      <c r="J41" s="129">
        <f>IF(ABS(IIEE_detalle!J41/IIEE_detalle!J29*100-100)&gt;100,"-",IIEE_detalle!J41/IIEE_detalle!J29*100-100)</f>
        <v>92.374900714853084</v>
      </c>
      <c r="K41" s="129">
        <f>IF(ABS(IIEE_detalle!K41/IIEE_detalle!K29*100-100)&gt;100,"-",IIEE_detalle!K41/IIEE_detalle!K29*100-100)</f>
        <v>90.465945762328062</v>
      </c>
      <c r="L41" s="100"/>
      <c r="M41" s="100"/>
      <c r="N41" s="100"/>
      <c r="O41" s="129">
        <f>IF(ABS(IIEE_detalle!O41/IIEE_detalle!O29*100-100)&gt;100,"-",IIEE_detalle!O41/IIEE_detalle!O29*100-100)</f>
        <v>64.820792386964115</v>
      </c>
      <c r="P41" s="100"/>
      <c r="Q41" s="129">
        <f>IF(ABS(IIEE_detalle!Q41/IIEE_detalle!Q29*100-100)&gt;100,"-",IIEE_detalle!Q41/IIEE_detalle!Q29*100-100)</f>
        <v>68.569385540980363</v>
      </c>
      <c r="S41" s="129">
        <f>IF(ABS(IIEE_detalle!S41/IIEE_detalle!S29*100-100)&gt;100,"-",IIEE_detalle!S41/IIEE_detalle!S29*100-100)</f>
        <v>-5.6919767467825864</v>
      </c>
      <c r="T41" s="129">
        <f>IF(ABS(IIEE_detalle!T41/IIEE_detalle!T29*100-100)&gt;100,"-",IIEE_detalle!T41/IIEE_detalle!T29*100-100)</f>
        <v>-8.3783126671529402</v>
      </c>
      <c r="U41" s="100"/>
      <c r="V41" s="100"/>
      <c r="W41" s="100"/>
      <c r="X41" s="129">
        <f>IF(ABS(IIEE_detalle!X41/IIEE_detalle!X29*100-100)&gt;100,"-",IIEE_detalle!X41/IIEE_detalle!X29*100-100)</f>
        <v>0.65583284968077749</v>
      </c>
      <c r="Y41" s="100"/>
      <c r="Z41" s="129">
        <f>IF(ABS(IIEE_detalle!Z41/IIEE_detalle!Z29*100-100)&gt;100,"-",IIEE_detalle!Z41/IIEE_detalle!Z29*100-100)</f>
        <v>1.0843584212674102</v>
      </c>
      <c r="AB41" s="129">
        <f>IF(ABS(IIEE_detalle!AB41/IIEE_detalle!AB29*100-100)&gt;100,"-",IIEE_detalle!AB41/IIEE_detalle!AB29*100-100)</f>
        <v>2.3662496411869256</v>
      </c>
      <c r="AC41" s="129">
        <f>IF(ABS(IIEE_detalle!AC41/IIEE_detalle!AC29*100-100)&gt;100,"-",IIEE_detalle!AC41/IIEE_detalle!AC29*100-100)</f>
        <v>-1.7050587966903805</v>
      </c>
      <c r="AD41" s="129">
        <f>IF(ABS(IIEE_detalle!AD41/IIEE_detalle!AD29*100-100)&gt;100,"-",IIEE_detalle!AD41/IIEE_detalle!AD29*100-100)</f>
        <v>7.0444689854018776</v>
      </c>
      <c r="AE41" s="129">
        <f>IF(ABS(IIEE_detalle!AE41/IIEE_detalle!AE29*100-100)&gt;100,"-",IIEE_detalle!AE41/IIEE_detalle!AE29*100-100)</f>
        <v>1.0145835860525949</v>
      </c>
      <c r="AF41" s="100"/>
      <c r="AG41" s="129">
        <f>IF(ABS(IIEE_detalle!AG41/IIEE_detalle!AG29*100-100)&gt;100,"-",IIEE_detalle!AG41/IIEE_detalle!AG29*100-100)</f>
        <v>-7.1802109211124332</v>
      </c>
      <c r="AH41" s="129">
        <f>IF(ABS(IIEE_detalle!AH41/IIEE_detalle!AH29*100-100)&gt;100,"-",IIEE_detalle!AH41/IIEE_detalle!AH29*100-100)</f>
        <v>-1.4252204716870693</v>
      </c>
      <c r="AI41" s="129">
        <f>IF(ABS(IIEE_detalle!AI41/IIEE_detalle!AI29*100-100)&gt;100,"-",IIEE_detalle!AI41/IIEE_detalle!AI29*100-100)</f>
        <v>7.0442257260336021</v>
      </c>
      <c r="AJ41" s="129">
        <f>IF(ABS(IIEE_detalle!AJ41/IIEE_detalle!AJ29*100-100)&gt;100,"-",IIEE_detalle!AJ41/IIEE_detalle!AJ29*100-100)</f>
        <v>1.0145056509744705</v>
      </c>
      <c r="AK41" s="100"/>
      <c r="AL41" s="100"/>
      <c r="AM41" s="100"/>
      <c r="AN41" s="100"/>
      <c r="AO41" s="129">
        <f>IF(ABS(IIEE_detalle!AO41/IIEE_detalle!AO29*100-100)&gt;100,"-",IIEE_detalle!AO41/IIEE_detalle!AO29*100-100)</f>
        <v>3.9439757993215068</v>
      </c>
      <c r="AP41" s="100"/>
      <c r="AQ41" s="129">
        <f>IF(ABS(IIEE_detalle!AQ41/IIEE_detalle!AQ29*100-100)&gt;100,"-",IIEE_detalle!AQ41/IIEE_detalle!AQ29*100-100)</f>
        <v>3.8978743435005896</v>
      </c>
      <c r="AS41" s="100"/>
      <c r="AT41" s="129">
        <f>IF(ABS(IIEE_detalle!AT41/IIEE_detalle!AT29*100-100)&gt;100,"-",IIEE_detalle!AT41/IIEE_detalle!AT29*100-100)</f>
        <v>-5.0221112281895302</v>
      </c>
      <c r="AU41" s="100"/>
      <c r="AV41" s="129">
        <f>IF(ABS(IIEE_detalle!AV41/IIEE_detalle!AV29*100-100)&gt;100,"-",IIEE_detalle!AV41/IIEE_detalle!AV29*100-100)</f>
        <v>6.3144060236496813</v>
      </c>
      <c r="AW41" s="129">
        <f>IF(ABS(IIEE_detalle!AW41/IIEE_detalle!AW29*100-100)&gt;100,"-",IIEE_detalle!AW41/IIEE_detalle!AW29*100-100)</f>
        <v>6.3085497450492198</v>
      </c>
      <c r="AX41" s="129">
        <f>IF(ABS(IIEE_detalle!AX41/IIEE_detalle!AX29*100-100)&gt;100,"-",IIEE_detalle!AX41/IIEE_detalle!AX29*100-100)</f>
        <v>6.9373275522288651</v>
      </c>
      <c r="AY41" s="100"/>
      <c r="AZ41" s="129">
        <f>IF(ABS(IIEE_detalle!AZ41/IIEE_detalle!AZ29*100-100)&gt;100,"-",IIEE_detalle!AZ41/IIEE_detalle!AZ29*100-100)</f>
        <v>10.465326691499556</v>
      </c>
      <c r="BA41" s="100"/>
      <c r="BB41" s="129">
        <f>IF(ABS(IIEE_detalle!BB41/IIEE_detalle!BB29*100-100)&gt;100,"-",IIEE_detalle!BB41/IIEE_detalle!BB29*100-100)</f>
        <v>10.465326691499556</v>
      </c>
      <c r="BD41" s="129">
        <f>IF(ABS(IIEE_detalle!BD41/IIEE_detalle!BD29*100-100)&gt;100,"-",IIEE_detalle!BD41/IIEE_detalle!BD29*100-100)</f>
        <v>3.5918880389856014</v>
      </c>
      <c r="BE41" s="100"/>
      <c r="BF41" s="100"/>
      <c r="BG41" s="100"/>
      <c r="BH41" s="100"/>
      <c r="BI41" s="100"/>
      <c r="BJ41" s="100"/>
      <c r="BK41" s="100"/>
      <c r="BL41" s="100"/>
      <c r="BM41" s="100"/>
      <c r="BO41" s="129">
        <f>IF(ABS(IIEE_detalle!BO41/IIEE_detalle!BO29*100-100)&gt;100,"-",IIEE_detalle!BO41/IIEE_detalle!BO29*100-100)</f>
        <v>5.2262146092867994</v>
      </c>
      <c r="BP41" s="129">
        <f>IF(ABS(IIEE_detalle!BP41/IIEE_detalle!BP29*100-100)&gt;100,"-",IIEE_detalle!BP41/IIEE_detalle!BP29*100-100)</f>
        <v>8.7658592848904391</v>
      </c>
      <c r="BQ41" s="129"/>
      <c r="BR41" s="129">
        <f>IF(ABS(IIEE_detalle!BR41/IIEE_detalle!BR29*100-100)&gt;100,"-",IIEE_detalle!BR41/IIEE_detalle!BR29*100-100)</f>
        <v>11.975120343738311</v>
      </c>
      <c r="BS41" s="129"/>
      <c r="BT41" s="129">
        <f>IF(ABS(IIEE_detalle!BT41/IIEE_detalle!BT29*100-100)&gt;100,"-",IIEE_detalle!BT41/IIEE_detalle!BT29*100-100)</f>
        <v>-1.7266934881416347</v>
      </c>
      <c r="BV41" s="129">
        <f>IF(ABS(IIEE_detalle!BV41/IIEE_detalle!BV29*100-100)&gt;100,"-",IIEE_detalle!BV41/IIEE_detalle!BV29*100-100)</f>
        <v>14.033570153133894</v>
      </c>
      <c r="BW41" s="129">
        <f>IF(ABS(IIEE_detalle!BW41/IIEE_detalle!BW29*100-100)&gt;100,"-",IIEE_detalle!BW41/IIEE_detalle!BW29*100-100)</f>
        <v>20.772152232289969</v>
      </c>
      <c r="BX41" s="129"/>
      <c r="BY41" s="129">
        <f>IF(ABS(IIEE_detalle!BY41/IIEE_detalle!BY29*100-100)&gt;100,"-",IIEE_detalle!BY41/IIEE_detalle!BY29*100-100)</f>
        <v>21.235046654744622</v>
      </c>
      <c r="BZ41" s="129"/>
      <c r="CA41" s="129">
        <f>IF(ABS(IIEE_detalle!CA41/IIEE_detalle!CA29*100-100)&gt;100,"-",IIEE_detalle!CA41/IIEE_detalle!CA29*100-100)</f>
        <v>-1.7266934881416347</v>
      </c>
    </row>
    <row r="42" spans="2:79" ht="12" customHeight="1">
      <c r="B42" s="67" t="s">
        <v>273</v>
      </c>
      <c r="C42" s="129">
        <f>IF(ABS(IIEE_detalle!C42/IIEE_detalle!C30*100-100)&gt;100,"-",IIEE_detalle!C42/IIEE_detalle!C30*100-100)</f>
        <v>14.738494940487755</v>
      </c>
      <c r="D42" s="129">
        <f>IF(ABS(IIEE_detalle!D42/IIEE_detalle!D30*100-100)&gt;100,"-",IIEE_detalle!D42/IIEE_detalle!D30*100-100)</f>
        <v>32.459945699197419</v>
      </c>
      <c r="E42" s="129">
        <f>IF(ABS(IIEE_detalle!E42/IIEE_detalle!E30*100-100)&gt;100,"-",IIEE_detalle!E42/IIEE_detalle!E30*100-100)</f>
        <v>10.761965660563291</v>
      </c>
      <c r="F42" s="129">
        <f>IF(ABS(IIEE_detalle!F42/IIEE_detalle!F30*100-100)&gt;100,"-",IIEE_detalle!F42/IIEE_detalle!F30*100-100)</f>
        <v>9.8019211075634445</v>
      </c>
      <c r="G42" s="129">
        <f>IF(ABS(IIEE_detalle!G42/IIEE_detalle!G30*100-100)&gt;100,"-",IIEE_detalle!G42/IIEE_detalle!G30*100-100)</f>
        <v>47.312889923451138</v>
      </c>
      <c r="H42" s="129">
        <f>IF(ABS(IIEE_detalle!H42/IIEE_detalle!H30*100-100)&gt;100,"-",IIEE_detalle!H42/IIEE_detalle!H30*100-100)</f>
        <v>6.3920510319841526</v>
      </c>
      <c r="J42" s="129">
        <f>IF(ABS(IIEE_detalle!J42/IIEE_detalle!J30*100-100)&gt;100,"-",IIEE_detalle!J42/IIEE_detalle!J30*100-100)</f>
        <v>25.95100332389508</v>
      </c>
      <c r="K42" s="129">
        <f>IF(ABS(IIEE_detalle!K42/IIEE_detalle!K30*100-100)&gt;100,"-",IIEE_detalle!K42/IIEE_detalle!K30*100-100)</f>
        <v>30.182571539557159</v>
      </c>
      <c r="L42" s="100"/>
      <c r="M42" s="100"/>
      <c r="N42" s="100"/>
      <c r="O42" s="129">
        <f>IF(ABS(IIEE_detalle!O42/IIEE_detalle!O30*100-100)&gt;100,"-",IIEE_detalle!O42/IIEE_detalle!O30*100-100)</f>
        <v>-45.584386303706395</v>
      </c>
      <c r="P42" s="100"/>
      <c r="Q42" s="129">
        <f>IF(ABS(IIEE_detalle!Q42/IIEE_detalle!Q30*100-100)&gt;100,"-",IIEE_detalle!Q42/IIEE_detalle!Q30*100-100)</f>
        <v>-47.722301569070048</v>
      </c>
      <c r="S42" s="129">
        <f>IF(ABS(IIEE_detalle!S42/IIEE_detalle!S30*100-100)&gt;100,"-",IIEE_detalle!S42/IIEE_detalle!S30*100-100)</f>
        <v>9.1072317696938541</v>
      </c>
      <c r="T42" s="129">
        <f>IF(ABS(IIEE_detalle!T42/IIEE_detalle!T30*100-100)&gt;100,"-",IIEE_detalle!T42/IIEE_detalle!T30*100-100)</f>
        <v>5.4938594199111606</v>
      </c>
      <c r="U42" s="100"/>
      <c r="V42" s="100"/>
      <c r="W42" s="100"/>
      <c r="X42" s="129">
        <f>IF(ABS(IIEE_detalle!X42/IIEE_detalle!X30*100-100)&gt;100,"-",IIEE_detalle!X42/IIEE_detalle!X30*100-100)</f>
        <v>-24.761772596909964</v>
      </c>
      <c r="Y42" s="100"/>
      <c r="Z42" s="129">
        <f>IF(ABS(IIEE_detalle!Z42/IIEE_detalle!Z30*100-100)&gt;100,"-",IIEE_detalle!Z42/IIEE_detalle!Z30*100-100)</f>
        <v>-25.27793218454697</v>
      </c>
      <c r="AB42" s="129">
        <f>IF(ABS(IIEE_detalle!AB42/IIEE_detalle!AB30*100-100)&gt;100,"-",IIEE_detalle!AB42/IIEE_detalle!AB30*100-100)</f>
        <v>6.3742111273246422</v>
      </c>
      <c r="AC42" s="129">
        <f>IF(ABS(IIEE_detalle!AC42/IIEE_detalle!AC30*100-100)&gt;100,"-",IIEE_detalle!AC42/IIEE_detalle!AC30*100-100)</f>
        <v>2.5982590025211749</v>
      </c>
      <c r="AD42" s="129">
        <f>IF(ABS(IIEE_detalle!AD42/IIEE_detalle!AD30*100-100)&gt;100,"-",IIEE_detalle!AD42/IIEE_detalle!AD30*100-100)</f>
        <v>13.777417570131135</v>
      </c>
      <c r="AE42" s="129">
        <f>IF(ABS(IIEE_detalle!AE42/IIEE_detalle!AE30*100-100)&gt;100,"-",IIEE_detalle!AE42/IIEE_detalle!AE30*100-100)</f>
        <v>-3.6754003838791078</v>
      </c>
      <c r="AF42" s="100"/>
      <c r="AG42" s="129">
        <f>IF(ABS(IIEE_detalle!AG42/IIEE_detalle!AG30*100-100)&gt;100,"-",IIEE_detalle!AG42/IIEE_detalle!AG30*100-100)</f>
        <v>-5.8376055673473672</v>
      </c>
      <c r="AH42" s="129">
        <f>IF(ABS(IIEE_detalle!AH42/IIEE_detalle!AH30*100-100)&gt;100,"-",IIEE_detalle!AH42/IIEE_detalle!AH30*100-100)</f>
        <v>2.7507327047962065</v>
      </c>
      <c r="AI42" s="129">
        <f>IF(ABS(IIEE_detalle!AI42/IIEE_detalle!AI30*100-100)&gt;100,"-",IIEE_detalle!AI42/IIEE_detalle!AI30*100-100)</f>
        <v>13.777222478306925</v>
      </c>
      <c r="AJ42" s="129">
        <f>IF(ABS(IIEE_detalle!AJ42/IIEE_detalle!AJ30*100-100)&gt;100,"-",IIEE_detalle!AJ42/IIEE_detalle!AJ30*100-100)</f>
        <v>-3.6756538422700089</v>
      </c>
      <c r="AK42" s="100"/>
      <c r="AL42" s="100"/>
      <c r="AM42" s="100"/>
      <c r="AN42" s="100"/>
      <c r="AO42" s="129">
        <f>IF(ABS(IIEE_detalle!AO42/IIEE_detalle!AO30*100-100)&gt;100,"-",IIEE_detalle!AO42/IIEE_detalle!AO30*100-100)</f>
        <v>-5.6441593311449481</v>
      </c>
      <c r="AP42" s="100"/>
      <c r="AQ42" s="129">
        <f>IF(ABS(IIEE_detalle!AQ42/IIEE_detalle!AQ30*100-100)&gt;100,"-",IIEE_detalle!AQ42/IIEE_detalle!AQ30*100-100)</f>
        <v>-5.6503641605393824</v>
      </c>
      <c r="AS42" s="100"/>
      <c r="AT42" s="129">
        <f>IF(ABS(IIEE_detalle!AT42/IIEE_detalle!AT30*100-100)&gt;100,"-",IIEE_detalle!AT42/IIEE_detalle!AT30*100-100)</f>
        <v>26.212097194229941</v>
      </c>
      <c r="AU42" s="100"/>
      <c r="AV42" s="129">
        <f>IF(ABS(IIEE_detalle!AV42/IIEE_detalle!AV30*100-100)&gt;100,"-",IIEE_detalle!AV42/IIEE_detalle!AV30*100-100)</f>
        <v>42.836075752871778</v>
      </c>
      <c r="AW42" s="129">
        <f>IF(ABS(IIEE_detalle!AW42/IIEE_detalle!AW30*100-100)&gt;100,"-",IIEE_detalle!AW42/IIEE_detalle!AW30*100-100)</f>
        <v>44.497335607653355</v>
      </c>
      <c r="AX42" s="129">
        <f>IF(ABS(IIEE_detalle!AX42/IIEE_detalle!AX30*100-100)&gt;100,"-",IIEE_detalle!AX42/IIEE_detalle!AX30*100-100)</f>
        <v>-32.081097197375755</v>
      </c>
      <c r="AY42" s="100"/>
      <c r="AZ42" s="129">
        <f>IF(ABS(IIEE_detalle!AZ42/IIEE_detalle!AZ30*100-100)&gt;100,"-",IIEE_detalle!AZ42/IIEE_detalle!AZ30*100-100)</f>
        <v>6.1415659458135821</v>
      </c>
      <c r="BA42" s="100"/>
      <c r="BB42" s="129">
        <f>IF(ABS(IIEE_detalle!BB42/IIEE_detalle!BB30*100-100)&gt;100,"-",IIEE_detalle!BB42/IIEE_detalle!BB30*100-100)</f>
        <v>6.1415659458135821</v>
      </c>
      <c r="BD42" s="129">
        <f>IF(ABS(IIEE_detalle!BD42/IIEE_detalle!BD30*100-100)&gt;100,"-",IIEE_detalle!BD42/IIEE_detalle!BD30*100-100)</f>
        <v>7.0669763646352521</v>
      </c>
      <c r="BE42" s="100"/>
      <c r="BF42" s="100"/>
      <c r="BG42" s="100"/>
      <c r="BH42" s="100"/>
      <c r="BI42" s="100"/>
      <c r="BJ42" s="100"/>
      <c r="BK42" s="100"/>
      <c r="BL42" s="100"/>
      <c r="BM42" s="100"/>
      <c r="BO42" s="129">
        <f>IF(ABS(IIEE_detalle!BO42/IIEE_detalle!BO30*100-100)&gt;100,"-",IIEE_detalle!BO42/IIEE_detalle!BO30*100-100)</f>
        <v>5.8752720334792912</v>
      </c>
      <c r="BP42" s="129">
        <f>IF(ABS(IIEE_detalle!BP42/IIEE_detalle!BP30*100-100)&gt;100,"-",IIEE_detalle!BP42/IIEE_detalle!BP30*100-100)</f>
        <v>-0.97826086956523284</v>
      </c>
      <c r="BQ42" s="129"/>
      <c r="BR42" s="129">
        <f>IF(ABS(IIEE_detalle!BR42/IIEE_detalle!BR30*100-100)&gt;100,"-",IIEE_detalle!BR42/IIEE_detalle!BR30*100-100)</f>
        <v>14.755217113540226</v>
      </c>
      <c r="BS42" s="129"/>
      <c r="BT42" s="129">
        <f>IF(ABS(IIEE_detalle!BT42/IIEE_detalle!BT30*100-100)&gt;100,"-",IIEE_detalle!BT42/IIEE_detalle!BT30*100-100)</f>
        <v>-0.63037675627684564</v>
      </c>
      <c r="BV42" s="129">
        <f>IF(ABS(IIEE_detalle!BV42/IIEE_detalle!BV30*100-100)&gt;100,"-",IIEE_detalle!BV42/IIEE_detalle!BV30*100-100)</f>
        <v>16.09218974000828</v>
      </c>
      <c r="BW42" s="129">
        <f>IF(ABS(IIEE_detalle!BW42/IIEE_detalle!BW30*100-100)&gt;100,"-",IIEE_detalle!BW42/IIEE_detalle!BW30*100-100)</f>
        <v>-2.9458494108610864</v>
      </c>
      <c r="BX42" s="129"/>
      <c r="BY42" s="129">
        <f>IF(ABS(IIEE_detalle!BY42/IIEE_detalle!BY30*100-100)&gt;100,"-",IIEE_detalle!BY42/IIEE_detalle!BY30*100-100)</f>
        <v>25.016034919023838</v>
      </c>
      <c r="BZ42" s="129"/>
      <c r="CA42" s="129">
        <f>IF(ABS(IIEE_detalle!CA42/IIEE_detalle!CA30*100-100)&gt;100,"-",IIEE_detalle!CA42/IIEE_detalle!CA30*100-100)</f>
        <v>-0.63037675627684564</v>
      </c>
    </row>
    <row r="43" spans="2:79" ht="12" customHeight="1">
      <c r="B43" s="67" t="s">
        <v>274</v>
      </c>
      <c r="C43" s="129">
        <f>IF(ABS(IIEE_detalle!C43/IIEE_detalle!C31*100-100)&gt;100,"-",IIEE_detalle!C43/IIEE_detalle!C31*100-100)</f>
        <v>4.3284429723989319</v>
      </c>
      <c r="D43" s="129">
        <f>IF(ABS(IIEE_detalle!D43/IIEE_detalle!D31*100-100)&gt;100,"-",IIEE_detalle!D43/IIEE_detalle!D31*100-100)</f>
        <v>73.787948101499921</v>
      </c>
      <c r="E43" s="129">
        <f>IF(ABS(IIEE_detalle!E43/IIEE_detalle!E31*100-100)&gt;100,"-",IIEE_detalle!E43/IIEE_detalle!E31*100-100)</f>
        <v>5.6482731797702286</v>
      </c>
      <c r="F43" s="129">
        <f>IF(ABS(IIEE_detalle!F43/IIEE_detalle!F31*100-100)&gt;100,"-",IIEE_detalle!F43/IIEE_detalle!F31*100-100)</f>
        <v>3.0388720627668278</v>
      </c>
      <c r="G43" s="129">
        <f>IF(ABS(IIEE_detalle!G43/IIEE_detalle!G31*100-100)&gt;100,"-",IIEE_detalle!G43/IIEE_detalle!G31*100-100)</f>
        <v>-4.1852210231143658</v>
      </c>
      <c r="H43" s="129">
        <f>IF(ABS(IIEE_detalle!H43/IIEE_detalle!H31*100-100)&gt;100,"-",IIEE_detalle!H43/IIEE_detalle!H31*100-100)</f>
        <v>2.4868323000258385</v>
      </c>
      <c r="J43" s="129">
        <f>IF(ABS(IIEE_detalle!J43/IIEE_detalle!J31*100-100)&gt;100,"-",IIEE_detalle!J43/IIEE_detalle!J31*100-100)</f>
        <v>72.628304821150863</v>
      </c>
      <c r="K43" s="129">
        <f>IF(ABS(IIEE_detalle!K43/IIEE_detalle!K31*100-100)&gt;100,"-",IIEE_detalle!K43/IIEE_detalle!K31*100-100)</f>
        <v>71.47594894376013</v>
      </c>
      <c r="L43" s="100"/>
      <c r="M43" s="100"/>
      <c r="N43" s="100"/>
      <c r="O43" s="129">
        <f>IF(ABS(IIEE_detalle!O43/IIEE_detalle!O31*100-100)&gt;100,"-",IIEE_detalle!O43/IIEE_detalle!O31*100-100)</f>
        <v>52.835475280768776</v>
      </c>
      <c r="P43" s="100"/>
      <c r="Q43" s="129">
        <f>IF(ABS(IIEE_detalle!Q43/IIEE_detalle!Q31*100-100)&gt;100,"-",IIEE_detalle!Q43/IIEE_detalle!Q31*100-100)</f>
        <v>24.590047896562297</v>
      </c>
      <c r="S43" s="129">
        <f>IF(ABS(IIEE_detalle!S43/IIEE_detalle!S31*100-100)&gt;100,"-",IIEE_detalle!S43/IIEE_detalle!S31*100-100)</f>
        <v>3.9738543429934907</v>
      </c>
      <c r="T43" s="129">
        <f>IF(ABS(IIEE_detalle!T43/IIEE_detalle!T31*100-100)&gt;100,"-",IIEE_detalle!T43/IIEE_detalle!T31*100-100)</f>
        <v>1.2353834973905009</v>
      </c>
      <c r="U43" s="100"/>
      <c r="V43" s="100"/>
      <c r="W43" s="100"/>
      <c r="X43" s="129">
        <f>IF(ABS(IIEE_detalle!X43/IIEE_detalle!X31*100-100)&gt;100,"-",IIEE_detalle!X43/IIEE_detalle!X31*100-100)</f>
        <v>-10.225793419221631</v>
      </c>
      <c r="Y43" s="100"/>
      <c r="Z43" s="129">
        <f>IF(ABS(IIEE_detalle!Z43/IIEE_detalle!Z31*100-100)&gt;100,"-",IIEE_detalle!Z43/IIEE_detalle!Z31*100-100)</f>
        <v>-25.827457672789336</v>
      </c>
      <c r="AB43" s="129">
        <f>IF(ABS(IIEE_detalle!AB43/IIEE_detalle!AB31*100-100)&gt;100,"-",IIEE_detalle!AB43/IIEE_detalle!AB31*100-100)</f>
        <v>2.3592161233637654</v>
      </c>
      <c r="AC43" s="129">
        <f>IF(ABS(IIEE_detalle!AC43/IIEE_detalle!AC31*100-100)&gt;100,"-",IIEE_detalle!AC43/IIEE_detalle!AC31*100-100)</f>
        <v>-1.5426858446984397</v>
      </c>
      <c r="AD43" s="129">
        <f>IF(ABS(IIEE_detalle!AD43/IIEE_detalle!AD31*100-100)&gt;100,"-",IIEE_detalle!AD43/IIEE_detalle!AD31*100-100)</f>
        <v>10.454940716272105</v>
      </c>
      <c r="AE43" s="129">
        <f>IF(ABS(IIEE_detalle!AE43/IIEE_detalle!AE31*100-100)&gt;100,"-",IIEE_detalle!AE43/IIEE_detalle!AE31*100-100)</f>
        <v>-7.2726173397314398</v>
      </c>
      <c r="AF43" s="100"/>
      <c r="AG43" s="129">
        <f>IF(ABS(IIEE_detalle!AG43/IIEE_detalle!AG31*100-100)&gt;100,"-",IIEE_detalle!AG43/IIEE_detalle!AG31*100-100)</f>
        <v>-2.5703831252690463</v>
      </c>
      <c r="AH43" s="129">
        <f>IF(ABS(IIEE_detalle!AH43/IIEE_detalle!AH31*100-100)&gt;100,"-",IIEE_detalle!AH43/IIEE_detalle!AH31*100-100)</f>
        <v>-1.4112774478411154</v>
      </c>
      <c r="AI43" s="129">
        <f>IF(ABS(IIEE_detalle!AI43/IIEE_detalle!AI31*100-100)&gt;100,"-",IIEE_detalle!AI43/IIEE_detalle!AI31*100-100)</f>
        <v>10.454971519215505</v>
      </c>
      <c r="AJ43" s="129">
        <f>IF(ABS(IIEE_detalle!AJ43/IIEE_detalle!AJ31*100-100)&gt;100,"-",IIEE_detalle!AJ43/IIEE_detalle!AJ31*100-100)</f>
        <v>-7.2729912172461439</v>
      </c>
      <c r="AK43" s="100"/>
      <c r="AL43" s="100"/>
      <c r="AM43" s="100"/>
      <c r="AN43" s="100"/>
      <c r="AO43" s="129">
        <f>IF(ABS(IIEE_detalle!AO43/IIEE_detalle!AO31*100-100)&gt;100,"-",IIEE_detalle!AO43/IIEE_detalle!AO31*100-100)</f>
        <v>-2.2731947386674278</v>
      </c>
      <c r="AP43" s="100"/>
      <c r="AQ43" s="129">
        <f>IF(ABS(IIEE_detalle!AQ43/IIEE_detalle!AQ31*100-100)&gt;100,"-",IIEE_detalle!AQ43/IIEE_detalle!AQ31*100-100)</f>
        <v>-23.574415903124148</v>
      </c>
      <c r="AS43" s="100"/>
      <c r="AT43" s="129">
        <f>IF(ABS(IIEE_detalle!AT43/IIEE_detalle!AT31*100-100)&gt;100,"-",IIEE_detalle!AT43/IIEE_detalle!AT31*100-100)</f>
        <v>-22.274389009091593</v>
      </c>
      <c r="AU43" s="100"/>
      <c r="AV43" s="129">
        <f>IF(ABS(IIEE_detalle!AV43/IIEE_detalle!AV31*100-100)&gt;100,"-",IIEE_detalle!AV43/IIEE_detalle!AV31*100-100)</f>
        <v>-5.8568514412417017</v>
      </c>
      <c r="AW43" s="129">
        <f>IF(ABS(IIEE_detalle!AW43/IIEE_detalle!AW31*100-100)&gt;100,"-",IIEE_detalle!AW43/IIEE_detalle!AW31*100-100)</f>
        <v>-6.3553338064618004</v>
      </c>
      <c r="AX43" s="129">
        <f>IF(ABS(IIEE_detalle!AX43/IIEE_detalle!AX31*100-100)&gt;100,"-",IIEE_detalle!AX43/IIEE_detalle!AX31*100-100)</f>
        <v>42.415827837558112</v>
      </c>
      <c r="AY43" s="100"/>
      <c r="AZ43" s="129">
        <f>IF(ABS(IIEE_detalle!AZ43/IIEE_detalle!AZ31*100-100)&gt;100,"-",IIEE_detalle!AZ43/IIEE_detalle!AZ31*100-100)</f>
        <v>44.366539607012299</v>
      </c>
      <c r="BA43" s="100"/>
      <c r="BB43" s="129">
        <f>IF(ABS(IIEE_detalle!BB43/IIEE_detalle!BB31*100-100)&gt;100,"-",IIEE_detalle!BB43/IIEE_detalle!BB31*100-100)</f>
        <v>29.148220216873653</v>
      </c>
      <c r="BD43" s="129">
        <f>IF(ABS(IIEE_detalle!BD43/IIEE_detalle!BD31*100-100)&gt;100,"-",IIEE_detalle!BD43/IIEE_detalle!BD31*100-100)</f>
        <v>9.1506289809382793</v>
      </c>
      <c r="BE43" s="100"/>
      <c r="BF43" s="100"/>
      <c r="BG43" s="100"/>
      <c r="BH43" s="100"/>
      <c r="BI43" s="100"/>
      <c r="BJ43" s="100"/>
      <c r="BK43" s="100"/>
      <c r="BL43" s="100"/>
      <c r="BM43" s="100"/>
      <c r="BO43" s="129">
        <f>IF(ABS(IIEE_detalle!BO43/IIEE_detalle!BO31*100-100)&gt;100,"-",IIEE_detalle!BO43/IIEE_detalle!BO31*100-100)</f>
        <v>4.3434948969468365</v>
      </c>
      <c r="BP43" s="129">
        <f>IF(ABS(IIEE_detalle!BP43/IIEE_detalle!BP31*100-100)&gt;100,"-",IIEE_detalle!BP43/IIEE_detalle!BP31*100-100)</f>
        <v>-2.0942408376963328</v>
      </c>
      <c r="BQ43" s="129"/>
      <c r="BR43" s="129">
        <f>IF(ABS(IIEE_detalle!BR43/IIEE_detalle!BR31*100-100)&gt;100,"-",IIEE_detalle!BR43/IIEE_detalle!BR31*100-100)</f>
        <v>21.199544559327336</v>
      </c>
      <c r="BS43" s="129"/>
      <c r="BT43" s="129">
        <f>IF(ABS(IIEE_detalle!BT43/IIEE_detalle!BT31*100-100)&gt;100,"-",IIEE_detalle!BT43/IIEE_detalle!BT31*100-100)</f>
        <v>-6.1051381408678509</v>
      </c>
      <c r="BV43" s="129">
        <f>IF(ABS(IIEE_detalle!BV43/IIEE_detalle!BV31*100-100)&gt;100,"-",IIEE_detalle!BV43/IIEE_detalle!BV31*100-100)</f>
        <v>11.876671316521609</v>
      </c>
      <c r="BW43" s="129">
        <f>IF(ABS(IIEE_detalle!BW43/IIEE_detalle!BW31*100-100)&gt;100,"-",IIEE_detalle!BW43/IIEE_detalle!BW31*100-100)</f>
        <v>-4.4064808095562853</v>
      </c>
      <c r="BX43" s="129"/>
      <c r="BY43" s="129">
        <f>IF(ABS(IIEE_detalle!BY43/IIEE_detalle!BY31*100-100)&gt;100,"-",IIEE_detalle!BY43/IIEE_detalle!BY31*100-100)</f>
        <v>33.417913505370478</v>
      </c>
      <c r="BZ43" s="129"/>
      <c r="CA43" s="129">
        <f>IF(ABS(IIEE_detalle!CA43/IIEE_detalle!CA31*100-100)&gt;100,"-",IIEE_detalle!CA43/IIEE_detalle!CA31*100-100)</f>
        <v>-6.1051381408678509</v>
      </c>
    </row>
    <row r="44" spans="2:79" ht="12" customHeight="1">
      <c r="B44" s="67" t="s">
        <v>275</v>
      </c>
      <c r="C44" s="129">
        <f>IF(ABS(IIEE_detalle!C44/IIEE_detalle!C32*100-100)&gt;100,"-",IIEE_detalle!C44/IIEE_detalle!C32*100-100)</f>
        <v>6.5050967607052996</v>
      </c>
      <c r="D44" s="129">
        <f>IF(ABS(IIEE_detalle!D44/IIEE_detalle!D32*100-100)&gt;100,"-",IIEE_detalle!D44/IIEE_detalle!D32*100-100)</f>
        <v>27.09859533570804</v>
      </c>
      <c r="E44" s="129">
        <f>IF(ABS(IIEE_detalle!E44/IIEE_detalle!E32*100-100)&gt;100,"-",IIEE_detalle!E44/IIEE_detalle!E32*100-100)</f>
        <v>-1.210522820632022</v>
      </c>
      <c r="F44" s="129">
        <f>IF(ABS(IIEE_detalle!F44/IIEE_detalle!F32*100-100)&gt;100,"-",IIEE_detalle!F44/IIEE_detalle!F32*100-100)</f>
        <v>12.396096791452877</v>
      </c>
      <c r="G44" s="129">
        <f>IF(ABS(IIEE_detalle!G44/IIEE_detalle!G32*100-100)&gt;100,"-",IIEE_detalle!G44/IIEE_detalle!G32*100-100)</f>
        <v>4.5314170489762091</v>
      </c>
      <c r="H44" s="129">
        <f>IF(ABS(IIEE_detalle!H44/IIEE_detalle!H32*100-100)&gt;100,"-",IIEE_detalle!H44/IIEE_detalle!H32*100-100)</f>
        <v>0.82171866551232142</v>
      </c>
      <c r="J44" s="129">
        <f>IF(ABS(IIEE_detalle!J44/IIEE_detalle!J32*100-100)&gt;100,"-",IIEE_detalle!J44/IIEE_detalle!J32*100-100)</f>
        <v>19.807186678352323</v>
      </c>
      <c r="K44" s="129">
        <f>IF(ABS(IIEE_detalle!K44/IIEE_detalle!K32*100-100)&gt;100,"-",IIEE_detalle!K44/IIEE_detalle!K32*100-100)</f>
        <v>18.31587767071639</v>
      </c>
      <c r="L44" s="100"/>
      <c r="M44" s="100"/>
      <c r="N44" s="100"/>
      <c r="O44" s="129">
        <f>IF(ABS(IIEE_detalle!O44/IIEE_detalle!O32*100-100)&gt;100,"-",IIEE_detalle!O44/IIEE_detalle!O32*100-100)</f>
        <v>65.263505881704731</v>
      </c>
      <c r="P44" s="100"/>
      <c r="Q44" s="129">
        <f>IF(ABS(IIEE_detalle!Q44/IIEE_detalle!Q32*100-100)&gt;100,"-",IIEE_detalle!Q44/IIEE_detalle!Q32*100-100)</f>
        <v>65.691489361702139</v>
      </c>
      <c r="S44" s="129">
        <f>IF(ABS(IIEE_detalle!S44/IIEE_detalle!S32*100-100)&gt;100,"-",IIEE_detalle!S44/IIEE_detalle!S32*100-100)</f>
        <v>-2.5314840499306399</v>
      </c>
      <c r="T44" s="129">
        <f>IF(ABS(IIEE_detalle!T44/IIEE_detalle!T32*100-100)&gt;100,"-",IIEE_detalle!T44/IIEE_detalle!T32*100-100)</f>
        <v>-3.6918138041733641</v>
      </c>
      <c r="U44" s="100"/>
      <c r="V44" s="100"/>
      <c r="W44" s="100"/>
      <c r="X44" s="129">
        <f>IF(ABS(IIEE_detalle!X44/IIEE_detalle!X32*100-100)&gt;100,"-",IIEE_detalle!X44/IIEE_detalle!X32*100-100)</f>
        <v>39.908718705953419</v>
      </c>
      <c r="Y44" s="100"/>
      <c r="Z44" s="129">
        <f>IF(ABS(IIEE_detalle!Z44/IIEE_detalle!Z32*100-100)&gt;100,"-",IIEE_detalle!Z44/IIEE_detalle!Z32*100-100)</f>
        <v>40.887200705419502</v>
      </c>
      <c r="AB44" s="129">
        <f>IF(ABS(IIEE_detalle!AB44/IIEE_detalle!AB32*100-100)&gt;100,"-",IIEE_detalle!AB44/IIEE_detalle!AB32*100-100)</f>
        <v>8.6497117638716077</v>
      </c>
      <c r="AC44" s="129">
        <f>IF(ABS(IIEE_detalle!AC44/IIEE_detalle!AC32*100-100)&gt;100,"-",IIEE_detalle!AC44/IIEE_detalle!AC32*100-100)</f>
        <v>20.662386500295881</v>
      </c>
      <c r="AD44" s="129">
        <f>IF(ABS(IIEE_detalle!AD44/IIEE_detalle!AD32*100-100)&gt;100,"-",IIEE_detalle!AD44/IIEE_detalle!AD32*100-100)</f>
        <v>6.6640163596225648</v>
      </c>
      <c r="AE44" s="129">
        <f>IF(ABS(IIEE_detalle!AE44/IIEE_detalle!AE32*100-100)&gt;100,"-",IIEE_detalle!AE44/IIEE_detalle!AE32*100-100)</f>
        <v>-3.4742961877309284</v>
      </c>
      <c r="AF44" s="100"/>
      <c r="AG44" s="129">
        <f>IF(ABS(IIEE_detalle!AG44/IIEE_detalle!AG32*100-100)&gt;100,"-",IIEE_detalle!AG44/IIEE_detalle!AG32*100-100)</f>
        <v>-7.6945392215044137</v>
      </c>
      <c r="AH44" s="129">
        <f>IF(ABS(IIEE_detalle!AH44/IIEE_detalle!AH32*100-100)&gt;100,"-",IIEE_detalle!AH44/IIEE_detalle!AH32*100-100)</f>
        <v>19.420871887497498</v>
      </c>
      <c r="AI44" s="129">
        <f>IF(ABS(IIEE_detalle!AI44/IIEE_detalle!AI32*100-100)&gt;100,"-",IIEE_detalle!AI44/IIEE_detalle!AI32*100-100)</f>
        <v>-12.668824214022507</v>
      </c>
      <c r="AJ44" s="129">
        <f>IF(ABS(IIEE_detalle!AJ44/IIEE_detalle!AJ32*100-100)&gt;100,"-",IIEE_detalle!AJ44/IIEE_detalle!AJ32*100-100)</f>
        <v>-3.4738761935414715</v>
      </c>
      <c r="AK44" s="100"/>
      <c r="AL44" s="100"/>
      <c r="AM44" s="100"/>
      <c r="AN44" s="100"/>
      <c r="AO44" s="129">
        <f>IF(ABS(IIEE_detalle!AO44/IIEE_detalle!AO32*100-100)&gt;100,"-",IIEE_detalle!AO44/IIEE_detalle!AO32*100-100)</f>
        <v>-6.292091140245887</v>
      </c>
      <c r="AP44" s="100"/>
      <c r="AQ44" s="129">
        <f>IF(ABS(IIEE_detalle!AQ44/IIEE_detalle!AQ32*100-100)&gt;100,"-",IIEE_detalle!AQ44/IIEE_detalle!AQ32*100-100)</f>
        <v>-6.3272708201644718</v>
      </c>
      <c r="AS44" s="100"/>
      <c r="AT44" s="129">
        <f>IF(ABS(IIEE_detalle!AT44/IIEE_detalle!AT32*100-100)&gt;100,"-",IIEE_detalle!AT44/IIEE_detalle!AT32*100-100)</f>
        <v>-15.713763893478983</v>
      </c>
      <c r="AU44" s="100"/>
      <c r="AV44" s="129">
        <f>IF(ABS(IIEE_detalle!AV44/IIEE_detalle!AV32*100-100)&gt;100,"-",IIEE_detalle!AV44/IIEE_detalle!AV32*100-100)</f>
        <v>2.3671674036541219</v>
      </c>
      <c r="AW44" s="129">
        <f>IF(ABS(IIEE_detalle!AW44/IIEE_detalle!AW32*100-100)&gt;100,"-",IIEE_detalle!AW44/IIEE_detalle!AW32*100-100)</f>
        <v>2.1107288180861161</v>
      </c>
      <c r="AX44" s="129">
        <f>IF(ABS(IIEE_detalle!AX44/IIEE_detalle!AX32*100-100)&gt;100,"-",IIEE_detalle!AX44/IIEE_detalle!AX32*100-100)</f>
        <v>26.109090909092856</v>
      </c>
      <c r="AY44" s="100"/>
      <c r="AZ44" s="129">
        <f>IF(ABS(IIEE_detalle!AZ44/IIEE_detalle!AZ32*100-100)&gt;100,"-",IIEE_detalle!AZ44/IIEE_detalle!AZ32*100-100)</f>
        <v>-5.857333432412247</v>
      </c>
      <c r="BA44" s="100"/>
      <c r="BB44" s="129">
        <f>IF(ABS(IIEE_detalle!BB44/IIEE_detalle!BB32*100-100)&gt;100,"-",IIEE_detalle!BB44/IIEE_detalle!BB32*100-100)</f>
        <v>-5.8570003043148802</v>
      </c>
      <c r="BD44" s="129">
        <f>IF(ABS(IIEE_detalle!BD44/IIEE_detalle!BD32*100-100)&gt;100,"-",IIEE_detalle!BD44/IIEE_detalle!BD32*100-100)</f>
        <v>7.0392019996595963</v>
      </c>
      <c r="BE44" s="100"/>
      <c r="BF44" s="100"/>
      <c r="BG44" s="100"/>
      <c r="BH44" s="100"/>
      <c r="BI44" s="100"/>
      <c r="BJ44" s="100"/>
      <c r="BK44" s="100"/>
      <c r="BL44" s="100"/>
      <c r="BM44" s="100"/>
      <c r="BO44" s="129">
        <f>IF(ABS(IIEE_detalle!BO44/IIEE_detalle!BO32*100-100)&gt;100,"-",IIEE_detalle!BO44/IIEE_detalle!BO32*100-100)</f>
        <v>3.050752536563067</v>
      </c>
      <c r="BP44" s="129">
        <f>IF(ABS(IIEE_detalle!BP44/IIEE_detalle!BP32*100-100)&gt;100,"-",IIEE_detalle!BP44/IIEE_detalle!BP32*100-100)</f>
        <v>0.43103448275863343</v>
      </c>
      <c r="BQ44" s="129"/>
      <c r="BR44" s="129">
        <f>IF(ABS(IIEE_detalle!BR44/IIEE_detalle!BR32*100-100)&gt;100,"-",IIEE_detalle!BR44/IIEE_detalle!BR32*100-100)</f>
        <v>21.933364520258564</v>
      </c>
      <c r="BS44" s="129"/>
      <c r="BT44" s="129">
        <f>IF(ABS(IIEE_detalle!BT44/IIEE_detalle!BT32*100-100)&gt;100,"-",IIEE_detalle!BT44/IIEE_detalle!BT32*100-100)</f>
        <v>-5.8086039675137329</v>
      </c>
      <c r="BV44" s="129">
        <f>IF(ABS(IIEE_detalle!BV44/IIEE_detalle!BV32*100-100)&gt;100,"-",IIEE_detalle!BV44/IIEE_detalle!BV32*100-100)</f>
        <v>10.352745565181493</v>
      </c>
      <c r="BW44" s="129">
        <f>IF(ABS(IIEE_detalle!BW44/IIEE_detalle!BW32*100-100)&gt;100,"-",IIEE_detalle!BW44/IIEE_detalle!BW32*100-100)</f>
        <v>22.214100226262929</v>
      </c>
      <c r="BX44" s="129"/>
      <c r="BY44" s="129">
        <f>IF(ABS(IIEE_detalle!BY44/IIEE_detalle!BY32*100-100)&gt;100,"-",IIEE_detalle!BY44/IIEE_detalle!BY32*100-100)</f>
        <v>34.458932934589939</v>
      </c>
      <c r="BZ44" s="129"/>
      <c r="CA44" s="129">
        <f>IF(ABS(IIEE_detalle!CA44/IIEE_detalle!CA32*100-100)&gt;100,"-",IIEE_detalle!CA44/IIEE_detalle!CA32*100-100)</f>
        <v>-5.8086039675137329</v>
      </c>
    </row>
    <row r="45" spans="2:79" ht="12" customHeight="1">
      <c r="B45" s="67" t="s">
        <v>276</v>
      </c>
      <c r="C45" s="129">
        <f>IF(ABS(IIEE_detalle!C45/IIEE_detalle!C33*100-100)&gt;100,"-",IIEE_detalle!C45/IIEE_detalle!C33*100-100)</f>
        <v>14.218783678748025</v>
      </c>
      <c r="D45" s="129">
        <f>IF(ABS(IIEE_detalle!D45/IIEE_detalle!D33*100-100)&gt;100,"-",IIEE_detalle!D45/IIEE_detalle!D33*100-100)</f>
        <v>20.012403569807887</v>
      </c>
      <c r="E45" s="129">
        <f>IF(ABS(IIEE_detalle!E45/IIEE_detalle!E33*100-100)&gt;100,"-",IIEE_detalle!E45/IIEE_detalle!E33*100-100)</f>
        <v>1.431944749187636</v>
      </c>
      <c r="F45" s="129">
        <f>IF(ABS(IIEE_detalle!F45/IIEE_detalle!F33*100-100)&gt;100,"-",IIEE_detalle!F45/IIEE_detalle!F33*100-100)</f>
        <v>8.4314554913086113</v>
      </c>
      <c r="G45" s="129">
        <f>IF(ABS(IIEE_detalle!G45/IIEE_detalle!G33*100-100)&gt;100,"-",IIEE_detalle!G45/IIEE_detalle!G33*100-100)</f>
        <v>80.970321499335796</v>
      </c>
      <c r="H45" s="129">
        <f>IF(ABS(IIEE_detalle!H45/IIEE_detalle!H33*100-100)&gt;100,"-",IIEE_detalle!H45/IIEE_detalle!H33*100-100)</f>
        <v>3.5305609428684477</v>
      </c>
      <c r="J45" s="129">
        <f>IF(ABS(IIEE_detalle!J45/IIEE_detalle!J33*100-100)&gt;100,"-",IIEE_detalle!J45/IIEE_detalle!J33*100-100)</f>
        <v>27.515093955633901</v>
      </c>
      <c r="K45" s="129">
        <f>IF(ABS(IIEE_detalle!K45/IIEE_detalle!K33*100-100)&gt;100,"-",IIEE_detalle!K45/IIEE_detalle!K33*100-100)</f>
        <v>26.000805556374189</v>
      </c>
      <c r="L45" s="100"/>
      <c r="M45" s="100"/>
      <c r="N45" s="100"/>
      <c r="O45" s="129">
        <f>IF(ABS(IIEE_detalle!O45/IIEE_detalle!O33*100-100)&gt;100,"-",IIEE_detalle!O45/IIEE_detalle!O33*100-100)</f>
        <v>34.128043100626883</v>
      </c>
      <c r="P45" s="100"/>
      <c r="Q45" s="129">
        <f>IF(ABS(IIEE_detalle!Q45/IIEE_detalle!Q33*100-100)&gt;100,"-",IIEE_detalle!Q45/IIEE_detalle!Q33*100-100)</f>
        <v>-3.6635303679159819</v>
      </c>
      <c r="S45" s="129">
        <f>IF(ABS(IIEE_detalle!S45/IIEE_detalle!S33*100-100)&gt;100,"-",IIEE_detalle!S45/IIEE_detalle!S33*100-100)</f>
        <v>-0.30308194167187708</v>
      </c>
      <c r="T45" s="129">
        <f>IF(ABS(IIEE_detalle!T45/IIEE_detalle!T33*100-100)&gt;100,"-",IIEE_detalle!T45/IIEE_detalle!T33*100-100)</f>
        <v>-1.8230605319233035</v>
      </c>
      <c r="U45" s="100"/>
      <c r="V45" s="100"/>
      <c r="W45" s="100"/>
      <c r="X45" s="129">
        <f>IF(ABS(IIEE_detalle!X45/IIEE_detalle!X33*100-100)&gt;100,"-",IIEE_detalle!X45/IIEE_detalle!X33*100-100)</f>
        <v>53.607298934294249</v>
      </c>
      <c r="Y45" s="100"/>
      <c r="Z45" s="129" t="str">
        <f>IF(ABS(IIEE_detalle!Z45/IIEE_detalle!Z33*100-100)&gt;100,"-",IIEE_detalle!Z45/IIEE_detalle!Z33*100-100)</f>
        <v>-</v>
      </c>
      <c r="AB45" s="129">
        <f>IF(ABS(IIEE_detalle!AB45/IIEE_detalle!AB33*100-100)&gt;100,"-",IIEE_detalle!AB45/IIEE_detalle!AB33*100-100)</f>
        <v>11.253329115977536</v>
      </c>
      <c r="AC45" s="129">
        <f>IF(ABS(IIEE_detalle!AC45/IIEE_detalle!AC33*100-100)&gt;100,"-",IIEE_detalle!AC45/IIEE_detalle!AC33*100-100)</f>
        <v>2.9193259282974964</v>
      </c>
      <c r="AD45" s="129">
        <f>IF(ABS(IIEE_detalle!AD45/IIEE_detalle!AD33*100-100)&gt;100,"-",IIEE_detalle!AD45/IIEE_detalle!AD33*100-100)</f>
        <v>16.333714623076617</v>
      </c>
      <c r="AE45" s="129">
        <f>IF(ABS(IIEE_detalle!AE45/IIEE_detalle!AE33*100-100)&gt;100,"-",IIEE_detalle!AE45/IIEE_detalle!AE33*100-100)</f>
        <v>14.81791357539619</v>
      </c>
      <c r="AF45" s="100"/>
      <c r="AG45" s="129">
        <f>IF(ABS(IIEE_detalle!AG45/IIEE_detalle!AG33*100-100)&gt;100,"-",IIEE_detalle!AG45/IIEE_detalle!AG33*100-100)</f>
        <v>1.6544962910479057</v>
      </c>
      <c r="AH45" s="129">
        <f>IF(ABS(IIEE_detalle!AH45/IIEE_detalle!AH33*100-100)&gt;100,"-",IIEE_detalle!AH45/IIEE_detalle!AH33*100-100)</f>
        <v>3.0934497654556736</v>
      </c>
      <c r="AI45" s="129">
        <f>IF(ABS(IIEE_detalle!AI45/IIEE_detalle!AI33*100-100)&gt;100,"-",IIEE_detalle!AI45/IIEE_detalle!AI33*100-100)</f>
        <v>16.333773220992782</v>
      </c>
      <c r="AJ45" s="129">
        <f>IF(ABS(IIEE_detalle!AJ45/IIEE_detalle!AJ33*100-100)&gt;100,"-",IIEE_detalle!AJ45/IIEE_detalle!AJ33*100-100)</f>
        <v>14.816472694718001</v>
      </c>
      <c r="AK45" s="100"/>
      <c r="AL45" s="100"/>
      <c r="AM45" s="100"/>
      <c r="AN45" s="100"/>
      <c r="AO45" s="129">
        <f>IF(ABS(IIEE_detalle!AO45/IIEE_detalle!AO33*100-100)&gt;100,"-",IIEE_detalle!AO45/IIEE_detalle!AO33*100-100)</f>
        <v>8.6316679517068167</v>
      </c>
      <c r="AP45" s="100"/>
      <c r="AQ45" s="129">
        <f>IF(ABS(IIEE_detalle!AQ45/IIEE_detalle!AQ33*100-100)&gt;100,"-",IIEE_detalle!AQ45/IIEE_detalle!AQ33*100-100)</f>
        <v>7.6808724601652614</v>
      </c>
      <c r="AS45" s="100"/>
      <c r="AT45" s="129">
        <f>IF(ABS(IIEE_detalle!AT45/IIEE_detalle!AT33*100-100)&gt;100,"-",IIEE_detalle!AT45/IIEE_detalle!AT33*100-100)</f>
        <v>49.683588806075107</v>
      </c>
      <c r="AU45" s="100"/>
      <c r="AV45" s="129">
        <f>IF(ABS(IIEE_detalle!AV45/IIEE_detalle!AV33*100-100)&gt;100,"-",IIEE_detalle!AV45/IIEE_detalle!AV33*100-100)</f>
        <v>76.619550313231258</v>
      </c>
      <c r="AW45" s="129">
        <f>IF(ABS(IIEE_detalle!AW45/IIEE_detalle!AW33*100-100)&gt;100,"-",IIEE_detalle!AW45/IIEE_detalle!AW33*100-100)</f>
        <v>77.144450583782145</v>
      </c>
      <c r="AX45" s="129">
        <f>IF(ABS(IIEE_detalle!AX45/IIEE_detalle!AX33*100-100)&gt;100,"-",IIEE_detalle!AX45/IIEE_detalle!AX33*100-100)</f>
        <v>36.442687747044545</v>
      </c>
      <c r="AY45" s="100"/>
      <c r="AZ45" s="129">
        <f>IF(ABS(IIEE_detalle!AZ45/IIEE_detalle!AZ33*100-100)&gt;100,"-",IIEE_detalle!AZ45/IIEE_detalle!AZ33*100-100)</f>
        <v>2.5387290056192029</v>
      </c>
      <c r="BA45" s="100"/>
      <c r="BB45" s="129">
        <f>IF(ABS(IIEE_detalle!BB45/IIEE_detalle!BB33*100-100)&gt;100,"-",IIEE_detalle!BB45/IIEE_detalle!BB33*100-100)</f>
        <v>-12.293113016077527</v>
      </c>
      <c r="BD45" s="129">
        <f>IF(ABS(IIEE_detalle!BD45/IIEE_detalle!BD33*100-100)&gt;100,"-",IIEE_detalle!BD45/IIEE_detalle!BD33*100-100)</f>
        <v>6.2876828997853806</v>
      </c>
      <c r="BE45" s="100"/>
      <c r="BF45" s="100"/>
      <c r="BG45" s="100"/>
      <c r="BH45" s="100"/>
      <c r="BI45" s="100"/>
      <c r="BJ45" s="100"/>
      <c r="BK45" s="100"/>
      <c r="BL45" s="100"/>
      <c r="BM45" s="100"/>
      <c r="BO45" s="129">
        <f>IF(ABS(IIEE_detalle!BO45/IIEE_detalle!BO33*100-100)&gt;100,"-",IIEE_detalle!BO45/IIEE_detalle!BO33*100-100)</f>
        <v>1.0990530899715765</v>
      </c>
      <c r="BP45" s="129">
        <f>IF(ABS(IIEE_detalle!BP45/IIEE_detalle!BP33*100-100)&gt;100,"-",IIEE_detalle!BP45/IIEE_detalle!BP33*100-100)</f>
        <v>-1.5889830508474603</v>
      </c>
      <c r="BQ45" s="129"/>
      <c r="BR45" s="129">
        <f>IF(ABS(IIEE_detalle!BR45/IIEE_detalle!BR33*100-100)&gt;100,"-",IIEE_detalle!BR45/IIEE_detalle!BR33*100-100)</f>
        <v>18.867945284515827</v>
      </c>
      <c r="BS45" s="129"/>
      <c r="BT45" s="129">
        <f>IF(ABS(IIEE_detalle!BT45/IIEE_detalle!BT33*100-100)&gt;100,"-",IIEE_detalle!BT45/IIEE_detalle!BT33*100-100)</f>
        <v>-2.594018311149469</v>
      </c>
      <c r="BV45" s="129">
        <f>IF(ABS(IIEE_detalle!BV45/IIEE_detalle!BV33*100-100)&gt;100,"-",IIEE_detalle!BV45/IIEE_detalle!BV33*100-100)</f>
        <v>2.7213450274427942</v>
      </c>
      <c r="BW45" s="129">
        <f>IF(ABS(IIEE_detalle!BW45/IIEE_detalle!BW33*100-100)&gt;100,"-",IIEE_detalle!BW45/IIEE_detalle!BW33*100-100)</f>
        <v>-6.2978240858546144</v>
      </c>
      <c r="BX45" s="129"/>
      <c r="BY45" s="129">
        <f>IF(ABS(IIEE_detalle!BY45/IIEE_detalle!BY33*100-100)&gt;100,"-",IIEE_detalle!BY45/IIEE_detalle!BY33*100-100)</f>
        <v>30.196850315482351</v>
      </c>
      <c r="BZ45" s="129"/>
      <c r="CA45" s="129">
        <f>IF(ABS(IIEE_detalle!CA45/IIEE_detalle!CA33*100-100)&gt;100,"-",IIEE_detalle!CA45/IIEE_detalle!CA33*100-100)</f>
        <v>-2.594018311149469</v>
      </c>
    </row>
    <row r="46" spans="2:79" ht="12" customHeight="1">
      <c r="B46" s="67" t="s">
        <v>277</v>
      </c>
      <c r="C46" s="129">
        <f>IF(ABS(IIEE_detalle!C46/IIEE_detalle!C34*100-100)&gt;100,"-",IIEE_detalle!C46/IIEE_detalle!C34*100-100)</f>
        <v>-24.979406244293287</v>
      </c>
      <c r="D46" s="129">
        <f>IF(ABS(IIEE_detalle!D46/IIEE_detalle!D34*100-100)&gt;100,"-",IIEE_detalle!D46/IIEE_detalle!D34*100-100)</f>
        <v>-6.0347342203872785</v>
      </c>
      <c r="E46" s="129">
        <f>IF(ABS(IIEE_detalle!E46/IIEE_detalle!E34*100-100)&gt;100,"-",IIEE_detalle!E46/IIEE_detalle!E34*100-100)</f>
        <v>0.32000198450843698</v>
      </c>
      <c r="F46" s="129">
        <f>IF(ABS(IIEE_detalle!F46/IIEE_detalle!F34*100-100)&gt;100,"-",IIEE_detalle!F46/IIEE_detalle!F34*100-100)</f>
        <v>-0.82381307264039094</v>
      </c>
      <c r="G46" s="129">
        <f>IF(ABS(IIEE_detalle!G46/IIEE_detalle!G34*100-100)&gt;100,"-",IIEE_detalle!G46/IIEE_detalle!G34*100-100)</f>
        <v>29.20096651135097</v>
      </c>
      <c r="H46" s="129">
        <f>IF(ABS(IIEE_detalle!H46/IIEE_detalle!H34*100-100)&gt;100,"-",IIEE_detalle!H46/IIEE_detalle!H34*100-100)</f>
        <v>-70.129618081041656</v>
      </c>
      <c r="J46" s="129">
        <f>IF(ABS(IIEE_detalle!J46/IIEE_detalle!J34*100-100)&gt;100,"-",IIEE_detalle!J46/IIEE_detalle!J34*100-100)</f>
        <v>-11.745619727449707</v>
      </c>
      <c r="K46" s="129">
        <f>IF(ABS(IIEE_detalle!K46/IIEE_detalle!K34*100-100)&gt;100,"-",IIEE_detalle!K46/IIEE_detalle!K34*100-100)</f>
        <v>-15.570168604107593</v>
      </c>
      <c r="L46" s="100"/>
      <c r="M46" s="100"/>
      <c r="N46" s="100"/>
      <c r="O46" s="129">
        <f>IF(ABS(IIEE_detalle!O46/IIEE_detalle!O34*100-100)&gt;100,"-",IIEE_detalle!O46/IIEE_detalle!O34*100-100)</f>
        <v>-20.089555242503536</v>
      </c>
      <c r="P46" s="100"/>
      <c r="Q46" s="129">
        <f>IF(ABS(IIEE_detalle!Q46/IIEE_detalle!Q34*100-100)&gt;100,"-",IIEE_detalle!Q46/IIEE_detalle!Q34*100-100)</f>
        <v>-22.592024539877301</v>
      </c>
      <c r="S46" s="129">
        <f>IF(ABS(IIEE_detalle!S46/IIEE_detalle!S34*100-100)&gt;100,"-",IIEE_detalle!S46/IIEE_detalle!S34*100-100)</f>
        <v>-0.86297376093294531</v>
      </c>
      <c r="T46" s="129">
        <f>IF(ABS(IIEE_detalle!T46/IIEE_detalle!T34*100-100)&gt;100,"-",IIEE_detalle!T46/IIEE_detalle!T34*100-100)</f>
        <v>-3.3766480128995511</v>
      </c>
      <c r="U46" s="100"/>
      <c r="V46" s="100"/>
      <c r="W46" s="100"/>
      <c r="X46" s="129">
        <f>IF(ABS(IIEE_detalle!X46/IIEE_detalle!X34*100-100)&gt;100,"-",IIEE_detalle!X46/IIEE_detalle!X34*100-100)</f>
        <v>4.3913398692810404</v>
      </c>
      <c r="Y46" s="100"/>
      <c r="Z46" s="129">
        <f>IF(ABS(IIEE_detalle!Z46/IIEE_detalle!Z34*100-100)&gt;100,"-",IIEE_detalle!Z46/IIEE_detalle!Z34*100-100)</f>
        <v>4.9076806918800173</v>
      </c>
      <c r="AB46" s="129">
        <f>IF(ABS(IIEE_detalle!AB46/IIEE_detalle!AB34*100-100)&gt;100,"-",IIEE_detalle!AB46/IIEE_detalle!AB34*100-100)</f>
        <v>5.1470502094501285</v>
      </c>
      <c r="AC46" s="129">
        <f>IF(ABS(IIEE_detalle!AC46/IIEE_detalle!AC34*100-100)&gt;100,"-",IIEE_detalle!AC46/IIEE_detalle!AC34*100-100)</f>
        <v>1.295717897754173</v>
      </c>
      <c r="AD46" s="129">
        <f>IF(ABS(IIEE_detalle!AD46/IIEE_detalle!AD34*100-100)&gt;100,"-",IIEE_detalle!AD46/IIEE_detalle!AD34*100-100)</f>
        <v>11.274887203348911</v>
      </c>
      <c r="AE46" s="129">
        <f>IF(ABS(IIEE_detalle!AE46/IIEE_detalle!AE34*100-100)&gt;100,"-",IIEE_detalle!AE46/IIEE_detalle!AE34*100-100)</f>
        <v>1.3163864342567564</v>
      </c>
      <c r="AF46" s="100"/>
      <c r="AG46" s="129">
        <f>IF(ABS(IIEE_detalle!AG46/IIEE_detalle!AG34*100-100)&gt;100,"-",IIEE_detalle!AG46/IIEE_detalle!AG34*100-100)</f>
        <v>1.4440700617468707</v>
      </c>
      <c r="AH46" s="129">
        <f>IF(ABS(IIEE_detalle!AH46/IIEE_detalle!AH34*100-100)&gt;100,"-",IIEE_detalle!AH46/IIEE_detalle!AH34*100-100)</f>
        <v>2.5681193115767371</v>
      </c>
      <c r="AI46" s="129">
        <f>IF(ABS(IIEE_detalle!AI46/IIEE_detalle!AI34*100-100)&gt;100,"-",IIEE_detalle!AI46/IIEE_detalle!AI34*100-100)</f>
        <v>13.611402712661189</v>
      </c>
      <c r="AJ46" s="129">
        <f>IF(ABS(IIEE_detalle!AJ46/IIEE_detalle!AJ34*100-100)&gt;100,"-",IIEE_detalle!AJ46/IIEE_detalle!AJ34*100-100)</f>
        <v>3.4462162211080738</v>
      </c>
      <c r="AK46" s="100"/>
      <c r="AL46" s="100"/>
      <c r="AM46" s="100"/>
      <c r="AN46" s="100"/>
      <c r="AO46" s="129">
        <f>IF(ABS(IIEE_detalle!AO46/IIEE_detalle!AO34*100-100)&gt;100,"-",IIEE_detalle!AO46/IIEE_detalle!AO34*100-100)</f>
        <v>1.1083033324102303</v>
      </c>
      <c r="AP46" s="100"/>
      <c r="AQ46" s="129">
        <f>IF(ABS(IIEE_detalle!AQ46/IIEE_detalle!AQ34*100-100)&gt;100,"-",IIEE_detalle!AQ46/IIEE_detalle!AQ34*100-100)</f>
        <v>1.0115137632555502</v>
      </c>
      <c r="AS46" s="100"/>
      <c r="AT46" s="129">
        <f>IF(ABS(IIEE_detalle!AT46/IIEE_detalle!AT34*100-100)&gt;100,"-",IIEE_detalle!AT46/IIEE_detalle!AT34*100-100)</f>
        <v>8.4938283091427991</v>
      </c>
      <c r="AU46" s="100"/>
      <c r="AV46" s="129">
        <f>IF(ABS(IIEE_detalle!AV46/IIEE_detalle!AV34*100-100)&gt;100,"-",IIEE_detalle!AV46/IIEE_detalle!AV34*100-100)</f>
        <v>26.834915373411675</v>
      </c>
      <c r="AW46" s="129">
        <f>IF(ABS(IIEE_detalle!AW46/IIEE_detalle!AW34*100-100)&gt;100,"-",IIEE_detalle!AW46/IIEE_detalle!AW34*100-100)</f>
        <v>27.332381876266567</v>
      </c>
      <c r="AX46" s="129">
        <f>IF(ABS(IIEE_detalle!AX46/IIEE_detalle!AX34*100-100)&gt;100,"-",IIEE_detalle!AX46/IIEE_detalle!AX34*100-100)</f>
        <v>-17.305092383957216</v>
      </c>
      <c r="AY46" s="100"/>
      <c r="AZ46" s="129">
        <f>IF(ABS(IIEE_detalle!AZ46/IIEE_detalle!AZ34*100-100)&gt;100,"-",IIEE_detalle!AZ46/IIEE_detalle!AZ34*100-100)</f>
        <v>76.038387171881794</v>
      </c>
      <c r="BA46" s="100"/>
      <c r="BB46" s="129">
        <f>IF(ABS(IIEE_detalle!BB46/IIEE_detalle!BB34*100-100)&gt;100,"-",IIEE_detalle!BB46/IIEE_detalle!BB34*100-100)</f>
        <v>76.037253562118821</v>
      </c>
      <c r="BD46" s="129">
        <f>IF(ABS(IIEE_detalle!BD46/IIEE_detalle!BD34*100-100)&gt;100,"-",IIEE_detalle!BD46/IIEE_detalle!BD34*100-100)</f>
        <v>6.4909864506355035</v>
      </c>
      <c r="BE46" s="100"/>
      <c r="BF46" s="100"/>
      <c r="BG46" s="100"/>
      <c r="BH46" s="100"/>
      <c r="BI46" s="100"/>
      <c r="BJ46" s="100"/>
      <c r="BK46" s="100"/>
      <c r="BL46" s="100"/>
      <c r="BM46" s="100"/>
      <c r="BO46" s="129">
        <f>IF(ABS(IIEE_detalle!BO46/IIEE_detalle!BO34*100-100)&gt;100,"-",IIEE_detalle!BO46/IIEE_detalle!BO34*100-100)</f>
        <v>-2.0859144429232686</v>
      </c>
      <c r="BP46" s="129">
        <f>IF(ABS(IIEE_detalle!BP46/IIEE_detalle!BP34*100-100)&gt;100,"-",IIEE_detalle!BP46/IIEE_detalle!BP34*100-100)</f>
        <v>-6.398348813209509</v>
      </c>
      <c r="BQ46" s="129"/>
      <c r="BR46" s="129">
        <f>IF(ABS(IIEE_detalle!BR46/IIEE_detalle!BR34*100-100)&gt;100,"-",IIEE_detalle!BR46/IIEE_detalle!BR34*100-100)</f>
        <v>19.085848609017248</v>
      </c>
      <c r="BS46" s="129"/>
      <c r="BT46" s="129">
        <f>IF(ABS(IIEE_detalle!BT46/IIEE_detalle!BT34*100-100)&gt;100,"-",IIEE_detalle!BT46/IIEE_detalle!BT34*100-100)</f>
        <v>-67.462356301076795</v>
      </c>
      <c r="BV46" s="129">
        <f>IF(ABS(IIEE_detalle!BV46/IIEE_detalle!BV34*100-100)&gt;100,"-",IIEE_detalle!BV46/IIEE_detalle!BV34*100-100)</f>
        <v>-7.4620843981041816</v>
      </c>
      <c r="BW46" s="129">
        <f>IF(ABS(IIEE_detalle!BW46/IIEE_detalle!BW34*100-100)&gt;100,"-",IIEE_detalle!BW46/IIEE_detalle!BW34*100-100)</f>
        <v>-15.500188084167576</v>
      </c>
      <c r="BX46" s="129"/>
      <c r="BY46" s="129">
        <f>IF(ABS(IIEE_detalle!BY46/IIEE_detalle!BY34*100-100)&gt;100,"-",IIEE_detalle!BY46/IIEE_detalle!BY34*100-100)</f>
        <v>24.423783588420747</v>
      </c>
      <c r="BZ46" s="129"/>
      <c r="CA46" s="129">
        <f>IF(ABS(IIEE_detalle!CA46/IIEE_detalle!CA34*100-100)&gt;100,"-",IIEE_detalle!CA46/IIEE_detalle!CA34*100-100)</f>
        <v>-6.97690474716876</v>
      </c>
    </row>
    <row r="47" spans="2:79" ht="12" customHeight="1">
      <c r="B47" s="67" t="s">
        <v>278</v>
      </c>
      <c r="C47" s="129">
        <f>IF(ABS(IIEE_detalle!C47/IIEE_detalle!C35*100-100)&gt;100,"-",IIEE_detalle!C47/IIEE_detalle!C35*100-100)</f>
        <v>5.3124546383571669E-3</v>
      </c>
      <c r="D47" s="129">
        <f>IF(ABS(IIEE_detalle!D47/IIEE_detalle!D35*100-100)&gt;100,"-",IIEE_detalle!D47/IIEE_detalle!D35*100-100)</f>
        <v>7.9161241075838689</v>
      </c>
      <c r="E47" s="129">
        <f>IF(ABS(IIEE_detalle!E47/IIEE_detalle!E35*100-100)&gt;100,"-",IIEE_detalle!E47/IIEE_detalle!E35*100-100)</f>
        <v>2.3181883348812846</v>
      </c>
      <c r="F47" s="129">
        <f>IF(ABS(IIEE_detalle!F47/IIEE_detalle!F35*100-100)&gt;100,"-",IIEE_detalle!F47/IIEE_detalle!F35*100-100)</f>
        <v>2.0378446327787429</v>
      </c>
      <c r="G47" s="129">
        <f>IF(ABS(IIEE_detalle!G47/IIEE_detalle!G35*100-100)&gt;100,"-",IIEE_detalle!G47/IIEE_detalle!G35*100-100)</f>
        <v>-8.9071225853703311</v>
      </c>
      <c r="H47" s="129">
        <f>IF(ABS(IIEE_detalle!H47/IIEE_detalle!H35*100-100)&gt;100,"-",IIEE_detalle!H47/IIEE_detalle!H35*100-100)</f>
        <v>0.46836343697165717</v>
      </c>
      <c r="J47" s="129">
        <f>IF(ABS(IIEE_detalle!J47/IIEE_detalle!J35*100-100)&gt;100,"-",IIEE_detalle!J47/IIEE_detalle!J35*100-100)</f>
        <v>4.354265402843609</v>
      </c>
      <c r="K47" s="129">
        <f>IF(ABS(IIEE_detalle!K47/IIEE_detalle!K35*100-100)&gt;100,"-",IIEE_detalle!K47/IIEE_detalle!K35*100-100)</f>
        <v>-8.5741232958923774E-2</v>
      </c>
      <c r="L47" s="100"/>
      <c r="M47" s="100"/>
      <c r="N47" s="100"/>
      <c r="O47" s="129">
        <f>IF(ABS(IIEE_detalle!O47/IIEE_detalle!O35*100-100)&gt;100,"-",IIEE_detalle!O47/IIEE_detalle!O35*100-100)</f>
        <v>8.4311646185515627</v>
      </c>
      <c r="P47" s="100"/>
      <c r="Q47" s="129">
        <f>IF(ABS(IIEE_detalle!Q47/IIEE_detalle!Q35*100-100)&gt;100,"-",IIEE_detalle!Q47/IIEE_detalle!Q35*100-100)</f>
        <v>7.4074074074073906</v>
      </c>
      <c r="S47" s="129">
        <f>IF(ABS(IIEE_detalle!S47/IIEE_detalle!S35*100-100)&gt;100,"-",IIEE_detalle!S47/IIEE_detalle!S35*100-100)</f>
        <v>2.0264167147912957</v>
      </c>
      <c r="T47" s="129">
        <f>IF(ABS(IIEE_detalle!T47/IIEE_detalle!T35*100-100)&gt;100,"-",IIEE_detalle!T47/IIEE_detalle!T35*100-100)</f>
        <v>0.1934984520123777</v>
      </c>
      <c r="U47" s="100"/>
      <c r="V47" s="100"/>
      <c r="W47" s="100"/>
      <c r="X47" s="129">
        <f>IF(ABS(IIEE_detalle!X47/IIEE_detalle!X35*100-100)&gt;100,"-",IIEE_detalle!X47/IIEE_detalle!X35*100-100)</f>
        <v>4.5798099229215126</v>
      </c>
      <c r="Y47" s="100"/>
      <c r="Z47" s="129">
        <f>IF(ABS(IIEE_detalle!Z47/IIEE_detalle!Z35*100-100)&gt;100,"-",IIEE_detalle!Z47/IIEE_detalle!Z35*100-100)</f>
        <v>3.7884471117779412</v>
      </c>
      <c r="AB47" s="129">
        <f>IF(ABS(IIEE_detalle!AB47/IIEE_detalle!AB35*100-100)&gt;100,"-",IIEE_detalle!AB47/IIEE_detalle!AB35*100-100)</f>
        <v>6.8582679176491865</v>
      </c>
      <c r="AC47" s="129">
        <f>IF(ABS(IIEE_detalle!AC47/IIEE_detalle!AC35*100-100)&gt;100,"-",IIEE_detalle!AC47/IIEE_detalle!AC35*100-100)</f>
        <v>2.6250985690333266</v>
      </c>
      <c r="AD47" s="129">
        <f>IF(ABS(IIEE_detalle!AD47/IIEE_detalle!AD35*100-100)&gt;100,"-",IIEE_detalle!AD47/IIEE_detalle!AD35*100-100)</f>
        <v>12.535277921183962</v>
      </c>
      <c r="AE47" s="129">
        <f>IF(ABS(IIEE_detalle!AE47/IIEE_detalle!AE35*100-100)&gt;100,"-",IIEE_detalle!AE47/IIEE_detalle!AE35*100-100)</f>
        <v>3.5110355577112387</v>
      </c>
      <c r="AF47" s="100"/>
      <c r="AG47" s="129">
        <f>IF(ABS(IIEE_detalle!AG47/IIEE_detalle!AG35*100-100)&gt;100,"-",IIEE_detalle!AG47/IIEE_detalle!AG35*100-100)</f>
        <v>-0.32427704690017833</v>
      </c>
      <c r="AH47" s="129">
        <f>IF(ABS(IIEE_detalle!AH47/IIEE_detalle!AH35*100-100)&gt;100,"-",IIEE_detalle!AH47/IIEE_detalle!AH35*100-100)</f>
        <v>4.0693569794696458</v>
      </c>
      <c r="AI47" s="129">
        <f>IF(ABS(IIEE_detalle!AI47/IIEE_detalle!AI35*100-100)&gt;100,"-",IIEE_detalle!AI47/IIEE_detalle!AI35*100-100)</f>
        <v>14.898094449047221</v>
      </c>
      <c r="AJ47" s="129">
        <f>IF(ABS(IIEE_detalle!AJ47/IIEE_detalle!AJ35*100-100)&gt;100,"-",IIEE_detalle!AJ47/IIEE_detalle!AJ35*100-100)</f>
        <v>5.68775391758561</v>
      </c>
      <c r="AK47" s="100"/>
      <c r="AL47" s="100"/>
      <c r="AM47" s="100"/>
      <c r="AN47" s="100"/>
      <c r="AO47" s="129">
        <f>IF(ABS(IIEE_detalle!AO47/IIEE_detalle!AO35*100-100)&gt;100,"-",IIEE_detalle!AO47/IIEE_detalle!AO35*100-100)</f>
        <v>-3.0076003525237809</v>
      </c>
      <c r="AP47" s="100"/>
      <c r="AQ47" s="129">
        <f>IF(ABS(IIEE_detalle!AQ47/IIEE_detalle!AQ35*100-100)&gt;100,"-",IIEE_detalle!AQ47/IIEE_detalle!AQ35*100-100)</f>
        <v>-3.0257496484844069</v>
      </c>
      <c r="AS47" s="100"/>
      <c r="AT47" s="129">
        <f>IF(ABS(IIEE_detalle!AT47/IIEE_detalle!AT35*100-100)&gt;100,"-",IIEE_detalle!AT47/IIEE_detalle!AT35*100-100)</f>
        <v>-21.348565367165179</v>
      </c>
      <c r="AU47" s="100"/>
      <c r="AV47" s="129">
        <f>IF(ABS(IIEE_detalle!AV47/IIEE_detalle!AV35*100-100)&gt;100,"-",IIEE_detalle!AV47/IIEE_detalle!AV35*100-100)</f>
        <v>-10.011347707095652</v>
      </c>
      <c r="AW47" s="129">
        <f>IF(ABS(IIEE_detalle!AW47/IIEE_detalle!AW35*100-100)&gt;100,"-",IIEE_detalle!AW47/IIEE_detalle!AW35*100-100)</f>
        <v>-10.033373929309164</v>
      </c>
      <c r="AX47" s="129">
        <f>IF(ABS(IIEE_detalle!AX47/IIEE_detalle!AX35*100-100)&gt;100,"-",IIEE_detalle!AX47/IIEE_detalle!AX35*100-100)</f>
        <v>-7.2628043660789956</v>
      </c>
      <c r="AY47" s="100"/>
      <c r="AZ47" s="129">
        <f>IF(ABS(IIEE_detalle!AZ47/IIEE_detalle!AZ35*100-100)&gt;100,"-",IIEE_detalle!AZ47/IIEE_detalle!AZ35*100-100)</f>
        <v>26.880151615426271</v>
      </c>
      <c r="BA47" s="100"/>
      <c r="BB47" s="129">
        <f>IF(ABS(IIEE_detalle!BB47/IIEE_detalle!BB35*100-100)&gt;100,"-",IIEE_detalle!BB47/IIEE_detalle!BB35*100-100)</f>
        <v>26.878647494133929</v>
      </c>
      <c r="BD47" s="129">
        <f>IF(ABS(IIEE_detalle!BD47/IIEE_detalle!BD35*100-100)&gt;100,"-",IIEE_detalle!BD47/IIEE_detalle!BD35*100-100)</f>
        <v>5.7000617984372752</v>
      </c>
      <c r="BE47" s="100"/>
      <c r="BF47" s="100"/>
      <c r="BG47" s="100"/>
      <c r="BH47" s="100"/>
      <c r="BI47" s="100"/>
      <c r="BJ47" s="100"/>
      <c r="BK47" s="100"/>
      <c r="BL47" s="100"/>
      <c r="BM47" s="100"/>
      <c r="BO47" s="129">
        <f>IF(ABS(IIEE_detalle!BO47/IIEE_detalle!BO35*100-100)&gt;100,"-",IIEE_detalle!BO47/IIEE_detalle!BO35*100-100)</f>
        <v>-2.4344503866772129</v>
      </c>
      <c r="BP47" s="129">
        <f>IF(ABS(IIEE_detalle!BP47/IIEE_detalle!BP35*100-100)&gt;100,"-",IIEE_detalle!BP47/IIEE_detalle!BP35*100-100)</f>
        <v>-3.1182795698924934</v>
      </c>
      <c r="BQ47" s="129"/>
      <c r="BR47" s="129">
        <f>IF(ABS(IIEE_detalle!BR47/IIEE_detalle!BR35*100-100)&gt;100,"-",IIEE_detalle!BR47/IIEE_detalle!BR35*100-100)</f>
        <v>15.818294238921567</v>
      </c>
      <c r="BS47" s="129"/>
      <c r="BT47" s="129">
        <f>IF(ABS(IIEE_detalle!BT47/IIEE_detalle!BT35*100-100)&gt;100,"-",IIEE_detalle!BT47/IIEE_detalle!BT35*100-100)</f>
        <v>10.258490771281885</v>
      </c>
      <c r="BV47" s="129">
        <f>IF(ABS(IIEE_detalle!BV47/IIEE_detalle!BV35*100-100)&gt;100,"-",IIEE_detalle!BV47/IIEE_detalle!BV35*100-100)</f>
        <v>-8.7260465405354068</v>
      </c>
      <c r="BW47" s="129">
        <f>IF(ABS(IIEE_detalle!BW47/IIEE_detalle!BW35*100-100)&gt;100,"-",IIEE_detalle!BW47/IIEE_detalle!BW35*100-100)</f>
        <v>-9.2150619546786032</v>
      </c>
      <c r="BX47" s="129"/>
      <c r="BY47" s="129">
        <f>IF(ABS(IIEE_detalle!BY47/IIEE_detalle!BY35*100-100)&gt;100,"-",IIEE_detalle!BY47/IIEE_detalle!BY35*100-100)</f>
        <v>20.22236345207844</v>
      </c>
      <c r="BZ47" s="129"/>
      <c r="CA47" s="129">
        <f>IF(ABS(IIEE_detalle!CA47/IIEE_detalle!CA35*100-100)&gt;100,"-",IIEE_detalle!CA47/IIEE_detalle!CA35*100-100)</f>
        <v>-9.3149627456167252</v>
      </c>
    </row>
    <row r="48" spans="2:79" ht="12" customHeight="1">
      <c r="B48" s="67" t="s">
        <v>279</v>
      </c>
      <c r="C48" s="129">
        <f>IF(ABS(IIEE_detalle!C48/IIEE_detalle!C36*100-100)&gt;100,"-",IIEE_detalle!C48/IIEE_detalle!C36*100-100)</f>
        <v>19.899324082922476</v>
      </c>
      <c r="D48" s="129">
        <f>IF(ABS(IIEE_detalle!D48/IIEE_detalle!D36*100-100)&gt;100,"-",IIEE_detalle!D48/IIEE_detalle!D36*100-100)</f>
        <v>3.1494051123676314</v>
      </c>
      <c r="E48" s="129">
        <f>IF(ABS(IIEE_detalle!E48/IIEE_detalle!E36*100-100)&gt;100,"-",IIEE_detalle!E48/IIEE_detalle!E36*100-100)</f>
        <v>9.0053586537557351</v>
      </c>
      <c r="F48" s="129">
        <f>IF(ABS(IIEE_detalle!F48/IIEE_detalle!F36*100-100)&gt;100,"-",IIEE_detalle!F48/IIEE_detalle!F36*100-100)</f>
        <v>3.5976834292768274</v>
      </c>
      <c r="G48" s="129" t="str">
        <f>IF(ABS(IIEE_detalle!G48/IIEE_detalle!G36*100-100)&gt;100,"-",IIEE_detalle!G48/IIEE_detalle!G36*100-100)</f>
        <v>-</v>
      </c>
      <c r="H48" s="129">
        <f>IF(ABS(IIEE_detalle!H48/IIEE_detalle!H36*100-100)&gt;100,"-",IIEE_detalle!H48/IIEE_detalle!H36*100-100)</f>
        <v>22.531226220355393</v>
      </c>
      <c r="J48" s="129">
        <f>IF(ABS(IIEE_detalle!J48/IIEE_detalle!J36*100-100)&gt;100,"-",IIEE_detalle!J48/IIEE_detalle!J36*100-100)</f>
        <v>-2.0328917313841828</v>
      </c>
      <c r="K48" s="129">
        <f>IF(ABS(IIEE_detalle!K48/IIEE_detalle!K36*100-100)&gt;100,"-",IIEE_detalle!K48/IIEE_detalle!K36*100-100)</f>
        <v>-6.6144820594638531</v>
      </c>
      <c r="L48" s="100"/>
      <c r="M48" s="100"/>
      <c r="N48" s="100"/>
      <c r="O48" s="129" t="str">
        <f>IF(ABS(IIEE_detalle!O48/IIEE_detalle!O36*100-100)&gt;100,"-",IIEE_detalle!O48/IIEE_detalle!O36*100-100)</f>
        <v>-</v>
      </c>
      <c r="P48" s="100"/>
      <c r="Q48" s="129" t="str">
        <f>IF(ABS(IIEE_detalle!Q48/IIEE_detalle!Q36*100-100)&gt;100,"-",IIEE_detalle!Q48/IIEE_detalle!Q36*100-100)</f>
        <v>-</v>
      </c>
      <c r="S48" s="129">
        <f>IF(ABS(IIEE_detalle!S48/IIEE_detalle!S36*100-100)&gt;100,"-",IIEE_detalle!S48/IIEE_detalle!S36*100-100)</f>
        <v>7.7891659329889222</v>
      </c>
      <c r="T48" s="129">
        <f>IF(ABS(IIEE_detalle!T48/IIEE_detalle!T36*100-100)&gt;100,"-",IIEE_detalle!T48/IIEE_detalle!T36*100-100)</f>
        <v>7.5609217404107483</v>
      </c>
      <c r="U48" s="100"/>
      <c r="V48" s="100"/>
      <c r="W48" s="100"/>
      <c r="X48" s="129">
        <f>IF(ABS(IIEE_detalle!X48/IIEE_detalle!X36*100-100)&gt;100,"-",IIEE_detalle!X48/IIEE_detalle!X36*100-100)</f>
        <v>19.636871508379897</v>
      </c>
      <c r="Y48" s="100"/>
      <c r="Z48" s="129">
        <f>IF(ABS(IIEE_detalle!Z48/IIEE_detalle!Z36*100-100)&gt;100,"-",IIEE_detalle!Z48/IIEE_detalle!Z36*100-100)</f>
        <v>18.975791433891985</v>
      </c>
      <c r="AB48" s="129">
        <f>IF(ABS(IIEE_detalle!AB48/IIEE_detalle!AB36*100-100)&gt;100,"-",IIEE_detalle!AB48/IIEE_detalle!AB36*100-100)</f>
        <v>11.171902428535674</v>
      </c>
      <c r="AC48" s="129">
        <f>IF(ABS(IIEE_detalle!AC48/IIEE_detalle!AC36*100-100)&gt;100,"-",IIEE_detalle!AC48/IIEE_detalle!AC36*100-100)</f>
        <v>-5.7856773783953628</v>
      </c>
      <c r="AD48" s="129">
        <f>IF(ABS(IIEE_detalle!AD48/IIEE_detalle!AD36*100-100)&gt;100,"-",IIEE_detalle!AD48/IIEE_detalle!AD36*100-100)</f>
        <v>12.863405728579139</v>
      </c>
      <c r="AE48" s="129">
        <f>IF(ABS(IIEE_detalle!AE48/IIEE_detalle!AE36*100-100)&gt;100,"-",IIEE_detalle!AE48/IIEE_detalle!AE36*100-100)</f>
        <v>38.775282370343632</v>
      </c>
      <c r="AF48" s="100"/>
      <c r="AG48" s="129">
        <f>IF(ABS(IIEE_detalle!AG48/IIEE_detalle!AG36*100-100)&gt;100,"-",IIEE_detalle!AG48/IIEE_detalle!AG36*100-100)</f>
        <v>-1.737827505566429</v>
      </c>
      <c r="AH48" s="129">
        <f>IF(ABS(IIEE_detalle!AH48/IIEE_detalle!AH36*100-100)&gt;100,"-",IIEE_detalle!AH48/IIEE_detalle!AH36*100-100)</f>
        <v>-4.5887293193987944</v>
      </c>
      <c r="AI48" s="129">
        <f>IF(ABS(IIEE_detalle!AI48/IIEE_detalle!AI36*100-100)&gt;100,"-",IIEE_detalle!AI48/IIEE_detalle!AI36*100-100)</f>
        <v>15.232852243236607</v>
      </c>
      <c r="AJ48" s="129">
        <f>IF(ABS(IIEE_detalle!AJ48/IIEE_detalle!AJ36*100-100)&gt;100,"-",IIEE_detalle!AJ48/IIEE_detalle!AJ36*100-100)</f>
        <v>41.694780710458389</v>
      </c>
      <c r="AK48" s="100"/>
      <c r="AL48" s="100"/>
      <c r="AM48" s="100"/>
      <c r="AN48" s="100"/>
      <c r="AO48" s="129">
        <f>IF(ABS(IIEE_detalle!AO48/IIEE_detalle!AO36*100-100)&gt;100,"-",IIEE_detalle!AO48/IIEE_detalle!AO36*100-100)</f>
        <v>-6.8712346423950521E-2</v>
      </c>
      <c r="AP48" s="100"/>
      <c r="AQ48" s="129">
        <f>IF(ABS(IIEE_detalle!AQ48/IIEE_detalle!AQ36*100-100)&gt;100,"-",IIEE_detalle!AQ48/IIEE_detalle!AQ36*100-100)</f>
        <v>-6.2736446873145724E-2</v>
      </c>
      <c r="AS48" s="100"/>
      <c r="AT48" s="129">
        <f>IF(ABS(IIEE_detalle!AT48/IIEE_detalle!AT36*100-100)&gt;100,"-",IIEE_detalle!AT48/IIEE_detalle!AT36*100-100)</f>
        <v>76.561702047911098</v>
      </c>
      <c r="AU48" s="100"/>
      <c r="AV48" s="129">
        <f>IF(ABS(IIEE_detalle!AV48/IIEE_detalle!AV36*100-100)&gt;100,"-",IIEE_detalle!AV48/IIEE_detalle!AV36*100-100)</f>
        <v>99.713159261532724</v>
      </c>
      <c r="AW48" s="129" t="str">
        <f>IF(ABS(IIEE_detalle!AW48/IIEE_detalle!AW36*100-100)&gt;100,"-",IIEE_detalle!AW48/IIEE_detalle!AW36*100-100)</f>
        <v>-</v>
      </c>
      <c r="AX48" s="129">
        <f>IF(ABS(IIEE_detalle!AX48/IIEE_detalle!AX36*100-100)&gt;100,"-",IIEE_detalle!AX48/IIEE_detalle!AX36*100-100)</f>
        <v>27.00862460282012</v>
      </c>
      <c r="AY48" s="100"/>
      <c r="AZ48" s="129">
        <f>IF(ABS(IIEE_detalle!AZ48/IIEE_detalle!AZ36*100-100)&gt;100,"-",IIEE_detalle!AZ48/IIEE_detalle!AZ36*100-100)</f>
        <v>-10.111165876272182</v>
      </c>
      <c r="BA48" s="100"/>
      <c r="BB48" s="129">
        <f>IF(ABS(IIEE_detalle!BB48/IIEE_detalle!BB36*100-100)&gt;100,"-",IIEE_detalle!BB48/IIEE_detalle!BB36*100-100)</f>
        <v>-10.111831939041934</v>
      </c>
      <c r="BD48" s="129">
        <f>IF(ABS(IIEE_detalle!BD48/IIEE_detalle!BD36*100-100)&gt;100,"-",IIEE_detalle!BD48/IIEE_detalle!BD36*100-100)</f>
        <v>9.4142688106130095</v>
      </c>
      <c r="BE48" s="100"/>
      <c r="BF48" s="100"/>
      <c r="BG48" s="100"/>
      <c r="BH48" s="100"/>
      <c r="BI48" s="100"/>
      <c r="BJ48" s="100"/>
      <c r="BK48" s="100"/>
      <c r="BL48" s="100"/>
      <c r="BM48" s="100"/>
      <c r="BO48" s="129">
        <f>IF(ABS(IIEE_detalle!BO48/IIEE_detalle!BO36*100-100)&gt;100,"-",IIEE_detalle!BO48/IIEE_detalle!BO36*100-100)</f>
        <v>-3.4052653901844252</v>
      </c>
      <c r="BP48" s="129">
        <f>IF(ABS(IIEE_detalle!BP48/IIEE_detalle!BP36*100-100)&gt;100,"-",IIEE_detalle!BP48/IIEE_detalle!BP36*100-100)</f>
        <v>-2.6086956521739353</v>
      </c>
      <c r="BQ48" s="129"/>
      <c r="BR48" s="129">
        <f>IF(ABS(IIEE_detalle!BR48/IIEE_detalle!BR36*100-100)&gt;100,"-",IIEE_detalle!BR48/IIEE_detalle!BR36*100-100)</f>
        <v>15.019267058419032</v>
      </c>
      <c r="BS48" s="129"/>
      <c r="BT48" s="129">
        <f>IF(ABS(IIEE_detalle!BT48/IIEE_detalle!BT36*100-100)&gt;100,"-",IIEE_detalle!BT48/IIEE_detalle!BT36*100-100)</f>
        <v>29.906519694551548</v>
      </c>
      <c r="BV48" s="129">
        <f>IF(ABS(IIEE_detalle!BV48/IIEE_detalle!BV36*100-100)&gt;100,"-",IIEE_detalle!BV48/IIEE_detalle!BV36*100-100)</f>
        <v>-11.029027600910908</v>
      </c>
      <c r="BW48" s="129">
        <f>IF(ABS(IIEE_detalle!BW48/IIEE_detalle!BW36*100-100)&gt;100,"-",IIEE_detalle!BW48/IIEE_detalle!BW36*100-100)</f>
        <v>-5.1996211719570908</v>
      </c>
      <c r="BX48" s="129"/>
      <c r="BY48" s="129">
        <f>IF(ABS(IIEE_detalle!BY48/IIEE_detalle!BY36*100-100)&gt;100,"-",IIEE_detalle!BY48/IIEE_detalle!BY36*100-100)</f>
        <v>19.210524791546931</v>
      </c>
      <c r="BZ48" s="129"/>
      <c r="CA48" s="129">
        <f>IF(ABS(IIEE_detalle!CA48/IIEE_detalle!CA36*100-100)&gt;100,"-",IIEE_detalle!CA48/IIEE_detalle!CA36*100-100)</f>
        <v>6.8869776243260361</v>
      </c>
    </row>
    <row r="49" spans="2:79" ht="12" customHeight="1">
      <c r="B49" s="67" t="s">
        <v>280</v>
      </c>
      <c r="C49" s="129">
        <f>IF(ABS(IIEE_detalle!C49/IIEE_detalle!C37*100-100)&gt;100,"-",IIEE_detalle!C49/IIEE_detalle!C37*100-100)</f>
        <v>5.758322233772418</v>
      </c>
      <c r="D49" s="129">
        <f>IF(ABS(IIEE_detalle!D49/IIEE_detalle!D37*100-100)&gt;100,"-",IIEE_detalle!D49/IIEE_detalle!D37*100-100)</f>
        <v>-3.6410092622165564</v>
      </c>
      <c r="E49" s="129">
        <f>IF(ABS(IIEE_detalle!E49/IIEE_detalle!E37*100-100)&gt;100,"-",IIEE_detalle!E49/IIEE_detalle!E37*100-100)</f>
        <v>-4.5187902091565491</v>
      </c>
      <c r="F49" s="129">
        <f>IF(ABS(IIEE_detalle!F49/IIEE_detalle!F37*100-100)&gt;100,"-",IIEE_detalle!F49/IIEE_detalle!F37*100-100)</f>
        <v>5.9319682888573624</v>
      </c>
      <c r="G49" s="129">
        <f>IF(ABS(IIEE_detalle!G49/IIEE_detalle!G37*100-100)&gt;100,"-",IIEE_detalle!G49/IIEE_detalle!G37*100-100)</f>
        <v>11.093927542920696</v>
      </c>
      <c r="H49" s="129">
        <f>IF(ABS(IIEE_detalle!H49/IIEE_detalle!H37*100-100)&gt;100,"-",IIEE_detalle!H49/IIEE_detalle!H37*100-100)</f>
        <v>9.5071511362512666</v>
      </c>
      <c r="J49" s="129">
        <f>IF(ABS(IIEE_detalle!J49/IIEE_detalle!J37*100-100)&gt;100,"-",IIEE_detalle!J49/IIEE_detalle!J37*100-100)</f>
        <v>-6.4212328767123381</v>
      </c>
      <c r="K49" s="129">
        <f>IF(ABS(IIEE_detalle!K49/IIEE_detalle!K37*100-100)&gt;100,"-",IIEE_detalle!K49/IIEE_detalle!K37*100-100)</f>
        <v>-9.7162989059892482</v>
      </c>
      <c r="L49" s="100"/>
      <c r="M49" s="100"/>
      <c r="N49" s="100"/>
      <c r="O49" s="129" t="str">
        <f>IF(ABS(IIEE_detalle!O49/IIEE_detalle!O37*100-100)&gt;100,"-",IIEE_detalle!O49/IIEE_detalle!O37*100-100)</f>
        <v>-</v>
      </c>
      <c r="P49" s="100"/>
      <c r="Q49" s="129" t="str">
        <f>IF(ABS(IIEE_detalle!Q49/IIEE_detalle!Q37*100-100)&gt;100,"-",IIEE_detalle!Q49/IIEE_detalle!Q37*100-100)</f>
        <v>-</v>
      </c>
      <c r="S49" s="129">
        <f>IF(ABS(IIEE_detalle!S49/IIEE_detalle!S37*100-100)&gt;100,"-",IIEE_detalle!S49/IIEE_detalle!S37*100-100)</f>
        <v>-5.1095469693716637</v>
      </c>
      <c r="T49" s="129">
        <f>IF(ABS(IIEE_detalle!T49/IIEE_detalle!T37*100-100)&gt;100,"-",IIEE_detalle!T49/IIEE_detalle!T37*100-100)</f>
        <v>-5.9791282995702772</v>
      </c>
      <c r="U49" s="100"/>
      <c r="V49" s="100"/>
      <c r="W49" s="100"/>
      <c r="X49" s="129" t="str">
        <f>IF(ABS(IIEE_detalle!X49/IIEE_detalle!X37*100-100)&gt;100,"-",IIEE_detalle!X49/IIEE_detalle!X37*100-100)</f>
        <v>-</v>
      </c>
      <c r="Y49" s="100"/>
      <c r="Z49" s="129">
        <f>IF(ABS(IIEE_detalle!Z49/IIEE_detalle!Z37*100-100)&gt;100,"-",IIEE_detalle!Z49/IIEE_detalle!Z37*100-100)</f>
        <v>17.694437452806454</v>
      </c>
      <c r="AB49" s="129">
        <f>IF(ABS(IIEE_detalle!AB49/IIEE_detalle!AB37*100-100)&gt;100,"-",IIEE_detalle!AB49/IIEE_detalle!AB37*100-100)</f>
        <v>11.169234904915925</v>
      </c>
      <c r="AC49" s="129">
        <f>IF(ABS(IIEE_detalle!AC49/IIEE_detalle!AC37*100-100)&gt;100,"-",IIEE_detalle!AC49/IIEE_detalle!AC37*100-100)</f>
        <v>5.0642655531969467</v>
      </c>
      <c r="AD49" s="129">
        <f>IF(ABS(IIEE_detalle!AD49/IIEE_detalle!AD37*100-100)&gt;100,"-",IIEE_detalle!AD49/IIEE_detalle!AD37*100-100)</f>
        <v>5.7830040913448642</v>
      </c>
      <c r="AE49" s="129">
        <f>IF(ABS(IIEE_detalle!AE49/IIEE_detalle!AE37*100-100)&gt;100,"-",IIEE_detalle!AE49/IIEE_detalle!AE37*100-100)</f>
        <v>38.926810624880574</v>
      </c>
      <c r="AF49" s="100"/>
      <c r="AG49" s="129">
        <f>IF(ABS(IIEE_detalle!AG49/IIEE_detalle!AG37*100-100)&gt;100,"-",IIEE_detalle!AG49/IIEE_detalle!AG37*100-100)</f>
        <v>0.98942208462334236</v>
      </c>
      <c r="AH49" s="129">
        <f>IF(ABS(IIEE_detalle!AH49/IIEE_detalle!AH37*100-100)&gt;100,"-",IIEE_detalle!AH49/IIEE_detalle!AH37*100-100)</f>
        <v>6.3502553125644852</v>
      </c>
      <c r="AI49" s="129">
        <f>IF(ABS(IIEE_detalle!AI49/IIEE_detalle!AI37*100-100)&gt;100,"-",IIEE_detalle!AI49/IIEE_detalle!AI37*100-100)</f>
        <v>8.0036714732136574</v>
      </c>
      <c r="AJ49" s="129">
        <f>IF(ABS(IIEE_detalle!AJ49/IIEE_detalle!AJ37*100-100)&gt;100,"-",IIEE_detalle!AJ49/IIEE_detalle!AJ37*100-100)</f>
        <v>41.849197537094966</v>
      </c>
      <c r="AK49" s="100"/>
      <c r="AL49" s="100"/>
      <c r="AM49" s="100"/>
      <c r="AN49" s="100"/>
      <c r="AO49" s="129">
        <f>IF(ABS(IIEE_detalle!AO49/IIEE_detalle!AO37*100-100)&gt;100,"-",IIEE_detalle!AO49/IIEE_detalle!AO37*100-100)</f>
        <v>4.344991423622659</v>
      </c>
      <c r="AP49" s="100"/>
      <c r="AQ49" s="129">
        <f>IF(ABS(IIEE_detalle!AQ49/IIEE_detalle!AQ37*100-100)&gt;100,"-",IIEE_detalle!AQ49/IIEE_detalle!AQ37*100-100)</f>
        <v>4.2630197463702189</v>
      </c>
      <c r="AS49" s="100"/>
      <c r="AT49" s="129">
        <f>IF(ABS(IIEE_detalle!AT49/IIEE_detalle!AT37*100-100)&gt;100,"-",IIEE_detalle!AT49/IIEE_detalle!AT37*100-100)</f>
        <v>-1.7752437196261042</v>
      </c>
      <c r="AU49" s="100"/>
      <c r="AV49" s="129">
        <f>IF(ABS(IIEE_detalle!AV49/IIEE_detalle!AV37*100-100)&gt;100,"-",IIEE_detalle!AV49/IIEE_detalle!AV37*100-100)</f>
        <v>9.9489465058422581</v>
      </c>
      <c r="AW49" s="129">
        <f>IF(ABS(IIEE_detalle!AW49/IIEE_detalle!AW37*100-100)&gt;100,"-",IIEE_detalle!AW49/IIEE_detalle!AW37*100-100)</f>
        <v>9.9371044146331826</v>
      </c>
      <c r="AX49" s="129">
        <f>IF(ABS(IIEE_detalle!AX49/IIEE_detalle!AX37*100-100)&gt;100,"-",IIEE_detalle!AX49/IIEE_detalle!AX37*100-100)</f>
        <v>10.870238463920742</v>
      </c>
      <c r="AY49" s="100"/>
      <c r="AZ49" s="129">
        <f>IF(ABS(IIEE_detalle!AZ49/IIEE_detalle!AZ37*100-100)&gt;100,"-",IIEE_detalle!AZ49/IIEE_detalle!AZ37*100-100)</f>
        <v>99.509524620689263</v>
      </c>
      <c r="BA49" s="100"/>
      <c r="BB49" s="129">
        <f>IF(ABS(IIEE_detalle!BB49/IIEE_detalle!BB37*100-100)&gt;100,"-",IIEE_detalle!BB49/IIEE_detalle!BB37*100-100)</f>
        <v>76.625176952943747</v>
      </c>
      <c r="BD49" s="129">
        <f>IF(ABS(IIEE_detalle!BD49/IIEE_detalle!BD37*100-100)&gt;100,"-",IIEE_detalle!BD49/IIEE_detalle!BD37*100-100)</f>
        <v>9.9498762879874931</v>
      </c>
      <c r="BE49" s="100"/>
      <c r="BF49" s="100"/>
      <c r="BG49" s="100"/>
      <c r="BH49" s="100"/>
      <c r="BI49" s="100"/>
      <c r="BJ49" s="100"/>
      <c r="BK49" s="100"/>
      <c r="BL49" s="100"/>
      <c r="BM49" s="100"/>
      <c r="BO49" s="129">
        <f>IF(ABS(IIEE_detalle!BO49/IIEE_detalle!BO37*100-100)&gt;100,"-",IIEE_detalle!BO49/IIEE_detalle!BO37*100-100)</f>
        <v>-1.9804037579026499</v>
      </c>
      <c r="BP49" s="129">
        <f>IF(ABS(IIEE_detalle!BP49/IIEE_detalle!BP37*100-100)&gt;100,"-",IIEE_detalle!BP49/IIEE_detalle!BP37*100-100)</f>
        <v>-1.4069264069264165</v>
      </c>
      <c r="BQ49" s="129"/>
      <c r="BR49" s="129">
        <f>IF(ABS(IIEE_detalle!BR49/IIEE_detalle!BR37*100-100)&gt;100,"-",IIEE_detalle!BR49/IIEE_detalle!BR37*100-100)</f>
        <v>13.101647138832689</v>
      </c>
      <c r="BS49" s="129"/>
      <c r="BT49" s="129">
        <f>IF(ABS(IIEE_detalle!BT49/IIEE_detalle!BT37*100-100)&gt;100,"-",IIEE_detalle!BT49/IIEE_detalle!BT37*100-100)</f>
        <v>15.53294397775089</v>
      </c>
      <c r="BV49" s="129">
        <f>IF(ABS(IIEE_detalle!BV49/IIEE_detalle!BV37*100-100)&gt;100,"-",IIEE_detalle!BV49/IIEE_detalle!BV37*100-100)</f>
        <v>-7.409338704556788</v>
      </c>
      <c r="BW49" s="129">
        <f>IF(ABS(IIEE_detalle!BW49/IIEE_detalle!BW37*100-100)&gt;100,"-",IIEE_detalle!BW49/IIEE_detalle!BW37*100-100)</f>
        <v>-5.561837283859262</v>
      </c>
      <c r="BX49" s="129"/>
      <c r="BY49" s="129">
        <f>IF(ABS(IIEE_detalle!BY49/IIEE_detalle!BY37*100-100)&gt;100,"-",IIEE_detalle!BY49/IIEE_detalle!BY37*100-100)</f>
        <v>16.674720381882196</v>
      </c>
      <c r="BZ49" s="129"/>
      <c r="CA49" s="129">
        <f>IF(ABS(IIEE_detalle!CA49/IIEE_detalle!CA37*100-100)&gt;100,"-",IIEE_detalle!CA49/IIEE_detalle!CA37*100-100)</f>
        <v>-4.9793738032776815</v>
      </c>
    </row>
    <row r="50" spans="2:79" ht="12" customHeight="1">
      <c r="B50" s="67" t="s">
        <v>281</v>
      </c>
      <c r="C50" s="129">
        <f>IF(ABS(IIEE_detalle!C50/IIEE_detalle!C38*100-100)&gt;100,"-",IIEE_detalle!C50/IIEE_detalle!C38*100-100)</f>
        <v>4.1537475356925739</v>
      </c>
      <c r="D50" s="129">
        <f>IF(ABS(IIEE_detalle!D50/IIEE_detalle!D38*100-100)&gt;100,"-",IIEE_detalle!D50/IIEE_detalle!D38*100-100)</f>
        <v>8.049165903499798</v>
      </c>
      <c r="E50" s="129">
        <f>IF(ABS(IIEE_detalle!E50/IIEE_detalle!E38*100-100)&gt;100,"-",IIEE_detalle!E50/IIEE_detalle!E38*100-100)</f>
        <v>-2.4646863442943214</v>
      </c>
      <c r="F50" s="129">
        <f>IF(ABS(IIEE_detalle!F50/IIEE_detalle!F38*100-100)&gt;100,"-",IIEE_detalle!F50/IIEE_detalle!F38*100-100)</f>
        <v>-1.2476339265697476</v>
      </c>
      <c r="G50" s="129">
        <f>IF(ABS(IIEE_detalle!G50/IIEE_detalle!G38*100-100)&gt;100,"-",IIEE_detalle!G50/IIEE_detalle!G38*100-100)</f>
        <v>14.765672109170993</v>
      </c>
      <c r="H50" s="129">
        <f>IF(ABS(IIEE_detalle!H50/IIEE_detalle!H38*100-100)&gt;100,"-",IIEE_detalle!H50/IIEE_detalle!H38*100-100)</f>
        <v>7.2961976462065508</v>
      </c>
      <c r="J50" s="129">
        <f>IF(ABS(IIEE_detalle!J50/IIEE_detalle!J38*100-100)&gt;100,"-",IIEE_detalle!J50/IIEE_detalle!J38*100-100)</f>
        <v>3.7644959857270095</v>
      </c>
      <c r="K50" s="129">
        <f>IF(ABS(IIEE_detalle!K50/IIEE_detalle!K38*100-100)&gt;100,"-",IIEE_detalle!K50/IIEE_detalle!K38*100-100)</f>
        <v>-0.3778823166499734</v>
      </c>
      <c r="L50" s="100"/>
      <c r="M50" s="100"/>
      <c r="N50" s="100"/>
      <c r="O50" s="129">
        <f>IF(ABS(IIEE_detalle!O50/IIEE_detalle!O38*100-100)&gt;100,"-",IIEE_detalle!O50/IIEE_detalle!O38*100-100)</f>
        <v>10.068272003549168</v>
      </c>
      <c r="P50" s="100"/>
      <c r="Q50" s="129">
        <f>IF(ABS(IIEE_detalle!Q50/IIEE_detalle!Q38*100-100)&gt;100,"-",IIEE_detalle!Q50/IIEE_detalle!Q38*100-100)</f>
        <v>7.6503442005455327</v>
      </c>
      <c r="S50" s="129">
        <f>IF(ABS(IIEE_detalle!S50/IIEE_detalle!S38*100-100)&gt;100,"-",IIEE_detalle!S50/IIEE_detalle!S38*100-100)</f>
        <v>-2.8068875050593221</v>
      </c>
      <c r="T50" s="129">
        <f>IF(ABS(IIEE_detalle!T50/IIEE_detalle!T38*100-100)&gt;100,"-",IIEE_detalle!T50/IIEE_detalle!T38*100-100)</f>
        <v>-2.5221584984358714</v>
      </c>
      <c r="U50" s="100"/>
      <c r="V50" s="100"/>
      <c r="W50" s="100"/>
      <c r="X50" s="129">
        <f>IF(ABS(IIEE_detalle!X50/IIEE_detalle!X38*100-100)&gt;100,"-",IIEE_detalle!X50/IIEE_detalle!X38*100-100)</f>
        <v>38.650017669925774</v>
      </c>
      <c r="Y50" s="100"/>
      <c r="Z50" s="129">
        <f>IF(ABS(IIEE_detalle!Z50/IIEE_detalle!Z38*100-100)&gt;100,"-",IIEE_detalle!Z50/IIEE_detalle!Z38*100-100)</f>
        <v>37.738966249704987</v>
      </c>
      <c r="AB50" s="129">
        <f>IF(ABS(IIEE_detalle!AB50/IIEE_detalle!AB38*100-100)&gt;100,"-",IIEE_detalle!AB50/IIEE_detalle!AB38*100-100)</f>
        <v>3.0302831772986281</v>
      </c>
      <c r="AC50" s="129">
        <f>IF(ABS(IIEE_detalle!AC50/IIEE_detalle!AC38*100-100)&gt;100,"-",IIEE_detalle!AC50/IIEE_detalle!AC38*100-100)</f>
        <v>-5.3003176453583052</v>
      </c>
      <c r="AD50" s="129">
        <f>IF(ABS(IIEE_detalle!AD50/IIEE_detalle!AD38*100-100)&gt;100,"-",IIEE_detalle!AD50/IIEE_detalle!AD38*100-100)</f>
        <v>6.6650355892040665</v>
      </c>
      <c r="AE50" s="129">
        <f>IF(ABS(IIEE_detalle!AE50/IIEE_detalle!AE38*100-100)&gt;100,"-",IIEE_detalle!AE50/IIEE_detalle!AE38*100-100)</f>
        <v>12.216415304395582</v>
      </c>
      <c r="AF50" s="100"/>
      <c r="AG50" s="129">
        <f>IF(ABS(IIEE_detalle!AG50/IIEE_detalle!AG38*100-100)&gt;100,"-",IIEE_detalle!AG50/IIEE_detalle!AG38*100-100)</f>
        <v>-5.6678994476282725</v>
      </c>
      <c r="AH50" s="129">
        <f>IF(ABS(IIEE_detalle!AH50/IIEE_detalle!AH38*100-100)&gt;100,"-",IIEE_detalle!AH50/IIEE_detalle!AH38*100-100)</f>
        <v>-4.1068820610675232</v>
      </c>
      <c r="AI50" s="129">
        <f>IF(ABS(IIEE_detalle!AI50/IIEE_detalle!AI38*100-100)&gt;100,"-",IIEE_detalle!AI50/IIEE_detalle!AI38*100-100)</f>
        <v>8.9042219406897232</v>
      </c>
      <c r="AJ50" s="129">
        <f>IF(ABS(IIEE_detalle!AJ50/IIEE_detalle!AJ38*100-100)&gt;100,"-",IIEE_detalle!AJ50/IIEE_detalle!AJ38*100-100)</f>
        <v>14.575122181932841</v>
      </c>
      <c r="AK50" s="100"/>
      <c r="AL50" s="100"/>
      <c r="AM50" s="100"/>
      <c r="AN50" s="100"/>
      <c r="AO50" s="129">
        <f>IF(ABS(IIEE_detalle!AO50/IIEE_detalle!AO38*100-100)&gt;100,"-",IIEE_detalle!AO50/IIEE_detalle!AO38*100-100)</f>
        <v>-1.6464830554184573E-2</v>
      </c>
      <c r="AP50" s="100"/>
      <c r="AQ50" s="129">
        <f>IF(ABS(IIEE_detalle!AQ50/IIEE_detalle!AQ38*100-100)&gt;100,"-",IIEE_detalle!AQ50/IIEE_detalle!AQ38*100-100)</f>
        <v>-2.3152751342294664E-2</v>
      </c>
      <c r="AS50" s="100"/>
      <c r="AT50" s="129">
        <f>IF(ABS(IIEE_detalle!AT50/IIEE_detalle!AT38*100-100)&gt;100,"-",IIEE_detalle!AT50/IIEE_detalle!AT38*100-100)</f>
        <v>2.6242471293873137</v>
      </c>
      <c r="AU50" s="100"/>
      <c r="AV50" s="129">
        <f>IF(ABS(IIEE_detalle!AV50/IIEE_detalle!AV38*100-100)&gt;100,"-",IIEE_detalle!AV50/IIEE_detalle!AV38*100-100)</f>
        <v>13.663165514277324</v>
      </c>
      <c r="AW50" s="129">
        <f>IF(ABS(IIEE_detalle!AW50/IIEE_detalle!AW38*100-100)&gt;100,"-",IIEE_detalle!AW50/IIEE_detalle!AW38*100-100)</f>
        <v>13.662890622016135</v>
      </c>
      <c r="AX50" s="129">
        <f>IF(ABS(IIEE_detalle!AX50/IIEE_detalle!AX38*100-100)&gt;100,"-",IIEE_detalle!AX50/IIEE_detalle!AX38*100-100)</f>
        <v>13.68421052631814</v>
      </c>
      <c r="AY50" s="100"/>
      <c r="AZ50" s="129">
        <f>IF(ABS(IIEE_detalle!AZ50/IIEE_detalle!AZ38*100-100)&gt;100,"-",IIEE_detalle!AZ50/IIEE_detalle!AZ38*100-100)</f>
        <v>9.7226184939243581</v>
      </c>
      <c r="BA50" s="100"/>
      <c r="BB50" s="129">
        <f>IF(ABS(IIEE_detalle!BB50/IIEE_detalle!BB38*100-100)&gt;100,"-",IIEE_detalle!BB50/IIEE_detalle!BB38*100-100)</f>
        <v>9.7226184939243581</v>
      </c>
      <c r="BD50" s="129">
        <f>IF(ABS(IIEE_detalle!BD50/IIEE_detalle!BD38*100-100)&gt;100,"-",IIEE_detalle!BD50/IIEE_detalle!BD38*100-100)</f>
        <v>6.9411573552714145</v>
      </c>
      <c r="BE50" s="100"/>
      <c r="BF50" s="100"/>
      <c r="BG50" s="100"/>
      <c r="BH50" s="100"/>
      <c r="BI50" s="100"/>
      <c r="BJ50" s="100"/>
      <c r="BK50" s="100"/>
      <c r="BL50" s="100"/>
      <c r="BM50" s="100"/>
      <c r="BO50" s="129">
        <f>IF(ABS(IIEE_detalle!BO50/IIEE_detalle!BO38*100-100)&gt;100,"-",IIEE_detalle!BO50/IIEE_detalle!BO38*100-100)</f>
        <v>-2.3323305678361237</v>
      </c>
      <c r="BP50" s="129">
        <f>IF(ABS(IIEE_detalle!BP50/IIEE_detalle!BP38*100-100)&gt;100,"-",IIEE_detalle!BP50/IIEE_detalle!BP38*100-100)</f>
        <v>-2.2801302931596013</v>
      </c>
      <c r="BQ50" s="129"/>
      <c r="BR50" s="129">
        <f>IF(ABS(IIEE_detalle!BR50/IIEE_detalle!BR38*100-100)&gt;100,"-",IIEE_detalle!BR50/IIEE_detalle!BR38*100-100)</f>
        <v>11.830941841419104</v>
      </c>
      <c r="BS50" s="129"/>
      <c r="BT50" s="129">
        <f>IF(ABS(IIEE_detalle!BT50/IIEE_detalle!BT38*100-100)&gt;100,"-",IIEE_detalle!BT50/IIEE_detalle!BT38*100-100)</f>
        <v>16.385095813935862</v>
      </c>
      <c r="BV50" s="129">
        <f>IF(ABS(IIEE_detalle!BV50/IIEE_detalle!BV38*100-100)&gt;100,"-",IIEE_detalle!BV50/IIEE_detalle!BV38*100-100)</f>
        <v>-8.317784015500294</v>
      </c>
      <c r="BW50" s="129">
        <f>IF(ABS(IIEE_detalle!BW50/IIEE_detalle!BW38*100-100)&gt;100,"-",IIEE_detalle!BW50/IIEE_detalle!BW38*100-100)</f>
        <v>-7.5068906543092737</v>
      </c>
      <c r="BX50" s="129"/>
      <c r="BY50" s="129">
        <f>IF(ABS(IIEE_detalle!BY50/IIEE_detalle!BY38*100-100)&gt;100,"-",IIEE_detalle!BY50/IIEE_detalle!BY38*100-100)</f>
        <v>15.083336992723062</v>
      </c>
      <c r="BZ50" s="129"/>
      <c r="CA50" s="129">
        <f>IF(ABS(IIEE_detalle!CA50/IIEE_detalle!CA38*100-100)&gt;100,"-",IIEE_detalle!CA50/IIEE_detalle!CA38*100-100)</f>
        <v>-4.328644247883048</v>
      </c>
    </row>
    <row r="51" spans="2:79" ht="12" customHeight="1">
      <c r="B51" s="67" t="s">
        <v>282</v>
      </c>
      <c r="C51" s="129">
        <f>IF(ABS(IIEE_detalle!C51/IIEE_detalle!C39*100-100)&gt;100,"-",IIEE_detalle!C51/IIEE_detalle!C39*100-100)</f>
        <v>11.810384913631509</v>
      </c>
      <c r="D51" s="129">
        <f>IF(ABS(IIEE_detalle!D51/IIEE_detalle!D39*100-100)&gt;100,"-",IIEE_detalle!D51/IIEE_detalle!D39*100-100)</f>
        <v>9.8951094127458674</v>
      </c>
      <c r="E51" s="129">
        <f>IF(ABS(IIEE_detalle!E51/IIEE_detalle!E39*100-100)&gt;100,"-",IIEE_detalle!E51/IIEE_detalle!E39*100-100)</f>
        <v>7.4015039902902089</v>
      </c>
      <c r="F51" s="129">
        <f>IF(ABS(IIEE_detalle!F51/IIEE_detalle!F39*100-100)&gt;100,"-",IIEE_detalle!F51/IIEE_detalle!F39*100-100)</f>
        <v>6.0627371284967637</v>
      </c>
      <c r="G51" s="129">
        <f>IF(ABS(IIEE_detalle!G51/IIEE_detalle!G39*100-100)&gt;100,"-",IIEE_detalle!G51/IIEE_detalle!G39*100-100)</f>
        <v>25.308744824800542</v>
      </c>
      <c r="H51" s="129">
        <f>IF(ABS(IIEE_detalle!H51/IIEE_detalle!H39*100-100)&gt;100,"-",IIEE_detalle!H51/IIEE_detalle!H39*100-100)</f>
        <v>14.405034813983121</v>
      </c>
      <c r="J51" s="129">
        <f>IF(ABS(IIEE_detalle!J51/IIEE_detalle!J39*100-100)&gt;100,"-",IIEE_detalle!J51/IIEE_detalle!J39*100-100)</f>
        <v>6.2051157911724459</v>
      </c>
      <c r="K51" s="129">
        <f>IF(ABS(IIEE_detalle!K51/IIEE_detalle!K39*100-100)&gt;100,"-",IIEE_detalle!K51/IIEE_detalle!K39*100-100)</f>
        <v>2.390947467166967</v>
      </c>
      <c r="L51" s="100"/>
      <c r="M51" s="100"/>
      <c r="N51" s="100"/>
      <c r="O51" s="129">
        <f>IF(ABS(IIEE_detalle!O51/IIEE_detalle!O39*100-100)&gt;100,"-",IIEE_detalle!O51/IIEE_detalle!O39*100-100)</f>
        <v>29.799761502534039</v>
      </c>
      <c r="P51" s="100"/>
      <c r="Q51" s="129" t="str">
        <f>IF(ABS(IIEE_detalle!Q51/IIEE_detalle!Q39*100-100)&gt;100,"-",IIEE_detalle!Q51/IIEE_detalle!Q39*100-100)</f>
        <v>-</v>
      </c>
      <c r="S51" s="129">
        <f>IF(ABS(IIEE_detalle!S51/IIEE_detalle!S39*100-100)&gt;100,"-",IIEE_detalle!S51/IIEE_detalle!S39*100-100)</f>
        <v>7.515554975416606</v>
      </c>
      <c r="T51" s="129">
        <f>IF(ABS(IIEE_detalle!T51/IIEE_detalle!T39*100-100)&gt;100,"-",IIEE_detalle!T51/IIEE_detalle!T39*100-100)</f>
        <v>9.4490503910154615</v>
      </c>
      <c r="U51" s="100"/>
      <c r="V51" s="100"/>
      <c r="W51" s="100"/>
      <c r="X51" s="129">
        <f>IF(ABS(IIEE_detalle!X51/IIEE_detalle!X39*100-100)&gt;100,"-",IIEE_detalle!X51/IIEE_detalle!X39*100-100)</f>
        <v>9.5811441914769375</v>
      </c>
      <c r="Y51" s="100"/>
      <c r="Z51" s="129">
        <f>IF(ABS(IIEE_detalle!Z51/IIEE_detalle!Z39*100-100)&gt;100,"-",IIEE_detalle!Z51/IIEE_detalle!Z39*100-100)</f>
        <v>30.112203183439135</v>
      </c>
      <c r="AB51" s="129">
        <f>IF(ABS(IIEE_detalle!AB51/IIEE_detalle!AB39*100-100)&gt;100,"-",IIEE_detalle!AB51/IIEE_detalle!AB39*100-100)</f>
        <v>11.105204261822024</v>
      </c>
      <c r="AC51" s="129">
        <f>IF(ABS(IIEE_detalle!AC51/IIEE_detalle!AC39*100-100)&gt;100,"-",IIEE_detalle!AC51/IIEE_detalle!AC39*100-100)</f>
        <v>2.612034606785258</v>
      </c>
      <c r="AD51" s="129">
        <f>IF(ABS(IIEE_detalle!AD51/IIEE_detalle!AD39*100-100)&gt;100,"-",IIEE_detalle!AD51/IIEE_detalle!AD39*100-100)</f>
        <v>14.861643994884318</v>
      </c>
      <c r="AE51" s="129">
        <f>IF(ABS(IIEE_detalle!AE51/IIEE_detalle!AE39*100-100)&gt;100,"-",IIEE_detalle!AE51/IIEE_detalle!AE39*100-100)</f>
        <v>20.572302634293109</v>
      </c>
      <c r="AF51" s="100"/>
      <c r="AG51" s="129">
        <f>IF(ABS(IIEE_detalle!AG51/IIEE_detalle!AG39*100-100)&gt;100,"-",IIEE_detalle!AG51/IIEE_detalle!AG39*100-100)</f>
        <v>-0.48729182382639635</v>
      </c>
      <c r="AH51" s="129">
        <f>IF(ABS(IIEE_detalle!AH51/IIEE_detalle!AH39*100-100)&gt;100,"-",IIEE_detalle!AH51/IIEE_detalle!AH39*100-100)</f>
        <v>3.9873800093978673</v>
      </c>
      <c r="AI51" s="129">
        <f>IF(ABS(IIEE_detalle!AI51/IIEE_detalle!AI39*100-100)&gt;100,"-",IIEE_detalle!AI51/IIEE_detalle!AI39*100-100)</f>
        <v>17.273183609055693</v>
      </c>
      <c r="AJ51" s="129">
        <f>IF(ABS(IIEE_detalle!AJ51/IIEE_detalle!AJ39*100-100)&gt;100,"-",IIEE_detalle!AJ51/IIEE_detalle!AJ39*100-100)</f>
        <v>23.106901898336332</v>
      </c>
      <c r="AK51" s="100"/>
      <c r="AL51" s="100"/>
      <c r="AM51" s="100"/>
      <c r="AN51" s="100"/>
      <c r="AO51" s="129">
        <f>IF(ABS(IIEE_detalle!AO51/IIEE_detalle!AO39*100-100)&gt;100,"-",IIEE_detalle!AO51/IIEE_detalle!AO39*100-100)</f>
        <v>-5.1754966282791912</v>
      </c>
      <c r="AP51" s="100"/>
      <c r="AQ51" s="129">
        <f>IF(ABS(IIEE_detalle!AQ51/IIEE_detalle!AQ39*100-100)&gt;100,"-",IIEE_detalle!AQ51/IIEE_detalle!AQ39*100-100)</f>
        <v>-2.7582468314826514</v>
      </c>
      <c r="AS51" s="100"/>
      <c r="AT51" s="129">
        <f>IF(ABS(IIEE_detalle!AT51/IIEE_detalle!AT39*100-100)&gt;100,"-",IIEE_detalle!AT51/IIEE_detalle!AT39*100-100)</f>
        <v>11.983212323181107</v>
      </c>
      <c r="AU51" s="100"/>
      <c r="AV51" s="129">
        <f>IF(ABS(IIEE_detalle!AV51/IIEE_detalle!AV39*100-100)&gt;100,"-",IIEE_detalle!AV51/IIEE_detalle!AV39*100-100)</f>
        <v>23.753570811442714</v>
      </c>
      <c r="AW51" s="129">
        <f>IF(ABS(IIEE_detalle!AW51/IIEE_detalle!AW39*100-100)&gt;100,"-",IIEE_detalle!AW51/IIEE_detalle!AW39*100-100)</f>
        <v>24.099774594363012</v>
      </c>
      <c r="AX51" s="129">
        <f>IF(ABS(IIEE_detalle!AX51/IIEE_detalle!AX39*100-100)&gt;100,"-",IIEE_detalle!AX51/IIEE_detalle!AX39*100-100)</f>
        <v>-2.1158129175983333</v>
      </c>
      <c r="AY51" s="100"/>
      <c r="AZ51" s="129">
        <f>IF(ABS(IIEE_detalle!AZ51/IIEE_detalle!AZ39*100-100)&gt;100,"-",IIEE_detalle!AZ51/IIEE_detalle!AZ39*100-100)</f>
        <v>13.593397052577785</v>
      </c>
      <c r="BA51" s="100"/>
      <c r="BB51" s="129">
        <f>IF(ABS(IIEE_detalle!BB51/IIEE_detalle!BB39*100-100)&gt;100,"-",IIEE_detalle!BB51/IIEE_detalle!BB39*100-100)</f>
        <v>12.058944449370813</v>
      </c>
      <c r="BD51" s="129">
        <f>IF(ABS(IIEE_detalle!BD51/IIEE_detalle!BD39*100-100)&gt;100,"-",IIEE_detalle!BD51/IIEE_detalle!BD39*100-100)</f>
        <v>6.4333690483519916</v>
      </c>
      <c r="BE51" s="100"/>
      <c r="BF51" s="100"/>
      <c r="BG51" s="100"/>
      <c r="BH51" s="100"/>
      <c r="BI51" s="100"/>
      <c r="BJ51" s="100"/>
      <c r="BK51" s="100"/>
      <c r="BL51" s="100"/>
      <c r="BM51" s="100"/>
      <c r="BO51" s="129">
        <f>IF(ABS(IIEE_detalle!BO51/IIEE_detalle!BO39*100-100)&gt;100,"-",IIEE_detalle!BO51/IIEE_detalle!BO39*100-100)</f>
        <v>-3.047043710070156</v>
      </c>
      <c r="BP51" s="129">
        <f>IF(ABS(IIEE_detalle!BP51/IIEE_detalle!BP39*100-100)&gt;100,"-",IIEE_detalle!BP51/IIEE_detalle!BP39*100-100)</f>
        <v>-3.6105032822757295</v>
      </c>
      <c r="BQ51" s="129"/>
      <c r="BR51" s="129">
        <f>IF(ABS(IIEE_detalle!BR51/IIEE_detalle!BR39*100-100)&gt;100,"-",IIEE_detalle!BR51/IIEE_detalle!BR39*100-100)</f>
        <v>11.899620609288306</v>
      </c>
      <c r="BS51" s="129"/>
      <c r="BT51" s="129">
        <f>IF(ABS(IIEE_detalle!BT51/IIEE_detalle!BT39*100-100)&gt;100,"-",IIEE_detalle!BT51/IIEE_detalle!BT39*100-100)</f>
        <v>24.688169435013819</v>
      </c>
      <c r="BV51" s="129">
        <f>IF(ABS(IIEE_detalle!BV51/IIEE_detalle!BV39*100-100)&gt;100,"-",IIEE_detalle!BV51/IIEE_detalle!BV39*100-100)</f>
        <v>-10.361427731810011</v>
      </c>
      <c r="BW51" s="129">
        <f>IF(ABS(IIEE_detalle!BW51/IIEE_detalle!BW39*100-100)&gt;100,"-",IIEE_detalle!BW51/IIEE_detalle!BW39*100-100)</f>
        <v>-8.8952266100714894</v>
      </c>
      <c r="BX51" s="129"/>
      <c r="BY51" s="129">
        <f>IF(ABS(IIEE_detalle!BY51/IIEE_detalle!BY39*100-100)&gt;100,"-",IIEE_detalle!BY51/IIEE_detalle!BY39*100-100)</f>
        <v>15.16708661480493</v>
      </c>
      <c r="BZ51" s="129"/>
      <c r="CA51" s="129">
        <f>IF(ABS(IIEE_detalle!CA51/IIEE_detalle!CA39*100-100)&gt;100,"-",IIEE_detalle!CA51/IIEE_detalle!CA39*100-100)</f>
        <v>2.5626545856495113</v>
      </c>
    </row>
    <row r="52" spans="2:79" ht="12" customHeight="1">
      <c r="B52" s="67" t="s">
        <v>283</v>
      </c>
      <c r="C52" s="129">
        <f>IF(ABS(IIEE_detalle!C52/IIEE_detalle!C40*100-100)&gt;100,"-",IIEE_detalle!C52/IIEE_detalle!C40*100-100)</f>
        <v>6.0263906287341626</v>
      </c>
      <c r="D52" s="129">
        <f>IF(ABS(IIEE_detalle!D52/IIEE_detalle!D40*100-100)&gt;100,"-",IIEE_detalle!D52/IIEE_detalle!D40*100-100)</f>
        <v>-2.8800832168514177</v>
      </c>
      <c r="E52" s="129">
        <f>IF(ABS(IIEE_detalle!E52/IIEE_detalle!E40*100-100)&gt;100,"-",IIEE_detalle!E52/IIEE_detalle!E40*100-100)</f>
        <v>-7.9098295611908611</v>
      </c>
      <c r="F52" s="129">
        <f>IF(ABS(IIEE_detalle!F52/IIEE_detalle!F40*100-100)&gt;100,"-",IIEE_detalle!F52/IIEE_detalle!F40*100-100)</f>
        <v>3.5017025969537485</v>
      </c>
      <c r="G52" s="129">
        <f>IF(ABS(IIEE_detalle!G52/IIEE_detalle!G40*100-100)&gt;100,"-",IIEE_detalle!G52/IIEE_detalle!G40*100-100)</f>
        <v>24.005540131006313</v>
      </c>
      <c r="H52" s="129">
        <f>IF(ABS(IIEE_detalle!H52/IIEE_detalle!H40*100-100)&gt;100,"-",IIEE_detalle!H52/IIEE_detalle!H40*100-100)</f>
        <v>7.4267160516636039</v>
      </c>
      <c r="J52" s="129">
        <f>IF(ABS(IIEE_detalle!J52/IIEE_detalle!J40*100-100)&gt;100,"-",IIEE_detalle!J52/IIEE_detalle!J40*100-100)</f>
        <v>-5.8988764044943736</v>
      </c>
      <c r="K52" s="129">
        <f>IF(ABS(IIEE_detalle!K52/IIEE_detalle!K40*100-100)&gt;100,"-",IIEE_detalle!K52/IIEE_detalle!K40*100-100)</f>
        <v>-9.7852622412962091</v>
      </c>
      <c r="L52" s="100"/>
      <c r="M52" s="100"/>
      <c r="N52" s="100"/>
      <c r="O52" s="129">
        <f>IF(ABS(IIEE_detalle!O52/IIEE_detalle!O40*100-100)&gt;100,"-",IIEE_detalle!O52/IIEE_detalle!O40*100-100)</f>
        <v>-9.7515480173839535</v>
      </c>
      <c r="P52" s="100"/>
      <c r="Q52" s="129">
        <f>IF(ABS(IIEE_detalle!Q52/IIEE_detalle!Q40*100-100)&gt;100,"-",IIEE_detalle!Q52/IIEE_detalle!Q40*100-100)</f>
        <v>-13.630436807301848</v>
      </c>
      <c r="S52" s="129">
        <f>IF(ABS(IIEE_detalle!S52/IIEE_detalle!S40*100-100)&gt;100,"-",IIEE_detalle!S52/IIEE_detalle!S40*100-100)</f>
        <v>-8.2438003565325459</v>
      </c>
      <c r="T52" s="129">
        <f>IF(ABS(IIEE_detalle!T52/IIEE_detalle!T40*100-100)&gt;100,"-",IIEE_detalle!T52/IIEE_detalle!T40*100-100)</f>
        <v>-10.026871019108285</v>
      </c>
      <c r="U52" s="100"/>
      <c r="V52" s="100"/>
      <c r="W52" s="100"/>
      <c r="X52" s="129">
        <f>IF(ABS(IIEE_detalle!X52/IIEE_detalle!X40*100-100)&gt;100,"-",IIEE_detalle!X52/IIEE_detalle!X40*100-100)</f>
        <v>-7.4430561367848469</v>
      </c>
      <c r="Y52" s="100"/>
      <c r="Z52" s="129">
        <f>IF(ABS(IIEE_detalle!Z52/IIEE_detalle!Z40*100-100)&gt;100,"-",IIEE_detalle!Z52/IIEE_detalle!Z40*100-100)</f>
        <v>-8.8495575221239022</v>
      </c>
      <c r="AB52" s="129">
        <f>IF(ABS(IIEE_detalle!AB52/IIEE_detalle!AB40*100-100)&gt;100,"-",IIEE_detalle!AB52/IIEE_detalle!AB40*100-100)</f>
        <v>7.0395818337210017</v>
      </c>
      <c r="AC52" s="129">
        <f>IF(ABS(IIEE_detalle!AC52/IIEE_detalle!AC40*100-100)&gt;100,"-",IIEE_detalle!AC52/IIEE_detalle!AC40*100-100)</f>
        <v>0.71041770245558666</v>
      </c>
      <c r="AD52" s="129">
        <f>IF(ABS(IIEE_detalle!AD52/IIEE_detalle!AD40*100-100)&gt;100,"-",IIEE_detalle!AD52/IIEE_detalle!AD40*100-100)</f>
        <v>11.284061160094865</v>
      </c>
      <c r="AE52" s="129">
        <f>IF(ABS(IIEE_detalle!AE52/IIEE_detalle!AE40*100-100)&gt;100,"-",IIEE_detalle!AE52/IIEE_detalle!AE40*100-100)</f>
        <v>10.008363911072735</v>
      </c>
      <c r="AF52" s="100"/>
      <c r="AG52" s="129">
        <f>IF(ABS(IIEE_detalle!AG52/IIEE_detalle!AG40*100-100)&gt;100,"-",IIEE_detalle!AG52/IIEE_detalle!AG40*100-100)</f>
        <v>-3.2229078512847735</v>
      </c>
      <c r="AH52" s="129">
        <f>IF(ABS(IIEE_detalle!AH52/IIEE_detalle!AH40*100-100)&gt;100,"-",IIEE_detalle!AH52/IIEE_detalle!AH40*100-100)</f>
        <v>2.1954635624441323</v>
      </c>
      <c r="AI52" s="129">
        <f>IF(ABS(IIEE_detalle!AI52/IIEE_detalle!AI40*100-100)&gt;100,"-",IIEE_detalle!AI52/IIEE_detalle!AI40*100-100)</f>
        <v>13.620460144962919</v>
      </c>
      <c r="AJ52" s="129">
        <f>IF(ABS(IIEE_detalle!AJ52/IIEE_detalle!AJ40*100-100)&gt;100,"-",IIEE_detalle!AJ52/IIEE_detalle!AJ40*100-100)</f>
        <v>12.320079806184964</v>
      </c>
      <c r="AK52" s="100"/>
      <c r="AL52" s="100"/>
      <c r="AM52" s="100"/>
      <c r="AN52" s="100"/>
      <c r="AO52" s="129">
        <f>IF(ABS(IIEE_detalle!AO52/IIEE_detalle!AO40*100-100)&gt;100,"-",IIEE_detalle!AO52/IIEE_detalle!AO40*100-100)</f>
        <v>4.8279786459245884</v>
      </c>
      <c r="AP52" s="100"/>
      <c r="AQ52" s="129">
        <f>IF(ABS(IIEE_detalle!AQ52/IIEE_detalle!AQ40*100-100)&gt;100,"-",IIEE_detalle!AQ52/IIEE_detalle!AQ40*100-100)</f>
        <v>30.08052850881927</v>
      </c>
      <c r="AS52" s="100"/>
      <c r="AT52" s="129">
        <f>IF(ABS(IIEE_detalle!AT52/IIEE_detalle!AT40*100-100)&gt;100,"-",IIEE_detalle!AT52/IIEE_detalle!AT40*100-100)</f>
        <v>11.034434541226673</v>
      </c>
      <c r="AU52" s="100"/>
      <c r="AV52" s="129">
        <f>IF(ABS(IIEE_detalle!AV52/IIEE_detalle!AV40*100-100)&gt;100,"-",IIEE_detalle!AV52/IIEE_detalle!AV40*100-100)</f>
        <v>22.823570970410785</v>
      </c>
      <c r="AW52" s="129">
        <f>IF(ABS(IIEE_detalle!AW52/IIEE_detalle!AW40*100-100)&gt;100,"-",IIEE_detalle!AW52/IIEE_detalle!AW40*100-100)</f>
        <v>22.833549678609984</v>
      </c>
      <c r="AX52" s="129">
        <f>IF(ABS(IIEE_detalle!AX52/IIEE_detalle!AX40*100-100)&gt;100,"-",IIEE_detalle!AX52/IIEE_detalle!AX40*100-100)</f>
        <v>21.765096217651077</v>
      </c>
      <c r="AY52" s="100"/>
      <c r="AZ52" s="129">
        <f>IF(ABS(IIEE_detalle!AZ52/IIEE_detalle!AZ40*100-100)&gt;100,"-",IIEE_detalle!AZ52/IIEE_detalle!AZ40*100-100)</f>
        <v>23.853006028906549</v>
      </c>
      <c r="BA52" s="100"/>
      <c r="BB52" s="129">
        <f>IF(ABS(IIEE_detalle!BB52/IIEE_detalle!BB40*100-100)&gt;100,"-",IIEE_detalle!BB52/IIEE_detalle!BB40*100-100)</f>
        <v>21.812631193149628</v>
      </c>
      <c r="BD52" s="129">
        <f>IF(ABS(IIEE_detalle!BD52/IIEE_detalle!BD40*100-100)&gt;100,"-",IIEE_detalle!BD52/IIEE_detalle!BD40*100-100)</f>
        <v>8.8179538614992623</v>
      </c>
      <c r="BE52" s="100"/>
      <c r="BF52" s="100"/>
      <c r="BG52" s="100"/>
      <c r="BH52" s="100"/>
      <c r="BI52" s="100"/>
      <c r="BJ52" s="100"/>
      <c r="BK52" s="100"/>
      <c r="BL52" s="100"/>
      <c r="BM52" s="100"/>
      <c r="BO52" s="129">
        <f>IF(ABS(IIEE_detalle!BO52/IIEE_detalle!BO40*100-100)&gt;100,"-",IIEE_detalle!BO52/IIEE_detalle!BO40*100-100)</f>
        <v>-1.4098533718499198</v>
      </c>
      <c r="BP52" s="129">
        <f>IF(ABS(IIEE_detalle!BP52/IIEE_detalle!BP40*100-100)&gt;100,"-",IIEE_detalle!BP52/IIEE_detalle!BP40*100-100)</f>
        <v>-2.2075055187638242</v>
      </c>
      <c r="BQ52" s="129"/>
      <c r="BR52" s="129">
        <f>IF(ABS(IIEE_detalle!BR52/IIEE_detalle!BR40*100-100)&gt;100,"-",IIEE_detalle!BR52/IIEE_detalle!BR40*100-100)</f>
        <v>11.682098121734398</v>
      </c>
      <c r="BS52" s="129"/>
      <c r="BT52" s="129">
        <f>IF(ABS(IIEE_detalle!BT52/IIEE_detalle!BT40*100-100)&gt;100,"-",IIEE_detalle!BT52/IIEE_detalle!BT40*100-100)</f>
        <v>14.516943324830294</v>
      </c>
      <c r="BV52" s="129">
        <f>IF(ABS(IIEE_detalle!BV52/IIEE_detalle!BV40*100-100)&gt;100,"-",IIEE_detalle!BV52/IIEE_detalle!BV40*100-100)</f>
        <v>-6.278323168509317</v>
      </c>
      <c r="BW52" s="129">
        <f>IF(ABS(IIEE_detalle!BW52/IIEE_detalle!BW40*100-100)&gt;100,"-",IIEE_detalle!BW52/IIEE_detalle!BW40*100-100)</f>
        <v>-7.5382731103953091</v>
      </c>
      <c r="BX52" s="129"/>
      <c r="BY52" s="129">
        <f>IF(ABS(IIEE_detalle!BY52/IIEE_detalle!BY40*100-100)&gt;100,"-",IIEE_detalle!BY52/IIEE_detalle!BY40*100-100)</f>
        <v>14.866892405024501</v>
      </c>
      <c r="BZ52" s="129"/>
      <c r="CA52" s="129">
        <f>IF(ABS(IIEE_detalle!CA52/IIEE_detalle!CA40*100-100)&gt;100,"-",IIEE_detalle!CA52/IIEE_detalle!CA40*100-100)</f>
        <v>-3.5189688427824564</v>
      </c>
    </row>
    <row r="53" spans="2:79" ht="12" customHeight="1">
      <c r="B53" s="67" t="s">
        <v>284</v>
      </c>
      <c r="C53" s="129">
        <f>IF(ABS(IIEE_detalle!C53/IIEE_detalle!C41*100-100)&gt;100,"-",IIEE_detalle!C53/IIEE_detalle!C41*100-100)</f>
        <v>11.036359932471825</v>
      </c>
      <c r="D53" s="129">
        <f>IF(ABS(IIEE_detalle!D53/IIEE_detalle!D41*100-100)&gt;100,"-",IIEE_detalle!D53/IIEE_detalle!D41*100-100)</f>
        <v>17.060984117864322</v>
      </c>
      <c r="E53" s="129">
        <f>IF(ABS(IIEE_detalle!E53/IIEE_detalle!E41*100-100)&gt;100,"-",IIEE_detalle!E53/IIEE_detalle!E41*100-100)</f>
        <v>4.6341903533453177</v>
      </c>
      <c r="F53" s="129">
        <f>IF(ABS(IIEE_detalle!F53/IIEE_detalle!F41*100-100)&gt;100,"-",IIEE_detalle!F53/IIEE_detalle!F41*100-100)</f>
        <v>-1.4015094599370315</v>
      </c>
      <c r="G53" s="129">
        <f>IF(ABS(IIEE_detalle!G53/IIEE_detalle!G41*100-100)&gt;100,"-",IIEE_detalle!G53/IIEE_detalle!G41*100-100)</f>
        <v>44.137506515191888</v>
      </c>
      <c r="H53" s="129">
        <f>IF(ABS(IIEE_detalle!H53/IIEE_detalle!H41*100-100)&gt;100,"-",IIEE_detalle!H53/IIEE_detalle!H41*100-100)</f>
        <v>13.482827850539053</v>
      </c>
      <c r="J53" s="129">
        <f>IF(ABS(IIEE_detalle!J53/IIEE_detalle!J41*100-100)&gt;100,"-",IIEE_detalle!J53/IIEE_detalle!J41*100-100)</f>
        <v>13.150289017341038</v>
      </c>
      <c r="K53" s="129">
        <f>IF(ABS(IIEE_detalle!K53/IIEE_detalle!K41*100-100)&gt;100,"-",IIEE_detalle!K53/IIEE_detalle!K41*100-100)</f>
        <v>8.7420486296890658</v>
      </c>
      <c r="L53" s="100"/>
      <c r="M53" s="100"/>
      <c r="N53" s="100"/>
      <c r="O53" s="129">
        <f>IF(ABS(IIEE_detalle!O53/IIEE_detalle!O41*100-100)&gt;100,"-",IIEE_detalle!O53/IIEE_detalle!O41*100-100)</f>
        <v>-6.8486791522202708</v>
      </c>
      <c r="P53" s="100"/>
      <c r="Q53" s="129">
        <f>IF(ABS(IIEE_detalle!Q53/IIEE_detalle!Q41*100-100)&gt;100,"-",IIEE_detalle!Q53/IIEE_detalle!Q41*100-100)</f>
        <v>-7.8241790389819244</v>
      </c>
      <c r="S53" s="129">
        <f>IF(ABS(IIEE_detalle!S53/IIEE_detalle!S41*100-100)&gt;100,"-",IIEE_detalle!S53/IIEE_detalle!S41*100-100)</f>
        <v>3.6645619573796324</v>
      </c>
      <c r="T53" s="129">
        <f>IF(ABS(IIEE_detalle!T53/IIEE_detalle!T41*100-100)&gt;100,"-",IIEE_detalle!T53/IIEE_detalle!T41*100-100)</f>
        <v>3.6248805859250552</v>
      </c>
      <c r="U53" s="100"/>
      <c r="V53" s="100"/>
      <c r="W53" s="100"/>
      <c r="X53" s="129">
        <f>IF(ABS(IIEE_detalle!X53/IIEE_detalle!X41*100-100)&gt;100,"-",IIEE_detalle!X53/IIEE_detalle!X41*100-100)</f>
        <v>-5.4258202156489546</v>
      </c>
      <c r="Y53" s="100"/>
      <c r="Z53" s="129">
        <f>IF(ABS(IIEE_detalle!Z53/IIEE_detalle!Z41*100-100)&gt;100,"-",IIEE_detalle!Z53/IIEE_detalle!Z41*100-100)</f>
        <v>-5.6808351115981282</v>
      </c>
      <c r="AB53" s="129">
        <f>IF(ABS(IIEE_detalle!AB53/IIEE_detalle!AB41*100-100)&gt;100,"-",IIEE_detalle!AB53/IIEE_detalle!AB41*100-100)</f>
        <v>6.6761880087695289</v>
      </c>
      <c r="AC53" s="129">
        <f>IF(ABS(IIEE_detalle!AC53/IIEE_detalle!AC41*100-100)&gt;100,"-",IIEE_detalle!AC53/IIEE_detalle!AC41*100-100)</f>
        <v>-0.71528403299140564</v>
      </c>
      <c r="AD53" s="129">
        <f>IF(ABS(IIEE_detalle!AD53/IIEE_detalle!AD41*100-100)&gt;100,"-",IIEE_detalle!AD53/IIEE_detalle!AD41*100-100)</f>
        <v>12.32170359630878</v>
      </c>
      <c r="AE53" s="129">
        <f>IF(ABS(IIEE_detalle!AE53/IIEE_detalle!AE41*100-100)&gt;100,"-",IIEE_detalle!AE53/IIEE_detalle!AE41*100-100)</f>
        <v>11.606728867213945</v>
      </c>
      <c r="AF53" s="100"/>
      <c r="AG53" s="129">
        <f>IF(ABS(IIEE_detalle!AG53/IIEE_detalle!AG41*100-100)&gt;100,"-",IIEE_detalle!AG53/IIEE_detalle!AG41*100-100)</f>
        <v>4.8333658156305006</v>
      </c>
      <c r="AH53" s="129">
        <f>IF(ABS(IIEE_detalle!AH53/IIEE_detalle!AH41*100-100)&gt;100,"-",IIEE_detalle!AH53/IIEE_detalle!AH41*100-100)</f>
        <v>0.81261988976211796</v>
      </c>
      <c r="AI53" s="129">
        <f>IF(ABS(IIEE_detalle!AI53/IIEE_detalle!AI41*100-100)&gt;100,"-",IIEE_detalle!AI53/IIEE_detalle!AI41*100-100)</f>
        <v>14.680040226538921</v>
      </c>
      <c r="AJ53" s="129">
        <f>IF(ABS(IIEE_detalle!AJ53/IIEE_detalle!AJ41*100-100)&gt;100,"-",IIEE_detalle!AJ53/IIEE_detalle!AJ41*100-100)</f>
        <v>13.95471764602236</v>
      </c>
      <c r="AK53" s="100"/>
      <c r="AL53" s="100"/>
      <c r="AM53" s="100"/>
      <c r="AN53" s="100"/>
      <c r="AO53" s="129">
        <f>IF(ABS(IIEE_detalle!AO53/IIEE_detalle!AO41*100-100)&gt;100,"-",IIEE_detalle!AO53/IIEE_detalle!AO41*100-100)</f>
        <v>-3.0410061588066952</v>
      </c>
      <c r="AP53" s="100"/>
      <c r="AQ53" s="129">
        <f>IF(ABS(IIEE_detalle!AQ53/IIEE_detalle!AQ41*100-100)&gt;100,"-",IIEE_detalle!AQ53/IIEE_detalle!AQ41*100-100)</f>
        <v>-3.0082862135274837</v>
      </c>
      <c r="AS53" s="100"/>
      <c r="AT53" s="129">
        <f>IF(ABS(IIEE_detalle!AT53/IIEE_detalle!AT41*100-100)&gt;100,"-",IIEE_detalle!AT53/IIEE_detalle!AT41*100-100)</f>
        <v>31.055377931524475</v>
      </c>
      <c r="AU53" s="100"/>
      <c r="AV53" s="129">
        <f>IF(ABS(IIEE_detalle!AV53/IIEE_detalle!AV41*100-100)&gt;100,"-",IIEE_detalle!AV53/IIEE_detalle!AV41*100-100)</f>
        <v>42.633627194027468</v>
      </c>
      <c r="AW53" s="129">
        <f>IF(ABS(IIEE_detalle!AW53/IIEE_detalle!AW41*100-100)&gt;100,"-",IIEE_detalle!AW53/IIEE_detalle!AW41*100-100)</f>
        <v>42.92909927495819</v>
      </c>
      <c r="AX53" s="129">
        <f>IF(ABS(IIEE_detalle!AX53/IIEE_detalle!AX41*100-100)&gt;100,"-",IIEE_detalle!AX53/IIEE_detalle!AX41*100-100)</f>
        <v>11.389605602652651</v>
      </c>
      <c r="AY53" s="100"/>
      <c r="AZ53" s="129">
        <f>IF(ABS(IIEE_detalle!AZ53/IIEE_detalle!AZ41*100-100)&gt;100,"-",IIEE_detalle!AZ53/IIEE_detalle!AZ41*100-100)</f>
        <v>22.959853867955715</v>
      </c>
      <c r="BA53" s="100"/>
      <c r="BB53" s="129">
        <f>IF(ABS(IIEE_detalle!BB53/IIEE_detalle!BB41*100-100)&gt;100,"-",IIEE_detalle!BB53/IIEE_detalle!BB41*100-100)</f>
        <v>22.959853867955715</v>
      </c>
      <c r="BD53" s="129">
        <f>IF(ABS(IIEE_detalle!BD53/IIEE_detalle!BD41*100-100)&gt;100,"-",IIEE_detalle!BD53/IIEE_detalle!BD41*100-100)</f>
        <v>9.5559732765984933</v>
      </c>
      <c r="BE53" s="100"/>
      <c r="BF53" s="100"/>
      <c r="BG53" s="100"/>
      <c r="BH53" s="100"/>
      <c r="BI53" s="100"/>
      <c r="BJ53" s="100"/>
      <c r="BK53" s="100"/>
      <c r="BL53" s="100"/>
      <c r="BM53" s="100"/>
      <c r="BO53" s="129">
        <f>IF(ABS(IIEE_detalle!BO53/IIEE_detalle!BO41*100-100)&gt;100,"-",IIEE_detalle!BO53/IIEE_detalle!BO41*100-100)</f>
        <v>-5.1793964815486078</v>
      </c>
      <c r="BP53" s="129">
        <f>IF(ABS(IIEE_detalle!BP53/IIEE_detalle!BP41*100-100)&gt;100,"-",IIEE_detalle!BP53/IIEE_detalle!BP41*100-100)</f>
        <v>-6.2566277836691455</v>
      </c>
      <c r="BQ53" s="129"/>
      <c r="BR53" s="129">
        <f>IF(ABS(IIEE_detalle!BR53/IIEE_detalle!BR41*100-100)&gt;100,"-",IIEE_detalle!BR53/IIEE_detalle!BR41*100-100)</f>
        <v>9.9821409040588662</v>
      </c>
      <c r="BS53" s="129"/>
      <c r="BT53" s="129">
        <f>IF(ABS(IIEE_detalle!BT53/IIEE_detalle!BT41*100-100)&gt;100,"-",IIEE_detalle!BT53/IIEE_detalle!BT41*100-100)</f>
        <v>20.157788038665615</v>
      </c>
      <c r="BV53" s="129">
        <f>IF(ABS(IIEE_detalle!BV53/IIEE_detalle!BV41*100-100)&gt;100,"-",IIEE_detalle!BV53/IIEE_detalle!BV41*100-100)</f>
        <v>-15.709838987186586</v>
      </c>
      <c r="BW53" s="129">
        <f>IF(ABS(IIEE_detalle!BW53/IIEE_detalle!BW41*100-100)&gt;100,"-",IIEE_detalle!BW53/IIEE_detalle!BW41*100-100)</f>
        <v>-15.733107865646375</v>
      </c>
      <c r="BX53" s="129"/>
      <c r="BY53" s="129">
        <f>IF(ABS(IIEE_detalle!BY53/IIEE_detalle!BY41*100-100)&gt;100,"-",IIEE_detalle!BY53/IIEE_detalle!BY41*100-100)</f>
        <v>12.756264551269723</v>
      </c>
      <c r="BZ53" s="129"/>
      <c r="CA53" s="129">
        <f>IF(ABS(IIEE_detalle!CA53/IIEE_detalle!CA41*100-100)&gt;100,"-",IIEE_detalle!CA53/IIEE_detalle!CA41*100-100)</f>
        <v>-2.0191047626379515</v>
      </c>
    </row>
    <row r="54" spans="2:79" ht="12" customHeight="1">
      <c r="B54" s="67" t="s">
        <v>285</v>
      </c>
      <c r="C54" s="129">
        <f>IF(ABS(IIEE_detalle!C54/IIEE_detalle!C42*100-100)&gt;100,"-",IIEE_detalle!C54/IIEE_detalle!C42*100-100)</f>
        <v>9.5314752836851255</v>
      </c>
      <c r="D54" s="129">
        <f>IF(ABS(IIEE_detalle!D54/IIEE_detalle!D42*100-100)&gt;100,"-",IIEE_detalle!D54/IIEE_detalle!D42*100-100)</f>
        <v>15.755260537969164</v>
      </c>
      <c r="E54" s="129">
        <f>IF(ABS(IIEE_detalle!E54/IIEE_detalle!E42*100-100)&gt;100,"-",IIEE_detalle!E54/IIEE_detalle!E42*100-100)</f>
        <v>1.1354992725159718</v>
      </c>
      <c r="F54" s="129">
        <f>IF(ABS(IIEE_detalle!F54/IIEE_detalle!F42*100-100)&gt;100,"-",IIEE_detalle!F54/IIEE_detalle!F42*100-100)</f>
        <v>2.1287789097385712E-2</v>
      </c>
      <c r="G54" s="129">
        <f>IF(ABS(IIEE_detalle!G54/IIEE_detalle!G42*100-100)&gt;100,"-",IIEE_detalle!G54/IIEE_detalle!G42*100-100)</f>
        <v>13.719253079849153</v>
      </c>
      <c r="H54" s="129">
        <f>IF(ABS(IIEE_detalle!H54/IIEE_detalle!H42*100-100)&gt;100,"-",IIEE_detalle!H54/IIEE_detalle!H42*100-100)</f>
        <v>18.000207472190738</v>
      </c>
      <c r="J54" s="129">
        <f>IF(ABS(IIEE_detalle!J54/IIEE_detalle!J42*100-100)&gt;100,"-",IIEE_detalle!J54/IIEE_detalle!J42*100-100)</f>
        <v>12.481673345714</v>
      </c>
      <c r="K54" s="129">
        <f>IF(ABS(IIEE_detalle!K54/IIEE_detalle!K42*100-100)&gt;100,"-",IIEE_detalle!K54/IIEE_detalle!K42*100-100)</f>
        <v>7.8547273295632465</v>
      </c>
      <c r="L54" s="100"/>
      <c r="M54" s="100"/>
      <c r="N54" s="100"/>
      <c r="O54" s="129">
        <f>IF(ABS(IIEE_detalle!O54/IIEE_detalle!O42*100-100)&gt;100,"-",IIEE_detalle!O54/IIEE_detalle!O42*100-100)</f>
        <v>23.114337698834461</v>
      </c>
      <c r="P54" s="100"/>
      <c r="Q54" s="129">
        <f>IF(ABS(IIEE_detalle!Q54/IIEE_detalle!Q42*100-100)&gt;100,"-",IIEE_detalle!Q54/IIEE_detalle!Q42*100-100)</f>
        <v>28.132283825608482</v>
      </c>
      <c r="S54" s="129">
        <f>IF(ABS(IIEE_detalle!S54/IIEE_detalle!S42*100-100)&gt;100,"-",IIEE_detalle!S54/IIEE_detalle!S42*100-100)</f>
        <v>0.53194676844643141</v>
      </c>
      <c r="T54" s="129">
        <f>IF(ABS(IIEE_detalle!T54/IIEE_detalle!T42*100-100)&gt;100,"-",IIEE_detalle!T54/IIEE_detalle!T42*100-100)</f>
        <v>2.0063161805684757</v>
      </c>
      <c r="U54" s="100"/>
      <c r="V54" s="100"/>
      <c r="W54" s="100"/>
      <c r="X54" s="129">
        <f>IF(ABS(IIEE_detalle!X54/IIEE_detalle!X42*100-100)&gt;100,"-",IIEE_detalle!X54/IIEE_detalle!X42*100-100)</f>
        <v>16.31724561942822</v>
      </c>
      <c r="Y54" s="100"/>
      <c r="Z54" s="129">
        <f>IF(ABS(IIEE_detalle!Z54/IIEE_detalle!Z42*100-100)&gt;100,"-",IIEE_detalle!Z54/IIEE_detalle!Z42*100-100)</f>
        <v>17.029322422664436</v>
      </c>
      <c r="AB54" s="129">
        <f>IF(ABS(IIEE_detalle!AB54/IIEE_detalle!AB42*100-100)&gt;100,"-",IIEE_detalle!AB54/IIEE_detalle!AB42*100-100)</f>
        <v>6.8996897890522177</v>
      </c>
      <c r="AC54" s="129">
        <f>IF(ABS(IIEE_detalle!AC54/IIEE_detalle!AC42*100-100)&gt;100,"-",IIEE_detalle!AC54/IIEE_detalle!AC42*100-100)</f>
        <v>-1.0120367268720258</v>
      </c>
      <c r="AD54" s="129">
        <f>IF(ABS(IIEE_detalle!AD54/IIEE_detalle!AD42*100-100)&gt;100,"-",IIEE_detalle!AD54/IIEE_detalle!AD42*100-100)</f>
        <v>9.9102947852500307</v>
      </c>
      <c r="AE54" s="129">
        <f>IF(ABS(IIEE_detalle!AE54/IIEE_detalle!AE42*100-100)&gt;100,"-",IIEE_detalle!AE54/IIEE_detalle!AE42*100-100)</f>
        <v>15.953235315910376</v>
      </c>
      <c r="AF54" s="100"/>
      <c r="AG54" s="129">
        <f>IF(ABS(IIEE_detalle!AG54/IIEE_detalle!AG42*100-100)&gt;100,"-",IIEE_detalle!AG54/IIEE_detalle!AG42*100-100)</f>
        <v>3.0284223946649007</v>
      </c>
      <c r="AH54" s="129">
        <f>IF(ABS(IIEE_detalle!AH54/IIEE_detalle!AH42*100-100)&gt;100,"-",IIEE_detalle!AH54/IIEE_detalle!AH42*100-100)</f>
        <v>0.53454384134263933</v>
      </c>
      <c r="AI54" s="129">
        <f>IF(ABS(IIEE_detalle!AI54/IIEE_detalle!AI42*100-100)&gt;100,"-",IIEE_detalle!AI54/IIEE_detalle!AI42*100-100)</f>
        <v>12.218048452842538</v>
      </c>
      <c r="AJ54" s="129">
        <f>IF(ABS(IIEE_detalle!AJ54/IIEE_detalle!AJ42*100-100)&gt;100,"-",IIEE_detalle!AJ54/IIEE_detalle!AJ42*100-100)</f>
        <v>18.391166090086301</v>
      </c>
      <c r="AK54" s="100"/>
      <c r="AL54" s="100"/>
      <c r="AM54" s="100"/>
      <c r="AN54" s="100"/>
      <c r="AO54" s="129">
        <f>IF(ABS(IIEE_detalle!AO54/IIEE_detalle!AO42*100-100)&gt;100,"-",IIEE_detalle!AO54/IIEE_detalle!AO42*100-100)</f>
        <v>4.609209877088702</v>
      </c>
      <c r="AP54" s="100"/>
      <c r="AQ54" s="129">
        <f>IF(ABS(IIEE_detalle!AQ54/IIEE_detalle!AQ42*100-100)&gt;100,"-",IIEE_detalle!AQ54/IIEE_detalle!AQ42*100-100)</f>
        <v>2.1412925877993132</v>
      </c>
      <c r="AS54" s="100"/>
      <c r="AT54" s="129">
        <f>IF(ABS(IIEE_detalle!AT54/IIEE_detalle!AT42*100-100)&gt;100,"-",IIEE_detalle!AT54/IIEE_detalle!AT42*100-100)</f>
        <v>4.8403385468731557</v>
      </c>
      <c r="AU54" s="100"/>
      <c r="AV54" s="129">
        <f>IF(ABS(IIEE_detalle!AV54/IIEE_detalle!AV42*100-100)&gt;100,"-",IIEE_detalle!AV54/IIEE_detalle!AV42*100-100)</f>
        <v>12.875014339449507</v>
      </c>
      <c r="AW54" s="129">
        <f>IF(ABS(IIEE_detalle!AW54/IIEE_detalle!AW42*100-100)&gt;100,"-",IIEE_detalle!AW54/IIEE_detalle!AW42*100-100)</f>
        <v>12.872860598407129</v>
      </c>
      <c r="AX54" s="129">
        <f>IF(ABS(IIEE_detalle!AX54/IIEE_detalle!AX42*100-100)&gt;100,"-",IIEE_detalle!AX54/IIEE_detalle!AX42*100-100)</f>
        <v>13.081650570679315</v>
      </c>
      <c r="AY54" s="100"/>
      <c r="AZ54" s="129">
        <f>IF(ABS(IIEE_detalle!AZ54/IIEE_detalle!AZ42*100-100)&gt;100,"-",IIEE_detalle!AZ54/IIEE_detalle!AZ42*100-100)</f>
        <v>42.554275777766293</v>
      </c>
      <c r="BA54" s="100"/>
      <c r="BB54" s="129">
        <f>IF(ABS(IIEE_detalle!BB54/IIEE_detalle!BB42*100-100)&gt;100,"-",IIEE_detalle!BB54/IIEE_detalle!BB42*100-100)</f>
        <v>36.967443141710987</v>
      </c>
      <c r="BD54" s="129">
        <f>IF(ABS(IIEE_detalle!BD54/IIEE_detalle!BD42*100-100)&gt;100,"-",IIEE_detalle!BD54/IIEE_detalle!BD42*100-100)</f>
        <v>6.8826505664171975</v>
      </c>
      <c r="BE54" s="100"/>
      <c r="BF54" s="100"/>
      <c r="BG54" s="100"/>
      <c r="BH54" s="100"/>
      <c r="BI54" s="100"/>
      <c r="BJ54" s="100"/>
      <c r="BK54" s="100"/>
      <c r="BL54" s="100"/>
      <c r="BM54" s="100"/>
      <c r="BO54" s="129">
        <f>IF(ABS(IIEE_detalle!BO54/IIEE_detalle!BO42*100-100)&gt;100,"-",IIEE_detalle!BO54/IIEE_detalle!BO42*100-100)</f>
        <v>-5.9189071211190338</v>
      </c>
      <c r="BP54" s="129">
        <f>IF(ABS(IIEE_detalle!BP54/IIEE_detalle!BP42*100-100)&gt;100,"-",IIEE_detalle!BP54/IIEE_detalle!BP42*100-100)</f>
        <v>-2.305159165751931</v>
      </c>
      <c r="BQ54" s="129"/>
      <c r="BR54" s="129">
        <f>IF(ABS(IIEE_detalle!BR54/IIEE_detalle!BR42*100-100)&gt;100,"-",IIEE_detalle!BR54/IIEE_detalle!BR42*100-100)</f>
        <v>8.4689698097242001</v>
      </c>
      <c r="BS54" s="129"/>
      <c r="BT54" s="129">
        <f>IF(ABS(IIEE_detalle!BT54/IIEE_detalle!BT42*100-100)&gt;100,"-",IIEE_detalle!BT54/IIEE_detalle!BT42*100-100)</f>
        <v>28.065945081827692</v>
      </c>
      <c r="BV54" s="129">
        <f>IF(ABS(IIEE_detalle!BV54/IIEE_detalle!BV42*100-100)&gt;100,"-",IIEE_detalle!BV54/IIEE_detalle!BV42*100-100)</f>
        <v>-17.433206208699943</v>
      </c>
      <c r="BW54" s="129">
        <f>IF(ABS(IIEE_detalle!BW54/IIEE_detalle!BW42*100-100)&gt;100,"-",IIEE_detalle!BW54/IIEE_detalle!BW42*100-100)</f>
        <v>-6.9323886492019113</v>
      </c>
      <c r="BX54" s="129"/>
      <c r="BY54" s="129">
        <f>IF(ABS(IIEE_detalle!BY54/IIEE_detalle!BY42*100-100)&gt;100,"-",IIEE_detalle!BY54/IIEE_detalle!BY42*100-100)</f>
        <v>10.893402080478154</v>
      </c>
      <c r="BZ54" s="129"/>
      <c r="CA54" s="129">
        <f>IF(ABS(IIEE_detalle!CA54/IIEE_detalle!CA42*100-100)&gt;100,"-",IIEE_detalle!CA54/IIEE_detalle!CA42*100-100)</f>
        <v>5.3509061760559149</v>
      </c>
    </row>
    <row r="55" spans="2:79" ht="12" customHeight="1">
      <c r="B55" s="67" t="s">
        <v>286</v>
      </c>
      <c r="C55" s="129">
        <f>IF(ABS(IIEE_detalle!C55/IIEE_detalle!C43*100-100)&gt;100,"-",IIEE_detalle!C55/IIEE_detalle!C43*100-100)</f>
        <v>-1.6792299535396467</v>
      </c>
      <c r="D55" s="129">
        <f>IF(ABS(IIEE_detalle!D55/IIEE_detalle!D43*100-100)&gt;100,"-",IIEE_detalle!D55/IIEE_detalle!D43*100-100)</f>
        <v>-9.8001657817505645</v>
      </c>
      <c r="E55" s="129">
        <f>IF(ABS(IIEE_detalle!E55/IIEE_detalle!E43*100-100)&gt;100,"-",IIEE_detalle!E55/IIEE_detalle!E43*100-100)</f>
        <v>-9.0483793576995026</v>
      </c>
      <c r="F55" s="129">
        <f>IF(ABS(IIEE_detalle!F55/IIEE_detalle!F43*100-100)&gt;100,"-",IIEE_detalle!F55/IIEE_detalle!F43*100-100)</f>
        <v>0.89368968577620933</v>
      </c>
      <c r="G55" s="129">
        <f>IF(ABS(IIEE_detalle!G55/IIEE_detalle!G43*100-100)&gt;100,"-",IIEE_detalle!G55/IIEE_detalle!G43*100-100)</f>
        <v>19.246910431496204</v>
      </c>
      <c r="H55" s="129">
        <f>IF(ABS(IIEE_detalle!H55/IIEE_detalle!H43*100-100)&gt;100,"-",IIEE_detalle!H55/IIEE_detalle!H43*100-100)</f>
        <v>-9.913507834549975</v>
      </c>
      <c r="J55" s="129">
        <f>IF(ABS(IIEE_detalle!J55/IIEE_detalle!J43*100-100)&gt;100,"-",IIEE_detalle!J55/IIEE_detalle!J43*100-100)</f>
        <v>-12.545045045045057</v>
      </c>
      <c r="K55" s="129">
        <f>IF(ABS(IIEE_detalle!K55/IIEE_detalle!K43*100-100)&gt;100,"-",IIEE_detalle!K55/IIEE_detalle!K43*100-100)</f>
        <v>-16.202116075346581</v>
      </c>
      <c r="L55" s="100"/>
      <c r="M55" s="100"/>
      <c r="N55" s="100"/>
      <c r="O55" s="129">
        <f>IF(ABS(IIEE_detalle!O55/IIEE_detalle!O43*100-100)&gt;100,"-",IIEE_detalle!O55/IIEE_detalle!O43*100-100)</f>
        <v>-2.5287112511742009</v>
      </c>
      <c r="P55" s="100"/>
      <c r="Q55" s="129">
        <f>IF(ABS(IIEE_detalle!Q55/IIEE_detalle!Q43*100-100)&gt;100,"-",IIEE_detalle!Q55/IIEE_detalle!Q43*100-100)</f>
        <v>0.21588864690842513</v>
      </c>
      <c r="S55" s="129">
        <f>IF(ABS(IIEE_detalle!S55/IIEE_detalle!S43*100-100)&gt;100,"-",IIEE_detalle!S55/IIEE_detalle!S43*100-100)</f>
        <v>-9.7471631866461195</v>
      </c>
      <c r="T55" s="129">
        <f>IF(ABS(IIEE_detalle!T55/IIEE_detalle!T43*100-100)&gt;100,"-",IIEE_detalle!T55/IIEE_detalle!T43*100-100)</f>
        <v>-8.881493082746033</v>
      </c>
      <c r="U55" s="100"/>
      <c r="V55" s="100"/>
      <c r="W55" s="100"/>
      <c r="X55" s="129">
        <f>IF(ABS(IIEE_detalle!X55/IIEE_detalle!X43*100-100)&gt;100,"-",IIEE_detalle!X55/IIEE_detalle!X43*100-100)</f>
        <v>6.1953097654882754</v>
      </c>
      <c r="Y55" s="100"/>
      <c r="Z55" s="129">
        <f>IF(ABS(IIEE_detalle!Z55/IIEE_detalle!Z43*100-100)&gt;100,"-",IIEE_detalle!Z55/IIEE_detalle!Z43*100-100)</f>
        <v>11.89755388713975</v>
      </c>
      <c r="AB55" s="129">
        <f>IF(ABS(IIEE_detalle!AB55/IIEE_detalle!AB43*100-100)&gt;100,"-",IIEE_detalle!AB55/IIEE_detalle!AB43*100-100)</f>
        <v>9.8524729331773528</v>
      </c>
      <c r="AC55" s="129">
        <f>IF(ABS(IIEE_detalle!AC55/IIEE_detalle!AC43*100-100)&gt;100,"-",IIEE_detalle!AC55/IIEE_detalle!AC43*100-100)</f>
        <v>1.4367047272106959</v>
      </c>
      <c r="AD55" s="129">
        <f>IF(ABS(IIEE_detalle!AD55/IIEE_detalle!AD43*100-100)&gt;100,"-",IIEE_detalle!AD55/IIEE_detalle!AD43*100-100)</f>
        <v>9.1176418246639486</v>
      </c>
      <c r="AE55" s="129">
        <f>IF(ABS(IIEE_detalle!AE55/IIEE_detalle!AE43*100-100)&gt;100,"-",IIEE_detalle!AE55/IIEE_detalle!AE43*100-100)</f>
        <v>25.798764656368192</v>
      </c>
      <c r="AF55" s="100"/>
      <c r="AG55" s="129">
        <f>IF(ABS(IIEE_detalle!AG55/IIEE_detalle!AG43*100-100)&gt;100,"-",IIEE_detalle!AG55/IIEE_detalle!AG43*100-100)</f>
        <v>7.2686222269351362</v>
      </c>
      <c r="AH55" s="129">
        <f>IF(ABS(IIEE_detalle!AH55/IIEE_detalle!AH43*100-100)&gt;100,"-",IIEE_detalle!AH55/IIEE_detalle!AH43*100-100)</f>
        <v>3.0415471453687246</v>
      </c>
      <c r="AI55" s="129">
        <f>IF(ABS(IIEE_detalle!AI55/IIEE_detalle!AI43*100-100)&gt;100,"-",IIEE_detalle!AI55/IIEE_detalle!AI43*100-100)</f>
        <v>11.408708140218039</v>
      </c>
      <c r="AJ55" s="129">
        <f>IF(ABS(IIEE_detalle!AJ55/IIEE_detalle!AJ43*100-100)&gt;100,"-",IIEE_detalle!AJ55/IIEE_detalle!AJ43*100-100)</f>
        <v>28.446183953033255</v>
      </c>
      <c r="AK55" s="100"/>
      <c r="AL55" s="100"/>
      <c r="AM55" s="100"/>
      <c r="AN55" s="100"/>
      <c r="AO55" s="129">
        <f>IF(ABS(IIEE_detalle!AO55/IIEE_detalle!AO43*100-100)&gt;100,"-",IIEE_detalle!AO55/IIEE_detalle!AO43*100-100)</f>
        <v>10.108368693215525</v>
      </c>
      <c r="AP55" s="100"/>
      <c r="AQ55" s="129">
        <f>IF(ABS(IIEE_detalle!AQ55/IIEE_detalle!AQ43*100-100)&gt;100,"-",IIEE_detalle!AQ55/IIEE_detalle!AQ43*100-100)</f>
        <v>40.725934898281025</v>
      </c>
      <c r="AS55" s="100"/>
      <c r="AT55" s="129">
        <f>IF(ABS(IIEE_detalle!AT55/IIEE_detalle!AT43*100-100)&gt;100,"-",IIEE_detalle!AT55/IIEE_detalle!AT43*100-100)</f>
        <v>17.505776522293615</v>
      </c>
      <c r="AU55" s="100"/>
      <c r="AV55" s="129">
        <f>IF(ABS(IIEE_detalle!AV55/IIEE_detalle!AV43*100-100)&gt;100,"-",IIEE_detalle!AV55/IIEE_detalle!AV43*100-100)</f>
        <v>18.462048642252597</v>
      </c>
      <c r="AW55" s="129">
        <f>IF(ABS(IIEE_detalle!AW55/IIEE_detalle!AW43*100-100)&gt;100,"-",IIEE_detalle!AW55/IIEE_detalle!AW43*100-100)</f>
        <v>18.90738451292377</v>
      </c>
      <c r="AX55" s="129">
        <f>IF(ABS(IIEE_detalle!AX55/IIEE_detalle!AX43*100-100)&gt;100,"-",IIEE_detalle!AX55/IIEE_detalle!AX43*100-100)</f>
        <v>-9.8951986351451353</v>
      </c>
      <c r="AY55" s="100"/>
      <c r="AZ55" s="129">
        <f>IF(ABS(IIEE_detalle!AZ55/IIEE_detalle!AZ43*100-100)&gt;100,"-",IIEE_detalle!AZ55/IIEE_detalle!AZ43*100-100)</f>
        <v>12.826172597442053</v>
      </c>
      <c r="BA55" s="100"/>
      <c r="BB55" s="129">
        <f>IF(ABS(IIEE_detalle!BB55/IIEE_detalle!BB43*100-100)&gt;100,"-",IIEE_detalle!BB55/IIEE_detalle!BB43*100-100)</f>
        <v>9.9080484565757985</v>
      </c>
      <c r="BD55" s="129">
        <f>IF(ABS(IIEE_detalle!BD55/IIEE_detalle!BD43*100-100)&gt;100,"-",IIEE_detalle!BD55/IIEE_detalle!BD43*100-100)</f>
        <v>4.9225770275664047</v>
      </c>
      <c r="BE55" s="100"/>
      <c r="BF55" s="100"/>
      <c r="BG55" s="100"/>
      <c r="BH55" s="100"/>
      <c r="BI55" s="100"/>
      <c r="BJ55" s="100"/>
      <c r="BK55" s="100"/>
      <c r="BL55" s="100"/>
      <c r="BM55" s="100"/>
      <c r="BO55" s="129">
        <f>IF(ABS(IIEE_detalle!BO55/IIEE_detalle!BO43*100-100)&gt;100,"-",IIEE_detalle!BO55/IIEE_detalle!BO43*100-100)</f>
        <v>-5.5448139728408421</v>
      </c>
      <c r="BP55" s="129">
        <f>IF(ABS(IIEE_detalle!BP55/IIEE_detalle!BP43*100-100)&gt;100,"-",IIEE_detalle!BP55/IIEE_detalle!BP43*100-100)</f>
        <v>-4.9197860962566722</v>
      </c>
      <c r="BQ55" s="129"/>
      <c r="BR55" s="129">
        <f>IF(ABS(IIEE_detalle!BR55/IIEE_detalle!BR43*100-100)&gt;100,"-",IIEE_detalle!BR55/IIEE_detalle!BR43*100-100)</f>
        <v>1.4816648021241434</v>
      </c>
      <c r="BS55" s="129"/>
      <c r="BT55" s="129">
        <f>IF(ABS(IIEE_detalle!BT55/IIEE_detalle!BT43*100-100)&gt;100,"-",IIEE_detalle!BT55/IIEE_detalle!BT43*100-100)</f>
        <v>-0.40246229863959115</v>
      </c>
      <c r="BV55" s="129">
        <f>IF(ABS(IIEE_detalle!BV55/IIEE_detalle!BV43*100-100)&gt;100,"-",IIEE_detalle!BV55/IIEE_detalle!BV43*100-100)</f>
        <v>-16.95874329010482</v>
      </c>
      <c r="BW55" s="129">
        <f>IF(ABS(IIEE_detalle!BW55/IIEE_detalle!BW43*100-100)&gt;100,"-",IIEE_detalle!BW55/IIEE_detalle!BW43*100-100)</f>
        <v>-13.027027995640793</v>
      </c>
      <c r="BX55" s="129"/>
      <c r="BY55" s="129">
        <f>IF(ABS(IIEE_detalle!BY55/IIEE_detalle!BY43*100-100)&gt;100,"-",IIEE_detalle!BY55/IIEE_detalle!BY43*100-100)</f>
        <v>2.332950742725032</v>
      </c>
      <c r="BZ55" s="129"/>
      <c r="CA55" s="129">
        <f>IF(ABS(IIEE_detalle!CA55/IIEE_detalle!CA43*100-100)&gt;100,"-",IIEE_detalle!CA55/IIEE_detalle!CA43*100-100)</f>
        <v>-20.251745604834227</v>
      </c>
    </row>
    <row r="56" spans="2:79" ht="12" customHeight="1">
      <c r="B56" s="67" t="s">
        <v>287</v>
      </c>
      <c r="C56" s="129">
        <f>IF(ABS(IIEE_detalle!C56/IIEE_detalle!C44*100-100)&gt;100,"-",IIEE_detalle!C56/IIEE_detalle!C44*100-100)</f>
        <v>0.27527469494582135</v>
      </c>
      <c r="D56" s="129">
        <f>IF(ABS(IIEE_detalle!D56/IIEE_detalle!D44*100-100)&gt;100,"-",IIEE_detalle!D56/IIEE_detalle!D44*100-100)</f>
        <v>7.3108537652982477</v>
      </c>
      <c r="E56" s="129">
        <f>IF(ABS(IIEE_detalle!E56/IIEE_detalle!E44*100-100)&gt;100,"-",IIEE_detalle!E56/IIEE_detalle!E44*100-100)</f>
        <v>3.6520603459038199</v>
      </c>
      <c r="F56" s="129">
        <f>IF(ABS(IIEE_detalle!F56/IIEE_detalle!F44*100-100)&gt;100,"-",IIEE_detalle!F56/IIEE_detalle!F44*100-100)</f>
        <v>-8.6821319832335888</v>
      </c>
      <c r="G56" s="129">
        <f>IF(ABS(IIEE_detalle!G56/IIEE_detalle!G44*100-100)&gt;100,"-",IIEE_detalle!G56/IIEE_detalle!G44*100-100)</f>
        <v>10.705916775200848</v>
      </c>
      <c r="H56" s="129">
        <f>IF(ABS(IIEE_detalle!H56/IIEE_detalle!H44*100-100)&gt;100,"-",IIEE_detalle!H56/IIEE_detalle!H44*100-100)</f>
        <v>5.3690016353181989</v>
      </c>
      <c r="J56" s="129">
        <f>IF(ABS(IIEE_detalle!J56/IIEE_detalle!J44*100-100)&gt;100,"-",IIEE_detalle!J56/IIEE_detalle!J44*100-100)</f>
        <v>6.595952206778847</v>
      </c>
      <c r="K56" s="129">
        <f>IF(ABS(IIEE_detalle!K56/IIEE_detalle!K44*100-100)&gt;100,"-",IIEE_detalle!K56/IIEE_detalle!K44*100-100)</f>
        <v>2.4626442886481072</v>
      </c>
      <c r="L56" s="100"/>
      <c r="M56" s="100"/>
      <c r="N56" s="100"/>
      <c r="O56" s="129">
        <f>IF(ABS(IIEE_detalle!O56/IIEE_detalle!O44*100-100)&gt;100,"-",IIEE_detalle!O56/IIEE_detalle!O44*100-100)</f>
        <v>8.0831485772391574</v>
      </c>
      <c r="P56" s="100"/>
      <c r="Q56" s="129">
        <f>IF(ABS(IIEE_detalle!Q56/IIEE_detalle!Q44*100-100)&gt;100,"-",IIEE_detalle!Q56/IIEE_detalle!Q44*100-100)</f>
        <v>10.304623145714629</v>
      </c>
      <c r="S56" s="129">
        <f>IF(ABS(IIEE_detalle!S56/IIEE_detalle!S44*100-100)&gt;100,"-",IIEE_detalle!S56/IIEE_detalle!S44*100-100)</f>
        <v>3.476068234986073</v>
      </c>
      <c r="T56" s="129">
        <f>IF(ABS(IIEE_detalle!T56/IIEE_detalle!T44*100-100)&gt;100,"-",IIEE_detalle!T56/IIEE_detalle!T44*100-100)</f>
        <v>3.8712121212121247</v>
      </c>
      <c r="U56" s="100"/>
      <c r="V56" s="100"/>
      <c r="W56" s="100"/>
      <c r="X56" s="129">
        <f>IF(ABS(IIEE_detalle!X56/IIEE_detalle!X44*100-100)&gt;100,"-",IIEE_detalle!X56/IIEE_detalle!X44*100-100)</f>
        <v>2.7248740705205137</v>
      </c>
      <c r="Y56" s="100"/>
      <c r="Z56" s="129">
        <f>IF(ABS(IIEE_detalle!Z56/IIEE_detalle!Z44*100-100)&gt;100,"-",IIEE_detalle!Z56/IIEE_detalle!Z44*100-100)</f>
        <v>2.4601608011169276</v>
      </c>
      <c r="AB56" s="129">
        <f>IF(ABS(IIEE_detalle!AB56/IIEE_detalle!AB44*100-100)&gt;100,"-",IIEE_detalle!AB56/IIEE_detalle!AB44*100-100)</f>
        <v>2.0176580592873705</v>
      </c>
      <c r="AC56" s="129">
        <f>IF(ABS(IIEE_detalle!AC56/IIEE_detalle!AC44*100-100)&gt;100,"-",IIEE_detalle!AC56/IIEE_detalle!AC44*100-100)</f>
        <v>-19.240865719779094</v>
      </c>
      <c r="AD56" s="129">
        <f>IF(ABS(IIEE_detalle!AD56/IIEE_detalle!AD44*100-100)&gt;100,"-",IIEE_detalle!AD56/IIEE_detalle!AD44*100-100)</f>
        <v>14.586274531949428</v>
      </c>
      <c r="AE56" s="129">
        <f>IF(ABS(IIEE_detalle!AE56/IIEE_detalle!AE44*100-100)&gt;100,"-",IIEE_detalle!AE56/IIEE_detalle!AE44*100-100)</f>
        <v>13.468517907523236</v>
      </c>
      <c r="AF56" s="100"/>
      <c r="AG56" s="129">
        <f>IF(ABS(IIEE_detalle!AG56/IIEE_detalle!AG44*100-100)&gt;100,"-",IIEE_detalle!AG56/IIEE_detalle!AG44*100-100)</f>
        <v>6.9184958529227174</v>
      </c>
      <c r="AH56" s="129">
        <f>IF(ABS(IIEE_detalle!AH56/IIEE_detalle!AH44*100-100)&gt;100,"-",IIEE_detalle!AH56/IIEE_detalle!AH44*100-100)</f>
        <v>-17.008074941768584</v>
      </c>
      <c r="AI56" s="129">
        <f>IF(ABS(IIEE_detalle!AI56/IIEE_detalle!AI44*100-100)&gt;100,"-",IIEE_detalle!AI56/IIEE_detalle!AI44*100-100)</f>
        <v>42.891234470605951</v>
      </c>
      <c r="AJ56" s="129">
        <f>IF(ABS(IIEE_detalle!AJ56/IIEE_detalle!AJ44*100-100)&gt;100,"-",IIEE_detalle!AJ56/IIEE_detalle!AJ44*100-100)</f>
        <v>15.856044102609701</v>
      </c>
      <c r="AK56" s="100"/>
      <c r="AL56" s="100"/>
      <c r="AM56" s="100"/>
      <c r="AN56" s="100"/>
      <c r="AO56" s="129">
        <f>IF(ABS(IIEE_detalle!AO56/IIEE_detalle!AO44*100-100)&gt;100,"-",IIEE_detalle!AO56/IIEE_detalle!AO44*100-100)</f>
        <v>7.9117868215856362</v>
      </c>
      <c r="AP56" s="100"/>
      <c r="AQ56" s="129">
        <f>IF(ABS(IIEE_detalle!AQ56/IIEE_detalle!AQ44*100-100)&gt;100,"-",IIEE_detalle!AQ56/IIEE_detalle!AQ44*100-100)</f>
        <v>7.9545672202110893</v>
      </c>
      <c r="AS56" s="100"/>
      <c r="AT56" s="129">
        <f>IF(ABS(IIEE_detalle!AT56/IIEE_detalle!AT44*100-100)&gt;100,"-",IIEE_detalle!AT56/IIEE_detalle!AT44*100-100)</f>
        <v>8.9914769795901464</v>
      </c>
      <c r="AU56" s="100"/>
      <c r="AV56" s="129">
        <f>IF(ABS(IIEE_detalle!AV56/IIEE_detalle!AV44*100-100)&gt;100,"-",IIEE_detalle!AV56/IIEE_detalle!AV44*100-100)</f>
        <v>10.437433098244028</v>
      </c>
      <c r="AW56" s="129">
        <f>IF(ABS(IIEE_detalle!AW56/IIEE_detalle!AW44*100-100)&gt;100,"-",IIEE_detalle!AW56/IIEE_detalle!AW44*100-100)</f>
        <v>10.38434021340268</v>
      </c>
      <c r="AX56" s="129">
        <f>IF(ABS(IIEE_detalle!AX56/IIEE_detalle!AX44*100-100)&gt;100,"-",IIEE_detalle!AX56/IIEE_detalle!AX44*100-100)</f>
        <v>14.417531718568071</v>
      </c>
      <c r="AY56" s="100"/>
      <c r="AZ56" s="129">
        <f>IF(ABS(IIEE_detalle!AZ56/IIEE_detalle!AZ44*100-100)&gt;100,"-",IIEE_detalle!AZ56/IIEE_detalle!AZ44*100-100)</f>
        <v>18.407442210110887</v>
      </c>
      <c r="BA56" s="100"/>
      <c r="BB56" s="129">
        <f>IF(ABS(IIEE_detalle!BB56/IIEE_detalle!BB44*100-100)&gt;100,"-",IIEE_detalle!BB56/IIEE_detalle!BB44*100-100)</f>
        <v>18.406314602518307</v>
      </c>
      <c r="BD56" s="129">
        <f>IF(ABS(IIEE_detalle!BD56/IIEE_detalle!BD44*100-100)&gt;100,"-",IIEE_detalle!BD56/IIEE_detalle!BD44*100-100)</f>
        <v>5.0735043732672551</v>
      </c>
      <c r="BE56" s="100"/>
      <c r="BF56" s="100"/>
      <c r="BG56" s="100"/>
      <c r="BH56" s="100"/>
      <c r="BI56" s="100"/>
      <c r="BJ56" s="100"/>
      <c r="BK56" s="100"/>
      <c r="BL56" s="100"/>
      <c r="BM56" s="100"/>
      <c r="BO56" s="129">
        <f>IF(ABS(IIEE_detalle!BO56/IIEE_detalle!BO44*100-100)&gt;100,"-",IIEE_detalle!BO56/IIEE_detalle!BO44*100-100)</f>
        <v>-5.6988728838966836</v>
      </c>
      <c r="BP56" s="129">
        <f>IF(ABS(IIEE_detalle!BP56/IIEE_detalle!BP44*100-100)&gt;100,"-",IIEE_detalle!BP56/IIEE_detalle!BP44*100-100)</f>
        <v>-6.5450643776824222</v>
      </c>
      <c r="BQ56" s="129"/>
      <c r="BR56" s="129">
        <f>IF(ABS(IIEE_detalle!BR56/IIEE_detalle!BR44*100-100)&gt;100,"-",IIEE_detalle!BR56/IIEE_detalle!BR44*100-100)</f>
        <v>1.5729295593437342</v>
      </c>
      <c r="BS56" s="129"/>
      <c r="BT56" s="129">
        <f>IF(ABS(IIEE_detalle!BT56/IIEE_detalle!BT44*100-100)&gt;100,"-",IIEE_detalle!BT56/IIEE_detalle!BT44*100-100)</f>
        <v>16.326203433112397</v>
      </c>
      <c r="BV56" s="129">
        <f>IF(ABS(IIEE_detalle!BV56/IIEE_detalle!BV44*100-100)&gt;100,"-",IIEE_detalle!BV56/IIEE_detalle!BV44*100-100)</f>
        <v>-19.28507865845944</v>
      </c>
      <c r="BW56" s="129">
        <f>IF(ABS(IIEE_detalle!BW56/IIEE_detalle!BW44*100-100)&gt;100,"-",IIEE_detalle!BW56/IIEE_detalle!BW44*100-100)</f>
        <v>-31.118827512018527</v>
      </c>
      <c r="BX56" s="129"/>
      <c r="BY56" s="129">
        <f>IF(ABS(IIEE_detalle!BY56/IIEE_detalle!BY44*100-100)&gt;100,"-",IIEE_detalle!BY56/IIEE_detalle!BY44*100-100)</f>
        <v>2.442615452603377</v>
      </c>
      <c r="BZ56" s="129"/>
      <c r="CA56" s="129">
        <f>IF(ABS(IIEE_detalle!CA56/IIEE_detalle!CA44*100-100)&gt;100,"-",IIEE_detalle!CA56/IIEE_detalle!CA44*100-100)</f>
        <v>-4.3502792220704976</v>
      </c>
    </row>
    <row r="57" spans="2:79" ht="12" customHeight="1">
      <c r="B57" s="67" t="s">
        <v>288</v>
      </c>
      <c r="C57" s="129">
        <f>IF(ABS(IIEE_detalle!C57/IIEE_detalle!C45*100-100)&gt;100,"-",IIEE_detalle!C57/IIEE_detalle!C45*100-100)</f>
        <v>10.856144074944751</v>
      </c>
      <c r="D57" s="129">
        <f>IF(ABS(IIEE_detalle!D57/IIEE_detalle!D45*100-100)&gt;100,"-",IIEE_detalle!D57/IIEE_detalle!D45*100-100)</f>
        <v>-9.2288650646204502</v>
      </c>
      <c r="E57" s="129">
        <f>IF(ABS(IIEE_detalle!E57/IIEE_detalle!E45*100-100)&gt;100,"-",IIEE_detalle!E57/IIEE_detalle!E45*100-100)</f>
        <v>2.6133220710859746</v>
      </c>
      <c r="F57" s="129">
        <f>IF(ABS(IIEE_detalle!F57/IIEE_detalle!F45*100-100)&gt;100,"-",IIEE_detalle!F57/IIEE_detalle!F45*100-100)</f>
        <v>4.1464389290510439E-2</v>
      </c>
      <c r="G57" s="129">
        <f>IF(ABS(IIEE_detalle!G57/IIEE_detalle!G45*100-100)&gt;100,"-",IIEE_detalle!G57/IIEE_detalle!G45*100-100)</f>
        <v>38.735786675038497</v>
      </c>
      <c r="H57" s="129">
        <f>IF(ABS(IIEE_detalle!H57/IIEE_detalle!H45*100-100)&gt;100,"-",IIEE_detalle!H57/IIEE_detalle!H45*100-100)</f>
        <v>19.573330413438782</v>
      </c>
      <c r="J57" s="129">
        <f>IF(ABS(IIEE_detalle!J57/IIEE_detalle!J45*100-100)&gt;100,"-",IIEE_detalle!J57/IIEE_detalle!J45*100-100)</f>
        <v>-12.720114911953999</v>
      </c>
      <c r="K57" s="129">
        <f>IF(ABS(IIEE_detalle!K57/IIEE_detalle!K45*100-100)&gt;100,"-",IIEE_detalle!K57/IIEE_detalle!K45*100-100)</f>
        <v>-16.025261188211431</v>
      </c>
      <c r="L57" s="100"/>
      <c r="M57" s="100"/>
      <c r="N57" s="100"/>
      <c r="O57" s="129">
        <f>IF(ABS(IIEE_detalle!O57/IIEE_detalle!O45*100-100)&gt;100,"-",IIEE_detalle!O57/IIEE_detalle!O45*100-100)</f>
        <v>78.12376823019315</v>
      </c>
      <c r="P57" s="100"/>
      <c r="Q57" s="129">
        <f>IF(ABS(IIEE_detalle!Q57/IIEE_detalle!Q45*100-100)&gt;100,"-",IIEE_detalle!Q57/IIEE_detalle!Q45*100-100)</f>
        <v>64.956682565949563</v>
      </c>
      <c r="S57" s="129">
        <f>IF(ABS(IIEE_detalle!S57/IIEE_detalle!S45*100-100)&gt;100,"-",IIEE_detalle!S57/IIEE_detalle!S45*100-100)</f>
        <v>2.5931849536669205</v>
      </c>
      <c r="T57" s="129">
        <f>IF(ABS(IIEE_detalle!T57/IIEE_detalle!T45*100-100)&gt;100,"-",IIEE_detalle!T57/IIEE_detalle!T45*100-100)</f>
        <v>2.057877813504831</v>
      </c>
      <c r="U57" s="100"/>
      <c r="V57" s="100"/>
      <c r="W57" s="100"/>
      <c r="X57" s="129">
        <f>IF(ABS(IIEE_detalle!X57/IIEE_detalle!X45*100-100)&gt;100,"-",IIEE_detalle!X57/IIEE_detalle!X45*100-100)</f>
        <v>1.2977289742949836</v>
      </c>
      <c r="Y57" s="100"/>
      <c r="Z57" s="129">
        <f>IF(ABS(IIEE_detalle!Z57/IIEE_detalle!Z45*100-100)&gt;100,"-",IIEE_detalle!Z57/IIEE_detalle!Z45*100-100)</f>
        <v>-7.1921475312313987</v>
      </c>
      <c r="AB57" s="129">
        <f>IF(ABS(IIEE_detalle!AB57/IIEE_detalle!AB45*100-100)&gt;100,"-",IIEE_detalle!AB57/IIEE_detalle!AB45*100-100)</f>
        <v>11.285693245276136</v>
      </c>
      <c r="AC57" s="129">
        <f>IF(ABS(IIEE_detalle!AC57/IIEE_detalle!AC45*100-100)&gt;100,"-",IIEE_detalle!AC57/IIEE_detalle!AC45*100-100)</f>
        <v>0.22661268531490464</v>
      </c>
      <c r="AD57" s="129">
        <f>IF(ABS(IIEE_detalle!AD57/IIEE_detalle!AD45*100-100)&gt;100,"-",IIEE_detalle!AD57/IIEE_detalle!AD45*100-100)</f>
        <v>14.915004177745402</v>
      </c>
      <c r="AE57" s="129">
        <f>IF(ABS(IIEE_detalle!AE57/IIEE_detalle!AE45*100-100)&gt;100,"-",IIEE_detalle!AE57/IIEE_detalle!AE45*100-100)</f>
        <v>18.9832173425267</v>
      </c>
      <c r="AF57" s="100"/>
      <c r="AG57" s="129">
        <f>IF(ABS(IIEE_detalle!AG57/IIEE_detalle!AG45*100-100)&gt;100,"-",IIEE_detalle!AG57/IIEE_detalle!AG45*100-100)</f>
        <v>5.9784185760697994</v>
      </c>
      <c r="AH57" s="129">
        <f>IF(ABS(IIEE_detalle!AH57/IIEE_detalle!AH45*100-100)&gt;100,"-",IIEE_detalle!AH57/IIEE_detalle!AH45*100-100)</f>
        <v>1.8695429173027946</v>
      </c>
      <c r="AI57" s="129">
        <f>IF(ABS(IIEE_detalle!AI57/IIEE_detalle!AI45*100-100)&gt;100,"-",IIEE_detalle!AI57/IIEE_detalle!AI45*100-100)</f>
        <v>17.327688210512363</v>
      </c>
      <c r="AJ57" s="129">
        <f>IF(ABS(IIEE_detalle!AJ57/IIEE_detalle!AJ45*100-100)&gt;100,"-",IIEE_detalle!AJ57/IIEE_detalle!AJ45*100-100)</f>
        <v>21.48679780258729</v>
      </c>
      <c r="AK57" s="100"/>
      <c r="AL57" s="100"/>
      <c r="AM57" s="100"/>
      <c r="AN57" s="100"/>
      <c r="AO57" s="129">
        <f>IF(ABS(IIEE_detalle!AO57/IIEE_detalle!AO45*100-100)&gt;100,"-",IIEE_detalle!AO57/IIEE_detalle!AO45*100-100)</f>
        <v>7.0586818903413757</v>
      </c>
      <c r="AP57" s="100"/>
      <c r="AQ57" s="129">
        <f>IF(ABS(IIEE_detalle!AQ57/IIEE_detalle!AQ45*100-100)&gt;100,"-",IIEE_detalle!AQ57/IIEE_detalle!AQ45*100-100)</f>
        <v>7.9166569990022992</v>
      </c>
      <c r="AS57" s="100"/>
      <c r="AT57" s="129">
        <f>IF(ABS(IIEE_detalle!AT57/IIEE_detalle!AT45*100-100)&gt;100,"-",IIEE_detalle!AT57/IIEE_detalle!AT45*100-100)</f>
        <v>37.485646582320754</v>
      </c>
      <c r="AU57" s="100"/>
      <c r="AV57" s="129">
        <f>IF(ABS(IIEE_detalle!AV57/IIEE_detalle!AV45*100-100)&gt;100,"-",IIEE_detalle!AV57/IIEE_detalle!AV45*100-100)</f>
        <v>37.86299329858528</v>
      </c>
      <c r="AW57" s="129">
        <f>IF(ABS(IIEE_detalle!AW57/IIEE_detalle!AW45*100-100)&gt;100,"-",IIEE_detalle!AW57/IIEE_detalle!AW45*100-100)</f>
        <v>38.392966458917556</v>
      </c>
      <c r="AX57" s="129">
        <f>IF(ABS(IIEE_detalle!AX57/IIEE_detalle!AX45*100-100)&gt;100,"-",IIEE_detalle!AX57/IIEE_detalle!AX45*100-100)</f>
        <v>-14.803012746230991</v>
      </c>
      <c r="AY57" s="100"/>
      <c r="AZ57" s="129">
        <f>IF(ABS(IIEE_detalle!AZ57/IIEE_detalle!AZ45*100-100)&gt;100,"-",IIEE_detalle!AZ57/IIEE_detalle!AZ45*100-100)</f>
        <v>10.425765431631532</v>
      </c>
      <c r="BA57" s="100"/>
      <c r="BB57" s="129">
        <f>IF(ABS(IIEE_detalle!BB57/IIEE_detalle!BB45*100-100)&gt;100,"-",IIEE_detalle!BB57/IIEE_detalle!BB45*100-100)</f>
        <v>-2.5074000822968827</v>
      </c>
      <c r="BD57" s="129">
        <f>IF(ABS(IIEE_detalle!BD57/IIEE_detalle!BD45*100-100)&gt;100,"-",IIEE_detalle!BD57/IIEE_detalle!BD45*100-100)</f>
        <v>6.5075553304114919</v>
      </c>
      <c r="BE57" s="100"/>
      <c r="BF57" s="100"/>
      <c r="BG57" s="100"/>
      <c r="BH57" s="100"/>
      <c r="BI57" s="100"/>
      <c r="BJ57" s="100"/>
      <c r="BK57" s="100"/>
      <c r="BL57" s="100"/>
      <c r="BM57" s="100"/>
      <c r="BO57" s="129">
        <f>IF(ABS(IIEE_detalle!BO57/IIEE_detalle!BO45*100-100)&gt;100,"-",IIEE_detalle!BO57/IIEE_detalle!BO45*100-100)</f>
        <v>-6.5964442646858714</v>
      </c>
      <c r="BP57" s="129">
        <f>IF(ABS(IIEE_detalle!BP57/IIEE_detalle!BP45*100-100)&gt;100,"-",IIEE_detalle!BP57/IIEE_detalle!BP45*100-100)</f>
        <v>-7.9655543595263651</v>
      </c>
      <c r="BQ57" s="129"/>
      <c r="BR57" s="129">
        <f>IF(ABS(IIEE_detalle!BR57/IIEE_detalle!BR45*100-100)&gt;100,"-",IIEE_detalle!BR57/IIEE_detalle!BR45*100-100)</f>
        <v>0.90934573739214386</v>
      </c>
      <c r="BS57" s="129"/>
      <c r="BT57" s="129">
        <f>IF(ABS(IIEE_detalle!BT57/IIEE_detalle!BT45*100-100)&gt;100,"-",IIEE_detalle!BT57/IIEE_detalle!BT45*100-100)</f>
        <v>30.23022296456989</v>
      </c>
      <c r="BV57" s="129">
        <f>IF(ABS(IIEE_detalle!BV57/IIEE_detalle!BV45*100-100)&gt;100,"-",IIEE_detalle!BV57/IIEE_detalle!BV45*100-100)</f>
        <v>-20.607775666282265</v>
      </c>
      <c r="BW57" s="129">
        <f>IF(ABS(IIEE_detalle!BW57/IIEE_detalle!BW45*100-100)&gt;100,"-",IIEE_detalle!BW57/IIEE_detalle!BW45*100-100)</f>
        <v>-17.260755777061604</v>
      </c>
      <c r="BX57" s="129"/>
      <c r="BY57" s="129">
        <f>IF(ABS(IIEE_detalle!BY57/IIEE_detalle!BY45*100-100)&gt;100,"-",IIEE_detalle!BY57/IIEE_detalle!BY45*100-100)</f>
        <v>1.6444440058470917</v>
      </c>
      <c r="BZ57" s="129"/>
      <c r="CA57" s="129">
        <f>IF(ABS(IIEE_detalle!CA57/IIEE_detalle!CA45*100-100)&gt;100,"-",IIEE_detalle!CA57/IIEE_detalle!CA45*100-100)</f>
        <v>7.6755522041253528</v>
      </c>
    </row>
    <row r="58" spans="2:79" ht="12" customHeight="1">
      <c r="B58" s="67" t="s">
        <v>289</v>
      </c>
      <c r="C58" s="129">
        <f>IF(ABS(IIEE_detalle!C58/IIEE_detalle!C46*100-100)&gt;100,"-",IIEE_detalle!C58/IIEE_detalle!C46*100-100)</f>
        <v>27.272679260828014</v>
      </c>
      <c r="D58" s="129">
        <f>IF(ABS(IIEE_detalle!D58/IIEE_detalle!D46*100-100)&gt;100,"-",IIEE_detalle!D58/IIEE_detalle!D46*100-100)</f>
        <v>26.744671959882993</v>
      </c>
      <c r="E58" s="129">
        <f>IF(ABS(IIEE_detalle!E58/IIEE_detalle!E46*100-100)&gt;100,"-",IIEE_detalle!E58/IIEE_detalle!E46*100-100)</f>
        <v>-7.5498408184712389</v>
      </c>
      <c r="F58" s="129">
        <f>IF(ABS(IIEE_detalle!F58/IIEE_detalle!F46*100-100)&gt;100,"-",IIEE_detalle!F58/IIEE_detalle!F46*100-100)</f>
        <v>-3.3700981475555096</v>
      </c>
      <c r="G58" s="129">
        <f>IF(ABS(IIEE_detalle!G58/IIEE_detalle!G46*100-100)&gt;100,"-",IIEE_detalle!G58/IIEE_detalle!G46*100-100)</f>
        <v>-46.820442196191067</v>
      </c>
      <c r="H58" s="129" t="str">
        <f>IF(ABS(IIEE_detalle!H58/IIEE_detalle!H46*100-100)&gt;100,"-",IIEE_detalle!H58/IIEE_detalle!H46*100-100)</f>
        <v>-</v>
      </c>
      <c r="J58" s="129">
        <f>IF(ABS(IIEE_detalle!J58/IIEE_detalle!J46*100-100)&gt;100,"-",IIEE_detalle!J58/IIEE_detalle!J46*100-100)</f>
        <v>25.392156862745097</v>
      </c>
      <c r="K58" s="129">
        <f>IF(ABS(IIEE_detalle!K58/IIEE_detalle!K46*100-100)&gt;100,"-",IIEE_detalle!K58/IIEE_detalle!K46*100-100)</f>
        <v>31.46801520800264</v>
      </c>
      <c r="L58" s="100"/>
      <c r="M58" s="100"/>
      <c r="N58" s="100"/>
      <c r="O58" s="129">
        <f>IF(ABS(IIEE_detalle!O58/IIEE_detalle!O46*100-100)&gt;100,"-",IIEE_detalle!O58/IIEE_detalle!O46*100-100)</f>
        <v>-14.208587798274877</v>
      </c>
      <c r="P58" s="100"/>
      <c r="Q58" s="129">
        <f>IF(ABS(IIEE_detalle!Q58/IIEE_detalle!Q46*100-100)&gt;100,"-",IIEE_detalle!Q58/IIEE_detalle!Q46*100-100)</f>
        <v>-12.24489795918366</v>
      </c>
      <c r="S58" s="129">
        <f>IF(ABS(IIEE_detalle!S58/IIEE_detalle!S46*100-100)&gt;100,"-",IIEE_detalle!S58/IIEE_detalle!S46*100-100)</f>
        <v>-4.701652746735661</v>
      </c>
      <c r="T58" s="129">
        <f>IF(ABS(IIEE_detalle!T58/IIEE_detalle!T46*100-100)&gt;100,"-",IIEE_detalle!T58/IIEE_detalle!T46*100-100)</f>
        <v>-4.0149209777166845</v>
      </c>
      <c r="U58" s="100"/>
      <c r="V58" s="100"/>
      <c r="W58" s="100"/>
      <c r="X58" s="129">
        <f>IF(ABS(IIEE_detalle!X58/IIEE_detalle!X46*100-100)&gt;100,"-",IIEE_detalle!X58/IIEE_detalle!X46*100-100)</f>
        <v>-7.4936411661123117</v>
      </c>
      <c r="Y58" s="100"/>
      <c r="Z58" s="129">
        <f>IF(ABS(IIEE_detalle!Z58/IIEE_detalle!Z46*100-100)&gt;100,"-",IIEE_detalle!Z58/IIEE_detalle!Z46*100-100)</f>
        <v>-7.6288929599581365</v>
      </c>
      <c r="AB58" s="129">
        <f>IF(ABS(IIEE_detalle!AB58/IIEE_detalle!AB46*100-100)&gt;100,"-",IIEE_detalle!AB58/IIEE_detalle!AB46*100-100)</f>
        <v>4.5134547723396423</v>
      </c>
      <c r="AC58" s="129">
        <f>IF(ABS(IIEE_detalle!AC58/IIEE_detalle!AC46*100-100)&gt;100,"-",IIEE_detalle!AC58/IIEE_detalle!AC46*100-100)</f>
        <v>-4.6499273198580227</v>
      </c>
      <c r="AD58" s="129">
        <f>IF(ABS(IIEE_detalle!AD58/IIEE_detalle!AD46*100-100)&gt;100,"-",IIEE_detalle!AD58/IIEE_detalle!AD46*100-100)</f>
        <v>6.8736728289042048</v>
      </c>
      <c r="AE58" s="129">
        <f>IF(ABS(IIEE_detalle!AE58/IIEE_detalle!AE46*100-100)&gt;100,"-",IIEE_detalle!AE58/IIEE_detalle!AE46*100-100)</f>
        <v>10.528736689588555</v>
      </c>
      <c r="AF58" s="100"/>
      <c r="AG58" s="129">
        <f>IF(ABS(IIEE_detalle!AG58/IIEE_detalle!AG46*100-100)&gt;100,"-",IIEE_detalle!AG58/IIEE_detalle!AG46*100-100)</f>
        <v>0.50723252999506485</v>
      </c>
      <c r="AH58" s="129">
        <f>IF(ABS(IIEE_detalle!AH58/IIEE_detalle!AH46*100-100)&gt;100,"-",IIEE_detalle!AH58/IIEE_detalle!AH46*100-100)</f>
        <v>-3.389449823426574</v>
      </c>
      <c r="AI58" s="129">
        <f>IF(ABS(IIEE_detalle!AI58/IIEE_detalle!AI46*100-100)&gt;100,"-",IIEE_detalle!AI58/IIEE_detalle!AI46*100-100)</f>
        <v>8.7974790720275422</v>
      </c>
      <c r="AJ58" s="129">
        <f>IF(ABS(IIEE_detalle!AJ58/IIEE_detalle!AJ46*100-100)&gt;100,"-",IIEE_detalle!AJ58/IIEE_detalle!AJ46*100-100)</f>
        <v>12.522527251412868</v>
      </c>
      <c r="AK58" s="100"/>
      <c r="AL58" s="100"/>
      <c r="AM58" s="100"/>
      <c r="AN58" s="100"/>
      <c r="AO58" s="129">
        <f>IF(ABS(IIEE_detalle!AO58/IIEE_detalle!AO46*100-100)&gt;100,"-",IIEE_detalle!AO58/IIEE_detalle!AO46*100-100)</f>
        <v>7.304321280007315</v>
      </c>
      <c r="AP58" s="100"/>
      <c r="AQ58" s="129">
        <f>IF(ABS(IIEE_detalle!AQ58/IIEE_detalle!AQ46*100-100)&gt;100,"-",IIEE_detalle!AQ58/IIEE_detalle!AQ46*100-100)</f>
        <v>7.4370812381846463</v>
      </c>
      <c r="AS58" s="100"/>
      <c r="AT58" s="129">
        <f>IF(ABS(IIEE_detalle!AT58/IIEE_detalle!AT46*100-100)&gt;100,"-",IIEE_detalle!AT58/IIEE_detalle!AT46*100-100)</f>
        <v>-50.191880283854189</v>
      </c>
      <c r="AU58" s="100"/>
      <c r="AV58" s="129">
        <f>IF(ABS(IIEE_detalle!AV58/IIEE_detalle!AV46*100-100)&gt;100,"-",IIEE_detalle!AV58/IIEE_detalle!AV46*100-100)</f>
        <v>-46.445527656895315</v>
      </c>
      <c r="AW58" s="129">
        <f>IF(ABS(IIEE_detalle!AW58/IIEE_detalle!AW46*100-100)&gt;100,"-",IIEE_detalle!AW58/IIEE_detalle!AW46*100-100)</f>
        <v>-47.092211594457247</v>
      </c>
      <c r="AX58" s="129">
        <f>IF(ABS(IIEE_detalle!AX58/IIEE_detalle!AX46*100-100)&gt;100,"-",IIEE_detalle!AX58/IIEE_detalle!AX46*100-100)</f>
        <v>41.907356948228994</v>
      </c>
      <c r="AY58" s="100"/>
      <c r="AZ58" s="129">
        <f>IF(ABS(IIEE_detalle!AZ58/IIEE_detalle!AZ46*100-100)&gt;100,"-",IIEE_detalle!AZ58/IIEE_detalle!AZ46*100-100)</f>
        <v>37.771714127984552</v>
      </c>
      <c r="BA58" s="100"/>
      <c r="BB58" s="129">
        <f>IF(ABS(IIEE_detalle!BB58/IIEE_detalle!BB46*100-100)&gt;100,"-",IIEE_detalle!BB58/IIEE_detalle!BB46*100-100)</f>
        <v>37.145329913625545</v>
      </c>
      <c r="BD58" s="129">
        <f>IF(ABS(IIEE_detalle!BD58/IIEE_detalle!BD46*100-100)&gt;100,"-",IIEE_detalle!BD58/IIEE_detalle!BD46*100-100)</f>
        <v>9.3883342450242253</v>
      </c>
      <c r="BE58" s="129" t="str">
        <f>IF(ABS(IIEE_detalle!BE58/IIEE_detalle!BE46*100-100)&gt;100,"-",IIEE_detalle!BE58/IIEE_detalle!BE46*100-100)</f>
        <v>-</v>
      </c>
      <c r="BF58" s="129" t="str">
        <f>IF(ABS(IIEE_detalle!BF58/IIEE_detalle!BF46*100-100)&gt;100,"-",IIEE_detalle!BF58/IIEE_detalle!BF46*100-100)</f>
        <v>-</v>
      </c>
      <c r="BG58" s="129" t="str">
        <f>IF(ABS(IIEE_detalle!BG58/IIEE_detalle!BG46*100-100)&gt;100,"-",IIEE_detalle!BG58/IIEE_detalle!BG46*100-100)</f>
        <v>-</v>
      </c>
      <c r="BH58" s="129" t="str">
        <f>IF(ABS(IIEE_detalle!BH58/IIEE_detalle!BH46*100-100)&gt;100,"-",IIEE_detalle!BH58/IIEE_detalle!BH46*100-100)</f>
        <v>-</v>
      </c>
      <c r="BI58" s="100"/>
      <c r="BJ58" s="100"/>
      <c r="BK58" s="100"/>
      <c r="BL58" s="100"/>
      <c r="BM58" s="100"/>
      <c r="BO58" s="129">
        <f>IF(ABS(IIEE_detalle!BO58/IIEE_detalle!BO46*100-100)&gt;100,"-",IIEE_detalle!BO58/IIEE_detalle!BO46*100-100)</f>
        <v>-5.7465199846881632</v>
      </c>
      <c r="BP58" s="129">
        <f>IF(ABS(IIEE_detalle!BP58/IIEE_detalle!BP46*100-100)&gt;100,"-",IIEE_detalle!BP58/IIEE_detalle!BP46*100-100)</f>
        <v>-3.0871003307607339</v>
      </c>
      <c r="BQ58" s="129"/>
      <c r="BR58" s="129">
        <f>IF(ABS(IIEE_detalle!BR58/IIEE_detalle!BR46*100-100)&gt;100,"-",IIEE_detalle!BR58/IIEE_detalle!BR46*100-100)</f>
        <v>6.7687050995573372</v>
      </c>
      <c r="BS58" s="129"/>
      <c r="BT58" s="129" t="str">
        <f>IF(ABS(IIEE_detalle!BT58/IIEE_detalle!BT46*100-100)&gt;100,"-",IIEE_detalle!BT58/IIEE_detalle!BT46*100-100)</f>
        <v>-</v>
      </c>
      <c r="BV58" s="129">
        <f>IF(ABS(IIEE_detalle!BV58/IIEE_detalle!BV46*100-100)&gt;100,"-",IIEE_detalle!BV58/IIEE_detalle!BV46*100-100)</f>
        <v>-18.188462070447372</v>
      </c>
      <c r="BW58" s="129">
        <f>IF(ABS(IIEE_detalle!BW58/IIEE_detalle!BW46*100-100)&gt;100,"-",IIEE_detalle!BW58/IIEE_detalle!BW46*100-100)</f>
        <v>-9.411704542166504</v>
      </c>
      <c r="BX58" s="129"/>
      <c r="BY58" s="129">
        <f>IF(ABS(IIEE_detalle!BY58/IIEE_detalle!BY46*100-100)&gt;100,"-",IIEE_detalle!BY58/IIEE_detalle!BY46*100-100)</f>
        <v>8.3635510650201326</v>
      </c>
      <c r="BZ58" s="129"/>
      <c r="CA58" s="129">
        <f>IF(ABS(IIEE_detalle!CA58/IIEE_detalle!CA46*100-100)&gt;100,"-",IIEE_detalle!CA58/IIEE_detalle!CA46*100-100)</f>
        <v>-11.697554437349993</v>
      </c>
    </row>
    <row r="59" spans="2:79" ht="12" customHeight="1">
      <c r="B59" s="67" t="s">
        <v>290</v>
      </c>
      <c r="C59" s="129">
        <f>IF(ABS(IIEE_detalle!C59/IIEE_detalle!C47*100-100)&gt;100,"-",IIEE_detalle!C59/IIEE_detalle!C47*100-100)</f>
        <v>4.8919496645475391</v>
      </c>
      <c r="D59" s="129">
        <f>IF(ABS(IIEE_detalle!D59/IIEE_detalle!D47*100-100)&gt;100,"-",IIEE_detalle!D59/IIEE_detalle!D47*100-100)</f>
        <v>26.952095642284533</v>
      </c>
      <c r="E59" s="129">
        <f>IF(ABS(IIEE_detalle!E59/IIEE_detalle!E47*100-100)&gt;100,"-",IIEE_detalle!E59/IIEE_detalle!E47*100-100)</f>
        <v>-1.4980566081415247</v>
      </c>
      <c r="F59" s="129">
        <f>IF(ABS(IIEE_detalle!F59/IIEE_detalle!F47*100-100)&gt;100,"-",IIEE_detalle!F59/IIEE_detalle!F47*100-100)</f>
        <v>1.3835148756299986</v>
      </c>
      <c r="G59" s="129">
        <f>IF(ABS(IIEE_detalle!G59/IIEE_detalle!G47*100-100)&gt;100,"-",IIEE_detalle!G59/IIEE_detalle!G47*100-100)</f>
        <v>-15.592344781320747</v>
      </c>
      <c r="H59" s="129">
        <f>IF(ABS(IIEE_detalle!H59/IIEE_detalle!H47*100-100)&gt;100,"-",IIEE_detalle!H59/IIEE_detalle!H47*100-100)</f>
        <v>17.20112229726584</v>
      </c>
      <c r="J59" s="129">
        <f>IF(ABS(IIEE_detalle!J59/IIEE_detalle!J47*100-100)&gt;100,"-",IIEE_detalle!J59/IIEE_detalle!J47*100-100)</f>
        <v>25.773488504115804</v>
      </c>
      <c r="K59" s="129">
        <f>IF(ABS(IIEE_detalle!K59/IIEE_detalle!K47*100-100)&gt;100,"-",IIEE_detalle!K59/IIEE_detalle!K47*100-100)</f>
        <v>31.931691409937343</v>
      </c>
      <c r="L59" s="100"/>
      <c r="M59" s="100"/>
      <c r="N59" s="100"/>
      <c r="O59" s="129">
        <f>IF(ABS(IIEE_detalle!O59/IIEE_detalle!O47*100-100)&gt;100,"-",IIEE_detalle!O59/IIEE_detalle!O47*100-100)</f>
        <v>5.7448252850551711</v>
      </c>
      <c r="P59" s="100"/>
      <c r="Q59" s="129">
        <f>IF(ABS(IIEE_detalle!Q59/IIEE_detalle!Q47*100-100)&gt;100,"-",IIEE_detalle!Q59/IIEE_detalle!Q47*100-100)</f>
        <v>4.6206421909485726</v>
      </c>
      <c r="S59" s="129">
        <f>IF(ABS(IIEE_detalle!S59/IIEE_detalle!S47*100-100)&gt;100,"-",IIEE_detalle!S59/IIEE_detalle!S47*100-100)</f>
        <v>1.2321937838798931</v>
      </c>
      <c r="T59" s="129">
        <f>IF(ABS(IIEE_detalle!T59/IIEE_detalle!T47*100-100)&gt;100,"-",IIEE_detalle!T59/IIEE_detalle!T47*100-100)</f>
        <v>2.0278099652375516</v>
      </c>
      <c r="U59" s="100"/>
      <c r="V59" s="100"/>
      <c r="W59" s="100"/>
      <c r="X59" s="129">
        <f>IF(ABS(IIEE_detalle!X59/IIEE_detalle!X47*100-100)&gt;100,"-",IIEE_detalle!X59/IIEE_detalle!X47*100-100)</f>
        <v>2.8980322003577754</v>
      </c>
      <c r="Y59" s="100"/>
      <c r="Z59" s="129">
        <f>IF(ABS(IIEE_detalle!Z59/IIEE_detalle!Z47*100-100)&gt;100,"-",IIEE_detalle!Z59/IIEE_detalle!Z47*100-100)</f>
        <v>3.1297434044090977</v>
      </c>
      <c r="AB59" s="129">
        <f>IF(ABS(IIEE_detalle!AB59/IIEE_detalle!AB47*100-100)&gt;100,"-",IIEE_detalle!AB59/IIEE_detalle!AB47*100-100)</f>
        <v>11.40664277799948</v>
      </c>
      <c r="AC59" s="129">
        <f>IF(ABS(IIEE_detalle!AC59/IIEE_detalle!AC47*100-100)&gt;100,"-",IIEE_detalle!AC59/IIEE_detalle!AC47*100-100)</f>
        <v>-4.6964368602830717</v>
      </c>
      <c r="AD59" s="129">
        <f>IF(ABS(IIEE_detalle!AD59/IIEE_detalle!AD47*100-100)&gt;100,"-",IIEE_detalle!AD59/IIEE_detalle!AD47*100-100)</f>
        <v>14.41506707393998</v>
      </c>
      <c r="AE59" s="129">
        <f>IF(ABS(IIEE_detalle!AE59/IIEE_detalle!AE47*100-100)&gt;100,"-",IIEE_detalle!AE59/IIEE_detalle!AE47*100-100)</f>
        <v>25.256389842974002</v>
      </c>
      <c r="AF59" s="100"/>
      <c r="AG59" s="129">
        <f>IF(ABS(IIEE_detalle!AG59/IIEE_detalle!AG47*100-100)&gt;100,"-",IIEE_detalle!AG59/IIEE_detalle!AG47*100-100)</f>
        <v>7.6777724101337412</v>
      </c>
      <c r="AH59" s="129">
        <f>IF(ABS(IIEE_detalle!AH59/IIEE_detalle!AH47*100-100)&gt;100,"-",IIEE_detalle!AH59/IIEE_detalle!AH47*100-100)</f>
        <v>-3.5428877672853503</v>
      </c>
      <c r="AI59" s="129">
        <f>IF(ABS(IIEE_detalle!AI59/IIEE_detalle!AI47*100-100)&gt;100,"-",IIEE_detalle!AI59/IIEE_detalle!AI47*100-100)</f>
        <v>16.474740773856752</v>
      </c>
      <c r="AJ59" s="129">
        <f>IF(ABS(IIEE_detalle!AJ59/IIEE_detalle!AJ47*100-100)&gt;100,"-",IIEE_detalle!AJ59/IIEE_detalle!AJ47*100-100)</f>
        <v>27.516278340001563</v>
      </c>
      <c r="AK59" s="100"/>
      <c r="AL59" s="100"/>
      <c r="AM59" s="100"/>
      <c r="AN59" s="100"/>
      <c r="AO59" s="129">
        <f>IF(ABS(IIEE_detalle!AO59/IIEE_detalle!AO47*100-100)&gt;100,"-",IIEE_detalle!AO59/IIEE_detalle!AO47*100-100)</f>
        <v>0.51349676385206067</v>
      </c>
      <c r="AP59" s="100"/>
      <c r="AQ59" s="129">
        <f>IF(ABS(IIEE_detalle!AQ59/IIEE_detalle!AQ47*100-100)&gt;100,"-",IIEE_detalle!AQ59/IIEE_detalle!AQ47*100-100)</f>
        <v>0.56394954479547721</v>
      </c>
      <c r="AS59" s="100"/>
      <c r="AT59" s="129">
        <f>IF(ABS(IIEE_detalle!AT59/IIEE_detalle!AT47*100-100)&gt;100,"-",IIEE_detalle!AT59/IIEE_detalle!AT47*100-100)</f>
        <v>-21.771294086227911</v>
      </c>
      <c r="AU59" s="100"/>
      <c r="AV59" s="129">
        <f>IF(ABS(IIEE_detalle!AV59/IIEE_detalle!AV47*100-100)&gt;100,"-",IIEE_detalle!AV59/IIEE_detalle!AV47*100-100)</f>
        <v>-15.896952793519873</v>
      </c>
      <c r="AW59" s="129">
        <f>IF(ABS(IIEE_detalle!AW59/IIEE_detalle!AW47*100-100)&gt;100,"-",IIEE_detalle!AW59/IIEE_detalle!AW47*100-100)</f>
        <v>-16.080249799001564</v>
      </c>
      <c r="AX59" s="129">
        <f>IF(ABS(IIEE_detalle!AX59/IIEE_detalle!AX47*100-100)&gt;100,"-",IIEE_detalle!AX59/IIEE_detalle!AX47*100-100)</f>
        <v>6.2924400181081808</v>
      </c>
      <c r="AY59" s="100"/>
      <c r="AZ59" s="129">
        <f>IF(ABS(IIEE_detalle!AZ59/IIEE_detalle!AZ47*100-100)&gt;100,"-",IIEE_detalle!AZ59/IIEE_detalle!AZ47*100-100)</f>
        <v>-46.395590065793378</v>
      </c>
      <c r="BA59" s="100"/>
      <c r="BB59" s="129">
        <f>IF(ABS(IIEE_detalle!BB59/IIEE_detalle!BB47*100-100)&gt;100,"-",IIEE_detalle!BB59/IIEE_detalle!BB47*100-100)</f>
        <v>-46.397325556582977</v>
      </c>
      <c r="BD59" s="129">
        <f>IF(ABS(IIEE_detalle!BD59/IIEE_detalle!BD47*100-100)&gt;100,"-",IIEE_detalle!BD59/IIEE_detalle!BD47*100-100)</f>
        <v>9.9347270239749292</v>
      </c>
      <c r="BE59" s="129">
        <f>IF(ABS(IIEE_detalle!BE59/IIEE_detalle!BE47*100-100)&gt;100,"-",IIEE_detalle!BE59/IIEE_detalle!BE47*100-100)</f>
        <v>16.860317961162295</v>
      </c>
      <c r="BF59" s="129">
        <f>IF(ABS(IIEE_detalle!BF59/IIEE_detalle!BF47*100-100)&gt;100,"-",IIEE_detalle!BF59/IIEE_detalle!BF47*100-100)</f>
        <v>16.860317961162295</v>
      </c>
      <c r="BG59" s="129">
        <f>IF(ABS(IIEE_detalle!BG59/IIEE_detalle!BG47*100-100)&gt;100,"-",IIEE_detalle!BG59/IIEE_detalle!BG47*100-100)</f>
        <v>24.280863906441567</v>
      </c>
      <c r="BH59" s="129">
        <f>IF(ABS(IIEE_detalle!BH59/IIEE_detalle!BH47*100-100)&gt;100,"-",IIEE_detalle!BH59/IIEE_detalle!BH47*100-100)</f>
        <v>24.280863906441567</v>
      </c>
      <c r="BI59" s="100"/>
      <c r="BJ59" s="100"/>
      <c r="BK59" s="129" t="str">
        <f>IF(ABS(IIEE_detalle!BK59/IIEE_detalle!BK47*100-100)&gt;100,"-",IIEE_detalle!BK59/IIEE_detalle!BK47*100-100)</f>
        <v>-</v>
      </c>
      <c r="BL59" s="100"/>
      <c r="BM59" s="129" t="str">
        <f>IF(ABS(IIEE_detalle!BM59/IIEE_detalle!BM47*100-100)&gt;100,"-",IIEE_detalle!BM59/IIEE_detalle!BM47*100-100)</f>
        <v>-</v>
      </c>
      <c r="BO59" s="129">
        <f>IF(ABS(IIEE_detalle!BO59/IIEE_detalle!BO47*100-100)&gt;100,"-",IIEE_detalle!BO59/IIEE_detalle!BO47*100-100)</f>
        <v>-4.4387879685194918</v>
      </c>
      <c r="BP59" s="129">
        <f>IF(ABS(IIEE_detalle!BP59/IIEE_detalle!BP47*100-100)&gt;100,"-",IIEE_detalle!BP59/IIEE_detalle!BP47*100-100)</f>
        <v>-5.6603773584905639</v>
      </c>
      <c r="BQ59" s="129"/>
      <c r="BR59" s="129">
        <f>IF(ABS(IIEE_detalle!BR59/IIEE_detalle!BR47*100-100)&gt;100,"-",IIEE_detalle!BR59/IIEE_detalle!BR47*100-100)</f>
        <v>7.8985631576724984</v>
      </c>
      <c r="BS59" s="129"/>
      <c r="BT59" s="129">
        <f>IF(ABS(IIEE_detalle!BT59/IIEE_detalle!BT47*100-100)&gt;100,"-",IIEE_detalle!BT59/IIEE_detalle!BT47*100-100)</f>
        <v>6.6097066395354886</v>
      </c>
      <c r="BV59" s="129">
        <f>IF(ABS(IIEE_detalle!BV59/IIEE_detalle!BV47*100-100)&gt;100,"-",IIEE_detalle!BV59/IIEE_detalle!BV47*100-100)</f>
        <v>-14.717484011022293</v>
      </c>
      <c r="BW59" s="129">
        <f>IF(ABS(IIEE_detalle!BW59/IIEE_detalle!BW47*100-100)&gt;100,"-",IIEE_detalle!BW59/IIEE_detalle!BW47*100-100)</f>
        <v>-15.463990530290289</v>
      </c>
      <c r="BX59" s="129"/>
      <c r="BY59" s="129">
        <f>IF(ABS(IIEE_detalle!BY59/IIEE_detalle!BY47*100-100)&gt;100,"-",IIEE_detalle!BY59/IIEE_detalle!BY47*100-100)</f>
        <v>9.7238381968450085</v>
      </c>
      <c r="BZ59" s="129"/>
      <c r="CA59" s="129">
        <f>IF(ABS(IIEE_detalle!CA59/IIEE_detalle!CA47*100-100)&gt;100,"-",IIEE_detalle!CA59/IIEE_detalle!CA47*100-100)</f>
        <v>6.2997299621956699</v>
      </c>
    </row>
    <row r="60" spans="2:79" ht="12" customHeight="1">
      <c r="B60" s="67" t="s">
        <v>291</v>
      </c>
      <c r="C60" s="129">
        <f>IF(ABS(IIEE_detalle!C60/IIEE_detalle!C48*100-100)&gt;100,"-",IIEE_detalle!C60/IIEE_detalle!C48*100-100)</f>
        <v>3.9815301576379767</v>
      </c>
      <c r="D60" s="129">
        <f>IF(ABS(IIEE_detalle!D60/IIEE_detalle!D48*100-100)&gt;100,"-",IIEE_detalle!D60/IIEE_detalle!D48*100-100)</f>
        <v>10.09294360918453</v>
      </c>
      <c r="E60" s="129">
        <f>IF(ABS(IIEE_detalle!E60/IIEE_detalle!E48*100-100)&gt;100,"-",IIEE_detalle!E60/IIEE_detalle!E48*100-100)</f>
        <v>2.2445212981570251</v>
      </c>
      <c r="F60" s="129">
        <f>IF(ABS(IIEE_detalle!F60/IIEE_detalle!F48*100-100)&gt;100,"-",IIEE_detalle!F60/IIEE_detalle!F48*100-100)</f>
        <v>8.6842574044446934</v>
      </c>
      <c r="G60" s="129">
        <f>IF(ABS(IIEE_detalle!G60/IIEE_detalle!G48*100-100)&gt;100,"-",IIEE_detalle!G60/IIEE_detalle!G48*100-100)</f>
        <v>1.619857218667704</v>
      </c>
      <c r="H60" s="129">
        <f>IF(ABS(IIEE_detalle!H60/IIEE_detalle!H48*100-100)&gt;100,"-",IIEE_detalle!H60/IIEE_detalle!H48*100-100)</f>
        <v>-0.57093057566574146</v>
      </c>
      <c r="J60" s="129">
        <f>IF(ABS(IIEE_detalle!J60/IIEE_detalle!J48*100-100)&gt;100,"-",IIEE_detalle!J60/IIEE_detalle!J48*100-100)</f>
        <v>9.3844719048729246</v>
      </c>
      <c r="K60" s="129">
        <f>IF(ABS(IIEE_detalle!K60/IIEE_detalle!K48*100-100)&gt;100,"-",IIEE_detalle!K60/IIEE_detalle!K48*100-100)</f>
        <v>14.753252300190397</v>
      </c>
      <c r="L60" s="100"/>
      <c r="M60" s="100"/>
      <c r="N60" s="100"/>
      <c r="O60" s="129">
        <f>IF(ABS(IIEE_detalle!O60/IIEE_detalle!O48*100-100)&gt;100,"-",IIEE_detalle!O60/IIEE_detalle!O48*100-100)</f>
        <v>1.9277082526985936</v>
      </c>
      <c r="P60" s="100"/>
      <c r="Q60" s="129">
        <f>IF(ABS(IIEE_detalle!Q60/IIEE_detalle!Q48*100-100)&gt;100,"-",IIEE_detalle!Q60/IIEE_detalle!Q48*100-100)</f>
        <v>3.2763689013688833</v>
      </c>
      <c r="S60" s="129">
        <f>IF(ABS(IIEE_detalle!S60/IIEE_detalle!S48*100-100)&gt;100,"-",IIEE_detalle!S60/IIEE_detalle!S48*100-100)</f>
        <v>4.3423540048493265</v>
      </c>
      <c r="T60" s="129">
        <f>IF(ABS(IIEE_detalle!T60/IIEE_detalle!T48*100-100)&gt;100,"-",IIEE_detalle!T60/IIEE_detalle!T48*100-100)</f>
        <v>5.74948665297741</v>
      </c>
      <c r="U60" s="100"/>
      <c r="V60" s="100"/>
      <c r="W60" s="100"/>
      <c r="X60" s="129">
        <f>IF(ABS(IIEE_detalle!X60/IIEE_detalle!X48*100-100)&gt;100,"-",IIEE_detalle!X60/IIEE_detalle!X48*100-100)</f>
        <v>-0.17900225698497252</v>
      </c>
      <c r="Y60" s="100"/>
      <c r="Z60" s="129">
        <f>IF(ABS(IIEE_detalle!Z60/IIEE_detalle!Z48*100-100)&gt;100,"-",IIEE_detalle!Z60/IIEE_detalle!Z48*100-100)</f>
        <v>-0.5243387071529213</v>
      </c>
      <c r="AB60" s="129">
        <f>IF(ABS(IIEE_detalle!AB60/IIEE_detalle!AB48*100-100)&gt;100,"-",IIEE_detalle!AB60/IIEE_detalle!AB48*100-100)</f>
        <v>13.362964507564939</v>
      </c>
      <c r="AC60" s="129">
        <f>IF(ABS(IIEE_detalle!AC60/IIEE_detalle!AC48*100-100)&gt;100,"-",IIEE_detalle!AC60/IIEE_detalle!AC48*100-100)</f>
        <v>6.8962379461551961</v>
      </c>
      <c r="AD60" s="129">
        <f>IF(ABS(IIEE_detalle!AD60/IIEE_detalle!AD48*100-100)&gt;100,"-",IIEE_detalle!AD60/IIEE_detalle!AD48*100-100)</f>
        <v>16.003556795044744</v>
      </c>
      <c r="AE60" s="129">
        <f>IF(ABS(IIEE_detalle!AE60/IIEE_detalle!AE48*100-100)&gt;100,"-",IIEE_detalle!AE60/IIEE_detalle!AE48*100-100)</f>
        <v>16.647277227722796</v>
      </c>
      <c r="AF60" s="100"/>
      <c r="AG60" s="129">
        <f>IF(ABS(IIEE_detalle!AG60/IIEE_detalle!AG48*100-100)&gt;100,"-",IIEE_detalle!AG60/IIEE_detalle!AG48*100-100)</f>
        <v>10.853071113011325</v>
      </c>
      <c r="AH60" s="129">
        <f>IF(ABS(IIEE_detalle!AH60/IIEE_detalle!AH48*100-100)&gt;100,"-",IIEE_detalle!AH60/IIEE_detalle!AH48*100-100)</f>
        <v>8.3198419274651059</v>
      </c>
      <c r="AI60" s="129">
        <f>IF(ABS(IIEE_detalle!AI60/IIEE_detalle!AI48*100-100)&gt;100,"-",IIEE_detalle!AI60/IIEE_detalle!AI48*100-100)</f>
        <v>18.091895240061632</v>
      </c>
      <c r="AJ60" s="129">
        <f>IF(ABS(IIEE_detalle!AJ60/IIEE_detalle!AJ48*100-100)&gt;100,"-",IIEE_detalle!AJ60/IIEE_detalle!AJ48*100-100)</f>
        <v>18.749499799919974</v>
      </c>
      <c r="AK60" s="100"/>
      <c r="AL60" s="100"/>
      <c r="AM60" s="100"/>
      <c r="AN60" s="100"/>
      <c r="AO60" s="129">
        <f>IF(ABS(IIEE_detalle!AO60/IIEE_detalle!AO48*100-100)&gt;100,"-",IIEE_detalle!AO60/IIEE_detalle!AO48*100-100)</f>
        <v>9.0369073041655525</v>
      </c>
      <c r="AP60" s="100"/>
      <c r="AQ60" s="129">
        <f>IF(ABS(IIEE_detalle!AQ60/IIEE_detalle!AQ48*100-100)&gt;100,"-",IIEE_detalle!AQ60/IIEE_detalle!AQ48*100-100)</f>
        <v>6.8805156156854395</v>
      </c>
      <c r="AS60" s="100"/>
      <c r="AT60" s="129">
        <f>IF(ABS(IIEE_detalle!AT60/IIEE_detalle!AT48*100-100)&gt;100,"-",IIEE_detalle!AT60/IIEE_detalle!AT48*100-100)</f>
        <v>-5.1641510635587906</v>
      </c>
      <c r="AU60" s="100"/>
      <c r="AV60" s="129">
        <f>IF(ABS(IIEE_detalle!AV60/IIEE_detalle!AV48*100-100)&gt;100,"-",IIEE_detalle!AV60/IIEE_detalle!AV48*100-100)</f>
        <v>1.280816128708139</v>
      </c>
      <c r="AW60" s="129">
        <f>IF(ABS(IIEE_detalle!AW60/IIEE_detalle!AW48*100-100)&gt;100,"-",IIEE_detalle!AW60/IIEE_detalle!AW48*100-100)</f>
        <v>1.0751534656415771</v>
      </c>
      <c r="AX60" s="129">
        <f>IF(ABS(IIEE_detalle!AX60/IIEE_detalle!AX48*100-100)&gt;100,"-",IIEE_detalle!AX60/IIEE_detalle!AX48*100-100)</f>
        <v>25.947105075053017</v>
      </c>
      <c r="AY60" s="100"/>
      <c r="AZ60" s="129">
        <f>IF(ABS(IIEE_detalle!AZ60/IIEE_detalle!AZ48*100-100)&gt;100,"-",IIEE_detalle!AZ60/IIEE_detalle!AZ48*100-100)</f>
        <v>-15.787426225681799</v>
      </c>
      <c r="BA60" s="100"/>
      <c r="BB60" s="129">
        <f>IF(ABS(IIEE_detalle!BB60/IIEE_detalle!BB48*100-100)&gt;100,"-",IIEE_detalle!BB60/IIEE_detalle!BB48*100-100)</f>
        <v>-21.22530186099759</v>
      </c>
      <c r="BD60" s="129">
        <f>IF(ABS(IIEE_detalle!BD60/IIEE_detalle!BD48*100-100)&gt;100,"-",IIEE_detalle!BD60/IIEE_detalle!BD48*100-100)</f>
        <v>10.774491988827123</v>
      </c>
      <c r="BE60" s="129">
        <f>IF(ABS(IIEE_detalle!BE60/IIEE_detalle!BE48*100-100)&gt;100,"-",IIEE_detalle!BE60/IIEE_detalle!BE48*100-100)</f>
        <v>-0.87623909194699934</v>
      </c>
      <c r="BF60" s="129">
        <f>IF(ABS(IIEE_detalle!BF60/IIEE_detalle!BF48*100-100)&gt;100,"-",IIEE_detalle!BF60/IIEE_detalle!BF48*100-100)</f>
        <v>-0.87623909194699934</v>
      </c>
      <c r="BG60" s="129">
        <f>IF(ABS(IIEE_detalle!BG60/IIEE_detalle!BG48*100-100)&gt;100,"-",IIEE_detalle!BG60/IIEE_detalle!BG48*100-100)</f>
        <v>5.8260836816932198</v>
      </c>
      <c r="BH60" s="129">
        <f>IF(ABS(IIEE_detalle!BH60/IIEE_detalle!BH48*100-100)&gt;100,"-",IIEE_detalle!BH60/IIEE_detalle!BH48*100-100)</f>
        <v>1.075078616352215</v>
      </c>
      <c r="BI60" s="129" t="str">
        <f>IF(ABS(IIEE_detalle!BI60/IIEE_detalle!BI48*100-100)&gt;100,"-",IIEE_detalle!BI60/IIEE_detalle!BI48*100-100)</f>
        <v>-</v>
      </c>
      <c r="BJ60" s="100"/>
      <c r="BK60" s="129">
        <f>IF(ABS(IIEE_detalle!BK60/IIEE_detalle!BK48*100-100)&gt;100,"-",IIEE_detalle!BK60/IIEE_detalle!BK48*100-100)</f>
        <v>24.416711882799774</v>
      </c>
      <c r="BL60" s="100"/>
      <c r="BM60" s="129">
        <f>IF(ABS(IIEE_detalle!BM60/IIEE_detalle!BM48*100-100)&gt;100,"-",IIEE_detalle!BM60/IIEE_detalle!BM48*100-100)</f>
        <v>24.416711882799774</v>
      </c>
      <c r="BO60" s="129">
        <f>IF(ABS(IIEE_detalle!BO60/IIEE_detalle!BO48*100-100)&gt;100,"-",IIEE_detalle!BO60/IIEE_detalle!BO48*100-100)</f>
        <v>-1.793589614514886</v>
      </c>
      <c r="BP60" s="129">
        <f>IF(ABS(IIEE_detalle!BP60/IIEE_detalle!BP48*100-100)&gt;100,"-",IIEE_detalle!BP60/IIEE_detalle!BP48*100-100)</f>
        <v>-3.0133928571428328</v>
      </c>
      <c r="BQ60" s="129"/>
      <c r="BR60" s="129">
        <f>IF(ABS(IIEE_detalle!BR60/IIEE_detalle!BR48*100-100)&gt;100,"-",IIEE_detalle!BR60/IIEE_detalle!BR48*100-100)</f>
        <v>7.1534227264246937</v>
      </c>
      <c r="BS60" s="129"/>
      <c r="BT60" s="129">
        <f>IF(ABS(IIEE_detalle!BT60/IIEE_detalle!BT48*100-100)&gt;100,"-",IIEE_detalle!BT60/IIEE_detalle!BT48*100-100)</f>
        <v>-10.241911411969951</v>
      </c>
      <c r="BV60" s="129">
        <f>IF(ABS(IIEE_detalle!BV60/IIEE_detalle!BV48*100-100)&gt;100,"-",IIEE_detalle!BV60/IIEE_detalle!BV48*100-100)</f>
        <v>-7.5939425502536864</v>
      </c>
      <c r="BW60" s="129">
        <f>IF(ABS(IIEE_detalle!BW60/IIEE_detalle!BW48*100-100)&gt;100,"-",IIEE_detalle!BW60/IIEE_detalle!BW48*100-100)</f>
        <v>-9.4207751365128587</v>
      </c>
      <c r="BX60" s="129"/>
      <c r="BY60" s="129">
        <f>IF(ABS(IIEE_detalle!BY60/IIEE_detalle!BY48*100-100)&gt;100,"-",IIEE_detalle!BY60/IIEE_detalle!BY48*100-100)</f>
        <v>8.8355501545965609</v>
      </c>
      <c r="BZ60" s="129"/>
      <c r="CA60" s="129">
        <f>IF(ABS(IIEE_detalle!CA60/IIEE_detalle!CA48*100-100)&gt;100,"-",IIEE_detalle!CA60/IIEE_detalle!CA48*100-100)</f>
        <v>-10.517521562589707</v>
      </c>
    </row>
    <row r="61" spans="2:79" ht="12" customHeight="1">
      <c r="B61" s="67" t="s">
        <v>292</v>
      </c>
      <c r="C61" s="129">
        <f>IF(ABS(IIEE_detalle!C61/IIEE_detalle!C49*100-100)&gt;100,"-",IIEE_detalle!C61/IIEE_detalle!C49*100-100)</f>
        <v>1.8013801012741482</v>
      </c>
      <c r="D61" s="129">
        <f>IF(ABS(IIEE_detalle!D61/IIEE_detalle!D49*100-100)&gt;100,"-",IIEE_detalle!D61/IIEE_detalle!D49*100-100)</f>
        <v>19.068460541778421</v>
      </c>
      <c r="E61" s="129">
        <f>IF(ABS(IIEE_detalle!E61/IIEE_detalle!E49*100-100)&gt;100,"-",IIEE_detalle!E61/IIEE_detalle!E49*100-100)</f>
        <v>-6.8811143799075012</v>
      </c>
      <c r="F61" s="129">
        <f>IF(ABS(IIEE_detalle!F61/IIEE_detalle!F49*100-100)&gt;100,"-",IIEE_detalle!F61/IIEE_detalle!F49*100-100)</f>
        <v>3.5353535353535221</v>
      </c>
      <c r="G61" s="129">
        <f>IF(ABS(IIEE_detalle!G61/IIEE_detalle!G49*100-100)&gt;100,"-",IIEE_detalle!G61/IIEE_detalle!G49*100-100)</f>
        <v>12.397324671475388</v>
      </c>
      <c r="H61" s="129">
        <f>IF(ABS(IIEE_detalle!H61/IIEE_detalle!H49*100-100)&gt;100,"-",IIEE_detalle!H61/IIEE_detalle!H49*100-100)</f>
        <v>-4.2959310299784335</v>
      </c>
      <c r="J61" s="129">
        <f>IF(ABS(IIEE_detalle!J61/IIEE_detalle!J49*100-100)&gt;100,"-",IIEE_detalle!J61/IIEE_detalle!J49*100-100)</f>
        <v>16.514181152790485</v>
      </c>
      <c r="K61" s="129">
        <f>IF(ABS(IIEE_detalle!K61/IIEE_detalle!K49*100-100)&gt;100,"-",IIEE_detalle!K61/IIEE_detalle!K49*100-100)</f>
        <v>21.788640149699916</v>
      </c>
      <c r="L61" s="100"/>
      <c r="M61" s="100"/>
      <c r="N61" s="100"/>
      <c r="O61" s="129">
        <f>IF(ABS(IIEE_detalle!O61/IIEE_detalle!O49*100-100)&gt;100,"-",IIEE_detalle!O61/IIEE_detalle!O49*100-100)</f>
        <v>20.892978868438988</v>
      </c>
      <c r="P61" s="100"/>
      <c r="Q61" s="129">
        <f>IF(ABS(IIEE_detalle!Q61/IIEE_detalle!Q49*100-100)&gt;100,"-",IIEE_detalle!Q61/IIEE_detalle!Q49*100-100)</f>
        <v>31.391887948643102</v>
      </c>
      <c r="S61" s="129">
        <f>IF(ABS(IIEE_detalle!S61/IIEE_detalle!S49*100-100)&gt;100,"-",IIEE_detalle!S61/IIEE_detalle!S49*100-100)</f>
        <v>-5.1913683785950724</v>
      </c>
      <c r="T61" s="129">
        <f>IF(ABS(IIEE_detalle!T61/IIEE_detalle!T49*100-100)&gt;100,"-",IIEE_detalle!T61/IIEE_detalle!T49*100-100)</f>
        <v>-6.0133194045442764</v>
      </c>
      <c r="U61" s="100"/>
      <c r="V61" s="100"/>
      <c r="W61" s="100"/>
      <c r="X61" s="129">
        <f>IF(ABS(IIEE_detalle!X61/IIEE_detalle!X49*100-100)&gt;100,"-",IIEE_detalle!X61/IIEE_detalle!X49*100-100)</f>
        <v>9.227850926132561</v>
      </c>
      <c r="Y61" s="100"/>
      <c r="Z61" s="129">
        <f>IF(ABS(IIEE_detalle!Z61/IIEE_detalle!Z49*100-100)&gt;100,"-",IIEE_detalle!Z61/IIEE_detalle!Z49*100-100)</f>
        <v>28.528656971770744</v>
      </c>
      <c r="AB61" s="129">
        <f>IF(ABS(IIEE_detalle!AB61/IIEE_detalle!AB49*100-100)&gt;100,"-",IIEE_detalle!AB61/IIEE_detalle!AB49*100-100)</f>
        <v>-0.37457317418004266</v>
      </c>
      <c r="AC61" s="129">
        <f>IF(ABS(IIEE_detalle!AC61/IIEE_detalle!AC49*100-100)&gt;100,"-",IIEE_detalle!AC61/IIEE_detalle!AC49*100-100)</f>
        <v>-4.6552771805178992</v>
      </c>
      <c r="AD61" s="129">
        <f>IF(ABS(IIEE_detalle!AD61/IIEE_detalle!AD49*100-100)&gt;100,"-",IIEE_detalle!AD61/IIEE_detalle!AD49*100-100)</f>
        <v>10.103338687431858</v>
      </c>
      <c r="AE61" s="129">
        <f>IF(ABS(IIEE_detalle!AE61/IIEE_detalle!AE49*100-100)&gt;100,"-",IIEE_detalle!AE61/IIEE_detalle!AE49*100-100)</f>
        <v>-16.004496994972982</v>
      </c>
      <c r="AF61" s="100"/>
      <c r="AG61" s="129">
        <f>IF(ABS(IIEE_detalle!AG61/IIEE_detalle!AG49*100-100)&gt;100,"-",IIEE_detalle!AG61/IIEE_detalle!AG49*100-100)</f>
        <v>0.21516272745725473</v>
      </c>
      <c r="AH61" s="129">
        <f>IF(ABS(IIEE_detalle!AH61/IIEE_detalle!AH49*100-100)&gt;100,"-",IIEE_detalle!AH61/IIEE_detalle!AH49*100-100)</f>
        <v>-3.3991397575680367</v>
      </c>
      <c r="AI61" s="129">
        <f>IF(ABS(IIEE_detalle!AI61/IIEE_detalle!AI49*100-100)&gt;100,"-",IIEE_detalle!AI61/IIEE_detalle!AI49*100-100)</f>
        <v>12.085374160692837</v>
      </c>
      <c r="AJ61" s="129">
        <f>IF(ABS(IIEE_detalle!AJ61/IIEE_detalle!AJ49*100-100)&gt;100,"-",IIEE_detalle!AJ61/IIEE_detalle!AJ49*100-100)</f>
        <v>-14.490381650418655</v>
      </c>
      <c r="AK61" s="100"/>
      <c r="AL61" s="100"/>
      <c r="AM61" s="100"/>
      <c r="AN61" s="100"/>
      <c r="AO61" s="129">
        <f>IF(ABS(IIEE_detalle!AO61/IIEE_detalle!AO49*100-100)&gt;100,"-",IIEE_detalle!AO61/IIEE_detalle!AO49*100-100)</f>
        <v>9.4195572598919455</v>
      </c>
      <c r="AP61" s="100"/>
      <c r="AQ61" s="129">
        <f>IF(ABS(IIEE_detalle!AQ61/IIEE_detalle!AQ49*100-100)&gt;100,"-",IIEE_detalle!AQ61/IIEE_detalle!AQ49*100-100)</f>
        <v>9.5748196509894115</v>
      </c>
      <c r="AS61" s="100"/>
      <c r="AT61" s="129">
        <f>IF(ABS(IIEE_detalle!AT61/IIEE_detalle!AT49*100-100)&gt;100,"-",IIEE_detalle!AT61/IIEE_detalle!AT49*100-100)</f>
        <v>8.0391988819155102</v>
      </c>
      <c r="AU61" s="100"/>
      <c r="AV61" s="129">
        <f>IF(ABS(IIEE_detalle!AV61/IIEE_detalle!AV49*100-100)&gt;100,"-",IIEE_detalle!AV61/IIEE_detalle!AV49*100-100)</f>
        <v>11.912651517588728</v>
      </c>
      <c r="AW61" s="129">
        <f>IF(ABS(IIEE_detalle!AW61/IIEE_detalle!AW49*100-100)&gt;100,"-",IIEE_detalle!AW61/IIEE_detalle!AW49*100-100)</f>
        <v>12.013846393383858</v>
      </c>
      <c r="AX61" s="129">
        <f>IF(ABS(IIEE_detalle!AX61/IIEE_detalle!AX49*100-100)&gt;100,"-",IIEE_detalle!AX61/IIEE_detalle!AX49*100-100)</f>
        <v>4.1061452513980043</v>
      </c>
      <c r="AY61" s="100"/>
      <c r="AZ61" s="129">
        <f>IF(ABS(IIEE_detalle!AZ61/IIEE_detalle!AZ49*100-100)&gt;100,"-",IIEE_detalle!AZ61/IIEE_detalle!AZ49*100-100)</f>
        <v>1.2739547358906691</v>
      </c>
      <c r="BA61" s="100"/>
      <c r="BB61" s="129">
        <f>IF(ABS(IIEE_detalle!BB61/IIEE_detalle!BB49*100-100)&gt;100,"-",IIEE_detalle!BB61/IIEE_detalle!BB49*100-100)</f>
        <v>-1.0891543506312331</v>
      </c>
      <c r="BD61" s="129">
        <f>IF(ABS(IIEE_detalle!BD61/IIEE_detalle!BD49*100-100)&gt;100,"-",IIEE_detalle!BD61/IIEE_detalle!BD49*100-100)</f>
        <v>8.7091144785358239</v>
      </c>
      <c r="BE61" s="129">
        <f>IF(ABS(IIEE_detalle!BE61/IIEE_detalle!BE49*100-100)&gt;100,"-",IIEE_detalle!BE61/IIEE_detalle!BE49*100-100)</f>
        <v>-4.570700842138109</v>
      </c>
      <c r="BF61" s="129">
        <f>IF(ABS(IIEE_detalle!BF61/IIEE_detalle!BF49*100-100)&gt;100,"-",IIEE_detalle!BF61/IIEE_detalle!BF49*100-100)</f>
        <v>-4.570700842138109</v>
      </c>
      <c r="BG61" s="129">
        <f>IF(ABS(IIEE_detalle!BG61/IIEE_detalle!BG49*100-100)&gt;100,"-",IIEE_detalle!BG61/IIEE_detalle!BG49*100-100)</f>
        <v>1.4087745333695665</v>
      </c>
      <c r="BH61" s="129">
        <f>IF(ABS(IIEE_detalle!BH61/IIEE_detalle!BH49*100-100)&gt;100,"-",IIEE_detalle!BH61/IIEE_detalle!BH49*100-100)</f>
        <v>1.4087745333695665</v>
      </c>
      <c r="BI61" s="100"/>
      <c r="BJ61" s="100"/>
      <c r="BK61" s="129">
        <f>IF(ABS(IIEE_detalle!BK61/IIEE_detalle!BK49*100-100)&gt;100,"-",IIEE_detalle!BK61/IIEE_detalle!BK49*100-100)</f>
        <v>5.9582807288624196</v>
      </c>
      <c r="BL61" s="100"/>
      <c r="BM61" s="129">
        <f>IF(ABS(IIEE_detalle!BM61/IIEE_detalle!BM49*100-100)&gt;100,"-",IIEE_detalle!BM61/IIEE_detalle!BM49*100-100)</f>
        <v>5.9582807288624196</v>
      </c>
      <c r="BO61" s="129">
        <f>IF(ABS(IIEE_detalle!BO61/IIEE_detalle!BO49*100-100)&gt;100,"-",IIEE_detalle!BO61/IIEE_detalle!BO49*100-100)</f>
        <v>1.0514515150331931</v>
      </c>
      <c r="BP61" s="129">
        <f>IF(ABS(IIEE_detalle!BP61/IIEE_detalle!BP49*100-100)&gt;100,"-",IIEE_detalle!BP61/IIEE_detalle!BP49*100-100)</f>
        <v>3.1833150384193374</v>
      </c>
      <c r="BQ61" s="129"/>
      <c r="BR61" s="129">
        <f>IF(ABS(IIEE_detalle!BR61/IIEE_detalle!BR49*100-100)&gt;100,"-",IIEE_detalle!BR61/IIEE_detalle!BR49*100-100)</f>
        <v>4.0339652911283821</v>
      </c>
      <c r="BS61" s="129"/>
      <c r="BT61" s="129">
        <f>IF(ABS(IIEE_detalle!BT61/IIEE_detalle!BT49*100-100)&gt;100,"-",IIEE_detalle!BT61/IIEE_detalle!BT49*100-100)</f>
        <v>-11.963210938229622</v>
      </c>
      <c r="BV61" s="129">
        <f>IF(ABS(IIEE_detalle!BV61/IIEE_detalle!BV49*100-100)&gt;100,"-",IIEE_detalle!BV61/IIEE_detalle!BV49*100-100)</f>
        <v>0.55873860281461418</v>
      </c>
      <c r="BW61" s="129">
        <f>IF(ABS(IIEE_detalle!BW61/IIEE_detalle!BW49*100-100)&gt;100,"-",IIEE_detalle!BW61/IIEE_detalle!BW49*100-100)</f>
        <v>4.9553490862820553</v>
      </c>
      <c r="BX61" s="129"/>
      <c r="BY61" s="129">
        <f>IF(ABS(IIEE_detalle!BY61/IIEE_detalle!BY49*100-100)&gt;100,"-",IIEE_detalle!BY61/IIEE_detalle!BY49*100-100)</f>
        <v>5.0674392894972016</v>
      </c>
      <c r="BZ61" s="129"/>
      <c r="CA61" s="129">
        <f>IF(ABS(IIEE_detalle!CA61/IIEE_detalle!CA49*100-100)&gt;100,"-",IIEE_detalle!CA61/IIEE_detalle!CA49*100-100)</f>
        <v>-12.215917114563553</v>
      </c>
    </row>
    <row r="62" spans="2:79" ht="12" customHeight="1">
      <c r="B62" s="67" t="s">
        <v>293</v>
      </c>
      <c r="C62" s="129">
        <f>IF(ABS(IIEE_detalle!C62/IIEE_detalle!C50*100-100)&gt;100,"-",IIEE_detalle!C62/IIEE_detalle!C50*100-100)</f>
        <v>3.8728125388235668</v>
      </c>
      <c r="D62" s="129">
        <f>IF(ABS(IIEE_detalle!D62/IIEE_detalle!D50*100-100)&gt;100,"-",IIEE_detalle!D62/IIEE_detalle!D50*100-100)</f>
        <v>-5.3256109620002832</v>
      </c>
      <c r="E62" s="129">
        <f>IF(ABS(IIEE_detalle!E62/IIEE_detalle!E50*100-100)&gt;100,"-",IIEE_detalle!E62/IIEE_detalle!E50*100-100)</f>
        <v>8.6424159461853947</v>
      </c>
      <c r="F62" s="129">
        <f>IF(ABS(IIEE_detalle!F62/IIEE_detalle!F50*100-100)&gt;100,"-",IIEE_detalle!F62/IIEE_detalle!F50*100-100)</f>
        <v>9.6998687727132733</v>
      </c>
      <c r="G62" s="129">
        <f>IF(ABS(IIEE_detalle!G62/IIEE_detalle!G50*100-100)&gt;100,"-",IIEE_detalle!G62/IIEE_detalle!G50*100-100)</f>
        <v>8.4639357052979136</v>
      </c>
      <c r="H62" s="129">
        <f>IF(ABS(IIEE_detalle!H62/IIEE_detalle!H50*100-100)&gt;100,"-",IIEE_detalle!H62/IIEE_detalle!H50*100-100)</f>
        <v>-4.0554108522619856</v>
      </c>
      <c r="J62" s="129">
        <f>IF(ABS(IIEE_detalle!J62/IIEE_detalle!J50*100-100)&gt;100,"-",IIEE_detalle!J62/IIEE_detalle!J50*100-100)</f>
        <v>-7.6169188445667118</v>
      </c>
      <c r="K62" s="129">
        <f>IF(ABS(IIEE_detalle!K62/IIEE_detalle!K50*100-100)&gt;100,"-",IIEE_detalle!K62/IIEE_detalle!K50*100-100)</f>
        <v>-3.1480621355214851</v>
      </c>
      <c r="L62" s="100"/>
      <c r="M62" s="100"/>
      <c r="N62" s="100"/>
      <c r="O62" s="129">
        <f>IF(ABS(IIEE_detalle!O62/IIEE_detalle!O50*100-100)&gt;100,"-",IIEE_detalle!O62/IIEE_detalle!O50*100-100)</f>
        <v>16.176273008195622</v>
      </c>
      <c r="P62" s="100"/>
      <c r="Q62" s="129">
        <f>IF(ABS(IIEE_detalle!Q62/IIEE_detalle!Q50*100-100)&gt;100,"-",IIEE_detalle!Q62/IIEE_detalle!Q50*100-100)</f>
        <v>21.681949806949802</v>
      </c>
      <c r="S62" s="129">
        <f>IF(ABS(IIEE_detalle!S62/IIEE_detalle!S50*100-100)&gt;100,"-",IIEE_detalle!S62/IIEE_detalle!S50*100-100)</f>
        <v>10.800206712123256</v>
      </c>
      <c r="T62" s="129">
        <f>IF(ABS(IIEE_detalle!T62/IIEE_detalle!T50*100-100)&gt;100,"-",IIEE_detalle!T62/IIEE_detalle!T50*100-100)</f>
        <v>11.920839740589685</v>
      </c>
      <c r="U62" s="100"/>
      <c r="V62" s="100"/>
      <c r="W62" s="100"/>
      <c r="X62" s="129">
        <f>IF(ABS(IIEE_detalle!X62/IIEE_detalle!X50*100-100)&gt;100,"-",IIEE_detalle!X62/IIEE_detalle!X50*100-100)</f>
        <v>-3.4154630416312557</v>
      </c>
      <c r="Y62" s="100"/>
      <c r="Z62" s="129">
        <f>IF(ABS(IIEE_detalle!Z62/IIEE_detalle!Z50*100-100)&gt;100,"-",IIEE_detalle!Z62/IIEE_detalle!Z50*100-100)</f>
        <v>-3.247087045921873</v>
      </c>
      <c r="AB62" s="129">
        <f>IF(ABS(IIEE_detalle!AB62/IIEE_detalle!AB50*100-100)&gt;100,"-",IIEE_detalle!AB62/IIEE_detalle!AB50*100-100)</f>
        <v>6.8299465648693314</v>
      </c>
      <c r="AC62" s="129">
        <f>IF(ABS(IIEE_detalle!AC62/IIEE_detalle!AC50*100-100)&gt;100,"-",IIEE_detalle!AC62/IIEE_detalle!AC50*100-100)</f>
        <v>1.990827031467532</v>
      </c>
      <c r="AD62" s="129">
        <f>IF(ABS(IIEE_detalle!AD62/IIEE_detalle!AD50*100-100)&gt;100,"-",IIEE_detalle!AD62/IIEE_detalle!AD50*100-100)</f>
        <v>12.690486425320159</v>
      </c>
      <c r="AE62" s="129">
        <f>IF(ABS(IIEE_detalle!AE62/IIEE_detalle!AE50*100-100)&gt;100,"-",IIEE_detalle!AE62/IIEE_detalle!AE50*100-100)</f>
        <v>-1.1466309901561544</v>
      </c>
      <c r="AF62" s="100"/>
      <c r="AG62" s="129">
        <f>IF(ABS(IIEE_detalle!AG62/IIEE_detalle!AG50*100-100)&gt;100,"-",IIEE_detalle!AG62/IIEE_detalle!AG50*100-100)</f>
        <v>6.1282060413958561</v>
      </c>
      <c r="AH62" s="129">
        <f>IF(ABS(IIEE_detalle!AH62/IIEE_detalle!AH50*100-100)&gt;100,"-",IIEE_detalle!AH62/IIEE_detalle!AH50*100-100)</f>
        <v>3.3335479924010656</v>
      </c>
      <c r="AI62" s="129">
        <f>IF(ABS(IIEE_detalle!AI62/IIEE_detalle!AI50*100-100)&gt;100,"-",IIEE_detalle!AI62/IIEE_detalle!AI50*100-100)</f>
        <v>14.719266760671701</v>
      </c>
      <c r="AJ62" s="129">
        <f>IF(ABS(IIEE_detalle!AJ62/IIEE_detalle!AJ50*100-100)&gt;100,"-",IIEE_detalle!AJ62/IIEE_detalle!AJ50*100-100)</f>
        <v>0.63639490884072814</v>
      </c>
      <c r="AK62" s="100"/>
      <c r="AL62" s="100"/>
      <c r="AM62" s="100"/>
      <c r="AN62" s="100"/>
      <c r="AO62" s="129">
        <f>IF(ABS(IIEE_detalle!AO62/IIEE_detalle!AO50*100-100)&gt;100,"-",IIEE_detalle!AO62/IIEE_detalle!AO50*100-100)</f>
        <v>0.31898764366509624</v>
      </c>
      <c r="AP62" s="100"/>
      <c r="AQ62" s="129">
        <f>IF(ABS(IIEE_detalle!AQ62/IIEE_detalle!AQ50*100-100)&gt;100,"-",IIEE_detalle!AQ62/IIEE_detalle!AQ50*100-100)</f>
        <v>0.34239909527077828</v>
      </c>
      <c r="AS62" s="100"/>
      <c r="AT62" s="129">
        <f>IF(ABS(IIEE_detalle!AT62/IIEE_detalle!AT50*100-100)&gt;100,"-",IIEE_detalle!AT62/IIEE_detalle!AT50*100-100)</f>
        <v>3.2440891079746166</v>
      </c>
      <c r="AU62" s="100"/>
      <c r="AV62" s="129">
        <f>IF(ABS(IIEE_detalle!AV62/IIEE_detalle!AV50*100-100)&gt;100,"-",IIEE_detalle!AV62/IIEE_detalle!AV50*100-100)</f>
        <v>7.9396458222078934</v>
      </c>
      <c r="AW62" s="129">
        <f>IF(ABS(IIEE_detalle!AW62/IIEE_detalle!AW50*100-100)&gt;100,"-",IIEE_detalle!AW62/IIEE_detalle!AW50*100-100)</f>
        <v>8.0255646020315936</v>
      </c>
      <c r="AX62" s="129">
        <f>IF(ABS(IIEE_detalle!AX62/IIEE_detalle!AX50*100-100)&gt;100,"-",IIEE_detalle!AX62/IIEE_detalle!AX50*100-100)</f>
        <v>1.3631687242782817</v>
      </c>
      <c r="AY62" s="100"/>
      <c r="AZ62" s="129">
        <f>IF(ABS(IIEE_detalle!AZ62/IIEE_detalle!AZ50*100-100)&gt;100,"-",IIEE_detalle!AZ62/IIEE_detalle!AZ50*100-100)</f>
        <v>11.880327571037228</v>
      </c>
      <c r="BA62" s="100"/>
      <c r="BB62" s="129">
        <f>IF(ABS(IIEE_detalle!BB62/IIEE_detalle!BB50*100-100)&gt;100,"-",IIEE_detalle!BB62/IIEE_detalle!BB50*100-100)</f>
        <v>11.875340626146567</v>
      </c>
      <c r="BD62" s="129">
        <f>IF(ABS(IIEE_detalle!BD62/IIEE_detalle!BD50*100-100)&gt;100,"-",IIEE_detalle!BD62/IIEE_detalle!BD50*100-100)</f>
        <v>6.8541593196955546</v>
      </c>
      <c r="BE62" s="129">
        <f>IF(ABS(IIEE_detalle!BE62/IIEE_detalle!BE50*100-100)&gt;100,"-",IIEE_detalle!BE62/IIEE_detalle!BE50*100-100)</f>
        <v>-4.2835924147473037</v>
      </c>
      <c r="BF62" s="129">
        <f>IF(ABS(IIEE_detalle!BF62/IIEE_detalle!BF50*100-100)&gt;100,"-",IIEE_detalle!BF62/IIEE_detalle!BF50*100-100)</f>
        <v>-4.2835924147473037</v>
      </c>
      <c r="BG62" s="129">
        <f>IF(ABS(IIEE_detalle!BG62/IIEE_detalle!BG50*100-100)&gt;100,"-",IIEE_detalle!BG62/IIEE_detalle!BG50*100-100)</f>
        <v>0.62858932859977301</v>
      </c>
      <c r="BH62" s="129">
        <f>IF(ABS(IIEE_detalle!BH62/IIEE_detalle!BH50*100-100)&gt;100,"-",IIEE_detalle!BH62/IIEE_detalle!BH50*100-100)</f>
        <v>0.62858932859977301</v>
      </c>
      <c r="BI62" s="100"/>
      <c r="BJ62" s="100"/>
      <c r="BK62" s="129">
        <f>IF(ABS(IIEE_detalle!BK62/IIEE_detalle!BK50*100-100)&gt;100,"-",IIEE_detalle!BK62/IIEE_detalle!BK50*100-100)</f>
        <v>1.5203797812493463</v>
      </c>
      <c r="BL62" s="100"/>
      <c r="BM62" s="129">
        <f>IF(ABS(IIEE_detalle!BM62/IIEE_detalle!BM50*100-100)&gt;100,"-",IIEE_detalle!BM62/IIEE_detalle!BM50*100-100)</f>
        <v>1.5203797812493463</v>
      </c>
      <c r="BO62" s="129">
        <f>IF(ABS(IIEE_detalle!BO62/IIEE_detalle!BO50*100-100)&gt;100,"-",IIEE_detalle!BO62/IIEE_detalle!BO50*100-100)</f>
        <v>1.8761374258107395</v>
      </c>
      <c r="BP62" s="129">
        <f>IF(ABS(IIEE_detalle!BP62/IIEE_detalle!BP50*100-100)&gt;100,"-",IIEE_detalle!BP62/IIEE_detalle!BP50*100-100)</f>
        <v>3.4888888888888943</v>
      </c>
      <c r="BQ62" s="129"/>
      <c r="BR62" s="129">
        <f>IF(ABS(IIEE_detalle!BR62/IIEE_detalle!BR50*100-100)&gt;100,"-",IIEE_detalle!BR62/IIEE_detalle!BR50*100-100)</f>
        <v>5.0558523029182965</v>
      </c>
      <c r="BS62" s="129"/>
      <c r="BT62" s="129">
        <f>IF(ABS(IIEE_detalle!BT62/IIEE_detalle!BT50*100-100)&gt;100,"-",IIEE_detalle!BT62/IIEE_detalle!BT50*100-100)</f>
        <v>-10.209792155201939</v>
      </c>
      <c r="BV62" s="129">
        <f>IF(ABS(IIEE_detalle!BV62/IIEE_detalle!BV50*100-100)&gt;100,"-",IIEE_detalle!BV62/IIEE_detalle!BV50*100-100)</f>
        <v>2.9059172480037319</v>
      </c>
      <c r="BW62" s="129">
        <f>IF(ABS(IIEE_detalle!BW62/IIEE_detalle!BW50*100-100)&gt;100,"-",IIEE_detalle!BW62/IIEE_detalle!BW50*100-100)</f>
        <v>5.7134898138003365</v>
      </c>
      <c r="BX62" s="129"/>
      <c r="BY62" s="129">
        <f>IF(ABS(IIEE_detalle!BY62/IIEE_detalle!BY50*100-100)&gt;100,"-",IIEE_detalle!BY62/IIEE_detalle!BY50*100-100)</f>
        <v>6.2927181466978936</v>
      </c>
      <c r="BZ62" s="129"/>
      <c r="CA62" s="129">
        <f>IF(ABS(IIEE_detalle!CA62/IIEE_detalle!CA50*100-100)&gt;100,"-",IIEE_detalle!CA62/IIEE_detalle!CA50*100-100)</f>
        <v>-10.423320725513321</v>
      </c>
    </row>
    <row r="63" spans="2:79" ht="12" customHeight="1">
      <c r="B63" s="67" t="s">
        <v>294</v>
      </c>
      <c r="C63" s="129">
        <f>IF(ABS(IIEE_detalle!C63/IIEE_detalle!C51*100-100)&gt;100,"-",IIEE_detalle!C63/IIEE_detalle!C51*100-100)</f>
        <v>3.8841432612950513</v>
      </c>
      <c r="D63" s="129">
        <f>IF(ABS(IIEE_detalle!D63/IIEE_detalle!D51*100-100)&gt;100,"-",IIEE_detalle!D63/IIEE_detalle!D51*100-100)</f>
        <v>6.5593803663932562</v>
      </c>
      <c r="E63" s="129">
        <f>IF(ABS(IIEE_detalle!E63/IIEE_detalle!E51*100-100)&gt;100,"-",IIEE_detalle!E63/IIEE_detalle!E51*100-100)</f>
        <v>3.6302057627176794</v>
      </c>
      <c r="F63" s="129">
        <f>IF(ABS(IIEE_detalle!F63/IIEE_detalle!F51*100-100)&gt;100,"-",IIEE_detalle!F63/IIEE_detalle!F51*100-100)</f>
        <v>9.2030396030730088</v>
      </c>
      <c r="G63" s="129">
        <f>IF(ABS(IIEE_detalle!G63/IIEE_detalle!G51*100-100)&gt;100,"-",IIEE_detalle!G63/IIEE_detalle!G51*100-100)</f>
        <v>10.979041970453679</v>
      </c>
      <c r="H63" s="129">
        <f>IF(ABS(IIEE_detalle!H63/IIEE_detalle!H51*100-100)&gt;100,"-",IIEE_detalle!H63/IIEE_detalle!H51*100-100)</f>
        <v>-5.8498113757722763</v>
      </c>
      <c r="J63" s="129">
        <f>IF(ABS(IIEE_detalle!J63/IIEE_detalle!J51*100-100)&gt;100,"-",IIEE_detalle!J63/IIEE_detalle!J51*100-100)</f>
        <v>1.0788633946208819</v>
      </c>
      <c r="K63" s="129">
        <f>IF(ABS(IIEE_detalle!K63/IIEE_detalle!K51*100-100)&gt;100,"-",IIEE_detalle!K63/IIEE_detalle!K51*100-100)</f>
        <v>5.7581969559889643</v>
      </c>
      <c r="L63" s="100"/>
      <c r="M63" s="100"/>
      <c r="N63" s="100"/>
      <c r="O63" s="129">
        <f>IF(ABS(IIEE_detalle!O63/IIEE_detalle!O51*100-100)&gt;100,"-",IIEE_detalle!O63/IIEE_detalle!O51*100-100)</f>
        <v>1.8068023044385484</v>
      </c>
      <c r="P63" s="100"/>
      <c r="Q63" s="129">
        <f>IF(ABS(IIEE_detalle!Q63/IIEE_detalle!Q51*100-100)&gt;100,"-",IIEE_detalle!Q63/IIEE_detalle!Q51*100-100)</f>
        <v>2.1757620111952747</v>
      </c>
      <c r="S63" s="129">
        <f>IF(ABS(IIEE_detalle!S63/IIEE_detalle!S51*100-100)&gt;100,"-",IIEE_detalle!S63/IIEE_detalle!S51*100-100)</f>
        <v>5.5851203749043918</v>
      </c>
      <c r="T63" s="129">
        <f>IF(ABS(IIEE_detalle!T63/IIEE_detalle!T51*100-100)&gt;100,"-",IIEE_detalle!T63/IIEE_detalle!T51*100-100)</f>
        <v>5.8611797571719961</v>
      </c>
      <c r="U63" s="100"/>
      <c r="V63" s="100"/>
      <c r="W63" s="100"/>
      <c r="X63" s="129">
        <f>IF(ABS(IIEE_detalle!X63/IIEE_detalle!X51*100-100)&gt;100,"-",IIEE_detalle!X63/IIEE_detalle!X51*100-100)</f>
        <v>2.4905107544782652</v>
      </c>
      <c r="Y63" s="100"/>
      <c r="Z63" s="129">
        <f>IF(ABS(IIEE_detalle!Z63/IIEE_detalle!Z51*100-100)&gt;100,"-",IIEE_detalle!Z63/IIEE_detalle!Z51*100-100)</f>
        <v>2.292934019653714</v>
      </c>
      <c r="AB63" s="129">
        <f>IF(ABS(IIEE_detalle!AB63/IIEE_detalle!AB51*100-100)&gt;100,"-",IIEE_detalle!AB63/IIEE_detalle!AB51*100-100)</f>
        <v>5.4657792736408624</v>
      </c>
      <c r="AC63" s="129">
        <f>IF(ABS(IIEE_detalle!AC63/IIEE_detalle!AC51*100-100)&gt;100,"-",IIEE_detalle!AC63/IIEE_detalle!AC51*100-100)</f>
        <v>-4.5473061947561177E-2</v>
      </c>
      <c r="AD63" s="129">
        <f>IF(ABS(IIEE_detalle!AD63/IIEE_detalle!AD51*100-100)&gt;100,"-",IIEE_detalle!AD63/IIEE_detalle!AD51*100-100)</f>
        <v>10.765477005812912</v>
      </c>
      <c r="AE63" s="129">
        <f>IF(ABS(IIEE_detalle!AE63/IIEE_detalle!AE51*100-100)&gt;100,"-",IIEE_detalle!AE63/IIEE_detalle!AE51*100-100)</f>
        <v>0.62746914636295514</v>
      </c>
      <c r="AF63" s="100"/>
      <c r="AG63" s="129">
        <f>IF(ABS(IIEE_detalle!AG63/IIEE_detalle!AG51*100-100)&gt;100,"-",IIEE_detalle!AG63/IIEE_detalle!AG51*100-100)</f>
        <v>6.737846612270971</v>
      </c>
      <c r="AH63" s="129">
        <f>IF(ABS(IIEE_detalle!AH63/IIEE_detalle!AH51*100-100)&gt;100,"-",IIEE_detalle!AH63/IIEE_detalle!AH51*100-100)</f>
        <v>1.2418885312823704</v>
      </c>
      <c r="AI63" s="129">
        <f>IF(ABS(IIEE_detalle!AI63/IIEE_detalle!AI51*100-100)&gt;100,"-",IIEE_detalle!AI63/IIEE_detalle!AI51*100-100)</f>
        <v>12.759438319886684</v>
      </c>
      <c r="AJ63" s="129">
        <f>IF(ABS(IIEE_detalle!AJ63/IIEE_detalle!AJ51*100-100)&gt;100,"-",IIEE_detalle!AJ63/IIEE_detalle!AJ51*100-100)</f>
        <v>2.4406848895394404</v>
      </c>
      <c r="AK63" s="100"/>
      <c r="AL63" s="100"/>
      <c r="AM63" s="100"/>
      <c r="AN63" s="100"/>
      <c r="AO63" s="129">
        <f>IF(ABS(IIEE_detalle!AO63/IIEE_detalle!AO51*100-100)&gt;100,"-",IIEE_detalle!AO63/IIEE_detalle!AO51*100-100)</f>
        <v>9.7022088448594559</v>
      </c>
      <c r="AP63" s="100"/>
      <c r="AQ63" s="129">
        <f>IF(ABS(IIEE_detalle!AQ63/IIEE_detalle!AQ51*100-100)&gt;100,"-",IIEE_detalle!AQ63/IIEE_detalle!AQ51*100-100)</f>
        <v>22.305943928696692</v>
      </c>
      <c r="AS63" s="100"/>
      <c r="AT63" s="129">
        <f>IF(ABS(IIEE_detalle!AT63/IIEE_detalle!AT51*100-100)&gt;100,"-",IIEE_detalle!AT63/IIEE_detalle!AT51*100-100)</f>
        <v>5.6729966667939493</v>
      </c>
      <c r="AU63" s="100"/>
      <c r="AV63" s="129">
        <f>IF(ABS(IIEE_detalle!AV63/IIEE_detalle!AV51*100-100)&gt;100,"-",IIEE_detalle!AV63/IIEE_detalle!AV51*100-100)</f>
        <v>10.902360623399517</v>
      </c>
      <c r="AW63" s="129">
        <f>IF(ABS(IIEE_detalle!AW63/IIEE_detalle!AW51*100-100)&gt;100,"-",IIEE_detalle!AW63/IIEE_detalle!AW51*100-100)</f>
        <v>10.53318922813655</v>
      </c>
      <c r="AX63" s="129">
        <f>IF(ABS(IIEE_detalle!AX63/IIEE_detalle!AX51*100-100)&gt;100,"-",IIEE_detalle!AX63/IIEE_detalle!AX51*100-100)</f>
        <v>45.875995449377257</v>
      </c>
      <c r="AY63" s="100"/>
      <c r="AZ63" s="129">
        <f>IF(ABS(IIEE_detalle!AZ63/IIEE_detalle!AZ51*100-100)&gt;100,"-",IIEE_detalle!AZ63/IIEE_detalle!AZ51*100-100)</f>
        <v>8.2328028322800435</v>
      </c>
      <c r="BA63" s="100"/>
      <c r="BB63" s="129">
        <f>IF(ABS(IIEE_detalle!BB63/IIEE_detalle!BB51*100-100)&gt;100,"-",IIEE_detalle!BB63/IIEE_detalle!BB51*100-100)</f>
        <v>13.336282803867405</v>
      </c>
      <c r="BD63" s="129">
        <f>IF(ABS(IIEE_detalle!BD63/IIEE_detalle!BD51*100-100)&gt;100,"-",IIEE_detalle!BD63/IIEE_detalle!BD51*100-100)</f>
        <v>8.6962784630091932</v>
      </c>
      <c r="BE63" s="129">
        <f>IF(ABS(IIEE_detalle!BE63/IIEE_detalle!BE51*100-100)&gt;100,"-",IIEE_detalle!BE63/IIEE_detalle!BE51*100-100)</f>
        <v>-6.1133627983910088</v>
      </c>
      <c r="BF63" s="129">
        <f>IF(ABS(IIEE_detalle!BF63/IIEE_detalle!BF51*100-100)&gt;100,"-",IIEE_detalle!BF63/IIEE_detalle!BF51*100-100)</f>
        <v>-6.1133627983910088</v>
      </c>
      <c r="BG63" s="129">
        <f>IF(ABS(IIEE_detalle!BG63/IIEE_detalle!BG51*100-100)&gt;100,"-",IIEE_detalle!BG63/IIEE_detalle!BG51*100-100)</f>
        <v>-0.36378816793892099</v>
      </c>
      <c r="BH63" s="129">
        <f>IF(ABS(IIEE_detalle!BH63/IIEE_detalle!BH51*100-100)&gt;100,"-",IIEE_detalle!BH63/IIEE_detalle!BH51*100-100)</f>
        <v>-14.352730451841268</v>
      </c>
      <c r="BI63" s="129" t="str">
        <f>IF(ABS(IIEE_detalle!BI63/IIEE_detalle!BI51*100-100)&gt;100,"-",IIEE_detalle!BI63/IIEE_detalle!BI51*100-100)</f>
        <v>-</v>
      </c>
      <c r="BJ63" s="100"/>
      <c r="BK63" s="129">
        <f>IF(ABS(IIEE_detalle!BK63/IIEE_detalle!BK51*100-100)&gt;100,"-",IIEE_detalle!BK63/IIEE_detalle!BK51*100-100)</f>
        <v>0.81499592502036933</v>
      </c>
      <c r="BL63" s="100"/>
      <c r="BM63" s="129">
        <f>IF(ABS(IIEE_detalle!BM63/IIEE_detalle!BM51*100-100)&gt;100,"-",IIEE_detalle!BM63/IIEE_detalle!BM51*100-100)</f>
        <v>0.75230393078804525</v>
      </c>
      <c r="BO63" s="129">
        <f>IF(ABS(IIEE_detalle!BO63/IIEE_detalle!BO51*100-100)&gt;100,"-",IIEE_detalle!BO63/IIEE_detalle!BO51*100-100)</f>
        <v>3.896021476291466</v>
      </c>
      <c r="BP63" s="129">
        <f>IF(ABS(IIEE_detalle!BP63/IIEE_detalle!BP51*100-100)&gt;100,"-",IIEE_detalle!BP63/IIEE_detalle!BP51*100-100)</f>
        <v>4.8808172531214638</v>
      </c>
      <c r="BQ63" s="129"/>
      <c r="BR63" s="129">
        <f>IF(ABS(IIEE_detalle!BR63/IIEE_detalle!BR51*100-100)&gt;100,"-",IIEE_detalle!BR63/IIEE_detalle!BR51*100-100)</f>
        <v>5.0210936771471211</v>
      </c>
      <c r="BS63" s="129"/>
      <c r="BT63" s="129">
        <f>IF(ABS(IIEE_detalle!BT63/IIEE_detalle!BT51*100-100)&gt;100,"-",IIEE_detalle!BT63/IIEE_detalle!BT51*100-100)</f>
        <v>-13.382288810026523</v>
      </c>
      <c r="BV63" s="129">
        <f>IF(ABS(IIEE_detalle!BV63/IIEE_detalle!BV51*100-100)&gt;100,"-",IIEE_detalle!BV63/IIEE_detalle!BV51*100-100)</f>
        <v>8.8116601114627287</v>
      </c>
      <c r="BW63" s="129">
        <f>IF(ABS(IIEE_detalle!BW63/IIEE_detalle!BW51*100-100)&gt;100,"-",IIEE_detalle!BW63/IIEE_detalle!BW51*100-100)</f>
        <v>9.1474918124075089</v>
      </c>
      <c r="BX63" s="129"/>
      <c r="BY63" s="129">
        <f>IF(ABS(IIEE_detalle!BY63/IIEE_detalle!BY51*100-100)&gt;100,"-",IIEE_detalle!BY63/IIEE_detalle!BY51*100-100)</f>
        <v>6.2495138317151486</v>
      </c>
      <c r="BZ63" s="129"/>
      <c r="CA63" s="129">
        <f>IF(ABS(IIEE_detalle!CA63/IIEE_detalle!CA51*100-100)&gt;100,"-",IIEE_detalle!CA63/IIEE_detalle!CA51*100-100)</f>
        <v>-13.624791456351602</v>
      </c>
    </row>
    <row r="64" spans="2:79" ht="12" customHeight="1">
      <c r="B64" s="67" t="s">
        <v>295</v>
      </c>
      <c r="C64" s="129">
        <f>IF(ABS(IIEE_detalle!C64/IIEE_detalle!C52*100-100)&gt;100,"-",IIEE_detalle!C64/IIEE_detalle!C52*100-100)</f>
        <v>0.92954504037425068</v>
      </c>
      <c r="D64" s="129">
        <f>IF(ABS(IIEE_detalle!D64/IIEE_detalle!D52*100-100)&gt;100,"-",IIEE_detalle!D64/IIEE_detalle!D52*100-100)</f>
        <v>6.4575872187078147</v>
      </c>
      <c r="E64" s="129">
        <f>IF(ABS(IIEE_detalle!E64/IIEE_detalle!E52*100-100)&gt;100,"-",IIEE_detalle!E64/IIEE_detalle!E52*100-100)</f>
        <v>12.186031108813268</v>
      </c>
      <c r="F64" s="129">
        <f>IF(ABS(IIEE_detalle!F64/IIEE_detalle!F52*100-100)&gt;100,"-",IIEE_detalle!F64/IIEE_detalle!F52*100-100)</f>
        <v>13.640103143896326</v>
      </c>
      <c r="G64" s="129">
        <f>IF(ABS(IIEE_detalle!G64/IIEE_detalle!G52*100-100)&gt;100,"-",IIEE_detalle!G64/IIEE_detalle!G52*100-100)</f>
        <v>0.3767443210831658</v>
      </c>
      <c r="H64" s="129">
        <f>IF(ABS(IIEE_detalle!H64/IIEE_detalle!H52*100-100)&gt;100,"-",IIEE_detalle!H64/IIEE_detalle!H52*100-100)</f>
        <v>-17.730863664472395</v>
      </c>
      <c r="J64" s="129">
        <f>IF(ABS(IIEE_detalle!J64/IIEE_detalle!J52*100-100)&gt;100,"-",IIEE_detalle!J64/IIEE_detalle!J52*100-100)</f>
        <v>4.5005740528128513</v>
      </c>
      <c r="K64" s="129">
        <f>IF(ABS(IIEE_detalle!K64/IIEE_detalle!K52*100-100)&gt;100,"-",IIEE_detalle!K64/IIEE_detalle!K52*100-100)</f>
        <v>9.8055775793719278</v>
      </c>
      <c r="L64" s="100"/>
      <c r="M64" s="100"/>
      <c r="N64" s="100"/>
      <c r="O64" s="129">
        <f>IF(ABS(IIEE_detalle!O64/IIEE_detalle!O52*100-100)&gt;100,"-",IIEE_detalle!O64/IIEE_detalle!O52*100-100)</f>
        <v>12.473631501566132</v>
      </c>
      <c r="P64" s="100"/>
      <c r="Q64" s="129">
        <f>IF(ABS(IIEE_detalle!Q64/IIEE_detalle!Q52*100-100)&gt;100,"-",IIEE_detalle!Q64/IIEE_detalle!Q52*100-100)</f>
        <v>12.460236156790856</v>
      </c>
      <c r="S64" s="129">
        <f>IF(ABS(IIEE_detalle!S64/IIEE_detalle!S52*100-100)&gt;100,"-",IIEE_detalle!S64/IIEE_detalle!S52*100-100)</f>
        <v>14.594922910457072</v>
      </c>
      <c r="T64" s="129">
        <f>IF(ABS(IIEE_detalle!T64/IIEE_detalle!T52*100-100)&gt;100,"-",IIEE_detalle!T64/IIEE_detalle!T52*100-100)</f>
        <v>18.610696311044748</v>
      </c>
      <c r="U64" s="100"/>
      <c r="V64" s="100"/>
      <c r="W64" s="100"/>
      <c r="X64" s="129">
        <f>IF(ABS(IIEE_detalle!X64/IIEE_detalle!X52*100-100)&gt;100,"-",IIEE_detalle!X64/IIEE_detalle!X52*100-100)</f>
        <v>-15.346854411574725</v>
      </c>
      <c r="Y64" s="100"/>
      <c r="Z64" s="129">
        <f>IF(ABS(IIEE_detalle!Z64/IIEE_detalle!Z52*100-100)&gt;100,"-",IIEE_detalle!Z64/IIEE_detalle!Z52*100-100)</f>
        <v>-16.260283109760621</v>
      </c>
      <c r="AB64" s="129">
        <f>IF(ABS(IIEE_detalle!AB64/IIEE_detalle!AB52*100-100)&gt;100,"-",IIEE_detalle!AB64/IIEE_detalle!AB52*100-100)</f>
        <v>4.0885339573699184</v>
      </c>
      <c r="AC64" s="129">
        <f>IF(ABS(IIEE_detalle!AC64/IIEE_detalle!AC52*100-100)&gt;100,"-",IIEE_detalle!AC64/IIEE_detalle!AC52*100-100)</f>
        <v>-0.2467331464018514</v>
      </c>
      <c r="AD64" s="129">
        <f>IF(ABS(IIEE_detalle!AD64/IIEE_detalle!AD52*100-100)&gt;100,"-",IIEE_detalle!AD64/IIEE_detalle!AD52*100-100)</f>
        <v>9.3597940649394076</v>
      </c>
      <c r="AE64" s="129">
        <f>IF(ABS(IIEE_detalle!AE64/IIEE_detalle!AE52*100-100)&gt;100,"-",IIEE_detalle!AE64/IIEE_detalle!AE52*100-100)</f>
        <v>-2.5771640894208332</v>
      </c>
      <c r="AF64" s="100"/>
      <c r="AG64" s="129">
        <f>IF(ABS(IIEE_detalle!AG64/IIEE_detalle!AG52*100-100)&gt;100,"-",IIEE_detalle!AG64/IIEE_detalle!AG52*100-100)</f>
        <v>5.3560000419656859</v>
      </c>
      <c r="AH64" s="129">
        <f>IF(ABS(IIEE_detalle!AH64/IIEE_detalle!AH52*100-100)&gt;100,"-",IIEE_detalle!AH64/IIEE_detalle!AH52*100-100)</f>
        <v>0.99615775341897006</v>
      </c>
      <c r="AI64" s="129">
        <f>IF(ABS(IIEE_detalle!AI64/IIEE_detalle!AI52*100-100)&gt;100,"-",IIEE_detalle!AI64/IIEE_detalle!AI52*100-100)</f>
        <v>11.328559152105427</v>
      </c>
      <c r="AJ64" s="129">
        <f>IF(ABS(IIEE_detalle!AJ64/IIEE_detalle!AJ52*100-100)&gt;100,"-",IIEE_detalle!AJ64/IIEE_detalle!AJ52*100-100)</f>
        <v>-0.81837213728350378</v>
      </c>
      <c r="AK64" s="100"/>
      <c r="AL64" s="100"/>
      <c r="AM64" s="100"/>
      <c r="AN64" s="100"/>
      <c r="AO64" s="129">
        <f>IF(ABS(IIEE_detalle!AO64/IIEE_detalle!AO52*100-100)&gt;100,"-",IIEE_detalle!AO64/IIEE_detalle!AO52*100-100)</f>
        <v>6.7656097847331012</v>
      </c>
      <c r="AP64" s="100"/>
      <c r="AQ64" s="129">
        <f>IF(ABS(IIEE_detalle!AQ64/IIEE_detalle!AQ52*100-100)&gt;100,"-",IIEE_detalle!AQ64/IIEE_detalle!AQ52*100-100)</f>
        <v>6.7870499457832807</v>
      </c>
      <c r="AS64" s="100"/>
      <c r="AT64" s="129">
        <f>IF(ABS(IIEE_detalle!AT64/IIEE_detalle!AT52*100-100)&gt;100,"-",IIEE_detalle!AT64/IIEE_detalle!AT52*100-100)</f>
        <v>-4.2952926223486827</v>
      </c>
      <c r="AU64" s="100"/>
      <c r="AV64" s="129">
        <f>IF(ABS(IIEE_detalle!AV64/IIEE_detalle!AV52*100-100)&gt;100,"-",IIEE_detalle!AV64/IIEE_detalle!AV52*100-100)</f>
        <v>-2.8508356985184946E-2</v>
      </c>
      <c r="AW64" s="129">
        <f>IF(ABS(IIEE_detalle!AW64/IIEE_detalle!AW52*100-100)&gt;100,"-",IIEE_detalle!AW64/IIEE_detalle!AW52*100-100)</f>
        <v>-1.5533288346205154E-2</v>
      </c>
      <c r="AX64" s="129">
        <f>IF(ABS(IIEE_detalle!AX64/IIEE_detalle!AX52*100-100)&gt;100,"-",IIEE_detalle!AX64/IIEE_detalle!AX52*100-100)</f>
        <v>-1.4168937329705926</v>
      </c>
      <c r="AY64" s="100"/>
      <c r="AZ64" s="129">
        <f>IF(ABS(IIEE_detalle!AZ64/IIEE_detalle!AZ52*100-100)&gt;100,"-",IIEE_detalle!AZ64/IIEE_detalle!AZ52*100-100)</f>
        <v>10.77952688375558</v>
      </c>
      <c r="BA64" s="100"/>
      <c r="BB64" s="129">
        <f>IF(ABS(IIEE_detalle!BB64/IIEE_detalle!BB52*100-100)&gt;100,"-",IIEE_detalle!BB64/IIEE_detalle!BB52*100-100)</f>
        <v>13.689623457571031</v>
      </c>
      <c r="BD64" s="129">
        <f>IF(ABS(IIEE_detalle!BD64/IIEE_detalle!BD52*100-100)&gt;100,"-",IIEE_detalle!BD64/IIEE_detalle!BD52*100-100)</f>
        <v>9.3082258774924043</v>
      </c>
      <c r="BE64" s="129">
        <f>IF(ABS(IIEE_detalle!BE64/IIEE_detalle!BE52*100-100)&gt;100,"-",IIEE_detalle!BE64/IIEE_detalle!BE52*100-100)</f>
        <v>-19.672353645397976</v>
      </c>
      <c r="BF64" s="129">
        <f>IF(ABS(IIEE_detalle!BF64/IIEE_detalle!BF52*100-100)&gt;100,"-",IIEE_detalle!BF64/IIEE_detalle!BF52*100-100)</f>
        <v>-19.672353645397976</v>
      </c>
      <c r="BG64" s="129">
        <f>IF(ABS(IIEE_detalle!BG64/IIEE_detalle!BG52*100-100)&gt;100,"-",IIEE_detalle!BG64/IIEE_detalle!BG52*100-100)</f>
        <v>65.875287194163406</v>
      </c>
      <c r="BH64" s="129">
        <f>IF(ABS(IIEE_detalle!BH64/IIEE_detalle!BH52*100-100)&gt;100,"-",IIEE_detalle!BH64/IIEE_detalle!BH52*100-100)</f>
        <v>65.875287194163406</v>
      </c>
      <c r="BI64" s="100"/>
      <c r="BJ64" s="100"/>
      <c r="BK64" s="129">
        <f>IF(ABS(IIEE_detalle!BK64/IIEE_detalle!BK52*100-100)&gt;100,"-",IIEE_detalle!BK64/IIEE_detalle!BK52*100-100)</f>
        <v>-0.14917951268024865</v>
      </c>
      <c r="BL64" s="100"/>
      <c r="BM64" s="129">
        <f>IF(ABS(IIEE_detalle!BM64/IIEE_detalle!BM52*100-100)&gt;100,"-",IIEE_detalle!BM64/IIEE_detalle!BM52*100-100)</f>
        <v>-0.25261064147188961</v>
      </c>
      <c r="BO64" s="129">
        <f>IF(ABS(IIEE_detalle!BO64/IIEE_detalle!BO52*100-100)&gt;100,"-",IIEE_detalle!BO64/IIEE_detalle!BO52*100-100)</f>
        <v>6.5065450693578555</v>
      </c>
      <c r="BP64" s="129">
        <f>IF(ABS(IIEE_detalle!BP64/IIEE_detalle!BP52*100-100)&gt;100,"-",IIEE_detalle!BP64/IIEE_detalle!BP52*100-100)</f>
        <v>10.15801354401809</v>
      </c>
      <c r="BQ64" s="129"/>
      <c r="BR64" s="129">
        <f>IF(ABS(IIEE_detalle!BR64/IIEE_detalle!BR52*100-100)&gt;100,"-",IIEE_detalle!BR64/IIEE_detalle!BR52*100-100)</f>
        <v>4.8816959415888732</v>
      </c>
      <c r="BS64" s="129"/>
      <c r="BT64" s="129">
        <f>IF(ABS(IIEE_detalle!BT64/IIEE_detalle!BT52*100-100)&gt;100,"-",IIEE_detalle!BT64/IIEE_detalle!BT52*100-100)</f>
        <v>-24.736543062434379</v>
      </c>
      <c r="BV64" s="129">
        <f>IF(ABS(IIEE_detalle!BV64/IIEE_detalle!BV52*100-100)&gt;100,"-",IIEE_detalle!BV64/IIEE_detalle!BV52*100-100)</f>
        <v>16.120104888561258</v>
      </c>
      <c r="BW64" s="129">
        <f>IF(ABS(IIEE_detalle!BW64/IIEE_detalle!BW52*100-100)&gt;100,"-",IIEE_detalle!BW64/IIEE_detalle!BW52*100-100)</f>
        <v>21.580644382710744</v>
      </c>
      <c r="BX64" s="129"/>
      <c r="BY64" s="129">
        <f>IF(ABS(IIEE_detalle!BY64/IIEE_detalle!BY52*100-100)&gt;100,"-",IIEE_detalle!BY64/IIEE_detalle!BY52*100-100)</f>
        <v>6.0726524529633537</v>
      </c>
      <c r="BZ64" s="129"/>
      <c r="CA64" s="129">
        <f>IF(ABS(IIEE_detalle!CA64/IIEE_detalle!CA52*100-100)&gt;100,"-",IIEE_detalle!CA64/IIEE_detalle!CA52*100-100)</f>
        <v>-26.512716028682476</v>
      </c>
    </row>
    <row r="65" spans="2:79" ht="12" customHeight="1">
      <c r="B65" s="67" t="s">
        <v>296</v>
      </c>
      <c r="C65" s="129">
        <f>IF(ABS(IIEE_detalle!C65/IIEE_detalle!C53*100-100)&gt;100,"-",IIEE_detalle!C65/IIEE_detalle!C53*100-100)</f>
        <v>-0.32509219472954953</v>
      </c>
      <c r="D65" s="129">
        <f>IF(ABS(IIEE_detalle!D65/IIEE_detalle!D53*100-100)&gt;100,"-",IIEE_detalle!D65/IIEE_detalle!D53*100-100)</f>
        <v>23.898086715689288</v>
      </c>
      <c r="E65" s="129">
        <f>IF(ABS(IIEE_detalle!E65/IIEE_detalle!E53*100-100)&gt;100,"-",IIEE_detalle!E65/IIEE_detalle!E53*100-100)</f>
        <v>2.6194262939046098</v>
      </c>
      <c r="F65" s="129">
        <f>IF(ABS(IIEE_detalle!F65/IIEE_detalle!F53*100-100)&gt;100,"-",IIEE_detalle!F65/IIEE_detalle!F53*100-100)</f>
        <v>15.317672279116735</v>
      </c>
      <c r="G65" s="129">
        <f>IF(ABS(IIEE_detalle!G65/IIEE_detalle!G53*100-100)&gt;100,"-",IIEE_detalle!G65/IIEE_detalle!G53*100-100)</f>
        <v>-7.2457768556636779</v>
      </c>
      <c r="H65" s="129">
        <f>IF(ABS(IIEE_detalle!H65/IIEE_detalle!H53*100-100)&gt;100,"-",IIEE_detalle!H65/IIEE_detalle!H53*100-100)</f>
        <v>-16.992949336527758</v>
      </c>
      <c r="J65" s="129">
        <f>IF(ABS(IIEE_detalle!J65/IIEE_detalle!J53*100-100)&gt;100,"-",IIEE_detalle!J65/IIEE_detalle!J53*100-100)</f>
        <v>23.663565042875391</v>
      </c>
      <c r="K65" s="129">
        <f>IF(ABS(IIEE_detalle!K65/IIEE_detalle!K53*100-100)&gt;100,"-",IIEE_detalle!K65/IIEE_detalle!K53*100-100)</f>
        <v>29.962004209605539</v>
      </c>
      <c r="L65" s="100"/>
      <c r="M65" s="100"/>
      <c r="N65" s="100"/>
      <c r="O65" s="129">
        <f>IF(ABS(IIEE_detalle!O65/IIEE_detalle!O53*100-100)&gt;100,"-",IIEE_detalle!O65/IIEE_detalle!O53*100-100)</f>
        <v>1.5916028156730704</v>
      </c>
      <c r="P65" s="100"/>
      <c r="Q65" s="129">
        <f>IF(ABS(IIEE_detalle!Q65/IIEE_detalle!Q53*100-100)&gt;100,"-",IIEE_detalle!Q65/IIEE_detalle!Q53*100-100)</f>
        <v>1.3552113748889241</v>
      </c>
      <c r="S65" s="129">
        <f>IF(ABS(IIEE_detalle!S65/IIEE_detalle!S53*100-100)&gt;100,"-",IIEE_detalle!S65/IIEE_detalle!S53*100-100)</f>
        <v>4.147156681361011</v>
      </c>
      <c r="T65" s="129">
        <f>IF(ABS(IIEE_detalle!T65/IIEE_detalle!T53*100-100)&gt;100,"-",IIEE_detalle!T65/IIEE_detalle!T53*100-100)</f>
        <v>6.1306017925736285</v>
      </c>
      <c r="U65" s="100"/>
      <c r="V65" s="100"/>
      <c r="W65" s="100"/>
      <c r="X65" s="129">
        <f>IF(ABS(IIEE_detalle!X65/IIEE_detalle!X53*100-100)&gt;100,"-",IIEE_detalle!X65/IIEE_detalle!X53*100-100)</f>
        <v>17.235702963053285</v>
      </c>
      <c r="Y65" s="100"/>
      <c r="Z65" s="129">
        <f>IF(ABS(IIEE_detalle!Z65/IIEE_detalle!Z53*100-100)&gt;100,"-",IIEE_detalle!Z65/IIEE_detalle!Z53*100-100)</f>
        <v>17.267946679711386</v>
      </c>
      <c r="AB65" s="129">
        <f>IF(ABS(IIEE_detalle!AB65/IIEE_detalle!AB53*100-100)&gt;100,"-",IIEE_detalle!AB65/IIEE_detalle!AB53*100-100)</f>
        <v>3.4941549111807717</v>
      </c>
      <c r="AC65" s="129">
        <f>IF(ABS(IIEE_detalle!AC65/IIEE_detalle!AC53*100-100)&gt;100,"-",IIEE_detalle!AC65/IIEE_detalle!AC53*100-100)</f>
        <v>-3.3429892789140183</v>
      </c>
      <c r="AD65" s="129">
        <f>IF(ABS(IIEE_detalle!AD65/IIEE_detalle!AD53*100-100)&gt;100,"-",IIEE_detalle!AD65/IIEE_detalle!AD53*100-100)</f>
        <v>9.8029739614512152</v>
      </c>
      <c r="AE65" s="129">
        <f>IF(ABS(IIEE_detalle!AE65/IIEE_detalle!AE53*100-100)&gt;100,"-",IIEE_detalle!AE65/IIEE_detalle!AE53*100-100)</f>
        <v>1.7619209870344292</v>
      </c>
      <c r="AF65" s="100"/>
      <c r="AG65" s="129">
        <f>IF(ABS(IIEE_detalle!AG65/IIEE_detalle!AG53*100-100)&gt;100,"-",IIEE_detalle!AG65/IIEE_detalle!AG53*100-100)</f>
        <v>4.5675222699528319</v>
      </c>
      <c r="AH65" s="129">
        <f>IF(ABS(IIEE_detalle!AH65/IIEE_detalle!AH53*100-100)&gt;100,"-",IIEE_detalle!AH65/IIEE_detalle!AH53*100-100)</f>
        <v>-2.2065218845757641</v>
      </c>
      <c r="AI65" s="129">
        <f>IF(ABS(IIEE_detalle!AI65/IIEE_detalle!AI53*100-100)&gt;100,"-",IIEE_detalle!AI65/IIEE_detalle!AI53*100-100)</f>
        <v>11.779870834171248</v>
      </c>
      <c r="AJ65" s="129">
        <f>IF(ABS(IIEE_detalle!AJ65/IIEE_detalle!AJ53*100-100)&gt;100,"-",IIEE_detalle!AJ65/IIEE_detalle!AJ53*100-100)</f>
        <v>3.5948975647468018</v>
      </c>
      <c r="AK65" s="100"/>
      <c r="AL65" s="100"/>
      <c r="AM65" s="100"/>
      <c r="AN65" s="100"/>
      <c r="AO65" s="129">
        <f>IF(ABS(IIEE_detalle!AO65/IIEE_detalle!AO53*100-100)&gt;100,"-",IIEE_detalle!AO65/IIEE_detalle!AO53*100-100)</f>
        <v>5.3931429140910581</v>
      </c>
      <c r="AP65" s="100"/>
      <c r="AQ65" s="129">
        <f>IF(ABS(IIEE_detalle!AQ65/IIEE_detalle!AQ53*100-100)&gt;100,"-",IIEE_detalle!AQ65/IIEE_detalle!AQ53*100-100)</f>
        <v>5.3886173527964587</v>
      </c>
      <c r="AS65" s="100"/>
      <c r="AT65" s="129">
        <f>IF(ABS(IIEE_detalle!AT65/IIEE_detalle!AT53*100-100)&gt;100,"-",IIEE_detalle!AT65/IIEE_detalle!AT53*100-100)</f>
        <v>-12.642837939623135</v>
      </c>
      <c r="AU65" s="100"/>
      <c r="AV65" s="129">
        <f>IF(ABS(IIEE_detalle!AV65/IIEE_detalle!AV53*100-100)&gt;100,"-",IIEE_detalle!AV65/IIEE_detalle!AV53*100-100)</f>
        <v>-7.5674785804380633</v>
      </c>
      <c r="AW65" s="129">
        <f>IF(ABS(IIEE_detalle!AW65/IIEE_detalle!AW53*100-100)&gt;100,"-",IIEE_detalle!AW65/IIEE_detalle!AW53*100-100)</f>
        <v>-7.6810516175448385</v>
      </c>
      <c r="AX65" s="129">
        <f>IF(ABS(IIEE_detalle!AX65/IIEE_detalle!AX53*100-100)&gt;100,"-",IIEE_detalle!AX65/IIEE_detalle!AX53*100-100)</f>
        <v>7.8424884182649635</v>
      </c>
      <c r="AY65" s="100"/>
      <c r="AZ65" s="129">
        <f>IF(ABS(IIEE_detalle!AZ65/IIEE_detalle!AZ53*100-100)&gt;100,"-",IIEE_detalle!AZ65/IIEE_detalle!AZ53*100-100)</f>
        <v>-6.1835768221442322E-2</v>
      </c>
      <c r="BA65" s="100"/>
      <c r="BB65" s="129">
        <f>IF(ABS(IIEE_detalle!BB65/IIEE_detalle!BB53*100-100)&gt;100,"-",IIEE_detalle!BB65/IIEE_detalle!BB53*100-100)</f>
        <v>-6.1835768221442322E-2</v>
      </c>
      <c r="BD65" s="129">
        <f>IF(ABS(IIEE_detalle!BD65/IIEE_detalle!BD53*100-100)&gt;100,"-",IIEE_detalle!BD65/IIEE_detalle!BD53*100-100)</f>
        <v>8.9907903000232778</v>
      </c>
      <c r="BE65" s="129">
        <f>IF(ABS(IIEE_detalle!BE65/IIEE_detalle!BE53*100-100)&gt;100,"-",IIEE_detalle!BE65/IIEE_detalle!BE53*100-100)</f>
        <v>-16.775442440043037</v>
      </c>
      <c r="BF65" s="129">
        <f>IF(ABS(IIEE_detalle!BF65/IIEE_detalle!BF53*100-100)&gt;100,"-",IIEE_detalle!BF65/IIEE_detalle!BF53*100-100)</f>
        <v>-16.775442440043037</v>
      </c>
      <c r="BG65" s="129">
        <f>IF(ABS(IIEE_detalle!BG65/IIEE_detalle!BG53*100-100)&gt;100,"-",IIEE_detalle!BG65/IIEE_detalle!BG53*100-100)</f>
        <v>-20.796240922682614</v>
      </c>
      <c r="BH65" s="129">
        <f>IF(ABS(IIEE_detalle!BH65/IIEE_detalle!BH53*100-100)&gt;100,"-",IIEE_detalle!BH65/IIEE_detalle!BH53*100-100)</f>
        <v>-20.796240922682614</v>
      </c>
      <c r="BI65" s="100"/>
      <c r="BJ65" s="100"/>
      <c r="BK65" s="129">
        <f>IF(ABS(IIEE_detalle!BK65/IIEE_detalle!BK53*100-100)&gt;100,"-",IIEE_detalle!BK65/IIEE_detalle!BK53*100-100)</f>
        <v>66.075101843262189</v>
      </c>
      <c r="BL65" s="100"/>
      <c r="BM65" s="129">
        <f>IF(ABS(IIEE_detalle!BM65/IIEE_detalle!BM53*100-100)&gt;100,"-",IIEE_detalle!BM65/IIEE_detalle!BM53*100-100)</f>
        <v>66.122004357298437</v>
      </c>
      <c r="BO65" s="129">
        <f>IF(ABS(IIEE_detalle!BO65/IIEE_detalle!BO53*100-100)&gt;100,"-",IIEE_detalle!BO65/IIEE_detalle!BO53*100-100)</f>
        <v>10.313563856837533</v>
      </c>
      <c r="BP65" s="129">
        <f>IF(ABS(IIEE_detalle!BP65/IIEE_detalle!BP53*100-100)&gt;100,"-",IIEE_detalle!BP65/IIEE_detalle!BP53*100-100)</f>
        <v>11.877828054298647</v>
      </c>
      <c r="BQ65" s="129"/>
      <c r="BR65" s="129">
        <f>IF(ABS(IIEE_detalle!BR65/IIEE_detalle!BR53*100-100)&gt;100,"-",IIEE_detalle!BR65/IIEE_detalle!BR53*100-100)</f>
        <v>6.1780604618054724</v>
      </c>
      <c r="BS65" s="129"/>
      <c r="BT65" s="129">
        <f>IF(ABS(IIEE_detalle!BT65/IIEE_detalle!BT53*100-100)&gt;100,"-",IIEE_detalle!BT65/IIEE_detalle!BT53*100-100)</f>
        <v>-23.840310117482488</v>
      </c>
      <c r="BV65" s="129">
        <f>IF(ABS(IIEE_detalle!BV65/IIEE_detalle!BV53*100-100)&gt;100,"-",IIEE_detalle!BV65/IIEE_detalle!BV53*100-100)</f>
        <v>27.567314923215051</v>
      </c>
      <c r="BW65" s="129">
        <f>IF(ABS(IIEE_detalle!BW65/IIEE_detalle!BW53*100-100)&gt;100,"-",IIEE_detalle!BW65/IIEE_detalle!BW53*100-100)</f>
        <v>25.724713889815476</v>
      </c>
      <c r="BX65" s="129"/>
      <c r="BY65" s="129">
        <f>IF(ABS(IIEE_detalle!BY65/IIEE_detalle!BY53*100-100)&gt;100,"-",IIEE_detalle!BY65/IIEE_detalle!BY53*100-100)</f>
        <v>7.6277447227242874</v>
      </c>
      <c r="BZ65" s="129"/>
      <c r="CA65" s="129">
        <f>IF(ABS(IIEE_detalle!CA65/IIEE_detalle!CA53*100-100)&gt;100,"-",IIEE_detalle!CA65/IIEE_detalle!CA53*100-100)</f>
        <v>-23.64074310236542</v>
      </c>
    </row>
    <row r="66" spans="2:79" ht="12" customHeight="1">
      <c r="B66" s="67" t="s">
        <v>297</v>
      </c>
      <c r="C66" s="129">
        <f>IF(ABS(IIEE_detalle!C66/IIEE_detalle!C54*100-100)&gt;100,"-",IIEE_detalle!C66/IIEE_detalle!C54*100-100)</f>
        <v>10.882238496214086</v>
      </c>
      <c r="D66" s="129">
        <f>IF(ABS(IIEE_detalle!D66/IIEE_detalle!D54*100-100)&gt;100,"-",IIEE_detalle!D66/IIEE_detalle!D54*100-100)</f>
        <v>-0.73592079608650351</v>
      </c>
      <c r="E66" s="129">
        <f>IF(ABS(IIEE_detalle!E66/IIEE_detalle!E54*100-100)&gt;100,"-",IIEE_detalle!E66/IIEE_detalle!E54*100-100)</f>
        <v>2.0341414873839483</v>
      </c>
      <c r="F66" s="129">
        <f>IF(ABS(IIEE_detalle!F66/IIEE_detalle!F54*100-100)&gt;100,"-",IIEE_detalle!F66/IIEE_detalle!F54*100-100)</f>
        <v>16.892016248546554</v>
      </c>
      <c r="G66" s="129">
        <f>IF(ABS(IIEE_detalle!G66/IIEE_detalle!G54*100-100)&gt;100,"-",IIEE_detalle!G66/IIEE_detalle!G54*100-100)</f>
        <v>-0.37948736553775575</v>
      </c>
      <c r="H66" s="129">
        <f>IF(ABS(IIEE_detalle!H66/IIEE_detalle!H54*100-100)&gt;100,"-",IIEE_detalle!H66/IIEE_detalle!H54*100-100)</f>
        <v>15.87999702452403</v>
      </c>
      <c r="J66" s="129">
        <f>IF(ABS(IIEE_detalle!J66/IIEE_detalle!J54*100-100)&gt;100,"-",IIEE_detalle!J66/IIEE_detalle!J54*100-100)</f>
        <v>-1.6336461591935887</v>
      </c>
      <c r="K66" s="129">
        <f>IF(ABS(IIEE_detalle!K66/IIEE_detalle!K54*100-100)&gt;100,"-",IIEE_detalle!K66/IIEE_detalle!K54*100-100)</f>
        <v>1.9629541801701436</v>
      </c>
      <c r="L66" s="100"/>
      <c r="M66" s="100"/>
      <c r="N66" s="100"/>
      <c r="O66" s="129">
        <f>IF(ABS(IIEE_detalle!O66/IIEE_detalle!O54*100-100)&gt;100,"-",IIEE_detalle!O66/IIEE_detalle!O54*100-100)</f>
        <v>5.2822568844927105</v>
      </c>
      <c r="P66" s="100"/>
      <c r="Q66" s="129">
        <f>IF(ABS(IIEE_detalle!Q66/IIEE_detalle!Q54*100-100)&gt;100,"-",IIEE_detalle!Q66/IIEE_detalle!Q54*100-100)</f>
        <v>5.1709484545305457</v>
      </c>
      <c r="S66" s="129">
        <f>IF(ABS(IIEE_detalle!S66/IIEE_detalle!S54*100-100)&gt;100,"-",IIEE_detalle!S66/IIEE_detalle!S54*100-100)</f>
        <v>2.9565368902257205</v>
      </c>
      <c r="T66" s="129">
        <f>IF(ABS(IIEE_detalle!T66/IIEE_detalle!T54*100-100)&gt;100,"-",IIEE_detalle!T66/IIEE_detalle!T54*100-100)</f>
        <v>3.3205852000242544</v>
      </c>
      <c r="U66" s="100"/>
      <c r="V66" s="100"/>
      <c r="W66" s="100"/>
      <c r="X66" s="129">
        <f>IF(ABS(IIEE_detalle!X66/IIEE_detalle!X54*100-100)&gt;100,"-",IIEE_detalle!X66/IIEE_detalle!X54*100-100)</f>
        <v>6.5754003911411729</v>
      </c>
      <c r="Y66" s="100"/>
      <c r="Z66" s="129">
        <f>IF(ABS(IIEE_detalle!Z66/IIEE_detalle!Z54*100-100)&gt;100,"-",IIEE_detalle!Z66/IIEE_detalle!Z54*100-100)</f>
        <v>6.6532471660133439</v>
      </c>
      <c r="AB66" s="129">
        <f>IF(ABS(IIEE_detalle!AB66/IIEE_detalle!AB54*100-100)&gt;100,"-",IIEE_detalle!AB66/IIEE_detalle!AB54*100-100)</f>
        <v>5.1759870475609517</v>
      </c>
      <c r="AC66" s="129">
        <f>IF(ABS(IIEE_detalle!AC66/IIEE_detalle!AC54*100-100)&gt;100,"-",IIEE_detalle!AC66/IIEE_detalle!AC54*100-100)</f>
        <v>-0.91679710527920122</v>
      </c>
      <c r="AD66" s="129">
        <f>IF(ABS(IIEE_detalle!AD66/IIEE_detalle!AD54*100-100)&gt;100,"-",IIEE_detalle!AD66/IIEE_detalle!AD54*100-100)</f>
        <v>10.684558214270439</v>
      </c>
      <c r="AE66" s="129">
        <f>IF(ABS(IIEE_detalle!AE66/IIEE_detalle!AE54*100-100)&gt;100,"-",IIEE_detalle!AE66/IIEE_detalle!AE54*100-100)</f>
        <v>1.8293935341345389</v>
      </c>
      <c r="AF66" s="100"/>
      <c r="AG66" s="129">
        <f>IF(ABS(IIEE_detalle!AG66/IIEE_detalle!AG54*100-100)&gt;100,"-",IIEE_detalle!AG66/IIEE_detalle!AG54*100-100)</f>
        <v>6.9352581330771415</v>
      </c>
      <c r="AH66" s="129">
        <f>IF(ABS(IIEE_detalle!AH66/IIEE_detalle!AH54*100-100)&gt;100,"-",IIEE_detalle!AH66/IIEE_detalle!AH54*100-100)</f>
        <v>0.22840486393597814</v>
      </c>
      <c r="AI66" s="129">
        <f>IF(ABS(IIEE_detalle!AI66/IIEE_detalle!AI54*100-100)&gt;100,"-",IIEE_detalle!AI66/IIEE_detalle!AI54*100-100)</f>
        <v>12.677068851399937</v>
      </c>
      <c r="AJ66" s="129">
        <f>IF(ABS(IIEE_detalle!AJ66/IIEE_detalle!AJ54*100-100)&gt;100,"-",IIEE_detalle!AJ66/IIEE_detalle!AJ54*100-100)</f>
        <v>3.6658795749704609</v>
      </c>
      <c r="AK66" s="100"/>
      <c r="AL66" s="100"/>
      <c r="AM66" s="100"/>
      <c r="AN66" s="100"/>
      <c r="AO66" s="129">
        <f>IF(ABS(IIEE_detalle!AO66/IIEE_detalle!AO54*100-100)&gt;100,"-",IIEE_detalle!AO66/IIEE_detalle!AO54*100-100)</f>
        <v>5.9071664608674013</v>
      </c>
      <c r="AP66" s="100"/>
      <c r="AQ66" s="129">
        <f>IF(ABS(IIEE_detalle!AQ66/IIEE_detalle!AQ54*100-100)&gt;100,"-",IIEE_detalle!AQ66/IIEE_detalle!AQ54*100-100)</f>
        <v>8.4416024844541369</v>
      </c>
      <c r="AS66" s="100"/>
      <c r="AT66" s="129">
        <f>IF(ABS(IIEE_detalle!AT66/IIEE_detalle!AT54*100-100)&gt;100,"-",IIEE_detalle!AT66/IIEE_detalle!AT54*100-100)</f>
        <v>-5.5798954579460229</v>
      </c>
      <c r="AU66" s="100"/>
      <c r="AV66" s="129">
        <f>IF(ABS(IIEE_detalle!AV66/IIEE_detalle!AV54*100-100)&gt;100,"-",IIEE_detalle!AV66/IIEE_detalle!AV54*100-100)</f>
        <v>-0.62288882410680912</v>
      </c>
      <c r="AW66" s="129">
        <f>IF(ABS(IIEE_detalle!AW66/IIEE_detalle!AW54*100-100)&gt;100,"-",IIEE_detalle!AW66/IIEE_detalle!AW54*100-100)</f>
        <v>-0.80991463062002822</v>
      </c>
      <c r="AX66" s="129">
        <f>IF(ABS(IIEE_detalle!AX66/IIEE_detalle!AX54*100-100)&gt;100,"-",IIEE_detalle!AX66/IIEE_detalle!AX54*100-100)</f>
        <v>17.287784679087068</v>
      </c>
      <c r="AY66" s="100"/>
      <c r="AZ66" s="129">
        <f>IF(ABS(IIEE_detalle!AZ66/IIEE_detalle!AZ54*100-100)&gt;100,"-",IIEE_detalle!AZ66/IIEE_detalle!AZ54*100-100)</f>
        <v>-7.4997765695086258</v>
      </c>
      <c r="BA66" s="100"/>
      <c r="BB66" s="129">
        <f>IF(ABS(IIEE_detalle!BB66/IIEE_detalle!BB54*100-100)&gt;100,"-",IIEE_detalle!BB66/IIEE_detalle!BB54*100-100)</f>
        <v>-8.0216404289873253</v>
      </c>
      <c r="BD66" s="129">
        <f>IF(ABS(IIEE_detalle!BD66/IIEE_detalle!BD54*100-100)&gt;100,"-",IIEE_detalle!BD66/IIEE_detalle!BD54*100-100)</f>
        <v>8.6558163507827146</v>
      </c>
      <c r="BE66" s="129">
        <f>IF(ABS(IIEE_detalle!BE66/IIEE_detalle!BE54*100-100)&gt;100,"-",IIEE_detalle!BE66/IIEE_detalle!BE54*100-100)</f>
        <v>15.531281806883484</v>
      </c>
      <c r="BF66" s="129">
        <f>IF(ABS(IIEE_detalle!BF66/IIEE_detalle!BF54*100-100)&gt;100,"-",IIEE_detalle!BF66/IIEE_detalle!BF54*100-100)</f>
        <v>15.531281806883484</v>
      </c>
      <c r="BG66" s="129">
        <f>IF(ABS(IIEE_detalle!BG66/IIEE_detalle!BG54*100-100)&gt;100,"-",IIEE_detalle!BG66/IIEE_detalle!BG54*100-100)</f>
        <v>23.153674174534842</v>
      </c>
      <c r="BH66" s="129">
        <f>IF(ABS(IIEE_detalle!BH66/IIEE_detalle!BH54*100-100)&gt;100,"-",IIEE_detalle!BH66/IIEE_detalle!BH54*100-100)</f>
        <v>-15.167541540040247</v>
      </c>
      <c r="BI66" s="129" t="str">
        <f>IF(ABS(IIEE_detalle!BI66/IIEE_detalle!BI54*100-100)&gt;100,"-",IIEE_detalle!BI66/IIEE_detalle!BI54*100-100)</f>
        <v>-</v>
      </c>
      <c r="BJ66" s="100"/>
      <c r="BK66" s="129">
        <f>IF(ABS(IIEE_detalle!BK66/IIEE_detalle!BK54*100-100)&gt;100,"-",IIEE_detalle!BK66/IIEE_detalle!BK54*100-100)</f>
        <v>-20.696258805827227</v>
      </c>
      <c r="BL66" s="100"/>
      <c r="BM66" s="129">
        <f>IF(ABS(IIEE_detalle!BM66/IIEE_detalle!BM54*100-100)&gt;100,"-",IIEE_detalle!BM66/IIEE_detalle!BM54*100-100)</f>
        <v>-20.696258805827227</v>
      </c>
      <c r="BO66" s="129">
        <f>IF(ABS(IIEE_detalle!BO66/IIEE_detalle!BO54*100-100)&gt;100,"-",IIEE_detalle!BO66/IIEE_detalle!BO54*100-100)</f>
        <v>10.560328403520586</v>
      </c>
      <c r="BP66" s="129">
        <f>IF(ABS(IIEE_detalle!BP66/IIEE_detalle!BP54*100-100)&gt;100,"-",IIEE_detalle!BP66/IIEE_detalle!BP54*100-100)</f>
        <v>11.460674157303387</v>
      </c>
      <c r="BQ66" s="129"/>
      <c r="BR66" s="129">
        <f>IF(ABS(IIEE_detalle!BR66/IIEE_detalle!BR54*100-100)&gt;100,"-",IIEE_detalle!BR66/IIEE_detalle!BR54*100-100)</f>
        <v>5.5077194409990966</v>
      </c>
      <c r="BS66" s="129"/>
      <c r="BT66" s="129">
        <f>IF(ABS(IIEE_detalle!BT66/IIEE_detalle!BT54*100-100)&gt;100,"-",IIEE_detalle!BT66/IIEE_detalle!BT54*100-100)</f>
        <v>6.6486280885688132</v>
      </c>
      <c r="BV66" s="129">
        <f>IF(ABS(IIEE_detalle!BV66/IIEE_detalle!BV54*100-100)&gt;100,"-",IIEE_detalle!BV66/IIEE_detalle!BV54*100-100)</f>
        <v>28.364634763186643</v>
      </c>
      <c r="BW66" s="129">
        <f>IF(ABS(IIEE_detalle!BW66/IIEE_detalle!BW54*100-100)&gt;100,"-",IIEE_detalle!BW66/IIEE_detalle!BW54*100-100)</f>
        <v>24.524308116391865</v>
      </c>
      <c r="BX66" s="129"/>
      <c r="BY66" s="129">
        <f>IF(ABS(IIEE_detalle!BY66/IIEE_detalle!BY54*100-100)&gt;100,"-",IIEE_detalle!BY66/IIEE_detalle!BY54*100-100)</f>
        <v>6.8368046066475472</v>
      </c>
      <c r="BZ66" s="129"/>
      <c r="CA66" s="129">
        <f>IF(ABS(IIEE_detalle!CA66/IIEE_detalle!CA54*100-100)&gt;100,"-",IIEE_detalle!CA66/IIEE_detalle!CA54*100-100)</f>
        <v>6.3277472730075317</v>
      </c>
    </row>
    <row r="67" spans="2:79" ht="12" customHeight="1">
      <c r="B67" s="67" t="s">
        <v>298</v>
      </c>
      <c r="C67" s="129">
        <f>IF(ABS(IIEE_detalle!C67/IIEE_detalle!C55*100-100)&gt;100,"-",IIEE_detalle!C67/IIEE_detalle!C55*100-100)</f>
        <v>5.6834683317426453</v>
      </c>
      <c r="D67" s="129">
        <f>IF(ABS(IIEE_detalle!D67/IIEE_detalle!D55*100-100)&gt;100,"-",IIEE_detalle!D67/IIEE_detalle!D55*100-100)</f>
        <v>-6.8047190313567256</v>
      </c>
      <c r="E67" s="129">
        <f>IF(ABS(IIEE_detalle!E67/IIEE_detalle!E55*100-100)&gt;100,"-",IIEE_detalle!E67/IIEE_detalle!E55*100-100)</f>
        <v>-8.1862461968057687E-2</v>
      </c>
      <c r="F67" s="129">
        <f>IF(ABS(IIEE_detalle!F67/IIEE_detalle!F55*100-100)&gt;100,"-",IIEE_detalle!F67/IIEE_detalle!F55*100-100)</f>
        <v>11.684306051208978</v>
      </c>
      <c r="G67" s="129">
        <f>IF(ABS(IIEE_detalle!G67/IIEE_detalle!G55*100-100)&gt;100,"-",IIEE_detalle!G67/IIEE_detalle!G55*100-100)</f>
        <v>9.2924579255514459</v>
      </c>
      <c r="H67" s="129">
        <f>IF(ABS(IIEE_detalle!H67/IIEE_detalle!H55*100-100)&gt;100,"-",IIEE_detalle!H67/IIEE_detalle!H55*100-100)</f>
        <v>-0.67184035720208612</v>
      </c>
      <c r="J67" s="129">
        <f>IF(ABS(IIEE_detalle!J67/IIEE_detalle!J55*100-100)&gt;100,"-",IIEE_detalle!J67/IIEE_detalle!J55*100-100)</f>
        <v>-8.7561164048416202</v>
      </c>
      <c r="K67" s="129">
        <f>IF(ABS(IIEE_detalle!K67/IIEE_detalle!K55*100-100)&gt;100,"-",IIEE_detalle!K67/IIEE_detalle!K55*100-100)</f>
        <v>-4.6217998448409645</v>
      </c>
      <c r="L67" s="100"/>
      <c r="M67" s="100"/>
      <c r="N67" s="100"/>
      <c r="O67" s="129">
        <f>IF(ABS(IIEE_detalle!O67/IIEE_detalle!O55*100-100)&gt;100,"-",IIEE_detalle!O67/IIEE_detalle!O55*100-100)</f>
        <v>-3.1476847030295545</v>
      </c>
      <c r="P67" s="100"/>
      <c r="Q67" s="129">
        <f>IF(ABS(IIEE_detalle!Q67/IIEE_detalle!Q55*100-100)&gt;100,"-",IIEE_detalle!Q67/IIEE_detalle!Q55*100-100)</f>
        <v>-4.0306884105897609</v>
      </c>
      <c r="S67" s="129">
        <f>IF(ABS(IIEE_detalle!S67/IIEE_detalle!S55*100-100)&gt;100,"-",IIEE_detalle!S67/IIEE_detalle!S55*100-100)</f>
        <v>2.164640938011047</v>
      </c>
      <c r="T67" s="129">
        <f>IF(ABS(IIEE_detalle!T67/IIEE_detalle!T55*100-100)&gt;100,"-",IIEE_detalle!T67/IIEE_detalle!T55*100-100)</f>
        <v>2.2559621857767098</v>
      </c>
      <c r="U67" s="100"/>
      <c r="V67" s="100"/>
      <c r="W67" s="100"/>
      <c r="X67" s="129">
        <f>IF(ABS(IIEE_detalle!X67/IIEE_detalle!X55*100-100)&gt;100,"-",IIEE_detalle!X67/IIEE_detalle!X55*100-100)</f>
        <v>0.8710801393728218</v>
      </c>
      <c r="Y67" s="100"/>
      <c r="Z67" s="129">
        <f>IF(ABS(IIEE_detalle!Z67/IIEE_detalle!Z55*100-100)&gt;100,"-",IIEE_detalle!Z67/IIEE_detalle!Z55*100-100)</f>
        <v>1.6286997456847558</v>
      </c>
      <c r="AB67" s="129">
        <f>IF(ABS(IIEE_detalle!AB67/IIEE_detalle!AB55*100-100)&gt;100,"-",IIEE_detalle!AB67/IIEE_detalle!AB55*100-100)</f>
        <v>-1.9545238381720225</v>
      </c>
      <c r="AC67" s="129">
        <f>IF(ABS(IIEE_detalle!AC67/IIEE_detalle!AC55*100-100)&gt;100,"-",IIEE_detalle!AC67/IIEE_detalle!AC55*100-100)</f>
        <v>-5.3587018868619793</v>
      </c>
      <c r="AD67" s="129">
        <f>IF(ABS(IIEE_detalle!AD67/IIEE_detalle!AD55*100-100)&gt;100,"-",IIEE_detalle!AD67/IIEE_detalle!AD55*100-100)</f>
        <v>4.1964955553726071</v>
      </c>
      <c r="AE67" s="129">
        <f>IF(ABS(IIEE_detalle!AE67/IIEE_detalle!AE55*100-100)&gt;100,"-",IIEE_detalle!AE67/IIEE_detalle!AE55*100-100)</f>
        <v>-9.7524581409229256</v>
      </c>
      <c r="AF67" s="100"/>
      <c r="AG67" s="129">
        <f>IF(ABS(IIEE_detalle!AG67/IIEE_detalle!AG55*100-100)&gt;100,"-",IIEE_detalle!AG67/IIEE_detalle!AG55*100-100)</f>
        <v>0.2813246560672269</v>
      </c>
      <c r="AH67" s="129">
        <f>IF(ABS(IIEE_detalle!AH67/IIEE_detalle!AH55*100-100)&gt;100,"-",IIEE_detalle!AH67/IIEE_detalle!AH55*100-100)</f>
        <v>-4.2727444166060593</v>
      </c>
      <c r="AI67" s="129">
        <f>IF(ABS(IIEE_detalle!AI67/IIEE_detalle!AI55*100-100)&gt;100,"-",IIEE_detalle!AI67/IIEE_detalle!AI55*100-100)</f>
        <v>6.0720584530108397</v>
      </c>
      <c r="AJ67" s="129">
        <f>IF(ABS(IIEE_detalle!AJ67/IIEE_detalle!AJ55*100-100)&gt;100,"-",IIEE_detalle!AJ67/IIEE_detalle!AJ55*100-100)</f>
        <v>-8.1256221179434078</v>
      </c>
      <c r="AK67" s="100"/>
      <c r="AL67" s="100"/>
      <c r="AM67" s="100"/>
      <c r="AN67" s="100"/>
      <c r="AO67" s="129">
        <f>IF(ABS(IIEE_detalle!AO67/IIEE_detalle!AO55*100-100)&gt;100,"-",IIEE_detalle!AO67/IIEE_detalle!AO55*100-100)</f>
        <v>6.2265251338032357</v>
      </c>
      <c r="AP67" s="100"/>
      <c r="AQ67" s="129">
        <f>IF(ABS(IIEE_detalle!AQ67/IIEE_detalle!AQ55*100-100)&gt;100,"-",IIEE_detalle!AQ67/IIEE_detalle!AQ55*100-100)</f>
        <v>6.2682258517507279</v>
      </c>
      <c r="AS67" s="100"/>
      <c r="AT67" s="129">
        <f>IF(ABS(IIEE_detalle!AT67/IIEE_detalle!AT55*100-100)&gt;100,"-",IIEE_detalle!AT67/IIEE_detalle!AT55*100-100)</f>
        <v>3.4735472426931722</v>
      </c>
      <c r="AU67" s="100"/>
      <c r="AV67" s="129">
        <f>IF(ABS(IIEE_detalle!AV67/IIEE_detalle!AV55*100-100)&gt;100,"-",IIEE_detalle!AV67/IIEE_detalle!AV55*100-100)</f>
        <v>9.1294002379452905</v>
      </c>
      <c r="AW67" s="129">
        <f>IF(ABS(IIEE_detalle!AW67/IIEE_detalle!AW55*100-100)&gt;100,"-",IIEE_detalle!AW67/IIEE_detalle!AW55*100-100)</f>
        <v>8.8131435873830384</v>
      </c>
      <c r="AX67" s="129">
        <f>IF(ABS(IIEE_detalle!AX67/IIEE_detalle!AX55*100-100)&gt;100,"-",IIEE_detalle!AX67/IIEE_detalle!AX55*100-100)</f>
        <v>35.704625371922958</v>
      </c>
      <c r="AY67" s="100"/>
      <c r="AZ67" s="129">
        <f>IF(ABS(IIEE_detalle!AZ67/IIEE_detalle!AZ55*100-100)&gt;100,"-",IIEE_detalle!AZ67/IIEE_detalle!AZ55*100-100)</f>
        <v>-0.56799100170051986</v>
      </c>
      <c r="BA67" s="100"/>
      <c r="BB67" s="129">
        <f>IF(ABS(IIEE_detalle!BB67/IIEE_detalle!BB55*100-100)&gt;100,"-",IIEE_detalle!BB67/IIEE_detalle!BB55*100-100)</f>
        <v>-2.7601181330553004E-2</v>
      </c>
      <c r="BD67" s="129">
        <f>IF(ABS(IIEE_detalle!BD67/IIEE_detalle!BD55*100-100)&gt;100,"-",IIEE_detalle!BD67/IIEE_detalle!BD55*100-100)</f>
        <v>8.0068034208304653</v>
      </c>
      <c r="BE67" s="129">
        <f>IF(ABS(IIEE_detalle!BE67/IIEE_detalle!BE55*100-100)&gt;100,"-",IIEE_detalle!BE67/IIEE_detalle!BE55*100-100)</f>
        <v>1.7319451603902536</v>
      </c>
      <c r="BF67" s="129">
        <f>IF(ABS(IIEE_detalle!BF67/IIEE_detalle!BF55*100-100)&gt;100,"-",IIEE_detalle!BF67/IIEE_detalle!BF55*100-100)</f>
        <v>1.7319451603902536</v>
      </c>
      <c r="BG67" s="129">
        <f>IF(ABS(IIEE_detalle!BG67/IIEE_detalle!BG55*100-100)&gt;100,"-",IIEE_detalle!BG67/IIEE_detalle!BG55*100-100)</f>
        <v>-32.037456996960856</v>
      </c>
      <c r="BH67" s="129">
        <f>IF(ABS(IIEE_detalle!BH67/IIEE_detalle!BH55*100-100)&gt;100,"-",IIEE_detalle!BH67/IIEE_detalle!BH55*100-100)</f>
        <v>-32.037456996960856</v>
      </c>
      <c r="BI67" s="100"/>
      <c r="BJ67" s="100"/>
      <c r="BK67" s="129">
        <f>IF(ABS(IIEE_detalle!BK67/IIEE_detalle!BK55*100-100)&gt;100,"-",IIEE_detalle!BK67/IIEE_detalle!BK55*100-100)</f>
        <v>23.288532288181045</v>
      </c>
      <c r="BL67" s="100"/>
      <c r="BM67" s="129">
        <f>IF(ABS(IIEE_detalle!BM67/IIEE_detalle!BM55*100-100)&gt;100,"-",IIEE_detalle!BM67/IIEE_detalle!BM55*100-100)</f>
        <v>23.288532288181045</v>
      </c>
      <c r="BO67" s="129">
        <f>IF(ABS(IIEE_detalle!BO67/IIEE_detalle!BO55*100-100)&gt;100,"-",IIEE_detalle!BO67/IIEE_detalle!BO55*100-100)</f>
        <v>11.790243406144668</v>
      </c>
      <c r="BP67" s="129">
        <f>IF(ABS(IIEE_detalle!BP67/IIEE_detalle!BP55*100-100)&gt;100,"-",IIEE_detalle!BP67/IIEE_detalle!BP55*100-100)</f>
        <v>11.586051743532039</v>
      </c>
      <c r="BQ67" s="129"/>
      <c r="BR67" s="129">
        <f>IF(ABS(IIEE_detalle!BR67/IIEE_detalle!BR55*100-100)&gt;100,"-",IIEE_detalle!BR67/IIEE_detalle!BR55*100-100)</f>
        <v>5.6235917174207657</v>
      </c>
      <c r="BS67" s="129"/>
      <c r="BT67" s="129">
        <f>IF(ABS(IIEE_detalle!BT67/IIEE_detalle!BT55*100-100)&gt;100,"-",IIEE_detalle!BT67/IIEE_detalle!BT55*100-100)</f>
        <v>-8.0352857794930657</v>
      </c>
      <c r="BV67" s="129">
        <f>IF(ABS(IIEE_detalle!BV67/IIEE_detalle!BV55*100-100)&gt;100,"-",IIEE_detalle!BV67/IIEE_detalle!BV55*100-100)</f>
        <v>32.640531352823245</v>
      </c>
      <c r="BW67" s="129">
        <f>IF(ABS(IIEE_detalle!BW67/IIEE_detalle!BW55*100-100)&gt;100,"-",IIEE_detalle!BW67/IIEE_detalle!BW55*100-100)</f>
        <v>24.854447767176936</v>
      </c>
      <c r="BX67" s="129"/>
      <c r="BY67" s="129">
        <f>IF(ABS(IIEE_detalle!BY67/IIEE_detalle!BY55*100-100)&gt;100,"-",IIEE_detalle!BY67/IIEE_detalle!BY55*100-100)</f>
        <v>6.9735558001586639</v>
      </c>
      <c r="BZ67" s="129"/>
      <c r="CA67" s="129">
        <f>IF(ABS(IIEE_detalle!CA67/IIEE_detalle!CA55*100-100)&gt;100,"-",IIEE_detalle!CA67/IIEE_detalle!CA55*100-100)</f>
        <v>-5.8096879656657165</v>
      </c>
    </row>
    <row r="68" spans="2:79" ht="12" customHeight="1">
      <c r="B68" s="67" t="s">
        <v>299</v>
      </c>
      <c r="C68" s="129">
        <f>IF(ABS(IIEE_detalle!C68/IIEE_detalle!C56*100-100)&gt;100,"-",IIEE_detalle!C68/IIEE_detalle!C56*100-100)</f>
        <v>5.0059981818163948</v>
      </c>
      <c r="D68" s="129">
        <f>IF(ABS(IIEE_detalle!D68/IIEE_detalle!D56*100-100)&gt;100,"-",IIEE_detalle!D68/IIEE_detalle!D56*100-100)</f>
        <v>12.250741888503185</v>
      </c>
      <c r="E68" s="129">
        <f>IF(ABS(IIEE_detalle!E68/IIEE_detalle!E56*100-100)&gt;100,"-",IIEE_detalle!E68/IIEE_detalle!E56*100-100)</f>
        <v>5.6626148828935641</v>
      </c>
      <c r="F68" s="129">
        <f>IF(ABS(IIEE_detalle!F68/IIEE_detalle!F56*100-100)&gt;100,"-",IIEE_detalle!F68/IIEE_detalle!F56*100-100)</f>
        <v>29.03600454502083</v>
      </c>
      <c r="G68" s="129">
        <f>IF(ABS(IIEE_detalle!G68/IIEE_detalle!G56*100-100)&gt;100,"-",IIEE_detalle!G68/IIEE_detalle!G56*100-100)</f>
        <v>22.365362036140439</v>
      </c>
      <c r="H68" s="129">
        <f>IF(ABS(IIEE_detalle!H68/IIEE_detalle!H56*100-100)&gt;100,"-",IIEE_detalle!H68/IIEE_detalle!H56*100-100)</f>
        <v>-29.091315336162893</v>
      </c>
      <c r="J68" s="129">
        <f>IF(ABS(IIEE_detalle!J68/IIEE_detalle!J56*100-100)&gt;100,"-",IIEE_detalle!J68/IIEE_detalle!J56*100-100)</f>
        <v>11.540661100308824</v>
      </c>
      <c r="K68" s="129">
        <f>IF(ABS(IIEE_detalle!K68/IIEE_detalle!K56*100-100)&gt;100,"-",IIEE_detalle!K68/IIEE_detalle!K56*100-100)</f>
        <v>17.54125269978401</v>
      </c>
      <c r="L68" s="100"/>
      <c r="M68" s="100"/>
      <c r="N68" s="100"/>
      <c r="O68" s="129">
        <f>IF(ABS(IIEE_detalle!O68/IIEE_detalle!O56*100-100)&gt;100,"-",IIEE_detalle!O68/IIEE_detalle!O56*100-100)</f>
        <v>19.724544248743015</v>
      </c>
      <c r="P68" s="100"/>
      <c r="Q68" s="129">
        <f>IF(ABS(IIEE_detalle!Q68/IIEE_detalle!Q56*100-100)&gt;100,"-",IIEE_detalle!Q68/IIEE_detalle!Q56*100-100)</f>
        <v>20.375789557847625</v>
      </c>
      <c r="S68" s="129">
        <f>IF(ABS(IIEE_detalle!S68/IIEE_detalle!S56*100-100)&gt;100,"-",IIEE_detalle!S68/IIEE_detalle!S56*100-100)</f>
        <v>7.4424898511502136</v>
      </c>
      <c r="T68" s="129">
        <f>IF(ABS(IIEE_detalle!T68/IIEE_detalle!T56*100-100)&gt;100,"-",IIEE_detalle!T68/IIEE_detalle!T56*100-100)</f>
        <v>9.437677776967405</v>
      </c>
      <c r="U68" s="100"/>
      <c r="V68" s="100"/>
      <c r="W68" s="100"/>
      <c r="X68" s="129">
        <f>IF(ABS(IIEE_detalle!X68/IIEE_detalle!X56*100-100)&gt;100,"-",IIEE_detalle!X68/IIEE_detalle!X56*100-100)</f>
        <v>1.4617288563022441</v>
      </c>
      <c r="Y68" s="100"/>
      <c r="Z68" s="129">
        <f>IF(ABS(IIEE_detalle!Z68/IIEE_detalle!Z56*100-100)&gt;100,"-",IIEE_detalle!Z68/IIEE_detalle!Z56*100-100)</f>
        <v>1.2404849168311358</v>
      </c>
      <c r="AB68" s="129">
        <f>IF(ABS(IIEE_detalle!AB68/IIEE_detalle!AB56*100-100)&gt;100,"-",IIEE_detalle!AB68/IIEE_detalle!AB56*100-100)</f>
        <v>11.640913919880532</v>
      </c>
      <c r="AC68" s="129">
        <f>IF(ABS(IIEE_detalle!AC68/IIEE_detalle!AC56*100-100)&gt;100,"-",IIEE_detalle!AC68/IIEE_detalle!AC56*100-100)</f>
        <v>0.33001403898266801</v>
      </c>
      <c r="AD68" s="129">
        <f>IF(ABS(IIEE_detalle!AD68/IIEE_detalle!AD56*100-100)&gt;100,"-",IIEE_detalle!AD68/IIEE_detalle!AD56*100-100)</f>
        <v>11.891791994874623</v>
      </c>
      <c r="AE68" s="129">
        <f>IF(ABS(IIEE_detalle!AE68/IIEE_detalle!AE56*100-100)&gt;100,"-",IIEE_detalle!AE68/IIEE_detalle!AE56*100-100)</f>
        <v>24.03680967032706</v>
      </c>
      <c r="AF68" s="100"/>
      <c r="AG68" s="129">
        <f>IF(ABS(IIEE_detalle!AG68/IIEE_detalle!AG56*100-100)&gt;100,"-",IIEE_detalle!AG68/IIEE_detalle!AG56*100-100)</f>
        <v>10.208238211622316</v>
      </c>
      <c r="AH68" s="129">
        <f>IF(ABS(IIEE_detalle!AH68/IIEE_detalle!AH56*100-100)&gt;100,"-",IIEE_detalle!AH68/IIEE_detalle!AH56*100-100)</f>
        <v>1.4531904351426022</v>
      </c>
      <c r="AI68" s="129">
        <f>IF(ABS(IIEE_detalle!AI68/IIEE_detalle!AI56*100-100)&gt;100,"-",IIEE_detalle!AI68/IIEE_detalle!AI56*100-100)</f>
        <v>13.906059732847481</v>
      </c>
      <c r="AJ68" s="129">
        <f>IF(ABS(IIEE_detalle!AJ68/IIEE_detalle!AJ56*100-100)&gt;100,"-",IIEE_detalle!AJ68/IIEE_detalle!AJ56*100-100)</f>
        <v>26.272568545060352</v>
      </c>
      <c r="AK68" s="100"/>
      <c r="AL68" s="100"/>
      <c r="AM68" s="100"/>
      <c r="AN68" s="100"/>
      <c r="AO68" s="129">
        <f>IF(ABS(IIEE_detalle!AO68/IIEE_detalle!AO56*100-100)&gt;100,"-",IIEE_detalle!AO68/IIEE_detalle!AO56*100-100)</f>
        <v>-0.35712922105193456</v>
      </c>
      <c r="AP68" s="100"/>
      <c r="AQ68" s="129">
        <f>IF(ABS(IIEE_detalle!AQ68/IIEE_detalle!AQ56*100-100)&gt;100,"-",IIEE_detalle!AQ68/IIEE_detalle!AQ56*100-100)</f>
        <v>-0.44219646079054087</v>
      </c>
      <c r="AS68" s="100"/>
      <c r="AT68" s="129">
        <f>IF(ABS(IIEE_detalle!AT68/IIEE_detalle!AT56*100-100)&gt;100,"-",IIEE_detalle!AT68/IIEE_detalle!AT56*100-100)</f>
        <v>15.848070587344253</v>
      </c>
      <c r="AU68" s="100"/>
      <c r="AV68" s="129">
        <f>IF(ABS(IIEE_detalle!AV68/IIEE_detalle!AV56*100-100)&gt;100,"-",IIEE_detalle!AV68/IIEE_detalle!AV56*100-100)</f>
        <v>21.704595058138551</v>
      </c>
      <c r="AW68" s="129">
        <f>IF(ABS(IIEE_detalle!AW68/IIEE_detalle!AW56*100-100)&gt;100,"-",IIEE_detalle!AW68/IIEE_detalle!AW56*100-100)</f>
        <v>21.828033800853717</v>
      </c>
      <c r="AX68" s="129">
        <f>IF(ABS(IIEE_detalle!AX68/IIEE_detalle!AX56*100-100)&gt;100,"-",IIEE_detalle!AX68/IIEE_detalle!AX56*100-100)</f>
        <v>12.777217741937164</v>
      </c>
      <c r="AY68" s="100"/>
      <c r="AZ68" s="129">
        <f>IF(ABS(IIEE_detalle!AZ68/IIEE_detalle!AZ56*100-100)&gt;100,"-",IIEE_detalle!AZ68/IIEE_detalle!AZ56*100-100)</f>
        <v>9.2358335740564854</v>
      </c>
      <c r="BA68" s="100"/>
      <c r="BB68" s="129">
        <f>IF(ABS(IIEE_detalle!BB68/IIEE_detalle!BB56*100-100)&gt;100,"-",IIEE_detalle!BB68/IIEE_detalle!BB56*100-100)</f>
        <v>9.2340168878166367</v>
      </c>
      <c r="BD68" s="129">
        <f>IF(ABS(IIEE_detalle!BD68/IIEE_detalle!BD56*100-100)&gt;100,"-",IIEE_detalle!BD68/IIEE_detalle!BD56*100-100)</f>
        <v>8.9878622104587294</v>
      </c>
      <c r="BE68" s="129">
        <f>IF(ABS(IIEE_detalle!BE68/IIEE_detalle!BE56*100-100)&gt;100,"-",IIEE_detalle!BE68/IIEE_detalle!BE56*100-100)</f>
        <v>-29.284174347150753</v>
      </c>
      <c r="BF68" s="129">
        <f>IF(ABS(IIEE_detalle!BF68/IIEE_detalle!BF56*100-100)&gt;100,"-",IIEE_detalle!BF68/IIEE_detalle!BF56*100-100)</f>
        <v>-29.284174347150753</v>
      </c>
      <c r="BG68" s="129">
        <f>IF(ABS(IIEE_detalle!BG68/IIEE_detalle!BG56*100-100)&gt;100,"-",IIEE_detalle!BG68/IIEE_detalle!BG56*100-100)</f>
        <v>-25.108398907981382</v>
      </c>
      <c r="BH68" s="129">
        <f>IF(ABS(IIEE_detalle!BH68/IIEE_detalle!BH56*100-100)&gt;100,"-",IIEE_detalle!BH68/IIEE_detalle!BH56*100-100)</f>
        <v>-25.108398907981382</v>
      </c>
      <c r="BI68" s="100"/>
      <c r="BJ68" s="100"/>
      <c r="BK68" s="129">
        <f>IF(ABS(IIEE_detalle!BK68/IIEE_detalle!BK56*100-100)&gt;100,"-",IIEE_detalle!BK68/IIEE_detalle!BK56*100-100)</f>
        <v>-31.954243018355271</v>
      </c>
      <c r="BL68" s="100"/>
      <c r="BM68" s="129">
        <f>IF(ABS(IIEE_detalle!BM68/IIEE_detalle!BM56*100-100)&gt;100,"-",IIEE_detalle!BM68/IIEE_detalle!BM56*100-100)</f>
        <v>-31.954243018355271</v>
      </c>
      <c r="BO68" s="129">
        <f>IF(ABS(IIEE_detalle!BO68/IIEE_detalle!BO56*100-100)&gt;100,"-",IIEE_detalle!BO68/IIEE_detalle!BO56*100-100)</f>
        <v>13.317753983584595</v>
      </c>
      <c r="BP68" s="129">
        <f>IF(ABS(IIEE_detalle!BP68/IIEE_detalle!BP56*100-100)&gt;100,"-",IIEE_detalle!BP68/IIEE_detalle!BP56*100-100)</f>
        <v>16.303099885189425</v>
      </c>
      <c r="BQ68" s="129"/>
      <c r="BR68" s="129">
        <f>IF(ABS(IIEE_detalle!BR68/IIEE_detalle!BR56*100-100)&gt;100,"-",IIEE_detalle!BR68/IIEE_detalle!BR56*100-100)</f>
        <v>5.6257850389391564</v>
      </c>
      <c r="BS68" s="129"/>
      <c r="BT68" s="129">
        <f>IF(ABS(IIEE_detalle!BT68/IIEE_detalle!BT56*100-100)&gt;100,"-",IIEE_detalle!BT68/IIEE_detalle!BT56*100-100)</f>
        <v>-34.938900512280171</v>
      </c>
      <c r="BV68" s="129">
        <f>IF(ABS(IIEE_detalle!BV68/IIEE_detalle!BV56*100-100)&gt;100,"-",IIEE_detalle!BV68/IIEE_detalle!BV56*100-100)</f>
        <v>38.248219508378469</v>
      </c>
      <c r="BW68" s="129">
        <f>IF(ABS(IIEE_detalle!BW68/IIEE_detalle!BW56*100-100)&gt;100,"-",IIEE_detalle!BW68/IIEE_detalle!BW56*100-100)</f>
        <v>36.951751256560499</v>
      </c>
      <c r="BX68" s="129"/>
      <c r="BY68" s="129">
        <f>IF(ABS(IIEE_detalle!BY68/IIEE_detalle!BY56*100-100)&gt;100,"-",IIEE_detalle!BY68/IIEE_detalle!BY56*100-100)</f>
        <v>6.9779285487911409</v>
      </c>
      <c r="BZ68" s="129"/>
      <c r="CA68" s="129">
        <f>IF(ABS(IIEE_detalle!CA68/IIEE_detalle!CA56*100-100)&gt;100,"-",IIEE_detalle!CA68/IIEE_detalle!CA56*100-100)</f>
        <v>-35.115870502813493</v>
      </c>
    </row>
    <row r="69" spans="2:79" ht="12" customHeight="1">
      <c r="B69" s="67" t="s">
        <v>300</v>
      </c>
      <c r="C69" s="129">
        <f>IF(ABS(IIEE_detalle!C69/IIEE_detalle!C57*100-100)&gt;100,"-",IIEE_detalle!C69/IIEE_detalle!C57*100-100)</f>
        <v>18.067517219766941</v>
      </c>
      <c r="D69" s="129">
        <f>IF(ABS(IIEE_detalle!D69/IIEE_detalle!D57*100-100)&gt;100,"-",IIEE_detalle!D69/IIEE_detalle!D57*100-100)</f>
        <v>23.962620455997111</v>
      </c>
      <c r="E69" s="129">
        <f>IF(ABS(IIEE_detalle!E69/IIEE_detalle!E57*100-100)&gt;100,"-",IIEE_detalle!E69/IIEE_detalle!E57*100-100)</f>
        <v>4.0033528582112581</v>
      </c>
      <c r="F69" s="129">
        <f>IF(ABS(IIEE_detalle!F69/IIEE_detalle!F57*100-100)&gt;100,"-",IIEE_detalle!F69/IIEE_detalle!F57*100-100)</f>
        <v>29.240843846079031</v>
      </c>
      <c r="G69" s="129">
        <f>IF(ABS(IIEE_detalle!G69/IIEE_detalle!G57*100-100)&gt;100,"-",IIEE_detalle!G69/IIEE_detalle!G57*100-100)</f>
        <v>19.018612281843161</v>
      </c>
      <c r="H69" s="129">
        <f>IF(ABS(IIEE_detalle!H69/IIEE_detalle!H57*100-100)&gt;100,"-",IIEE_detalle!H69/IIEE_detalle!H57*100-100)</f>
        <v>7.4023991941637917</v>
      </c>
      <c r="J69" s="129">
        <f>IF(ABS(IIEE_detalle!J69/IIEE_detalle!J57*100-100)&gt;100,"-",IIEE_detalle!J69/IIEE_detalle!J57*100-100)</f>
        <v>9.6550042667316518</v>
      </c>
      <c r="K69" s="129">
        <f>IF(ABS(IIEE_detalle!K69/IIEE_detalle!K57*100-100)&gt;100,"-",IIEE_detalle!K69/IIEE_detalle!K57*100-100)</f>
        <v>14.498728018866174</v>
      </c>
      <c r="L69" s="100"/>
      <c r="M69" s="100"/>
      <c r="N69" s="100"/>
      <c r="O69" s="129">
        <f>IF(ABS(IIEE_detalle!O69/IIEE_detalle!O57*100-100)&gt;100,"-",IIEE_detalle!O69/IIEE_detalle!O57*100-100)</f>
        <v>-27.107767205133868</v>
      </c>
      <c r="P69" s="100"/>
      <c r="Q69" s="129">
        <f>IF(ABS(IIEE_detalle!Q69/IIEE_detalle!Q57*100-100)&gt;100,"-",IIEE_detalle!Q69/IIEE_detalle!Q57*100-100)</f>
        <v>4.0697903143317831</v>
      </c>
      <c r="S69" s="129">
        <f>IF(ABS(IIEE_detalle!S69/IIEE_detalle!S57*100-100)&gt;100,"-",IIEE_detalle!S69/IIEE_detalle!S57*100-100)</f>
        <v>5.5693732075067715</v>
      </c>
      <c r="T69" s="129">
        <f>IF(ABS(IIEE_detalle!T69/IIEE_detalle!T57*100-100)&gt;100,"-",IIEE_detalle!T69/IIEE_detalle!T57*100-100)</f>
        <v>7.7583490863264046</v>
      </c>
      <c r="U69" s="100"/>
      <c r="V69" s="100"/>
      <c r="W69" s="100"/>
      <c r="X69" s="129">
        <f>IF(ABS(IIEE_detalle!X69/IIEE_detalle!X57*100-100)&gt;100,"-",IIEE_detalle!X69/IIEE_detalle!X57*100-100)</f>
        <v>4.937176644493718</v>
      </c>
      <c r="Y69" s="100"/>
      <c r="Z69" s="129">
        <f>IF(ABS(IIEE_detalle!Z69/IIEE_detalle!Z57*100-100)&gt;100,"-",IIEE_detalle!Z69/IIEE_detalle!Z57*100-100)</f>
        <v>5.5829754502916558</v>
      </c>
      <c r="AB69" s="129">
        <f>IF(ABS(IIEE_detalle!AB69/IIEE_detalle!AB57*100-100)&gt;100,"-",IIEE_detalle!AB69/IIEE_detalle!AB57*100-100)</f>
        <v>4.7280075483773629</v>
      </c>
      <c r="AC69" s="129">
        <f>IF(ABS(IIEE_detalle!AC69/IIEE_detalle!AC57*100-100)&gt;100,"-",IIEE_detalle!AC69/IIEE_detalle!AC57*100-100)</f>
        <v>-2.5059073804307559</v>
      </c>
      <c r="AD69" s="129">
        <f>IF(ABS(IIEE_detalle!AD69/IIEE_detalle!AD57*100-100)&gt;100,"-",IIEE_detalle!AD69/IIEE_detalle!AD57*100-100)</f>
        <v>9.2394767390509003</v>
      </c>
      <c r="AE69" s="129">
        <f>IF(ABS(IIEE_detalle!AE69/IIEE_detalle!AE57*100-100)&gt;100,"-",IIEE_detalle!AE69/IIEE_detalle!AE57*100-100)</f>
        <v>5.4783720867282142</v>
      </c>
      <c r="AF69" s="100"/>
      <c r="AG69" s="129">
        <f>IF(ABS(IIEE_detalle!AG69/IIEE_detalle!AG57*100-100)&gt;100,"-",IIEE_detalle!AG69/IIEE_detalle!AG57*100-100)</f>
        <v>5.8086736166197426</v>
      </c>
      <c r="AH69" s="129">
        <f>IF(ABS(IIEE_detalle!AH69/IIEE_detalle!AH57*100-100)&gt;100,"-",IIEE_detalle!AH69/IIEE_detalle!AH57*100-100)</f>
        <v>-1.4118305214498008</v>
      </c>
      <c r="AI69" s="129">
        <f>IF(ABS(IIEE_detalle!AI69/IIEE_detalle!AI57*100-100)&gt;100,"-",IIEE_detalle!AI69/IIEE_detalle!AI57*100-100)</f>
        <v>11.205878415564712</v>
      </c>
      <c r="AJ69" s="129">
        <f>IF(ABS(IIEE_detalle!AJ69/IIEE_detalle!AJ57*100-100)&gt;100,"-",IIEE_detalle!AJ69/IIEE_detalle!AJ57*100-100)</f>
        <v>7.3794763328714197</v>
      </c>
      <c r="AK69" s="100"/>
      <c r="AL69" s="100"/>
      <c r="AM69" s="100"/>
      <c r="AN69" s="100"/>
      <c r="AO69" s="129">
        <f>IF(ABS(IIEE_detalle!AO69/IIEE_detalle!AO57*100-100)&gt;100,"-",IIEE_detalle!AO69/IIEE_detalle!AO57*100-100)</f>
        <v>5.5484944060004011</v>
      </c>
      <c r="AP69" s="100"/>
      <c r="AQ69" s="129">
        <f>IF(ABS(IIEE_detalle!AQ69/IIEE_detalle!AQ57*100-100)&gt;100,"-",IIEE_detalle!AQ69/IIEE_detalle!AQ57*100-100)</f>
        <v>6.2096869557738898</v>
      </c>
      <c r="AS69" s="100"/>
      <c r="AT69" s="129">
        <f>IF(ABS(IIEE_detalle!AT69/IIEE_detalle!AT57*100-100)&gt;100,"-",IIEE_detalle!AT69/IIEE_detalle!AT57*100-100)</f>
        <v>13.274857020289559</v>
      </c>
      <c r="AU69" s="100"/>
      <c r="AV69" s="129">
        <f>IF(ABS(IIEE_detalle!AV69/IIEE_detalle!AV57*100-100)&gt;100,"-",IIEE_detalle!AV69/IIEE_detalle!AV57*100-100)</f>
        <v>18.748469185889462</v>
      </c>
      <c r="AW69" s="129">
        <f>IF(ABS(IIEE_detalle!AW69/IIEE_detalle!AW57*100-100)&gt;100,"-",IIEE_detalle!AW69/IIEE_detalle!AW57*100-100)</f>
        <v>18.53391076491431</v>
      </c>
      <c r="AX69" s="129">
        <f>IF(ABS(IIEE_detalle!AX69/IIEE_detalle!AX57*100-100)&gt;100,"-",IIEE_detalle!AX69/IIEE_detalle!AX57*100-100)</f>
        <v>53.383202992167924</v>
      </c>
      <c r="AY69" s="100"/>
      <c r="AZ69" s="129">
        <f>IF(ABS(IIEE_detalle!AZ69/IIEE_detalle!AZ57*100-100)&gt;100,"-",IIEE_detalle!AZ69/IIEE_detalle!AZ57*100-100)</f>
        <v>24.790080129413468</v>
      </c>
      <c r="BA69" s="100"/>
      <c r="BB69" s="129">
        <f>IF(ABS(IIEE_detalle!BB69/IIEE_detalle!BB57*100-100)&gt;100,"-",IIEE_detalle!BB69/IIEE_detalle!BB57*100-100)</f>
        <v>33.230766437933426</v>
      </c>
      <c r="BD69" s="129">
        <f>IF(ABS(IIEE_detalle!BD69/IIEE_detalle!BD57*100-100)&gt;100,"-",IIEE_detalle!BD69/IIEE_detalle!BD57*100-100)</f>
        <v>10.914896627292322</v>
      </c>
      <c r="BE69" s="129">
        <f>IF(ABS(IIEE_detalle!BE69/IIEE_detalle!BE57*100-100)&gt;100,"-",IIEE_detalle!BE69/IIEE_detalle!BE57*100-100)</f>
        <v>6.5518231820890378</v>
      </c>
      <c r="BF69" s="129">
        <f>IF(ABS(IIEE_detalle!BF69/IIEE_detalle!BF57*100-100)&gt;100,"-",IIEE_detalle!BF69/IIEE_detalle!BF57*100-100)</f>
        <v>6.5518231820890378</v>
      </c>
      <c r="BG69" s="129">
        <f>IF(ABS(IIEE_detalle!BG69/IIEE_detalle!BG57*100-100)&gt;100,"-",IIEE_detalle!BG69/IIEE_detalle!BG57*100-100)</f>
        <v>27.347525140394424</v>
      </c>
      <c r="BH69" s="129">
        <f>IF(ABS(IIEE_detalle!BH69/IIEE_detalle!BH57*100-100)&gt;100,"-",IIEE_detalle!BH69/IIEE_detalle!BH57*100-100)</f>
        <v>-0.71423486700044236</v>
      </c>
      <c r="BI69" s="129" t="str">
        <f>IF(ABS(IIEE_detalle!BI69/IIEE_detalle!BI57*100-100)&gt;100,"-",IIEE_detalle!BI69/IIEE_detalle!BI57*100-100)</f>
        <v>-</v>
      </c>
      <c r="BJ69" s="100"/>
      <c r="BK69" s="129">
        <f>IF(ABS(IIEE_detalle!BK69/IIEE_detalle!BK57*100-100)&gt;100,"-",IIEE_detalle!BK69/IIEE_detalle!BK57*100-100)</f>
        <v>7.5480035349883394</v>
      </c>
      <c r="BL69" s="100"/>
      <c r="BM69" s="129">
        <f>IF(ABS(IIEE_detalle!BM69/IIEE_detalle!BM57*100-100)&gt;100,"-",IIEE_detalle!BM69/IIEE_detalle!BM57*100-100)</f>
        <v>-20.815833015145728</v>
      </c>
      <c r="BO69" s="129">
        <f>IF(ABS(IIEE_detalle!BO69/IIEE_detalle!BO57*100-100)&gt;100,"-",IIEE_detalle!BO69/IIEE_detalle!BO57*100-100)</f>
        <v>16.950845432746476</v>
      </c>
      <c r="BP69" s="129">
        <f>IF(ABS(IIEE_detalle!BP69/IIEE_detalle!BP57*100-100)&gt;100,"-",IIEE_detalle!BP69/IIEE_detalle!BP57*100-100)</f>
        <v>22.10526315789474</v>
      </c>
      <c r="BQ69" s="129"/>
      <c r="BR69" s="129">
        <f>IF(ABS(IIEE_detalle!BR69/IIEE_detalle!BR57*100-100)&gt;100,"-",IIEE_detalle!BR69/IIEE_detalle!BR57*100-100)</f>
        <v>5.070622913020074</v>
      </c>
      <c r="BS69" s="129"/>
      <c r="BT69" s="129">
        <f>IF(ABS(IIEE_detalle!BT69/IIEE_detalle!BT57*100-100)&gt;100,"-",IIEE_detalle!BT69/IIEE_detalle!BT57*100-100)</f>
        <v>-3.166817000764155</v>
      </c>
      <c r="BV69" s="129">
        <f>IF(ABS(IIEE_detalle!BV69/IIEE_detalle!BV57*100-100)&gt;100,"-",IIEE_detalle!BV69/IIEE_detalle!BV57*100-100)</f>
        <v>51.426152509192235</v>
      </c>
      <c r="BW69" s="129">
        <f>IF(ABS(IIEE_detalle!BW69/IIEE_detalle!BW57*100-100)&gt;100,"-",IIEE_detalle!BW69/IIEE_detalle!BW57*100-100)</f>
        <v>52.361726377795947</v>
      </c>
      <c r="BX69" s="129"/>
      <c r="BY69" s="129">
        <f>IF(ABS(IIEE_detalle!BY69/IIEE_detalle!BY57*100-100)&gt;100,"-",IIEE_detalle!BY69/IIEE_detalle!BY57*100-100)</f>
        <v>6.3195475952822449</v>
      </c>
      <c r="BZ69" s="129"/>
      <c r="CA69" s="129">
        <f>IF(ABS(IIEE_detalle!CA69/IIEE_detalle!CA57*100-100)&gt;100,"-",IIEE_detalle!CA69/IIEE_detalle!CA57*100-100)</f>
        <v>-3.9337127634573221</v>
      </c>
    </row>
    <row r="70" spans="2:79" ht="12" customHeight="1">
      <c r="B70" s="67" t="s">
        <v>301</v>
      </c>
      <c r="C70" s="129">
        <f>IF(ABS(IIEE_detalle!C70/IIEE_detalle!C58*100-100)&gt;100,"-",IIEE_detalle!C70/IIEE_detalle!C58*100-100)</f>
        <v>20.613371449308687</v>
      </c>
      <c r="D70" s="129">
        <f>IF(ABS(IIEE_detalle!D70/IIEE_detalle!D58*100-100)&gt;100,"-",IIEE_detalle!D70/IIEE_detalle!D58*100-100)</f>
        <v>-1.7050539305732144</v>
      </c>
      <c r="E70" s="129">
        <f>IF(ABS(IIEE_detalle!E70/IIEE_detalle!E58*100-100)&gt;100,"-",IIEE_detalle!E70/IIEE_detalle!E58*100-100)</f>
        <v>5.4576334652829814</v>
      </c>
      <c r="F70" s="129">
        <f>IF(ABS(IIEE_detalle!F70/IIEE_detalle!F58*100-100)&gt;100,"-",IIEE_detalle!F70/IIEE_detalle!F58*100-100)</f>
        <v>31.676262290342578</v>
      </c>
      <c r="G70" s="129">
        <f>IF(ABS(IIEE_detalle!G70/IIEE_detalle!G58*100-100)&gt;100,"-",IIEE_detalle!G70/IIEE_detalle!G58*100-100)</f>
        <v>77.372141414039646</v>
      </c>
      <c r="H70" s="129">
        <f>IF(ABS(IIEE_detalle!H70/IIEE_detalle!H58*100-100)&gt;100,"-",IIEE_detalle!H70/IIEE_detalle!H58*100-100)</f>
        <v>3.8034269704531454</v>
      </c>
      <c r="J70" s="129">
        <f>IF(ABS(IIEE_detalle!J70/IIEE_detalle!J58*100-100)&gt;100,"-",IIEE_detalle!J70/IIEE_detalle!J58*100-100)</f>
        <v>-8.0922595777951472</v>
      </c>
      <c r="K70" s="129">
        <f>IF(ABS(IIEE_detalle!K70/IIEE_detalle!K58*100-100)&gt;100,"-",IIEE_detalle!K70/IIEE_detalle!K58*100-100)</f>
        <v>-11.284254267744828</v>
      </c>
      <c r="L70" s="100"/>
      <c r="M70" s="100"/>
      <c r="N70" s="100"/>
      <c r="O70" s="129">
        <f>IF(ABS(IIEE_detalle!O70/IIEE_detalle!O58*100-100)&gt;100,"-",IIEE_detalle!O70/IIEE_detalle!O58*100-100)</f>
        <v>43.801486102192456</v>
      </c>
      <c r="P70" s="100"/>
      <c r="Q70" s="129">
        <f>IF(ABS(IIEE_detalle!Q70/IIEE_detalle!Q58*100-100)&gt;100,"-",IIEE_detalle!Q70/IIEE_detalle!Q58*100-100)</f>
        <v>-6.4837811394596372</v>
      </c>
      <c r="S70" s="129">
        <f>IF(ABS(IIEE_detalle!S70/IIEE_detalle!S58*100-100)&gt;100,"-",IIEE_detalle!S70/IIEE_detalle!S58*100-100)</f>
        <v>6.2474444727320275</v>
      </c>
      <c r="T70" s="129">
        <f>IF(ABS(IIEE_detalle!T70/IIEE_detalle!T58*100-100)&gt;100,"-",IIEE_detalle!T70/IIEE_detalle!T58*100-100)</f>
        <v>6.320310902024957</v>
      </c>
      <c r="U70" s="100"/>
      <c r="V70" s="100"/>
      <c r="W70" s="100"/>
      <c r="X70" s="129">
        <f>IF(ABS(IIEE_detalle!X70/IIEE_detalle!X58*100-100)&gt;100,"-",IIEE_detalle!X70/IIEE_detalle!X58*100-100)</f>
        <v>2.9117315284828038</v>
      </c>
      <c r="Y70" s="100"/>
      <c r="Z70" s="129">
        <f>IF(ABS(IIEE_detalle!Z70/IIEE_detalle!Z58*100-100)&gt;100,"-",IIEE_detalle!Z70/IIEE_detalle!Z58*100-100)</f>
        <v>3.2936676583085358</v>
      </c>
      <c r="AB70" s="129">
        <f>IF(ABS(IIEE_detalle!AB70/IIEE_detalle!AB58*100-100)&gt;100,"-",IIEE_detalle!AB70/IIEE_detalle!AB58*100-100)</f>
        <v>7.1751786494108387</v>
      </c>
      <c r="AC70" s="129">
        <f>IF(ABS(IIEE_detalle!AC70/IIEE_detalle!AC58*100-100)&gt;100,"-",IIEE_detalle!AC70/IIEE_detalle!AC58*100-100)</f>
        <v>-3.6307793100455399</v>
      </c>
      <c r="AD70" s="129">
        <f>IF(ABS(IIEE_detalle!AD70/IIEE_detalle!AD58*100-100)&gt;100,"-",IIEE_detalle!AD70/IIEE_detalle!AD58*100-100)</f>
        <v>10.33873187158558</v>
      </c>
      <c r="AE70" s="129">
        <f>IF(ABS(IIEE_detalle!AE70/IIEE_detalle!AE58*100-100)&gt;100,"-",IIEE_detalle!AE70/IIEE_detalle!AE58*100-100)</f>
        <v>12.382573870597781</v>
      </c>
      <c r="AF70" s="100"/>
      <c r="AG70" s="129">
        <f>IF(ABS(IIEE_detalle!AG70/IIEE_detalle!AG58*100-100)&gt;100,"-",IIEE_detalle!AG70/IIEE_detalle!AG58*100-100)</f>
        <v>4.4853266229129218</v>
      </c>
      <c r="AH70" s="129">
        <f>IF(ABS(IIEE_detalle!AH70/IIEE_detalle!AH58*100-100)&gt;100,"-",IIEE_detalle!AH70/IIEE_detalle!AH58*100-100)</f>
        <v>-4.263400920637082</v>
      </c>
      <c r="AI70" s="129">
        <f>IF(ABS(IIEE_detalle!AI70/IIEE_detalle!AI58*100-100)&gt;100,"-",IIEE_detalle!AI70/IIEE_detalle!AI58*100-100)</f>
        <v>10.338562109195266</v>
      </c>
      <c r="AJ70" s="129">
        <f>IF(ABS(IIEE_detalle!AJ70/IIEE_detalle!AJ58*100-100)&gt;100,"-",IIEE_detalle!AJ70/IIEE_detalle!AJ58*100-100)</f>
        <v>12.382211164671105</v>
      </c>
      <c r="AK70" s="100"/>
      <c r="AL70" s="100"/>
      <c r="AM70" s="100"/>
      <c r="AN70" s="100"/>
      <c r="AO70" s="129">
        <f>IF(ABS(IIEE_detalle!AO70/IIEE_detalle!AO58*100-100)&gt;100,"-",IIEE_detalle!AO70/IIEE_detalle!AO58*100-100)</f>
        <v>8.6358796010098473</v>
      </c>
      <c r="AP70" s="100"/>
      <c r="AQ70" s="129">
        <f>IF(ABS(IIEE_detalle!AQ70/IIEE_detalle!AQ58*100-100)&gt;100,"-",IIEE_detalle!AQ70/IIEE_detalle!AQ58*100-100)</f>
        <v>4.8241869026624045</v>
      </c>
      <c r="AS70" s="100"/>
      <c r="AT70" s="129">
        <f>IF(ABS(IIEE_detalle!AT70/IIEE_detalle!AT58*100-100)&gt;100,"-",IIEE_detalle!AT70/IIEE_detalle!AT58*100-100)</f>
        <v>73.526120206034676</v>
      </c>
      <c r="AU70" s="100"/>
      <c r="AV70" s="129">
        <f>IF(ABS(IIEE_detalle!AV70/IIEE_detalle!AV58*100-100)&gt;100,"-",IIEE_detalle!AV70/IIEE_detalle!AV58*100-100)</f>
        <v>75.45084179316359</v>
      </c>
      <c r="AW70" s="129">
        <f>IF(ABS(IIEE_detalle!AW70/IIEE_detalle!AW58*100-100)&gt;100,"-",IIEE_detalle!AW70/IIEE_detalle!AW58*100-100)</f>
        <v>77.302232307773494</v>
      </c>
      <c r="AX70" s="129">
        <f>IF(ABS(IIEE_detalle!AX70/IIEE_detalle!AX58*100-100)&gt;100,"-",IIEE_detalle!AX70/IIEE_detalle!AX58*100-100)</f>
        <v>-18.855606758833602</v>
      </c>
      <c r="AY70" s="100"/>
      <c r="AZ70" s="129">
        <f>IF(ABS(IIEE_detalle!AZ70/IIEE_detalle!AZ58*100-100)&gt;100,"-",IIEE_detalle!AZ70/IIEE_detalle!AZ58*100-100)</f>
        <v>19.272725754916436</v>
      </c>
      <c r="BA70" s="100"/>
      <c r="BB70" s="129">
        <f>IF(ABS(IIEE_detalle!BB70/IIEE_detalle!BB58*100-100)&gt;100,"-",IIEE_detalle!BB70/IIEE_detalle!BB58*100-100)</f>
        <v>19.817181193982918</v>
      </c>
      <c r="BD70" s="129">
        <f>IF(ABS(IIEE_detalle!BD70/IIEE_detalle!BD58*100-100)&gt;100,"-",IIEE_detalle!BD70/IIEE_detalle!BD58*100-100)</f>
        <v>8.1477969077324701</v>
      </c>
      <c r="BE70" s="129">
        <f>IF(ABS(IIEE_detalle!BE70/IIEE_detalle!BE58*100-100)&gt;100,"-",IIEE_detalle!BE70/IIEE_detalle!BE58*100-100)</f>
        <v>3.8158590393063463</v>
      </c>
      <c r="BF70" s="129">
        <f>IF(ABS(IIEE_detalle!BF70/IIEE_detalle!BF58*100-100)&gt;100,"-",IIEE_detalle!BF70/IIEE_detalle!BF58*100-100)</f>
        <v>3.8158590393063463</v>
      </c>
      <c r="BG70" s="129">
        <f>IF(ABS(IIEE_detalle!BG70/IIEE_detalle!BG58*100-100)&gt;100,"-",IIEE_detalle!BG70/IIEE_detalle!BG58*100-100)</f>
        <v>3.560914324288845</v>
      </c>
      <c r="BH70" s="129">
        <f>IF(ABS(IIEE_detalle!BH70/IIEE_detalle!BH58*100-100)&gt;100,"-",IIEE_detalle!BH70/IIEE_detalle!BH58*100-100)</f>
        <v>3.560914324288845</v>
      </c>
      <c r="BI70" s="100"/>
      <c r="BJ70" s="100"/>
      <c r="BK70" s="129">
        <f>IF(ABS(IIEE_detalle!BK70/IIEE_detalle!BK58*100-100)&gt;100,"-",IIEE_detalle!BK70/IIEE_detalle!BK58*100-100)</f>
        <v>27.506441133639541</v>
      </c>
      <c r="BL70" s="100"/>
      <c r="BM70" s="129">
        <f>IF(ABS(IIEE_detalle!BM70/IIEE_detalle!BM58*100-100)&gt;100,"-",IIEE_detalle!BM70/IIEE_detalle!BM58*100-100)</f>
        <v>27.506441133639541</v>
      </c>
      <c r="BO70" s="129">
        <f>IF(ABS(IIEE_detalle!BO70/IIEE_detalle!BO58*100-100)&gt;100,"-",IIEE_detalle!BO70/IIEE_detalle!BO58*100-100)</f>
        <v>15.40118121291367</v>
      </c>
      <c r="BP70" s="129">
        <f>IF(ABS(IIEE_detalle!BP70/IIEE_detalle!BP58*100-100)&gt;100,"-",IIEE_detalle!BP70/IIEE_detalle!BP58*100-100)</f>
        <v>22.525597269624555</v>
      </c>
      <c r="BQ70" s="129"/>
      <c r="BR70" s="129">
        <f>IF(ABS(IIEE_detalle!BR70/IIEE_detalle!BR58*100-100)&gt;100,"-",IIEE_detalle!BR70/IIEE_detalle!BR58*100-100)</f>
        <v>2.2166440417037876</v>
      </c>
      <c r="BS70" s="129"/>
      <c r="BT70" s="129">
        <f>IF(ABS(IIEE_detalle!BT70/IIEE_detalle!BT58*100-100)&gt;100,"-",IIEE_detalle!BT70/IIEE_detalle!BT58*100-100)</f>
        <v>-4.0170819073605202</v>
      </c>
      <c r="BV70" s="129">
        <f>IF(ABS(IIEE_detalle!BV70/IIEE_detalle!BV58*100-100)&gt;100,"-",IIEE_detalle!BV70/IIEE_detalle!BV58*100-100)</f>
        <v>50.406460834933966</v>
      </c>
      <c r="BW70" s="129">
        <f>IF(ABS(IIEE_detalle!BW70/IIEE_detalle!BW58*100-100)&gt;100,"-",IIEE_detalle!BW70/IIEE_detalle!BW58*100-100)</f>
        <v>55.284604085877902</v>
      </c>
      <c r="BX70" s="129"/>
      <c r="BY70" s="129">
        <f>IF(ABS(IIEE_detalle!BY70/IIEE_detalle!BY58*100-100)&gt;100,"-",IIEE_detalle!BY70/IIEE_detalle!BY58*100-100)</f>
        <v>2.3328252452550373</v>
      </c>
      <c r="BZ70" s="129"/>
      <c r="CA70" s="129">
        <f>IF(ABS(IIEE_detalle!CA70/IIEE_detalle!CA58*100-100)&gt;100,"-",IIEE_detalle!CA70/IIEE_detalle!CA58*100-100)</f>
        <v>-4.0055719971087171</v>
      </c>
    </row>
    <row r="71" spans="2:79" ht="12" customHeight="1">
      <c r="B71" s="67" t="s">
        <v>302</v>
      </c>
      <c r="C71" s="129">
        <f>IF(ABS(IIEE_detalle!C71/IIEE_detalle!C59*100-100)&gt;100,"-",IIEE_detalle!C71/IIEE_detalle!C59*100-100)</f>
        <v>15.693471137958113</v>
      </c>
      <c r="D71" s="129">
        <f>IF(ABS(IIEE_detalle!D71/IIEE_detalle!D59*100-100)&gt;100,"-",IIEE_detalle!D71/IIEE_detalle!D59*100-100)</f>
        <v>11.669853061670409</v>
      </c>
      <c r="E71" s="129">
        <f>IF(ABS(IIEE_detalle!E71/IIEE_detalle!E59*100-100)&gt;100,"-",IIEE_detalle!E71/IIEE_detalle!E59*100-100)</f>
        <v>9.0409247496706655</v>
      </c>
      <c r="F71" s="129">
        <f>IF(ABS(IIEE_detalle!F71/IIEE_detalle!F59*100-100)&gt;100,"-",IIEE_detalle!F71/IIEE_detalle!F59*100-100)</f>
        <v>35.266699807037497</v>
      </c>
      <c r="G71" s="129">
        <f>IF(ABS(IIEE_detalle!G71/IIEE_detalle!G59*100-100)&gt;100,"-",IIEE_detalle!G71/IIEE_detalle!G59*100-100)</f>
        <v>-2.2244712676182132</v>
      </c>
      <c r="H71" s="129">
        <f>IF(ABS(IIEE_detalle!H71/IIEE_detalle!H59*100-100)&gt;100,"-",IIEE_detalle!H71/IIEE_detalle!H59*100-100)</f>
        <v>2.4400610176945889</v>
      </c>
      <c r="J71" s="129">
        <f>IF(ABS(IIEE_detalle!J71/IIEE_detalle!J59*100-100)&gt;100,"-",IIEE_detalle!J71/IIEE_detalle!J59*100-100)</f>
        <v>10.877905664635534</v>
      </c>
      <c r="K71" s="129">
        <f>IF(ABS(IIEE_detalle!K71/IIEE_detalle!K59*100-100)&gt;100,"-",IIEE_detalle!K71/IIEE_detalle!K59*100-100)</f>
        <v>7.138675686223479</v>
      </c>
      <c r="L71" s="100"/>
      <c r="M71" s="100"/>
      <c r="N71" s="100"/>
      <c r="O71" s="129">
        <f>IF(ABS(IIEE_detalle!O71/IIEE_detalle!O59*100-100)&gt;100,"-",IIEE_detalle!O71/IIEE_detalle!O59*100-100)</f>
        <v>46.45072138924553</v>
      </c>
      <c r="P71" s="100"/>
      <c r="Q71" s="129">
        <f>IF(ABS(IIEE_detalle!Q71/IIEE_detalle!Q59*100-100)&gt;100,"-",IIEE_detalle!Q71/IIEE_detalle!Q59*100-100)</f>
        <v>15.310543507848635</v>
      </c>
      <c r="S71" s="129">
        <f>IF(ABS(IIEE_detalle!S71/IIEE_detalle!S59*100-100)&gt;100,"-",IIEE_detalle!S71/IIEE_detalle!S59*100-100)</f>
        <v>9.1296836581816478</v>
      </c>
      <c r="T71" s="129">
        <f>IF(ABS(IIEE_detalle!T71/IIEE_detalle!T59*100-100)&gt;100,"-",IIEE_detalle!T71/IIEE_detalle!T59*100-100)</f>
        <v>9.8807495741056073</v>
      </c>
      <c r="U71" s="100"/>
      <c r="V71" s="100"/>
      <c r="W71" s="100"/>
      <c r="X71" s="129">
        <f>IF(ABS(IIEE_detalle!X71/IIEE_detalle!X59*100-100)&gt;100,"-",IIEE_detalle!X71/IIEE_detalle!X59*100-100)</f>
        <v>9.2698191933240537</v>
      </c>
      <c r="Y71" s="100"/>
      <c r="Z71" s="129">
        <f>IF(ABS(IIEE_detalle!Z71/IIEE_detalle!Z59*100-100)&gt;100,"-",IIEE_detalle!Z71/IIEE_detalle!Z59*100-100)</f>
        <v>9.8402018502943776</v>
      </c>
      <c r="AB71" s="129">
        <f>IF(ABS(IIEE_detalle!AB71/IIEE_detalle!AB59*100-100)&gt;100,"-",IIEE_detalle!AB71/IIEE_detalle!AB59*100-100)</f>
        <v>2.5078946717692787</v>
      </c>
      <c r="AC71" s="129">
        <f>IF(ABS(IIEE_detalle!AC71/IIEE_detalle!AC59*100-100)&gt;100,"-",IIEE_detalle!AC71/IIEE_detalle!AC59*100-100)</f>
        <v>1.1700202937433062</v>
      </c>
      <c r="AD71" s="129">
        <f>IF(ABS(IIEE_detalle!AD71/IIEE_detalle!AD59*100-100)&gt;100,"-",IIEE_detalle!AD71/IIEE_detalle!AD59*100-100)</f>
        <v>11.782724406791559</v>
      </c>
      <c r="AE71" s="129">
        <f>IF(ABS(IIEE_detalle!AE71/IIEE_detalle!AE59*100-100)&gt;100,"-",IIEE_detalle!AE71/IIEE_detalle!AE59*100-100)</f>
        <v>-9.7570572290213988</v>
      </c>
      <c r="AF71" s="100"/>
      <c r="AG71" s="129">
        <f>IF(ABS(IIEE_detalle!AG71/IIEE_detalle!AG59*100-100)&gt;100,"-",IIEE_detalle!AG71/IIEE_detalle!AG59*100-100)</f>
        <v>4.5537922036276797</v>
      </c>
      <c r="AH71" s="129">
        <f>IF(ABS(IIEE_detalle!AH71/IIEE_detalle!AH59*100-100)&gt;100,"-",IIEE_detalle!AH71/IIEE_detalle!AH59*100-100)</f>
        <v>0.38154382830882128</v>
      </c>
      <c r="AI71" s="129">
        <f>IF(ABS(IIEE_detalle!AI71/IIEE_detalle!AI59*100-100)&gt;100,"-",IIEE_detalle!AI71/IIEE_detalle!AI59*100-100)</f>
        <v>11.782677467583326</v>
      </c>
      <c r="AJ71" s="129">
        <f>IF(ABS(IIEE_detalle!AJ71/IIEE_detalle!AJ59*100-100)&gt;100,"-",IIEE_detalle!AJ71/IIEE_detalle!AJ59*100-100)</f>
        <v>-9.7572979790211889</v>
      </c>
      <c r="AK71" s="100"/>
      <c r="AL71" s="100"/>
      <c r="AM71" s="100"/>
      <c r="AN71" s="100"/>
      <c r="AO71" s="129">
        <f>IF(ABS(IIEE_detalle!AO71/IIEE_detalle!AO59*100-100)&gt;100,"-",IIEE_detalle!AO71/IIEE_detalle!AO59*100-100)</f>
        <v>4.5236870042511015</v>
      </c>
      <c r="AP71" s="100"/>
      <c r="AQ71" s="129">
        <f>IF(ABS(IIEE_detalle!AQ71/IIEE_detalle!AQ59*100-100)&gt;100,"-",IIEE_detalle!AQ71/IIEE_detalle!AQ59*100-100)</f>
        <v>4.4425158528680555</v>
      </c>
      <c r="AS71" s="100"/>
      <c r="AT71" s="129">
        <f>IF(ABS(IIEE_detalle!AT71/IIEE_detalle!AT59*100-100)&gt;100,"-",IIEE_detalle!AT71/IIEE_detalle!AT59*100-100)</f>
        <v>-3.142469424506487</v>
      </c>
      <c r="AU71" s="100"/>
      <c r="AV71" s="129">
        <f>IF(ABS(IIEE_detalle!AV71/IIEE_detalle!AV59*100-100)&gt;100,"-",IIEE_detalle!AV71/IIEE_detalle!AV59*100-100)</f>
        <v>-1.8830315484957794</v>
      </c>
      <c r="AW71" s="129">
        <f>IF(ABS(IIEE_detalle!AW71/IIEE_detalle!AW59*100-100)&gt;100,"-",IIEE_detalle!AW71/IIEE_detalle!AW59*100-100)</f>
        <v>-2.1839100947356229</v>
      </c>
      <c r="AX71" s="129">
        <f>IF(ABS(IIEE_detalle!AX71/IIEE_detalle!AX59*100-100)&gt;100,"-",IIEE_detalle!AX71/IIEE_detalle!AX59*100-100)</f>
        <v>26.873935264052392</v>
      </c>
      <c r="AY71" s="100"/>
      <c r="AZ71" s="129">
        <f>IF(ABS(IIEE_detalle!AZ71/IIEE_detalle!AZ59*100-100)&gt;100,"-",IIEE_detalle!AZ71/IIEE_detalle!AZ59*100-100)</f>
        <v>76.635410677163975</v>
      </c>
      <c r="BA71" s="100"/>
      <c r="BB71" s="129">
        <f>IF(ABS(IIEE_detalle!BB71/IIEE_detalle!BB59*100-100)&gt;100,"-",IIEE_detalle!BB71/IIEE_detalle!BB59*100-100)</f>
        <v>76.425748997405066</v>
      </c>
      <c r="BD71" s="129">
        <f>IF(ABS(IIEE_detalle!BD71/IIEE_detalle!BD59*100-100)&gt;100,"-",IIEE_detalle!BD71/IIEE_detalle!BD59*100-100)</f>
        <v>8.5284369658870958</v>
      </c>
      <c r="BE71" s="129">
        <f>IF(ABS(IIEE_detalle!BE71/IIEE_detalle!BE59*100-100)&gt;100,"-",IIEE_detalle!BE71/IIEE_detalle!BE59*100-100)</f>
        <v>2.4456123209132983</v>
      </c>
      <c r="BF71" s="129">
        <f>IF(ABS(IIEE_detalle!BF71/IIEE_detalle!BF59*100-100)&gt;100,"-",IIEE_detalle!BF71/IIEE_detalle!BF59*100-100)</f>
        <v>2.4456123209132983</v>
      </c>
      <c r="BG71" s="129">
        <f>IF(ABS(IIEE_detalle!BG71/IIEE_detalle!BG59*100-100)&gt;100,"-",IIEE_detalle!BG71/IIEE_detalle!BG59*100-100)</f>
        <v>2.3316258774426046</v>
      </c>
      <c r="BH71" s="129">
        <f>IF(ABS(IIEE_detalle!BH71/IIEE_detalle!BH59*100-100)&gt;100,"-",IIEE_detalle!BH71/IIEE_detalle!BH59*100-100)</f>
        <v>2.3316258774426046</v>
      </c>
      <c r="BI71" s="100"/>
      <c r="BJ71" s="100"/>
      <c r="BK71" s="129">
        <f>IF(ABS(IIEE_detalle!BK71/IIEE_detalle!BK59*100-100)&gt;100,"-",IIEE_detalle!BK71/IIEE_detalle!BK59*100-100)</f>
        <v>3.9056936167022798</v>
      </c>
      <c r="BL71" s="100"/>
      <c r="BM71" s="129">
        <f>IF(ABS(IIEE_detalle!BM71/IIEE_detalle!BM59*100-100)&gt;100,"-",IIEE_detalle!BM71/IIEE_detalle!BM59*100-100)</f>
        <v>3.9056936167022798</v>
      </c>
      <c r="BO71" s="129">
        <f>IF(ABS(IIEE_detalle!BO71/IIEE_detalle!BO59*100-100)&gt;100,"-",IIEE_detalle!BO71/IIEE_detalle!BO59*100-100)</f>
        <v>17.866991134642007</v>
      </c>
      <c r="BP71" s="129">
        <f>IF(ABS(IIEE_detalle!BP71/IIEE_detalle!BP59*100-100)&gt;100,"-",IIEE_detalle!BP71/IIEE_detalle!BP59*100-100)</f>
        <v>28.235294117647072</v>
      </c>
      <c r="BQ71" s="129"/>
      <c r="BR71" s="129">
        <f>IF(ABS(IIEE_detalle!BR71/IIEE_detalle!BR59*100-100)&gt;100,"-",IIEE_detalle!BR71/IIEE_detalle!BR59*100-100)</f>
        <v>0.94787864394952237</v>
      </c>
      <c r="BS71" s="129"/>
      <c r="BT71" s="129">
        <f>IF(ABS(IIEE_detalle!BT71/IIEE_detalle!BT59*100-100)&gt;100,"-",IIEE_detalle!BT71/IIEE_detalle!BT59*100-100)</f>
        <v>-5.609894197985426</v>
      </c>
      <c r="BV71" s="129">
        <f>IF(ABS(IIEE_detalle!BV71/IIEE_detalle!BV59*100-100)&gt;100,"-",IIEE_detalle!BV71/IIEE_detalle!BV59*100-100)</f>
        <v>58.13047415752078</v>
      </c>
      <c r="BW71" s="129">
        <f>IF(ABS(IIEE_detalle!BW71/IIEE_detalle!BW59*100-100)&gt;100,"-",IIEE_detalle!BW71/IIEE_detalle!BW59*100-100)</f>
        <v>72.915464499830165</v>
      </c>
      <c r="BX71" s="129"/>
      <c r="BY71" s="129">
        <f>IF(ABS(IIEE_detalle!BY71/IIEE_detalle!BY59*100-100)&gt;100,"-",IIEE_detalle!BY71/IIEE_detalle!BY59*100-100)</f>
        <v>0.82833294221211418</v>
      </c>
      <c r="BZ71" s="129"/>
      <c r="CA71" s="129">
        <f>IF(ABS(IIEE_detalle!CA71/IIEE_detalle!CA59*100-100)&gt;100,"-",IIEE_detalle!CA71/IIEE_detalle!CA59*100-100)</f>
        <v>-5.6048210174498081</v>
      </c>
    </row>
    <row r="72" spans="2:79" ht="12" customHeight="1">
      <c r="B72" s="67" t="s">
        <v>303</v>
      </c>
      <c r="C72" s="129">
        <f>IF(ABS(IIEE_detalle!C72/IIEE_detalle!C60*100-100)&gt;100,"-",IIEE_detalle!C72/IIEE_detalle!C60*100-100)</f>
        <v>15.275234380824699</v>
      </c>
      <c r="D72" s="129">
        <f>IF(ABS(IIEE_detalle!D72/IIEE_detalle!D60*100-100)&gt;100,"-",IIEE_detalle!D72/IIEE_detalle!D60*100-100)</f>
        <v>46.571972198173626</v>
      </c>
      <c r="E72" s="129">
        <f>IF(ABS(IIEE_detalle!E72/IIEE_detalle!E60*100-100)&gt;100,"-",IIEE_detalle!E72/IIEE_detalle!E60*100-100)</f>
        <v>6.5300734280036892</v>
      </c>
      <c r="F72" s="129">
        <f>IF(ABS(IIEE_detalle!F72/IIEE_detalle!F60*100-100)&gt;100,"-",IIEE_detalle!F72/IIEE_detalle!F60*100-100)</f>
        <v>27.482378481685004</v>
      </c>
      <c r="G72" s="129">
        <f>IF(ABS(IIEE_detalle!G72/IIEE_detalle!G60*100-100)&gt;100,"-",IIEE_detalle!G72/IIEE_detalle!G60*100-100)</f>
        <v>7.9747129789104179</v>
      </c>
      <c r="H72" s="129">
        <f>IF(ABS(IIEE_detalle!H72/IIEE_detalle!H60*100-100)&gt;100,"-",IIEE_detalle!H72/IIEE_detalle!H60*100-100)</f>
        <v>1.8974084682014336</v>
      </c>
      <c r="J72" s="129">
        <f>IF(ABS(IIEE_detalle!J72/IIEE_detalle!J60*100-100)&gt;100,"-",IIEE_detalle!J72/IIEE_detalle!J60*100-100)</f>
        <v>11.456890120430586</v>
      </c>
      <c r="K72" s="129">
        <f>IF(ABS(IIEE_detalle!K72/IIEE_detalle!K60*100-100)&gt;100,"-",IIEE_detalle!K72/IIEE_detalle!K60*100-100)</f>
        <v>6.6360633364867567</v>
      </c>
      <c r="L72" s="100"/>
      <c r="M72" s="100"/>
      <c r="N72" s="100"/>
      <c r="O72" s="129">
        <f>IF(ABS(IIEE_detalle!O72/IIEE_detalle!O60*100-100)&gt;100,"-",IIEE_detalle!O72/IIEE_detalle!O60*100-100)</f>
        <v>10.8696798692052</v>
      </c>
      <c r="P72" s="100"/>
      <c r="Q72" s="129">
        <f>IF(ABS(IIEE_detalle!Q72/IIEE_detalle!Q60*100-100)&gt;100,"-",IIEE_detalle!Q72/IIEE_detalle!Q60*100-100)</f>
        <v>6.0326058095693185</v>
      </c>
      <c r="S72" s="129">
        <f>IF(ABS(IIEE_detalle!S72/IIEE_detalle!S60*100-100)&gt;100,"-",IIEE_detalle!S72/IIEE_detalle!S60*100-100)</f>
        <v>6.9235957600792091</v>
      </c>
      <c r="T72" s="129">
        <f>IF(ABS(IIEE_detalle!T72/IIEE_detalle!T60*100-100)&gt;100,"-",IIEE_detalle!T72/IIEE_detalle!T60*100-100)</f>
        <v>6.6731391585760349</v>
      </c>
      <c r="U72" s="100"/>
      <c r="V72" s="100"/>
      <c r="W72" s="100"/>
      <c r="X72" s="129">
        <f>IF(ABS(IIEE_detalle!X72/IIEE_detalle!X60*100-100)&gt;100,"-",IIEE_detalle!X72/IIEE_detalle!X60*100-100)</f>
        <v>7.2508966162482409</v>
      </c>
      <c r="Y72" s="100"/>
      <c r="Z72" s="129">
        <f>IF(ABS(IIEE_detalle!Z72/IIEE_detalle!Z60*100-100)&gt;100,"-",IIEE_detalle!Z72/IIEE_detalle!Z60*100-100)</f>
        <v>7.9380064511053376</v>
      </c>
      <c r="AB72" s="129">
        <f>IF(ABS(IIEE_detalle!AB72/IIEE_detalle!AB60*100-100)&gt;100,"-",IIEE_detalle!AB72/IIEE_detalle!AB60*100-100)</f>
        <v>-3.1409303295814084</v>
      </c>
      <c r="AC72" s="129">
        <f>IF(ABS(IIEE_detalle!AC72/IIEE_detalle!AC60*100-100)&gt;100,"-",IIEE_detalle!AC72/IIEE_detalle!AC60*100-100)</f>
        <v>-8.8396747757986844</v>
      </c>
      <c r="AD72" s="129">
        <f>IF(ABS(IIEE_detalle!AD72/IIEE_detalle!AD60*100-100)&gt;100,"-",IIEE_detalle!AD72/IIEE_detalle!AD60*100-100)</f>
        <v>6.9732920453934923</v>
      </c>
      <c r="AE72" s="129">
        <f>IF(ABS(IIEE_detalle!AE72/IIEE_detalle!AE60*100-100)&gt;100,"-",IIEE_detalle!AE72/IIEE_detalle!AE60*100-100)</f>
        <v>-15.050370818346764</v>
      </c>
      <c r="AF72" s="100"/>
      <c r="AG72" s="129">
        <f>IF(ABS(IIEE_detalle!AG72/IIEE_detalle!AG60*100-100)&gt;100,"-",IIEE_detalle!AG72/IIEE_detalle!AG60*100-100)</f>
        <v>-2.047036983709134</v>
      </c>
      <c r="AH72" s="129">
        <f>IF(ABS(IIEE_detalle!AH72/IIEE_detalle!AH60*100-100)&gt;100,"-",IIEE_detalle!AH72/IIEE_detalle!AH60*100-100)</f>
        <v>-9.6217555297952799</v>
      </c>
      <c r="AI72" s="129">
        <f>IF(ABS(IIEE_detalle!AI72/IIEE_detalle!AI60*100-100)&gt;100,"-",IIEE_detalle!AI72/IIEE_detalle!AI60*100-100)</f>
        <v>6.9741857218557044</v>
      </c>
      <c r="AJ72" s="129">
        <f>IF(ABS(IIEE_detalle!AJ72/IIEE_detalle!AJ60*100-100)&gt;100,"-",IIEE_detalle!AJ72/IIEE_detalle!AJ60*100-100)</f>
        <v>-15.049451567791621</v>
      </c>
      <c r="AK72" s="100"/>
      <c r="AL72" s="100"/>
      <c r="AM72" s="100"/>
      <c r="AN72" s="100"/>
      <c r="AO72" s="129">
        <f>IF(ABS(IIEE_detalle!AO72/IIEE_detalle!AO60*100-100)&gt;100,"-",IIEE_detalle!AO72/IIEE_detalle!AO60*100-100)</f>
        <v>4.4012119279221764</v>
      </c>
      <c r="AP72" s="100"/>
      <c r="AQ72" s="129">
        <f>IF(ABS(IIEE_detalle!AQ72/IIEE_detalle!AQ60*100-100)&gt;100,"-",IIEE_detalle!AQ72/IIEE_detalle!AQ60*100-100)</f>
        <v>3.0288997842946372</v>
      </c>
      <c r="AS72" s="100"/>
      <c r="AT72" s="129">
        <f>IF(ABS(IIEE_detalle!AT72/IIEE_detalle!AT60*100-100)&gt;100,"-",IIEE_detalle!AT72/IIEE_detalle!AT60*100-100)</f>
        <v>7.4264033106968128</v>
      </c>
      <c r="AU72" s="100"/>
      <c r="AV72" s="129">
        <f>IF(ABS(IIEE_detalle!AV72/IIEE_detalle!AV60*100-100)&gt;100,"-",IIEE_detalle!AV72/IIEE_detalle!AV60*100-100)</f>
        <v>8.1870491841546027</v>
      </c>
      <c r="AW72" s="129">
        <f>IF(ABS(IIEE_detalle!AW72/IIEE_detalle!AW60*100-100)&gt;100,"-",IIEE_detalle!AW72/IIEE_detalle!AW60*100-100)</f>
        <v>8.0253428776961471</v>
      </c>
      <c r="AX72" s="129">
        <f>IF(ABS(IIEE_detalle!AX72/IIEE_detalle!AX60*100-100)&gt;100,"-",IIEE_detalle!AX72/IIEE_detalle!AX60*100-100)</f>
        <v>23.751418842223245</v>
      </c>
      <c r="AY72" s="100"/>
      <c r="AZ72" s="129">
        <f>IF(ABS(IIEE_detalle!AZ72/IIEE_detalle!AZ60*100-100)&gt;100,"-",IIEE_detalle!AZ72/IIEE_detalle!AZ60*100-100)</f>
        <v>-1.6682871460059232</v>
      </c>
      <c r="BA72" s="100"/>
      <c r="BB72" s="129">
        <f>IF(ABS(IIEE_detalle!BB72/IIEE_detalle!BB60*100-100)&gt;100,"-",IIEE_detalle!BB72/IIEE_detalle!BB60*100-100)</f>
        <v>-4.6025773680745061</v>
      </c>
      <c r="BD72" s="129">
        <f>IF(ABS(IIEE_detalle!BD72/IIEE_detalle!BD60*100-100)&gt;100,"-",IIEE_detalle!BD72/IIEE_detalle!BD60*100-100)</f>
        <v>6.4365429346860736</v>
      </c>
      <c r="BE72" s="129">
        <f>IF(ABS(IIEE_detalle!BE72/IIEE_detalle!BE60*100-100)&gt;100,"-",IIEE_detalle!BE72/IIEE_detalle!BE60*100-100)</f>
        <v>1.8795785885257601</v>
      </c>
      <c r="BF72" s="129">
        <f>IF(ABS(IIEE_detalle!BF72/IIEE_detalle!BF60*100-100)&gt;100,"-",IIEE_detalle!BF72/IIEE_detalle!BF60*100-100)</f>
        <v>1.8795785885257601</v>
      </c>
      <c r="BG72" s="129">
        <f>IF(ABS(IIEE_detalle!BG72/IIEE_detalle!BG60*100-100)&gt;100,"-",IIEE_detalle!BG72/IIEE_detalle!BG60*100-100)</f>
        <v>2.2473309608540717</v>
      </c>
      <c r="BH72" s="129">
        <f>IF(ABS(IIEE_detalle!BH72/IIEE_detalle!BH60*100-100)&gt;100,"-",IIEE_detalle!BH72/IIEE_detalle!BH60*100-100)</f>
        <v>5.5612810391428411</v>
      </c>
      <c r="BI72" s="129">
        <f>IF(ABS(IIEE_detalle!BI72/IIEE_detalle!BI60*100-100)&gt;100,"-",IIEE_detalle!BI72/IIEE_detalle!BI60*100-100)</f>
        <v>-33.459040435784587</v>
      </c>
      <c r="BJ72" s="100"/>
      <c r="BK72" s="129">
        <f>IF(ABS(IIEE_detalle!BK72/IIEE_detalle!BK60*100-100)&gt;100,"-",IIEE_detalle!BK72/IIEE_detalle!BK60*100-100)</f>
        <v>2.3625779783462093</v>
      </c>
      <c r="BL72" s="100"/>
      <c r="BM72" s="129">
        <f>IF(ABS(IIEE_detalle!BM72/IIEE_detalle!BM60*100-100)&gt;100,"-",IIEE_detalle!BM72/IIEE_detalle!BM60*100-100)</f>
        <v>2.3625779783462093</v>
      </c>
      <c r="BO72" s="129">
        <f>IF(ABS(IIEE_detalle!BO72/IIEE_detalle!BO60*100-100)&gt;100,"-",IIEE_detalle!BO72/IIEE_detalle!BO60*100-100)</f>
        <v>20.140056029883084</v>
      </c>
      <c r="BP72" s="129">
        <f>IF(ABS(IIEE_detalle!BP72/IIEE_detalle!BP60*100-100)&gt;100,"-",IIEE_detalle!BP72/IIEE_detalle!BP60*100-100)</f>
        <v>28.768699654775588</v>
      </c>
      <c r="BQ72" s="129"/>
      <c r="BR72" s="129">
        <f>IF(ABS(IIEE_detalle!BR72/IIEE_detalle!BR60*100-100)&gt;100,"-",IIEE_detalle!BR72/IIEE_detalle!BR60*100-100)</f>
        <v>0.51030107890836973</v>
      </c>
      <c r="BS72" s="129"/>
      <c r="BT72" s="129">
        <f>IF(ABS(IIEE_detalle!BT72/IIEE_detalle!BT60*100-100)&gt;100,"-",IIEE_detalle!BT72/IIEE_detalle!BT60*100-100)</f>
        <v>-4.264642462614546</v>
      </c>
      <c r="BV72" s="129">
        <f>IF(ABS(IIEE_detalle!BV72/IIEE_detalle!BV60*100-100)&gt;100,"-",IIEE_detalle!BV72/IIEE_detalle!BV60*100-100)</f>
        <v>62.874496063453819</v>
      </c>
      <c r="BW72" s="129">
        <f>IF(ABS(IIEE_detalle!BW72/IIEE_detalle!BW60*100-100)&gt;100,"-",IIEE_detalle!BW72/IIEE_detalle!BW60*100-100)</f>
        <v>71.806540043649164</v>
      </c>
      <c r="BX72" s="129"/>
      <c r="BY72" s="129">
        <f>IF(ABS(IIEE_detalle!BY72/IIEE_detalle!BY60*100-100)&gt;100,"-",IIEE_detalle!BY72/IIEE_detalle!BY60*100-100)</f>
        <v>0.37483721030906736</v>
      </c>
      <c r="BZ72" s="129"/>
      <c r="CA72" s="129">
        <f>IF(ABS(IIEE_detalle!CA72/IIEE_detalle!CA60*100-100)&gt;100,"-",IIEE_detalle!CA72/IIEE_detalle!CA60*100-100)</f>
        <v>-4.2813907897747754</v>
      </c>
    </row>
    <row r="73" spans="2:79" ht="12" customHeight="1">
      <c r="B73" s="67" t="s">
        <v>304</v>
      </c>
      <c r="C73" s="129">
        <f>IF(ABS(IIEE_detalle!C73/IIEE_detalle!C61*100-100)&gt;100,"-",IIEE_detalle!C73/IIEE_detalle!C61*100-100)</f>
        <v>8.3288360634375493</v>
      </c>
      <c r="D73" s="129">
        <f>IF(ABS(IIEE_detalle!D73/IIEE_detalle!D61*100-100)&gt;100,"-",IIEE_detalle!D73/IIEE_detalle!D61*100-100)</f>
        <v>10.811648667286676</v>
      </c>
      <c r="E73" s="129">
        <f>IF(ABS(IIEE_detalle!E73/IIEE_detalle!E61*100-100)&gt;100,"-",IIEE_detalle!E73/IIEE_detalle!E61*100-100)</f>
        <v>-1.737843514325462</v>
      </c>
      <c r="F73" s="129">
        <f>IF(ABS(IIEE_detalle!F73/IIEE_detalle!F61*100-100)&gt;100,"-",IIEE_detalle!F73/IIEE_detalle!F61*100-100)</f>
        <v>25.408983489868149</v>
      </c>
      <c r="G73" s="129">
        <f>IF(ABS(IIEE_detalle!G73/IIEE_detalle!G61*100-100)&gt;100,"-",IIEE_detalle!G73/IIEE_detalle!G61*100-100)</f>
        <v>-5.6166539138253597</v>
      </c>
      <c r="H73" s="129">
        <f>IF(ABS(IIEE_detalle!H73/IIEE_detalle!H61*100-100)&gt;100,"-",IIEE_detalle!H73/IIEE_detalle!H61*100-100)</f>
        <v>-4.0781958629936668</v>
      </c>
      <c r="J73" s="129">
        <f>IF(ABS(IIEE_detalle!J73/IIEE_detalle!J61*100-100)&gt;100,"-",IIEE_detalle!J73/IIEE_detalle!J61*100-100)</f>
        <v>8.4413034943070215</v>
      </c>
      <c r="K73" s="129">
        <f>IF(ABS(IIEE_detalle!K73/IIEE_detalle!K61*100-100)&gt;100,"-",IIEE_detalle!K73/IIEE_detalle!K61*100-100)</f>
        <v>4.6993573048024189</v>
      </c>
      <c r="L73" s="100"/>
      <c r="M73" s="100"/>
      <c r="N73" s="100"/>
      <c r="O73" s="129">
        <f>IF(ABS(IIEE_detalle!O73/IIEE_detalle!O61*100-100)&gt;100,"-",IIEE_detalle!O73/IIEE_detalle!O61*100-100)</f>
        <v>-3.5128277417535969</v>
      </c>
      <c r="P73" s="100"/>
      <c r="Q73" s="129">
        <f>IF(ABS(IIEE_detalle!Q73/IIEE_detalle!Q61*100-100)&gt;100,"-",IIEE_detalle!Q73/IIEE_detalle!Q61*100-100)</f>
        <v>-38.935773296615437</v>
      </c>
      <c r="S73" s="129">
        <f>IF(ABS(IIEE_detalle!S73/IIEE_detalle!S61*100-100)&gt;100,"-",IIEE_detalle!S73/IIEE_detalle!S61*100-100)</f>
        <v>-1.5772134166904408</v>
      </c>
      <c r="T73" s="129">
        <f>IF(ABS(IIEE_detalle!T73/IIEE_detalle!T61*100-100)&gt;100,"-",IIEE_detalle!T73/IIEE_detalle!T61*100-100)</f>
        <v>-0.71552622438346702</v>
      </c>
      <c r="U73" s="100"/>
      <c r="V73" s="100"/>
      <c r="W73" s="100"/>
      <c r="X73" s="129">
        <f>IF(ABS(IIEE_detalle!X73/IIEE_detalle!X61*100-100)&gt;100,"-",IIEE_detalle!X73/IIEE_detalle!X61*100-100)</f>
        <v>10.062314843191331</v>
      </c>
      <c r="Y73" s="100"/>
      <c r="Z73" s="129">
        <f>IF(ABS(IIEE_detalle!Z73/IIEE_detalle!Z61*100-100)&gt;100,"-",IIEE_detalle!Z73/IIEE_detalle!Z61*100-100)</f>
        <v>-1.1647254575706967</v>
      </c>
      <c r="AB73" s="129">
        <f>IF(ABS(IIEE_detalle!AB73/IIEE_detalle!AB61*100-100)&gt;100,"-",IIEE_detalle!AB73/IIEE_detalle!AB61*100-100)</f>
        <v>5.049403358387039</v>
      </c>
      <c r="AC73" s="129">
        <f>IF(ABS(IIEE_detalle!AC73/IIEE_detalle!AC61*100-100)&gt;100,"-",IIEE_detalle!AC73/IIEE_detalle!AC61*100-100)</f>
        <v>-1.2105323793205685</v>
      </c>
      <c r="AD73" s="129">
        <f>IF(ABS(IIEE_detalle!AD73/IIEE_detalle!AD61*100-100)&gt;100,"-",IIEE_detalle!AD73/IIEE_detalle!AD61*100-100)</f>
        <v>4.4288390756213971</v>
      </c>
      <c r="AE73" s="129">
        <f>IF(ABS(IIEE_detalle!AE73/IIEE_detalle!AE61*100-100)&gt;100,"-",IIEE_detalle!AE73/IIEE_detalle!AE61*100-100)</f>
        <v>17.936714499069836</v>
      </c>
      <c r="AF73" s="100"/>
      <c r="AG73" s="129">
        <f>IF(ABS(IIEE_detalle!AG73/IIEE_detalle!AG61*100-100)&gt;100,"-",IIEE_detalle!AG73/IIEE_detalle!AG61*100-100)</f>
        <v>1.5752748552256861</v>
      </c>
      <c r="AH73" s="129">
        <f>IF(ABS(IIEE_detalle!AH73/IIEE_detalle!AH61*100-100)&gt;100,"-",IIEE_detalle!AH73/IIEE_detalle!AH61*100-100)</f>
        <v>-2.0725274794237833</v>
      </c>
      <c r="AI73" s="129">
        <f>IF(ABS(IIEE_detalle!AI73/IIEE_detalle!AI61*100-100)&gt;100,"-",IIEE_detalle!AI73/IIEE_detalle!AI61*100-100)</f>
        <v>4.4289071272297917</v>
      </c>
      <c r="AJ73" s="129">
        <f>IF(ABS(IIEE_detalle!AJ73/IIEE_detalle!AJ61*100-100)&gt;100,"-",IIEE_detalle!AJ73/IIEE_detalle!AJ61*100-100)</f>
        <v>17.938973647711535</v>
      </c>
      <c r="AK73" s="100"/>
      <c r="AL73" s="100"/>
      <c r="AM73" s="100"/>
      <c r="AN73" s="100"/>
      <c r="AO73" s="129">
        <f>IF(ABS(IIEE_detalle!AO73/IIEE_detalle!AO61*100-100)&gt;100,"-",IIEE_detalle!AO73/IIEE_detalle!AO61*100-100)</f>
        <v>-1.3261247307189876</v>
      </c>
      <c r="AP73" s="100"/>
      <c r="AQ73" s="129">
        <f>IF(ABS(IIEE_detalle!AQ73/IIEE_detalle!AQ61*100-100)&gt;100,"-",IIEE_detalle!AQ73/IIEE_detalle!AQ61*100-100)</f>
        <v>-1.4054806881264881</v>
      </c>
      <c r="AS73" s="100"/>
      <c r="AT73" s="129">
        <f>IF(ABS(IIEE_detalle!AT73/IIEE_detalle!AT61*100-100)&gt;100,"-",IIEE_detalle!AT73/IIEE_detalle!AT61*100-100)</f>
        <v>-9.5846109255106455</v>
      </c>
      <c r="AU73" s="100"/>
      <c r="AV73" s="129">
        <f>IF(ABS(IIEE_detalle!AV73/IIEE_detalle!AV61*100-100)&gt;100,"-",IIEE_detalle!AV73/IIEE_detalle!AV61*100-100)</f>
        <v>-5.7043110524819554</v>
      </c>
      <c r="AW73" s="129">
        <f>IF(ABS(IIEE_detalle!AW73/IIEE_detalle!AW61*100-100)&gt;100,"-",IIEE_detalle!AW73/IIEE_detalle!AW61*100-100)</f>
        <v>-5.7872585275026438</v>
      </c>
      <c r="AX73" s="129">
        <f>IF(ABS(IIEE_detalle!AX73/IIEE_detalle!AX61*100-100)&gt;100,"-",IIEE_detalle!AX73/IIEE_detalle!AX61*100-100)</f>
        <v>1.1805741883553083</v>
      </c>
      <c r="AY73" s="100"/>
      <c r="AZ73" s="129">
        <f>IF(ABS(IIEE_detalle!AZ73/IIEE_detalle!AZ61*100-100)&gt;100,"-",IIEE_detalle!AZ73/IIEE_detalle!AZ61*100-100)</f>
        <v>8.3932693369924749</v>
      </c>
      <c r="BA73" s="100"/>
      <c r="BB73" s="129">
        <f>IF(ABS(IIEE_detalle!BB73/IIEE_detalle!BB61*100-100)&gt;100,"-",IIEE_detalle!BB73/IIEE_detalle!BB61*100-100)</f>
        <v>6.020166970953241</v>
      </c>
      <c r="BD73" s="129">
        <f>IF(ABS(IIEE_detalle!BD73/IIEE_detalle!BD61*100-100)&gt;100,"-",IIEE_detalle!BD73/IIEE_detalle!BD61*100-100)</f>
        <v>6.9571890653013639</v>
      </c>
      <c r="BE73" s="129">
        <f>IF(ABS(IIEE_detalle!BE73/IIEE_detalle!BE61*100-100)&gt;100,"-",IIEE_detalle!BE73/IIEE_detalle!BE61*100-100)</f>
        <v>-4.0739357572074937</v>
      </c>
      <c r="BF73" s="129">
        <f>IF(ABS(IIEE_detalle!BF73/IIEE_detalle!BF61*100-100)&gt;100,"-",IIEE_detalle!BF73/IIEE_detalle!BF61*100-100)</f>
        <v>-4.0739357572074937</v>
      </c>
      <c r="BG73" s="129">
        <f>IF(ABS(IIEE_detalle!BG73/IIEE_detalle!BG61*100-100)&gt;100,"-",IIEE_detalle!BG73/IIEE_detalle!BG61*100-100)</f>
        <v>-4.1614279530886193</v>
      </c>
      <c r="BH73" s="129">
        <f>IF(ABS(IIEE_detalle!BH73/IIEE_detalle!BH61*100-100)&gt;100,"-",IIEE_detalle!BH73/IIEE_detalle!BH61*100-100)</f>
        <v>-4.1614279530886193</v>
      </c>
      <c r="BI73" s="100"/>
      <c r="BJ73" s="100"/>
      <c r="BK73" s="129">
        <f>IF(ABS(IIEE_detalle!BK73/IIEE_detalle!BK61*100-100)&gt;100,"-",IIEE_detalle!BK73/IIEE_detalle!BK61*100-100)</f>
        <v>1.6183244118013249</v>
      </c>
      <c r="BL73" s="100"/>
      <c r="BM73" s="129">
        <f>IF(ABS(IIEE_detalle!BM73/IIEE_detalle!BM61*100-100)&gt;100,"-",IIEE_detalle!BM73/IIEE_detalle!BM61*100-100)</f>
        <v>1.2306379043588009</v>
      </c>
      <c r="BO73" s="129">
        <f>IF(ABS(IIEE_detalle!BO73/IIEE_detalle!BO61*100-100)&gt;100,"-",IIEE_detalle!BO73/IIEE_detalle!BO61*100-100)</f>
        <v>17.713497104941922</v>
      </c>
      <c r="BP73" s="129">
        <f>IF(ABS(IIEE_detalle!BP73/IIEE_detalle!BP61*100-100)&gt;100,"-",IIEE_detalle!BP73/IIEE_detalle!BP61*100-100)</f>
        <v>19.574468085106417</v>
      </c>
      <c r="BQ73" s="129"/>
      <c r="BR73" s="129">
        <f>IF(ABS(IIEE_detalle!BR73/IIEE_detalle!BR61*100-100)&gt;100,"-",IIEE_detalle!BR73/IIEE_detalle!BR61*100-100)</f>
        <v>4.3885922599594949</v>
      </c>
      <c r="BS73" s="129"/>
      <c r="BT73" s="129">
        <f>IF(ABS(IIEE_detalle!BT73/IIEE_detalle!BT61*100-100)&gt;100,"-",IIEE_detalle!BT73/IIEE_detalle!BT61*100-100)</f>
        <v>-10.317511653340702</v>
      </c>
      <c r="BV73" s="129">
        <f>IF(ABS(IIEE_detalle!BV73/IIEE_detalle!BV61*100-100)&gt;100,"-",IIEE_detalle!BV73/IIEE_detalle!BV61*100-100)</f>
        <v>52.397966155705888</v>
      </c>
      <c r="BW73" s="129">
        <f>IF(ABS(IIEE_detalle!BW73/IIEE_detalle!BW61*100-100)&gt;100,"-",IIEE_detalle!BW73/IIEE_detalle!BW61*100-100)</f>
        <v>43.898377529240292</v>
      </c>
      <c r="BX73" s="129"/>
      <c r="BY73" s="129">
        <f>IF(ABS(IIEE_detalle!BY73/IIEE_detalle!BY61*100-100)&gt;100,"-",IIEE_detalle!BY73/IIEE_detalle!BY61*100-100)</f>
        <v>4.9305546665333821</v>
      </c>
      <c r="BZ73" s="129"/>
      <c r="CA73" s="129">
        <f>IF(ABS(IIEE_detalle!CA73/IIEE_detalle!CA61*100-100)&gt;100,"-",IIEE_detalle!CA73/IIEE_detalle!CA61*100-100)</f>
        <v>-10.313588940500225</v>
      </c>
    </row>
    <row r="74" spans="2:79" ht="12" customHeight="1">
      <c r="B74" s="67" t="s">
        <v>305</v>
      </c>
      <c r="C74" s="129">
        <f>IF(ABS(IIEE_detalle!C74/IIEE_detalle!C62*100-100)&gt;100,"-",IIEE_detalle!C74/IIEE_detalle!C62*100-100)</f>
        <v>17.613986275102135</v>
      </c>
      <c r="D74" s="129">
        <f>IF(ABS(IIEE_detalle!D74/IIEE_detalle!D62*100-100)&gt;100,"-",IIEE_detalle!D74/IIEE_detalle!D62*100-100)</f>
        <v>28.982568855653284</v>
      </c>
      <c r="E74" s="129">
        <f>IF(ABS(IIEE_detalle!E74/IIEE_detalle!E62*100-100)&gt;100,"-",IIEE_detalle!E74/IIEE_detalle!E62*100-100)</f>
        <v>6.1105463933862438</v>
      </c>
      <c r="F74" s="129">
        <f>IF(ABS(IIEE_detalle!F74/IIEE_detalle!F62*100-100)&gt;100,"-",IIEE_detalle!F74/IIEE_detalle!F62*100-100)</f>
        <v>28.165509517568239</v>
      </c>
      <c r="G74" s="129">
        <f>IF(ABS(IIEE_detalle!G74/IIEE_detalle!G62*100-100)&gt;100,"-",IIEE_detalle!G74/IIEE_detalle!G62*100-100)</f>
        <v>20.232145233184752</v>
      </c>
      <c r="H74" s="129">
        <f>IF(ABS(IIEE_detalle!H74/IIEE_detalle!H62*100-100)&gt;100,"-",IIEE_detalle!H74/IIEE_detalle!H62*100-100)</f>
        <v>4.4937515166221687</v>
      </c>
      <c r="J74" s="129">
        <f>IF(ABS(IIEE_detalle!J74/IIEE_detalle!J62*100-100)&gt;100,"-",IIEE_detalle!J74/IIEE_detalle!J62*100-100)</f>
        <v>27.47068676716917</v>
      </c>
      <c r="K74" s="129">
        <f>IF(ABS(IIEE_detalle!K74/IIEE_detalle!K62*100-100)&gt;100,"-",IIEE_detalle!K74/IIEE_detalle!K62*100-100)</f>
        <v>22.491607609101067</v>
      </c>
      <c r="L74" s="100"/>
      <c r="M74" s="100"/>
      <c r="N74" s="100"/>
      <c r="O74" s="129">
        <f>IF(ABS(IIEE_detalle!O74/IIEE_detalle!O62*100-100)&gt;100,"-",IIEE_detalle!O74/IIEE_detalle!O62*100-100)</f>
        <v>13.854516017115756</v>
      </c>
      <c r="P74" s="100"/>
      <c r="Q74" s="129">
        <f>IF(ABS(IIEE_detalle!Q74/IIEE_detalle!Q62*100-100)&gt;100,"-",IIEE_detalle!Q74/IIEE_detalle!Q62*100-100)</f>
        <v>10.227069905800718</v>
      </c>
      <c r="S74" s="129">
        <f>IF(ABS(IIEE_detalle!S74/IIEE_detalle!S62*100-100)&gt;100,"-",IIEE_detalle!S74/IIEE_detalle!S62*100-100)</f>
        <v>6.2023121125535994</v>
      </c>
      <c r="T74" s="129">
        <f>IF(ABS(IIEE_detalle!T74/IIEE_detalle!T62*100-100)&gt;100,"-",IIEE_detalle!T74/IIEE_detalle!T62*100-100)</f>
        <v>5.9498207885304737</v>
      </c>
      <c r="U74" s="100"/>
      <c r="V74" s="100"/>
      <c r="W74" s="100"/>
      <c r="X74" s="129">
        <f>IF(ABS(IIEE_detalle!X74/IIEE_detalle!X62*100-100)&gt;100,"-",IIEE_detalle!X74/IIEE_detalle!X62*100-100)</f>
        <v>10.74947220267417</v>
      </c>
      <c r="Y74" s="100"/>
      <c r="Z74" s="129">
        <f>IF(ABS(IIEE_detalle!Z74/IIEE_detalle!Z62*100-100)&gt;100,"-",IIEE_detalle!Z74/IIEE_detalle!Z62*100-100)</f>
        <v>11.148499070220481</v>
      </c>
      <c r="AB74" s="129">
        <f>IF(ABS(IIEE_detalle!AB74/IIEE_detalle!AB62*100-100)&gt;100,"-",IIEE_detalle!AB74/IIEE_detalle!AB62*100-100)</f>
        <v>5.6671120283772467</v>
      </c>
      <c r="AC74" s="129">
        <f>IF(ABS(IIEE_detalle!AC74/IIEE_detalle!AC62*100-100)&gt;100,"-",IIEE_detalle!AC74/IIEE_detalle!AC62*100-100)</f>
        <v>-3.2470321418098962</v>
      </c>
      <c r="AD74" s="129">
        <f>IF(ABS(IIEE_detalle!AD74/IIEE_detalle!AD62*100-100)&gt;100,"-",IIEE_detalle!AD74/IIEE_detalle!AD62*100-100)</f>
        <v>10.121296645307211</v>
      </c>
      <c r="AE74" s="129">
        <f>IF(ABS(IIEE_detalle!AE74/IIEE_detalle!AE62*100-100)&gt;100,"-",IIEE_detalle!AE74/IIEE_detalle!AE62*100-100)</f>
        <v>9.4823225528708974</v>
      </c>
      <c r="AF74" s="100"/>
      <c r="AG74" s="129">
        <f>IF(ABS(IIEE_detalle!AG74/IIEE_detalle!AG62*100-100)&gt;100,"-",IIEE_detalle!AG74/IIEE_detalle!AG62*100-100)</f>
        <v>2.7534288522765564</v>
      </c>
      <c r="AH74" s="129">
        <f>IF(ABS(IIEE_detalle!AH74/IIEE_detalle!AH62*100-100)&gt;100,"-",IIEE_detalle!AH74/IIEE_detalle!AH62*100-100)</f>
        <v>-4.1661083811381587</v>
      </c>
      <c r="AI74" s="129">
        <f>IF(ABS(IIEE_detalle!AI74/IIEE_detalle!AI62*100-100)&gt;100,"-",IIEE_detalle!AI74/IIEE_detalle!AI62*100-100)</f>
        <v>10.121239209989668</v>
      </c>
      <c r="AJ74" s="129">
        <f>IF(ABS(IIEE_detalle!AJ74/IIEE_detalle!AJ62*100-100)&gt;100,"-",IIEE_detalle!AJ74/IIEE_detalle!AJ62*100-100)</f>
        <v>9.4821398051615233</v>
      </c>
      <c r="AK74" s="100"/>
      <c r="AL74" s="100"/>
      <c r="AM74" s="100"/>
      <c r="AN74" s="100"/>
      <c r="AO74" s="129">
        <f>IF(ABS(IIEE_detalle!AO74/IIEE_detalle!AO62*100-100)&gt;100,"-",IIEE_detalle!AO74/IIEE_detalle!AO62*100-100)</f>
        <v>1.5465646284013701</v>
      </c>
      <c r="AP74" s="100"/>
      <c r="AQ74" s="129">
        <f>IF(ABS(IIEE_detalle!AQ74/IIEE_detalle!AQ62*100-100)&gt;100,"-",IIEE_detalle!AQ74/IIEE_detalle!AQ62*100-100)</f>
        <v>1.5433256827800221</v>
      </c>
      <c r="AS74" s="100"/>
      <c r="AT74" s="129">
        <f>IF(ABS(IIEE_detalle!AT74/IIEE_detalle!AT62*100-100)&gt;100,"-",IIEE_detalle!AT74/IIEE_detalle!AT62*100-100)</f>
        <v>16.114068935360564</v>
      </c>
      <c r="AU74" s="100"/>
      <c r="AV74" s="129">
        <f>IF(ABS(IIEE_detalle!AV74/IIEE_detalle!AV62*100-100)&gt;100,"-",IIEE_detalle!AV74/IIEE_detalle!AV62*100-100)</f>
        <v>20.315035154137377</v>
      </c>
      <c r="AW74" s="129">
        <f>IF(ABS(IIEE_detalle!AW74/IIEE_detalle!AW62*100-100)&gt;100,"-",IIEE_detalle!AW74/IIEE_detalle!AW62*100-100)</f>
        <v>20.065135637032114</v>
      </c>
      <c r="AX74" s="129">
        <f>IF(ABS(IIEE_detalle!AX74/IIEE_detalle!AX62*100-100)&gt;100,"-",IIEE_detalle!AX74/IIEE_detalle!AX62*100-100)</f>
        <v>40.700329865517375</v>
      </c>
      <c r="AY74" s="100"/>
      <c r="AZ74" s="129">
        <f>IF(ABS(IIEE_detalle!AZ74/IIEE_detalle!AZ62*100-100)&gt;100,"-",IIEE_detalle!AZ74/IIEE_detalle!AZ62*100-100)</f>
        <v>-5.7465335816737451</v>
      </c>
      <c r="BA74" s="100"/>
      <c r="BB74" s="129">
        <f>IF(ABS(IIEE_detalle!BB74/IIEE_detalle!BB62*100-100)&gt;100,"-",IIEE_detalle!BB74/IIEE_detalle!BB62*100-100)</f>
        <v>-5.7439241445405713</v>
      </c>
      <c r="BD74" s="129">
        <f>IF(ABS(IIEE_detalle!BD74/IIEE_detalle!BD62*100-100)&gt;100,"-",IIEE_detalle!BD74/IIEE_detalle!BD62*100-100)</f>
        <v>7.7570707259442315</v>
      </c>
      <c r="BE74" s="129">
        <f>IF(ABS(IIEE_detalle!BE74/IIEE_detalle!BE62*100-100)&gt;100,"-",IIEE_detalle!BE74/IIEE_detalle!BE62*100-100)</f>
        <v>4.5015485930866959</v>
      </c>
      <c r="BF74" s="129">
        <f>IF(ABS(IIEE_detalle!BF74/IIEE_detalle!BF62*100-100)&gt;100,"-",IIEE_detalle!BF74/IIEE_detalle!BF62*100-100)</f>
        <v>4.5015485930866959</v>
      </c>
      <c r="BG74" s="129">
        <f>IF(ABS(IIEE_detalle!BG74/IIEE_detalle!BG62*100-100)&gt;100,"-",IIEE_detalle!BG74/IIEE_detalle!BG62*100-100)</f>
        <v>4.3415099821524734</v>
      </c>
      <c r="BH74" s="129">
        <f>IF(ABS(IIEE_detalle!BH74/IIEE_detalle!BH62*100-100)&gt;100,"-",IIEE_detalle!BH74/IIEE_detalle!BH62*100-100)</f>
        <v>4.3415099821524734</v>
      </c>
      <c r="BI74" s="100"/>
      <c r="BJ74" s="100"/>
      <c r="BK74" s="129">
        <f>IF(ABS(IIEE_detalle!BK74/IIEE_detalle!BK62*100-100)&gt;100,"-",IIEE_detalle!BK74/IIEE_detalle!BK62*100-100)</f>
        <v>-3.596736980883307</v>
      </c>
      <c r="BL74" s="100"/>
      <c r="BM74" s="129">
        <f>IF(ABS(IIEE_detalle!BM74/IIEE_detalle!BM62*100-100)&gt;100,"-",IIEE_detalle!BM74/IIEE_detalle!BM62*100-100)</f>
        <v>-3.596736980883307</v>
      </c>
      <c r="BO74" s="129">
        <f>IF(ABS(IIEE_detalle!BO74/IIEE_detalle!BO62*100-100)&gt;100,"-",IIEE_detalle!BO74/IIEE_detalle!BO62*100-100)</f>
        <v>19.323552078296771</v>
      </c>
      <c r="BP74" s="129">
        <f>IF(ABS(IIEE_detalle!BP74/IIEE_detalle!BP62*100-100)&gt;100,"-",IIEE_detalle!BP74/IIEE_detalle!BP62*100-100)</f>
        <v>20.678548421730753</v>
      </c>
      <c r="BQ74" s="129"/>
      <c r="BR74" s="129">
        <f>IF(ABS(IIEE_detalle!BR74/IIEE_detalle!BR62*100-100)&gt;100,"-",IIEE_detalle!BR74/IIEE_detalle!BR62*100-100)</f>
        <v>3.5466772012203052</v>
      </c>
      <c r="BS74" s="129"/>
      <c r="BT74" s="129">
        <f>IF(ABS(IIEE_detalle!BT74/IIEE_detalle!BT62*100-100)&gt;100,"-",IIEE_detalle!BT74/IIEE_detalle!BT62*100-100)</f>
        <v>-3.0283376216677311</v>
      </c>
      <c r="BV74" s="129">
        <f>IF(ABS(IIEE_detalle!BV74/IIEE_detalle!BV62*100-100)&gt;100,"-",IIEE_detalle!BV74/IIEE_detalle!BV62*100-100)</f>
        <v>56.053014372732832</v>
      </c>
      <c r="BW74" s="129">
        <f>IF(ABS(IIEE_detalle!BW74/IIEE_detalle!BW62*100-100)&gt;100,"-",IIEE_detalle!BW74/IIEE_detalle!BW62*100-100)</f>
        <v>46.912947018775895</v>
      </c>
      <c r="BX74" s="129"/>
      <c r="BY74" s="129">
        <f>IF(ABS(IIEE_detalle!BY74/IIEE_detalle!BY62*100-100)&gt;100,"-",IIEE_detalle!BY74/IIEE_detalle!BY62*100-100)</f>
        <v>3.9593797542825371</v>
      </c>
      <c r="BZ74" s="129"/>
      <c r="CA74" s="129">
        <f>IF(ABS(IIEE_detalle!CA74/IIEE_detalle!CA62*100-100)&gt;100,"-",IIEE_detalle!CA74/IIEE_detalle!CA62*100-100)</f>
        <v>-3.0211679947548049</v>
      </c>
    </row>
    <row r="75" spans="2:79" ht="12" customHeight="1">
      <c r="B75" s="67" t="s">
        <v>306</v>
      </c>
      <c r="C75" s="129">
        <f>IF(ABS(IIEE_detalle!C75/IIEE_detalle!C63*100-100)&gt;100,"-",IIEE_detalle!C75/IIEE_detalle!C63*100-100)</f>
        <v>15.584708197686197</v>
      </c>
      <c r="D75" s="129">
        <f>IF(ABS(IIEE_detalle!D75/IIEE_detalle!D63*100-100)&gt;100,"-",IIEE_detalle!D75/IIEE_detalle!D63*100-100)</f>
        <v>8.6755624504752689</v>
      </c>
      <c r="E75" s="129">
        <f>IF(ABS(IIEE_detalle!E75/IIEE_detalle!E63*100-100)&gt;100,"-",IIEE_detalle!E75/IIEE_detalle!E63*100-100)</f>
        <v>12.93709968796189</v>
      </c>
      <c r="F75" s="129">
        <f>IF(ABS(IIEE_detalle!F75/IIEE_detalle!F63*100-100)&gt;100,"-",IIEE_detalle!F75/IIEE_detalle!F63*100-100)</f>
        <v>29.689727353060988</v>
      </c>
      <c r="G75" s="129">
        <f>IF(ABS(IIEE_detalle!G75/IIEE_detalle!G63*100-100)&gt;100,"-",IIEE_detalle!G75/IIEE_detalle!G63*100-100)</f>
        <v>8.1336794525024061</v>
      </c>
      <c r="H75" s="129">
        <f>IF(ABS(IIEE_detalle!H75/IIEE_detalle!H63*100-100)&gt;100,"-",IIEE_detalle!H75/IIEE_detalle!H63*100-100)</f>
        <v>5.8664005737386873</v>
      </c>
      <c r="J75" s="129">
        <f>IF(ABS(IIEE_detalle!J75/IIEE_detalle!J63*100-100)&gt;100,"-",IIEE_detalle!J75/IIEE_detalle!J63*100-100)</f>
        <v>2.1948286229705189</v>
      </c>
      <c r="K75" s="129">
        <f>IF(ABS(IIEE_detalle!K75/IIEE_detalle!K63*100-100)&gt;100,"-",IIEE_detalle!K75/IIEE_detalle!K63*100-100)</f>
        <v>-2.2588714305824737</v>
      </c>
      <c r="L75" s="100"/>
      <c r="M75" s="100"/>
      <c r="N75" s="100"/>
      <c r="O75" s="129">
        <f>IF(ABS(IIEE_detalle!O75/IIEE_detalle!O63*100-100)&gt;100,"-",IIEE_detalle!O75/IIEE_detalle!O63*100-100)</f>
        <v>11.251903517512346</v>
      </c>
      <c r="P75" s="100"/>
      <c r="Q75" s="129">
        <f>IF(ABS(IIEE_detalle!Q75/IIEE_detalle!Q63*100-100)&gt;100,"-",IIEE_detalle!Q75/IIEE_detalle!Q63*100-100)</f>
        <v>10.703292874150662</v>
      </c>
      <c r="S75" s="129">
        <f>IF(ABS(IIEE_detalle!S75/IIEE_detalle!S63*100-100)&gt;100,"-",IIEE_detalle!S75/IIEE_detalle!S63*100-100)</f>
        <v>12.879066629871502</v>
      </c>
      <c r="T75" s="129">
        <f>IF(ABS(IIEE_detalle!T75/IIEE_detalle!T63*100-100)&gt;100,"-",IIEE_detalle!T75/IIEE_detalle!T63*100-100)</f>
        <v>12.524739913727487</v>
      </c>
      <c r="U75" s="100"/>
      <c r="V75" s="100"/>
      <c r="W75" s="100"/>
      <c r="X75" s="129">
        <f>IF(ABS(IIEE_detalle!X75/IIEE_detalle!X63*100-100)&gt;100,"-",IIEE_detalle!X75/IIEE_detalle!X63*100-100)</f>
        <v>6.0749788837632508</v>
      </c>
      <c r="Y75" s="100"/>
      <c r="Z75" s="129">
        <f>IF(ABS(IIEE_detalle!Z75/IIEE_detalle!Z63*100-100)&gt;100,"-",IIEE_detalle!Z75/IIEE_detalle!Z63*100-100)</f>
        <v>6.3847863024441267</v>
      </c>
      <c r="AB75" s="129">
        <f>IF(ABS(IIEE_detalle!AB75/IIEE_detalle!AB63*100-100)&gt;100,"-",IIEE_detalle!AB75/IIEE_detalle!AB63*100-100)</f>
        <v>4.4066469967506805</v>
      </c>
      <c r="AC75" s="129">
        <f>IF(ABS(IIEE_detalle!AC75/IIEE_detalle!AC63*100-100)&gt;100,"-",IIEE_detalle!AC75/IIEE_detalle!AC63*100-100)</f>
        <v>-3.8486053322465352</v>
      </c>
      <c r="AD75" s="129">
        <f>IF(ABS(IIEE_detalle!AD75/IIEE_detalle!AD63*100-100)&gt;100,"-",IIEE_detalle!AD75/IIEE_detalle!AD63*100-100)</f>
        <v>9.0363598979148918</v>
      </c>
      <c r="AE75" s="129">
        <f>IF(ABS(IIEE_detalle!AE75/IIEE_detalle!AE63*100-100)&gt;100,"-",IIEE_detalle!AE75/IIEE_detalle!AE63*100-100)</f>
        <v>6.2007778762983179</v>
      </c>
      <c r="AF75" s="100"/>
      <c r="AG75" s="129">
        <f>IF(ABS(IIEE_detalle!AG75/IIEE_detalle!AG63*100-100)&gt;100,"-",IIEE_detalle!AG75/IIEE_detalle!AG63*100-100)</f>
        <v>1.8910650386517034</v>
      </c>
      <c r="AH75" s="129">
        <f>IF(ABS(IIEE_detalle!AH75/IIEE_detalle!AH63*100-100)&gt;100,"-",IIEE_detalle!AH75/IIEE_detalle!AH63*100-100)</f>
        <v>-4.8046005629252733</v>
      </c>
      <c r="AI75" s="129">
        <f>IF(ABS(IIEE_detalle!AI75/IIEE_detalle!AI63*100-100)&gt;100,"-",IIEE_detalle!AI75/IIEE_detalle!AI63*100-100)</f>
        <v>9.0366627978425669</v>
      </c>
      <c r="AJ75" s="129">
        <f>IF(ABS(IIEE_detalle!AJ75/IIEE_detalle!AJ63*100-100)&gt;100,"-",IIEE_detalle!AJ75/IIEE_detalle!AJ63*100-100)</f>
        <v>6.2005715425001569</v>
      </c>
      <c r="AK75" s="100"/>
      <c r="AL75" s="100"/>
      <c r="AM75" s="100"/>
      <c r="AN75" s="100"/>
      <c r="AO75" s="129">
        <f>IF(ABS(IIEE_detalle!AO75/IIEE_detalle!AO63*100-100)&gt;100,"-",IIEE_detalle!AO75/IIEE_detalle!AO63*100-100)</f>
        <v>1.9384178319317868</v>
      </c>
      <c r="AP75" s="100"/>
      <c r="AQ75" s="129">
        <f>IF(ABS(IIEE_detalle!AQ75/IIEE_detalle!AQ63*100-100)&gt;100,"-",IIEE_detalle!AQ75/IIEE_detalle!AQ63*100-100)</f>
        <v>2.0231037966671011</v>
      </c>
      <c r="AS75" s="100"/>
      <c r="AT75" s="129">
        <f>IF(ABS(IIEE_detalle!AT75/IIEE_detalle!AT63*100-100)&gt;100,"-",IIEE_detalle!AT75/IIEE_detalle!AT63*100-100)</f>
        <v>3.7267818240013213</v>
      </c>
      <c r="AU75" s="100"/>
      <c r="AV75" s="129">
        <f>IF(ABS(IIEE_detalle!AV75/IIEE_detalle!AV63*100-100)&gt;100,"-",IIEE_detalle!AV75/IIEE_detalle!AV63*100-100)</f>
        <v>8.2900263592139396</v>
      </c>
      <c r="AW75" s="129">
        <f>IF(ABS(IIEE_detalle!AW75/IIEE_detalle!AW63*100-100)&gt;100,"-",IIEE_detalle!AW75/IIEE_detalle!AW63*100-100)</f>
        <v>7.9378013173083417</v>
      </c>
      <c r="AX75" s="129">
        <f>IF(ABS(IIEE_detalle!AX75/IIEE_detalle!AX63*100-100)&gt;100,"-",IIEE_detalle!AX75/IIEE_detalle!AX63*100-100)</f>
        <v>33.573796061607766</v>
      </c>
      <c r="AY75" s="100"/>
      <c r="AZ75" s="129">
        <f>IF(ABS(IIEE_detalle!AZ75/IIEE_detalle!AZ63*100-100)&gt;100,"-",IIEE_detalle!AZ75/IIEE_detalle!AZ63*100-100)</f>
        <v>20.106874709579586</v>
      </c>
      <c r="BA75" s="100"/>
      <c r="BB75" s="129">
        <f>IF(ABS(IIEE_detalle!BB75/IIEE_detalle!BB63*100-100)&gt;100,"-",IIEE_detalle!BB75/IIEE_detalle!BB63*100-100)</f>
        <v>20.629464951617464</v>
      </c>
      <c r="BD75" s="129">
        <f>IF(ABS(IIEE_detalle!BD75/IIEE_detalle!BD63*100-100)&gt;100,"-",IIEE_detalle!BD75/IIEE_detalle!BD63*100-100)</f>
        <v>7.0775421856075411</v>
      </c>
      <c r="BE75" s="129">
        <f>IF(ABS(IIEE_detalle!BE75/IIEE_detalle!BE63*100-100)&gt;100,"-",IIEE_detalle!BE75/IIEE_detalle!BE63*100-100)</f>
        <v>5.8507662480597418</v>
      </c>
      <c r="BF75" s="129">
        <f>IF(ABS(IIEE_detalle!BF75/IIEE_detalle!BF63*100-100)&gt;100,"-",IIEE_detalle!BF75/IIEE_detalle!BF63*100-100)</f>
        <v>5.8507662480597418</v>
      </c>
      <c r="BG75" s="129">
        <f>IF(ABS(IIEE_detalle!BG75/IIEE_detalle!BG63*100-100)&gt;100,"-",IIEE_detalle!BG75/IIEE_detalle!BG63*100-100)</f>
        <v>6.1730611919155649</v>
      </c>
      <c r="BH75" s="129">
        <f>IF(ABS(IIEE_detalle!BH75/IIEE_detalle!BH63*100-100)&gt;100,"-",IIEE_detalle!BH75/IIEE_detalle!BH63*100-100)</f>
        <v>23.360553702136116</v>
      </c>
      <c r="BI75" s="129">
        <f>IF(ABS(IIEE_detalle!BI75/IIEE_detalle!BI63*100-100)&gt;100,"-",IIEE_detalle!BI75/IIEE_detalle!BI63*100-100)</f>
        <v>-63.174284279256618</v>
      </c>
      <c r="BJ75" s="100"/>
      <c r="BK75" s="129">
        <f>IF(ABS(IIEE_detalle!BK75/IIEE_detalle!BK63*100-100)&gt;100,"-",IIEE_detalle!BK75/IIEE_detalle!BK63*100-100)</f>
        <v>4.3923470762597674</v>
      </c>
      <c r="BL75" s="100"/>
      <c r="BM75" s="129">
        <f>IF(ABS(IIEE_detalle!BM75/IIEE_detalle!BM63*100-100)&gt;100,"-",IIEE_detalle!BM75/IIEE_detalle!BM63*100-100)</f>
        <v>4.4573040466264331</v>
      </c>
      <c r="BO75" s="129">
        <f>IF(ABS(IIEE_detalle!BO75/IIEE_detalle!BO63*100-100)&gt;100,"-",IIEE_detalle!BO75/IIEE_detalle!BO63*100-100)</f>
        <v>21.231144566488609</v>
      </c>
      <c r="BP75" s="129">
        <f>IF(ABS(IIEE_detalle!BP75/IIEE_detalle!BP63*100-100)&gt;100,"-",IIEE_detalle!BP75/IIEE_detalle!BP63*100-100)</f>
        <v>23.051948051948031</v>
      </c>
      <c r="BQ75" s="129"/>
      <c r="BR75" s="129">
        <f>IF(ABS(IIEE_detalle!BR75/IIEE_detalle!BR63*100-100)&gt;100,"-",IIEE_detalle!BR75/IIEE_detalle!BR63*100-100)</f>
        <v>4.2485490912544321</v>
      </c>
      <c r="BS75" s="129"/>
      <c r="BT75" s="129">
        <f>IF(ABS(IIEE_detalle!BT75/IIEE_detalle!BT63*100-100)&gt;100,"-",IIEE_detalle!BT75/IIEE_detalle!BT63*100-100)</f>
        <v>-1.1310960526560336</v>
      </c>
      <c r="BV75" s="129">
        <f>IF(ABS(IIEE_detalle!BV75/IIEE_detalle!BV63*100-100)&gt;100,"-",IIEE_detalle!BV75/IIEE_detalle!BV63*100-100)</f>
        <v>60.224626717646714</v>
      </c>
      <c r="BW75" s="129">
        <f>IF(ABS(IIEE_detalle!BW75/IIEE_detalle!BW63*100-100)&gt;100,"-",IIEE_detalle!BW75/IIEE_detalle!BW63*100-100)</f>
        <v>52.833074158846699</v>
      </c>
      <c r="BX75" s="129"/>
      <c r="BY75" s="129">
        <f>IF(ABS(IIEE_detalle!BY75/IIEE_detalle!BY63*100-100)&gt;100,"-",IIEE_detalle!BY75/IIEE_detalle!BY63*100-100)</f>
        <v>4.7899099405704533</v>
      </c>
      <c r="BZ75" s="129"/>
      <c r="CA75" s="129">
        <f>IF(ABS(IIEE_detalle!CA75/IIEE_detalle!CA63*100-100)&gt;100,"-",IIEE_detalle!CA75/IIEE_detalle!CA63*100-100)</f>
        <v>-1.1456892944192987</v>
      </c>
    </row>
    <row r="76" spans="2:79" ht="12" customHeight="1">
      <c r="B76" s="67" t="s">
        <v>307</v>
      </c>
      <c r="C76" s="129">
        <f>IF(ABS(IIEE_detalle!C76/IIEE_detalle!C64*100-100)&gt;100,"-",IIEE_detalle!C76/IIEE_detalle!C64*100-100)</f>
        <v>14.455810188407895</v>
      </c>
      <c r="D76" s="129">
        <f>IF(ABS(IIEE_detalle!D76/IIEE_detalle!D64*100-100)&gt;100,"-",IIEE_detalle!D76/IIEE_detalle!D64*100-100)</f>
        <v>21.473186681897744</v>
      </c>
      <c r="E76" s="129">
        <f>IF(ABS(IIEE_detalle!E76/IIEE_detalle!E64*100-100)&gt;100,"-",IIEE_detalle!E76/IIEE_detalle!E64*100-100)</f>
        <v>-0.39790235277462216</v>
      </c>
      <c r="F76" s="129">
        <f>IF(ABS(IIEE_detalle!F76/IIEE_detalle!F64*100-100)&gt;100,"-",IIEE_detalle!F76/IIEE_detalle!F64*100-100)</f>
        <v>15.274208660489762</v>
      </c>
      <c r="G76" s="129">
        <f>IF(ABS(IIEE_detalle!G76/IIEE_detalle!G64*100-100)&gt;100,"-",IIEE_detalle!G76/IIEE_detalle!G64*100-100)</f>
        <v>14.304405451987151</v>
      </c>
      <c r="H76" s="129">
        <f>IF(ABS(IIEE_detalle!H76/IIEE_detalle!H64*100-100)&gt;100,"-",IIEE_detalle!H76/IIEE_detalle!H64*100-100)</f>
        <v>17.282866133677288</v>
      </c>
      <c r="J76" s="129">
        <f>IF(ABS(IIEE_detalle!J76/IIEE_detalle!J64*100-100)&gt;100,"-",IIEE_detalle!J76/IIEE_detalle!J64*100-100)</f>
        <v>19.259503405844882</v>
      </c>
      <c r="K76" s="129">
        <f>IF(ABS(IIEE_detalle!K76/IIEE_detalle!K64*100-100)&gt;100,"-",IIEE_detalle!K76/IIEE_detalle!K64*100-100)</f>
        <v>14.847661952375717</v>
      </c>
      <c r="L76" s="100"/>
      <c r="M76" s="100"/>
      <c r="N76" s="100"/>
      <c r="O76" s="129">
        <f>IF(ABS(IIEE_detalle!O76/IIEE_detalle!O64*100-100)&gt;100,"-",IIEE_detalle!O76/IIEE_detalle!O64*100-100)</f>
        <v>16.790754949322746</v>
      </c>
      <c r="P76" s="100"/>
      <c r="Q76" s="129">
        <f>IF(ABS(IIEE_detalle!Q76/IIEE_detalle!Q64*100-100)&gt;100,"-",IIEE_detalle!Q76/IIEE_detalle!Q64*100-100)</f>
        <v>10.099242496883704</v>
      </c>
      <c r="S76" s="129">
        <f>IF(ABS(IIEE_detalle!S76/IIEE_detalle!S64*100-100)&gt;100,"-",IIEE_detalle!S76/IIEE_detalle!S64*100-100)</f>
        <v>-0.59461337845000628</v>
      </c>
      <c r="T76" s="129">
        <f>IF(ABS(IIEE_detalle!T76/IIEE_detalle!T64*100-100)&gt;100,"-",IIEE_detalle!T76/IIEE_detalle!T64*100-100)</f>
        <v>-0.99319220367435435</v>
      </c>
      <c r="U76" s="100"/>
      <c r="V76" s="100"/>
      <c r="W76" s="100"/>
      <c r="X76" s="129">
        <f>IF(ABS(IIEE_detalle!X76/IIEE_detalle!X64*100-100)&gt;100,"-",IIEE_detalle!X76/IIEE_detalle!X64*100-100)</f>
        <v>12.322600335724104</v>
      </c>
      <c r="Y76" s="100"/>
      <c r="Z76" s="129">
        <f>IF(ABS(IIEE_detalle!Z76/IIEE_detalle!Z64*100-100)&gt;100,"-",IIEE_detalle!Z76/IIEE_detalle!Z64*100-100)</f>
        <v>13.788830869988502</v>
      </c>
      <c r="AB76" s="129">
        <f>IF(ABS(IIEE_detalle!AB76/IIEE_detalle!AB64*100-100)&gt;100,"-",IIEE_detalle!AB76/IIEE_detalle!AB64*100-100)</f>
        <v>-1.9129787252218904</v>
      </c>
      <c r="AC76" s="129">
        <f>IF(ABS(IIEE_detalle!AC76/IIEE_detalle!AC64*100-100)&gt;100,"-",IIEE_detalle!AC76/IIEE_detalle!AC64*100-100)</f>
        <v>-8.6928249829205413</v>
      </c>
      <c r="AD76" s="129">
        <f>IF(ABS(IIEE_detalle!AD76/IIEE_detalle!AD64*100-100)&gt;100,"-",IIEE_detalle!AD76/IIEE_detalle!AD64*100-100)</f>
        <v>2.5478741908135021</v>
      </c>
      <c r="AE76" s="129">
        <f>IF(ABS(IIEE_detalle!AE76/IIEE_detalle!AE64*100-100)&gt;100,"-",IIEE_detalle!AE76/IIEE_detalle!AE64*100-100)</f>
        <v>-1.497380590946733</v>
      </c>
      <c r="AF76" s="100"/>
      <c r="AG76" s="129">
        <f>IF(ABS(IIEE_detalle!AG76/IIEE_detalle!AG64*100-100)&gt;100,"-",IIEE_detalle!AG76/IIEE_detalle!AG64*100-100)</f>
        <v>-3.1527230948667437</v>
      </c>
      <c r="AH76" s="129">
        <f>IF(ABS(IIEE_detalle!AH76/IIEE_detalle!AH64*100-100)&gt;100,"-",IIEE_detalle!AH76/IIEE_detalle!AH64*100-100)</f>
        <v>-9.5737069568638162</v>
      </c>
      <c r="AI76" s="129">
        <f>IF(ABS(IIEE_detalle!AI76/IIEE_detalle!AI64*100-100)&gt;100,"-",IIEE_detalle!AI76/IIEE_detalle!AI64*100-100)</f>
        <v>2.5478067557275494</v>
      </c>
      <c r="AJ76" s="129">
        <f>IF(ABS(IIEE_detalle!AJ76/IIEE_detalle!AJ64*100-100)&gt;100,"-",IIEE_detalle!AJ76/IIEE_detalle!AJ64*100-100)</f>
        <v>-1.499936036842783</v>
      </c>
      <c r="AK76" s="100"/>
      <c r="AL76" s="100"/>
      <c r="AM76" s="100"/>
      <c r="AN76" s="100"/>
      <c r="AO76" s="129">
        <f>IF(ABS(IIEE_detalle!AO76/IIEE_detalle!AO64*100-100)&gt;100,"-",IIEE_detalle!AO76/IIEE_detalle!AO64*100-100)</f>
        <v>2.2174297220967958</v>
      </c>
      <c r="AP76" s="100"/>
      <c r="AQ76" s="129">
        <f>IF(ABS(IIEE_detalle!AQ76/IIEE_detalle!AQ64*100-100)&gt;100,"-",IIEE_detalle!AQ76/IIEE_detalle!AQ64*100-100)</f>
        <v>2.3046356929708196</v>
      </c>
      <c r="AS76" s="100"/>
      <c r="AT76" s="129">
        <f>IF(ABS(IIEE_detalle!AT76/IIEE_detalle!AT64*100-100)&gt;100,"-",IIEE_detalle!AT76/IIEE_detalle!AT64*100-100)</f>
        <v>7.4548524892964281</v>
      </c>
      <c r="AU76" s="100"/>
      <c r="AV76" s="129">
        <f>IF(ABS(IIEE_detalle!AV76/IIEE_detalle!AV64*100-100)&gt;100,"-",IIEE_detalle!AV76/IIEE_detalle!AV64*100-100)</f>
        <v>13.445397237181453</v>
      </c>
      <c r="AW76" s="129">
        <f>IF(ABS(IIEE_detalle!AW76/IIEE_detalle!AW64*100-100)&gt;100,"-",IIEE_detalle!AW76/IIEE_detalle!AW64*100-100)</f>
        <v>13.600360632022898</v>
      </c>
      <c r="AX76" s="129">
        <f>IF(ABS(IIEE_detalle!AX76/IIEE_detalle!AX64*100-100)&gt;100,"-",IIEE_detalle!AX76/IIEE_detalle!AX64*100-100)</f>
        <v>-3.3720287451624387</v>
      </c>
      <c r="AY76" s="100"/>
      <c r="AZ76" s="129">
        <f>IF(ABS(IIEE_detalle!AZ76/IIEE_detalle!AZ64*100-100)&gt;100,"-",IIEE_detalle!AZ76/IIEE_detalle!AZ64*100-100)</f>
        <v>8.2639465443644013</v>
      </c>
      <c r="BA76" s="100"/>
      <c r="BB76" s="129">
        <f>IF(ABS(IIEE_detalle!BB76/IIEE_detalle!BB64*100-100)&gt;100,"-",IIEE_detalle!BB76/IIEE_detalle!BB64*100-100)</f>
        <v>18.717595544274545</v>
      </c>
      <c r="BD76" s="129">
        <f>IF(ABS(IIEE_detalle!BD76/IIEE_detalle!BD64*100-100)&gt;100,"-",IIEE_detalle!BD76/IIEE_detalle!BD64*100-100)</f>
        <v>5.6638776248889968</v>
      </c>
      <c r="BE76" s="129">
        <f>IF(ABS(IIEE_detalle!BE76/IIEE_detalle!BE64*100-100)&gt;100,"-",IIEE_detalle!BE76/IIEE_detalle!BE64*100-100)</f>
        <v>16.941240628401104</v>
      </c>
      <c r="BF76" s="129">
        <f>IF(ABS(IIEE_detalle!BF76/IIEE_detalle!BF64*100-100)&gt;100,"-",IIEE_detalle!BF76/IIEE_detalle!BF64*100-100)</f>
        <v>16.941240628401104</v>
      </c>
      <c r="BG76" s="129">
        <f>IF(ABS(IIEE_detalle!BG76/IIEE_detalle!BG64*100-100)&gt;100,"-",IIEE_detalle!BG76/IIEE_detalle!BG64*100-100)</f>
        <v>24.407076205287709</v>
      </c>
      <c r="BH76" s="129">
        <f>IF(ABS(IIEE_detalle!BH76/IIEE_detalle!BH64*100-100)&gt;100,"-",IIEE_detalle!BH76/IIEE_detalle!BH64*100-100)</f>
        <v>24.407076205287709</v>
      </c>
      <c r="BI76" s="100"/>
      <c r="BJ76" s="100"/>
      <c r="BK76" s="129">
        <f>IF(ABS(IIEE_detalle!BK76/IIEE_detalle!BK64*100-100)&gt;100,"-",IIEE_detalle!BK76/IIEE_detalle!BK64*100-100)</f>
        <v>5.8306772908366611</v>
      </c>
      <c r="BL76" s="100"/>
      <c r="BM76" s="129">
        <f>IF(ABS(IIEE_detalle!BM76/IIEE_detalle!BM64*100-100)&gt;100,"-",IIEE_detalle!BM76/IIEE_detalle!BM64*100-100)</f>
        <v>5.9184812953657229</v>
      </c>
      <c r="BO76" s="129">
        <f>IF(ABS(IIEE_detalle!BO76/IIEE_detalle!BO64*100-100)&gt;100,"-",IIEE_detalle!BO76/IIEE_detalle!BO64*100-100)</f>
        <v>16.931676370343652</v>
      </c>
      <c r="BP76" s="129">
        <f>IF(ABS(IIEE_detalle!BP76/IIEE_detalle!BP64*100-100)&gt;100,"-",IIEE_detalle!BP76/IIEE_detalle!BP64*100-100)</f>
        <v>17.008196721311492</v>
      </c>
      <c r="BQ76" s="129"/>
      <c r="BR76" s="129">
        <f>IF(ABS(IIEE_detalle!BR76/IIEE_detalle!BR64*100-100)&gt;100,"-",IIEE_detalle!BR76/IIEE_detalle!BR64*100-100)</f>
        <v>6.3744105883823892</v>
      </c>
      <c r="BS76" s="129"/>
      <c r="BT76" s="129">
        <f>IF(ABS(IIEE_detalle!BT76/IIEE_detalle!BT64*100-100)&gt;100,"-",IIEE_detalle!BT76/IIEE_detalle!BT64*100-100)</f>
        <v>10.996193427646858</v>
      </c>
      <c r="BV76" s="129">
        <f>IF(ABS(IIEE_detalle!BV76/IIEE_detalle!BV64*100-100)&gt;100,"-",IIEE_detalle!BV76/IIEE_detalle!BV64*100-100)</f>
        <v>45.44757903409041</v>
      </c>
      <c r="BW76" s="129">
        <f>IF(ABS(IIEE_detalle!BW76/IIEE_detalle!BW64*100-100)&gt;100,"-",IIEE_detalle!BW76/IIEE_detalle!BW64*100-100)</f>
        <v>36.471708669772482</v>
      </c>
      <c r="BX76" s="129"/>
      <c r="BY76" s="129">
        <f>IF(ABS(IIEE_detalle!BY76/IIEE_detalle!BY64*100-100)&gt;100,"-",IIEE_detalle!BY76/IIEE_detalle!BY64*100-100)</f>
        <v>8.2497065334767399</v>
      </c>
      <c r="BZ76" s="129"/>
      <c r="CA76" s="129">
        <f>IF(ABS(IIEE_detalle!CA76/IIEE_detalle!CA64*100-100)&gt;100,"-",IIEE_detalle!CA76/IIEE_detalle!CA64*100-100)</f>
        <v>10.672864991333356</v>
      </c>
    </row>
    <row r="77" spans="2:79" ht="12" customHeight="1">
      <c r="B77" s="67" t="s">
        <v>308</v>
      </c>
      <c r="C77" s="129">
        <f>IF(ABS(IIEE_detalle!C77/IIEE_detalle!C65*100-100)&gt;100,"-",IIEE_detalle!C77/IIEE_detalle!C65*100-100)</f>
        <v>14.591329835298737</v>
      </c>
      <c r="D77" s="129">
        <f>IF(ABS(IIEE_detalle!D77/IIEE_detalle!D65*100-100)&gt;100,"-",IIEE_detalle!D77/IIEE_detalle!D65*100-100)</f>
        <v>13.245946634220871</v>
      </c>
      <c r="E77" s="129">
        <f>IF(ABS(IIEE_detalle!E77/IIEE_detalle!E65*100-100)&gt;100,"-",IIEE_detalle!E77/IIEE_detalle!E65*100-100)</f>
        <v>6.6764387347350294</v>
      </c>
      <c r="F77" s="129">
        <f>IF(ABS(IIEE_detalle!F77/IIEE_detalle!F65*100-100)&gt;100,"-",IIEE_detalle!F77/IIEE_detalle!F65*100-100)</f>
        <v>24.764361455905487</v>
      </c>
      <c r="G77" s="129">
        <f>IF(ABS(IIEE_detalle!G77/IIEE_detalle!G65*100-100)&gt;100,"-",IIEE_detalle!G77/IIEE_detalle!G65*100-100)</f>
        <v>-4.4780753360982146</v>
      </c>
      <c r="H77" s="129">
        <f>IF(ABS(IIEE_detalle!H77/IIEE_detalle!H65*100-100)&gt;100,"-",IIEE_detalle!H77/IIEE_detalle!H65*100-100)</f>
        <v>14.448242839962575</v>
      </c>
      <c r="J77" s="129">
        <f>IF(ABS(IIEE_detalle!J77/IIEE_detalle!J65*100-100)&gt;100,"-",IIEE_detalle!J77/IIEE_detalle!J65*100-100)</f>
        <v>11.006196518146965</v>
      </c>
      <c r="K77" s="129">
        <f>IF(ABS(IIEE_detalle!K77/IIEE_detalle!K65*100-100)&gt;100,"-",IIEE_detalle!K77/IIEE_detalle!K65*100-100)</f>
        <v>6.5707555106848474</v>
      </c>
      <c r="L77" s="100"/>
      <c r="M77" s="100"/>
      <c r="N77" s="100"/>
      <c r="O77" s="129">
        <f>IF(ABS(IIEE_detalle!O77/IIEE_detalle!O65*100-100)&gt;100,"-",IIEE_detalle!O77/IIEE_detalle!O65*100-100)</f>
        <v>15.45819664592085</v>
      </c>
      <c r="P77" s="100"/>
      <c r="Q77" s="129">
        <f>IF(ABS(IIEE_detalle!Q77/IIEE_detalle!Q65*100-100)&gt;100,"-",IIEE_detalle!Q77/IIEE_detalle!Q65*100-100)</f>
        <v>15.451698763112589</v>
      </c>
      <c r="S77" s="129">
        <f>IF(ABS(IIEE_detalle!S77/IIEE_detalle!S65*100-100)&gt;100,"-",IIEE_detalle!S77/IIEE_detalle!S65*100-100)</f>
        <v>7.0414503984209489</v>
      </c>
      <c r="T77" s="129">
        <f>IF(ABS(IIEE_detalle!T77/IIEE_detalle!T65*100-100)&gt;100,"-",IIEE_detalle!T77/IIEE_detalle!T65*100-100)</f>
        <v>6.0322362706302499</v>
      </c>
      <c r="U77" s="100"/>
      <c r="V77" s="100"/>
      <c r="W77" s="100"/>
      <c r="X77" s="129">
        <f>IF(ABS(IIEE_detalle!X77/IIEE_detalle!X65*100-100)&gt;100,"-",IIEE_detalle!X77/IIEE_detalle!X65*100-100)</f>
        <v>0.59285454261792836</v>
      </c>
      <c r="Y77" s="100"/>
      <c r="Z77" s="129">
        <f>IF(ABS(IIEE_detalle!Z77/IIEE_detalle!Z65*100-100)&gt;100,"-",IIEE_detalle!Z77/IIEE_detalle!Z65*100-100)</f>
        <v>0.71436020440087589</v>
      </c>
      <c r="AB77" s="129">
        <f>IF(ABS(IIEE_detalle!AB77/IIEE_detalle!AB65*100-100)&gt;100,"-",IIEE_detalle!AB77/IIEE_detalle!AB65*100-100)</f>
        <v>7.2820844921996439</v>
      </c>
      <c r="AC77" s="129">
        <f>IF(ABS(IIEE_detalle!AC77/IIEE_detalle!AC65*100-100)&gt;100,"-",IIEE_detalle!AC77/IIEE_detalle!AC65*100-100)</f>
        <v>-1.6572307679195148</v>
      </c>
      <c r="AD77" s="129">
        <f>IF(ABS(IIEE_detalle!AD77/IIEE_detalle!AD65*100-100)&gt;100,"-",IIEE_detalle!AD77/IIEE_detalle!AD65*100-100)</f>
        <v>11.822478962335566</v>
      </c>
      <c r="AE77" s="129">
        <f>IF(ABS(IIEE_detalle!AE77/IIEE_detalle!AE65*100-100)&gt;100,"-",IIEE_detalle!AE77/IIEE_detalle!AE65*100-100)</f>
        <v>15.170659641146273</v>
      </c>
      <c r="AF77" s="100"/>
      <c r="AG77" s="129">
        <f>IF(ABS(IIEE_detalle!AG77/IIEE_detalle!AG65*100-100)&gt;100,"-",IIEE_detalle!AG77/IIEE_detalle!AG65*100-100)</f>
        <v>4.5034566808806602</v>
      </c>
      <c r="AH77" s="129">
        <f>IF(ABS(IIEE_detalle!AH77/IIEE_detalle!AH65*100-100)&gt;100,"-",IIEE_detalle!AH77/IIEE_detalle!AH65*100-100)</f>
        <v>-2.582507799244695</v>
      </c>
      <c r="AI77" s="129">
        <f>IF(ABS(IIEE_detalle!AI77/IIEE_detalle!AI65*100-100)&gt;100,"-",IIEE_detalle!AI77/IIEE_detalle!AI65*100-100)</f>
        <v>11.822286713678594</v>
      </c>
      <c r="AJ77" s="129">
        <f>IF(ABS(IIEE_detalle!AJ77/IIEE_detalle!AJ65*100-100)&gt;100,"-",IIEE_detalle!AJ77/IIEE_detalle!AJ65*100-100)</f>
        <v>15.171641791044777</v>
      </c>
      <c r="AK77" s="100"/>
      <c r="AL77" s="100"/>
      <c r="AM77" s="100"/>
      <c r="AN77" s="100"/>
      <c r="AO77" s="129">
        <f>IF(ABS(IIEE_detalle!AO77/IIEE_detalle!AO65*100-100)&gt;100,"-",IIEE_detalle!AO77/IIEE_detalle!AO65*100-100)</f>
        <v>-3.0638550948955299</v>
      </c>
      <c r="AP77" s="100"/>
      <c r="AQ77" s="129">
        <f>IF(ABS(IIEE_detalle!AQ77/IIEE_detalle!AQ65*100-100)&gt;100,"-",IIEE_detalle!AQ77/IIEE_detalle!AQ65*100-100)</f>
        <v>-3.0504498918690786</v>
      </c>
      <c r="AS77" s="100"/>
      <c r="AT77" s="129">
        <f>IF(ABS(IIEE_detalle!AT77/IIEE_detalle!AT65*100-100)&gt;100,"-",IIEE_detalle!AT77/IIEE_detalle!AT65*100-100)</f>
        <v>-9.2214329134142616</v>
      </c>
      <c r="AU77" s="100"/>
      <c r="AV77" s="129">
        <f>IF(ABS(IIEE_detalle!AV77/IIEE_detalle!AV65*100-100)&gt;100,"-",IIEE_detalle!AV77/IIEE_detalle!AV65*100-100)</f>
        <v>-4.4725104046893733</v>
      </c>
      <c r="AW77" s="129">
        <f>IF(ABS(IIEE_detalle!AW77/IIEE_detalle!AW65*100-100)&gt;100,"-",IIEE_detalle!AW77/IIEE_detalle!AW65*100-100)</f>
        <v>-4.6983145770592358</v>
      </c>
      <c r="AX77" s="129">
        <f>IF(ABS(IIEE_detalle!AX77/IIEE_detalle!AX65*100-100)&gt;100,"-",IIEE_detalle!AX77/IIEE_detalle!AX65*100-100)</f>
        <v>21.755139613379697</v>
      </c>
      <c r="AY77" s="100"/>
      <c r="AZ77" s="129">
        <f>IF(ABS(IIEE_detalle!AZ77/IIEE_detalle!AZ65*100-100)&gt;100,"-",IIEE_detalle!AZ77/IIEE_detalle!AZ65*100-100)</f>
        <v>13.42087921485377</v>
      </c>
      <c r="BA77" s="100"/>
      <c r="BB77" s="129">
        <f>IF(ABS(IIEE_detalle!BB77/IIEE_detalle!BB65*100-100)&gt;100,"-",IIEE_detalle!BB77/IIEE_detalle!BB65*100-100)</f>
        <v>13.42087921485377</v>
      </c>
      <c r="BD77" s="129">
        <f>IF(ABS(IIEE_detalle!BD77/IIEE_detalle!BD65*100-100)&gt;100,"-",IIEE_detalle!BD77/IIEE_detalle!BD65*100-100)</f>
        <v>4.2468967281144643</v>
      </c>
      <c r="BE77" s="129">
        <f>IF(ABS(IIEE_detalle!BE77/IIEE_detalle!BE65*100-100)&gt;100,"-",IIEE_detalle!BE77/IIEE_detalle!BE65*100-100)</f>
        <v>14.806395784361854</v>
      </c>
      <c r="BF77" s="129">
        <f>IF(ABS(IIEE_detalle!BF77/IIEE_detalle!BF65*100-100)&gt;100,"-",IIEE_detalle!BF77/IIEE_detalle!BF65*100-100)</f>
        <v>14.806395784361854</v>
      </c>
      <c r="BG77" s="129">
        <f>IF(ABS(IIEE_detalle!BG77/IIEE_detalle!BG65*100-100)&gt;100,"-",IIEE_detalle!BG77/IIEE_detalle!BG65*100-100)</f>
        <v>7.8677136816671691</v>
      </c>
      <c r="BH77" s="129">
        <f>IF(ABS(IIEE_detalle!BH77/IIEE_detalle!BH65*100-100)&gt;100,"-",IIEE_detalle!BH77/IIEE_detalle!BH65*100-100)</f>
        <v>7.8677136816671691</v>
      </c>
      <c r="BI77" s="100"/>
      <c r="BJ77" s="100"/>
      <c r="BK77" s="129">
        <f>IF(ABS(IIEE_detalle!BK77/IIEE_detalle!BK65*100-100)&gt;100,"-",IIEE_detalle!BK77/IIEE_detalle!BK65*100-100)</f>
        <v>8.1457194899818006</v>
      </c>
      <c r="BL77" s="100"/>
      <c r="BM77" s="129">
        <f>IF(ABS(IIEE_detalle!BM77/IIEE_detalle!BM65*100-100)&gt;100,"-",IIEE_detalle!BM77/IIEE_detalle!BM65*100-100)</f>
        <v>8.1335761991499851</v>
      </c>
      <c r="BO77" s="129">
        <f>IF(ABS(IIEE_detalle!BO77/IIEE_detalle!BO65*100-100)&gt;100,"-",IIEE_detalle!BO77/IIEE_detalle!BO65*100-100)</f>
        <v>13.643997512403288</v>
      </c>
      <c r="BP77" s="129">
        <f>IF(ABS(IIEE_detalle!BP77/IIEE_detalle!BP65*100-100)&gt;100,"-",IIEE_detalle!BP77/IIEE_detalle!BP65*100-100)</f>
        <v>17.795753286147615</v>
      </c>
      <c r="BQ77" s="129"/>
      <c r="BR77" s="129">
        <f>IF(ABS(IIEE_detalle!BR77/IIEE_detalle!BR65*100-100)&gt;100,"-",IIEE_detalle!BR77/IIEE_detalle!BR65*100-100)</f>
        <v>5.2251859124897777</v>
      </c>
      <c r="BS77" s="129"/>
      <c r="BT77" s="129">
        <f>IF(ABS(IIEE_detalle!BT77/IIEE_detalle!BT65*100-100)&gt;100,"-",IIEE_detalle!BT77/IIEE_detalle!BT65*100-100)</f>
        <v>9.7858378668773867</v>
      </c>
      <c r="BV77" s="129">
        <f>IF(ABS(IIEE_detalle!BV77/IIEE_detalle!BV65*100-100)&gt;100,"-",IIEE_detalle!BV77/IIEE_detalle!BV65*100-100)</f>
        <v>35.485470346976882</v>
      </c>
      <c r="BW77" s="129">
        <f>IF(ABS(IIEE_detalle!BW77/IIEE_detalle!BW65*100-100)&gt;100,"-",IIEE_detalle!BW77/IIEE_detalle!BW65*100-100)</f>
        <v>37.595151195037431</v>
      </c>
      <c r="BX77" s="129"/>
      <c r="BY77" s="129">
        <f>IF(ABS(IIEE_detalle!BY77/IIEE_detalle!BY65*100-100)&gt;100,"-",IIEE_detalle!BY77/IIEE_detalle!BY65*100-100)</f>
        <v>5.9183777282846251</v>
      </c>
      <c r="BZ77" s="129"/>
      <c r="CA77" s="129">
        <f>IF(ABS(IIEE_detalle!CA77/IIEE_detalle!CA65*100-100)&gt;100,"-",IIEE_detalle!CA77/IIEE_detalle!CA65*100-100)</f>
        <v>10.129317406721</v>
      </c>
    </row>
    <row r="78" spans="2:79" ht="12" customHeight="1">
      <c r="B78" s="67" t="s">
        <v>309</v>
      </c>
      <c r="C78" s="129">
        <f>IF(ABS(IIEE_detalle!C78/IIEE_detalle!C66*100-100)&gt;100,"-",IIEE_detalle!C78/IIEE_detalle!C66*100-100)</f>
        <v>7.346499430305542</v>
      </c>
      <c r="D78" s="129">
        <f>IF(ABS(IIEE_detalle!D78/IIEE_detalle!D66*100-100)&gt;100,"-",IIEE_detalle!D78/IIEE_detalle!D66*100-100)</f>
        <v>18.762594779390412</v>
      </c>
      <c r="E78" s="129">
        <f>IF(ABS(IIEE_detalle!E78/IIEE_detalle!E66*100-100)&gt;100,"-",IIEE_detalle!E78/IIEE_detalle!E66*100-100)</f>
        <v>10.759106097948191</v>
      </c>
      <c r="F78" s="129">
        <f>IF(ABS(IIEE_detalle!F78/IIEE_detalle!F66*100-100)&gt;100,"-",IIEE_detalle!F78/IIEE_detalle!F66*100-100)</f>
        <v>31.34822975633125</v>
      </c>
      <c r="G78" s="129">
        <f>IF(ABS(IIEE_detalle!G78/IIEE_detalle!G66*100-100)&gt;100,"-",IIEE_detalle!G78/IIEE_detalle!G66*100-100)</f>
        <v>3.4924924159379884</v>
      </c>
      <c r="H78" s="129">
        <f>IF(ABS(IIEE_detalle!H78/IIEE_detalle!H66*100-100)&gt;100,"-",IIEE_detalle!H78/IIEE_detalle!H66*100-100)</f>
        <v>-17.593344348276474</v>
      </c>
      <c r="J78" s="129">
        <f>IF(ABS(IIEE_detalle!J78/IIEE_detalle!J66*100-100)&gt;100,"-",IIEE_detalle!J78/IIEE_detalle!J66*100-100)</f>
        <v>8.3480565371024227</v>
      </c>
      <c r="K78" s="129">
        <f>IF(ABS(IIEE_detalle!K78/IIEE_detalle!K66*100-100)&gt;100,"-",IIEE_detalle!K78/IIEE_detalle!K66*100-100)</f>
        <v>4.5880924078764167</v>
      </c>
      <c r="L78" s="100"/>
      <c r="M78" s="100"/>
      <c r="N78" s="100"/>
      <c r="O78" s="129">
        <f>IF(ABS(IIEE_detalle!O78/IIEE_detalle!O66*100-100)&gt;100,"-",IIEE_detalle!O78/IIEE_detalle!O66*100-100)</f>
        <v>-4.3501223037580559</v>
      </c>
      <c r="P78" s="100"/>
      <c r="Q78" s="129">
        <f>IF(ABS(IIEE_detalle!Q78/IIEE_detalle!Q66*100-100)&gt;100,"-",IIEE_detalle!Q78/IIEE_detalle!Q66*100-100)</f>
        <v>-5.8424895441979032</v>
      </c>
      <c r="S78" s="129">
        <f>IF(ABS(IIEE_detalle!S78/IIEE_detalle!S66*100-100)&gt;100,"-",IIEE_detalle!S78/IIEE_detalle!S66*100-100)</f>
        <v>11.762662498162911</v>
      </c>
      <c r="T78" s="129">
        <f>IF(ABS(IIEE_detalle!T78/IIEE_detalle!T66*100-100)&gt;100,"-",IIEE_detalle!T78/IIEE_detalle!T66*100-100)</f>
        <v>10.804935370152762</v>
      </c>
      <c r="U78" s="100"/>
      <c r="V78" s="100"/>
      <c r="W78" s="100"/>
      <c r="X78" s="129">
        <f>IF(ABS(IIEE_detalle!X78/IIEE_detalle!X66*100-100)&gt;100,"-",IIEE_detalle!X78/IIEE_detalle!X66*100-100)</f>
        <v>8.5800724098596532</v>
      </c>
      <c r="Y78" s="100"/>
      <c r="Z78" s="129">
        <f>IF(ABS(IIEE_detalle!Z78/IIEE_detalle!Z66*100-100)&gt;100,"-",IIEE_detalle!Z78/IIEE_detalle!Z66*100-100)</f>
        <v>8.2348266613688281</v>
      </c>
      <c r="AB78" s="129">
        <f>IF(ABS(IIEE_detalle!AB78/IIEE_detalle!AB66*100-100)&gt;100,"-",IIEE_detalle!AB78/IIEE_detalle!AB66*100-100)</f>
        <v>7.160030802963206</v>
      </c>
      <c r="AC78" s="129">
        <f>IF(ABS(IIEE_detalle!AC78/IIEE_detalle!AC66*100-100)&gt;100,"-",IIEE_detalle!AC78/IIEE_detalle!AC66*100-100)</f>
        <v>5.2105081497536787</v>
      </c>
      <c r="AD78" s="129">
        <f>IF(ABS(IIEE_detalle!AD78/IIEE_detalle!AD66*100-100)&gt;100,"-",IIEE_detalle!AD78/IIEE_detalle!AD66*100-100)</f>
        <v>10.21950792180813</v>
      </c>
      <c r="AE78" s="129">
        <f>IF(ABS(IIEE_detalle!AE78/IIEE_detalle!AE66*100-100)&gt;100,"-",IIEE_detalle!AE78/IIEE_detalle!AE66*100-100)</f>
        <v>1.7400502920254439</v>
      </c>
      <c r="AF78" s="100"/>
      <c r="AG78" s="129">
        <f>IF(ABS(IIEE_detalle!AG78/IIEE_detalle!AG66*100-100)&gt;100,"-",IIEE_detalle!AG78/IIEE_detalle!AG66*100-100)</f>
        <v>6.7021708652305989</v>
      </c>
      <c r="AH78" s="129">
        <f>IF(ABS(IIEE_detalle!AH78/IIEE_detalle!AH66*100-100)&gt;100,"-",IIEE_detalle!AH78/IIEE_detalle!AH66*100-100)</f>
        <v>4.2832959210248731</v>
      </c>
      <c r="AI78" s="129">
        <f>IF(ABS(IIEE_detalle!AI78/IIEE_detalle!AI66*100-100)&gt;100,"-",IIEE_detalle!AI78/IIEE_detalle!AI66*100-100)</f>
        <v>10.219591508641159</v>
      </c>
      <c r="AJ78" s="129">
        <f>IF(ABS(IIEE_detalle!AJ78/IIEE_detalle!AJ66*100-100)&gt;100,"-",IIEE_detalle!AJ78/IIEE_detalle!AJ66*100-100)</f>
        <v>1.7396503615967163</v>
      </c>
      <c r="AK78" s="100"/>
      <c r="AL78" s="100"/>
      <c r="AM78" s="100"/>
      <c r="AN78" s="100"/>
      <c r="AO78" s="129">
        <f>IF(ABS(IIEE_detalle!AO78/IIEE_detalle!AO66*100-100)&gt;100,"-",IIEE_detalle!AO78/IIEE_detalle!AO66*100-100)</f>
        <v>4.66475403951641</v>
      </c>
      <c r="AP78" s="100"/>
      <c r="AQ78" s="129">
        <f>IF(ABS(IIEE_detalle!AQ78/IIEE_detalle!AQ66*100-100)&gt;100,"-",IIEE_detalle!AQ78/IIEE_detalle!AQ66*100-100)</f>
        <v>4.6552974602266204</v>
      </c>
      <c r="AS78" s="100"/>
      <c r="AT78" s="129">
        <f>IF(ABS(IIEE_detalle!AT78/IIEE_detalle!AT66*100-100)&gt;100,"-",IIEE_detalle!AT78/IIEE_detalle!AT66*100-100)</f>
        <v>-3.133358708852171</v>
      </c>
      <c r="AU78" s="100"/>
      <c r="AV78" s="129">
        <f>IF(ABS(IIEE_detalle!AV78/IIEE_detalle!AV66*100-100)&gt;100,"-",IIEE_detalle!AV78/IIEE_detalle!AV66*100-100)</f>
        <v>3.4606834708563952</v>
      </c>
      <c r="AW78" s="129">
        <f>IF(ABS(IIEE_detalle!AW78/IIEE_detalle!AW66*100-100)&gt;100,"-",IIEE_detalle!AW78/IIEE_detalle!AW66*100-100)</f>
        <v>3.154407397518554</v>
      </c>
      <c r="AX78" s="129">
        <f>IF(ABS(IIEE_detalle!AX78/IIEE_detalle!AX66*100-100)&gt;100,"-",IIEE_detalle!AX78/IIEE_detalle!AX66*100-100)</f>
        <v>28.265666372449942</v>
      </c>
      <c r="AY78" s="100"/>
      <c r="AZ78" s="129">
        <f>IF(ABS(IIEE_detalle!AZ78/IIEE_detalle!AZ66*100-100)&gt;100,"-",IIEE_detalle!AZ78/IIEE_detalle!AZ66*100-100)</f>
        <v>-4.5311398354876502</v>
      </c>
      <c r="BA78" s="100"/>
      <c r="BB78" s="129">
        <f>IF(ABS(IIEE_detalle!BB78/IIEE_detalle!BB66*100-100)&gt;100,"-",IIEE_detalle!BB78/IIEE_detalle!BB66*100-100)</f>
        <v>-5.1111609168384007</v>
      </c>
      <c r="BD78" s="129">
        <f>IF(ABS(IIEE_detalle!BD78/IIEE_detalle!BD66*100-100)&gt;100,"-",IIEE_detalle!BD78/IIEE_detalle!BD66*100-100)</f>
        <v>6.3159071843816861</v>
      </c>
      <c r="BE78" s="129">
        <f>IF(ABS(IIEE_detalle!BE78/IIEE_detalle!BE66*100-100)&gt;100,"-",IIEE_detalle!BE78/IIEE_detalle!BE66*100-100)</f>
        <v>-17.595898829409023</v>
      </c>
      <c r="BF78" s="129">
        <f>IF(ABS(IIEE_detalle!BF78/IIEE_detalle!BF66*100-100)&gt;100,"-",IIEE_detalle!BF78/IIEE_detalle!BF66*100-100)</f>
        <v>-17.595898829409023</v>
      </c>
      <c r="BG78" s="129">
        <f>IF(ABS(IIEE_detalle!BG78/IIEE_detalle!BG66*100-100)&gt;100,"-",IIEE_detalle!BG78/IIEE_detalle!BG66*100-100)</f>
        <v>-17.543359539098603</v>
      </c>
      <c r="BH78" s="129">
        <f>IF(ABS(IIEE_detalle!BH78/IIEE_detalle!BH66*100-100)&gt;100,"-",IIEE_detalle!BH78/IIEE_detalle!BH66*100-100)</f>
        <v>20.23355354982786</v>
      </c>
      <c r="BI78" s="129">
        <f>IF(ABS(IIEE_detalle!BI78/IIEE_detalle!BI66*100-100)&gt;100,"-",IIEE_detalle!BI78/IIEE_detalle!BI66*100-100)</f>
        <v>-86.16886409736307</v>
      </c>
      <c r="BJ78" s="100"/>
      <c r="BK78" s="129">
        <f>IF(ABS(IIEE_detalle!BK78/IIEE_detalle!BK66*100-100)&gt;100,"-",IIEE_detalle!BK78/IIEE_detalle!BK66*100-100)</f>
        <v>24.829667960327725</v>
      </c>
      <c r="BL78" s="100"/>
      <c r="BM78" s="129">
        <f>IF(ABS(IIEE_detalle!BM78/IIEE_detalle!BM66*100-100)&gt;100,"-",IIEE_detalle!BM78/IIEE_detalle!BM66*100-100)</f>
        <v>24.829667960327725</v>
      </c>
      <c r="BO78" s="129">
        <f>IF(ABS(IIEE_detalle!BO78/IIEE_detalle!BO66*100-100)&gt;100,"-",IIEE_detalle!BO78/IIEE_detalle!BO66*100-100)</f>
        <v>13.888320324584399</v>
      </c>
      <c r="BP78" s="129">
        <f>IF(ABS(IIEE_detalle!BP78/IIEE_detalle!BP66*100-100)&gt;100,"-",IIEE_detalle!BP78/IIEE_detalle!BP66*100-100)</f>
        <v>21.47177419354837</v>
      </c>
      <c r="BQ78" s="129"/>
      <c r="BR78" s="129">
        <f>IF(ABS(IIEE_detalle!BR78/IIEE_detalle!BR66*100-100)&gt;100,"-",IIEE_detalle!BR78/IIEE_detalle!BR66*100-100)</f>
        <v>6.840249035148986</v>
      </c>
      <c r="BS78" s="129"/>
      <c r="BT78" s="129">
        <f>IF(ABS(IIEE_detalle!BT78/IIEE_detalle!BT66*100-100)&gt;100,"-",IIEE_detalle!BT78/IIEE_detalle!BT66*100-100)</f>
        <v>-22.488881585733409</v>
      </c>
      <c r="BV78" s="129">
        <f>IF(ABS(IIEE_detalle!BV78/IIEE_detalle!BV66*100-100)&gt;100,"-",IIEE_detalle!BV78/IIEE_detalle!BV66*100-100)</f>
        <v>35.922782672791215</v>
      </c>
      <c r="BW78" s="129">
        <f>IF(ABS(IIEE_detalle!BW78/IIEE_detalle!BW66*100-100)&gt;100,"-",IIEE_detalle!BW78/IIEE_detalle!BW66*100-100)</f>
        <v>45.20796039061284</v>
      </c>
      <c r="BX78" s="129"/>
      <c r="BY78" s="129">
        <f>IF(ABS(IIEE_detalle!BY78/IIEE_detalle!BY66*100-100)&gt;100,"-",IIEE_detalle!BY78/IIEE_detalle!BY66*100-100)</f>
        <v>7.8410637362317885</v>
      </c>
      <c r="BZ78" s="129"/>
      <c r="CA78" s="129">
        <f>IF(ABS(IIEE_detalle!CA78/IIEE_detalle!CA66*100-100)&gt;100,"-",IIEE_detalle!CA78/IIEE_detalle!CA66*100-100)</f>
        <v>-22.49127778434972</v>
      </c>
    </row>
    <row r="79" spans="2:79" ht="12" customHeight="1">
      <c r="B79" s="67" t="s">
        <v>310</v>
      </c>
      <c r="C79" s="129">
        <f>IF(ABS(IIEE_detalle!C79/IIEE_detalle!C67*100-100)&gt;100,"-",IIEE_detalle!C79/IIEE_detalle!C67*100-100)</f>
        <v>15.960331986328498</v>
      </c>
      <c r="D79" s="129">
        <f>IF(ABS(IIEE_detalle!D79/IIEE_detalle!D67*100-100)&gt;100,"-",IIEE_detalle!D79/IIEE_detalle!D67*100-100)</f>
        <v>6.9031454251087752</v>
      </c>
      <c r="E79" s="129">
        <f>IF(ABS(IIEE_detalle!E79/IIEE_detalle!E67*100-100)&gt;100,"-",IIEE_detalle!E79/IIEE_detalle!E67*100-100)</f>
        <v>3.6681671908639402</v>
      </c>
      <c r="F79" s="129">
        <f>IF(ABS(IIEE_detalle!F79/IIEE_detalle!F67*100-100)&gt;100,"-",IIEE_detalle!F79/IIEE_detalle!F67*100-100)</f>
        <v>23.406526575456382</v>
      </c>
      <c r="G79" s="129">
        <f>IF(ABS(IIEE_detalle!G79/IIEE_detalle!G67*100-100)&gt;100,"-",IIEE_detalle!G79/IIEE_detalle!G67*100-100)</f>
        <v>-4.2247006218841534</v>
      </c>
      <c r="H79" s="129">
        <f>IF(ABS(IIEE_detalle!H79/IIEE_detalle!H67*100-100)&gt;100,"-",IIEE_detalle!H79/IIEE_detalle!H67*100-100)</f>
        <v>19.873855049391125</v>
      </c>
      <c r="J79" s="129">
        <f>IF(ABS(IIEE_detalle!J79/IIEE_detalle!J67*100-100)&gt;100,"-",IIEE_detalle!J79/IIEE_detalle!J67*100-100)</f>
        <v>4.9534292972057443</v>
      </c>
      <c r="K79" s="129">
        <f>IF(ABS(IIEE_detalle!K79/IIEE_detalle!K67*100-100)&gt;100,"-",IIEE_detalle!K79/IIEE_detalle!K67*100-100)</f>
        <v>1.157044960042299</v>
      </c>
      <c r="L79" s="100"/>
      <c r="M79" s="100"/>
      <c r="N79" s="100"/>
      <c r="O79" s="129">
        <f>IF(ABS(IIEE_detalle!O79/IIEE_detalle!O67*100-100)&gt;100,"-",IIEE_detalle!O79/IIEE_detalle!O67*100-100)</f>
        <v>34.692174359632816</v>
      </c>
      <c r="P79" s="100"/>
      <c r="Q79" s="129">
        <f>IF(ABS(IIEE_detalle!Q79/IIEE_detalle!Q67*100-100)&gt;100,"-",IIEE_detalle!Q79/IIEE_detalle!Q67*100-100)</f>
        <v>23.469066278108144</v>
      </c>
      <c r="S79" s="129">
        <f>IF(ABS(IIEE_detalle!S79/IIEE_detalle!S67*100-100)&gt;100,"-",IIEE_detalle!S79/IIEE_detalle!S67*100-100)</f>
        <v>3.637659347029512</v>
      </c>
      <c r="T79" s="129">
        <f>IF(ABS(IIEE_detalle!T79/IIEE_detalle!T67*100-100)&gt;100,"-",IIEE_detalle!T79/IIEE_detalle!T67*100-100)</f>
        <v>3.2357473035439028</v>
      </c>
      <c r="U79" s="100"/>
      <c r="V79" s="100"/>
      <c r="W79" s="100"/>
      <c r="X79" s="129">
        <f>IF(ABS(IIEE_detalle!X79/IIEE_detalle!X67*100-100)&gt;100,"-",IIEE_detalle!X79/IIEE_detalle!X67*100-100)</f>
        <v>3.6362787658124489</v>
      </c>
      <c r="Y79" s="100"/>
      <c r="Z79" s="129">
        <f>IF(ABS(IIEE_detalle!Z79/IIEE_detalle!Z67*100-100)&gt;100,"-",IIEE_detalle!Z79/IIEE_detalle!Z67*100-100)</f>
        <v>4.3605579810456874</v>
      </c>
      <c r="AB79" s="129">
        <f>IF(ABS(IIEE_detalle!AB79/IIEE_detalle!AB67*100-100)&gt;100,"-",IIEE_detalle!AB79/IIEE_detalle!AB67*100-100)</f>
        <v>-6.9907184880761974E-2</v>
      </c>
      <c r="AC79" s="129">
        <f>IF(ABS(IIEE_detalle!AC79/IIEE_detalle!AC67*100-100)&gt;100,"-",IIEE_detalle!AC79/IIEE_detalle!AC67*100-100)</f>
        <v>-12.359785758358711</v>
      </c>
      <c r="AD79" s="129">
        <f>IF(ABS(IIEE_detalle!AD79/IIEE_detalle!AD67*100-100)&gt;100,"-",IIEE_detalle!AD79/IIEE_detalle!AD67*100-100)</f>
        <v>2.4730612965907</v>
      </c>
      <c r="AE79" s="129">
        <f>IF(ABS(IIEE_detalle!AE79/IIEE_detalle!AE67*100-100)&gt;100,"-",IIEE_detalle!AE79/IIEE_detalle!AE67*100-100)</f>
        <v>11.567781123274784</v>
      </c>
      <c r="AF79" s="100"/>
      <c r="AG79" s="129">
        <f>IF(ABS(IIEE_detalle!AG79/IIEE_detalle!AG67*100-100)&gt;100,"-",IIEE_detalle!AG79/IIEE_detalle!AG67*100-100)</f>
        <v>-3.8213883286851313</v>
      </c>
      <c r="AH79" s="129">
        <f>IF(ABS(IIEE_detalle!AH79/IIEE_detalle!AH67*100-100)&gt;100,"-",IIEE_detalle!AH79/IIEE_detalle!AH67*100-100)</f>
        <v>-13.273733024387369</v>
      </c>
      <c r="AI79" s="129">
        <f>IF(ABS(IIEE_detalle!AI79/IIEE_detalle!AI67*100-100)&gt;100,"-",IIEE_detalle!AI79/IIEE_detalle!AI67*100-100)</f>
        <v>2.4730707617522114</v>
      </c>
      <c r="AJ79" s="129">
        <f>IF(ABS(IIEE_detalle!AJ79/IIEE_detalle!AJ67*100-100)&gt;100,"-",IIEE_detalle!AJ79/IIEE_detalle!AJ67*100-100)</f>
        <v>11.568310964689246</v>
      </c>
      <c r="AK79" s="100"/>
      <c r="AL79" s="100"/>
      <c r="AM79" s="100"/>
      <c r="AN79" s="100"/>
      <c r="AO79" s="129">
        <f>IF(ABS(IIEE_detalle!AO79/IIEE_detalle!AO67*100-100)&gt;100,"-",IIEE_detalle!AO79/IIEE_detalle!AO67*100-100)</f>
        <v>5.6714971149968818</v>
      </c>
      <c r="AP79" s="100"/>
      <c r="AQ79" s="129">
        <f>IF(ABS(IIEE_detalle!AQ79/IIEE_detalle!AQ67*100-100)&gt;100,"-",IIEE_detalle!AQ79/IIEE_detalle!AQ67*100-100)</f>
        <v>5.7128356034517935</v>
      </c>
      <c r="AS79" s="100"/>
      <c r="AT79" s="129">
        <f>IF(ABS(IIEE_detalle!AT79/IIEE_detalle!AT67*100-100)&gt;100,"-",IIEE_detalle!AT79/IIEE_detalle!AT67*100-100)</f>
        <v>-8.8065458400532322</v>
      </c>
      <c r="AU79" s="100"/>
      <c r="AV79" s="129">
        <f>IF(ABS(IIEE_detalle!AV79/IIEE_detalle!AV67*100-100)&gt;100,"-",IIEE_detalle!AV79/IIEE_detalle!AV67*100-100)</f>
        <v>-4.4033498806320779</v>
      </c>
      <c r="AW79" s="129">
        <f>IF(ABS(IIEE_detalle!AW79/IIEE_detalle!AW67*100-100)&gt;100,"-",IIEE_detalle!AW79/IIEE_detalle!AW67*100-100)</f>
        <v>-4.4337948171814077</v>
      </c>
      <c r="AX79" s="129">
        <f>IF(ABS(IIEE_detalle!AX79/IIEE_detalle!AX67*100-100)&gt;100,"-",IIEE_detalle!AX79/IIEE_detalle!AX67*100-100)</f>
        <v>-2.3520031891567328</v>
      </c>
      <c r="AY79" s="100"/>
      <c r="AZ79" s="129">
        <f>IF(ABS(IIEE_detalle!AZ79/IIEE_detalle!AZ67*100-100)&gt;100,"-",IIEE_detalle!AZ79/IIEE_detalle!AZ67*100-100)</f>
        <v>3.4796850832727841</v>
      </c>
      <c r="BA79" s="100"/>
      <c r="BB79" s="129">
        <f>IF(ABS(IIEE_detalle!BB79/IIEE_detalle!BB67*100-100)&gt;100,"-",IIEE_detalle!BB79/IIEE_detalle!BB67*100-100)</f>
        <v>15.444670427598979</v>
      </c>
      <c r="BD79" s="129">
        <f>IF(ABS(IIEE_detalle!BD79/IIEE_detalle!BD67*100-100)&gt;100,"-",IIEE_detalle!BD79/IIEE_detalle!BD67*100-100)</f>
        <v>7.0407307792420823</v>
      </c>
      <c r="BE79" s="129">
        <f>IF(ABS(IIEE_detalle!BE79/IIEE_detalle!BE67*100-100)&gt;100,"-",IIEE_detalle!BE79/IIEE_detalle!BE67*100-100)</f>
        <v>19.88085456516913</v>
      </c>
      <c r="BF79" s="129">
        <f>IF(ABS(IIEE_detalle!BF79/IIEE_detalle!BF67*100-100)&gt;100,"-",IIEE_detalle!BF79/IIEE_detalle!BF67*100-100)</f>
        <v>19.88085456516913</v>
      </c>
      <c r="BG79" s="129">
        <f>IF(ABS(IIEE_detalle!BG79/IIEE_detalle!BG67*100-100)&gt;100,"-",IIEE_detalle!BG79/IIEE_detalle!BG67*100-100)</f>
        <v>19.73714078176782</v>
      </c>
      <c r="BH79" s="129">
        <f>IF(ABS(IIEE_detalle!BH79/IIEE_detalle!BH67*100-100)&gt;100,"-",IIEE_detalle!BH79/IIEE_detalle!BH67*100-100)</f>
        <v>19.73714078176782</v>
      </c>
      <c r="BI79" s="100"/>
      <c r="BJ79" s="100"/>
      <c r="BK79" s="129">
        <f>IF(ABS(IIEE_detalle!BK79/IIEE_detalle!BK67*100-100)&gt;100,"-",IIEE_detalle!BK79/IIEE_detalle!BK67*100-100)</f>
        <v>-17.749820057581573</v>
      </c>
      <c r="BL79" s="100"/>
      <c r="BM79" s="129">
        <f>IF(ABS(IIEE_detalle!BM79/IIEE_detalle!BM67*100-100)&gt;100,"-",IIEE_detalle!BM79/IIEE_detalle!BM67*100-100)</f>
        <v>-17.749820057581573</v>
      </c>
      <c r="BO79" s="129">
        <f>IF(ABS(IIEE_detalle!BO79/IIEE_detalle!BO67*100-100)&gt;100,"-",IIEE_detalle!BO79/IIEE_detalle!BO67*100-100)</f>
        <v>14.89286500260431</v>
      </c>
      <c r="BP79" s="129">
        <f>IF(ABS(IIEE_detalle!BP79/IIEE_detalle!BP67*100-100)&gt;100,"-",IIEE_detalle!BP79/IIEE_detalle!BP67*100-100)</f>
        <v>24.59677419354837</v>
      </c>
      <c r="BQ79" s="129"/>
      <c r="BR79" s="129">
        <f>IF(ABS(IIEE_detalle!BR79/IIEE_detalle!BR67*100-100)&gt;100,"-",IIEE_detalle!BR79/IIEE_detalle!BR67*100-100)</f>
        <v>5.0244072341319992</v>
      </c>
      <c r="BS79" s="129"/>
      <c r="BT79" s="129">
        <f>IF(ABS(IIEE_detalle!BT79/IIEE_detalle!BT67*100-100)&gt;100,"-",IIEE_detalle!BT79/IIEE_detalle!BT67*100-100)</f>
        <v>11.989024530953458</v>
      </c>
      <c r="BV79" s="129">
        <f>IF(ABS(IIEE_detalle!BV79/IIEE_detalle!BV67*100-100)&gt;100,"-",IIEE_detalle!BV79/IIEE_detalle!BV67*100-100)</f>
        <v>38.699948673710281</v>
      </c>
      <c r="BW79" s="129">
        <f>IF(ABS(IIEE_detalle!BW79/IIEE_detalle!BW67*100-100)&gt;100,"-",IIEE_detalle!BW79/IIEE_detalle!BW67*100-100)</f>
        <v>51.78831900541519</v>
      </c>
      <c r="BX79" s="129"/>
      <c r="BY79" s="129">
        <f>IF(ABS(IIEE_detalle!BY79/IIEE_detalle!BY67*100-100)&gt;100,"-",IIEE_detalle!BY79/IIEE_detalle!BY67*100-100)</f>
        <v>5.681527394029203</v>
      </c>
      <c r="BZ79" s="129"/>
      <c r="CA79" s="129">
        <f>IF(ABS(IIEE_detalle!CA79/IIEE_detalle!CA67*100-100)&gt;100,"-",IIEE_detalle!CA79/IIEE_detalle!CA67*100-100)</f>
        <v>11.99554944407862</v>
      </c>
    </row>
    <row r="80" spans="2:79" ht="12" customHeight="1">
      <c r="B80" s="67" t="s">
        <v>311</v>
      </c>
      <c r="C80" s="129">
        <f>IF(ABS(IIEE_detalle!C80/IIEE_detalle!C68*100-100)&gt;100,"-",IIEE_detalle!C80/IIEE_detalle!C68*100-100)</f>
        <v>23.841315769719245</v>
      </c>
      <c r="D80" s="129">
        <f>IF(ABS(IIEE_detalle!D80/IIEE_detalle!D68*100-100)&gt;100,"-",IIEE_detalle!D80/IIEE_detalle!D68*100-100)</f>
        <v>46.313232561202227</v>
      </c>
      <c r="E80" s="129">
        <f>IF(ABS(IIEE_detalle!E80/IIEE_detalle!E68*100-100)&gt;100,"-",IIEE_detalle!E80/IIEE_detalle!E68*100-100)</f>
        <v>4.361759960718274</v>
      </c>
      <c r="F80" s="129">
        <f>IF(ABS(IIEE_detalle!F80/IIEE_detalle!F68*100-100)&gt;100,"-",IIEE_detalle!F80/IIEE_detalle!F68*100-100)</f>
        <v>22.91107766579799</v>
      </c>
      <c r="G80" s="129">
        <f>IF(ABS(IIEE_detalle!G80/IIEE_detalle!G68*100-100)&gt;100,"-",IIEE_detalle!G80/IIEE_detalle!G68*100-100)</f>
        <v>-5.7445076054420952</v>
      </c>
      <c r="H80" s="129">
        <f>IF(ABS(IIEE_detalle!H80/IIEE_detalle!H68*100-100)&gt;100,"-",IIEE_detalle!H80/IIEE_detalle!H68*100-100)</f>
        <v>45.241890038452937</v>
      </c>
      <c r="J80" s="129">
        <f>IF(ABS(IIEE_detalle!J80/IIEE_detalle!J68*100-100)&gt;100,"-",IIEE_detalle!J80/IIEE_detalle!J68*100-100)</f>
        <v>12.715340442986061</v>
      </c>
      <c r="K80" s="129">
        <f>IF(ABS(IIEE_detalle!K80/IIEE_detalle!K68*100-100)&gt;100,"-",IIEE_detalle!K80/IIEE_detalle!K68*100-100)</f>
        <v>8.6112866949887632</v>
      </c>
      <c r="L80" s="100"/>
      <c r="M80" s="100"/>
      <c r="N80" s="100"/>
      <c r="O80" s="129">
        <f>IF(ABS(IIEE_detalle!O80/IIEE_detalle!O68*100-100)&gt;100,"-",IIEE_detalle!O80/IIEE_detalle!O68*100-100)</f>
        <v>6.9924124338181457</v>
      </c>
      <c r="P80" s="100"/>
      <c r="Q80" s="129">
        <f>IF(ABS(IIEE_detalle!Q80/IIEE_detalle!Q68*100-100)&gt;100,"-",IIEE_detalle!Q80/IIEE_detalle!Q68*100-100)</f>
        <v>7.2585251803339617</v>
      </c>
      <c r="S80" s="129">
        <f>IF(ABS(IIEE_detalle!S80/IIEE_detalle!S68*100-100)&gt;100,"-",IIEE_detalle!S80/IIEE_detalle!S68*100-100)</f>
        <v>4.3082263316335911</v>
      </c>
      <c r="T80" s="129">
        <f>IF(ABS(IIEE_detalle!T80/IIEE_detalle!T68*100-100)&gt;100,"-",IIEE_detalle!T80/IIEE_detalle!T68*100-100)</f>
        <v>3.2722425858047188</v>
      </c>
      <c r="U80" s="100"/>
      <c r="V80" s="100"/>
      <c r="W80" s="100"/>
      <c r="X80" s="129">
        <f>IF(ABS(IIEE_detalle!X80/IIEE_detalle!X68*100-100)&gt;100,"-",IIEE_detalle!X80/IIEE_detalle!X68*100-100)</f>
        <v>4.5751633986928226</v>
      </c>
      <c r="Y80" s="100"/>
      <c r="Z80" s="129">
        <f>IF(ABS(IIEE_detalle!Z80/IIEE_detalle!Z68*100-100)&gt;100,"-",IIEE_detalle!Z80/IIEE_detalle!Z68*100-100)</f>
        <v>4.9846839320523628</v>
      </c>
      <c r="AB80" s="129">
        <f>IF(ABS(IIEE_detalle!AB80/IIEE_detalle!AB68*100-100)&gt;100,"-",IIEE_detalle!AB80/IIEE_detalle!AB68*100-100)</f>
        <v>-4.9341903454004097</v>
      </c>
      <c r="AC80" s="129">
        <f>IF(ABS(IIEE_detalle!AC80/IIEE_detalle!AC68*100-100)&gt;100,"-",IIEE_detalle!AC80/IIEE_detalle!AC68*100-100)</f>
        <v>-9.0117565590457218</v>
      </c>
      <c r="AD80" s="129">
        <f>IF(ABS(IIEE_detalle!AD80/IIEE_detalle!AD68*100-100)&gt;100,"-",IIEE_detalle!AD80/IIEE_detalle!AD68*100-100)</f>
        <v>4.1866795277515365</v>
      </c>
      <c r="AE80" s="129">
        <f>IF(ABS(IIEE_detalle!AE80/IIEE_detalle!AE68*100-100)&gt;100,"-",IIEE_detalle!AE80/IIEE_detalle!AE68*100-100)</f>
        <v>-16.048248682849234</v>
      </c>
      <c r="AF80" s="100"/>
      <c r="AG80" s="129">
        <f>IF(ABS(IIEE_detalle!AG80/IIEE_detalle!AG68*100-100)&gt;100,"-",IIEE_detalle!AG80/IIEE_detalle!AG68*100-100)</f>
        <v>-3.6609356235843364</v>
      </c>
      <c r="AH80" s="129">
        <f>IF(ABS(IIEE_detalle!AH80/IIEE_detalle!AH68*100-100)&gt;100,"-",IIEE_detalle!AH80/IIEE_detalle!AH68*100-100)</f>
        <v>-10.000869728109592</v>
      </c>
      <c r="AI80" s="129">
        <f>IF(ABS(IIEE_detalle!AI80/IIEE_detalle!AI68*100-100)&gt;100,"-",IIEE_detalle!AI80/IIEE_detalle!AI68*100-100)</f>
        <v>4.1866943041263056</v>
      </c>
      <c r="AJ80" s="129">
        <f>IF(ABS(IIEE_detalle!AJ80/IIEE_detalle!AJ68*100-100)&gt;100,"-",IIEE_detalle!AJ80/IIEE_detalle!AJ68*100-100)</f>
        <v>-16.048744909742894</v>
      </c>
      <c r="AK80" s="100"/>
      <c r="AL80" s="100"/>
      <c r="AM80" s="100"/>
      <c r="AN80" s="100"/>
      <c r="AO80" s="129">
        <f>IF(ABS(IIEE_detalle!AO80/IIEE_detalle!AO68*100-100)&gt;100,"-",IIEE_detalle!AO80/IIEE_detalle!AO68*100-100)</f>
        <v>-3.7718497555181187</v>
      </c>
      <c r="AP80" s="100"/>
      <c r="AQ80" s="129">
        <f>IF(ABS(IIEE_detalle!AQ80/IIEE_detalle!AQ68*100-100)&gt;100,"-",IIEE_detalle!AQ80/IIEE_detalle!AQ68*100-100)</f>
        <v>-3.7083291064970894</v>
      </c>
      <c r="AS80" s="100"/>
      <c r="AT80" s="129">
        <f>IF(ABS(IIEE_detalle!AT80/IIEE_detalle!AT68*100-100)&gt;100,"-",IIEE_detalle!AT80/IIEE_detalle!AT68*100-100)</f>
        <v>-10.845155596234306</v>
      </c>
      <c r="AU80" s="100"/>
      <c r="AV80" s="129">
        <f>IF(ABS(IIEE_detalle!AV80/IIEE_detalle!AV68*100-100)&gt;100,"-",IIEE_detalle!AV80/IIEE_detalle!AV68*100-100)</f>
        <v>-5.7846711720998343</v>
      </c>
      <c r="AW80" s="129">
        <f>IF(ABS(IIEE_detalle!AW80/IIEE_detalle!AW68*100-100)&gt;100,"-",IIEE_detalle!AW80/IIEE_detalle!AW68*100-100)</f>
        <v>-5.9879982609491549</v>
      </c>
      <c r="AX80" s="129">
        <f>IF(ABS(IIEE_detalle!AX80/IIEE_detalle!AX68*100-100)&gt;100,"-",IIEE_detalle!AX80/IIEE_detalle!AX68*100-100)</f>
        <v>10.100558659217157</v>
      </c>
      <c r="AY80" s="100"/>
      <c r="AZ80" s="129">
        <f>IF(ABS(IIEE_detalle!AZ80/IIEE_detalle!AZ68*100-100)&gt;100,"-",IIEE_detalle!AZ80/IIEE_detalle!AZ68*100-100)</f>
        <v>-4.347636566526603</v>
      </c>
      <c r="BA80" s="100"/>
      <c r="BB80" s="129">
        <f>IF(ABS(IIEE_detalle!BB80/IIEE_detalle!BB68*100-100)&gt;100,"-",IIEE_detalle!BB80/IIEE_detalle!BB68*100-100)</f>
        <v>-4.3474596712088243</v>
      </c>
      <c r="BD80" s="129">
        <f>IF(ABS(IIEE_detalle!BD80/IIEE_detalle!BD68*100-100)&gt;100,"-",IIEE_detalle!BD80/IIEE_detalle!BD68*100-100)</f>
        <v>6.2595937784124516</v>
      </c>
      <c r="BE80" s="129">
        <f>IF(ABS(IIEE_detalle!BE80/IIEE_detalle!BE68*100-100)&gt;100,"-",IIEE_detalle!BE80/IIEE_detalle!BE68*100-100)</f>
        <v>45.261661830622558</v>
      </c>
      <c r="BF80" s="129">
        <f>IF(ABS(IIEE_detalle!BF80/IIEE_detalle!BF68*100-100)&gt;100,"-",IIEE_detalle!BF80/IIEE_detalle!BF68*100-100)</f>
        <v>45.261661830622558</v>
      </c>
      <c r="BG80" s="129">
        <f>IF(ABS(IIEE_detalle!BG80/IIEE_detalle!BG68*100-100)&gt;100,"-",IIEE_detalle!BG80/IIEE_detalle!BG68*100-100)</f>
        <v>44.856331081805507</v>
      </c>
      <c r="BH80" s="129">
        <f>IF(ABS(IIEE_detalle!BH80/IIEE_detalle!BH68*100-100)&gt;100,"-",IIEE_detalle!BH80/IIEE_detalle!BH68*100-100)</f>
        <v>44.856331081805507</v>
      </c>
      <c r="BI80" s="100"/>
      <c r="BJ80" s="100"/>
      <c r="BK80" s="129">
        <f>IF(ABS(IIEE_detalle!BK80/IIEE_detalle!BK68*100-100)&gt;100,"-",IIEE_detalle!BK80/IIEE_detalle!BK68*100-100)</f>
        <v>19.535822859476369</v>
      </c>
      <c r="BL80" s="100"/>
      <c r="BM80" s="129">
        <f>IF(ABS(IIEE_detalle!BM80/IIEE_detalle!BM68*100-100)&gt;100,"-",IIEE_detalle!BM80/IIEE_detalle!BM68*100-100)</f>
        <v>19.535822859476369</v>
      </c>
      <c r="BO80" s="129">
        <f>IF(ABS(IIEE_detalle!BO80/IIEE_detalle!BO68*100-100)&gt;100,"-",IIEE_detalle!BO80/IIEE_detalle!BO68*100-100)</f>
        <v>17.821038862903578</v>
      </c>
      <c r="BP80" s="129">
        <f>IF(ABS(IIEE_detalle!BP80/IIEE_detalle!BP68*100-100)&gt;100,"-",IIEE_detalle!BP80/IIEE_detalle!BP68*100-100)</f>
        <v>28.331688055281347</v>
      </c>
      <c r="BQ80" s="129"/>
      <c r="BR80" s="129">
        <f>IF(ABS(IIEE_detalle!BR80/IIEE_detalle!BR68*100-100)&gt;100,"-",IIEE_detalle!BR80/IIEE_detalle!BR68*100-100)</f>
        <v>5.7211903818972303</v>
      </c>
      <c r="BS80" s="129"/>
      <c r="BT80" s="129">
        <f>IF(ABS(IIEE_detalle!BT80/IIEE_detalle!BT68*100-100)&gt;100,"-",IIEE_detalle!BT80/IIEE_detalle!BT68*100-100)</f>
        <v>36.685922530218164</v>
      </c>
      <c r="BV80" s="129">
        <f>IF(ABS(IIEE_detalle!BV80/IIEE_detalle!BV68*100-100)&gt;100,"-",IIEE_detalle!BV80/IIEE_detalle!BV68*100-100)</f>
        <v>46.086471717687573</v>
      </c>
      <c r="BW80" s="129">
        <f>IF(ABS(IIEE_detalle!BW80/IIEE_detalle!BW68*100-100)&gt;100,"-",IIEE_detalle!BW80/IIEE_detalle!BW68*100-100)</f>
        <v>58.315708409424815</v>
      </c>
      <c r="BX80" s="129"/>
      <c r="BY80" s="129">
        <f>IF(ABS(IIEE_detalle!BY80/IIEE_detalle!BY68*100-100)&gt;100,"-",IIEE_detalle!BY80/IIEE_detalle!BY68*100-100)</f>
        <v>6.5039724974204489</v>
      </c>
      <c r="BZ80" s="129"/>
      <c r="CA80" s="129">
        <f>IF(ABS(IIEE_detalle!CA80/IIEE_detalle!CA68*100-100)&gt;100,"-",IIEE_detalle!CA80/IIEE_detalle!CA68*100-100)</f>
        <v>36.704514543451722</v>
      </c>
    </row>
    <row r="81" spans="2:79" ht="12" customHeight="1">
      <c r="B81" s="67" t="s">
        <v>312</v>
      </c>
      <c r="C81" s="129">
        <f>IF(ABS(IIEE_detalle!C81/IIEE_detalle!C69*100-100)&gt;100,"-",IIEE_detalle!C81/IIEE_detalle!C69*100-100)</f>
        <v>-6.9286203315377861</v>
      </c>
      <c r="D81" s="129">
        <f>IF(ABS(IIEE_detalle!D81/IIEE_detalle!D69*100-100)&gt;100,"-",IIEE_detalle!D81/IIEE_detalle!D69*100-100)</f>
        <v>13.286078807823884</v>
      </c>
      <c r="E81" s="129">
        <f>IF(ABS(IIEE_detalle!E81/IIEE_detalle!E69*100-100)&gt;100,"-",IIEE_detalle!E81/IIEE_detalle!E69*100-100)</f>
        <v>3.2715760415812412</v>
      </c>
      <c r="F81" s="129">
        <f>IF(ABS(IIEE_detalle!F81/IIEE_detalle!F69*100-100)&gt;100,"-",IIEE_detalle!F81/IIEE_detalle!F69*100-100)</f>
        <v>10.827454390892171</v>
      </c>
      <c r="G81" s="129">
        <f>IF(ABS(IIEE_detalle!G81/IIEE_detalle!G69*100-100)&gt;100,"-",IIEE_detalle!G81/IIEE_detalle!G69*100-100)</f>
        <v>-31.190933688874949</v>
      </c>
      <c r="H81" s="129">
        <f>IF(ABS(IIEE_detalle!H81/IIEE_detalle!H69*100-100)&gt;100,"-",IIEE_detalle!H81/IIEE_detalle!H69*100-100)</f>
        <v>-21.293351636015345</v>
      </c>
      <c r="J81" s="129">
        <f>IF(ABS(IIEE_detalle!J81/IIEE_detalle!J69*100-100)&gt;100,"-",IIEE_detalle!J81/IIEE_detalle!J69*100-100)</f>
        <v>0.48916064480266641</v>
      </c>
      <c r="K81" s="129">
        <f>IF(ABS(IIEE_detalle!K81/IIEE_detalle!K69*100-100)&gt;100,"-",IIEE_detalle!K81/IIEE_detalle!K69*100-100)</f>
        <v>-3.7738603006762759</v>
      </c>
      <c r="L81" s="100"/>
      <c r="M81" s="100"/>
      <c r="N81" s="100"/>
      <c r="O81" s="129">
        <f>IF(ABS(IIEE_detalle!O81/IIEE_detalle!O69*100-100)&gt;100,"-",IIEE_detalle!O81/IIEE_detalle!O69*100-100)</f>
        <v>-22.313296903460838</v>
      </c>
      <c r="P81" s="100"/>
      <c r="Q81" s="129">
        <f>IF(ABS(IIEE_detalle!Q81/IIEE_detalle!Q69*100-100)&gt;100,"-",IIEE_detalle!Q81/IIEE_detalle!Q69*100-100)</f>
        <v>-9.0838641389608199</v>
      </c>
      <c r="S81" s="129">
        <f>IF(ABS(IIEE_detalle!S81/IIEE_detalle!S69*100-100)&gt;100,"-",IIEE_detalle!S81/IIEE_detalle!S69*100-100)</f>
        <v>3.2588968673557872</v>
      </c>
      <c r="T81" s="129">
        <f>IF(ABS(IIEE_detalle!T81/IIEE_detalle!T69*100-100)&gt;100,"-",IIEE_detalle!T81/IIEE_detalle!T69*100-100)</f>
        <v>1.5422849206929072</v>
      </c>
      <c r="U81" s="100"/>
      <c r="V81" s="100"/>
      <c r="W81" s="100"/>
      <c r="X81" s="129">
        <f>IF(ABS(IIEE_detalle!X81/IIEE_detalle!X69*100-100)&gt;100,"-",IIEE_detalle!X81/IIEE_detalle!X69*100-100)</f>
        <v>23.209841761750468</v>
      </c>
      <c r="Y81" s="100"/>
      <c r="Z81" s="129">
        <f>IF(ABS(IIEE_detalle!Z81/IIEE_detalle!Z69*100-100)&gt;100,"-",IIEE_detalle!Z81/IIEE_detalle!Z69*100-100)</f>
        <v>1.5602234094220364</v>
      </c>
      <c r="AB81" s="129">
        <f>IF(ABS(IIEE_detalle!AB81/IIEE_detalle!AB69*100-100)&gt;100,"-",IIEE_detalle!AB81/IIEE_detalle!AB69*100-100)</f>
        <v>-11.39051254823039</v>
      </c>
      <c r="AC81" s="129">
        <f>IF(ABS(IIEE_detalle!AC81/IIEE_detalle!AC69*100-100)&gt;100,"-",IIEE_detalle!AC81/IIEE_detalle!AC69*100-100)</f>
        <v>-9.0502537552052331</v>
      </c>
      <c r="AD81" s="129">
        <f>IF(ABS(IIEE_detalle!AD81/IIEE_detalle!AD69*100-100)&gt;100,"-",IIEE_detalle!AD81/IIEE_detalle!AD69*100-100)</f>
        <v>-2.2523676932506191</v>
      </c>
      <c r="AE81" s="129">
        <f>IF(ABS(IIEE_detalle!AE81/IIEE_detalle!AE69*100-100)&gt;100,"-",IIEE_detalle!AE81/IIEE_detalle!AE69*100-100)</f>
        <v>-27.079517325078456</v>
      </c>
      <c r="AF81" s="100"/>
      <c r="AG81" s="129">
        <f>IF(ABS(IIEE_detalle!AG81/IIEE_detalle!AG69*100-100)&gt;100,"-",IIEE_detalle!AG81/IIEE_detalle!AG69*100-100)</f>
        <v>-8.1866708612514003</v>
      </c>
      <c r="AH81" s="129">
        <f>IF(ABS(IIEE_detalle!AH81/IIEE_detalle!AH69*100-100)&gt;100,"-",IIEE_detalle!AH81/IIEE_detalle!AH69*100-100)</f>
        <v>-10.024340346737958</v>
      </c>
      <c r="AI81" s="129">
        <f>IF(ABS(IIEE_detalle!AI81/IIEE_detalle!AI69*100-100)&gt;100,"-",IIEE_detalle!AI81/IIEE_detalle!AI69*100-100)</f>
        <v>-2.2524631299606312</v>
      </c>
      <c r="AJ81" s="129">
        <f>IF(ABS(IIEE_detalle!AJ81/IIEE_detalle!AJ69*100-100)&gt;100,"-",IIEE_detalle!AJ81/IIEE_detalle!AJ69*100-100)</f>
        <v>-27.079088216915267</v>
      </c>
      <c r="AK81" s="100"/>
      <c r="AL81" s="100"/>
      <c r="AM81" s="100"/>
      <c r="AN81" s="100"/>
      <c r="AO81" s="129">
        <f>IF(ABS(IIEE_detalle!AO81/IIEE_detalle!AO69*100-100)&gt;100,"-",IIEE_detalle!AO81/IIEE_detalle!AO69*100-100)</f>
        <v>-3.2248073539978606</v>
      </c>
      <c r="AP81" s="100"/>
      <c r="AQ81" s="129">
        <f>IF(ABS(IIEE_detalle!AQ81/IIEE_detalle!AQ69*100-100)&gt;100,"-",IIEE_detalle!AQ81/IIEE_detalle!AQ69*100-100)</f>
        <v>-1.2211739312513998</v>
      </c>
      <c r="AS81" s="100"/>
      <c r="AT81" s="129">
        <f>IF(ABS(IIEE_detalle!AT81/IIEE_detalle!AT69*100-100)&gt;100,"-",IIEE_detalle!AT81/IIEE_detalle!AT69*100-100)</f>
        <v>-33.101190097158323</v>
      </c>
      <c r="AU81" s="100"/>
      <c r="AV81" s="129">
        <f>IF(ABS(IIEE_detalle!AV81/IIEE_detalle!AV69*100-100)&gt;100,"-",IIEE_detalle!AV81/IIEE_detalle!AV69*100-100)</f>
        <v>-31.038561752749246</v>
      </c>
      <c r="AW81" s="129">
        <f>IF(ABS(IIEE_detalle!AW81/IIEE_detalle!AW69*100-100)&gt;100,"-",IIEE_detalle!AW81/IIEE_detalle!AW69*100-100)</f>
        <v>-31.259473819826383</v>
      </c>
      <c r="AX81" s="129">
        <f>IF(ABS(IIEE_detalle!AX81/IIEE_detalle!AX69*100-100)&gt;100,"-",IIEE_detalle!AX81/IIEE_detalle!AX69*100-100)</f>
        <v>-3.4803812901788831</v>
      </c>
      <c r="AY81" s="100"/>
      <c r="AZ81" s="129">
        <f>IF(ABS(IIEE_detalle!AZ81/IIEE_detalle!AZ69*100-100)&gt;100,"-",IIEE_detalle!AZ81/IIEE_detalle!AZ69*100-100)</f>
        <v>-7.9929142292164528</v>
      </c>
      <c r="BA81" s="100"/>
      <c r="BB81" s="129">
        <f>IF(ABS(IIEE_detalle!BB81/IIEE_detalle!BB69*100-100)&gt;100,"-",IIEE_detalle!BB81/IIEE_detalle!BB69*100-100)</f>
        <v>-3.6778782284051914</v>
      </c>
      <c r="BD81" s="129">
        <f>IF(ABS(IIEE_detalle!BD81/IIEE_detalle!BD69*100-100)&gt;100,"-",IIEE_detalle!BD81/IIEE_detalle!BD69*100-100)</f>
        <v>3.8649511602303619</v>
      </c>
      <c r="BE81" s="129">
        <f>IF(ABS(IIEE_detalle!BE81/IIEE_detalle!BE69*100-100)&gt;100,"-",IIEE_detalle!BE81/IIEE_detalle!BE69*100-100)</f>
        <v>-21.306509098430595</v>
      </c>
      <c r="BF81" s="129">
        <f>IF(ABS(IIEE_detalle!BF81/IIEE_detalle!BF69*100-100)&gt;100,"-",IIEE_detalle!BF81/IIEE_detalle!BF69*100-100)</f>
        <v>-21.306509098430595</v>
      </c>
      <c r="BG81" s="129">
        <f>IF(ABS(IIEE_detalle!BG81/IIEE_detalle!BG69*100-100)&gt;100,"-",IIEE_detalle!BG81/IIEE_detalle!BG69*100-100)</f>
        <v>-21.035205180421059</v>
      </c>
      <c r="BH81" s="129">
        <f>IF(ABS(IIEE_detalle!BH81/IIEE_detalle!BH69*100-100)&gt;100,"-",IIEE_detalle!BH81/IIEE_detalle!BH69*100-100)</f>
        <v>17.843315329095162</v>
      </c>
      <c r="BI81" s="129">
        <f>IF(ABS(IIEE_detalle!BI81/IIEE_detalle!BI69*100-100)&gt;100,"-",IIEE_detalle!BI81/IIEE_detalle!BI69*100-100)</f>
        <v>-82.619723641870138</v>
      </c>
      <c r="BJ81" s="100"/>
      <c r="BK81" s="129">
        <f>IF(ABS(IIEE_detalle!BK81/IIEE_detalle!BK69*100-100)&gt;100,"-",IIEE_detalle!BK81/IIEE_detalle!BK69*100-100)</f>
        <v>1.2101744294625121</v>
      </c>
      <c r="BL81" s="100"/>
      <c r="BM81" s="129">
        <f>IF(ABS(IIEE_detalle!BM81/IIEE_detalle!BM69*100-100)&gt;100,"-",IIEE_detalle!BM81/IIEE_detalle!BM69*100-100)</f>
        <v>44.815023172332502</v>
      </c>
      <c r="BO81" s="129">
        <f>IF(ABS(IIEE_detalle!BO81/IIEE_detalle!BO69*100-100)&gt;100,"-",IIEE_detalle!BO81/IIEE_detalle!BO69*100-100)</f>
        <v>13.684938607145128</v>
      </c>
      <c r="BP81" s="129">
        <f>IF(ABS(IIEE_detalle!BP81/IIEE_detalle!BP69*100-100)&gt;100,"-",IIEE_detalle!BP81/IIEE_detalle!BP69*100-100)</f>
        <v>23.467432950191551</v>
      </c>
      <c r="BQ81" s="129"/>
      <c r="BR81" s="129">
        <f>IF(ABS(IIEE_detalle!BR81/IIEE_detalle!BR69*100-100)&gt;100,"-",IIEE_detalle!BR81/IIEE_detalle!BR69*100-100)</f>
        <v>2.8554969062583666</v>
      </c>
      <c r="BS81" s="129"/>
      <c r="BT81" s="129">
        <f>IF(ABS(IIEE_detalle!BT81/IIEE_detalle!BT69*100-100)&gt;100,"-",IIEE_detalle!BT81/IIEE_detalle!BT69*100-100)</f>
        <v>-24.222146342048603</v>
      </c>
      <c r="BV81" s="129">
        <f>IF(ABS(IIEE_detalle!BV81/IIEE_detalle!BV69*100-100)&gt;100,"-",IIEE_detalle!BV81/IIEE_detalle!BV69*100-100)</f>
        <v>35.147288600789295</v>
      </c>
      <c r="BW81" s="129">
        <f>IF(ABS(IIEE_detalle!BW81/IIEE_detalle!BW69*100-100)&gt;100,"-",IIEE_detalle!BW81/IIEE_detalle!BW69*100-100)</f>
        <v>46.83134926147153</v>
      </c>
      <c r="BX81" s="129"/>
      <c r="BY81" s="129">
        <f>IF(ABS(IIEE_detalle!BY81/IIEE_detalle!BY69*100-100)&gt;100,"-",IIEE_detalle!BY81/IIEE_detalle!BY69*100-100)</f>
        <v>3.1499834379780083</v>
      </c>
      <c r="BZ81" s="129"/>
      <c r="CA81" s="129">
        <f>IF(ABS(IIEE_detalle!CA81/IIEE_detalle!CA69*100-100)&gt;100,"-",IIEE_detalle!CA81/IIEE_detalle!CA69*100-100)</f>
        <v>-24.234797183728929</v>
      </c>
    </row>
    <row r="82" spans="2:79" ht="12" customHeight="1">
      <c r="B82" s="67" t="s">
        <v>313</v>
      </c>
      <c r="C82" s="129">
        <f>IF(ABS(IIEE_detalle!C82/IIEE_detalle!C70*100-100)&gt;100,"-",IIEE_detalle!C82/IIEE_detalle!C70*100-100)</f>
        <v>14.098792476623927</v>
      </c>
      <c r="D82" s="129">
        <f>IF(ABS(IIEE_detalle!D82/IIEE_detalle!D70*100-100)&gt;100,"-",IIEE_detalle!D82/IIEE_detalle!D70*100-100)</f>
        <v>7.980257798648708</v>
      </c>
      <c r="E82" s="129">
        <f>IF(ABS(IIEE_detalle!E82/IIEE_detalle!E70*100-100)&gt;100,"-",IIEE_detalle!E82/IIEE_detalle!E70*100-100)</f>
        <v>26.582294533142274</v>
      </c>
      <c r="F82" s="129">
        <f>IF(ABS(IIEE_detalle!F82/IIEE_detalle!F70*100-100)&gt;100,"-",IIEE_detalle!F82/IIEE_detalle!F70*100-100)</f>
        <v>15.968775729278491</v>
      </c>
      <c r="G82" s="129">
        <f>IF(ABS(IIEE_detalle!G82/IIEE_detalle!G70*100-100)&gt;100,"-",IIEE_detalle!G82/IIEE_detalle!G70*100-100)</f>
        <v>23.822184348814062</v>
      </c>
      <c r="H82" s="129">
        <f>IF(ABS(IIEE_detalle!H82/IIEE_detalle!H70*100-100)&gt;100,"-",IIEE_detalle!H82/IIEE_detalle!H70*100-100)</f>
        <v>7.7015434975255914</v>
      </c>
      <c r="J82" s="129">
        <f>IF(ABS(IIEE_detalle!J82/IIEE_detalle!J70*100-100)&gt;100,"-",IIEE_detalle!J82/IIEE_detalle!J70*100-100)</f>
        <v>14.164185452998737</v>
      </c>
      <c r="K82" s="129">
        <f>IF(ABS(IIEE_detalle!K82/IIEE_detalle!K70*100-100)&gt;100,"-",IIEE_detalle!K82/IIEE_detalle!K70*100-100)</f>
        <v>15.612241668512823</v>
      </c>
      <c r="L82" s="129">
        <f>IF(ABS(IIEE_detalle!L82/IIEE_detalle!L70*100-100)&gt;100,"-",IIEE_detalle!L82/IIEE_detalle!L70*100-100)</f>
        <v>15.612241668512823</v>
      </c>
      <c r="M82" s="100"/>
      <c r="N82" s="100"/>
      <c r="O82" s="129">
        <f>IF(ABS(IIEE_detalle!O82/IIEE_detalle!O70*100-100)&gt;100,"-",IIEE_detalle!O82/IIEE_detalle!O70*100-100)</f>
        <v>-24.71707983005652</v>
      </c>
      <c r="P82" s="100"/>
      <c r="Q82" s="129">
        <f>IF(ABS(IIEE_detalle!Q82/IIEE_detalle!Q70*100-100)&gt;100,"-",IIEE_detalle!Q82/IIEE_detalle!Q70*100-100)</f>
        <v>-0.35813448150979355</v>
      </c>
      <c r="S82" s="129">
        <f>IF(ABS(IIEE_detalle!S82/IIEE_detalle!S70*100-100)&gt;100,"-",IIEE_detalle!S82/IIEE_detalle!S70*100-100)</f>
        <v>25.101111683936139</v>
      </c>
      <c r="T82" s="129">
        <f>IF(ABS(IIEE_detalle!T82/IIEE_detalle!T70*100-100)&gt;100,"-",IIEE_detalle!T82/IIEE_detalle!T70*100-100)</f>
        <v>24.769141977683717</v>
      </c>
      <c r="U82" s="129">
        <f>IF(ABS(IIEE_detalle!U82/IIEE_detalle!U70*100-100)&gt;100,"-",IIEE_detalle!U82/IIEE_detalle!U70*100-100)</f>
        <v>24.769141977683717</v>
      </c>
      <c r="V82" s="100"/>
      <c r="W82" s="100"/>
      <c r="X82" s="129">
        <f>IF(ABS(IIEE_detalle!X82/IIEE_detalle!X70*100-100)&gt;100,"-",IIEE_detalle!X82/IIEE_detalle!X70*100-100)</f>
        <v>3.3842570391176281</v>
      </c>
      <c r="Y82" s="100"/>
      <c r="Z82" s="129">
        <f>IF(ABS(IIEE_detalle!Z82/IIEE_detalle!Z70*100-100)&gt;100,"-",IIEE_detalle!Z82/IIEE_detalle!Z70*100-100)</f>
        <v>3.2366454090379193</v>
      </c>
      <c r="AB82" s="129">
        <f>IF(ABS(IIEE_detalle!AB82/IIEE_detalle!AB70*100-100)&gt;100,"-",IIEE_detalle!AB82/IIEE_detalle!AB70*100-100)</f>
        <v>3.7787969321164923</v>
      </c>
      <c r="AC82" s="129">
        <f>IF(ABS(IIEE_detalle!AC82/IIEE_detalle!AC70*100-100)&gt;100,"-",IIEE_detalle!AC82/IIEE_detalle!AC70*100-100)</f>
        <v>2.8612683595752912</v>
      </c>
      <c r="AD82" s="129">
        <f>IF(ABS(IIEE_detalle!AD82/IIEE_detalle!AD70*100-100)&gt;100,"-",IIEE_detalle!AD82/IIEE_detalle!AD70*100-100)</f>
        <v>13.995117510758021</v>
      </c>
      <c r="AE82" s="129">
        <f>IF(ABS(IIEE_detalle!AE82/IIEE_detalle!AE70*100-100)&gt;100,"-",IIEE_detalle!AE82/IIEE_detalle!AE70*100-100)</f>
        <v>-8.9789570329645159</v>
      </c>
      <c r="AF82" s="100"/>
      <c r="AG82" s="129">
        <f>IF(ABS(IIEE_detalle!AG82/IIEE_detalle!AG70*100-100)&gt;100,"-",IIEE_detalle!AG82/IIEE_detalle!AG70*100-100)</f>
        <v>5.2466670217109481</v>
      </c>
      <c r="AH82" s="129">
        <f>IF(ABS(IIEE_detalle!AH82/IIEE_detalle!AH70*100-100)&gt;100,"-",IIEE_detalle!AH82/IIEE_detalle!AH70*100-100)</f>
        <v>1.6942567125815913</v>
      </c>
      <c r="AI82" s="129">
        <f>IF(ABS(IIEE_detalle!AI82/IIEE_detalle!AI70*100-100)&gt;100,"-",IIEE_detalle!AI82/IIEE_detalle!AI70*100-100)</f>
        <v>13.995136446293927</v>
      </c>
      <c r="AJ82" s="129">
        <f>IF(ABS(IIEE_detalle!AJ82/IIEE_detalle!AJ70*100-100)&gt;100,"-",IIEE_detalle!AJ82/IIEE_detalle!AJ70*100-100)</f>
        <v>-8.978456685069105</v>
      </c>
      <c r="AK82" s="100"/>
      <c r="AL82" s="100"/>
      <c r="AM82" s="100"/>
      <c r="AN82" s="100"/>
      <c r="AO82" s="129">
        <f>IF(ABS(IIEE_detalle!AO82/IIEE_detalle!AO70*100-100)&gt;100,"-",IIEE_detalle!AO82/IIEE_detalle!AO70*100-100)</f>
        <v>-11.299650740738016</v>
      </c>
      <c r="AP82" s="100"/>
      <c r="AQ82" s="129">
        <f>IF(ABS(IIEE_detalle!AQ82/IIEE_detalle!AQ70*100-100)&gt;100,"-",IIEE_detalle!AQ82/IIEE_detalle!AQ70*100-100)</f>
        <v>-8.1723022267334784</v>
      </c>
      <c r="AS82" s="100"/>
      <c r="AT82" s="129">
        <f>IF(ABS(IIEE_detalle!AT82/IIEE_detalle!AT70*100-100)&gt;100,"-",IIEE_detalle!AT82/IIEE_detalle!AT70*100-100)</f>
        <v>11.420303036566978</v>
      </c>
      <c r="AU82" s="100"/>
      <c r="AV82" s="129">
        <f>IF(ABS(IIEE_detalle!AV82/IIEE_detalle!AV70*100-100)&gt;100,"-",IIEE_detalle!AV82/IIEE_detalle!AV70*100-100)</f>
        <v>23.196315088582836</v>
      </c>
      <c r="AW82" s="129">
        <f>IF(ABS(IIEE_detalle!AW82/IIEE_detalle!AW70*100-100)&gt;100,"-",IIEE_detalle!AW82/IIEE_detalle!AW70*100-100)</f>
        <v>22.993549594138926</v>
      </c>
      <c r="AX82" s="129">
        <f>IF(ABS(IIEE_detalle!AX82/IIEE_detalle!AX70*100-100)&gt;100,"-",IIEE_detalle!AX82/IIEE_detalle!AX70*100-100)</f>
        <v>45.764316138192498</v>
      </c>
      <c r="AY82" s="100"/>
      <c r="AZ82" s="129">
        <f>IF(ABS(IIEE_detalle!AZ82/IIEE_detalle!AZ70*100-100)&gt;100,"-",IIEE_detalle!AZ82/IIEE_detalle!AZ70*100-100)</f>
        <v>-31.297484190892135</v>
      </c>
      <c r="BA82" s="100"/>
      <c r="BB82" s="129">
        <f>IF(ABS(IIEE_detalle!BB82/IIEE_detalle!BB70*100-100)&gt;100,"-",IIEE_detalle!BB82/IIEE_detalle!BB70*100-100)</f>
        <v>-31.296697451259675</v>
      </c>
      <c r="BD82" s="129">
        <f>IF(ABS(IIEE_detalle!BD82/IIEE_detalle!BD70*100-100)&gt;100,"-",IIEE_detalle!BD82/IIEE_detalle!BD70*100-100)</f>
        <v>3.0641581983256003</v>
      </c>
      <c r="BE82" s="129">
        <f>IF(ABS(IIEE_detalle!BE82/IIEE_detalle!BE70*100-100)&gt;100,"-",IIEE_detalle!BE82/IIEE_detalle!BE70*100-100)</f>
        <v>7.7024146609307991</v>
      </c>
      <c r="BF82" s="129">
        <f>IF(ABS(IIEE_detalle!BF82/IIEE_detalle!BF70*100-100)&gt;100,"-",IIEE_detalle!BF82/IIEE_detalle!BF70*100-100)</f>
        <v>7.7024146609307991</v>
      </c>
      <c r="BG82" s="129">
        <f>IF(ABS(IIEE_detalle!BG82/IIEE_detalle!BG70*100-100)&gt;100,"-",IIEE_detalle!BG82/IIEE_detalle!BG70*100-100)</f>
        <v>7.6845078583327222</v>
      </c>
      <c r="BH82" s="129">
        <f>IF(ABS(IIEE_detalle!BH82/IIEE_detalle!BH70*100-100)&gt;100,"-",IIEE_detalle!BH82/IIEE_detalle!BH70*100-100)</f>
        <v>7.6845078583327222</v>
      </c>
      <c r="BI82" s="100"/>
      <c r="BJ82" s="100"/>
      <c r="BK82" s="129">
        <f>IF(ABS(IIEE_detalle!BK82/IIEE_detalle!BK70*100-100)&gt;100,"-",IIEE_detalle!BK82/IIEE_detalle!BK70*100-100)</f>
        <v>-21.224101325133617</v>
      </c>
      <c r="BL82" s="100"/>
      <c r="BM82" s="129">
        <f>IF(ABS(IIEE_detalle!BM82/IIEE_detalle!BM70*100-100)&gt;100,"-",IIEE_detalle!BM82/IIEE_detalle!BM70*100-100)</f>
        <v>-21.224101325133617</v>
      </c>
      <c r="BO82" s="129">
        <f>IF(ABS(IIEE_detalle!BO82/IIEE_detalle!BO70*100-100)&gt;100,"-",IIEE_detalle!BO82/IIEE_detalle!BO70*100-100)</f>
        <v>5.8672707899119985</v>
      </c>
      <c r="BP82" s="129">
        <f>IF(ABS(IIEE_detalle!BP82/IIEE_detalle!BP70*100-100)&gt;100,"-",IIEE_detalle!BP82/IIEE_detalle!BP70*100-100)</f>
        <v>12.906220984215409</v>
      </c>
      <c r="BQ82" s="129"/>
      <c r="BR82" s="129">
        <f>IF(ABS(IIEE_detalle!BR82/IIEE_detalle!BR70*100-100)&gt;100,"-",IIEE_detalle!BR82/IIEE_detalle!BR70*100-100)</f>
        <v>11.13062683664208</v>
      </c>
      <c r="BS82" s="129"/>
      <c r="BT82" s="129">
        <f>IF(ABS(IIEE_detalle!BT82/IIEE_detalle!BT70*100-100)&gt;100,"-",IIEE_detalle!BT82/IIEE_detalle!BT70*100-100)</f>
        <v>4.4995409868052434</v>
      </c>
      <c r="BV82" s="129">
        <f>IF(ABS(IIEE_detalle!BV82/IIEE_detalle!BV70*100-100)&gt;100,"-",IIEE_detalle!BV82/IIEE_detalle!BV70*100-100)</f>
        <v>15.949022601394176</v>
      </c>
      <c r="BW82" s="129">
        <f>IF(ABS(IIEE_detalle!BW82/IIEE_detalle!BW70*100-100)&gt;100,"-",IIEE_detalle!BW82/IIEE_detalle!BW70*100-100)</f>
        <v>24.99328759781902</v>
      </c>
      <c r="BX82" s="129"/>
      <c r="BY82" s="129">
        <f>IF(ABS(IIEE_detalle!BY82/IIEE_detalle!BY70*100-100)&gt;100,"-",IIEE_detalle!BY82/IIEE_detalle!BY70*100-100)</f>
        <v>13.258525394271658</v>
      </c>
      <c r="BZ82" s="129"/>
      <c r="CA82" s="129">
        <f>IF(ABS(IIEE_detalle!CA82/IIEE_detalle!CA70*100-100)&gt;100,"-",IIEE_detalle!CA82/IIEE_detalle!CA70*100-100)</f>
        <v>4.5003583628751471</v>
      </c>
    </row>
    <row r="83" spans="2:79" ht="12" customHeight="1">
      <c r="B83" s="67" t="s">
        <v>314</v>
      </c>
      <c r="C83" s="129">
        <f>IF(ABS(IIEE_detalle!C83/IIEE_detalle!C71*100-100)&gt;100,"-",IIEE_detalle!C83/IIEE_detalle!C71*100-100)</f>
        <v>6.6151586763825634</v>
      </c>
      <c r="D83" s="129">
        <f>IF(ABS(IIEE_detalle!D83/IIEE_detalle!D71*100-100)&gt;100,"-",IIEE_detalle!D83/IIEE_detalle!D71*100-100)</f>
        <v>2.3929483354040855</v>
      </c>
      <c r="E83" s="129">
        <f>IF(ABS(IIEE_detalle!E83/IIEE_detalle!E71*100-100)&gt;100,"-",IIEE_detalle!E83/IIEE_detalle!E71*100-100)</f>
        <v>8.7116077252488395</v>
      </c>
      <c r="F83" s="129">
        <f>IF(ABS(IIEE_detalle!F83/IIEE_detalle!F71*100-100)&gt;100,"-",IIEE_detalle!F83/IIEE_detalle!F71*100-100)</f>
        <v>5.417205074402375</v>
      </c>
      <c r="G83" s="129">
        <f>IF(ABS(IIEE_detalle!G83/IIEE_detalle!G71*100-100)&gt;100,"-",IIEE_detalle!G83/IIEE_detalle!G71*100-100)</f>
        <v>38.677269295404187</v>
      </c>
      <c r="H83" s="129">
        <f>IF(ABS(IIEE_detalle!H83/IIEE_detalle!H71*100-100)&gt;100,"-",IIEE_detalle!H83/IIEE_detalle!H71*100-100)</f>
        <v>-1.1821761710371703</v>
      </c>
      <c r="J83" s="129">
        <f>IF(ABS(IIEE_detalle!J83/IIEE_detalle!J71*100-100)&gt;100,"-",IIEE_detalle!J83/IIEE_detalle!J71*100-100)</f>
        <v>3.7451658864237771</v>
      </c>
      <c r="K83" s="129">
        <f>IF(ABS(IIEE_detalle!K83/IIEE_detalle!K71*100-100)&gt;100,"-",IIEE_detalle!K83/IIEE_detalle!K71*100-100)</f>
        <v>5.3911301338676054</v>
      </c>
      <c r="L83" s="129">
        <f>IF(ABS(IIEE_detalle!L83/IIEE_detalle!L71*100-100)&gt;100,"-",IIEE_detalle!L83/IIEE_detalle!L71*100-100)</f>
        <v>5.3911301338676054</v>
      </c>
      <c r="M83" s="100"/>
      <c r="N83" s="100"/>
      <c r="O83" s="129">
        <f>IF(ABS(IIEE_detalle!O83/IIEE_detalle!O71*100-100)&gt;100,"-",IIEE_detalle!O83/IIEE_detalle!O71*100-100)</f>
        <v>-16.313885153458102</v>
      </c>
      <c r="P83" s="100"/>
      <c r="Q83" s="129">
        <f>IF(ABS(IIEE_detalle!Q83/IIEE_detalle!Q71*100-100)&gt;100,"-",IIEE_detalle!Q83/IIEE_detalle!Q71*100-100)</f>
        <v>5.8583414480608269</v>
      </c>
      <c r="S83" s="129">
        <f>IF(ABS(IIEE_detalle!S83/IIEE_detalle!S71*100-100)&gt;100,"-",IIEE_detalle!S83/IIEE_detalle!S71*100-100)</f>
        <v>7.5132852066186473</v>
      </c>
      <c r="T83" s="129">
        <f>IF(ABS(IIEE_detalle!T83/IIEE_detalle!T71*100-100)&gt;100,"-",IIEE_detalle!T83/IIEE_detalle!T71*100-100)</f>
        <v>6.8561584840654604</v>
      </c>
      <c r="U83" s="129">
        <f>IF(ABS(IIEE_detalle!U83/IIEE_detalle!U71*100-100)&gt;100,"-",IIEE_detalle!U83/IIEE_detalle!U71*100-100)</f>
        <v>6.8561584840654604</v>
      </c>
      <c r="V83" s="100"/>
      <c r="W83" s="100"/>
      <c r="X83" s="129">
        <f>IF(ABS(IIEE_detalle!X83/IIEE_detalle!X71*100-100)&gt;100,"-",IIEE_detalle!X83/IIEE_detalle!X71*100-100)</f>
        <v>5.765926303061164</v>
      </c>
      <c r="Y83" s="100"/>
      <c r="Z83" s="129">
        <f>IF(ABS(IIEE_detalle!Z83/IIEE_detalle!Z71*100-100)&gt;100,"-",IIEE_detalle!Z83/IIEE_detalle!Z71*100-100)</f>
        <v>5.3152118427769182</v>
      </c>
      <c r="AB83" s="129">
        <f>IF(ABS(IIEE_detalle!AB83/IIEE_detalle!AB71*100-100)&gt;100,"-",IIEE_detalle!AB83/IIEE_detalle!AB71*100-100)</f>
        <v>-0.53729759106494157</v>
      </c>
      <c r="AC83" s="129">
        <f>IF(ABS(IIEE_detalle!AC83/IIEE_detalle!AC71*100-100)&gt;100,"-",IIEE_detalle!AC83/IIEE_detalle!AC71*100-100)</f>
        <v>-7.1264699202669846</v>
      </c>
      <c r="AD83" s="129">
        <f>IF(ABS(IIEE_detalle!AD83/IIEE_detalle!AD71*100-100)&gt;100,"-",IIEE_detalle!AD83/IIEE_detalle!AD71*100-100)</f>
        <v>2.3727590048939362</v>
      </c>
      <c r="AE83" s="129">
        <f>IF(ABS(IIEE_detalle!AE83/IIEE_detalle!AE71*100-100)&gt;100,"-",IIEE_detalle!AE83/IIEE_detalle!AE71*100-100)</f>
        <v>0.73852568540013408</v>
      </c>
      <c r="AF83" s="100"/>
      <c r="AG83" s="129">
        <f>IF(ABS(IIEE_detalle!AG83/IIEE_detalle!AG71*100-100)&gt;100,"-",IIEE_detalle!AG83/IIEE_detalle!AG71*100-100)</f>
        <v>-2.4638886192347513</v>
      </c>
      <c r="AH83" s="129">
        <f>IF(ABS(IIEE_detalle!AH83/IIEE_detalle!AH71*100-100)&gt;100,"-",IIEE_detalle!AH83/IIEE_detalle!AH71*100-100)</f>
        <v>-8.0352138333053063</v>
      </c>
      <c r="AI83" s="129">
        <f>IF(ABS(IIEE_detalle!AI83/IIEE_detalle!AI71*100-100)&gt;100,"-",IIEE_detalle!AI83/IIEE_detalle!AI71*100-100)</f>
        <v>2.3728691529779127</v>
      </c>
      <c r="AJ83" s="129">
        <f>IF(ABS(IIEE_detalle!AJ83/IIEE_detalle!AJ71*100-100)&gt;100,"-",IIEE_detalle!AJ83/IIEE_detalle!AJ71*100-100)</f>
        <v>0.73797593482632351</v>
      </c>
      <c r="AK83" s="100"/>
      <c r="AL83" s="100"/>
      <c r="AM83" s="100"/>
      <c r="AN83" s="100"/>
      <c r="AO83" s="129">
        <f>IF(ABS(IIEE_detalle!AO83/IIEE_detalle!AO71*100-100)&gt;100,"-",IIEE_detalle!AO83/IIEE_detalle!AO71*100-100)</f>
        <v>5.2736468455841958</v>
      </c>
      <c r="AP83" s="100"/>
      <c r="AQ83" s="129">
        <f>IF(ABS(IIEE_detalle!AQ83/IIEE_detalle!AQ71*100-100)&gt;100,"-",IIEE_detalle!AQ83/IIEE_detalle!AQ71*100-100)</f>
        <v>5.3494882467080487</v>
      </c>
      <c r="AS83" s="100"/>
      <c r="AT83" s="129">
        <f>IF(ABS(IIEE_detalle!AT83/IIEE_detalle!AT71*100-100)&gt;100,"-",IIEE_detalle!AT83/IIEE_detalle!AT71*100-100)</f>
        <v>30.866090389207585</v>
      </c>
      <c r="AU83" s="100"/>
      <c r="AV83" s="129">
        <f>IF(ABS(IIEE_detalle!AV83/IIEE_detalle!AV71*100-100)&gt;100,"-",IIEE_detalle!AV83/IIEE_detalle!AV71*100-100)</f>
        <v>37.89754238354638</v>
      </c>
      <c r="AW83" s="129">
        <f>IF(ABS(IIEE_detalle!AW83/IIEE_detalle!AW71*100-100)&gt;100,"-",IIEE_detalle!AW83/IIEE_detalle!AW71*100-100)</f>
        <v>38.118015789497662</v>
      </c>
      <c r="AX83" s="129">
        <f>IF(ABS(IIEE_detalle!AX83/IIEE_detalle!AX71*100-100)&gt;100,"-",IIEE_detalle!AX83/IIEE_detalle!AX71*100-100)</f>
        <v>21.651560926485629</v>
      </c>
      <c r="AY83" s="100"/>
      <c r="AZ83" s="129">
        <f>IF(ABS(IIEE_detalle!AZ83/IIEE_detalle!AZ71*100-100)&gt;100,"-",IIEE_detalle!AZ83/IIEE_detalle!AZ71*100-100)</f>
        <v>22.379837487949317</v>
      </c>
      <c r="BA83" s="100"/>
      <c r="BB83" s="129">
        <f>IF(ABS(IIEE_detalle!BB83/IIEE_detalle!BB71*100-100)&gt;100,"-",IIEE_detalle!BB83/IIEE_detalle!BB71*100-100)</f>
        <v>22.529437819136035</v>
      </c>
      <c r="BD83" s="129">
        <f>IF(ABS(IIEE_detalle!BD83/IIEE_detalle!BD71*100-100)&gt;100,"-",IIEE_detalle!BD83/IIEE_detalle!BD71*100-100)</f>
        <v>4.1101971577280523</v>
      </c>
      <c r="BE83" s="129">
        <f>IF(ABS(IIEE_detalle!BE83/IIEE_detalle!BE71*100-100)&gt;100,"-",IIEE_detalle!BE83/IIEE_detalle!BE71*100-100)</f>
        <v>-1.1813849157026937</v>
      </c>
      <c r="BF83" s="129">
        <f>IF(ABS(IIEE_detalle!BF83/IIEE_detalle!BF71*100-100)&gt;100,"-",IIEE_detalle!BF83/IIEE_detalle!BF71*100-100)</f>
        <v>-1.1813849157026937</v>
      </c>
      <c r="BG83" s="129">
        <f>IF(ABS(IIEE_detalle!BG83/IIEE_detalle!BG71*100-100)&gt;100,"-",IIEE_detalle!BG83/IIEE_detalle!BG71*100-100)</f>
        <v>-1.1976491963143587</v>
      </c>
      <c r="BH83" s="129">
        <f>IF(ABS(IIEE_detalle!BH83/IIEE_detalle!BH71*100-100)&gt;100,"-",IIEE_detalle!BH83/IIEE_detalle!BH71*100-100)</f>
        <v>-1.1976491963143587</v>
      </c>
      <c r="BI83" s="100"/>
      <c r="BJ83" s="100"/>
      <c r="BK83" s="129">
        <f>IF(ABS(IIEE_detalle!BK83/IIEE_detalle!BK71*100-100)&gt;100,"-",IIEE_detalle!BK83/IIEE_detalle!BK71*100-100)</f>
        <v>7.4852999531041462</v>
      </c>
      <c r="BL83" s="100"/>
      <c r="BM83" s="129">
        <f>IF(ABS(IIEE_detalle!BM83/IIEE_detalle!BM71*100-100)&gt;100,"-",IIEE_detalle!BM83/IIEE_detalle!BM71*100-100)</f>
        <v>7.4311893510335096</v>
      </c>
      <c r="BO83" s="129">
        <f>IF(ABS(IIEE_detalle!BO83/IIEE_detalle!BO71*100-100)&gt;100,"-",IIEE_detalle!BO83/IIEE_detalle!BO71*100-100)</f>
        <v>5.2285157864987895</v>
      </c>
      <c r="BP83" s="129">
        <f>IF(ABS(IIEE_detalle!BP83/IIEE_detalle!BP71*100-100)&gt;100,"-",IIEE_detalle!BP83/IIEE_detalle!BP71*100-100)</f>
        <v>8.1651376146788976</v>
      </c>
      <c r="BQ83" s="129"/>
      <c r="BR83" s="129">
        <f>IF(ABS(IIEE_detalle!BR83/IIEE_detalle!BR71*100-100)&gt;100,"-",IIEE_detalle!BR83/IIEE_detalle!BR71*100-100)</f>
        <v>5.9688677198158473</v>
      </c>
      <c r="BS83" s="129"/>
      <c r="BT83" s="129">
        <f>IF(ABS(IIEE_detalle!BT83/IIEE_detalle!BT71*100-100)&gt;100,"-",IIEE_detalle!BT83/IIEE_detalle!BT71*100-100)</f>
        <v>-5.0834250942826742</v>
      </c>
      <c r="BV83" s="129">
        <f>IF(ABS(IIEE_detalle!BV83/IIEE_detalle!BV71*100-100)&gt;100,"-",IIEE_detalle!BV83/IIEE_detalle!BV71*100-100)</f>
        <v>13.638304167204524</v>
      </c>
      <c r="BW83" s="129">
        <f>IF(ABS(IIEE_detalle!BW83/IIEE_detalle!BW71*100-100)&gt;100,"-",IIEE_detalle!BW83/IIEE_detalle!BW71*100-100)</f>
        <v>15.637288387375065</v>
      </c>
      <c r="BX83" s="129"/>
      <c r="BY83" s="129">
        <f>IF(ABS(IIEE_detalle!BY83/IIEE_detalle!BY71*100-100)&gt;100,"-",IIEE_detalle!BY83/IIEE_detalle!BY71*100-100)</f>
        <v>7.1936868452998226</v>
      </c>
      <c r="BZ83" s="129"/>
      <c r="CA83" s="129">
        <f>IF(ABS(IIEE_detalle!CA83/IIEE_detalle!CA71*100-100)&gt;100,"-",IIEE_detalle!CA83/IIEE_detalle!CA71*100-100)</f>
        <v>-5.0826741451790269</v>
      </c>
    </row>
    <row r="84" spans="2:79" ht="12" customHeight="1">
      <c r="B84" s="67" t="s">
        <v>315</v>
      </c>
      <c r="C84" s="129">
        <f>IF(ABS(IIEE_detalle!C84/IIEE_detalle!C72*100-100)&gt;100,"-",IIEE_detalle!C84/IIEE_detalle!C72*100-100)</f>
        <v>1.2327454791752928</v>
      </c>
      <c r="D84" s="129">
        <f>IF(ABS(IIEE_detalle!D84/IIEE_detalle!D72*100-100)&gt;100,"-",IIEE_detalle!D84/IIEE_detalle!D72*100-100)</f>
        <v>-23.3933565150069</v>
      </c>
      <c r="E84" s="129">
        <f>IF(ABS(IIEE_detalle!E84/IIEE_detalle!E72*100-100)&gt;100,"-",IIEE_detalle!E84/IIEE_detalle!E72*100-100)</f>
        <v>-4.6400038006857187</v>
      </c>
      <c r="F84" s="129">
        <f>IF(ABS(IIEE_detalle!F84/IIEE_detalle!F72*100-100)&gt;100,"-",IIEE_detalle!F84/IIEE_detalle!F72*100-100)</f>
        <v>5.2237316978355608</v>
      </c>
      <c r="G84" s="129">
        <f>IF(ABS(IIEE_detalle!G84/IIEE_detalle!G72*100-100)&gt;100,"-",IIEE_detalle!G84/IIEE_detalle!G72*100-100)</f>
        <v>2.1807848562386454</v>
      </c>
      <c r="H84" s="129">
        <f>IF(ABS(IIEE_detalle!H84/IIEE_detalle!H72*100-100)&gt;100,"-",IIEE_detalle!H84/IIEE_detalle!H72*100-100)</f>
        <v>2.5048384884612602</v>
      </c>
      <c r="J84" s="129">
        <f>IF(ABS(IIEE_detalle!J84/IIEE_detalle!J72*100-100)&gt;100,"-",IIEE_detalle!J84/IIEE_detalle!J72*100-100)</f>
        <v>-3.8821954484605072</v>
      </c>
      <c r="K84" s="129">
        <f>IF(ABS(IIEE_detalle!K84/IIEE_detalle!K72*100-100)&gt;100,"-",IIEE_detalle!K84/IIEE_detalle!K72*100-100)</f>
        <v>-2.2862129144851906</v>
      </c>
      <c r="L84" s="129">
        <f>IF(ABS(IIEE_detalle!L84/IIEE_detalle!L72*100-100)&gt;100,"-",IIEE_detalle!L84/IIEE_detalle!L72*100-100)</f>
        <v>-3.0764497769574319</v>
      </c>
      <c r="M84" s="129">
        <f>IF(ABS(IIEE_detalle!M84/IIEE_detalle!M72*100-100)&gt;100,"-",IIEE_detalle!M84/IIEE_detalle!M72*100-100)</f>
        <v>-0.73968950242979759</v>
      </c>
      <c r="N84" s="100"/>
      <c r="O84" s="129">
        <f>IF(ABS(IIEE_detalle!O84/IIEE_detalle!O72*100-100)&gt;100,"-",IIEE_detalle!O84/IIEE_detalle!O72*100-100)</f>
        <v>-5.1593568642374663</v>
      </c>
      <c r="P84" s="100"/>
      <c r="Q84" s="129">
        <f>IF(ABS(IIEE_detalle!Q84/IIEE_detalle!Q72*100-100)&gt;100,"-",IIEE_detalle!Q84/IIEE_detalle!Q72*100-100)</f>
        <v>-12.021836029448579</v>
      </c>
      <c r="S84" s="129">
        <f>IF(ABS(IIEE_detalle!S84/IIEE_detalle!S72*100-100)&gt;100,"-",IIEE_detalle!S84/IIEE_detalle!S72*100-100)</f>
        <v>-5.279031218344258</v>
      </c>
      <c r="T84" s="129">
        <f>IF(ABS(IIEE_detalle!T84/IIEE_detalle!T72*100-100)&gt;100,"-",IIEE_detalle!T84/IIEE_detalle!T72*100-100)</f>
        <v>-6.5165948668163338</v>
      </c>
      <c r="U84" s="129">
        <f>IF(ABS(IIEE_detalle!U84/IIEE_detalle!U72*100-100)&gt;100,"-",IIEE_detalle!U84/IIEE_detalle!U72*100-100)</f>
        <v>-7.3463173253822163</v>
      </c>
      <c r="V84" s="129">
        <f>IF(ABS(IIEE_detalle!V84/IIEE_detalle!V72*100-100)&gt;100,"-",IIEE_detalle!V84/IIEE_detalle!V72*100-100)</f>
        <v>11.699164345403901</v>
      </c>
      <c r="W84" s="100"/>
      <c r="X84" s="129">
        <f>IF(ABS(IIEE_detalle!X84/IIEE_detalle!X72*100-100)&gt;100,"-",IIEE_detalle!X84/IIEE_detalle!X72*100-100)</f>
        <v>-2.5879616167490553</v>
      </c>
      <c r="Y84" s="100"/>
      <c r="Z84" s="129">
        <f>IF(ABS(IIEE_detalle!Z84/IIEE_detalle!Z72*100-100)&gt;100,"-",IIEE_detalle!Z84/IIEE_detalle!Z72*100-100)</f>
        <v>-2.9008746355685275</v>
      </c>
      <c r="AB84" s="129">
        <f>IF(ABS(IIEE_detalle!AB84/IIEE_detalle!AB72*100-100)&gt;100,"-",IIEE_detalle!AB84/IIEE_detalle!AB72*100-100)</f>
        <v>2.3521519248632643</v>
      </c>
      <c r="AC84" s="129">
        <f>IF(ABS(IIEE_detalle!AC84/IIEE_detalle!AC72*100-100)&gt;100,"-",IIEE_detalle!AC84/IIEE_detalle!AC72*100-100)</f>
        <v>-2.473677037695083</v>
      </c>
      <c r="AD84" s="129">
        <f>IF(ABS(IIEE_detalle!AD84/IIEE_detalle!AD72*100-100)&gt;100,"-",IIEE_detalle!AD84/IIEE_detalle!AD72*100-100)</f>
        <v>4.9840911604665479</v>
      </c>
      <c r="AE84" s="129">
        <f>IF(ABS(IIEE_detalle!AE84/IIEE_detalle!AE72*100-100)&gt;100,"-",IIEE_detalle!AE84/IIEE_detalle!AE72*100-100)</f>
        <v>2.2671956061180794</v>
      </c>
      <c r="AF84" s="100"/>
      <c r="AG84" s="129">
        <f>IF(ABS(IIEE_detalle!AG84/IIEE_detalle!AG72*100-100)&gt;100,"-",IIEE_detalle!AG84/IIEE_detalle!AG72*100-100)</f>
        <v>0.67853735170942286</v>
      </c>
      <c r="AH84" s="129">
        <f>IF(ABS(IIEE_detalle!AH84/IIEE_detalle!AH72*100-100)&gt;100,"-",IIEE_detalle!AH84/IIEE_detalle!AH72*100-100)</f>
        <v>-3.3602119908979375</v>
      </c>
      <c r="AI84" s="129">
        <f>IF(ABS(IIEE_detalle!AI84/IIEE_detalle!AI72*100-100)&gt;100,"-",IIEE_detalle!AI84/IIEE_detalle!AI72*100-100)</f>
        <v>4.9831656604617507</v>
      </c>
      <c r="AJ84" s="129">
        <f>IF(ABS(IIEE_detalle!AJ84/IIEE_detalle!AJ72*100-100)&gt;100,"-",IIEE_detalle!AJ84/IIEE_detalle!AJ72*100-100)</f>
        <v>2.2670025188916867</v>
      </c>
      <c r="AK84" s="100"/>
      <c r="AL84" s="100"/>
      <c r="AM84" s="100"/>
      <c r="AN84" s="100"/>
      <c r="AO84" s="129">
        <f>IF(ABS(IIEE_detalle!AO84/IIEE_detalle!AO72*100-100)&gt;100,"-",IIEE_detalle!AO84/IIEE_detalle!AO72*100-100)</f>
        <v>-1.8029076468056076</v>
      </c>
      <c r="AP84" s="100"/>
      <c r="AQ84" s="129">
        <f>IF(ABS(IIEE_detalle!AQ84/IIEE_detalle!AQ72*100-100)&gt;100,"-",IIEE_detalle!AQ84/IIEE_detalle!AQ72*100-100)</f>
        <v>-1.2007553184615034</v>
      </c>
      <c r="AS84" s="100"/>
      <c r="AT84" s="129">
        <f>IF(ABS(IIEE_detalle!AT84/IIEE_detalle!AT72*100-100)&gt;100,"-",IIEE_detalle!AT84/IIEE_detalle!AT72*100-100)</f>
        <v>-4.5373090787856114</v>
      </c>
      <c r="AU84" s="100"/>
      <c r="AV84" s="129">
        <f>IF(ABS(IIEE_detalle!AV84/IIEE_detalle!AV72*100-100)&gt;100,"-",IIEE_detalle!AV84/IIEE_detalle!AV72*100-100)</f>
        <v>2.0066348410065586</v>
      </c>
      <c r="AW84" s="129">
        <f>IF(ABS(IIEE_detalle!AW84/IIEE_detalle!AW72*100-100)&gt;100,"-",IIEE_detalle!AW84/IIEE_detalle!AW72*100-100)</f>
        <v>1.725121380752114</v>
      </c>
      <c r="AX84" s="129">
        <f>IF(ABS(IIEE_detalle!AX84/IIEE_detalle!AX72*100-100)&gt;100,"-",IIEE_detalle!AX84/IIEE_detalle!AX72*100-100)</f>
        <v>25.659252465030846</v>
      </c>
      <c r="AY84" s="100"/>
      <c r="AZ84" s="129">
        <f>IF(ABS(IIEE_detalle!AZ84/IIEE_detalle!AZ72*100-100)&gt;100,"-",IIEE_detalle!AZ84/IIEE_detalle!AZ72*100-100)</f>
        <v>38.125427838949122</v>
      </c>
      <c r="BA84" s="100"/>
      <c r="BB84" s="129">
        <f>IF(ABS(IIEE_detalle!BB84/IIEE_detalle!BB72*100-100)&gt;100,"-",IIEE_detalle!BB84/IIEE_detalle!BB72*100-100)</f>
        <v>47.429918061074574</v>
      </c>
      <c r="BD84" s="129">
        <f>IF(ABS(IIEE_detalle!BD84/IIEE_detalle!BD72*100-100)&gt;100,"-",IIEE_detalle!BD84/IIEE_detalle!BD72*100-100)</f>
        <v>5.895069955524562</v>
      </c>
      <c r="BE84" s="129">
        <f>IF(ABS(IIEE_detalle!BE84/IIEE_detalle!BE72*100-100)&gt;100,"-",IIEE_detalle!BE84/IIEE_detalle!BE72*100-100)</f>
        <v>2.5053150732719018</v>
      </c>
      <c r="BF84" s="129">
        <f>IF(ABS(IIEE_detalle!BF84/IIEE_detalle!BF72*100-100)&gt;100,"-",IIEE_detalle!BF84/IIEE_detalle!BF72*100-100)</f>
        <v>2.5053150732719018</v>
      </c>
      <c r="BG84" s="129">
        <f>IF(ABS(IIEE_detalle!BG84/IIEE_detalle!BG72*100-100)&gt;100,"-",IIEE_detalle!BG84/IIEE_detalle!BG72*100-100)</f>
        <v>2.4955188556114507</v>
      </c>
      <c r="BH84" s="129">
        <f>IF(ABS(IIEE_detalle!BH84/IIEE_detalle!BH72*100-100)&gt;100,"-",IIEE_detalle!BH84/IIEE_detalle!BH72*100-100)</f>
        <v>1.7112752592701952</v>
      </c>
      <c r="BI84" s="129">
        <f>IF(ABS(IIEE_detalle!BI84/IIEE_detalle!BI72*100-100)&gt;100,"-",IIEE_detalle!BI84/IIEE_detalle!BI72*100-100)</f>
        <v>15.900503778337381</v>
      </c>
      <c r="BJ84" s="100"/>
      <c r="BK84" s="129">
        <f>IF(ABS(IIEE_detalle!BK84/IIEE_detalle!BK72*100-100)&gt;100,"-",IIEE_detalle!BK84/IIEE_detalle!BK72*100-100)</f>
        <v>-1.3299990738167935</v>
      </c>
      <c r="BL84" s="100"/>
      <c r="BM84" s="129">
        <f>IF(ABS(IIEE_detalle!BM84/IIEE_detalle!BM72*100-100)&gt;100,"-",IIEE_detalle!BM84/IIEE_detalle!BM72*100-100)</f>
        <v>-1.3299990738167935</v>
      </c>
      <c r="BO84" s="129">
        <f>IF(ABS(IIEE_detalle!BO84/IIEE_detalle!BO72*100-100)&gt;100,"-",IIEE_detalle!BO84/IIEE_detalle!BO72*100-100)</f>
        <v>1.62344267338284</v>
      </c>
      <c r="BP84" s="129">
        <f>IF(ABS(IIEE_detalle!BP84/IIEE_detalle!BP72*100-100)&gt;100,"-",IIEE_detalle!BP84/IIEE_detalle!BP72*100-100)</f>
        <v>4.2895442359249358</v>
      </c>
      <c r="BQ84" s="129"/>
      <c r="BR84" s="129">
        <f>IF(ABS(IIEE_detalle!BR84/IIEE_detalle!BR72*100-100)&gt;100,"-",IIEE_detalle!BR84/IIEE_detalle!BR72*100-100)</f>
        <v>7.037412390298698</v>
      </c>
      <c r="BS84" s="129"/>
      <c r="BT84" s="129">
        <f>IF(ABS(IIEE_detalle!BT84/IIEE_detalle!BT72*100-100)&gt;100,"-",IIEE_detalle!BT84/IIEE_detalle!BT72*100-100)</f>
        <v>-3.2015537601994595</v>
      </c>
      <c r="BV84" s="129">
        <f>IF(ABS(IIEE_detalle!BV84/IIEE_detalle!BV72*100-100)&gt;100,"-",IIEE_detalle!BV84/IIEE_detalle!BV72*100-100)</f>
        <v>4.7606905542485691</v>
      </c>
      <c r="BW84" s="129">
        <f>IF(ABS(IIEE_detalle!BW84/IIEE_detalle!BW72*100-100)&gt;100,"-",IIEE_detalle!BW84/IIEE_detalle!BW72*100-100)</f>
        <v>8.0255250596809731</v>
      </c>
      <c r="BX84" s="129"/>
      <c r="BY84" s="129">
        <f>IF(ABS(IIEE_detalle!BY84/IIEE_detalle!BY72*100-100)&gt;100,"-",IIEE_detalle!BY84/IIEE_detalle!BY72*100-100)</f>
        <v>8.408864435774106</v>
      </c>
      <c r="BZ84" s="129"/>
      <c r="CA84" s="129">
        <f>IF(ABS(IIEE_detalle!CA84/IIEE_detalle!CA72*100-100)&gt;100,"-",IIEE_detalle!CA84/IIEE_detalle!CA72*100-100)</f>
        <v>-3.2010507039433804</v>
      </c>
    </row>
    <row r="85" spans="2:79" ht="12" customHeight="1">
      <c r="B85" s="67" t="s">
        <v>316</v>
      </c>
      <c r="C85" s="129">
        <f>IF(ABS(IIEE_detalle!C85/IIEE_detalle!C73*100-100)&gt;100,"-",IIEE_detalle!C85/IIEE_detalle!C73*100-100)</f>
        <v>9.7752191215081154</v>
      </c>
      <c r="D85" s="129">
        <f>IF(ABS(IIEE_detalle!D85/IIEE_detalle!D73*100-100)&gt;100,"-",IIEE_detalle!D85/IIEE_detalle!D73*100-100)</f>
        <v>-10.802169568940911</v>
      </c>
      <c r="E85" s="129">
        <f>IF(ABS(IIEE_detalle!E85/IIEE_detalle!E73*100-100)&gt;100,"-",IIEE_detalle!E85/IIEE_detalle!E73*100-100)</f>
        <v>15.114538239538234</v>
      </c>
      <c r="F85" s="129">
        <f>IF(ABS(IIEE_detalle!F85/IIEE_detalle!F73*100-100)&gt;100,"-",IIEE_detalle!F85/IIEE_detalle!F73*100-100)</f>
        <v>6.3667293511349641</v>
      </c>
      <c r="G85" s="129">
        <f>IF(ABS(IIEE_detalle!G85/IIEE_detalle!G73*100-100)&gt;100,"-",IIEE_detalle!G85/IIEE_detalle!G73*100-100)</f>
        <v>44.719768605564553</v>
      </c>
      <c r="H85" s="129">
        <f>IF(ABS(IIEE_detalle!H85/IIEE_detalle!H73*100-100)&gt;100,"-",IIEE_detalle!H85/IIEE_detalle!H73*100-100)</f>
        <v>1.9494970103109068</v>
      </c>
      <c r="J85" s="129">
        <f>IF(ABS(IIEE_detalle!J85/IIEE_detalle!J73*100-100)&gt;100,"-",IIEE_detalle!J85/IIEE_detalle!J73*100-100)</f>
        <v>-9.3531257542843349</v>
      </c>
      <c r="K85" s="129">
        <f>IF(ABS(IIEE_detalle!K85/IIEE_detalle!K73*100-100)&gt;100,"-",IIEE_detalle!K85/IIEE_detalle!K73*100-100)</f>
        <v>-8.3433255185496762</v>
      </c>
      <c r="L85" s="129">
        <f>IF(ABS(IIEE_detalle!L85/IIEE_detalle!L73*100-100)&gt;100,"-",IIEE_detalle!L85/IIEE_detalle!L73*100-100)</f>
        <v>-8.3433255185496762</v>
      </c>
      <c r="M85" s="100"/>
      <c r="N85" s="100"/>
      <c r="O85" s="129">
        <f>IF(ABS(IIEE_detalle!O85/IIEE_detalle!O73*100-100)&gt;100,"-",IIEE_detalle!O85/IIEE_detalle!O73*100-100)</f>
        <v>25.414913510986437</v>
      </c>
      <c r="P85" s="100"/>
      <c r="Q85" s="129" t="str">
        <f>IF(ABS(IIEE_detalle!Q85/IIEE_detalle!Q73*100-100)&gt;100,"-",IIEE_detalle!Q85/IIEE_detalle!Q73*100-100)</f>
        <v>-</v>
      </c>
      <c r="S85" s="129">
        <f>IF(ABS(IIEE_detalle!S85/IIEE_detalle!S73*100-100)&gt;100,"-",IIEE_detalle!S85/IIEE_detalle!S73*100-100)</f>
        <v>14.985899159220878</v>
      </c>
      <c r="T85" s="129">
        <f>IF(ABS(IIEE_detalle!T85/IIEE_detalle!T73*100-100)&gt;100,"-",IIEE_detalle!T85/IIEE_detalle!T73*100-100)</f>
        <v>14.266722642037493</v>
      </c>
      <c r="U85" s="129">
        <f>IF(ABS(IIEE_detalle!U85/IIEE_detalle!U73*100-100)&gt;100,"-",IIEE_detalle!U85/IIEE_detalle!U73*100-100)</f>
        <v>14.266722642037493</v>
      </c>
      <c r="V85" s="100"/>
      <c r="W85" s="100"/>
      <c r="X85" s="129">
        <f>IF(ABS(IIEE_detalle!X85/IIEE_detalle!X73*100-100)&gt;100,"-",IIEE_detalle!X85/IIEE_detalle!X73*100-100)</f>
        <v>23.120475218117704</v>
      </c>
      <c r="Y85" s="100"/>
      <c r="Z85" s="129">
        <f>IF(ABS(IIEE_detalle!Z85/IIEE_detalle!Z73*100-100)&gt;100,"-",IIEE_detalle!Z85/IIEE_detalle!Z73*100-100)</f>
        <v>29.730639730639723</v>
      </c>
      <c r="AB85" s="129">
        <f>IF(ABS(IIEE_detalle!AB85/IIEE_detalle!AB73*100-100)&gt;100,"-",IIEE_detalle!AB85/IIEE_detalle!AB73*100-100)</f>
        <v>3.353442435273351</v>
      </c>
      <c r="AC85" s="129">
        <f>IF(ABS(IIEE_detalle!AC85/IIEE_detalle!AC73*100-100)&gt;100,"-",IIEE_detalle!AC85/IIEE_detalle!AC73*100-100)</f>
        <v>-0.92389382726771885</v>
      </c>
      <c r="AD85" s="129">
        <f>IF(ABS(IIEE_detalle!AD85/IIEE_detalle!AD73*100-100)&gt;100,"-",IIEE_detalle!AD85/IIEE_detalle!AD73*100-100)</f>
        <v>8.8697042509578097</v>
      </c>
      <c r="AE85" s="129">
        <f>IF(ABS(IIEE_detalle!AE85/IIEE_detalle!AE73*100-100)&gt;100,"-",IIEE_detalle!AE85/IIEE_detalle!AE73*100-100)</f>
        <v>-3.9197535435519768</v>
      </c>
      <c r="AF85" s="100"/>
      <c r="AG85" s="129">
        <f>IF(ABS(IIEE_detalle!AG85/IIEE_detalle!AG73*100-100)&gt;100,"-",IIEE_detalle!AG85/IIEE_detalle!AG73*100-100)</f>
        <v>3.623564252072569</v>
      </c>
      <c r="AH85" s="129">
        <f>IF(ABS(IIEE_detalle!AH85/IIEE_detalle!AH73*100-100)&gt;100,"-",IIEE_detalle!AH85/IIEE_detalle!AH73*100-100)</f>
        <v>-1.800453718182041</v>
      </c>
      <c r="AI85" s="129">
        <f>IF(ABS(IIEE_detalle!AI85/IIEE_detalle!AI73*100-100)&gt;100,"-",IIEE_detalle!AI85/IIEE_detalle!AI73*100-100)</f>
        <v>8.8698413754115393</v>
      </c>
      <c r="AJ85" s="129">
        <f>IF(ABS(IIEE_detalle!AJ85/IIEE_detalle!AJ73*100-100)&gt;100,"-",IIEE_detalle!AJ85/IIEE_detalle!AJ73*100-100)</f>
        <v>-3.9207846273255456</v>
      </c>
      <c r="AK85" s="100"/>
      <c r="AL85" s="100"/>
      <c r="AM85" s="100"/>
      <c r="AN85" s="100"/>
      <c r="AO85" s="129">
        <f>IF(ABS(IIEE_detalle!AO85/IIEE_detalle!AO73*100-100)&gt;100,"-",IIEE_detalle!AO85/IIEE_detalle!AO73*100-100)</f>
        <v>-4.3216929114294089E-2</v>
      </c>
      <c r="AP85" s="100"/>
      <c r="AQ85" s="129">
        <f>IF(ABS(IIEE_detalle!AQ85/IIEE_detalle!AQ73*100-100)&gt;100,"-",IIEE_detalle!AQ85/IIEE_detalle!AQ73*100-100)</f>
        <v>-2.3625963690676599E-3</v>
      </c>
      <c r="AS85" s="100"/>
      <c r="AT85" s="129">
        <f>IF(ABS(IIEE_detalle!AT85/IIEE_detalle!AT73*100-100)&gt;100,"-",IIEE_detalle!AT85/IIEE_detalle!AT73*100-100)</f>
        <v>47.663910916146449</v>
      </c>
      <c r="AU85" s="100"/>
      <c r="AV85" s="129">
        <f>IF(ABS(IIEE_detalle!AV85/IIEE_detalle!AV73*100-100)&gt;100,"-",IIEE_detalle!AV85/IIEE_detalle!AV73*100-100)</f>
        <v>44.790664589119984</v>
      </c>
      <c r="AW85" s="129">
        <f>IF(ABS(IIEE_detalle!AW85/IIEE_detalle!AW73*100-100)&gt;100,"-",IIEE_detalle!AW85/IIEE_detalle!AW73*100-100)</f>
        <v>44.841807657600469</v>
      </c>
      <c r="AX85" s="129">
        <f>IF(ABS(IIEE_detalle!AX85/IIEE_detalle!AX73*100-100)&gt;100,"-",IIEE_detalle!AX85/IIEE_detalle!AX73*100-100)</f>
        <v>40.837974012198003</v>
      </c>
      <c r="AY85" s="100"/>
      <c r="AZ85" s="129">
        <f>IF(ABS(IIEE_detalle!AZ85/IIEE_detalle!AZ73*100-100)&gt;100,"-",IIEE_detalle!AZ85/IIEE_detalle!AZ73*100-100)</f>
        <v>5.9930427599376799</v>
      </c>
      <c r="BA85" s="100"/>
      <c r="BB85" s="129">
        <f>IF(ABS(IIEE_detalle!BB85/IIEE_detalle!BB73*100-100)&gt;100,"-",IIEE_detalle!BB85/IIEE_detalle!BB73*100-100)</f>
        <v>23.304748796468374</v>
      </c>
      <c r="BD85" s="129">
        <f>IF(ABS(IIEE_detalle!BD85/IIEE_detalle!BD73*100-100)&gt;100,"-",IIEE_detalle!BD85/IIEE_detalle!BD73*100-100)</f>
        <v>5.5466178264355221</v>
      </c>
      <c r="BE85" s="129">
        <f>IF(ABS(IIEE_detalle!BE85/IIEE_detalle!BE73*100-100)&gt;100,"-",IIEE_detalle!BE85/IIEE_detalle!BE73*100-100)</f>
        <v>1.9502093398454008</v>
      </c>
      <c r="BF85" s="129">
        <f>IF(ABS(IIEE_detalle!BF85/IIEE_detalle!BF73*100-100)&gt;100,"-",IIEE_detalle!BF85/IIEE_detalle!BF73*100-100)</f>
        <v>1.9502093398454008</v>
      </c>
      <c r="BG85" s="129">
        <f>IF(ABS(IIEE_detalle!BG85/IIEE_detalle!BG73*100-100)&gt;100,"-",IIEE_detalle!BG85/IIEE_detalle!BG73*100-100)</f>
        <v>1.935567121166514</v>
      </c>
      <c r="BH85" s="129">
        <f>IF(ABS(IIEE_detalle!BH85/IIEE_detalle!BH73*100-100)&gt;100,"-",IIEE_detalle!BH85/IIEE_detalle!BH73*100-100)</f>
        <v>1.935567121166514</v>
      </c>
      <c r="BI85" s="100"/>
      <c r="BJ85" s="100"/>
      <c r="BK85" s="129">
        <f>IF(ABS(IIEE_detalle!BK85/IIEE_detalle!BK73*100-100)&gt;100,"-",IIEE_detalle!BK85/IIEE_detalle!BK73*100-100)</f>
        <v>3.573616142524628</v>
      </c>
      <c r="BL85" s="100"/>
      <c r="BM85" s="129">
        <f>IF(ABS(IIEE_detalle!BM85/IIEE_detalle!BM73*100-100)&gt;100,"-",IIEE_detalle!BM85/IIEE_detalle!BM73*100-100)</f>
        <v>3.9702756355076048</v>
      </c>
      <c r="BO85" s="129">
        <f>IF(ABS(IIEE_detalle!BO85/IIEE_detalle!BO73*100-100)&gt;100,"-",IIEE_detalle!BO85/IIEE_detalle!BO73*100-100)</f>
        <v>3.0725954537157634</v>
      </c>
      <c r="BP85" s="129">
        <f>IF(ABS(IIEE_detalle!BP85/IIEE_detalle!BP73*100-100)&gt;100,"-",IIEE_detalle!BP85/IIEE_detalle!BP73*100-100)</f>
        <v>2.7580071174376997</v>
      </c>
      <c r="BQ85" s="129"/>
      <c r="BR85" s="129">
        <f>IF(ABS(IIEE_detalle!BR85/IIEE_detalle!BR73*100-100)&gt;100,"-",IIEE_detalle!BR85/IIEE_detalle!BR73*100-100)</f>
        <v>-1.9939201826028068</v>
      </c>
      <c r="BS85" s="129"/>
      <c r="BT85" s="129">
        <f>IF(ABS(IIEE_detalle!BT85/IIEE_detalle!BT73*100-100)&gt;100,"-",IIEE_detalle!BT85/IIEE_detalle!BT73*100-100)</f>
        <v>-3.4081118354076239</v>
      </c>
      <c r="BV85" s="129">
        <f>IF(ABS(IIEE_detalle!BV85/IIEE_detalle!BV73*100-100)&gt;100,"-",IIEE_detalle!BV85/IIEE_detalle!BV73*100-100)</f>
        <v>7.8761725191286587</v>
      </c>
      <c r="BW85" s="129">
        <f>IF(ABS(IIEE_detalle!BW85/IIEE_detalle!BW73*100-100)&gt;100,"-",IIEE_detalle!BW85/IIEE_detalle!BW73*100-100)</f>
        <v>5.1395850023293832</v>
      </c>
      <c r="BX85" s="129"/>
      <c r="BY85" s="129">
        <f>IF(ABS(IIEE_detalle!BY85/IIEE_detalle!BY73*100-100)&gt;100,"-",IIEE_detalle!BY85/IIEE_detalle!BY73*100-100)</f>
        <v>-2.2299454661510083</v>
      </c>
      <c r="BZ85" s="129"/>
      <c r="CA85" s="129">
        <f>IF(ABS(IIEE_detalle!CA85/IIEE_detalle!CA73*100-100)&gt;100,"-",IIEE_detalle!CA85/IIEE_detalle!CA73*100-100)</f>
        <v>-3.4074123459874386</v>
      </c>
    </row>
    <row r="86" spans="2:79" ht="12" customHeight="1">
      <c r="B86" s="67" t="s">
        <v>317</v>
      </c>
      <c r="C86" s="129">
        <f>IF(ABS(IIEE_detalle!C86/IIEE_detalle!C74*100-100)&gt;100,"-",IIEE_detalle!C86/IIEE_detalle!C74*100-100)</f>
        <v>5.0838307214143583</v>
      </c>
      <c r="D86" s="129">
        <f>IF(ABS(IIEE_detalle!D86/IIEE_detalle!D74*100-100)&gt;100,"-",IIEE_detalle!D86/IIEE_detalle!D74*100-100)</f>
        <v>5.2546697968765841</v>
      </c>
      <c r="E86" s="129">
        <f>IF(ABS(IIEE_detalle!E86/IIEE_detalle!E74*100-100)&gt;100,"-",IIEE_detalle!E86/IIEE_detalle!E74*100-100)</f>
        <v>3.8281799208138523</v>
      </c>
      <c r="F86" s="129">
        <f>IF(ABS(IIEE_detalle!F86/IIEE_detalle!F74*100-100)&gt;100,"-",IIEE_detalle!F86/IIEE_detalle!F74*100-100)</f>
        <v>7.9874674607993938</v>
      </c>
      <c r="G86" s="129">
        <f>IF(ABS(IIEE_detalle!G86/IIEE_detalle!G74*100-100)&gt;100,"-",IIEE_detalle!G86/IIEE_detalle!G74*100-100)</f>
        <v>-5.0836320501048817</v>
      </c>
      <c r="H86" s="129">
        <f>IF(ABS(IIEE_detalle!H86/IIEE_detalle!H74*100-100)&gt;100,"-",IIEE_detalle!H86/IIEE_detalle!H74*100-100)</f>
        <v>6.7851976564730023</v>
      </c>
      <c r="J86" s="129">
        <f>IF(ABS(IIEE_detalle!J86/IIEE_detalle!J74*100-100)&gt;100,"-",IIEE_detalle!J86/IIEE_detalle!J74*100-100)</f>
        <v>6.3074901445466338</v>
      </c>
      <c r="K86" s="129">
        <f>IF(ABS(IIEE_detalle!K86/IIEE_detalle!K74*100-100)&gt;100,"-",IIEE_detalle!K86/IIEE_detalle!K74*100-100)</f>
        <v>7.7105446319819038</v>
      </c>
      <c r="L86" s="129">
        <f>IF(ABS(IIEE_detalle!L86/IIEE_detalle!L74*100-100)&gt;100,"-",IIEE_detalle!L86/IIEE_detalle!L74*100-100)</f>
        <v>7.7105446319819038</v>
      </c>
      <c r="M86" s="100"/>
      <c r="N86" s="100"/>
      <c r="O86" s="129">
        <f>IF(ABS(IIEE_detalle!O86/IIEE_detalle!O74*100-100)&gt;100,"-",IIEE_detalle!O86/IIEE_detalle!O74*100-100)</f>
        <v>15.09734213644829</v>
      </c>
      <c r="P86" s="100"/>
      <c r="Q86" s="129">
        <f>IF(ABS(IIEE_detalle!Q86/IIEE_detalle!Q74*100-100)&gt;100,"-",IIEE_detalle!Q86/IIEE_detalle!Q74*100-100)</f>
        <v>-6.701809938469296</v>
      </c>
      <c r="S86" s="129">
        <f>IF(ABS(IIEE_detalle!S86/IIEE_detalle!S74*100-100)&gt;100,"-",IIEE_detalle!S86/IIEE_detalle!S74*100-100)</f>
        <v>3.6374257037359286</v>
      </c>
      <c r="T86" s="129">
        <f>IF(ABS(IIEE_detalle!T86/IIEE_detalle!T74*100-100)&gt;100,"-",IIEE_detalle!T86/IIEE_detalle!T74*100-100)</f>
        <v>2.3737032025259168</v>
      </c>
      <c r="U86" s="129">
        <f>IF(ABS(IIEE_detalle!U86/IIEE_detalle!U74*100-100)&gt;100,"-",IIEE_detalle!U86/IIEE_detalle!U74*100-100)</f>
        <v>2.3737032025259168</v>
      </c>
      <c r="V86" s="100"/>
      <c r="W86" s="100"/>
      <c r="X86" s="129">
        <f>IF(ABS(IIEE_detalle!X86/IIEE_detalle!X74*100-100)&gt;100,"-",IIEE_detalle!X86/IIEE_detalle!X74*100-100)</f>
        <v>6.8467037331215295</v>
      </c>
      <c r="Y86" s="100"/>
      <c r="Z86" s="129">
        <f>IF(ABS(IIEE_detalle!Z86/IIEE_detalle!Z74*100-100)&gt;100,"-",IIEE_detalle!Z86/IIEE_detalle!Z74*100-100)</f>
        <v>7.0267686424474221</v>
      </c>
      <c r="AB86" s="129">
        <f>IF(ABS(IIEE_detalle!AB86/IIEE_detalle!AB74*100-100)&gt;100,"-",IIEE_detalle!AB86/IIEE_detalle!AB74*100-100)</f>
        <v>5.0313515941300579</v>
      </c>
      <c r="AC86" s="129">
        <f>IF(ABS(IIEE_detalle!AC86/IIEE_detalle!AC74*100-100)&gt;100,"-",IIEE_detalle!AC86/IIEE_detalle!AC74*100-100)</f>
        <v>-3.8609057824301232</v>
      </c>
      <c r="AD86" s="129">
        <f>IF(ABS(IIEE_detalle!AD86/IIEE_detalle!AD74*100-100)&gt;100,"-",IIEE_detalle!AD86/IIEE_detalle!AD74*100-100)</f>
        <v>6.2018443836389139</v>
      </c>
      <c r="AE86" s="129">
        <f>IF(ABS(IIEE_detalle!AE86/IIEE_detalle!AE74*100-100)&gt;100,"-",IIEE_detalle!AE86/IIEE_detalle!AE74*100-100)</f>
        <v>18.207332478090549</v>
      </c>
      <c r="AF86" s="100"/>
      <c r="AG86" s="129">
        <f>IF(ABS(IIEE_detalle!AG86/IIEE_detalle!AG74*100-100)&gt;100,"-",IIEE_detalle!AG86/IIEE_detalle!AG74*100-100)</f>
        <v>2.4699505901019592</v>
      </c>
      <c r="AH86" s="129">
        <f>IF(ABS(IIEE_detalle!AH86/IIEE_detalle!AH74*100-100)&gt;100,"-",IIEE_detalle!AH86/IIEE_detalle!AH74*100-100)</f>
        <v>-4.722763231052852</v>
      </c>
      <c r="AI86" s="129">
        <f>IF(ABS(IIEE_detalle!AI86/IIEE_detalle!AI74*100-100)&gt;100,"-",IIEE_detalle!AI86/IIEE_detalle!AI74*100-100)</f>
        <v>6.2019122224448893</v>
      </c>
      <c r="AJ86" s="129">
        <f>IF(ABS(IIEE_detalle!AJ86/IIEE_detalle!AJ74*100-100)&gt;100,"-",IIEE_detalle!AJ86/IIEE_detalle!AJ74*100-100)</f>
        <v>18.20849854819069</v>
      </c>
      <c r="AK86" s="100"/>
      <c r="AL86" s="100"/>
      <c r="AM86" s="100"/>
      <c r="AN86" s="100"/>
      <c r="AO86" s="129">
        <f>IF(ABS(IIEE_detalle!AO86/IIEE_detalle!AO74*100-100)&gt;100,"-",IIEE_detalle!AO86/IIEE_detalle!AO74*100-100)</f>
        <v>3.5270738804223072</v>
      </c>
      <c r="AP86" s="100"/>
      <c r="AQ86" s="129">
        <f>IF(ABS(IIEE_detalle!AQ86/IIEE_detalle!AQ74*100-100)&gt;100,"-",IIEE_detalle!AQ86/IIEE_detalle!AQ74*100-100)</f>
        <v>3.2613045497073898</v>
      </c>
      <c r="AS86" s="100"/>
      <c r="AT86" s="129">
        <f>IF(ABS(IIEE_detalle!AT86/IIEE_detalle!AT74*100-100)&gt;100,"-",IIEE_detalle!AT86/IIEE_detalle!AT74*100-100)</f>
        <v>-13.483137490394455</v>
      </c>
      <c r="AU86" s="100"/>
      <c r="AV86" s="129">
        <f>IF(ABS(IIEE_detalle!AV86/IIEE_detalle!AV74*100-100)&gt;100,"-",IIEE_detalle!AV86/IIEE_detalle!AV74*100-100)</f>
        <v>-4.7101911966776839</v>
      </c>
      <c r="AW86" s="129">
        <f>IF(ABS(IIEE_detalle!AW86/IIEE_detalle!AW74*100-100)&gt;100,"-",IIEE_detalle!AW86/IIEE_detalle!AW74*100-100)</f>
        <v>-5.6268442883087317</v>
      </c>
      <c r="AX86" s="129">
        <f>IF(ABS(IIEE_detalle!AX86/IIEE_detalle!AX74*100-100)&gt;100,"-",IIEE_detalle!AX86/IIEE_detalle!AX74*100-100)</f>
        <v>59.098286744815084</v>
      </c>
      <c r="AY86" s="100"/>
      <c r="AZ86" s="129">
        <f>IF(ABS(IIEE_detalle!AZ86/IIEE_detalle!AZ74*100-100)&gt;100,"-",IIEE_detalle!AZ86/IIEE_detalle!AZ74*100-100)</f>
        <v>44.90163358510452</v>
      </c>
      <c r="BA86" s="100"/>
      <c r="BB86" s="129">
        <f>IF(ABS(IIEE_detalle!BB86/IIEE_detalle!BB74*100-100)&gt;100,"-",IIEE_detalle!BB86/IIEE_detalle!BB74*100-100)</f>
        <v>44.900027361999264</v>
      </c>
      <c r="BD86" s="129">
        <f>IF(ABS(IIEE_detalle!BD86/IIEE_detalle!BD74*100-100)&gt;100,"-",IIEE_detalle!BD86/IIEE_detalle!BD74*100-100)</f>
        <v>5.2251424544586911</v>
      </c>
      <c r="BE86" s="129">
        <f>IF(ABS(IIEE_detalle!BE86/IIEE_detalle!BE74*100-100)&gt;100,"-",IIEE_detalle!BE86/IIEE_detalle!BE74*100-100)</f>
        <v>6.7859565686574541</v>
      </c>
      <c r="BF86" s="129">
        <f>IF(ABS(IIEE_detalle!BF86/IIEE_detalle!BF74*100-100)&gt;100,"-",IIEE_detalle!BF86/IIEE_detalle!BF74*100-100)</f>
        <v>6.7859565686574541</v>
      </c>
      <c r="BG86" s="129">
        <f>IF(ABS(IIEE_detalle!BG86/IIEE_detalle!BG74*100-100)&gt;100,"-",IIEE_detalle!BG86/IIEE_detalle!BG74*100-100)</f>
        <v>6.7703568161024776</v>
      </c>
      <c r="BH86" s="129">
        <f>IF(ABS(IIEE_detalle!BH86/IIEE_detalle!BH74*100-100)&gt;100,"-",IIEE_detalle!BH86/IIEE_detalle!BH74*100-100)</f>
        <v>6.7703568161024776</v>
      </c>
      <c r="BI86" s="100"/>
      <c r="BJ86" s="100"/>
      <c r="BK86" s="129">
        <f>IF(ABS(IIEE_detalle!BK86/IIEE_detalle!BK74*100-100)&gt;100,"-",IIEE_detalle!BK86/IIEE_detalle!BK74*100-100)</f>
        <v>1.2543271079960618</v>
      </c>
      <c r="BL86" s="100"/>
      <c r="BM86" s="129">
        <f>IF(ABS(IIEE_detalle!BM86/IIEE_detalle!BM74*100-100)&gt;100,"-",IIEE_detalle!BM86/IIEE_detalle!BM74*100-100)</f>
        <v>0.95944271122696989</v>
      </c>
      <c r="BO86" s="129">
        <f>IF(ABS(IIEE_detalle!BO86/IIEE_detalle!BO74*100-100)&gt;100,"-",IIEE_detalle!BO86/IIEE_detalle!BO74*100-100)</f>
        <v>4.843690287787112</v>
      </c>
      <c r="BP86" s="129">
        <f>IF(ABS(IIEE_detalle!BP86/IIEE_detalle!BP74*100-100)&gt;100,"-",IIEE_detalle!BP86/IIEE_detalle!BP74*100-100)</f>
        <v>4.1814946619216755</v>
      </c>
      <c r="BQ86" s="129"/>
      <c r="BR86" s="129">
        <f>IF(ABS(IIEE_detalle!BR86/IIEE_detalle!BR74*100-100)&gt;100,"-",IIEE_detalle!BR86/IIEE_detalle!BR74*100-100)</f>
        <v>9.7084457911064845</v>
      </c>
      <c r="BS86" s="129"/>
      <c r="BT86" s="129">
        <f>IF(ABS(IIEE_detalle!BT86/IIEE_detalle!BT74*100-100)&gt;100,"-",IIEE_detalle!BT86/IIEE_detalle!BT74*100-100)</f>
        <v>1.4825191338822492</v>
      </c>
      <c r="BV86" s="129">
        <f>IF(ABS(IIEE_detalle!BV86/IIEE_detalle!BV74*100-100)&gt;100,"-",IIEE_detalle!BV86/IIEE_detalle!BV74*100-100)</f>
        <v>11.444436868295043</v>
      </c>
      <c r="BW86" s="129">
        <f>IF(ABS(IIEE_detalle!BW86/IIEE_detalle!BW74*100-100)&gt;100,"-",IIEE_detalle!BW86/IIEE_detalle!BW74*100-100)</f>
        <v>7.7923873626978519</v>
      </c>
      <c r="BX86" s="129"/>
      <c r="BY86" s="129">
        <f>IF(ABS(IIEE_detalle!BY86/IIEE_detalle!BY74*100-100)&gt;100,"-",IIEE_detalle!BY86/IIEE_detalle!BY74*100-100)</f>
        <v>11.498923285570029</v>
      </c>
      <c r="BZ86" s="129"/>
      <c r="CA86" s="129">
        <f>IF(ABS(IIEE_detalle!CA86/IIEE_detalle!CA74*100-100)&gt;100,"-",IIEE_detalle!CA86/IIEE_detalle!CA74*100-100)</f>
        <v>1.4833091006498904</v>
      </c>
    </row>
    <row r="87" spans="2:79" ht="12" customHeight="1">
      <c r="B87" s="67" t="s">
        <v>318</v>
      </c>
      <c r="C87" s="129">
        <f>IF(ABS(IIEE_detalle!C87/IIEE_detalle!C75*100-100)&gt;100,"-",IIEE_detalle!C87/IIEE_detalle!C75*100-100)</f>
        <v>4.749516646841883</v>
      </c>
      <c r="D87" s="129">
        <f>IF(ABS(IIEE_detalle!D87/IIEE_detalle!D75*100-100)&gt;100,"-",IIEE_detalle!D87/IIEE_detalle!D75*100-100)</f>
        <v>-7.9885306776683649</v>
      </c>
      <c r="E87" s="129">
        <f>IF(ABS(IIEE_detalle!E87/IIEE_detalle!E75*100-100)&gt;100,"-",IIEE_detalle!E87/IIEE_detalle!E75*100-100)</f>
        <v>1.1851545936010695</v>
      </c>
      <c r="F87" s="129">
        <f>IF(ABS(IIEE_detalle!F87/IIEE_detalle!F75*100-100)&gt;100,"-",IIEE_detalle!F87/IIEE_detalle!F75*100-100)</f>
        <v>6.9343946935266843</v>
      </c>
      <c r="G87" s="129">
        <f>IF(ABS(IIEE_detalle!G87/IIEE_detalle!G75*100-100)&gt;100,"-",IIEE_detalle!G87/IIEE_detalle!G75*100-100)</f>
        <v>11.552085361841023</v>
      </c>
      <c r="H87" s="129">
        <f>IF(ABS(IIEE_detalle!H87/IIEE_detalle!H75*100-100)&gt;100,"-",IIEE_detalle!H87/IIEE_detalle!H75*100-100)</f>
        <v>2.7917347755970638</v>
      </c>
      <c r="J87" s="129">
        <f>IF(ABS(IIEE_detalle!J87/IIEE_detalle!J75*100-100)&gt;100,"-",IIEE_detalle!J87/IIEE_detalle!J75*100-100)</f>
        <v>-2.0520741394527704</v>
      </c>
      <c r="K87" s="129">
        <f>IF(ABS(IIEE_detalle!K87/IIEE_detalle!K75*100-100)&gt;100,"-",IIEE_detalle!K87/IIEE_detalle!K75*100-100)</f>
        <v>-0.90958442738281065</v>
      </c>
      <c r="L87" s="129">
        <f>IF(ABS(IIEE_detalle!L87/IIEE_detalle!L75*100-100)&gt;100,"-",IIEE_detalle!L87/IIEE_detalle!L75*100-100)</f>
        <v>-3.1133476324039009</v>
      </c>
      <c r="M87" s="129">
        <f>IF(ABS(IIEE_detalle!M87/IIEE_detalle!M75*100-100)&gt;100,"-",IIEE_detalle!M87/IIEE_detalle!M75*100-100)</f>
        <v>3.5951569930187759</v>
      </c>
      <c r="N87" s="100"/>
      <c r="O87" s="129">
        <f>IF(ABS(IIEE_detalle!O87/IIEE_detalle!O75*100-100)&gt;100,"-",IIEE_detalle!O87/IIEE_detalle!O75*100-100)</f>
        <v>3.8782614573475485</v>
      </c>
      <c r="P87" s="100"/>
      <c r="Q87" s="129">
        <f>IF(ABS(IIEE_detalle!Q87/IIEE_detalle!Q75*100-100)&gt;100,"-",IIEE_detalle!Q87/IIEE_detalle!Q75*100-100)</f>
        <v>1.8151295771692304</v>
      </c>
      <c r="S87" s="129">
        <f>IF(ABS(IIEE_detalle!S87/IIEE_detalle!S75*100-100)&gt;100,"-",IIEE_detalle!S87/IIEE_detalle!S75*100-100)</f>
        <v>0.64922276625945585</v>
      </c>
      <c r="T87" s="129">
        <f>IF(ABS(IIEE_detalle!T87/IIEE_detalle!T75*100-100)&gt;100,"-",IIEE_detalle!T87/IIEE_detalle!T75*100-100)</f>
        <v>-1.0508275830965914</v>
      </c>
      <c r="U87" s="129">
        <f>IF(ABS(IIEE_detalle!U87/IIEE_detalle!U75*100-100)&gt;100,"-",IIEE_detalle!U87/IIEE_detalle!U75*100-100)</f>
        <v>-2.4622754491018242</v>
      </c>
      <c r="V87" s="129">
        <f>IF(ABS(IIEE_detalle!V87/IIEE_detalle!V75*100-100)&gt;100,"-",IIEE_detalle!V87/IIEE_detalle!V75*100-100)</f>
        <v>21.64869029275809</v>
      </c>
      <c r="W87" s="100"/>
      <c r="X87" s="129">
        <f>IF(ABS(IIEE_detalle!X87/IIEE_detalle!X75*100-100)&gt;100,"-",IIEE_detalle!X87/IIEE_detalle!X75*100-100)</f>
        <v>-7.386990077177515</v>
      </c>
      <c r="Y87" s="100"/>
      <c r="Z87" s="129">
        <f>IF(ABS(IIEE_detalle!Z87/IIEE_detalle!Z75*100-100)&gt;100,"-",IIEE_detalle!Z87/IIEE_detalle!Z75*100-100)</f>
        <v>-7.3407457460532015</v>
      </c>
      <c r="AB87" s="129">
        <f>IF(ABS(IIEE_detalle!AB87/IIEE_detalle!AB75*100-100)&gt;100,"-",IIEE_detalle!AB87/IIEE_detalle!AB75*100-100)</f>
        <v>2.1928421190009288</v>
      </c>
      <c r="AC87" s="129">
        <f>IF(ABS(IIEE_detalle!AC87/IIEE_detalle!AC75*100-100)&gt;100,"-",IIEE_detalle!AC87/IIEE_detalle!AC75*100-100)</f>
        <v>-0.60856075811958021</v>
      </c>
      <c r="AD87" s="129">
        <f>IF(ABS(IIEE_detalle!AD87/IIEE_detalle!AD75*100-100)&gt;100,"-",IIEE_detalle!AD87/IIEE_detalle!AD75*100-100)</f>
        <v>5.2352043430243071</v>
      </c>
      <c r="AE87" s="129">
        <f>IF(ABS(IIEE_detalle!AE87/IIEE_detalle!AE75*100-100)&gt;100,"-",IIEE_detalle!AE87/IIEE_detalle!AE75*100-100)</f>
        <v>-3.2935989951481446</v>
      </c>
      <c r="AF87" s="100"/>
      <c r="AG87" s="129">
        <f>IF(ABS(IIEE_detalle!AG87/IIEE_detalle!AG75*100-100)&gt;100,"-",IIEE_detalle!AG87/IIEE_detalle!AG75*100-100)</f>
        <v>2.4115781487508769</v>
      </c>
      <c r="AH87" s="129">
        <f>IF(ABS(IIEE_detalle!AH87/IIEE_detalle!AH75*100-100)&gt;100,"-",IIEE_detalle!AH87/IIEE_detalle!AH75*100-100)</f>
        <v>-1.4324125194959265</v>
      </c>
      <c r="AI87" s="129">
        <f>IF(ABS(IIEE_detalle!AI87/IIEE_detalle!AI75*100-100)&gt;100,"-",IIEE_detalle!AI87/IIEE_detalle!AI75*100-100)</f>
        <v>5.2351195321403026</v>
      </c>
      <c r="AJ87" s="129">
        <f>IF(ABS(IIEE_detalle!AJ87/IIEE_detalle!AJ75*100-100)&gt;100,"-",IIEE_detalle!AJ87/IIEE_detalle!AJ75*100-100)</f>
        <v>-3.2916145181476821</v>
      </c>
      <c r="AK87" s="100"/>
      <c r="AL87" s="100"/>
      <c r="AM87" s="100"/>
      <c r="AN87" s="100"/>
      <c r="AO87" s="129">
        <f>IF(ABS(IIEE_detalle!AO87/IIEE_detalle!AO75*100-100)&gt;100,"-",IIEE_detalle!AO87/IIEE_detalle!AO75*100-100)</f>
        <v>2.3520451414644299</v>
      </c>
      <c r="AP87" s="100"/>
      <c r="AQ87" s="129">
        <f>IF(ABS(IIEE_detalle!AQ87/IIEE_detalle!AQ75*100-100)&gt;100,"-",IIEE_detalle!AQ87/IIEE_detalle!AQ75*100-100)</f>
        <v>2.4016428106485677</v>
      </c>
      <c r="AS87" s="100"/>
      <c r="AT87" s="129">
        <f>IF(ABS(IIEE_detalle!AT87/IIEE_detalle!AT75*100-100)&gt;100,"-",IIEE_detalle!AT87/IIEE_detalle!AT75*100-100)</f>
        <v>8.5614035087719316</v>
      </c>
      <c r="AU87" s="100"/>
      <c r="AV87" s="129">
        <f>IF(ABS(IIEE_detalle!AV87/IIEE_detalle!AV75*100-100)&gt;100,"-",IIEE_detalle!AV87/IIEE_detalle!AV75*100-100)</f>
        <v>11.350868643491239</v>
      </c>
      <c r="AW87" s="129">
        <f>IF(ABS(IIEE_detalle!AW87/IIEE_detalle!AW75*100-100)&gt;100,"-",IIEE_detalle!AW87/IIEE_detalle!AW75*100-100)</f>
        <v>11.337695017614507</v>
      </c>
      <c r="AX87" s="129">
        <f>IF(ABS(IIEE_detalle!AX87/IIEE_detalle!AX75*100-100)&gt;100,"-",IIEE_detalle!AX87/IIEE_detalle!AX75*100-100)</f>
        <v>12.115019705152449</v>
      </c>
      <c r="AY87" s="100"/>
      <c r="AZ87" s="129">
        <f>IF(ABS(IIEE_detalle!AZ87/IIEE_detalle!AZ75*100-100)&gt;100,"-",IIEE_detalle!AZ87/IIEE_detalle!AZ75*100-100)</f>
        <v>-4.6759348815426591</v>
      </c>
      <c r="BA87" s="100"/>
      <c r="BB87" s="129">
        <f>IF(ABS(IIEE_detalle!BB87/IIEE_detalle!BB75*100-100)&gt;100,"-",IIEE_detalle!BB87/IIEE_detalle!BB75*100-100)</f>
        <v>-6.1718780831107978</v>
      </c>
      <c r="BD87" s="129">
        <f>IF(ABS(IIEE_detalle!BD87/IIEE_detalle!BD75*100-100)&gt;100,"-",IIEE_detalle!BD87/IIEE_detalle!BD75*100-100)</f>
        <v>7.356211449129745</v>
      </c>
      <c r="BE87" s="129">
        <f>IF(ABS(IIEE_detalle!BE87/IIEE_detalle!BE75*100-100)&gt;100,"-",IIEE_detalle!BE87/IIEE_detalle!BE75*100-100)</f>
        <v>2.7925632867297452</v>
      </c>
      <c r="BF87" s="129">
        <f>IF(ABS(IIEE_detalle!BF87/IIEE_detalle!BF75*100-100)&gt;100,"-",IIEE_detalle!BF87/IIEE_detalle!BF75*100-100)</f>
        <v>2.7925632867297452</v>
      </c>
      <c r="BG87" s="129">
        <f>IF(ABS(IIEE_detalle!BG87/IIEE_detalle!BG75*100-100)&gt;100,"-",IIEE_detalle!BG87/IIEE_detalle!BG75*100-100)</f>
        <v>2.7755332143192106</v>
      </c>
      <c r="BH87" s="129">
        <f>IF(ABS(IIEE_detalle!BH87/IIEE_detalle!BH75*100-100)&gt;100,"-",IIEE_detalle!BH87/IIEE_detalle!BH75*100-100)</f>
        <v>1.665018466568398</v>
      </c>
      <c r="BI87" s="129">
        <f>IF(ABS(IIEE_detalle!BI87/IIEE_detalle!BI75*100-100)&gt;100,"-",IIEE_detalle!BI87/IIEE_detalle!BI75*100-100)</f>
        <v>17.785051827604832</v>
      </c>
      <c r="BJ87" s="100"/>
      <c r="BK87" s="129">
        <f>IF(ABS(IIEE_detalle!BK87/IIEE_detalle!BK75*100-100)&gt;100,"-",IIEE_detalle!BK87/IIEE_detalle!BK75*100-100)</f>
        <v>6.9000436837298054</v>
      </c>
      <c r="BL87" s="100"/>
      <c r="BM87" s="129">
        <f>IF(ABS(IIEE_detalle!BM87/IIEE_detalle!BM75*100-100)&gt;100,"-",IIEE_detalle!BM87/IIEE_detalle!BM75*100-100)</f>
        <v>6.9000436837298054</v>
      </c>
      <c r="BO87" s="129">
        <f>IF(ABS(IIEE_detalle!BO87/IIEE_detalle!BO75*100-100)&gt;100,"-",IIEE_detalle!BO87/IIEE_detalle!BO75*100-100)</f>
        <v>3.566707950151681</v>
      </c>
      <c r="BP87" s="129">
        <f>IF(ABS(IIEE_detalle!BP87/IIEE_detalle!BP75*100-100)&gt;100,"-",IIEE_detalle!BP87/IIEE_detalle!BP75*100-100)</f>
        <v>4.0457343887423178</v>
      </c>
      <c r="BQ87" s="129"/>
      <c r="BR87" s="129">
        <f>IF(ABS(IIEE_detalle!BR87/IIEE_detalle!BR75*100-100)&gt;100,"-",IIEE_detalle!BR87/IIEE_detalle!BR75*100-100)</f>
        <v>2.7549077184566357</v>
      </c>
      <c r="BS87" s="129"/>
      <c r="BT87" s="129">
        <f>IF(ABS(IIEE_detalle!BT87/IIEE_detalle!BT75*100-100)&gt;100,"-",IIEE_detalle!BT87/IIEE_detalle!BT75*100-100)</f>
        <v>-4.2517063847990073</v>
      </c>
      <c r="BV87" s="129">
        <f>IF(ABS(IIEE_detalle!BV87/IIEE_detalle!BV75*100-100)&gt;100,"-",IIEE_detalle!BV87/IIEE_detalle!BV75*100-100)</f>
        <v>8.3320272488972336</v>
      </c>
      <c r="BW87" s="129">
        <f>IF(ABS(IIEE_detalle!BW87/IIEE_detalle!BW75*100-100)&gt;100,"-",IIEE_detalle!BW87/IIEE_detalle!BW75*100-100)</f>
        <v>7.4658789932258003</v>
      </c>
      <c r="BX87" s="129"/>
      <c r="BY87" s="129">
        <f>IF(ABS(IIEE_detalle!BY87/IIEE_detalle!BY75*100-100)&gt;100,"-",IIEE_detalle!BY87/IIEE_detalle!BY75*100-100)</f>
        <v>3.3173630663087437</v>
      </c>
      <c r="BZ87" s="129"/>
      <c r="CA87" s="129">
        <f>IF(ABS(IIEE_detalle!CA87/IIEE_detalle!CA75*100-100)&gt;100,"-",IIEE_detalle!CA87/IIEE_detalle!CA75*100-100)</f>
        <v>-4.2509400255451908</v>
      </c>
    </row>
    <row r="88" spans="2:79" ht="12" customHeight="1">
      <c r="B88" s="67" t="s">
        <v>319</v>
      </c>
      <c r="C88" s="129">
        <f>IF(ABS(IIEE_detalle!C88/IIEE_detalle!C76*100-100)&gt;100,"-",IIEE_detalle!C88/IIEE_detalle!C76*100-100)</f>
        <v>2.2405377932749104</v>
      </c>
      <c r="D88" s="129">
        <f>IF(ABS(IIEE_detalle!D88/IIEE_detalle!D76*100-100)&gt;100,"-",IIEE_detalle!D88/IIEE_detalle!D76*100-100)</f>
        <v>-3.3798211520294075</v>
      </c>
      <c r="E88" s="129">
        <f>IF(ABS(IIEE_detalle!E88/IIEE_detalle!E76*100-100)&gt;100,"-",IIEE_detalle!E88/IIEE_detalle!E76*100-100)</f>
        <v>-6.5321922158048551E-2</v>
      </c>
      <c r="F88" s="129">
        <f>IF(ABS(IIEE_detalle!F88/IIEE_detalle!F76*100-100)&gt;100,"-",IIEE_detalle!F88/IIEE_detalle!F76*100-100)</f>
        <v>6.8624678266118622</v>
      </c>
      <c r="G88" s="129">
        <f>IF(ABS(IIEE_detalle!G88/IIEE_detalle!G76*100-100)&gt;100,"-",IIEE_detalle!G88/IIEE_detalle!G76*100-100)</f>
        <v>-12.847133843289072</v>
      </c>
      <c r="H88" s="129">
        <f>IF(ABS(IIEE_detalle!H88/IIEE_detalle!H76*100-100)&gt;100,"-",IIEE_detalle!H88/IIEE_detalle!H76*100-100)</f>
        <v>5.9176495126853439</v>
      </c>
      <c r="J88" s="129">
        <f>IF(ABS(IIEE_detalle!J88/IIEE_detalle!J76*100-100)&gt;100,"-",IIEE_detalle!J88/IIEE_detalle!J76*100-100)</f>
        <v>-3.4269921695071304</v>
      </c>
      <c r="K88" s="129">
        <f>IF(ABS(IIEE_detalle!K88/IIEE_detalle!K76*100-100)&gt;100,"-",IIEE_detalle!K88/IIEE_detalle!K76*100-100)</f>
        <v>-2.3836208074788772</v>
      </c>
      <c r="L88" s="129">
        <f>IF(ABS(IIEE_detalle!L88/IIEE_detalle!L76*100-100)&gt;100,"-",IIEE_detalle!L88/IIEE_detalle!L76*100-100)</f>
        <v>-2.3836208074788772</v>
      </c>
      <c r="M88" s="100"/>
      <c r="N88" s="100"/>
      <c r="O88" s="129">
        <f>IF(ABS(IIEE_detalle!O88/IIEE_detalle!O76*100-100)&gt;100,"-",IIEE_detalle!O88/IIEE_detalle!O76*100-100)</f>
        <v>-11.087139890994038</v>
      </c>
      <c r="P88" s="100"/>
      <c r="Q88" s="129">
        <f>IF(ABS(IIEE_detalle!Q88/IIEE_detalle!Q76*100-100)&gt;100,"-",IIEE_detalle!Q88/IIEE_detalle!Q76*100-100)</f>
        <v>-4.9620065753663312</v>
      </c>
      <c r="S88" s="129">
        <f>IF(ABS(IIEE_detalle!S88/IIEE_detalle!S76*100-100)&gt;100,"-",IIEE_detalle!S88/IIEE_detalle!S76*100-100)</f>
        <v>-0.59357973424859267</v>
      </c>
      <c r="T88" s="129">
        <f>IF(ABS(IIEE_detalle!T88/IIEE_detalle!T76*100-100)&gt;100,"-",IIEE_detalle!T88/IIEE_detalle!T76*100-100)</f>
        <v>-1.5871520746008514</v>
      </c>
      <c r="U88" s="129">
        <f>IF(ABS(IIEE_detalle!U88/IIEE_detalle!U76*100-100)&gt;100,"-",IIEE_detalle!U88/IIEE_detalle!U76*100-100)</f>
        <v>-1.5871520746008514</v>
      </c>
      <c r="V88" s="100"/>
      <c r="W88" s="100"/>
      <c r="X88" s="129">
        <f>IF(ABS(IIEE_detalle!X88/IIEE_detalle!X76*100-100)&gt;100,"-",IIEE_detalle!X88/IIEE_detalle!X76*100-100)</f>
        <v>14.482711772298103</v>
      </c>
      <c r="Y88" s="100"/>
      <c r="Z88" s="129">
        <f>IF(ABS(IIEE_detalle!Z88/IIEE_detalle!Z76*100-100)&gt;100,"-",IIEE_detalle!Z88/IIEE_detalle!Z76*100-100)</f>
        <v>18.876876409737903</v>
      </c>
      <c r="AB88" s="129">
        <f>IF(ABS(IIEE_detalle!AB88/IIEE_detalle!AB76*100-100)&gt;100,"-",IIEE_detalle!AB88/IIEE_detalle!AB76*100-100)</f>
        <v>5.9009055760754308</v>
      </c>
      <c r="AC88" s="129">
        <f>IF(ABS(IIEE_detalle!AC88/IIEE_detalle!AC76*100-100)&gt;100,"-",IIEE_detalle!AC88/IIEE_detalle!AC76*100-100)</f>
        <v>-1.9404128729829608</v>
      </c>
      <c r="AD88" s="129">
        <f>IF(ABS(IIEE_detalle!AD88/IIEE_detalle!AD76*100-100)&gt;100,"-",IIEE_detalle!AD88/IIEE_detalle!AD76*100-100)</f>
        <v>9.8134236140499382</v>
      </c>
      <c r="AE88" s="129">
        <f>IF(ABS(IIEE_detalle!AE88/IIEE_detalle!AE76*100-100)&gt;100,"-",IIEE_detalle!AE88/IIEE_detalle!AE76*100-100)</f>
        <v>8.9176776673422324</v>
      </c>
      <c r="AF88" s="100"/>
      <c r="AG88" s="129">
        <f>IF(ABS(IIEE_detalle!AG88/IIEE_detalle!AG76*100-100)&gt;100,"-",IIEE_detalle!AG88/IIEE_detalle!AG76*100-100)</f>
        <v>4.0805047548907964</v>
      </c>
      <c r="AH88" s="129">
        <f>IF(ABS(IIEE_detalle!AH88/IIEE_detalle!AH76*100-100)&gt;100,"-",IIEE_detalle!AH88/IIEE_detalle!AH76*100-100)</f>
        <v>-2.7826599788621849</v>
      </c>
      <c r="AI88" s="129">
        <f>IF(ABS(IIEE_detalle!AI88/IIEE_detalle!AI76*100-100)&gt;100,"-",IIEE_detalle!AI88/IIEE_detalle!AI76*100-100)</f>
        <v>9.8133232969514381</v>
      </c>
      <c r="AJ88" s="129">
        <f>IF(ABS(IIEE_detalle!AJ88/IIEE_detalle!AJ76*100-100)&gt;100,"-",IIEE_detalle!AJ88/IIEE_detalle!AJ76*100-100)</f>
        <v>8.9191207506737129</v>
      </c>
      <c r="AK88" s="100"/>
      <c r="AL88" s="100"/>
      <c r="AM88" s="100"/>
      <c r="AN88" s="100"/>
      <c r="AO88" s="129">
        <f>IF(ABS(IIEE_detalle!AO88/IIEE_detalle!AO76*100-100)&gt;100,"-",IIEE_detalle!AO88/IIEE_detalle!AO76*100-100)</f>
        <v>2.0723775387384364</v>
      </c>
      <c r="AP88" s="100"/>
      <c r="AQ88" s="129">
        <f>IF(ABS(IIEE_detalle!AQ88/IIEE_detalle!AQ76*100-100)&gt;100,"-",IIEE_detalle!AQ88/IIEE_detalle!AQ76*100-100)</f>
        <v>1.8520300294977829</v>
      </c>
      <c r="AS88" s="100"/>
      <c r="AT88" s="129">
        <f>IF(ABS(IIEE_detalle!AT88/IIEE_detalle!AT76*100-100)&gt;100,"-",IIEE_detalle!AT88/IIEE_detalle!AT76*100-100)</f>
        <v>-19.956006077510949</v>
      </c>
      <c r="AU88" s="100"/>
      <c r="AV88" s="129">
        <f>IF(ABS(IIEE_detalle!AV88/IIEE_detalle!AV76*100-100)&gt;100,"-",IIEE_detalle!AV88/IIEE_detalle!AV76*100-100)</f>
        <v>-12.422448675426708</v>
      </c>
      <c r="AW88" s="129">
        <f>IF(ABS(IIEE_detalle!AW88/IIEE_detalle!AW76*100-100)&gt;100,"-",IIEE_detalle!AW88/IIEE_detalle!AW76*100-100)</f>
        <v>-13.017969038998316</v>
      </c>
      <c r="AX88" s="129">
        <f>IF(ABS(IIEE_detalle!AX88/IIEE_detalle!AX76*100-100)&gt;100,"-",IIEE_detalle!AX88/IIEE_detalle!AX76*100-100)</f>
        <v>63.558352402745669</v>
      </c>
      <c r="AY88" s="100"/>
      <c r="AZ88" s="129">
        <f>IF(ABS(IIEE_detalle!AZ88/IIEE_detalle!AZ76*100-100)&gt;100,"-",IIEE_detalle!AZ88/IIEE_detalle!AZ76*100-100)</f>
        <v>11.298567120457051</v>
      </c>
      <c r="BA88" s="100"/>
      <c r="BB88" s="129">
        <f>IF(ABS(IIEE_detalle!BB88/IIEE_detalle!BB76*100-100)&gt;100,"-",IIEE_detalle!BB88/IIEE_detalle!BB76*100-100)</f>
        <v>11.937024230218739</v>
      </c>
      <c r="BD88" s="129">
        <f>IF(ABS(IIEE_detalle!BD88/IIEE_detalle!BD76*100-100)&gt;100,"-",IIEE_detalle!BD88/IIEE_detalle!BD76*100-100)</f>
        <v>7.5788030636864505</v>
      </c>
      <c r="BE88" s="129">
        <f>IF(ABS(IIEE_detalle!BE88/IIEE_detalle!BE76*100-100)&gt;100,"-",IIEE_detalle!BE88/IIEE_detalle!BE76*100-100)</f>
        <v>5.9060508348246685</v>
      </c>
      <c r="BF88" s="129">
        <f>IF(ABS(IIEE_detalle!BF88/IIEE_detalle!BF76*100-100)&gt;100,"-",IIEE_detalle!BF88/IIEE_detalle!BF76*100-100)</f>
        <v>5.9060508348246685</v>
      </c>
      <c r="BG88" s="129">
        <f>IF(ABS(IIEE_detalle!BG88/IIEE_detalle!BG76*100-100)&gt;100,"-",IIEE_detalle!BG88/IIEE_detalle!BG76*100-100)</f>
        <v>6.1450113290100887</v>
      </c>
      <c r="BH88" s="129">
        <f>IF(ABS(IIEE_detalle!BH88/IIEE_detalle!BH76*100-100)&gt;100,"-",IIEE_detalle!BH88/IIEE_detalle!BH76*100-100)</f>
        <v>6.1450113290100887</v>
      </c>
      <c r="BI88" s="100"/>
      <c r="BJ88" s="100"/>
      <c r="BK88" s="129">
        <f>IF(ABS(IIEE_detalle!BK88/IIEE_detalle!BK76*100-100)&gt;100,"-",IIEE_detalle!BK88/IIEE_detalle!BK76*100-100)</f>
        <v>2.8535396314491663</v>
      </c>
      <c r="BL88" s="100"/>
      <c r="BM88" s="129">
        <f>IF(ABS(IIEE_detalle!BM88/IIEE_detalle!BM76*100-100)&gt;100,"-",IIEE_detalle!BM88/IIEE_detalle!BM76*100-100)</f>
        <v>2.8748399728895322</v>
      </c>
      <c r="BO88" s="129">
        <f>IF(ABS(IIEE_detalle!BO88/IIEE_detalle!BO76*100-100)&gt;100,"-",IIEE_detalle!BO88/IIEE_detalle!BO76*100-100)</f>
        <v>-2.0092709307795218</v>
      </c>
      <c r="BP88" s="129">
        <f>IF(ABS(IIEE_detalle!BP88/IIEE_detalle!BP76*100-100)&gt;100,"-",IIEE_detalle!BP88/IIEE_detalle!BP76*100-100)</f>
        <v>3.7653239929947233</v>
      </c>
      <c r="BQ88" s="129"/>
      <c r="BR88" s="129">
        <f>IF(ABS(IIEE_detalle!BR88/IIEE_detalle!BR76*100-100)&gt;100,"-",IIEE_detalle!BR88/IIEE_detalle!BR76*100-100)</f>
        <v>8.8811432007478004</v>
      </c>
      <c r="BS88" s="129"/>
      <c r="BT88" s="129">
        <f>IF(ABS(IIEE_detalle!BT88/IIEE_detalle!BT76*100-100)&gt;100,"-",IIEE_detalle!BT88/IIEE_detalle!BT76*100-100)</f>
        <v>-1.5441836912387998</v>
      </c>
      <c r="BV88" s="129">
        <f>IF(ABS(IIEE_detalle!BV88/IIEE_detalle!BV76*100-100)&gt;100,"-",IIEE_detalle!BV88/IIEE_detalle!BV76*100-100)</f>
        <v>-3.2573353729220713</v>
      </c>
      <c r="BW88" s="129">
        <f>IF(ABS(IIEE_detalle!BW88/IIEE_detalle!BW76*100-100)&gt;100,"-",IIEE_detalle!BW88/IIEE_detalle!BW76*100-100)</f>
        <v>6.9227358098692235</v>
      </c>
      <c r="BX88" s="129"/>
      <c r="BY88" s="129">
        <f>IF(ABS(IIEE_detalle!BY88/IIEE_detalle!BY76*100-100)&gt;100,"-",IIEE_detalle!BY88/IIEE_detalle!BY76*100-100)</f>
        <v>9.4774988326944367</v>
      </c>
      <c r="BZ88" s="129"/>
      <c r="CA88" s="129">
        <f>IF(ABS(IIEE_detalle!CA88/IIEE_detalle!CA76*100-100)&gt;100,"-",IIEE_detalle!CA88/IIEE_detalle!CA76*100-100)</f>
        <v>-1.5549087563946102</v>
      </c>
    </row>
    <row r="89" spans="2:79" ht="12" customHeight="1">
      <c r="B89" s="67" t="s">
        <v>320</v>
      </c>
      <c r="C89" s="129">
        <f>IF(ABS(IIEE_detalle!C89/IIEE_detalle!C77*100-100)&gt;100,"-",IIEE_detalle!C89/IIEE_detalle!C77*100-100)</f>
        <v>8.7938168731887885</v>
      </c>
      <c r="D89" s="129">
        <f>IF(ABS(IIEE_detalle!D89/IIEE_detalle!D77*100-100)&gt;100,"-",IIEE_detalle!D89/IIEE_detalle!D77*100-100)</f>
        <v>15.52761276539924</v>
      </c>
      <c r="E89" s="129">
        <f>IF(ABS(IIEE_detalle!E89/IIEE_detalle!E77*100-100)&gt;100,"-",IIEE_detalle!E89/IIEE_detalle!E77*100-100)</f>
        <v>1.0108612888262769</v>
      </c>
      <c r="F89" s="129">
        <f>IF(ABS(IIEE_detalle!F89/IIEE_detalle!F77*100-100)&gt;100,"-",IIEE_detalle!F89/IIEE_detalle!F77*100-100)</f>
        <v>1.4303998882805331</v>
      </c>
      <c r="G89" s="129">
        <f>IF(ABS(IIEE_detalle!G89/IIEE_detalle!G77*100-100)&gt;100,"-",IIEE_detalle!G89/IIEE_detalle!G77*100-100)</f>
        <v>35.246210442336661</v>
      </c>
      <c r="H89" s="129">
        <f>IF(ABS(IIEE_detalle!H89/IIEE_detalle!H77*100-100)&gt;100,"-",IIEE_detalle!H89/IIEE_detalle!H77*100-100)</f>
        <v>8.596883996843701</v>
      </c>
      <c r="J89" s="129">
        <f>IF(ABS(IIEE_detalle!J89/IIEE_detalle!J77*100-100)&gt;100,"-",IIEE_detalle!J89/IIEE_detalle!J77*100-100)</f>
        <v>14.633173843700149</v>
      </c>
      <c r="K89" s="129">
        <f>IF(ABS(IIEE_detalle!K89/IIEE_detalle!K77*100-100)&gt;100,"-",IIEE_detalle!K89/IIEE_detalle!K77*100-100)</f>
        <v>15.546301413120716</v>
      </c>
      <c r="L89" s="129">
        <f>IF(ABS(IIEE_detalle!L89/IIEE_detalle!L77*100-100)&gt;100,"-",IIEE_detalle!L89/IIEE_detalle!L77*100-100)</f>
        <v>15.546301413120716</v>
      </c>
      <c r="M89" s="100"/>
      <c r="N89" s="100"/>
      <c r="O89" s="129">
        <f>IF(ABS(IIEE_detalle!O89/IIEE_detalle!O77*100-100)&gt;100,"-",IIEE_detalle!O89/IIEE_detalle!O77*100-100)</f>
        <v>5.9786505217876282</v>
      </c>
      <c r="P89" s="100"/>
      <c r="Q89" s="129">
        <f>IF(ABS(IIEE_detalle!Q89/IIEE_detalle!Q77*100-100)&gt;100,"-",IIEE_detalle!Q89/IIEE_detalle!Q77*100-100)</f>
        <v>7.3597417919960719</v>
      </c>
      <c r="S89" s="129">
        <f>IF(ABS(IIEE_detalle!S89/IIEE_detalle!S77*100-100)&gt;100,"-",IIEE_detalle!S89/IIEE_detalle!S77*100-100)</f>
        <v>0.8140853150483025</v>
      </c>
      <c r="T89" s="129">
        <f>IF(ABS(IIEE_detalle!T89/IIEE_detalle!T77*100-100)&gt;100,"-",IIEE_detalle!T89/IIEE_detalle!T77*100-100)</f>
        <v>0.37775350446021605</v>
      </c>
      <c r="U89" s="129">
        <f>IF(ABS(IIEE_detalle!U89/IIEE_detalle!U77*100-100)&gt;100,"-",IIEE_detalle!U89/IIEE_detalle!U77*100-100)</f>
        <v>0.37775350446021605</v>
      </c>
      <c r="V89" s="100"/>
      <c r="W89" s="100"/>
      <c r="X89" s="129">
        <f>IF(ABS(IIEE_detalle!X89/IIEE_detalle!X77*100-100)&gt;100,"-",IIEE_detalle!X89/IIEE_detalle!X77*100-100)</f>
        <v>3.7532957659101527</v>
      </c>
      <c r="Y89" s="100"/>
      <c r="Z89" s="129">
        <f>IF(ABS(IIEE_detalle!Z89/IIEE_detalle!Z77*100-100)&gt;100,"-",IIEE_detalle!Z89/IIEE_detalle!Z77*100-100)</f>
        <v>3.4688066269738442</v>
      </c>
      <c r="AB89" s="129">
        <f>IF(ABS(IIEE_detalle!AB89/IIEE_detalle!AB77*100-100)&gt;100,"-",IIEE_detalle!AB89/IIEE_detalle!AB77*100-100)</f>
        <v>4.2049318368053719</v>
      </c>
      <c r="AC89" s="129">
        <f>IF(ABS(IIEE_detalle!AC89/IIEE_detalle!AC77*100-100)&gt;100,"-",IIEE_detalle!AC89/IIEE_detalle!AC77*100-100)</f>
        <v>-8.5043317924416328E-2</v>
      </c>
      <c r="AD89" s="129">
        <f>IF(ABS(IIEE_detalle!AD89/IIEE_detalle!AD77*100-100)&gt;100,"-",IIEE_detalle!AD89/IIEE_detalle!AD77*100-100)</f>
        <v>7.7964154624375226</v>
      </c>
      <c r="AE89" s="129">
        <f>IF(ABS(IIEE_detalle!AE89/IIEE_detalle!AE77*100-100)&gt;100,"-",IIEE_detalle!AE89/IIEE_detalle!AE77*100-100)</f>
        <v>1.4352566145999361</v>
      </c>
      <c r="AF89" s="100"/>
      <c r="AG89" s="129">
        <f>IF(ABS(IIEE_detalle!AG89/IIEE_detalle!AG77*100-100)&gt;100,"-",IIEE_detalle!AG89/IIEE_detalle!AG77*100-100)</f>
        <v>2.9808432800834339</v>
      </c>
      <c r="AH89" s="129">
        <f>IF(ABS(IIEE_detalle!AH89/IIEE_detalle!AH77*100-100)&gt;100,"-",IIEE_detalle!AH89/IIEE_detalle!AH77*100-100)</f>
        <v>-1.0070705623583081</v>
      </c>
      <c r="AI89" s="129">
        <f>IF(ABS(IIEE_detalle!AI89/IIEE_detalle!AI77*100-100)&gt;100,"-",IIEE_detalle!AI89/IIEE_detalle!AI77*100-100)</f>
        <v>7.796427780180835</v>
      </c>
      <c r="AJ89" s="129">
        <f>IF(ABS(IIEE_detalle!AJ89/IIEE_detalle!AJ77*100-100)&gt;100,"-",IIEE_detalle!AJ89/IIEE_detalle!AJ77*100-100)</f>
        <v>1.4352361822069497</v>
      </c>
      <c r="AK89" s="100"/>
      <c r="AL89" s="100"/>
      <c r="AM89" s="100"/>
      <c r="AN89" s="100"/>
      <c r="AO89" s="129">
        <f>IF(ABS(IIEE_detalle!AO89/IIEE_detalle!AO77*100-100)&gt;100,"-",IIEE_detalle!AO89/IIEE_detalle!AO77*100-100)</f>
        <v>4.3860808803993336</v>
      </c>
      <c r="AP89" s="100"/>
      <c r="AQ89" s="129">
        <f>IF(ABS(IIEE_detalle!AQ89/IIEE_detalle!AQ77*100-100)&gt;100,"-",IIEE_detalle!AQ89/IIEE_detalle!AQ77*100-100)</f>
        <v>3.9432792426273835</v>
      </c>
      <c r="AS89" s="100"/>
      <c r="AT89" s="129">
        <f>IF(ABS(IIEE_detalle!AT89/IIEE_detalle!AT77*100-100)&gt;100,"-",IIEE_detalle!AT89/IIEE_detalle!AT77*100-100)</f>
        <v>28.495019822646839</v>
      </c>
      <c r="AU89" s="100"/>
      <c r="AV89" s="129">
        <f>IF(ABS(IIEE_detalle!AV89/IIEE_detalle!AV77*100-100)&gt;100,"-",IIEE_detalle!AV89/IIEE_detalle!AV77*100-100)</f>
        <v>34.786673722249475</v>
      </c>
      <c r="AW89" s="129">
        <f>IF(ABS(IIEE_detalle!AW89/IIEE_detalle!AW77*100-100)&gt;100,"-",IIEE_detalle!AW89/IIEE_detalle!AW77*100-100)</f>
        <v>34.801180856814199</v>
      </c>
      <c r="AX89" s="129">
        <f>IF(ABS(IIEE_detalle!AX89/IIEE_detalle!AX77*100-100)&gt;100,"-",IIEE_detalle!AX89/IIEE_detalle!AX77*100-100)</f>
        <v>33.467741935483929</v>
      </c>
      <c r="AY89" s="100"/>
      <c r="AZ89" s="129">
        <f>IF(ABS(IIEE_detalle!AZ89/IIEE_detalle!AZ77*100-100)&gt;100,"-",IIEE_detalle!AZ89/IIEE_detalle!AZ77*100-100)</f>
        <v>-12.422911201243608</v>
      </c>
      <c r="BA89" s="100"/>
      <c r="BB89" s="129">
        <f>IF(ABS(IIEE_detalle!BB89/IIEE_detalle!BB77*100-100)&gt;100,"-",IIEE_detalle!BB89/IIEE_detalle!BB77*100-100)</f>
        <v>-12.422911201243608</v>
      </c>
      <c r="BD89" s="129">
        <f>IF(ABS(IIEE_detalle!BD89/IIEE_detalle!BD77*100-100)&gt;100,"-",IIEE_detalle!BD89/IIEE_detalle!BD77*100-100)</f>
        <v>7.763432934212716</v>
      </c>
      <c r="BE89" s="129">
        <f>IF(ABS(IIEE_detalle!BE89/IIEE_detalle!BE77*100-100)&gt;100,"-",IIEE_detalle!BE89/IIEE_detalle!BE77*100-100)</f>
        <v>8.5976538929626969</v>
      </c>
      <c r="BF89" s="129">
        <f>IF(ABS(IIEE_detalle!BF89/IIEE_detalle!BF77*100-100)&gt;100,"-",IIEE_detalle!BF89/IIEE_detalle!BF77*100-100)</f>
        <v>8.5976538929626969</v>
      </c>
      <c r="BG89" s="129">
        <f>IF(ABS(IIEE_detalle!BG89/IIEE_detalle!BG77*100-100)&gt;100,"-",IIEE_detalle!BG89/IIEE_detalle!BG77*100-100)</f>
        <v>8.5818283634327344</v>
      </c>
      <c r="BH89" s="129">
        <f>IF(ABS(IIEE_detalle!BH89/IIEE_detalle!BH77*100-100)&gt;100,"-",IIEE_detalle!BH89/IIEE_detalle!BH77*100-100)</f>
        <v>8.5818283634327344</v>
      </c>
      <c r="BI89" s="100"/>
      <c r="BJ89" s="100"/>
      <c r="BK89" s="129">
        <f>IF(ABS(IIEE_detalle!BK89/IIEE_detalle!BK77*100-100)&gt;100,"-",IIEE_detalle!BK89/IIEE_detalle!BK77*100-100)</f>
        <v>21.886860248377445</v>
      </c>
      <c r="BL89" s="100"/>
      <c r="BM89" s="129">
        <f>IF(ABS(IIEE_detalle!BM89/IIEE_detalle!BM77*100-100)&gt;100,"-",IIEE_detalle!BM89/IIEE_detalle!BM77*100-100)</f>
        <v>21.900548019045914</v>
      </c>
      <c r="BO89" s="129">
        <f>IF(ABS(IIEE_detalle!BO89/IIEE_detalle!BO77*100-100)&gt;100,"-",IIEE_detalle!BO89/IIEE_detalle!BO77*100-100)</f>
        <v>-5.6937348199689097</v>
      </c>
      <c r="BP89" s="129">
        <f>IF(ABS(IIEE_detalle!BP89/IIEE_detalle!BP77*100-100)&gt;100,"-",IIEE_detalle!BP89/IIEE_detalle!BP77*100-100)</f>
        <v>0.85836909871244416</v>
      </c>
      <c r="BQ89" s="129"/>
      <c r="BR89" s="129">
        <f>IF(ABS(IIEE_detalle!BR89/IIEE_detalle!BR77*100-100)&gt;100,"-",IIEE_detalle!BR89/IIEE_detalle!BR77*100-100)</f>
        <v>5.2541432537777979</v>
      </c>
      <c r="BS89" s="129"/>
      <c r="BT89" s="129">
        <f>IF(ABS(IIEE_detalle!BT89/IIEE_detalle!BT77*100-100)&gt;100,"-",IIEE_detalle!BT89/IIEE_detalle!BT77*100-100)</f>
        <v>0.77338331007243255</v>
      </c>
      <c r="BV89" s="129">
        <f>IF(ABS(IIEE_detalle!BV89/IIEE_detalle!BV77*100-100)&gt;100,"-",IIEE_detalle!BV89/IIEE_detalle!BV77*100-100)</f>
        <v>-10.917499762816249</v>
      </c>
      <c r="BW89" s="129">
        <f>IF(ABS(IIEE_detalle!BW89/IIEE_detalle!BW77*100-100)&gt;100,"-",IIEE_detalle!BW89/IIEE_detalle!BW77*100-100)</f>
        <v>1.5524272012277436</v>
      </c>
      <c r="BX89" s="129"/>
      <c r="BY89" s="129">
        <f>IF(ABS(IIEE_detalle!BY89/IIEE_detalle!BY77*100-100)&gt;100,"-",IIEE_detalle!BY89/IIEE_detalle!BY77*100-100)</f>
        <v>6.2352731937318993</v>
      </c>
      <c r="BZ89" s="129"/>
      <c r="CA89" s="129">
        <f>IF(ABS(IIEE_detalle!CA89/IIEE_detalle!CA77*100-100)&gt;100,"-",IIEE_detalle!CA89/IIEE_detalle!CA77*100-100)</f>
        <v>0.77412247924513622</v>
      </c>
    </row>
    <row r="90" spans="2:79" ht="12" customHeight="1">
      <c r="B90" s="67" t="s">
        <v>321</v>
      </c>
      <c r="C90" s="129">
        <f>IF(ABS(IIEE_detalle!C90/IIEE_detalle!C78*100-100)&gt;100,"-",IIEE_detalle!C90/IIEE_detalle!C78*100-100)</f>
        <v>0.97023497775214196</v>
      </c>
      <c r="D90" s="129">
        <f>IF(ABS(IIEE_detalle!D90/IIEE_detalle!D78*100-100)&gt;100,"-",IIEE_detalle!D90/IIEE_detalle!D78*100-100)</f>
        <v>14.257088435014836</v>
      </c>
      <c r="E90" s="129">
        <f>IF(ABS(IIEE_detalle!E90/IIEE_detalle!E78*100-100)&gt;100,"-",IIEE_detalle!E90/IIEE_detalle!E78*100-100)</f>
        <v>5.6837456614256894</v>
      </c>
      <c r="F90" s="129">
        <f>IF(ABS(IIEE_detalle!F90/IIEE_detalle!F78*100-100)&gt;100,"-",IIEE_detalle!F90/IIEE_detalle!F78*100-100)</f>
        <v>-7.8069191197565999</v>
      </c>
      <c r="G90" s="129">
        <f>IF(ABS(IIEE_detalle!G90/IIEE_detalle!G78*100-100)&gt;100,"-",IIEE_detalle!G90/IIEE_detalle!G78*100-100)</f>
        <v>20.794991888915092</v>
      </c>
      <c r="H90" s="129">
        <f>IF(ABS(IIEE_detalle!H90/IIEE_detalle!H78*100-100)&gt;100,"-",IIEE_detalle!H90/IIEE_detalle!H78*100-100)</f>
        <v>0.85475230241375755</v>
      </c>
      <c r="J90" s="129">
        <f>IF(ABS(IIEE_detalle!J90/IIEE_detalle!J78*100-100)&gt;100,"-",IIEE_detalle!J90/IIEE_detalle!J78*100-100)</f>
        <v>5.6991439054219626</v>
      </c>
      <c r="K90" s="129">
        <f>IF(ABS(IIEE_detalle!K90/IIEE_detalle!K78*100-100)&gt;100,"-",IIEE_detalle!K90/IIEE_detalle!K78*100-100)</f>
        <v>7.0700581862206207</v>
      </c>
      <c r="L90" s="129">
        <f>IF(ABS(IIEE_detalle!L90/IIEE_detalle!L78*100-100)&gt;100,"-",IIEE_detalle!L90/IIEE_detalle!L78*100-100)</f>
        <v>13.731330847584729</v>
      </c>
      <c r="M90" s="129">
        <f>IF(ABS(IIEE_detalle!M90/IIEE_detalle!M78*100-100)&gt;100,"-",IIEE_detalle!M90/IIEE_detalle!M78*100-100)</f>
        <v>-2.6381299332118999</v>
      </c>
      <c r="N90" s="100"/>
      <c r="O90" s="129">
        <f>IF(ABS(IIEE_detalle!O90/IIEE_detalle!O78*100-100)&gt;100,"-",IIEE_detalle!O90/IIEE_detalle!O78*100-100)</f>
        <v>12.099328703031006</v>
      </c>
      <c r="P90" s="100"/>
      <c r="Q90" s="129">
        <f>IF(ABS(IIEE_detalle!Q90/IIEE_detalle!Q78*100-100)&gt;100,"-",IIEE_detalle!Q90/IIEE_detalle!Q78*100-100)</f>
        <v>7.8899027313518104</v>
      </c>
      <c r="S90" s="129">
        <f>IF(ABS(IIEE_detalle!S90/IIEE_detalle!S78*100-100)&gt;100,"-",IIEE_detalle!S90/IIEE_detalle!S78*100-100)</f>
        <v>5.2057556594262735</v>
      </c>
      <c r="T90" s="129">
        <f>IF(ABS(IIEE_detalle!T90/IIEE_detalle!T78*100-100)&gt;100,"-",IIEE_detalle!T90/IIEE_detalle!T78*100-100)</f>
        <v>2.6830690916803661</v>
      </c>
      <c r="U90" s="129">
        <f>IF(ABS(IIEE_detalle!U90/IIEE_detalle!U78*100-100)&gt;100,"-",IIEE_detalle!U90/IIEE_detalle!U78*100-100)</f>
        <v>-11.732574679943113</v>
      </c>
      <c r="V90" s="129" t="str">
        <f>IF(ABS(IIEE_detalle!V90/IIEE_detalle!V78*100-100)&gt;100,"-",IIEE_detalle!V90/IIEE_detalle!V78*100-100)</f>
        <v>-</v>
      </c>
      <c r="W90" s="100"/>
      <c r="X90" s="129">
        <f>IF(ABS(IIEE_detalle!X90/IIEE_detalle!X78*100-100)&gt;100,"-",IIEE_detalle!X90/IIEE_detalle!X78*100-100)</f>
        <v>-3.8368428264742249</v>
      </c>
      <c r="Y90" s="100"/>
      <c r="Z90" s="129">
        <f>IF(ABS(IIEE_detalle!Z90/IIEE_detalle!Z78*100-100)&gt;100,"-",IIEE_detalle!Z90/IIEE_detalle!Z78*100-100)</f>
        <v>-3.8041483113069035</v>
      </c>
      <c r="AB90" s="129">
        <f>IF(ABS(IIEE_detalle!AB90/IIEE_detalle!AB78*100-100)&gt;100,"-",IIEE_detalle!AB90/IIEE_detalle!AB78*100-100)</f>
        <v>-1.7274963250309838</v>
      </c>
      <c r="AC90" s="129">
        <f>IF(ABS(IIEE_detalle!AC90/IIEE_detalle!AC78*100-100)&gt;100,"-",IIEE_detalle!AC90/IIEE_detalle!AC78*100-100)</f>
        <v>-12.885686788890439</v>
      </c>
      <c r="AD90" s="129">
        <f>IF(ABS(IIEE_detalle!AD90/IIEE_detalle!AD78*100-100)&gt;100,"-",IIEE_detalle!AD90/IIEE_detalle!AD78*100-100)</f>
        <v>-0.25592008742158612</v>
      </c>
      <c r="AE90" s="129">
        <f>IF(ABS(IIEE_detalle!AE90/IIEE_detalle!AE78*100-100)&gt;100,"-",IIEE_detalle!AE90/IIEE_detalle!AE78*100-100)</f>
        <v>14.990153274091412</v>
      </c>
      <c r="AF90" s="100"/>
      <c r="AG90" s="129">
        <f>IF(ABS(IIEE_detalle!AG90/IIEE_detalle!AG78*100-100)&gt;100,"-",IIEE_detalle!AG90/IIEE_detalle!AG78*100-100)</f>
        <v>-5.5135610033330948</v>
      </c>
      <c r="AH90" s="129">
        <f>IF(ABS(IIEE_detalle!AH90/IIEE_detalle!AH78*100-100)&gt;100,"-",IIEE_detalle!AH90/IIEE_detalle!AH78*100-100)</f>
        <v>-13.752166661215952</v>
      </c>
      <c r="AI90" s="129">
        <f>IF(ABS(IIEE_detalle!AI90/IIEE_detalle!AI78*100-100)&gt;100,"-",IIEE_detalle!AI90/IIEE_detalle!AI78*100-100)</f>
        <v>-0.25627425680460192</v>
      </c>
      <c r="AJ90" s="129">
        <f>IF(ABS(IIEE_detalle!AJ90/IIEE_detalle!AJ78*100-100)&gt;100,"-",IIEE_detalle!AJ90/IIEE_detalle!AJ78*100-100)</f>
        <v>14.991744325973215</v>
      </c>
      <c r="AK90" s="100"/>
      <c r="AL90" s="100"/>
      <c r="AM90" s="100"/>
      <c r="AN90" s="100"/>
      <c r="AO90" s="129">
        <f>IF(ABS(IIEE_detalle!AO90/IIEE_detalle!AO78*100-100)&gt;100,"-",IIEE_detalle!AO90/IIEE_detalle!AO78*100-100)</f>
        <v>3.4015765634169099</v>
      </c>
      <c r="AP90" s="100"/>
      <c r="AQ90" s="129">
        <f>IF(ABS(IIEE_detalle!AQ90/IIEE_detalle!AQ78*100-100)&gt;100,"-",IIEE_detalle!AQ90/IIEE_detalle!AQ78*100-100)</f>
        <v>3.444312059479131</v>
      </c>
      <c r="AS90" s="100"/>
      <c r="AT90" s="129">
        <f>IF(ABS(IIEE_detalle!AT90/IIEE_detalle!AT78*100-100)&gt;100,"-",IIEE_detalle!AT90/IIEE_detalle!AT78*100-100)</f>
        <v>13.829531299285208</v>
      </c>
      <c r="AU90" s="100"/>
      <c r="AV90" s="129">
        <f>IF(ABS(IIEE_detalle!AV90/IIEE_detalle!AV78*100-100)&gt;100,"-",IIEE_detalle!AV90/IIEE_detalle!AV78*100-100)</f>
        <v>20.37832340095666</v>
      </c>
      <c r="AW90" s="129">
        <f>IF(ABS(IIEE_detalle!AW90/IIEE_detalle!AW78*100-100)&gt;100,"-",IIEE_detalle!AW90/IIEE_detalle!AW78*100-100)</f>
        <v>20.344144524853405</v>
      </c>
      <c r="AX90" s="129">
        <f>IF(ABS(IIEE_detalle!AX90/IIEE_detalle!AX78*100-100)&gt;100,"-",IIEE_detalle!AX90/IIEE_detalle!AX78*100-100)</f>
        <v>22.60450713917254</v>
      </c>
      <c r="AY90" s="100"/>
      <c r="AZ90" s="129">
        <f>IF(ABS(IIEE_detalle!AZ90/IIEE_detalle!AZ78*100-100)&gt;100,"-",IIEE_detalle!AZ90/IIEE_detalle!AZ78*100-100)</f>
        <v>34.790398196926674</v>
      </c>
      <c r="BA90" s="100"/>
      <c r="BB90" s="129">
        <f>IF(ABS(IIEE_detalle!BB90/IIEE_detalle!BB78*100-100)&gt;100,"-",IIEE_detalle!BB90/IIEE_detalle!BB78*100-100)</f>
        <v>33.531509422005627</v>
      </c>
      <c r="BD90" s="129">
        <f>IF(ABS(IIEE_detalle!BD90/IIEE_detalle!BD78*100-100)&gt;100,"-",IIEE_detalle!BD90/IIEE_detalle!BD78*100-100)</f>
        <v>7.0390531333087694</v>
      </c>
      <c r="BE90" s="129">
        <f>IF(ABS(IIEE_detalle!BE90/IIEE_detalle!BE78*100-100)&gt;100,"-",IIEE_detalle!BE90/IIEE_detalle!BE78*100-100)</f>
        <v>0.85519551513178271</v>
      </c>
      <c r="BF90" s="129">
        <f>IF(ABS(IIEE_detalle!BF90/IIEE_detalle!BF78*100-100)&gt;100,"-",IIEE_detalle!BF90/IIEE_detalle!BF78*100-100)</f>
        <v>0.85519551513178271</v>
      </c>
      <c r="BG90" s="129">
        <f>IF(ABS(IIEE_detalle!BG90/IIEE_detalle!BG78*100-100)&gt;100,"-",IIEE_detalle!BG90/IIEE_detalle!BG78*100-100)</f>
        <v>0.84608526356009861</v>
      </c>
      <c r="BH90" s="129">
        <f>IF(ABS(IIEE_detalle!BH90/IIEE_detalle!BH78*100-100)&gt;100,"-",IIEE_detalle!BH90/IIEE_detalle!BH78*100-100)</f>
        <v>-0.779708238207661</v>
      </c>
      <c r="BI90" s="129">
        <f>IF(ABS(IIEE_detalle!BI90/IIEE_detalle!BI78*100-100)&gt;100,"-",IIEE_detalle!BI90/IIEE_detalle!BI78*100-100)</f>
        <v>26.520012221203615</v>
      </c>
      <c r="BJ90" s="100"/>
      <c r="BK90" s="129">
        <f>IF(ABS(IIEE_detalle!BK90/IIEE_detalle!BK78*100-100)&gt;100,"-",IIEE_detalle!BK90/IIEE_detalle!BK78*100-100)</f>
        <v>-5.3250656349316046</v>
      </c>
      <c r="BL90" s="100"/>
      <c r="BM90" s="129">
        <f>IF(ABS(IIEE_detalle!BM90/IIEE_detalle!BM78*100-100)&gt;100,"-",IIEE_detalle!BM90/IIEE_detalle!BM78*100-100)</f>
        <v>-5.4079729169545345</v>
      </c>
      <c r="BO90" s="129">
        <f>IF(ABS(IIEE_detalle!BO90/IIEE_detalle!BO78*100-100)&gt;100,"-",IIEE_detalle!BO90/IIEE_detalle!BO78*100-100)</f>
        <v>-5.6756664574636915</v>
      </c>
      <c r="BP90" s="129">
        <f>IF(ABS(IIEE_detalle!BP90/IIEE_detalle!BP78*100-100)&gt;100,"-",IIEE_detalle!BP90/IIEE_detalle!BP78*100-100)</f>
        <v>-2.3776746887966738</v>
      </c>
      <c r="BQ90" s="129"/>
      <c r="BR90" s="129">
        <f>IF(ABS(IIEE_detalle!BR90/IIEE_detalle!BR78*100-100)&gt;100,"-",IIEE_detalle!BR90/IIEE_detalle!BR78*100-100)</f>
        <v>6.1191550536839259</v>
      </c>
      <c r="BS90" s="129"/>
      <c r="BT90" s="129">
        <f>IF(ABS(IIEE_detalle!BT90/IIEE_detalle!BT78*100-100)&gt;100,"-",IIEE_detalle!BT90/IIEE_detalle!BT78*100-100)</f>
        <v>-5.777608555420656</v>
      </c>
      <c r="BV90" s="129">
        <f>IF(ABS(IIEE_detalle!BV90/IIEE_detalle!BV78*100-100)&gt;100,"-",IIEE_detalle!BV90/IIEE_detalle!BV78*100-100)</f>
        <v>-10.768238399432704</v>
      </c>
      <c r="BW90" s="129">
        <f>IF(ABS(IIEE_detalle!BW90/IIEE_detalle!BW78*100-100)&gt;100,"-",IIEE_detalle!BW90/IIEE_detalle!BW78*100-100)</f>
        <v>-4.1875611747442036</v>
      </c>
      <c r="BX90" s="129"/>
      <c r="BY90" s="129">
        <f>IF(ABS(IIEE_detalle!BY90/IIEE_detalle!BY78*100-100)&gt;100,"-",IIEE_detalle!BY90/IIEE_detalle!BY78*100-100)</f>
        <v>7.2403085857992977</v>
      </c>
      <c r="BZ90" s="129"/>
      <c r="CA90" s="129">
        <f>IF(ABS(IIEE_detalle!CA90/IIEE_detalle!CA78*100-100)&gt;100,"-",IIEE_detalle!CA90/IIEE_detalle!CA78*100-100)</f>
        <v>-5.7771976088722141</v>
      </c>
    </row>
    <row r="91" spans="2:79" ht="12" customHeight="1">
      <c r="B91" s="67" t="s">
        <v>322</v>
      </c>
      <c r="C91" s="129">
        <f>IF(ABS(IIEE_detalle!C91/IIEE_detalle!C79*100-100)&gt;100,"-",IIEE_detalle!C91/IIEE_detalle!C79*100-100)</f>
        <v>1.5011075559266516</v>
      </c>
      <c r="D91" s="129">
        <f>IF(ABS(IIEE_detalle!D91/IIEE_detalle!D79*100-100)&gt;100,"-",IIEE_detalle!D91/IIEE_detalle!D79*100-100)</f>
        <v>22.824271433201233</v>
      </c>
      <c r="E91" s="129">
        <f>IF(ABS(IIEE_detalle!E91/IIEE_detalle!E79*100-100)&gt;100,"-",IIEE_detalle!E91/IIEE_detalle!E79*100-100)</f>
        <v>13.832103969090269</v>
      </c>
      <c r="F91" s="129">
        <f>IF(ABS(IIEE_detalle!F91/IIEE_detalle!F79*100-100)&gt;100,"-",IIEE_detalle!F91/IIEE_detalle!F79*100-100)</f>
        <v>-0.94678947365382271</v>
      </c>
      <c r="G91" s="129">
        <f>IF(ABS(IIEE_detalle!G91/IIEE_detalle!G79*100-100)&gt;100,"-",IIEE_detalle!G91/IIEE_detalle!G79*100-100)</f>
        <v>-11.930403913231928</v>
      </c>
      <c r="H91" s="129">
        <f>IF(ABS(IIEE_detalle!H91/IIEE_detalle!H79*100-100)&gt;100,"-",IIEE_detalle!H91/IIEE_detalle!H79*100-100)</f>
        <v>5.5542080114214372</v>
      </c>
      <c r="J91" s="129">
        <f>IF(ABS(IIEE_detalle!J91/IIEE_detalle!J79*100-100)&gt;100,"-",IIEE_detalle!J91/IIEE_detalle!J79*100-100)</f>
        <v>24.324324324324323</v>
      </c>
      <c r="K91" s="129">
        <f>IF(ABS(IIEE_detalle!K91/IIEE_detalle!K79*100-100)&gt;100,"-",IIEE_detalle!K91/IIEE_detalle!K79*100-100)</f>
        <v>26.390061512483413</v>
      </c>
      <c r="L91" s="129">
        <f>IF(ABS(IIEE_detalle!L91/IIEE_detalle!L79*100-100)&gt;100,"-",IIEE_detalle!L91/IIEE_detalle!L79*100-100)</f>
        <v>26.390061512483413</v>
      </c>
      <c r="M91" s="100"/>
      <c r="N91" s="100"/>
      <c r="O91" s="129">
        <f>IF(ABS(IIEE_detalle!O91/IIEE_detalle!O79*100-100)&gt;100,"-",IIEE_detalle!O91/IIEE_detalle!O79*100-100)</f>
        <v>-10.961107668843255</v>
      </c>
      <c r="P91" s="100"/>
      <c r="Q91" s="129">
        <f>IF(ABS(IIEE_detalle!Q91/IIEE_detalle!Q79*100-100)&gt;100,"-",IIEE_detalle!Q91/IIEE_detalle!Q79*100-100)</f>
        <v>-1.7430826887807882</v>
      </c>
      <c r="S91" s="129">
        <f>IF(ABS(IIEE_detalle!S91/IIEE_detalle!S79*100-100)&gt;100,"-",IIEE_detalle!S91/IIEE_detalle!S79*100-100)</f>
        <v>13.386667214031718</v>
      </c>
      <c r="T91" s="129">
        <f>IF(ABS(IIEE_detalle!T91/IIEE_detalle!T79*100-100)&gt;100,"-",IIEE_detalle!T91/IIEE_detalle!T79*100-100)</f>
        <v>13.561736770691994</v>
      </c>
      <c r="U91" s="129">
        <f>IF(ABS(IIEE_detalle!U91/IIEE_detalle!U79*100-100)&gt;100,"-",IIEE_detalle!U91/IIEE_detalle!U79*100-100)</f>
        <v>13.561736770691994</v>
      </c>
      <c r="V91" s="100"/>
      <c r="W91" s="100"/>
      <c r="X91" s="129">
        <f>IF(ABS(IIEE_detalle!X91/IIEE_detalle!X79*100-100)&gt;100,"-",IIEE_detalle!X91/IIEE_detalle!X79*100-100)</f>
        <v>-4.2248446085938411</v>
      </c>
      <c r="Y91" s="100"/>
      <c r="Z91" s="129">
        <f>IF(ABS(IIEE_detalle!Z91/IIEE_detalle!Z79*100-100)&gt;100,"-",IIEE_detalle!Z91/IIEE_detalle!Z79*100-100)</f>
        <v>-5.0966787408805487</v>
      </c>
      <c r="AB91" s="129">
        <f>IF(ABS(IIEE_detalle!AB91/IIEE_detalle!AB79*100-100)&gt;100,"-",IIEE_detalle!AB91/IIEE_detalle!AB79*100-100)</f>
        <v>9.0240796607604921</v>
      </c>
      <c r="AC91" s="129">
        <f>IF(ABS(IIEE_detalle!AC91/IIEE_detalle!AC79*100-100)&gt;100,"-",IIEE_detalle!AC91/IIEE_detalle!AC79*100-100)</f>
        <v>10.970241484176441</v>
      </c>
      <c r="AD91" s="129">
        <f>IF(ABS(IIEE_detalle!AD91/IIEE_detalle!AD79*100-100)&gt;100,"-",IIEE_detalle!AD91/IIEE_detalle!AD79*100-100)</f>
        <v>16.985795407019168</v>
      </c>
      <c r="AE91" s="129">
        <f>IF(ABS(IIEE_detalle!AE91/IIEE_detalle!AE79*100-100)&gt;100,"-",IIEE_detalle!AE91/IIEE_detalle!AE79*100-100)</f>
        <v>-10.237818527849484</v>
      </c>
      <c r="AF91" s="100"/>
      <c r="AG91" s="129">
        <f>IF(ABS(IIEE_detalle!AG91/IIEE_detalle!AG79*100-100)&gt;100,"-",IIEE_detalle!AG91/IIEE_detalle!AG79*100-100)</f>
        <v>12.392985972514438</v>
      </c>
      <c r="AH91" s="129">
        <f>IF(ABS(IIEE_detalle!AH91/IIEE_detalle!AH79*100-100)&gt;100,"-",IIEE_detalle!AH91/IIEE_detalle!AH79*100-100)</f>
        <v>10.006201595107967</v>
      </c>
      <c r="AI91" s="129">
        <f>IF(ABS(IIEE_detalle!AI91/IIEE_detalle!AI79*100-100)&gt;100,"-",IIEE_detalle!AI91/IIEE_detalle!AI79*100-100)</f>
        <v>16.985881934374447</v>
      </c>
      <c r="AJ91" s="129">
        <f>IF(ABS(IIEE_detalle!AJ91/IIEE_detalle!AJ79*100-100)&gt;100,"-",IIEE_detalle!AJ91/IIEE_detalle!AJ79*100-100)</f>
        <v>-10.238015022097159</v>
      </c>
      <c r="AK91" s="100"/>
      <c r="AL91" s="100"/>
      <c r="AM91" s="100"/>
      <c r="AN91" s="100"/>
      <c r="AO91" s="129">
        <f>IF(ABS(IIEE_detalle!AO91/IIEE_detalle!AO79*100-100)&gt;100,"-",IIEE_detalle!AO91/IIEE_detalle!AO79*100-100)</f>
        <v>-5.7432218273751943</v>
      </c>
      <c r="AP91" s="100"/>
      <c r="AQ91" s="129">
        <f>IF(ABS(IIEE_detalle!AQ91/IIEE_detalle!AQ79*100-100)&gt;100,"-",IIEE_detalle!AQ91/IIEE_detalle!AQ79*100-100)</f>
        <v>-5.7684199004702776</v>
      </c>
      <c r="AS91" s="100"/>
      <c r="AT91" s="129">
        <f>IF(ABS(IIEE_detalle!AT91/IIEE_detalle!AT79*100-100)&gt;100,"-",IIEE_detalle!AT91/IIEE_detalle!AT79*100-100)</f>
        <v>-12.736756185187716</v>
      </c>
      <c r="AU91" s="100"/>
      <c r="AV91" s="129">
        <f>IF(ABS(IIEE_detalle!AV91/IIEE_detalle!AV79*100-100)&gt;100,"-",IIEE_detalle!AV91/IIEE_detalle!AV79*100-100)</f>
        <v>-11.362368158657858</v>
      </c>
      <c r="AW91" s="129">
        <f>IF(ABS(IIEE_detalle!AW91/IIEE_detalle!AW79*100-100)&gt;100,"-",IIEE_detalle!AW91/IIEE_detalle!AW79*100-100)</f>
        <v>-12.010140782288929</v>
      </c>
      <c r="AX91" s="129">
        <f>IF(ABS(IIEE_detalle!AX91/IIEE_detalle!AX79*100-100)&gt;100,"-",IIEE_detalle!AX91/IIEE_detalle!AX79*100-100)</f>
        <v>31.353337415799103</v>
      </c>
      <c r="AY91" s="100"/>
      <c r="AZ91" s="129">
        <f>IF(ABS(IIEE_detalle!AZ91/IIEE_detalle!AZ79*100-100)&gt;100,"-",IIEE_detalle!AZ91/IIEE_detalle!AZ79*100-100)</f>
        <v>20.197289343888599</v>
      </c>
      <c r="BA91" s="100"/>
      <c r="BB91" s="129">
        <f>IF(ABS(IIEE_detalle!BB91/IIEE_detalle!BB79*100-100)&gt;100,"-",IIEE_detalle!BB91/IIEE_detalle!BB79*100-100)</f>
        <v>19.945260808333117</v>
      </c>
      <c r="BD91" s="129">
        <f>IF(ABS(IIEE_detalle!BD91/IIEE_detalle!BD79*100-100)&gt;100,"-",IIEE_detalle!BD91/IIEE_detalle!BD79*100-100)</f>
        <v>5.3767675836894142</v>
      </c>
      <c r="BE91" s="129">
        <f>IF(ABS(IIEE_detalle!BE91/IIEE_detalle!BE79*100-100)&gt;100,"-",IIEE_detalle!BE91/IIEE_detalle!BE79*100-100)</f>
        <v>5.5549631226684966</v>
      </c>
      <c r="BF91" s="129">
        <f>IF(ABS(IIEE_detalle!BF91/IIEE_detalle!BF79*100-100)&gt;100,"-",IIEE_detalle!BF91/IIEE_detalle!BF79*100-100)</f>
        <v>5.5549631226684966</v>
      </c>
      <c r="BG91" s="129">
        <f>IF(ABS(IIEE_detalle!BG91/IIEE_detalle!BG79*100-100)&gt;100,"-",IIEE_detalle!BG91/IIEE_detalle!BG79*100-100)</f>
        <v>5.5394415060001023</v>
      </c>
      <c r="BH91" s="129">
        <f>IF(ABS(IIEE_detalle!BH91/IIEE_detalle!BH79*100-100)&gt;100,"-",IIEE_detalle!BH91/IIEE_detalle!BH79*100-100)</f>
        <v>5.5394415060001023</v>
      </c>
      <c r="BI91" s="100"/>
      <c r="BJ91" s="100"/>
      <c r="BK91" s="129">
        <f>IF(ABS(IIEE_detalle!BK91/IIEE_detalle!BK79*100-100)&gt;100,"-",IIEE_detalle!BK91/IIEE_detalle!BK79*100-100)</f>
        <v>1.2853001768427248</v>
      </c>
      <c r="BL91" s="100"/>
      <c r="BM91" s="129">
        <f>IF(ABS(IIEE_detalle!BM91/IIEE_detalle!BM79*100-100)&gt;100,"-",IIEE_detalle!BM91/IIEE_detalle!BM79*100-100)</f>
        <v>1.2853001768427248</v>
      </c>
      <c r="BO91" s="129">
        <f>IF(ABS(IIEE_detalle!BO91/IIEE_detalle!BO79*100-100)&gt;100,"-",IIEE_detalle!BO91/IIEE_detalle!BO79*100-100)</f>
        <v>-10.254100627015177</v>
      </c>
      <c r="BP91" s="129">
        <f>IF(ABS(IIEE_detalle!BP91/IIEE_detalle!BP79*100-100)&gt;100,"-",IIEE_detalle!BP91/IIEE_detalle!BP79*100-100)</f>
        <v>-6.8770226537216814</v>
      </c>
      <c r="BQ91" s="129"/>
      <c r="BR91" s="129">
        <f>IF(ABS(IIEE_detalle!BR91/IIEE_detalle!BR79*100-100)&gt;100,"-",IIEE_detalle!BR91/IIEE_detalle!BR79*100-100)</f>
        <v>0.92405722216810204</v>
      </c>
      <c r="BS91" s="129"/>
      <c r="BT91" s="129">
        <f>IF(ABS(IIEE_detalle!BT91/IIEE_detalle!BT79*100-100)&gt;100,"-",IIEE_detalle!BT91/IIEE_detalle!BT79*100-100)</f>
        <v>0.16841215283069744</v>
      </c>
      <c r="BV91" s="129">
        <f>IF(ABS(IIEE_detalle!BV91/IIEE_detalle!BV79*100-100)&gt;100,"-",IIEE_detalle!BV91/IIEE_detalle!BV79*100-100)</f>
        <v>-20.25771464615454</v>
      </c>
      <c r="BW91" s="129">
        <f>IF(ABS(IIEE_detalle!BW91/IIEE_detalle!BW79*100-100)&gt;100,"-",IIEE_detalle!BW91/IIEE_detalle!BW79*100-100)</f>
        <v>-11.885695954936992</v>
      </c>
      <c r="BX91" s="129"/>
      <c r="BY91" s="129">
        <f>IF(ABS(IIEE_detalle!BY91/IIEE_detalle!BY79*100-100)&gt;100,"-",IIEE_detalle!BY91/IIEE_detalle!BY79*100-100)</f>
        <v>1.1836624532618885</v>
      </c>
      <c r="BZ91" s="129"/>
      <c r="CA91" s="129">
        <f>IF(ABS(IIEE_detalle!CA91/IIEE_detalle!CA79*100-100)&gt;100,"-",IIEE_detalle!CA91/IIEE_detalle!CA79*100-100)</f>
        <v>0.16910325023735595</v>
      </c>
    </row>
    <row r="92" spans="2:79" ht="12" customHeight="1">
      <c r="B92" s="67" t="s">
        <v>323</v>
      </c>
      <c r="C92" s="129">
        <f>IF(ABS(IIEE_detalle!C92/IIEE_detalle!C80*100-100)&gt;100,"-",IIEE_detalle!C92/IIEE_detalle!C80*100-100)</f>
        <v>-3.0858292762285515</v>
      </c>
      <c r="D92" s="129">
        <f>IF(ABS(IIEE_detalle!D92/IIEE_detalle!D80*100-100)&gt;100,"-",IIEE_detalle!D92/IIEE_detalle!D80*100-100)</f>
        <v>13.308130561028378</v>
      </c>
      <c r="E92" s="129">
        <f>IF(ABS(IIEE_detalle!E92/IIEE_detalle!E80*100-100)&gt;100,"-",IIEE_detalle!E92/IIEE_detalle!E80*100-100)</f>
        <v>-16.165850994559847</v>
      </c>
      <c r="F92" s="129">
        <f>IF(ABS(IIEE_detalle!F92/IIEE_detalle!F80*100-100)&gt;100,"-",IIEE_detalle!F92/IIEE_detalle!F80*100-100)</f>
        <v>-9.9872573844277781</v>
      </c>
      <c r="G92" s="129">
        <f>IF(ABS(IIEE_detalle!G92/IIEE_detalle!G80*100-100)&gt;100,"-",IIEE_detalle!G92/IIEE_detalle!G80*100-100)</f>
        <v>3.9322766687486279</v>
      </c>
      <c r="H92" s="129">
        <f>IF(ABS(IIEE_detalle!H92/IIEE_detalle!H80*100-100)&gt;100,"-",IIEE_detalle!H92/IIEE_detalle!H80*100-100)</f>
        <v>3.811568566554584</v>
      </c>
      <c r="J92" s="129">
        <f>IF(ABS(IIEE_detalle!J92/IIEE_detalle!J80*100-100)&gt;100,"-",IIEE_detalle!J92/IIEE_detalle!J80*100-100)</f>
        <v>47.10698689956331</v>
      </c>
      <c r="K92" s="129">
        <f>IF(ABS(IIEE_detalle!K92/IIEE_detalle!K80*100-100)&gt;100,"-",IIEE_detalle!K92/IIEE_detalle!K80*100-100)</f>
        <v>48.506462746159571</v>
      </c>
      <c r="L92" s="129">
        <f>IF(ABS(IIEE_detalle!L92/IIEE_detalle!L80*100-100)&gt;100,"-",IIEE_detalle!L92/IIEE_detalle!L80*100-100)</f>
        <v>48.506462746159571</v>
      </c>
      <c r="M92" s="100"/>
      <c r="N92" s="100"/>
      <c r="O92" s="129">
        <f>IF(ABS(IIEE_detalle!O92/IIEE_detalle!O80*100-100)&gt;100,"-",IIEE_detalle!O92/IIEE_detalle!O80*100-100)</f>
        <v>10.288363132863736</v>
      </c>
      <c r="P92" s="100"/>
      <c r="Q92" s="129">
        <f>IF(ABS(IIEE_detalle!Q92/IIEE_detalle!Q80*100-100)&gt;100,"-",IIEE_detalle!Q92/IIEE_detalle!Q80*100-100)</f>
        <v>9.4338687903295693</v>
      </c>
      <c r="S92" s="129">
        <f>IF(ABS(IIEE_detalle!S92/IIEE_detalle!S80*100-100)&gt;100,"-",IIEE_detalle!S92/IIEE_detalle!S80*100-100)</f>
        <v>-16.656604773754651</v>
      </c>
      <c r="T92" s="129">
        <f>IF(ABS(IIEE_detalle!T92/IIEE_detalle!T80*100-100)&gt;100,"-",IIEE_detalle!T92/IIEE_detalle!T80*100-100)</f>
        <v>-17.75296850800207</v>
      </c>
      <c r="U92" s="129">
        <f>IF(ABS(IIEE_detalle!U92/IIEE_detalle!U80*100-100)&gt;100,"-",IIEE_detalle!U92/IIEE_detalle!U80*100-100)</f>
        <v>-17.75296850800207</v>
      </c>
      <c r="V92" s="100"/>
      <c r="W92" s="100"/>
      <c r="X92" s="129">
        <f>IF(ABS(IIEE_detalle!X92/IIEE_detalle!X80*100-100)&gt;100,"-",IIEE_detalle!X92/IIEE_detalle!X80*100-100)</f>
        <v>15.325704225352126</v>
      </c>
      <c r="Y92" s="100"/>
      <c r="Z92" s="129">
        <f>IF(ABS(IIEE_detalle!Z92/IIEE_detalle!Z80*100-100)&gt;100,"-",IIEE_detalle!Z92/IIEE_detalle!Z80*100-100)</f>
        <v>15.331564986737405</v>
      </c>
      <c r="AB92" s="129">
        <f>IF(ABS(IIEE_detalle!AB92/IIEE_detalle!AB80*100-100)&gt;100,"-",IIEE_detalle!AB92/IIEE_detalle!AB80*100-100)</f>
        <v>8.9303310499328177</v>
      </c>
      <c r="AC92" s="129">
        <f>IF(ABS(IIEE_detalle!AC92/IIEE_detalle!AC80*100-100)&gt;100,"-",IIEE_detalle!AC92/IIEE_detalle!AC80*100-100)</f>
        <v>4.4651146821474015</v>
      </c>
      <c r="AD92" s="129">
        <f>IF(ABS(IIEE_detalle!AD92/IIEE_detalle!AD80*100-100)&gt;100,"-",IIEE_detalle!AD92/IIEE_detalle!AD80*100-100)</f>
        <v>9.1063650493700408</v>
      </c>
      <c r="AE92" s="129">
        <f>IF(ABS(IIEE_detalle!AE92/IIEE_detalle!AE80*100-100)&gt;100,"-",IIEE_detalle!AE92/IIEE_detalle!AE80*100-100)</f>
        <v>13.021222154470365</v>
      </c>
      <c r="AF92" s="100"/>
      <c r="AG92" s="129">
        <f>IF(ABS(IIEE_detalle!AG92/IIEE_detalle!AG80*100-100)&gt;100,"-",IIEE_detalle!AG92/IIEE_detalle!AG80*100-100)</f>
        <v>6.9744466102373792</v>
      </c>
      <c r="AH92" s="129">
        <f>IF(ABS(IIEE_detalle!AH92/IIEE_detalle!AH80*100-100)&gt;100,"-",IIEE_detalle!AH92/IIEE_detalle!AH80*100-100)</f>
        <v>3.621300367593733</v>
      </c>
      <c r="AI92" s="129">
        <f>IF(ABS(IIEE_detalle!AI92/IIEE_detalle!AI80*100-100)&gt;100,"-",IIEE_detalle!AI92/IIEE_detalle!AI80*100-100)</f>
        <v>9.1063372044448272</v>
      </c>
      <c r="AJ92" s="129">
        <f>IF(ABS(IIEE_detalle!AJ92/IIEE_detalle!AJ80*100-100)&gt;100,"-",IIEE_detalle!AJ92/IIEE_detalle!AJ80*100-100)</f>
        <v>13.022624434389158</v>
      </c>
      <c r="AK92" s="100"/>
      <c r="AL92" s="100"/>
      <c r="AM92" s="100"/>
      <c r="AN92" s="100"/>
      <c r="AO92" s="129">
        <f>IF(ABS(IIEE_detalle!AO92/IIEE_detalle!AO80*100-100)&gt;100,"-",IIEE_detalle!AO92/IIEE_detalle!AO80*100-100)</f>
        <v>12.368470078942835</v>
      </c>
      <c r="AP92" s="100"/>
      <c r="AQ92" s="129">
        <f>IF(ABS(IIEE_detalle!AQ92/IIEE_detalle!AQ80*100-100)&gt;100,"-",IIEE_detalle!AQ92/IIEE_detalle!AQ80*100-100)</f>
        <v>12.373169707366728</v>
      </c>
      <c r="AS92" s="100"/>
      <c r="AT92" s="129">
        <f>IF(ABS(IIEE_detalle!AT92/IIEE_detalle!AT80*100-100)&gt;100,"-",IIEE_detalle!AT92/IIEE_detalle!AT80*100-100)</f>
        <v>-3.281483450507352</v>
      </c>
      <c r="AU92" s="100"/>
      <c r="AV92" s="129">
        <f>IF(ABS(IIEE_detalle!AV92/IIEE_detalle!AV80*100-100)&gt;100,"-",IIEE_detalle!AV92/IIEE_detalle!AV80*100-100)</f>
        <v>3.2972830387760581</v>
      </c>
      <c r="AW92" s="129">
        <f>IF(ABS(IIEE_detalle!AW92/IIEE_detalle!AW80*100-100)&gt;100,"-",IIEE_detalle!AW92/IIEE_detalle!AW80*100-100)</f>
        <v>3.4626278975663496</v>
      </c>
      <c r="AX92" s="129">
        <f>IF(ABS(IIEE_detalle!AX92/IIEE_detalle!AX80*100-100)&gt;100,"-",IIEE_detalle!AX92/IIEE_detalle!AX80*100-100)</f>
        <v>-7.7329003450375637</v>
      </c>
      <c r="AY92" s="100"/>
      <c r="AZ92" s="129">
        <f>IF(ABS(IIEE_detalle!AZ92/IIEE_detalle!AZ80*100-100)&gt;100,"-",IIEE_detalle!AZ92/IIEE_detalle!AZ80*100-100)</f>
        <v>-11.351725772199899</v>
      </c>
      <c r="BA92" s="100"/>
      <c r="BB92" s="129">
        <f>IF(ABS(IIEE_detalle!BB92/IIEE_detalle!BB80*100-100)&gt;100,"-",IIEE_detalle!BB92/IIEE_detalle!BB80*100-100)</f>
        <v>-11.349571166857572</v>
      </c>
      <c r="BD92" s="129">
        <f>IF(ABS(IIEE_detalle!BD92/IIEE_detalle!BD80*100-100)&gt;100,"-",IIEE_detalle!BD92/IIEE_detalle!BD80*100-100)</f>
        <v>5.9046357901214179</v>
      </c>
      <c r="BE92" s="129">
        <f>IF(ABS(IIEE_detalle!BE92/IIEE_detalle!BE80*100-100)&gt;100,"-",IIEE_detalle!BE92/IIEE_detalle!BE80*100-100)</f>
        <v>3.8124093973194562</v>
      </c>
      <c r="BF92" s="129">
        <f>IF(ABS(IIEE_detalle!BF92/IIEE_detalle!BF80*100-100)&gt;100,"-",IIEE_detalle!BF92/IIEE_detalle!BF80*100-100)</f>
        <v>3.8124093973194562</v>
      </c>
      <c r="BG92" s="129">
        <f>IF(ABS(IIEE_detalle!BG92/IIEE_detalle!BG80*100-100)&gt;100,"-",IIEE_detalle!BG92/IIEE_detalle!BG80*100-100)</f>
        <v>3.7951261032881121</v>
      </c>
      <c r="BH92" s="129">
        <f>IF(ABS(IIEE_detalle!BH92/IIEE_detalle!BH80*100-100)&gt;100,"-",IIEE_detalle!BH92/IIEE_detalle!BH80*100-100)</f>
        <v>3.7951261032881121</v>
      </c>
      <c r="BI92" s="100"/>
      <c r="BJ92" s="100"/>
      <c r="BK92" s="129">
        <f>IF(ABS(IIEE_detalle!BK92/IIEE_detalle!BK80*100-100)&gt;100,"-",IIEE_detalle!BK92/IIEE_detalle!BK80*100-100)</f>
        <v>5.6254626202812688</v>
      </c>
      <c r="BL92" s="100"/>
      <c r="BM92" s="129">
        <f>IF(ABS(IIEE_detalle!BM92/IIEE_detalle!BM80*100-100)&gt;100,"-",IIEE_detalle!BM92/IIEE_detalle!BM80*100-100)</f>
        <v>5.1357968456414085</v>
      </c>
      <c r="BO92" s="129">
        <f>IF(ABS(IIEE_detalle!BO92/IIEE_detalle!BO80*100-100)&gt;100,"-",IIEE_detalle!BO92/IIEE_detalle!BO80*100-100)</f>
        <v>-16.103134234178896</v>
      </c>
      <c r="BP92" s="129">
        <f>IF(ABS(IIEE_detalle!BP92/IIEE_detalle!BP80*100-100)&gt;100,"-",IIEE_detalle!BP92/IIEE_detalle!BP80*100-100)</f>
        <v>-14.692307692307679</v>
      </c>
      <c r="BQ92" s="129"/>
      <c r="BR92" s="129">
        <f>IF(ABS(IIEE_detalle!BR92/IIEE_detalle!BR80*100-100)&gt;100,"-",IIEE_detalle!BR92/IIEE_detalle!BR80*100-100)</f>
        <v>7.4584420862824174</v>
      </c>
      <c r="BS92" s="129"/>
      <c r="BT92" s="129">
        <f>IF(ABS(IIEE_detalle!BT92/IIEE_detalle!BT80*100-100)&gt;100,"-",IIEE_detalle!BT92/IIEE_detalle!BT80*100-100)</f>
        <v>-1.9764113797508855</v>
      </c>
      <c r="BV92" s="129">
        <f>IF(ABS(IIEE_detalle!BV92/IIEE_detalle!BV80*100-100)&gt;100,"-",IIEE_detalle!BV92/IIEE_detalle!BV80*100-100)</f>
        <v>-31.584556549142718</v>
      </c>
      <c r="BW92" s="129">
        <f>IF(ABS(IIEE_detalle!BW92/IIEE_detalle!BW80*100-100)&gt;100,"-",IIEE_detalle!BW92/IIEE_detalle!BW80*100-100)</f>
        <v>-24.5139235405384</v>
      </c>
      <c r="BX92" s="129"/>
      <c r="BY92" s="129">
        <f>IF(ABS(IIEE_detalle!BY92/IIEE_detalle!BY80*100-100)&gt;100,"-",IIEE_detalle!BY92/IIEE_detalle!BY80*100-100)</f>
        <v>8.8358211398323192</v>
      </c>
      <c r="BZ92" s="129"/>
      <c r="CA92" s="129">
        <f>IF(ABS(IIEE_detalle!CA92/IIEE_detalle!CA80*100-100)&gt;100,"-",IIEE_detalle!CA92/IIEE_detalle!CA80*100-100)</f>
        <v>-1.9755758349882626</v>
      </c>
    </row>
    <row r="93" spans="2:79" ht="12" customHeight="1">
      <c r="B93" s="67" t="s">
        <v>324</v>
      </c>
      <c r="C93" s="129">
        <f>IF(ABS(IIEE_detalle!C93/IIEE_detalle!C81*100-100)&gt;100,"-",IIEE_detalle!C93/IIEE_detalle!C81*100-100)</f>
        <v>10.459638321618897</v>
      </c>
      <c r="D93" s="129">
        <f>IF(ABS(IIEE_detalle!D93/IIEE_detalle!D81*100-100)&gt;100,"-",IIEE_detalle!D93/IIEE_detalle!D81*100-100)</f>
        <v>65.547388383631642</v>
      </c>
      <c r="E93" s="129">
        <f>IF(ABS(IIEE_detalle!E93/IIEE_detalle!E81*100-100)&gt;100,"-",IIEE_detalle!E93/IIEE_detalle!E81*100-100)</f>
        <v>23.009701478587559</v>
      </c>
      <c r="F93" s="129">
        <f>IF(ABS(IIEE_detalle!F93/IIEE_detalle!F81*100-100)&gt;100,"-",IIEE_detalle!F93/IIEE_detalle!F81*100-100)</f>
        <v>-6.9304907687151029</v>
      </c>
      <c r="G93" s="129">
        <f>IF(ABS(IIEE_detalle!G93/IIEE_detalle!G81*100-100)&gt;100,"-",IIEE_detalle!G93/IIEE_detalle!G81*100-100)</f>
        <v>30.671564335438489</v>
      </c>
      <c r="H93" s="129">
        <f>IF(ABS(IIEE_detalle!H93/IIEE_detalle!H81*100-100)&gt;100,"-",IIEE_detalle!H93/IIEE_detalle!H81*100-100)</f>
        <v>0.39801327372914841</v>
      </c>
      <c r="J93" s="129">
        <f>IF(ABS(IIEE_detalle!J93/IIEE_detalle!J81*100-100)&gt;100,"-",IIEE_detalle!J93/IIEE_detalle!J81*100-100)</f>
        <v>79.428034074565744</v>
      </c>
      <c r="K93" s="129">
        <f>IF(ABS(IIEE_detalle!K93/IIEE_detalle!K81*100-100)&gt;100,"-",IIEE_detalle!K93/IIEE_detalle!K81*100-100)</f>
        <v>82.563117268345309</v>
      </c>
      <c r="L93" s="129">
        <f>IF(ABS(IIEE_detalle!L93/IIEE_detalle!L81*100-100)&gt;100,"-",IIEE_detalle!L93/IIEE_detalle!L81*100-100)</f>
        <v>97.711173645140946</v>
      </c>
      <c r="M93" s="129">
        <f>IF(ABS(IIEE_detalle!M93/IIEE_detalle!M81*100-100)&gt;100,"-",IIEE_detalle!M93/IIEE_detalle!M81*100-100)</f>
        <v>48.086903710247384</v>
      </c>
      <c r="N93" s="100"/>
      <c r="O93" s="129">
        <f>IF(ABS(IIEE_detalle!O93/IIEE_detalle!O81*100-100)&gt;100,"-",IIEE_detalle!O93/IIEE_detalle!O81*100-100)</f>
        <v>10.236513519045772</v>
      </c>
      <c r="P93" s="100"/>
      <c r="Q93" s="129">
        <f>IF(ABS(IIEE_detalle!Q93/IIEE_detalle!Q81*100-100)&gt;100,"-",IIEE_detalle!Q93/IIEE_detalle!Q81*100-100)</f>
        <v>6.0040331801833702</v>
      </c>
      <c r="S93" s="129">
        <f>IF(ABS(IIEE_detalle!S93/IIEE_detalle!S81*100-100)&gt;100,"-",IIEE_detalle!S93/IIEE_detalle!S81*100-100)</f>
        <v>22.350494530687087</v>
      </c>
      <c r="T93" s="129">
        <f>IF(ABS(IIEE_detalle!T93/IIEE_detalle!T81*100-100)&gt;100,"-",IIEE_detalle!T93/IIEE_detalle!T81*100-100)</f>
        <v>18.88856896055286</v>
      </c>
      <c r="U93" s="129">
        <f>IF(ABS(IIEE_detalle!U93/IIEE_detalle!U81*100-100)&gt;100,"-",IIEE_detalle!U93/IIEE_detalle!U81*100-100)</f>
        <v>7.219662058371739</v>
      </c>
      <c r="V93" s="129" t="str">
        <f>IF(ABS(IIEE_detalle!V93/IIEE_detalle!V81*100-100)&gt;100,"-",IIEE_detalle!V93/IIEE_detalle!V81*100-100)</f>
        <v>-</v>
      </c>
      <c r="W93" s="100"/>
      <c r="X93" s="129">
        <f>IF(ABS(IIEE_detalle!X93/IIEE_detalle!X81*100-100)&gt;100,"-",IIEE_detalle!X93/IIEE_detalle!X81*100-100)</f>
        <v>-24.973323170731703</v>
      </c>
      <c r="Y93" s="100"/>
      <c r="Z93" s="129">
        <f>IF(ABS(IIEE_detalle!Z93/IIEE_detalle!Z81*100-100)&gt;100,"-",IIEE_detalle!Z93/IIEE_detalle!Z81*100-100)</f>
        <v>-3.9093789228286226</v>
      </c>
      <c r="AB93" s="129">
        <f>IF(ABS(IIEE_detalle!AB93/IIEE_detalle!AB81*100-100)&gt;100,"-",IIEE_detalle!AB93/IIEE_detalle!AB81*100-100)</f>
        <v>16.164894719066353</v>
      </c>
      <c r="AC93" s="129">
        <f>IF(ABS(IIEE_detalle!AC93/IIEE_detalle!AC81*100-100)&gt;100,"-",IIEE_detalle!AC93/IIEE_detalle!AC81*100-100)</f>
        <v>2.7063832831488668</v>
      </c>
      <c r="AD93" s="129">
        <f>IF(ABS(IIEE_detalle!AD93/IIEE_detalle!AD81*100-100)&gt;100,"-",IIEE_detalle!AD93/IIEE_detalle!AD81*100-100)</f>
        <v>9.9449117398776536</v>
      </c>
      <c r="AE93" s="129">
        <f>IF(ABS(IIEE_detalle!AE93/IIEE_detalle!AE81*100-100)&gt;100,"-",IIEE_detalle!AE93/IIEE_detalle!AE81*100-100)</f>
        <v>43.962806984614843</v>
      </c>
      <c r="AF93" s="100"/>
      <c r="AG93" s="129">
        <f>IF(ABS(IIEE_detalle!AG93/IIEE_detalle!AG81*100-100)&gt;100,"-",IIEE_detalle!AG93/IIEE_detalle!AG81*100-100)</f>
        <v>11.300655861372462</v>
      </c>
      <c r="AH93" s="129">
        <f>IF(ABS(IIEE_detalle!AH93/IIEE_detalle!AH81*100-100)&gt;100,"-",IIEE_detalle!AH93/IIEE_detalle!AH81*100-100)</f>
        <v>1.9786238258040925</v>
      </c>
      <c r="AI93" s="129">
        <f>IF(ABS(IIEE_detalle!AI93/IIEE_detalle!AI81*100-100)&gt;100,"-",IIEE_detalle!AI93/IIEE_detalle!AI81*100-100)</f>
        <v>9.7930173812852814</v>
      </c>
      <c r="AJ93" s="129">
        <f>IF(ABS(IIEE_detalle!AJ93/IIEE_detalle!AJ81*100-100)&gt;100,"-",IIEE_detalle!AJ93/IIEE_detalle!AJ81*100-100)</f>
        <v>43.962369597615492</v>
      </c>
      <c r="AK93" s="100"/>
      <c r="AL93" s="100"/>
      <c r="AM93" s="100"/>
      <c r="AN93" s="100"/>
      <c r="AO93" s="129">
        <f>IF(ABS(IIEE_detalle!AO93/IIEE_detalle!AO81*100-100)&gt;100,"-",IIEE_detalle!AO93/IIEE_detalle!AO81*100-100)</f>
        <v>6.2955898354989444</v>
      </c>
      <c r="AP93" s="100"/>
      <c r="AQ93" s="129">
        <f>IF(ABS(IIEE_detalle!AQ93/IIEE_detalle!AQ81*100-100)&gt;100,"-",IIEE_detalle!AQ93/IIEE_detalle!AQ81*100-100)</f>
        <v>6.2569245646730423</v>
      </c>
      <c r="AS93" s="100"/>
      <c r="AT93" s="129">
        <f>IF(ABS(IIEE_detalle!AT93/IIEE_detalle!AT81*100-100)&gt;100,"-",IIEE_detalle!AT93/IIEE_detalle!AT81*100-100)</f>
        <v>17.540278139590825</v>
      </c>
      <c r="AU93" s="100"/>
      <c r="AV93" s="129">
        <f>IF(ABS(IIEE_detalle!AV93/IIEE_detalle!AV81*100-100)&gt;100,"-",IIEE_detalle!AV93/IIEE_detalle!AV81*100-100)</f>
        <v>29.581191315529139</v>
      </c>
      <c r="AW93" s="129">
        <f>IF(ABS(IIEE_detalle!AW93/IIEE_detalle!AW81*100-100)&gt;100,"-",IIEE_detalle!AW93/IIEE_detalle!AW81*100-100)</f>
        <v>29.817980647679718</v>
      </c>
      <c r="AX93" s="129">
        <f>IF(ABS(IIEE_detalle!AX93/IIEE_detalle!AX81*100-100)&gt;100,"-",IIEE_detalle!AX93/IIEE_detalle!AX81*100-100)</f>
        <v>8.5438677078548437</v>
      </c>
      <c r="AY93" s="100"/>
      <c r="AZ93" s="129">
        <f>IF(ABS(IIEE_detalle!AZ93/IIEE_detalle!AZ81*100-100)&gt;100,"-",IIEE_detalle!AZ93/IIEE_detalle!AZ81*100-100)</f>
        <v>-7.4699931643219344</v>
      </c>
      <c r="BA93" s="100"/>
      <c r="BB93" s="129">
        <f>IF(ABS(IIEE_detalle!BB93/IIEE_detalle!BB81*100-100)&gt;100,"-",IIEE_detalle!BB93/IIEE_detalle!BB81*100-100)</f>
        <v>-2.9890122325997481</v>
      </c>
      <c r="BD93" s="129">
        <f>IF(ABS(IIEE_detalle!BD93/IIEE_detalle!BD81*100-100)&gt;100,"-",IIEE_detalle!BD93/IIEE_detalle!BD81*100-100)</f>
        <v>7.8232051099640643</v>
      </c>
      <c r="BE93" s="129">
        <f>IF(ABS(IIEE_detalle!BE93/IIEE_detalle!BE81*100-100)&gt;100,"-",IIEE_detalle!BE93/IIEE_detalle!BE81*100-100)</f>
        <v>0.39967623567993371</v>
      </c>
      <c r="BF93" s="129">
        <f>IF(ABS(IIEE_detalle!BF93/IIEE_detalle!BF81*100-100)&gt;100,"-",IIEE_detalle!BF93/IIEE_detalle!BF81*100-100)</f>
        <v>0.39967623567993371</v>
      </c>
      <c r="BG93" s="129">
        <f>IF(ABS(IIEE_detalle!BG93/IIEE_detalle!BG81*100-100)&gt;100,"-",IIEE_detalle!BG93/IIEE_detalle!BG81*100-100)</f>
        <v>0.36549843225290601</v>
      </c>
      <c r="BH93" s="129">
        <f>IF(ABS(IIEE_detalle!BH93/IIEE_detalle!BH81*100-100)&gt;100,"-",IIEE_detalle!BH93/IIEE_detalle!BH81*100-100)</f>
        <v>-1.6265109110083529</v>
      </c>
      <c r="BI93" s="129">
        <f>IF(ABS(IIEE_detalle!BI93/IIEE_detalle!BI81*100-100)&gt;100,"-",IIEE_detalle!BI93/IIEE_detalle!BI81*100-100)</f>
        <v>21.759965149204859</v>
      </c>
      <c r="BJ93" s="100"/>
      <c r="BK93" s="129">
        <f>IF(ABS(IIEE_detalle!BK93/IIEE_detalle!BK81*100-100)&gt;100,"-",IIEE_detalle!BK93/IIEE_detalle!BK81*100-100)</f>
        <v>5.7644757722256941</v>
      </c>
      <c r="BL93" s="100"/>
      <c r="BM93" s="129">
        <f>IF(ABS(IIEE_detalle!BM93/IIEE_detalle!BM81*100-100)&gt;100,"-",IIEE_detalle!BM93/IIEE_detalle!BM81*100-100)</f>
        <v>4.3527322505457136</v>
      </c>
      <c r="BO93" s="129">
        <f>IF(ABS(IIEE_detalle!BO93/IIEE_detalle!BO81*100-100)&gt;100,"-",IIEE_detalle!BO93/IIEE_detalle!BO81*100-100)</f>
        <v>-15.450983214460962</v>
      </c>
      <c r="BP93" s="129">
        <f>IF(ABS(IIEE_detalle!BP93/IIEE_detalle!BP81*100-100)&gt;100,"-",IIEE_detalle!BP93/IIEE_detalle!BP81*100-100)</f>
        <v>-15.838889061287816</v>
      </c>
      <c r="BQ93" s="129"/>
      <c r="BR93" s="129">
        <f>IF(ABS(IIEE_detalle!BR93/IIEE_detalle!BR81*100-100)&gt;100,"-",IIEE_detalle!BR93/IIEE_detalle!BR81*100-100)</f>
        <v>11.171713681956888</v>
      </c>
      <c r="BS93" s="129"/>
      <c r="BT93" s="129">
        <f>IF(ABS(IIEE_detalle!BT93/IIEE_detalle!BT81*100-100)&gt;100,"-",IIEE_detalle!BT93/IIEE_detalle!BT81*100-100)</f>
        <v>-6.8864101651474101</v>
      </c>
      <c r="BV93" s="129">
        <f>IF(ABS(IIEE_detalle!BV93/IIEE_detalle!BV81*100-100)&gt;100,"-",IIEE_detalle!BV93/IIEE_detalle!BV81*100-100)</f>
        <v>-31.147177876258468</v>
      </c>
      <c r="BW93" s="129">
        <f>IF(ABS(IIEE_detalle!BW93/IIEE_detalle!BW81*100-100)&gt;100,"-",IIEE_detalle!BW93/IIEE_detalle!BW81*100-100)</f>
        <v>-26.578953733712851</v>
      </c>
      <c r="BX93" s="129"/>
      <c r="BY93" s="129">
        <f>IF(ABS(IIEE_detalle!BY93/IIEE_detalle!BY81*100-100)&gt;100,"-",IIEE_detalle!BY93/IIEE_detalle!BY81*100-100)</f>
        <v>13.249865782814126</v>
      </c>
      <c r="BZ93" s="129"/>
      <c r="CA93" s="129">
        <f>IF(ABS(IIEE_detalle!CA93/IIEE_detalle!CA81*100-100)&gt;100,"-",IIEE_detalle!CA93/IIEE_detalle!CA81*100-100)</f>
        <v>-6.8849083708031174</v>
      </c>
    </row>
    <row r="94" spans="2:79" ht="12" customHeight="1">
      <c r="B94" s="67" t="s">
        <v>325</v>
      </c>
      <c r="C94" s="129">
        <f>IF(ABS(IIEE_detalle!C94/IIEE_detalle!C82*100-100)&gt;100,"-",IIEE_detalle!C94/IIEE_detalle!C82*100-100)</f>
        <v>-7.1605044534543794</v>
      </c>
      <c r="D94" s="129">
        <f>IF(ABS(IIEE_detalle!D94/IIEE_detalle!D82*100-100)&gt;100,"-",IIEE_detalle!D94/IIEE_detalle!D82*100-100)</f>
        <v>-78.176476853166719</v>
      </c>
      <c r="E94" s="129">
        <f>IF(ABS(IIEE_detalle!E94/IIEE_detalle!E82*100-100)&gt;100,"-",IIEE_detalle!E94/IIEE_detalle!E82*100-100)</f>
        <v>-9.7857121389715331</v>
      </c>
      <c r="F94" s="129">
        <f>IF(ABS(IIEE_detalle!F94/IIEE_detalle!F82*100-100)&gt;100,"-",IIEE_detalle!F94/IIEE_detalle!F82*100-100)</f>
        <v>-7.6728268801472268</v>
      </c>
      <c r="G94" s="129">
        <f>IF(ABS(IIEE_detalle!G94/IIEE_detalle!G82*100-100)&gt;100,"-",IIEE_detalle!G94/IIEE_detalle!G82*100-100)</f>
        <v>-22.093476724873597</v>
      </c>
      <c r="H94" s="129">
        <f>IF(ABS(IIEE_detalle!H94/IIEE_detalle!H82*100-100)&gt;100,"-",IIEE_detalle!H94/IIEE_detalle!H82*100-100)</f>
        <v>5.9321486321027379</v>
      </c>
      <c r="J94" s="129">
        <f>IF(ABS(IIEE_detalle!J94/IIEE_detalle!J82*100-100)&gt;100,"-",IIEE_detalle!J94/IIEE_detalle!J82*100-100)</f>
        <v>-78.092399403874822</v>
      </c>
      <c r="K94" s="129">
        <f>IF(ABS(IIEE_detalle!K94/IIEE_detalle!K82*100-100)&gt;100,"-",IIEE_detalle!K94/IIEE_detalle!K82*100-100)</f>
        <v>-76.506980563920067</v>
      </c>
      <c r="L94" s="129">
        <f>IF(ABS(IIEE_detalle!L94/IIEE_detalle!L82*100-100)&gt;100,"-",IIEE_detalle!L94/IIEE_detalle!L82*100-100)</f>
        <v>-76.506980563920067</v>
      </c>
      <c r="M94" s="100"/>
      <c r="N94" s="129">
        <f>IF(ABS(IIEE_detalle!N94/IIEE_detalle!N82*100-100)&gt;100,"-",IIEE_detalle!N94/IIEE_detalle!N82*100-100)</f>
        <v>8.5244022273174096</v>
      </c>
      <c r="O94" s="129">
        <f>IF(ABS(IIEE_detalle!O94/IIEE_detalle!O82*100-100)&gt;100,"-",IIEE_detalle!O94/IIEE_detalle!O82*100-100)</f>
        <v>2.9691895739416339</v>
      </c>
      <c r="P94" s="100"/>
      <c r="Q94" s="129">
        <f>IF(ABS(IIEE_detalle!Q94/IIEE_detalle!Q82*100-100)&gt;100,"-",IIEE_detalle!Q94/IIEE_detalle!Q82*100-100)</f>
        <v>22.68395121557225</v>
      </c>
      <c r="S94" s="129">
        <f>IF(ABS(IIEE_detalle!S94/IIEE_detalle!S82*100-100)&gt;100,"-",IIEE_detalle!S94/IIEE_detalle!S82*100-100)</f>
        <v>-7.0358933878157615</v>
      </c>
      <c r="T94" s="129">
        <f>IF(ABS(IIEE_detalle!T94/IIEE_detalle!T82*100-100)&gt;100,"-",IIEE_detalle!T94/IIEE_detalle!T82*100-100)</f>
        <v>-0.30838023282709059</v>
      </c>
      <c r="U94" s="129">
        <f>IF(ABS(IIEE_detalle!U94/IIEE_detalle!U82*100-100)&gt;100,"-",IIEE_detalle!U94/IIEE_detalle!U82*100-100)</f>
        <v>-0.30838023282709059</v>
      </c>
      <c r="V94" s="100"/>
      <c r="W94" s="129">
        <f>IF(ABS(IIEE_detalle!W94/IIEE_detalle!W82*100-100)&gt;100,"-",IIEE_detalle!W94/IIEE_detalle!W82*100-100)</f>
        <v>13.561736770691994</v>
      </c>
      <c r="X94" s="129">
        <f>IF(ABS(IIEE_detalle!X94/IIEE_detalle!X82*100-100)&gt;100,"-",IIEE_detalle!X94/IIEE_detalle!X82*100-100)</f>
        <v>12.417997481942876</v>
      </c>
      <c r="Y94" s="100"/>
      <c r="Z94" s="129">
        <f>IF(ABS(IIEE_detalle!Z94/IIEE_detalle!Z82*100-100)&gt;100,"-",IIEE_detalle!Z94/IIEE_detalle!Z82*100-100)</f>
        <v>12.686815011624049</v>
      </c>
      <c r="AB94" s="129">
        <f>IF(ABS(IIEE_detalle!AB94/IIEE_detalle!AB82*100-100)&gt;100,"-",IIEE_detalle!AB94/IIEE_detalle!AB82*100-100)</f>
        <v>0.52421113310252565</v>
      </c>
      <c r="AC94" s="129">
        <f>IF(ABS(IIEE_detalle!AC94/IIEE_detalle!AC82*100-100)&gt;100,"-",IIEE_detalle!AC94/IIEE_detalle!AC82*100-100)</f>
        <v>-6.0501512502506642</v>
      </c>
      <c r="AD94" s="129">
        <f>IF(ABS(IIEE_detalle!AD94/IIEE_detalle!AD82*100-100)&gt;100,"-",IIEE_detalle!AD94/IIEE_detalle!AD82*100-100)</f>
        <v>3.0366957358783964</v>
      </c>
      <c r="AE94" s="129">
        <f>IF(ABS(IIEE_detalle!AE94/IIEE_detalle!AE82*100-100)&gt;100,"-",IIEE_detalle!AE94/IIEE_detalle!AE82*100-100)</f>
        <v>1.9532694288924688</v>
      </c>
      <c r="AF94" s="100"/>
      <c r="AG94" s="129">
        <f>IF(ABS(IIEE_detalle!AG94/IIEE_detalle!AG82*100-100)&gt;100,"-",IIEE_detalle!AG94/IIEE_detalle!AG82*100-100)</f>
        <v>-0.29602017322662277</v>
      </c>
      <c r="AH94" s="129">
        <f>IF(ABS(IIEE_detalle!AH94/IIEE_detalle!AH82*100-100)&gt;100,"-",IIEE_detalle!AH94/IIEE_detalle!AH82*100-100)</f>
        <v>-6.838253662694143</v>
      </c>
      <c r="AI94" s="129">
        <f>IF(ABS(IIEE_detalle!AI94/IIEE_detalle!AI82*100-100)&gt;100,"-",IIEE_detalle!AI94/IIEE_detalle!AI82*100-100)</f>
        <v>3.0368244215668483</v>
      </c>
      <c r="AJ94" s="129">
        <f>IF(ABS(IIEE_detalle!AJ94/IIEE_detalle!AJ82*100-100)&gt;100,"-",IIEE_detalle!AJ94/IIEE_detalle!AJ82*100-100)</f>
        <v>1.9533625197616402</v>
      </c>
      <c r="AK94" s="100"/>
      <c r="AL94" s="100"/>
      <c r="AM94" s="100"/>
      <c r="AN94" s="129">
        <f>IF(ABS(IIEE_detalle!AN94/IIEE_detalle!AN82*100-100)&gt;100,"-",IIEE_detalle!AN94/IIEE_detalle!AN82*100-100)</f>
        <v>11.278726693046409</v>
      </c>
      <c r="AO94" s="129">
        <f>IF(ABS(IIEE_detalle!AO94/IIEE_detalle!AO82*100-100)&gt;100,"-",IIEE_detalle!AO94/IIEE_detalle!AO82*100-100)</f>
        <v>11.201784714040144</v>
      </c>
      <c r="AP94" s="100"/>
      <c r="AQ94" s="129">
        <f>IF(ABS(IIEE_detalle!AQ94/IIEE_detalle!AQ82*100-100)&gt;100,"-",IIEE_detalle!AQ94/IIEE_detalle!AQ82*100-100)</f>
        <v>11.368032718932213</v>
      </c>
      <c r="AS94" s="100"/>
      <c r="AT94" s="129">
        <f>IF(ABS(IIEE_detalle!AT94/IIEE_detalle!AT82*100-100)&gt;100,"-",IIEE_detalle!AT94/IIEE_detalle!AT82*100-100)</f>
        <v>-24.074891747585426</v>
      </c>
      <c r="AU94" s="100"/>
      <c r="AV94" s="129">
        <f>IF(ABS(IIEE_detalle!AV94/IIEE_detalle!AV82*100-100)&gt;100,"-",IIEE_detalle!AV94/IIEE_detalle!AV82*100-100)</f>
        <v>-20.471034942788222</v>
      </c>
      <c r="AW94" s="129">
        <f>IF(ABS(IIEE_detalle!AW94/IIEE_detalle!AW82*100-100)&gt;100,"-",IIEE_detalle!AW94/IIEE_detalle!AW82*100-100)</f>
        <v>-20.887797963734414</v>
      </c>
      <c r="AX94" s="129">
        <f>IF(ABS(IIEE_detalle!AX94/IIEE_detalle!AX82*100-100)&gt;100,"-",IIEE_detalle!AX94/IIEE_detalle!AX82*100-100)</f>
        <v>18.668831168831829</v>
      </c>
      <c r="AY94" s="129">
        <f>IF(ABS(IIEE_detalle!AY94/IIEE_detalle!AY82*100-100)&gt;100,"-",IIEE_detalle!AY94/IIEE_detalle!AY82*100-100)</f>
        <v>29.581522572728659</v>
      </c>
      <c r="AZ94" s="129">
        <f>IF(ABS(IIEE_detalle!AZ94/IIEE_detalle!AZ82*100-100)&gt;100,"-",IIEE_detalle!AZ94/IIEE_detalle!AZ82*100-100)</f>
        <v>29.439001219950143</v>
      </c>
      <c r="BA94" s="100"/>
      <c r="BB94" s="129">
        <f>IF(ABS(IIEE_detalle!BB94/IIEE_detalle!BB82*100-100)&gt;100,"-",IIEE_detalle!BB94/IIEE_detalle!BB82*100-100)</f>
        <v>29.439330884937277</v>
      </c>
      <c r="BD94" s="129">
        <f>IF(ABS(IIEE_detalle!BD94/IIEE_detalle!BD82*100-100)&gt;100,"-",IIEE_detalle!BD94/IIEE_detalle!BD82*100-100)</f>
        <v>7.6496807000916363</v>
      </c>
      <c r="BE94" s="129">
        <f>IF(ABS(IIEE_detalle!BE94/IIEE_detalle!BE82*100-100)&gt;100,"-",IIEE_detalle!BE94/IIEE_detalle!BE82*100-100)</f>
        <v>5.9324897199121978</v>
      </c>
      <c r="BF94" s="129">
        <f>IF(ABS(IIEE_detalle!BF94/IIEE_detalle!BF82*100-100)&gt;100,"-",IIEE_detalle!BF94/IIEE_detalle!BF82*100-100)</f>
        <v>5.9324897199121978</v>
      </c>
      <c r="BG94" s="129">
        <f>IF(ABS(IIEE_detalle!BG94/IIEE_detalle!BG82*100-100)&gt;100,"-",IIEE_detalle!BG94/IIEE_detalle!BG82*100-100)</f>
        <v>5.9254775356470333</v>
      </c>
      <c r="BH94" s="129">
        <f>IF(ABS(IIEE_detalle!BH94/IIEE_detalle!BH82*100-100)&gt;100,"-",IIEE_detalle!BH94/IIEE_detalle!BH82*100-100)</f>
        <v>5.9254775356470333</v>
      </c>
      <c r="BI94" s="100"/>
      <c r="BJ94" s="129">
        <f>IF(ABS(IIEE_detalle!BJ94/IIEE_detalle!BJ82*100-100)&gt;100,"-",IIEE_detalle!BJ94/IIEE_detalle!BJ82*100-100)</f>
        <v>0.37667928449491228</v>
      </c>
      <c r="BK94" s="129">
        <f>IF(ABS(IIEE_detalle!BK94/IIEE_detalle!BK82*100-100)&gt;100,"-",IIEE_detalle!BK94/IIEE_detalle!BK82*100-100)</f>
        <v>-0.15613382899627481</v>
      </c>
      <c r="BL94" s="100"/>
      <c r="BM94" s="129">
        <f>IF(ABS(IIEE_detalle!BM94/IIEE_detalle!BM82*100-100)&gt;100,"-",IIEE_detalle!BM94/IIEE_detalle!BM82*100-100)</f>
        <v>-0.15613382899627481</v>
      </c>
      <c r="BO94" s="129">
        <f>IF(ABS(IIEE_detalle!BO94/IIEE_detalle!BO82*100-100)&gt;100,"-",IIEE_detalle!BO94/IIEE_detalle!BO82*100-100)</f>
        <v>-5.8245499022063996</v>
      </c>
      <c r="BP94" s="129">
        <f>IF(ABS(IIEE_detalle!BP94/IIEE_detalle!BP82*100-100)&gt;100,"-",IIEE_detalle!BP94/IIEE_detalle!BP82*100-100)</f>
        <v>-7.5025197368420891</v>
      </c>
      <c r="BQ94" s="129"/>
      <c r="BR94" s="129">
        <f>IF(ABS(IIEE_detalle!BR94/IIEE_detalle!BR82*100-100)&gt;100,"-",IIEE_detalle!BR94/IIEE_detalle!BR82*100-100)</f>
        <v>2.6097942351517958</v>
      </c>
      <c r="BS94" s="129"/>
      <c r="BT94" s="129">
        <f>IF(ABS(IIEE_detalle!BT94/IIEE_detalle!BT82*100-100)&gt;100,"-",IIEE_detalle!BT94/IIEE_detalle!BT82*100-100)</f>
        <v>-1.5954596201603124</v>
      </c>
      <c r="BV94" s="129">
        <f>IF(ABS(IIEE_detalle!BV94/IIEE_detalle!BV82*100-100)&gt;100,"-",IIEE_detalle!BV94/IIEE_detalle!BV82*100-100)</f>
        <v>-11.945633010376255</v>
      </c>
      <c r="BW94" s="129">
        <f>IF(ABS(IIEE_detalle!BW94/IIEE_detalle!BW82*100-100)&gt;100,"-",IIEE_detalle!BW94/IIEE_detalle!BW82*100-100)</f>
        <v>-13.123992810331742</v>
      </c>
      <c r="BX94" s="129"/>
      <c r="BY94" s="129">
        <f>IF(ABS(IIEE_detalle!BY94/IIEE_detalle!BY82*100-100)&gt;100,"-",IIEE_detalle!BY94/IIEE_detalle!BY82*100-100)</f>
        <v>-1.8188703217837769</v>
      </c>
      <c r="BZ94" s="129"/>
      <c r="CA94" s="129">
        <f>IF(ABS(IIEE_detalle!CA94/IIEE_detalle!CA82*100-100)&gt;100,"-",IIEE_detalle!CA94/IIEE_detalle!CA82*100-100)</f>
        <v>-1.595165883458094</v>
      </c>
    </row>
    <row r="95" spans="2:79" ht="12" customHeight="1">
      <c r="B95" s="67" t="s">
        <v>326</v>
      </c>
      <c r="C95" s="129">
        <f>IF(ABS(IIEE_detalle!C95/IIEE_detalle!C83*100-100)&gt;100,"-",IIEE_detalle!C95/IIEE_detalle!C83*100-100)</f>
        <v>-0.12979664228896581</v>
      </c>
      <c r="D95" s="129">
        <f>IF(ABS(IIEE_detalle!D95/IIEE_detalle!D83*100-100)&gt;100,"-",IIEE_detalle!D95/IIEE_detalle!D83*100-100)</f>
        <v>-47.744666214421528</v>
      </c>
      <c r="E95" s="129">
        <f>IF(ABS(IIEE_detalle!E95/IIEE_detalle!E83*100-100)&gt;100,"-",IIEE_detalle!E95/IIEE_detalle!E83*100-100)</f>
        <v>-0.74192336589030106</v>
      </c>
      <c r="F95" s="129">
        <f>IF(ABS(IIEE_detalle!F95/IIEE_detalle!F83*100-100)&gt;100,"-",IIEE_detalle!F95/IIEE_detalle!F83*100-100)</f>
        <v>-4.1513314536438912</v>
      </c>
      <c r="G95" s="129">
        <f>IF(ABS(IIEE_detalle!G95/IIEE_detalle!G83*100-100)&gt;100,"-",IIEE_detalle!G95/IIEE_detalle!G83*100-100)</f>
        <v>1.4622977019468095</v>
      </c>
      <c r="H95" s="129">
        <f>IF(ABS(IIEE_detalle!H95/IIEE_detalle!H83*100-100)&gt;100,"-",IIEE_detalle!H95/IIEE_detalle!H83*100-100)</f>
        <v>9.5053810157071865</v>
      </c>
      <c r="J95" s="129">
        <f>IF(ABS(IIEE_detalle!J95/IIEE_detalle!J83*100-100)&gt;100,"-",IIEE_detalle!J95/IIEE_detalle!J83*100-100)</f>
        <v>-65.175593486364534</v>
      </c>
      <c r="K95" s="129">
        <f>IF(ABS(IIEE_detalle!K95/IIEE_detalle!K83*100-100)&gt;100,"-",IIEE_detalle!K95/IIEE_detalle!K83*100-100)</f>
        <v>-62.642933264206917</v>
      </c>
      <c r="L95" s="129">
        <f>IF(ABS(IIEE_detalle!L95/IIEE_detalle!L83*100-100)&gt;100,"-",IIEE_detalle!L95/IIEE_detalle!L83*100-100)</f>
        <v>-62.642933264206917</v>
      </c>
      <c r="M95" s="100"/>
      <c r="N95" s="129">
        <f>IF(ABS(IIEE_detalle!N95/IIEE_detalle!N83*100-100)&gt;100,"-",IIEE_detalle!N95/IIEE_detalle!N83*100-100)</f>
        <v>41.923402198864352</v>
      </c>
      <c r="O95" s="129">
        <f>IF(ABS(IIEE_detalle!O95/IIEE_detalle!O83*100-100)&gt;100,"-",IIEE_detalle!O95/IIEE_detalle!O83*100-100)</f>
        <v>31.344383384085461</v>
      </c>
      <c r="P95" s="100"/>
      <c r="Q95" s="129">
        <f>IF(ABS(IIEE_detalle!Q95/IIEE_detalle!Q83*100-100)&gt;100,"-",IIEE_detalle!Q95/IIEE_detalle!Q83*100-100)</f>
        <v>35.318658651031825</v>
      </c>
      <c r="S95" s="129">
        <f>IF(ABS(IIEE_detalle!S95/IIEE_detalle!S83*100-100)&gt;100,"-",IIEE_detalle!S95/IIEE_detalle!S83*100-100)</f>
        <v>2.8978157934931943</v>
      </c>
      <c r="T95" s="129">
        <f>IF(ABS(IIEE_detalle!T95/IIEE_detalle!T83*100-100)&gt;100,"-",IIEE_detalle!T95/IIEE_detalle!T83*100-100)</f>
        <v>9.0843140415927763</v>
      </c>
      <c r="U95" s="129">
        <f>IF(ABS(IIEE_detalle!U95/IIEE_detalle!U83*100-100)&gt;100,"-",IIEE_detalle!U95/IIEE_detalle!U83*100-100)</f>
        <v>9.0843140415927763</v>
      </c>
      <c r="V95" s="100"/>
      <c r="W95" s="129">
        <f>IF(ABS(IIEE_detalle!W95/IIEE_detalle!W83*100-100)&gt;100,"-",IIEE_detalle!W95/IIEE_detalle!W83*100-100)</f>
        <v>-6.5188172043010582</v>
      </c>
      <c r="X95" s="129">
        <f>IF(ABS(IIEE_detalle!X95/IIEE_detalle!X83*100-100)&gt;100,"-",IIEE_detalle!X95/IIEE_detalle!X83*100-100)</f>
        <v>-5.8005896865034003</v>
      </c>
      <c r="Y95" s="100"/>
      <c r="Z95" s="129">
        <f>IF(ABS(IIEE_detalle!Z95/IIEE_detalle!Z83*100-100)&gt;100,"-",IIEE_detalle!Z95/IIEE_detalle!Z83*100-100)</f>
        <v>-7.8097546198121819</v>
      </c>
      <c r="AB95" s="129">
        <f>IF(ABS(IIEE_detalle!AB95/IIEE_detalle!AB83*100-100)&gt;100,"-",IIEE_detalle!AB95/IIEE_detalle!AB83*100-100)</f>
        <v>2.1864799470428409</v>
      </c>
      <c r="AC95" s="129">
        <f>IF(ABS(IIEE_detalle!AC95/IIEE_detalle!AC83*100-100)&gt;100,"-",IIEE_detalle!AC95/IIEE_detalle!AC83*100-100)</f>
        <v>-3.227875348134333</v>
      </c>
      <c r="AD95" s="129">
        <f>IF(ABS(IIEE_detalle!AD95/IIEE_detalle!AD83*100-100)&gt;100,"-",IIEE_detalle!AD95/IIEE_detalle!AD83*100-100)</f>
        <v>6.4293279783581738</v>
      </c>
      <c r="AE95" s="129">
        <f>IF(ABS(IIEE_detalle!AE95/IIEE_detalle!AE83*100-100)&gt;100,"-",IIEE_detalle!AE95/IIEE_detalle!AE83*100-100)</f>
        <v>-0.62990322395923215</v>
      </c>
      <c r="AF95" s="100"/>
      <c r="AG95" s="129">
        <f>IF(ABS(IIEE_detalle!AG95/IIEE_detalle!AG83*100-100)&gt;100,"-",IIEE_detalle!AG95/IIEE_detalle!AG83*100-100)</f>
        <v>1.7131754544379163</v>
      </c>
      <c r="AH95" s="129">
        <f>IF(ABS(IIEE_detalle!AH95/IIEE_detalle!AH83*100-100)&gt;100,"-",IIEE_detalle!AH95/IIEE_detalle!AH83*100-100)</f>
        <v>-4.0019960460004711</v>
      </c>
      <c r="AI95" s="129">
        <f>IF(ABS(IIEE_detalle!AI95/IIEE_detalle!AI83*100-100)&gt;100,"-",IIEE_detalle!AI95/IIEE_detalle!AI83*100-100)</f>
        <v>6.4293887090099133</v>
      </c>
      <c r="AJ95" s="129">
        <f>IF(ABS(IIEE_detalle!AJ95/IIEE_detalle!AJ83*100-100)&gt;100,"-",IIEE_detalle!AJ95/IIEE_detalle!AJ83*100-100)</f>
        <v>-0.62936708004127695</v>
      </c>
      <c r="AK95" s="100"/>
      <c r="AL95" s="100"/>
      <c r="AM95" s="100"/>
      <c r="AN95" s="129">
        <f>IF(ABS(IIEE_detalle!AN95/IIEE_detalle!AN83*100-100)&gt;100,"-",IIEE_detalle!AN95/IIEE_detalle!AN83*100-100)</f>
        <v>-0.19978839313853314</v>
      </c>
      <c r="AO95" s="129">
        <f>IF(ABS(IIEE_detalle!AO95/IIEE_detalle!AO83*100-100)&gt;100,"-",IIEE_detalle!AO95/IIEE_detalle!AO83*100-100)</f>
        <v>-0.31162579065039608</v>
      </c>
      <c r="AP95" s="100"/>
      <c r="AQ95" s="129">
        <f>IF(ABS(IIEE_detalle!AQ95/IIEE_detalle!AQ83*100-100)&gt;100,"-",IIEE_detalle!AQ95/IIEE_detalle!AQ83*100-100)</f>
        <v>-2.3938271709085086</v>
      </c>
      <c r="AS95" s="100"/>
      <c r="AT95" s="129">
        <f>IF(ABS(IIEE_detalle!AT95/IIEE_detalle!AT83*100-100)&gt;100,"-",IIEE_detalle!AT95/IIEE_detalle!AT83*100-100)</f>
        <v>-3.6730049287618698</v>
      </c>
      <c r="AU95" s="100"/>
      <c r="AV95" s="129">
        <f>IF(ABS(IIEE_detalle!AV95/IIEE_detalle!AV83*100-100)&gt;100,"-",IIEE_detalle!AV95/IIEE_detalle!AV83*100-100)</f>
        <v>3.1022355782550193</v>
      </c>
      <c r="AW95" s="129">
        <f>IF(ABS(IIEE_detalle!AW95/IIEE_detalle!AW83*100-100)&gt;100,"-",IIEE_detalle!AW95/IIEE_detalle!AW83*100-100)</f>
        <v>2.9199800783015206</v>
      </c>
      <c r="AX95" s="129">
        <f>IF(ABS(IIEE_detalle!AX95/IIEE_detalle!AX83*100-100)&gt;100,"-",IIEE_detalle!AX95/IIEE_detalle!AX83*100-100)</f>
        <v>18.349889624724796</v>
      </c>
      <c r="AY95" s="129">
        <f>IF(ABS(IIEE_detalle!AY95/IIEE_detalle!AY83*100-100)&gt;100,"-",IIEE_detalle!AY95/IIEE_detalle!AY83*100-100)</f>
        <v>-20.471034942788222</v>
      </c>
      <c r="AZ95" s="129">
        <f>IF(ABS(IIEE_detalle!AZ95/IIEE_detalle!AZ83*100-100)&gt;100,"-",IIEE_detalle!AZ95/IIEE_detalle!AZ83*100-100)</f>
        <v>-14.985438449314216</v>
      </c>
      <c r="BA95" s="100"/>
      <c r="BB95" s="129">
        <f>IF(ABS(IIEE_detalle!BB95/IIEE_detalle!BB83*100-100)&gt;100,"-",IIEE_detalle!BB95/IIEE_detalle!BB83*100-100)</f>
        <v>-14.988319948164445</v>
      </c>
      <c r="BD95" s="129">
        <f>IF(ABS(IIEE_detalle!BD95/IIEE_detalle!BD83*100-100)&gt;100,"-",IIEE_detalle!BD95/IIEE_detalle!BD83*100-100)</f>
        <v>5.2073881301245137</v>
      </c>
      <c r="BE95" s="129">
        <f>IF(ABS(IIEE_detalle!BE95/IIEE_detalle!BE83*100-100)&gt;100,"-",IIEE_detalle!BE95/IIEE_detalle!BE83*100-100)</f>
        <v>9.5057362532355398</v>
      </c>
      <c r="BF95" s="129">
        <f>IF(ABS(IIEE_detalle!BF95/IIEE_detalle!BF83*100-100)&gt;100,"-",IIEE_detalle!BF95/IIEE_detalle!BF83*100-100)</f>
        <v>9.5057362532355398</v>
      </c>
      <c r="BG95" s="129">
        <f>IF(ABS(IIEE_detalle!BG95/IIEE_detalle!BG83*100-100)&gt;100,"-",IIEE_detalle!BG95/IIEE_detalle!BG83*100-100)</f>
        <v>9.4984331901000161</v>
      </c>
      <c r="BH95" s="129">
        <f>IF(ABS(IIEE_detalle!BH95/IIEE_detalle!BH83*100-100)&gt;100,"-",IIEE_detalle!BH95/IIEE_detalle!BH83*100-100)</f>
        <v>9.4984331901000161</v>
      </c>
      <c r="BI95" s="100"/>
      <c r="BJ95" s="129">
        <f>IF(ABS(IIEE_detalle!BJ95/IIEE_detalle!BJ83*100-100)&gt;100,"-",IIEE_detalle!BJ95/IIEE_detalle!BJ83*100-100)</f>
        <v>5.9254775356470333</v>
      </c>
      <c r="BK95" s="129">
        <f>IF(ABS(IIEE_detalle!BK95/IIEE_detalle!BK83*100-100)&gt;100,"-",IIEE_detalle!BK95/IIEE_detalle!BK83*100-100)</f>
        <v>6.2105651765337484</v>
      </c>
      <c r="BL95" s="100"/>
      <c r="BM95" s="129">
        <f>IF(ABS(IIEE_detalle!BM95/IIEE_detalle!BM83*100-100)&gt;100,"-",IIEE_detalle!BM95/IIEE_detalle!BM83*100-100)</f>
        <v>6.2640609784762091</v>
      </c>
      <c r="BO95" s="129">
        <f>IF(ABS(IIEE_detalle!BO95/IIEE_detalle!BO83*100-100)&gt;100,"-",IIEE_detalle!BO95/IIEE_detalle!BO83*100-100)</f>
        <v>-6.5076253466877603</v>
      </c>
      <c r="BP95" s="129">
        <f>IF(ABS(IIEE_detalle!BP95/IIEE_detalle!BP83*100-100)&gt;100,"-",IIEE_detalle!BP95/IIEE_detalle!BP83*100-100)</f>
        <v>-4.5997150127226547</v>
      </c>
      <c r="BQ95" s="129"/>
      <c r="BR95" s="129">
        <f>IF(ABS(IIEE_detalle!BR95/IIEE_detalle!BR83*100-100)&gt;100,"-",IIEE_detalle!BR95/IIEE_detalle!BR83*100-100)</f>
        <v>5.3310399684898044</v>
      </c>
      <c r="BS95" s="129"/>
      <c r="BT95" s="129">
        <f>IF(ABS(IIEE_detalle!BT95/IIEE_detalle!BT83*100-100)&gt;100,"-",IIEE_detalle!BT95/IIEE_detalle!BT83*100-100)</f>
        <v>4.0852021085197521</v>
      </c>
      <c r="BV95" s="129">
        <f>IF(ABS(IIEE_detalle!BV95/IIEE_detalle!BV83*100-100)&gt;100,"-",IIEE_detalle!BV95/IIEE_detalle!BV83*100-100)</f>
        <v>-13.246210902606521</v>
      </c>
      <c r="BW95" s="129">
        <f>IF(ABS(IIEE_detalle!BW95/IIEE_detalle!BW83*100-100)&gt;100,"-",IIEE_detalle!BW95/IIEE_detalle!BW83*100-100)</f>
        <v>-8.239927381953791</v>
      </c>
      <c r="BX95" s="129"/>
      <c r="BY95" s="129">
        <f>IF(ABS(IIEE_detalle!BY95/IIEE_detalle!BY83*100-100)&gt;100,"-",IIEE_detalle!BY95/IIEE_detalle!BY83*100-100)</f>
        <v>1.0608634002827984</v>
      </c>
      <c r="BZ95" s="129"/>
      <c r="CA95" s="129">
        <f>IF(ABS(IIEE_detalle!CA95/IIEE_detalle!CA83*100-100)&gt;100,"-",IIEE_detalle!CA95/IIEE_detalle!CA83*100-100)</f>
        <v>4.0855953175024808</v>
      </c>
    </row>
    <row r="96" spans="2:79" ht="12" customHeight="1">
      <c r="B96" s="67" t="s">
        <v>327</v>
      </c>
      <c r="C96" s="129">
        <f>IF(ABS(IIEE_detalle!C96/IIEE_detalle!C84*100-100)&gt;100,"-",IIEE_detalle!C96/IIEE_detalle!C84*100-100)</f>
        <v>2.7044948219792246</v>
      </c>
      <c r="D96" s="129">
        <f>IF(ABS(IIEE_detalle!D96/IIEE_detalle!D84*100-100)&gt;100,"-",IIEE_detalle!D96/IIEE_detalle!D84*100-100)</f>
        <v>-51.630285632141359</v>
      </c>
      <c r="E96" s="129">
        <f>IF(ABS(IIEE_detalle!E96/IIEE_detalle!E84*100-100)&gt;100,"-",IIEE_detalle!E96/IIEE_detalle!E84*100-100)</f>
        <v>-1.1886277017094926</v>
      </c>
      <c r="F96" s="129">
        <f>IF(ABS(IIEE_detalle!F96/IIEE_detalle!F84*100-100)&gt;100,"-",IIEE_detalle!F96/IIEE_detalle!F84*100-100)</f>
        <v>-4.0522128443412697</v>
      </c>
      <c r="G96" s="129">
        <f>IF(ABS(IIEE_detalle!G96/IIEE_detalle!G84*100-100)&gt;100,"-",IIEE_detalle!G96/IIEE_detalle!G84*100-100)</f>
        <v>58.672801413182697</v>
      </c>
      <c r="H96" s="129">
        <f>IF(ABS(IIEE_detalle!H96/IIEE_detalle!H84*100-100)&gt;100,"-",IIEE_detalle!H96/IIEE_detalle!H84*100-100)</f>
        <v>-1.5883674447033798</v>
      </c>
      <c r="J96" s="129">
        <f>IF(ABS(IIEE_detalle!J96/IIEE_detalle!J84*100-100)&gt;100,"-",IIEE_detalle!J96/IIEE_detalle!J84*100-100)</f>
        <v>-52.387584560286506</v>
      </c>
      <c r="K96" s="129">
        <f>IF(ABS(IIEE_detalle!K96/IIEE_detalle!K84*100-100)&gt;100,"-",IIEE_detalle!K96/IIEE_detalle!K84*100-100)</f>
        <v>-48.556289813657202</v>
      </c>
      <c r="L96" s="129">
        <f>IF(ABS(IIEE_detalle!L96/IIEE_detalle!L84*100-100)&gt;100,"-",IIEE_detalle!L96/IIEE_detalle!L84*100-100)</f>
        <v>-50.903484707642775</v>
      </c>
      <c r="M96" s="129">
        <f>IF(ABS(IIEE_detalle!M96/IIEE_detalle!M84*100-100)&gt;100,"-",IIEE_detalle!M96/IIEE_detalle!M84*100-100)</f>
        <v>-44.070880811056711</v>
      </c>
      <c r="N96" s="129">
        <f>IF(ABS(IIEE_detalle!N96/IIEE_detalle!N84*100-100)&gt;100,"-",IIEE_detalle!N96/IIEE_detalle!N84*100-100)</f>
        <v>98.894778391789771</v>
      </c>
      <c r="O96" s="129">
        <f>IF(ABS(IIEE_detalle!O96/IIEE_detalle!O84*100-100)&gt;100,"-",IIEE_detalle!O96/IIEE_detalle!O84*100-100)</f>
        <v>77.372174907460362</v>
      </c>
      <c r="P96" s="100"/>
      <c r="Q96" s="129">
        <f>IF(ABS(IIEE_detalle!Q96/IIEE_detalle!Q84*100-100)&gt;100,"-",IIEE_detalle!Q96/IIEE_detalle!Q84*100-100)</f>
        <v>98.003028474491373</v>
      </c>
      <c r="S96" s="129">
        <f>IF(ABS(IIEE_detalle!S96/IIEE_detalle!S84*100-100)&gt;100,"-",IIEE_detalle!S96/IIEE_detalle!S84*100-100)</f>
        <v>1.4408283304571938</v>
      </c>
      <c r="T96" s="129">
        <f>IF(ABS(IIEE_detalle!T96/IIEE_detalle!T84*100-100)&gt;100,"-",IIEE_detalle!T96/IIEE_detalle!T84*100-100)</f>
        <v>9.8396832608554661</v>
      </c>
      <c r="U96" s="129">
        <f>IF(ABS(IIEE_detalle!U96/IIEE_detalle!U84*100-100)&gt;100,"-",IIEE_detalle!U96/IIEE_detalle!U84*100-100)</f>
        <v>8.2642930503252359</v>
      </c>
      <c r="V96" s="129">
        <f>IF(ABS(IIEE_detalle!V96/IIEE_detalle!V84*100-100)&gt;100,"-",IIEE_detalle!V96/IIEE_detalle!V84*100-100)</f>
        <v>38.528678304239378</v>
      </c>
      <c r="W96" s="129">
        <f>IF(ABS(IIEE_detalle!W96/IIEE_detalle!W84*100-100)&gt;100,"-",IIEE_detalle!W96/IIEE_detalle!W84*100-100)</f>
        <v>5.0380155134014188</v>
      </c>
      <c r="X96" s="129">
        <f>IF(ABS(IIEE_detalle!X96/IIEE_detalle!X84*100-100)&gt;100,"-",IIEE_detalle!X96/IIEE_detalle!X84*100-100)</f>
        <v>12.470149253731336</v>
      </c>
      <c r="Y96" s="100"/>
      <c r="Z96" s="129">
        <f>IF(ABS(IIEE_detalle!Z96/IIEE_detalle!Z84*100-100)&gt;100,"-",IIEE_detalle!Z96/IIEE_detalle!Z84*100-100)</f>
        <v>5.824951208527267</v>
      </c>
      <c r="AB96" s="129">
        <f>IF(ABS(IIEE_detalle!AB96/IIEE_detalle!AB84*100-100)&gt;100,"-",IIEE_detalle!AB96/IIEE_detalle!AB84*100-100)</f>
        <v>-3.8688165320493795E-2</v>
      </c>
      <c r="AC96" s="129">
        <f>IF(ABS(IIEE_detalle!AC96/IIEE_detalle!AC84*100-100)&gt;100,"-",IIEE_detalle!AC96/IIEE_detalle!AC84*100-100)</f>
        <v>0.285432956249565</v>
      </c>
      <c r="AD96" s="129">
        <f>IF(ABS(IIEE_detalle!AD96/IIEE_detalle!AD84*100-100)&gt;100,"-",IIEE_detalle!AD96/IIEE_detalle!AD84*100-100)</f>
        <v>0.19183536285838443</v>
      </c>
      <c r="AE96" s="129">
        <f>IF(ABS(IIEE_detalle!AE96/IIEE_detalle!AE84*100-100)&gt;100,"-",IIEE_detalle!AE96/IIEE_detalle!AE84*100-100)</f>
        <v>-0.96557662098560115</v>
      </c>
      <c r="AF96" s="100"/>
      <c r="AG96" s="129">
        <f>IF(ABS(IIEE_detalle!AG96/IIEE_detalle!AG84*100-100)&gt;100,"-",IIEE_detalle!AG96/IIEE_detalle!AG84*100-100)</f>
        <v>-3.2590147606867959E-3</v>
      </c>
      <c r="AH96" s="129">
        <f>IF(ABS(IIEE_detalle!AH96/IIEE_detalle!AH84*100-100)&gt;100,"-",IIEE_detalle!AH96/IIEE_detalle!AH84*100-100)</f>
        <v>-0.39580813916275304</v>
      </c>
      <c r="AI96" s="129">
        <f>IF(ABS(IIEE_detalle!AI96/IIEE_detalle!AI84*100-100)&gt;100,"-",IIEE_detalle!AI96/IIEE_detalle!AI84*100-100)</f>
        <v>0.1916089644254555</v>
      </c>
      <c r="AJ96" s="129">
        <f>IF(ABS(IIEE_detalle!AJ96/IIEE_detalle!AJ84*100-100)&gt;100,"-",IIEE_detalle!AJ96/IIEE_detalle!AJ84*100-100)</f>
        <v>-0.96582754741864107</v>
      </c>
      <c r="AK96" s="100"/>
      <c r="AL96" s="100"/>
      <c r="AM96" s="100"/>
      <c r="AN96" s="129">
        <f>IF(ABS(IIEE_detalle!AN96/IIEE_detalle!AN84*100-100)&gt;100,"-",IIEE_detalle!AN96/IIEE_detalle!AN84*100-100)</f>
        <v>1.6038391746986207</v>
      </c>
      <c r="AO96" s="129">
        <f>IF(ABS(IIEE_detalle!AO96/IIEE_detalle!AO84*100-100)&gt;100,"-",IIEE_detalle!AO96/IIEE_detalle!AO84*100-100)</f>
        <v>1.0021408794857365</v>
      </c>
      <c r="AP96" s="100"/>
      <c r="AQ96" s="129">
        <f>IF(ABS(IIEE_detalle!AQ96/IIEE_detalle!AQ84*100-100)&gt;100,"-",IIEE_detalle!AQ96/IIEE_detalle!AQ84*100-100)</f>
        <v>3.7762723590292921</v>
      </c>
      <c r="AS96" s="100"/>
      <c r="AT96" s="129">
        <f>IF(ABS(IIEE_detalle!AT96/IIEE_detalle!AT84*100-100)&gt;100,"-",IIEE_detalle!AT96/IIEE_detalle!AT84*100-100)</f>
        <v>51.342671919848954</v>
      </c>
      <c r="AU96" s="100"/>
      <c r="AV96" s="129">
        <f>IF(ABS(IIEE_detalle!AV96/IIEE_detalle!AV84*100-100)&gt;100,"-",IIEE_detalle!AV96/IIEE_detalle!AV84*100-100)</f>
        <v>60.363290235583435</v>
      </c>
      <c r="AW96" s="129">
        <f>IF(ABS(IIEE_detalle!AW96/IIEE_detalle!AW84*100-100)&gt;100,"-",IIEE_detalle!AW96/IIEE_detalle!AW84*100-100)</f>
        <v>60.932846832828034</v>
      </c>
      <c r="AX96" s="129">
        <f>IF(ABS(IIEE_detalle!AX96/IIEE_detalle!AX84*100-100)&gt;100,"-",IIEE_detalle!AX96/IIEE_detalle!AX84*100-100)</f>
        <v>21.624087591239814</v>
      </c>
      <c r="AY96" s="129">
        <f>IF(ABS(IIEE_detalle!AY96/IIEE_detalle!AY84*100-100)&gt;100,"-",IIEE_detalle!AY96/IIEE_detalle!AY84*100-100)</f>
        <v>3.1022355782550193</v>
      </c>
      <c r="AZ96" s="129">
        <f>IF(ABS(IIEE_detalle!AZ96/IIEE_detalle!AZ84*100-100)&gt;100,"-",IIEE_detalle!AZ96/IIEE_detalle!AZ84*100-100)</f>
        <v>-6.355273386887788</v>
      </c>
      <c r="BA96" s="100"/>
      <c r="BB96" s="129">
        <f>IF(ABS(IIEE_detalle!BB96/IIEE_detalle!BB84*100-100)&gt;100,"-",IIEE_detalle!BB96/IIEE_detalle!BB84*100-100)</f>
        <v>-5.5447802620402769</v>
      </c>
      <c r="BD96" s="129">
        <f>IF(ABS(IIEE_detalle!BD96/IIEE_detalle!BD84*100-100)&gt;100,"-",IIEE_detalle!BD96/IIEE_detalle!BD84*100-100)</f>
        <v>2.8108961919255364</v>
      </c>
      <c r="BE96" s="129">
        <f>IF(ABS(IIEE_detalle!BE96/IIEE_detalle!BE84*100-100)&gt;100,"-",IIEE_detalle!BE96/IIEE_detalle!BE84*100-100)</f>
        <v>-1.5888450075228775</v>
      </c>
      <c r="BF96" s="129">
        <f>IF(ABS(IIEE_detalle!BF96/IIEE_detalle!BF84*100-100)&gt;100,"-",IIEE_detalle!BF96/IIEE_detalle!BF84*100-100)</f>
        <v>-1.5888450075228775</v>
      </c>
      <c r="BG96" s="129">
        <f>IF(ABS(IIEE_detalle!BG96/IIEE_detalle!BG84*100-100)&gt;100,"-",IIEE_detalle!BG96/IIEE_detalle!BG84*100-100)</f>
        <v>-1.57902779428494</v>
      </c>
      <c r="BH96" s="129">
        <f>IF(ABS(IIEE_detalle!BH96/IIEE_detalle!BH84*100-100)&gt;100,"-",IIEE_detalle!BH96/IIEE_detalle!BH84*100-100)</f>
        <v>-1.9559547957114063</v>
      </c>
      <c r="BI96" s="129">
        <f>IF(ABS(IIEE_detalle!BI96/IIEE_detalle!BI84*100-100)&gt;100,"-",IIEE_detalle!BI96/IIEE_detalle!BI84*100-100)</f>
        <v>4.0749796251020314</v>
      </c>
      <c r="BJ96" s="129">
        <f>IF(ABS(IIEE_detalle!BJ96/IIEE_detalle!BJ84*100-100)&gt;100,"-",IIEE_detalle!BJ96/IIEE_detalle!BJ84*100-100)</f>
        <v>9.4984331901000161</v>
      </c>
      <c r="BK96" s="129">
        <f>IF(ABS(IIEE_detalle!BK96/IIEE_detalle!BK84*100-100)&gt;100,"-",IIEE_detalle!BK96/IIEE_detalle!BK84*100-100)</f>
        <v>9.5875495147089254</v>
      </c>
      <c r="BL96" s="100"/>
      <c r="BM96" s="129">
        <f>IF(ABS(IIEE_detalle!BM96/IIEE_detalle!BM84*100-100)&gt;100,"-",IIEE_detalle!BM96/IIEE_detalle!BM84*100-100)</f>
        <v>9.5875495147089254</v>
      </c>
      <c r="BO96" s="129">
        <f>IF(ABS(IIEE_detalle!BO96/IIEE_detalle!BO84*100-100)&gt;100,"-",IIEE_detalle!BO96/IIEE_detalle!BO84*100-100)</f>
        <v>-3.7308637525493396</v>
      </c>
      <c r="BP96" s="129">
        <f>IF(ABS(IIEE_detalle!BP96/IIEE_detalle!BP84*100-100)&gt;100,"-",IIEE_detalle!BP96/IIEE_detalle!BP84*100-100)</f>
        <v>-1.7652493573264962</v>
      </c>
      <c r="BQ96" s="129"/>
      <c r="BR96" s="129">
        <f>IF(ABS(IIEE_detalle!BR96/IIEE_detalle!BR84*100-100)&gt;100,"-",IIEE_detalle!BR96/IIEE_detalle!BR84*100-100)</f>
        <v>4.8434988595037964</v>
      </c>
      <c r="BS96" s="129"/>
      <c r="BT96" s="129">
        <f>IF(ABS(IIEE_detalle!BT96/IIEE_detalle!BT84*100-100)&gt;100,"-",IIEE_detalle!BT96/IIEE_detalle!BT84*100-100)</f>
        <v>-4.2789889982759775</v>
      </c>
      <c r="BV96" s="129">
        <f>IF(ABS(IIEE_detalle!BV96/IIEE_detalle!BV84*100-100)&gt;100,"-",IIEE_detalle!BV96/IIEE_detalle!BV84*100-100)</f>
        <v>-7.3065835902268503</v>
      </c>
      <c r="BW96" s="129">
        <f>IF(ABS(IIEE_detalle!BW96/IIEE_detalle!BW84*100-100)&gt;100,"-",IIEE_detalle!BW96/IIEE_detalle!BW84*100-100)</f>
        <v>-3.1880093925251458</v>
      </c>
      <c r="BX96" s="129"/>
      <c r="BY96" s="129">
        <f>IF(ABS(IIEE_detalle!BY96/IIEE_detalle!BY84*100-100)&gt;100,"-",IIEE_detalle!BY96/IIEE_detalle!BY84*100-100)</f>
        <v>0.62636198980553104</v>
      </c>
      <c r="BZ96" s="129"/>
      <c r="CA96" s="129">
        <f>IF(ABS(IIEE_detalle!CA96/IIEE_detalle!CA84*100-100)&gt;100,"-",IIEE_detalle!CA96/IIEE_detalle!CA84*100-100)</f>
        <v>-4.2794502940963071</v>
      </c>
    </row>
    <row r="97" spans="2:79" ht="12" customHeight="1">
      <c r="B97" s="67" t="s">
        <v>328</v>
      </c>
      <c r="C97" s="129">
        <f>IF(ABS(IIEE_detalle!C97/IIEE_detalle!C85*100-100)&gt;100,"-",IIEE_detalle!C97/IIEE_detalle!C85*100-100)</f>
        <v>0.53373249748143792</v>
      </c>
      <c r="D97" s="129">
        <f>IF(ABS(IIEE_detalle!D97/IIEE_detalle!D85*100-100)&gt;100,"-",IIEE_detalle!D97/IIEE_detalle!D85*100-100)</f>
        <v>-15.344684119567304</v>
      </c>
      <c r="E97" s="129">
        <f>IF(ABS(IIEE_detalle!E97/IIEE_detalle!E85*100-100)&gt;100,"-",IIEE_detalle!E97/IIEE_detalle!E85*100-100)</f>
        <v>5.3048049577323582</v>
      </c>
      <c r="F97" s="129">
        <f>IF(ABS(IIEE_detalle!F97/IIEE_detalle!F85*100-100)&gt;100,"-",IIEE_detalle!F97/IIEE_detalle!F85*100-100)</f>
        <v>6.571823788674763</v>
      </c>
      <c r="G97" s="129">
        <f>IF(ABS(IIEE_detalle!G97/IIEE_detalle!G85*100-100)&gt;100,"-",IIEE_detalle!G97/IIEE_detalle!G85*100-100)</f>
        <v>-40.010824000797548</v>
      </c>
      <c r="H97" s="129">
        <f>IF(ABS(IIEE_detalle!H97/IIEE_detalle!H85*100-100)&gt;100,"-",IIEE_detalle!H97/IIEE_detalle!H85*100-100)</f>
        <v>17.791132758220797</v>
      </c>
      <c r="J97" s="129">
        <f>IF(ABS(IIEE_detalle!J97/IIEE_detalle!J85*100-100)&gt;100,"-",IIEE_detalle!J97/IIEE_detalle!J85*100-100)</f>
        <v>-19.091998402343236</v>
      </c>
      <c r="K97" s="129">
        <f>IF(ABS(IIEE_detalle!K97/IIEE_detalle!K85*100-100)&gt;100,"-",IIEE_detalle!K97/IIEE_detalle!K85*100-100)</f>
        <v>-12.978619545055167</v>
      </c>
      <c r="L97" s="129">
        <f>IF(ABS(IIEE_detalle!L97/IIEE_detalle!L85*100-100)&gt;100,"-",IIEE_detalle!L97/IIEE_detalle!L85*100-100)</f>
        <v>-12.978619545055167</v>
      </c>
      <c r="M97" s="100"/>
      <c r="N97" s="129">
        <f>IF(ABS(IIEE_detalle!N97/IIEE_detalle!N85*100-100)&gt;100,"-",IIEE_detalle!N97/IIEE_detalle!N85*100-100)</f>
        <v>-77.392529561277485</v>
      </c>
      <c r="O97" s="129" t="str">
        <f>IF(ABS(IIEE_detalle!O97/IIEE_detalle!O85*100-100)&gt;100,"-",IIEE_detalle!O97/IIEE_detalle!O85*100-100)</f>
        <v>-</v>
      </c>
      <c r="P97" s="100"/>
      <c r="Q97" s="129" t="str">
        <f>IF(ABS(IIEE_detalle!Q97/IIEE_detalle!Q85*100-100)&gt;100,"-",IIEE_detalle!Q97/IIEE_detalle!Q85*100-100)</f>
        <v>-</v>
      </c>
      <c r="S97" s="129">
        <f>IF(ABS(IIEE_detalle!S97/IIEE_detalle!S85*100-100)&gt;100,"-",IIEE_detalle!S97/IIEE_detalle!S85*100-100)</f>
        <v>6.941146267890403</v>
      </c>
      <c r="T97" s="129">
        <f>IF(ABS(IIEE_detalle!T97/IIEE_detalle!T85*100-100)&gt;100,"-",IIEE_detalle!T97/IIEE_detalle!T85*100-100)</f>
        <v>15.008266487049184</v>
      </c>
      <c r="U97" s="129">
        <f>IF(ABS(IIEE_detalle!U97/IIEE_detalle!U85*100-100)&gt;100,"-",IIEE_detalle!U97/IIEE_detalle!U85*100-100)</f>
        <v>15.008266487049184</v>
      </c>
      <c r="V97" s="100"/>
      <c r="W97" s="129">
        <f>IF(ABS(IIEE_detalle!W97/IIEE_detalle!W85*100-100)&gt;100,"-",IIEE_detalle!W97/IIEE_detalle!W85*100-100)</f>
        <v>-0.30838023282709059</v>
      </c>
      <c r="X97" s="129">
        <f>IF(ABS(IIEE_detalle!X97/IIEE_detalle!X85*100-100)&gt;100,"-",IIEE_detalle!X97/IIEE_detalle!X85*100-100)</f>
        <v>-15.891443648699592</v>
      </c>
      <c r="Y97" s="100"/>
      <c r="Z97" s="129">
        <f>IF(ABS(IIEE_detalle!Z97/IIEE_detalle!Z85*100-100)&gt;100,"-",IIEE_detalle!Z97/IIEE_detalle!Z85*100-100)</f>
        <v>-8.4220088242927602</v>
      </c>
      <c r="AB97" s="129">
        <f>IF(ABS(IIEE_detalle!AB97/IIEE_detalle!AB85*100-100)&gt;100,"-",IIEE_detalle!AB97/IIEE_detalle!AB85*100-100)</f>
        <v>6.5383091261209074</v>
      </c>
      <c r="AC97" s="129">
        <f>IF(ABS(IIEE_detalle!AC97/IIEE_detalle!AC85*100-100)&gt;100,"-",IIEE_detalle!AC97/IIEE_detalle!AC85*100-100)</f>
        <v>-6.3510051365017119</v>
      </c>
      <c r="AD97" s="129">
        <f>IF(ABS(IIEE_detalle!AD97/IIEE_detalle!AD85*100-100)&gt;100,"-",IIEE_detalle!AD97/IIEE_detalle!AD85*100-100)</f>
        <v>11.429915818613324</v>
      </c>
      <c r="AE97" s="129">
        <f>IF(ABS(IIEE_detalle!AE97/IIEE_detalle!AE85*100-100)&gt;100,"-",IIEE_detalle!AE97/IIEE_detalle!AE85*100-100)</f>
        <v>12.650973863312288</v>
      </c>
      <c r="AF97" s="100"/>
      <c r="AG97" s="129">
        <f>IF(ABS(IIEE_detalle!AG97/IIEE_detalle!AG85*100-100)&gt;100,"-",IIEE_detalle!AG97/IIEE_detalle!AG85*100-100)</f>
        <v>3.5693766642312994</v>
      </c>
      <c r="AH97" s="129">
        <f>IF(ABS(IIEE_detalle!AH97/IIEE_detalle!AH85*100-100)&gt;100,"-",IIEE_detalle!AH97/IIEE_detalle!AH85*100-100)</f>
        <v>-7.0490000619964945</v>
      </c>
      <c r="AI97" s="129">
        <f>IF(ABS(IIEE_detalle!AI97/IIEE_detalle!AI85*100-100)&gt;100,"-",IIEE_detalle!AI97/IIEE_detalle!AI85*100-100)</f>
        <v>11.429800513670301</v>
      </c>
      <c r="AJ97" s="129">
        <f>IF(ABS(IIEE_detalle!AJ97/IIEE_detalle!AJ85*100-100)&gt;100,"-",IIEE_detalle!AJ97/IIEE_detalle!AJ85*100-100)</f>
        <v>12.651162790697668</v>
      </c>
      <c r="AK97" s="100"/>
      <c r="AL97" s="100"/>
      <c r="AM97" s="100"/>
      <c r="AN97" s="129">
        <f>IF(ABS(IIEE_detalle!AN97/IIEE_detalle!AN85*100-100)&gt;100,"-",IIEE_detalle!AN97/IIEE_detalle!AN85*100-100)</f>
        <v>-9.395123669847294E-3</v>
      </c>
      <c r="AO97" s="129">
        <f>IF(ABS(IIEE_detalle!AO97/IIEE_detalle!AO85*100-100)&gt;100,"-",IIEE_detalle!AO97/IIEE_detalle!AO85*100-100)</f>
        <v>1.0128066871083234</v>
      </c>
      <c r="AP97" s="100"/>
      <c r="AQ97" s="129">
        <f>IF(ABS(IIEE_detalle!AQ97/IIEE_detalle!AQ85*100-100)&gt;100,"-",IIEE_detalle!AQ97/IIEE_detalle!AQ85*100-100)</f>
        <v>1.0434218167303158</v>
      </c>
      <c r="AS97" s="100"/>
      <c r="AT97" s="129">
        <f>IF(ABS(IIEE_detalle!AT97/IIEE_detalle!AT85*100-100)&gt;100,"-",IIEE_detalle!AT97/IIEE_detalle!AT85*100-100)</f>
        <v>-49.058505217069396</v>
      </c>
      <c r="AU97" s="100"/>
      <c r="AV97" s="129">
        <f>IF(ABS(IIEE_detalle!AV97/IIEE_detalle!AV85*100-100)&gt;100,"-",IIEE_detalle!AV97/IIEE_detalle!AV85*100-100)</f>
        <v>-39.123314719113999</v>
      </c>
      <c r="AW97" s="129">
        <f>IF(ABS(IIEE_detalle!AW97/IIEE_detalle!AW85*100-100)&gt;100,"-",IIEE_detalle!AW97/IIEE_detalle!AW85*100-100)</f>
        <v>-39.617662386885868</v>
      </c>
      <c r="AX97" s="129">
        <f>IF(ABS(IIEE_detalle!AX97/IIEE_detalle!AX85*100-100)&gt;100,"-",IIEE_detalle!AX97/IIEE_detalle!AX85*100-100)</f>
        <v>0.16945961212550742</v>
      </c>
      <c r="AY97" s="129">
        <f>IF(ABS(IIEE_detalle!AY97/IIEE_detalle!AY85*100-100)&gt;100,"-",IIEE_detalle!AY97/IIEE_detalle!AY85*100-100)</f>
        <v>60.363290235583435</v>
      </c>
      <c r="AZ97" s="129">
        <f>IF(ABS(IIEE_detalle!AZ97/IIEE_detalle!AZ85*100-100)&gt;100,"-",IIEE_detalle!AZ97/IIEE_detalle!AZ85*100-100)</f>
        <v>53.77434880084212</v>
      </c>
      <c r="BA97" s="100"/>
      <c r="BB97" s="129">
        <f>IF(ABS(IIEE_detalle!BB97/IIEE_detalle!BB85*100-100)&gt;100,"-",IIEE_detalle!BB97/IIEE_detalle!BB85*100-100)</f>
        <v>51.975144480423438</v>
      </c>
      <c r="BD97" s="129">
        <f>IF(ABS(IIEE_detalle!BD97/IIEE_detalle!BD85*100-100)&gt;100,"-",IIEE_detalle!BD97/IIEE_detalle!BD85*100-100)</f>
        <v>3.8053849395167276</v>
      </c>
      <c r="BE97" s="129">
        <f>IF(ABS(IIEE_detalle!BE97/IIEE_detalle!BE85*100-100)&gt;100,"-",IIEE_detalle!BE97/IIEE_detalle!BE85*100-100)</f>
        <v>17.791525533429706</v>
      </c>
      <c r="BF97" s="129">
        <f>IF(ABS(IIEE_detalle!BF97/IIEE_detalle!BF85*100-100)&gt;100,"-",IIEE_detalle!BF97/IIEE_detalle!BF85*100-100)</f>
        <v>17.791525533429706</v>
      </c>
      <c r="BG97" s="129">
        <f>IF(ABS(IIEE_detalle!BG97/IIEE_detalle!BG85*100-100)&gt;100,"-",IIEE_detalle!BG97/IIEE_detalle!BG85*100-100)</f>
        <v>17.783450778513838</v>
      </c>
      <c r="BH97" s="129">
        <f>IF(ABS(IIEE_detalle!BH97/IIEE_detalle!BH85*100-100)&gt;100,"-",IIEE_detalle!BH97/IIEE_detalle!BH85*100-100)</f>
        <v>17.783450778513838</v>
      </c>
      <c r="BI97" s="100"/>
      <c r="BJ97" s="129">
        <f>IF(ABS(IIEE_detalle!BJ97/IIEE_detalle!BJ85*100-100)&gt;100,"-",IIEE_detalle!BJ97/IIEE_detalle!BJ85*100-100)</f>
        <v>-1.6147929295502053</v>
      </c>
      <c r="BK97" s="129">
        <f>IF(ABS(IIEE_detalle!BK97/IIEE_detalle!BK85*100-100)&gt;100,"-",IIEE_detalle!BK97/IIEE_detalle!BK85*100-100)</f>
        <v>-2.3064055556494338</v>
      </c>
      <c r="BL97" s="100"/>
      <c r="BM97" s="129">
        <f>IF(ABS(IIEE_detalle!BM97/IIEE_detalle!BM85*100-100)&gt;100,"-",IIEE_detalle!BM97/IIEE_detalle!BM85*100-100)</f>
        <v>-2.3064055556494338</v>
      </c>
      <c r="BO97" s="129">
        <f>IF(ABS(IIEE_detalle!BO97/IIEE_detalle!BO85*100-100)&gt;100,"-",IIEE_detalle!BO97/IIEE_detalle!BO85*100-100)</f>
        <v>-0.74714436654237204</v>
      </c>
      <c r="BP97" s="129">
        <f>IF(ABS(IIEE_detalle!BP97/IIEE_detalle!BP85*100-100)&gt;100,"-",IIEE_detalle!BP97/IIEE_detalle!BP85*100-100)</f>
        <v>2.7127428571428425</v>
      </c>
      <c r="BQ97" s="129"/>
      <c r="BR97" s="129">
        <f>IF(ABS(IIEE_detalle!BR97/IIEE_detalle!BR85*100-100)&gt;100,"-",IIEE_detalle!BR97/IIEE_detalle!BR85*100-100)</f>
        <v>17.760859189753546</v>
      </c>
      <c r="BS97" s="129"/>
      <c r="BT97" s="129">
        <f>IF(ABS(IIEE_detalle!BT97/IIEE_detalle!BT85*100-100)&gt;100,"-",IIEE_detalle!BT97/IIEE_detalle!BT85*100-100)</f>
        <v>13.472993579277471</v>
      </c>
      <c r="BV97" s="129">
        <f>IF(ABS(IIEE_detalle!BV97/IIEE_detalle!BV85*100-100)&gt;100,"-",IIEE_detalle!BV97/IIEE_detalle!BV85*100-100)</f>
        <v>-0.749166825232777</v>
      </c>
      <c r="BW97" s="129">
        <f>IF(ABS(IIEE_detalle!BW97/IIEE_detalle!BW85*100-100)&gt;100,"-",IIEE_detalle!BW97/IIEE_detalle!BW85*100-100)</f>
        <v>4.9409149117326336</v>
      </c>
      <c r="BX97" s="129"/>
      <c r="BY97" s="129">
        <f>IF(ABS(IIEE_detalle!BY97/IIEE_detalle!BY85*100-100)&gt;100,"-",IIEE_detalle!BY97/IIEE_detalle!BY85*100-100)</f>
        <v>15.552233236607833</v>
      </c>
      <c r="BZ97" s="129"/>
      <c r="CA97" s="129">
        <f>IF(ABS(IIEE_detalle!CA97/IIEE_detalle!CA85*100-100)&gt;100,"-",IIEE_detalle!CA97/IIEE_detalle!CA85*100-100)</f>
        <v>13.473424911493908</v>
      </c>
    </row>
    <row r="98" spans="2:79" ht="12" customHeight="1">
      <c r="B98" s="67" t="s">
        <v>329</v>
      </c>
      <c r="C98" s="129">
        <f>IF(ABS(IIEE_detalle!C98/IIEE_detalle!C86*100-100)&gt;100,"-",IIEE_detalle!C98/IIEE_detalle!C86*100-100)</f>
        <v>4.0904829279102728</v>
      </c>
      <c r="D98" s="129">
        <f>IF(ABS(IIEE_detalle!D98/IIEE_detalle!D86*100-100)&gt;100,"-",IIEE_detalle!D98/IIEE_detalle!D86*100-100)</f>
        <v>-7.4135133213082582</v>
      </c>
      <c r="E98" s="129">
        <f>IF(ABS(IIEE_detalle!E98/IIEE_detalle!E86*100-100)&gt;100,"-",IIEE_detalle!E98/IIEE_detalle!E86*100-100)</f>
        <v>7.0446548536587983</v>
      </c>
      <c r="F98" s="129">
        <f>IF(ABS(IIEE_detalle!F98/IIEE_detalle!F86*100-100)&gt;100,"-",IIEE_detalle!F98/IIEE_detalle!F86*100-100)</f>
        <v>2.573896543373337</v>
      </c>
      <c r="G98" s="129">
        <f>IF(ABS(IIEE_detalle!G98/IIEE_detalle!G86*100-100)&gt;100,"-",IIEE_detalle!G98/IIEE_detalle!G86*100-100)</f>
        <v>7.879644676339197</v>
      </c>
      <c r="H98" s="129">
        <f>IF(ABS(IIEE_detalle!H98/IIEE_detalle!H86*100-100)&gt;100,"-",IIEE_detalle!H98/IIEE_detalle!H86*100-100)</f>
        <v>5.6304361417857365</v>
      </c>
      <c r="J98" s="129">
        <f>IF(ABS(IIEE_detalle!J98/IIEE_detalle!J86*100-100)&gt;100,"-",IIEE_detalle!J98/IIEE_detalle!J86*100-100)</f>
        <v>-10.712814173877206</v>
      </c>
      <c r="K98" s="129">
        <f>IF(ABS(IIEE_detalle!K98/IIEE_detalle!K86*100-100)&gt;100,"-",IIEE_detalle!K98/IIEE_detalle!K86*100-100)</f>
        <v>-3.7781951091456278</v>
      </c>
      <c r="L98" s="129">
        <f>IF(ABS(IIEE_detalle!L98/IIEE_detalle!L86*100-100)&gt;100,"-",IIEE_detalle!L98/IIEE_detalle!L86*100-100)</f>
        <v>-3.7781951091456278</v>
      </c>
      <c r="M98" s="100"/>
      <c r="N98" s="129">
        <f>IF(ABS(IIEE_detalle!N98/IIEE_detalle!N86*100-100)&gt;100,"-",IIEE_detalle!N98/IIEE_detalle!N86*100-100)</f>
        <v>-56.199181591114424</v>
      </c>
      <c r="O98" s="129">
        <f>IF(ABS(IIEE_detalle!O98/IIEE_detalle!O86*100-100)&gt;100,"-",IIEE_detalle!O98/IIEE_detalle!O86*100-100)</f>
        <v>-60.645996352297466</v>
      </c>
      <c r="P98" s="100"/>
      <c r="Q98" s="129">
        <f>IF(ABS(IIEE_detalle!Q98/IIEE_detalle!Q86*100-100)&gt;100,"-",IIEE_detalle!Q98/IIEE_detalle!Q86*100-100)</f>
        <v>-55.842027113022347</v>
      </c>
      <c r="S98" s="129">
        <f>IF(ABS(IIEE_detalle!S98/IIEE_detalle!S86*100-100)&gt;100,"-",IIEE_detalle!S98/IIEE_detalle!S86*100-100)</f>
        <v>8.6857424968629857</v>
      </c>
      <c r="T98" s="129">
        <f>IF(ABS(IIEE_detalle!T98/IIEE_detalle!T86*100-100)&gt;100,"-",IIEE_detalle!T98/IIEE_detalle!T86*100-100)</f>
        <v>16.434433001046415</v>
      </c>
      <c r="U98" s="129">
        <f>IF(ABS(IIEE_detalle!U98/IIEE_detalle!U86*100-100)&gt;100,"-",IIEE_detalle!U98/IIEE_detalle!U86*100-100)</f>
        <v>16.434433001046415</v>
      </c>
      <c r="V98" s="100"/>
      <c r="W98" s="129">
        <f>IF(ABS(IIEE_detalle!W98/IIEE_detalle!W86*100-100)&gt;100,"-",IIEE_detalle!W98/IIEE_detalle!W86*100-100)</f>
        <v>10.152937613567531</v>
      </c>
      <c r="X98" s="129">
        <f>IF(ABS(IIEE_detalle!X98/IIEE_detalle!X86*100-100)&gt;100,"-",IIEE_detalle!X98/IIEE_detalle!X86*100-100)</f>
        <v>10.132322331251856</v>
      </c>
      <c r="Y98" s="100"/>
      <c r="Z98" s="129">
        <f>IF(ABS(IIEE_detalle!Z98/IIEE_detalle!Z86*100-100)&gt;100,"-",IIEE_detalle!Z98/IIEE_detalle!Z86*100-100)</f>
        <v>9.446181330951319</v>
      </c>
      <c r="AB98" s="129">
        <f>IF(ABS(IIEE_detalle!AB98/IIEE_detalle!AB86*100-100)&gt;100,"-",IIEE_detalle!AB98/IIEE_detalle!AB86*100-100)</f>
        <v>3.6573763041946279</v>
      </c>
      <c r="AC98" s="129">
        <f>IF(ABS(IIEE_detalle!AC98/IIEE_detalle!AC86*100-100)&gt;100,"-",IIEE_detalle!AC98/IIEE_detalle!AC86*100-100)</f>
        <v>1.0735120994113743</v>
      </c>
      <c r="AD98" s="129">
        <f>IF(ABS(IIEE_detalle!AD98/IIEE_detalle!AD86*100-100)&gt;100,"-",IIEE_detalle!AD98/IIEE_detalle!AD86*100-100)</f>
        <v>7.2641752070612</v>
      </c>
      <c r="AE98" s="129">
        <f>IF(ABS(IIEE_detalle!AE98/IIEE_detalle!AE86*100-100)&gt;100,"-",IIEE_detalle!AE98/IIEE_detalle!AE86*100-100)</f>
        <v>-3.8689114905153446</v>
      </c>
      <c r="AF98" s="100"/>
      <c r="AG98" s="129">
        <f>IF(ABS(IIEE_detalle!AG98/IIEE_detalle!AG86*100-100)&gt;100,"-",IIEE_detalle!AG98/IIEE_detalle!AG86*100-100)</f>
        <v>3.6710649328573766</v>
      </c>
      <c r="AH98" s="129">
        <f>IF(ABS(IIEE_detalle!AH98/IIEE_detalle!AH86*100-100)&gt;100,"-",IIEE_detalle!AH98/IIEE_detalle!AH86*100-100)</f>
        <v>0.47572245655705103</v>
      </c>
      <c r="AI98" s="129">
        <f>IF(ABS(IIEE_detalle!AI98/IIEE_detalle!AI86*100-100)&gt;100,"-",IIEE_detalle!AI98/IIEE_detalle!AI86*100-100)</f>
        <v>7.2640804110364599</v>
      </c>
      <c r="AJ98" s="129">
        <f>IF(ABS(IIEE_detalle!AJ98/IIEE_detalle!AJ86*100-100)&gt;100,"-",IIEE_detalle!AJ98/IIEE_detalle!AJ86*100-100)</f>
        <v>-3.8694170782599429</v>
      </c>
      <c r="AK98" s="100"/>
      <c r="AL98" s="100"/>
      <c r="AM98" s="100"/>
      <c r="AN98" s="129">
        <f>IF(ABS(IIEE_detalle!AN98/IIEE_detalle!AN86*100-100)&gt;100,"-",IIEE_detalle!AN98/IIEE_detalle!AN86*100-100)</f>
        <v>3.6632468641335549</v>
      </c>
      <c r="AO98" s="129">
        <f>IF(ABS(IIEE_detalle!AO98/IIEE_detalle!AO86*100-100)&gt;100,"-",IIEE_detalle!AO98/IIEE_detalle!AO86*100-100)</f>
        <v>3.6948345811425867</v>
      </c>
      <c r="AP98" s="100"/>
      <c r="AQ98" s="129">
        <f>IF(ABS(IIEE_detalle!AQ98/IIEE_detalle!AQ86*100-100)&gt;100,"-",IIEE_detalle!AQ98/IIEE_detalle!AQ86*100-100)</f>
        <v>3.9197575875423212</v>
      </c>
      <c r="AS98" s="100"/>
      <c r="AT98" s="129">
        <f>IF(ABS(IIEE_detalle!AT98/IIEE_detalle!AT86*100-100)&gt;100,"-",IIEE_detalle!AT98/IIEE_detalle!AT86*100-100)</f>
        <v>-0.56409607867932721</v>
      </c>
      <c r="AU98" s="100"/>
      <c r="AV98" s="129">
        <f>IF(ABS(IIEE_detalle!AV98/IIEE_detalle!AV86*100-100)&gt;100,"-",IIEE_detalle!AV98/IIEE_detalle!AV86*100-100)</f>
        <v>8.5091612792555225</v>
      </c>
      <c r="AW98" s="129">
        <f>IF(ABS(IIEE_detalle!AW98/IIEE_detalle!AW86*100-100)&gt;100,"-",IIEE_detalle!AW98/IIEE_detalle!AW86*100-100)</f>
        <v>9.0861174403601837</v>
      </c>
      <c r="AX98" s="129">
        <f>IF(ABS(IIEE_detalle!AX98/IIEE_detalle!AX86*100-100)&gt;100,"-",IIEE_detalle!AX98/IIEE_detalle!AX86*100-100)</f>
        <v>-15.313987757878024</v>
      </c>
      <c r="AY98" s="129">
        <f>IF(ABS(IIEE_detalle!AY98/IIEE_detalle!AY86*100-100)&gt;100,"-",IIEE_detalle!AY98/IIEE_detalle!AY86*100-100)</f>
        <v>-39.12471838877439</v>
      </c>
      <c r="AZ98" s="129">
        <f>IF(ABS(IIEE_detalle!AZ98/IIEE_detalle!AZ86*100-100)&gt;100,"-",IIEE_detalle!AZ98/IIEE_detalle!AZ86*100-100)</f>
        <v>-39.042943297875567</v>
      </c>
      <c r="BA98" s="100"/>
      <c r="BB98" s="129">
        <f>IF(ABS(IIEE_detalle!BB98/IIEE_detalle!BB86*100-100)&gt;100,"-",IIEE_detalle!BB98/IIEE_detalle!BB86*100-100)</f>
        <v>-39.042170514443441</v>
      </c>
      <c r="BD98" s="129">
        <f>IF(ABS(IIEE_detalle!BD98/IIEE_detalle!BD86*100-100)&gt;100,"-",IIEE_detalle!BD98/IIEE_detalle!BD86*100-100)</f>
        <v>5.985373836908181</v>
      </c>
      <c r="BE98" s="129">
        <f>IF(ABS(IIEE_detalle!BE98/IIEE_detalle!BE86*100-100)&gt;100,"-",IIEE_detalle!BE98/IIEE_detalle!BE86*100-100)</f>
        <v>5.6307724251305302</v>
      </c>
      <c r="BF98" s="129">
        <f>IF(ABS(IIEE_detalle!BF98/IIEE_detalle!BF86*100-100)&gt;100,"-",IIEE_detalle!BF98/IIEE_detalle!BF86*100-100)</f>
        <v>5.6307724251305302</v>
      </c>
      <c r="BG98" s="129">
        <f>IF(ABS(IIEE_detalle!BG98/IIEE_detalle!BG86*100-100)&gt;100,"-",IIEE_detalle!BG98/IIEE_detalle!BG86*100-100)</f>
        <v>5.6238590216459983</v>
      </c>
      <c r="BH98" s="129">
        <f>IF(ABS(IIEE_detalle!BH98/IIEE_detalle!BH86*100-100)&gt;100,"-",IIEE_detalle!BH98/IIEE_detalle!BH86*100-100)</f>
        <v>5.6238590216459983</v>
      </c>
      <c r="BI98" s="100"/>
      <c r="BJ98" s="129">
        <f>IF(ABS(IIEE_detalle!BJ98/IIEE_detalle!BJ86*100-100)&gt;100,"-",IIEE_detalle!BJ98/IIEE_detalle!BJ86*100-100)</f>
        <v>17.783450778513838</v>
      </c>
      <c r="BK98" s="129">
        <f>IF(ABS(IIEE_detalle!BK98/IIEE_detalle!BK86*100-100)&gt;100,"-",IIEE_detalle!BK98/IIEE_detalle!BK86*100-100)</f>
        <v>18.136541099504072</v>
      </c>
      <c r="BL98" s="100"/>
      <c r="BM98" s="129">
        <f>IF(ABS(IIEE_detalle!BM98/IIEE_detalle!BM86*100-100)&gt;100,"-",IIEE_detalle!BM98/IIEE_detalle!BM86*100-100)</f>
        <v>18.477363642135998</v>
      </c>
      <c r="BO98" s="129">
        <f>IF(ABS(IIEE_detalle!BO98/IIEE_detalle!BO86*100-100)&gt;100,"-",IIEE_detalle!BO98/IIEE_detalle!BO86*100-100)</f>
        <v>-4.4818848326720087</v>
      </c>
      <c r="BP98" s="129">
        <f>IF(ABS(IIEE_detalle!BP98/IIEE_detalle!BP86*100-100)&gt;100,"-",IIEE_detalle!BP98/IIEE_detalle!BP86*100-100)</f>
        <v>1.3093236549957226</v>
      </c>
      <c r="BQ98" s="129"/>
      <c r="BR98" s="129">
        <f>IF(ABS(IIEE_detalle!BR98/IIEE_detalle!BR86*100-100)&gt;100,"-",IIEE_detalle!BR98/IIEE_detalle!BR86*100-100)</f>
        <v>8.4917497096217716</v>
      </c>
      <c r="BS98" s="129"/>
      <c r="BT98" s="129">
        <f>IF(ABS(IIEE_detalle!BT98/IIEE_detalle!BT86*100-100)&gt;100,"-",IIEE_detalle!BT98/IIEE_detalle!BT86*100-100)</f>
        <v>-0.33482345963145121</v>
      </c>
      <c r="BV98" s="129">
        <f>IF(ABS(IIEE_detalle!BV98/IIEE_detalle!BV86*100-100)&gt;100,"-",IIEE_detalle!BV98/IIEE_detalle!BV86*100-100)</f>
        <v>-8.4601986410269063</v>
      </c>
      <c r="BW98" s="129">
        <f>IF(ABS(IIEE_detalle!BW98/IIEE_detalle!BW86*100-100)&gt;100,"-",IIEE_detalle!BW98/IIEE_detalle!BW86*100-100)</f>
        <v>2.3583301684687541</v>
      </c>
      <c r="BX98" s="129"/>
      <c r="BY98" s="129">
        <f>IF(ABS(IIEE_detalle!BY98/IIEE_detalle!BY86*100-100)&gt;100,"-",IIEE_detalle!BY98/IIEE_detalle!BY86*100-100)</f>
        <v>5.1067163716584645</v>
      </c>
      <c r="BZ98" s="129"/>
      <c r="CA98" s="129">
        <f>IF(ABS(IIEE_detalle!CA98/IIEE_detalle!CA86*100-100)&gt;100,"-",IIEE_detalle!CA98/IIEE_detalle!CA86*100-100)</f>
        <v>-0.33457579941486415</v>
      </c>
    </row>
    <row r="99" spans="2:79" ht="12" customHeight="1">
      <c r="B99" s="67" t="s">
        <v>330</v>
      </c>
      <c r="C99" s="129">
        <f>IF(ABS(IIEE_detalle!C99/IIEE_detalle!C87*100-100)&gt;100,"-",IIEE_detalle!C99/IIEE_detalle!C87*100-100)</f>
        <v>-6.6355560566589702</v>
      </c>
      <c r="D99" s="129">
        <f>IF(ABS(IIEE_detalle!D99/IIEE_detalle!D87*100-100)&gt;100,"-",IIEE_detalle!D99/IIEE_detalle!D87*100-100)</f>
        <v>-16.81785505308028</v>
      </c>
      <c r="E99" s="129">
        <f>IF(ABS(IIEE_detalle!E99/IIEE_detalle!E87*100-100)&gt;100,"-",IIEE_detalle!E99/IIEE_detalle!E87*100-100)</f>
        <v>-9.1543263813837825</v>
      </c>
      <c r="F99" s="129">
        <f>IF(ABS(IIEE_detalle!F99/IIEE_detalle!F87*100-100)&gt;100,"-",IIEE_detalle!F99/IIEE_detalle!F87*100-100)</f>
        <v>-7.7522564424022988</v>
      </c>
      <c r="G99" s="129">
        <f>IF(ABS(IIEE_detalle!G99/IIEE_detalle!G87*100-100)&gt;100,"-",IIEE_detalle!G99/IIEE_detalle!G87*100-100)</f>
        <v>-8.950185781856419</v>
      </c>
      <c r="H99" s="129">
        <f>IF(ABS(IIEE_detalle!H99/IIEE_detalle!H87*100-100)&gt;100,"-",IIEE_detalle!H99/IIEE_detalle!H87*100-100)</f>
        <v>0.2145195589008182</v>
      </c>
      <c r="J99" s="129">
        <f>IF(ABS(IIEE_detalle!J99/IIEE_detalle!J87*100-100)&gt;100,"-",IIEE_detalle!J99/IIEE_detalle!J87*100-100)</f>
        <v>-20.823008185026652</v>
      </c>
      <c r="K99" s="129">
        <f>IF(ABS(IIEE_detalle!K99/IIEE_detalle!K87*100-100)&gt;100,"-",IIEE_detalle!K99/IIEE_detalle!K87*100-100)</f>
        <v>-14.619856887298738</v>
      </c>
      <c r="L99" s="129">
        <f>IF(ABS(IIEE_detalle!L99/IIEE_detalle!L87*100-100)&gt;100,"-",IIEE_detalle!L99/IIEE_detalle!L87*100-100)</f>
        <v>-14.546259557583909</v>
      </c>
      <c r="M99" s="129">
        <f>IF(ABS(IIEE_detalle!M99/IIEE_detalle!M87*100-100)&gt;100,"-",IIEE_detalle!M99/IIEE_detalle!M87*100-100)</f>
        <v>-14.760556043884492</v>
      </c>
      <c r="N99" s="129">
        <f>IF(ABS(IIEE_detalle!N99/IIEE_detalle!N87*100-100)&gt;100,"-",IIEE_detalle!N99/IIEE_detalle!N87*100-100)</f>
        <v>-50.843716952503556</v>
      </c>
      <c r="O99" s="129">
        <f>IF(ABS(IIEE_detalle!O99/IIEE_detalle!O87*100-100)&gt;100,"-",IIEE_detalle!O99/IIEE_detalle!O87*100-100)</f>
        <v>-28.039238014673586</v>
      </c>
      <c r="P99" s="100"/>
      <c r="Q99" s="129">
        <f>IF(ABS(IIEE_detalle!Q99/IIEE_detalle!Q87*100-100)&gt;100,"-",IIEE_detalle!Q99/IIEE_detalle!Q87*100-100)</f>
        <v>-26.504534212695788</v>
      </c>
      <c r="S99" s="129">
        <f>IF(ABS(IIEE_detalle!S99/IIEE_detalle!S87*100-100)&gt;100,"-",IIEE_detalle!S99/IIEE_detalle!S87*100-100)</f>
        <v>-7.6493330364552605</v>
      </c>
      <c r="T99" s="129">
        <f>IF(ABS(IIEE_detalle!T99/IIEE_detalle!T87*100-100)&gt;100,"-",IIEE_detalle!T99/IIEE_detalle!T87*100-100)</f>
        <v>2.2789425706505995E-2</v>
      </c>
      <c r="U99" s="129">
        <f>IF(ABS(IIEE_detalle!U99/IIEE_detalle!U87*100-100)&gt;100,"-",IIEE_detalle!U99/IIEE_detalle!U87*100-100)</f>
        <v>0.1375178036442577</v>
      </c>
      <c r="V99" s="129">
        <f>IF(ABS(IIEE_detalle!V99/IIEE_detalle!V87*100-100)&gt;100,"-",IIEE_detalle!V99/IIEE_detalle!V87*100-100)</f>
        <v>-1.4566181127295721</v>
      </c>
      <c r="W99" s="129">
        <f>IF(ABS(IIEE_detalle!W99/IIEE_detalle!W87*100-100)&gt;100,"-",IIEE_detalle!W99/IIEE_detalle!W87*100-100)</f>
        <v>8.2711400205408978</v>
      </c>
      <c r="X99" s="129">
        <f>IF(ABS(IIEE_detalle!X99/IIEE_detalle!X87*100-100)&gt;100,"-",IIEE_detalle!X99/IIEE_detalle!X87*100-100)</f>
        <v>8.187830687830683</v>
      </c>
      <c r="Y99" s="100"/>
      <c r="Z99" s="129">
        <f>IF(ABS(IIEE_detalle!Z99/IIEE_detalle!Z87*100-100)&gt;100,"-",IIEE_detalle!Z99/IIEE_detalle!Z87*100-100)</f>
        <v>8.0283744364890026</v>
      </c>
      <c r="AB99" s="129">
        <f>IF(ABS(IIEE_detalle!AB99/IIEE_detalle!AB87*100-100)&gt;100,"-",IIEE_detalle!AB99/IIEE_detalle!AB87*100-100)</f>
        <v>-1.2979073629231976</v>
      </c>
      <c r="AC99" s="129">
        <f>IF(ABS(IIEE_detalle!AC99/IIEE_detalle!AC87*100-100)&gt;100,"-",IIEE_detalle!AC99/IIEE_detalle!AC87*100-100)</f>
        <v>-6.2346897283573526</v>
      </c>
      <c r="AD99" s="129">
        <f>IF(ABS(IIEE_detalle!AD99/IIEE_detalle!AD87*100-100)&gt;100,"-",IIEE_detalle!AD99/IIEE_detalle!AD87*100-100)</f>
        <v>0.7973779976338875</v>
      </c>
      <c r="AE99" s="129">
        <f>IF(ABS(IIEE_detalle!AE99/IIEE_detalle!AE87*100-100)&gt;100,"-",IIEE_detalle!AE99/IIEE_detalle!AE87*100-100)</f>
        <v>0.53558194556573824</v>
      </c>
      <c r="AF99" s="100"/>
      <c r="AG99" s="129">
        <f>IF(ABS(IIEE_detalle!AG99/IIEE_detalle!AG87*100-100)&gt;100,"-",IIEE_detalle!AG99/IIEE_detalle!AG87*100-100)</f>
        <v>-2.1690616831824769</v>
      </c>
      <c r="AH99" s="129">
        <f>IF(ABS(IIEE_detalle!AH99/IIEE_detalle!AH87*100-100)&gt;100,"-",IIEE_detalle!AH99/IIEE_detalle!AH87*100-100)</f>
        <v>-6.7558472152111619</v>
      </c>
      <c r="AI99" s="129">
        <f>IF(ABS(IIEE_detalle!AI99/IIEE_detalle!AI87*100-100)&gt;100,"-",IIEE_detalle!AI99/IIEE_detalle!AI87*100-100)</f>
        <v>0.79730202514713255</v>
      </c>
      <c r="AJ99" s="129">
        <f>IF(ABS(IIEE_detalle!AJ99/IIEE_detalle!AJ87*100-100)&gt;100,"-",IIEE_detalle!AJ99/IIEE_detalle!AJ87*100-100)</f>
        <v>0.53384237090720887</v>
      </c>
      <c r="AK99" s="100"/>
      <c r="AL99" s="100"/>
      <c r="AM99" s="100"/>
      <c r="AN99" s="129">
        <f>IF(ABS(IIEE_detalle!AN99/IIEE_detalle!AN87*100-100)&gt;100,"-",IIEE_detalle!AN99/IIEE_detalle!AN87*100-100)</f>
        <v>3.5965628265221881</v>
      </c>
      <c r="AO99" s="129">
        <f>IF(ABS(IIEE_detalle!AO99/IIEE_detalle!AO87*100-100)&gt;100,"-",IIEE_detalle!AO99/IIEE_detalle!AO87*100-100)</f>
        <v>3.5706474686075325</v>
      </c>
      <c r="AP99" s="100"/>
      <c r="AQ99" s="129">
        <f>IF(ABS(IIEE_detalle!AQ99/IIEE_detalle!AQ87*100-100)&gt;100,"-",IIEE_detalle!AQ99/IIEE_detalle!AQ87*100-100)</f>
        <v>3.5143501119191001</v>
      </c>
      <c r="AS99" s="100"/>
      <c r="AT99" s="129">
        <f>IF(ABS(IIEE_detalle!AT99/IIEE_detalle!AT87*100-100)&gt;100,"-",IIEE_detalle!AT99/IIEE_detalle!AT87*100-100)</f>
        <v>-20.212995181706077</v>
      </c>
      <c r="AU99" s="100"/>
      <c r="AV99" s="129">
        <f>IF(ABS(IIEE_detalle!AV99/IIEE_detalle!AV87*100-100)&gt;100,"-",IIEE_detalle!AV99/IIEE_detalle!AV87*100-100)</f>
        <v>-8.3236881216163141</v>
      </c>
      <c r="AW99" s="129">
        <f>IF(ABS(IIEE_detalle!AW99/IIEE_detalle!AW87*100-100)&gt;100,"-",IIEE_detalle!AW99/IIEE_detalle!AW87*100-100)</f>
        <v>-8.1942611242699854</v>
      </c>
      <c r="AX99" s="129">
        <f>IF(ABS(IIEE_detalle!AX99/IIEE_detalle!AX87*100-100)&gt;100,"-",IIEE_detalle!AX99/IIEE_detalle!AX87*100-100)</f>
        <v>-15.779195417261676</v>
      </c>
      <c r="AY99" s="129">
        <f>IF(ABS(IIEE_detalle!AY99/IIEE_detalle!AY87*100-100)&gt;100,"-",IIEE_detalle!AY99/IIEE_detalle!AY87*100-100)</f>
        <v>8.508893248850157</v>
      </c>
      <c r="AZ99" s="129">
        <f>IF(ABS(IIEE_detalle!AZ99/IIEE_detalle!AZ87*100-100)&gt;100,"-",IIEE_detalle!AZ99/IIEE_detalle!AZ87*100-100)</f>
        <v>8.454446174098095</v>
      </c>
      <c r="BA99" s="100"/>
      <c r="BB99" s="129">
        <f>IF(ABS(IIEE_detalle!BB99/IIEE_detalle!BB87*100-100)&gt;100,"-",IIEE_detalle!BB99/IIEE_detalle!BB87*100-100)</f>
        <v>8.2226696127143555</v>
      </c>
      <c r="BD99" s="129">
        <f>IF(ABS(IIEE_detalle!BD99/IIEE_detalle!BD87*100-100)&gt;100,"-",IIEE_detalle!BD99/IIEE_detalle!BD87*100-100)</f>
        <v>3.0423300286848303</v>
      </c>
      <c r="BE99" s="129">
        <f>IF(ABS(IIEE_detalle!BE99/IIEE_detalle!BE87*100-100)&gt;100,"-",IIEE_detalle!BE99/IIEE_detalle!BE87*100-100)</f>
        <v>0.21296068641024135</v>
      </c>
      <c r="BF99" s="129">
        <f>IF(ABS(IIEE_detalle!BF99/IIEE_detalle!BF87*100-100)&gt;100,"-",IIEE_detalle!BF99/IIEE_detalle!BF87*100-100)</f>
        <v>0.21296068641024135</v>
      </c>
      <c r="BG99" s="129">
        <f>IF(ABS(IIEE_detalle!BG99/IIEE_detalle!BG87*100-100)&gt;100,"-",IIEE_detalle!BG99/IIEE_detalle!BG87*100-100)</f>
        <v>0.2450084107366024</v>
      </c>
      <c r="BH99" s="129">
        <f>IF(ABS(IIEE_detalle!BH99/IIEE_detalle!BH87*100-100)&gt;100,"-",IIEE_detalle!BH99/IIEE_detalle!BH87*100-100)</f>
        <v>2.9777266050075468E-2</v>
      </c>
      <c r="BI99" s="129">
        <f>IF(ABS(IIEE_detalle!BI99/IIEE_detalle!BI87*100-100)&gt;100,"-",IIEE_detalle!BI99/IIEE_detalle!BI87*100-100)</f>
        <v>2.7559055118110223</v>
      </c>
      <c r="BJ99" s="129">
        <f>IF(ABS(IIEE_detalle!BJ99/IIEE_detalle!BJ87*100-100)&gt;100,"-",IIEE_detalle!BJ99/IIEE_detalle!BJ87*100-100)</f>
        <v>5.6238590216459983</v>
      </c>
      <c r="BK99" s="129">
        <f>IF(ABS(IIEE_detalle!BK99/IIEE_detalle!BK87*100-100)&gt;100,"-",IIEE_detalle!BK99/IIEE_detalle!BK87*100-100)</f>
        <v>5.4534985233204054</v>
      </c>
      <c r="BL99" s="100"/>
      <c r="BM99" s="129">
        <f>IF(ABS(IIEE_detalle!BM99/IIEE_detalle!BM87*100-100)&gt;100,"-",IIEE_detalle!BM99/IIEE_detalle!BM87*100-100)</f>
        <v>5.4516410646952664</v>
      </c>
      <c r="BO99" s="129">
        <f>IF(ABS(IIEE_detalle!BO99/IIEE_detalle!BO87*100-100)&gt;100,"-",IIEE_detalle!BO99/IIEE_detalle!BO87*100-100)</f>
        <v>-8.2045143793149009</v>
      </c>
      <c r="BP99" s="129">
        <f>IF(ABS(IIEE_detalle!BP99/IIEE_detalle!BP87*100-100)&gt;100,"-",IIEE_detalle!BP99/IIEE_detalle!BP87*100-100)</f>
        <v>-2.9532206255283171</v>
      </c>
      <c r="BQ99" s="129"/>
      <c r="BR99" s="129">
        <f>IF(ABS(IIEE_detalle!BR99/IIEE_detalle!BR87*100-100)&gt;100,"-",IIEE_detalle!BR99/IIEE_detalle!BR87*100-100)</f>
        <v>14.116128761383834</v>
      </c>
      <c r="BS99" s="129"/>
      <c r="BT99" s="129">
        <f>IF(ABS(IIEE_detalle!BT99/IIEE_detalle!BT87*100-100)&gt;100,"-",IIEE_detalle!BT99/IIEE_detalle!BT87*100-100)</f>
        <v>-2.7443133204998702</v>
      </c>
      <c r="BV99" s="129">
        <f>IF(ABS(IIEE_detalle!BV99/IIEE_detalle!BV87*100-100)&gt;100,"-",IIEE_detalle!BV99/IIEE_detalle!BV87*100-100)</f>
        <v>-15.795349580730615</v>
      </c>
      <c r="BW99" s="129">
        <f>IF(ABS(IIEE_detalle!BW99/IIEE_detalle!BW87*100-100)&gt;100,"-",IIEE_detalle!BW99/IIEE_detalle!BW87*100-100)</f>
        <v>-5.2761443212195047</v>
      </c>
      <c r="BX99" s="129"/>
      <c r="BY99" s="129">
        <f>IF(ABS(IIEE_detalle!BY99/IIEE_detalle!BY87*100-100)&gt;100,"-",IIEE_detalle!BY99/IIEE_detalle!BY87*100-100)</f>
        <v>11.43874138994687</v>
      </c>
      <c r="BZ99" s="129"/>
      <c r="CA99" s="129">
        <f>IF(ABS(IIEE_detalle!CA99/IIEE_detalle!CA87*100-100)&gt;100,"-",IIEE_detalle!CA99/IIEE_detalle!CA87*100-100)</f>
        <v>-2.7458320687109676</v>
      </c>
    </row>
    <row r="100" spans="2:79" ht="12" customHeight="1">
      <c r="B100" s="67" t="s">
        <v>331</v>
      </c>
      <c r="C100" s="129">
        <f>IF(ABS(IIEE_detalle!C100/IIEE_detalle!C88*100-100)&gt;100,"-",IIEE_detalle!C100/IIEE_detalle!C88*100-100)</f>
        <v>7.5615593707784967</v>
      </c>
      <c r="D100" s="129">
        <f>IF(ABS(IIEE_detalle!D100/IIEE_detalle!D88*100-100)&gt;100,"-",IIEE_detalle!D100/IIEE_detalle!D88*100-100)</f>
        <v>-3.5176933860756634</v>
      </c>
      <c r="E100" s="129">
        <f>IF(ABS(IIEE_detalle!E100/IIEE_detalle!E88*100-100)&gt;100,"-",IIEE_detalle!E100/IIEE_detalle!E88*100-100)</f>
        <v>8.9428483238211527</v>
      </c>
      <c r="F100" s="129">
        <f>IF(ABS(IIEE_detalle!F100/IIEE_detalle!F88*100-100)&gt;100,"-",IIEE_detalle!F100/IIEE_detalle!F88*100-100)</f>
        <v>3.0608795441707173</v>
      </c>
      <c r="G100" s="129">
        <f>IF(ABS(IIEE_detalle!G100/IIEE_detalle!G88*100-100)&gt;100,"-",IIEE_detalle!G100/IIEE_detalle!G88*100-100)</f>
        <v>25.141200963941017</v>
      </c>
      <c r="H100" s="129">
        <f>IF(ABS(IIEE_detalle!H100/IIEE_detalle!H88*100-100)&gt;100,"-",IIEE_detalle!H100/IIEE_detalle!H88*100-100)</f>
        <v>7.4172669147324086</v>
      </c>
      <c r="J100" s="129">
        <f>IF(ABS(IIEE_detalle!J100/IIEE_detalle!J88*100-100)&gt;100,"-",IIEE_detalle!J100/IIEE_detalle!J88*100-100)</f>
        <v>-9.7968138891538814</v>
      </c>
      <c r="K100" s="129">
        <f>IF(ABS(IIEE_detalle!K100/IIEE_detalle!K88*100-100)&gt;100,"-",IIEE_detalle!K100/IIEE_detalle!K88*100-100)</f>
        <v>-2.9850746268656536</v>
      </c>
      <c r="L100" s="129">
        <f>IF(ABS(IIEE_detalle!L100/IIEE_detalle!L88*100-100)&gt;100,"-",IIEE_detalle!L100/IIEE_detalle!L88*100-100)</f>
        <v>-2.9850746268656536</v>
      </c>
      <c r="M100" s="100"/>
      <c r="N100" s="129">
        <f>IF(ABS(IIEE_detalle!N100/IIEE_detalle!N88*100-100)&gt;100,"-",IIEE_detalle!N100/IIEE_detalle!N88*100-100)</f>
        <v>-13.599717530747952</v>
      </c>
      <c r="O100" s="129">
        <f>IF(ABS(IIEE_detalle!O100/IIEE_detalle!O88*100-100)&gt;100,"-",IIEE_detalle!O100/IIEE_detalle!O88*100-100)</f>
        <v>-9.9410723733420951</v>
      </c>
      <c r="P100" s="100"/>
      <c r="Q100" s="129">
        <f>IF(ABS(IIEE_detalle!Q100/IIEE_detalle!Q88*100-100)&gt;100,"-",IIEE_detalle!Q100/IIEE_detalle!Q88*100-100)</f>
        <v>-16.799541809851078</v>
      </c>
      <c r="S100" s="129">
        <f>IF(ABS(IIEE_detalle!S100/IIEE_detalle!S88*100-100)&gt;100,"-",IIEE_detalle!S100/IIEE_detalle!S88*100-100)</f>
        <v>10.662271416189469</v>
      </c>
      <c r="T100" s="129">
        <f>IF(ABS(IIEE_detalle!T100/IIEE_detalle!T88*100-100)&gt;100,"-",IIEE_detalle!T100/IIEE_detalle!T88*100-100)</f>
        <v>19.510911179173036</v>
      </c>
      <c r="U100" s="129">
        <f>IF(ABS(IIEE_detalle!U100/IIEE_detalle!U88*100-100)&gt;100,"-",IIEE_detalle!U100/IIEE_detalle!U88*100-100)</f>
        <v>19.510911179173036</v>
      </c>
      <c r="V100" s="100"/>
      <c r="W100" s="129">
        <f>IF(ABS(IIEE_detalle!W100/IIEE_detalle!W88*100-100)&gt;100,"-",IIEE_detalle!W100/IIEE_detalle!W88*100-100)</f>
        <v>15.008266487049184</v>
      </c>
      <c r="X100" s="129">
        <f>IF(ABS(IIEE_detalle!X100/IIEE_detalle!X88*100-100)&gt;100,"-",IIEE_detalle!X100/IIEE_detalle!X88*100-100)</f>
        <v>14.448466148460199</v>
      </c>
      <c r="Y100" s="100"/>
      <c r="Z100" s="129">
        <f>IF(ABS(IIEE_detalle!Z100/IIEE_detalle!Z88*100-100)&gt;100,"-",IIEE_detalle!Z100/IIEE_detalle!Z88*100-100)</f>
        <v>10.337607956032443</v>
      </c>
      <c r="AB100" s="129">
        <f>IF(ABS(IIEE_detalle!AB100/IIEE_detalle!AB88*100-100)&gt;100,"-",IIEE_detalle!AB100/IIEE_detalle!AB88*100-100)</f>
        <v>8.0480803399631213</v>
      </c>
      <c r="AC100" s="129">
        <f>IF(ABS(IIEE_detalle!AC100/IIEE_detalle!AC88*100-100)&gt;100,"-",IIEE_detalle!AC100/IIEE_detalle!AC88*100-100)</f>
        <v>1.3154144928868305</v>
      </c>
      <c r="AD100" s="129">
        <f>IF(ABS(IIEE_detalle!AD100/IIEE_detalle!AD88*100-100)&gt;100,"-",IIEE_detalle!AD100/IIEE_detalle!AD88*100-100)</f>
        <v>10.992245069851108</v>
      </c>
      <c r="AE100" s="129">
        <f>IF(ABS(IIEE_detalle!AE100/IIEE_detalle!AE88*100-100)&gt;100,"-",IIEE_detalle!AE100/IIEE_detalle!AE88*100-100)</f>
        <v>10.591732915348715</v>
      </c>
      <c r="AF100" s="100"/>
      <c r="AG100" s="129">
        <f>IF(ABS(IIEE_detalle!AG100/IIEE_detalle!AG88*100-100)&gt;100,"-",IIEE_detalle!AG100/IIEE_detalle!AG88*100-100)</f>
        <v>6.2460715075161772</v>
      </c>
      <c r="AH100" s="129">
        <f>IF(ABS(IIEE_detalle!AH100/IIEE_detalle!AH88*100-100)&gt;100,"-",IIEE_detalle!AH100/IIEE_detalle!AH88*100-100)</f>
        <v>0.81115252129988846</v>
      </c>
      <c r="AI100" s="129">
        <f>IF(ABS(IIEE_detalle!AI100/IIEE_detalle!AI88*100-100)&gt;100,"-",IIEE_detalle!AI100/IIEE_detalle!AI88*100-100)</f>
        <v>10.992297691592356</v>
      </c>
      <c r="AJ100" s="129">
        <f>IF(ABS(IIEE_detalle!AJ100/IIEE_detalle!AJ88*100-100)&gt;100,"-",IIEE_detalle!AJ100/IIEE_detalle!AJ88*100-100)</f>
        <v>10.591426697668865</v>
      </c>
      <c r="AK100" s="100"/>
      <c r="AL100" s="100"/>
      <c r="AM100" s="100"/>
      <c r="AN100" s="129">
        <f>IF(ABS(IIEE_detalle!AN100/IIEE_detalle!AN88*100-100)&gt;100,"-",IIEE_detalle!AN100/IIEE_detalle!AN88*100-100)</f>
        <v>-2.315846020806589</v>
      </c>
      <c r="AO100" s="129">
        <f>IF(ABS(IIEE_detalle!AO100/IIEE_detalle!AO88*100-100)&gt;100,"-",IIEE_detalle!AO100/IIEE_detalle!AO88*100-100)</f>
        <v>-2.1086671601686788</v>
      </c>
      <c r="AP100" s="100"/>
      <c r="AQ100" s="129">
        <f>IF(ABS(IIEE_detalle!AQ100/IIEE_detalle!AQ88*100-100)&gt;100,"-",IIEE_detalle!AQ100/IIEE_detalle!AQ88*100-100)</f>
        <v>-1.9237581710313805</v>
      </c>
      <c r="AS100" s="100"/>
      <c r="AT100" s="129">
        <f>IF(ABS(IIEE_detalle!AT100/IIEE_detalle!AT88*100-100)&gt;100,"-",IIEE_detalle!AT100/IIEE_detalle!AT88*100-100)</f>
        <v>19.283508513471403</v>
      </c>
      <c r="AU100" s="100"/>
      <c r="AV100" s="129">
        <f>IF(ABS(IIEE_detalle!AV100/IIEE_detalle!AV88*100-100)&gt;100,"-",IIEE_detalle!AV100/IIEE_detalle!AV88*100-100)</f>
        <v>26.456132507994724</v>
      </c>
      <c r="AW100" s="129">
        <f>IF(ABS(IIEE_detalle!AW100/IIEE_detalle!AW88*100-100)&gt;100,"-",IIEE_detalle!AW100/IIEE_detalle!AW88*100-100)</f>
        <v>26.78495485580406</v>
      </c>
      <c r="AX100" s="129">
        <f>IF(ABS(IIEE_detalle!AX100/IIEE_detalle!AX88*100-100)&gt;100,"-",IIEE_detalle!AX100/IIEE_detalle!AX88*100-100)</f>
        <v>4.1448058761798734</v>
      </c>
      <c r="AY100" s="129">
        <f>IF(ABS(IIEE_detalle!AY100/IIEE_detalle!AY88*100-100)&gt;100,"-",IIEE_detalle!AY100/IIEE_detalle!AY88*100-100)</f>
        <v>-8.3238917842972597</v>
      </c>
      <c r="AZ100" s="129">
        <f>IF(ABS(IIEE_detalle!AZ100/IIEE_detalle!AZ88*100-100)&gt;100,"-",IIEE_detalle!AZ100/IIEE_detalle!AZ88*100-100)</f>
        <v>-8.305639744066923</v>
      </c>
      <c r="BA100" s="100"/>
      <c r="BB100" s="129">
        <f>IF(ABS(IIEE_detalle!BB100/IIEE_detalle!BB88*100-100)&gt;100,"-",IIEE_detalle!BB100/IIEE_detalle!BB88*100-100)</f>
        <v>-7.4219748934658156</v>
      </c>
      <c r="BD100" s="129">
        <f>IF(ABS(IIEE_detalle!BD100/IIEE_detalle!BD88*100-100)&gt;100,"-",IIEE_detalle!BD100/IIEE_detalle!BD88*100-100)</f>
        <v>2.1894939768758235</v>
      </c>
      <c r="BE100" s="129">
        <f>IF(ABS(IIEE_detalle!BE100/IIEE_detalle!BE88*100-100)&gt;100,"-",IIEE_detalle!BE100/IIEE_detalle!BE88*100-100)</f>
        <v>7.4185550908654818</v>
      </c>
      <c r="BF100" s="129">
        <f>IF(ABS(IIEE_detalle!BF100/IIEE_detalle!BF88*100-100)&gt;100,"-",IIEE_detalle!BF100/IIEE_detalle!BF88*100-100)</f>
        <v>7.4185550908654818</v>
      </c>
      <c r="BG100" s="129">
        <f>IF(ABS(IIEE_detalle!BG100/IIEE_detalle!BG88*100-100)&gt;100,"-",IIEE_detalle!BG100/IIEE_detalle!BG88*100-100)</f>
        <v>7.3920724301645038</v>
      </c>
      <c r="BH100" s="129">
        <f>IF(ABS(IIEE_detalle!BH100/IIEE_detalle!BH88*100-100)&gt;100,"-",IIEE_detalle!BH100/IIEE_detalle!BH88*100-100)</f>
        <v>7.3920724301645038</v>
      </c>
      <c r="BI100" s="100"/>
      <c r="BJ100" s="129">
        <f>IF(ABS(IIEE_detalle!BJ100/IIEE_detalle!BJ88*100-100)&gt;100,"-",IIEE_detalle!BJ100/IIEE_detalle!BJ88*100-100)</f>
        <v>0.18101367658888989</v>
      </c>
      <c r="BK100" s="129">
        <f>IF(ABS(IIEE_detalle!BK100/IIEE_detalle!BK88*100-100)&gt;100,"-",IIEE_detalle!BK100/IIEE_detalle!BK88*100-100)</f>
        <v>0.5416979302014937</v>
      </c>
      <c r="BL100" s="100"/>
      <c r="BM100" s="129">
        <f>IF(ABS(IIEE_detalle!BM100/IIEE_detalle!BM88*100-100)&gt;100,"-",IIEE_detalle!BM100/IIEE_detalle!BM88*100-100)</f>
        <v>0.5197372033014318</v>
      </c>
      <c r="BO100" s="129">
        <f>IF(ABS(IIEE_detalle!BO100/IIEE_detalle!BO88*100-100)&gt;100,"-",IIEE_detalle!BO100/IIEE_detalle!BO88*100-100)</f>
        <v>-2.7374488725632915</v>
      </c>
      <c r="BP100" s="129">
        <f>IF(ABS(IIEE_detalle!BP100/IIEE_detalle!BP88*100-100)&gt;100,"-",IIEE_detalle!BP100/IIEE_detalle!BP88*100-100)</f>
        <v>-3.8190632911392299</v>
      </c>
      <c r="BQ100" s="129"/>
      <c r="BR100" s="129">
        <f>IF(ABS(IIEE_detalle!BR100/IIEE_detalle!BR88*100-100)&gt;100,"-",IIEE_detalle!BR100/IIEE_detalle!BR88*100-100)</f>
        <v>4.9108106511161651</v>
      </c>
      <c r="BS100" s="129"/>
      <c r="BT100" s="129">
        <f>IF(ABS(IIEE_detalle!BT100/IIEE_detalle!BT88*100-100)&gt;100,"-",IIEE_detalle!BT100/IIEE_detalle!BT88*100-100)</f>
        <v>5.1158227830530763</v>
      </c>
      <c r="BV100" s="129">
        <f>IF(ABS(IIEE_detalle!BV100/IIEE_detalle!BV88*100-100)&gt;100,"-",IIEE_detalle!BV100/IIEE_detalle!BV88*100-100)</f>
        <v>-5.3925755636987134</v>
      </c>
      <c r="BW100" s="129">
        <f>IF(ABS(IIEE_detalle!BW100/IIEE_detalle!BW88*100-100)&gt;100,"-",IIEE_detalle!BW100/IIEE_detalle!BW88*100-100)</f>
        <v>-7.0156585346792326</v>
      </c>
      <c r="BX100" s="129"/>
      <c r="BY100" s="129">
        <f>IF(ABS(IIEE_detalle!BY100/IIEE_detalle!BY88*100-100)&gt;100,"-",IIEE_detalle!BY100/IIEE_detalle!BY88*100-100)</f>
        <v>1.0879151877026629</v>
      </c>
      <c r="BZ100" s="129"/>
      <c r="CA100" s="129">
        <f>IF(ABS(IIEE_detalle!CA100/IIEE_detalle!CA88*100-100)&gt;100,"-",IIEE_detalle!CA100/IIEE_detalle!CA88*100-100)</f>
        <v>5.11702417782098</v>
      </c>
    </row>
    <row r="101" spans="2:79" ht="12" customHeight="1">
      <c r="B101" s="67" t="s">
        <v>332</v>
      </c>
      <c r="C101" s="129">
        <f>IF(ABS(IIEE_detalle!C101/IIEE_detalle!C89*100-100)&gt;100,"-",IIEE_detalle!C101/IIEE_detalle!C89*100-100)</f>
        <v>-0.27545477690865994</v>
      </c>
      <c r="D101" s="129">
        <f>IF(ABS(IIEE_detalle!D101/IIEE_detalle!D89*100-100)&gt;100,"-",IIEE_detalle!D101/IIEE_detalle!D89*100-100)</f>
        <v>-0.45310278079665522</v>
      </c>
      <c r="E101" s="129">
        <f>IF(ABS(IIEE_detalle!E101/IIEE_detalle!E89*100-100)&gt;100,"-",IIEE_detalle!E101/IIEE_detalle!E89*100-100)</f>
        <v>-4.5110067525025954</v>
      </c>
      <c r="F101" s="129">
        <f>IF(ABS(IIEE_detalle!F101/IIEE_detalle!F89*100-100)&gt;100,"-",IIEE_detalle!F101/IIEE_detalle!F89*100-100)</f>
        <v>0.73285417590366819</v>
      </c>
      <c r="G101" s="129">
        <f>IF(ABS(IIEE_detalle!G101/IIEE_detalle!G89*100-100)&gt;100,"-",IIEE_detalle!G101/IIEE_detalle!G89*100-100)</f>
        <v>-8.0346340917221966</v>
      </c>
      <c r="H101" s="129">
        <f>IF(ABS(IIEE_detalle!H101/IIEE_detalle!H89*100-100)&gt;100,"-",IIEE_detalle!H101/IIEE_detalle!H89*100-100)</f>
        <v>4.7402273352393109</v>
      </c>
      <c r="J101" s="129">
        <f>IF(ABS(IIEE_detalle!J101/IIEE_detalle!J89*100-100)&gt;100,"-",IIEE_detalle!J101/IIEE_detalle!J89*100-100)</f>
        <v>-1.1826086956521777</v>
      </c>
      <c r="K101" s="129">
        <f>IF(ABS(IIEE_detalle!K101/IIEE_detalle!K89*100-100)&gt;100,"-",IIEE_detalle!K101/IIEE_detalle!K89*100-100)</f>
        <v>6.7281578273123301</v>
      </c>
      <c r="L101" s="129">
        <f>IF(ABS(IIEE_detalle!L101/IIEE_detalle!L89*100-100)&gt;100,"-",IIEE_detalle!L101/IIEE_detalle!L89*100-100)</f>
        <v>6.7281578273123301</v>
      </c>
      <c r="M101" s="100"/>
      <c r="N101" s="129">
        <f>IF(ABS(IIEE_detalle!N101/IIEE_detalle!N89*100-100)&gt;100,"-",IIEE_detalle!N101/IIEE_detalle!N89*100-100)</f>
        <v>-8.3148375968648054</v>
      </c>
      <c r="O101" s="129">
        <f>IF(ABS(IIEE_detalle!O101/IIEE_detalle!O89*100-100)&gt;100,"-",IIEE_detalle!O101/IIEE_detalle!O89*100-100)</f>
        <v>-2.9403289861064081</v>
      </c>
      <c r="P101" s="100"/>
      <c r="Q101" s="129">
        <f>IF(ABS(IIEE_detalle!Q101/IIEE_detalle!Q89*100-100)&gt;100,"-",IIEE_detalle!Q101/IIEE_detalle!Q89*100-100)</f>
        <v>-4.4855114569385819</v>
      </c>
      <c r="S101" s="129">
        <f>IF(ABS(IIEE_detalle!S101/IIEE_detalle!S89*100-100)&gt;100,"-",IIEE_detalle!S101/IIEE_detalle!S89*100-100)</f>
        <v>-3.1199615212649263</v>
      </c>
      <c r="T101" s="129">
        <f>IF(ABS(IIEE_detalle!T101/IIEE_detalle!T89*100-100)&gt;100,"-",IIEE_detalle!T101/IIEE_detalle!T89*100-100)</f>
        <v>3.7497166175470369</v>
      </c>
      <c r="U101" s="129">
        <f>IF(ABS(IIEE_detalle!U101/IIEE_detalle!U89*100-100)&gt;100,"-",IIEE_detalle!U101/IIEE_detalle!U89*100-100)</f>
        <v>3.7497166175470369</v>
      </c>
      <c r="V101" s="100"/>
      <c r="W101" s="129">
        <f>IF(ABS(IIEE_detalle!W101/IIEE_detalle!W89*100-100)&gt;100,"-",IIEE_detalle!W101/IIEE_detalle!W89*100-100)</f>
        <v>14.958265472312718</v>
      </c>
      <c r="X101" s="129">
        <f>IF(ABS(IIEE_detalle!X101/IIEE_detalle!X89*100-100)&gt;100,"-",IIEE_detalle!X101/IIEE_detalle!X89*100-100)</f>
        <v>14.375404853256285</v>
      </c>
      <c r="Y101" s="100"/>
      <c r="Z101" s="129">
        <f>IF(ABS(IIEE_detalle!Z101/IIEE_detalle!Z89*100-100)&gt;100,"-",IIEE_detalle!Z101/IIEE_detalle!Z89*100-100)</f>
        <v>14.665999499624732</v>
      </c>
      <c r="AB101" s="129">
        <f>IF(ABS(IIEE_detalle!AB101/IIEE_detalle!AB89*100-100)&gt;100,"-",IIEE_detalle!AB101/IIEE_detalle!AB89*100-100)</f>
        <v>2.1484584469318406</v>
      </c>
      <c r="AC101" s="129">
        <f>IF(ABS(IIEE_detalle!AC101/IIEE_detalle!AC89*100-100)&gt;100,"-",IIEE_detalle!AC101/IIEE_detalle!AC89*100-100)</f>
        <v>-2.3509282490886534</v>
      </c>
      <c r="AD101" s="129">
        <f>IF(ABS(IIEE_detalle!AD101/IIEE_detalle!AD89*100-100)&gt;100,"-",IIEE_detalle!AD101/IIEE_detalle!AD89*100-100)</f>
        <v>5.8182245560795849</v>
      </c>
      <c r="AE101" s="129">
        <f>IF(ABS(IIEE_detalle!AE101/IIEE_detalle!AE89*100-100)&gt;100,"-",IIEE_detalle!AE101/IIEE_detalle!AE89*100-100)</f>
        <v>-1.3920699529607532</v>
      </c>
      <c r="AF101" s="100"/>
      <c r="AG101" s="129">
        <f>IF(ABS(IIEE_detalle!AG101/IIEE_detalle!AG89*100-100)&gt;100,"-",IIEE_detalle!AG101/IIEE_detalle!AG89*100-100)</f>
        <v>1.9969229605155192</v>
      </c>
      <c r="AH101" s="129">
        <f>IF(ABS(IIEE_detalle!AH101/IIEE_detalle!AH89*100-100)&gt;100,"-",IIEE_detalle!AH101/IIEE_detalle!AH89*100-100)</f>
        <v>-2.6918427459860794</v>
      </c>
      <c r="AI101" s="129">
        <f>IF(ABS(IIEE_detalle!AI101/IIEE_detalle!AI89*100-100)&gt;100,"-",IIEE_detalle!AI101/IIEE_detalle!AI89*100-100)</f>
        <v>6.063008309110657</v>
      </c>
      <c r="AJ101" s="129">
        <f>IF(ABS(IIEE_detalle!AJ101/IIEE_detalle!AJ89*100-100)&gt;100,"-",IIEE_detalle!AJ101/IIEE_detalle!AJ89*100-100)</f>
        <v>-1.3925708262799787</v>
      </c>
      <c r="AK101" s="100"/>
      <c r="AL101" s="100"/>
      <c r="AM101" s="100"/>
      <c r="AN101" s="129">
        <f>IF(ABS(IIEE_detalle!AN101/IIEE_detalle!AN89*100-100)&gt;100,"-",IIEE_detalle!AN101/IIEE_detalle!AN89*100-100)</f>
        <v>6.1447010281753194</v>
      </c>
      <c r="AO101" s="129">
        <f>IF(ABS(IIEE_detalle!AO101/IIEE_detalle!AO89*100-100)&gt;100,"-",IIEE_detalle!AO101/IIEE_detalle!AO89*100-100)</f>
        <v>5.6768145505875793</v>
      </c>
      <c r="AP101" s="100"/>
      <c r="AQ101" s="129">
        <f>IF(ABS(IIEE_detalle!AQ101/IIEE_detalle!AQ89*100-100)&gt;100,"-",IIEE_detalle!AQ101/IIEE_detalle!AQ89*100-100)</f>
        <v>6.0963827437181521</v>
      </c>
      <c r="AS101" s="100"/>
      <c r="AT101" s="129">
        <f>IF(ABS(IIEE_detalle!AT101/IIEE_detalle!AT89*100-100)&gt;100,"-",IIEE_detalle!AT101/IIEE_detalle!AT89*100-100)</f>
        <v>-15.714821485419222</v>
      </c>
      <c r="AU101" s="100"/>
      <c r="AV101" s="129">
        <f>IF(ABS(IIEE_detalle!AV101/IIEE_detalle!AV89*100-100)&gt;100,"-",IIEE_detalle!AV101/IIEE_detalle!AV89*100-100)</f>
        <v>-6.969922579017819</v>
      </c>
      <c r="AW101" s="129">
        <f>IF(ABS(IIEE_detalle!AW101/IIEE_detalle!AW89*100-100)&gt;100,"-",IIEE_detalle!AW101/IIEE_detalle!AW89*100-100)</f>
        <v>-7.0314331423683285</v>
      </c>
      <c r="AX101" s="129">
        <f>IF(ABS(IIEE_detalle!AX101/IIEE_detalle!AX89*100-100)&gt;100,"-",IIEE_detalle!AX101/IIEE_detalle!AX89*100-100)</f>
        <v>-1.3217522658608942</v>
      </c>
      <c r="AY101" s="129">
        <f>IF(ABS(IIEE_detalle!AY101/IIEE_detalle!AY89*100-100)&gt;100,"-",IIEE_detalle!AY101/IIEE_detalle!AY89*100-100)</f>
        <v>26.456132507994724</v>
      </c>
      <c r="AZ101" s="129">
        <f>IF(ABS(IIEE_detalle!AZ101/IIEE_detalle!AZ89*100-100)&gt;100,"-",IIEE_detalle!AZ101/IIEE_detalle!AZ89*100-100)</f>
        <v>26.423006120211397</v>
      </c>
      <c r="BA101" s="100"/>
      <c r="BB101" s="129">
        <f>IF(ABS(IIEE_detalle!BB101/IIEE_detalle!BB89*100-100)&gt;100,"-",IIEE_detalle!BB101/IIEE_detalle!BB89*100-100)</f>
        <v>26.422752905011365</v>
      </c>
      <c r="BD101" s="129">
        <f>IF(ABS(IIEE_detalle!BD101/IIEE_detalle!BD89*100-100)&gt;100,"-",IIEE_detalle!BD101/IIEE_detalle!BD89*100-100)</f>
        <v>2.1390462012501672</v>
      </c>
      <c r="BE101" s="129">
        <f>IF(ABS(IIEE_detalle!BE101/IIEE_detalle!BE89*100-100)&gt;100,"-",IIEE_detalle!BE101/IIEE_detalle!BE89*100-100)</f>
        <v>4.7410338680255535</v>
      </c>
      <c r="BF101" s="129">
        <f>IF(ABS(IIEE_detalle!BF101/IIEE_detalle!BF89*100-100)&gt;100,"-",IIEE_detalle!BF101/IIEE_detalle!BF89*100-100)</f>
        <v>4.7410338680255535</v>
      </c>
      <c r="BG101" s="129">
        <f>IF(ABS(IIEE_detalle!BG101/IIEE_detalle!BG89*100-100)&gt;100,"-",IIEE_detalle!BG101/IIEE_detalle!BG89*100-100)</f>
        <v>4.7244529580785297</v>
      </c>
      <c r="BH101" s="129">
        <f>IF(ABS(IIEE_detalle!BH101/IIEE_detalle!BH89*100-100)&gt;100,"-",IIEE_detalle!BH101/IIEE_detalle!BH89*100-100)</f>
        <v>4.7244529580785297</v>
      </c>
      <c r="BI101" s="100"/>
      <c r="BJ101" s="129">
        <f>IF(ABS(IIEE_detalle!BJ101/IIEE_detalle!BJ89*100-100)&gt;100,"-",IIEE_detalle!BJ101/IIEE_detalle!BJ89*100-100)</f>
        <v>7.3920724301645038</v>
      </c>
      <c r="BK101" s="129">
        <f>IF(ABS(IIEE_detalle!BK101/IIEE_detalle!BK89*100-100)&gt;100,"-",IIEE_detalle!BK101/IIEE_detalle!BK89*100-100)</f>
        <v>7.342238599723629</v>
      </c>
      <c r="BL101" s="100"/>
      <c r="BM101" s="129">
        <f>IF(ABS(IIEE_detalle!BM101/IIEE_detalle!BM89*100-100)&gt;100,"-",IIEE_detalle!BM101/IIEE_detalle!BM89*100-100)</f>
        <v>7.342238599723629</v>
      </c>
      <c r="BO101" s="129">
        <f>IF(ABS(IIEE_detalle!BO101/IIEE_detalle!BO89*100-100)&gt;100,"-",IIEE_detalle!BO101/IIEE_detalle!BO89*100-100)</f>
        <v>1.7097280545327607</v>
      </c>
      <c r="BP101" s="129">
        <f>IF(ABS(IIEE_detalle!BP101/IIEE_detalle!BP89*100-100)&gt;100,"-",IIEE_detalle!BP101/IIEE_detalle!BP89*100-100)</f>
        <v>-2.5756868085106532</v>
      </c>
      <c r="BQ101" s="129"/>
      <c r="BR101" s="129">
        <f>IF(ABS(IIEE_detalle!BR101/IIEE_detalle!BR89*100-100)&gt;100,"-",IIEE_detalle!BR101/IIEE_detalle!BR89*100-100)</f>
        <v>9.1121510912443711</v>
      </c>
      <c r="BS101" s="129"/>
      <c r="BT101" s="129">
        <f>IF(ABS(IIEE_detalle!BT101/IIEE_detalle!BT89*100-100)&gt;100,"-",IIEE_detalle!BT101/IIEE_detalle!BT89*100-100)</f>
        <v>2.5466841711029531</v>
      </c>
      <c r="BV101" s="129">
        <f>IF(ABS(IIEE_detalle!BV101/IIEE_detalle!BV89*100-100)&gt;100,"-",IIEE_detalle!BV101/IIEE_detalle!BV89*100-100)</f>
        <v>4.0360333321592066</v>
      </c>
      <c r="BW101" s="129">
        <f>IF(ABS(IIEE_detalle!BW101/IIEE_detalle!BW89*100-100)&gt;100,"-",IIEE_detalle!BW101/IIEE_detalle!BW89*100-100)</f>
        <v>-5.0152911547542232</v>
      </c>
      <c r="BX101" s="129"/>
      <c r="BY101" s="129">
        <f>IF(ABS(IIEE_detalle!BY101/IIEE_detalle!BY89*100-100)&gt;100,"-",IIEE_detalle!BY101/IIEE_detalle!BY89*100-100)</f>
        <v>5.7834244022787971</v>
      </c>
      <c r="BZ101" s="129"/>
      <c r="CA101" s="129">
        <f>IF(ABS(IIEE_detalle!CA101/IIEE_detalle!CA89*100-100)&gt;100,"-",IIEE_detalle!CA101/IIEE_detalle!CA89*100-100)</f>
        <v>2.5474955597769764</v>
      </c>
    </row>
    <row r="102" spans="2:79" ht="12" customHeight="1">
      <c r="B102" s="67" t="s">
        <v>333</v>
      </c>
      <c r="C102" s="129">
        <f>IF(ABS(IIEE_detalle!C102/IIEE_detalle!C90*100-100)&gt;100,"-",IIEE_detalle!C102/IIEE_detalle!C90*100-100)</f>
        <v>-1.2409931916944146</v>
      </c>
      <c r="D102" s="129">
        <f>IF(ABS(IIEE_detalle!D102/IIEE_detalle!D90*100-100)&gt;100,"-",IIEE_detalle!D102/IIEE_detalle!D90*100-100)</f>
        <v>-22.236796865745376</v>
      </c>
      <c r="E102" s="129">
        <f>IF(ABS(IIEE_detalle!E102/IIEE_detalle!E90*100-100)&gt;100,"-",IIEE_detalle!E102/IIEE_detalle!E90*100-100)</f>
        <v>-13.669287778728574</v>
      </c>
      <c r="F102" s="129">
        <f>IF(ABS(IIEE_detalle!F102/IIEE_detalle!F90*100-100)&gt;100,"-",IIEE_detalle!F102/IIEE_detalle!F90*100-100)</f>
        <v>2.6355422614799977</v>
      </c>
      <c r="G102" s="129">
        <f>IF(ABS(IIEE_detalle!G102/IIEE_detalle!G90*100-100)&gt;100,"-",IIEE_detalle!G102/IIEE_detalle!G90*100-100)</f>
        <v>-7.4685236866176723</v>
      </c>
      <c r="H102" s="129">
        <f>IF(ABS(IIEE_detalle!H102/IIEE_detalle!H90*100-100)&gt;100,"-",IIEE_detalle!H102/IIEE_detalle!H90*100-100)</f>
        <v>6.4862113153229188</v>
      </c>
      <c r="J102" s="129">
        <f>IF(ABS(IIEE_detalle!J102/IIEE_detalle!J90*100-100)&gt;100,"-",IIEE_detalle!J102/IIEE_detalle!J90*100-100)</f>
        <v>-14.679111385374881</v>
      </c>
      <c r="K102" s="129">
        <f>IF(ABS(IIEE_detalle!K102/IIEE_detalle!K90*100-100)&gt;100,"-",IIEE_detalle!K102/IIEE_detalle!K90*100-100)</f>
        <v>-7.9820006922810762</v>
      </c>
      <c r="L102" s="129">
        <f>IF(ABS(IIEE_detalle!L102/IIEE_detalle!L90*100-100)&gt;100,"-",IIEE_detalle!L102/IIEE_detalle!L90*100-100)</f>
        <v>-14.798805838934797</v>
      </c>
      <c r="M102" s="129">
        <f>IF(ABS(IIEE_detalle!M102/IIEE_detalle!M90*100-100)&gt;100,"-",IIEE_detalle!M102/IIEE_detalle!M90*100-100)</f>
        <v>3.6232110005924483</v>
      </c>
      <c r="N102" s="129">
        <f>IF(ABS(IIEE_detalle!N102/IIEE_detalle!N90*100-100)&gt;100,"-",IIEE_detalle!N102/IIEE_detalle!N90*100-100)</f>
        <v>-14.147992851251018</v>
      </c>
      <c r="O102" s="129">
        <f>IF(ABS(IIEE_detalle!O102/IIEE_detalle!O90*100-100)&gt;100,"-",IIEE_detalle!O102/IIEE_detalle!O90*100-100)</f>
        <v>-23.042424399538547</v>
      </c>
      <c r="P102" s="100"/>
      <c r="Q102" s="129">
        <f>IF(ABS(IIEE_detalle!Q102/IIEE_detalle!Q90*100-100)&gt;100,"-",IIEE_detalle!Q102/IIEE_detalle!Q90*100-100)</f>
        <v>-19.305272559801267</v>
      </c>
      <c r="S102" s="129">
        <f>IF(ABS(IIEE_detalle!S102/IIEE_detalle!S90*100-100)&gt;100,"-",IIEE_detalle!S102/IIEE_detalle!S90*100-100)</f>
        <v>-12.618884390020341</v>
      </c>
      <c r="T102" s="129">
        <f>IF(ABS(IIEE_detalle!T102/IIEE_detalle!T90*100-100)&gt;100,"-",IIEE_detalle!T102/IIEE_detalle!T90*100-100)</f>
        <v>-3.9246062483862687</v>
      </c>
      <c r="U102" s="129">
        <f>IF(ABS(IIEE_detalle!U102/IIEE_detalle!U90*100-100)&gt;100,"-",IIEE_detalle!U102/IIEE_detalle!U90*100-100)</f>
        <v>8.8764262231676696</v>
      </c>
      <c r="V102" s="129">
        <f>IF(ABS(IIEE_detalle!V102/IIEE_detalle!V90*100-100)&gt;100,"-",IIEE_detalle!V102/IIEE_detalle!V90*100-100)</f>
        <v>-55.477673935617858</v>
      </c>
      <c r="W102" s="129">
        <f>IF(ABS(IIEE_detalle!W102/IIEE_detalle!W90*100-100)&gt;100,"-",IIEE_detalle!W102/IIEE_detalle!W90*100-100)</f>
        <v>0.13259994106668671</v>
      </c>
      <c r="X102" s="129">
        <f>IF(ABS(IIEE_detalle!X102/IIEE_detalle!X90*100-100)&gt;100,"-",IIEE_detalle!X102/IIEE_detalle!X90*100-100)</f>
        <v>1.9474659193463992</v>
      </c>
      <c r="Y102" s="100"/>
      <c r="Z102" s="129">
        <f>IF(ABS(IIEE_detalle!Z102/IIEE_detalle!Z90*100-100)&gt;100,"-",IIEE_detalle!Z102/IIEE_detalle!Z90*100-100)</f>
        <v>1.2879835901349992</v>
      </c>
      <c r="AB102" s="129">
        <f>IF(ABS(IIEE_detalle!AB102/IIEE_detalle!AB90*100-100)&gt;100,"-",IIEE_detalle!AB102/IIEE_detalle!AB90*100-100)</f>
        <v>3.0883629709889817</v>
      </c>
      <c r="AC102" s="129">
        <f>IF(ABS(IIEE_detalle!AC102/IIEE_detalle!AC90*100-100)&gt;100,"-",IIEE_detalle!AC102/IIEE_detalle!AC90*100-100)</f>
        <v>-1.9100589503234602</v>
      </c>
      <c r="AD102" s="129">
        <f>IF(ABS(IIEE_detalle!AD102/IIEE_detalle!AD90*100-100)&gt;100,"-",IIEE_detalle!AD102/IIEE_detalle!AD90*100-100)</f>
        <v>8.6893890107342884</v>
      </c>
      <c r="AE102" s="129">
        <f>IF(ABS(IIEE_detalle!AE102/IIEE_detalle!AE90*100-100)&gt;100,"-",IIEE_detalle!AE102/IIEE_detalle!AE90*100-100)</f>
        <v>-5.1920759683299167</v>
      </c>
      <c r="AF102" s="100"/>
      <c r="AG102" s="129">
        <f>IF(ABS(IIEE_detalle!AG102/IIEE_detalle!AG90*100-100)&gt;100,"-",IIEE_detalle!AG102/IIEE_detalle!AG90*100-100)</f>
        <v>3.11713215564275</v>
      </c>
      <c r="AH102" s="129">
        <f>IF(ABS(IIEE_detalle!AH102/IIEE_detalle!AH90*100-100)&gt;100,"-",IIEE_detalle!AH102/IIEE_detalle!AH90*100-100)</f>
        <v>-2.2644540352715552</v>
      </c>
      <c r="AI102" s="129">
        <f>IF(ABS(IIEE_detalle!AI102/IIEE_detalle!AI90*100-100)&gt;100,"-",IIEE_detalle!AI102/IIEE_detalle!AI90*100-100)</f>
        <v>8.4350624947271342</v>
      </c>
      <c r="AJ102" s="129">
        <f>IF(ABS(IIEE_detalle!AJ102/IIEE_detalle!AJ90*100-100)&gt;100,"-",IIEE_detalle!AJ102/IIEE_detalle!AJ90*100-100)</f>
        <v>-5.1934777318082297</v>
      </c>
      <c r="AK102" s="100"/>
      <c r="AL102" s="100"/>
      <c r="AM102" s="100"/>
      <c r="AN102" s="129">
        <f>IF(ABS(IIEE_detalle!AN102/IIEE_detalle!AN90*100-100)&gt;100,"-",IIEE_detalle!AN102/IIEE_detalle!AN90*100-100)</f>
        <v>2.0297175282427418</v>
      </c>
      <c r="AO102" s="129">
        <f>IF(ABS(IIEE_detalle!AO102/IIEE_detalle!AO90*100-100)&gt;100,"-",IIEE_detalle!AO102/IIEE_detalle!AO90*100-100)</f>
        <v>1.1779201092791283</v>
      </c>
      <c r="AP102" s="100"/>
      <c r="AQ102" s="129">
        <f>IF(ABS(IIEE_detalle!AQ102/IIEE_detalle!AQ90*100-100)&gt;100,"-",IIEE_detalle!AQ102/IIEE_detalle!AQ90*100-100)</f>
        <v>1.1851056035913246</v>
      </c>
      <c r="AS102" s="100"/>
      <c r="AT102" s="129">
        <f>IF(ABS(IIEE_detalle!AT102/IIEE_detalle!AT90*100-100)&gt;100,"-",IIEE_detalle!AT102/IIEE_detalle!AT90*100-100)</f>
        <v>-14.152228333106322</v>
      </c>
      <c r="AU102" s="100"/>
      <c r="AV102" s="129">
        <f>IF(ABS(IIEE_detalle!AV102/IIEE_detalle!AV90*100-100)&gt;100,"-",IIEE_detalle!AV102/IIEE_detalle!AV90*100-100)</f>
        <v>-6.2300388526580548</v>
      </c>
      <c r="AW102" s="129">
        <f>IF(ABS(IIEE_detalle!AW102/IIEE_detalle!AW90*100-100)&gt;100,"-",IIEE_detalle!AW102/IIEE_detalle!AW90*100-100)</f>
        <v>-6.3922290720667405</v>
      </c>
      <c r="AX102" s="129">
        <f>IF(ABS(IIEE_detalle!AX102/IIEE_detalle!AX90*100-100)&gt;100,"-",IIEE_detalle!AX102/IIEE_detalle!AX90*100-100)</f>
        <v>4.1391889995859117</v>
      </c>
      <c r="AY102" s="129">
        <f>IF(ABS(IIEE_detalle!AY102/IIEE_detalle!AY90*100-100)&gt;100,"-",IIEE_detalle!AY102/IIEE_detalle!AY90*100-100)</f>
        <v>-6.969922579017819</v>
      </c>
      <c r="AZ102" s="129">
        <f>IF(ABS(IIEE_detalle!AZ102/IIEE_detalle!AZ90*100-100)&gt;100,"-",IIEE_detalle!AZ102/IIEE_detalle!AZ90*100-100)</f>
        <v>-6.948990545687721</v>
      </c>
      <c r="BA102" s="100"/>
      <c r="BB102" s="129">
        <f>IF(ABS(IIEE_detalle!BB102/IIEE_detalle!BB90*100-100)&gt;100,"-",IIEE_detalle!BB102/IIEE_detalle!BB90*100-100)</f>
        <v>-7.4665211313786841</v>
      </c>
      <c r="BD102" s="129">
        <f>IF(ABS(IIEE_detalle!BD102/IIEE_detalle!BD90*100-100)&gt;100,"-",IIEE_detalle!BD102/IIEE_detalle!BD90*100-100)</f>
        <v>0.41593496800393837</v>
      </c>
      <c r="BE102" s="129">
        <f>IF(ABS(IIEE_detalle!BE102/IIEE_detalle!BE90*100-100)&gt;100,"-",IIEE_detalle!BE102/IIEE_detalle!BE90*100-100)</f>
        <v>6.4864805021791199</v>
      </c>
      <c r="BF102" s="129">
        <f>IF(ABS(IIEE_detalle!BF102/IIEE_detalle!BF90*100-100)&gt;100,"-",IIEE_detalle!BF102/IIEE_detalle!BF90*100-100)</f>
        <v>6.4864805021791199</v>
      </c>
      <c r="BG102" s="129">
        <f>IF(ABS(IIEE_detalle!BG102/IIEE_detalle!BG90*100-100)&gt;100,"-",IIEE_detalle!BG102/IIEE_detalle!BG90*100-100)</f>
        <v>6.480946882217097</v>
      </c>
      <c r="BH102" s="129">
        <f>IF(ABS(IIEE_detalle!BH102/IIEE_detalle!BH90*100-100)&gt;100,"-",IIEE_detalle!BH102/IIEE_detalle!BH90*100-100)</f>
        <v>6.930171791821877</v>
      </c>
      <c r="BI102" s="129">
        <f>IF(ABS(IIEE_detalle!BI102/IIEE_detalle!BI90*100-100)&gt;100,"-",IIEE_detalle!BI102/IIEE_detalle!BI90*100-100)</f>
        <v>0.91765274088375293</v>
      </c>
      <c r="BJ102" s="129">
        <f>IF(ABS(IIEE_detalle!BJ102/IIEE_detalle!BJ90*100-100)&gt;100,"-",IIEE_detalle!BJ102/IIEE_detalle!BJ90*100-100)</f>
        <v>4.7244529580785297</v>
      </c>
      <c r="BK102" s="129">
        <f>IF(ABS(IIEE_detalle!BK102/IIEE_detalle!BK90*100-100)&gt;100,"-",IIEE_detalle!BK102/IIEE_detalle!BK90*100-100)</f>
        <v>4.0483097075511267</v>
      </c>
      <c r="BL102" s="100"/>
      <c r="BM102" s="129">
        <f>IF(ABS(IIEE_detalle!BM102/IIEE_detalle!BM90*100-100)&gt;100,"-",IIEE_detalle!BM102/IIEE_detalle!BM90*100-100)</f>
        <v>4.1395051584040914</v>
      </c>
      <c r="BO102" s="129">
        <f>IF(ABS(IIEE_detalle!BO102/IIEE_detalle!BO90*100-100)&gt;100,"-",IIEE_detalle!BO102/IIEE_detalle!BO90*100-100)</f>
        <v>2.2014592234943677</v>
      </c>
      <c r="BP102" s="129">
        <f>IF(ABS(IIEE_detalle!BP102/IIEE_detalle!BP90*100-100)&gt;100,"-",IIEE_detalle!BP102/IIEE_detalle!BP90*100-100)</f>
        <v>-0.56577086280057642</v>
      </c>
      <c r="BQ102" s="129"/>
      <c r="BR102" s="129">
        <f>IF(ABS(IIEE_detalle!BR102/IIEE_detalle!BR90*100-100)&gt;100,"-",IIEE_detalle!BR102/IIEE_detalle!BR90*100-100)</f>
        <v>7.7856373619650725</v>
      </c>
      <c r="BS102" s="129"/>
      <c r="BT102" s="129">
        <f>IF(ABS(IIEE_detalle!BT102/IIEE_detalle!BT90*100-100)&gt;100,"-",IIEE_detalle!BT102/IIEE_detalle!BT90*100-100)</f>
        <v>6.04513448223301</v>
      </c>
      <c r="BV102" s="129">
        <f>IF(ABS(IIEE_detalle!BV102/IIEE_detalle!BV90*100-100)&gt;100,"-",IIEE_detalle!BV102/IIEE_detalle!BV90*100-100)</f>
        <v>5.1155537805893943</v>
      </c>
      <c r="BW102" s="129">
        <f>IF(ABS(IIEE_detalle!BW102/IIEE_detalle!BW90*100-100)&gt;100,"-",IIEE_detalle!BW102/IIEE_detalle!BW90*100-100)</f>
        <v>-1.0336086802612101</v>
      </c>
      <c r="BX102" s="129"/>
      <c r="BY102" s="129">
        <f>IF(ABS(IIEE_detalle!BY102/IIEE_detalle!BY90*100-100)&gt;100,"-",IIEE_detalle!BY102/IIEE_detalle!BY90*100-100)</f>
        <v>4.2868244576796712</v>
      </c>
      <c r="BZ102" s="129"/>
      <c r="CA102" s="129">
        <f>IF(ABS(IIEE_detalle!CA102/IIEE_detalle!CA90*100-100)&gt;100,"-",IIEE_detalle!CA102/IIEE_detalle!CA90*100-100)</f>
        <v>6.0454005991275039</v>
      </c>
    </row>
    <row r="103" spans="2:79" ht="12" customHeight="1">
      <c r="B103" s="67" t="s">
        <v>334</v>
      </c>
      <c r="C103" s="129">
        <f>IF(ABS(IIEE_detalle!C103/IIEE_detalle!C91*100-100)&gt;100,"-",IIEE_detalle!C103/IIEE_detalle!C91*100-100)</f>
        <v>12.369731945510097</v>
      </c>
      <c r="D103" s="129">
        <f>IF(ABS(IIEE_detalle!D103/IIEE_detalle!D91*100-100)&gt;100,"-",IIEE_detalle!D103/IIEE_detalle!D91*100-100)</f>
        <v>-23.362290307194272</v>
      </c>
      <c r="E103" s="129">
        <f>IF(ABS(IIEE_detalle!E103/IIEE_detalle!E91*100-100)&gt;100,"-",IIEE_detalle!E103/IIEE_detalle!E91*100-100)</f>
        <v>3.1126573685509697</v>
      </c>
      <c r="F103" s="129">
        <f>IF(ABS(IIEE_detalle!F103/IIEE_detalle!F91*100-100)&gt;100,"-",IIEE_detalle!F103/IIEE_detalle!F91*100-100)</f>
        <v>10.573713284342219</v>
      </c>
      <c r="G103" s="129">
        <f>IF(ABS(IIEE_detalle!G103/IIEE_detalle!G91*100-100)&gt;100,"-",IIEE_detalle!G103/IIEE_detalle!G91*100-100)</f>
        <v>54.018692026828774</v>
      </c>
      <c r="H103" s="129">
        <f>IF(ABS(IIEE_detalle!H103/IIEE_detalle!H91*100-100)&gt;100,"-",IIEE_detalle!H103/IIEE_detalle!H91*100-100)</f>
        <v>8.0217562254259605</v>
      </c>
      <c r="J103" s="129">
        <f>IF(ABS(IIEE_detalle!J103/IIEE_detalle!J91*100-100)&gt;100,"-",IIEE_detalle!J103/IIEE_detalle!J91*100-100)</f>
        <v>-27.417261518494485</v>
      </c>
      <c r="K103" s="129">
        <f>IF(ABS(IIEE_detalle!K103/IIEE_detalle!K91*100-100)&gt;100,"-",IIEE_detalle!K103/IIEE_detalle!K91*100-100)</f>
        <v>-21.888220886216885</v>
      </c>
      <c r="L103" s="129">
        <f>IF(ABS(IIEE_detalle!L103/IIEE_detalle!L91*100-100)&gt;100,"-",IIEE_detalle!L103/IIEE_detalle!L91*100-100)</f>
        <v>-21.888220886216885</v>
      </c>
      <c r="M103" s="100"/>
      <c r="N103" s="129">
        <f>IF(ABS(IIEE_detalle!N103/IIEE_detalle!N91*100-100)&gt;100,"-",IIEE_detalle!N103/IIEE_detalle!N91*100-100)</f>
        <v>-3.3874093037070452</v>
      </c>
      <c r="O103" s="129">
        <f>IF(ABS(IIEE_detalle!O103/IIEE_detalle!O91*100-100)&gt;100,"-",IIEE_detalle!O103/IIEE_detalle!O91*100-100)</f>
        <v>0.26630980260958381</v>
      </c>
      <c r="P103" s="100"/>
      <c r="Q103" s="129">
        <f>IF(ABS(IIEE_detalle!Q103/IIEE_detalle!Q91*100-100)&gt;100,"-",IIEE_detalle!Q103/IIEE_detalle!Q91*100-100)</f>
        <v>3.7638771667856759</v>
      </c>
      <c r="S103" s="129">
        <f>IF(ABS(IIEE_detalle!S103/IIEE_detalle!S91*100-100)&gt;100,"-",IIEE_detalle!S103/IIEE_detalle!S91*100-100)</f>
        <v>4.7886495293265625</v>
      </c>
      <c r="T103" s="129">
        <f>IF(ABS(IIEE_detalle!T103/IIEE_detalle!T91*100-100)&gt;100,"-",IIEE_detalle!T103/IIEE_detalle!T91*100-100)</f>
        <v>12.306589401995339</v>
      </c>
      <c r="U103" s="129">
        <f>IF(ABS(IIEE_detalle!U103/IIEE_detalle!U91*100-100)&gt;100,"-",IIEE_detalle!U103/IIEE_detalle!U91*100-100)</f>
        <v>12.306589401995339</v>
      </c>
      <c r="V103" s="100"/>
      <c r="W103" s="129">
        <f>IF(ABS(IIEE_detalle!W103/IIEE_detalle!W91*100-100)&gt;100,"-",IIEE_detalle!W103/IIEE_detalle!W91*100-100)</f>
        <v>19.510911179173036</v>
      </c>
      <c r="X103" s="129">
        <f>IF(ABS(IIEE_detalle!X103/IIEE_detalle!X91*100-100)&gt;100,"-",IIEE_detalle!X103/IIEE_detalle!X91*100-100)</f>
        <v>19.26730624529722</v>
      </c>
      <c r="Y103" s="100"/>
      <c r="Z103" s="129">
        <f>IF(ABS(IIEE_detalle!Z103/IIEE_detalle!Z91*100-100)&gt;100,"-",IIEE_detalle!Z103/IIEE_detalle!Z91*100-100)</f>
        <v>20.94398451779378</v>
      </c>
      <c r="AB103" s="129">
        <f>IF(ABS(IIEE_detalle!AB103/IIEE_detalle!AB91*100-100)&gt;100,"-",IIEE_detalle!AB103/IIEE_detalle!AB91*100-100)</f>
        <v>6.3449977052540589</v>
      </c>
      <c r="AC103" s="129">
        <f>IF(ABS(IIEE_detalle!AC103/IIEE_detalle!AC91*100-100)&gt;100,"-",IIEE_detalle!AC103/IIEE_detalle!AC91*100-100)</f>
        <v>-2.0491033999474269</v>
      </c>
      <c r="AD103" s="129">
        <f>IF(ABS(IIEE_detalle!AD103/IIEE_detalle!AD91*100-100)&gt;100,"-",IIEE_detalle!AD103/IIEE_detalle!AD91*100-100)</f>
        <v>9.1986018090432111</v>
      </c>
      <c r="AE103" s="129">
        <f>IF(ABS(IIEE_detalle!AE103/IIEE_detalle!AE91*100-100)&gt;100,"-",IIEE_detalle!AE103/IIEE_detalle!AE91*100-100)</f>
        <v>10.026468221623986</v>
      </c>
      <c r="AF103" s="100"/>
      <c r="AG103" s="129">
        <f>IF(ABS(IIEE_detalle!AG103/IIEE_detalle!AG91*100-100)&gt;100,"-",IIEE_detalle!AG103/IIEE_detalle!AG91*100-100)</f>
        <v>4.3474901714424732</v>
      </c>
      <c r="AH103" s="129">
        <f>IF(ABS(IIEE_detalle!AH103/IIEE_detalle!AH91*100-100)&gt;100,"-",IIEE_detalle!AH103/IIEE_detalle!AH91*100-100)</f>
        <v>-2.3402163225172075</v>
      </c>
      <c r="AI103" s="129">
        <f>IF(ABS(IIEE_detalle!AI103/IIEE_detalle!AI91*100-100)&gt;100,"-",IIEE_detalle!AI103/IIEE_detalle!AI91*100-100)</f>
        <v>9.1985881290405729</v>
      </c>
      <c r="AJ103" s="129">
        <f>IF(ABS(IIEE_detalle!AJ103/IIEE_detalle!AJ91*100-100)&gt;100,"-",IIEE_detalle!AJ103/IIEE_detalle!AJ91*100-100)</f>
        <v>10.025831806239395</v>
      </c>
      <c r="AK103" s="100"/>
      <c r="AL103" s="100"/>
      <c r="AM103" s="100"/>
      <c r="AN103" s="129">
        <f>IF(ABS(IIEE_detalle!AN103/IIEE_detalle!AN91*100-100)&gt;100,"-",IIEE_detalle!AN103/IIEE_detalle!AN91*100-100)</f>
        <v>3.2175165467347853</v>
      </c>
      <c r="AO103" s="129">
        <f>IF(ABS(IIEE_detalle!AO103/IIEE_detalle!AO91*100-100)&gt;100,"-",IIEE_detalle!AO103/IIEE_detalle!AO91*100-100)</f>
        <v>3.5286981175617171</v>
      </c>
      <c r="AP103" s="100"/>
      <c r="AQ103" s="129">
        <f>IF(ABS(IIEE_detalle!AQ103/IIEE_detalle!AQ91*100-100)&gt;100,"-",IIEE_detalle!AQ103/IIEE_detalle!AQ91*100-100)</f>
        <v>3.5731067945786918</v>
      </c>
      <c r="AS103" s="100"/>
      <c r="AT103" s="129">
        <f>IF(ABS(IIEE_detalle!AT103/IIEE_detalle!AT91*100-100)&gt;100,"-",IIEE_detalle!AT103/IIEE_detalle!AT91*100-100)</f>
        <v>34.398506230535133</v>
      </c>
      <c r="AU103" s="100"/>
      <c r="AV103" s="129">
        <f>IF(ABS(IIEE_detalle!AV103/IIEE_detalle!AV91*100-100)&gt;100,"-",IIEE_detalle!AV103/IIEE_detalle!AV91*100-100)</f>
        <v>54.353120871862615</v>
      </c>
      <c r="AW103" s="129">
        <f>IF(ABS(IIEE_detalle!AW103/IIEE_detalle!AW91*100-100)&gt;100,"-",IIEE_detalle!AW103/IIEE_detalle!AW91*100-100)</f>
        <v>55.262037691774566</v>
      </c>
      <c r="AX103" s="129">
        <f>IF(ABS(IIEE_detalle!AX103/IIEE_detalle!AX91*100-100)&gt;100,"-",IIEE_detalle!AX103/IIEE_detalle!AX91*100-100)</f>
        <v>14.203574203574007</v>
      </c>
      <c r="AY103" s="129">
        <f>IF(ABS(IIEE_detalle!AY103/IIEE_detalle!AY91*100-100)&gt;100,"-",IIEE_detalle!AY103/IIEE_detalle!AY91*100-100)</f>
        <v>-6.2300253903084553</v>
      </c>
      <c r="AZ103" s="129">
        <f>IF(ABS(IIEE_detalle!AZ103/IIEE_detalle!AZ91*100-100)&gt;100,"-",IIEE_detalle!AZ103/IIEE_detalle!AZ91*100-100)</f>
        <v>-6.1821120689655231</v>
      </c>
      <c r="BA103" s="100"/>
      <c r="BB103" s="129">
        <f>IF(ABS(IIEE_detalle!BB103/IIEE_detalle!BB91*100-100)&gt;100,"-",IIEE_detalle!BB103/IIEE_detalle!BB91*100-100)</f>
        <v>-6.161190987837557</v>
      </c>
      <c r="BD103" s="129">
        <f>IF(ABS(IIEE_detalle!BD103/IIEE_detalle!BD91*100-100)&gt;100,"-",IIEE_detalle!BD103/IIEE_detalle!BD91*100-100)</f>
        <v>2.5371968580848261</v>
      </c>
      <c r="BE103" s="129">
        <f>IF(ABS(IIEE_detalle!BE103/IIEE_detalle!BE91*100-100)&gt;100,"-",IIEE_detalle!BE103/IIEE_detalle!BE91*100-100)</f>
        <v>8.0229310571264989</v>
      </c>
      <c r="BF103" s="129">
        <f>IF(ABS(IIEE_detalle!BF103/IIEE_detalle!BF91*100-100)&gt;100,"-",IIEE_detalle!BF103/IIEE_detalle!BF91*100-100)</f>
        <v>8.0229310571264989</v>
      </c>
      <c r="BG103" s="129">
        <f>IF(ABS(IIEE_detalle!BG103/IIEE_detalle!BG91*100-100)&gt;100,"-",IIEE_detalle!BG103/IIEE_detalle!BG91*100-100)</f>
        <v>7.9987785381976408</v>
      </c>
      <c r="BH103" s="129">
        <f>IF(ABS(IIEE_detalle!BH103/IIEE_detalle!BH91*100-100)&gt;100,"-",IIEE_detalle!BH103/IIEE_detalle!BH91*100-100)</f>
        <v>7.9987785381976408</v>
      </c>
      <c r="BI103" s="100"/>
      <c r="BJ103" s="129">
        <f>IF(ABS(IIEE_detalle!BJ103/IIEE_detalle!BJ91*100-100)&gt;100,"-",IIEE_detalle!BJ103/IIEE_detalle!BJ91*100-100)</f>
        <v>6.4399133886683444</v>
      </c>
      <c r="BK103" s="129">
        <f>IF(ABS(IIEE_detalle!BK103/IIEE_detalle!BK91*100-100)&gt;100,"-",IIEE_detalle!BK103/IIEE_detalle!BK91*100-100)</f>
        <v>6.1793505651954774</v>
      </c>
      <c r="BL103" s="100"/>
      <c r="BM103" s="129">
        <f>IF(ABS(IIEE_detalle!BM103/IIEE_detalle!BM91*100-100)&gt;100,"-",IIEE_detalle!BM103/IIEE_detalle!BM91*100-100)</f>
        <v>6.1793505651954774</v>
      </c>
      <c r="BO103" s="129">
        <f>IF(ABS(IIEE_detalle!BO103/IIEE_detalle!BO91*100-100)&gt;100,"-",IIEE_detalle!BO103/IIEE_detalle!BO91*100-100)</f>
        <v>7.7067824066224802</v>
      </c>
      <c r="BP103" s="129">
        <f>IF(ABS(IIEE_detalle!BP103/IIEE_detalle!BP91*100-100)&gt;100,"-",IIEE_detalle!BP103/IIEE_detalle!BP91*100-100)</f>
        <v>3.7924830582102516</v>
      </c>
      <c r="BQ103" s="129"/>
      <c r="BR103" s="129">
        <f>IF(ABS(IIEE_detalle!BR103/IIEE_detalle!BR91*100-100)&gt;100,"-",IIEE_detalle!BR103/IIEE_detalle!BR91*100-100)</f>
        <v>14.598396173980248</v>
      </c>
      <c r="BS103" s="129"/>
      <c r="BT103" s="129">
        <f>IF(ABS(IIEE_detalle!BT103/IIEE_detalle!BT91*100-100)&gt;100,"-",IIEE_detalle!BT103/IIEE_detalle!BT91*100-100)</f>
        <v>5.3488162280449103</v>
      </c>
      <c r="BV103" s="129">
        <f>IF(ABS(IIEE_detalle!BV103/IIEE_detalle!BV91*100-100)&gt;100,"-",IIEE_detalle!BV103/IIEE_detalle!BV91*100-100)</f>
        <v>17.941309074053763</v>
      </c>
      <c r="BW103" s="129">
        <f>IF(ABS(IIEE_detalle!BW103/IIEE_detalle!BW91*100-100)&gt;100,"-",IIEE_detalle!BW103/IIEE_detalle!BW91*100-100)</f>
        <v>6.4836164431674206</v>
      </c>
      <c r="BX103" s="129"/>
      <c r="BY103" s="129">
        <f>IF(ABS(IIEE_detalle!BY103/IIEE_detalle!BY91*100-100)&gt;100,"-",IIEE_detalle!BY103/IIEE_detalle!BY91*100-100)</f>
        <v>11.97915822336266</v>
      </c>
      <c r="BZ103" s="129"/>
      <c r="CA103" s="129">
        <f>IF(ABS(IIEE_detalle!CA103/IIEE_detalle!CA91*100-100)&gt;100,"-",IIEE_detalle!CA103/IIEE_detalle!CA91*100-100)</f>
        <v>5.3499943114635187</v>
      </c>
    </row>
    <row r="104" spans="2:79" ht="12" customHeight="1">
      <c r="B104" s="67" t="s">
        <v>335</v>
      </c>
      <c r="C104" s="129">
        <f>IF(ABS(IIEE_detalle!C104/IIEE_detalle!C92*100-100)&gt;100,"-",IIEE_detalle!C104/IIEE_detalle!C92*100-100)</f>
        <v>1.3284206657687889</v>
      </c>
      <c r="D104" s="129">
        <f>IF(ABS(IIEE_detalle!D104/IIEE_detalle!D92*100-100)&gt;100,"-",IIEE_detalle!D104/IIEE_detalle!D92*100-100)</f>
        <v>-35.758354982685432</v>
      </c>
      <c r="E104" s="129">
        <f>IF(ABS(IIEE_detalle!E104/IIEE_detalle!E92*100-100)&gt;100,"-",IIEE_detalle!E104/IIEE_detalle!E92*100-100)</f>
        <v>-0.73510620706241525</v>
      </c>
      <c r="F104" s="129">
        <f>IF(ABS(IIEE_detalle!F104/IIEE_detalle!F92*100-100)&gt;100,"-",IIEE_detalle!F104/IIEE_detalle!F92*100-100)</f>
        <v>4.6901011731024909</v>
      </c>
      <c r="G104" s="129">
        <f>IF(ABS(IIEE_detalle!G104/IIEE_detalle!G92*100-100)&gt;100,"-",IIEE_detalle!G104/IIEE_detalle!G92*100-100)</f>
        <v>17.970791098797108</v>
      </c>
      <c r="H104" s="129">
        <f>IF(ABS(IIEE_detalle!H104/IIEE_detalle!H92*100-100)&gt;100,"-",IIEE_detalle!H104/IIEE_detalle!H92*100-100)</f>
        <v>0.81911487726284804</v>
      </c>
      <c r="J104" s="129">
        <f>IF(ABS(IIEE_detalle!J104/IIEE_detalle!J92*100-100)&gt;100,"-",IIEE_detalle!J104/IIEE_detalle!J92*100-100)</f>
        <v>-38.521954236239949</v>
      </c>
      <c r="K104" s="129">
        <f>IF(ABS(IIEE_detalle!K104/IIEE_detalle!K92*100-100)&gt;100,"-",IIEE_detalle!K104/IIEE_detalle!K92*100-100)</f>
        <v>-33.604316284495638</v>
      </c>
      <c r="L104" s="129">
        <f>IF(ABS(IIEE_detalle!L104/IIEE_detalle!L92*100-100)&gt;100,"-",IIEE_detalle!L104/IIEE_detalle!L92*100-100)</f>
        <v>-33.604316284495638</v>
      </c>
      <c r="M104" s="100"/>
      <c r="N104" s="129">
        <f>IF(ABS(IIEE_detalle!N104/IIEE_detalle!N92*100-100)&gt;100,"-",IIEE_detalle!N104/IIEE_detalle!N92*100-100)</f>
        <v>6.5443632863371164</v>
      </c>
      <c r="O104" s="129">
        <f>IF(ABS(IIEE_detalle!O104/IIEE_detalle!O92*100-100)&gt;100,"-",IIEE_detalle!O104/IIEE_detalle!O92*100-100)</f>
        <v>4.4148471615720553</v>
      </c>
      <c r="P104" s="100"/>
      <c r="Q104" s="129">
        <f>IF(ABS(IIEE_detalle!Q104/IIEE_detalle!Q92*100-100)&gt;100,"-",IIEE_detalle!Q104/IIEE_detalle!Q92*100-100)</f>
        <v>6.9388170850403981</v>
      </c>
      <c r="S104" s="129">
        <f>IF(ABS(IIEE_detalle!S104/IIEE_detalle!S92*100-100)&gt;100,"-",IIEE_detalle!S104/IIEE_detalle!S92*100-100)</f>
        <v>1.0023380034510581</v>
      </c>
      <c r="T104" s="129">
        <f>IF(ABS(IIEE_detalle!T104/IIEE_detalle!T92*100-100)&gt;100,"-",IIEE_detalle!T104/IIEE_detalle!T92*100-100)</f>
        <v>8.6936053354256728</v>
      </c>
      <c r="U104" s="129">
        <f>IF(ABS(IIEE_detalle!U104/IIEE_detalle!U92*100-100)&gt;100,"-",IIEE_detalle!U104/IIEE_detalle!U92*100-100)</f>
        <v>8.6936053354256728</v>
      </c>
      <c r="V104" s="100"/>
      <c r="W104" s="129">
        <f>IF(ABS(IIEE_detalle!W104/IIEE_detalle!W92*100-100)&gt;100,"-",IIEE_detalle!W104/IIEE_detalle!W92*100-100)</f>
        <v>-7.5732427529239175</v>
      </c>
      <c r="X104" s="129">
        <f>IF(ABS(IIEE_detalle!X104/IIEE_detalle!X92*100-100)&gt;100,"-",IIEE_detalle!X104/IIEE_detalle!X92*100-100)</f>
        <v>-7.6368216166704883</v>
      </c>
      <c r="Y104" s="100"/>
      <c r="Z104" s="129">
        <f>IF(ABS(IIEE_detalle!Z104/IIEE_detalle!Z92*100-100)&gt;100,"-",IIEE_detalle!Z104/IIEE_detalle!Z92*100-100)</f>
        <v>-7.3788715118061958</v>
      </c>
      <c r="AB104" s="129">
        <f>IF(ABS(IIEE_detalle!AB104/IIEE_detalle!AB92*100-100)&gt;100,"-",IIEE_detalle!AB104/IIEE_detalle!AB92*100-100)</f>
        <v>-1.0259880738122718</v>
      </c>
      <c r="AC104" s="129">
        <f>IF(ABS(IIEE_detalle!AC104/IIEE_detalle!AC92*100-100)&gt;100,"-",IIEE_detalle!AC104/IIEE_detalle!AC92*100-100)</f>
        <v>-2.3784254571498735</v>
      </c>
      <c r="AD104" s="129">
        <f>IF(ABS(IIEE_detalle!AD104/IIEE_detalle!AD92*100-100)&gt;100,"-",IIEE_detalle!AD104/IIEE_detalle!AD92*100-100)</f>
        <v>6.3121275896383935</v>
      </c>
      <c r="AE104" s="129">
        <f>IF(ABS(IIEE_detalle!AE104/IIEE_detalle!AE92*100-100)&gt;100,"-",IIEE_detalle!AE104/IIEE_detalle!AE92*100-100)</f>
        <v>-14.105041566610566</v>
      </c>
      <c r="AF104" s="100"/>
      <c r="AG104" s="129">
        <f>IF(ABS(IIEE_detalle!AG104/IIEE_detalle!AG92*100-100)&gt;100,"-",IIEE_detalle!AG104/IIEE_detalle!AG92*100-100)</f>
        <v>1.4544198151069878</v>
      </c>
      <c r="AH104" s="129">
        <f>IF(ABS(IIEE_detalle!AH104/IIEE_detalle!AH92*100-100)&gt;100,"-",IIEE_detalle!AH104/IIEE_detalle!AH92*100-100)</f>
        <v>-2.7002403242583881</v>
      </c>
      <c r="AI104" s="129">
        <f>IF(ABS(IIEE_detalle!AI104/IIEE_detalle!AI92*100-100)&gt;100,"-",IIEE_detalle!AI104/IIEE_detalle!AI92*100-100)</f>
        <v>6.5515475512460313</v>
      </c>
      <c r="AJ104" s="129">
        <f>IF(ABS(IIEE_detalle!AJ104/IIEE_detalle!AJ92*100-100)&gt;100,"-",IIEE_detalle!AJ104/IIEE_detalle!AJ92*100-100)</f>
        <v>-14.105212587076636</v>
      </c>
      <c r="AK104" s="100"/>
      <c r="AL104" s="100"/>
      <c r="AM104" s="100"/>
      <c r="AN104" s="129">
        <f>IF(ABS(IIEE_detalle!AN104/IIEE_detalle!AN92*100-100)&gt;100,"-",IIEE_detalle!AN104/IIEE_detalle!AN92*100-100)</f>
        <v>4.3480465931870214</v>
      </c>
      <c r="AO104" s="129">
        <f>IF(ABS(IIEE_detalle!AO104/IIEE_detalle!AO92*100-100)&gt;100,"-",IIEE_detalle!AO104/IIEE_detalle!AO92*100-100)</f>
        <v>4.1535782357005928</v>
      </c>
      <c r="AP104" s="100"/>
      <c r="AQ104" s="129">
        <f>IF(ABS(IIEE_detalle!AQ104/IIEE_detalle!AQ92*100-100)&gt;100,"-",IIEE_detalle!AQ104/IIEE_detalle!AQ92*100-100)</f>
        <v>4.195858238547828</v>
      </c>
      <c r="AS104" s="100"/>
      <c r="AT104" s="129">
        <f>IF(ABS(IIEE_detalle!AT104/IIEE_detalle!AT92*100-100)&gt;100,"-",IIEE_detalle!AT104/IIEE_detalle!AT92*100-100)</f>
        <v>10.697170440150259</v>
      </c>
      <c r="AU104" s="100"/>
      <c r="AV104" s="129">
        <f>IF(ABS(IIEE_detalle!AV104/IIEE_detalle!AV92*100-100)&gt;100,"-",IIEE_detalle!AV104/IIEE_detalle!AV92*100-100)</f>
        <v>19.404656885504707</v>
      </c>
      <c r="AW104" s="129">
        <f>IF(ABS(IIEE_detalle!AW104/IIEE_detalle!AW92*100-100)&gt;100,"-",IIEE_detalle!AW104/IIEE_detalle!AW92*100-100)</f>
        <v>19.42939816856925</v>
      </c>
      <c r="AX104" s="129">
        <f>IF(ABS(IIEE_detalle!AX104/IIEE_detalle!AX92*100-100)&gt;100,"-",IIEE_detalle!AX104/IIEE_detalle!AX92*100-100)</f>
        <v>17.553893532776144</v>
      </c>
      <c r="AY104" s="129">
        <f>IF(ABS(IIEE_detalle!AY104/IIEE_detalle!AY92*100-100)&gt;100,"-",IIEE_detalle!AY104/IIEE_detalle!AY92*100-100)</f>
        <v>54.353120871862615</v>
      </c>
      <c r="AZ104" s="129">
        <f>IF(ABS(IIEE_detalle!AZ104/IIEE_detalle!AZ92*100-100)&gt;100,"-",IIEE_detalle!AZ104/IIEE_detalle!AZ92*100-100)</f>
        <v>54.246175357789099</v>
      </c>
      <c r="BA104" s="100"/>
      <c r="BB104" s="129">
        <f>IF(ABS(IIEE_detalle!BB104/IIEE_detalle!BB92*100-100)&gt;100,"-",IIEE_detalle!BB104/IIEE_detalle!BB92*100-100)</f>
        <v>54.238293030651988</v>
      </c>
      <c r="BD104" s="129">
        <f>IF(ABS(IIEE_detalle!BD104/IIEE_detalle!BD92*100-100)&gt;100,"-",IIEE_detalle!BD104/IIEE_detalle!BD92*100-100)</f>
        <v>3.0511472441054508</v>
      </c>
      <c r="BE104" s="129">
        <f>IF(ABS(IIEE_detalle!BE104/IIEE_detalle!BE92*100-100)&gt;100,"-",IIEE_detalle!BE104/IIEE_detalle!BE92*100-100)</f>
        <v>0.82016075077797268</v>
      </c>
      <c r="BF104" s="129">
        <f>IF(ABS(IIEE_detalle!BF104/IIEE_detalle!BF92*100-100)&gt;100,"-",IIEE_detalle!BF104/IIEE_detalle!BF92*100-100)</f>
        <v>0.82016075077797268</v>
      </c>
      <c r="BG104" s="129">
        <f>IF(ABS(IIEE_detalle!BG104/IIEE_detalle!BG92*100-100)&gt;100,"-",IIEE_detalle!BG104/IIEE_detalle!BG92*100-100)</f>
        <v>0.79865939316148626</v>
      </c>
      <c r="BH104" s="129">
        <f>IF(ABS(IIEE_detalle!BH104/IIEE_detalle!BH92*100-100)&gt;100,"-",IIEE_detalle!BH104/IIEE_detalle!BH92*100-100)</f>
        <v>0.79865939316148626</v>
      </c>
      <c r="BI104" s="100"/>
      <c r="BJ104" s="129">
        <f>IF(ABS(IIEE_detalle!BJ104/IIEE_detalle!BJ92*100-100)&gt;100,"-",IIEE_detalle!BJ104/IIEE_detalle!BJ92*100-100)</f>
        <v>7.9987785381976408</v>
      </c>
      <c r="BK104" s="129">
        <f>IF(ABS(IIEE_detalle!BK104/IIEE_detalle!BK92*100-100)&gt;100,"-",IIEE_detalle!BK104/IIEE_detalle!BK92*100-100)</f>
        <v>8.0983954144430612</v>
      </c>
      <c r="BL104" s="100"/>
      <c r="BM104" s="129">
        <f>IF(ABS(IIEE_detalle!BM104/IIEE_detalle!BM92*100-100)&gt;100,"-",IIEE_detalle!BM104/IIEE_detalle!BM92*100-100)</f>
        <v>8.6018593735896616</v>
      </c>
      <c r="BO104" s="129">
        <f>IF(ABS(IIEE_detalle!BO104/IIEE_detalle!BO92*100-100)&gt;100,"-",IIEE_detalle!BO104/IIEE_detalle!BO92*100-100)</f>
        <v>7.8352757826772006</v>
      </c>
      <c r="BP104" s="129">
        <f>IF(ABS(IIEE_detalle!BP104/IIEE_detalle!BP92*100-100)&gt;100,"-",IIEE_detalle!BP104/IIEE_detalle!BP92*100-100)</f>
        <v>3.3723660955815831</v>
      </c>
      <c r="BQ104" s="129"/>
      <c r="BR104" s="129">
        <f>IF(ABS(IIEE_detalle!BR104/IIEE_detalle!BR92*100-100)&gt;100,"-",IIEE_detalle!BR104/IIEE_detalle!BR92*100-100)</f>
        <v>6.5707324722198166</v>
      </c>
      <c r="BS104" s="129"/>
      <c r="BT104" s="129">
        <f>IF(ABS(IIEE_detalle!BT104/IIEE_detalle!BT92*100-100)&gt;100,"-",IIEE_detalle!BT104/IIEE_detalle!BT92*100-100)</f>
        <v>-2.1658995198324078</v>
      </c>
      <c r="BV104" s="129">
        <f>IF(ABS(IIEE_detalle!BV104/IIEE_detalle!BV92*100-100)&gt;100,"-",IIEE_detalle!BV104/IIEE_detalle!BV92*100-100)</f>
        <v>19.40625700164577</v>
      </c>
      <c r="BW104" s="129">
        <f>IF(ABS(IIEE_detalle!BW104/IIEE_detalle!BW92*100-100)&gt;100,"-",IIEE_detalle!BW104/IIEE_detalle!BW92*100-100)</f>
        <v>5.6841761771352424</v>
      </c>
      <c r="BX104" s="129"/>
      <c r="BY104" s="129">
        <f>IF(ABS(IIEE_detalle!BY104/IIEE_detalle!BY92*100-100)&gt;100,"-",IIEE_detalle!BY104/IIEE_detalle!BY92*100-100)</f>
        <v>2.8965892976071927</v>
      </c>
      <c r="BZ104" s="129"/>
      <c r="CA104" s="129">
        <f>IF(ABS(IIEE_detalle!CA104/IIEE_detalle!CA92*100-100)&gt;100,"-",IIEE_detalle!CA104/IIEE_detalle!CA92*100-100)</f>
        <v>-2.1649312530628606</v>
      </c>
    </row>
    <row r="105" spans="2:79" ht="12" customHeight="1">
      <c r="B105" s="67" t="s">
        <v>336</v>
      </c>
      <c r="C105" s="129">
        <f>IF(ABS(IIEE_detalle!C105/IIEE_detalle!C93*100-100)&gt;100,"-",IIEE_detalle!C105/IIEE_detalle!C93*100-100)</f>
        <v>-9.1240850320194653</v>
      </c>
      <c r="D105" s="129">
        <f>IF(ABS(IIEE_detalle!D105/IIEE_detalle!D93*100-100)&gt;100,"-",IIEE_detalle!D105/IIEE_detalle!D93*100-100)</f>
        <v>-56.899820222303184</v>
      </c>
      <c r="E105" s="129">
        <f>IF(ABS(IIEE_detalle!E105/IIEE_detalle!E93*100-100)&gt;100,"-",IIEE_detalle!E105/IIEE_detalle!E93*100-100)</f>
        <v>-10.861389072508004</v>
      </c>
      <c r="F105" s="129">
        <f>IF(ABS(IIEE_detalle!F105/IIEE_detalle!F93*100-100)&gt;100,"-",IIEE_detalle!F105/IIEE_detalle!F93*100-100)</f>
        <v>3.8035377772714867</v>
      </c>
      <c r="G105" s="129">
        <f>IF(ABS(IIEE_detalle!G105/IIEE_detalle!G93*100-100)&gt;100,"-",IIEE_detalle!G105/IIEE_detalle!G93*100-100)</f>
        <v>-17.212071551764012</v>
      </c>
      <c r="H105" s="129">
        <f>IF(ABS(IIEE_detalle!H105/IIEE_detalle!H93*100-100)&gt;100,"-",IIEE_detalle!H105/IIEE_detalle!H93*100-100)</f>
        <v>13.658364211656405</v>
      </c>
      <c r="J105" s="129">
        <f>IF(ABS(IIEE_detalle!J105/IIEE_detalle!J93*100-100)&gt;100,"-",IIEE_detalle!J105/IIEE_detalle!J93*100-100)</f>
        <v>-50.667447667786774</v>
      </c>
      <c r="K105" s="129">
        <f>IF(ABS(IIEE_detalle!K105/IIEE_detalle!K93*100-100)&gt;100,"-",IIEE_detalle!K105/IIEE_detalle!K93*100-100)</f>
        <v>-46.760584184191586</v>
      </c>
      <c r="L105" s="129">
        <f>IF(ABS(IIEE_detalle!L105/IIEE_detalle!L93*100-100)&gt;100,"-",IIEE_detalle!L105/IIEE_detalle!L93*100-100)</f>
        <v>-50.720547726701078</v>
      </c>
      <c r="M105" s="129">
        <f>IF(ABS(IIEE_detalle!M105/IIEE_detalle!M93*100-100)&gt;100,"-",IIEE_detalle!M105/IIEE_detalle!M93*100-100)</f>
        <v>-34.727737076598999</v>
      </c>
      <c r="N105" s="129">
        <f>IF(ABS(IIEE_detalle!N105/IIEE_detalle!N93*100-100)&gt;100,"-",IIEE_detalle!N105/IIEE_detalle!N93*100-100)</f>
        <v>-16.673770036134542</v>
      </c>
      <c r="O105" s="129">
        <f>IF(ABS(IIEE_detalle!O105/IIEE_detalle!O93*100-100)&gt;100,"-",IIEE_detalle!O105/IIEE_detalle!O93*100-100)</f>
        <v>12.199527346387555</v>
      </c>
      <c r="P105" s="100"/>
      <c r="Q105" s="129">
        <f>IF(ABS(IIEE_detalle!Q105/IIEE_detalle!Q93*100-100)&gt;100,"-",IIEE_detalle!Q105/IIEE_detalle!Q93*100-100)</f>
        <v>-20.349487144286016</v>
      </c>
      <c r="S105" s="129">
        <f>IF(ABS(IIEE_detalle!S105/IIEE_detalle!S93*100-100)&gt;100,"-",IIEE_detalle!S105/IIEE_detalle!S93*100-100)</f>
        <v>-9.6363612029390993</v>
      </c>
      <c r="T105" s="129">
        <f>IF(ABS(IIEE_detalle!T105/IIEE_detalle!T93*100-100)&gt;100,"-",IIEE_detalle!T105/IIEE_detalle!T93*100-100)</f>
        <v>-1.1201259384839091</v>
      </c>
      <c r="U105" s="129">
        <f>IF(ABS(IIEE_detalle!U105/IIEE_detalle!U93*100-100)&gt;100,"-",IIEE_detalle!U105/IIEE_detalle!U93*100-100)</f>
        <v>9.1404011461317936</v>
      </c>
      <c r="V105" s="129">
        <f>IF(ABS(IIEE_detalle!V105/IIEE_detalle!V93*100-100)&gt;100,"-",IIEE_detalle!V105/IIEE_detalle!V93*100-100)</f>
        <v>-57.159624413145544</v>
      </c>
      <c r="W105" s="129">
        <f>IF(ABS(IIEE_detalle!W105/IIEE_detalle!W93*100-100)&gt;100,"-",IIEE_detalle!W105/IIEE_detalle!W93*100-100)</f>
        <v>6.4006703622534644</v>
      </c>
      <c r="X105" s="129">
        <f>IF(ABS(IIEE_detalle!X105/IIEE_detalle!X93*100-100)&gt;100,"-",IIEE_detalle!X105/IIEE_detalle!X93*100-100)</f>
        <v>-7.5684461827601979</v>
      </c>
      <c r="Y105" s="100"/>
      <c r="Z105" s="129">
        <f>IF(ABS(IIEE_detalle!Z105/IIEE_detalle!Z93*100-100)&gt;100,"-",IIEE_detalle!Z105/IIEE_detalle!Z93*100-100)</f>
        <v>-4.9766718506987218E-2</v>
      </c>
      <c r="AB105" s="129">
        <f>IF(ABS(IIEE_detalle!AB105/IIEE_detalle!AB93*100-100)&gt;100,"-",IIEE_detalle!AB105/IIEE_detalle!AB93*100-100)</f>
        <v>-5.9834027151919003</v>
      </c>
      <c r="AC105" s="129">
        <f>IF(ABS(IIEE_detalle!AC105/IIEE_detalle!AC93*100-100)&gt;100,"-",IIEE_detalle!AC105/IIEE_detalle!AC93*100-100)</f>
        <v>-5.9476543725838411</v>
      </c>
      <c r="AD105" s="129">
        <f>IF(ABS(IIEE_detalle!AD105/IIEE_detalle!AD93*100-100)&gt;100,"-",IIEE_detalle!AD105/IIEE_detalle!AD93*100-100)</f>
        <v>5.4131086665627777</v>
      </c>
      <c r="AE105" s="129">
        <f>IF(ABS(IIEE_detalle!AE105/IIEE_detalle!AE93*100-100)&gt;100,"-",IIEE_detalle!AE105/IIEE_detalle!AE93*100-100)</f>
        <v>-23.293401768043822</v>
      </c>
      <c r="AF105" s="100"/>
      <c r="AG105" s="129">
        <f>IF(ABS(IIEE_detalle!AG105/IIEE_detalle!AG93*100-100)&gt;100,"-",IIEE_detalle!AG105/IIEE_detalle!AG93*100-100)</f>
        <v>-4.4035736053715482</v>
      </c>
      <c r="AH105" s="129">
        <f>IF(ABS(IIEE_detalle!AH105/IIEE_detalle!AH93*100-100)&gt;100,"-",IIEE_detalle!AH105/IIEE_detalle!AH93*100-100)</f>
        <v>-6.3284629480749004</v>
      </c>
      <c r="AI105" s="129">
        <f>IF(ABS(IIEE_detalle!AI105/IIEE_detalle!AI93*100-100)&gt;100,"-",IIEE_detalle!AI105/IIEE_detalle!AI93*100-100)</f>
        <v>5.3093903922467973</v>
      </c>
      <c r="AJ105" s="129">
        <f>IF(ABS(IIEE_detalle!AJ105/IIEE_detalle!AJ93*100-100)&gt;100,"-",IIEE_detalle!AJ105/IIEE_detalle!AJ93*100-100)</f>
        <v>-23.293520878893361</v>
      </c>
      <c r="AK105" s="100"/>
      <c r="AL105" s="100"/>
      <c r="AM105" s="100"/>
      <c r="AN105" s="129">
        <f>IF(ABS(IIEE_detalle!AN105/IIEE_detalle!AN93*100-100)&gt;100,"-",IIEE_detalle!AN105/IIEE_detalle!AN93*100-100)</f>
        <v>1.3597565227917698</v>
      </c>
      <c r="AO105" s="129">
        <f>IF(ABS(IIEE_detalle!AO105/IIEE_detalle!AO93*100-100)&gt;100,"-",IIEE_detalle!AO105/IIEE_detalle!AO93*100-100)</f>
        <v>0.31192492605332234</v>
      </c>
      <c r="AP105" s="100"/>
      <c r="AQ105" s="129">
        <f>IF(ABS(IIEE_detalle!AQ105/IIEE_detalle!AQ93*100-100)&gt;100,"-",IIEE_detalle!AQ105/IIEE_detalle!AQ93*100-100)</f>
        <v>0.17659432125699936</v>
      </c>
      <c r="AS105" s="100"/>
      <c r="AT105" s="129">
        <f>IF(ABS(IIEE_detalle!AT105/IIEE_detalle!AT93*100-100)&gt;100,"-",IIEE_detalle!AT105/IIEE_detalle!AT93*100-100)</f>
        <v>-21.544425241183262</v>
      </c>
      <c r="AU105" s="100"/>
      <c r="AV105" s="129">
        <f>IF(ABS(IIEE_detalle!AV105/IIEE_detalle!AV93*100-100)&gt;100,"-",IIEE_detalle!AV105/IIEE_detalle!AV93*100-100)</f>
        <v>-15.873047187101079</v>
      </c>
      <c r="AW105" s="129">
        <f>IF(ABS(IIEE_detalle!AW105/IIEE_detalle!AW93*100-100)&gt;100,"-",IIEE_detalle!AW105/IIEE_detalle!AW93*100-100)</f>
        <v>-16.181141483677877</v>
      </c>
      <c r="AX105" s="129">
        <f>IF(ABS(IIEE_detalle!AX105/IIEE_detalle!AX93*100-100)&gt;100,"-",IIEE_detalle!AX105/IIEE_detalle!AX93*100-100)</f>
        <v>16.864155734241493</v>
      </c>
      <c r="AY105" s="129">
        <f>IF(ABS(IIEE_detalle!AY105/IIEE_detalle!AY93*100-100)&gt;100,"-",IIEE_detalle!AY105/IIEE_detalle!AY93*100-100)</f>
        <v>19.404656885504707</v>
      </c>
      <c r="AZ105" s="129">
        <f>IF(ABS(IIEE_detalle!AZ105/IIEE_detalle!AZ93*100-100)&gt;100,"-",IIEE_detalle!AZ105/IIEE_detalle!AZ93*100-100)</f>
        <v>48.769605977121245</v>
      </c>
      <c r="BA105" s="100"/>
      <c r="BB105" s="129">
        <f>IF(ABS(IIEE_detalle!BB105/IIEE_detalle!BB93*100-100)&gt;100,"-",IIEE_detalle!BB105/IIEE_detalle!BB93*100-100)</f>
        <v>56.648330216501364</v>
      </c>
      <c r="BD105" s="129">
        <f>IF(ABS(IIEE_detalle!BD105/IIEE_detalle!BD93*100-100)&gt;100,"-",IIEE_detalle!BD105/IIEE_detalle!BD93*100-100)</f>
        <v>-0.11822205850455703</v>
      </c>
      <c r="BE105" s="129">
        <f>IF(ABS(IIEE_detalle!BE105/IIEE_detalle!BE93*100-100)&gt;100,"-",IIEE_detalle!BE105/IIEE_detalle!BE93*100-100)</f>
        <v>13.65502119435007</v>
      </c>
      <c r="BF105" s="129">
        <f>IF(ABS(IIEE_detalle!BF105/IIEE_detalle!BF93*100-100)&gt;100,"-",IIEE_detalle!BF105/IIEE_detalle!BF93*100-100)</f>
        <v>13.65502119435007</v>
      </c>
      <c r="BG105" s="129">
        <f>IF(ABS(IIEE_detalle!BG105/IIEE_detalle!BG93*100-100)&gt;100,"-",IIEE_detalle!BG105/IIEE_detalle!BG93*100-100)</f>
        <v>13.723750369713088</v>
      </c>
      <c r="BH105" s="129">
        <f>IF(ABS(IIEE_detalle!BH105/IIEE_detalle!BH93*100-100)&gt;100,"-",IIEE_detalle!BH105/IIEE_detalle!BH93*100-100)</f>
        <v>15.138333402053348</v>
      </c>
      <c r="BI105" s="129">
        <f>IF(ABS(IIEE_detalle!BI105/IIEE_detalle!BI93*100-100)&gt;100,"-",IIEE_detalle!BI105/IIEE_detalle!BI93*100-100)</f>
        <v>1.4490161001789517</v>
      </c>
      <c r="BJ105" s="129">
        <f>IF(ABS(IIEE_detalle!BJ105/IIEE_detalle!BJ93*100-100)&gt;100,"-",IIEE_detalle!BJ105/IIEE_detalle!BJ93*100-100)</f>
        <v>0.79865939316148626</v>
      </c>
      <c r="BK105" s="129">
        <f>IF(ABS(IIEE_detalle!BK105/IIEE_detalle!BK93*100-100)&gt;100,"-",IIEE_detalle!BK105/IIEE_detalle!BK93*100-100)</f>
        <v>-1.3172127429428713</v>
      </c>
      <c r="BL105" s="100"/>
      <c r="BM105" s="129">
        <f>IF(ABS(IIEE_detalle!BM105/IIEE_detalle!BM93*100-100)&gt;100,"-",IIEE_detalle!BM105/IIEE_detalle!BM93*100-100)</f>
        <v>-8.8635195263293554E-3</v>
      </c>
      <c r="BO105" s="129">
        <f>IF(ABS(IIEE_detalle!BO105/IIEE_detalle!BO93*100-100)&gt;100,"-",IIEE_detalle!BO105/IIEE_detalle!BO93*100-100)</f>
        <v>9.8357030520885473</v>
      </c>
      <c r="BP105" s="129">
        <f>IF(ABS(IIEE_detalle!BP105/IIEE_detalle!BP93*100-100)&gt;100,"-",IIEE_detalle!BP105/IIEE_detalle!BP93*100-100)</f>
        <v>7.0552147239263547</v>
      </c>
      <c r="BQ105" s="129"/>
      <c r="BR105" s="129">
        <f>IF(ABS(IIEE_detalle!BR105/IIEE_detalle!BR93*100-100)&gt;100,"-",IIEE_detalle!BR105/IIEE_detalle!BR93*100-100)</f>
        <v>5.5220241551762683</v>
      </c>
      <c r="BS105" s="129"/>
      <c r="BT105" s="129">
        <f>IF(ABS(IIEE_detalle!BT105/IIEE_detalle!BT93*100-100)&gt;100,"-",IIEE_detalle!BT105/IIEE_detalle!BT93*100-100)</f>
        <v>13.792852717473565</v>
      </c>
      <c r="BV105" s="129">
        <f>IF(ABS(IIEE_detalle!BV105/IIEE_detalle!BV93*100-100)&gt;100,"-",IIEE_detalle!BV105/IIEE_detalle!BV93*100-100)</f>
        <v>25.129366435022121</v>
      </c>
      <c r="BW105" s="129">
        <f>IF(ABS(IIEE_detalle!BW105/IIEE_detalle!BW93*100-100)&gt;100,"-",IIEE_detalle!BW105/IIEE_detalle!BW93*100-100)</f>
        <v>13.294211259932709</v>
      </c>
      <c r="BX105" s="129"/>
      <c r="BY105" s="129">
        <f>IF(ABS(IIEE_detalle!BY105/IIEE_detalle!BY93*100-100)&gt;100,"-",IIEE_detalle!BY105/IIEE_detalle!BY93*100-100)</f>
        <v>1.8546691927248133</v>
      </c>
      <c r="BZ105" s="129"/>
      <c r="CA105" s="129">
        <f>IF(ABS(IIEE_detalle!CA105/IIEE_detalle!CA93*100-100)&gt;100,"-",IIEE_detalle!CA105/IIEE_detalle!CA93*100-100)</f>
        <v>13.789545537447424</v>
      </c>
    </row>
    <row r="106" spans="2:79" ht="12" customHeight="1">
      <c r="B106" s="67" t="s">
        <v>337</v>
      </c>
      <c r="C106" s="129">
        <f>IF(ABS(IIEE_detalle!C106/IIEE_detalle!C94*100-100)&gt;100,"-",IIEE_detalle!C106/IIEE_detalle!C94*100-100)</f>
        <v>21.82247972819556</v>
      </c>
      <c r="D106" s="129" t="str">
        <f>IF(ABS(IIEE_detalle!D106/IIEE_detalle!D94*100-100)&gt;100,"-",IIEE_detalle!D106/IIEE_detalle!D94*100-100)</f>
        <v>-</v>
      </c>
      <c r="E106" s="129">
        <f>IF(ABS(IIEE_detalle!E106/IIEE_detalle!E94*100-100)&gt;100,"-",IIEE_detalle!E106/IIEE_detalle!E94*100-100)</f>
        <v>18.799347036679222</v>
      </c>
      <c r="F106" s="129">
        <f>IF(ABS(IIEE_detalle!F106/IIEE_detalle!F94*100-100)&gt;100,"-",IIEE_detalle!F106/IIEE_detalle!F94*100-100)</f>
        <v>19.17852398816116</v>
      </c>
      <c r="G106" s="129" t="str">
        <f>IF(ABS(IIEE_detalle!G106/IIEE_detalle!G94*100-100)&gt;100,"-",IIEE_detalle!G106/IIEE_detalle!G94*100-100)</f>
        <v>-</v>
      </c>
      <c r="H106" s="129">
        <f>IF(ABS(IIEE_detalle!H106/IIEE_detalle!H94*100-100)&gt;100,"-",IIEE_detalle!H106/IIEE_detalle!H94*100-100)</f>
        <v>-1.1740525582702617</v>
      </c>
      <c r="J106" s="129" t="str">
        <f>IF(ABS(IIEE_detalle!J106/IIEE_detalle!J94*100-100)&gt;100,"-",IIEE_detalle!J106/IIEE_detalle!J94*100-100)</f>
        <v>-</v>
      </c>
      <c r="K106" s="129" t="str">
        <f>IF(ABS(IIEE_detalle!K106/IIEE_detalle!K94*100-100)&gt;100,"-",IIEE_detalle!K106/IIEE_detalle!K94*100-100)</f>
        <v>-</v>
      </c>
      <c r="L106" s="129" t="str">
        <f>IF(ABS(IIEE_detalle!L106/IIEE_detalle!L94*100-100)&gt;100,"-",IIEE_detalle!L106/IIEE_detalle!L94*100-100)</f>
        <v>-</v>
      </c>
      <c r="M106" s="100"/>
      <c r="N106" s="129">
        <f>IF(ABS(IIEE_detalle!N106/IIEE_detalle!N94*100-100)&gt;100,"-",IIEE_detalle!N106/IIEE_detalle!N94*100-100)</f>
        <v>-11.057873688976088</v>
      </c>
      <c r="O106" s="129">
        <f>IF(ABS(IIEE_detalle!O106/IIEE_detalle!O94*100-100)&gt;100,"-",IIEE_detalle!O106/IIEE_detalle!O94*100-100)</f>
        <v>-18.400869021363448</v>
      </c>
      <c r="P106" s="100"/>
      <c r="Q106" s="129">
        <f>IF(ABS(IIEE_detalle!Q106/IIEE_detalle!Q94*100-100)&gt;100,"-",IIEE_detalle!Q106/IIEE_detalle!Q94*100-100)</f>
        <v>-19.9167187860035</v>
      </c>
      <c r="S106" s="129">
        <f>IF(ABS(IIEE_detalle!S106/IIEE_detalle!S94*100-100)&gt;100,"-",IIEE_detalle!S106/IIEE_detalle!S94*100-100)</f>
        <v>16.027746213303701</v>
      </c>
      <c r="T106" s="129">
        <f>IF(ABS(IIEE_detalle!T106/IIEE_detalle!T94*100-100)&gt;100,"-",IIEE_detalle!T106/IIEE_detalle!T94*100-100)</f>
        <v>16.108576289536771</v>
      </c>
      <c r="U106" s="129">
        <f>IF(ABS(IIEE_detalle!U106/IIEE_detalle!U94*100-100)&gt;100,"-",IIEE_detalle!U106/IIEE_detalle!U94*100-100)</f>
        <v>16.108576289536771</v>
      </c>
      <c r="V106" s="100"/>
      <c r="W106" s="129">
        <f>IF(ABS(IIEE_detalle!W106/IIEE_detalle!W94*100-100)&gt;100,"-",IIEE_detalle!W106/IIEE_detalle!W94*100-100)</f>
        <v>12.306589401995339</v>
      </c>
      <c r="X106" s="129">
        <f>IF(ABS(IIEE_detalle!X106/IIEE_detalle!X94*100-100)&gt;100,"-",IIEE_detalle!X106/IIEE_detalle!X94*100-100)</f>
        <v>13.7518420277041</v>
      </c>
      <c r="Y106" s="100"/>
      <c r="Z106" s="129">
        <f>IF(ABS(IIEE_detalle!Z106/IIEE_detalle!Z94*100-100)&gt;100,"-",IIEE_detalle!Z106/IIEE_detalle!Z94*100-100)</f>
        <v>13.3745947539051</v>
      </c>
      <c r="AB106" s="129">
        <f>IF(ABS(IIEE_detalle!AB106/IIEE_detalle!AB94*100-100)&gt;100,"-",IIEE_detalle!AB106/IIEE_detalle!AB94*100-100)</f>
        <v>8.2450242725058871</v>
      </c>
      <c r="AC106" s="129">
        <f>IF(ABS(IIEE_detalle!AC106/IIEE_detalle!AC94*100-100)&gt;100,"-",IIEE_detalle!AC106/IIEE_detalle!AC94*100-100)</f>
        <v>3.4997001158950667</v>
      </c>
      <c r="AD106" s="129">
        <f>IF(ABS(IIEE_detalle!AD106/IIEE_detalle!AD94*100-100)&gt;100,"-",IIEE_detalle!AD106/IIEE_detalle!AD94*100-100)</f>
        <v>10.785022418744376</v>
      </c>
      <c r="AE106" s="129">
        <f>IF(ABS(IIEE_detalle!AE106/IIEE_detalle!AE94*100-100)&gt;100,"-",IIEE_detalle!AE106/IIEE_detalle!AE94*100-100)</f>
        <v>7.7189041501036968</v>
      </c>
      <c r="AF106" s="100"/>
      <c r="AG106" s="129">
        <f>IF(ABS(IIEE_detalle!AG106/IIEE_detalle!AG94*100-100)&gt;100,"-",IIEE_detalle!AG106/IIEE_detalle!AG94*100-100)</f>
        <v>7.3142054778298586</v>
      </c>
      <c r="AH106" s="129">
        <f>IF(ABS(IIEE_detalle!AH106/IIEE_detalle!AH94*100-100)&gt;100,"-",IIEE_detalle!AH106/IIEE_detalle!AH94*100-100)</f>
        <v>3.2351433416143891</v>
      </c>
      <c r="AI106" s="129">
        <f>IF(ABS(IIEE_detalle!AI106/IIEE_detalle!AI94*100-100)&gt;100,"-",IIEE_detalle!AI106/IIEE_detalle!AI94*100-100)</f>
        <v>11.045986434341273</v>
      </c>
      <c r="AJ106" s="129">
        <f>IF(ABS(IIEE_detalle!AJ106/IIEE_detalle!AJ94*100-100)&gt;100,"-",IIEE_detalle!AJ106/IIEE_detalle!AJ94*100-100)</f>
        <v>7.7189163398887644</v>
      </c>
      <c r="AK106" s="100"/>
      <c r="AL106" s="100"/>
      <c r="AM106" s="100"/>
      <c r="AN106" s="129">
        <f>IF(ABS(IIEE_detalle!AN106/IIEE_detalle!AN94*100-100)&gt;100,"-",IIEE_detalle!AN106/IIEE_detalle!AN94*100-100)</f>
        <v>-4.3186446321653875</v>
      </c>
      <c r="AO106" s="129">
        <f>IF(ABS(IIEE_detalle!AO106/IIEE_detalle!AO94*100-100)&gt;100,"-",IIEE_detalle!AO106/IIEE_detalle!AO94*100-100)</f>
        <v>-4.2762231472118941</v>
      </c>
      <c r="AP106" s="100"/>
      <c r="AQ106" s="129">
        <f>IF(ABS(IIEE_detalle!AQ106/IIEE_detalle!AQ94*100-100)&gt;100,"-",IIEE_detalle!AQ106/IIEE_detalle!AQ94*100-100)</f>
        <v>-4.3252296793483964</v>
      </c>
      <c r="AS106" s="100"/>
      <c r="AT106" s="129">
        <f>IF(ABS(IIEE_detalle!AT106/IIEE_detalle!AT94*100-100)&gt;100,"-",IIEE_detalle!AT106/IIEE_detalle!AT94*100-100)</f>
        <v>98.750397067806944</v>
      </c>
      <c r="AU106" s="100"/>
      <c r="AV106" s="129">
        <f>IF(ABS(IIEE_detalle!AV106/IIEE_detalle!AV94*100-100)&gt;100,"-",IIEE_detalle!AV106/IIEE_detalle!AV94*100-100)</f>
        <v>99.502776451561544</v>
      </c>
      <c r="AW106" s="129" t="str">
        <f>IF(ABS(IIEE_detalle!AW106/IIEE_detalle!AW94*100-100)&gt;100,"-",IIEE_detalle!AW106/IIEE_detalle!AW94*100-100)</f>
        <v>-</v>
      </c>
      <c r="AX106" s="129">
        <f>IF(ABS(IIEE_detalle!AX106/IIEE_detalle!AX94*100-100)&gt;100,"-",IIEE_detalle!AX106/IIEE_detalle!AX94*100-100)</f>
        <v>11.737346101231253</v>
      </c>
      <c r="AY106" s="129">
        <f>IF(ABS(IIEE_detalle!AY106/IIEE_detalle!AY94*100-100)&gt;100,"-",IIEE_detalle!AY106/IIEE_detalle!AY94*100-100)</f>
        <v>-15.872849908364032</v>
      </c>
      <c r="AZ106" s="129">
        <f>IF(ABS(IIEE_detalle!AZ106/IIEE_detalle!AZ94*100-100)&gt;100,"-",IIEE_detalle!AZ106/IIEE_detalle!AZ94*100-100)</f>
        <v>-15.831870735181838</v>
      </c>
      <c r="BA106" s="100"/>
      <c r="BB106" s="129">
        <f>IF(ABS(IIEE_detalle!BB106/IIEE_detalle!BB94*100-100)&gt;100,"-",IIEE_detalle!BB106/IIEE_detalle!BB94*100-100)</f>
        <v>-15.883225638886486</v>
      </c>
      <c r="BD106" s="129">
        <f>IF(ABS(IIEE_detalle!BD106/IIEE_detalle!BD94*100-100)&gt;100,"-",IIEE_detalle!BD106/IIEE_detalle!BD94*100-100)</f>
        <v>1.5860112066601033</v>
      </c>
      <c r="BE106" s="129">
        <f>IF(ABS(IIEE_detalle!BE106/IIEE_detalle!BE94*100-100)&gt;100,"-",IIEE_detalle!BE106/IIEE_detalle!BE94*100-100)</f>
        <v>-1.1740205944605435</v>
      </c>
      <c r="BF106" s="129">
        <f>IF(ABS(IIEE_detalle!BF106/IIEE_detalle!BF94*100-100)&gt;100,"-",IIEE_detalle!BF106/IIEE_detalle!BF94*100-100)</f>
        <v>-1.1740205944605435</v>
      </c>
      <c r="BG106" s="129">
        <f>IF(ABS(IIEE_detalle!BG106/IIEE_detalle!BG94*100-100)&gt;100,"-",IIEE_detalle!BG106/IIEE_detalle!BG94*100-100)</f>
        <v>-1.1746777573179372</v>
      </c>
      <c r="BH106" s="129">
        <f>IF(ABS(IIEE_detalle!BH106/IIEE_detalle!BH94*100-100)&gt;100,"-",IIEE_detalle!BH106/IIEE_detalle!BH94*100-100)</f>
        <v>-1.1746777573179372</v>
      </c>
      <c r="BI106" s="100"/>
      <c r="BJ106" s="129">
        <f>IF(ABS(IIEE_detalle!BJ106/IIEE_detalle!BJ94*100-100)&gt;100,"-",IIEE_detalle!BJ106/IIEE_detalle!BJ94*100-100)</f>
        <v>13.633422682318155</v>
      </c>
      <c r="BK106" s="129">
        <f>IF(ABS(IIEE_detalle!BK106/IIEE_detalle!BK94*100-100)&gt;100,"-",IIEE_detalle!BK106/IIEE_detalle!BK94*100-100)</f>
        <v>14.206195546950639</v>
      </c>
      <c r="BL106" s="100"/>
      <c r="BM106" s="129">
        <f>IF(ABS(IIEE_detalle!BM106/IIEE_detalle!BM94*100-100)&gt;100,"-",IIEE_detalle!BM106/IIEE_detalle!BM94*100-100)</f>
        <v>14.206195546950639</v>
      </c>
      <c r="BO106" s="129">
        <f>IF(ABS(IIEE_detalle!BO106/IIEE_detalle!BO94*100-100)&gt;100,"-",IIEE_detalle!BO106/IIEE_detalle!BO94*100-100)</f>
        <v>8.7948619289365411</v>
      </c>
      <c r="BP106" s="129">
        <f>IF(ABS(IIEE_detalle!BP106/IIEE_detalle!BP94*100-100)&gt;100,"-",IIEE_detalle!BP106/IIEE_detalle!BP94*100-100)</f>
        <v>7.5443786982248469</v>
      </c>
      <c r="BQ106" s="129"/>
      <c r="BR106" s="129">
        <f>IF(ABS(IIEE_detalle!BR106/IIEE_detalle!BR94*100-100)&gt;100,"-",IIEE_detalle!BR106/IIEE_detalle!BR94*100-100)</f>
        <v>1.215042775723461</v>
      </c>
      <c r="BS106" s="129"/>
      <c r="BT106" s="129">
        <f>IF(ABS(IIEE_detalle!BT106/IIEE_detalle!BT94*100-100)&gt;100,"-",IIEE_detalle!BT106/IIEE_detalle!BT94*100-100)</f>
        <v>-2.7169745316858922</v>
      </c>
      <c r="BV106" s="129">
        <f>IF(ABS(IIEE_detalle!BV106/IIEE_detalle!BV94*100-100)&gt;100,"-",IIEE_detalle!BV106/IIEE_detalle!BV94*100-100)</f>
        <v>20.660220565003002</v>
      </c>
      <c r="BW106" s="129">
        <f>IF(ABS(IIEE_detalle!BW106/IIEE_detalle!BW94*100-100)&gt;100,"-",IIEE_detalle!BW106/IIEE_detalle!BW94*100-100)</f>
        <v>13.057514329148276</v>
      </c>
      <c r="BX106" s="129"/>
      <c r="BY106" s="129">
        <f>IF(ABS(IIEE_detalle!BY106/IIEE_detalle!BY94*100-100)&gt;100,"-",IIEE_detalle!BY106/IIEE_detalle!BY94*100-100)</f>
        <v>1.6033290857597109</v>
      </c>
      <c r="BZ106" s="129"/>
      <c r="CA106" s="129">
        <f>IF(ABS(IIEE_detalle!CA106/IIEE_detalle!CA94*100-100)&gt;100,"-",IIEE_detalle!CA106/IIEE_detalle!CA94*100-100)</f>
        <v>-2.7169408153114887</v>
      </c>
    </row>
    <row r="107" spans="2:79" ht="12" customHeight="1">
      <c r="B107" s="67" t="s">
        <v>338</v>
      </c>
      <c r="C107" s="129">
        <f>IF(ABS(IIEE_detalle!C107/IIEE_detalle!C95*100-100)&gt;100,"-",IIEE_detalle!C107/IIEE_detalle!C95*100-100)</f>
        <v>15.068103687379093</v>
      </c>
      <c r="D107" s="129" t="str">
        <f>IF(ABS(IIEE_detalle!D107/IIEE_detalle!D95*100-100)&gt;100,"-",IIEE_detalle!D107/IIEE_detalle!D95*100-100)</f>
        <v>-</v>
      </c>
      <c r="E107" s="129">
        <f>IF(ABS(IIEE_detalle!E107/IIEE_detalle!E95*100-100)&gt;100,"-",IIEE_detalle!E107/IIEE_detalle!E95*100-100)</f>
        <v>-0.54036437800274939</v>
      </c>
      <c r="F107" s="129">
        <f>IF(ABS(IIEE_detalle!F107/IIEE_detalle!F95*100-100)&gt;100,"-",IIEE_detalle!F107/IIEE_detalle!F95*100-100)</f>
        <v>17.678069994759397</v>
      </c>
      <c r="G107" s="129">
        <f>IF(ABS(IIEE_detalle!G107/IIEE_detalle!G95*100-100)&gt;100,"-",IIEE_detalle!G107/IIEE_detalle!G95*100-100)</f>
        <v>13.801422398777973</v>
      </c>
      <c r="H107" s="129">
        <f>IF(ABS(IIEE_detalle!H107/IIEE_detalle!H95*100-100)&gt;100,"-",IIEE_detalle!H107/IIEE_detalle!H95*100-100)</f>
        <v>9.9454637746269441</v>
      </c>
      <c r="J107" s="129" t="str">
        <f>IF(ABS(IIEE_detalle!J107/IIEE_detalle!J95*100-100)&gt;100,"-",IIEE_detalle!J107/IIEE_detalle!J95*100-100)</f>
        <v>-</v>
      </c>
      <c r="K107" s="129" t="str">
        <f>IF(ABS(IIEE_detalle!K107/IIEE_detalle!K95*100-100)&gt;100,"-",IIEE_detalle!K107/IIEE_detalle!K95*100-100)</f>
        <v>-</v>
      </c>
      <c r="L107" s="129" t="str">
        <f>IF(ABS(IIEE_detalle!L107/IIEE_detalle!L95*100-100)&gt;100,"-",IIEE_detalle!L107/IIEE_detalle!L95*100-100)</f>
        <v>-</v>
      </c>
      <c r="M107" s="100"/>
      <c r="N107" s="129">
        <f>IF(ABS(IIEE_detalle!N107/IIEE_detalle!N95*100-100)&gt;100,"-",IIEE_detalle!N107/IIEE_detalle!N95*100-100)</f>
        <v>-31.87917045923345</v>
      </c>
      <c r="O107" s="129">
        <f>IF(ABS(IIEE_detalle!O107/IIEE_detalle!O95*100-100)&gt;100,"-",IIEE_detalle!O107/IIEE_detalle!O95*100-100)</f>
        <v>-27.523741931123055</v>
      </c>
      <c r="P107" s="100"/>
      <c r="Q107" s="129">
        <f>IF(ABS(IIEE_detalle!Q107/IIEE_detalle!Q95*100-100)&gt;100,"-",IIEE_detalle!Q107/IIEE_detalle!Q95*100-100)</f>
        <v>-27.565678344342658</v>
      </c>
      <c r="S107" s="129">
        <f>IF(ABS(IIEE_detalle!S107/IIEE_detalle!S95*100-100)&gt;100,"-",IIEE_detalle!S107/IIEE_detalle!S95*100-100)</f>
        <v>-3.2692467550974271</v>
      </c>
      <c r="T107" s="129">
        <f>IF(ABS(IIEE_detalle!T107/IIEE_detalle!T95*100-100)&gt;100,"-",IIEE_detalle!T107/IIEE_detalle!T95*100-100)</f>
        <v>-2.7857829010566633</v>
      </c>
      <c r="U107" s="129">
        <f>IF(ABS(IIEE_detalle!U107/IIEE_detalle!U95*100-100)&gt;100,"-",IIEE_detalle!U107/IIEE_detalle!U95*100-100)</f>
        <v>-2.7857829010566633</v>
      </c>
      <c r="V107" s="100"/>
      <c r="W107" s="129">
        <f>IF(ABS(IIEE_detalle!W107/IIEE_detalle!W95*100-100)&gt;100,"-",IIEE_detalle!W107/IIEE_detalle!W95*100-100)</f>
        <v>-3.1566564276844673</v>
      </c>
      <c r="X107" s="129">
        <f>IF(ABS(IIEE_detalle!X107/IIEE_detalle!X95*100-100)&gt;100,"-",IIEE_detalle!X107/IIEE_detalle!X95*100-100)</f>
        <v>-2.676461194506544</v>
      </c>
      <c r="Y107" s="100"/>
      <c r="Z107" s="129">
        <f>IF(ABS(IIEE_detalle!Z107/IIEE_detalle!Z95*100-100)&gt;100,"-",IIEE_detalle!Z107/IIEE_detalle!Z95*100-100)</f>
        <v>-0.13801261829652844</v>
      </c>
      <c r="AB107" s="129">
        <f>IF(ABS(IIEE_detalle!AB107/IIEE_detalle!AB95*100-100)&gt;100,"-",IIEE_detalle!AB107/IIEE_detalle!AB95*100-100)</f>
        <v>7.7822957823167229</v>
      </c>
      <c r="AC107" s="129">
        <f>IF(ABS(IIEE_detalle!AC107/IIEE_detalle!AC95*100-100)&gt;100,"-",IIEE_detalle!AC107/IIEE_detalle!AC95*100-100)</f>
        <v>-2.6792982710983466</v>
      </c>
      <c r="AD107" s="129">
        <f>IF(ABS(IIEE_detalle!AD107/IIEE_detalle!AD95*100-100)&gt;100,"-",IIEE_detalle!AD107/IIEE_detalle!AD95*100-100)</f>
        <v>6.9267272923055287</v>
      </c>
      <c r="AE107" s="129">
        <f>IF(ABS(IIEE_detalle!AE107/IIEE_detalle!AE95*100-100)&gt;100,"-",IIEE_detalle!AE107/IIEE_detalle!AE95*100-100)</f>
        <v>18.719770993287142</v>
      </c>
      <c r="AF107" s="100"/>
      <c r="AG107" s="129">
        <f>IF(ABS(IIEE_detalle!AG107/IIEE_detalle!AG95*100-100)&gt;100,"-",IIEE_detalle!AG107/IIEE_detalle!AG95*100-100)</f>
        <v>4.1072054070688608</v>
      </c>
      <c r="AH107" s="129">
        <f>IF(ABS(IIEE_detalle!AH107/IIEE_detalle!AH95*100-100)&gt;100,"-",IIEE_detalle!AH107/IIEE_detalle!AH95*100-100)</f>
        <v>-2.9716720962807557</v>
      </c>
      <c r="AI107" s="129">
        <f>IF(ABS(IIEE_detalle!AI107/IIEE_detalle!AI95*100-100)&gt;100,"-",IIEE_detalle!AI107/IIEE_detalle!AI95*100-100)</f>
        <v>6.672563042936801</v>
      </c>
      <c r="AJ107" s="129">
        <f>IF(ABS(IIEE_detalle!AJ107/IIEE_detalle!AJ95*100-100)&gt;100,"-",IIEE_detalle!AJ107/IIEE_detalle!AJ95*100-100)</f>
        <v>18.719673108027578</v>
      </c>
      <c r="AK107" s="100"/>
      <c r="AL107" s="100"/>
      <c r="AM107" s="100"/>
      <c r="AN107" s="129">
        <f>IF(ABS(IIEE_detalle!AN107/IIEE_detalle!AN95*100-100)&gt;100,"-",IIEE_detalle!AN107/IIEE_detalle!AN95*100-100)</f>
        <v>6.9759999548871292</v>
      </c>
      <c r="AO107" s="129">
        <f>IF(ABS(IIEE_detalle!AO107/IIEE_detalle!AO95*100-100)&gt;100,"-",IIEE_detalle!AO107/IIEE_detalle!AO95*100-100)</f>
        <v>8.3448263231965143</v>
      </c>
      <c r="AP107" s="100"/>
      <c r="AQ107" s="129">
        <f>IF(ABS(IIEE_detalle!AQ107/IIEE_detalle!AQ95*100-100)&gt;100,"-",IIEE_detalle!AQ107/IIEE_detalle!AQ95*100-100)</f>
        <v>10.735789807265704</v>
      </c>
      <c r="AS107" s="100"/>
      <c r="AT107" s="129">
        <f>IF(ABS(IIEE_detalle!AT107/IIEE_detalle!AT95*100-100)&gt;100,"-",IIEE_detalle!AT107/IIEE_detalle!AT95*100-100)</f>
        <v>3.2395271946931814</v>
      </c>
      <c r="AU107" s="100"/>
      <c r="AV107" s="129">
        <f>IF(ABS(IIEE_detalle!AV107/IIEE_detalle!AV95*100-100)&gt;100,"-",IIEE_detalle!AV107/IIEE_detalle!AV95*100-100)</f>
        <v>12.876151095852734</v>
      </c>
      <c r="AW107" s="129">
        <f>IF(ABS(IIEE_detalle!AW107/IIEE_detalle!AW95*100-100)&gt;100,"-",IIEE_detalle!AW107/IIEE_detalle!AW95*100-100)</f>
        <v>12.986476092808601</v>
      </c>
      <c r="AX107" s="129">
        <f>IF(ABS(IIEE_detalle!AX107/IIEE_detalle!AX95*100-100)&gt;100,"-",IIEE_detalle!AX107/IIEE_detalle!AX95*100-100)</f>
        <v>4.8496152949411879</v>
      </c>
      <c r="AY107" s="129">
        <f>IF(ABS(IIEE_detalle!AY107/IIEE_detalle!AY95*100-100)&gt;100,"-",IIEE_detalle!AY107/IIEE_detalle!AY95*100-100)</f>
        <v>99.502776451561544</v>
      </c>
      <c r="AZ107" s="129">
        <f>IF(ABS(IIEE_detalle!AZ107/IIEE_detalle!AZ95*100-100)&gt;100,"-",IIEE_detalle!AZ107/IIEE_detalle!AZ95*100-100)</f>
        <v>86.427325056659811</v>
      </c>
      <c r="BA107" s="100"/>
      <c r="BB107" s="129">
        <f>IF(ABS(IIEE_detalle!BB107/IIEE_detalle!BB95*100-100)&gt;100,"-",IIEE_detalle!BB107/IIEE_detalle!BB95*100-100)</f>
        <v>86.434749121483947</v>
      </c>
      <c r="BD107" s="129">
        <f>IF(ABS(IIEE_detalle!BD107/IIEE_detalle!BD95*100-100)&gt;100,"-",IIEE_detalle!BD107/IIEE_detalle!BD95*100-100)</f>
        <v>6.4414715533460054</v>
      </c>
      <c r="BE107" s="129">
        <f>IF(ABS(IIEE_detalle!BE107/IIEE_detalle!BE95*100-100)&gt;100,"-",IIEE_detalle!BE107/IIEE_detalle!BE95*100-100)</f>
        <v>9.9423689195180032</v>
      </c>
      <c r="BF107" s="129">
        <f>IF(ABS(IIEE_detalle!BF107/IIEE_detalle!BF95*100-100)&gt;100,"-",IIEE_detalle!BF107/IIEE_detalle!BF95*100-100)</f>
        <v>9.9423689195180032</v>
      </c>
      <c r="BG107" s="129">
        <f>IF(ABS(IIEE_detalle!BG107/IIEE_detalle!BG95*100-100)&gt;100,"-",IIEE_detalle!BG107/IIEE_detalle!BG95*100-100)</f>
        <v>10.005997772256038</v>
      </c>
      <c r="BH107" s="129">
        <f>IF(ABS(IIEE_detalle!BH107/IIEE_detalle!BH95*100-100)&gt;100,"-",IIEE_detalle!BH107/IIEE_detalle!BH95*100-100)</f>
        <v>10.005997772256038</v>
      </c>
      <c r="BI107" s="100"/>
      <c r="BJ107" s="129">
        <f>IF(ABS(IIEE_detalle!BJ107/IIEE_detalle!BJ95*100-100)&gt;100,"-",IIEE_detalle!BJ107/IIEE_detalle!BJ95*100-100)</f>
        <v>-1.2429360594323384</v>
      </c>
      <c r="BK107" s="129">
        <f>IF(ABS(IIEE_detalle!BK107/IIEE_detalle!BK95*100-100)&gt;100,"-",IIEE_detalle!BK107/IIEE_detalle!BK95*100-100)</f>
        <v>-1.3034616782266539</v>
      </c>
      <c r="BL107" s="100"/>
      <c r="BM107" s="129">
        <f>IF(ABS(IIEE_detalle!BM107/IIEE_detalle!BM95*100-100)&gt;100,"-",IIEE_detalle!BM107/IIEE_detalle!BM95*100-100)</f>
        <v>-1.3034616782266539</v>
      </c>
      <c r="BO107" s="129">
        <f>IF(ABS(IIEE_detalle!BO107/IIEE_detalle!BO95*100-100)&gt;100,"-",IIEE_detalle!BO107/IIEE_detalle!BO95*100-100)</f>
        <v>9.4881493603058686</v>
      </c>
      <c r="BP107" s="129">
        <f>IF(ABS(IIEE_detalle!BP107/IIEE_detalle!BP95*100-100)&gt;100,"-",IIEE_detalle!BP107/IIEE_detalle!BP95*100-100)</f>
        <v>8.5798816568047158</v>
      </c>
      <c r="BQ107" s="129"/>
      <c r="BR107" s="129">
        <f>IF(ABS(IIEE_detalle!BR107/IIEE_detalle!BR95*100-100)&gt;100,"-",IIEE_detalle!BR107/IIEE_detalle!BR95*100-100)</f>
        <v>10.230510391079733</v>
      </c>
      <c r="BS107" s="129"/>
      <c r="BT107" s="129">
        <f>IF(ABS(IIEE_detalle!BT107/IIEE_detalle!BT95*100-100)&gt;100,"-",IIEE_detalle!BT107/IIEE_detalle!BT95*100-100)</f>
        <v>3.2919890967452687</v>
      </c>
      <c r="BV107" s="129">
        <f>IF(ABS(IIEE_detalle!BV107/IIEE_detalle!BV95*100-100)&gt;100,"-",IIEE_detalle!BV107/IIEE_detalle!BV95*100-100)</f>
        <v>22.070448295157604</v>
      </c>
      <c r="BW107" s="129">
        <f>IF(ABS(IIEE_detalle!BW107/IIEE_detalle!BW95*100-100)&gt;100,"-",IIEE_detalle!BW107/IIEE_detalle!BW95*100-100)</f>
        <v>15.394263726982473</v>
      </c>
      <c r="BX107" s="129"/>
      <c r="BY107" s="129">
        <f>IF(ABS(IIEE_detalle!BY107/IIEE_detalle!BY95*100-100)&gt;100,"-",IIEE_detalle!BY107/IIEE_detalle!BY95*100-100)</f>
        <v>12.585451168649357</v>
      </c>
      <c r="BZ107" s="129"/>
      <c r="CA107" s="129">
        <f>IF(ABS(IIEE_detalle!CA107/IIEE_detalle!CA95*100-100)&gt;100,"-",IIEE_detalle!CA107/IIEE_detalle!CA95*100-100)</f>
        <v>3.2890351054733742</v>
      </c>
    </row>
    <row r="108" spans="2:79" ht="12" customHeight="1">
      <c r="B108" s="67" t="s">
        <v>339</v>
      </c>
      <c r="C108" s="129">
        <f>IF(ABS(IIEE_detalle!C108/IIEE_detalle!C96*100-100)&gt;100,"-",IIEE_detalle!C108/IIEE_detalle!C96*100-100)</f>
        <v>8.102244178759662</v>
      </c>
      <c r="D108" s="129" t="str">
        <f>IF(ABS(IIEE_detalle!D108/IIEE_detalle!D96*100-100)&gt;100,"-",IIEE_detalle!D108/IIEE_detalle!D96*100-100)</f>
        <v>-</v>
      </c>
      <c r="E108" s="129">
        <f>IF(ABS(IIEE_detalle!E108/IIEE_detalle!E96*100-100)&gt;100,"-",IIEE_detalle!E108/IIEE_detalle!E96*100-100)</f>
        <v>5.8805981437207322</v>
      </c>
      <c r="F108" s="129">
        <f>IF(ABS(IIEE_detalle!F108/IIEE_detalle!F96*100-100)&gt;100,"-",IIEE_detalle!F108/IIEE_detalle!F96*100-100)</f>
        <v>16.951315037026717</v>
      </c>
      <c r="G108" s="129">
        <f>IF(ABS(IIEE_detalle!G108/IIEE_detalle!G96*100-100)&gt;100,"-",IIEE_detalle!G108/IIEE_detalle!G96*100-100)</f>
        <v>-35.322947939074453</v>
      </c>
      <c r="H108" s="129">
        <f>IF(ABS(IIEE_detalle!H108/IIEE_detalle!H96*100-100)&gt;100,"-",IIEE_detalle!H108/IIEE_detalle!H96*100-100)</f>
        <v>18.834687778271245</v>
      </c>
      <c r="J108" s="129" t="str">
        <f>IF(ABS(IIEE_detalle!J108/IIEE_detalle!J96*100-100)&gt;100,"-",IIEE_detalle!J108/IIEE_detalle!J96*100-100)</f>
        <v>-</v>
      </c>
      <c r="K108" s="129" t="str">
        <f>IF(ABS(IIEE_detalle!K108/IIEE_detalle!K96*100-100)&gt;100,"-",IIEE_detalle!K108/IIEE_detalle!K96*100-100)</f>
        <v>-</v>
      </c>
      <c r="L108" s="129" t="str">
        <f>IF(ABS(IIEE_detalle!L108/IIEE_detalle!L96*100-100)&gt;100,"-",IIEE_detalle!L108/IIEE_detalle!L96*100-100)</f>
        <v>-</v>
      </c>
      <c r="M108" s="129" t="str">
        <f>IF(ABS(IIEE_detalle!M108/IIEE_detalle!M96*100-100)&gt;100,"-",IIEE_detalle!M108/IIEE_detalle!M96*100-100)</f>
        <v>-</v>
      </c>
      <c r="N108" s="129">
        <f>IF(ABS(IIEE_detalle!N108/IIEE_detalle!N96*100-100)&gt;100,"-",IIEE_detalle!N108/IIEE_detalle!N96*100-100)</f>
        <v>-50.373604495854437</v>
      </c>
      <c r="O108" s="129">
        <f>IF(ABS(IIEE_detalle!O108/IIEE_detalle!O96*100-100)&gt;100,"-",IIEE_detalle!O108/IIEE_detalle!O96*100-100)</f>
        <v>-53.666219877048022</v>
      </c>
      <c r="P108" s="100"/>
      <c r="Q108" s="129">
        <f>IF(ABS(IIEE_detalle!Q108/IIEE_detalle!Q96*100-100)&gt;100,"-",IIEE_detalle!Q108/IIEE_detalle!Q96*100-100)</f>
        <v>-54.633377800266807</v>
      </c>
      <c r="S108" s="129">
        <f>IF(ABS(IIEE_detalle!S108/IIEE_detalle!S96*100-100)&gt;100,"-",IIEE_detalle!S108/IIEE_detalle!S96*100-100)</f>
        <v>3.5456370789585918</v>
      </c>
      <c r="T108" s="129">
        <f>IF(ABS(IIEE_detalle!T108/IIEE_detalle!T96*100-100)&gt;100,"-",IIEE_detalle!T108/IIEE_detalle!T96*100-100)</f>
        <v>3.3091059504815661</v>
      </c>
      <c r="U108" s="129">
        <f>IF(ABS(IIEE_detalle!U108/IIEE_detalle!U96*100-100)&gt;100,"-",IIEE_detalle!U108/IIEE_detalle!U96*100-100)</f>
        <v>2.3020490766506327</v>
      </c>
      <c r="V108" s="129">
        <f>IF(ABS(IIEE_detalle!V108/IIEE_detalle!V96*100-100)&gt;100,"-",IIEE_detalle!V108/IIEE_detalle!V96*100-100)</f>
        <v>17.641764176417624</v>
      </c>
      <c r="W108" s="129">
        <f>IF(ABS(IIEE_detalle!W108/IIEE_detalle!W96*100-100)&gt;100,"-",IIEE_detalle!W108/IIEE_detalle!W96*100-100)</f>
        <v>8.8031000950500982</v>
      </c>
      <c r="X108" s="129">
        <f>IF(ABS(IIEE_detalle!X108/IIEE_detalle!X96*100-100)&gt;100,"-",IIEE_detalle!X108/IIEE_detalle!X96*100-100)</f>
        <v>1.4066750713290332</v>
      </c>
      <c r="Y108" s="100"/>
      <c r="Z108" s="129">
        <f>IF(ABS(IIEE_detalle!Z108/IIEE_detalle!Z96*100-100)&gt;100,"-",IIEE_detalle!Z108/IIEE_detalle!Z96*100-100)</f>
        <v>7.9089232515250387</v>
      </c>
      <c r="AB108" s="129">
        <f>IF(ABS(IIEE_detalle!AB108/IIEE_detalle!AB96*100-100)&gt;100,"-",IIEE_detalle!AB108/IIEE_detalle!AB96*100-100)</f>
        <v>3.6333538337796085</v>
      </c>
      <c r="AC108" s="129">
        <f>IF(ABS(IIEE_detalle!AC108/IIEE_detalle!AC96*100-100)&gt;100,"-",IIEE_detalle!AC108/IIEE_detalle!AC96*100-100)</f>
        <v>-6.5702706991782662</v>
      </c>
      <c r="AD108" s="129">
        <f>IF(ABS(IIEE_detalle!AD108/IIEE_detalle!AD96*100-100)&gt;100,"-",IIEE_detalle!AD108/IIEE_detalle!AD96*100-100)</f>
        <v>9.6485580545606666</v>
      </c>
      <c r="AE108" s="129">
        <f>IF(ABS(IIEE_detalle!AE108/IIEE_detalle!AE96*100-100)&gt;100,"-",IIEE_detalle!AE108/IIEE_detalle!AE96*100-100)</f>
        <v>1.450848126475961</v>
      </c>
      <c r="AF108" s="100"/>
      <c r="AG108" s="129">
        <f>IF(ABS(IIEE_detalle!AG108/IIEE_detalle!AG96*100-100)&gt;100,"-",IIEE_detalle!AG108/IIEE_detalle!AG96*100-100)</f>
        <v>2.7539572246889605</v>
      </c>
      <c r="AH108" s="129">
        <f>IF(ABS(IIEE_detalle!AH108/IIEE_detalle!AH96*100-100)&gt;100,"-",IIEE_detalle!AH108/IIEE_detalle!AH96*100-100)</f>
        <v>-6.938779651386966</v>
      </c>
      <c r="AI108" s="129">
        <f>IF(ABS(IIEE_detalle!AI108/IIEE_detalle!AI96*100-100)&gt;100,"-",IIEE_detalle!AI108/IIEE_detalle!AI96*100-100)</f>
        <v>9.6489026264769961</v>
      </c>
      <c r="AJ108" s="129">
        <f>IF(ABS(IIEE_detalle!AJ108/IIEE_detalle!AJ96*100-100)&gt;100,"-",IIEE_detalle!AJ108/IIEE_detalle!AJ96*100-100)</f>
        <v>1.4511201629327815</v>
      </c>
      <c r="AK108" s="100"/>
      <c r="AL108" s="100"/>
      <c r="AM108" s="100"/>
      <c r="AN108" s="129">
        <f>IF(ABS(IIEE_detalle!AN108/IIEE_detalle!AN96*100-100)&gt;100,"-",IIEE_detalle!AN108/IIEE_detalle!AN96*100-100)</f>
        <v>3.8252793539969616</v>
      </c>
      <c r="AO108" s="129">
        <f>IF(ABS(IIEE_detalle!AO108/IIEE_detalle!AO96*100-100)&gt;100,"-",IIEE_detalle!AO108/IIEE_detalle!AO96*100-100)</f>
        <v>3.2357375961292121</v>
      </c>
      <c r="AP108" s="100"/>
      <c r="AQ108" s="129">
        <f>IF(ABS(IIEE_detalle!AQ108/IIEE_detalle!AQ96*100-100)&gt;100,"-",IIEE_detalle!AQ108/IIEE_detalle!AQ96*100-100)</f>
        <v>3.0783667009796716</v>
      </c>
      <c r="AS108" s="100"/>
      <c r="AT108" s="129">
        <f>IF(ABS(IIEE_detalle!AT108/IIEE_detalle!AT96*100-100)&gt;100,"-",IIEE_detalle!AT108/IIEE_detalle!AT96*100-100)</f>
        <v>-41.896542709980288</v>
      </c>
      <c r="AU108" s="100"/>
      <c r="AV108" s="129">
        <f>IF(ABS(IIEE_detalle!AV108/IIEE_detalle!AV96*100-100)&gt;100,"-",IIEE_detalle!AV108/IIEE_detalle!AV96*100-100)</f>
        <v>-35.404692420570143</v>
      </c>
      <c r="AW108" s="129">
        <f>IF(ABS(IIEE_detalle!AW108/IIEE_detalle!AW96*100-100)&gt;100,"-",IIEE_detalle!AW108/IIEE_detalle!AW96*100-100)</f>
        <v>-35.798247880702519</v>
      </c>
      <c r="AX108" s="129">
        <f>IF(ABS(IIEE_detalle!AX108/IIEE_detalle!AX96*100-100)&gt;100,"-",IIEE_detalle!AX108/IIEE_detalle!AX96*100-100)</f>
        <v>1.5003750939101224E-2</v>
      </c>
      <c r="AY108" s="129">
        <f>IF(ABS(IIEE_detalle!AY108/IIEE_detalle!AY96*100-100)&gt;100,"-",IIEE_detalle!AY108/IIEE_detalle!AY96*100-100)</f>
        <v>12.876151095852734</v>
      </c>
      <c r="AZ108" s="129">
        <f>IF(ABS(IIEE_detalle!AZ108/IIEE_detalle!AZ96*100-100)&gt;100,"-",IIEE_detalle!AZ108/IIEE_detalle!AZ96*100-100)</f>
        <v>23.808024904877186</v>
      </c>
      <c r="BA108" s="100"/>
      <c r="BB108" s="129">
        <f>IF(ABS(IIEE_detalle!BB108/IIEE_detalle!BB96*100-100)&gt;100,"-",IIEE_detalle!BB108/IIEE_detalle!BB96*100-100)</f>
        <v>26.719465263739252</v>
      </c>
      <c r="BD108" s="129">
        <f>IF(ABS(IIEE_detalle!BD108/IIEE_detalle!BD96*100-100)&gt;100,"-",IIEE_detalle!BD108/IIEE_detalle!BD96*100-100)</f>
        <v>9.3874885692725911</v>
      </c>
      <c r="BE108" s="129">
        <f>IF(ABS(IIEE_detalle!BE108/IIEE_detalle!BE96*100-100)&gt;100,"-",IIEE_detalle!BE108/IIEE_detalle!BE96*100-100)</f>
        <v>18.825151604440066</v>
      </c>
      <c r="BF108" s="129">
        <f>IF(ABS(IIEE_detalle!BF108/IIEE_detalle!BF96*100-100)&gt;100,"-",IIEE_detalle!BF108/IIEE_detalle!BF96*100-100)</f>
        <v>18.825151604440066</v>
      </c>
      <c r="BG108" s="129">
        <f>IF(ABS(IIEE_detalle!BG108/IIEE_detalle!BG96*100-100)&gt;100,"-",IIEE_detalle!BG108/IIEE_detalle!BG96*100-100)</f>
        <v>19.021167215829692</v>
      </c>
      <c r="BH108" s="129">
        <f>IF(ABS(IIEE_detalle!BH108/IIEE_detalle!BH96*100-100)&gt;100,"-",IIEE_detalle!BH108/IIEE_detalle!BH96*100-100)</f>
        <v>20.651692034875111</v>
      </c>
      <c r="BI108" s="129">
        <f>IF(ABS(IIEE_detalle!BI108/IIEE_detalle!BI96*100-100)&gt;100,"-",IIEE_detalle!BI108/IIEE_detalle!BI96*100-100)</f>
        <v>-4.0198381623596049</v>
      </c>
      <c r="BJ108" s="129">
        <f>IF(ABS(IIEE_detalle!BJ108/IIEE_detalle!BJ96*100-100)&gt;100,"-",IIEE_detalle!BJ108/IIEE_detalle!BJ96*100-100)</f>
        <v>9.8671921857595777</v>
      </c>
      <c r="BK108" s="129">
        <f>IF(ABS(IIEE_detalle!BK108/IIEE_detalle!BK96*100-100)&gt;100,"-",IIEE_detalle!BK108/IIEE_detalle!BK96*100-100)</f>
        <v>9.9941754890876098</v>
      </c>
      <c r="BL108" s="100"/>
      <c r="BM108" s="129">
        <f>IF(ABS(IIEE_detalle!BM108/IIEE_detalle!BM96*100-100)&gt;100,"-",IIEE_detalle!BM108/IIEE_detalle!BM96*100-100)</f>
        <v>9.9941754890876098</v>
      </c>
      <c r="BO108" s="129">
        <f>IF(ABS(IIEE_detalle!BO108/IIEE_detalle!BO96*100-100)&gt;100,"-",IIEE_detalle!BO108/IIEE_detalle!BO96*100-100)</f>
        <v>7.9325853864037583</v>
      </c>
      <c r="BP108" s="129">
        <f>IF(ABS(IIEE_detalle!BP108/IIEE_detalle!BP96*100-100)&gt;100,"-",IIEE_detalle!BP108/IIEE_detalle!BP96*100-100)</f>
        <v>11.756168359941952</v>
      </c>
      <c r="BQ108" s="129"/>
      <c r="BR108" s="129">
        <f>IF(ABS(IIEE_detalle!BR108/IIEE_detalle!BR96*100-100)&gt;100,"-",IIEE_detalle!BR108/IIEE_detalle!BR96*100-100)</f>
        <v>11.313545003421254</v>
      </c>
      <c r="BS108" s="129"/>
      <c r="BT108" s="129">
        <f>IF(ABS(IIEE_detalle!BT108/IIEE_detalle!BT96*100-100)&gt;100,"-",IIEE_detalle!BT108/IIEE_detalle!BT96*100-100)</f>
        <v>8.6364771572852135</v>
      </c>
      <c r="BV108" s="129">
        <f>IF(ABS(IIEE_detalle!BV108/IIEE_detalle!BV96*100-100)&gt;100,"-",IIEE_detalle!BV108/IIEE_detalle!BV96*100-100)</f>
        <v>17.799781808871828</v>
      </c>
      <c r="BW108" s="129">
        <f>IF(ABS(IIEE_detalle!BW108/IIEE_detalle!BW96*100-100)&gt;100,"-",IIEE_detalle!BW108/IIEE_detalle!BW96*100-100)</f>
        <v>20.781362427318456</v>
      </c>
      <c r="BX108" s="129"/>
      <c r="BY108" s="129">
        <f>IF(ABS(IIEE_detalle!BY108/IIEE_detalle!BY96*100-100)&gt;100,"-",IIEE_detalle!BY108/IIEE_detalle!BY96*100-100)</f>
        <v>13.754710495742728</v>
      </c>
      <c r="BZ108" s="129"/>
      <c r="CA108" s="129">
        <f>IF(ABS(IIEE_detalle!CA108/IIEE_detalle!CA96*100-100)&gt;100,"-",IIEE_detalle!CA108/IIEE_detalle!CA96*100-100)</f>
        <v>8.6277353640776084</v>
      </c>
    </row>
    <row r="109" spans="2:79" ht="12" customHeight="1">
      <c r="B109" s="67" t="s">
        <v>340</v>
      </c>
      <c r="C109" s="129">
        <f>IF(ABS(IIEE_detalle!C109/IIEE_detalle!C97*100-100)&gt;100,"-",IIEE_detalle!C109/IIEE_detalle!C97*100-100)</f>
        <v>12.927249349122079</v>
      </c>
      <c r="D109" s="129">
        <f>IF(ABS(IIEE_detalle!D109/IIEE_detalle!D97*100-100)&gt;100,"-",IIEE_detalle!D109/IIEE_detalle!D97*100-100)</f>
        <v>34.894939398292706</v>
      </c>
      <c r="E109" s="129">
        <f>IF(ABS(IIEE_detalle!E109/IIEE_detalle!E97*100-100)&gt;100,"-",IIEE_detalle!E109/IIEE_detalle!E97*100-100)</f>
        <v>1.5422959601220327</v>
      </c>
      <c r="F109" s="129">
        <f>IF(ABS(IIEE_detalle!F109/IIEE_detalle!F97*100-100)&gt;100,"-",IIEE_detalle!F109/IIEE_detalle!F97*100-100)</f>
        <v>5.7587595237009026</v>
      </c>
      <c r="G109" s="129">
        <f>IF(ABS(IIEE_detalle!G109/IIEE_detalle!G97*100-100)&gt;100,"-",IIEE_detalle!G109/IIEE_detalle!G97*100-100)</f>
        <v>75.289180113377057</v>
      </c>
      <c r="H109" s="129">
        <f>IF(ABS(IIEE_detalle!H109/IIEE_detalle!H97*100-100)&gt;100,"-",IIEE_detalle!H109/IIEE_detalle!H97*100-100)</f>
        <v>2.9997090029605147</v>
      </c>
      <c r="J109" s="129">
        <f>IF(ABS(IIEE_detalle!J109/IIEE_detalle!J97*100-100)&gt;100,"-",IIEE_detalle!J109/IIEE_detalle!J97*100-100)</f>
        <v>32.927431298338007</v>
      </c>
      <c r="K109" s="129">
        <f>IF(ABS(IIEE_detalle!K109/IIEE_detalle!K97*100-100)&gt;100,"-",IIEE_detalle!K109/IIEE_detalle!K97*100-100)</f>
        <v>33.331089570992646</v>
      </c>
      <c r="L109" s="129">
        <f>IF(ABS(IIEE_detalle!L109/IIEE_detalle!L97*100-100)&gt;100,"-",IIEE_detalle!L109/IIEE_detalle!L97*100-100)</f>
        <v>33.331089570992646</v>
      </c>
      <c r="M109" s="100"/>
      <c r="N109" s="129" t="str">
        <f>IF(ABS(IIEE_detalle!N109/IIEE_detalle!N97*100-100)&gt;100,"-",IIEE_detalle!N109/IIEE_detalle!N97*100-100)</f>
        <v>-</v>
      </c>
      <c r="O109" s="129" t="str">
        <f>IF(ABS(IIEE_detalle!O109/IIEE_detalle!O97*100-100)&gt;100,"-",IIEE_detalle!O109/IIEE_detalle!O97*100-100)</f>
        <v>-</v>
      </c>
      <c r="P109" s="100"/>
      <c r="Q109" s="129" t="str">
        <f>IF(ABS(IIEE_detalle!Q109/IIEE_detalle!Q97*100-100)&gt;100,"-",IIEE_detalle!Q109/IIEE_detalle!Q97*100-100)</f>
        <v>-</v>
      </c>
      <c r="S109" s="129">
        <f>IF(ABS(IIEE_detalle!S109/IIEE_detalle!S97*100-100)&gt;100,"-",IIEE_detalle!S109/IIEE_detalle!S97*100-100)</f>
        <v>0.42353445504232923</v>
      </c>
      <c r="T109" s="129">
        <f>IF(ABS(IIEE_detalle!T109/IIEE_detalle!T97*100-100)&gt;100,"-",IIEE_detalle!T109/IIEE_detalle!T97*100-100)</f>
        <v>0.39931849643275541</v>
      </c>
      <c r="U109" s="129">
        <f>IF(ABS(IIEE_detalle!U109/IIEE_detalle!U97*100-100)&gt;100,"-",IIEE_detalle!U109/IIEE_detalle!U97*100-100)</f>
        <v>0.39931849643275541</v>
      </c>
      <c r="V109" s="100"/>
      <c r="W109" s="129">
        <f>IF(ABS(IIEE_detalle!W109/IIEE_detalle!W97*100-100)&gt;100,"-",IIEE_detalle!W109/IIEE_detalle!W97*100-100)</f>
        <v>13.254968679916487</v>
      </c>
      <c r="X109" s="129">
        <f>IF(ABS(IIEE_detalle!X109/IIEE_detalle!X97*100-100)&gt;100,"-",IIEE_detalle!X109/IIEE_detalle!X97*100-100)</f>
        <v>36.954378417137235</v>
      </c>
      <c r="Y109" s="100"/>
      <c r="Z109" s="129">
        <f>IF(ABS(IIEE_detalle!Z109/IIEE_detalle!Z97*100-100)&gt;100,"-",IIEE_detalle!Z109/IIEE_detalle!Z97*100-100)</f>
        <v>39.36516933541165</v>
      </c>
      <c r="AB109" s="129">
        <f>IF(ABS(IIEE_detalle!AB109/IIEE_detalle!AB97*100-100)&gt;100,"-",IIEE_detalle!AB109/IIEE_detalle!AB97*100-100)</f>
        <v>2.9150394442438028</v>
      </c>
      <c r="AC109" s="129">
        <f>IF(ABS(IIEE_detalle!AC109/IIEE_detalle!AC97*100-100)&gt;100,"-",IIEE_detalle!AC109/IIEE_detalle!AC97*100-100)</f>
        <v>4.0558700003610113</v>
      </c>
      <c r="AD109" s="129">
        <f>IF(ABS(IIEE_detalle!AD109/IIEE_detalle!AD97*100-100)&gt;100,"-",IIEE_detalle!AD109/IIEE_detalle!AD97*100-100)</f>
        <v>5.468073826579058</v>
      </c>
      <c r="AE109" s="129">
        <f>IF(ABS(IIEE_detalle!AE109/IIEE_detalle!AE97*100-100)&gt;100,"-",IIEE_detalle!AE109/IIEE_detalle!AE97*100-100)</f>
        <v>-5.628461662145213</v>
      </c>
      <c r="AF109" s="100"/>
      <c r="AG109" s="129">
        <f>IF(ABS(IIEE_detalle!AG109/IIEE_detalle!AG97*100-100)&gt;100,"-",IIEE_detalle!AG109/IIEE_detalle!AG97*100-100)</f>
        <v>3.8667652282137226</v>
      </c>
      <c r="AH109" s="129">
        <f>IF(ABS(IIEE_detalle!AH109/IIEE_detalle!AH97*100-100)&gt;100,"-",IIEE_detalle!AH109/IIEE_detalle!AH97*100-100)</f>
        <v>3.8056489717972681</v>
      </c>
      <c r="AI109" s="129">
        <f>IF(ABS(IIEE_detalle!AI109/IIEE_detalle!AI97*100-100)&gt;100,"-",IIEE_detalle!AI109/IIEE_detalle!AI97*100-100)</f>
        <v>5.011170453351383</v>
      </c>
      <c r="AJ109" s="129">
        <f>IF(ABS(IIEE_detalle!AJ109/IIEE_detalle!AJ97*100-100)&gt;100,"-",IIEE_detalle!AJ109/IIEE_detalle!AJ97*100-100)</f>
        <v>-5.6282324307879605</v>
      </c>
      <c r="AK109" s="100"/>
      <c r="AL109" s="100"/>
      <c r="AM109" s="100"/>
      <c r="AN109" s="129">
        <f>IF(ABS(IIEE_detalle!AN109/IIEE_detalle!AN97*100-100)&gt;100,"-",IIEE_detalle!AN109/IIEE_detalle!AN97*100-100)</f>
        <v>2.5363997374338254</v>
      </c>
      <c r="AO109" s="129">
        <f>IF(ABS(IIEE_detalle!AO109/IIEE_detalle!AO97*100-100)&gt;100,"-",IIEE_detalle!AO109/IIEE_detalle!AO97*100-100)</f>
        <v>3.3228213971199523</v>
      </c>
      <c r="AP109" s="100"/>
      <c r="AQ109" s="129">
        <f>IF(ABS(IIEE_detalle!AQ109/IIEE_detalle!AQ97*100-100)&gt;100,"-",IIEE_detalle!AQ109/IIEE_detalle!AQ97*100-100)</f>
        <v>-0.36316781774415574</v>
      </c>
      <c r="AS109" s="100"/>
      <c r="AT109" s="129">
        <f>IF(ABS(IIEE_detalle!AT109/IIEE_detalle!AT97*100-100)&gt;100,"-",IIEE_detalle!AT109/IIEE_detalle!AT97*100-100)</f>
        <v>66.725431879455044</v>
      </c>
      <c r="AU109" s="100"/>
      <c r="AV109" s="129">
        <f>IF(ABS(IIEE_detalle!AV109/IIEE_detalle!AV97*100-100)&gt;100,"-",IIEE_detalle!AV109/IIEE_detalle!AV97*100-100)</f>
        <v>74.667009968564798</v>
      </c>
      <c r="AW109" s="129">
        <f>IF(ABS(IIEE_detalle!AW109/IIEE_detalle!AW97*100-100)&gt;100,"-",IIEE_detalle!AW109/IIEE_detalle!AW97*100-100)</f>
        <v>74.700468422663192</v>
      </c>
      <c r="AX109" s="129">
        <f>IF(ABS(IIEE_detalle!AX109/IIEE_detalle!AX97*100-100)&gt;100,"-",IIEE_detalle!AX109/IIEE_detalle!AX97*100-100)</f>
        <v>73.063909774435274</v>
      </c>
      <c r="AY109" s="129">
        <f>IF(ABS(IIEE_detalle!AY109/IIEE_detalle!AY97*100-100)&gt;100,"-",IIEE_detalle!AY109/IIEE_detalle!AY97*100-100)</f>
        <v>-35.404527542826997</v>
      </c>
      <c r="AZ109" s="129">
        <f>IF(ABS(IIEE_detalle!AZ109/IIEE_detalle!AZ97*100-100)&gt;100,"-",IIEE_detalle!AZ109/IIEE_detalle!AZ97*100-100)</f>
        <v>-35.364904468765374</v>
      </c>
      <c r="BA109" s="100"/>
      <c r="BB109" s="129">
        <f>IF(ABS(IIEE_detalle!BB109/IIEE_detalle!BB97*100-100)&gt;100,"-",IIEE_detalle!BB109/IIEE_detalle!BB97*100-100)</f>
        <v>-37.804498299175812</v>
      </c>
      <c r="BD109" s="129">
        <f>IF(ABS(IIEE_detalle!BD109/IIEE_detalle!BD97*100-100)&gt;100,"-",IIEE_detalle!BD109/IIEE_detalle!BD97*100-100)</f>
        <v>5.9695541307321065</v>
      </c>
      <c r="BE109" s="129">
        <f>IF(ABS(IIEE_detalle!BE109/IIEE_detalle!BE97*100-100)&gt;100,"-",IIEE_detalle!BE109/IIEE_detalle!BE97*100-100)</f>
        <v>3.0004093590280263</v>
      </c>
      <c r="BF109" s="129">
        <f>IF(ABS(IIEE_detalle!BF109/IIEE_detalle!BF97*100-100)&gt;100,"-",IIEE_detalle!BF109/IIEE_detalle!BF97*100-100)</f>
        <v>3.0004093590280263</v>
      </c>
      <c r="BG109" s="129">
        <f>IF(ABS(IIEE_detalle!BG109/IIEE_detalle!BG97*100-100)&gt;100,"-",IIEE_detalle!BG109/IIEE_detalle!BG97*100-100)</f>
        <v>2.9860103534132207</v>
      </c>
      <c r="BH109" s="129">
        <f>IF(ABS(IIEE_detalle!BH109/IIEE_detalle!BH97*100-100)&gt;100,"-",IIEE_detalle!BH109/IIEE_detalle!BH97*100-100)</f>
        <v>2.9860103534132207</v>
      </c>
      <c r="BI109" s="100"/>
      <c r="BJ109" s="129">
        <f>IF(ABS(IIEE_detalle!BJ109/IIEE_detalle!BJ97*100-100)&gt;100,"-",IIEE_detalle!BJ109/IIEE_detalle!BJ97*100-100)</f>
        <v>18.930999965482727</v>
      </c>
      <c r="BK109" s="129">
        <f>IF(ABS(IIEE_detalle!BK109/IIEE_detalle!BK97*100-100)&gt;100,"-",IIEE_detalle!BK109/IIEE_detalle!BK97*100-100)</f>
        <v>19.614998789304394</v>
      </c>
      <c r="BL109" s="100"/>
      <c r="BM109" s="129">
        <f>IF(ABS(IIEE_detalle!BM109/IIEE_detalle!BM97*100-100)&gt;100,"-",IIEE_detalle!BM109/IIEE_detalle!BM97*100-100)</f>
        <v>19.614998789304394</v>
      </c>
      <c r="BO109" s="129">
        <f>IF(ABS(IIEE_detalle!BO109/IIEE_detalle!BO97*100-100)&gt;100,"-",IIEE_detalle!BO109/IIEE_detalle!BO97*100-100)</f>
        <v>-1.4317219554924776</v>
      </c>
      <c r="BP109" s="129">
        <f>IF(ABS(IIEE_detalle!BP109/IIEE_detalle!BP97*100-100)&gt;100,"-",IIEE_detalle!BP109/IIEE_detalle!BP97*100-100)</f>
        <v>3.0855539971949497</v>
      </c>
      <c r="BQ109" s="129"/>
      <c r="BR109" s="129">
        <f>IF(ABS(IIEE_detalle!BR109/IIEE_detalle!BR97*100-100)&gt;100,"-",IIEE_detalle!BR109/IIEE_detalle!BR97*100-100)</f>
        <v>5.1365400946683479</v>
      </c>
      <c r="BS109" s="129"/>
      <c r="BT109" s="129">
        <f>IF(ABS(IIEE_detalle!BT109/IIEE_detalle!BT97*100-100)&gt;100,"-",IIEE_detalle!BT109/IIEE_detalle!BT97*100-100)</f>
        <v>-2.8025304524060886</v>
      </c>
      <c r="BV109" s="129">
        <f>IF(ABS(IIEE_detalle!BV109/IIEE_detalle!BV97*100-100)&gt;100,"-",IIEE_detalle!BV109/IIEE_detalle!BV97*100-100)</f>
        <v>-3.2575860041962983</v>
      </c>
      <c r="BW109" s="129">
        <f>IF(ABS(IIEE_detalle!BW109/IIEE_detalle!BW97*100-100)&gt;100,"-",IIEE_detalle!BW109/IIEE_detalle!BW97*100-100)</f>
        <v>5.171716263754405</v>
      </c>
      <c r="BX109" s="129"/>
      <c r="BY109" s="129">
        <f>IF(ABS(IIEE_detalle!BY109/IIEE_detalle!BY97*100-100)&gt;100,"-",IIEE_detalle!BY109/IIEE_detalle!BY97*100-100)</f>
        <v>6.1732840993448121</v>
      </c>
      <c r="BZ109" s="129"/>
      <c r="CA109" s="129">
        <f>IF(ABS(IIEE_detalle!CA109/IIEE_detalle!CA97*100-100)&gt;100,"-",IIEE_detalle!CA109/IIEE_detalle!CA97*100-100)</f>
        <v>-2.8018847451609474</v>
      </c>
    </row>
    <row r="110" spans="2:79" ht="12" customHeight="1">
      <c r="B110" s="67" t="s">
        <v>341</v>
      </c>
      <c r="C110" s="129">
        <f>IF(ABS(IIEE_detalle!C110/IIEE_detalle!C98*100-100)&gt;100,"-",IIEE_detalle!C110/IIEE_detalle!C98*100-100)</f>
        <v>5.2436730124873208</v>
      </c>
      <c r="D110" s="129">
        <f>IF(ABS(IIEE_detalle!D110/IIEE_detalle!D98*100-100)&gt;100,"-",IIEE_detalle!D110/IIEE_detalle!D98*100-100)</f>
        <v>14.133091264576493</v>
      </c>
      <c r="E110" s="129">
        <f>IF(ABS(IIEE_detalle!E110/IIEE_detalle!E98*100-100)&gt;100,"-",IIEE_detalle!E110/IIEE_detalle!E98*100-100)</f>
        <v>2.9088859320822991</v>
      </c>
      <c r="F110" s="129">
        <f>IF(ABS(IIEE_detalle!F110/IIEE_detalle!F98*100-100)&gt;100,"-",IIEE_detalle!F110/IIEE_detalle!F98*100-100)</f>
        <v>0.81959153620391589</v>
      </c>
      <c r="G110" s="129">
        <f>IF(ABS(IIEE_detalle!G110/IIEE_detalle!G98*100-100)&gt;100,"-",IIEE_detalle!G110/IIEE_detalle!G98*100-100)</f>
        <v>11.89290056741423</v>
      </c>
      <c r="H110" s="129">
        <f>IF(ABS(IIEE_detalle!H110/IIEE_detalle!H98*100-100)&gt;100,"-",IIEE_detalle!H110/IIEE_detalle!H98*100-100)</f>
        <v>8.1320389415542138</v>
      </c>
      <c r="J110" s="129">
        <f>IF(ABS(IIEE_detalle!J110/IIEE_detalle!J98*100-100)&gt;100,"-",IIEE_detalle!J110/IIEE_detalle!J98*100-100)</f>
        <v>12.182741116751259</v>
      </c>
      <c r="K110" s="129">
        <f>IF(ABS(IIEE_detalle!K110/IIEE_detalle!K98*100-100)&gt;100,"-",IIEE_detalle!K110/IIEE_detalle!K98*100-100)</f>
        <v>12.57712486883527</v>
      </c>
      <c r="L110" s="129">
        <f>IF(ABS(IIEE_detalle!L110/IIEE_detalle!L98*100-100)&gt;100,"-",IIEE_detalle!L110/IIEE_detalle!L98*100-100)</f>
        <v>12.57712486883527</v>
      </c>
      <c r="M110" s="100"/>
      <c r="N110" s="129" t="str">
        <f>IF(ABS(IIEE_detalle!N110/IIEE_detalle!N98*100-100)&gt;100,"-",IIEE_detalle!N110/IIEE_detalle!N98*100-100)</f>
        <v>-</v>
      </c>
      <c r="O110" s="129" t="str">
        <f>IF(ABS(IIEE_detalle!O110/IIEE_detalle!O98*100-100)&gt;100,"-",IIEE_detalle!O110/IIEE_detalle!O98*100-100)</f>
        <v>-</v>
      </c>
      <c r="P110" s="100"/>
      <c r="Q110" s="129" t="str">
        <f>IF(ABS(IIEE_detalle!Q110/IIEE_detalle!Q98*100-100)&gt;100,"-",IIEE_detalle!Q110/IIEE_detalle!Q98*100-100)</f>
        <v>-</v>
      </c>
      <c r="S110" s="129">
        <f>IF(ABS(IIEE_detalle!S110/IIEE_detalle!S98*100-100)&gt;100,"-",IIEE_detalle!S110/IIEE_detalle!S98*100-100)</f>
        <v>1.9278741147033855</v>
      </c>
      <c r="T110" s="129">
        <f>IF(ABS(IIEE_detalle!T110/IIEE_detalle!T98*100-100)&gt;100,"-",IIEE_detalle!T110/IIEE_detalle!T98*100-100)</f>
        <v>2.1427557826025492</v>
      </c>
      <c r="U110" s="129">
        <f>IF(ABS(IIEE_detalle!U110/IIEE_detalle!U98*100-100)&gt;100,"-",IIEE_detalle!U110/IIEE_detalle!U98*100-100)</f>
        <v>2.1427557826025492</v>
      </c>
      <c r="V110" s="100"/>
      <c r="W110" s="129">
        <f>IF(ABS(IIEE_detalle!W110/IIEE_detalle!W98*100-100)&gt;100,"-",IIEE_detalle!W110/IIEE_detalle!W98*100-100)</f>
        <v>-1.5327513918482367</v>
      </c>
      <c r="X110" s="129">
        <f>IF(ABS(IIEE_detalle!X110/IIEE_detalle!X98*100-100)&gt;100,"-",IIEE_detalle!X110/IIEE_detalle!X98*100-100)</f>
        <v>-2.4637192035099673</v>
      </c>
      <c r="Y110" s="100"/>
      <c r="Z110" s="129">
        <f>IF(ABS(IIEE_detalle!Z110/IIEE_detalle!Z98*100-100)&gt;100,"-",IIEE_detalle!Z110/IIEE_detalle!Z98*100-100)</f>
        <v>-2.1016119159355213</v>
      </c>
      <c r="AB110" s="129">
        <f>IF(ABS(IIEE_detalle!AB110/IIEE_detalle!AB98*100-100)&gt;100,"-",IIEE_detalle!AB110/IIEE_detalle!AB98*100-100)</f>
        <v>4.8251338676542019</v>
      </c>
      <c r="AC110" s="129">
        <f>IF(ABS(IIEE_detalle!AC110/IIEE_detalle!AC98*100-100)&gt;100,"-",IIEE_detalle!AC110/IIEE_detalle!AC98*100-100)</f>
        <v>-2.8859580668992635E-2</v>
      </c>
      <c r="AD110" s="129">
        <f>IF(ABS(IIEE_detalle!AD110/IIEE_detalle!AD98*100-100)&gt;100,"-",IIEE_detalle!AD110/IIEE_detalle!AD98*100-100)</f>
        <v>7.6832010653551635</v>
      </c>
      <c r="AE110" s="129">
        <f>IF(ABS(IIEE_detalle!AE110/IIEE_detalle!AE98*100-100)&gt;100,"-",IIEE_detalle!AE110/IIEE_detalle!AE98*100-100)</f>
        <v>2.6510719561225784</v>
      </c>
      <c r="AF110" s="100"/>
      <c r="AG110" s="129">
        <f>IF(ABS(IIEE_detalle!AG110/IIEE_detalle!AG98*100-100)&gt;100,"-",IIEE_detalle!AG110/IIEE_detalle!AG98*100-100)</f>
        <v>4.7468322001158043</v>
      </c>
      <c r="AH110" s="129">
        <f>IF(ABS(IIEE_detalle!AH110/IIEE_detalle!AH98*100-100)&gt;100,"-",IIEE_detalle!AH110/IIEE_detalle!AH98*100-100)</f>
        <v>-0.33251591253372226</v>
      </c>
      <c r="AI110" s="129">
        <f>IF(ABS(IIEE_detalle!AI110/IIEE_detalle!AI98*100-100)&gt;100,"-",IIEE_detalle!AI110/IIEE_detalle!AI98*100-100)</f>
        <v>8.1285351623391193</v>
      </c>
      <c r="AJ110" s="129">
        <f>IF(ABS(IIEE_detalle!AJ110/IIEE_detalle!AJ98*100-100)&gt;100,"-",IIEE_detalle!AJ110/IIEE_detalle!AJ98*100-100)</f>
        <v>2.6513902626662116</v>
      </c>
      <c r="AK110" s="100"/>
      <c r="AL110" s="100"/>
      <c r="AM110" s="100"/>
      <c r="AN110" s="129">
        <f>IF(ABS(IIEE_detalle!AN110/IIEE_detalle!AN98*100-100)&gt;100,"-",IIEE_detalle!AN110/IIEE_detalle!AN98*100-100)</f>
        <v>3.5716002437189616</v>
      </c>
      <c r="AO110" s="129">
        <f>IF(ABS(IIEE_detalle!AO110/IIEE_detalle!AO98*100-100)&gt;100,"-",IIEE_detalle!AO110/IIEE_detalle!AO98*100-100)</f>
        <v>3.7158386242115711</v>
      </c>
      <c r="AP110" s="100"/>
      <c r="AQ110" s="129">
        <f>IF(ABS(IIEE_detalle!AQ110/IIEE_detalle!AQ98*100-100)&gt;100,"-",IIEE_detalle!AQ110/IIEE_detalle!AQ98*100-100)</f>
        <v>3.7235701365932812</v>
      </c>
      <c r="AS110" s="100"/>
      <c r="AT110" s="129">
        <f>IF(ABS(IIEE_detalle!AT110/IIEE_detalle!AT98*100-100)&gt;100,"-",IIEE_detalle!AT110/IIEE_detalle!AT98*100-100)</f>
        <v>10.578683506115127</v>
      </c>
      <c r="AU110" s="100"/>
      <c r="AV110" s="129">
        <f>IF(ABS(IIEE_detalle!AV110/IIEE_detalle!AV98*100-100)&gt;100,"-",IIEE_detalle!AV110/IIEE_detalle!AV98*100-100)</f>
        <v>11.04933072159551</v>
      </c>
      <c r="AW110" s="129">
        <f>IF(ABS(IIEE_detalle!AW110/IIEE_detalle!AW98*100-100)&gt;100,"-",IIEE_detalle!AW110/IIEE_detalle!AW98*100-100)</f>
        <v>11.805178071711865</v>
      </c>
      <c r="AX110" s="129">
        <f>IF(ABS(IIEE_detalle!AX110/IIEE_detalle!AX98*100-100)&gt;100,"-",IIEE_detalle!AX110/IIEE_detalle!AX98*100-100)</f>
        <v>-29.152723865613652</v>
      </c>
      <c r="AY110" s="129">
        <f>IF(ABS(IIEE_detalle!AY110/IIEE_detalle!AY98*100-100)&gt;100,"-",IIEE_detalle!AY110/IIEE_detalle!AY98*100-100)</f>
        <v>74.671037461761955</v>
      </c>
      <c r="AZ110" s="129">
        <f>IF(ABS(IIEE_detalle!AZ110/IIEE_detalle!AZ98*100-100)&gt;100,"-",IIEE_detalle!AZ110/IIEE_detalle!AZ98*100-100)</f>
        <v>74.410858108779934</v>
      </c>
      <c r="BA110" s="100"/>
      <c r="BB110" s="129">
        <f>IF(ABS(IIEE_detalle!BB110/IIEE_detalle!BB98*100-100)&gt;100,"-",IIEE_detalle!BB110/IIEE_detalle!BB98*100-100)</f>
        <v>74.413526185759395</v>
      </c>
      <c r="BD110" s="129">
        <f>IF(ABS(IIEE_detalle!BD110/IIEE_detalle!BD98*100-100)&gt;100,"-",IIEE_detalle!BD110/IIEE_detalle!BD98*100-100)</f>
        <v>3.1758285332265928</v>
      </c>
      <c r="BE110" s="129">
        <f>IF(ABS(IIEE_detalle!BE110/IIEE_detalle!BE98*100-100)&gt;100,"-",IIEE_detalle!BE110/IIEE_detalle!BE98*100-100)</f>
        <v>8.126804478804317</v>
      </c>
      <c r="BF110" s="129">
        <f>IF(ABS(IIEE_detalle!BF110/IIEE_detalle!BF98*100-100)&gt;100,"-",IIEE_detalle!BF110/IIEE_detalle!BF98*100-100)</f>
        <v>8.126804478804317</v>
      </c>
      <c r="BG110" s="129">
        <f>IF(ABS(IIEE_detalle!BG110/IIEE_detalle!BG98*100-100)&gt;100,"-",IIEE_detalle!BG110/IIEE_detalle!BG98*100-100)</f>
        <v>8.2344226733214612</v>
      </c>
      <c r="BH110" s="129">
        <f>IF(ABS(IIEE_detalle!BH110/IIEE_detalle!BH98*100-100)&gt;100,"-",IIEE_detalle!BH110/IIEE_detalle!BH98*100-100)</f>
        <v>8.2344226733214612</v>
      </c>
      <c r="BI110" s="100"/>
      <c r="BJ110" s="129">
        <f>IF(ABS(IIEE_detalle!BJ110/IIEE_detalle!BJ98*100-100)&gt;100,"-",IIEE_detalle!BJ110/IIEE_detalle!BJ98*100-100)</f>
        <v>2.9268991706521916</v>
      </c>
      <c r="BK110" s="129">
        <f>IF(ABS(IIEE_detalle!BK110/IIEE_detalle!BK98*100-100)&gt;100,"-",IIEE_detalle!BK110/IIEE_detalle!BK98*100-100)</f>
        <v>2.7099448007288629</v>
      </c>
      <c r="BL110" s="100"/>
      <c r="BM110" s="129">
        <f>IF(ABS(IIEE_detalle!BM110/IIEE_detalle!BM98*100-100)&gt;100,"-",IIEE_detalle!BM110/IIEE_detalle!BM98*100-100)</f>
        <v>2.7136145202494077</v>
      </c>
      <c r="BO110" s="129">
        <f>IF(ABS(IIEE_detalle!BO110/IIEE_detalle!BO98*100-100)&gt;100,"-",IIEE_detalle!BO110/IIEE_detalle!BO98*100-100)</f>
        <v>-4.8809726372807773</v>
      </c>
      <c r="BP110" s="129">
        <f>IF(ABS(IIEE_detalle!BP110/IIEE_detalle!BP98*100-100)&gt;100,"-",IIEE_detalle!BP110/IIEE_detalle!BP98*100-100)</f>
        <v>-3.0855539971949497</v>
      </c>
      <c r="BQ110" s="129"/>
      <c r="BR110" s="129">
        <f>IF(ABS(IIEE_detalle!BR110/IIEE_detalle!BR98*100-100)&gt;100,"-",IIEE_detalle!BR110/IIEE_detalle!BR98*100-100)</f>
        <v>1.1884129274932604</v>
      </c>
      <c r="BS110" s="129"/>
      <c r="BT110" s="129">
        <f>IF(ABS(IIEE_detalle!BT110/IIEE_detalle!BT98*100-100)&gt;100,"-",IIEE_detalle!BT110/IIEE_detalle!BT98*100-100)</f>
        <v>4.8035915721064839</v>
      </c>
      <c r="BV110" s="129">
        <f>IF(ABS(IIEE_detalle!BV110/IIEE_detalle!BV98*100-100)&gt;100,"-",IIEE_detalle!BV110/IIEE_detalle!BV98*100-100)</f>
        <v>-10.458862477545424</v>
      </c>
      <c r="BW110" s="129">
        <f>IF(ABS(IIEE_detalle!BW110/IIEE_detalle!BW98*100-100)&gt;100,"-",IIEE_detalle!BW110/IIEE_detalle!BW98*100-100)</f>
        <v>-6.4920722998981262</v>
      </c>
      <c r="BX110" s="129"/>
      <c r="BY110" s="129">
        <f>IF(ABS(IIEE_detalle!BY110/IIEE_detalle!BY98*100-100)&gt;100,"-",IIEE_detalle!BY110/IIEE_detalle!BY98*100-100)</f>
        <v>1.4192141993706286</v>
      </c>
      <c r="BZ110" s="129"/>
      <c r="CA110" s="129">
        <f>IF(ABS(IIEE_detalle!CA110/IIEE_detalle!CA98*100-100)&gt;100,"-",IIEE_detalle!CA110/IIEE_detalle!CA98*100-100)</f>
        <v>4.7985812335719089</v>
      </c>
    </row>
    <row r="111" spans="2:79" ht="12" customHeight="1">
      <c r="B111" s="67" t="s">
        <v>342</v>
      </c>
      <c r="C111" s="129">
        <f>IF(ABS(IIEE_detalle!C111/IIEE_detalle!C99*100-100)&gt;100,"-",IIEE_detalle!C111/IIEE_detalle!C99*100-100)</f>
        <v>14.174217859781464</v>
      </c>
      <c r="D111" s="129">
        <f>IF(ABS(IIEE_detalle!D111/IIEE_detalle!D99*100-100)&gt;100,"-",IIEE_detalle!D111/IIEE_detalle!D99*100-100)</f>
        <v>29.152614590577059</v>
      </c>
      <c r="E111" s="129">
        <f>IF(ABS(IIEE_detalle!E111/IIEE_detalle!E99*100-100)&gt;100,"-",IIEE_detalle!E111/IIEE_detalle!E99*100-100)</f>
        <v>18.358998047857526</v>
      </c>
      <c r="F111" s="129">
        <f>IF(ABS(IIEE_detalle!F111/IIEE_detalle!F99*100-100)&gt;100,"-",IIEE_detalle!F111/IIEE_detalle!F99*100-100)</f>
        <v>4.3347517589141802</v>
      </c>
      <c r="G111" s="129">
        <f>IF(ABS(IIEE_detalle!G111/IIEE_detalle!G99*100-100)&gt;100,"-",IIEE_detalle!G111/IIEE_detalle!G99*100-100)</f>
        <v>35.428153966176069</v>
      </c>
      <c r="H111" s="129">
        <f>IF(ABS(IIEE_detalle!H111/IIEE_detalle!H99*100-100)&gt;100,"-",IIEE_detalle!H111/IIEE_detalle!H99*100-100)</f>
        <v>12.495551502726784</v>
      </c>
      <c r="J111" s="129">
        <f>IF(ABS(IIEE_detalle!J111/IIEE_detalle!J99*100-100)&gt;100,"-",IIEE_detalle!J111/IIEE_detalle!J99*100-100)</f>
        <v>25.995827010622136</v>
      </c>
      <c r="K111" s="129">
        <f>IF(ABS(IIEE_detalle!K111/IIEE_detalle!K99*100-100)&gt;100,"-",IIEE_detalle!K111/IIEE_detalle!K99*100-100)</f>
        <v>26.052852129275522</v>
      </c>
      <c r="L111" s="129">
        <f>IF(ABS(IIEE_detalle!L111/IIEE_detalle!L99*100-100)&gt;100,"-",IIEE_detalle!L111/IIEE_detalle!L99*100-100)</f>
        <v>19.116797194157087</v>
      </c>
      <c r="M111" s="129">
        <f>IF(ABS(IIEE_detalle!M111/IIEE_detalle!M99*100-100)&gt;100,"-",IIEE_detalle!M111/IIEE_detalle!M99*100-100)</f>
        <v>39.346140625596746</v>
      </c>
      <c r="N111" s="129" t="str">
        <f>IF(ABS(IIEE_detalle!N111/IIEE_detalle!N99*100-100)&gt;100,"-",IIEE_detalle!N111/IIEE_detalle!N99*100-100)</f>
        <v>-</v>
      </c>
      <c r="O111" s="129">
        <f>IF(ABS(IIEE_detalle!O111/IIEE_detalle!O99*100-100)&gt;100,"-",IIEE_detalle!O111/IIEE_detalle!O99*100-100)</f>
        <v>39.626992200746002</v>
      </c>
      <c r="P111" s="100"/>
      <c r="Q111" s="129">
        <f>IF(ABS(IIEE_detalle!Q111/IIEE_detalle!Q99*100-100)&gt;100,"-",IIEE_detalle!Q111/IIEE_detalle!Q99*100-100)</f>
        <v>41.65030846887268</v>
      </c>
      <c r="S111" s="129">
        <f>IF(ABS(IIEE_detalle!S111/IIEE_detalle!S99*100-100)&gt;100,"-",IIEE_detalle!S111/IIEE_detalle!S99*100-100)</f>
        <v>17.057542813723757</v>
      </c>
      <c r="T111" s="129">
        <f>IF(ABS(IIEE_detalle!T111/IIEE_detalle!T99*100-100)&gt;100,"-",IIEE_detalle!T111/IIEE_detalle!T99*100-100)</f>
        <v>17.001594896331724</v>
      </c>
      <c r="U111" s="129">
        <f>IF(ABS(IIEE_detalle!U111/IIEE_detalle!U99*100-100)&gt;100,"-",IIEE_detalle!U111/IIEE_detalle!U99*100-100)</f>
        <v>18.632596007651188</v>
      </c>
      <c r="V111" s="129">
        <f>IF(ABS(IIEE_detalle!V111/IIEE_detalle!V99*100-100)&gt;100,"-",IIEE_detalle!V111/IIEE_detalle!V99*100-100)</f>
        <v>-4.370179948586113</v>
      </c>
      <c r="W111" s="129">
        <f>IF(ABS(IIEE_detalle!W111/IIEE_detalle!W99*100-100)&gt;100,"-",IIEE_detalle!W111/IIEE_detalle!W99*100-100)</f>
        <v>2.3019034971226091</v>
      </c>
      <c r="X111" s="129">
        <f>IF(ABS(IIEE_detalle!X111/IIEE_detalle!X99*100-100)&gt;100,"-",IIEE_detalle!X111/IIEE_detalle!X99*100-100)</f>
        <v>2.7081550311773839</v>
      </c>
      <c r="Y111" s="100"/>
      <c r="Z111" s="129">
        <f>IF(ABS(IIEE_detalle!Z111/IIEE_detalle!Z99*100-100)&gt;100,"-",IIEE_detalle!Z111/IIEE_detalle!Z99*100-100)</f>
        <v>2.9886468241791846</v>
      </c>
      <c r="AB111" s="129">
        <f>IF(ABS(IIEE_detalle!AB111/IIEE_detalle!AB99*100-100)&gt;100,"-",IIEE_detalle!AB111/IIEE_detalle!AB99*100-100)</f>
        <v>8.2771643100610959</v>
      </c>
      <c r="AC111" s="129">
        <f>IF(ABS(IIEE_detalle!AC111/IIEE_detalle!AC99*100-100)&gt;100,"-",IIEE_detalle!AC111/IIEE_detalle!AC99*100-100)</f>
        <v>0.94637974710320805</v>
      </c>
      <c r="AD111" s="129">
        <f>IF(ABS(IIEE_detalle!AD111/IIEE_detalle!AD99*100-100)&gt;100,"-",IIEE_detalle!AD111/IIEE_detalle!AD99*100-100)</f>
        <v>11.441621059862001</v>
      </c>
      <c r="AE111" s="129">
        <f>IF(ABS(IIEE_detalle!AE111/IIEE_detalle!AE99*100-100)&gt;100,"-",IIEE_detalle!AE111/IIEE_detalle!AE99*100-100)</f>
        <v>9.7423751139933188</v>
      </c>
      <c r="AF111" s="100"/>
      <c r="AG111" s="129">
        <f>IF(ABS(IIEE_detalle!AG111/IIEE_detalle!AG99*100-100)&gt;100,"-",IIEE_detalle!AG111/IIEE_detalle!AG99*100-100)</f>
        <v>6.7033694786907887</v>
      </c>
      <c r="AH111" s="129">
        <f>IF(ABS(IIEE_detalle!AH111/IIEE_detalle!AH99*100-100)&gt;100,"-",IIEE_detalle!AH111/IIEE_detalle!AH99*100-100)</f>
        <v>0.63333310197877779</v>
      </c>
      <c r="AI111" s="129">
        <f>IF(ABS(IIEE_detalle!AI111/IIEE_detalle!AI99*100-100)&gt;100,"-",IIEE_detalle!AI111/IIEE_detalle!AI99*100-100)</f>
        <v>11.441571412717778</v>
      </c>
      <c r="AJ111" s="129">
        <f>IF(ABS(IIEE_detalle!AJ111/IIEE_detalle!AJ99*100-100)&gt;100,"-",IIEE_detalle!AJ111/IIEE_detalle!AJ99*100-100)</f>
        <v>9.7447945161394074</v>
      </c>
      <c r="AK111" s="100"/>
      <c r="AL111" s="100"/>
      <c r="AM111" s="100"/>
      <c r="AN111" s="129">
        <f>IF(ABS(IIEE_detalle!AN111/IIEE_detalle!AN99*100-100)&gt;100,"-",IIEE_detalle!AN111/IIEE_detalle!AN99*100-100)</f>
        <v>4.7551587897359155</v>
      </c>
      <c r="AO111" s="129">
        <f>IF(ABS(IIEE_detalle!AO111/IIEE_detalle!AO99*100-100)&gt;100,"-",IIEE_detalle!AO111/IIEE_detalle!AO99*100-100)</f>
        <v>5.1251518165506411</v>
      </c>
      <c r="AP111" s="100"/>
      <c r="AQ111" s="129">
        <f>IF(ABS(IIEE_detalle!AQ111/IIEE_detalle!AQ99*100-100)&gt;100,"-",IIEE_detalle!AQ111/IIEE_detalle!AQ99*100-100)</f>
        <v>5.1684699072887241</v>
      </c>
      <c r="AS111" s="100"/>
      <c r="AT111" s="129">
        <f>IF(ABS(IIEE_detalle!AT111/IIEE_detalle!AT99*100-100)&gt;100,"-",IIEE_detalle!AT111/IIEE_detalle!AT99*100-100)</f>
        <v>36.419841757787111</v>
      </c>
      <c r="AU111" s="100"/>
      <c r="AV111" s="129">
        <f>IF(ABS(IIEE_detalle!AV111/IIEE_detalle!AV99*100-100)&gt;100,"-",IIEE_detalle!AV111/IIEE_detalle!AV99*100-100)</f>
        <v>35.247862088017257</v>
      </c>
      <c r="AW111" s="129">
        <f>IF(ABS(IIEE_detalle!AW111/IIEE_detalle!AW99*100-100)&gt;100,"-",IIEE_detalle!AW111/IIEE_detalle!AW99*100-100)</f>
        <v>35.494830132939427</v>
      </c>
      <c r="AX111" s="129">
        <f>IF(ABS(IIEE_detalle!AX111/IIEE_detalle!AX99*100-100)&gt;100,"-",IIEE_detalle!AX111/IIEE_detalle!AX99*100-100)</f>
        <v>19.740299891788268</v>
      </c>
      <c r="AY111" s="129">
        <f>IF(ABS(IIEE_detalle!AY111/IIEE_detalle!AY99*100-100)&gt;100,"-",IIEE_detalle!AY111/IIEE_detalle!AY99*100-100)</f>
        <v>11.04960502719608</v>
      </c>
      <c r="AZ111" s="129">
        <f>IF(ABS(IIEE_detalle!AZ111/IIEE_detalle!AZ99*100-100)&gt;100,"-",IIEE_detalle!AZ111/IIEE_detalle!AZ99*100-100)</f>
        <v>11.036594973607521</v>
      </c>
      <c r="BA111" s="100"/>
      <c r="BB111" s="129">
        <f>IF(ABS(IIEE_detalle!BB111/IIEE_detalle!BB99*100-100)&gt;100,"-",IIEE_detalle!BB111/IIEE_detalle!BB99*100-100)</f>
        <v>8.5091498882011223</v>
      </c>
      <c r="BD111" s="129">
        <f>IF(ABS(IIEE_detalle!BD111/IIEE_detalle!BD99*100-100)&gt;100,"-",IIEE_detalle!BD111/IIEE_detalle!BD99*100-100)</f>
        <v>5.9202136765462967</v>
      </c>
      <c r="BE111" s="129">
        <f>IF(ABS(IIEE_detalle!BE111/IIEE_detalle!BE99*100-100)&gt;100,"-",IIEE_detalle!BE111/IIEE_detalle!BE99*100-100)</f>
        <v>12.495067441945082</v>
      </c>
      <c r="BF111" s="129">
        <f>IF(ABS(IIEE_detalle!BF111/IIEE_detalle!BF99*100-100)&gt;100,"-",IIEE_detalle!BF111/IIEE_detalle!BF99*100-100)</f>
        <v>12.495067441945082</v>
      </c>
      <c r="BG111" s="129">
        <f>IF(ABS(IIEE_detalle!BG111/IIEE_detalle!BG99*100-100)&gt;100,"-",IIEE_detalle!BG111/IIEE_detalle!BG99*100-100)</f>
        <v>12.505015868383566</v>
      </c>
      <c r="BH111" s="129">
        <f>IF(ABS(IIEE_detalle!BH111/IIEE_detalle!BH99*100-100)&gt;100,"-",IIEE_detalle!BH111/IIEE_detalle!BH99*100-100)</f>
        <v>13.852229653297314</v>
      </c>
      <c r="BI111" s="129">
        <f>IF(ABS(IIEE_detalle!BI111/IIEE_detalle!BI99*100-100)&gt;100,"-",IIEE_detalle!BI111/IIEE_detalle!BI99*100-100)</f>
        <v>-2.7946810908271829</v>
      </c>
      <c r="BJ111" s="129">
        <f>IF(ABS(IIEE_detalle!BJ111/IIEE_detalle!BJ99*100-100)&gt;100,"-",IIEE_detalle!BJ111/IIEE_detalle!BJ99*100-100)</f>
        <v>8.1744590042503518</v>
      </c>
      <c r="BK111" s="129">
        <f>IF(ABS(IIEE_detalle!BK111/IIEE_detalle!BK99*100-100)&gt;100,"-",IIEE_detalle!BK111/IIEE_detalle!BK99*100-100)</f>
        <v>8.3648917619290728</v>
      </c>
      <c r="BL111" s="100"/>
      <c r="BM111" s="129">
        <f>IF(ABS(IIEE_detalle!BM111/IIEE_detalle!BM99*100-100)&gt;100,"-",IIEE_detalle!BM111/IIEE_detalle!BM99*100-100)</f>
        <v>8.3474247868667675</v>
      </c>
      <c r="BO111" s="129">
        <f>IF(ABS(IIEE_detalle!BO111/IIEE_detalle!BO99*100-100)&gt;100,"-",IIEE_detalle!BO111/IIEE_detalle!BO99*100-100)</f>
        <v>-3.2967410082249984</v>
      </c>
      <c r="BP111" s="129">
        <f>IF(ABS(IIEE_detalle!BP111/IIEE_detalle!BP99*100-100)&gt;100,"-",IIEE_detalle!BP111/IIEE_detalle!BP99*100-100)</f>
        <v>-2.8985507246376869</v>
      </c>
      <c r="BQ111" s="129"/>
      <c r="BR111" s="129">
        <f>IF(ABS(IIEE_detalle!BR111/IIEE_detalle!BR99*100-100)&gt;100,"-",IIEE_detalle!BR111/IIEE_detalle!BR99*100-100)</f>
        <v>-0.72697523341344095</v>
      </c>
      <c r="BS111" s="129"/>
      <c r="BT111" s="129">
        <f>IF(ABS(IIEE_detalle!BT111/IIEE_detalle!BT99*100-100)&gt;100,"-",IIEE_detalle!BT111/IIEE_detalle!BT99*100-100)</f>
        <v>6.2077687999727118</v>
      </c>
      <c r="BV111" s="129">
        <f>IF(ABS(IIEE_detalle!BV111/IIEE_detalle!BV99*100-100)&gt;100,"-",IIEE_detalle!BV111/IIEE_detalle!BV99*100-100)</f>
        <v>-7.3196439864650387</v>
      </c>
      <c r="BW111" s="129">
        <f>IF(ABS(IIEE_detalle!BW111/IIEE_detalle!BW99*100-100)&gt;100,"-",IIEE_detalle!BW111/IIEE_detalle!BW99*100-100)</f>
        <v>-6.0141100611020448</v>
      </c>
      <c r="BX111" s="129"/>
      <c r="BY111" s="129">
        <f>IF(ABS(IIEE_detalle!BY111/IIEE_detalle!BY99*100-100)&gt;100,"-",IIEE_detalle!BY111/IIEE_detalle!BY99*100-100)</f>
        <v>-0.86970179744014331</v>
      </c>
      <c r="BZ111" s="129"/>
      <c r="CA111" s="129">
        <f>IF(ABS(IIEE_detalle!CA111/IIEE_detalle!CA99*100-100)&gt;100,"-",IIEE_detalle!CA111/IIEE_detalle!CA99*100-100)</f>
        <v>6.2073645220134495</v>
      </c>
    </row>
    <row r="112" spans="2:79" ht="12" customHeight="1">
      <c r="B112" s="67" t="s">
        <v>343</v>
      </c>
      <c r="C112" s="129">
        <f>IF(ABS(IIEE_detalle!C112/IIEE_detalle!C100*100-100)&gt;100,"-",IIEE_detalle!C112/IIEE_detalle!C100*100-100)</f>
        <v>4.3641431502627199</v>
      </c>
      <c r="D112" s="129">
        <f>IF(ABS(IIEE_detalle!D112/IIEE_detalle!D100*100-100)&gt;100,"-",IIEE_detalle!D112/IIEE_detalle!D100*100-100)</f>
        <v>9.0572551052044474</v>
      </c>
      <c r="E112" s="129">
        <f>IF(ABS(IIEE_detalle!E112/IIEE_detalle!E100*100-100)&gt;100,"-",IIEE_detalle!E112/IIEE_detalle!E100*100-100)</f>
        <v>13.64921695749517</v>
      </c>
      <c r="F112" s="129">
        <f>IF(ABS(IIEE_detalle!F112/IIEE_detalle!F100*100-100)&gt;100,"-",IIEE_detalle!F112/IIEE_detalle!F100*100-100)</f>
        <v>2.0127642127296639</v>
      </c>
      <c r="G112" s="129">
        <f>IF(ABS(IIEE_detalle!G112/IIEE_detalle!G100*100-100)&gt;100,"-",IIEE_detalle!G112/IIEE_detalle!G100*100-100)</f>
        <v>-4.3163945747204195</v>
      </c>
      <c r="H112" s="129">
        <f>IF(ABS(IIEE_detalle!H112/IIEE_detalle!H100*100-100)&gt;100,"-",IIEE_detalle!H112/IIEE_detalle!H100*100-100)</f>
        <v>10.435060135445369</v>
      </c>
      <c r="J112" s="129">
        <f>IF(ABS(IIEE_detalle!J112/IIEE_detalle!J100*100-100)&gt;100,"-",IIEE_detalle!J112/IIEE_detalle!J100*100-100)</f>
        <v>10.543570219966142</v>
      </c>
      <c r="K112" s="129">
        <f>IF(ABS(IIEE_detalle!K112/IIEE_detalle!K100*100-100)&gt;100,"-",IIEE_detalle!K112/IIEE_detalle!K100*100-100)</f>
        <v>10.870255448116595</v>
      </c>
      <c r="L112" s="129">
        <f>IF(ABS(IIEE_detalle!L112/IIEE_detalle!L100*100-100)&gt;100,"-",IIEE_detalle!L112/IIEE_detalle!L100*100-100)</f>
        <v>10.870255448116595</v>
      </c>
      <c r="M112" s="100"/>
      <c r="N112" s="129">
        <f>IF(ABS(IIEE_detalle!N112/IIEE_detalle!N100*100-100)&gt;100,"-",IIEE_detalle!N112/IIEE_detalle!N100*100-100)</f>
        <v>33.065431594242369</v>
      </c>
      <c r="O112" s="129">
        <f>IF(ABS(IIEE_detalle!O112/IIEE_detalle!O100*100-100)&gt;100,"-",IIEE_detalle!O112/IIEE_detalle!O100*100-100)</f>
        <v>23.399643464873193</v>
      </c>
      <c r="P112" s="100"/>
      <c r="Q112" s="129">
        <f>IF(ABS(IIEE_detalle!Q112/IIEE_detalle!Q100*100-100)&gt;100,"-",IIEE_detalle!Q112/IIEE_detalle!Q100*100-100)</f>
        <v>34.562326183330129</v>
      </c>
      <c r="S112" s="129">
        <f>IF(ABS(IIEE_detalle!S112/IIEE_detalle!S100*100-100)&gt;100,"-",IIEE_detalle!S112/IIEE_detalle!S100*100-100)</f>
        <v>12.450085384486997</v>
      </c>
      <c r="T112" s="129">
        <f>IF(ABS(IIEE_detalle!T112/IIEE_detalle!T100*100-100)&gt;100,"-",IIEE_detalle!T112/IIEE_detalle!T100*100-100)</f>
        <v>11.928883193849373</v>
      </c>
      <c r="U112" s="129">
        <f>IF(ABS(IIEE_detalle!U112/IIEE_detalle!U100*100-100)&gt;100,"-",IIEE_detalle!U112/IIEE_detalle!U100*100-100)</f>
        <v>11.928883193849373</v>
      </c>
      <c r="V112" s="100"/>
      <c r="W112" s="129">
        <f>IF(ABS(IIEE_detalle!W112/IIEE_detalle!W100*100-100)&gt;100,"-",IIEE_detalle!W112/IIEE_detalle!W100*100-100)</f>
        <v>0.39931849643275541</v>
      </c>
      <c r="X112" s="129">
        <f>IF(ABS(IIEE_detalle!X112/IIEE_detalle!X100*100-100)&gt;100,"-",IIEE_detalle!X112/IIEE_detalle!X100*100-100)</f>
        <v>-0.1503525508087904</v>
      </c>
      <c r="Y112" s="100"/>
      <c r="Z112" s="129">
        <f>IF(ABS(IIEE_detalle!Z112/IIEE_detalle!Z100*100-100)&gt;100,"-",IIEE_detalle!Z112/IIEE_detalle!Z100*100-100)</f>
        <v>-0.90132827324478626</v>
      </c>
      <c r="AB112" s="129">
        <f>IF(ABS(IIEE_detalle!AB112/IIEE_detalle!AB100*100-100)&gt;100,"-",IIEE_detalle!AB112/IIEE_detalle!AB100*100-100)</f>
        <v>3.892570323793592</v>
      </c>
      <c r="AC112" s="129">
        <f>IF(ABS(IIEE_detalle!AC112/IIEE_detalle!AC100*100-100)&gt;100,"-",IIEE_detalle!AC112/IIEE_detalle!AC100*100-100)</f>
        <v>-1.8006798485142212</v>
      </c>
      <c r="AD112" s="129">
        <f>IF(ABS(IIEE_detalle!AD112/IIEE_detalle!AD100*100-100)&gt;100,"-",IIEE_detalle!AD112/IIEE_detalle!AD100*100-100)</f>
        <v>7.2472890093773685</v>
      </c>
      <c r="AE112" s="129">
        <f>IF(ABS(IIEE_detalle!AE112/IIEE_detalle!AE100*100-100)&gt;100,"-",IIEE_detalle!AE112/IIEE_detalle!AE100*100-100)</f>
        <v>1.7300678320684142</v>
      </c>
      <c r="AF112" s="100"/>
      <c r="AG112" s="129">
        <f>IF(ABS(IIEE_detalle!AG112/IIEE_detalle!AG100*100-100)&gt;100,"-",IIEE_detalle!AG112/IIEE_detalle!AG100*100-100)</f>
        <v>4.1283449310702878</v>
      </c>
      <c r="AH112" s="129">
        <f>IF(ABS(IIEE_detalle!AH112/IIEE_detalle!AH100*100-100)&gt;100,"-",IIEE_detalle!AH112/IIEE_detalle!AH100*100-100)</f>
        <v>-2.0626541628436428</v>
      </c>
      <c r="AI112" s="129">
        <f>IF(ABS(IIEE_detalle!AI112/IIEE_detalle!AI100*100-100)&gt;100,"-",IIEE_detalle!AI112/IIEE_detalle!AI100*100-100)</f>
        <v>7.2472569322930696</v>
      </c>
      <c r="AJ112" s="129">
        <f>IF(ABS(IIEE_detalle!AJ112/IIEE_detalle!AJ100*100-100)&gt;100,"-",IIEE_detalle!AJ112/IIEE_detalle!AJ100*100-100)</f>
        <v>1.7305048653602597</v>
      </c>
      <c r="AK112" s="100"/>
      <c r="AL112" s="100"/>
      <c r="AM112" s="100"/>
      <c r="AN112" s="129">
        <f>IF(ABS(IIEE_detalle!AN112/IIEE_detalle!AN100*100-100)&gt;100,"-",IIEE_detalle!AN112/IIEE_detalle!AN100*100-100)</f>
        <v>6.975165818294002</v>
      </c>
      <c r="AO112" s="129">
        <f>IF(ABS(IIEE_detalle!AO112/IIEE_detalle!AO100*100-100)&gt;100,"-",IIEE_detalle!AO112/IIEE_detalle!AO100*100-100)</f>
        <v>6.6738022103296544</v>
      </c>
      <c r="AP112" s="100"/>
      <c r="AQ112" s="129">
        <f>IF(ABS(IIEE_detalle!AQ112/IIEE_detalle!AQ100*100-100)&gt;100,"-",IIEE_detalle!AQ112/IIEE_detalle!AQ100*100-100)</f>
        <v>6.7125704335130365</v>
      </c>
      <c r="AS112" s="100"/>
      <c r="AT112" s="129">
        <f>IF(ABS(IIEE_detalle!AT112/IIEE_detalle!AT100*100-100)&gt;100,"-",IIEE_detalle!AT112/IIEE_detalle!AT100*100-100)</f>
        <v>-9.1251321149073163</v>
      </c>
      <c r="AU112" s="100"/>
      <c r="AV112" s="129">
        <f>IF(ABS(IIEE_detalle!AV112/IIEE_detalle!AV100*100-100)&gt;100,"-",IIEE_detalle!AV112/IIEE_detalle!AV100*100-100)</f>
        <v>-4.126711847248373</v>
      </c>
      <c r="AW112" s="129">
        <f>IF(ABS(IIEE_detalle!AW112/IIEE_detalle!AW100*100-100)&gt;100,"-",IIEE_detalle!AW112/IIEE_detalle!AW100*100-100)</f>
        <v>-4.6383505557035107</v>
      </c>
      <c r="AX112" s="129">
        <f>IF(ABS(IIEE_detalle!AX112/IIEE_detalle!AX100*100-100)&gt;100,"-",IIEE_detalle!AX112/IIEE_detalle!AX100*100-100)</f>
        <v>38.136020151133863</v>
      </c>
      <c r="AY112" s="129">
        <f>IF(ABS(IIEE_detalle!AY112/IIEE_detalle!AY100*100-100)&gt;100,"-",IIEE_detalle!AY112/IIEE_detalle!AY100*100-100)</f>
        <v>35.248104412979899</v>
      </c>
      <c r="AZ112" s="129">
        <f>IF(ABS(IIEE_detalle!AZ112/IIEE_detalle!AZ100*100-100)&gt;100,"-",IIEE_detalle!AZ112/IIEE_detalle!AZ100*100-100)</f>
        <v>35.270211825195275</v>
      </c>
      <c r="BA112" s="100"/>
      <c r="BB112" s="129">
        <f>IF(ABS(IIEE_detalle!BB112/IIEE_detalle!BB100*100-100)&gt;100,"-",IIEE_detalle!BB112/IIEE_detalle!BB100*100-100)</f>
        <v>34.49341328489956</v>
      </c>
      <c r="BD112" s="129">
        <f>IF(ABS(IIEE_detalle!BD112/IIEE_detalle!BD100*100-100)&gt;100,"-",IIEE_detalle!BD112/IIEE_detalle!BD100*100-100)</f>
        <v>9.6211358398551567</v>
      </c>
      <c r="BE112" s="129">
        <f>IF(ABS(IIEE_detalle!BE112/IIEE_detalle!BE100*100-100)&gt;100,"-",IIEE_detalle!BE112/IIEE_detalle!BE100*100-100)</f>
        <v>10.439246655373395</v>
      </c>
      <c r="BF112" s="129">
        <f>IF(ABS(IIEE_detalle!BF112/IIEE_detalle!BF100*100-100)&gt;100,"-",IIEE_detalle!BF112/IIEE_detalle!BF100*100-100)</f>
        <v>10.439246655373395</v>
      </c>
      <c r="BG112" s="129">
        <f>IF(ABS(IIEE_detalle!BG112/IIEE_detalle!BG100*100-100)&gt;100,"-",IIEE_detalle!BG112/IIEE_detalle!BG100*100-100)</f>
        <v>10.353158895800135</v>
      </c>
      <c r="BH112" s="129">
        <f>IF(ABS(IIEE_detalle!BH112/IIEE_detalle!BH100*100-100)&gt;100,"-",IIEE_detalle!BH112/IIEE_detalle!BH100*100-100)</f>
        <v>10.353158895800135</v>
      </c>
      <c r="BI112" s="100"/>
      <c r="BJ112" s="129">
        <f>IF(ABS(IIEE_detalle!BJ112/IIEE_detalle!BJ100*100-100)&gt;100,"-",IIEE_detalle!BJ112/IIEE_detalle!BJ100*100-100)</f>
        <v>12.396196455622288</v>
      </c>
      <c r="BK112" s="129">
        <f>IF(ABS(IIEE_detalle!BK112/IIEE_detalle!BK100*100-100)&gt;100,"-",IIEE_detalle!BK112/IIEE_detalle!BK100*100-100)</f>
        <v>12.124356104042675</v>
      </c>
      <c r="BL112" s="100"/>
      <c r="BM112" s="129">
        <f>IF(ABS(IIEE_detalle!BM112/IIEE_detalle!BM100*100-100)&gt;100,"-",IIEE_detalle!BM112/IIEE_detalle!BM100*100-100)</f>
        <v>12.148852112804278</v>
      </c>
      <c r="BO112" s="129">
        <f>IF(ABS(IIEE_detalle!BO112/IIEE_detalle!BO100*100-100)&gt;100,"-",IIEE_detalle!BO112/IIEE_detalle!BO100*100-100)</f>
        <v>-1.707434442474792</v>
      </c>
      <c r="BP112" s="129">
        <f>IF(ABS(IIEE_detalle!BP112/IIEE_detalle!BP100*100-100)&gt;100,"-",IIEE_detalle!BP112/IIEE_detalle!BP100*100-100)</f>
        <v>-1.6058394160583873</v>
      </c>
      <c r="BQ112" s="129"/>
      <c r="BR112" s="129">
        <f>IF(ABS(IIEE_detalle!BR112/IIEE_detalle!BR100*100-100)&gt;100,"-",IIEE_detalle!BR112/IIEE_detalle!BR100*100-100)</f>
        <v>5.2916370369114674</v>
      </c>
      <c r="BS112" s="129"/>
      <c r="BT112" s="129">
        <f>IF(ABS(IIEE_detalle!BT112/IIEE_detalle!BT100*100-100)&gt;100,"-",IIEE_detalle!BT112/IIEE_detalle!BT100*100-100)</f>
        <v>0.74248546234225898</v>
      </c>
      <c r="BV112" s="129">
        <f>IF(ABS(IIEE_detalle!BV112/IIEE_detalle!BV100*100-100)&gt;100,"-",IIEE_detalle!BV112/IIEE_detalle!BV100*100-100)</f>
        <v>-3.7299748767817817</v>
      </c>
      <c r="BW112" s="129">
        <f>IF(ABS(IIEE_detalle!BW112/IIEE_detalle!BW100*100-100)&gt;100,"-",IIEE_detalle!BW112/IIEE_detalle!BW100*100-100)</f>
        <v>-3.3654272683056945</v>
      </c>
      <c r="BX112" s="129"/>
      <c r="BY112" s="129">
        <f>IF(ABS(IIEE_detalle!BY112/IIEE_detalle!BY100*100-100)&gt;100,"-",IIEE_detalle!BY112/IIEE_detalle!BY100*100-100)</f>
        <v>6.3252148290074928</v>
      </c>
      <c r="BZ112" s="129"/>
      <c r="CA112" s="129">
        <f>IF(ABS(IIEE_detalle!CA112/IIEE_detalle!CA100*100-100)&gt;100,"-",IIEE_detalle!CA112/IIEE_detalle!CA100*100-100)</f>
        <v>0.74630755214342059</v>
      </c>
    </row>
    <row r="113" spans="2:79" ht="12" customHeight="1">
      <c r="B113" s="67" t="s">
        <v>344</v>
      </c>
      <c r="C113" s="129">
        <f>IF(ABS(IIEE_detalle!C113/IIEE_detalle!C101*100-100)&gt;100,"-",IIEE_detalle!C113/IIEE_detalle!C101*100-100)</f>
        <v>4.7322142520520316</v>
      </c>
      <c r="D113" s="129">
        <f>IF(ABS(IIEE_detalle!D113/IIEE_detalle!D101*100-100)&gt;100,"-",IIEE_detalle!D113/IIEE_detalle!D101*100-100)</f>
        <v>-2.4121580150888775</v>
      </c>
      <c r="E113" s="129">
        <f>IF(ABS(IIEE_detalle!E113/IIEE_detalle!E101*100-100)&gt;100,"-",IIEE_detalle!E113/IIEE_detalle!E101*100-100)</f>
        <v>13.675999552360253</v>
      </c>
      <c r="F113" s="129">
        <f>IF(ABS(IIEE_detalle!F113/IIEE_detalle!F101*100-100)&gt;100,"-",IIEE_detalle!F113/IIEE_detalle!F101*100-100)</f>
        <v>1.3835784469867747</v>
      </c>
      <c r="G113" s="129">
        <f>IF(ABS(IIEE_detalle!G113/IIEE_detalle!G101*100-100)&gt;100,"-",IIEE_detalle!G113/IIEE_detalle!G101*100-100)</f>
        <v>-4.0628002037116318</v>
      </c>
      <c r="H113" s="129">
        <f>IF(ABS(IIEE_detalle!H113/IIEE_detalle!H101*100-100)&gt;100,"-",IIEE_detalle!H113/IIEE_detalle!H101*100-100)</f>
        <v>13.129642096151002</v>
      </c>
      <c r="J113" s="129">
        <f>IF(ABS(IIEE_detalle!J113/IIEE_detalle!J101*100-100)&gt;100,"-",IIEE_detalle!J113/IIEE_detalle!J101*100-100)</f>
        <v>-6.1128710547929046</v>
      </c>
      <c r="K113" s="129">
        <f>IF(ABS(IIEE_detalle!K113/IIEE_detalle!K101*100-100)&gt;100,"-",IIEE_detalle!K113/IIEE_detalle!K101*100-100)</f>
        <v>-5.8446962422380153</v>
      </c>
      <c r="L113" s="129">
        <f>IF(ABS(IIEE_detalle!L113/IIEE_detalle!L101*100-100)&gt;100,"-",IIEE_detalle!L113/IIEE_detalle!L101*100-100)</f>
        <v>-5.8446962422380153</v>
      </c>
      <c r="M113" s="100"/>
      <c r="N113" s="129">
        <f>IF(ABS(IIEE_detalle!N113/IIEE_detalle!N101*100-100)&gt;100,"-",IIEE_detalle!N113/IIEE_detalle!N101*100-100)</f>
        <v>21.815993692160845</v>
      </c>
      <c r="O113" s="129">
        <f>IF(ABS(IIEE_detalle!O113/IIEE_detalle!O101*100-100)&gt;100,"-",IIEE_detalle!O113/IIEE_detalle!O101*100-100)</f>
        <v>14.024059684539324</v>
      </c>
      <c r="P113" s="100"/>
      <c r="Q113" s="129">
        <f>IF(ABS(IIEE_detalle!Q113/IIEE_detalle!Q101*100-100)&gt;100,"-",IIEE_detalle!Q113/IIEE_detalle!Q101*100-100)</f>
        <v>16.289096078820336</v>
      </c>
      <c r="S113" s="129">
        <f>IF(ABS(IIEE_detalle!S113/IIEE_detalle!S101*100-100)&gt;100,"-",IIEE_detalle!S113/IIEE_detalle!S101*100-100)</f>
        <v>12.419541495785211</v>
      </c>
      <c r="T113" s="129">
        <f>IF(ABS(IIEE_detalle!T113/IIEE_detalle!T101*100-100)&gt;100,"-",IIEE_detalle!T113/IIEE_detalle!T101*100-100)</f>
        <v>12.337208285988964</v>
      </c>
      <c r="U113" s="129">
        <f>IF(ABS(IIEE_detalle!U113/IIEE_detalle!U101*100-100)&gt;100,"-",IIEE_detalle!U113/IIEE_detalle!U101*100-100)</f>
        <v>12.337208285988964</v>
      </c>
      <c r="V113" s="100"/>
      <c r="W113" s="129">
        <f>IF(ABS(IIEE_detalle!W113/IIEE_detalle!W101*100-100)&gt;100,"-",IIEE_detalle!W113/IIEE_detalle!W101*100-100)</f>
        <v>1.4211714703148033</v>
      </c>
      <c r="X113" s="129">
        <f>IF(ABS(IIEE_detalle!X113/IIEE_detalle!X101*100-100)&gt;100,"-",IIEE_detalle!X113/IIEE_detalle!X101*100-100)</f>
        <v>2.130347651825403</v>
      </c>
      <c r="Y113" s="100"/>
      <c r="Z113" s="129">
        <f>IF(ABS(IIEE_detalle!Z113/IIEE_detalle!Z101*100-100)&gt;100,"-",IIEE_detalle!Z113/IIEE_detalle!Z101*100-100)</f>
        <v>2.225519287833805</v>
      </c>
      <c r="AB113" s="129">
        <f>IF(ABS(IIEE_detalle!AB113/IIEE_detalle!AB101*100-100)&gt;100,"-",IIEE_detalle!AB113/IIEE_detalle!AB101*100-100)</f>
        <v>0.9671058970941715</v>
      </c>
      <c r="AC113" s="129">
        <f>IF(ABS(IIEE_detalle!AC113/IIEE_detalle!AC101*100-100)&gt;100,"-",IIEE_detalle!AC113/IIEE_detalle!AC101*100-100)</f>
        <v>-3.7248831879474977</v>
      </c>
      <c r="AD113" s="129">
        <f>IF(ABS(IIEE_detalle!AD113/IIEE_detalle!AD101*100-100)&gt;100,"-",IIEE_detalle!AD113/IIEE_detalle!AD101*100-100)</f>
        <v>5.1736671169667403</v>
      </c>
      <c r="AE113" s="129">
        <f>IF(ABS(IIEE_detalle!AE113/IIEE_detalle!AE101*100-100)&gt;100,"-",IIEE_detalle!AE113/IIEE_detalle!AE101*100-100)</f>
        <v>-5.4477634772676282</v>
      </c>
      <c r="AF113" s="100"/>
      <c r="AG113" s="129">
        <f>IF(ABS(IIEE_detalle!AG113/IIEE_detalle!AG101*100-100)&gt;100,"-",IIEE_detalle!AG113/IIEE_detalle!AG101*100-100)</f>
        <v>1.1364914905323218</v>
      </c>
      <c r="AH113" s="129">
        <f>IF(ABS(IIEE_detalle!AH113/IIEE_detalle!AH101*100-100)&gt;100,"-",IIEE_detalle!AH113/IIEE_detalle!AH101*100-100)</f>
        <v>-4.010941582680104</v>
      </c>
      <c r="AI113" s="129">
        <f>IF(ABS(IIEE_detalle!AI113/IIEE_detalle!AI101*100-100)&gt;100,"-",IIEE_detalle!AI113/IIEE_detalle!AI101*100-100)</f>
        <v>5.7916251430257546</v>
      </c>
      <c r="AJ113" s="129">
        <f>IF(ABS(IIEE_detalle!AJ113/IIEE_detalle!AJ101*100-100)&gt;100,"-",IIEE_detalle!AJ113/IIEE_detalle!AJ101*100-100)</f>
        <v>-5.4481261944093688</v>
      </c>
      <c r="AK113" s="100"/>
      <c r="AL113" s="100"/>
      <c r="AM113" s="100"/>
      <c r="AN113" s="129">
        <f>IF(ABS(IIEE_detalle!AN113/IIEE_detalle!AN101*100-100)&gt;100,"-",IIEE_detalle!AN113/IIEE_detalle!AN101*100-100)</f>
        <v>4.3286670695933651</v>
      </c>
      <c r="AO113" s="129">
        <f>IF(ABS(IIEE_detalle!AO113/IIEE_detalle!AO101*100-100)&gt;100,"-",IIEE_detalle!AO113/IIEE_detalle!AO101*100-100)</f>
        <v>4.2835982923784144</v>
      </c>
      <c r="AP113" s="100"/>
      <c r="AQ113" s="129">
        <f>IF(ABS(IIEE_detalle!AQ113/IIEE_detalle!AQ101*100-100)&gt;100,"-",IIEE_detalle!AQ113/IIEE_detalle!AQ101*100-100)</f>
        <v>4.3614962351905575</v>
      </c>
      <c r="AS113" s="100"/>
      <c r="AT113" s="129">
        <f>IF(ABS(IIEE_detalle!AT113/IIEE_detalle!AT101*100-100)&gt;100,"-",IIEE_detalle!AT113/IIEE_detalle!AT101*100-100)</f>
        <v>-7.8919251733941849</v>
      </c>
      <c r="AU113" s="100"/>
      <c r="AV113" s="129">
        <f>IF(ABS(IIEE_detalle!AV113/IIEE_detalle!AV101*100-100)&gt;100,"-",IIEE_detalle!AV113/IIEE_detalle!AV101*100-100)</f>
        <v>-4.0073556744086432</v>
      </c>
      <c r="AW113" s="129">
        <f>IF(ABS(IIEE_detalle!AW113/IIEE_detalle!AW101*100-100)&gt;100,"-",IIEE_detalle!AW113/IIEE_detalle!AW101*100-100)</f>
        <v>-4.3188795597512097</v>
      </c>
      <c r="AX113" s="129">
        <f>IF(ABS(IIEE_detalle!AX113/IIEE_detalle!AX101*100-100)&gt;100,"-",IIEE_detalle!AX113/IIEE_detalle!AX101*100-100)</f>
        <v>22.942977420589571</v>
      </c>
      <c r="AY113" s="129">
        <f>IF(ABS(IIEE_detalle!AY113/IIEE_detalle!AY101*100-100)&gt;100,"-",IIEE_detalle!AY113/IIEE_detalle!AY101*100-100)</f>
        <v>-4.126711847248373</v>
      </c>
      <c r="AZ113" s="129">
        <f>IF(ABS(IIEE_detalle!AZ113/IIEE_detalle!AZ101*100-100)&gt;100,"-",IIEE_detalle!AZ113/IIEE_detalle!AZ101*100-100)</f>
        <v>-4.1674761802708389</v>
      </c>
      <c r="BA113" s="100"/>
      <c r="BB113" s="129">
        <f>IF(ABS(IIEE_detalle!BB113/IIEE_detalle!BB101*100-100)&gt;100,"-",IIEE_detalle!BB113/IIEE_detalle!BB101*100-100)</f>
        <v>-4.1674845274100107</v>
      </c>
      <c r="BD113" s="129">
        <f>IF(ABS(IIEE_detalle!BD113/IIEE_detalle!BD101*100-100)&gt;100,"-",IIEE_detalle!BD113/IIEE_detalle!BD101*100-100)</f>
        <v>11.437481082631052</v>
      </c>
      <c r="BE113" s="129">
        <f>IF(ABS(IIEE_detalle!BE113/IIEE_detalle!BE101*100-100)&gt;100,"-",IIEE_detalle!BE113/IIEE_detalle!BE101*100-100)</f>
        <v>13.133968710663524</v>
      </c>
      <c r="BF113" s="129">
        <f>IF(ABS(IIEE_detalle!BF113/IIEE_detalle!BF101*100-100)&gt;100,"-",IIEE_detalle!BF113/IIEE_detalle!BF101*100-100)</f>
        <v>13.133968710663524</v>
      </c>
      <c r="BG113" s="129">
        <f>IF(ABS(IIEE_detalle!BG113/IIEE_detalle!BG101*100-100)&gt;100,"-",IIEE_detalle!BG113/IIEE_detalle!BG101*100-100)</f>
        <v>13.045007650772988</v>
      </c>
      <c r="BH113" s="129">
        <f>IF(ABS(IIEE_detalle!BH113/IIEE_detalle!BH101*100-100)&gt;100,"-",IIEE_detalle!BH113/IIEE_detalle!BH101*100-100)</f>
        <v>13.045007650772988</v>
      </c>
      <c r="BI113" s="100"/>
      <c r="BJ113" s="129">
        <f>IF(ABS(IIEE_detalle!BJ113/IIEE_detalle!BJ101*100-100)&gt;100,"-",IIEE_detalle!BJ113/IIEE_detalle!BJ101*100-100)</f>
        <v>10.353158895800135</v>
      </c>
      <c r="BK113" s="129">
        <f>IF(ABS(IIEE_detalle!BK113/IIEE_detalle!BK101*100-100)&gt;100,"-",IIEE_detalle!BK113/IIEE_detalle!BK101*100-100)</f>
        <v>10.391349124613797</v>
      </c>
      <c r="BL113" s="100"/>
      <c r="BM113" s="129">
        <f>IF(ABS(IIEE_detalle!BM113/IIEE_detalle!BM101*100-100)&gt;100,"-",IIEE_detalle!BM113/IIEE_detalle!BM101*100-100)</f>
        <v>10.391349124613797</v>
      </c>
      <c r="BO113" s="129">
        <f>IF(ABS(IIEE_detalle!BO113/IIEE_detalle!BO101*100-100)&gt;100,"-",IIEE_detalle!BO113/IIEE_detalle!BO101*100-100)</f>
        <v>0.73050160356613958</v>
      </c>
      <c r="BP113" s="129">
        <f>IF(ABS(IIEE_detalle!BP113/IIEE_detalle!BP101*100-100)&gt;100,"-",IIEE_detalle!BP113/IIEE_detalle!BP101*100-100)</f>
        <v>-0.1453488372092977</v>
      </c>
      <c r="BQ113" s="129"/>
      <c r="BR113" s="129">
        <f>IF(ABS(IIEE_detalle!BR113/IIEE_detalle!BR101*100-100)&gt;100,"-",IIEE_detalle!BR113/IIEE_detalle!BR101*100-100)</f>
        <v>4.1571577882679094</v>
      </c>
      <c r="BS113" s="129"/>
      <c r="BT113" s="129">
        <f>IF(ABS(IIEE_detalle!BT113/IIEE_detalle!BT101*100-100)&gt;100,"-",IIEE_detalle!BT113/IIEE_detalle!BT101*100-100)</f>
        <v>1.5184936053564968</v>
      </c>
      <c r="BV113" s="129">
        <f>IF(ABS(IIEE_detalle!BV113/IIEE_detalle!BV101*100-100)&gt;100,"-",IIEE_detalle!BV113/IIEE_detalle!BV101*100-100)</f>
        <v>1.5963701066660292</v>
      </c>
      <c r="BW113" s="129">
        <f>IF(ABS(IIEE_detalle!BW113/IIEE_detalle!BW101*100-100)&gt;100,"-",IIEE_detalle!BW113/IIEE_detalle!BW101*100-100)</f>
        <v>-1.1607630072860502</v>
      </c>
      <c r="BX113" s="129"/>
      <c r="BY113" s="129">
        <f>IF(ABS(IIEE_detalle!BY113/IIEE_detalle!BY101*100-100)&gt;100,"-",IIEE_detalle!BY113/IIEE_detalle!BY101*100-100)</f>
        <v>4.9677609139807686</v>
      </c>
      <c r="BZ113" s="129"/>
      <c r="CA113" s="129">
        <f>IF(ABS(IIEE_detalle!CA113/IIEE_detalle!CA101*100-100)&gt;100,"-",IIEE_detalle!CA113/IIEE_detalle!CA101*100-100)</f>
        <v>1.52236717085745</v>
      </c>
    </row>
    <row r="114" spans="2:79" ht="12" customHeight="1">
      <c r="B114" s="67" t="s">
        <v>345</v>
      </c>
      <c r="C114" s="129">
        <f>IF(ABS(IIEE_detalle!C114/IIEE_detalle!C102*100-100)&gt;100,"-",IIEE_detalle!C114/IIEE_detalle!C102*100-100)</f>
        <v>10.798284958222453</v>
      </c>
      <c r="D114" s="129">
        <f>IF(ABS(IIEE_detalle!D114/IIEE_detalle!D102*100-100)&gt;100,"-",IIEE_detalle!D114/IIEE_detalle!D102*100-100)</f>
        <v>16.3806395761424</v>
      </c>
      <c r="E114" s="129">
        <f>IF(ABS(IIEE_detalle!E114/IIEE_detalle!E102*100-100)&gt;100,"-",IIEE_detalle!E114/IIEE_detalle!E102*100-100)</f>
        <v>22.414115569919431</v>
      </c>
      <c r="F114" s="129">
        <f>IF(ABS(IIEE_detalle!F114/IIEE_detalle!F102*100-100)&gt;100,"-",IIEE_detalle!F114/IIEE_detalle!F102*100-100)</f>
        <v>5.119519293061046</v>
      </c>
      <c r="G114" s="129">
        <f>IF(ABS(IIEE_detalle!G114/IIEE_detalle!G102*100-100)&gt;100,"-",IIEE_detalle!G114/IIEE_detalle!G102*100-100)</f>
        <v>7.145431963895831</v>
      </c>
      <c r="H114" s="129">
        <f>IF(ABS(IIEE_detalle!H114/IIEE_detalle!H102*100-100)&gt;100,"-",IIEE_detalle!H114/IIEE_detalle!H102*100-100)</f>
        <v>16.480663347730044</v>
      </c>
      <c r="J114" s="129">
        <f>IF(ABS(IIEE_detalle!J114/IIEE_detalle!J102*100-100)&gt;100,"-",IIEE_detalle!J114/IIEE_detalle!J102*100-100)</f>
        <v>13.398426905343101</v>
      </c>
      <c r="K114" s="129">
        <f>IF(ABS(IIEE_detalle!K114/IIEE_detalle!K102*100-100)&gt;100,"-",IIEE_detalle!K114/IIEE_detalle!K102*100-100)</f>
        <v>14.096198214464835</v>
      </c>
      <c r="L114" s="129">
        <f>IF(ABS(IIEE_detalle!L114/IIEE_detalle!L102*100-100)&gt;100,"-",IIEE_detalle!L114/IIEE_detalle!L102*100-100)</f>
        <v>17.734689051785296</v>
      </c>
      <c r="M114" s="129">
        <f>IF(ABS(IIEE_detalle!M114/IIEE_detalle!M102*100-100)&gt;100,"-",IIEE_detalle!M114/IIEE_detalle!M102*100-100)</f>
        <v>9.003099328980241</v>
      </c>
      <c r="N114" s="129">
        <f>IF(ABS(IIEE_detalle!N114/IIEE_detalle!N102*100-100)&gt;100,"-",IIEE_detalle!N114/IIEE_detalle!N102*100-100)</f>
        <v>18.485157829420132</v>
      </c>
      <c r="O114" s="129">
        <f>IF(ABS(IIEE_detalle!O114/IIEE_detalle!O102*100-100)&gt;100,"-",IIEE_detalle!O114/IIEE_detalle!O102*100-100)</f>
        <v>15.015495519773637</v>
      </c>
      <c r="P114" s="100"/>
      <c r="Q114" s="129">
        <f>IF(ABS(IIEE_detalle!Q114/IIEE_detalle!Q102*100-100)&gt;100,"-",IIEE_detalle!Q114/IIEE_detalle!Q102*100-100)</f>
        <v>12.267169367530826</v>
      </c>
      <c r="S114" s="129">
        <f>IF(ABS(IIEE_detalle!S114/IIEE_detalle!S102*100-100)&gt;100,"-",IIEE_detalle!S114/IIEE_detalle!S102*100-100)</f>
        <v>21.760200432594573</v>
      </c>
      <c r="T114" s="129">
        <f>IF(ABS(IIEE_detalle!T114/IIEE_detalle!T102*100-100)&gt;100,"-",IIEE_detalle!T114/IIEE_detalle!T102*100-100)</f>
        <v>21.273851115291606</v>
      </c>
      <c r="U114" s="129">
        <f>IF(ABS(IIEE_detalle!U114/IIEE_detalle!U102*100-100)&gt;100,"-",IIEE_detalle!U114/IIEE_detalle!U102*100-100)</f>
        <v>24.073416222616956</v>
      </c>
      <c r="V114" s="129">
        <f>IF(ABS(IIEE_detalle!V114/IIEE_detalle!V102*100-100)&gt;100,"-",IIEE_detalle!V114/IIEE_detalle!V102*100-100)</f>
        <v>-6.2973760932944742</v>
      </c>
      <c r="W114" s="129">
        <f>IF(ABS(IIEE_detalle!W114/IIEE_detalle!W102*100-100)&gt;100,"-",IIEE_detalle!W114/IIEE_detalle!W102*100-100)</f>
        <v>18.632596007651188</v>
      </c>
      <c r="X114" s="129">
        <f>IF(ABS(IIEE_detalle!X114/IIEE_detalle!X102*100-100)&gt;100,"-",IIEE_detalle!X114/IIEE_detalle!X102*100-100)</f>
        <v>16.055537436518648</v>
      </c>
      <c r="Y114" s="100"/>
      <c r="Z114" s="129">
        <f>IF(ABS(IIEE_detalle!Z114/IIEE_detalle!Z102*100-100)&gt;100,"-",IIEE_detalle!Z114/IIEE_detalle!Z102*100-100)</f>
        <v>16.954740262798467</v>
      </c>
      <c r="AB114" s="129">
        <f>IF(ABS(IIEE_detalle!AB114/IIEE_detalle!AB102*100-100)&gt;100,"-",IIEE_detalle!AB114/IIEE_detalle!AB102*100-100)</f>
        <v>7.1586739460158384</v>
      </c>
      <c r="AC114" s="129">
        <f>IF(ABS(IIEE_detalle!AC114/IIEE_detalle!AC102*100-100)&gt;100,"-",IIEE_detalle!AC114/IIEE_detalle!AC102*100-100)</f>
        <v>0.9216763071734988</v>
      </c>
      <c r="AD114" s="129">
        <f>IF(ABS(IIEE_detalle!AD114/IIEE_detalle!AD102*100-100)&gt;100,"-",IIEE_detalle!AD114/IIEE_detalle!AD102*100-100)</f>
        <v>11.11755031518598</v>
      </c>
      <c r="AE114" s="129">
        <f>IF(ABS(IIEE_detalle!AE114/IIEE_detalle!AE102*100-100)&gt;100,"-",IIEE_detalle!AE114/IIEE_detalle!AE102*100-100)</f>
        <v>3.94460339783069</v>
      </c>
      <c r="AF114" s="100"/>
      <c r="AG114" s="129">
        <f>IF(ABS(IIEE_detalle!AG114/IIEE_detalle!AG102*100-100)&gt;100,"-",IIEE_detalle!AG114/IIEE_detalle!AG102*100-100)</f>
        <v>6.2753859738313906</v>
      </c>
      <c r="AH114" s="129">
        <f>IF(ABS(IIEE_detalle!AH114/IIEE_detalle!AH102*100-100)&gt;100,"-",IIEE_detalle!AH114/IIEE_detalle!AH102*100-100)</f>
        <v>0.58901746948218658</v>
      </c>
      <c r="AI114" s="129">
        <f>IF(ABS(IIEE_detalle!AI114/IIEE_detalle!AI102*100-100)&gt;100,"-",IIEE_detalle!AI114/IIEE_detalle!AI102*100-100)</f>
        <v>10.499425906584165</v>
      </c>
      <c r="AJ114" s="129">
        <f>IF(ABS(IIEE_detalle!AJ114/IIEE_detalle!AJ102*100-100)&gt;100,"-",IIEE_detalle!AJ114/IIEE_detalle!AJ102*100-100)</f>
        <v>3.9454769483519954</v>
      </c>
      <c r="AK114" s="100"/>
      <c r="AL114" s="100"/>
      <c r="AM114" s="100"/>
      <c r="AN114" s="129">
        <f>IF(ABS(IIEE_detalle!AN114/IIEE_detalle!AN102*100-100)&gt;100,"-",IIEE_detalle!AN114/IIEE_detalle!AN102*100-100)</f>
        <v>1.1860333073976221</v>
      </c>
      <c r="AO114" s="129">
        <f>IF(ABS(IIEE_detalle!AO114/IIEE_detalle!AO102*100-100)&gt;100,"-",IIEE_detalle!AO114/IIEE_detalle!AO102*100-100)</f>
        <v>0.83627652974378464</v>
      </c>
      <c r="AP114" s="100"/>
      <c r="AQ114" s="129">
        <f>IF(ABS(IIEE_detalle!AQ114/IIEE_detalle!AQ102*100-100)&gt;100,"-",IIEE_detalle!AQ114/IIEE_detalle!AQ102*100-100)</f>
        <v>0.73461255778073564</v>
      </c>
      <c r="AS114" s="100"/>
      <c r="AT114" s="129">
        <f>IF(ABS(IIEE_detalle!AT114/IIEE_detalle!AT102*100-100)&gt;100,"-",IIEE_detalle!AT114/IIEE_detalle!AT102*100-100)</f>
        <v>3.4934581433327025</v>
      </c>
      <c r="AU114" s="100"/>
      <c r="AV114" s="129">
        <f>IF(ABS(IIEE_detalle!AV114/IIEE_detalle!AV102*100-100)&gt;100,"-",IIEE_detalle!AV114/IIEE_detalle!AV102*100-100)</f>
        <v>7.1113026365213301</v>
      </c>
      <c r="AW114" s="129">
        <f>IF(ABS(IIEE_detalle!AW114/IIEE_detalle!AW102*100-100)&gt;100,"-",IIEE_detalle!AW114/IIEE_detalle!AW102*100-100)</f>
        <v>6.9014186874737646</v>
      </c>
      <c r="AX114" s="129">
        <f>IF(ABS(IIEE_detalle!AX114/IIEE_detalle!AX102*100-100)&gt;100,"-",IIEE_detalle!AX114/IIEE_detalle!AX102*100-100)</f>
        <v>19.172729722443677</v>
      </c>
      <c r="AY114" s="129">
        <f>IF(ABS(IIEE_detalle!AY114/IIEE_detalle!AY102*100-100)&gt;100,"-",IIEE_detalle!AY114/IIEE_detalle!AY102*100-100)</f>
        <v>-4.0073556744086432</v>
      </c>
      <c r="AZ114" s="129">
        <f>IF(ABS(IIEE_detalle!AZ114/IIEE_detalle!AZ102*100-100)&gt;100,"-",IIEE_detalle!AZ114/IIEE_detalle!AZ102*100-100)</f>
        <v>-4.0211799444767991</v>
      </c>
      <c r="BA114" s="100"/>
      <c r="BB114" s="129">
        <f>IF(ABS(IIEE_detalle!BB114/IIEE_detalle!BB102*100-100)&gt;100,"-",IIEE_detalle!BB114/IIEE_detalle!BB102*100-100)</f>
        <v>-2.2076496108055892</v>
      </c>
      <c r="BD114" s="129">
        <f>IF(ABS(IIEE_detalle!BD114/IIEE_detalle!BD102*100-100)&gt;100,"-",IIEE_detalle!BD114/IIEE_detalle!BD102*100-100)</f>
        <v>12.269848380398571</v>
      </c>
      <c r="BE114" s="129">
        <f>IF(ABS(IIEE_detalle!BE114/IIEE_detalle!BE102*100-100)&gt;100,"-",IIEE_detalle!BE114/IIEE_detalle!BE102*100-100)</f>
        <v>16.484062019157463</v>
      </c>
      <c r="BF114" s="129">
        <f>IF(ABS(IIEE_detalle!BF114/IIEE_detalle!BF102*100-100)&gt;100,"-",IIEE_detalle!BF114/IIEE_detalle!BF102*100-100)</f>
        <v>16.484062019157463</v>
      </c>
      <c r="BG114" s="129">
        <f>IF(ABS(IIEE_detalle!BG114/IIEE_detalle!BG102*100-100)&gt;100,"-",IIEE_detalle!BG114/IIEE_detalle!BG102*100-100)</f>
        <v>16.414192761285079</v>
      </c>
      <c r="BH114" s="129">
        <f>IF(ABS(IIEE_detalle!BH114/IIEE_detalle!BH102*100-100)&gt;100,"-",IIEE_detalle!BH114/IIEE_detalle!BH102*100-100)</f>
        <v>17.152652406222074</v>
      </c>
      <c r="BI114" s="129">
        <f>IF(ABS(IIEE_detalle!BI114/IIEE_detalle!BI102*100-100)&gt;100,"-",IIEE_detalle!BI114/IIEE_detalle!BI102*100-100)</f>
        <v>6.7240966738453949</v>
      </c>
      <c r="BJ114" s="129">
        <f>IF(ABS(IIEE_detalle!BJ114/IIEE_detalle!BJ102*100-100)&gt;100,"-",IIEE_detalle!BJ114/IIEE_detalle!BJ102*100-100)</f>
        <v>13.045007650772988</v>
      </c>
      <c r="BK114" s="129">
        <f>IF(ABS(IIEE_detalle!BK114/IIEE_detalle!BK102*100-100)&gt;100,"-",IIEE_detalle!BK114/IIEE_detalle!BK102*100-100)</f>
        <v>13.026020479730676</v>
      </c>
      <c r="BL114" s="100"/>
      <c r="BM114" s="129">
        <f>IF(ABS(IIEE_detalle!BM114/IIEE_detalle!BM102*100-100)&gt;100,"-",IIEE_detalle!BM114/IIEE_detalle!BM102*100-100)</f>
        <v>13.019006873334263</v>
      </c>
      <c r="BO114" s="129">
        <f>IF(ABS(IIEE_detalle!BO114/IIEE_detalle!BO102*100-100)&gt;100,"-",IIEE_detalle!BO114/IIEE_detalle!BO102*100-100)</f>
        <v>-0.2414836917154588</v>
      </c>
      <c r="BP114" s="129">
        <f>IF(ABS(IIEE_detalle!BP114/IIEE_detalle!BP102*100-100)&gt;100,"-",IIEE_detalle!BP114/IIEE_detalle!BP102*100-100)</f>
        <v>-2.8449502133712485</v>
      </c>
      <c r="BQ114" s="129"/>
      <c r="BR114" s="129">
        <f>IF(ABS(IIEE_detalle!BR114/IIEE_detalle!BR102*100-100)&gt;100,"-",IIEE_detalle!BR114/IIEE_detalle!BR102*100-100)</f>
        <v>3.5286845987738076</v>
      </c>
      <c r="BS114" s="129"/>
      <c r="BT114" s="129">
        <f>IF(ABS(IIEE_detalle!BT114/IIEE_detalle!BT102*100-100)&gt;100,"-",IIEE_detalle!BT114/IIEE_detalle!BT102*100-100)</f>
        <v>3.7506237981248773</v>
      </c>
      <c r="BV114" s="129">
        <f>IF(ABS(IIEE_detalle!BV114/IIEE_detalle!BV102*100-100)&gt;100,"-",IIEE_detalle!BV114/IIEE_detalle!BV102*100-100)</f>
        <v>-0.46888437346392209</v>
      </c>
      <c r="BW114" s="129">
        <f>IF(ABS(IIEE_detalle!BW114/IIEE_detalle!BW102*100-100)&gt;100,"-",IIEE_detalle!BW114/IIEE_detalle!BW102*100-100)</f>
        <v>-5.0665020975134496</v>
      </c>
      <c r="BX114" s="129"/>
      <c r="BY114" s="129">
        <f>IF(ABS(IIEE_detalle!BY114/IIEE_detalle!BY102*100-100)&gt;100,"-",IIEE_detalle!BY114/IIEE_detalle!BY102*100-100)</f>
        <v>4.2166725756391514</v>
      </c>
      <c r="BZ114" s="129"/>
      <c r="CA114" s="129">
        <f>IF(ABS(IIEE_detalle!CA114/IIEE_detalle!CA102*100-100)&gt;100,"-",IIEE_detalle!CA114/IIEE_detalle!CA102*100-100)</f>
        <v>3.7536468602683755</v>
      </c>
    </row>
    <row r="115" spans="2:79" ht="12" customHeight="1">
      <c r="B115" s="67" t="s">
        <v>346</v>
      </c>
      <c r="C115" s="129">
        <f>IF(ABS(IIEE_detalle!C115/IIEE_detalle!C103*100-100)&gt;100,"-",IIEE_detalle!C115/IIEE_detalle!C103*100-100)</f>
        <v>1.5538835250275724</v>
      </c>
      <c r="D115" s="129">
        <f>IF(ABS(IIEE_detalle!D115/IIEE_detalle!D103*100-100)&gt;100,"-",IIEE_detalle!D115/IIEE_detalle!D103*100-100)</f>
        <v>5.619963848960154</v>
      </c>
      <c r="E115" s="129">
        <f>IF(ABS(IIEE_detalle!E115/IIEE_detalle!E103*100-100)&gt;100,"-",IIEE_detalle!E115/IIEE_detalle!E103*100-100)</f>
        <v>-1.2228149056984847</v>
      </c>
      <c r="F115" s="129">
        <f>IF(ABS(IIEE_detalle!F115/IIEE_detalle!F103*100-100)&gt;100,"-",IIEE_detalle!F115/IIEE_detalle!F103*100-100)</f>
        <v>-2.218229715489997</v>
      </c>
      <c r="G115" s="129">
        <f>IF(ABS(IIEE_detalle!G115/IIEE_detalle!G103*100-100)&gt;100,"-",IIEE_detalle!G115/IIEE_detalle!G103*100-100)</f>
        <v>5.9828942783628207</v>
      </c>
      <c r="H115" s="129">
        <f>IF(ABS(IIEE_detalle!H115/IIEE_detalle!H103*100-100)&gt;100,"-",IIEE_detalle!H115/IIEE_detalle!H103*100-100)</f>
        <v>5.3017489964078521</v>
      </c>
      <c r="J115" s="129">
        <f>IF(ABS(IIEE_detalle!J115/IIEE_detalle!J103*100-100)&gt;100,"-",IIEE_detalle!J115/IIEE_detalle!J103*100-100)</f>
        <v>6.4073908508418924</v>
      </c>
      <c r="K115" s="129">
        <f>IF(ABS(IIEE_detalle!K115/IIEE_detalle!K103*100-100)&gt;100,"-",IIEE_detalle!K115/IIEE_detalle!K103*100-100)</f>
        <v>6.525899983710687</v>
      </c>
      <c r="L115" s="129">
        <f>IF(ABS(IIEE_detalle!L115/IIEE_detalle!L103*100-100)&gt;100,"-",IIEE_detalle!L115/IIEE_detalle!L103*100-100)</f>
        <v>6.525899983710687</v>
      </c>
      <c r="M115" s="100"/>
      <c r="N115" s="129">
        <f>IF(ABS(IIEE_detalle!N115/IIEE_detalle!N103*100-100)&gt;100,"-",IIEE_detalle!N115/IIEE_detalle!N103*100-100)</f>
        <v>10.591731568776709</v>
      </c>
      <c r="O115" s="129">
        <f>IF(ABS(IIEE_detalle!O115/IIEE_detalle!O103*100-100)&gt;100,"-",IIEE_detalle!O115/IIEE_detalle!O103*100-100)</f>
        <v>5.8232342106668114</v>
      </c>
      <c r="P115" s="100"/>
      <c r="Q115" s="129">
        <f>IF(ABS(IIEE_detalle!Q115/IIEE_detalle!Q103*100-100)&gt;100,"-",IIEE_detalle!Q115/IIEE_detalle!Q103*100-100)</f>
        <v>3.1127309130156107</v>
      </c>
      <c r="S115" s="129">
        <f>IF(ABS(IIEE_detalle!S115/IIEE_detalle!S103*100-100)&gt;100,"-",IIEE_detalle!S115/IIEE_detalle!S103*100-100)</f>
        <v>-2.4535611403595823</v>
      </c>
      <c r="T115" s="129">
        <f>IF(ABS(IIEE_detalle!T115/IIEE_detalle!T103*100-100)&gt;100,"-",IIEE_detalle!T115/IIEE_detalle!T103*100-100)</f>
        <v>-3.4629501569232417</v>
      </c>
      <c r="U115" s="129">
        <f>IF(ABS(IIEE_detalle!U115/IIEE_detalle!U103*100-100)&gt;100,"-",IIEE_detalle!U115/IIEE_detalle!U103*100-100)</f>
        <v>-3.4629501569232417</v>
      </c>
      <c r="V115" s="100"/>
      <c r="W115" s="129">
        <f>IF(ABS(IIEE_detalle!W115/IIEE_detalle!W103*100-100)&gt;100,"-",IIEE_detalle!W115/IIEE_detalle!W103*100-100)</f>
        <v>11.920874544508081</v>
      </c>
      <c r="X115" s="129">
        <f>IF(ABS(IIEE_detalle!X115/IIEE_detalle!X103*100-100)&gt;100,"-",IIEE_detalle!X115/IIEE_detalle!X103*100-100)</f>
        <v>14.814084618114421</v>
      </c>
      <c r="Y115" s="100"/>
      <c r="Z115" s="129">
        <f>IF(ABS(IIEE_detalle!Z115/IIEE_detalle!Z103*100-100)&gt;100,"-",IIEE_detalle!Z115/IIEE_detalle!Z103*100-100)</f>
        <v>14.29904880433817</v>
      </c>
      <c r="AB115" s="129">
        <f>IF(ABS(IIEE_detalle!AB115/IIEE_detalle!AB103*100-100)&gt;100,"-",IIEE_detalle!AB115/IIEE_detalle!AB103*100-100)</f>
        <v>3.4102565880852467</v>
      </c>
      <c r="AC115" s="129">
        <f>IF(ABS(IIEE_detalle!AC115/IIEE_detalle!AC103*100-100)&gt;100,"-",IIEE_detalle!AC115/IIEE_detalle!AC103*100-100)</f>
        <v>-4.3949894922421464</v>
      </c>
      <c r="AD115" s="129">
        <f>IF(ABS(IIEE_detalle!AD115/IIEE_detalle!AD103*100-100)&gt;100,"-",IIEE_detalle!AD115/IIEE_detalle!AD103*100-100)</f>
        <v>4.7650444596657451</v>
      </c>
      <c r="AE115" s="129">
        <f>IF(ABS(IIEE_detalle!AE115/IIEE_detalle!AE103*100-100)&gt;100,"-",IIEE_detalle!AE115/IIEE_detalle!AE103*100-100)</f>
        <v>9.3021639551413671</v>
      </c>
      <c r="AF115" s="100"/>
      <c r="AG115" s="129">
        <f>IF(ABS(IIEE_detalle!AG115/IIEE_detalle!AG103*100-100)&gt;100,"-",IIEE_detalle!AG115/IIEE_detalle!AG103*100-100)</f>
        <v>1.615685170192549</v>
      </c>
      <c r="AH115" s="129">
        <f>IF(ABS(IIEE_detalle!AH115/IIEE_detalle!AH103*100-100)&gt;100,"-",IIEE_detalle!AH115/IIEE_detalle!AH103*100-100)</f>
        <v>-4.7133843468922123</v>
      </c>
      <c r="AI115" s="129">
        <f>IF(ABS(IIEE_detalle!AI115/IIEE_detalle!AI103*100-100)&gt;100,"-",IIEE_detalle!AI115/IIEE_detalle!AI103*100-100)</f>
        <v>4.7649691218016699</v>
      </c>
      <c r="AJ115" s="129">
        <f>IF(ABS(IIEE_detalle!AJ115/IIEE_detalle!AJ103*100-100)&gt;100,"-",IIEE_detalle!AJ115/IIEE_detalle!AJ103*100-100)</f>
        <v>9.3028855801260164</v>
      </c>
      <c r="AK115" s="100"/>
      <c r="AL115" s="100"/>
      <c r="AM115" s="100"/>
      <c r="AN115" s="129">
        <f>IF(ABS(IIEE_detalle!AN115/IIEE_detalle!AN103*100-100)&gt;100,"-",IIEE_detalle!AN115/IIEE_detalle!AN103*100-100)</f>
        <v>6.2752437919837831</v>
      </c>
      <c r="AO115" s="129">
        <f>IF(ABS(IIEE_detalle!AO115/IIEE_detalle!AO103*100-100)&gt;100,"-",IIEE_detalle!AO115/IIEE_detalle!AO103*100-100)</f>
        <v>5.7919916849662059</v>
      </c>
      <c r="AP115" s="100"/>
      <c r="AQ115" s="129">
        <f>IF(ABS(IIEE_detalle!AQ115/IIEE_detalle!AQ103*100-100)&gt;100,"-",IIEE_detalle!AQ115/IIEE_detalle!AQ103*100-100)</f>
        <v>5.6744584375167335</v>
      </c>
      <c r="AS115" s="100"/>
      <c r="AT115" s="129">
        <f>IF(ABS(IIEE_detalle!AT115/IIEE_detalle!AT103*100-100)&gt;100,"-",IIEE_detalle!AT115/IIEE_detalle!AT103*100-100)</f>
        <v>2.3655176959072008</v>
      </c>
      <c r="AU115" s="100"/>
      <c r="AV115" s="129">
        <f>IF(ABS(IIEE_detalle!AV115/IIEE_detalle!AV103*100-100)&gt;100,"-",IIEE_detalle!AV115/IIEE_detalle!AV103*100-100)</f>
        <v>6.1069433857976492</v>
      </c>
      <c r="AW115" s="129">
        <f>IF(ABS(IIEE_detalle!AW115/IIEE_detalle!AW103*100-100)&gt;100,"-",IIEE_detalle!AW115/IIEE_detalle!AW103*100-100)</f>
        <v>5.7398314666569945</v>
      </c>
      <c r="AX115" s="129">
        <f>IF(ABS(IIEE_detalle!AX115/IIEE_detalle!AX103*100-100)&gt;100,"-",IIEE_detalle!AX115/IIEE_detalle!AX103*100-100)</f>
        <v>28.153490270785426</v>
      </c>
      <c r="AY115" s="129">
        <f>IF(ABS(IIEE_detalle!AY115/IIEE_detalle!AY103*100-100)&gt;100,"-",IIEE_detalle!AY115/IIEE_detalle!AY103*100-100)</f>
        <v>7.1110558044356083</v>
      </c>
      <c r="AZ115" s="129">
        <f>IF(ABS(IIEE_detalle!AZ115/IIEE_detalle!AZ103*100-100)&gt;100,"-",IIEE_detalle!AZ115/IIEE_detalle!AZ103*100-100)</f>
        <v>7.1265635229661228</v>
      </c>
      <c r="BA115" s="100"/>
      <c r="BB115" s="129">
        <f>IF(ABS(IIEE_detalle!BB115/IIEE_detalle!BB103*100-100)&gt;100,"-",IIEE_detalle!BB115/IIEE_detalle!BB103*100-100)</f>
        <v>6.320662733516059</v>
      </c>
      <c r="BD115" s="129">
        <f>IF(ABS(IIEE_detalle!BD115/IIEE_detalle!BD103*100-100)&gt;100,"-",IIEE_detalle!BD115/IIEE_detalle!BD103*100-100)</f>
        <v>9.1970298115057858</v>
      </c>
      <c r="BE115" s="129">
        <f>IF(ABS(IIEE_detalle!BE115/IIEE_detalle!BE103*100-100)&gt;100,"-",IIEE_detalle!BE115/IIEE_detalle!BE103*100-100)</f>
        <v>5.3057129618214702</v>
      </c>
      <c r="BF115" s="129">
        <f>IF(ABS(IIEE_detalle!BF115/IIEE_detalle!BF103*100-100)&gt;100,"-",IIEE_detalle!BF115/IIEE_detalle!BF103*100-100)</f>
        <v>5.3057129618214702</v>
      </c>
      <c r="BG115" s="129">
        <f>IF(ABS(IIEE_detalle!BG115/IIEE_detalle!BG103*100-100)&gt;100,"-",IIEE_detalle!BG115/IIEE_detalle!BG103*100-100)</f>
        <v>5.2242033131528132</v>
      </c>
      <c r="BH115" s="129">
        <f>IF(ABS(IIEE_detalle!BH115/IIEE_detalle!BH103*100-100)&gt;100,"-",IIEE_detalle!BH115/IIEE_detalle!BH103*100-100)</f>
        <v>5.2242033131528132</v>
      </c>
      <c r="BI115" s="100"/>
      <c r="BJ115" s="129">
        <f>IF(ABS(IIEE_detalle!BJ115/IIEE_detalle!BJ103*100-100)&gt;100,"-",IIEE_detalle!BJ115/IIEE_detalle!BJ103*100-100)</f>
        <v>16.394582040719456</v>
      </c>
      <c r="BK115" s="129">
        <f>IF(ABS(IIEE_detalle!BK115/IIEE_detalle!BK103*100-100)&gt;100,"-",IIEE_detalle!BK115/IIEE_detalle!BK103*100-100)</f>
        <v>16.882808659241547</v>
      </c>
      <c r="BL115" s="100"/>
      <c r="BM115" s="129">
        <f>IF(ABS(IIEE_detalle!BM115/IIEE_detalle!BM103*100-100)&gt;100,"-",IIEE_detalle!BM115/IIEE_detalle!BM103*100-100)</f>
        <v>16.867551577412726</v>
      </c>
      <c r="BO115" s="129">
        <f>IF(ABS(IIEE_detalle!BO115/IIEE_detalle!BO103*100-100)&gt;100,"-",IIEE_detalle!BO115/IIEE_detalle!BO103*100-100)</f>
        <v>-4.4208160073468434</v>
      </c>
      <c r="BP115" s="129">
        <f>IF(ABS(IIEE_detalle!BP115/IIEE_detalle!BP103*100-100)&gt;100,"-",IIEE_detalle!BP115/IIEE_detalle!BP103*100-100)</f>
        <v>-4.3175487465180993</v>
      </c>
      <c r="BQ115" s="129"/>
      <c r="BR115" s="129">
        <f>IF(ABS(IIEE_detalle!BR115/IIEE_detalle!BR103*100-100)&gt;100,"-",IIEE_detalle!BR115/IIEE_detalle!BR103*100-100)</f>
        <v>3.5338044848532064</v>
      </c>
      <c r="BS115" s="129"/>
      <c r="BT115" s="129">
        <f>IF(ABS(IIEE_detalle!BT115/IIEE_detalle!BT103*100-100)&gt;100,"-",IIEE_detalle!BT115/IIEE_detalle!BT103*100-100)</f>
        <v>-3.56716164209449</v>
      </c>
      <c r="BV115" s="129">
        <f>IF(ABS(IIEE_detalle!BV115/IIEE_detalle!BV103*100-100)&gt;100,"-",IIEE_detalle!BV115/IIEE_detalle!BV103*100-100)</f>
        <v>-9.2176005575437614</v>
      </c>
      <c r="BW115" s="129">
        <f>IF(ABS(IIEE_detalle!BW115/IIEE_detalle!BW103*100-100)&gt;100,"-",IIEE_detalle!BW115/IIEE_detalle!BW103*100-100)</f>
        <v>-7.9688027561114865</v>
      </c>
      <c r="BX115" s="129"/>
      <c r="BY115" s="129">
        <f>IF(ABS(IIEE_detalle!BY115/IIEE_detalle!BY103*100-100)&gt;100,"-",IIEE_detalle!BY115/IIEE_detalle!BY103*100-100)</f>
        <v>4.2273216962735347</v>
      </c>
      <c r="BZ115" s="129"/>
      <c r="CA115" s="129">
        <f>IF(ABS(IIEE_detalle!CA115/IIEE_detalle!CA103*100-100)&gt;100,"-",IIEE_detalle!CA115/IIEE_detalle!CA103*100-100)</f>
        <v>-3.5635738961045433</v>
      </c>
    </row>
    <row r="116" spans="2:79" ht="12" customHeight="1">
      <c r="B116" s="67" t="s">
        <v>347</v>
      </c>
      <c r="C116" s="129">
        <f>IF(ABS(IIEE_detalle!C116/IIEE_detalle!C104*100-100)&gt;100,"-",IIEE_detalle!C116/IIEE_detalle!C104*100-100)</f>
        <v>2.7307694269725431</v>
      </c>
      <c r="D116" s="129">
        <f>IF(ABS(IIEE_detalle!D116/IIEE_detalle!D104*100-100)&gt;100,"-",IIEE_detalle!D116/IIEE_detalle!D104*100-100)</f>
        <v>2.867885815826952</v>
      </c>
      <c r="E116" s="129">
        <f>IF(ABS(IIEE_detalle!E116/IIEE_detalle!E104*100-100)&gt;100,"-",IIEE_detalle!E116/IIEE_detalle!E104*100-100)</f>
        <v>19.606150553267113</v>
      </c>
      <c r="F116" s="129">
        <f>IF(ABS(IIEE_detalle!F116/IIEE_detalle!F104*100-100)&gt;100,"-",IIEE_detalle!F116/IIEE_detalle!F104*100-100)</f>
        <v>3.5575705449431894E-2</v>
      </c>
      <c r="G116" s="129">
        <f>IF(ABS(IIEE_detalle!G116/IIEE_detalle!G104*100-100)&gt;100,"-",IIEE_detalle!G116/IIEE_detalle!G104*100-100)</f>
        <v>-2.039800336741564</v>
      </c>
      <c r="H116" s="129">
        <f>IF(ABS(IIEE_detalle!H116/IIEE_detalle!H104*100-100)&gt;100,"-",IIEE_detalle!H116/IIEE_detalle!H104*100-100)</f>
        <v>6.2126604750215364</v>
      </c>
      <c r="J116" s="129">
        <f>IF(ABS(IIEE_detalle!J116/IIEE_detalle!J104*100-100)&gt;100,"-",IIEE_detalle!J116/IIEE_detalle!J104*100-100)</f>
        <v>2.7260838949803627</v>
      </c>
      <c r="K116" s="129">
        <f>IF(ABS(IIEE_detalle!K116/IIEE_detalle!K104*100-100)&gt;100,"-",IIEE_detalle!K116/IIEE_detalle!K104*100-100)</f>
        <v>2.7782353264151851</v>
      </c>
      <c r="L116" s="129">
        <f>IF(ABS(IIEE_detalle!L116/IIEE_detalle!L104*100-100)&gt;100,"-",IIEE_detalle!L116/IIEE_detalle!L104*100-100)</f>
        <v>2.7782353264151851</v>
      </c>
      <c r="M116" s="100"/>
      <c r="N116" s="129">
        <f>IF(ABS(IIEE_detalle!N116/IIEE_detalle!N104*100-100)&gt;100,"-",IIEE_detalle!N116/IIEE_detalle!N104*100-100)</f>
        <v>-1.8122103652055586</v>
      </c>
      <c r="O116" s="129">
        <f>IF(ABS(IIEE_detalle!O116/IIEE_detalle!O104*100-100)&gt;100,"-",IIEE_detalle!O116/IIEE_detalle!O104*100-100)</f>
        <v>-1.0570448747438519</v>
      </c>
      <c r="P116" s="100"/>
      <c r="Q116" s="129">
        <f>IF(ABS(IIEE_detalle!Q116/IIEE_detalle!Q104*100-100)&gt;100,"-",IIEE_detalle!Q116/IIEE_detalle!Q104*100-100)</f>
        <v>-2.4034543703499907</v>
      </c>
      <c r="S116" s="129">
        <f>IF(ABS(IIEE_detalle!S116/IIEE_detalle!S104*100-100)&gt;100,"-",IIEE_detalle!S116/IIEE_detalle!S104*100-100)</f>
        <v>18.258942887962462</v>
      </c>
      <c r="T116" s="129">
        <f>IF(ABS(IIEE_detalle!T116/IIEE_detalle!T104*100-100)&gt;100,"-",IIEE_detalle!T116/IIEE_detalle!T104*100-100)</f>
        <v>18.140474987367355</v>
      </c>
      <c r="U116" s="129">
        <f>IF(ABS(IIEE_detalle!U116/IIEE_detalle!U104*100-100)&gt;100,"-",IIEE_detalle!U116/IIEE_detalle!U104*100-100)</f>
        <v>18.140474987367355</v>
      </c>
      <c r="V116" s="100"/>
      <c r="W116" s="129">
        <f>IF(ABS(IIEE_detalle!W116/IIEE_detalle!W104*100-100)&gt;100,"-",IIEE_detalle!W116/IIEE_detalle!W104*100-100)</f>
        <v>13.2595531426185</v>
      </c>
      <c r="X116" s="129">
        <f>IF(ABS(IIEE_detalle!X116/IIEE_detalle!X104*100-100)&gt;100,"-",IIEE_detalle!X116/IIEE_detalle!X104*100-100)</f>
        <v>13.598611627618681</v>
      </c>
      <c r="Y116" s="100"/>
      <c r="Z116" s="129">
        <f>IF(ABS(IIEE_detalle!Z116/IIEE_detalle!Z104*100-100)&gt;100,"-",IIEE_detalle!Z116/IIEE_detalle!Z104*100-100)</f>
        <v>13.636551752679708</v>
      </c>
      <c r="AB116" s="129">
        <f>IF(ABS(IIEE_detalle!AB116/IIEE_detalle!AB104*100-100)&gt;100,"-",IIEE_detalle!AB116/IIEE_detalle!AB104*100-100)</f>
        <v>-0.27100413610196483</v>
      </c>
      <c r="AC116" s="129">
        <f>IF(ABS(IIEE_detalle!AC116/IIEE_detalle!AC104*100-100)&gt;100,"-",IIEE_detalle!AC116/IIEE_detalle!AC104*100-100)</f>
        <v>-7.1374163057978848</v>
      </c>
      <c r="AD116" s="129">
        <f>IF(ABS(IIEE_detalle!AD116/IIEE_detalle!AD104*100-100)&gt;100,"-",IIEE_detalle!AD116/IIEE_detalle!AD104*100-100)</f>
        <v>2.2845556505850908</v>
      </c>
      <c r="AE116" s="129">
        <f>IF(ABS(IIEE_detalle!AE116/IIEE_detalle!AE104*100-100)&gt;100,"-",IIEE_detalle!AE116/IIEE_detalle!AE104*100-100)</f>
        <v>0.7381763375593664</v>
      </c>
      <c r="AF116" s="100"/>
      <c r="AG116" s="129">
        <f>IF(ABS(IIEE_detalle!AG116/IIEE_detalle!AG104*100-100)&gt;100,"-",IIEE_detalle!AG116/IIEE_detalle!AG104*100-100)</f>
        <v>-1.3255760953451556</v>
      </c>
      <c r="AH116" s="129">
        <f>IF(ABS(IIEE_detalle!AH116/IIEE_detalle!AH104*100-100)&gt;100,"-",IIEE_detalle!AH116/IIEE_detalle!AH104*100-100)</f>
        <v>-7.4352471042755752</v>
      </c>
      <c r="AI116" s="129">
        <f>IF(ABS(IIEE_detalle!AI116/IIEE_detalle!AI104*100-100)&gt;100,"-",IIEE_detalle!AI116/IIEE_detalle!AI104*100-100)</f>
        <v>2.0547360666930246</v>
      </c>
      <c r="AJ116" s="129">
        <f>IF(ABS(IIEE_detalle!AJ116/IIEE_detalle!AJ104*100-100)&gt;100,"-",IIEE_detalle!AJ116/IIEE_detalle!AJ104*100-100)</f>
        <v>0.7382963252978243</v>
      </c>
      <c r="AK116" s="100"/>
      <c r="AL116" s="100"/>
      <c r="AM116" s="100"/>
      <c r="AN116" s="129">
        <f>IF(ABS(IIEE_detalle!AN116/IIEE_detalle!AN104*100-100)&gt;100,"-",IIEE_detalle!AN116/IIEE_detalle!AN104*100-100)</f>
        <v>1.7229815113634288</v>
      </c>
      <c r="AO116" s="129">
        <f>IF(ABS(IIEE_detalle!AO116/IIEE_detalle!AO104*100-100)&gt;100,"-",IIEE_detalle!AO116/IIEE_detalle!AO104*100-100)</f>
        <v>1.7603592897320226</v>
      </c>
      <c r="AP116" s="100"/>
      <c r="AQ116" s="129">
        <f>IF(ABS(IIEE_detalle!AQ116/IIEE_detalle!AQ104*100-100)&gt;100,"-",IIEE_detalle!AQ116/IIEE_detalle!AQ104*100-100)</f>
        <v>1.4949327918584174</v>
      </c>
      <c r="AS116" s="100"/>
      <c r="AT116" s="129">
        <f>IF(ABS(IIEE_detalle!AT116/IIEE_detalle!AT104*100-100)&gt;100,"-",IIEE_detalle!AT116/IIEE_detalle!AT104*100-100)</f>
        <v>-4.3657056102370575</v>
      </c>
      <c r="AU116" s="100"/>
      <c r="AV116" s="129">
        <f>IF(ABS(IIEE_detalle!AV116/IIEE_detalle!AV104*100-100)&gt;100,"-",IIEE_detalle!AV116/IIEE_detalle!AV104*100-100)</f>
        <v>-1.6657026621107178</v>
      </c>
      <c r="AW116" s="129">
        <f>IF(ABS(IIEE_detalle!AW116/IIEE_detalle!AW104*100-100)&gt;100,"-",IIEE_detalle!AW116/IIEE_detalle!AW104*100-100)</f>
        <v>-2.1965656655192589</v>
      </c>
      <c r="AX116" s="129">
        <f>IF(ABS(IIEE_detalle!AX116/IIEE_detalle!AX104*100-100)&gt;100,"-",IIEE_detalle!AX116/IIEE_detalle!AX104*100-100)</f>
        <v>38.678892215569022</v>
      </c>
      <c r="AY116" s="129">
        <f>IF(ABS(IIEE_detalle!AY116/IIEE_detalle!AY104*100-100)&gt;100,"-",IIEE_detalle!AY116/IIEE_detalle!AY104*100-100)</f>
        <v>6.1069433857976492</v>
      </c>
      <c r="AZ116" s="129">
        <f>IF(ABS(IIEE_detalle!AZ116/IIEE_detalle!AZ104*100-100)&gt;100,"-",IIEE_detalle!AZ116/IIEE_detalle!AZ104*100-100)</f>
        <v>6.1304929367798593</v>
      </c>
      <c r="BA116" s="100"/>
      <c r="BB116" s="129">
        <f>IF(ABS(IIEE_detalle!BB116/IIEE_detalle!BB104*100-100)&gt;100,"-",IIEE_detalle!BB116/IIEE_detalle!BB104*100-100)</f>
        <v>6.075479663596667</v>
      </c>
      <c r="BD116" s="129">
        <f>IF(ABS(IIEE_detalle!BD116/IIEE_detalle!BD104*100-100)&gt;100,"-",IIEE_detalle!BD116/IIEE_detalle!BD104*100-100)</f>
        <v>7.6786073185740804</v>
      </c>
      <c r="BE116" s="129">
        <f>IF(ABS(IIEE_detalle!BE116/IIEE_detalle!BE104*100-100)&gt;100,"-",IIEE_detalle!BE116/IIEE_detalle!BE104*100-100)</f>
        <v>6.2166169424102691</v>
      </c>
      <c r="BF116" s="129">
        <f>IF(ABS(IIEE_detalle!BF116/IIEE_detalle!BF104*100-100)&gt;100,"-",IIEE_detalle!BF116/IIEE_detalle!BF104*100-100)</f>
        <v>6.2166169424102691</v>
      </c>
      <c r="BG116" s="129">
        <f>IF(ABS(IIEE_detalle!BG116/IIEE_detalle!BG104*100-100)&gt;100,"-",IIEE_detalle!BG116/IIEE_detalle!BG104*100-100)</f>
        <v>6.1352622829047476</v>
      </c>
      <c r="BH116" s="129">
        <f>IF(ABS(IIEE_detalle!BH116/IIEE_detalle!BH104*100-100)&gt;100,"-",IIEE_detalle!BH116/IIEE_detalle!BH104*100-100)</f>
        <v>6.1352622829047476</v>
      </c>
      <c r="BI116" s="100"/>
      <c r="BJ116" s="129">
        <f>IF(ABS(IIEE_detalle!BJ116/IIEE_detalle!BJ104*100-100)&gt;100,"-",IIEE_detalle!BJ116/IIEE_detalle!BJ104*100-100)</f>
        <v>5.2242033131528132</v>
      </c>
      <c r="BK116" s="129">
        <f>IF(ABS(IIEE_detalle!BK116/IIEE_detalle!BK104*100-100)&gt;100,"-",IIEE_detalle!BK116/IIEE_detalle!BK104*100-100)</f>
        <v>5.3740026595744865</v>
      </c>
      <c r="BL116" s="100"/>
      <c r="BM116" s="129">
        <f>IF(ABS(IIEE_detalle!BM116/IIEE_detalle!BM104*100-100)&gt;100,"-",IIEE_detalle!BM116/IIEE_detalle!BM104*100-100)</f>
        <v>5.3740026595744865</v>
      </c>
      <c r="BO116" s="129">
        <f>IF(ABS(IIEE_detalle!BO116/IIEE_detalle!BO104*100-100)&gt;100,"-",IIEE_detalle!BO116/IIEE_detalle!BO104*100-100)</f>
        <v>-0.24913945155763884</v>
      </c>
      <c r="BP116" s="129">
        <f>IF(ABS(IIEE_detalle!BP116/IIEE_detalle!BP104*100-100)&gt;100,"-",IIEE_detalle!BP116/IIEE_detalle!BP104*100-100)</f>
        <v>0.87082728592162084</v>
      </c>
      <c r="BQ116" s="129"/>
      <c r="BR116" s="129">
        <f>IF(ABS(IIEE_detalle!BR116/IIEE_detalle!BR104*100-100)&gt;100,"-",IIEE_detalle!BR116/IIEE_detalle!BR104*100-100)</f>
        <v>2.4321461696019071</v>
      </c>
      <c r="BS116" s="129"/>
      <c r="BT116" s="129">
        <f>IF(ABS(IIEE_detalle!BT116/IIEE_detalle!BT104*100-100)&gt;100,"-",IIEE_detalle!BT116/IIEE_detalle!BT104*100-100)</f>
        <v>-1.3614079936480294</v>
      </c>
      <c r="BV116" s="129">
        <f>IF(ABS(IIEE_detalle!BV116/IIEE_detalle!BV104*100-100)&gt;100,"-",IIEE_detalle!BV116/IIEE_detalle!BV104*100-100)</f>
        <v>-0.38549657745915056</v>
      </c>
      <c r="BW116" s="129">
        <f>IF(ABS(IIEE_detalle!BW116/IIEE_detalle!BW104*100-100)&gt;100,"-",IIEE_detalle!BW116/IIEE_detalle!BW104*100-100)</f>
        <v>1.4904487875371046</v>
      </c>
      <c r="BX116" s="129"/>
      <c r="BY116" s="129">
        <f>IF(ABS(IIEE_detalle!BY116/IIEE_detalle!BY104*100-100)&gt;100,"-",IIEE_detalle!BY116/IIEE_detalle!BY104*100-100)</f>
        <v>2.9115819059001495</v>
      </c>
      <c r="BZ116" s="129"/>
      <c r="CA116" s="129">
        <f>IF(ABS(IIEE_detalle!CA116/IIEE_detalle!CA104*100-100)&gt;100,"-",IIEE_detalle!CA116/IIEE_detalle!CA104*100-100)</f>
        <v>-1.3577352201802029</v>
      </c>
    </row>
    <row r="117" spans="2:79" ht="12" customHeight="1">
      <c r="B117" s="67" t="s">
        <v>348</v>
      </c>
      <c r="C117" s="129">
        <f>IF(ABS(IIEE_detalle!C117/IIEE_detalle!C105*100-100)&gt;100,"-",IIEE_detalle!C117/IIEE_detalle!C105*100-100)</f>
        <v>11.456544552566285</v>
      </c>
      <c r="D117" s="129">
        <f>IF(ABS(IIEE_detalle!D117/IIEE_detalle!D105*100-100)&gt;100,"-",IIEE_detalle!D117/IIEE_detalle!D105*100-100)</f>
        <v>30.374351114572477</v>
      </c>
      <c r="E117" s="129">
        <f>IF(ABS(IIEE_detalle!E117/IIEE_detalle!E105*100-100)&gt;100,"-",IIEE_detalle!E117/IIEE_detalle!E105*100-100)</f>
        <v>11.209703540803588</v>
      </c>
      <c r="F117" s="129">
        <f>IF(ABS(IIEE_detalle!F117/IIEE_detalle!F105*100-100)&gt;100,"-",IIEE_detalle!F117/IIEE_detalle!F105*100-100)</f>
        <v>9.016579449028356</v>
      </c>
      <c r="G117" s="129">
        <f>IF(ABS(IIEE_detalle!G117/IIEE_detalle!G105*100-100)&gt;100,"-",IIEE_detalle!G117/IIEE_detalle!G105*100-100)</f>
        <v>10.313224854290823</v>
      </c>
      <c r="H117" s="129">
        <f>IF(ABS(IIEE_detalle!H117/IIEE_detalle!H105*100-100)&gt;100,"-",IIEE_detalle!H117/IIEE_detalle!H105*100-100)</f>
        <v>9.8801959394460965</v>
      </c>
      <c r="J117" s="129">
        <f>IF(ABS(IIEE_detalle!J117/IIEE_detalle!J105*100-100)&gt;100,"-",IIEE_detalle!J117/IIEE_detalle!J105*100-100)</f>
        <v>12.135983002124703</v>
      </c>
      <c r="K117" s="129">
        <f>IF(ABS(IIEE_detalle!K117/IIEE_detalle!K105*100-100)&gt;100,"-",IIEE_detalle!K117/IIEE_detalle!K105*100-100)</f>
        <v>12.077336570140446</v>
      </c>
      <c r="L117" s="129">
        <f>IF(ABS(IIEE_detalle!L117/IIEE_detalle!L105*100-100)&gt;100,"-",IIEE_detalle!L117/IIEE_detalle!L105*100-100)</f>
        <v>12.451759081741926</v>
      </c>
      <c r="M117" s="129">
        <f>IF(ABS(IIEE_detalle!M117/IIEE_detalle!M105*100-100)&gt;100,"-",IIEE_detalle!M117/IIEE_detalle!M105*100-100)</f>
        <v>11.21836979493915</v>
      </c>
      <c r="N117" s="129">
        <f>IF(ABS(IIEE_detalle!N117/IIEE_detalle!N105*100-100)&gt;100,"-",IIEE_detalle!N117/IIEE_detalle!N105*100-100)</f>
        <v>19.009495852514078</v>
      </c>
      <c r="O117" s="129">
        <f>IF(ABS(IIEE_detalle!O117/IIEE_detalle!O105*100-100)&gt;100,"-",IIEE_detalle!O117/IIEE_detalle!O105*100-100)</f>
        <v>0.90721711526020954</v>
      </c>
      <c r="P117" s="100"/>
      <c r="Q117" s="129">
        <f>IF(ABS(IIEE_detalle!Q117/IIEE_detalle!Q105*100-100)&gt;100,"-",IIEE_detalle!Q117/IIEE_detalle!Q105*100-100)</f>
        <v>45.768596262280568</v>
      </c>
      <c r="S117" s="129">
        <f>IF(ABS(IIEE_detalle!S117/IIEE_detalle!S105*100-100)&gt;100,"-",IIEE_detalle!S117/IIEE_detalle!S105*100-100)</f>
        <v>10.22359800741539</v>
      </c>
      <c r="T117" s="129">
        <f>IF(ABS(IIEE_detalle!T117/IIEE_detalle!T105*100-100)&gt;100,"-",IIEE_detalle!T117/IIEE_detalle!T105*100-100)</f>
        <v>10.495376890576253</v>
      </c>
      <c r="U117" s="129">
        <f>IF(ABS(IIEE_detalle!U117/IIEE_detalle!U105*100-100)&gt;100,"-",IIEE_detalle!U117/IIEE_detalle!U105*100-100)</f>
        <v>11.800997637175172</v>
      </c>
      <c r="V117" s="129">
        <f>IF(ABS(IIEE_detalle!V117/IIEE_detalle!V105*100-100)&gt;100,"-",IIEE_detalle!V117/IIEE_detalle!V105*100-100)</f>
        <v>-7.6712328767123239</v>
      </c>
      <c r="W117" s="129">
        <f>IF(ABS(IIEE_detalle!W117/IIEE_detalle!W105*100-100)&gt;100,"-",IIEE_detalle!W117/IIEE_detalle!W105*100-100)</f>
        <v>26.946144060095705</v>
      </c>
      <c r="X117" s="129">
        <f>IF(ABS(IIEE_detalle!X117/IIEE_detalle!X105*100-100)&gt;100,"-",IIEE_detalle!X117/IIEE_detalle!X105*100-100)</f>
        <v>19.909875254162785</v>
      </c>
      <c r="Y117" s="100"/>
      <c r="Z117" s="129">
        <f>IF(ABS(IIEE_detalle!Z117/IIEE_detalle!Z105*100-100)&gt;100,"-",IIEE_detalle!Z117/IIEE_detalle!Z105*100-100)</f>
        <v>25.785772079417441</v>
      </c>
      <c r="AB117" s="129">
        <f>IF(ABS(IIEE_detalle!AB117/IIEE_detalle!AB105*100-100)&gt;100,"-",IIEE_detalle!AB117/IIEE_detalle!AB105*100-100)</f>
        <v>11.289240665252322</v>
      </c>
      <c r="AC117" s="129">
        <f>IF(ABS(IIEE_detalle!AC117/IIEE_detalle!AC105*100-100)&gt;100,"-",IIEE_detalle!AC117/IIEE_detalle!AC105*100-100)</f>
        <v>0.87430089651880394</v>
      </c>
      <c r="AD117" s="129">
        <f>IF(ABS(IIEE_detalle!AD117/IIEE_detalle!AD105*100-100)&gt;100,"-",IIEE_detalle!AD117/IIEE_detalle!AD105*100-100)</f>
        <v>12.015508074891954</v>
      </c>
      <c r="AE117" s="129">
        <f>IF(ABS(IIEE_detalle!AE117/IIEE_detalle!AE105*100-100)&gt;100,"-",IIEE_detalle!AE117/IIEE_detalle!AE105*100-100)</f>
        <v>20.23325636023938</v>
      </c>
      <c r="AF117" s="100"/>
      <c r="AG117" s="129">
        <f>IF(ABS(IIEE_detalle!AG117/IIEE_detalle!AG105*100-100)&gt;100,"-",IIEE_detalle!AG117/IIEE_detalle!AG105*100-100)</f>
        <v>8.9646915526444815</v>
      </c>
      <c r="AH117" s="129">
        <f>IF(ABS(IIEE_detalle!AH117/IIEE_detalle!AH105*100-100)&gt;100,"-",IIEE_detalle!AH117/IIEE_detalle!AH105*100-100)</f>
        <v>0.547625335316269</v>
      </c>
      <c r="AI117" s="129">
        <f>IF(ABS(IIEE_detalle!AI117/IIEE_detalle!AI105*100-100)&gt;100,"-",IIEE_detalle!AI117/IIEE_detalle!AI105*100-100)</f>
        <v>12.281171001429641</v>
      </c>
      <c r="AJ117" s="129">
        <f>IF(ABS(IIEE_detalle!AJ117/IIEE_detalle!AJ105*100-100)&gt;100,"-",IIEE_detalle!AJ117/IIEE_detalle!AJ105*100-100)</f>
        <v>20.233476163163417</v>
      </c>
      <c r="AK117" s="100"/>
      <c r="AL117" s="100"/>
      <c r="AM117" s="100"/>
      <c r="AN117" s="129">
        <f>IF(ABS(IIEE_detalle!AN117/IIEE_detalle!AN105*100-100)&gt;100,"-",IIEE_detalle!AN117/IIEE_detalle!AN105*100-100)</f>
        <v>-1.0764315748069322</v>
      </c>
      <c r="AO117" s="129">
        <f>IF(ABS(IIEE_detalle!AO117/IIEE_detalle!AO105*100-100)&gt;100,"-",IIEE_detalle!AO117/IIEE_detalle!AO105*100-100)</f>
        <v>0.1781687993295975</v>
      </c>
      <c r="AP117" s="100"/>
      <c r="AQ117" s="129">
        <f>IF(ABS(IIEE_detalle!AQ117/IIEE_detalle!AQ105*100-100)&gt;100,"-",IIEE_detalle!AQ117/IIEE_detalle!AQ105*100-100)</f>
        <v>0.34919679922988678</v>
      </c>
      <c r="AS117" s="100"/>
      <c r="AT117" s="129">
        <f>IF(ABS(IIEE_detalle!AT117/IIEE_detalle!AT105*100-100)&gt;100,"-",IIEE_detalle!AT117/IIEE_detalle!AT105*100-100)</f>
        <v>4.0961342054368828</v>
      </c>
      <c r="AU117" s="100"/>
      <c r="AV117" s="129">
        <f>IF(ABS(IIEE_detalle!AV117/IIEE_detalle!AV105*100-100)&gt;100,"-",IIEE_detalle!AV117/IIEE_detalle!AV105*100-100)</f>
        <v>10.345490658643541</v>
      </c>
      <c r="AW117" s="129">
        <f>IF(ABS(IIEE_detalle!AW117/IIEE_detalle!AW105*100-100)&gt;100,"-",IIEE_detalle!AW117/IIEE_detalle!AW105*100-100)</f>
        <v>9.9571408886375963</v>
      </c>
      <c r="AX117" s="129">
        <f>IF(ABS(IIEE_detalle!AX117/IIEE_detalle!AX105*100-100)&gt;100,"-",IIEE_detalle!AX117/IIEE_detalle!AX105*100-100)</f>
        <v>39.942060474374244</v>
      </c>
      <c r="AY117" s="129">
        <f>IF(ABS(IIEE_detalle!AY117/IIEE_detalle!AY105*100-100)&gt;100,"-",IIEE_detalle!AY117/IIEE_detalle!AY105*100-100)</f>
        <v>-1.6659456884693782</v>
      </c>
      <c r="AZ117" s="129">
        <f>IF(ABS(IIEE_detalle!AZ117/IIEE_detalle!AZ105*100-100)&gt;100,"-",IIEE_detalle!AZ117/IIEE_detalle!AZ105*100-100)</f>
        <v>-11.996079443315637</v>
      </c>
      <c r="BA117" s="100"/>
      <c r="BB117" s="129">
        <f>IF(ABS(IIEE_detalle!BB117/IIEE_detalle!BB105*100-100)&gt;100,"-",IIEE_detalle!BB117/IIEE_detalle!BB105*100-100)</f>
        <v>-12.870218029242778</v>
      </c>
      <c r="BD117" s="129">
        <f>IF(ABS(IIEE_detalle!BD117/IIEE_detalle!BD105*100-100)&gt;100,"-",IIEE_detalle!BD117/IIEE_detalle!BD105*100-100)</f>
        <v>8.1316439105083163</v>
      </c>
      <c r="BE117" s="129">
        <f>IF(ABS(IIEE_detalle!BE117/IIEE_detalle!BE105*100-100)&gt;100,"-",IIEE_detalle!BE117/IIEE_detalle!BE105*100-100)</f>
        <v>9.8834637235726746</v>
      </c>
      <c r="BF117" s="129">
        <f>IF(ABS(IIEE_detalle!BF117/IIEE_detalle!BF105*100-100)&gt;100,"-",IIEE_detalle!BF117/IIEE_detalle!BF105*100-100)</f>
        <v>9.8834637235726746</v>
      </c>
      <c r="BG117" s="129">
        <f>IF(ABS(IIEE_detalle!BG117/IIEE_detalle!BG105*100-100)&gt;100,"-",IIEE_detalle!BG117/IIEE_detalle!BG105*100-100)</f>
        <v>9.816319895968789</v>
      </c>
      <c r="BH117" s="129">
        <f>IF(ABS(IIEE_detalle!BH117/IIEE_detalle!BH105*100-100)&gt;100,"-",IIEE_detalle!BH117/IIEE_detalle!BH105*100-100)</f>
        <v>11.081666636824309</v>
      </c>
      <c r="BI117" s="129">
        <f>IF(ABS(IIEE_detalle!BI117/IIEE_detalle!BI105*100-100)&gt;100,"-",IIEE_detalle!BI117/IIEE_detalle!BI105*100-100)</f>
        <v>-2.6450361488274723</v>
      </c>
      <c r="BJ117" s="129">
        <f>IF(ABS(IIEE_detalle!BJ117/IIEE_detalle!BJ105*100-100)&gt;100,"-",IIEE_detalle!BJ117/IIEE_detalle!BJ105*100-100)</f>
        <v>6.133493686109432</v>
      </c>
      <c r="BK117" s="129">
        <f>IF(ABS(IIEE_detalle!BK117/IIEE_detalle!BK105*100-100)&gt;100,"-",IIEE_detalle!BK117/IIEE_detalle!BK105*100-100)</f>
        <v>6.783586443434757</v>
      </c>
      <c r="BL117" s="100"/>
      <c r="BM117" s="129">
        <f>IF(ABS(IIEE_detalle!BM117/IIEE_detalle!BM105*100-100)&gt;100,"-",IIEE_detalle!BM117/IIEE_detalle!BM105*100-100)</f>
        <v>5.7068396979044849</v>
      </c>
      <c r="BO117" s="129">
        <f>IF(ABS(IIEE_detalle!BO117/IIEE_detalle!BO105*100-100)&gt;100,"-",IIEE_detalle!BO117/IIEE_detalle!BO105*100-100)</f>
        <v>-0.99509319539455987</v>
      </c>
      <c r="BP117" s="129">
        <f>IF(ABS(IIEE_detalle!BP117/IIEE_detalle!BP105*100-100)&gt;100,"-",IIEE_detalle!BP117/IIEE_detalle!BP105*100-100)</f>
        <v>-0.42979942693409612</v>
      </c>
      <c r="BQ117" s="129"/>
      <c r="BR117" s="129">
        <f>IF(ABS(IIEE_detalle!BR117/IIEE_detalle!BR105*100-100)&gt;100,"-",IIEE_detalle!BR117/IIEE_detalle!BR105*100-100)</f>
        <v>5.972501596730865</v>
      </c>
      <c r="BS117" s="129"/>
      <c r="BT117" s="129">
        <f>IF(ABS(IIEE_detalle!BT117/IIEE_detalle!BT105*100-100)&gt;100,"-",IIEE_detalle!BT117/IIEE_detalle!BT105*100-100)</f>
        <v>1.6170777381631325</v>
      </c>
      <c r="BV117" s="129">
        <f>IF(ABS(IIEE_detalle!BV117/IIEE_detalle!BV105*100-100)&gt;100,"-",IIEE_detalle!BV117/IIEE_detalle!BV105*100-100)</f>
        <v>-2.0414385730441467</v>
      </c>
      <c r="BW117" s="129">
        <f>IF(ABS(IIEE_detalle!BW117/IIEE_detalle!BW105*100-100)&gt;100,"-",IIEE_detalle!BW117/IIEE_detalle!BW105*100-100)</f>
        <v>-1.2702338955364638</v>
      </c>
      <c r="BX117" s="129"/>
      <c r="BY117" s="129">
        <f>IF(ABS(IIEE_detalle!BY117/IIEE_detalle!BY105*100-100)&gt;100,"-",IIEE_detalle!BY117/IIEE_detalle!BY105*100-100)</f>
        <v>6.9740201510546456</v>
      </c>
      <c r="BZ117" s="129"/>
      <c r="CA117" s="129">
        <f>IF(ABS(IIEE_detalle!CA117/IIEE_detalle!CA105*100-100)&gt;100,"-",IIEE_detalle!CA117/IIEE_detalle!CA105*100-100)</f>
        <v>1.6200806255328928</v>
      </c>
    </row>
    <row r="118" spans="2:79" ht="12" customHeight="1">
      <c r="B118" s="67" t="s">
        <v>349</v>
      </c>
      <c r="C118" s="129">
        <f>IF(ABS(IIEE_detalle!C118/IIEE_detalle!C106*100-100)&gt;100,"-",IIEE_detalle!C118/IIEE_detalle!C106*100-100)</f>
        <v>-1.7289631625852024</v>
      </c>
      <c r="D118" s="129">
        <f>IF(ABS(IIEE_detalle!D118/IIEE_detalle!D106*100-100)&gt;100,"-",IIEE_detalle!D118/IIEE_detalle!D106*100-100)</f>
        <v>1.9361792216790548</v>
      </c>
      <c r="E118" s="129">
        <f>IF(ABS(IIEE_detalle!E118/IIEE_detalle!E106*100-100)&gt;100,"-",IIEE_detalle!E118/IIEE_detalle!E106*100-100)</f>
        <v>6.5030846887268723</v>
      </c>
      <c r="F118" s="129">
        <f>IF(ABS(IIEE_detalle!F118/IIEE_detalle!F106*100-100)&gt;100,"-",IIEE_detalle!F118/IIEE_detalle!F106*100-100)</f>
        <v>-2.8553647054467604</v>
      </c>
      <c r="G118" s="129">
        <f>IF(ABS(IIEE_detalle!G118/IIEE_detalle!G106*100-100)&gt;100,"-",IIEE_detalle!G118/IIEE_detalle!G106*100-100)</f>
        <v>-18.813124659675765</v>
      </c>
      <c r="H118" s="129">
        <f>IF(ABS(IIEE_detalle!H118/IIEE_detalle!H106*100-100)&gt;100,"-",IIEE_detalle!H118/IIEE_detalle!H106*100-100)</f>
        <v>7.3380855428972609</v>
      </c>
      <c r="J118" s="129">
        <f>IF(ABS(IIEE_detalle!J118/IIEE_detalle!J106*100-100)&gt;100,"-",IIEE_detalle!J118/IIEE_detalle!J106*100-100)</f>
        <v>-1.0067114093959759</v>
      </c>
      <c r="K118" s="129">
        <f>IF(ABS(IIEE_detalle!K118/IIEE_detalle!K106*100-100)&gt;100,"-",IIEE_detalle!K118/IIEE_detalle!K106*100-100)</f>
        <v>-0.52198353744226722</v>
      </c>
      <c r="L118" s="129">
        <f>IF(ABS(IIEE_detalle!L118/IIEE_detalle!L106*100-100)&gt;100,"-",IIEE_detalle!L118/IIEE_detalle!L106*100-100)</f>
        <v>-0.52198353744226722</v>
      </c>
      <c r="M118" s="100"/>
      <c r="N118" s="129">
        <f>IF(ABS(IIEE_detalle!N118/IIEE_detalle!N106*100-100)&gt;100,"-",IIEE_detalle!N118/IIEE_detalle!N106*100-100)</f>
        <v>6.9798515376458141</v>
      </c>
      <c r="O118" s="129">
        <f>IF(ABS(IIEE_detalle!O118/IIEE_detalle!O106*100-100)&gt;100,"-",IIEE_detalle!O118/IIEE_detalle!O106*100-100)</f>
        <v>5.2644318044293925</v>
      </c>
      <c r="P118" s="100"/>
      <c r="Q118" s="129">
        <f>IF(ABS(IIEE_detalle!Q118/IIEE_detalle!Q106*100-100)&gt;100,"-",IIEE_detalle!Q118/IIEE_detalle!Q106*100-100)</f>
        <v>0.41926136013317716</v>
      </c>
      <c r="S118" s="129">
        <f>IF(ABS(IIEE_detalle!S118/IIEE_detalle!S106*100-100)&gt;100,"-",IIEE_detalle!S118/IIEE_detalle!S106*100-100)</f>
        <v>4.868244752121484</v>
      </c>
      <c r="T118" s="129">
        <f>IF(ABS(IIEE_detalle!T118/IIEE_detalle!T106*100-100)&gt;100,"-",IIEE_detalle!T118/IIEE_detalle!T106*100-100)</f>
        <v>5.075263087784748</v>
      </c>
      <c r="U118" s="129">
        <f>IF(ABS(IIEE_detalle!U118/IIEE_detalle!U106*100-100)&gt;100,"-",IIEE_detalle!U118/IIEE_detalle!U106*100-100)</f>
        <v>5.075263087784748</v>
      </c>
      <c r="V118" s="100"/>
      <c r="W118" s="129">
        <f>IF(ABS(IIEE_detalle!W118/IIEE_detalle!W106*100-100)&gt;100,"-",IIEE_detalle!W118/IIEE_detalle!W106*100-100)</f>
        <v>-5.8779722325655683</v>
      </c>
      <c r="X118" s="129">
        <f>IF(ABS(IIEE_detalle!X118/IIEE_detalle!X106*100-100)&gt;100,"-",IIEE_detalle!X118/IIEE_detalle!X106*100-100)</f>
        <v>-7.0369986527101105</v>
      </c>
      <c r="Y118" s="100"/>
      <c r="Z118" s="129">
        <f>IF(ABS(IIEE_detalle!Z118/IIEE_detalle!Z106*100-100)&gt;100,"-",IIEE_detalle!Z118/IIEE_detalle!Z106*100-100)</f>
        <v>-7.0552147239263974</v>
      </c>
      <c r="AB118" s="129">
        <f>IF(ABS(IIEE_detalle!AB118/IIEE_detalle!AB106*100-100)&gt;100,"-",IIEE_detalle!AB118/IIEE_detalle!AB106*100-100)</f>
        <v>2.1695717607739198</v>
      </c>
      <c r="AC118" s="129">
        <f>IF(ABS(IIEE_detalle!AC118/IIEE_detalle!AC106*100-100)&gt;100,"-",IIEE_detalle!AC118/IIEE_detalle!AC106*100-100)</f>
        <v>-2.1409099557178308</v>
      </c>
      <c r="AD118" s="129">
        <f>IF(ABS(IIEE_detalle!AD118/IIEE_detalle!AD106*100-100)&gt;100,"-",IIEE_detalle!AD118/IIEE_detalle!AD106*100-100)</f>
        <v>5.8263510183315503</v>
      </c>
      <c r="AE118" s="129">
        <f>IF(ABS(IIEE_detalle!AE118/IIEE_detalle!AE106*100-100)&gt;100,"-",IIEE_detalle!AE118/IIEE_detalle!AE106*100-100)</f>
        <v>-0.861606851016532</v>
      </c>
      <c r="AF118" s="100"/>
      <c r="AG118" s="129">
        <f>IF(ABS(IIEE_detalle!AG118/IIEE_detalle!AG106*100-100)&gt;100,"-",IIEE_detalle!AG118/IIEE_detalle!AG106*100-100)</f>
        <v>2.4840583594100991</v>
      </c>
      <c r="AH118" s="129">
        <f>IF(ABS(IIEE_detalle!AH118/IIEE_detalle!AH106*100-100)&gt;100,"-",IIEE_detalle!AH118/IIEE_detalle!AH106*100-100)</f>
        <v>-2.4427603382812322</v>
      </c>
      <c r="AI118" s="129">
        <f>IF(ABS(IIEE_detalle!AI118/IIEE_detalle!AI106*100-100)&gt;100,"-",IIEE_detalle!AI118/IIEE_detalle!AI106*100-100)</f>
        <v>5.8125947782336311</v>
      </c>
      <c r="AJ118" s="129">
        <f>IF(ABS(IIEE_detalle!AJ118/IIEE_detalle!AJ106*100-100)&gt;100,"-",IIEE_detalle!AJ118/IIEE_detalle!AJ106*100-100)</f>
        <v>-0.86233147855935499</v>
      </c>
      <c r="AK118" s="100"/>
      <c r="AL118" s="100"/>
      <c r="AM118" s="100"/>
      <c r="AN118" s="129">
        <f>IF(ABS(IIEE_detalle!AN118/IIEE_detalle!AN106*100-100)&gt;100,"-",IIEE_detalle!AN118/IIEE_detalle!AN106*100-100)</f>
        <v>8.9645500584339715</v>
      </c>
      <c r="AO118" s="129">
        <f>IF(ABS(IIEE_detalle!AO118/IIEE_detalle!AO106*100-100)&gt;100,"-",IIEE_detalle!AO118/IIEE_detalle!AO106*100-100)</f>
        <v>8.8138391908215681</v>
      </c>
      <c r="AP118" s="100"/>
      <c r="AQ118" s="129">
        <f>IF(ABS(IIEE_detalle!AQ118/IIEE_detalle!AQ106*100-100)&gt;100,"-",IIEE_detalle!AQ118/IIEE_detalle!AQ106*100-100)</f>
        <v>8.8018849696493362</v>
      </c>
      <c r="AS118" s="100"/>
      <c r="AT118" s="129">
        <f>IF(ABS(IIEE_detalle!AT118/IIEE_detalle!AT106*100-100)&gt;100,"-",IIEE_detalle!AT118/IIEE_detalle!AT106*100-100)</f>
        <v>-24.105898060699346</v>
      </c>
      <c r="AU118" s="100"/>
      <c r="AV118" s="129">
        <f>IF(ABS(IIEE_detalle!AV118/IIEE_detalle!AV106*100-100)&gt;100,"-",IIEE_detalle!AV118/IIEE_detalle!AV106*100-100)</f>
        <v>-18.962930064291356</v>
      </c>
      <c r="AW118" s="129">
        <f>IF(ABS(IIEE_detalle!AW118/IIEE_detalle!AW106*100-100)&gt;100,"-",IIEE_detalle!AW118/IIEE_detalle!AW106*100-100)</f>
        <v>-19.179235310239221</v>
      </c>
      <c r="AX118" s="129">
        <f>IF(ABS(IIEE_detalle!AX118/IIEE_detalle!AX106*100-100)&gt;100,"-",IIEE_detalle!AX118/IIEE_detalle!AX106*100-100)</f>
        <v>5.3868756121448769</v>
      </c>
      <c r="AY118" s="129">
        <f>IF(ABS(IIEE_detalle!AY118/IIEE_detalle!AY106*100-100)&gt;100,"-",IIEE_detalle!AY118/IIEE_detalle!AY106*100-100)</f>
        <v>10.345466398397903</v>
      </c>
      <c r="AZ118" s="129">
        <f>IF(ABS(IIEE_detalle!AZ118/IIEE_detalle!AZ106*100-100)&gt;100,"-",IIEE_detalle!AZ118/IIEE_detalle!AZ106*100-100)</f>
        <v>10.421351860596673</v>
      </c>
      <c r="BA118" s="100"/>
      <c r="BB118" s="129">
        <f>IF(ABS(IIEE_detalle!BB118/IIEE_detalle!BB106*100-100)&gt;100,"-",IIEE_detalle!BB118/IIEE_detalle!BB106*100-100)</f>
        <v>10.487830551689441</v>
      </c>
      <c r="BD118" s="129">
        <f>IF(ABS(IIEE_detalle!BD118/IIEE_detalle!BD106*100-100)&gt;100,"-",IIEE_detalle!BD118/IIEE_detalle!BD106*100-100)</f>
        <v>8.8903802913650338</v>
      </c>
      <c r="BE118" s="129">
        <f>IF(ABS(IIEE_detalle!BE118/IIEE_detalle!BE106*100-100)&gt;100,"-",IIEE_detalle!BE118/IIEE_detalle!BE106*100-100)</f>
        <v>7.3388573634116625</v>
      </c>
      <c r="BF118" s="129">
        <f>IF(ABS(IIEE_detalle!BF118/IIEE_detalle!BF106*100-100)&gt;100,"-",IIEE_detalle!BF118/IIEE_detalle!BF106*100-100)</f>
        <v>7.3388573634116625</v>
      </c>
      <c r="BG118" s="129">
        <f>IF(ABS(IIEE_detalle!BG118/IIEE_detalle!BG106*100-100)&gt;100,"-",IIEE_detalle!BG118/IIEE_detalle!BG106*100-100)</f>
        <v>7.3229889488563202</v>
      </c>
      <c r="BH118" s="129">
        <f>IF(ABS(IIEE_detalle!BH118/IIEE_detalle!BH106*100-100)&gt;100,"-",IIEE_detalle!BH118/IIEE_detalle!BH106*100-100)</f>
        <v>7.3229889488563202</v>
      </c>
      <c r="BI118" s="100"/>
      <c r="BJ118" s="129">
        <f>IF(ABS(IIEE_detalle!BJ118/IIEE_detalle!BJ106*100-100)&gt;100,"-",IIEE_detalle!BJ118/IIEE_detalle!BJ106*100-100)</f>
        <v>9.7885147226289178</v>
      </c>
      <c r="BK118" s="129">
        <f>IF(ABS(IIEE_detalle!BK118/IIEE_detalle!BK106*100-100)&gt;100,"-",IIEE_detalle!BK118/IIEE_detalle!BK106*100-100)</f>
        <v>9.5538494139892691</v>
      </c>
      <c r="BL118" s="100"/>
      <c r="BM118" s="129">
        <f>IF(ABS(IIEE_detalle!BM118/IIEE_detalle!BM106*100-100)&gt;100,"-",IIEE_detalle!BM118/IIEE_detalle!BM106*100-100)</f>
        <v>2.9373889513749702</v>
      </c>
      <c r="BO118" s="129">
        <f>IF(ABS(IIEE_detalle!BO118/IIEE_detalle!BO106*100-100)&gt;100,"-",IIEE_detalle!BO118/IIEE_detalle!BO106*100-100)</f>
        <v>-3.488367454334238</v>
      </c>
      <c r="BP118" s="129">
        <f>IF(ABS(IIEE_detalle!BP118/IIEE_detalle!BP106*100-100)&gt;100,"-",IIEE_detalle!BP118/IIEE_detalle!BP106*100-100)</f>
        <v>-4.3878954607977931</v>
      </c>
      <c r="BQ118" s="129"/>
      <c r="BR118" s="129">
        <f>IF(ABS(IIEE_detalle!BR118/IIEE_detalle!BR106*100-100)&gt;100,"-",IIEE_detalle!BR118/IIEE_detalle!BR106*100-100)</f>
        <v>6.9652648227311715</v>
      </c>
      <c r="BS118" s="129"/>
      <c r="BT118" s="129">
        <f>IF(ABS(IIEE_detalle!BT118/IIEE_detalle!BT106*100-100)&gt;100,"-",IIEE_detalle!BT118/IIEE_detalle!BT106*100-100)</f>
        <v>-1.4255592816479918</v>
      </c>
      <c r="BV118" s="129">
        <f>IF(ABS(IIEE_detalle!BV118/IIEE_detalle!BV106*100-100)&gt;100,"-",IIEE_detalle!BV118/IIEE_detalle!BV106*100-100)</f>
        <v>-7.5195526178293761</v>
      </c>
      <c r="BW118" s="129">
        <f>IF(ABS(IIEE_detalle!BW118/IIEE_detalle!BW106*100-100)&gt;100,"-",IIEE_detalle!BW118/IIEE_detalle!BW106*100-100)</f>
        <v>-8.2500053312879515</v>
      </c>
      <c r="BX118" s="129"/>
      <c r="BY118" s="129">
        <f>IF(ABS(IIEE_detalle!BY118/IIEE_detalle!BY106*100-100)&gt;100,"-",IIEE_detalle!BY118/IIEE_detalle!BY106*100-100)</f>
        <v>8.3604231104765319</v>
      </c>
      <c r="BZ118" s="129"/>
      <c r="CA118" s="129">
        <f>IF(ABS(IIEE_detalle!CA118/IIEE_detalle!CA106*100-100)&gt;100,"-",IIEE_detalle!CA118/IIEE_detalle!CA106*100-100)</f>
        <v>-1.4248484795460001</v>
      </c>
    </row>
    <row r="119" spans="2:79" ht="12" customHeight="1">
      <c r="B119" s="67" t="s">
        <v>350</v>
      </c>
      <c r="C119" s="129">
        <f>IF(ABS(IIEE_detalle!C119/IIEE_detalle!C107*100-100)&gt;100,"-",IIEE_detalle!C119/IIEE_detalle!C107*100-100)</f>
        <v>3.6686082351017149</v>
      </c>
      <c r="D119" s="129">
        <f>IF(ABS(IIEE_detalle!D119/IIEE_detalle!D107*100-100)&gt;100,"-",IIEE_detalle!D119/IIEE_detalle!D107*100-100)</f>
        <v>-9.1116611000312417</v>
      </c>
      <c r="E119" s="129">
        <f>IF(ABS(IIEE_detalle!E119/IIEE_detalle!E107*100-100)&gt;100,"-",IIEE_detalle!E119/IIEE_detalle!E107*100-100)</f>
        <v>14.770577230014695</v>
      </c>
      <c r="F119" s="129">
        <f>IF(ABS(IIEE_detalle!F119/IIEE_detalle!F107*100-100)&gt;100,"-",IIEE_detalle!F119/IIEE_detalle!F107*100-100)</f>
        <v>-3.5862730588063272</v>
      </c>
      <c r="G119" s="129">
        <f>IF(ABS(IIEE_detalle!G119/IIEE_detalle!G107*100-100)&gt;100,"-",IIEE_detalle!G119/IIEE_detalle!G107*100-100)</f>
        <v>7.810230357971264</v>
      </c>
      <c r="H119" s="129">
        <f>IF(ABS(IIEE_detalle!H119/IIEE_detalle!H107*100-100)&gt;100,"-",IIEE_detalle!H119/IIEE_detalle!H107*100-100)</f>
        <v>11.621485981832706</v>
      </c>
      <c r="J119" s="129">
        <f>IF(ABS(IIEE_detalle!J119/IIEE_detalle!J107*100-100)&gt;100,"-",IIEE_detalle!J119/IIEE_detalle!J107*100-100)</f>
        <v>-3.4805389221556879</v>
      </c>
      <c r="K119" s="129">
        <f>IF(ABS(IIEE_detalle!K119/IIEE_detalle!K107*100-100)&gt;100,"-",IIEE_detalle!K119/IIEE_detalle!K107*100-100)</f>
        <v>-3.3997804946527452</v>
      </c>
      <c r="L119" s="129">
        <f>IF(ABS(IIEE_detalle!L119/IIEE_detalle!L107*100-100)&gt;100,"-",IIEE_detalle!L119/IIEE_detalle!L107*100-100)</f>
        <v>-3.3997804946527452</v>
      </c>
      <c r="M119" s="100"/>
      <c r="N119" s="129">
        <f>IF(ABS(IIEE_detalle!N119/IIEE_detalle!N107*100-100)&gt;100,"-",IIEE_detalle!N119/IIEE_detalle!N107*100-100)</f>
        <v>5.7657553735532616</v>
      </c>
      <c r="O119" s="129">
        <f>IF(ABS(IIEE_detalle!O119/IIEE_detalle!O107*100-100)&gt;100,"-",IIEE_detalle!O119/IIEE_detalle!O107*100-100)</f>
        <v>4.435532758218713</v>
      </c>
      <c r="P119" s="100"/>
      <c r="Q119" s="129">
        <f>IF(ABS(IIEE_detalle!Q119/IIEE_detalle!Q107*100-100)&gt;100,"-",IIEE_detalle!Q119/IIEE_detalle!Q107*100-100)</f>
        <v>4.0411796490629257</v>
      </c>
      <c r="S119" s="129">
        <f>IF(ABS(IIEE_detalle!S119/IIEE_detalle!S107*100-100)&gt;100,"-",IIEE_detalle!S119/IIEE_detalle!S107*100-100)</f>
        <v>13.075157140051047</v>
      </c>
      <c r="T119" s="129">
        <f>IF(ABS(IIEE_detalle!T119/IIEE_detalle!T107*100-100)&gt;100,"-",IIEE_detalle!T119/IIEE_detalle!T107*100-100)</f>
        <v>13.020674977196705</v>
      </c>
      <c r="U119" s="129">
        <f>IF(ABS(IIEE_detalle!U119/IIEE_detalle!U107*100-100)&gt;100,"-",IIEE_detalle!U119/IIEE_detalle!U107*100-100)</f>
        <v>13.020674977196705</v>
      </c>
      <c r="V119" s="100"/>
      <c r="W119" s="129">
        <f>IF(ABS(IIEE_detalle!W119/IIEE_detalle!W107*100-100)&gt;100,"-",IIEE_detalle!W119/IIEE_detalle!W107*100-100)</f>
        <v>13.274396004858957</v>
      </c>
      <c r="X119" s="129">
        <f>IF(ABS(IIEE_detalle!X119/IIEE_detalle!X107*100-100)&gt;100,"-",IIEE_detalle!X119/IIEE_detalle!X107*100-100)</f>
        <v>14.537936466264114</v>
      </c>
      <c r="Y119" s="100"/>
      <c r="Z119" s="129">
        <f>IF(ABS(IIEE_detalle!Z119/IIEE_detalle!Z107*100-100)&gt;100,"-",IIEE_detalle!Z119/IIEE_detalle!Z107*100-100)</f>
        <v>14.616650213886146</v>
      </c>
      <c r="AB119" s="129">
        <f>IF(ABS(IIEE_detalle!AB119/IIEE_detalle!AB107*100-100)&gt;100,"-",IIEE_detalle!AB119/IIEE_detalle!AB107*100-100)</f>
        <v>2.9113851496527161</v>
      </c>
      <c r="AC119" s="129">
        <f>IF(ABS(IIEE_detalle!AC119/IIEE_detalle!AC107*100-100)&gt;100,"-",IIEE_detalle!AC119/IIEE_detalle!AC107*100-100)</f>
        <v>-0.90752905507831372</v>
      </c>
      <c r="AD119" s="129">
        <f>IF(ABS(IIEE_detalle!AD119/IIEE_detalle!AD107*100-100)&gt;100,"-",IIEE_detalle!AD119/IIEE_detalle!AD107*100-100)</f>
        <v>8.2139200981134195</v>
      </c>
      <c r="AE119" s="129">
        <f>IF(ABS(IIEE_detalle!AE119/IIEE_detalle!AE107*100-100)&gt;100,"-",IIEE_detalle!AE119/IIEE_detalle!AE107*100-100)</f>
        <v>-3.6477464887307463</v>
      </c>
      <c r="AF119" s="100"/>
      <c r="AG119" s="129">
        <f>IF(ABS(IIEE_detalle!AG119/IIEE_detalle!AG107*100-100)&gt;100,"-",IIEE_detalle!AG119/IIEE_detalle!AG107*100-100)</f>
        <v>3.9844002217642327</v>
      </c>
      <c r="AH119" s="129">
        <f>IF(ABS(IIEE_detalle!AH119/IIEE_detalle!AH107*100-100)&gt;100,"-",IIEE_detalle!AH119/IIEE_detalle!AH107*100-100)</f>
        <v>-1.2109240810718092</v>
      </c>
      <c r="AI119" s="129">
        <f>IF(ABS(IIEE_detalle!AI119/IIEE_detalle!AI107*100-100)&gt;100,"-",IIEE_detalle!AI119/IIEE_detalle!AI107*100-100)</f>
        <v>8.2334245060946074</v>
      </c>
      <c r="AJ119" s="129">
        <f>IF(ABS(IIEE_detalle!AJ119/IIEE_detalle!AJ107*100-100)&gt;100,"-",IIEE_detalle!AJ119/IIEE_detalle!AJ107*100-100)</f>
        <v>-3.6469238491323779</v>
      </c>
      <c r="AK119" s="100"/>
      <c r="AL119" s="100"/>
      <c r="AM119" s="100"/>
      <c r="AN119" s="129">
        <f>IF(ABS(IIEE_detalle!AN119/IIEE_detalle!AN107*100-100)&gt;100,"-",IIEE_detalle!AN119/IIEE_detalle!AN107*100-100)</f>
        <v>2.808062571245955</v>
      </c>
      <c r="AO119" s="129">
        <f>IF(ABS(IIEE_detalle!AO119/IIEE_detalle!AO107*100-100)&gt;100,"-",IIEE_detalle!AO119/IIEE_detalle!AO107*100-100)</f>
        <v>1.579531107583108</v>
      </c>
      <c r="AP119" s="100"/>
      <c r="AQ119" s="129">
        <f>IF(ABS(IIEE_detalle!AQ119/IIEE_detalle!AQ107*100-100)&gt;100,"-",IIEE_detalle!AQ119/IIEE_detalle!AQ107*100-100)</f>
        <v>1.4958048780487871</v>
      </c>
      <c r="AS119" s="100"/>
      <c r="AT119" s="129">
        <f>IF(ABS(IIEE_detalle!AT119/IIEE_detalle!AT107*100-100)&gt;100,"-",IIEE_detalle!AT119/IIEE_detalle!AT107*100-100)</f>
        <v>6.6559238433127774</v>
      </c>
      <c r="AU119" s="100"/>
      <c r="AV119" s="129">
        <f>IF(ABS(IIEE_detalle!AV119/IIEE_detalle!AV107*100-100)&gt;100,"-",IIEE_detalle!AV119/IIEE_detalle!AV107*100-100)</f>
        <v>7.7678821486584866</v>
      </c>
      <c r="AW119" s="129">
        <f>IF(ABS(IIEE_detalle!AW119/IIEE_detalle!AW107*100-100)&gt;100,"-",IIEE_detalle!AW119/IIEE_detalle!AW107*100-100)</f>
        <v>7.7345041879040082</v>
      </c>
      <c r="AX119" s="129">
        <f>IF(ABS(IIEE_detalle!AX119/IIEE_detalle!AX107*100-100)&gt;100,"-",IIEE_detalle!AX119/IIEE_detalle!AX107*100-100)</f>
        <v>10.384700911718554</v>
      </c>
      <c r="AY119" s="129">
        <f>IF(ABS(IIEE_detalle!AY119/IIEE_detalle!AY107*100-100)&gt;100,"-",IIEE_detalle!AY119/IIEE_detalle!AY107*100-100)</f>
        <v>-18.949347384579568</v>
      </c>
      <c r="AZ119" s="129">
        <f>IF(ABS(IIEE_detalle!AZ119/IIEE_detalle!AZ107*100-100)&gt;100,"-",IIEE_detalle!AZ119/IIEE_detalle!AZ107*100-100)</f>
        <v>-18.911725342869573</v>
      </c>
      <c r="BA119" s="100"/>
      <c r="BB119" s="129">
        <f>IF(ABS(IIEE_detalle!BB119/IIEE_detalle!BB107*100-100)&gt;100,"-",IIEE_detalle!BB119/IIEE_detalle!BB107*100-100)</f>
        <v>-18.911376389988646</v>
      </c>
      <c r="BD119" s="129">
        <f>IF(ABS(IIEE_detalle!BD119/IIEE_detalle!BD107*100-100)&gt;100,"-",IIEE_detalle!BD119/IIEE_detalle!BD107*100-100)</f>
        <v>5.562188550298643</v>
      </c>
      <c r="BE119" s="129">
        <f>IF(ABS(IIEE_detalle!BE119/IIEE_detalle!BE107*100-100)&gt;100,"-",IIEE_detalle!BE119/IIEE_detalle!BE107*100-100)</f>
        <v>11.625414382251662</v>
      </c>
      <c r="BF119" s="129">
        <f>IF(ABS(IIEE_detalle!BF119/IIEE_detalle!BF107*100-100)&gt;100,"-",IIEE_detalle!BF119/IIEE_detalle!BF107*100-100)</f>
        <v>11.625414382251662</v>
      </c>
      <c r="BG119" s="129">
        <f>IF(ABS(IIEE_detalle!BG119/IIEE_detalle!BG107*100-100)&gt;100,"-",IIEE_detalle!BG119/IIEE_detalle!BG107*100-100)</f>
        <v>11.544692650403476</v>
      </c>
      <c r="BH119" s="129">
        <f>IF(ABS(IIEE_detalle!BH119/IIEE_detalle!BH107*100-100)&gt;100,"-",IIEE_detalle!BH119/IIEE_detalle!BH107*100-100)</f>
        <v>11.544692650403476</v>
      </c>
      <c r="BI119" s="100"/>
      <c r="BJ119" s="129">
        <f>IF(ABS(IIEE_detalle!BJ119/IIEE_detalle!BJ107*100-100)&gt;100,"-",IIEE_detalle!BJ119/IIEE_detalle!BJ107*100-100)</f>
        <v>7.3971677945123986</v>
      </c>
      <c r="BK119" s="129">
        <f>IF(ABS(IIEE_detalle!BK119/IIEE_detalle!BK107*100-100)&gt;100,"-",IIEE_detalle!BK119/IIEE_detalle!BK107*100-100)</f>
        <v>8.3130562848178187</v>
      </c>
      <c r="BL119" s="100"/>
      <c r="BM119" s="129">
        <f>IF(ABS(IIEE_detalle!BM119/IIEE_detalle!BM107*100-100)&gt;100,"-",IIEE_detalle!BM119/IIEE_detalle!BM107*100-100)</f>
        <v>8.3114554651981791</v>
      </c>
      <c r="BO119" s="129">
        <f>IF(ABS(IIEE_detalle!BO119/IIEE_detalle!BO107*100-100)&gt;100,"-",IIEE_detalle!BO119/IIEE_detalle!BO107*100-100)</f>
        <v>-3.565581669942091</v>
      </c>
      <c r="BP119" s="129">
        <f>IF(ABS(IIEE_detalle!BP119/IIEE_detalle!BP107*100-100)&gt;100,"-",IIEE_detalle!BP119/IIEE_detalle!BP107*100-100)</f>
        <v>-6.6893732970027457</v>
      </c>
      <c r="BQ119" s="129"/>
      <c r="BR119" s="129">
        <f>IF(ABS(IIEE_detalle!BR119/IIEE_detalle!BR107*100-100)&gt;100,"-",IIEE_detalle!BR119/IIEE_detalle!BR107*100-100)</f>
        <v>1.0740583929164274</v>
      </c>
      <c r="BS119" s="129"/>
      <c r="BT119" s="129">
        <f>IF(ABS(IIEE_detalle!BT119/IIEE_detalle!BT107*100-100)&gt;100,"-",IIEE_detalle!BT119/IIEE_detalle!BT107*100-100)</f>
        <v>5.7400029045002015</v>
      </c>
      <c r="BV119" s="129">
        <f>IF(ABS(IIEE_detalle!BV119/IIEE_detalle!BV107*100-100)&gt;100,"-",IIEE_detalle!BV119/IIEE_detalle!BV107*100-100)</f>
        <v>-7.5425979737986921</v>
      </c>
      <c r="BW119" s="129">
        <f>IF(ABS(IIEE_detalle!BW119/IIEE_detalle!BW107*100-100)&gt;100,"-",IIEE_detalle!BW119/IIEE_detalle!BW107*100-100)</f>
        <v>-12.212733552966583</v>
      </c>
      <c r="BX119" s="129"/>
      <c r="BY119" s="129">
        <f>IF(ABS(IIEE_detalle!BY119/IIEE_detalle!BY107*100-100)&gt;100,"-",IIEE_detalle!BY119/IIEE_detalle!BY107*100-100)</f>
        <v>1.2561329804236436</v>
      </c>
      <c r="BZ119" s="129"/>
      <c r="CA119" s="129">
        <f>IF(ABS(IIEE_detalle!CA119/IIEE_detalle!CA107*100-100)&gt;100,"-",IIEE_detalle!CA119/IIEE_detalle!CA107*100-100)</f>
        <v>5.7437477521262252</v>
      </c>
    </row>
    <row r="120" spans="2:79" ht="12" customHeight="1">
      <c r="B120" s="67" t="s">
        <v>351</v>
      </c>
      <c r="C120" s="129">
        <f>IF(ABS(IIEE_detalle!C120/IIEE_detalle!C108*100-100)&gt;100,"-",IIEE_detalle!C120/IIEE_detalle!C108*100-100)</f>
        <v>9.2880103883189946</v>
      </c>
      <c r="D120" s="129">
        <f>IF(ABS(IIEE_detalle!D120/IIEE_detalle!D108*100-100)&gt;100,"-",IIEE_detalle!D120/IIEE_detalle!D108*100-100)</f>
        <v>25.132656941371678</v>
      </c>
      <c r="E120" s="129">
        <f>IF(ABS(IIEE_detalle!E120/IIEE_detalle!E108*100-100)&gt;100,"-",IIEE_detalle!E120/IIEE_detalle!E108*100-100)</f>
        <v>14.833392196000901</v>
      </c>
      <c r="F120" s="129">
        <f>IF(ABS(IIEE_detalle!F120/IIEE_detalle!F108*100-100)&gt;100,"-",IIEE_detalle!F120/IIEE_detalle!F108*100-100)</f>
        <v>0.70269243017253302</v>
      </c>
      <c r="G120" s="129">
        <f>IF(ABS(IIEE_detalle!G120/IIEE_detalle!G108*100-100)&gt;100,"-",IIEE_detalle!G120/IIEE_detalle!G108*100-100)</f>
        <v>32.560519486848364</v>
      </c>
      <c r="H120" s="129">
        <f>IF(ABS(IIEE_detalle!H120/IIEE_detalle!H108*100-100)&gt;100,"-",IIEE_detalle!H120/IIEE_detalle!H108*100-100)</f>
        <v>7.6961649125731242</v>
      </c>
      <c r="J120" s="129">
        <f>IF(ABS(IIEE_detalle!J120/IIEE_detalle!J108*100-100)&gt;100,"-",IIEE_detalle!J120/IIEE_detalle!J108*100-100)</f>
        <v>17.662285941855856</v>
      </c>
      <c r="K120" s="129">
        <f>IF(ABS(IIEE_detalle!K120/IIEE_detalle!K108*100-100)&gt;100,"-",IIEE_detalle!K120/IIEE_detalle!K108*100-100)</f>
        <v>18.160539721878038</v>
      </c>
      <c r="L120" s="129">
        <f>IF(ABS(IIEE_detalle!L120/IIEE_detalle!L108*100-100)&gt;100,"-",IIEE_detalle!L120/IIEE_detalle!L108*100-100)</f>
        <v>23.235774454186028</v>
      </c>
      <c r="M120" s="129">
        <f>IF(ABS(IIEE_detalle!M120/IIEE_detalle!M108*100-100)&gt;100,"-",IIEE_detalle!M120/IIEE_detalle!M108*100-100)</f>
        <v>9.1093738024066795</v>
      </c>
      <c r="N120" s="129">
        <f>IF(ABS(IIEE_detalle!N120/IIEE_detalle!N108*100-100)&gt;100,"-",IIEE_detalle!N120/IIEE_detalle!N108*100-100)</f>
        <v>13.564981147405703</v>
      </c>
      <c r="O120" s="129">
        <f>IF(ABS(IIEE_detalle!O120/IIEE_detalle!O108*100-100)&gt;100,"-",IIEE_detalle!O120/IIEE_detalle!O108*100-100)</f>
        <v>35.552815955862599</v>
      </c>
      <c r="P120" s="100"/>
      <c r="Q120" s="129">
        <f>IF(ABS(IIEE_detalle!Q120/IIEE_detalle!Q108*100-100)&gt;100,"-",IIEE_detalle!Q120/IIEE_detalle!Q108*100-100)</f>
        <v>39.614438895789505</v>
      </c>
      <c r="S120" s="129">
        <f>IF(ABS(IIEE_detalle!S120/IIEE_detalle!S108*100-100)&gt;100,"-",IIEE_detalle!S120/IIEE_detalle!S108*100-100)</f>
        <v>12.904599265080179</v>
      </c>
      <c r="T120" s="129">
        <f>IF(ABS(IIEE_detalle!T120/IIEE_detalle!T108*100-100)&gt;100,"-",IIEE_detalle!T120/IIEE_detalle!T108*100-100)</f>
        <v>13.2414345364068</v>
      </c>
      <c r="U120" s="129">
        <f>IF(ABS(IIEE_detalle!U120/IIEE_detalle!U108*100-100)&gt;100,"-",IIEE_detalle!U120/IIEE_detalle!U108*100-100)</f>
        <v>16.122650840751731</v>
      </c>
      <c r="V120" s="129">
        <f>IF(ABS(IIEE_detalle!V120/IIEE_detalle!V108*100-100)&gt;100,"-",IIEE_detalle!V120/IIEE_detalle!V108*100-100)</f>
        <v>-22.417750573833203</v>
      </c>
      <c r="W120" s="129">
        <f>IF(ABS(IIEE_detalle!W120/IIEE_detalle!W108*100-100)&gt;100,"-",IIEE_detalle!W120/IIEE_detalle!W108*100-100)</f>
        <v>11.699482561655799</v>
      </c>
      <c r="X120" s="129">
        <f>IF(ABS(IIEE_detalle!X120/IIEE_detalle!X108*100-100)&gt;100,"-",IIEE_detalle!X120/IIEE_detalle!X108*100-100)</f>
        <v>13.335078191454556</v>
      </c>
      <c r="Y120" s="100"/>
      <c r="Z120" s="129">
        <f>IF(ABS(IIEE_detalle!Z120/IIEE_detalle!Z108*100-100)&gt;100,"-",IIEE_detalle!Z120/IIEE_detalle!Z108*100-100)</f>
        <v>13.777690133438526</v>
      </c>
      <c r="AB120" s="129">
        <f>IF(ABS(IIEE_detalle!AB120/IIEE_detalle!AB108*100-100)&gt;100,"-",IIEE_detalle!AB120/IIEE_detalle!AB108*100-100)</f>
        <v>12.776073241418146</v>
      </c>
      <c r="AC120" s="129">
        <f>IF(ABS(IIEE_detalle!AC120/IIEE_detalle!AC108*100-100)&gt;100,"-",IIEE_detalle!AC120/IIEE_detalle!AC108*100-100)</f>
        <v>-1.3167288781359474</v>
      </c>
      <c r="AD120" s="129">
        <f>IF(ABS(IIEE_detalle!AD120/IIEE_detalle!AD108*100-100)&gt;100,"-",IIEE_detalle!AD120/IIEE_detalle!AD108*100-100)</f>
        <v>11.236146762974258</v>
      </c>
      <c r="AE120" s="129">
        <f>IF(ABS(IIEE_detalle!AE120/IIEE_detalle!AE108*100-100)&gt;100,"-",IIEE_detalle!AE120/IIEE_detalle!AE108*100-100)</f>
        <v>32.25928987321771</v>
      </c>
      <c r="AF120" s="100"/>
      <c r="AG120" s="129">
        <f>IF(ABS(IIEE_detalle!AG120/IIEE_detalle!AG108*100-100)&gt;100,"-",IIEE_detalle!AG120/IIEE_detalle!AG108*100-100)</f>
        <v>7.9082419122992604</v>
      </c>
      <c r="AH120" s="129">
        <f>IF(ABS(IIEE_detalle!AH120/IIEE_detalle!AH108*100-100)&gt;100,"-",IIEE_detalle!AH120/IIEE_detalle!AH108*100-100)</f>
        <v>-1.6095563090318876</v>
      </c>
      <c r="AI120" s="129">
        <f>IF(ABS(IIEE_detalle!AI120/IIEE_detalle!AI108*100-100)&gt;100,"-",IIEE_detalle!AI120/IIEE_detalle!AI108*100-100)</f>
        <v>10.968867184093355</v>
      </c>
      <c r="AJ120" s="129">
        <f>IF(ABS(IIEE_detalle!AJ120/IIEE_detalle!AJ108*100-100)&gt;100,"-",IIEE_detalle!AJ120/IIEE_detalle!AJ108*100-100)</f>
        <v>32.259434417527245</v>
      </c>
      <c r="AK120" s="100"/>
      <c r="AL120" s="100"/>
      <c r="AM120" s="100"/>
      <c r="AN120" s="129">
        <f>IF(ABS(IIEE_detalle!AN120/IIEE_detalle!AN108*100-100)&gt;100,"-",IIEE_detalle!AN120/IIEE_detalle!AN108*100-100)</f>
        <v>4.3789602071819189</v>
      </c>
      <c r="AO120" s="129">
        <f>IF(ABS(IIEE_detalle!AO120/IIEE_detalle!AO108*100-100)&gt;100,"-",IIEE_detalle!AO120/IIEE_detalle!AO108*100-100)</f>
        <v>4.8141744136373887</v>
      </c>
      <c r="AP120" s="100"/>
      <c r="AQ120" s="129">
        <f>IF(ABS(IIEE_detalle!AQ120/IIEE_detalle!AQ108*100-100)&gt;100,"-",IIEE_detalle!AQ120/IIEE_detalle!AQ108*100-100)</f>
        <v>1.0904965386992984</v>
      </c>
      <c r="AS120" s="100"/>
      <c r="AT120" s="129">
        <f>IF(ABS(IIEE_detalle!AT120/IIEE_detalle!AT108*100-100)&gt;100,"-",IIEE_detalle!AT120/IIEE_detalle!AT108*100-100)</f>
        <v>31.953520121629595</v>
      </c>
      <c r="AU120" s="100"/>
      <c r="AV120" s="129">
        <f>IF(ABS(IIEE_detalle!AV120/IIEE_detalle!AV108*100-100)&gt;100,"-",IIEE_detalle!AV120/IIEE_detalle!AV108*100-100)</f>
        <v>32.40338253649395</v>
      </c>
      <c r="AW120" s="129">
        <f>IF(ABS(IIEE_detalle!AW120/IIEE_detalle!AW108*100-100)&gt;100,"-",IIEE_detalle!AW120/IIEE_detalle!AW108*100-100)</f>
        <v>32.520753756709098</v>
      </c>
      <c r="AX120" s="129">
        <f>IF(ABS(IIEE_detalle!AX120/IIEE_detalle!AX108*100-100)&gt;100,"-",IIEE_detalle!AX120/IIEE_detalle!AX108*100-100)</f>
        <v>25.622562256224612</v>
      </c>
      <c r="AY120" s="129">
        <f>IF(ABS(IIEE_detalle!AY120/IIEE_detalle!AY108*100-100)&gt;100,"-",IIEE_detalle!AY120/IIEE_detalle!AY108*100-100)</f>
        <v>7.807091245168877</v>
      </c>
      <c r="AZ120" s="129">
        <f>IF(ABS(IIEE_detalle!AZ120/IIEE_detalle!AZ108*100-100)&gt;100,"-",IIEE_detalle!AZ120/IIEE_detalle!AZ108*100-100)</f>
        <v>7.8350734363519194</v>
      </c>
      <c r="BA120" s="100"/>
      <c r="BB120" s="129">
        <f>IF(ABS(IIEE_detalle!BB120/IIEE_detalle!BB108*100-100)&gt;100,"-",IIEE_detalle!BB120/IIEE_detalle!BB108*100-100)</f>
        <v>2.7505531838805553</v>
      </c>
      <c r="BD120" s="129">
        <f>IF(ABS(IIEE_detalle!BD120/IIEE_detalle!BD108*100-100)&gt;100,"-",IIEE_detalle!BD120/IIEE_detalle!BD108*100-100)</f>
        <v>8.3089135479126099</v>
      </c>
      <c r="BE120" s="129">
        <f>IF(ABS(IIEE_detalle!BE120/IIEE_detalle!BE108*100-100)&gt;100,"-",IIEE_detalle!BE120/IIEE_detalle!BE108*100-100)</f>
        <v>7.7060254667455439</v>
      </c>
      <c r="BF120" s="129">
        <f>IF(ABS(IIEE_detalle!BF120/IIEE_detalle!BF108*100-100)&gt;100,"-",IIEE_detalle!BF120/IIEE_detalle!BF108*100-100)</f>
        <v>7.7060254667455439</v>
      </c>
      <c r="BG120" s="129">
        <f>IF(ABS(IIEE_detalle!BG120/IIEE_detalle!BG108*100-100)&gt;100,"-",IIEE_detalle!BG120/IIEE_detalle!BG108*100-100)</f>
        <v>7.5036597915730567</v>
      </c>
      <c r="BH120" s="129">
        <f>IF(ABS(IIEE_detalle!BH120/IIEE_detalle!BH108*100-100)&gt;100,"-",IIEE_detalle!BH120/IIEE_detalle!BH108*100-100)</f>
        <v>8.3961050891052906</v>
      </c>
      <c r="BI120" s="129">
        <f>IF(ABS(IIEE_detalle!BI120/IIEE_detalle!BI108*100-100)&gt;100,"-",IIEE_detalle!BI120/IIEE_detalle!BI108*100-100)</f>
        <v>-8.3491977155290158</v>
      </c>
      <c r="BJ120" s="129">
        <f>IF(ABS(IIEE_detalle!BJ120/IIEE_detalle!BJ108*100-100)&gt;100,"-",IIEE_detalle!BJ120/IIEE_detalle!BJ108*100-100)</f>
        <v>11.685617581457734</v>
      </c>
      <c r="BK120" s="129">
        <f>IF(ABS(IIEE_detalle!BK120/IIEE_detalle!BK108*100-100)&gt;100,"-",IIEE_detalle!BK120/IIEE_detalle!BK108*100-100)</f>
        <v>11.870794916521305</v>
      </c>
      <c r="BL120" s="100"/>
      <c r="BM120" s="129">
        <f>IF(ABS(IIEE_detalle!BM120/IIEE_detalle!BM108*100-100)&gt;100,"-",IIEE_detalle!BM120/IIEE_detalle!BM108*100-100)</f>
        <v>11.559307251432841</v>
      </c>
      <c r="BO120" s="129">
        <f>IF(ABS(IIEE_detalle!BO120/IIEE_detalle!BO108*100-100)&gt;100,"-",IIEE_detalle!BO120/IIEE_detalle!BO108*100-100)</f>
        <v>-3.0491636010741558</v>
      </c>
      <c r="BP120" s="129">
        <f>IF(ABS(IIEE_detalle!BP120/IIEE_detalle!BP108*100-100)&gt;100,"-",IIEE_detalle!BP120/IIEE_detalle!BP108*100-100)</f>
        <v>-9.0519480519480595</v>
      </c>
      <c r="BQ120" s="129"/>
      <c r="BR120" s="129">
        <f>IF(ABS(IIEE_detalle!BR120/IIEE_detalle!BR108*100-100)&gt;100,"-",IIEE_detalle!BR120/IIEE_detalle!BR108*100-100)</f>
        <v>0.45188432083354257</v>
      </c>
      <c r="BS120" s="129"/>
      <c r="BT120" s="129">
        <f>IF(ABS(IIEE_detalle!BT120/IIEE_detalle!BT108*100-100)&gt;100,"-",IIEE_detalle!BT120/IIEE_detalle!BT108*100-100)</f>
        <v>-0.56571397620675157</v>
      </c>
      <c r="BV120" s="129">
        <f>IF(ABS(IIEE_detalle!BV120/IIEE_detalle!BV108*100-100)&gt;100,"-",IIEE_detalle!BV120/IIEE_detalle!BV108*100-100)</f>
        <v>-6.337798946826851</v>
      </c>
      <c r="BW120" s="129">
        <f>IF(ABS(IIEE_detalle!BW120/IIEE_detalle!BW108*100-100)&gt;100,"-",IIEE_detalle!BW120/IIEE_detalle!BW108*100-100)</f>
        <v>-15.62304143523447</v>
      </c>
      <c r="BX120" s="129"/>
      <c r="BY120" s="129">
        <f>IF(ABS(IIEE_detalle!BY120/IIEE_detalle!BY108*100-100)&gt;100,"-",IIEE_detalle!BY120/IIEE_detalle!BY108*100-100)</f>
        <v>0.51569126787680375</v>
      </c>
      <c r="BZ120" s="129"/>
      <c r="CA120" s="129">
        <f>IF(ABS(IIEE_detalle!CA120/IIEE_detalle!CA108*100-100)&gt;100,"-",IIEE_detalle!CA120/IIEE_detalle!CA108*100-100)</f>
        <v>-0.55663754848798419</v>
      </c>
    </row>
    <row r="121" spans="2:79" ht="12" customHeight="1">
      <c r="B121" s="67" t="s">
        <v>352</v>
      </c>
      <c r="C121" s="129">
        <f>IF(ABS(IIEE_detalle!C121/IIEE_detalle!C109*100-100)&gt;100,"-",IIEE_detalle!C121/IIEE_detalle!C109*100-100)</f>
        <v>13.004676338684277</v>
      </c>
      <c r="D121" s="129">
        <f>IF(ABS(IIEE_detalle!D121/IIEE_detalle!D109*100-100)&gt;100,"-",IIEE_detalle!D121/IIEE_detalle!D109*100-100)</f>
        <v>98.263530783372971</v>
      </c>
      <c r="E121" s="129">
        <f>IF(ABS(IIEE_detalle!E121/IIEE_detalle!E109*100-100)&gt;100,"-",IIEE_detalle!E121/IIEE_detalle!E109*100-100)</f>
        <v>5.2024794296725645</v>
      </c>
      <c r="F121" s="129">
        <f>IF(ABS(IIEE_detalle!F121/IIEE_detalle!F109*100-100)&gt;100,"-",IIEE_detalle!F121/IIEE_detalle!F109*100-100)</f>
        <v>3.9155546424617853</v>
      </c>
      <c r="G121" s="129">
        <f>IF(ABS(IIEE_detalle!G121/IIEE_detalle!G109*100-100)&gt;100,"-",IIEE_detalle!G121/IIEE_detalle!G109*100-100)</f>
        <v>17.218006868301387</v>
      </c>
      <c r="H121" s="129">
        <f>IF(ABS(IIEE_detalle!H121/IIEE_detalle!H109*100-100)&gt;100,"-",IIEE_detalle!H121/IIEE_detalle!H109*100-100)</f>
        <v>14.361855105023807</v>
      </c>
      <c r="J121" s="129">
        <f>IF(ABS(IIEE_detalle!J121/IIEE_detalle!J109*100-100)&gt;100,"-",IIEE_detalle!J121/IIEE_detalle!J109*100-100)</f>
        <v>50.458034166873006</v>
      </c>
      <c r="K121" s="129">
        <f>IF(ABS(IIEE_detalle!K121/IIEE_detalle!K109*100-100)&gt;100,"-",IIEE_detalle!K121/IIEE_detalle!K109*100-100)</f>
        <v>50.604984601921814</v>
      </c>
      <c r="L121" s="129">
        <f>IF(ABS(IIEE_detalle!L121/IIEE_detalle!L109*100-100)&gt;100,"-",IIEE_detalle!L121/IIEE_detalle!L109*100-100)</f>
        <v>50.604984601921814</v>
      </c>
      <c r="M121" s="100"/>
      <c r="N121" s="129">
        <f>IF(ABS(IIEE_detalle!N121/IIEE_detalle!N109*100-100)&gt;100,"-",IIEE_detalle!N121/IIEE_detalle!N109*100-100)</f>
        <v>-3.059453416879947</v>
      </c>
      <c r="O121" s="129">
        <f>IF(ABS(IIEE_detalle!O121/IIEE_detalle!O109*100-100)&gt;100,"-",IIEE_detalle!O121/IIEE_detalle!O109*100-100)</f>
        <v>-28.763163708667804</v>
      </c>
      <c r="P121" s="100"/>
      <c r="Q121" s="129">
        <f>IF(ABS(IIEE_detalle!Q121/IIEE_detalle!Q109*100-100)&gt;100,"-",IIEE_detalle!Q121/IIEE_detalle!Q109*100-100)</f>
        <v>-47.259788279390158</v>
      </c>
      <c r="S121" s="129">
        <f>IF(ABS(IIEE_detalle!S121/IIEE_detalle!S109*100-100)&gt;100,"-",IIEE_detalle!S121/IIEE_detalle!S109*100-100)</f>
        <v>3.4038665943832314</v>
      </c>
      <c r="T121" s="129">
        <f>IF(ABS(IIEE_detalle!T121/IIEE_detalle!T109*100-100)&gt;100,"-",IIEE_detalle!T121/IIEE_detalle!T109*100-100)</f>
        <v>5.2288274911173716</v>
      </c>
      <c r="U121" s="129">
        <f>IF(ABS(IIEE_detalle!U121/IIEE_detalle!U109*100-100)&gt;100,"-",IIEE_detalle!U121/IIEE_detalle!U109*100-100)</f>
        <v>5.2288274911173716</v>
      </c>
      <c r="V121" s="100"/>
      <c r="W121" s="129">
        <f>IF(ABS(IIEE_detalle!W121/IIEE_detalle!W109*100-100)&gt;100,"-",IIEE_detalle!W121/IIEE_detalle!W109*100-100)</f>
        <v>7.7227722772277332</v>
      </c>
      <c r="X121" s="129">
        <f>IF(ABS(IIEE_detalle!X121/IIEE_detalle!X109*100-100)&gt;100,"-",IIEE_detalle!X121/IIEE_detalle!X109*100-100)</f>
        <v>5.4057591623036814</v>
      </c>
      <c r="Y121" s="100"/>
      <c r="Z121" s="129">
        <f>IF(ABS(IIEE_detalle!Z121/IIEE_detalle!Z109*100-100)&gt;100,"-",IIEE_detalle!Z121/IIEE_detalle!Z109*100-100)</f>
        <v>13.655312658871367</v>
      </c>
      <c r="AB121" s="129">
        <f>IF(ABS(IIEE_detalle!AB121/IIEE_detalle!AB109*100-100)&gt;100,"-",IIEE_detalle!AB121/IIEE_detalle!AB109*100-100)</f>
        <v>5.6910879250146422</v>
      </c>
      <c r="AC121" s="129">
        <f>IF(ABS(IIEE_detalle!AC121/IIEE_detalle!AC109*100-100)&gt;100,"-",IIEE_detalle!AC121/IIEE_detalle!AC109*100-100)</f>
        <v>-4.6695501996885156</v>
      </c>
      <c r="AD121" s="129">
        <f>IF(ABS(IIEE_detalle!AD121/IIEE_detalle!AD109*100-100)&gt;100,"-",IIEE_detalle!AD121/IIEE_detalle!AD109*100-100)</f>
        <v>6.5800563685864972</v>
      </c>
      <c r="AE121" s="129">
        <f>IF(ABS(IIEE_detalle!AE121/IIEE_detalle!AE109*100-100)&gt;100,"-",IIEE_detalle!AE121/IIEE_detalle!AE109*100-100)</f>
        <v>17.548435509041838</v>
      </c>
      <c r="AF121" s="100"/>
      <c r="AG121" s="129">
        <f>IF(ABS(IIEE_detalle!AG121/IIEE_detalle!AG109*100-100)&gt;100,"-",IIEE_detalle!AG121/IIEE_detalle!AG109*100-100)</f>
        <v>3.5323194534604596</v>
      </c>
      <c r="AH121" s="129">
        <f>IF(ABS(IIEE_detalle!AH121/IIEE_detalle!AH109*100-100)&gt;100,"-",IIEE_detalle!AH121/IIEE_detalle!AH109*100-100)</f>
        <v>-4.9562573763894733</v>
      </c>
      <c r="AI121" s="129">
        <f>IF(ABS(IIEE_detalle!AI121/IIEE_detalle!AI109*100-100)&gt;100,"-",IIEE_detalle!AI121/IIEE_detalle!AI109*100-100)</f>
        <v>7.0439570240526876</v>
      </c>
      <c r="AJ121" s="129">
        <f>IF(ABS(IIEE_detalle!AJ121/IIEE_detalle!AJ109*100-100)&gt;100,"-",IIEE_detalle!AJ121/IIEE_detalle!AJ109*100-100)</f>
        <v>17.548586165607432</v>
      </c>
      <c r="AK121" s="100"/>
      <c r="AL121" s="100"/>
      <c r="AM121" s="100"/>
      <c r="AN121" s="129">
        <f>IF(ABS(IIEE_detalle!AN121/IIEE_detalle!AN109*100-100)&gt;100,"-",IIEE_detalle!AN121/IIEE_detalle!AN109*100-100)</f>
        <v>8.2495141392787872</v>
      </c>
      <c r="AO121" s="129">
        <f>IF(ABS(IIEE_detalle!AO121/IIEE_detalle!AO109*100-100)&gt;100,"-",IIEE_detalle!AO121/IIEE_detalle!AO109*100-100)</f>
        <v>7.195081303716421</v>
      </c>
      <c r="AP121" s="100"/>
      <c r="AQ121" s="129">
        <f>IF(ABS(IIEE_detalle!AQ121/IIEE_detalle!AQ109*100-100)&gt;100,"-",IIEE_detalle!AQ121/IIEE_detalle!AQ109*100-100)</f>
        <v>11.116312447429095</v>
      </c>
      <c r="AS121" s="100"/>
      <c r="AT121" s="129">
        <f>IF(ABS(IIEE_detalle!AT121/IIEE_detalle!AT109*100-100)&gt;100,"-",IIEE_detalle!AT121/IIEE_detalle!AT109*100-100)</f>
        <v>17.081734675757261</v>
      </c>
      <c r="AU121" s="100"/>
      <c r="AV121" s="129">
        <f>IF(ABS(IIEE_detalle!AV121/IIEE_detalle!AV109*100-100)&gt;100,"-",IIEE_detalle!AV121/IIEE_detalle!AV109*100-100)</f>
        <v>16.307492602004331</v>
      </c>
      <c r="AW121" s="129">
        <f>IF(ABS(IIEE_detalle!AW121/IIEE_detalle!AW109*100-100)&gt;100,"-",IIEE_detalle!AW121/IIEE_detalle!AW109*100-100)</f>
        <v>17.208987936439499</v>
      </c>
      <c r="AX121" s="129">
        <f>IF(ABS(IIEE_detalle!AX121/IIEE_detalle!AX109*100-100)&gt;100,"-",IIEE_detalle!AX121/IIEE_detalle!AX109*100-100)</f>
        <v>-27.294449875094983</v>
      </c>
      <c r="AY121" s="129">
        <f>IF(ABS(IIEE_detalle!AY121/IIEE_detalle!AY109*100-100)&gt;100,"-",IIEE_detalle!AY121/IIEE_detalle!AY109*100-100)</f>
        <v>32.351229522842004</v>
      </c>
      <c r="AZ121" s="129">
        <f>IF(ABS(IIEE_detalle!AZ121/IIEE_detalle!AZ109*100-100)&gt;100,"-",IIEE_detalle!AZ121/IIEE_detalle!AZ109*100-100)</f>
        <v>32.569909774129826</v>
      </c>
      <c r="BA121" s="100"/>
      <c r="BB121" s="129">
        <f>IF(ABS(IIEE_detalle!BB121/IIEE_detalle!BB109*100-100)&gt;100,"-",IIEE_detalle!BB121/IIEE_detalle!BB109*100-100)</f>
        <v>40.067808232224166</v>
      </c>
      <c r="BD121" s="129">
        <f>IF(ABS(IIEE_detalle!BD121/IIEE_detalle!BD109*100-100)&gt;100,"-",IIEE_detalle!BD121/IIEE_detalle!BD109*100-100)</f>
        <v>11.88157569557842</v>
      </c>
      <c r="BE121" s="129">
        <f>IF(ABS(IIEE_detalle!BE121/IIEE_detalle!BE109*100-100)&gt;100,"-",IIEE_detalle!BE121/IIEE_detalle!BE109*100-100)</f>
        <v>14.361962241067474</v>
      </c>
      <c r="BF121" s="129">
        <f>IF(ABS(IIEE_detalle!BF121/IIEE_detalle!BF109*100-100)&gt;100,"-",IIEE_detalle!BF121/IIEE_detalle!BF109*100-100)</f>
        <v>14.361962241067474</v>
      </c>
      <c r="BG121" s="129">
        <f>IF(ABS(IIEE_detalle!BG121/IIEE_detalle!BG109*100-100)&gt;100,"-",IIEE_detalle!BG121/IIEE_detalle!BG109*100-100)</f>
        <v>14.359759279229138</v>
      </c>
      <c r="BH121" s="129">
        <f>IF(ABS(IIEE_detalle!BH121/IIEE_detalle!BH109*100-100)&gt;100,"-",IIEE_detalle!BH121/IIEE_detalle!BH109*100-100)</f>
        <v>14.359759279229138</v>
      </c>
      <c r="BI121" s="100"/>
      <c r="BJ121" s="129">
        <f>IF(ABS(IIEE_detalle!BJ121/IIEE_detalle!BJ109*100-100)&gt;100,"-",IIEE_detalle!BJ121/IIEE_detalle!BJ109*100-100)</f>
        <v>7.56773229237713</v>
      </c>
      <c r="BK121" s="129">
        <f>IF(ABS(IIEE_detalle!BK121/IIEE_detalle!BK109*100-100)&gt;100,"-",IIEE_detalle!BK121/IIEE_detalle!BK109*100-100)</f>
        <v>8.2722422244393243</v>
      </c>
      <c r="BL121" s="100"/>
      <c r="BM121" s="129">
        <f>IF(ABS(IIEE_detalle!BM121/IIEE_detalle!BM109*100-100)&gt;100,"-",IIEE_detalle!BM121/IIEE_detalle!BM109*100-100)</f>
        <v>8.2722422244393243</v>
      </c>
      <c r="BO121" s="129">
        <f>IF(ABS(IIEE_detalle!BO121/IIEE_detalle!BO109*100-100)&gt;100,"-",IIEE_detalle!BO121/IIEE_detalle!BO109*100-100)</f>
        <v>3.5467429487509037</v>
      </c>
      <c r="BP121" s="129">
        <f>IF(ABS(IIEE_detalle!BP121/IIEE_detalle!BP109*100-100)&gt;100,"-",IIEE_detalle!BP121/IIEE_detalle!BP109*100-100)</f>
        <v>-1.8775510204081769</v>
      </c>
      <c r="BQ121" s="129"/>
      <c r="BR121" s="129">
        <f>IF(ABS(IIEE_detalle!BR121/IIEE_detalle!BR109*100-100)&gt;100,"-",IIEE_detalle!BR121/IIEE_detalle!BR109*100-100)</f>
        <v>0.10820729312148103</v>
      </c>
      <c r="BS121" s="129"/>
      <c r="BT121" s="129">
        <f>IF(ABS(IIEE_detalle!BT121/IIEE_detalle!BT109*100-100)&gt;100,"-",IIEE_detalle!BT121/IIEE_detalle!BT109*100-100)</f>
        <v>2.2168870611649254</v>
      </c>
      <c r="BV121" s="129">
        <f>IF(ABS(IIEE_detalle!BV121/IIEE_detalle!BV109*100-100)&gt;100,"-",IIEE_detalle!BV121/IIEE_detalle!BV109*100-100)</f>
        <v>7.5741202245316543</v>
      </c>
      <c r="BW121" s="129">
        <f>IF(ABS(IIEE_detalle!BW121/IIEE_detalle!BW109*100-100)&gt;100,"-",IIEE_detalle!BW121/IIEE_detalle!BW109*100-100)</f>
        <v>-4.1121293741914684</v>
      </c>
      <c r="BX121" s="129"/>
      <c r="BY121" s="129">
        <f>IF(ABS(IIEE_detalle!BY121/IIEE_detalle!BY109*100-100)&gt;100,"-",IIEE_detalle!BY121/IIEE_detalle!BY109*100-100)</f>
        <v>0.10681609423413363</v>
      </c>
      <c r="BZ121" s="129"/>
      <c r="CA121" s="129">
        <f>IF(ABS(IIEE_detalle!CA121/IIEE_detalle!CA109*100-100)&gt;100,"-",IIEE_detalle!CA121/IIEE_detalle!CA109*100-100)</f>
        <v>2.21697498454796</v>
      </c>
    </row>
    <row r="122" spans="2:79" ht="12" customHeight="1">
      <c r="B122" s="67" t="s">
        <v>353</v>
      </c>
      <c r="C122" s="129">
        <f>IF(ABS(IIEE_detalle!C122/IIEE_detalle!C110*100-100)&gt;100,"-",IIEE_detalle!C122/IIEE_detalle!C110*100-100)</f>
        <v>11.040234185915224</v>
      </c>
      <c r="D122" s="129">
        <f>IF(ABS(IIEE_detalle!D122/IIEE_detalle!D110*100-100)&gt;100,"-",IIEE_detalle!D122/IIEE_detalle!D110*100-100)</f>
        <v>-25.907005200367067</v>
      </c>
      <c r="E122" s="129">
        <f>IF(ABS(IIEE_detalle!E122/IIEE_detalle!E110*100-100)&gt;100,"-",IIEE_detalle!E122/IIEE_detalle!E110*100-100)</f>
        <v>-4.9785038693035233</v>
      </c>
      <c r="F122" s="129">
        <f>IF(ABS(IIEE_detalle!F122/IIEE_detalle!F110*100-100)&gt;100,"-",IIEE_detalle!F122/IIEE_detalle!F110*100-100)</f>
        <v>9.1900026252776001</v>
      </c>
      <c r="G122" s="129">
        <f>IF(ABS(IIEE_detalle!G122/IIEE_detalle!G110*100-100)&gt;100,"-",IIEE_detalle!G122/IIEE_detalle!G110*100-100)</f>
        <v>46.026849385361857</v>
      </c>
      <c r="H122" s="129">
        <f>IF(ABS(IIEE_detalle!H122/IIEE_detalle!H110*100-100)&gt;100,"-",IIEE_detalle!H122/IIEE_detalle!H110*100-100)</f>
        <v>4.2031786225968659</v>
      </c>
      <c r="J122" s="129">
        <f>IF(ABS(IIEE_detalle!J122/IIEE_detalle!J110*100-100)&gt;100,"-",IIEE_detalle!J122/IIEE_detalle!J110*100-100)</f>
        <v>-26.76539147127383</v>
      </c>
      <c r="K122" s="129">
        <f>IF(ABS(IIEE_detalle!K122/IIEE_detalle!K110*100-100)&gt;100,"-",IIEE_detalle!K122/IIEE_detalle!K110*100-100)</f>
        <v>-26.916839102958448</v>
      </c>
      <c r="L122" s="129">
        <f>IF(ABS(IIEE_detalle!L122/IIEE_detalle!L110*100-100)&gt;100,"-",IIEE_detalle!L122/IIEE_detalle!L110*100-100)</f>
        <v>-26.916839102958448</v>
      </c>
      <c r="M122" s="100"/>
      <c r="N122" s="129">
        <f>IF(ABS(IIEE_detalle!N122/IIEE_detalle!N110*100-100)&gt;100,"-",IIEE_detalle!N122/IIEE_detalle!N110*100-100)</f>
        <v>0.69847547362378748</v>
      </c>
      <c r="O122" s="129">
        <f>IF(ABS(IIEE_detalle!O122/IIEE_detalle!O110*100-100)&gt;100,"-",IIEE_detalle!O122/IIEE_detalle!O110*100-100)</f>
        <v>1.9117194709320273</v>
      </c>
      <c r="P122" s="100"/>
      <c r="Q122" s="129">
        <f>IF(ABS(IIEE_detalle!Q122/IIEE_detalle!Q110*100-100)&gt;100,"-",IIEE_detalle!Q122/IIEE_detalle!Q110*100-100)</f>
        <v>2.9499566654896938</v>
      </c>
      <c r="S122" s="129">
        <f>IF(ABS(IIEE_detalle!S122/IIEE_detalle!S110*100-100)&gt;100,"-",IIEE_detalle!S122/IIEE_detalle!S110*100-100)</f>
        <v>-6.7512162513462215</v>
      </c>
      <c r="T122" s="129">
        <f>IF(ABS(IIEE_detalle!T122/IIEE_detalle!T110*100-100)&gt;100,"-",IIEE_detalle!T122/IIEE_detalle!T110*100-100)</f>
        <v>-5.3903862183939992</v>
      </c>
      <c r="U122" s="129">
        <f>IF(ABS(IIEE_detalle!U122/IIEE_detalle!U110*100-100)&gt;100,"-",IIEE_detalle!U122/IIEE_detalle!U110*100-100)</f>
        <v>-5.3903862183939992</v>
      </c>
      <c r="V122" s="100"/>
      <c r="W122" s="129">
        <f>IF(ABS(IIEE_detalle!W122/IIEE_detalle!W110*100-100)&gt;100,"-",IIEE_detalle!W122/IIEE_detalle!W110*100-100)</f>
        <v>10.030713388245147</v>
      </c>
      <c r="X122" s="129">
        <f>IF(ABS(IIEE_detalle!X122/IIEE_detalle!X110*100-100)&gt;100,"-",IIEE_detalle!X122/IIEE_detalle!X110*100-100)</f>
        <v>11.923875432525961</v>
      </c>
      <c r="Y122" s="100"/>
      <c r="Z122" s="129">
        <f>IF(ABS(IIEE_detalle!Z122/IIEE_detalle!Z110*100-100)&gt;100,"-",IIEE_detalle!Z122/IIEE_detalle!Z110*100-100)</f>
        <v>12.262053633458379</v>
      </c>
      <c r="AB122" s="129">
        <f>IF(ABS(IIEE_detalle!AB122/IIEE_detalle!AB110*100-100)&gt;100,"-",IIEE_detalle!AB122/IIEE_detalle!AB110*100-100)</f>
        <v>0.10809409220540545</v>
      </c>
      <c r="AC122" s="129">
        <f>IF(ABS(IIEE_detalle!AC122/IIEE_detalle!AC110*100-100)&gt;100,"-",IIEE_detalle!AC122/IIEE_detalle!AC110*100-100)</f>
        <v>-9.0245234852760774</v>
      </c>
      <c r="AD122" s="129">
        <f>IF(ABS(IIEE_detalle!AD122/IIEE_detalle!AD110*100-100)&gt;100,"-",IIEE_detalle!AD122/IIEE_detalle!AD110*100-100)</f>
        <v>3.0114995384782191</v>
      </c>
      <c r="AE122" s="129">
        <f>IF(ABS(IIEE_detalle!AE122/IIEE_detalle!AE110*100-100)&gt;100,"-",IIEE_detalle!AE122/IIEE_detalle!AE110*100-100)</f>
        <v>4.0104332363469268</v>
      </c>
      <c r="AF122" s="100"/>
      <c r="AG122" s="129">
        <f>IF(ABS(IIEE_detalle!AG122/IIEE_detalle!AG110*100-100)&gt;100,"-",IIEE_detalle!AG122/IIEE_detalle!AG110*100-100)</f>
        <v>-1.4484086948546349</v>
      </c>
      <c r="AH122" s="129">
        <f>IF(ABS(IIEE_detalle!AH122/IIEE_detalle!AH110*100-100)&gt;100,"-",IIEE_detalle!AH122/IIEE_detalle!AH110*100-100)</f>
        <v>-9.3285578459871346</v>
      </c>
      <c r="AI122" s="129">
        <f>IF(ABS(IIEE_detalle!AI122/IIEE_detalle!AI110*100-100)&gt;100,"-",IIEE_detalle!AI122/IIEE_detalle!AI110*100-100)</f>
        <v>2.7932581215169137</v>
      </c>
      <c r="AJ122" s="129">
        <f>IF(ABS(IIEE_detalle!AJ122/IIEE_detalle!AJ110*100-100)&gt;100,"-",IIEE_detalle!AJ122/IIEE_detalle!AJ110*100-100)</f>
        <v>4.0095286528733425</v>
      </c>
      <c r="AK122" s="100"/>
      <c r="AL122" s="100"/>
      <c r="AM122" s="100"/>
      <c r="AN122" s="129">
        <f>IF(ABS(IIEE_detalle!AN122/IIEE_detalle!AN110*100-100)&gt;100,"-",IIEE_detalle!AN122/IIEE_detalle!AN110*100-100)</f>
        <v>3.8273724930415511</v>
      </c>
      <c r="AO122" s="129">
        <f>IF(ABS(IIEE_detalle!AO122/IIEE_detalle!AO110*100-100)&gt;100,"-",IIEE_detalle!AO122/IIEE_detalle!AO110*100-100)</f>
        <v>3.788223926626074</v>
      </c>
      <c r="AP122" s="100"/>
      <c r="AQ122" s="129">
        <f>IF(ABS(IIEE_detalle!AQ122/IIEE_detalle!AQ110*100-100)&gt;100,"-",IIEE_detalle!AQ122/IIEE_detalle!AQ110*100-100)</f>
        <v>3.6888655041090459</v>
      </c>
      <c r="AS122" s="100"/>
      <c r="AT122" s="129">
        <f>IF(ABS(IIEE_detalle!AT122/IIEE_detalle!AT110*100-100)&gt;100,"-",IIEE_detalle!AT122/IIEE_detalle!AT110*100-100)</f>
        <v>43.642155774472343</v>
      </c>
      <c r="AU122" s="100"/>
      <c r="AV122" s="129">
        <f>IF(ABS(IIEE_detalle!AV122/IIEE_detalle!AV110*100-100)&gt;100,"-",IIEE_detalle!AV122/IIEE_detalle!AV110*100-100)</f>
        <v>46.150886066939336</v>
      </c>
      <c r="AW122" s="129">
        <f>IF(ABS(IIEE_detalle!AW122/IIEE_detalle!AW110*100-100)&gt;100,"-",IIEE_detalle!AW122/IIEE_detalle!AW110*100-100)</f>
        <v>45.870153372437954</v>
      </c>
      <c r="AX122" s="129">
        <f>IF(ABS(IIEE_detalle!AX122/IIEE_detalle!AX110*100-100)&gt;100,"-",IIEE_detalle!AX122/IIEE_detalle!AX110*100-100)</f>
        <v>69.71471755148292</v>
      </c>
      <c r="AY122" s="129">
        <f>IF(ABS(IIEE_detalle!AY122/IIEE_detalle!AY110*100-100)&gt;100,"-",IIEE_detalle!AY122/IIEE_detalle!AY110*100-100)</f>
        <v>16.36557649362507</v>
      </c>
      <c r="AZ122" s="129">
        <f>IF(ABS(IIEE_detalle!AZ122/IIEE_detalle!AZ110*100-100)&gt;100,"-",IIEE_detalle!AZ122/IIEE_detalle!AZ110*100-100)</f>
        <v>16.296351520546963</v>
      </c>
      <c r="BA122" s="100"/>
      <c r="BB122" s="129">
        <f>IF(ABS(IIEE_detalle!BB122/IIEE_detalle!BB110*100-100)&gt;100,"-",IIEE_detalle!BB122/IIEE_detalle!BB110*100-100)</f>
        <v>16.294816611227205</v>
      </c>
      <c r="BD122" s="129">
        <f>IF(ABS(IIEE_detalle!BD122/IIEE_detalle!BD110*100-100)&gt;100,"-",IIEE_detalle!BD122/IIEE_detalle!BD110*100-100)</f>
        <v>9.9021380723929298</v>
      </c>
      <c r="BE122" s="129">
        <f>IF(ABS(IIEE_detalle!BE122/IIEE_detalle!BE110*100-100)&gt;100,"-",IIEE_detalle!BE122/IIEE_detalle!BE110*100-100)</f>
        <v>4.2092236669179357</v>
      </c>
      <c r="BF122" s="129">
        <f>IF(ABS(IIEE_detalle!BF122/IIEE_detalle!BF110*100-100)&gt;100,"-",IIEE_detalle!BF122/IIEE_detalle!BF110*100-100)</f>
        <v>4.2092236669179357</v>
      </c>
      <c r="BG122" s="129">
        <f>IF(ABS(IIEE_detalle!BG122/IIEE_detalle!BG110*100-100)&gt;100,"-",IIEE_detalle!BG122/IIEE_detalle!BG110*100-100)</f>
        <v>4.0850578458530293</v>
      </c>
      <c r="BH122" s="129">
        <f>IF(ABS(IIEE_detalle!BH122/IIEE_detalle!BH110*100-100)&gt;100,"-",IIEE_detalle!BH122/IIEE_detalle!BH110*100-100)</f>
        <v>4.0850578458530293</v>
      </c>
      <c r="BI122" s="100"/>
      <c r="BJ122" s="129">
        <f>IF(ABS(IIEE_detalle!BJ122/IIEE_detalle!BJ110*100-100)&gt;100,"-",IIEE_detalle!BJ122/IIEE_detalle!BJ110*100-100)</f>
        <v>14.425436382938003</v>
      </c>
      <c r="BK122" s="129">
        <f>IF(ABS(IIEE_detalle!BK122/IIEE_detalle!BK110*100-100)&gt;100,"-",IIEE_detalle!BK122/IIEE_detalle!BK110*100-100)</f>
        <v>15.02191456796993</v>
      </c>
      <c r="BL122" s="100"/>
      <c r="BM122" s="129">
        <f>IF(ABS(IIEE_detalle!BM122/IIEE_detalle!BM110*100-100)&gt;100,"-",IIEE_detalle!BM122/IIEE_detalle!BM110*100-100)</f>
        <v>15.02191456796993</v>
      </c>
      <c r="BO122" s="129">
        <f>IF(ABS(IIEE_detalle!BO122/IIEE_detalle!BO110*100-100)&gt;100,"-",IIEE_detalle!BO122/IIEE_detalle!BO110*100-100)</f>
        <v>11.389027717642961</v>
      </c>
      <c r="BP122" s="129">
        <f>IF(ABS(IIEE_detalle!BP122/IIEE_detalle!BP110*100-100)&gt;100,"-",IIEE_detalle!BP122/IIEE_detalle!BP110*100-100)</f>
        <v>8.1331403762662831</v>
      </c>
      <c r="BQ122" s="129"/>
      <c r="BR122" s="129">
        <f>IF(ABS(IIEE_detalle!BR122/IIEE_detalle!BR110*100-100)&gt;100,"-",IIEE_detalle!BR122/IIEE_detalle!BR110*100-100)</f>
        <v>1.6519226911373153</v>
      </c>
      <c r="BS122" s="129"/>
      <c r="BT122" s="129">
        <f>IF(ABS(IIEE_detalle!BT122/IIEE_detalle!BT110*100-100)&gt;100,"-",IIEE_detalle!BT122/IIEE_detalle!BT110*100-100)</f>
        <v>-5.1854397695757228</v>
      </c>
      <c r="BV122" s="129">
        <f>IF(ABS(IIEE_detalle!BV122/IIEE_detalle!BV110*100-100)&gt;100,"-",IIEE_detalle!BV122/IIEE_detalle!BV110*100-100)</f>
        <v>25.499767288063225</v>
      </c>
      <c r="BW122" s="129">
        <f>IF(ABS(IIEE_detalle!BW122/IIEE_detalle!BW110*100-100)&gt;100,"-",IIEE_detalle!BW122/IIEE_detalle!BW110*100-100)</f>
        <v>14.632509715411899</v>
      </c>
      <c r="BX122" s="129"/>
      <c r="BY122" s="129">
        <f>IF(ABS(IIEE_detalle!BY122/IIEE_detalle!BY110*100-100)&gt;100,"-",IIEE_detalle!BY122/IIEE_detalle!BY110*100-100)</f>
        <v>1.9447146941848672</v>
      </c>
      <c r="BZ122" s="129"/>
      <c r="CA122" s="129">
        <f>IF(ABS(IIEE_detalle!CA122/IIEE_detalle!CA110*100-100)&gt;100,"-",IIEE_detalle!CA122/IIEE_detalle!CA110*100-100)</f>
        <v>-5.1799851261538237</v>
      </c>
    </row>
    <row r="123" spans="2:79" ht="12" customHeight="1">
      <c r="B123" s="67" t="s">
        <v>354</v>
      </c>
      <c r="C123" s="129">
        <f>IF(ABS(IIEE_detalle!C123/IIEE_detalle!C111*100-100)&gt;100,"-",IIEE_detalle!C123/IIEE_detalle!C111*100-100)</f>
        <v>0.44893015852728979</v>
      </c>
      <c r="D123" s="129">
        <f>IF(ABS(IIEE_detalle!D123/IIEE_detalle!D111*100-100)&gt;100,"-",IIEE_detalle!D123/IIEE_detalle!D111*100-100)</f>
        <v>12.656939577095699</v>
      </c>
      <c r="E123" s="129">
        <f>IF(ABS(IIEE_detalle!E123/IIEE_detalle!E111*100-100)&gt;100,"-",IIEE_detalle!E123/IIEE_detalle!E111*100-100)</f>
        <v>4.4013590348820628</v>
      </c>
      <c r="F123" s="129">
        <f>IF(ABS(IIEE_detalle!F123/IIEE_detalle!F111*100-100)&gt;100,"-",IIEE_detalle!F123/IIEE_detalle!F111*100-100)</f>
        <v>19.622632723868904</v>
      </c>
      <c r="G123" s="129">
        <f>IF(ABS(IIEE_detalle!G123/IIEE_detalle!G111*100-100)&gt;100,"-",IIEE_detalle!G123/IIEE_detalle!G111*100-100)</f>
        <v>-51.689851372165144</v>
      </c>
      <c r="H123" s="129">
        <f>IF(ABS(IIEE_detalle!H123/IIEE_detalle!H111*100-100)&gt;100,"-",IIEE_detalle!H123/IIEE_detalle!H111*100-100)</f>
        <v>4.1437128771843845</v>
      </c>
      <c r="J123" s="129">
        <f>IF(ABS(IIEE_detalle!J123/IIEE_detalle!J111*100-100)&gt;100,"-",IIEE_detalle!J123/IIEE_detalle!J111*100-100)</f>
        <v>3.673315769665038</v>
      </c>
      <c r="K123" s="129">
        <f>IF(ABS(IIEE_detalle!K123/IIEE_detalle!K111*100-100)&gt;100,"-",IIEE_detalle!K123/IIEE_detalle!K111*100-100)</f>
        <v>3.9549548613636318</v>
      </c>
      <c r="L123" s="129">
        <f>IF(ABS(IIEE_detalle!L123/IIEE_detalle!L111*100-100)&gt;100,"-",IIEE_detalle!L123/IIEE_detalle!L111*100-100)</f>
        <v>0.82477331281162947</v>
      </c>
      <c r="M123" s="129">
        <f>IF(ABS(IIEE_detalle!M123/IIEE_detalle!M111*100-100)&gt;100,"-",IIEE_detalle!M123/IIEE_detalle!M111*100-100)</f>
        <v>9.0831848704947333</v>
      </c>
      <c r="N123" s="129">
        <f>IF(ABS(IIEE_detalle!N123/IIEE_detalle!N111*100-100)&gt;100,"-",IIEE_detalle!N123/IIEE_detalle!N111*100-100)</f>
        <v>21.842093765019442</v>
      </c>
      <c r="O123" s="129">
        <f>IF(ABS(IIEE_detalle!O123/IIEE_detalle!O111*100-100)&gt;100,"-",IIEE_detalle!O123/IIEE_detalle!O111*100-100)</f>
        <v>14.816074088465768</v>
      </c>
      <c r="P123" s="100"/>
      <c r="Q123" s="129">
        <f>IF(ABS(IIEE_detalle!Q123/IIEE_detalle!Q111*100-100)&gt;100,"-",IIEE_detalle!Q123/IIEE_detalle!Q111*100-100)</f>
        <v>14.534356182463085</v>
      </c>
      <c r="S123" s="129">
        <f>IF(ABS(IIEE_detalle!S123/IIEE_detalle!S111*100-100)&gt;100,"-",IIEE_detalle!S123/IIEE_detalle!S111*100-100)</f>
        <v>2.7041112477296707</v>
      </c>
      <c r="T123" s="129">
        <f>IF(ABS(IIEE_detalle!T123/IIEE_detalle!T111*100-100)&gt;100,"-",IIEE_detalle!T123/IIEE_detalle!T111*100-100)</f>
        <v>3.6220595108272562</v>
      </c>
      <c r="U123" s="129">
        <f>IF(ABS(IIEE_detalle!U123/IIEE_detalle!U111*100-100)&gt;100,"-",IIEE_detalle!U123/IIEE_detalle!U111*100-100)</f>
        <v>3.6712419381511836</v>
      </c>
      <c r="V123" s="129">
        <f>IF(ABS(IIEE_detalle!V123/IIEE_detalle!V111*100-100)&gt;100,"-",IIEE_detalle!V123/IIEE_detalle!V111*100-100)</f>
        <v>2.8225806451612954</v>
      </c>
      <c r="W123" s="129">
        <f>IF(ABS(IIEE_detalle!W123/IIEE_detalle!W111*100-100)&gt;100,"-",IIEE_detalle!W123/IIEE_detalle!W111*100-100)</f>
        <v>16.109290968659224</v>
      </c>
      <c r="X123" s="129">
        <f>IF(ABS(IIEE_detalle!X123/IIEE_detalle!X111*100-100)&gt;100,"-",IIEE_detalle!X123/IIEE_detalle!X111*100-100)</f>
        <v>15.677638235819288</v>
      </c>
      <c r="Y123" s="100"/>
      <c r="Z123" s="129">
        <f>IF(ABS(IIEE_detalle!Z123/IIEE_detalle!Z111*100-100)&gt;100,"-",IIEE_detalle!Z123/IIEE_detalle!Z111*100-100)</f>
        <v>15.665594088904783</v>
      </c>
      <c r="AB123" s="129">
        <f>IF(ABS(IIEE_detalle!AB123/IIEE_detalle!AB111*100-100)&gt;100,"-",IIEE_detalle!AB123/IIEE_detalle!AB111*100-100)</f>
        <v>6.436115137709649</v>
      </c>
      <c r="AC123" s="129">
        <f>IF(ABS(IIEE_detalle!AC123/IIEE_detalle!AC111*100-100)&gt;100,"-",IIEE_detalle!AC123/IIEE_detalle!AC111*100-100)</f>
        <v>-2.0797261084930909</v>
      </c>
      <c r="AD123" s="129">
        <f>IF(ABS(IIEE_detalle!AD123/IIEE_detalle!AD111*100-100)&gt;100,"-",IIEE_detalle!AD123/IIEE_detalle!AD111*100-100)</f>
        <v>10.567612582813624</v>
      </c>
      <c r="AE123" s="129">
        <f>IF(ABS(IIEE_detalle!AE123/IIEE_detalle!AE111*100-100)&gt;100,"-",IIEE_detalle!AE123/IIEE_detalle!AE111*100-100)</f>
        <v>4.7652572948093166</v>
      </c>
      <c r="AF123" s="100"/>
      <c r="AG123" s="129">
        <f>IF(ABS(IIEE_detalle!AG123/IIEE_detalle!AG111*100-100)&gt;100,"-",IIEE_detalle!AG123/IIEE_detalle!AG111*100-100)</f>
        <v>5.8950609931176672</v>
      </c>
      <c r="AH123" s="129">
        <f>IF(ABS(IIEE_detalle!AH123/IIEE_detalle!AH111*100-100)&gt;100,"-",IIEE_detalle!AH123/IIEE_detalle!AH111*100-100)</f>
        <v>-2.4177279357755452</v>
      </c>
      <c r="AI123" s="129">
        <f>IF(ABS(IIEE_detalle!AI123/IIEE_detalle!AI111*100-100)&gt;100,"-",IIEE_detalle!AI123/IIEE_detalle!AI111*100-100)</f>
        <v>11.39511922266901</v>
      </c>
      <c r="AJ123" s="129">
        <f>IF(ABS(IIEE_detalle!AJ123/IIEE_detalle!AJ111*100-100)&gt;100,"-",IIEE_detalle!AJ123/IIEE_detalle!AJ111*100-100)</f>
        <v>4.7652561508460138</v>
      </c>
      <c r="AK123" s="100"/>
      <c r="AL123" s="100"/>
      <c r="AM123" s="100"/>
      <c r="AN123" s="129">
        <f>IF(ABS(IIEE_detalle!AN123/IIEE_detalle!AN111*100-100)&gt;100,"-",IIEE_detalle!AN123/IIEE_detalle!AN111*100-100)</f>
        <v>-1.2833830255843566</v>
      </c>
      <c r="AO123" s="129">
        <f>IF(ABS(IIEE_detalle!AO123/IIEE_detalle!AO111*100-100)&gt;100,"-",IIEE_detalle!AO123/IIEE_detalle!AO111*100-100)</f>
        <v>-1.6704602858586242</v>
      </c>
      <c r="AP123" s="100"/>
      <c r="AQ123" s="129">
        <f>IF(ABS(IIEE_detalle!AQ123/IIEE_detalle!AQ111*100-100)&gt;100,"-",IIEE_detalle!AQ123/IIEE_detalle!AQ111*100-100)</f>
        <v>-1.713035360712567</v>
      </c>
      <c r="AS123" s="100"/>
      <c r="AT123" s="129">
        <f>IF(ABS(IIEE_detalle!AT123/IIEE_detalle!AT111*100-100)&gt;100,"-",IIEE_detalle!AT123/IIEE_detalle!AT111*100-100)</f>
        <v>-56.334738713087717</v>
      </c>
      <c r="AU123" s="100"/>
      <c r="AV123" s="129">
        <f>IF(ABS(IIEE_detalle!AV123/IIEE_detalle!AV111*100-100)&gt;100,"-",IIEE_detalle!AV123/IIEE_detalle!AV111*100-100)</f>
        <v>-50.778498045244255</v>
      </c>
      <c r="AW123" s="129">
        <f>IF(ABS(IIEE_detalle!AW123/IIEE_detalle!AW111*100-100)&gt;100,"-",IIEE_detalle!AW123/IIEE_detalle!AW111*100-100)</f>
        <v>-52.003161452087646</v>
      </c>
      <c r="AX123" s="129">
        <f>IF(ABS(IIEE_detalle!AX123/IIEE_detalle!AX111*100-100)&gt;100,"-",IIEE_detalle!AX123/IIEE_detalle!AX111*100-100)</f>
        <v>36.238058352698545</v>
      </c>
      <c r="AY123" s="129">
        <f>IF(ABS(IIEE_detalle!AY123/IIEE_detalle!AY111*100-100)&gt;100,"-",IIEE_detalle!AY123/IIEE_detalle!AY111*100-100)</f>
        <v>46.209163847312198</v>
      </c>
      <c r="AZ123" s="129">
        <f>IF(ABS(IIEE_detalle!AZ123/IIEE_detalle!AZ111*100-100)&gt;100,"-",IIEE_detalle!AZ123/IIEE_detalle!AZ111*100-100)</f>
        <v>46.16655284653794</v>
      </c>
      <c r="BA123" s="100"/>
      <c r="BB123" s="129">
        <f>IF(ABS(IIEE_detalle!BB123/IIEE_detalle!BB111*100-100)&gt;100,"-",IIEE_detalle!BB123/IIEE_detalle!BB111*100-100)</f>
        <v>55.980019245325394</v>
      </c>
      <c r="BD123" s="129">
        <f>IF(ABS(IIEE_detalle!BD123/IIEE_detalle!BD111*100-100)&gt;100,"-",IIEE_detalle!BD123/IIEE_detalle!BD111*100-100)</f>
        <v>6.9258227462203337</v>
      </c>
      <c r="BE123" s="129">
        <f>IF(ABS(IIEE_detalle!BE123/IIEE_detalle!BE111*100-100)&gt;100,"-",IIEE_detalle!BE123/IIEE_detalle!BE111*100-100)</f>
        <v>4.1426286237427519</v>
      </c>
      <c r="BF123" s="129">
        <f>IF(ABS(IIEE_detalle!BF123/IIEE_detalle!BF111*100-100)&gt;100,"-",IIEE_detalle!BF123/IIEE_detalle!BF111*100-100)</f>
        <v>4.1426286237427519</v>
      </c>
      <c r="BG123" s="129">
        <f>IF(ABS(IIEE_detalle!BG123/IIEE_detalle!BG111*100-100)&gt;100,"-",IIEE_detalle!BG123/IIEE_detalle!BG111*100-100)</f>
        <v>4.1649103466165229</v>
      </c>
      <c r="BH123" s="129">
        <f>IF(ABS(IIEE_detalle!BH123/IIEE_detalle!BH111*100-100)&gt;100,"-",IIEE_detalle!BH123/IIEE_detalle!BH111*100-100)</f>
        <v>5.2554515504889139</v>
      </c>
      <c r="BI123" s="129">
        <f>IF(ABS(IIEE_detalle!BI123/IIEE_detalle!BI111*100-100)&gt;100,"-",IIEE_detalle!BI123/IIEE_detalle!BI111*100-100)</f>
        <v>-10.34083004868981</v>
      </c>
      <c r="BJ123" s="129">
        <f>IF(ABS(IIEE_detalle!BJ123/IIEE_detalle!BJ111*100-100)&gt;100,"-",IIEE_detalle!BJ123/IIEE_detalle!BJ111*100-100)</f>
        <v>4.1427546628407583</v>
      </c>
      <c r="BK123" s="129">
        <f>IF(ABS(IIEE_detalle!BK123/IIEE_detalle!BK111*100-100)&gt;100,"-",IIEE_detalle!BK123/IIEE_detalle!BK111*100-100)</f>
        <v>3.9075452683592999</v>
      </c>
      <c r="BL123" s="100"/>
      <c r="BM123" s="129">
        <f>IF(ABS(IIEE_detalle!BM123/IIEE_detalle!BM111*100-100)&gt;100,"-",IIEE_detalle!BM123/IIEE_detalle!BM111*100-100)</f>
        <v>3.9017411519890715</v>
      </c>
      <c r="BO123" s="129">
        <f>IF(ABS(IIEE_detalle!BO123/IIEE_detalle!BO111*100-100)&gt;100,"-",IIEE_detalle!BO123/IIEE_detalle!BO111*100-100)</f>
        <v>12.701797639346381</v>
      </c>
      <c r="BP123" s="129">
        <f>IF(ABS(IIEE_detalle!BP123/IIEE_detalle!BP111*100-100)&gt;100,"-",IIEE_detalle!BP123/IIEE_detalle!BP111*100-100)</f>
        <v>11.388059701492523</v>
      </c>
      <c r="BQ123" s="129"/>
      <c r="BR123" s="129">
        <f>IF(ABS(IIEE_detalle!BR123/IIEE_detalle!BR111*100-100)&gt;100,"-",IIEE_detalle!BR123/IIEE_detalle!BR111*100-100)</f>
        <v>10.628489062887695</v>
      </c>
      <c r="BS123" s="129"/>
      <c r="BT123" s="129">
        <f>IF(ABS(IIEE_detalle!BT123/IIEE_detalle!BT111*100-100)&gt;100,"-",IIEE_detalle!BT123/IIEE_detalle!BT111*100-100)</f>
        <v>-2.6019057029591011</v>
      </c>
      <c r="BV123" s="129">
        <f>IF(ABS(IIEE_detalle!BV123/IIEE_detalle!BV111*100-100)&gt;100,"-",IIEE_detalle!BV123/IIEE_detalle!BV111*100-100)</f>
        <v>28.765574409029966</v>
      </c>
      <c r="BW123" s="129">
        <f>IF(ABS(IIEE_detalle!BW123/IIEE_detalle!BW111*100-100)&gt;100,"-",IIEE_detalle!BW123/IIEE_detalle!BW111*100-100)</f>
        <v>20.270452889818785</v>
      </c>
      <c r="BX123" s="129"/>
      <c r="BY123" s="129">
        <f>IF(ABS(IIEE_detalle!BY123/IIEE_detalle!BY111*100-100)&gt;100,"-",IIEE_detalle!BY123/IIEE_detalle!BY111*100-100)</f>
        <v>12.699951736811371</v>
      </c>
      <c r="BZ123" s="129"/>
      <c r="CA123" s="129">
        <f>IF(ABS(IIEE_detalle!CA123/IIEE_detalle!CA111*100-100)&gt;100,"-",IIEE_detalle!CA123/IIEE_detalle!CA111*100-100)</f>
        <v>-2.6029204648565099</v>
      </c>
    </row>
    <row r="124" spans="2:79" ht="12" customHeight="1">
      <c r="B124" s="67" t="s">
        <v>355</v>
      </c>
      <c r="C124" s="129">
        <f>IF(ABS(IIEE_detalle!C124/IIEE_detalle!C112*100-100)&gt;100,"-",IIEE_detalle!C124/IIEE_detalle!C112*100-100)</f>
        <v>6.5594701989070359</v>
      </c>
      <c r="D124" s="129">
        <f>IF(ABS(IIEE_detalle!D124/IIEE_detalle!D112*100-100)&gt;100,"-",IIEE_detalle!D124/IIEE_detalle!D112*100-100)</f>
        <v>-21.915680849980461</v>
      </c>
      <c r="E124" s="129">
        <f>IF(ABS(IIEE_detalle!E124/IIEE_detalle!E112*100-100)&gt;100,"-",IIEE_detalle!E124/IIEE_detalle!E112*100-100)</f>
        <v>-8.1418766986684403</v>
      </c>
      <c r="F124" s="129">
        <f>IF(ABS(IIEE_detalle!F124/IIEE_detalle!F112*100-100)&gt;100,"-",IIEE_detalle!F124/IIEE_detalle!F112*100-100)</f>
        <v>15.019760128487121</v>
      </c>
      <c r="G124" s="129">
        <f>IF(ABS(IIEE_detalle!G124/IIEE_detalle!G112*100-100)&gt;100,"-",IIEE_detalle!G124/IIEE_detalle!G112*100-100)</f>
        <v>6.745201407520554</v>
      </c>
      <c r="H124" s="129">
        <f>IF(ABS(IIEE_detalle!H124/IIEE_detalle!H112*100-100)&gt;100,"-",IIEE_detalle!H124/IIEE_detalle!H112*100-100)</f>
        <v>4.0739745832157439</v>
      </c>
      <c r="J124" s="129">
        <f>IF(ABS(IIEE_detalle!J124/IIEE_detalle!J112*100-100)&gt;100,"-",IIEE_detalle!J124/IIEE_detalle!J112*100-100)</f>
        <v>-23.026882234765139</v>
      </c>
      <c r="K124" s="129">
        <f>IF(ABS(IIEE_detalle!K124/IIEE_detalle!K112*100-100)&gt;100,"-",IIEE_detalle!K124/IIEE_detalle!K112*100-100)</f>
        <v>-23.143110046601237</v>
      </c>
      <c r="L124" s="129">
        <f>IF(ABS(IIEE_detalle!L124/IIEE_detalle!L112*100-100)&gt;100,"-",IIEE_detalle!L124/IIEE_detalle!L112*100-100)</f>
        <v>-23.143110046601237</v>
      </c>
      <c r="M124" s="100"/>
      <c r="N124" s="129">
        <f>IF(ABS(IIEE_detalle!N124/IIEE_detalle!N112*100-100)&gt;100,"-",IIEE_detalle!N124/IIEE_detalle!N112*100-100)</f>
        <v>32.900528919979536</v>
      </c>
      <c r="O124" s="129">
        <f>IF(ABS(IIEE_detalle!O124/IIEE_detalle!O112*100-100)&gt;100,"-",IIEE_detalle!O124/IIEE_detalle!O112*100-100)</f>
        <v>34.127883115817127</v>
      </c>
      <c r="P124" s="100"/>
      <c r="Q124" s="129">
        <f>IF(ABS(IIEE_detalle!Q124/IIEE_detalle!Q112*100-100)&gt;100,"-",IIEE_detalle!Q124/IIEE_detalle!Q112*100-100)</f>
        <v>41.750393910249869</v>
      </c>
      <c r="S124" s="129">
        <f>IF(ABS(IIEE_detalle!S124/IIEE_detalle!S112*100-100)&gt;100,"-",IIEE_detalle!S124/IIEE_detalle!S112*100-100)</f>
        <v>-9.3557853150565933</v>
      </c>
      <c r="T124" s="129">
        <f>IF(ABS(IIEE_detalle!T124/IIEE_detalle!T112*100-100)&gt;100,"-",IIEE_detalle!T124/IIEE_detalle!T112*100-100)</f>
        <v>-8.5217515741270802</v>
      </c>
      <c r="U124" s="129">
        <f>IF(ABS(IIEE_detalle!U124/IIEE_detalle!U112*100-100)&gt;100,"-",IIEE_detalle!U124/IIEE_detalle!U112*100-100)</f>
        <v>-8.5217515741270802</v>
      </c>
      <c r="V124" s="100"/>
      <c r="W124" s="129">
        <f>IF(ABS(IIEE_detalle!W124/IIEE_detalle!W112*100-100)&gt;100,"-",IIEE_detalle!W124/IIEE_detalle!W112*100-100)</f>
        <v>5.2288274911173716</v>
      </c>
      <c r="X124" s="129">
        <f>IF(ABS(IIEE_detalle!X124/IIEE_detalle!X112*100-100)&gt;100,"-",IIEE_detalle!X124/IIEE_detalle!X112*100-100)</f>
        <v>3.4529310971493743</v>
      </c>
      <c r="Y124" s="100"/>
      <c r="Z124" s="129">
        <f>IF(ABS(IIEE_detalle!Z124/IIEE_detalle!Z112*100-100)&gt;100,"-",IIEE_detalle!Z124/IIEE_detalle!Z112*100-100)</f>
        <v>2.261847774054587</v>
      </c>
      <c r="AB124" s="129">
        <f>IF(ABS(IIEE_detalle!AB124/IIEE_detalle!AB112*100-100)&gt;100,"-",IIEE_detalle!AB124/IIEE_detalle!AB112*100-100)</f>
        <v>3.3815934034903847</v>
      </c>
      <c r="AC124" s="129">
        <f>IF(ABS(IIEE_detalle!AC124/IIEE_detalle!AC112*100-100)&gt;100,"-",IIEE_detalle!AC124/IIEE_detalle!AC112*100-100)</f>
        <v>-3.799877799607529</v>
      </c>
      <c r="AD124" s="129">
        <f>IF(ABS(IIEE_detalle!AD124/IIEE_detalle!AD112*100-100)&gt;100,"-",IIEE_detalle!AD124/IIEE_detalle!AD112*100-100)</f>
        <v>6.9523661033173738</v>
      </c>
      <c r="AE124" s="129">
        <f>IF(ABS(IIEE_detalle!AE124/IIEE_detalle!AE112*100-100)&gt;100,"-",IIEE_detalle!AE124/IIEE_detalle!AE112*100-100)</f>
        <v>1.9719896134233039</v>
      </c>
      <c r="AF124" s="100"/>
      <c r="AG124" s="129">
        <f>IF(ABS(IIEE_detalle!AG124/IIEE_detalle!AG112*100-100)&gt;100,"-",IIEE_detalle!AG124/IIEE_detalle!AG112*100-100)</f>
        <v>2.1250424160162993</v>
      </c>
      <c r="AH124" s="129">
        <f>IF(ABS(IIEE_detalle!AH124/IIEE_detalle!AH112*100-100)&gt;100,"-",IIEE_detalle!AH124/IIEE_detalle!AH112*100-100)</f>
        <v>-4.1151599951332258</v>
      </c>
      <c r="AI124" s="129">
        <f>IF(ABS(IIEE_detalle!AI124/IIEE_detalle!AI112*100-100)&gt;100,"-",IIEE_detalle!AI124/IIEE_detalle!AI112*100-100)</f>
        <v>6.952540908872777</v>
      </c>
      <c r="AJ124" s="129">
        <f>IF(ABS(IIEE_detalle!AJ124/IIEE_detalle!AJ112*100-100)&gt;100,"-",IIEE_detalle!AJ124/IIEE_detalle!AJ112*100-100)</f>
        <v>1.9713309133303198</v>
      </c>
      <c r="AK124" s="100"/>
      <c r="AL124" s="100"/>
      <c r="AM124" s="100"/>
      <c r="AN124" s="129">
        <f>IF(ABS(IIEE_detalle!AN124/IIEE_detalle!AN112*100-100)&gt;100,"-",IIEE_detalle!AN124/IIEE_detalle!AN112*100-100)</f>
        <v>5.8953191532045821</v>
      </c>
      <c r="AO124" s="129">
        <f>IF(ABS(IIEE_detalle!AO124/IIEE_detalle!AO112*100-100)&gt;100,"-",IIEE_detalle!AO124/IIEE_detalle!AO112*100-100)</f>
        <v>5.9224876894377871</v>
      </c>
      <c r="AP124" s="100"/>
      <c r="AQ124" s="129">
        <f>IF(ABS(IIEE_detalle!AQ124/IIEE_detalle!AQ112*100-100)&gt;100,"-",IIEE_detalle!AQ124/IIEE_detalle!AQ112*100-100)</f>
        <v>4.5665891138672237</v>
      </c>
      <c r="AS124" s="100"/>
      <c r="AT124" s="129">
        <f>IF(ABS(IIEE_detalle!AT124/IIEE_detalle!AT112*100-100)&gt;100,"-",IIEE_detalle!AT124/IIEE_detalle!AT112*100-100)</f>
        <v>1.3590685153474169E-2</v>
      </c>
      <c r="AU124" s="100"/>
      <c r="AV124" s="129">
        <f>IF(ABS(IIEE_detalle!AV124/IIEE_detalle!AV112*100-100)&gt;100,"-",IIEE_detalle!AV124/IIEE_detalle!AV112*100-100)</f>
        <v>6.1614174465597529</v>
      </c>
      <c r="AW124" s="129">
        <f>IF(ABS(IIEE_detalle!AW124/IIEE_detalle!AW112*100-100)&gt;100,"-",IIEE_detalle!AW124/IIEE_detalle!AW112*100-100)</f>
        <v>6.315939823016393</v>
      </c>
      <c r="AX124" s="129">
        <f>IF(ABS(IIEE_detalle!AX124/IIEE_detalle!AX112*100-100)&gt;100,"-",IIEE_detalle!AX124/IIEE_detalle!AX112*100-100)</f>
        <v>-2.6501337223437815</v>
      </c>
      <c r="AY124" s="129">
        <f>IF(ABS(IIEE_detalle!AY124/IIEE_detalle!AY112*100-100)&gt;100,"-",IIEE_detalle!AY124/IIEE_detalle!AY112*100-100)</f>
        <v>-50.87283001897417</v>
      </c>
      <c r="AZ124" s="129">
        <f>IF(ABS(IIEE_detalle!AZ124/IIEE_detalle!AZ112*100-100)&gt;100,"-",IIEE_detalle!AZ124/IIEE_detalle!AZ112*100-100)</f>
        <v>-50.634717918032344</v>
      </c>
      <c r="BA124" s="100"/>
      <c r="BB124" s="129">
        <f>IF(ABS(IIEE_detalle!BB124/IIEE_detalle!BB112*100-100)&gt;100,"-",IIEE_detalle!BB124/IIEE_detalle!BB112*100-100)</f>
        <v>-51.916348441529877</v>
      </c>
      <c r="BD124" s="129">
        <f>IF(ABS(IIEE_detalle!BD124/IIEE_detalle!BD112*100-100)&gt;100,"-",IIEE_detalle!BD124/IIEE_detalle!BD112*100-100)</f>
        <v>5.6350472340112958</v>
      </c>
      <c r="BE124" s="129">
        <f>IF(ABS(IIEE_detalle!BE124/IIEE_detalle!BE112*100-100)&gt;100,"-",IIEE_detalle!BE124/IIEE_detalle!BE112*100-100)</f>
        <v>4.0702216335610757</v>
      </c>
      <c r="BF124" s="129">
        <f>IF(ABS(IIEE_detalle!BF124/IIEE_detalle!BF112*100-100)&gt;100,"-",IIEE_detalle!BF124/IIEE_detalle!BF112*100-100)</f>
        <v>4.0702216335610757</v>
      </c>
      <c r="BG124" s="129">
        <f>IF(ABS(IIEE_detalle!BG124/IIEE_detalle!BG112*100-100)&gt;100,"-",IIEE_detalle!BG124/IIEE_detalle!BG112*100-100)</f>
        <v>4.1474511265353158</v>
      </c>
      <c r="BH124" s="129">
        <f>IF(ABS(IIEE_detalle!BH124/IIEE_detalle!BH112*100-100)&gt;100,"-",IIEE_detalle!BH124/IIEE_detalle!BH112*100-100)</f>
        <v>4.1474511265353158</v>
      </c>
      <c r="BI124" s="100"/>
      <c r="BJ124" s="129">
        <f>IF(ABS(IIEE_detalle!BJ124/IIEE_detalle!BJ112*100-100)&gt;100,"-",IIEE_detalle!BJ124/IIEE_detalle!BJ112*100-100)</f>
        <v>4.2170728934933521</v>
      </c>
      <c r="BK124" s="129">
        <f>IF(ABS(IIEE_detalle!BK124/IIEE_detalle!BK112*100-100)&gt;100,"-",IIEE_detalle!BK124/IIEE_detalle!BK112*100-100)</f>
        <v>4.1655844155844051</v>
      </c>
      <c r="BL124" s="100"/>
      <c r="BM124" s="129">
        <f>IF(ABS(IIEE_detalle!BM124/IIEE_detalle!BM112*100-100)&gt;100,"-",IIEE_detalle!BM124/IIEE_detalle!BM112*100-100)</f>
        <v>4.1655844155844051</v>
      </c>
      <c r="BO124" s="129">
        <f>IF(ABS(IIEE_detalle!BO124/IIEE_detalle!BO112*100-100)&gt;100,"-",IIEE_detalle!BO124/IIEE_detalle!BO112*100-100)</f>
        <v>10.248027203445332</v>
      </c>
      <c r="BP124" s="129">
        <f>IF(ABS(IIEE_detalle!BP124/IIEE_detalle!BP112*100-100)&gt;100,"-",IIEE_detalle!BP124/IIEE_detalle!BP112*100-100)</f>
        <v>11.20178041543025</v>
      </c>
      <c r="BQ124" s="129"/>
      <c r="BR124" s="129">
        <f>IF(ABS(IIEE_detalle!BR124/IIEE_detalle!BR112*100-100)&gt;100,"-",IIEE_detalle!BR124/IIEE_detalle!BR112*100-100)</f>
        <v>6.7219904861290445</v>
      </c>
      <c r="BS124" s="129"/>
      <c r="BT124" s="129">
        <f>IF(ABS(IIEE_detalle!BT124/IIEE_detalle!BT112*100-100)&gt;100,"-",IIEE_detalle!BT124/IIEE_detalle!BT112*100-100)</f>
        <v>-1.4778336215034926</v>
      </c>
      <c r="BV124" s="129">
        <f>IF(ABS(IIEE_detalle!BV124/IIEE_detalle!BV112*100-100)&gt;100,"-",IIEE_detalle!BV124/IIEE_detalle!BV112*100-100)</f>
        <v>21.848873340372592</v>
      </c>
      <c r="BW124" s="129">
        <f>IF(ABS(IIEE_detalle!BW124/IIEE_detalle!BW112*100-100)&gt;100,"-",IIEE_detalle!BW124/IIEE_detalle!BW112*100-100)</f>
        <v>19.479121637575616</v>
      </c>
      <c r="BX124" s="129"/>
      <c r="BY124" s="129">
        <f>IF(ABS(IIEE_detalle!BY124/IIEE_detalle!BY112*100-100)&gt;100,"-",IIEE_detalle!BY124/IIEE_detalle!BY112*100-100)</f>
        <v>7.93260684495894</v>
      </c>
      <c r="BZ124" s="129"/>
      <c r="CA124" s="129">
        <f>IF(ABS(IIEE_detalle!CA124/IIEE_detalle!CA112*100-100)&gt;100,"-",IIEE_detalle!CA124/IIEE_detalle!CA112*100-100)</f>
        <v>-1.4813507840666631</v>
      </c>
    </row>
    <row r="125" spans="2:79" ht="12" customHeight="1">
      <c r="B125" s="67" t="s">
        <v>356</v>
      </c>
      <c r="C125" s="129">
        <f>IF(ABS(IIEE_detalle!C125/IIEE_detalle!C113*100-100)&gt;100,"-",IIEE_detalle!C125/IIEE_detalle!C113*100-100)</f>
        <v>8.9253552177960671</v>
      </c>
      <c r="D125" s="129">
        <f>IF(ABS(IIEE_detalle!D125/IIEE_detalle!D113*100-100)&gt;100,"-",IIEE_detalle!D125/IIEE_detalle!D113*100-100)</f>
        <v>6.5782443172963383</v>
      </c>
      <c r="E125" s="129">
        <f>IF(ABS(IIEE_detalle!E125/IIEE_detalle!E113*100-100)&gt;100,"-",IIEE_detalle!E125/IIEE_detalle!E113*100-100)</f>
        <v>-2.3725584625331493</v>
      </c>
      <c r="F125" s="129">
        <f>IF(ABS(IIEE_detalle!F125/IIEE_detalle!F113*100-100)&gt;100,"-",IIEE_detalle!F125/IIEE_detalle!F113*100-100)</f>
        <v>14.356678845543058</v>
      </c>
      <c r="G125" s="129">
        <f>IF(ABS(IIEE_detalle!G125/IIEE_detalle!G113*100-100)&gt;100,"-",IIEE_detalle!G125/IIEE_detalle!G113*100-100)</f>
        <v>5.5322547195800382</v>
      </c>
      <c r="H125" s="129">
        <f>IF(ABS(IIEE_detalle!H125/IIEE_detalle!H113*100-100)&gt;100,"-",IIEE_detalle!H125/IIEE_detalle!H113*100-100)</f>
        <v>7.0392045669350694</v>
      </c>
      <c r="J125" s="129">
        <f>IF(ABS(IIEE_detalle!J125/IIEE_detalle!J113*100-100)&gt;100,"-",IIEE_detalle!J125/IIEE_detalle!J113*100-100)</f>
        <v>6.2609347663084236</v>
      </c>
      <c r="K125" s="129">
        <f>IF(ABS(IIEE_detalle!K125/IIEE_detalle!K113*100-100)&gt;100,"-",IIEE_detalle!K125/IIEE_detalle!K113*100-100)</f>
        <v>6.2703970628229513</v>
      </c>
      <c r="L125" s="129">
        <f>IF(ABS(IIEE_detalle!L125/IIEE_detalle!L113*100-100)&gt;100,"-",IIEE_detalle!L125/IIEE_detalle!L113*100-100)</f>
        <v>6.2703970628229513</v>
      </c>
      <c r="M125" s="100"/>
      <c r="N125" s="129">
        <f>IF(ABS(IIEE_detalle!N125/IIEE_detalle!N113*100-100)&gt;100,"-",IIEE_detalle!N125/IIEE_detalle!N113*100-100)</f>
        <v>-14.107106356884927</v>
      </c>
      <c r="O125" s="129">
        <f>IF(ABS(IIEE_detalle!O125/IIEE_detalle!O113*100-100)&gt;100,"-",IIEE_detalle!O125/IIEE_detalle!O113*100-100)</f>
        <v>-12.542591607330849</v>
      </c>
      <c r="P125" s="100"/>
      <c r="Q125" s="129">
        <f>IF(ABS(IIEE_detalle!Q125/IIEE_detalle!Q113*100-100)&gt;100,"-",IIEE_detalle!Q125/IIEE_detalle!Q113*100-100)</f>
        <v>-13.2579720693263</v>
      </c>
      <c r="S125" s="129">
        <f>IF(ABS(IIEE_detalle!S125/IIEE_detalle!S113*100-100)&gt;100,"-",IIEE_detalle!S125/IIEE_detalle!S113*100-100)</f>
        <v>-3.70157274856237</v>
      </c>
      <c r="T125" s="129">
        <f>IF(ABS(IIEE_detalle!T125/IIEE_detalle!T113*100-100)&gt;100,"-",IIEE_detalle!T125/IIEE_detalle!T113*100-100)</f>
        <v>-2.4080918109317224</v>
      </c>
      <c r="U125" s="129">
        <f>IF(ABS(IIEE_detalle!U125/IIEE_detalle!U113*100-100)&gt;100,"-",IIEE_detalle!U125/IIEE_detalle!U113*100-100)</f>
        <v>-2.4080918109317224</v>
      </c>
      <c r="V125" s="100"/>
      <c r="W125" s="129">
        <f>IF(ABS(IIEE_detalle!W125/IIEE_detalle!W113*100-100)&gt;100,"-",IIEE_detalle!W125/IIEE_detalle!W113*100-100)</f>
        <v>-4.1251964379256094</v>
      </c>
      <c r="X125" s="129">
        <f>IF(ABS(IIEE_detalle!X125/IIEE_detalle!X113*100-100)&gt;100,"-",IIEE_detalle!X125/IIEE_detalle!X113*100-100)</f>
        <v>-4.7903425329522804</v>
      </c>
      <c r="Y125" s="100"/>
      <c r="Z125" s="129">
        <f>IF(ABS(IIEE_detalle!Z125/IIEE_detalle!Z113*100-100)&gt;100,"-",IIEE_detalle!Z125/IIEE_detalle!Z113*100-100)</f>
        <v>-4.815162639801926</v>
      </c>
      <c r="AB125" s="129">
        <f>IF(ABS(IIEE_detalle!AB125/IIEE_detalle!AB113*100-100)&gt;100,"-",IIEE_detalle!AB125/IIEE_detalle!AB113*100-100)</f>
        <v>1.926049575073236</v>
      </c>
      <c r="AC125" s="129">
        <f>IF(ABS(IIEE_detalle!AC125/IIEE_detalle!AC113*100-100)&gt;100,"-",IIEE_detalle!AC125/IIEE_detalle!AC113*100-100)</f>
        <v>-8.1285191327795872</v>
      </c>
      <c r="AD125" s="129">
        <f>IF(ABS(IIEE_detalle!AD125/IIEE_detalle!AD113*100-100)&gt;100,"-",IIEE_detalle!AD125/IIEE_detalle!AD113*100-100)</f>
        <v>6.6255524902850738</v>
      </c>
      <c r="AE125" s="129">
        <f>IF(ABS(IIEE_detalle!AE125/IIEE_detalle!AE113*100-100)&gt;100,"-",IIEE_detalle!AE125/IIEE_detalle!AE113*100-100)</f>
        <v>4.0738953050972242</v>
      </c>
      <c r="AF125" s="100"/>
      <c r="AG125" s="129">
        <f>IF(ABS(IIEE_detalle!AG125/IIEE_detalle!AG113*100-100)&gt;100,"-",IIEE_detalle!AG125/IIEE_detalle!AG113*100-100)</f>
        <v>-1.1984151531118101</v>
      </c>
      <c r="AH125" s="129">
        <f>IF(ABS(IIEE_detalle!AH125/IIEE_detalle!AH113*100-100)&gt;100,"-",IIEE_detalle!AH125/IIEE_detalle!AH113*100-100)</f>
        <v>-8.4661469567806336</v>
      </c>
      <c r="AI125" s="129">
        <f>IF(ABS(IIEE_detalle!AI125/IIEE_detalle!AI113*100-100)&gt;100,"-",IIEE_detalle!AI125/IIEE_detalle!AI113*100-100)</f>
        <v>3.9095583457263956</v>
      </c>
      <c r="AJ125" s="129">
        <f>IF(ABS(IIEE_detalle!AJ125/IIEE_detalle!AJ113*100-100)&gt;100,"-",IIEE_detalle!AJ125/IIEE_detalle!AJ113*100-100)</f>
        <v>4.0731732383268735</v>
      </c>
      <c r="AK125" s="100"/>
      <c r="AL125" s="100"/>
      <c r="AM125" s="100"/>
      <c r="AN125" s="129">
        <f>IF(ABS(IIEE_detalle!AN125/IIEE_detalle!AN113*100-100)&gt;100,"-",IIEE_detalle!AN125/IIEE_detalle!AN113*100-100)</f>
        <v>2.1250424160162993</v>
      </c>
      <c r="AO125" s="129">
        <f>IF(ABS(IIEE_detalle!AO125/IIEE_detalle!AO113*100-100)&gt;100,"-",IIEE_detalle!AO125/IIEE_detalle!AO113*100-100)</f>
        <v>2.1359968580405564</v>
      </c>
      <c r="AP125" s="100"/>
      <c r="AQ125" s="129">
        <f>IF(ABS(IIEE_detalle!AQ125/IIEE_detalle!AQ113*100-100)&gt;100,"-",IIEE_detalle!AQ125/IIEE_detalle!AQ113*100-100)</f>
        <v>2.0957469125057315</v>
      </c>
      <c r="AS125" s="100"/>
      <c r="AT125" s="129">
        <f>IF(ABS(IIEE_detalle!AT125/IIEE_detalle!AT113*100-100)&gt;100,"-",IIEE_detalle!AT125/IIEE_detalle!AT113*100-100)</f>
        <v>-0.3451849646529439</v>
      </c>
      <c r="AU125" s="100"/>
      <c r="AV125" s="129">
        <f>IF(ABS(IIEE_detalle!AV125/IIEE_detalle!AV113*100-100)&gt;100,"-",IIEE_detalle!AV125/IIEE_detalle!AV113*100-100)</f>
        <v>5.1996892988038752</v>
      </c>
      <c r="AW125" s="129">
        <f>IF(ABS(IIEE_detalle!AW125/IIEE_detalle!AW113*100-100)&gt;100,"-",IIEE_detalle!AW125/IIEE_detalle!AW113*100-100)</f>
        <v>5.1541673023842947</v>
      </c>
      <c r="AX125" s="129">
        <f>IF(ABS(IIEE_detalle!AX125/IIEE_detalle!AX113*100-100)&gt;100,"-",IIEE_detalle!AX125/IIEE_detalle!AX113*100-100)</f>
        <v>8.2645914396879192</v>
      </c>
      <c r="AY125" s="129">
        <f>IF(ABS(IIEE_detalle!AY125/IIEE_detalle!AY113*100-100)&gt;100,"-",IIEE_detalle!AY125/IIEE_detalle!AY113*100-100)</f>
        <v>6.2043665633792813</v>
      </c>
      <c r="AZ125" s="129">
        <f>IF(ABS(IIEE_detalle!AZ125/IIEE_detalle!AZ113*100-100)&gt;100,"-",IIEE_detalle!AZ125/IIEE_detalle!AZ113*100-100)</f>
        <v>6.4529410781166519</v>
      </c>
      <c r="BA125" s="100"/>
      <c r="BB125" s="129">
        <f>IF(ABS(IIEE_detalle!BB125/IIEE_detalle!BB113*100-100)&gt;100,"-",IIEE_detalle!BB125/IIEE_detalle!BB113*100-100)</f>
        <v>6.452327557198771</v>
      </c>
      <c r="BD125" s="129">
        <f>IF(ABS(IIEE_detalle!BD125/IIEE_detalle!BD113*100-100)&gt;100,"-",IIEE_detalle!BD125/IIEE_detalle!BD113*100-100)</f>
        <v>5.2355469680617688</v>
      </c>
      <c r="BE125" s="129">
        <f>IF(ABS(IIEE_detalle!BE125/IIEE_detalle!BE113*100-100)&gt;100,"-",IIEE_detalle!BE125/IIEE_detalle!BE113*100-100)</f>
        <v>7.0353404181594499</v>
      </c>
      <c r="BF125" s="129">
        <f>IF(ABS(IIEE_detalle!BF125/IIEE_detalle!BF113*100-100)&gt;100,"-",IIEE_detalle!BF125/IIEE_detalle!BF113*100-100)</f>
        <v>7.0353404181594499</v>
      </c>
      <c r="BG125" s="129">
        <f>IF(ABS(IIEE_detalle!BG125/IIEE_detalle!BG113*100-100)&gt;100,"-",IIEE_detalle!BG125/IIEE_detalle!BG113*100-100)</f>
        <v>7.1148520397050135</v>
      </c>
      <c r="BH125" s="129">
        <f>IF(ABS(IIEE_detalle!BH125/IIEE_detalle!BH113*100-100)&gt;100,"-",IIEE_detalle!BH125/IIEE_detalle!BH113*100-100)</f>
        <v>7.1148520397050135</v>
      </c>
      <c r="BI125" s="100"/>
      <c r="BJ125" s="129">
        <f>IF(ABS(IIEE_detalle!BJ125/IIEE_detalle!BJ113*100-100)&gt;100,"-",IIEE_detalle!BJ125/IIEE_detalle!BJ113*100-100)</f>
        <v>4.1474511265353158</v>
      </c>
      <c r="BK125" s="129">
        <f>IF(ABS(IIEE_detalle!BK125/IIEE_detalle!BK113*100-100)&gt;100,"-",IIEE_detalle!BK125/IIEE_detalle!BK113*100-100)</f>
        <v>4.2479086979507059</v>
      </c>
      <c r="BL125" s="100"/>
      <c r="BM125" s="129">
        <f>IF(ABS(IIEE_detalle!BM125/IIEE_detalle!BM113*100-100)&gt;100,"-",IIEE_detalle!BM125/IIEE_detalle!BM113*100-100)</f>
        <v>3.1626084522810061</v>
      </c>
      <c r="BO125" s="129">
        <f>IF(ABS(IIEE_detalle!BO125/IIEE_detalle!BO113*100-100)&gt;100,"-",IIEE_detalle!BO125/IIEE_detalle!BO113*100-100)</f>
        <v>9.7581282921493511</v>
      </c>
      <c r="BP125" s="129">
        <f>IF(ABS(IIEE_detalle!BP125/IIEE_detalle!BP113*100-100)&gt;100,"-",IIEE_detalle!BP125/IIEE_detalle!BP113*100-100)</f>
        <v>13.784570596797678</v>
      </c>
      <c r="BQ125" s="129"/>
      <c r="BR125" s="129">
        <f>IF(ABS(IIEE_detalle!BR125/IIEE_detalle!BR113*100-100)&gt;100,"-",IIEE_detalle!BR125/IIEE_detalle!BR113*100-100)</f>
        <v>5.8891399545326379</v>
      </c>
      <c r="BS125" s="129"/>
      <c r="BT125" s="129">
        <f>IF(ABS(IIEE_detalle!BT125/IIEE_detalle!BT113*100-100)&gt;100,"-",IIEE_detalle!BT125/IIEE_detalle!BT113*100-100)</f>
        <v>1.713954018732224</v>
      </c>
      <c r="BV125" s="129">
        <f>IF(ABS(IIEE_detalle!BV125/IIEE_detalle!BV113*100-100)&gt;100,"-",IIEE_detalle!BV125/IIEE_detalle!BV113*100-100)</f>
        <v>20.201956744171184</v>
      </c>
      <c r="BW125" s="129">
        <f>IF(ABS(IIEE_detalle!BW125/IIEE_detalle!BW113*100-100)&gt;100,"-",IIEE_detalle!BW125/IIEE_detalle!BW113*100-100)</f>
        <v>26.308620824617776</v>
      </c>
      <c r="BX125" s="129"/>
      <c r="BY125" s="129">
        <f>IF(ABS(IIEE_detalle!BY125/IIEE_detalle!BY113*100-100)&gt;100,"-",IIEE_detalle!BY125/IIEE_detalle!BY113*100-100)</f>
        <v>6.9590615393189097</v>
      </c>
      <c r="BZ125" s="129"/>
      <c r="CA125" s="129">
        <f>IF(ABS(IIEE_detalle!CA125/IIEE_detalle!CA113*100-100)&gt;100,"-",IIEE_detalle!CA125/IIEE_detalle!CA113*100-100)</f>
        <v>1.7102523832977568</v>
      </c>
    </row>
    <row r="126" spans="2:79" ht="12" customHeight="1">
      <c r="B126" s="67" t="s">
        <v>357</v>
      </c>
      <c r="C126" s="129">
        <f>IF(ABS(IIEE_detalle!C126/IIEE_detalle!C114*100-100)&gt;100,"-",IIEE_detalle!C126/IIEE_detalle!C114*100-100)</f>
        <v>8.3144062243355421</v>
      </c>
      <c r="D126" s="129">
        <f>IF(ABS(IIEE_detalle!D126/IIEE_detalle!D114*100-100)&gt;100,"-",IIEE_detalle!D126/IIEE_detalle!D114*100-100)</f>
        <v>6.5018277012466825</v>
      </c>
      <c r="E126" s="129">
        <f>IF(ABS(IIEE_detalle!E126/IIEE_detalle!E114*100-100)&gt;100,"-",IIEE_detalle!E126/IIEE_detalle!E114*100-100)</f>
        <v>-1.0832465004568803</v>
      </c>
      <c r="F126" s="129">
        <f>IF(ABS(IIEE_detalle!F126/IIEE_detalle!F114*100-100)&gt;100,"-",IIEE_detalle!F126/IIEE_detalle!F114*100-100)</f>
        <v>17.692160508106269</v>
      </c>
      <c r="G126" s="129">
        <f>IF(ABS(IIEE_detalle!G126/IIEE_detalle!G114*100-100)&gt;100,"-",IIEE_detalle!G126/IIEE_detalle!G114*100-100)</f>
        <v>3.1482401060138443</v>
      </c>
      <c r="H126" s="129">
        <f>IF(ABS(IIEE_detalle!H126/IIEE_detalle!H114*100-100)&gt;100,"-",IIEE_detalle!H126/IIEE_detalle!H114*100-100)</f>
        <v>1.8003240894713315</v>
      </c>
      <c r="J126" s="129">
        <f>IF(ABS(IIEE_detalle!J126/IIEE_detalle!J114*100-100)&gt;100,"-",IIEE_detalle!J126/IIEE_detalle!J114*100-100)</f>
        <v>5.8199792713066927</v>
      </c>
      <c r="K126" s="129">
        <f>IF(ABS(IIEE_detalle!K126/IIEE_detalle!K114*100-100)&gt;100,"-",IIEE_detalle!K126/IIEE_detalle!K114*100-100)</f>
        <v>6.1388662988768488</v>
      </c>
      <c r="L126" s="129">
        <f>IF(ABS(IIEE_detalle!L126/IIEE_detalle!L114*100-100)&gt;100,"-",IIEE_detalle!L126/IIEE_detalle!L114*100-100)</f>
        <v>9.1219485475360358</v>
      </c>
      <c r="M126" s="129">
        <f>IF(ABS(IIEE_detalle!M126/IIEE_detalle!M114*100-100)&gt;100,"-",IIEE_detalle!M126/IIEE_detalle!M114*100-100)</f>
        <v>1.6287094547964074</v>
      </c>
      <c r="N126" s="129">
        <f>IF(ABS(IIEE_detalle!N126/IIEE_detalle!N114*100-100)&gt;100,"-",IIEE_detalle!N126/IIEE_detalle!N114*100-100)</f>
        <v>-1.2045139710105843</v>
      </c>
      <c r="O126" s="129">
        <f>IF(ABS(IIEE_detalle!O126/IIEE_detalle!O114*100-100)&gt;100,"-",IIEE_detalle!O126/IIEE_detalle!O114*100-100)</f>
        <v>7.4304040300496439</v>
      </c>
      <c r="P126" s="100"/>
      <c r="Q126" s="129">
        <f>IF(ABS(IIEE_detalle!Q126/IIEE_detalle!Q114*100-100)&gt;100,"-",IIEE_detalle!Q126/IIEE_detalle!Q114*100-100)</f>
        <v>10.150352774440023</v>
      </c>
      <c r="S126" s="129">
        <f>IF(ABS(IIEE_detalle!S126/IIEE_detalle!S114*100-100)&gt;100,"-",IIEE_detalle!S126/IIEE_detalle!S114*100-100)</f>
        <v>-2.961175071733237</v>
      </c>
      <c r="T126" s="129">
        <f>IF(ABS(IIEE_detalle!T126/IIEE_detalle!T114*100-100)&gt;100,"-",IIEE_detalle!T126/IIEE_detalle!T114*100-100)</f>
        <v>-1.4980277445375378</v>
      </c>
      <c r="U126" s="129">
        <f>IF(ABS(IIEE_detalle!U126/IIEE_detalle!U114*100-100)&gt;100,"-",IIEE_detalle!U126/IIEE_detalle!U114*100-100)</f>
        <v>-2.4384424508494362</v>
      </c>
      <c r="V126" s="129">
        <f>IF(ABS(IIEE_detalle!V126/IIEE_detalle!V114*100-100)&gt;100,"-",IIEE_detalle!V126/IIEE_detalle!V114*100-100)</f>
        <v>10.76540136901059</v>
      </c>
      <c r="W126" s="129">
        <f>IF(ABS(IIEE_detalle!W126/IIEE_detalle!W114*100-100)&gt;100,"-",IIEE_detalle!W126/IIEE_detalle!W114*100-100)</f>
        <v>3.667107656689268</v>
      </c>
      <c r="X126" s="129">
        <f>IF(ABS(IIEE_detalle!X126/IIEE_detalle!X114*100-100)&gt;100,"-",IIEE_detalle!X126/IIEE_detalle!X114*100-100)</f>
        <v>3.3883335340640031</v>
      </c>
      <c r="Y126" s="100"/>
      <c r="Z126" s="129">
        <f>IF(ABS(IIEE_detalle!Z126/IIEE_detalle!Z114*100-100)&gt;100,"-",IIEE_detalle!Z126/IIEE_detalle!Z114*100-100)</f>
        <v>3.5758869246567144</v>
      </c>
      <c r="AB126" s="129">
        <f>IF(ABS(IIEE_detalle!AB126/IIEE_detalle!AB114*100-100)&gt;100,"-",IIEE_detalle!AB126/IIEE_detalle!AB114*100-100)</f>
        <v>2.1586074808920444</v>
      </c>
      <c r="AC126" s="129">
        <f>IF(ABS(IIEE_detalle!AC126/IIEE_detalle!AC114*100-100)&gt;100,"-",IIEE_detalle!AC126/IIEE_detalle!AC114*100-100)</f>
        <v>-4.8800699110017831</v>
      </c>
      <c r="AD126" s="129">
        <f>IF(ABS(IIEE_detalle!AD126/IIEE_detalle!AD114*100-100)&gt;100,"-",IIEE_detalle!AD126/IIEE_detalle!AD114*100-100)</f>
        <v>7.134374177052365</v>
      </c>
      <c r="AE126" s="129">
        <f>IF(ABS(IIEE_detalle!AE126/IIEE_detalle!AE114*100-100)&gt;100,"-",IIEE_detalle!AE126/IIEE_detalle!AE114*100-100)</f>
        <v>-4.4869427284002086</v>
      </c>
      <c r="AF126" s="100"/>
      <c r="AG126" s="129">
        <f>IF(ABS(IIEE_detalle!AG126/IIEE_detalle!AG114*100-100)&gt;100,"-",IIEE_detalle!AG126/IIEE_detalle!AG114*100-100)</f>
        <v>3.084724169966961</v>
      </c>
      <c r="AH126" s="129">
        <f>IF(ABS(IIEE_detalle!AH126/IIEE_detalle!AH114*100-100)&gt;100,"-",IIEE_detalle!AH126/IIEE_detalle!AH114*100-100)</f>
        <v>-5.1789489924366876</v>
      </c>
      <c r="AI126" s="129">
        <f>IF(ABS(IIEE_detalle!AI126/IIEE_detalle!AI114*100-100)&gt;100,"-",IIEE_detalle!AI126/IIEE_detalle!AI114*100-100)</f>
        <v>8.4221643765469452</v>
      </c>
      <c r="AJ126" s="129">
        <f>IF(ABS(IIEE_detalle!AJ126/IIEE_detalle!AJ114*100-100)&gt;100,"-",IIEE_detalle!AJ126/IIEE_detalle!AJ114*100-100)</f>
        <v>-4.4871953177092365</v>
      </c>
      <c r="AK126" s="100"/>
      <c r="AL126" s="100"/>
      <c r="AM126" s="100"/>
      <c r="AN126" s="129">
        <f>IF(ABS(IIEE_detalle!AN126/IIEE_detalle!AN114*100-100)&gt;100,"-",IIEE_detalle!AN126/IIEE_detalle!AN114*100-100)</f>
        <v>-1.1984151531118101</v>
      </c>
      <c r="AO126" s="129">
        <f>IF(ABS(IIEE_detalle!AO126/IIEE_detalle!AO114*100-100)&gt;100,"-",IIEE_detalle!AO126/IIEE_detalle!AO114*100-100)</f>
        <v>-0.58010520878609384</v>
      </c>
      <c r="AP126" s="100"/>
      <c r="AQ126" s="129">
        <f>IF(ABS(IIEE_detalle!AQ126/IIEE_detalle!AQ114*100-100)&gt;100,"-",IIEE_detalle!AQ126/IIEE_detalle!AQ114*100-100)</f>
        <v>-0.49879281526092711</v>
      </c>
      <c r="AS126" s="100"/>
      <c r="AT126" s="129">
        <f>IF(ABS(IIEE_detalle!AT126/IIEE_detalle!AT114*100-100)&gt;100,"-",IIEE_detalle!AT126/IIEE_detalle!AT114*100-100)</f>
        <v>-2.6085002907437627</v>
      </c>
      <c r="AU126" s="100"/>
      <c r="AV126" s="129">
        <f>IF(ABS(IIEE_detalle!AV126/IIEE_detalle!AV114*100-100)&gt;100,"-",IIEE_detalle!AV126/IIEE_detalle!AV114*100-100)</f>
        <v>3.1256319895353926</v>
      </c>
      <c r="AW126" s="129">
        <f>IF(ABS(IIEE_detalle!AW126/IIEE_detalle!AW114*100-100)&gt;100,"-",IIEE_detalle!AW126/IIEE_detalle!AW114*100-100)</f>
        <v>2.7741651076746336</v>
      </c>
      <c r="AX126" s="129">
        <f>IF(ABS(IIEE_detalle!AX126/IIEE_detalle!AX114*100-100)&gt;100,"-",IIEE_detalle!AX126/IIEE_detalle!AX114*100-100)</f>
        <v>21.243640474847808</v>
      </c>
      <c r="AY126" s="129">
        <f>IF(ABS(IIEE_detalle!AY126/IIEE_detalle!AY114*100-100)&gt;100,"-",IIEE_detalle!AY126/IIEE_detalle!AY114*100-100)</f>
        <v>5.252991410159737</v>
      </c>
      <c r="AZ126" s="129">
        <f>IF(ABS(IIEE_detalle!AZ126/IIEE_detalle!AZ114*100-100)&gt;100,"-",IIEE_detalle!AZ126/IIEE_detalle!AZ114*100-100)</f>
        <v>5.5240986303361836</v>
      </c>
      <c r="BA126" s="100"/>
      <c r="BB126" s="129">
        <f>IF(ABS(IIEE_detalle!BB126/IIEE_detalle!BB114*100-100)&gt;100,"-",IIEE_detalle!BB126/IIEE_detalle!BB114*100-100)</f>
        <v>8.3481726751101917</v>
      </c>
      <c r="BD126" s="129">
        <f>IF(ABS(IIEE_detalle!BD126/IIEE_detalle!BD114*100-100)&gt;100,"-",IIEE_detalle!BD126/IIEE_detalle!BD114*100-100)</f>
        <v>5.7196618272885331</v>
      </c>
      <c r="BE126" s="129">
        <f>IF(ABS(IIEE_detalle!BE126/IIEE_detalle!BE114*100-100)&gt;100,"-",IIEE_detalle!BE126/IIEE_detalle!BE114*100-100)</f>
        <v>1.7962985138569678</v>
      </c>
      <c r="BF126" s="129">
        <f>IF(ABS(IIEE_detalle!BF126/IIEE_detalle!BF114*100-100)&gt;100,"-",IIEE_detalle!BF126/IIEE_detalle!BF114*100-100)</f>
        <v>1.7962985138569678</v>
      </c>
      <c r="BG126" s="129">
        <f>IF(ABS(IIEE_detalle!BG126/IIEE_detalle!BG114*100-100)&gt;100,"-",IIEE_detalle!BG126/IIEE_detalle!BG114*100-100)</f>
        <v>1.879102804826573</v>
      </c>
      <c r="BH126" s="129">
        <f>IF(ABS(IIEE_detalle!BH126/IIEE_detalle!BH114*100-100)&gt;100,"-",IIEE_detalle!BH126/IIEE_detalle!BH114*100-100)</f>
        <v>3.3824696854131844</v>
      </c>
      <c r="BI126" s="129">
        <f>IF(ABS(IIEE_detalle!BI126/IIEE_detalle!BI114*100-100)&gt;100,"-",IIEE_detalle!BI126/IIEE_detalle!BI114*100-100)</f>
        <v>-19.775784753363041</v>
      </c>
      <c r="BJ126" s="129">
        <f>IF(ABS(IIEE_detalle!BJ126/IIEE_detalle!BJ114*100-100)&gt;100,"-",IIEE_detalle!BJ126/IIEE_detalle!BJ114*100-100)</f>
        <v>7.1148520397050135</v>
      </c>
      <c r="BK126" s="129">
        <f>IF(ABS(IIEE_detalle!BK126/IIEE_detalle!BK114*100-100)&gt;100,"-",IIEE_detalle!BK126/IIEE_detalle!BK114*100-100)</f>
        <v>6.8428972557049974</v>
      </c>
      <c r="BL126" s="100"/>
      <c r="BM126" s="129">
        <f>IF(ABS(IIEE_detalle!BM126/IIEE_detalle!BM114*100-100)&gt;100,"-",IIEE_detalle!BM126/IIEE_detalle!BM114*100-100)</f>
        <v>6.8495275920381147</v>
      </c>
      <c r="BO126" s="129">
        <f>IF(ABS(IIEE_detalle!BO126/IIEE_detalle!BO114*100-100)&gt;100,"-",IIEE_detalle!BO126/IIEE_detalle!BO114*100-100)</f>
        <v>9.4067529971610497</v>
      </c>
      <c r="BP126" s="129">
        <f>IF(ABS(IIEE_detalle!BP126/IIEE_detalle!BP114*100-100)&gt;100,"-",IIEE_detalle!BP126/IIEE_detalle!BP114*100-100)</f>
        <v>16.26647144948754</v>
      </c>
      <c r="BQ126" s="129"/>
      <c r="BR126" s="129">
        <f>IF(ABS(IIEE_detalle!BR126/IIEE_detalle!BR114*100-100)&gt;100,"-",IIEE_detalle!BR126/IIEE_detalle!BR114*100-100)</f>
        <v>5.9022619340085356</v>
      </c>
      <c r="BS126" s="129"/>
      <c r="BT126" s="129">
        <f>IF(ABS(IIEE_detalle!BT126/IIEE_detalle!BT114*100-100)&gt;100,"-",IIEE_detalle!BT126/IIEE_detalle!BT114*100-100)</f>
        <v>-3.7072765371383554</v>
      </c>
      <c r="BV126" s="129">
        <f>IF(ABS(IIEE_detalle!BV126/IIEE_detalle!BV114*100-100)&gt;100,"-",IIEE_detalle!BV126/IIEE_detalle!BV114*100-100)</f>
        <v>19.394265606554683</v>
      </c>
      <c r="BW126" s="129">
        <f>IF(ABS(IIEE_detalle!BW126/IIEE_detalle!BW114*100-100)&gt;100,"-",IIEE_detalle!BW126/IIEE_detalle!BW114*100-100)</f>
        <v>27.483828364972624</v>
      </c>
      <c r="BX126" s="129"/>
      <c r="BY126" s="129">
        <f>IF(ABS(IIEE_detalle!BY126/IIEE_detalle!BY114*100-100)&gt;100,"-",IIEE_detalle!BY126/IIEE_detalle!BY114*100-100)</f>
        <v>6.9881129263036854</v>
      </c>
      <c r="BZ126" s="129"/>
      <c r="CA126" s="129">
        <f>IF(ABS(IIEE_detalle!CA126/IIEE_detalle!CA114*100-100)&gt;100,"-",IIEE_detalle!CA126/IIEE_detalle!CA114*100-100)</f>
        <v>-3.711100892321312</v>
      </c>
    </row>
    <row r="127" spans="2:79" ht="12" customHeight="1">
      <c r="B127" s="67" t="s">
        <v>358</v>
      </c>
      <c r="C127" s="129">
        <f>IF(ABS(IIEE_detalle!C127/IIEE_detalle!C115*100-100)&gt;100,"-",IIEE_detalle!C127/IIEE_detalle!C115*100-100)</f>
        <v>8.8988551237803648</v>
      </c>
      <c r="D127" s="129">
        <f>IF(ABS(IIEE_detalle!D127/IIEE_detalle!D115*100-100)&gt;100,"-",IIEE_detalle!D127/IIEE_detalle!D115*100-100)</f>
        <v>-3.0384714238250581</v>
      </c>
      <c r="E127" s="129">
        <f>IF(ABS(IIEE_detalle!E127/IIEE_detalle!E115*100-100)&gt;100,"-",IIEE_detalle!E127/IIEE_detalle!E115*100-100)</f>
        <v>-1.4193475091360028</v>
      </c>
      <c r="F127" s="129">
        <f>IF(ABS(IIEE_detalle!F127/IIEE_detalle!F115*100-100)&gt;100,"-",IIEE_detalle!F127/IIEE_detalle!F115*100-100)</f>
        <v>19.344274308178598</v>
      </c>
      <c r="G127" s="129">
        <f>IF(ABS(IIEE_detalle!G127/IIEE_detalle!G115*100-100)&gt;100,"-",IIEE_detalle!G127/IIEE_detalle!G115*100-100)</f>
        <v>-3.7264887075447177</v>
      </c>
      <c r="H127" s="129">
        <f>IF(ABS(IIEE_detalle!H127/IIEE_detalle!H115*100-100)&gt;100,"-",IIEE_detalle!H127/IIEE_detalle!H115*100-100)</f>
        <v>4.3694574280545879</v>
      </c>
      <c r="J127" s="129">
        <f>IF(ABS(IIEE_detalle!J127/IIEE_detalle!J115*100-100)&gt;100,"-",IIEE_detalle!J127/IIEE_detalle!J115*100-100)</f>
        <v>-3.3048592634084883</v>
      </c>
      <c r="K127" s="129">
        <f>IF(ABS(IIEE_detalle!K127/IIEE_detalle!K115*100-100)&gt;100,"-",IIEE_detalle!K127/IIEE_detalle!K115*100-100)</f>
        <v>-3.3870443641646091</v>
      </c>
      <c r="L127" s="129">
        <f>IF(ABS(IIEE_detalle!L127/IIEE_detalle!L115*100-100)&gt;100,"-",IIEE_detalle!L127/IIEE_detalle!L115*100-100)</f>
        <v>-3.3870443641646091</v>
      </c>
      <c r="M127" s="100"/>
      <c r="N127" s="129">
        <f>IF(ABS(IIEE_detalle!N127/IIEE_detalle!N115*100-100)&gt;100,"-",IIEE_detalle!N127/IIEE_detalle!N115*100-100)</f>
        <v>-24.130627589584748</v>
      </c>
      <c r="O127" s="129">
        <f>IF(ABS(IIEE_detalle!O127/IIEE_detalle!O115*100-100)&gt;100,"-",IIEE_detalle!O127/IIEE_detalle!O115*100-100)</f>
        <v>-24.213301045568642</v>
      </c>
      <c r="P127" s="100"/>
      <c r="Q127" s="129">
        <f>IF(ABS(IIEE_detalle!Q127/IIEE_detalle!Q115*100-100)&gt;100,"-",IIEE_detalle!Q127/IIEE_detalle!Q115*100-100)</f>
        <v>-30.718587400069779</v>
      </c>
      <c r="S127" s="129">
        <f>IF(ABS(IIEE_detalle!S127/IIEE_detalle!S115*100-100)&gt;100,"-",IIEE_detalle!S127/IIEE_detalle!S115*100-100)</f>
        <v>-2.9438590277162859</v>
      </c>
      <c r="T127" s="129">
        <f>IF(ABS(IIEE_detalle!T127/IIEE_detalle!T115*100-100)&gt;100,"-",IIEE_detalle!T127/IIEE_detalle!T115*100-100)</f>
        <v>-1.8514436852545657</v>
      </c>
      <c r="U127" s="129">
        <f>IF(ABS(IIEE_detalle!U127/IIEE_detalle!U115*100-100)&gt;100,"-",IIEE_detalle!U127/IIEE_detalle!U115*100-100)</f>
        <v>-1.8514436852545657</v>
      </c>
      <c r="V127" s="100"/>
      <c r="W127" s="129">
        <f>IF(ABS(IIEE_detalle!W127/IIEE_detalle!W115*100-100)&gt;100,"-",IIEE_detalle!W127/IIEE_detalle!W115*100-100)</f>
        <v>-8.5152057245080499</v>
      </c>
      <c r="X127" s="129">
        <f>IF(ABS(IIEE_detalle!X127/IIEE_detalle!X115*100-100)&gt;100,"-",IIEE_detalle!X127/IIEE_detalle!X115*100-100)</f>
        <v>-9.1798887286214637</v>
      </c>
      <c r="Y127" s="100"/>
      <c r="Z127" s="129">
        <f>IF(ABS(IIEE_detalle!Z127/IIEE_detalle!Z115*100-100)&gt;100,"-",IIEE_detalle!Z127/IIEE_detalle!Z115*100-100)</f>
        <v>-13.637954501263863</v>
      </c>
      <c r="AB127" s="129">
        <f>IF(ABS(IIEE_detalle!AB127/IIEE_detalle!AB115*100-100)&gt;100,"-",IIEE_detalle!AB127/IIEE_detalle!AB115*100-100)</f>
        <v>-2.5256794635930078</v>
      </c>
      <c r="AC127" s="129">
        <f>IF(ABS(IIEE_detalle!AC127/IIEE_detalle!AC115*100-100)&gt;100,"-",IIEE_detalle!AC127/IIEE_detalle!AC115*100-100)</f>
        <v>-6.262552565433694</v>
      </c>
      <c r="AD127" s="129">
        <f>IF(ABS(IIEE_detalle!AD127/IIEE_detalle!AD115*100-100)&gt;100,"-",IIEE_detalle!AD127/IIEE_detalle!AD115*100-100)</f>
        <v>1.1458695652173816</v>
      </c>
      <c r="AE127" s="129">
        <f>IF(ABS(IIEE_detalle!AE127/IIEE_detalle!AE115*100-100)&gt;100,"-",IIEE_detalle!AE127/IIEE_detalle!AE115*100-100)</f>
        <v>-8.2470606596608036</v>
      </c>
      <c r="AF127" s="100"/>
      <c r="AG127" s="129">
        <f>IF(ABS(IIEE_detalle!AG127/IIEE_detalle!AG115*100-100)&gt;100,"-",IIEE_detalle!AG127/IIEE_detalle!AG115*100-100)</f>
        <v>-2.1770914459633133</v>
      </c>
      <c r="AH127" s="129">
        <f>IF(ABS(IIEE_detalle!AH127/IIEE_detalle!AH115*100-100)&gt;100,"-",IIEE_detalle!AH127/IIEE_detalle!AH115*100-100)</f>
        <v>-6.5906817509404192</v>
      </c>
      <c r="AI127" s="129">
        <f>IF(ABS(IIEE_detalle!AI127/IIEE_detalle!AI115*100-100)&gt;100,"-",IIEE_detalle!AI127/IIEE_detalle!AI115*100-100)</f>
        <v>1.1447145564432475</v>
      </c>
      <c r="AJ127" s="129">
        <f>IF(ABS(IIEE_detalle!AJ127/IIEE_detalle!AJ115*100-100)&gt;100,"-",IIEE_detalle!AJ127/IIEE_detalle!AJ115*100-100)</f>
        <v>-8.2467413255002668</v>
      </c>
      <c r="AK127" s="100"/>
      <c r="AL127" s="100"/>
      <c r="AM127" s="100"/>
      <c r="AN127" s="129">
        <f>IF(ABS(IIEE_detalle!AN127/IIEE_detalle!AN115*100-100)&gt;100,"-",IIEE_detalle!AN127/IIEE_detalle!AN115*100-100)</f>
        <v>3.0848500565230523</v>
      </c>
      <c r="AO127" s="129">
        <f>IF(ABS(IIEE_detalle!AO127/IIEE_detalle!AO115*100-100)&gt;100,"-",IIEE_detalle!AO127/IIEE_detalle!AO115*100-100)</f>
        <v>7.3417084459085089</v>
      </c>
      <c r="AP127" s="100"/>
      <c r="AQ127" s="129">
        <f>IF(ABS(IIEE_detalle!AQ127/IIEE_detalle!AQ115*100-100)&gt;100,"-",IIEE_detalle!AQ127/IIEE_detalle!AQ115*100-100)</f>
        <v>7.4260733236854719</v>
      </c>
      <c r="AS127" s="100"/>
      <c r="AT127" s="129">
        <f>IF(ABS(IIEE_detalle!AT127/IIEE_detalle!AT115*100-100)&gt;100,"-",IIEE_detalle!AT127/IIEE_detalle!AT115*100-100)</f>
        <v>-9.9786761713941416</v>
      </c>
      <c r="AU127" s="100"/>
      <c r="AV127" s="129">
        <f>IF(ABS(IIEE_detalle!AV127/IIEE_detalle!AV115*100-100)&gt;100,"-",IIEE_detalle!AV127/IIEE_detalle!AV115*100-100)</f>
        <v>-4.1276069289856849</v>
      </c>
      <c r="AW127" s="129">
        <f>IF(ABS(IIEE_detalle!AW127/IIEE_detalle!AW115*100-100)&gt;100,"-",IIEE_detalle!AW127/IIEE_detalle!AW115*100-100)</f>
        <v>-4.1333364761747617</v>
      </c>
      <c r="AX127" s="129">
        <f>IF(ABS(IIEE_detalle!AX127/IIEE_detalle!AX115*100-100)&gt;100,"-",IIEE_detalle!AX127/IIEE_detalle!AX115*100-100)</f>
        <v>-3.8437035464013292</v>
      </c>
      <c r="AY127" s="129">
        <f>IF(ABS(IIEE_detalle!AY127/IIEE_detalle!AY115*100-100)&gt;100,"-",IIEE_detalle!AY127/IIEE_detalle!AY115*100-100)</f>
        <v>3.0311831704682817</v>
      </c>
      <c r="AZ127" s="129">
        <f>IF(ABS(IIEE_detalle!AZ127/IIEE_detalle!AZ115*100-100)&gt;100,"-",IIEE_detalle!AZ127/IIEE_detalle!AZ115*100-100)</f>
        <v>3.2476444124218915</v>
      </c>
      <c r="BA127" s="100"/>
      <c r="BB127" s="129">
        <f>IF(ABS(IIEE_detalle!BB127/IIEE_detalle!BB115*100-100)&gt;100,"-",IIEE_detalle!BB127/IIEE_detalle!BB115*100-100)</f>
        <v>-7.0922300778058087</v>
      </c>
      <c r="BD127" s="129">
        <f>IF(ABS(IIEE_detalle!BD127/IIEE_detalle!BD115*100-100)&gt;100,"-",IIEE_detalle!BD127/IIEE_detalle!BD115*100-100)</f>
        <v>7.1682211908453723</v>
      </c>
      <c r="BE127" s="129">
        <f>IF(ABS(IIEE_detalle!BE127/IIEE_detalle!BE115*100-100)&gt;100,"-",IIEE_detalle!BE127/IIEE_detalle!BE115*100-100)</f>
        <v>4.3656900184887633</v>
      </c>
      <c r="BF127" s="129">
        <f>IF(ABS(IIEE_detalle!BF127/IIEE_detalle!BF115*100-100)&gt;100,"-",IIEE_detalle!BF127/IIEE_detalle!BF115*100-100)</f>
        <v>4.3656900184887633</v>
      </c>
      <c r="BG127" s="129">
        <f>IF(ABS(IIEE_detalle!BG127/IIEE_detalle!BG115*100-100)&gt;100,"-",IIEE_detalle!BG127/IIEE_detalle!BG115*100-100)</f>
        <v>4.4432150478147321</v>
      </c>
      <c r="BH127" s="129">
        <f>IF(ABS(IIEE_detalle!BH127/IIEE_detalle!BH115*100-100)&gt;100,"-",IIEE_detalle!BH127/IIEE_detalle!BH115*100-100)</f>
        <v>4.4432150478147321</v>
      </c>
      <c r="BI127" s="100"/>
      <c r="BJ127" s="129">
        <f>IF(ABS(IIEE_detalle!BJ127/IIEE_detalle!BJ115*100-100)&gt;100,"-",IIEE_detalle!BJ127/IIEE_detalle!BJ115*100-100)</f>
        <v>1.8132828429944681</v>
      </c>
      <c r="BK127" s="129">
        <f>IF(ABS(IIEE_detalle!BK127/IIEE_detalle!BK115*100-100)&gt;100,"-",IIEE_detalle!BK127/IIEE_detalle!BK115*100-100)</f>
        <v>1.4300632360619687</v>
      </c>
      <c r="BL127" s="100"/>
      <c r="BM127" s="129">
        <f>IF(ABS(IIEE_detalle!BM127/IIEE_detalle!BM115*100-100)&gt;100,"-",IIEE_detalle!BM127/IIEE_detalle!BM115*100-100)</f>
        <v>0.78185062156398999</v>
      </c>
      <c r="BO127" s="129">
        <f>IF(ABS(IIEE_detalle!BO127/IIEE_detalle!BO115*100-100)&gt;100,"-",IIEE_detalle!BO127/IIEE_detalle!BO115*100-100)</f>
        <v>15.737645716123879</v>
      </c>
      <c r="BP127" s="129">
        <f>IF(ABS(IIEE_detalle!BP127/IIEE_detalle!BP115*100-100)&gt;100,"-",IIEE_detalle!BP127/IIEE_detalle!BP115*100-100)</f>
        <v>21.688500727802023</v>
      </c>
      <c r="BQ127" s="129"/>
      <c r="BR127" s="129">
        <f>IF(ABS(IIEE_detalle!BR127/IIEE_detalle!BR115*100-100)&gt;100,"-",IIEE_detalle!BR127/IIEE_detalle!BR115*100-100)</f>
        <v>6.9364819193691574</v>
      </c>
      <c r="BS127" s="129"/>
      <c r="BT127" s="129">
        <f>IF(ABS(IIEE_detalle!BT127/IIEE_detalle!BT115*100-100)&gt;100,"-",IIEE_detalle!BT127/IIEE_detalle!BT115*100-100)</f>
        <v>-2.6115890013929288</v>
      </c>
      <c r="BV127" s="129">
        <f>IF(ABS(IIEE_detalle!BV127/IIEE_detalle!BV115*100-100)&gt;100,"-",IIEE_detalle!BV127/IIEE_detalle!BV115*100-100)</f>
        <v>33.768799098350655</v>
      </c>
      <c r="BW127" s="129">
        <f>IF(ABS(IIEE_detalle!BW127/IIEE_detalle!BW115*100-100)&gt;100,"-",IIEE_detalle!BW127/IIEE_detalle!BW115*100-100)</f>
        <v>38.141427192320151</v>
      </c>
      <c r="BX127" s="129"/>
      <c r="BY127" s="129">
        <f>IF(ABS(IIEE_detalle!BY127/IIEE_detalle!BY115*100-100)&gt;100,"-",IIEE_detalle!BY127/IIEE_detalle!BY115*100-100)</f>
        <v>8.2192764718681275</v>
      </c>
      <c r="BZ127" s="129"/>
      <c r="CA127" s="129">
        <f>IF(ABS(IIEE_detalle!CA127/IIEE_detalle!CA115*100-100)&gt;100,"-",IIEE_detalle!CA127/IIEE_detalle!CA115*100-100)</f>
        <v>-2.6150766908464647</v>
      </c>
    </row>
    <row r="128" spans="2:79" ht="12" customHeight="1">
      <c r="B128" s="67" t="s">
        <v>359</v>
      </c>
      <c r="C128" s="129">
        <f>IF(ABS(IIEE_detalle!C128/IIEE_detalle!C116*100-100)&gt;100,"-",IIEE_detalle!C128/IIEE_detalle!C116*100-100)</f>
        <v>21.05509874015614</v>
      </c>
      <c r="D128" s="129">
        <f>IF(ABS(IIEE_detalle!D128/IIEE_detalle!D116*100-100)&gt;100,"-",IIEE_detalle!D128/IIEE_detalle!D116*100-100)</f>
        <v>9.9674548441527833</v>
      </c>
      <c r="E128" s="129">
        <f>IF(ABS(IIEE_detalle!E128/IIEE_detalle!E116*100-100)&gt;100,"-",IIEE_detalle!E128/IIEE_detalle!E116*100-100)</f>
        <v>16.178276742566538</v>
      </c>
      <c r="F128" s="129">
        <f>IF(ABS(IIEE_detalle!F128/IIEE_detalle!F116*100-100)&gt;100,"-",IIEE_detalle!F128/IIEE_detalle!F116*100-100)</f>
        <v>32.796329289510538</v>
      </c>
      <c r="G128" s="129">
        <f>IF(ABS(IIEE_detalle!G128/IIEE_detalle!G116*100-100)&gt;100,"-",IIEE_detalle!G128/IIEE_detalle!G116*100-100)</f>
        <v>13.350667330761354</v>
      </c>
      <c r="H128" s="129">
        <f>IF(ABS(IIEE_detalle!H128/IIEE_detalle!H116*100-100)&gt;100,"-",IIEE_detalle!H128/IIEE_detalle!H116*100-100)</f>
        <v>11.560703003466742</v>
      </c>
      <c r="J128" s="129">
        <f>IF(ABS(IIEE_detalle!J128/IIEE_detalle!J116*100-100)&gt;100,"-",IIEE_detalle!J128/IIEE_detalle!J116*100-100)</f>
        <v>9.2048570309439839</v>
      </c>
      <c r="K128" s="129">
        <f>IF(ABS(IIEE_detalle!K128/IIEE_detalle!K116*100-100)&gt;100,"-",IIEE_detalle!K128/IIEE_detalle!K116*100-100)</f>
        <v>9.3047171323254361</v>
      </c>
      <c r="L128" s="129">
        <f>IF(ABS(IIEE_detalle!L128/IIEE_detalle!L116*100-100)&gt;100,"-",IIEE_detalle!L128/IIEE_detalle!L116*100-100)</f>
        <v>9.3047171323254361</v>
      </c>
      <c r="M128" s="100"/>
      <c r="N128" s="129">
        <f>IF(ABS(IIEE_detalle!N128/IIEE_detalle!N116*100-100)&gt;100,"-",IIEE_detalle!N128/IIEE_detalle!N116*100-100)</f>
        <v>2.4713408891631161</v>
      </c>
      <c r="O128" s="129">
        <f>IF(ABS(IIEE_detalle!O128/IIEE_detalle!O116*100-100)&gt;100,"-",IIEE_detalle!O128/IIEE_detalle!O116*100-100)</f>
        <v>3.939429163188322</v>
      </c>
      <c r="P128" s="100"/>
      <c r="Q128" s="129">
        <f>IF(ABS(IIEE_detalle!Q128/IIEE_detalle!Q116*100-100)&gt;100,"-",IIEE_detalle!Q128/IIEE_detalle!Q116*100-100)</f>
        <v>4.5511722223427142</v>
      </c>
      <c r="S128" s="129">
        <f>IF(ABS(IIEE_detalle!S128/IIEE_detalle!S116*100-100)&gt;100,"-",IIEE_detalle!S128/IIEE_detalle!S116*100-100)</f>
        <v>14.202741347007205</v>
      </c>
      <c r="T128" s="129">
        <f>IF(ABS(IIEE_detalle!T128/IIEE_detalle!T116*100-100)&gt;100,"-",IIEE_detalle!T128/IIEE_detalle!T116*100-100)</f>
        <v>15.324453134547227</v>
      </c>
      <c r="U128" s="129">
        <f>IF(ABS(IIEE_detalle!U128/IIEE_detalle!U116*100-100)&gt;100,"-",IIEE_detalle!U128/IIEE_detalle!U116*100-100)</f>
        <v>15.324453134547227</v>
      </c>
      <c r="V128" s="100"/>
      <c r="W128" s="129">
        <f>IF(ABS(IIEE_detalle!W128/IIEE_detalle!W116*100-100)&gt;100,"-",IIEE_detalle!W128/IIEE_detalle!W116*100-100)</f>
        <v>-0.91814159292036379</v>
      </c>
      <c r="X128" s="129">
        <f>IF(ABS(IIEE_detalle!X128/IIEE_detalle!X116*100-100)&gt;100,"-",IIEE_detalle!X128/IIEE_detalle!X116*100-100)</f>
        <v>-1.6404772297395738</v>
      </c>
      <c r="Y128" s="100"/>
      <c r="Z128" s="129">
        <f>IF(ABS(IIEE_detalle!Z128/IIEE_detalle!Z116*100-100)&gt;100,"-",IIEE_detalle!Z128/IIEE_detalle!Z116*100-100)</f>
        <v>-1.6607181877777037</v>
      </c>
      <c r="AB128" s="129">
        <f>IF(ABS(IIEE_detalle!AB128/IIEE_detalle!AB116*100-100)&gt;100,"-",IIEE_detalle!AB128/IIEE_detalle!AB116*100-100)</f>
        <v>11.622548398841289</v>
      </c>
      <c r="AC128" s="129">
        <f>IF(ABS(IIEE_detalle!AC128/IIEE_detalle!AC116*100-100)&gt;100,"-",IIEE_detalle!AC128/IIEE_detalle!AC116*100-100)</f>
        <v>-0.45182429156035653</v>
      </c>
      <c r="AD128" s="129">
        <f>IF(ABS(IIEE_detalle!AD128/IIEE_detalle!AD116*100-100)&gt;100,"-",IIEE_detalle!AD128/IIEE_detalle!AD116*100-100)</f>
        <v>11.988726050875286</v>
      </c>
      <c r="AE128" s="129">
        <f>IF(ABS(IIEE_detalle!AE128/IIEE_detalle!AE116*100-100)&gt;100,"-",IIEE_detalle!AE128/IIEE_detalle!AE116*100-100)</f>
        <v>22.368484308146847</v>
      </c>
      <c r="AF128" s="100"/>
      <c r="AG128" s="129">
        <f>IF(ABS(IIEE_detalle!AG128/IIEE_detalle!AG116*100-100)&gt;100,"-",IIEE_detalle!AG128/IIEE_detalle!AG116*100-100)</f>
        <v>8.7404580653543036</v>
      </c>
      <c r="AH128" s="129">
        <f>IF(ABS(IIEE_detalle!AH128/IIEE_detalle!AH116*100-100)&gt;100,"-",IIEE_detalle!AH128/IIEE_detalle!AH116*100-100)</f>
        <v>-0.85426515275216275</v>
      </c>
      <c r="AI128" s="129">
        <f>IF(ABS(IIEE_detalle!AI128/IIEE_detalle!AI116*100-100)&gt;100,"-",IIEE_detalle!AI128/IIEE_detalle!AI116*100-100)</f>
        <v>12.645544911787283</v>
      </c>
      <c r="AJ128" s="129">
        <f>IF(ABS(IIEE_detalle!AJ128/IIEE_detalle!AJ116*100-100)&gt;100,"-",IIEE_detalle!AJ128/IIEE_detalle!AJ116*100-100)</f>
        <v>22.367812262876384</v>
      </c>
      <c r="AK128" s="100"/>
      <c r="AL128" s="100"/>
      <c r="AM128" s="100"/>
      <c r="AN128" s="129">
        <f>IF(ABS(IIEE_detalle!AN128/IIEE_detalle!AN116*100-100)&gt;100,"-",IIEE_detalle!AN128/IIEE_detalle!AN116*100-100)</f>
        <v>-2.1770914459633133</v>
      </c>
      <c r="AO128" s="129">
        <f>IF(ABS(IIEE_detalle!AO128/IIEE_detalle!AO116*100-100)&gt;100,"-",IIEE_detalle!AO128/IIEE_detalle!AO116*100-100)</f>
        <v>-2.1276646557859351</v>
      </c>
      <c r="AP128" s="100"/>
      <c r="AQ128" s="129">
        <f>IF(ABS(IIEE_detalle!AQ128/IIEE_detalle!AQ116*100-100)&gt;100,"-",IIEE_detalle!AQ128/IIEE_detalle!AQ116*100-100)</f>
        <v>-1.9384478999448902</v>
      </c>
      <c r="AS128" s="100"/>
      <c r="AT128" s="129">
        <f>IF(ABS(IIEE_detalle!AT128/IIEE_detalle!AT116*100-100)&gt;100,"-",IIEE_detalle!AT128/IIEE_detalle!AT116*100-100)</f>
        <v>5.3375706846903341</v>
      </c>
      <c r="AU128" s="100"/>
      <c r="AV128" s="129">
        <f>IF(ABS(IIEE_detalle!AV128/IIEE_detalle!AV116*100-100)&gt;100,"-",IIEE_detalle!AV128/IIEE_detalle!AV116*100-100)</f>
        <v>12.620358653960224</v>
      </c>
      <c r="AW128" s="129">
        <f>IF(ABS(IIEE_detalle!AW128/IIEE_detalle!AW116*100-100)&gt;100,"-",IIEE_detalle!AW128/IIEE_detalle!AW116*100-100)</f>
        <v>12.82208789742532</v>
      </c>
      <c r="AX128" s="129">
        <f>IF(ABS(IIEE_detalle!AX128/IIEE_detalle!AX116*100-100)&gt;100,"-",IIEE_detalle!AX128/IIEE_detalle!AX116*100-100)</f>
        <v>1.8081230603159497</v>
      </c>
      <c r="AY128" s="129">
        <f>IF(ABS(IIEE_detalle!AY128/IIEE_detalle!AY116*100-100)&gt;100,"-",IIEE_detalle!AY128/IIEE_detalle!AY116*100-100)</f>
        <v>-4.0750955182561199</v>
      </c>
      <c r="AZ128" s="129">
        <f>IF(ABS(IIEE_detalle!AZ128/IIEE_detalle!AZ116*100-100)&gt;100,"-",IIEE_detalle!AZ128/IIEE_detalle!AZ116*100-100)</f>
        <v>-3.920698390101947</v>
      </c>
      <c r="BA128" s="100"/>
      <c r="BB128" s="129">
        <f>IF(ABS(IIEE_detalle!BB128/IIEE_detalle!BB116*100-100)&gt;100,"-",IIEE_detalle!BB128/IIEE_detalle!BB116*100-100)</f>
        <v>-3.8977959689818533</v>
      </c>
      <c r="BD128" s="129">
        <f>IF(ABS(IIEE_detalle!BD128/IIEE_detalle!BD116*100-100)&gt;100,"-",IIEE_detalle!BD128/IIEE_detalle!BD116*100-100)</f>
        <v>7.0036778120862806</v>
      </c>
      <c r="BE128" s="129">
        <f>IF(ABS(IIEE_detalle!BE128/IIEE_detalle!BE116*100-100)&gt;100,"-",IIEE_detalle!BE128/IIEE_detalle!BE116*100-100)</f>
        <v>11.556676443701463</v>
      </c>
      <c r="BF128" s="129">
        <f>IF(ABS(IIEE_detalle!BF128/IIEE_detalle!BF116*100-100)&gt;100,"-",IIEE_detalle!BF128/IIEE_detalle!BF116*100-100)</f>
        <v>11.556676443701463</v>
      </c>
      <c r="BG128" s="129">
        <f>IF(ABS(IIEE_detalle!BG128/IIEE_detalle!BG116*100-100)&gt;100,"-",IIEE_detalle!BG128/IIEE_detalle!BG116*100-100)</f>
        <v>11.639532752328719</v>
      </c>
      <c r="BH128" s="129">
        <f>IF(ABS(IIEE_detalle!BH128/IIEE_detalle!BH116*100-100)&gt;100,"-",IIEE_detalle!BH128/IIEE_detalle!BH116*100-100)</f>
        <v>11.639532752328719</v>
      </c>
      <c r="BI128" s="100"/>
      <c r="BJ128" s="129">
        <f>IF(ABS(IIEE_detalle!BJ128/IIEE_detalle!BJ116*100-100)&gt;100,"-",IIEE_detalle!BJ128/IIEE_detalle!BJ116*100-100)</f>
        <v>4.4432150478147321</v>
      </c>
      <c r="BK128" s="129">
        <f>IF(ABS(IIEE_detalle!BK128/IIEE_detalle!BK116*100-100)&gt;100,"-",IIEE_detalle!BK128/IIEE_detalle!BK116*100-100)</f>
        <v>4.694524632057167</v>
      </c>
      <c r="BL128" s="100"/>
      <c r="BM128" s="129">
        <f>IF(ABS(IIEE_detalle!BM128/IIEE_detalle!BM116*100-100)&gt;100,"-",IIEE_detalle!BM128/IIEE_detalle!BM116*100-100)</f>
        <v>4.3411733156657704</v>
      </c>
      <c r="BO128" s="129">
        <f>IF(ABS(IIEE_detalle!BO128/IIEE_detalle!BO116*100-100)&gt;100,"-",IIEE_detalle!BO128/IIEE_detalle!BO116*100-100)</f>
        <v>13.433406244891799</v>
      </c>
      <c r="BP128" s="129">
        <f>IF(ABS(IIEE_detalle!BP128/IIEE_detalle!BP116*100-100)&gt;100,"-",IIEE_detalle!BP128/IIEE_detalle!BP116*100-100)</f>
        <v>19.913669064748206</v>
      </c>
      <c r="BQ128" s="129"/>
      <c r="BR128" s="129">
        <f>IF(ABS(IIEE_detalle!BR128/IIEE_detalle!BR116*100-100)&gt;100,"-",IIEE_detalle!BR128/IIEE_detalle!BR116*100-100)</f>
        <v>7.5983272794938159</v>
      </c>
      <c r="BS128" s="129"/>
      <c r="BT128" s="129">
        <f>IF(ABS(IIEE_detalle!BT128/IIEE_detalle!BT116*100-100)&gt;100,"-",IIEE_detalle!BT128/IIEE_detalle!BT116*100-100)</f>
        <v>4.2587141075765658</v>
      </c>
      <c r="BV128" s="129">
        <f>IF(ABS(IIEE_detalle!BV128/IIEE_detalle!BV116*100-100)&gt;100,"-",IIEE_detalle!BV128/IIEE_detalle!BV116*100-100)</f>
        <v>28.634119394187707</v>
      </c>
      <c r="BW128" s="129">
        <f>IF(ABS(IIEE_detalle!BW128/IIEE_detalle!BW116*100-100)&gt;100,"-",IIEE_detalle!BW128/IIEE_detalle!BW116*100-100)</f>
        <v>34.05416050639235</v>
      </c>
      <c r="BX128" s="129"/>
      <c r="BY128" s="129">
        <f>IF(ABS(IIEE_detalle!BY128/IIEE_detalle!BY116*100-100)&gt;100,"-",IIEE_detalle!BY128/IIEE_detalle!BY116*100-100)</f>
        <v>9.0308490187932478</v>
      </c>
      <c r="BZ128" s="129"/>
      <c r="CA128" s="129">
        <f>IF(ABS(IIEE_detalle!CA128/IIEE_detalle!CA116*100-100)&gt;100,"-",IIEE_detalle!CA128/IIEE_detalle!CA116*100-100)</f>
        <v>4.2549926551224644</v>
      </c>
    </row>
    <row r="129" spans="2:79" ht="12" customHeight="1">
      <c r="B129" s="67" t="s">
        <v>360</v>
      </c>
      <c r="C129" s="129">
        <f>IF(ABS(IIEE_detalle!C129/IIEE_detalle!C117*100-100)&gt;100,"-",IIEE_detalle!C129/IIEE_detalle!C117*100-100)</f>
        <v>14.636115833192264</v>
      </c>
      <c r="D129" s="129">
        <f>IF(ABS(IIEE_detalle!D129/IIEE_detalle!D117*100-100)&gt;100,"-",IIEE_detalle!D129/IIEE_detalle!D117*100-100)</f>
        <v>19.578873523878329</v>
      </c>
      <c r="E129" s="129">
        <f>IF(ABS(IIEE_detalle!E129/IIEE_detalle!E117*100-100)&gt;100,"-",IIEE_detalle!E129/IIEE_detalle!E117*100-100)</f>
        <v>7.7911227954533473</v>
      </c>
      <c r="F129" s="129">
        <f>IF(ABS(IIEE_detalle!F129/IIEE_detalle!F117*100-100)&gt;100,"-",IIEE_detalle!F129/IIEE_detalle!F117*100-100)</f>
        <v>20.831157364004611</v>
      </c>
      <c r="G129" s="129">
        <f>IF(ABS(IIEE_detalle!G129/IIEE_detalle!G117*100-100)&gt;100,"-",IIEE_detalle!G129/IIEE_detalle!G117*100-100)</f>
        <v>15.769084386482064</v>
      </c>
      <c r="H129" s="129">
        <f>IF(ABS(IIEE_detalle!H129/IIEE_detalle!H117*100-100)&gt;100,"-",IIEE_detalle!H129/IIEE_detalle!H117*100-100)</f>
        <v>5.7050043341905621</v>
      </c>
      <c r="J129" s="129">
        <f>IF(ABS(IIEE_detalle!J129/IIEE_detalle!J117*100-100)&gt;100,"-",IIEE_detalle!J129/IIEE_detalle!J117*100-100)</f>
        <v>37.109897458760599</v>
      </c>
      <c r="K129" s="129">
        <f>IF(ABS(IIEE_detalle!K129/IIEE_detalle!K117*100-100)&gt;100,"-",IIEE_detalle!K129/IIEE_detalle!K117*100-100)</f>
        <v>37.943838477604999</v>
      </c>
      <c r="L129" s="129">
        <f>IF(ABS(IIEE_detalle!L129/IIEE_detalle!L117*100-100)&gt;100,"-",IIEE_detalle!L129/IIEE_detalle!L117*100-100)</f>
        <v>43.102913825170504</v>
      </c>
      <c r="M129" s="129">
        <f>IF(ABS(IIEE_detalle!M129/IIEE_detalle!M117*100-100)&gt;100,"-",IIEE_detalle!M129/IIEE_detalle!M117*100-100)</f>
        <v>25.977094140003089</v>
      </c>
      <c r="N129" s="129">
        <f>IF(ABS(IIEE_detalle!N129/IIEE_detalle!N117*100-100)&gt;100,"-",IIEE_detalle!N129/IIEE_detalle!N117*100-100)</f>
        <v>7.704381948986267</v>
      </c>
      <c r="O129" s="129">
        <f>IF(ABS(IIEE_detalle!O129/IIEE_detalle!O117*100-100)&gt;100,"-",IIEE_detalle!O129/IIEE_detalle!O117*100-100)</f>
        <v>3.90785746235278</v>
      </c>
      <c r="P129" s="100"/>
      <c r="Q129" s="129">
        <f>IF(ABS(IIEE_detalle!Q129/IIEE_detalle!Q117*100-100)&gt;100,"-",IIEE_detalle!Q129/IIEE_detalle!Q117*100-100)</f>
        <v>1.403692505194158</v>
      </c>
      <c r="S129" s="129">
        <f>IF(ABS(IIEE_detalle!S129/IIEE_detalle!S117*100-100)&gt;100,"-",IIEE_detalle!S129/IIEE_detalle!S117*100-100)</f>
        <v>6.0105079750424579</v>
      </c>
      <c r="T129" s="129">
        <f>IF(ABS(IIEE_detalle!T129/IIEE_detalle!T117*100-100)&gt;100,"-",IIEE_detalle!T129/IIEE_detalle!T117*100-100)</f>
        <v>6.9382100304793397</v>
      </c>
      <c r="U129" s="129">
        <f>IF(ABS(IIEE_detalle!U129/IIEE_detalle!U117*100-100)&gt;100,"-",IIEE_detalle!U129/IIEE_detalle!U117*100-100)</f>
        <v>5.8940941646119285</v>
      </c>
      <c r="V129" s="129">
        <f>IF(ABS(IIEE_detalle!V129/IIEE_detalle!V117*100-100)&gt;100,"-",IIEE_detalle!V129/IIEE_detalle!V117*100-100)</f>
        <v>24.530168150346185</v>
      </c>
      <c r="W129" s="129">
        <f>IF(ABS(IIEE_detalle!W129/IIEE_detalle!W117*100-100)&gt;100,"-",IIEE_detalle!W129/IIEE_detalle!W117*100-100)</f>
        <v>-2.4337866857551802</v>
      </c>
      <c r="X129" s="129">
        <f>IF(ABS(IIEE_detalle!X129/IIEE_detalle!X117*100-100)&gt;100,"-",IIEE_detalle!X129/IIEE_detalle!X117*100-100)</f>
        <v>-3.4784601283226522</v>
      </c>
      <c r="Y129" s="100"/>
      <c r="Z129" s="129">
        <f>IF(ABS(IIEE_detalle!Z129/IIEE_detalle!Z117*100-100)&gt;100,"-",IIEE_detalle!Z129/IIEE_detalle!Z117*100-100)</f>
        <v>-3.1469569520039613</v>
      </c>
      <c r="AB129" s="129">
        <f>IF(ABS(IIEE_detalle!AB129/IIEE_detalle!AB117*100-100)&gt;100,"-",IIEE_detalle!AB129/IIEE_detalle!AB117*100-100)</f>
        <v>3.7049252964165049</v>
      </c>
      <c r="AC129" s="129">
        <f>IF(ABS(IIEE_detalle!AC129/IIEE_detalle!AC117*100-100)&gt;100,"-",IIEE_detalle!AC129/IIEE_detalle!AC117*100-100)</f>
        <v>-5.9942996336977075</v>
      </c>
      <c r="AD129" s="129">
        <f>IF(ABS(IIEE_detalle!AD129/IIEE_detalle!AD117*100-100)&gt;100,"-",IIEE_detalle!AD129/IIEE_detalle!AD117*100-100)</f>
        <v>7.4499374217772214</v>
      </c>
      <c r="AE129" s="129">
        <f>IF(ABS(IIEE_detalle!AE129/IIEE_detalle!AE117*100-100)&gt;100,"-",IIEE_detalle!AE129/IIEE_detalle!AE117*100-100)</f>
        <v>4.6052290079286848</v>
      </c>
      <c r="AF129" s="100"/>
      <c r="AG129" s="129">
        <f>IF(ABS(IIEE_detalle!AG129/IIEE_detalle!AG117*100-100)&gt;100,"-",IIEE_detalle!AG129/IIEE_detalle!AG117*100-100)</f>
        <v>2.1136025626358901</v>
      </c>
      <c r="AH129" s="129">
        <f>IF(ABS(IIEE_detalle!AH129/IIEE_detalle!AH117*100-100)&gt;100,"-",IIEE_detalle!AH129/IIEE_detalle!AH117*100-100)</f>
        <v>-6.3152292614146717</v>
      </c>
      <c r="AI129" s="129">
        <f>IF(ABS(IIEE_detalle!AI129/IIEE_detalle!AI117*100-100)&gt;100,"-",IIEE_detalle!AI129/IIEE_detalle!AI117*100-100)</f>
        <v>7.3747631023630191</v>
      </c>
      <c r="AJ129" s="129">
        <f>IF(ABS(IIEE_detalle!AJ129/IIEE_detalle!AJ117*100-100)&gt;100,"-",IIEE_detalle!AJ129/IIEE_detalle!AJ117*100-100)</f>
        <v>4.6048939274890444</v>
      </c>
      <c r="AK129" s="100"/>
      <c r="AL129" s="100"/>
      <c r="AM129" s="100"/>
      <c r="AN129" s="129">
        <f>IF(ABS(IIEE_detalle!AN129/IIEE_detalle!AN117*100-100)&gt;100,"-",IIEE_detalle!AN129/IIEE_detalle!AN117*100-100)</f>
        <v>8.7404580653543036</v>
      </c>
      <c r="AO129" s="129">
        <f>IF(ABS(IIEE_detalle!AO129/IIEE_detalle!AO117*100-100)&gt;100,"-",IIEE_detalle!AO129/IIEE_detalle!AO117*100-100)</f>
        <v>5.0298297463333057</v>
      </c>
      <c r="AP129" s="100"/>
      <c r="AQ129" s="129">
        <f>IF(ABS(IIEE_detalle!AQ129/IIEE_detalle!AQ117*100-100)&gt;100,"-",IIEE_detalle!AQ129/IIEE_detalle!AQ117*100-100)</f>
        <v>5.0239102490311325</v>
      </c>
      <c r="AS129" s="100"/>
      <c r="AT129" s="129">
        <f>IF(ABS(IIEE_detalle!AT129/IIEE_detalle!AT117*100-100)&gt;100,"-",IIEE_detalle!AT129/IIEE_detalle!AT117*100-100)</f>
        <v>9.923492818971269</v>
      </c>
      <c r="AU129" s="100"/>
      <c r="AV129" s="129">
        <f>IF(ABS(IIEE_detalle!AV129/IIEE_detalle!AV117*100-100)&gt;100,"-",IIEE_detalle!AV129/IIEE_detalle!AV117*100-100)</f>
        <v>15.088385180021845</v>
      </c>
      <c r="AW129" s="129">
        <f>IF(ABS(IIEE_detalle!AW129/IIEE_detalle!AW117*100-100)&gt;100,"-",IIEE_detalle!AW129/IIEE_detalle!AW117*100-100)</f>
        <v>15.390482363744411</v>
      </c>
      <c r="AX129" s="129">
        <f>IF(ABS(IIEE_detalle!AX129/IIEE_detalle!AX117*100-100)&gt;100,"-",IIEE_detalle!AX129/IIEE_detalle!AX117*100-100)</f>
        <v>-3.0016819769709429</v>
      </c>
      <c r="AY129" s="129">
        <f>IF(ABS(IIEE_detalle!AY129/IIEE_detalle!AY117*100-100)&gt;100,"-",IIEE_detalle!AY129/IIEE_detalle!AY117*100-100)</f>
        <v>12.687860057386757</v>
      </c>
      <c r="AZ129" s="129">
        <f>IF(ABS(IIEE_detalle!AZ129/IIEE_detalle!AZ117*100-100)&gt;100,"-",IIEE_detalle!AZ129/IIEE_detalle!AZ117*100-100)</f>
        <v>16.61426480516856</v>
      </c>
      <c r="BA129" s="100"/>
      <c r="BB129" s="129">
        <f>IF(ABS(IIEE_detalle!BB129/IIEE_detalle!BB117*100-100)&gt;100,"-",IIEE_detalle!BB129/IIEE_detalle!BB117*100-100)</f>
        <v>24.486656268028469</v>
      </c>
      <c r="BD129" s="129">
        <f>IF(ABS(IIEE_detalle!BD129/IIEE_detalle!BD117*100-100)&gt;100,"-",IIEE_detalle!BD129/IIEE_detalle!BD117*100-100)</f>
        <v>8.6727584796941244</v>
      </c>
      <c r="BE129" s="129">
        <f>IF(ABS(IIEE_detalle!BE129/IIEE_detalle!BE117*100-100)&gt;100,"-",IIEE_detalle!BE129/IIEE_detalle!BE117*100-100)</f>
        <v>5.703055175696619</v>
      </c>
      <c r="BF129" s="129">
        <f>IF(ABS(IIEE_detalle!BF129/IIEE_detalle!BF117*100-100)&gt;100,"-",IIEE_detalle!BF129/IIEE_detalle!BF117*100-100)</f>
        <v>5.703055175696619</v>
      </c>
      <c r="BG129" s="129">
        <f>IF(ABS(IIEE_detalle!BG129/IIEE_detalle!BG117*100-100)&gt;100,"-",IIEE_detalle!BG129/IIEE_detalle!BG117*100-100)</f>
        <v>5.743128228659387</v>
      </c>
      <c r="BH129" s="129">
        <f>IF(ABS(IIEE_detalle!BH129/IIEE_detalle!BH117*100-100)&gt;100,"-",IIEE_detalle!BH129/IIEE_detalle!BH117*100-100)</f>
        <v>8.4141977497662452</v>
      </c>
      <c r="BI129" s="129">
        <f>IF(ABS(IIEE_detalle!BI129/IIEE_detalle!BI117*100-100)&gt;100,"-",IIEE_detalle!BI129/IIEE_detalle!BI117*100-100)</f>
        <v>-24.270965404817673</v>
      </c>
      <c r="BJ129" s="129">
        <f>IF(ABS(IIEE_detalle!BJ129/IIEE_detalle!BJ117*100-100)&gt;100,"-",IIEE_detalle!BJ129/IIEE_detalle!BJ117*100-100)</f>
        <v>11.641393101149802</v>
      </c>
      <c r="BK129" s="129">
        <f>IF(ABS(IIEE_detalle!BK129/IIEE_detalle!BK117*100-100)&gt;100,"-",IIEE_detalle!BK129/IIEE_detalle!BK117*100-100)</f>
        <v>10.990066225165563</v>
      </c>
      <c r="BL129" s="100"/>
      <c r="BM129" s="129">
        <f>IF(ABS(IIEE_detalle!BM129/IIEE_detalle!BM117*100-100)&gt;100,"-",IIEE_detalle!BM129/IIEE_detalle!BM117*100-100)</f>
        <v>11.77190775681342</v>
      </c>
      <c r="BO129" s="129">
        <f>IF(ABS(IIEE_detalle!BO129/IIEE_detalle!BO117*100-100)&gt;100,"-",IIEE_detalle!BO129/IIEE_detalle!BO117*100-100)</f>
        <v>9.2086425474549429</v>
      </c>
      <c r="BP129" s="129">
        <f>IF(ABS(IIEE_detalle!BP129/IIEE_detalle!BP117*100-100)&gt;100,"-",IIEE_detalle!BP129/IIEE_detalle!BP117*100-100)</f>
        <v>16.93525179856114</v>
      </c>
      <c r="BQ129" s="129"/>
      <c r="BR129" s="129">
        <f>IF(ABS(IIEE_detalle!BR129/IIEE_detalle!BR117*100-100)&gt;100,"-",IIEE_detalle!BR129/IIEE_detalle!BR117*100-100)</f>
        <v>5.3092456894742384</v>
      </c>
      <c r="BS129" s="129"/>
      <c r="BT129" s="129">
        <f>IF(ABS(IIEE_detalle!BT129/IIEE_detalle!BT117*100-100)&gt;100,"-",IIEE_detalle!BT129/IIEE_detalle!BT117*100-100)</f>
        <v>-2.730931978761447</v>
      </c>
      <c r="BV129" s="129">
        <f>IF(ABS(IIEE_detalle!BV129/IIEE_detalle!BV117*100-100)&gt;100,"-",IIEE_detalle!BV129/IIEE_detalle!BV117*100-100)</f>
        <v>19.273872452196358</v>
      </c>
      <c r="BW129" s="129">
        <f>IF(ABS(IIEE_detalle!BW129/IIEE_detalle!BW117*100-100)&gt;100,"-",IIEE_detalle!BW129/IIEE_detalle!BW117*100-100)</f>
        <v>29.116012848271907</v>
      </c>
      <c r="BX129" s="129"/>
      <c r="BY129" s="129">
        <f>IF(ABS(IIEE_detalle!BY129/IIEE_detalle!BY117*100-100)&gt;100,"-",IIEE_detalle!BY129/IIEE_detalle!BY117*100-100)</f>
        <v>6.2798967149884248</v>
      </c>
      <c r="BZ129" s="129"/>
      <c r="CA129" s="129">
        <f>IF(ABS(IIEE_detalle!CA129/IIEE_detalle!CA117*100-100)&gt;100,"-",IIEE_detalle!CA129/IIEE_detalle!CA117*100-100)</f>
        <v>-2.7327026069301326</v>
      </c>
    </row>
    <row r="130" spans="2:79" ht="12" customHeight="1">
      <c r="B130" s="67" t="s">
        <v>361</v>
      </c>
      <c r="C130" s="129">
        <f>IF(ABS(IIEE_detalle!C130/IIEE_detalle!C118*100-100)&gt;100,"-",IIEE_detalle!C130/IIEE_detalle!C118*100-100)</f>
        <v>7.2614225060147817</v>
      </c>
      <c r="D130" s="129">
        <f>IF(ABS(IIEE_detalle!D130/IIEE_detalle!D118*100-100)&gt;100,"-",IIEE_detalle!D130/IIEE_detalle!D118*100-100)</f>
        <v>-54.649384487576462</v>
      </c>
      <c r="E130" s="129">
        <f>IF(ABS(IIEE_detalle!E130/IIEE_detalle!E118*100-100)&gt;100,"-",IIEE_detalle!E130/IIEE_detalle!E118*100-100)</f>
        <v>-3.4940361778877786</v>
      </c>
      <c r="F130" s="129">
        <f>IF(ABS(IIEE_detalle!F130/IIEE_detalle!F118*100-100)&gt;100,"-",IIEE_detalle!F130/IIEE_detalle!F118*100-100)</f>
        <v>16.764968161077334</v>
      </c>
      <c r="G130" s="129">
        <f>IF(ABS(IIEE_detalle!G130/IIEE_detalle!G118*100-100)&gt;100,"-",IIEE_detalle!G130/IIEE_detalle!G118*100-100)</f>
        <v>-1.5171839335359749</v>
      </c>
      <c r="H130" s="129">
        <f>IF(ABS(IIEE_detalle!H130/IIEE_detalle!H118*100-100)&gt;100,"-",IIEE_detalle!H130/IIEE_detalle!H118*100-100)</f>
        <v>5.1287183626648698</v>
      </c>
      <c r="J130" s="129">
        <f>IF(ABS(IIEE_detalle!J130/IIEE_detalle!J118*100-100)&gt;100,"-",IIEE_detalle!J130/IIEE_detalle!J118*100-100)</f>
        <v>-55.338983050847453</v>
      </c>
      <c r="K130" s="129">
        <f>IF(ABS(IIEE_detalle!K130/IIEE_detalle!K118*100-100)&gt;100,"-",IIEE_detalle!K130/IIEE_detalle!K118*100-100)</f>
        <v>-54.977656047282693</v>
      </c>
      <c r="L130" s="129">
        <f>IF(ABS(IIEE_detalle!L130/IIEE_detalle!L118*100-100)&gt;100,"-",IIEE_detalle!L130/IIEE_detalle!L118*100-100)</f>
        <v>-54.977656047282693</v>
      </c>
      <c r="M130" s="100"/>
      <c r="N130" s="129">
        <f>IF(ABS(IIEE_detalle!N130/IIEE_detalle!N118*100-100)&gt;100,"-",IIEE_detalle!N130/IIEE_detalle!N118*100-100)</f>
        <v>-2.3691044983247878</v>
      </c>
      <c r="O130" s="129">
        <f>IF(ABS(IIEE_detalle!O130/IIEE_detalle!O118*100-100)&gt;100,"-",IIEE_detalle!O130/IIEE_detalle!O118*100-100)</f>
        <v>-2.1537518203418387</v>
      </c>
      <c r="P130" s="100"/>
      <c r="Q130" s="129">
        <f>IF(ABS(IIEE_detalle!Q130/IIEE_detalle!Q118*100-100)&gt;100,"-",IIEE_detalle!Q130/IIEE_detalle!Q118*100-100)</f>
        <v>2.6892613741020313</v>
      </c>
      <c r="S130" s="129">
        <f>IF(ABS(IIEE_detalle!S130/IIEE_detalle!S118*100-100)&gt;100,"-",IIEE_detalle!S130/IIEE_detalle!S118*100-100)</f>
        <v>-6.4222819728659033</v>
      </c>
      <c r="T130" s="129">
        <f>IF(ABS(IIEE_detalle!T130/IIEE_detalle!T118*100-100)&gt;100,"-",IIEE_detalle!T130/IIEE_detalle!T118*100-100)</f>
        <v>-5.1660750507099351</v>
      </c>
      <c r="U130" s="129">
        <f>IF(ABS(IIEE_detalle!U130/IIEE_detalle!U118*100-100)&gt;100,"-",IIEE_detalle!U130/IIEE_detalle!U118*100-100)</f>
        <v>-5.1660750507099351</v>
      </c>
      <c r="V130" s="100"/>
      <c r="W130" s="129">
        <f>IF(ABS(IIEE_detalle!W130/IIEE_detalle!W118*100-100)&gt;100,"-",IIEE_detalle!W130/IIEE_detalle!W118*100-100)</f>
        <v>0.66689273199955323</v>
      </c>
      <c r="X130" s="129">
        <f>IF(ABS(IIEE_detalle!X130/IIEE_detalle!X118*100-100)&gt;100,"-",IIEE_detalle!X130/IIEE_detalle!X118*100-100)</f>
        <v>-2.7870680044600249E-2</v>
      </c>
      <c r="Y130" s="100"/>
      <c r="Z130" s="129">
        <f>IF(ABS(IIEE_detalle!Z130/IIEE_detalle!Z118*100-100)&gt;100,"-",IIEE_detalle!Z130/IIEE_detalle!Z118*100-100)</f>
        <v>3.9156458018680951E-2</v>
      </c>
      <c r="AB130" s="129">
        <f>IF(ABS(IIEE_detalle!AB130/IIEE_detalle!AB118*100-100)&gt;100,"-",IIEE_detalle!AB130/IIEE_detalle!AB118*100-100)</f>
        <v>2.5917327380494299</v>
      </c>
      <c r="AC130" s="129">
        <f>IF(ABS(IIEE_detalle!AC130/IIEE_detalle!AC118*100-100)&gt;100,"-",IIEE_detalle!AC130/IIEE_detalle!AC118*100-100)</f>
        <v>-8.913947503554482</v>
      </c>
      <c r="AD130" s="129">
        <f>IF(ABS(IIEE_detalle!AD130/IIEE_detalle!AD118*100-100)&gt;100,"-",IIEE_detalle!AD130/IIEE_detalle!AD118*100-100)</f>
        <v>3.1024494603495043</v>
      </c>
      <c r="AE130" s="129">
        <f>IF(ABS(IIEE_detalle!AE130/IIEE_detalle!AE118*100-100)&gt;100,"-",IIEE_detalle!AE130/IIEE_detalle!AE118*100-100)</f>
        <v>10.177797413376226</v>
      </c>
      <c r="AF130" s="100"/>
      <c r="AG130" s="129">
        <f>IF(ABS(IIEE_detalle!AG130/IIEE_detalle!AG118*100-100)&gt;100,"-",IIEE_detalle!AG130/IIEE_detalle!AG118*100-100)</f>
        <v>-2.4656368290641382</v>
      </c>
      <c r="AH130" s="129">
        <f>IF(ABS(IIEE_detalle!AH130/IIEE_detalle!AH118*100-100)&gt;100,"-",IIEE_detalle!AH130/IIEE_detalle!AH118*100-100)</f>
        <v>-9.27724854051894</v>
      </c>
      <c r="AI130" s="129">
        <f>IF(ABS(IIEE_detalle!AI130/IIEE_detalle!AI118*100-100)&gt;100,"-",IIEE_detalle!AI130/IIEE_detalle!AI118*100-100)</f>
        <v>-1.7553293131115311E-2</v>
      </c>
      <c r="AJ130" s="129">
        <f>IF(ABS(IIEE_detalle!AJ130/IIEE_detalle!AJ118*100-100)&gt;100,"-",IIEE_detalle!AJ130/IIEE_detalle!AJ118*100-100)</f>
        <v>10.178294681875926</v>
      </c>
      <c r="AK130" s="100"/>
      <c r="AL130" s="100"/>
      <c r="AM130" s="100"/>
      <c r="AN130" s="129">
        <f>IF(ABS(IIEE_detalle!AN130/IIEE_detalle!AN118*100-100)&gt;100,"-",IIEE_detalle!AN130/IIEE_detalle!AN118*100-100)</f>
        <v>2.1137217328299727</v>
      </c>
      <c r="AO130" s="129">
        <f>IF(ABS(IIEE_detalle!AO130/IIEE_detalle!AO118*100-100)&gt;100,"-",IIEE_detalle!AO130/IIEE_detalle!AO118*100-100)</f>
        <v>2.1839054446960233</v>
      </c>
      <c r="AP130" s="100"/>
      <c r="AQ130" s="129">
        <f>IF(ABS(IIEE_detalle!AQ130/IIEE_detalle!AQ118*100-100)&gt;100,"-",IIEE_detalle!AQ130/IIEE_detalle!AQ118*100-100)</f>
        <v>2.2132727235888154</v>
      </c>
      <c r="AS130" s="129">
        <f>IF(ABS(IIEE_detalle!AS130/IIEE_detalle!AS118*100-100)&gt;100,"-",IIEE_detalle!AS130/IIEE_detalle!AS118*100-100)</f>
        <v>-6.0313569902191233</v>
      </c>
      <c r="AT130" s="129">
        <f>IF(ABS(IIEE_detalle!AT130/IIEE_detalle!AT118*100-100)&gt;100,"-",IIEE_detalle!AT130/IIEE_detalle!AT118*100-100)</f>
        <v>-8.1699367580737032</v>
      </c>
      <c r="AU130" s="129">
        <f>IF(ABS(IIEE_detalle!AU130/IIEE_detalle!AU118*100-100)&gt;100,"-",IIEE_detalle!AU130/IIEE_detalle!AU118*100-100)</f>
        <v>31.163891471557776</v>
      </c>
      <c r="AV130" s="129">
        <f>IF(ABS(IIEE_detalle!AV130/IIEE_detalle!AV118*100-100)&gt;100,"-",IIEE_detalle!AV130/IIEE_detalle!AV118*100-100)</f>
        <v>-1.2030723306666289</v>
      </c>
      <c r="AW130" s="129">
        <f>IF(ABS(IIEE_detalle!AW130/IIEE_detalle!AW118*100-100)&gt;100,"-",IIEE_detalle!AW130/IIEE_detalle!AW118*100-100)</f>
        <v>-1.8273958666943031</v>
      </c>
      <c r="AX130" s="129">
        <f>IF(ABS(IIEE_detalle!AX130/IIEE_detalle!AX118*100-100)&gt;100,"-",IIEE_detalle!AX130/IIEE_detalle!AX118*100-100)</f>
        <v>52.695167286245407</v>
      </c>
      <c r="AY130" s="129">
        <f>IF(ABS(IIEE_detalle!AY130/IIEE_detalle!AY118*100-100)&gt;100,"-",IIEE_detalle!AY130/IIEE_detalle!AY118*100-100)</f>
        <v>14.976995250289548</v>
      </c>
      <c r="AZ130" s="129">
        <f>IF(ABS(IIEE_detalle!AZ130/IIEE_detalle!AZ118*100-100)&gt;100,"-",IIEE_detalle!AZ130/IIEE_detalle!AZ118*100-100)</f>
        <v>15.184452042468948</v>
      </c>
      <c r="BA130" s="100"/>
      <c r="BB130" s="129">
        <f>IF(ABS(IIEE_detalle!BB130/IIEE_detalle!BB118*100-100)&gt;100,"-",IIEE_detalle!BB130/IIEE_detalle!BB118*100-100)</f>
        <v>15.185004054274344</v>
      </c>
      <c r="BD130" s="129">
        <f>IF(ABS(IIEE_detalle!BD130/IIEE_detalle!BD118*100-100)&gt;100,"-",IIEE_detalle!BD130/IIEE_detalle!BD118*100-100)</f>
        <v>7.1461233570270508</v>
      </c>
      <c r="BE130" s="129">
        <f>IF(ABS(IIEE_detalle!BE130/IIEE_detalle!BE118*100-100)&gt;100,"-",IIEE_detalle!BE130/IIEE_detalle!BE118*100-100)</f>
        <v>5.122961480434185</v>
      </c>
      <c r="BF130" s="129">
        <f>IF(ABS(IIEE_detalle!BF130/IIEE_detalle!BF118*100-100)&gt;100,"-",IIEE_detalle!BF130/IIEE_detalle!BF118*100-100)</f>
        <v>5.122961480434185</v>
      </c>
      <c r="BG130" s="129">
        <f>IF(ABS(IIEE_detalle!BG130/IIEE_detalle!BG118*100-100)&gt;100,"-",IIEE_detalle!BG130/IIEE_detalle!BG118*100-100)</f>
        <v>5.2413380228990292</v>
      </c>
      <c r="BH130" s="129">
        <f>IF(ABS(IIEE_detalle!BH130/IIEE_detalle!BH118*100-100)&gt;100,"-",IIEE_detalle!BH130/IIEE_detalle!BH118*100-100)</f>
        <v>5.2413380228990292</v>
      </c>
      <c r="BI130" s="100"/>
      <c r="BJ130" s="129">
        <f>IF(ABS(IIEE_detalle!BJ130/IIEE_detalle!BJ118*100-100)&gt;100,"-",IIEE_detalle!BJ130/IIEE_detalle!BJ118*100-100)</f>
        <v>5.7581460133062876</v>
      </c>
      <c r="BK130" s="129">
        <f>IF(ABS(IIEE_detalle!BK130/IIEE_detalle!BK118*100-100)&gt;100,"-",IIEE_detalle!BK130/IIEE_detalle!BK118*100-100)</f>
        <v>6.4233424592310655</v>
      </c>
      <c r="BL130" s="100"/>
      <c r="BM130" s="129">
        <f>IF(ABS(IIEE_detalle!BM130/IIEE_detalle!BM118*100-100)&gt;100,"-",IIEE_detalle!BM130/IIEE_detalle!BM118*100-100)</f>
        <v>13.248032431234066</v>
      </c>
      <c r="BO130" s="129">
        <f>IF(ABS(IIEE_detalle!BO130/IIEE_detalle!BO118*100-100)&gt;100,"-",IIEE_detalle!BO130/IIEE_detalle!BO118*100-100)</f>
        <v>5.6121224998004777</v>
      </c>
      <c r="BP130" s="129">
        <f>IF(ABS(IIEE_detalle!BP130/IIEE_detalle!BP118*100-100)&gt;100,"-",IIEE_detalle!BP130/IIEE_detalle!BP118*100-100)</f>
        <v>16.256653718889353</v>
      </c>
      <c r="BQ130" s="129">
        <f>IF(ABS(IIEE_detalle!BQ130/IIEE_detalle!BQ118*100-100)&gt;100,"-",IIEE_detalle!BQ130/IIEE_detalle!BQ118*100-100)</f>
        <v>5.7447837881999817</v>
      </c>
      <c r="BR130" s="129">
        <f>IF(ABS(IIEE_detalle!BR130/IIEE_detalle!BR118*100-100)&gt;100,"-",IIEE_detalle!BR130/IIEE_detalle!BR118*100-100)</f>
        <v>7.2445324380440184</v>
      </c>
      <c r="BS130" s="129">
        <f>IF(ABS(IIEE_detalle!BS130/IIEE_detalle!BS118*100-100)&gt;100,"-",IIEE_detalle!BS130/IIEE_detalle!BS118*100-100)</f>
        <v>-4.7618735725196757</v>
      </c>
      <c r="BT130" s="129">
        <f>IF(ABS(IIEE_detalle!BT130/IIEE_detalle!BT118*100-100)&gt;100,"-",IIEE_detalle!BT130/IIEE_detalle!BT118*100-100)</f>
        <v>-1.8828599363521192</v>
      </c>
      <c r="BV130" s="129">
        <f>IF(ABS(IIEE_detalle!BV130/IIEE_detalle!BV118*100-100)&gt;100,"-",IIEE_detalle!BV130/IIEE_detalle!BV118*100-100)</f>
        <v>11.627397058155836</v>
      </c>
      <c r="BW130" s="129">
        <f>IF(ABS(IIEE_detalle!BW130/IIEE_detalle!BW118*100-100)&gt;100,"-",IIEE_detalle!BW130/IIEE_detalle!BW118*100-100)</f>
        <v>31.098310221728809</v>
      </c>
      <c r="BX130" s="129">
        <f>IF(ABS(IIEE_detalle!BX130/IIEE_detalle!BX118*100-100)&gt;100,"-",IIEE_detalle!BX130/IIEE_detalle!BX118*100-100)</f>
        <v>6.8990102893624652</v>
      </c>
      <c r="BY130" s="129">
        <f>IF(ABS(IIEE_detalle!BY130/IIEE_detalle!BY118*100-100)&gt;100,"-",IIEE_detalle!BY130/IIEE_detalle!BY118*100-100)</f>
        <v>8.2218670613656997</v>
      </c>
      <c r="BZ130" s="129">
        <f>IF(ABS(IIEE_detalle!BZ130/IIEE_detalle!BZ118*100-100)&gt;100,"-",IIEE_detalle!BZ130/IIEE_detalle!BZ118*100-100)</f>
        <v>-10.875444532958156</v>
      </c>
      <c r="CA130" s="129">
        <f>IF(ABS(IIEE_detalle!CA130/IIEE_detalle!CA118*100-100)&gt;100,"-",IIEE_detalle!CA130/IIEE_detalle!CA118*100-100)</f>
        <v>-1.8882268561890641</v>
      </c>
    </row>
    <row r="131" spans="2:79" ht="12" customHeight="1">
      <c r="B131" s="67" t="s">
        <v>362</v>
      </c>
      <c r="C131" s="129">
        <f>IF(ABS(IIEE_detalle!C131/IIEE_detalle!C119*100-100)&gt;100,"-",IIEE_detalle!C131/IIEE_detalle!C119*100-100)</f>
        <v>8.4672145451121281</v>
      </c>
      <c r="D131" s="129">
        <f>IF(ABS(IIEE_detalle!D131/IIEE_detalle!D119*100-100)&gt;100,"-",IIEE_detalle!D131/IIEE_detalle!D119*100-100)</f>
        <v>-15.176911213923773</v>
      </c>
      <c r="E131" s="129">
        <f>IF(ABS(IIEE_detalle!E131/IIEE_detalle!E119*100-100)&gt;100,"-",IIEE_detalle!E131/IIEE_detalle!E119*100-100)</f>
        <v>-5.6602904743923972</v>
      </c>
      <c r="F131" s="129">
        <f>IF(ABS(IIEE_detalle!F131/IIEE_detalle!F119*100-100)&gt;100,"-",IIEE_detalle!F131/IIEE_detalle!F119*100-100)</f>
        <v>22.498589597607335</v>
      </c>
      <c r="G131" s="129">
        <f>IF(ABS(IIEE_detalle!G131/IIEE_detalle!G119*100-100)&gt;100,"-",IIEE_detalle!G131/IIEE_detalle!G119*100-100)</f>
        <v>-5.706092835993033</v>
      </c>
      <c r="H131" s="129">
        <f>IF(ABS(IIEE_detalle!H131/IIEE_detalle!H119*100-100)&gt;100,"-",IIEE_detalle!H131/IIEE_detalle!H119*100-100)</f>
        <v>1.323376596915196</v>
      </c>
      <c r="J131" s="129">
        <f>IF(ABS(IIEE_detalle!J131/IIEE_detalle!J119*100-100)&gt;100,"-",IIEE_detalle!J131/IIEE_detalle!J119*100-100)</f>
        <v>-17.778208607987594</v>
      </c>
      <c r="K131" s="129">
        <f>IF(ABS(IIEE_detalle!K131/IIEE_detalle!K119*100-100)&gt;100,"-",IIEE_detalle!K131/IIEE_detalle!K119*100-100)</f>
        <v>-16.53235395143605</v>
      </c>
      <c r="L131" s="129">
        <f>IF(ABS(IIEE_detalle!L131/IIEE_detalle!L119*100-100)&gt;100,"-",IIEE_detalle!L131/IIEE_detalle!L119*100-100)</f>
        <v>-16.53235395143605</v>
      </c>
      <c r="M131" s="100"/>
      <c r="N131" s="129">
        <f>IF(ABS(IIEE_detalle!N131/IIEE_detalle!N119*100-100)&gt;100,"-",IIEE_detalle!N131/IIEE_detalle!N119*100-100)</f>
        <v>15.803537345718283</v>
      </c>
      <c r="O131" s="129">
        <f>IF(ABS(IIEE_detalle!O131/IIEE_detalle!O119*100-100)&gt;100,"-",IIEE_detalle!O131/IIEE_detalle!O119*100-100)</f>
        <v>24.363061590805586</v>
      </c>
      <c r="P131" s="100"/>
      <c r="Q131" s="129">
        <f>IF(ABS(IIEE_detalle!Q131/IIEE_detalle!Q119*100-100)&gt;100,"-",IIEE_detalle!Q131/IIEE_detalle!Q119*100-100)</f>
        <v>25.596800058313278</v>
      </c>
      <c r="S131" s="129">
        <f>IF(ABS(IIEE_detalle!S131/IIEE_detalle!S119*100-100)&gt;100,"-",IIEE_detalle!S131/IIEE_detalle!S119*100-100)</f>
        <v>-8.2306894735985026</v>
      </c>
      <c r="T131" s="129">
        <f>IF(ABS(IIEE_detalle!T131/IIEE_detalle!T119*100-100)&gt;100,"-",IIEE_detalle!T131/IIEE_detalle!T119*100-100)</f>
        <v>-6.5236397874773076</v>
      </c>
      <c r="U131" s="129">
        <f>IF(ABS(IIEE_detalle!U131/IIEE_detalle!U119*100-100)&gt;100,"-",IIEE_detalle!U131/IIEE_detalle!U119*100-100)</f>
        <v>-6.5236397874773076</v>
      </c>
      <c r="V131" s="100"/>
      <c r="W131" s="129">
        <f>IF(ABS(IIEE_detalle!W131/IIEE_detalle!W119*100-100)&gt;100,"-",IIEE_detalle!W131/IIEE_detalle!W119*100-100)</f>
        <v>19.934465296395601</v>
      </c>
      <c r="X131" s="129">
        <f>IF(ABS(IIEE_detalle!X131/IIEE_detalle!X119*100-100)&gt;100,"-",IIEE_detalle!X131/IIEE_detalle!X119*100-100)</f>
        <v>15.294252478367994</v>
      </c>
      <c r="Y131" s="100"/>
      <c r="Z131" s="129">
        <f>IF(ABS(IIEE_detalle!Z131/IIEE_detalle!Z119*100-100)&gt;100,"-",IIEE_detalle!Z131/IIEE_detalle!Z119*100-100)</f>
        <v>15.399632521819015</v>
      </c>
      <c r="AB131" s="129">
        <f>IF(ABS(IIEE_detalle!AB131/IIEE_detalle!AB119*100-100)&gt;100,"-",IIEE_detalle!AB131/IIEE_detalle!AB119*100-100)</f>
        <v>5.3146458381713586</v>
      </c>
      <c r="AC131" s="129">
        <f>IF(ABS(IIEE_detalle!AC131/IIEE_detalle!AC119*100-100)&gt;100,"-",IIEE_detalle!AC131/IIEE_detalle!AC119*100-100)</f>
        <v>-7.1487970276368173</v>
      </c>
      <c r="AD131" s="129">
        <f>IF(ABS(IIEE_detalle!AD131/IIEE_detalle!AD119*100-100)&gt;100,"-",IIEE_detalle!AD131/IIEE_detalle!AD119*100-100)</f>
        <v>6.3896061095344123</v>
      </c>
      <c r="AE131" s="129">
        <f>IF(ABS(IIEE_detalle!AE131/IIEE_detalle!AE119*100-100)&gt;100,"-",IIEE_detalle!AE131/IIEE_detalle!AE119*100-100)</f>
        <v>12.496309522135846</v>
      </c>
      <c r="AF131" s="100"/>
      <c r="AG131" s="129">
        <f>IF(ABS(IIEE_detalle!AG131/IIEE_detalle!AG119*100-100)&gt;100,"-",IIEE_detalle!AG131/IIEE_detalle!AG119*100-100)</f>
        <v>2.1984298426829696</v>
      </c>
      <c r="AH131" s="129">
        <f>IF(ABS(IIEE_detalle!AH131/IIEE_detalle!AH119*100-100)&gt;100,"-",IIEE_detalle!AH131/IIEE_detalle!AH119*100-100)</f>
        <v>-7.5230892148218089</v>
      </c>
      <c r="AI131" s="129">
        <f>IF(ABS(IIEE_detalle!AI131/IIEE_detalle!AI119*100-100)&gt;100,"-",IIEE_detalle!AI131/IIEE_detalle!AI119*100-100)</f>
        <v>5.7350976175119399</v>
      </c>
      <c r="AJ131" s="129">
        <f>IF(ABS(IIEE_detalle!AJ131/IIEE_detalle!AJ119*100-100)&gt;100,"-",IIEE_detalle!AJ131/IIEE_detalle!AJ119*100-100)</f>
        <v>12.496465089972773</v>
      </c>
      <c r="AK131" s="100"/>
      <c r="AL131" s="100"/>
      <c r="AM131" s="100"/>
      <c r="AN131" s="129">
        <f>IF(ABS(IIEE_detalle!AN131/IIEE_detalle!AN119*100-100)&gt;100,"-",IIEE_detalle!AN131/IIEE_detalle!AN119*100-100)</f>
        <v>-2.514218911633165</v>
      </c>
      <c r="AO131" s="129">
        <f>IF(ABS(IIEE_detalle!AO131/IIEE_detalle!AO119*100-100)&gt;100,"-",IIEE_detalle!AO131/IIEE_detalle!AO119*100-100)</f>
        <v>-2.5752748525735427</v>
      </c>
      <c r="AP131" s="100"/>
      <c r="AQ131" s="129">
        <f>IF(ABS(IIEE_detalle!AQ131/IIEE_detalle!AQ119*100-100)&gt;100,"-",IIEE_detalle!AQ131/IIEE_detalle!AQ119*100-100)</f>
        <v>-2.5504678634641067</v>
      </c>
      <c r="AS131" s="129">
        <f>IF(ABS(IIEE_detalle!AS131/IIEE_detalle!AS119*100-100)&gt;100,"-",IIEE_detalle!AS131/IIEE_detalle!AS119*100-100)</f>
        <v>-9.0144115343493212</v>
      </c>
      <c r="AT131" s="129">
        <f>IF(ABS(IIEE_detalle!AT131/IIEE_detalle!AT119*100-100)&gt;100,"-",IIEE_detalle!AT131/IIEE_detalle!AT119*100-100)</f>
        <v>-10.529055520993367</v>
      </c>
      <c r="AU131" s="129">
        <f>IF(ABS(IIEE_detalle!AU131/IIEE_detalle!AU119*100-100)&gt;100,"-",IIEE_detalle!AU131/IIEE_detalle!AU119*100-100)</f>
        <v>15.269972591984057</v>
      </c>
      <c r="AV131" s="129">
        <f>IF(ABS(IIEE_detalle!AV131/IIEE_detalle!AV119*100-100)&gt;100,"-",IIEE_detalle!AV131/IIEE_detalle!AV119*100-100)</f>
        <v>-5.5335814301603818</v>
      </c>
      <c r="AW131" s="129">
        <f>IF(ABS(IIEE_detalle!AW131/IIEE_detalle!AW119*100-100)&gt;100,"-",IIEE_detalle!AW131/IIEE_detalle!AW119*100-100)</f>
        <v>-5.899976831862503</v>
      </c>
      <c r="AX131" s="129">
        <f>IF(ABS(IIEE_detalle!AX131/IIEE_detalle!AX119*100-100)&gt;100,"-",IIEE_detalle!AX131/IIEE_detalle!AX119*100-100)</f>
        <v>22.502014504432296</v>
      </c>
      <c r="AY131" s="129">
        <f>IF(ABS(IIEE_detalle!AY131/IIEE_detalle!AY119*100-100)&gt;100,"-",IIEE_detalle!AY131/IIEE_detalle!AY119*100-100)</f>
        <v>-1.1887724973000786</v>
      </c>
      <c r="AZ131" s="129">
        <f>IF(ABS(IIEE_detalle!AZ131/IIEE_detalle!AZ119*100-100)&gt;100,"-",IIEE_detalle!AZ131/IIEE_detalle!AZ119*100-100)</f>
        <v>-0.90325080069308683</v>
      </c>
      <c r="BA131" s="100"/>
      <c r="BB131" s="129">
        <f>IF(ABS(IIEE_detalle!BB131/IIEE_detalle!BB119*100-100)&gt;100,"-",IIEE_detalle!BB131/IIEE_detalle!BB119*100-100)</f>
        <v>-0.90404685016490305</v>
      </c>
      <c r="BD131" s="129">
        <f>IF(ABS(IIEE_detalle!BD131/IIEE_detalle!BD119*100-100)&gt;100,"-",IIEE_detalle!BD131/IIEE_detalle!BD119*100-100)</f>
        <v>9.1350065481045704</v>
      </c>
      <c r="BE131" s="129">
        <f>IF(ABS(IIEE_detalle!BE131/IIEE_detalle!BE119*100-100)&gt;100,"-",IIEE_detalle!BE131/IIEE_detalle!BE119*100-100)</f>
        <v>1.3177799273968134</v>
      </c>
      <c r="BF131" s="129">
        <f>IF(ABS(IIEE_detalle!BF131/IIEE_detalle!BF119*100-100)&gt;100,"-",IIEE_detalle!BF131/IIEE_detalle!BF119*100-100)</f>
        <v>1.3177799273968134</v>
      </c>
      <c r="BG131" s="129">
        <f>IF(ABS(IIEE_detalle!BG131/IIEE_detalle!BG119*100-100)&gt;100,"-",IIEE_detalle!BG131/IIEE_detalle!BG119*100-100)</f>
        <v>1.4328608337406621</v>
      </c>
      <c r="BH131" s="129">
        <f>IF(ABS(IIEE_detalle!BH131/IIEE_detalle!BH119*100-100)&gt;100,"-",IIEE_detalle!BH131/IIEE_detalle!BH119*100-100)</f>
        <v>1.4328608337406621</v>
      </c>
      <c r="BI131" s="100"/>
      <c r="BJ131" s="129">
        <f>IF(ABS(IIEE_detalle!BJ131/IIEE_detalle!BJ119*100-100)&gt;100,"-",IIEE_detalle!BJ131/IIEE_detalle!BJ119*100-100)</f>
        <v>5.2413380228990292</v>
      </c>
      <c r="BK131" s="129">
        <f>IF(ABS(IIEE_detalle!BK131/IIEE_detalle!BK119*100-100)&gt;100,"-",IIEE_detalle!BK131/IIEE_detalle!BK119*100-100)</f>
        <v>3.9224959725691235</v>
      </c>
      <c r="BL131" s="100"/>
      <c r="BM131" s="129">
        <f>IF(ABS(IIEE_detalle!BM131/IIEE_detalle!BM119*100-100)&gt;100,"-",IIEE_detalle!BM131/IIEE_detalle!BM119*100-100)</f>
        <v>3.2515518770322274</v>
      </c>
      <c r="BO131" s="129">
        <f>IF(ABS(IIEE_detalle!BO131/IIEE_detalle!BO119*100-100)&gt;100,"-",IIEE_detalle!BO131/IIEE_detalle!BO119*100-100)</f>
        <v>7.8107011988447113</v>
      </c>
      <c r="BP131" s="129">
        <f>IF(ABS(IIEE_detalle!BP131/IIEE_detalle!BP119*100-100)&gt;100,"-",IIEE_detalle!BP131/IIEE_detalle!BP119*100-100)</f>
        <v>19.229084537888738</v>
      </c>
      <c r="BQ131" s="129">
        <f>IF(ABS(IIEE_detalle!BQ131/IIEE_detalle!BQ119*100-100)&gt;100,"-",IIEE_detalle!BQ131/IIEE_detalle!BQ119*100-100)</f>
        <v>4.5389498580493637</v>
      </c>
      <c r="BR131" s="129">
        <f>IF(ABS(IIEE_detalle!BR131/IIEE_detalle!BR119*100-100)&gt;100,"-",IIEE_detalle!BR131/IIEE_detalle!BR119*100-100)</f>
        <v>5.3905197916413812</v>
      </c>
      <c r="BS131" s="129">
        <f>IF(ABS(IIEE_detalle!BS131/IIEE_detalle!BS119*100-100)&gt;100,"-",IIEE_detalle!BS131/IIEE_detalle!BS119*100-100)</f>
        <v>0.95908663113428361</v>
      </c>
      <c r="BT131" s="129">
        <f>IF(ABS(IIEE_detalle!BT131/IIEE_detalle!BT119*100-100)&gt;100,"-",IIEE_detalle!BT131/IIEE_detalle!BT119*100-100)</f>
        <v>-7.1577458263828504</v>
      </c>
      <c r="BV131" s="129">
        <f>IF(ABS(IIEE_detalle!BV131/IIEE_detalle!BV119*100-100)&gt;100,"-",IIEE_detalle!BV131/IIEE_detalle!BV119*100-100)</f>
        <v>16.255113970307306</v>
      </c>
      <c r="BW131" s="129">
        <f>IF(ABS(IIEE_detalle!BW131/IIEE_detalle!BW119*100-100)&gt;100,"-",IIEE_detalle!BW131/IIEE_detalle!BW119*100-100)</f>
        <v>34.865905387080176</v>
      </c>
      <c r="BX131" s="129">
        <f>IF(ABS(IIEE_detalle!BX131/IIEE_detalle!BX119*100-100)&gt;100,"-",IIEE_detalle!BX131/IIEE_detalle!BX119*100-100)</f>
        <v>5.8853537335449744</v>
      </c>
      <c r="BY131" s="129">
        <f>IF(ABS(IIEE_detalle!BY131/IIEE_detalle!BY119*100-100)&gt;100,"-",IIEE_detalle!BY131/IIEE_detalle!BY119*100-100)</f>
        <v>6.0173559801529422</v>
      </c>
      <c r="BZ131" s="129">
        <f>IF(ABS(IIEE_detalle!BZ131/IIEE_detalle!BZ119*100-100)&gt;100,"-",IIEE_detalle!BZ131/IIEE_detalle!BZ119*100-100)</f>
        <v>-0.59599880935466842</v>
      </c>
      <c r="CA131" s="129">
        <f>IF(ABS(IIEE_detalle!CA131/IIEE_detalle!CA119*100-100)&gt;100,"-",IIEE_detalle!CA131/IIEE_detalle!CA119*100-100)</f>
        <v>-7.1628956353817443</v>
      </c>
    </row>
    <row r="132" spans="2:79" ht="12" customHeight="1">
      <c r="B132" s="67" t="s">
        <v>363</v>
      </c>
      <c r="C132" s="129">
        <f>IF(ABS(IIEE_detalle!C132/IIEE_detalle!C120*100-100)&gt;100,"-",IIEE_detalle!C132/IIEE_detalle!C120*100-100)</f>
        <v>9.9004494398660796</v>
      </c>
      <c r="D132" s="129">
        <f>IF(ABS(IIEE_detalle!D132/IIEE_detalle!D120*100-100)&gt;100,"-",IIEE_detalle!D132/IIEE_detalle!D120*100-100)</f>
        <v>-20.958468439536304</v>
      </c>
      <c r="E132" s="129">
        <f>IF(ABS(IIEE_detalle!E132/IIEE_detalle!E120*100-100)&gt;100,"-",IIEE_detalle!E132/IIEE_detalle!E120*100-100)</f>
        <v>5.9644963870908185</v>
      </c>
      <c r="F132" s="129">
        <f>IF(ABS(IIEE_detalle!F132/IIEE_detalle!F120*100-100)&gt;100,"-",IIEE_detalle!F132/IIEE_detalle!F120*100-100)</f>
        <v>22.066171891456762</v>
      </c>
      <c r="G132" s="129">
        <f>IF(ABS(IIEE_detalle!G132/IIEE_detalle!G120*100-100)&gt;100,"-",IIEE_detalle!G132/IIEE_detalle!G120*100-100)</f>
        <v>-5.6386865866035834</v>
      </c>
      <c r="H132" s="129">
        <f>IF(ABS(IIEE_detalle!H132/IIEE_detalle!H120*100-100)&gt;100,"-",IIEE_detalle!H132/IIEE_detalle!H120*100-100)</f>
        <v>8.3960369808341255</v>
      </c>
      <c r="J132" s="129">
        <f>IF(ABS(IIEE_detalle!J132/IIEE_detalle!J120*100-100)&gt;100,"-",IIEE_detalle!J132/IIEE_detalle!J120*100-100)</f>
        <v>-19.994922998815369</v>
      </c>
      <c r="K132" s="129">
        <f>IF(ABS(IIEE_detalle!K132/IIEE_detalle!K120*100-100)&gt;100,"-",IIEE_detalle!K132/IIEE_detalle!K120*100-100)</f>
        <v>-18.379165695642044</v>
      </c>
      <c r="L132" s="129">
        <f>IF(ABS(IIEE_detalle!L132/IIEE_detalle!L120*100-100)&gt;100,"-",IIEE_detalle!L132/IIEE_detalle!L120*100-100)</f>
        <v>-16.962806674920216</v>
      </c>
      <c r="M132" s="129">
        <f>IF(ABS(IIEE_detalle!M132/IIEE_detalle!M120*100-100)&gt;100,"-",IIEE_detalle!M132/IIEE_detalle!M120*100-100)</f>
        <v>-21.232130940255004</v>
      </c>
      <c r="N132" s="129">
        <f>IF(ABS(IIEE_detalle!N132/IIEE_detalle!N120*100-100)&gt;100,"-",IIEE_detalle!N132/IIEE_detalle!N120*100-100)</f>
        <v>42.210521608871602</v>
      </c>
      <c r="O132" s="129">
        <f>IF(ABS(IIEE_detalle!O132/IIEE_detalle!O120*100-100)&gt;100,"-",IIEE_detalle!O132/IIEE_detalle!O120*100-100)</f>
        <v>35.853151198076603</v>
      </c>
      <c r="P132" s="100"/>
      <c r="Q132" s="129">
        <f>IF(ABS(IIEE_detalle!Q132/IIEE_detalle!Q120*100-100)&gt;100,"-",IIEE_detalle!Q132/IIEE_detalle!Q120*100-100)</f>
        <v>36.478352836509231</v>
      </c>
      <c r="S132" s="129">
        <f>IF(ABS(IIEE_detalle!S132/IIEE_detalle!S120*100-100)&gt;100,"-",IIEE_detalle!S132/IIEE_detalle!S120*100-100)</f>
        <v>3.4411096810159023</v>
      </c>
      <c r="T132" s="129">
        <f>IF(ABS(IIEE_detalle!T132/IIEE_detalle!T120*100-100)&gt;100,"-",IIEE_detalle!T132/IIEE_detalle!T120*100-100)</f>
        <v>4.7631073845843019</v>
      </c>
      <c r="U132" s="129">
        <f>IF(ABS(IIEE_detalle!U132/IIEE_detalle!U120*100-100)&gt;100,"-",IIEE_detalle!U132/IIEE_detalle!U120*100-100)</f>
        <v>3.9927597955706773</v>
      </c>
      <c r="V132" s="129">
        <f>IF(ABS(IIEE_detalle!V132/IIEE_detalle!V120*100-100)&gt;100,"-",IIEE_detalle!V132/IIEE_detalle!V120*100-100)</f>
        <v>19.033530571992102</v>
      </c>
      <c r="W132" s="129">
        <f>IF(ABS(IIEE_detalle!W132/IIEE_detalle!W120*100-100)&gt;100,"-",IIEE_detalle!W132/IIEE_detalle!W120*100-100)</f>
        <v>7.1230898808807694</v>
      </c>
      <c r="X132" s="129">
        <f>IF(ABS(IIEE_detalle!X132/IIEE_detalle!X120*100-100)&gt;100,"-",IIEE_detalle!X132/IIEE_detalle!X120*100-100)</f>
        <v>4.9766179781767619</v>
      </c>
      <c r="Y132" s="100"/>
      <c r="Z132" s="129">
        <f>IF(ABS(IIEE_detalle!Z132/IIEE_detalle!Z120*100-100)&gt;100,"-",IIEE_detalle!Z132/IIEE_detalle!Z120*100-100)</f>
        <v>4.9107400774163636</v>
      </c>
      <c r="AB132" s="129">
        <f>IF(ABS(IIEE_detalle!AB132/IIEE_detalle!AB120*100-100)&gt;100,"-",IIEE_detalle!AB132/IIEE_detalle!AB120*100-100)</f>
        <v>0.81545529899211999</v>
      </c>
      <c r="AC132" s="129">
        <f>IF(ABS(IIEE_detalle!AC132/IIEE_detalle!AC120*100-100)&gt;100,"-",IIEE_detalle!AC132/IIEE_detalle!AC120*100-100)</f>
        <v>-2.0511945010411523</v>
      </c>
      <c r="AD132" s="129">
        <f>IF(ABS(IIEE_detalle!AD132/IIEE_detalle!AD120*100-100)&gt;100,"-",IIEE_detalle!AD132/IIEE_detalle!AD120*100-100)</f>
        <v>3.5726960717162655</v>
      </c>
      <c r="AE132" s="129">
        <f>IF(ABS(IIEE_detalle!AE132/IIEE_detalle!AE120*100-100)&gt;100,"-",IIEE_detalle!AE132/IIEE_detalle!AE120*100-100)</f>
        <v>-2.8200485728006157</v>
      </c>
      <c r="AF132" s="100"/>
      <c r="AG132" s="129">
        <f>IF(ABS(IIEE_detalle!AG132/IIEE_detalle!AG120*100-100)&gt;100,"-",IIEE_detalle!AG132/IIEE_detalle!AG120*100-100)</f>
        <v>0.29240384886711013</v>
      </c>
      <c r="AH132" s="129">
        <f>IF(ABS(IIEE_detalle!AH132/IIEE_detalle!AH120*100-100)&gt;100,"-",IIEE_detalle!AH132/IIEE_detalle!AH120*100-100)</f>
        <v>-2.385683681761094</v>
      </c>
      <c r="AI132" s="129">
        <f>IF(ABS(IIEE_detalle!AI132/IIEE_detalle!AI120*100-100)&gt;100,"-",IIEE_detalle!AI132/IIEE_detalle!AI120*100-100)</f>
        <v>1.8239972337484147</v>
      </c>
      <c r="AJ132" s="129">
        <f>IF(ABS(IIEE_detalle!AJ132/IIEE_detalle!AJ120*100-100)&gt;100,"-",IIEE_detalle!AJ132/IIEE_detalle!AJ120*100-100)</f>
        <v>-2.8197381671702004</v>
      </c>
      <c r="AK132" s="100"/>
      <c r="AL132" s="100"/>
      <c r="AM132" s="100"/>
      <c r="AN132" s="129">
        <f>IF(ABS(IIEE_detalle!AN132/IIEE_detalle!AN120*100-100)&gt;100,"-",IIEE_detalle!AN132/IIEE_detalle!AN120*100-100)</f>
        <v>2.1572960701527393</v>
      </c>
      <c r="AO132" s="129">
        <f>IF(ABS(IIEE_detalle!AO132/IIEE_detalle!AO120*100-100)&gt;100,"-",IIEE_detalle!AO132/IIEE_detalle!AO120*100-100)</f>
        <v>2.3768120442395002</v>
      </c>
      <c r="AP132" s="100"/>
      <c r="AQ132" s="129">
        <f>IF(ABS(IIEE_detalle!AQ132/IIEE_detalle!AQ120*100-100)&gt;100,"-",IIEE_detalle!AQ132/IIEE_detalle!AQ120*100-100)</f>
        <v>2.6590647306998108</v>
      </c>
      <c r="AS132" s="129">
        <f>IF(ABS(IIEE_detalle!AS132/IIEE_detalle!AS120*100-100)&gt;100,"-",IIEE_detalle!AS132/IIEE_detalle!AS120*100-100)</f>
        <v>-9.8074569493044663</v>
      </c>
      <c r="AT132" s="129">
        <f>IF(ABS(IIEE_detalle!AT132/IIEE_detalle!AT120*100-100)&gt;100,"-",IIEE_detalle!AT132/IIEE_detalle!AT120*100-100)</f>
        <v>-10.665854639255272</v>
      </c>
      <c r="AU132" s="129">
        <f>IF(ABS(IIEE_detalle!AU132/IIEE_detalle!AU120*100-100)&gt;100,"-",IIEE_detalle!AU132/IIEE_detalle!AU120*100-100)</f>
        <v>2.1444874745093472</v>
      </c>
      <c r="AV132" s="129">
        <f>IF(ABS(IIEE_detalle!AV132/IIEE_detalle!AV120*100-100)&gt;100,"-",IIEE_detalle!AV132/IIEE_detalle!AV120*100-100)</f>
        <v>-5.9142977217259443</v>
      </c>
      <c r="AW132" s="129">
        <f>IF(ABS(IIEE_detalle!AW132/IIEE_detalle!AW120*100-100)&gt;100,"-",IIEE_detalle!AW132/IIEE_detalle!AW120*100-100)</f>
        <v>-6.1434069034705345</v>
      </c>
      <c r="AX132" s="129">
        <f>IF(ABS(IIEE_detalle!AX132/IIEE_detalle!AX120*100-100)&gt;100,"-",IIEE_detalle!AX132/IIEE_detalle!AX120*100-100)</f>
        <v>8.048722235488782</v>
      </c>
      <c r="AY132" s="129">
        <f>IF(ABS(IIEE_detalle!AY132/IIEE_detalle!AY120*100-100)&gt;100,"-",IIEE_detalle!AY132/IIEE_detalle!AY120*100-100)</f>
        <v>-5.5294906166219846</v>
      </c>
      <c r="AZ132" s="129">
        <f>IF(ABS(IIEE_detalle!AZ132/IIEE_detalle!AZ120*100-100)&gt;100,"-",IIEE_detalle!AZ132/IIEE_detalle!AZ120*100-100)</f>
        <v>-3.5769341378801158</v>
      </c>
      <c r="BA132" s="100"/>
      <c r="BB132" s="129">
        <f>IF(ABS(IIEE_detalle!BB132/IIEE_detalle!BB120*100-100)&gt;100,"-",IIEE_detalle!BB132/IIEE_detalle!BB120*100-100)</f>
        <v>-0.34015547634002985</v>
      </c>
      <c r="BD132" s="129">
        <f>IF(ABS(IIEE_detalle!BD132/IIEE_detalle!BD120*100-100)&gt;100,"-",IIEE_detalle!BD132/IIEE_detalle!BD120*100-100)</f>
        <v>6.7966900008139106</v>
      </c>
      <c r="BE132" s="129">
        <f>IF(ABS(IIEE_detalle!BE132/IIEE_detalle!BE120*100-100)&gt;100,"-",IIEE_detalle!BE132/IIEE_detalle!BE120*100-100)</f>
        <v>8.3872373043051454</v>
      </c>
      <c r="BF132" s="129">
        <f>IF(ABS(IIEE_detalle!BF132/IIEE_detalle!BF120*100-100)&gt;100,"-",IIEE_detalle!BF132/IIEE_detalle!BF120*100-100)</f>
        <v>8.3872373043051454</v>
      </c>
      <c r="BG132" s="129">
        <f>IF(ABS(IIEE_detalle!BG132/IIEE_detalle!BG120*100-100)&gt;100,"-",IIEE_detalle!BG132/IIEE_detalle!BG120*100-100)</f>
        <v>8.5681542402588917</v>
      </c>
      <c r="BH132" s="129">
        <f>IF(ABS(IIEE_detalle!BH132/IIEE_detalle!BH120*100-100)&gt;100,"-",IIEE_detalle!BH132/IIEE_detalle!BH120*100-100)</f>
        <v>8.8079096045198071</v>
      </c>
      <c r="BI132" s="129">
        <f>IF(ABS(IIEE_detalle!BI132/IIEE_detalle!BI120*100-100)&gt;100,"-",IIEE_detalle!BI132/IIEE_detalle!BI120*100-100)</f>
        <v>3.5311572700296665</v>
      </c>
      <c r="BJ132" s="129">
        <f>IF(ABS(IIEE_detalle!BJ132/IIEE_detalle!BJ120*100-100)&gt;100,"-",IIEE_detalle!BJ132/IIEE_detalle!BJ120*100-100)</f>
        <v>1.4328608337406621</v>
      </c>
      <c r="BK132" s="129">
        <f>IF(ABS(IIEE_detalle!BK132/IIEE_detalle!BK120*100-100)&gt;100,"-",IIEE_detalle!BK132/IIEE_detalle!BK120*100-100)</f>
        <v>1.2209383266044824</v>
      </c>
      <c r="BL132" s="100"/>
      <c r="BM132" s="129">
        <f>IF(ABS(IIEE_detalle!BM132/IIEE_detalle!BM120*100-100)&gt;100,"-",IIEE_detalle!BM132/IIEE_detalle!BM120*100-100)</f>
        <v>1.3890827865419482</v>
      </c>
      <c r="BO132" s="129">
        <f>IF(ABS(IIEE_detalle!BO132/IIEE_detalle!BO120*100-100)&gt;100,"-",IIEE_detalle!BO132/IIEE_detalle!BO120*100-100)</f>
        <v>8.1740758800134472</v>
      </c>
      <c r="BP132" s="129">
        <f>IF(ABS(IIEE_detalle!BP132/IIEE_detalle!BP120*100-100)&gt;100,"-",IIEE_detalle!BP132/IIEE_detalle!BP120*100-100)</f>
        <v>22.44752249036128</v>
      </c>
      <c r="BQ132" s="129">
        <f>IF(ABS(IIEE_detalle!BQ132/IIEE_detalle!BQ120*100-100)&gt;100,"-",IIEE_detalle!BQ132/IIEE_detalle!BQ120*100-100)</f>
        <v>4.8907454098772121</v>
      </c>
      <c r="BR132" s="129">
        <f>IF(ABS(IIEE_detalle!BR132/IIEE_detalle!BR120*100-100)&gt;100,"-",IIEE_detalle!BR132/IIEE_detalle!BR120*100-100)</f>
        <v>5.6264220698093936</v>
      </c>
      <c r="BS132" s="129">
        <f>IF(ABS(IIEE_detalle!BS132/IIEE_detalle!BS120*100-100)&gt;100,"-",IIEE_detalle!BS132/IIEE_detalle!BS120*100-100)</f>
        <v>-2.1385185091582031</v>
      </c>
      <c r="BT132" s="129">
        <f>IF(ABS(IIEE_detalle!BT132/IIEE_detalle!BT120*100-100)&gt;100,"-",IIEE_detalle!BT132/IIEE_detalle!BT120*100-100)</f>
        <v>1.4975630072770798</v>
      </c>
      <c r="BV132" s="129">
        <f>IF(ABS(IIEE_detalle!BV132/IIEE_detalle!BV120*100-100)&gt;100,"-",IIEE_detalle!BV132/IIEE_detalle!BV120*100-100)</f>
        <v>16.544714865518444</v>
      </c>
      <c r="BW132" s="129">
        <f>IF(ABS(IIEE_detalle!BW132/IIEE_detalle!BW120*100-100)&gt;100,"-",IIEE_detalle!BW132/IIEE_detalle!BW120*100-100)</f>
        <v>40.985191776688225</v>
      </c>
      <c r="BX132" s="129">
        <f>IF(ABS(IIEE_detalle!BX132/IIEE_detalle!BX120*100-100)&gt;100,"-",IIEE_detalle!BX132/IIEE_detalle!BX120*100-100)</f>
        <v>5.967604002466814</v>
      </c>
      <c r="BY132" s="129">
        <f>IF(ABS(IIEE_detalle!BY132/IIEE_detalle!BY120*100-100)&gt;100,"-",IIEE_detalle!BY132/IIEE_detalle!BY120*100-100)</f>
        <v>7.2601007297638205</v>
      </c>
      <c r="BZ132" s="129">
        <f>IF(ABS(IIEE_detalle!BZ132/IIEE_detalle!BZ120*100-100)&gt;100,"-",IIEE_detalle!BZ132/IIEE_detalle!BZ120*100-100)</f>
        <v>-4.6634197234783414</v>
      </c>
      <c r="CA132" s="129">
        <f>IF(ABS(IIEE_detalle!CA132/IIEE_detalle!CA120*100-100)&gt;100,"-",IIEE_detalle!CA132/IIEE_detalle!CA120*100-100)</f>
        <v>1.4893226592314051</v>
      </c>
    </row>
    <row r="133" spans="2:79" ht="12" customHeight="1">
      <c r="B133" s="67" t="s">
        <v>364</v>
      </c>
      <c r="C133" s="129">
        <f>IF(ABS(IIEE_detalle!C133/IIEE_detalle!C121*100-100)&gt;100,"-",IIEE_detalle!C133/IIEE_detalle!C121*100-100)</f>
        <v>9.7612973946305601</v>
      </c>
      <c r="D133" s="129">
        <f>IF(ABS(IIEE_detalle!D133/IIEE_detalle!D121*100-100)&gt;100,"-",IIEE_detalle!D133/IIEE_detalle!D121*100-100)</f>
        <v>-56.934620234197865</v>
      </c>
      <c r="E133" s="129">
        <f>IF(ABS(IIEE_detalle!E133/IIEE_detalle!E121*100-100)&gt;100,"-",IIEE_detalle!E133/IIEE_detalle!E121*100-100)</f>
        <v>1.9424237464611167</v>
      </c>
      <c r="F133" s="129">
        <f>IF(ABS(IIEE_detalle!F133/IIEE_detalle!F121*100-100)&gt;100,"-",IIEE_detalle!F133/IIEE_detalle!F121*100-100)</f>
        <v>21.393637639684187</v>
      </c>
      <c r="G133" s="129">
        <f>IF(ABS(IIEE_detalle!G133/IIEE_detalle!G121*100-100)&gt;100,"-",IIEE_detalle!G133/IIEE_detalle!G121*100-100)</f>
        <v>15.93239835874472</v>
      </c>
      <c r="H133" s="129">
        <f>IF(ABS(IIEE_detalle!H133/IIEE_detalle!H121*100-100)&gt;100,"-",IIEE_detalle!H133/IIEE_detalle!H121*100-100)</f>
        <v>9.0473707373178343</v>
      </c>
      <c r="J133" s="129">
        <f>IF(ABS(IIEE_detalle!J133/IIEE_detalle!J121*100-100)&gt;100,"-",IIEE_detalle!J133/IIEE_detalle!J121*100-100)</f>
        <v>-45.474740826065499</v>
      </c>
      <c r="K133" s="129">
        <f>IF(ABS(IIEE_detalle!K133/IIEE_detalle!K121*100-100)&gt;100,"-",IIEE_detalle!K133/IIEE_detalle!K121*100-100)</f>
        <v>-44.643216305003683</v>
      </c>
      <c r="L133" s="129">
        <f>IF(ABS(IIEE_detalle!L133/IIEE_detalle!L121*100-100)&gt;100,"-",IIEE_detalle!L133/IIEE_detalle!L121*100-100)</f>
        <v>-44.643216305003683</v>
      </c>
      <c r="M133" s="100"/>
      <c r="N133" s="129">
        <f>IF(ABS(IIEE_detalle!N133/IIEE_detalle!N121*100-100)&gt;100,"-",IIEE_detalle!N133/IIEE_detalle!N121*100-100)</f>
        <v>-55.624677571086103</v>
      </c>
      <c r="O133" s="129">
        <f>IF(ABS(IIEE_detalle!O133/IIEE_detalle!O121*100-100)&gt;100,"-",IIEE_detalle!O133/IIEE_detalle!O121*100-100)</f>
        <v>-53.673791125009693</v>
      </c>
      <c r="P133" s="100"/>
      <c r="Q133" s="129" t="str">
        <f>IF(ABS(IIEE_detalle!Q133/IIEE_detalle!Q121*100-100)&gt;100,"-",IIEE_detalle!Q133/IIEE_detalle!Q121*100-100)</f>
        <v>-</v>
      </c>
      <c r="S133" s="129">
        <f>IF(ABS(IIEE_detalle!S133/IIEE_detalle!S121*100-100)&gt;100,"-",IIEE_detalle!S133/IIEE_detalle!S121*100-100)</f>
        <v>-0.75917386691546085</v>
      </c>
      <c r="T133" s="129">
        <f>IF(ABS(IIEE_detalle!T133/IIEE_detalle!T121*100-100)&gt;100,"-",IIEE_detalle!T133/IIEE_detalle!T121*100-100)</f>
        <v>-1.2699692586806322</v>
      </c>
      <c r="U133" s="129">
        <f>IF(ABS(IIEE_detalle!U133/IIEE_detalle!U121*100-100)&gt;100,"-",IIEE_detalle!U133/IIEE_detalle!U121*100-100)</f>
        <v>-1.2699692586806322</v>
      </c>
      <c r="V133" s="100"/>
      <c r="W133" s="129">
        <f>IF(ABS(IIEE_detalle!W133/IIEE_detalle!W121*100-100)&gt;100,"-",IIEE_detalle!W133/IIEE_detalle!W121*100-100)</f>
        <v>-5.1660750507099351</v>
      </c>
      <c r="X133" s="129">
        <f>IF(ABS(IIEE_detalle!X133/IIEE_detalle!X121*100-100)&gt;100,"-",IIEE_detalle!X133/IIEE_detalle!X121*100-100)</f>
        <v>-5.2278653917794742</v>
      </c>
      <c r="Y133" s="100"/>
      <c r="Z133" s="129">
        <f>IF(ABS(IIEE_detalle!Z133/IIEE_detalle!Z121*100-100)&gt;100,"-",IIEE_detalle!Z133/IIEE_detalle!Z121*100-100)</f>
        <v>-12.792986222937927</v>
      </c>
      <c r="AB133" s="129">
        <f>IF(ABS(IIEE_detalle!AB133/IIEE_detalle!AB121*100-100)&gt;100,"-",IIEE_detalle!AB133/IIEE_detalle!AB121*100-100)</f>
        <v>0.41632154709816405</v>
      </c>
      <c r="AC133" s="129">
        <f>IF(ABS(IIEE_detalle!AC133/IIEE_detalle!AC121*100-100)&gt;100,"-",IIEE_detalle!AC133/IIEE_detalle!AC121*100-100)</f>
        <v>-9.6957295925313502</v>
      </c>
      <c r="AD133" s="129">
        <f>IF(ABS(IIEE_detalle!AD133/IIEE_detalle!AD121*100-100)&gt;100,"-",IIEE_detalle!AD133/IIEE_detalle!AD121*100-100)</f>
        <v>9.4757271756590171</v>
      </c>
      <c r="AE133" s="129">
        <f>IF(ABS(IIEE_detalle!AE133/IIEE_detalle!AE121*100-100)&gt;100,"-",IIEE_detalle!AE133/IIEE_detalle!AE121*100-100)</f>
        <v>-13.488350577459798</v>
      </c>
      <c r="AF133" s="100"/>
      <c r="AG133" s="129">
        <f>IF(ABS(IIEE_detalle!AG133/IIEE_detalle!AG121*100-100)&gt;100,"-",IIEE_detalle!AG133/IIEE_detalle!AG121*100-100)</f>
        <v>0.59897746163063914</v>
      </c>
      <c r="AH133" s="129">
        <f>IF(ABS(IIEE_detalle!AH133/IIEE_detalle!AH121*100-100)&gt;100,"-",IIEE_detalle!AH133/IIEE_detalle!AH121*100-100)</f>
        <v>-11.187649216690204</v>
      </c>
      <c r="AI133" s="129">
        <f>IF(ABS(IIEE_detalle!AI133/IIEE_detalle!AI121*100-100)&gt;100,"-",IIEE_detalle!AI133/IIEE_detalle!AI121*100-100)</f>
        <v>9.4563892050073264</v>
      </c>
      <c r="AJ133" s="129">
        <f>IF(ABS(IIEE_detalle!AJ133/IIEE_detalle!AJ121*100-100)&gt;100,"-",IIEE_detalle!AJ133/IIEE_detalle!AJ121*100-100)</f>
        <v>-13.489000763971887</v>
      </c>
      <c r="AK133" s="100"/>
      <c r="AL133" s="100"/>
      <c r="AM133" s="100"/>
      <c r="AN133" s="129">
        <f>IF(ABS(IIEE_detalle!AN133/IIEE_detalle!AN121*100-100)&gt;100,"-",IIEE_detalle!AN133/IIEE_detalle!AN121*100-100)</f>
        <v>0.29240350507973289</v>
      </c>
      <c r="AO133" s="129">
        <f>IF(ABS(IIEE_detalle!AO133/IIEE_detalle!AO121*100-100)&gt;100,"-",IIEE_detalle!AO133/IIEE_detalle!AO121*100-100)</f>
        <v>-5.6523964939586335E-2</v>
      </c>
      <c r="AP133" s="100"/>
      <c r="AQ133" s="129">
        <f>IF(ABS(IIEE_detalle!AQ133/IIEE_detalle!AQ121*100-100)&gt;100,"-",IIEE_detalle!AQ133/IIEE_detalle!AQ121*100-100)</f>
        <v>-7.1252227326837669E-2</v>
      </c>
      <c r="AS133" s="129">
        <f>IF(ABS(IIEE_detalle!AS133/IIEE_detalle!AS121*100-100)&gt;100,"-",IIEE_detalle!AS133/IIEE_detalle!AS121*100-100)</f>
        <v>9.0885702258875796</v>
      </c>
      <c r="AT133" s="129">
        <f>IF(ABS(IIEE_detalle!AT133/IIEE_detalle!AT121*100-100)&gt;100,"-",IIEE_detalle!AT133/IIEE_detalle!AT121*100-100)</f>
        <v>8.8761883751232347</v>
      </c>
      <c r="AU133" s="129">
        <f>IF(ABS(IIEE_detalle!AU133/IIEE_detalle!AU121*100-100)&gt;100,"-",IIEE_detalle!AU133/IIEE_detalle!AU121*100-100)</f>
        <v>12.681688670180563</v>
      </c>
      <c r="AV133" s="129">
        <f>IF(ABS(IIEE_detalle!AV133/IIEE_detalle!AV121*100-100)&gt;100,"-",IIEE_detalle!AV133/IIEE_detalle!AV121*100-100)</f>
        <v>15.713488512868039</v>
      </c>
      <c r="AW133" s="129">
        <f>IF(ABS(IIEE_detalle!AW133/IIEE_detalle!AW121*100-100)&gt;100,"-",IIEE_detalle!AW133/IIEE_detalle!AW121*100-100)</f>
        <v>15.617665598218949</v>
      </c>
      <c r="AX133" s="129">
        <f>IF(ABS(IIEE_detalle!AX133/IIEE_detalle!AX121*100-100)&gt;100,"-",IIEE_detalle!AX133/IIEE_detalle!AX121*100-100)</f>
        <v>23.184941738870336</v>
      </c>
      <c r="AY133" s="129">
        <f>IF(ABS(IIEE_detalle!AY133/IIEE_detalle!AY121*100-100)&gt;100,"-",IIEE_detalle!AY133/IIEE_detalle!AY121*100-100)</f>
        <v>-5.9283773333101948</v>
      </c>
      <c r="AZ133" s="129">
        <f>IF(ABS(IIEE_detalle!AZ133/IIEE_detalle!AZ121*100-100)&gt;100,"-",IIEE_detalle!AZ133/IIEE_detalle!AZ121*100-100)</f>
        <v>-5.5474685245926878</v>
      </c>
      <c r="BA133" s="100"/>
      <c r="BB133" s="129">
        <f>IF(ABS(IIEE_detalle!BB133/IIEE_detalle!BB121*100-100)&gt;100,"-",IIEE_detalle!BB133/IIEE_detalle!BB121*100-100)</f>
        <v>-4.6732548629552895</v>
      </c>
      <c r="BD133" s="129">
        <f>IF(ABS(IIEE_detalle!BD133/IIEE_detalle!BD121*100-100)&gt;100,"-",IIEE_detalle!BD133/IIEE_detalle!BD121*100-100)</f>
        <v>3.9671306489707234</v>
      </c>
      <c r="BE133" s="129">
        <f>IF(ABS(IIEE_detalle!BE133/IIEE_detalle!BE121*100-100)&gt;100,"-",IIEE_detalle!BE133/IIEE_detalle!BE121*100-100)</f>
        <v>9.0413568177135915</v>
      </c>
      <c r="BF133" s="129">
        <f>IF(ABS(IIEE_detalle!BF133/IIEE_detalle!BF121*100-100)&gt;100,"-",IIEE_detalle!BF133/IIEE_detalle!BF121*100-100)</f>
        <v>9.0413568177135915</v>
      </c>
      <c r="BG133" s="129">
        <f>IF(ABS(IIEE_detalle!BG133/IIEE_detalle!BG121*100-100)&gt;100,"-",IIEE_detalle!BG133/IIEE_detalle!BG121*100-100)</f>
        <v>9.1650190114068266</v>
      </c>
      <c r="BH133" s="129">
        <f>IF(ABS(IIEE_detalle!BH133/IIEE_detalle!BH121*100-100)&gt;100,"-",IIEE_detalle!BH133/IIEE_detalle!BH121*100-100)</f>
        <v>9.1650190114068266</v>
      </c>
      <c r="BI133" s="100"/>
      <c r="BJ133" s="129">
        <f>IF(ABS(IIEE_detalle!BJ133/IIEE_detalle!BJ121*100-100)&gt;100,"-",IIEE_detalle!BJ133/IIEE_detalle!BJ121*100-100)</f>
        <v>8.5597496155195358</v>
      </c>
      <c r="BK133" s="129">
        <f>IF(ABS(IIEE_detalle!BK133/IIEE_detalle!BK121*100-100)&gt;100,"-",IIEE_detalle!BK133/IIEE_detalle!BK121*100-100)</f>
        <v>7.6629273504273527</v>
      </c>
      <c r="BL133" s="100"/>
      <c r="BM133" s="129">
        <f>IF(ABS(IIEE_detalle!BM133/IIEE_detalle!BM121*100-100)&gt;100,"-",IIEE_detalle!BM133/IIEE_detalle!BM121*100-100)</f>
        <v>7.548076923076934</v>
      </c>
      <c r="BO133" s="129">
        <f>IF(ABS(IIEE_detalle!BO133/IIEE_detalle!BO121*100-100)&gt;100,"-",IIEE_detalle!BO133/IIEE_detalle!BO121*100-100)</f>
        <v>8.1845720394024823</v>
      </c>
      <c r="BP133" s="129">
        <f>IF(ABS(IIEE_detalle!BP133/IIEE_detalle!BP121*100-100)&gt;100,"-",IIEE_detalle!BP133/IIEE_detalle!BP121*100-100)</f>
        <v>21.880199667221319</v>
      </c>
      <c r="BQ133" s="129">
        <f>IF(ABS(IIEE_detalle!BQ133/IIEE_detalle!BQ121*100-100)&gt;100,"-",IIEE_detalle!BQ133/IIEE_detalle!BQ121*100-100)</f>
        <v>6.2237779269962203</v>
      </c>
      <c r="BR133" s="129">
        <f>IF(ABS(IIEE_detalle!BR133/IIEE_detalle!BR121*100-100)&gt;100,"-",IIEE_detalle!BR133/IIEE_detalle!BR121*100-100)</f>
        <v>6.4809740282591406</v>
      </c>
      <c r="BS133" s="129">
        <f>IF(ABS(IIEE_detalle!BS133/IIEE_detalle!BS121*100-100)&gt;100,"-",IIEE_detalle!BS133/IIEE_detalle!BS121*100-100)</f>
        <v>1.5381691878888546</v>
      </c>
      <c r="BT133" s="129">
        <f>IF(ABS(IIEE_detalle!BT133/IIEE_detalle!BT121*100-100)&gt;100,"-",IIEE_detalle!BT133/IIEE_detalle!BT121*100-100)</f>
        <v>4.8863794334401263</v>
      </c>
      <c r="BV133" s="129">
        <f>IF(ABS(IIEE_detalle!BV133/IIEE_detalle!BV121*100-100)&gt;100,"-",IIEE_detalle!BV133/IIEE_detalle!BV121*100-100)</f>
        <v>16.229504203536521</v>
      </c>
      <c r="BW133" s="129">
        <f>IF(ABS(IIEE_detalle!BW133/IIEE_detalle!BW121*100-100)&gt;100,"-",IIEE_detalle!BW133/IIEE_detalle!BW121*100-100)</f>
        <v>37.780665121786029</v>
      </c>
      <c r="BX133" s="129">
        <f>IF(ABS(IIEE_detalle!BX133/IIEE_detalle!BX121*100-100)&gt;100,"-",IIEE_detalle!BX133/IIEE_detalle!BX121*100-100)</f>
        <v>6.5089321288047444</v>
      </c>
      <c r="BY133" s="129">
        <f>IF(ABS(IIEE_detalle!BY133/IIEE_detalle!BY121*100-100)&gt;100,"-",IIEE_detalle!BY133/IIEE_detalle!BY121*100-100)</f>
        <v>7.3184591597169657</v>
      </c>
      <c r="BZ133" s="129">
        <f>IF(ABS(IIEE_detalle!BZ133/IIEE_detalle!BZ121*100-100)&gt;100,"-",IIEE_detalle!BZ133/IIEE_detalle!BZ121*100-100)</f>
        <v>-0.7988034704982141</v>
      </c>
      <c r="CA133" s="129">
        <f>IF(ABS(IIEE_detalle!CA133/IIEE_detalle!CA121*100-100)&gt;100,"-",IIEE_detalle!CA133/IIEE_detalle!CA121*100-100)</f>
        <v>4.8806061464514272</v>
      </c>
    </row>
    <row r="134" spans="2:79" ht="12" customHeight="1">
      <c r="B134" s="67" t="s">
        <v>365</v>
      </c>
      <c r="C134" s="129">
        <f>IF(ABS(IIEE_detalle!C134/IIEE_detalle!C122*100-100)&gt;100,"-",IIEE_detalle!C134/IIEE_detalle!C122*100-100)</f>
        <v>5.2151986281373297E-2</v>
      </c>
      <c r="D134" s="129">
        <f>IF(ABS(IIEE_detalle!D134/IIEE_detalle!D122*100-100)&gt;100,"-",IIEE_detalle!D134/IIEE_detalle!D122*100-100)</f>
        <v>46.222699310515651</v>
      </c>
      <c r="E134" s="129">
        <f>IF(ABS(IIEE_detalle!E134/IIEE_detalle!E122*100-100)&gt;100,"-",IIEE_detalle!E134/IIEE_detalle!E122*100-100)</f>
        <v>15.609111962383167</v>
      </c>
      <c r="F134" s="129">
        <f>IF(ABS(IIEE_detalle!F134/IIEE_detalle!F122*100-100)&gt;100,"-",IIEE_detalle!F134/IIEE_detalle!F122*100-100)</f>
        <v>18.312665524224968</v>
      </c>
      <c r="G134" s="129">
        <f>IF(ABS(IIEE_detalle!G134/IIEE_detalle!G122*100-100)&gt;100,"-",IIEE_detalle!G134/IIEE_detalle!G122*100-100)</f>
        <v>-44.452184482074344</v>
      </c>
      <c r="H134" s="129">
        <f>IF(ABS(IIEE_detalle!H134/IIEE_detalle!H122*100-100)&gt;100,"-",IIEE_detalle!H134/IIEE_detalle!H122*100-100)</f>
        <v>-1.7016754102878622</v>
      </c>
      <c r="J134" s="129">
        <f>IF(ABS(IIEE_detalle!J134/IIEE_detalle!J122*100-100)&gt;100,"-",IIEE_detalle!J134/IIEE_detalle!J122*100-100)</f>
        <v>42.576296573675336</v>
      </c>
      <c r="K134" s="129">
        <f>IF(ABS(IIEE_detalle!K134/IIEE_detalle!K122*100-100)&gt;100,"-",IIEE_detalle!K134/IIEE_detalle!K122*100-100)</f>
        <v>45.605040302009996</v>
      </c>
      <c r="L134" s="129">
        <f>IF(ABS(IIEE_detalle!L134/IIEE_detalle!L122*100-100)&gt;100,"-",IIEE_detalle!L134/IIEE_detalle!L122*100-100)</f>
        <v>45.605040302009996</v>
      </c>
      <c r="M134" s="100"/>
      <c r="N134" s="129">
        <f>IF(ABS(IIEE_detalle!N134/IIEE_detalle!N122*100-100)&gt;100,"-",IIEE_detalle!N134/IIEE_detalle!N122*100-100)</f>
        <v>-17.87920058277642</v>
      </c>
      <c r="O134" s="129">
        <f>IF(ABS(IIEE_detalle!O134/IIEE_detalle!O122*100-100)&gt;100,"-",IIEE_detalle!O134/IIEE_detalle!O122*100-100)</f>
        <v>-20.308467772361666</v>
      </c>
      <c r="P134" s="100"/>
      <c r="Q134" s="129">
        <f>IF(ABS(IIEE_detalle!Q134/IIEE_detalle!Q122*100-100)&gt;100,"-",IIEE_detalle!Q134/IIEE_detalle!Q122*100-100)</f>
        <v>-21.487590421551516</v>
      </c>
      <c r="S134" s="129">
        <f>IF(ABS(IIEE_detalle!S134/IIEE_detalle!S122*100-100)&gt;100,"-",IIEE_detalle!S134/IIEE_detalle!S122*100-100)</f>
        <v>12.58029957266487</v>
      </c>
      <c r="T134" s="129">
        <f>IF(ABS(IIEE_detalle!T134/IIEE_detalle!T122*100-100)&gt;100,"-",IIEE_detalle!T134/IIEE_detalle!T122*100-100)</f>
        <v>12.7508565834557</v>
      </c>
      <c r="U134" s="129">
        <f>IF(ABS(IIEE_detalle!U134/IIEE_detalle!U122*100-100)&gt;100,"-",IIEE_detalle!U134/IIEE_detalle!U122*100-100)</f>
        <v>12.7508565834557</v>
      </c>
      <c r="V134" s="100"/>
      <c r="W134" s="129">
        <f>IF(ABS(IIEE_detalle!W134/IIEE_detalle!W122*100-100)&gt;100,"-",IIEE_detalle!W134/IIEE_detalle!W122*100-100)</f>
        <v>-4.1679883270951024</v>
      </c>
      <c r="X134" s="129">
        <f>IF(ABS(IIEE_detalle!X134/IIEE_detalle!X122*100-100)&gt;100,"-",IIEE_detalle!X134/IIEE_detalle!X122*100-100)</f>
        <v>-3.6975205589562847</v>
      </c>
      <c r="Y134" s="100"/>
      <c r="Z134" s="129">
        <f>IF(ABS(IIEE_detalle!Z134/IIEE_detalle!Z122*100-100)&gt;100,"-",IIEE_detalle!Z134/IIEE_detalle!Z122*100-100)</f>
        <v>-3.8801906058543238</v>
      </c>
      <c r="AB134" s="129">
        <f>IF(ABS(IIEE_detalle!AB134/IIEE_detalle!AB122*100-100)&gt;100,"-",IIEE_detalle!AB134/IIEE_detalle!AB122*100-100)</f>
        <v>3.6457566370750527</v>
      </c>
      <c r="AC134" s="129">
        <f>IF(ABS(IIEE_detalle!AC134/IIEE_detalle!AC122*100-100)&gt;100,"-",IIEE_detalle!AC134/IIEE_detalle!AC122*100-100)</f>
        <v>-1.3443924123220796</v>
      </c>
      <c r="AD134" s="129">
        <f>IF(ABS(IIEE_detalle!AD134/IIEE_detalle!AD122*100-100)&gt;100,"-",IIEE_detalle!AD134/IIEE_detalle!AD122*100-100)</f>
        <v>8.7565098347058665</v>
      </c>
      <c r="AE134" s="129">
        <f>IF(ABS(IIEE_detalle!AE134/IIEE_detalle!AE122*100-100)&gt;100,"-",IIEE_detalle!AE134/IIEE_detalle!AE122*100-100)</f>
        <v>-8.3598016496783316</v>
      </c>
      <c r="AF134" s="100"/>
      <c r="AG134" s="129">
        <f>IF(ABS(IIEE_detalle!AG134/IIEE_detalle!AG122*100-100)&gt;100,"-",IIEE_detalle!AG134/IIEE_detalle!AG122*100-100)</f>
        <v>3.5614439352708445</v>
      </c>
      <c r="AH134" s="129">
        <f>IF(ABS(IIEE_detalle!AH134/IIEE_detalle!AH122*100-100)&gt;100,"-",IIEE_detalle!AH134/IIEE_detalle!AH122*100-100)</f>
        <v>-2.8428715859419782</v>
      </c>
      <c r="AI134" s="129">
        <f>IF(ABS(IIEE_detalle!AI134/IIEE_detalle!AI122*100-100)&gt;100,"-",IIEE_detalle!AI134/IIEE_detalle!AI122*100-100)</f>
        <v>8.2826947157525552</v>
      </c>
      <c r="AJ134" s="129">
        <f>IF(ABS(IIEE_detalle!AJ134/IIEE_detalle!AJ122*100-100)&gt;100,"-",IIEE_detalle!AJ134/IIEE_detalle!AJ122*100-100)</f>
        <v>-8.3584240459095867</v>
      </c>
      <c r="AK134" s="100"/>
      <c r="AL134" s="100"/>
      <c r="AM134" s="100"/>
      <c r="AN134" s="129">
        <f>IF(ABS(IIEE_detalle!AN134/IIEE_detalle!AN122*100-100)&gt;100,"-",IIEE_detalle!AN134/IIEE_detalle!AN122*100-100)</f>
        <v>0.59897746163063914</v>
      </c>
      <c r="AO134" s="129">
        <f>IF(ABS(IIEE_detalle!AO134/IIEE_detalle!AO122*100-100)&gt;100,"-",IIEE_detalle!AO134/IIEE_detalle!AO122*100-100)</f>
        <v>0.57884118406788332</v>
      </c>
      <c r="AP134" s="100"/>
      <c r="AQ134" s="129">
        <f>IF(ABS(IIEE_detalle!AQ134/IIEE_detalle!AQ122*100-100)&gt;100,"-",IIEE_detalle!AQ134/IIEE_detalle!AQ122*100-100)</f>
        <v>0.65193805380300773</v>
      </c>
      <c r="AS134" s="129">
        <f>IF(ABS(IIEE_detalle!AS134/IIEE_detalle!AS122*100-100)&gt;100,"-",IIEE_detalle!AS134/IIEE_detalle!AS122*100-100)</f>
        <v>-45.864659861927215</v>
      </c>
      <c r="AT134" s="129">
        <f>IF(ABS(IIEE_detalle!AT134/IIEE_detalle!AT122*100-100)&gt;100,"-",IIEE_detalle!AT134/IIEE_detalle!AT122*100-100)</f>
        <v>-49.216233226944148</v>
      </c>
      <c r="AU134" s="129">
        <f>IF(ABS(IIEE_detalle!AU134/IIEE_detalle!AU122*100-100)&gt;100,"-",IIEE_detalle!AU134/IIEE_detalle!AU122*100-100)</f>
        <v>9.7966667034823871</v>
      </c>
      <c r="AV134" s="129">
        <f>IF(ABS(IIEE_detalle!AV134/IIEE_detalle!AV122*100-100)&gt;100,"-",IIEE_detalle!AV134/IIEE_detalle!AV122*100-100)</f>
        <v>-43.847823307744285</v>
      </c>
      <c r="AW134" s="129">
        <f>IF(ABS(IIEE_detalle!AW134/IIEE_detalle!AW122*100-100)&gt;100,"-",IIEE_detalle!AW134/IIEE_detalle!AW122*100-100)</f>
        <v>-44.693543434418245</v>
      </c>
      <c r="AX134" s="129">
        <f>IF(ABS(IIEE_detalle!AX134/IIEE_detalle!AX122*100-100)&gt;100,"-",IIEE_detalle!AX134/IIEE_detalle!AX122*100-100)</f>
        <v>17.165757542023556</v>
      </c>
      <c r="AY134" s="129">
        <f>IF(ABS(IIEE_detalle!AY134/IIEE_detalle!AY122*100-100)&gt;100,"-",IIEE_detalle!AY134/IIEE_detalle!AY122*100-100)</f>
        <v>15.693166370138712</v>
      </c>
      <c r="AZ134" s="129">
        <f>IF(ABS(IIEE_detalle!AZ134/IIEE_detalle!AZ122*100-100)&gt;100,"-",IIEE_detalle!AZ134/IIEE_detalle!AZ122*100-100)</f>
        <v>15.810759597490829</v>
      </c>
      <c r="BA134" s="100"/>
      <c r="BB134" s="129">
        <f>IF(ABS(IIEE_detalle!BB134/IIEE_detalle!BB122*100-100)&gt;100,"-",IIEE_detalle!BB134/IIEE_detalle!BB122*100-100)</f>
        <v>15.652209983294554</v>
      </c>
      <c r="BD134" s="129">
        <f>IF(ABS(IIEE_detalle!BD134/IIEE_detalle!BD122*100-100)&gt;100,"-",IIEE_detalle!BD134/IIEE_detalle!BD122*100-100)</f>
        <v>4.2246212591537073</v>
      </c>
      <c r="BE134" s="129">
        <f>IF(ABS(IIEE_detalle!BE134/IIEE_detalle!BE122*100-100)&gt;100,"-",IIEE_detalle!BE134/IIEE_detalle!BE122*100-100)</f>
        <v>-1.7072753054450374</v>
      </c>
      <c r="BF134" s="129">
        <f>IF(ABS(IIEE_detalle!BF134/IIEE_detalle!BF122*100-100)&gt;100,"-",IIEE_detalle!BF134/IIEE_detalle!BF122*100-100)</f>
        <v>-1.7072753054450374</v>
      </c>
      <c r="BG134" s="129">
        <f>IF(ABS(IIEE_detalle!BG134/IIEE_detalle!BG122*100-100)&gt;100,"-",IIEE_detalle!BG134/IIEE_detalle!BG122*100-100)</f>
        <v>-1.5921223601609427</v>
      </c>
      <c r="BH134" s="129">
        <f>IF(ABS(IIEE_detalle!BH134/IIEE_detalle!BH122*100-100)&gt;100,"-",IIEE_detalle!BH134/IIEE_detalle!BH122*100-100)</f>
        <v>-1.5921223601609427</v>
      </c>
      <c r="BI134" s="100"/>
      <c r="BJ134" s="129">
        <f>IF(ABS(IIEE_detalle!BJ134/IIEE_detalle!BJ122*100-100)&gt;100,"-",IIEE_detalle!BJ134/IIEE_detalle!BJ122*100-100)</f>
        <v>9.1650190114068266</v>
      </c>
      <c r="BK134" s="129">
        <f>IF(ABS(IIEE_detalle!BK134/IIEE_detalle!BK122*100-100)&gt;100,"-",IIEE_detalle!BK134/IIEE_detalle!BK122*100-100)</f>
        <v>8.5116356433248228</v>
      </c>
      <c r="BL134" s="100"/>
      <c r="BM134" s="129">
        <f>IF(ABS(IIEE_detalle!BM134/IIEE_detalle!BM122*100-100)&gt;100,"-",IIEE_detalle!BM134/IIEE_detalle!BM122*100-100)</f>
        <v>8.5040751213463892</v>
      </c>
      <c r="BO134" s="129">
        <f>IF(ABS(IIEE_detalle!BO134/IIEE_detalle!BO122*100-100)&gt;100,"-",IIEE_detalle!BO134/IIEE_detalle!BO122*100-100)</f>
        <v>4.9666214674469984</v>
      </c>
      <c r="BP134" s="129">
        <f>IF(ABS(IIEE_detalle!BP134/IIEE_detalle!BP122*100-100)&gt;100,"-",IIEE_detalle!BP134/IIEE_detalle!BP122*100-100)</f>
        <v>16.059957173447543</v>
      </c>
      <c r="BQ134" s="129">
        <f>IF(ABS(IIEE_detalle!BQ134/IIEE_detalle!BQ122*100-100)&gt;100,"-",IIEE_detalle!BQ134/IIEE_detalle!BQ122*100-100)</f>
        <v>6.257676593228112</v>
      </c>
      <c r="BR134" s="129">
        <f>IF(ABS(IIEE_detalle!BR134/IIEE_detalle!BR122*100-100)&gt;100,"-",IIEE_detalle!BR134/IIEE_detalle!BR122*100-100)</f>
        <v>9.3810627968474734</v>
      </c>
      <c r="BS134" s="129">
        <f>IF(ABS(IIEE_detalle!BS134/IIEE_detalle!BS122*100-100)&gt;100,"-",IIEE_detalle!BS134/IIEE_detalle!BS122*100-100)</f>
        <v>3.0887646397183062</v>
      </c>
      <c r="BT134" s="129">
        <f>IF(ABS(IIEE_detalle!BT134/IIEE_detalle!BT122*100-100)&gt;100,"-",IIEE_detalle!BT134/IIEE_detalle!BT122*100-100)</f>
        <v>-5.6861237049141096</v>
      </c>
      <c r="BV134" s="129">
        <f>IF(ABS(IIEE_detalle!BV134/IIEE_detalle!BV122*100-100)&gt;100,"-",IIEE_detalle!BV134/IIEE_detalle!BV122*100-100)</f>
        <v>9.1655991204968785</v>
      </c>
      <c r="BW134" s="129">
        <f>IF(ABS(IIEE_detalle!BW134/IIEE_detalle!BW122*100-100)&gt;100,"-",IIEE_detalle!BW134/IIEE_detalle!BW122*100-100)</f>
        <v>27.03085050798289</v>
      </c>
      <c r="BX134" s="129">
        <f>IF(ABS(IIEE_detalle!BX134/IIEE_detalle!BX122*100-100)&gt;100,"-",IIEE_detalle!BX134/IIEE_detalle!BX122*100-100)</f>
        <v>11.090974464713895</v>
      </c>
      <c r="BY134" s="129">
        <f>IF(ABS(IIEE_detalle!BY134/IIEE_detalle!BY122*100-100)&gt;100,"-",IIEE_detalle!BY134/IIEE_detalle!BY122*100-100)</f>
        <v>10.755631971491454</v>
      </c>
      <c r="BZ134" s="129">
        <f>IF(ABS(IIEE_detalle!BZ134/IIEE_detalle!BZ122*100-100)&gt;100,"-",IIEE_detalle!BZ134/IIEE_detalle!BZ122*100-100)</f>
        <v>1.8084846577726381</v>
      </c>
      <c r="CA134" s="129">
        <f>IF(ABS(IIEE_detalle!CA134/IIEE_detalle!CA122*100-100)&gt;100,"-",IIEE_detalle!CA134/IIEE_detalle!CA122*100-100)</f>
        <v>-5.6914541813005428</v>
      </c>
    </row>
    <row r="135" spans="2:79" ht="12" customHeight="1">
      <c r="B135" s="67" t="s">
        <v>366</v>
      </c>
      <c r="C135" s="129">
        <f>IF(ABS(IIEE_detalle!C135/IIEE_detalle!C123*100-100)&gt;100,"-",IIEE_detalle!C135/IIEE_detalle!C123*100-100)</f>
        <v>24.881158752044911</v>
      </c>
      <c r="D135" s="129">
        <f>IF(ABS(IIEE_detalle!D135/IIEE_detalle!D123*100-100)&gt;100,"-",IIEE_detalle!D135/IIEE_detalle!D123*100-100)</f>
        <v>2.9223497039801742</v>
      </c>
      <c r="E135" s="129">
        <f>IF(ABS(IIEE_detalle!E135/IIEE_detalle!E123*100-100)&gt;100,"-",IIEE_detalle!E135/IIEE_detalle!E123*100-100)</f>
        <v>12.1806459542086</v>
      </c>
      <c r="F135" s="129">
        <f>IF(ABS(IIEE_detalle!F135/IIEE_detalle!F123*100-100)&gt;100,"-",IIEE_detalle!F135/IIEE_detalle!F123*100-100)</f>
        <v>19.316441407160355</v>
      </c>
      <c r="G135" s="129" t="str">
        <f>IF(ABS(IIEE_detalle!G135/IIEE_detalle!G123*100-100)&gt;100,"-",IIEE_detalle!G135/IIEE_detalle!G123*100-100)</f>
        <v>-</v>
      </c>
      <c r="H135" s="129">
        <f>IF(ABS(IIEE_detalle!H135/IIEE_detalle!H123*100-100)&gt;100,"-",IIEE_detalle!H135/IIEE_detalle!H123*100-100)</f>
        <v>14.558430067842949</v>
      </c>
      <c r="J135" s="129">
        <f>IF(ABS(IIEE_detalle!J135/IIEE_detalle!J123*100-100)&gt;100,"-",IIEE_detalle!J135/IIEE_detalle!J123*100-100)</f>
        <v>10.716619472881717</v>
      </c>
      <c r="K135" s="129">
        <f>IF(ABS(IIEE_detalle!K135/IIEE_detalle!K123*100-100)&gt;100,"-",IIEE_detalle!K135/IIEE_detalle!K123*100-100)</f>
        <v>12.856514700297822</v>
      </c>
      <c r="L135" s="129">
        <f>IF(ABS(IIEE_detalle!L135/IIEE_detalle!L123*100-100)&gt;100,"-",IIEE_detalle!L135/IIEE_detalle!L123*100-100)</f>
        <v>23.415799691373422</v>
      </c>
      <c r="M135" s="129">
        <f>IF(ABS(IIEE_detalle!M135/IIEE_detalle!M123*100-100)&gt;100,"-",IIEE_detalle!M135/IIEE_detalle!M123*100-100)</f>
        <v>-3.1332445538832587</v>
      </c>
      <c r="N135" s="129">
        <f>IF(ABS(IIEE_detalle!N135/IIEE_detalle!N123*100-100)&gt;100,"-",IIEE_detalle!N135/IIEE_detalle!N123*100-100)</f>
        <v>-17.073083267589467</v>
      </c>
      <c r="O135" s="129">
        <f>IF(ABS(IIEE_detalle!O135/IIEE_detalle!O123*100-100)&gt;100,"-",IIEE_detalle!O135/IIEE_detalle!O123*100-100)</f>
        <v>-11.479940774166266</v>
      </c>
      <c r="P135" s="100"/>
      <c r="Q135" s="129">
        <f>IF(ABS(IIEE_detalle!Q135/IIEE_detalle!Q123*100-100)&gt;100,"-",IIEE_detalle!Q135/IIEE_detalle!Q123*100-100)</f>
        <v>-12.669787540511351</v>
      </c>
      <c r="S135" s="129">
        <f>IF(ABS(IIEE_detalle!S135/IIEE_detalle!S123*100-100)&gt;100,"-",IIEE_detalle!S135/IIEE_detalle!S123*100-100)</f>
        <v>9.2360142569347659</v>
      </c>
      <c r="T135" s="129">
        <f>IF(ABS(IIEE_detalle!T135/IIEE_detalle!T123*100-100)&gt;100,"-",IIEE_detalle!T135/IIEE_detalle!T123*100-100)</f>
        <v>9.4038938585281358</v>
      </c>
      <c r="U135" s="129">
        <f>IF(ABS(IIEE_detalle!U135/IIEE_detalle!U123*100-100)&gt;100,"-",IIEE_detalle!U135/IIEE_detalle!U123*100-100)</f>
        <v>7.4094751954059603</v>
      </c>
      <c r="V135" s="129">
        <f>IF(ABS(IIEE_detalle!V135/IIEE_detalle!V123*100-100)&gt;100,"-",IIEE_detalle!V135/IIEE_detalle!V123*100-100)</f>
        <v>42.091503267973849</v>
      </c>
      <c r="W135" s="129">
        <f>IF(ABS(IIEE_detalle!W135/IIEE_detalle!W123*100-100)&gt;100,"-",IIEE_detalle!W135/IIEE_detalle!W123*100-100)</f>
        <v>3.9982963317893621</v>
      </c>
      <c r="X135" s="129">
        <f>IF(ABS(IIEE_detalle!X135/IIEE_detalle!X123*100-100)&gt;100,"-",IIEE_detalle!X135/IIEE_detalle!X123*100-100)</f>
        <v>3.3239001800874775</v>
      </c>
      <c r="Y135" s="100"/>
      <c r="Z135" s="129">
        <f>IF(ABS(IIEE_detalle!Z135/IIEE_detalle!Z123*100-100)&gt;100,"-",IIEE_detalle!Z135/IIEE_detalle!Z123*100-100)</f>
        <v>3.3692236360826371</v>
      </c>
      <c r="AB135" s="129">
        <f>IF(ABS(IIEE_detalle!AB135/IIEE_detalle!AB123*100-100)&gt;100,"-",IIEE_detalle!AB135/IIEE_detalle!AB123*100-100)</f>
        <v>2.1822307304169186</v>
      </c>
      <c r="AC135" s="129">
        <f>IF(ABS(IIEE_detalle!AC135/IIEE_detalle!AC123*100-100)&gt;100,"-",IIEE_detalle!AC135/IIEE_detalle!AC123*100-100)</f>
        <v>-5.4554695807446052</v>
      </c>
      <c r="AD135" s="129">
        <f>IF(ABS(IIEE_detalle!AD135/IIEE_detalle!AD123*100-100)&gt;100,"-",IIEE_detalle!AD135/IIEE_detalle!AD123*100-100)</f>
        <v>6.1566465678619267</v>
      </c>
      <c r="AE135" s="129">
        <f>IF(ABS(IIEE_detalle!AE135/IIEE_detalle!AE123*100-100)&gt;100,"-",IIEE_detalle!AE135/IIEE_detalle!AE123*100-100)</f>
        <v>-2.1702584260007995</v>
      </c>
      <c r="AF135" s="100"/>
      <c r="AG135" s="129">
        <f>IF(ABS(IIEE_detalle!AG135/IIEE_detalle!AG123*100-100)&gt;100,"-",IIEE_detalle!AG135/IIEE_detalle!AG123*100-100)</f>
        <v>0.68686246766085901</v>
      </c>
      <c r="AH135" s="129">
        <f>IF(ABS(IIEE_detalle!AH135/IIEE_detalle!AH123*100-100)&gt;100,"-",IIEE_detalle!AH135/IIEE_detalle!AH123*100-100)</f>
        <v>-6.6444736581711084</v>
      </c>
      <c r="AI135" s="129">
        <f>IF(ABS(IIEE_detalle!AI135/IIEE_detalle!AI123*100-100)&gt;100,"-",IIEE_detalle!AI135/IIEE_detalle!AI123*100-100)</f>
        <v>3.9328129398428615</v>
      </c>
      <c r="AJ135" s="129">
        <f>IF(ABS(IIEE_detalle!AJ135/IIEE_detalle!AJ123*100-100)&gt;100,"-",IIEE_detalle!AJ135/IIEE_detalle!AJ123*100-100)</f>
        <v>-2.1720875552818484</v>
      </c>
      <c r="AK135" s="100"/>
      <c r="AL135" s="100"/>
      <c r="AM135" s="100"/>
      <c r="AN135" s="129">
        <f>IF(ABS(IIEE_detalle!AN135/IIEE_detalle!AN123*100-100)&gt;100,"-",IIEE_detalle!AN135/IIEE_detalle!AN123*100-100)</f>
        <v>3.5614439352708445</v>
      </c>
      <c r="AO135" s="129">
        <f>IF(ABS(IIEE_detalle!AO135/IIEE_detalle!AO123*100-100)&gt;100,"-",IIEE_detalle!AO135/IIEE_detalle!AO123*100-100)</f>
        <v>3.5392271698149642</v>
      </c>
      <c r="AP135" s="100"/>
      <c r="AQ135" s="129">
        <f>IF(ABS(IIEE_detalle!AQ135/IIEE_detalle!AQ123*100-100)&gt;100,"-",IIEE_detalle!AQ135/IIEE_detalle!AQ123*100-100)</f>
        <v>3.5629764065335792</v>
      </c>
      <c r="AS135" s="129" t="str">
        <f>IF(ABS(IIEE_detalle!AS135/IIEE_detalle!AS123*100-100)&gt;100,"-",IIEE_detalle!AS135/IIEE_detalle!AS123*100-100)</f>
        <v>-</v>
      </c>
      <c r="AT135" s="129" t="str">
        <f>IF(ABS(IIEE_detalle!AT135/IIEE_detalle!AT123*100-100)&gt;100,"-",IIEE_detalle!AT135/IIEE_detalle!AT123*100-100)</f>
        <v>-</v>
      </c>
      <c r="AU135" s="129">
        <f>IF(ABS(IIEE_detalle!AU135/IIEE_detalle!AU123*100-100)&gt;100,"-",IIEE_detalle!AU135/IIEE_detalle!AU123*100-100)</f>
        <v>-0.81324786072759991</v>
      </c>
      <c r="AV135" s="129" t="str">
        <f>IF(ABS(IIEE_detalle!AV135/IIEE_detalle!AV123*100-100)&gt;100,"-",IIEE_detalle!AV135/IIEE_detalle!AV123*100-100)</f>
        <v>-</v>
      </c>
      <c r="AW135" s="129" t="str">
        <f>IF(ABS(IIEE_detalle!AW135/IIEE_detalle!AW123*100-100)&gt;100,"-",IIEE_detalle!AW135/IIEE_detalle!AW123*100-100)</f>
        <v>-</v>
      </c>
      <c r="AX135" s="129">
        <f>IF(ABS(IIEE_detalle!AX135/IIEE_detalle!AX123*100-100)&gt;100,"-",IIEE_detalle!AX135/IIEE_detalle!AX123*100-100)</f>
        <v>5.2781199658866029</v>
      </c>
      <c r="AY135" s="129">
        <f>IF(ABS(IIEE_detalle!AY135/IIEE_detalle!AY123*100-100)&gt;100,"-",IIEE_detalle!AY135/IIEE_detalle!AY123*100-100)</f>
        <v>-43.832932205916798</v>
      </c>
      <c r="AZ135" s="129">
        <f>IF(ABS(IIEE_detalle!AZ135/IIEE_detalle!AZ123*100-100)&gt;100,"-",IIEE_detalle!AZ135/IIEE_detalle!AZ123*100-100)</f>
        <v>-43.608250394028062</v>
      </c>
      <c r="BA135" s="100"/>
      <c r="BB135" s="129">
        <f>IF(ABS(IIEE_detalle!BB135/IIEE_detalle!BB123*100-100)&gt;100,"-",IIEE_detalle!BB135/IIEE_detalle!BB123*100-100)</f>
        <v>-43.481428980373494</v>
      </c>
      <c r="BD135" s="129">
        <f>IF(ABS(IIEE_detalle!BD135/IIEE_detalle!BD123*100-100)&gt;100,"-",IIEE_detalle!BD135/IIEE_detalle!BD123*100-100)</f>
        <v>4.8278205038227071</v>
      </c>
      <c r="BE135" s="129">
        <f>IF(ABS(IIEE_detalle!BE135/IIEE_detalle!BE123*100-100)&gt;100,"-",IIEE_detalle!BE135/IIEE_detalle!BE123*100-100)</f>
        <v>14.544649589881658</v>
      </c>
      <c r="BF135" s="129">
        <f>IF(ABS(IIEE_detalle!BF135/IIEE_detalle!BF123*100-100)&gt;100,"-",IIEE_detalle!BF135/IIEE_detalle!BF123*100-100)</f>
        <v>14.544649589881658</v>
      </c>
      <c r="BG135" s="129">
        <f>IF(ABS(IIEE_detalle!BG135/IIEE_detalle!BG123*100-100)&gt;100,"-",IIEE_detalle!BG135/IIEE_detalle!BG123*100-100)</f>
        <v>14.827784781559814</v>
      </c>
      <c r="BH135" s="129">
        <f>IF(ABS(IIEE_detalle!BH135/IIEE_detalle!BH123*100-100)&gt;100,"-",IIEE_detalle!BH135/IIEE_detalle!BH123*100-100)</f>
        <v>15.737612612612622</v>
      </c>
      <c r="BI135" s="129">
        <f>IF(ABS(IIEE_detalle!BI135/IIEE_detalle!BI123*100-100)&gt;100,"-",IIEE_detalle!BI135/IIEE_detalle!BI123*100-100)</f>
        <v>0.62063615205588007</v>
      </c>
      <c r="BJ135" s="129">
        <f>IF(ABS(IIEE_detalle!BJ135/IIEE_detalle!BJ123*100-100)&gt;100,"-",IIEE_detalle!BJ135/IIEE_detalle!BJ123*100-100)</f>
        <v>-1.5952533775850668</v>
      </c>
      <c r="BK135" s="129">
        <f>IF(ABS(IIEE_detalle!BK135/IIEE_detalle!BK123*100-100)&gt;100,"-",IIEE_detalle!BK135/IIEE_detalle!BK123*100-100)</f>
        <v>-1.2295466633294723</v>
      </c>
      <c r="BL135" s="100"/>
      <c r="BM135" s="129">
        <f>IF(ABS(IIEE_detalle!BM135/IIEE_detalle!BM123*100-100)&gt;100,"-",IIEE_detalle!BM135/IIEE_detalle!BM123*100-100)</f>
        <v>-1.2126238049787901</v>
      </c>
      <c r="BO135" s="129">
        <f>IF(ABS(IIEE_detalle!BO135/IIEE_detalle!BO123*100-100)&gt;100,"-",IIEE_detalle!BO135/IIEE_detalle!BO123*100-100)</f>
        <v>6.2631962969534243</v>
      </c>
      <c r="BP135" s="129">
        <f>IF(ABS(IIEE_detalle!BP135/IIEE_detalle!BP123*100-100)&gt;100,"-",IIEE_detalle!BP135/IIEE_detalle!BP123*100-100)</f>
        <v>18.973603108669451</v>
      </c>
      <c r="BQ135" s="129">
        <f>IF(ABS(IIEE_detalle!BQ135/IIEE_detalle!BQ123*100-100)&gt;100,"-",IIEE_detalle!BQ135/IIEE_detalle!BQ123*100-100)</f>
        <v>4.603342278636589</v>
      </c>
      <c r="BR135" s="129">
        <f>IF(ABS(IIEE_detalle!BR135/IIEE_detalle!BR123*100-100)&gt;100,"-",IIEE_detalle!BR135/IIEE_detalle!BR123*100-100)</f>
        <v>1.0086756712077545</v>
      </c>
      <c r="BS135" s="129">
        <f>IF(ABS(IIEE_detalle!BS135/IIEE_detalle!BS123*100-100)&gt;100,"-",IIEE_detalle!BS135/IIEE_detalle!BS123*100-100)</f>
        <v>3.111426189216985</v>
      </c>
      <c r="BT135" s="129">
        <f>IF(ABS(IIEE_detalle!BT135/IIEE_detalle!BT123*100-100)&gt;100,"-",IIEE_detalle!BT135/IIEE_detalle!BT123*100-100)</f>
        <v>9.2824761627871908</v>
      </c>
      <c r="BV135" s="129">
        <f>IF(ABS(IIEE_detalle!BV135/IIEE_detalle!BV123*100-100)&gt;100,"-",IIEE_detalle!BV135/IIEE_detalle!BV123*100-100)</f>
        <v>11.688482022817652</v>
      </c>
      <c r="BW135" s="129">
        <f>IF(ABS(IIEE_detalle!BW135/IIEE_detalle!BW123*100-100)&gt;100,"-",IIEE_detalle!BW135/IIEE_detalle!BW123*100-100)</f>
        <v>33.518993318555999</v>
      </c>
      <c r="BX135" s="129">
        <f>IF(ABS(IIEE_detalle!BX135/IIEE_detalle!BX123*100-100)&gt;100,"-",IIEE_detalle!BX135/IIEE_detalle!BX123*100-100)</f>
        <v>-0.43707980016438341</v>
      </c>
      <c r="BY135" s="129">
        <f>IF(ABS(IIEE_detalle!BY135/IIEE_detalle!BY123*100-100)&gt;100,"-",IIEE_detalle!BY135/IIEE_detalle!BY123*100-100)</f>
        <v>1.7656020213339332</v>
      </c>
      <c r="BZ135" s="129">
        <f>IF(ABS(IIEE_detalle!BZ135/IIEE_detalle!BZ123*100-100)&gt;100,"-",IIEE_detalle!BZ135/IIEE_detalle!BZ123*100-100)</f>
        <v>2.0224434302616743</v>
      </c>
      <c r="CA135" s="129">
        <f>IF(ABS(IIEE_detalle!CA135/IIEE_detalle!CA123*100-100)&gt;100,"-",IIEE_detalle!CA135/IIEE_detalle!CA123*100-100)</f>
        <v>9.2693228184636496</v>
      </c>
    </row>
    <row r="136" spans="2:79" ht="12" customHeight="1">
      <c r="B136" s="67" t="s">
        <v>367</v>
      </c>
      <c r="C136" s="129">
        <f>IF(ABS(IIEE_detalle!C136/IIEE_detalle!C124*100-100)&gt;100,"-",IIEE_detalle!C136/IIEE_detalle!C124*100-100)</f>
        <v>7.1982040787198116</v>
      </c>
      <c r="D136" s="129">
        <f>IF(ABS(IIEE_detalle!D136/IIEE_detalle!D124*100-100)&gt;100,"-",IIEE_detalle!D136/IIEE_detalle!D124*100-100)</f>
        <v>0.60534924412853286</v>
      </c>
      <c r="E136" s="129">
        <f>IF(ABS(IIEE_detalle!E136/IIEE_detalle!E124*100-100)&gt;100,"-",IIEE_detalle!E136/IIEE_detalle!E124*100-100)</f>
        <v>6.1498222610102431</v>
      </c>
      <c r="F136" s="129">
        <f>IF(ABS(IIEE_detalle!F136/IIEE_detalle!F124*100-100)&gt;100,"-",IIEE_detalle!F136/IIEE_detalle!F124*100-100)</f>
        <v>17.266575384538967</v>
      </c>
      <c r="G136" s="129">
        <f>IF(ABS(IIEE_detalle!G136/IIEE_detalle!G124*100-100)&gt;100,"-",IIEE_detalle!G136/IIEE_detalle!G124*100-100)</f>
        <v>-7.3636289537013795</v>
      </c>
      <c r="H136" s="129">
        <f>IF(ABS(IIEE_detalle!H136/IIEE_detalle!H124*100-100)&gt;100,"-",IIEE_detalle!H136/IIEE_detalle!H124*100-100)</f>
        <v>0.6137362362489398</v>
      </c>
      <c r="J136" s="129">
        <f>IF(ABS(IIEE_detalle!J136/IIEE_detalle!J124*100-100)&gt;100,"-",IIEE_detalle!J136/IIEE_detalle!J124*100-100)</f>
        <v>-2.2247079294059091</v>
      </c>
      <c r="K136" s="129">
        <f>IF(ABS(IIEE_detalle!K136/IIEE_detalle!K124*100-100)&gt;100,"-",IIEE_detalle!K136/IIEE_detalle!K124*100-100)</f>
        <v>-0.29470047253697373</v>
      </c>
      <c r="L136" s="129">
        <f>IF(ABS(IIEE_detalle!L136/IIEE_detalle!L124*100-100)&gt;100,"-",IIEE_detalle!L136/IIEE_detalle!L124*100-100)</f>
        <v>-0.29470047253697373</v>
      </c>
      <c r="M136" s="100"/>
      <c r="N136" s="129">
        <f>IF(ABS(IIEE_detalle!N136/IIEE_detalle!N124*100-100)&gt;100,"-",IIEE_detalle!N136/IIEE_detalle!N124*100-100)</f>
        <v>-38.273015546968267</v>
      </c>
      <c r="O136" s="129">
        <f>IF(ABS(IIEE_detalle!O136/IIEE_detalle!O124*100-100)&gt;100,"-",IIEE_detalle!O136/IIEE_detalle!O124*100-100)</f>
        <v>-39.348134730245768</v>
      </c>
      <c r="P136" s="100"/>
      <c r="Q136" s="129">
        <f>IF(ABS(IIEE_detalle!Q136/IIEE_detalle!Q124*100-100)&gt;100,"-",IIEE_detalle!Q136/IIEE_detalle!Q124*100-100)</f>
        <v>-52.068656888786236</v>
      </c>
      <c r="S136" s="129">
        <f>IF(ABS(IIEE_detalle!S136/IIEE_detalle!S124*100-100)&gt;100,"-",IIEE_detalle!S136/IIEE_detalle!S124*100-100)</f>
        <v>3.0981630834249216</v>
      </c>
      <c r="T136" s="129">
        <f>IF(ABS(IIEE_detalle!T136/IIEE_detalle!T124*100-100)&gt;100,"-",IIEE_detalle!T136/IIEE_detalle!T124*100-100)</f>
        <v>3.3515838873680082</v>
      </c>
      <c r="U136" s="129">
        <f>IF(ABS(IIEE_detalle!U136/IIEE_detalle!U124*100-100)&gt;100,"-",IIEE_detalle!U136/IIEE_detalle!U124*100-100)</f>
        <v>3.3515838873680082</v>
      </c>
      <c r="V136" s="100"/>
      <c r="W136" s="129">
        <f>IF(ABS(IIEE_detalle!W136/IIEE_detalle!W124*100-100)&gt;100,"-",IIEE_detalle!W136/IIEE_detalle!W124*100-100)</f>
        <v>-1.2800483797812774</v>
      </c>
      <c r="X136" s="129">
        <f>IF(ABS(IIEE_detalle!X136/IIEE_detalle!X124*100-100)&gt;100,"-",IIEE_detalle!X136/IIEE_detalle!X124*100-100)</f>
        <v>0.2509536237703287</v>
      </c>
      <c r="Y136" s="100"/>
      <c r="Z136" s="129">
        <f>IF(ABS(IIEE_detalle!Z136/IIEE_detalle!Z124*100-100)&gt;100,"-",IIEE_detalle!Z136/IIEE_detalle!Z124*100-100)</f>
        <v>-5.2018724400234078</v>
      </c>
      <c r="AB136" s="129">
        <f>IF(ABS(IIEE_detalle!AB136/IIEE_detalle!AB124*100-100)&gt;100,"-",IIEE_detalle!AB136/IIEE_detalle!AB124*100-100)</f>
        <v>-3.8674858640032852</v>
      </c>
      <c r="AC136" s="129">
        <f>IF(ABS(IIEE_detalle!AC136/IIEE_detalle!AC124*100-100)&gt;100,"-",IIEE_detalle!AC136/IIEE_detalle!AC124*100-100)</f>
        <v>-14.673931314023918</v>
      </c>
      <c r="AD136" s="129">
        <f>IF(ABS(IIEE_detalle!AD136/IIEE_detalle!AD124*100-100)&gt;100,"-",IIEE_detalle!AD136/IIEE_detalle!AD124*100-100)</f>
        <v>2.4484745163469768</v>
      </c>
      <c r="AE136" s="129">
        <f>IF(ABS(IIEE_detalle!AE136/IIEE_detalle!AE124*100-100)&gt;100,"-",IIEE_detalle!AE136/IIEE_detalle!AE124*100-100)</f>
        <v>-12.131228012762833</v>
      </c>
      <c r="AF136" s="100"/>
      <c r="AG136" s="129">
        <f>IF(ABS(IIEE_detalle!AG136/IIEE_detalle!AG124*100-100)&gt;100,"-",IIEE_detalle!AG136/IIEE_detalle!AG124*100-100)</f>
        <v>-2.6446947621993502</v>
      </c>
      <c r="AH136" s="129">
        <f>IF(ABS(IIEE_detalle!AH136/IIEE_detalle!AH124*100-100)&gt;100,"-",IIEE_detalle!AH136/IIEE_detalle!AH124*100-100)</f>
        <v>-15.935932696974604</v>
      </c>
      <c r="AI136" s="129">
        <f>IF(ABS(IIEE_detalle!AI136/IIEE_detalle!AI124*100-100)&gt;100,"-",IIEE_detalle!AI136/IIEE_detalle!AI124*100-100)</f>
        <v>5.4296872195779287</v>
      </c>
      <c r="AJ136" s="129">
        <f>IF(ABS(IIEE_detalle!AJ136/IIEE_detalle!AJ124*100-100)&gt;100,"-",IIEE_detalle!AJ136/IIEE_detalle!AJ124*100-100)</f>
        <v>-12.131999480317006</v>
      </c>
      <c r="AK136" s="100"/>
      <c r="AL136" s="100"/>
      <c r="AM136" s="100"/>
      <c r="AN136" s="129">
        <f>IF(ABS(IIEE_detalle!AN136/IIEE_detalle!AN124*100-100)&gt;100,"-",IIEE_detalle!AN136/IIEE_detalle!AN124*100-100)</f>
        <v>0.68686165438816715</v>
      </c>
      <c r="AO136" s="129">
        <f>IF(ABS(IIEE_detalle!AO136/IIEE_detalle!AO124*100-100)&gt;100,"-",IIEE_detalle!AO136/IIEE_detalle!AO124*100-100)</f>
        <v>2.3589749338594572</v>
      </c>
      <c r="AP136" s="100"/>
      <c r="AQ136" s="129">
        <f>IF(ABS(IIEE_detalle!AQ136/IIEE_detalle!AQ124*100-100)&gt;100,"-",IIEE_detalle!AQ136/IIEE_detalle!AQ124*100-100)</f>
        <v>3.6669551528863593</v>
      </c>
      <c r="AS136" s="129">
        <f>IF(ABS(IIEE_detalle!AS136/IIEE_detalle!AS124*100-100)&gt;100,"-",IIEE_detalle!AS136/IIEE_detalle!AS124*100-100)</f>
        <v>-6.6475630504212688</v>
      </c>
      <c r="AT136" s="129">
        <f>IF(ABS(IIEE_detalle!AT136/IIEE_detalle!AT124*100-100)&gt;100,"-",IIEE_detalle!AT136/IIEE_detalle!AT124*100-100)</f>
        <v>-7.4971189049486782</v>
      </c>
      <c r="AU136" s="129">
        <f>IF(ABS(IIEE_detalle!AU136/IIEE_detalle!AU124*100-100)&gt;100,"-",IIEE_detalle!AU136/IIEE_detalle!AU124*100-100)</f>
        <v>4.300043296290923</v>
      </c>
      <c r="AV136" s="129">
        <f>IF(ABS(IIEE_detalle!AV136/IIEE_detalle!AV124*100-100)&gt;100,"-",IIEE_detalle!AV136/IIEE_detalle!AV124*100-100)</f>
        <v>-6.955939990290446</v>
      </c>
      <c r="AW136" s="129">
        <f>IF(ABS(IIEE_detalle!AW136/IIEE_detalle!AW124*100-100)&gt;100,"-",IIEE_detalle!AW136/IIEE_detalle!AW124*100-100)</f>
        <v>-7.2579254476549409</v>
      </c>
      <c r="AX136" s="129">
        <f>IF(ABS(IIEE_detalle!AX136/IIEE_detalle!AX124*100-100)&gt;100,"-",IIEE_detalle!AX136/IIEE_detalle!AX124*100-100)</f>
        <v>11.850649350649277</v>
      </c>
      <c r="AY136" s="129" t="str">
        <f>IF(ABS(IIEE_detalle!AY136/IIEE_detalle!AY124*100-100)&gt;100,"-",IIEE_detalle!AY136/IIEE_detalle!AY124*100-100)</f>
        <v>-</v>
      </c>
      <c r="AZ136" s="129" t="str">
        <f>IF(ABS(IIEE_detalle!AZ136/IIEE_detalle!AZ124*100-100)&gt;100,"-",IIEE_detalle!AZ136/IIEE_detalle!AZ124*100-100)</f>
        <v>-</v>
      </c>
      <c r="BA136" s="100"/>
      <c r="BB136" s="129" t="str">
        <f>IF(ABS(IIEE_detalle!BB136/IIEE_detalle!BB124*100-100)&gt;100,"-",IIEE_detalle!BB136/IIEE_detalle!BB124*100-100)</f>
        <v>-</v>
      </c>
      <c r="BD136" s="129">
        <f>IF(ABS(IIEE_detalle!BD136/IIEE_detalle!BD124*100-100)&gt;100,"-",IIEE_detalle!BD136/IIEE_detalle!BD124*100-100)</f>
        <v>5.4264690017620438</v>
      </c>
      <c r="BE136" s="129">
        <f>IF(ABS(IIEE_detalle!BE136/IIEE_detalle!BE124*100-100)&gt;100,"-",IIEE_detalle!BE136/IIEE_detalle!BE124*100-100)</f>
        <v>0.60441172548078725</v>
      </c>
      <c r="BF136" s="129">
        <f>IF(ABS(IIEE_detalle!BF136/IIEE_detalle!BF124*100-100)&gt;100,"-",IIEE_detalle!BF136/IIEE_detalle!BF124*100-100)</f>
        <v>0.60441172548078725</v>
      </c>
      <c r="BG136" s="129">
        <f>IF(ABS(IIEE_detalle!BG136/IIEE_detalle!BG124*100-100)&gt;100,"-",IIEE_detalle!BG136/IIEE_detalle!BG124*100-100)</f>
        <v>0.796159351145036</v>
      </c>
      <c r="BH136" s="129">
        <f>IF(ABS(IIEE_detalle!BH136/IIEE_detalle!BH124*100-100)&gt;100,"-",IIEE_detalle!BH136/IIEE_detalle!BH124*100-100)</f>
        <v>0.796159351145036</v>
      </c>
      <c r="BI136" s="100"/>
      <c r="BJ136" s="129">
        <f>IF(ABS(IIEE_detalle!BJ136/IIEE_detalle!BJ124*100-100)&gt;100,"-",IIEE_detalle!BJ136/IIEE_detalle!BJ124*100-100)</f>
        <v>14.711748208164522</v>
      </c>
      <c r="BK136" s="129">
        <f>IF(ABS(IIEE_detalle!BK136/IIEE_detalle!BK124*100-100)&gt;100,"-",IIEE_detalle!BK136/IIEE_detalle!BK124*100-100)</f>
        <v>14.563787675716114</v>
      </c>
      <c r="BL136" s="100"/>
      <c r="BM136" s="129">
        <f>IF(ABS(IIEE_detalle!BM136/IIEE_detalle!BM124*100-100)&gt;100,"-",IIEE_detalle!BM136/IIEE_detalle!BM124*100-100)</f>
        <v>14.485864788205589</v>
      </c>
      <c r="BO136" s="129">
        <f>IF(ABS(IIEE_detalle!BO136/IIEE_detalle!BO124*100-100)&gt;100,"-",IIEE_detalle!BO136/IIEE_detalle!BO124*100-100)</f>
        <v>11.726632263074535</v>
      </c>
      <c r="BP136" s="129">
        <f>IF(ABS(IIEE_detalle!BP136/IIEE_detalle!BP124*100-100)&gt;100,"-",IIEE_detalle!BP136/IIEE_detalle!BP124*100-100)</f>
        <v>24.069379586390923</v>
      </c>
      <c r="BQ136" s="129">
        <f>IF(ABS(IIEE_detalle!BQ136/IIEE_detalle!BQ124*100-100)&gt;100,"-",IIEE_detalle!BQ136/IIEE_detalle!BQ124*100-100)</f>
        <v>-0.25170870666167389</v>
      </c>
      <c r="BR136" s="129">
        <f>IF(ABS(IIEE_detalle!BR136/IIEE_detalle!BR124*100-100)&gt;100,"-",IIEE_detalle!BR136/IIEE_detalle!BR124*100-100)</f>
        <v>0.14433503071956011</v>
      </c>
      <c r="BS136" s="129">
        <f>IF(ABS(IIEE_detalle!BS136/IIEE_detalle!BS124*100-100)&gt;100,"-",IIEE_detalle!BS136/IIEE_detalle!BS124*100-100)</f>
        <v>-0.17596080044359041</v>
      </c>
      <c r="BT136" s="129">
        <f>IF(ABS(IIEE_detalle!BT136/IIEE_detalle!BT124*100-100)&gt;100,"-",IIEE_detalle!BT136/IIEE_detalle!BT124*100-100)</f>
        <v>-4.5649780966746505</v>
      </c>
      <c r="BV136" s="129">
        <f>IF(ABS(IIEE_detalle!BV136/IIEE_detalle!BV124*100-100)&gt;100,"-",IIEE_detalle!BV136/IIEE_detalle!BV124*100-100)</f>
        <v>23.499824464982424</v>
      </c>
      <c r="BW136" s="129">
        <f>IF(ABS(IIEE_detalle!BW136/IIEE_detalle!BW124*100-100)&gt;100,"-",IIEE_detalle!BW136/IIEE_detalle!BW124*100-100)</f>
        <v>39.492909057223216</v>
      </c>
      <c r="BX136" s="129">
        <f>IF(ABS(IIEE_detalle!BX136/IIEE_detalle!BX124*100-100)&gt;100,"-",IIEE_detalle!BX136/IIEE_detalle!BX124*100-100)</f>
        <v>-0.10522189981713836</v>
      </c>
      <c r="BY136" s="129">
        <f>IF(ABS(IIEE_detalle!BY136/IIEE_detalle!BY124*100-100)&gt;100,"-",IIEE_detalle!BY136/IIEE_detalle!BY124*100-100)</f>
        <v>-0.17960498903853761</v>
      </c>
      <c r="BZ136" s="129">
        <f>IF(ABS(IIEE_detalle!BZ136/IIEE_detalle!BZ124*100-100)&gt;100,"-",IIEE_detalle!BZ136/IIEE_detalle!BZ124*100-100)</f>
        <v>-2.5733568114354171</v>
      </c>
      <c r="CA136" s="129">
        <f>IF(ABS(IIEE_detalle!CA136/IIEE_detalle!CA124*100-100)&gt;100,"-",IIEE_detalle!CA136/IIEE_detalle!CA124*100-100)</f>
        <v>-4.5738582748139578</v>
      </c>
    </row>
    <row r="137" spans="2:79" ht="12" customHeight="1">
      <c r="B137" s="67" t="s">
        <v>368</v>
      </c>
      <c r="C137" s="129">
        <f>IF(ABS(IIEE_detalle!C137/IIEE_detalle!C125*100-100)&gt;100,"-",IIEE_detalle!C137/IIEE_detalle!C125*100-100)</f>
        <v>15.282570110350235</v>
      </c>
      <c r="D137" s="129">
        <f>IF(ABS(IIEE_detalle!D137/IIEE_detalle!D125*100-100)&gt;100,"-",IIEE_detalle!D137/IIEE_detalle!D125*100-100)</f>
        <v>-6.5430029192582282</v>
      </c>
      <c r="E137" s="129">
        <f>IF(ABS(IIEE_detalle!E137/IIEE_detalle!E125*100-100)&gt;100,"-",IIEE_detalle!E137/IIEE_detalle!E125*100-100)</f>
        <v>12.249197377099222</v>
      </c>
      <c r="F137" s="129">
        <f>IF(ABS(IIEE_detalle!F137/IIEE_detalle!F125*100-100)&gt;100,"-",IIEE_detalle!F137/IIEE_detalle!F125*100-100)</f>
        <v>26.771370740537975</v>
      </c>
      <c r="G137" s="129">
        <f>IF(ABS(IIEE_detalle!G137/IIEE_detalle!G125*100-100)&gt;100,"-",IIEE_detalle!G137/IIEE_detalle!G125*100-100)</f>
        <v>9.7450592769444739</v>
      </c>
      <c r="H137" s="129">
        <f>IF(ABS(IIEE_detalle!H137/IIEE_detalle!H125*100-100)&gt;100,"-",IIEE_detalle!H137/IIEE_detalle!H125*100-100)</f>
        <v>5.6389763832367805</v>
      </c>
      <c r="J137" s="129">
        <f>IF(ABS(IIEE_detalle!J137/IIEE_detalle!J125*100-100)&gt;100,"-",IIEE_detalle!J137/IIEE_detalle!J125*100-100)</f>
        <v>-11.219569563683407</v>
      </c>
      <c r="K137" s="129">
        <f>IF(ABS(IIEE_detalle!K137/IIEE_detalle!K125*100-100)&gt;100,"-",IIEE_detalle!K137/IIEE_detalle!K125*100-100)</f>
        <v>-9.631963660210161</v>
      </c>
      <c r="L137" s="129">
        <f>IF(ABS(IIEE_detalle!L137/IIEE_detalle!L125*100-100)&gt;100,"-",IIEE_detalle!L137/IIEE_detalle!L125*100-100)</f>
        <v>-9.631963660210161</v>
      </c>
      <c r="M137" s="100"/>
      <c r="N137" s="129">
        <f>IF(ABS(IIEE_detalle!N137/IIEE_detalle!N125*100-100)&gt;100,"-",IIEE_detalle!N137/IIEE_detalle!N125*100-100)</f>
        <v>23.918877827575713</v>
      </c>
      <c r="O137" s="129">
        <f>IF(ABS(IIEE_detalle!O137/IIEE_detalle!O125*100-100)&gt;100,"-",IIEE_detalle!O137/IIEE_detalle!O125*100-100)</f>
        <v>22.568244476371675</v>
      </c>
      <c r="P137" s="100"/>
      <c r="Q137" s="129">
        <f>IF(ABS(IIEE_detalle!Q137/IIEE_detalle!Q125*100-100)&gt;100,"-",IIEE_detalle!Q137/IIEE_detalle!Q125*100-100)</f>
        <v>22.400818103154421</v>
      </c>
      <c r="S137" s="129">
        <f>IF(ABS(IIEE_detalle!S137/IIEE_detalle!S125*100-100)&gt;100,"-",IIEE_detalle!S137/IIEE_detalle!S125*100-100)</f>
        <v>8.8752313192544676</v>
      </c>
      <c r="T137" s="129">
        <f>IF(ABS(IIEE_detalle!T137/IIEE_detalle!T125*100-100)&gt;100,"-",IIEE_detalle!T137/IIEE_detalle!T125*100-100)</f>
        <v>9.3518297058120083</v>
      </c>
      <c r="U137" s="129">
        <f>IF(ABS(IIEE_detalle!U137/IIEE_detalle!U125*100-100)&gt;100,"-",IIEE_detalle!U137/IIEE_detalle!U125*100-100)</f>
        <v>9.3518297058120083</v>
      </c>
      <c r="V137" s="100"/>
      <c r="W137" s="129">
        <f>IF(ABS(IIEE_detalle!W137/IIEE_detalle!W125*100-100)&gt;100,"-",IIEE_detalle!W137/IIEE_detalle!W125*100-100)</f>
        <v>14.765742384920074</v>
      </c>
      <c r="X137" s="129">
        <f>IF(ABS(IIEE_detalle!X137/IIEE_detalle!X125*100-100)&gt;100,"-",IIEE_detalle!X137/IIEE_detalle!X125*100-100)</f>
        <v>14.543010752688161</v>
      </c>
      <c r="Y137" s="100"/>
      <c r="Z137" s="129">
        <f>IF(ABS(IIEE_detalle!Z137/IIEE_detalle!Z125*100-100)&gt;100,"-",IIEE_detalle!Z137/IIEE_detalle!Z125*100-100)</f>
        <v>14.508027625796061</v>
      </c>
      <c r="AB137" s="129">
        <f>IF(ABS(IIEE_detalle!AB137/IIEE_detalle!AB125*100-100)&gt;100,"-",IIEE_detalle!AB137/IIEE_detalle!AB125*100-100)</f>
        <v>7.050955918479147</v>
      </c>
      <c r="AC137" s="129">
        <f>IF(ABS(IIEE_detalle!AC137/IIEE_detalle!AC125*100-100)&gt;100,"-",IIEE_detalle!AC137/IIEE_detalle!AC125*100-100)</f>
        <v>-3.3119583011117584</v>
      </c>
      <c r="AD137" s="129">
        <f>IF(ABS(IIEE_detalle!AD137/IIEE_detalle!AD125*100-100)&gt;100,"-",IIEE_detalle!AD137/IIEE_detalle!AD125*100-100)</f>
        <v>10.467848524421214</v>
      </c>
      <c r="AE137" s="129">
        <f>IF(ABS(IIEE_detalle!AE137/IIEE_detalle!AE125*100-100)&gt;100,"-",IIEE_detalle!AE137/IIEE_detalle!AE125*100-100)</f>
        <v>12.527820456683017</v>
      </c>
      <c r="AF137" s="100"/>
      <c r="AG137" s="129">
        <f>IF(ABS(IIEE_detalle!AG137/IIEE_detalle!AG125*100-100)&gt;100,"-",IIEE_detalle!AG137/IIEE_detalle!AG125*100-100)</f>
        <v>6.0278843940934905</v>
      </c>
      <c r="AH137" s="129">
        <f>IF(ABS(IIEE_detalle!AH137/IIEE_detalle!AH125*100-100)&gt;100,"-",IIEE_detalle!AH137/IIEE_detalle!AH125*100-100)</f>
        <v>-4.936423590482292</v>
      </c>
      <c r="AI137" s="129">
        <f>IF(ABS(IIEE_detalle!AI137/IIEE_detalle!AI125*100-100)&gt;100,"-",IIEE_detalle!AI137/IIEE_detalle!AI125*100-100)</f>
        <v>12.331199123651942</v>
      </c>
      <c r="AJ137" s="129">
        <f>IF(ABS(IIEE_detalle!AJ137/IIEE_detalle!AJ125*100-100)&gt;100,"-",IIEE_detalle!AJ137/IIEE_detalle!AJ125*100-100)</f>
        <v>12.527978933508905</v>
      </c>
      <c r="AK137" s="100"/>
      <c r="AL137" s="100"/>
      <c r="AM137" s="100"/>
      <c r="AN137" s="129">
        <f>IF(ABS(IIEE_detalle!AN137/IIEE_detalle!AN125*100-100)&gt;100,"-",IIEE_detalle!AN137/IIEE_detalle!AN125*100-100)</f>
        <v>-2.6446947621993502</v>
      </c>
      <c r="AO137" s="129">
        <f>IF(ABS(IIEE_detalle!AO137/IIEE_detalle!AO125*100-100)&gt;100,"-",IIEE_detalle!AO137/IIEE_detalle!AO125*100-100)</f>
        <v>-2.6096788289272439</v>
      </c>
      <c r="AP137" s="100"/>
      <c r="AQ137" s="129">
        <f>IF(ABS(IIEE_detalle!AQ137/IIEE_detalle!AQ125*100-100)&gt;100,"-",IIEE_detalle!AQ137/IIEE_detalle!AQ125*100-100)</f>
        <v>-2.6634520174255556</v>
      </c>
      <c r="AS137" s="129">
        <f>IF(ABS(IIEE_detalle!AS137/IIEE_detalle!AS125*100-100)&gt;100,"-",IIEE_detalle!AS137/IIEE_detalle!AS125*100-100)</f>
        <v>8.3636715269738886</v>
      </c>
      <c r="AT137" s="129">
        <f>IF(ABS(IIEE_detalle!AT137/IIEE_detalle!AT125*100-100)&gt;100,"-",IIEE_detalle!AT137/IIEE_detalle!AT125*100-100)</f>
        <v>8.3322999222123144</v>
      </c>
      <c r="AU137" s="129">
        <f>IF(ABS(IIEE_detalle!AU137/IIEE_detalle!AU125*100-100)&gt;100,"-",IIEE_detalle!AU137/IIEE_detalle!AU125*100-100)</f>
        <v>8.7984443136259358</v>
      </c>
      <c r="AV137" s="129">
        <f>IF(ABS(IIEE_detalle!AV137/IIEE_detalle!AV125*100-100)&gt;100,"-",IIEE_detalle!AV137/IIEE_detalle!AV125*100-100)</f>
        <v>9.8615519862115235</v>
      </c>
      <c r="AW137" s="129">
        <f>IF(ABS(IIEE_detalle!AW137/IIEE_detalle!AW125*100-100)&gt;100,"-",IIEE_detalle!AW137/IIEE_detalle!AW125*100-100)</f>
        <v>9.7940546696037245</v>
      </c>
      <c r="AX137" s="129">
        <f>IF(ABS(IIEE_detalle!AX137/IIEE_detalle!AX125*100-100)&gt;100,"-",IIEE_detalle!AX137/IIEE_detalle!AX125*100-100)</f>
        <v>14.275445658426023</v>
      </c>
      <c r="AY137" s="129">
        <f>IF(ABS(IIEE_detalle!AY137/IIEE_detalle!AY125*100-100)&gt;100,"-",IIEE_detalle!AY137/IIEE_detalle!AY125*100-100)</f>
        <v>-6.9399100060561523</v>
      </c>
      <c r="AZ137" s="129">
        <f>IF(ABS(IIEE_detalle!AZ137/IIEE_detalle!AZ125*100-100)&gt;100,"-",IIEE_detalle!AZ137/IIEE_detalle!AZ125*100-100)</f>
        <v>-6.8235497379937442</v>
      </c>
      <c r="BA137" s="100"/>
      <c r="BB137" s="129">
        <f>IF(ABS(IIEE_detalle!BB137/IIEE_detalle!BB125*100-100)&gt;100,"-",IIEE_detalle!BB137/IIEE_detalle!BB125*100-100)</f>
        <v>-6.8232106570331865</v>
      </c>
      <c r="BD137" s="129">
        <f>IF(ABS(IIEE_detalle!BD137/IIEE_detalle!BD125*100-100)&gt;100,"-",IIEE_detalle!BD137/IIEE_detalle!BD125*100-100)</f>
        <v>4.5424133044694059</v>
      </c>
      <c r="BE137" s="129">
        <f>IF(ABS(IIEE_detalle!BE137/IIEE_detalle!BE125*100-100)&gt;100,"-",IIEE_detalle!BE137/IIEE_detalle!BE125*100-100)</f>
        <v>5.6331303831303785</v>
      </c>
      <c r="BF137" s="129">
        <f>IF(ABS(IIEE_detalle!BF137/IIEE_detalle!BF125*100-100)&gt;100,"-",IIEE_detalle!BF137/IIEE_detalle!BF125*100-100)</f>
        <v>5.6331303831303785</v>
      </c>
      <c r="BG137" s="129">
        <f>IF(ABS(IIEE_detalle!BG137/IIEE_detalle!BG125*100-100)&gt;100,"-",IIEE_detalle!BG137/IIEE_detalle!BG125*100-100)</f>
        <v>5.7533371098232351</v>
      </c>
      <c r="BH137" s="129">
        <f>IF(ABS(IIEE_detalle!BH137/IIEE_detalle!BH125*100-100)&gt;100,"-",IIEE_detalle!BH137/IIEE_detalle!BH125*100-100)</f>
        <v>5.7533371098232351</v>
      </c>
      <c r="BI137" s="100"/>
      <c r="BJ137" s="129">
        <f>IF(ABS(IIEE_detalle!BJ137/IIEE_detalle!BJ125*100-100)&gt;100,"-",IIEE_detalle!BJ137/IIEE_detalle!BJ125*100-100)</f>
        <v>0.724594465648849</v>
      </c>
      <c r="BK137" s="129">
        <f>IF(ABS(IIEE_detalle!BK137/IIEE_detalle!BK125*100-100)&gt;100,"-",IIEE_detalle!BK137/IIEE_detalle!BK125*100-100)</f>
        <v>0.63985920114546957</v>
      </c>
      <c r="BL137" s="100"/>
      <c r="BM137" s="129">
        <f>IF(ABS(IIEE_detalle!BM137/IIEE_detalle!BM125*100-100)&gt;100,"-",IIEE_detalle!BM137/IIEE_detalle!BM125*100-100)</f>
        <v>1.6805329474889987</v>
      </c>
      <c r="BO137" s="129">
        <f>IF(ABS(IIEE_detalle!BO137/IIEE_detalle!BO125*100-100)&gt;100,"-",IIEE_detalle!BO137/IIEE_detalle!BO125*100-100)</f>
        <v>12.780812697799405</v>
      </c>
      <c r="BP137" s="129">
        <f>IF(ABS(IIEE_detalle!BP137/IIEE_detalle!BP125*100-100)&gt;100,"-",IIEE_detalle!BP137/IIEE_detalle!BP125*100-100)</f>
        <v>20.301906102085198</v>
      </c>
      <c r="BQ137" s="129">
        <f>IF(ABS(IIEE_detalle!BQ137/IIEE_detalle!BQ125*100-100)&gt;100,"-",IIEE_detalle!BQ137/IIEE_detalle!BQ125*100-100)</f>
        <v>1.2899057498427169</v>
      </c>
      <c r="BR137" s="129">
        <f>IF(ABS(IIEE_detalle!BR137/IIEE_detalle!BR125*100-100)&gt;100,"-",IIEE_detalle!BR137/IIEE_detalle!BR125*100-100)</f>
        <v>1.3041143747477832</v>
      </c>
      <c r="BS137" s="129">
        <f>IF(ABS(IIEE_detalle!BS137/IIEE_detalle!BS125*100-100)&gt;100,"-",IIEE_detalle!BS137/IIEE_detalle!BS125*100-100)</f>
        <v>1.2556170175893442</v>
      </c>
      <c r="BT137" s="129">
        <f>IF(ABS(IIEE_detalle!BT137/IIEE_detalle!BT125*100-100)&gt;100,"-",IIEE_detalle!BT137/IIEE_detalle!BT125*100-100)</f>
        <v>1.0488873997470165</v>
      </c>
      <c r="BV137" s="129">
        <f>IF(ABS(IIEE_detalle!BV137/IIEE_detalle!BV125*100-100)&gt;100,"-",IIEE_detalle!BV137/IIEE_detalle!BV125*100-100)</f>
        <v>25.201271764389716</v>
      </c>
      <c r="BW137" s="129">
        <f>IF(ABS(IIEE_detalle!BW137/IIEE_detalle!BW125*100-100)&gt;100,"-",IIEE_detalle!BW137/IIEE_detalle!BW125*100-100)</f>
        <v>32.459445245544288</v>
      </c>
      <c r="BX137" s="129">
        <f>IF(ABS(IIEE_detalle!BX137/IIEE_detalle!BX125*100-100)&gt;100,"-",IIEE_detalle!BX137/IIEE_detalle!BX125*100-100)</f>
        <v>1.117840691309496</v>
      </c>
      <c r="BY137" s="129">
        <f>IF(ABS(IIEE_detalle!BY137/IIEE_detalle!BY125*100-100)&gt;100,"-",IIEE_detalle!BY137/IIEE_detalle!BY125*100-100)</f>
        <v>1.1753978546112052</v>
      </c>
      <c r="BZ137" s="129">
        <f>IF(ABS(IIEE_detalle!BZ137/IIEE_detalle!BZ125*100-100)&gt;100,"-",IIEE_detalle!BZ137/IIEE_detalle!BZ125*100-100)</f>
        <v>-7.7680617794158024E-3</v>
      </c>
      <c r="CA137" s="129">
        <f>IF(ABS(IIEE_detalle!CA137/IIEE_detalle!CA125*100-100)&gt;100,"-",IIEE_detalle!CA137/IIEE_detalle!CA125*100-100)</f>
        <v>1.0433249474396149</v>
      </c>
    </row>
    <row r="138" spans="2:79" ht="12" customHeight="1">
      <c r="B138" s="67" t="s">
        <v>369</v>
      </c>
      <c r="C138" s="129">
        <f>IF(ABS(IIEE_detalle!C138/IIEE_detalle!C126*100-100)&gt;100,"-",IIEE_detalle!C138/IIEE_detalle!C126*100-100)</f>
        <v>25.459826126043268</v>
      </c>
      <c r="D138" s="129">
        <f>IF(ABS(IIEE_detalle!D138/IIEE_detalle!D126*100-100)&gt;100,"-",IIEE_detalle!D138/IIEE_detalle!D126*100-100)</f>
        <v>38.068830728924695</v>
      </c>
      <c r="E138" s="129">
        <f>IF(ABS(IIEE_detalle!E138/IIEE_detalle!E126*100-100)&gt;100,"-",IIEE_detalle!E138/IIEE_detalle!E126*100-100)</f>
        <v>7.1242338869118527</v>
      </c>
      <c r="F138" s="129">
        <f>IF(ABS(IIEE_detalle!F138/IIEE_detalle!F126*100-100)&gt;100,"-",IIEE_detalle!F138/IIEE_detalle!F126*100-100)</f>
        <v>25.447448572532295</v>
      </c>
      <c r="G138" s="129">
        <f>IF(ABS(IIEE_detalle!G138/IIEE_detalle!G126*100-100)&gt;100,"-",IIEE_detalle!G138/IIEE_detalle!G126*100-100)</f>
        <v>71.03995897991004</v>
      </c>
      <c r="H138" s="129">
        <f>IF(ABS(IIEE_detalle!H138/IIEE_detalle!H126*100-100)&gt;100,"-",IIEE_detalle!H138/IIEE_detalle!H126*100-100)</f>
        <v>5.0303343732100956</v>
      </c>
      <c r="J138" s="129">
        <f>IF(ABS(IIEE_detalle!J138/IIEE_detalle!J126*100-100)&gt;100,"-",IIEE_detalle!J138/IIEE_detalle!J126*100-100)</f>
        <v>37.436901981466178</v>
      </c>
      <c r="K138" s="129">
        <f>IF(ABS(IIEE_detalle!K138/IIEE_detalle!K126*100-100)&gt;100,"-",IIEE_detalle!K138/IIEE_detalle!K126*100-100)</f>
        <v>47.675502174363203</v>
      </c>
      <c r="L138" s="129">
        <f>IF(ABS(IIEE_detalle!L138/IIEE_detalle!L126*100-100)&gt;100,"-",IIEE_detalle!L138/IIEE_detalle!L126*100-100)</f>
        <v>56.30385677235833</v>
      </c>
      <c r="M138" s="129">
        <f>IF(ABS(IIEE_detalle!M138/IIEE_detalle!M126*100-100)&gt;100,"-",IIEE_detalle!M138/IIEE_detalle!M126*100-100)</f>
        <v>33.668341708542727</v>
      </c>
      <c r="N138" s="129">
        <f>IF(ABS(IIEE_detalle!N138/IIEE_detalle!N126*100-100)&gt;100,"-",IIEE_detalle!N138/IIEE_detalle!N126*100-100)</f>
        <v>26.121304355260676</v>
      </c>
      <c r="O138" s="129">
        <f>IF(ABS(IIEE_detalle!O138/IIEE_detalle!O126*100-100)&gt;100,"-",IIEE_detalle!O138/IIEE_detalle!O126*100-100)</f>
        <v>15.431905235751955</v>
      </c>
      <c r="P138" s="100"/>
      <c r="Q138" s="129">
        <f>IF(ABS(IIEE_detalle!Q138/IIEE_detalle!Q126*100-100)&gt;100,"-",IIEE_detalle!Q138/IIEE_detalle!Q126*100-100)</f>
        <v>17.302770513125324</v>
      </c>
      <c r="S138" s="129">
        <f>IF(ABS(IIEE_detalle!S138/IIEE_detalle!S126*100-100)&gt;100,"-",IIEE_detalle!S138/IIEE_detalle!S126*100-100)</f>
        <v>4.0725060898659109</v>
      </c>
      <c r="T138" s="129">
        <f>IF(ABS(IIEE_detalle!T138/IIEE_detalle!T126*100-100)&gt;100,"-",IIEE_detalle!T138/IIEE_detalle!T126*100-100)</f>
        <v>9.0798650168728727</v>
      </c>
      <c r="U138" s="129">
        <f>IF(ABS(IIEE_detalle!U138/IIEE_detalle!U126*100-100)&gt;100,"-",IIEE_detalle!U138/IIEE_detalle!U126*100-100)</f>
        <v>6.6128637808755144</v>
      </c>
      <c r="V138" s="129">
        <f>IF(ABS(IIEE_detalle!V138/IIEE_detalle!V126*100-100)&gt;100,"-",IIEE_detalle!V138/IIEE_detalle!V126*100-100)</f>
        <v>37.415730337078656</v>
      </c>
      <c r="W138" s="129">
        <f>IF(ABS(IIEE_detalle!W138/IIEE_detalle!W126*100-100)&gt;100,"-",IIEE_detalle!W138/IIEE_detalle!W126*100-100)</f>
        <v>7.4137587238285221</v>
      </c>
      <c r="X138" s="129">
        <f>IF(ABS(IIEE_detalle!X138/IIEE_detalle!X126*100-100)&gt;100,"-",IIEE_detalle!X138/IIEE_detalle!X126*100-100)</f>
        <v>6.9467634838659649</v>
      </c>
      <c r="Y138" s="100"/>
      <c r="Z138" s="129">
        <f>IF(ABS(IIEE_detalle!Z138/IIEE_detalle!Z126*100-100)&gt;100,"-",IIEE_detalle!Z138/IIEE_detalle!Z126*100-100)</f>
        <v>6.9670697095758385</v>
      </c>
      <c r="AB138" s="129">
        <f>IF(ABS(IIEE_detalle!AB138/IIEE_detalle!AB126*100-100)&gt;100,"-",IIEE_detalle!AB138/IIEE_detalle!AB126*100-100)</f>
        <v>1.6135359468280512</v>
      </c>
      <c r="AC138" s="129">
        <f>IF(ABS(IIEE_detalle!AC138/IIEE_detalle!AC126*100-100)&gt;100,"-",IIEE_detalle!AC138/IIEE_detalle!AC126*100-100)</f>
        <v>-6.4436377467404498</v>
      </c>
      <c r="AD138" s="129">
        <f>IF(ABS(IIEE_detalle!AD138/IIEE_detalle!AD126*100-100)&gt;100,"-",IIEE_detalle!AD138/IIEE_detalle!AD126*100-100)</f>
        <v>3.6627300303552488</v>
      </c>
      <c r="AE138" s="129">
        <f>IF(ABS(IIEE_detalle!AE138/IIEE_detalle!AE126*100-100)&gt;100,"-",IIEE_detalle!AE138/IIEE_detalle!AE126*100-100)</f>
        <v>5.5185369110032809</v>
      </c>
      <c r="AF138" s="100"/>
      <c r="AG138" s="129">
        <f>IF(ABS(IIEE_detalle!AG138/IIEE_detalle!AG126*100-100)&gt;100,"-",IIEE_detalle!AG138/IIEE_detalle!AG126*100-100)</f>
        <v>0.47394580336319336</v>
      </c>
      <c r="AH138" s="129">
        <f>IF(ABS(IIEE_detalle!AH138/IIEE_detalle!AH126*100-100)&gt;100,"-",IIEE_detalle!AH138/IIEE_detalle!AH126*100-100)</f>
        <v>-7.5773880180310016</v>
      </c>
      <c r="AI138" s="129">
        <f>IF(ABS(IIEE_detalle!AI138/IIEE_detalle!AI126*100-100)&gt;100,"-",IIEE_detalle!AI138/IIEE_detalle!AI126*100-100)</f>
        <v>4.69464905254911</v>
      </c>
      <c r="AJ138" s="129">
        <f>IF(ABS(IIEE_detalle!AJ138/IIEE_detalle!AJ126*100-100)&gt;100,"-",IIEE_detalle!AJ138/IIEE_detalle!AJ126*100-100)</f>
        <v>5.5176336746302468</v>
      </c>
      <c r="AK138" s="100"/>
      <c r="AL138" s="100"/>
      <c r="AM138" s="100"/>
      <c r="AN138" s="129">
        <f>IF(ABS(IIEE_detalle!AN138/IIEE_detalle!AN126*100-100)&gt;100,"-",IIEE_detalle!AN138/IIEE_detalle!AN126*100-100)</f>
        <v>6.0278843940934905</v>
      </c>
      <c r="AO138" s="129">
        <f>IF(ABS(IIEE_detalle!AO138/IIEE_detalle!AO126*100-100)&gt;100,"-",IIEE_detalle!AO138/IIEE_detalle!AO126*100-100)</f>
        <v>5.9896744784255134</v>
      </c>
      <c r="AP138" s="100"/>
      <c r="AQ138" s="129">
        <f>IF(ABS(IIEE_detalle!AQ138/IIEE_detalle!AQ126*100-100)&gt;100,"-",IIEE_detalle!AQ138/IIEE_detalle!AQ126*100-100)</f>
        <v>6.035759563477356</v>
      </c>
      <c r="AS138" s="129">
        <f>IF(ABS(IIEE_detalle!AS138/IIEE_detalle!AS126*100-100)&gt;100,"-",IIEE_detalle!AS138/IIEE_detalle!AS126*100-100)</f>
        <v>62.098149936096462</v>
      </c>
      <c r="AT138" s="129">
        <f>IF(ABS(IIEE_detalle!AT138/IIEE_detalle!AT126*100-100)&gt;100,"-",IIEE_detalle!AT138/IIEE_detalle!AT126*100-100)</f>
        <v>69.08359138168268</v>
      </c>
      <c r="AU138" s="129">
        <f>IF(ABS(IIEE_detalle!AU138/IIEE_detalle!AU126*100-100)&gt;100,"-",IIEE_detalle!AU138/IIEE_detalle!AU126*100-100)</f>
        <v>-10.321168675352553</v>
      </c>
      <c r="AV138" s="129">
        <f>IF(ABS(IIEE_detalle!AV138/IIEE_detalle!AV126*100-100)&gt;100,"-",IIEE_detalle!AV138/IIEE_detalle!AV126*100-100)</f>
        <v>70.741660234076676</v>
      </c>
      <c r="AW138" s="129">
        <f>IF(ABS(IIEE_detalle!AW138/IIEE_detalle!AW126*100-100)&gt;100,"-",IIEE_detalle!AW138/IIEE_detalle!AW126*100-100)</f>
        <v>72.568426353909274</v>
      </c>
      <c r="AX138" s="129">
        <f>IF(ABS(IIEE_detalle!AX138/IIEE_detalle!AX126*100-100)&gt;100,"-",IIEE_detalle!AX138/IIEE_detalle!AX126*100-100)</f>
        <v>-9.0824319283842669</v>
      </c>
      <c r="AY138" s="129">
        <f>IF(ABS(IIEE_detalle!AY138/IIEE_detalle!AY126*100-100)&gt;100,"-",IIEE_detalle!AY138/IIEE_detalle!AY126*100-100)</f>
        <v>9.867378827358749</v>
      </c>
      <c r="AZ138" s="129">
        <f>IF(ABS(IIEE_detalle!AZ138/IIEE_detalle!AZ126*100-100)&gt;100,"-",IIEE_detalle!AZ138/IIEE_detalle!AZ126*100-100)</f>
        <v>10.008612893501564</v>
      </c>
      <c r="BA138" s="100"/>
      <c r="BB138" s="129">
        <f>IF(ABS(IIEE_detalle!BB138/IIEE_detalle!BB126*100-100)&gt;100,"-",IIEE_detalle!BB138/IIEE_detalle!BB126*100-100)</f>
        <v>10.397502381670051</v>
      </c>
      <c r="BD138" s="129">
        <f>IF(ABS(IIEE_detalle!BD138/IIEE_detalle!BD126*100-100)&gt;100,"-",IIEE_detalle!BD138/IIEE_detalle!BD126*100-100)</f>
        <v>3.0166486102135508</v>
      </c>
      <c r="BE138" s="129">
        <f>IF(ABS(IIEE_detalle!BE138/IIEE_detalle!BE126*100-100)&gt;100,"-",IIEE_detalle!BE138/IIEE_detalle!BE126*100-100)</f>
        <v>5.0236804765029035</v>
      </c>
      <c r="BF138" s="129">
        <f>IF(ABS(IIEE_detalle!BF138/IIEE_detalle!BF126*100-100)&gt;100,"-",IIEE_detalle!BF138/IIEE_detalle!BF126*100-100)</f>
        <v>5.0236804765029035</v>
      </c>
      <c r="BG138" s="129">
        <f>IF(ABS(IIEE_detalle!BG138/IIEE_detalle!BG126*100-100)&gt;100,"-",IIEE_detalle!BG138/IIEE_detalle!BG126*100-100)</f>
        <v>5.1604423236277341</v>
      </c>
      <c r="BH138" s="129">
        <f>IF(ABS(IIEE_detalle!BH138/IIEE_detalle!BH126*100-100)&gt;100,"-",IIEE_detalle!BH138/IIEE_detalle!BH126*100-100)</f>
        <v>5.5182486147916023</v>
      </c>
      <c r="BI138" s="129">
        <f>IF(ABS(IIEE_detalle!BI138/IIEE_detalle!BI126*100-100)&gt;100,"-",IIEE_detalle!BI138/IIEE_detalle!BI126*100-100)</f>
        <v>-1.481274455002719</v>
      </c>
      <c r="BJ138" s="129">
        <f>IF(ABS(IIEE_detalle!BJ138/IIEE_detalle!BJ126*100-100)&gt;100,"-",IIEE_detalle!BJ138/IIEE_detalle!BJ126*100-100)</f>
        <v>5.7475271253649538</v>
      </c>
      <c r="BK138" s="129">
        <f>IF(ABS(IIEE_detalle!BK138/IIEE_detalle!BK126*100-100)&gt;100,"-",IIEE_detalle!BK138/IIEE_detalle!BK126*100-100)</f>
        <v>6.0285747473574247</v>
      </c>
      <c r="BL138" s="100"/>
      <c r="BM138" s="129">
        <f>IF(ABS(IIEE_detalle!BM138/IIEE_detalle!BM126*100-100)&gt;100,"-",IIEE_detalle!BM138/IIEE_detalle!BM126*100-100)</f>
        <v>6.0126030897897635</v>
      </c>
      <c r="BO138" s="129">
        <f>IF(ABS(IIEE_detalle!BO138/IIEE_detalle!BO126*100-100)&gt;100,"-",IIEE_detalle!BO138/IIEE_detalle!BO126*100-100)</f>
        <v>19.542089040150586</v>
      </c>
      <c r="BP138" s="129">
        <f>IF(ABS(IIEE_detalle!BP138/IIEE_detalle!BP126*100-100)&gt;100,"-",IIEE_detalle!BP138/IIEE_detalle!BP126*100-100)</f>
        <v>22.717541871300867</v>
      </c>
      <c r="BQ138" s="129">
        <f>IF(ABS(IIEE_detalle!BQ138/IIEE_detalle!BQ126*100-100)&gt;100,"-",IIEE_detalle!BQ138/IIEE_detalle!BQ126*100-100)</f>
        <v>3.066418899287001</v>
      </c>
      <c r="BR138" s="129">
        <f>IF(ABS(IIEE_detalle!BR138/IIEE_detalle!BR126*100-100)&gt;100,"-",IIEE_detalle!BR138/IIEE_detalle!BR126*100-100)</f>
        <v>1.1570396648934178</v>
      </c>
      <c r="BS138" s="129">
        <f>IF(ABS(IIEE_detalle!BS138/IIEE_detalle!BS126*100-100)&gt;100,"-",IIEE_detalle!BS138/IIEE_detalle!BS126*100-100)</f>
        <v>5.8450293635292212</v>
      </c>
      <c r="BT138" s="129">
        <f>IF(ABS(IIEE_detalle!BT138/IIEE_detalle!BT126*100-100)&gt;100,"-",IIEE_detalle!BT138/IIEE_detalle!BT126*100-100)</f>
        <v>1.9547260977920615</v>
      </c>
      <c r="BV138" s="129">
        <f>IF(ABS(IIEE_detalle!BV138/IIEE_detalle!BV126*100-100)&gt;100,"-",IIEE_detalle!BV138/IIEE_detalle!BV126*100-100)</f>
        <v>38.733164223492679</v>
      </c>
      <c r="BW138" s="129">
        <f>IF(ABS(IIEE_detalle!BW138/IIEE_detalle!BW126*100-100)&gt;100,"-",IIEE_detalle!BW138/IIEE_detalle!BW126*100-100)</f>
        <v>37.159137394167743</v>
      </c>
      <c r="BX138" s="129">
        <f>IF(ABS(IIEE_detalle!BX138/IIEE_detalle!BX126*100-100)&gt;100,"-",IIEE_detalle!BX138/IIEE_detalle!BX126*100-100)</f>
        <v>-1.0932819312676827</v>
      </c>
      <c r="BY138" s="129">
        <f>IF(ABS(IIEE_detalle!BY138/IIEE_detalle!BY126*100-100)&gt;100,"-",IIEE_detalle!BY138/IIEE_detalle!BY126*100-100)</f>
        <v>-1.4218060706671309</v>
      </c>
      <c r="BZ138" s="129">
        <f>IF(ABS(IIEE_detalle!BZ138/IIEE_detalle!BZ126*100-100)&gt;100,"-",IIEE_detalle!BZ138/IIEE_detalle!BZ126*100-100)</f>
        <v>7.5599069005500183</v>
      </c>
      <c r="CA138" s="129">
        <f>IF(ABS(IIEE_detalle!CA138/IIEE_detalle!CA126*100-100)&gt;100,"-",IIEE_detalle!CA138/IIEE_detalle!CA126*100-100)</f>
        <v>1.9482597166244489</v>
      </c>
    </row>
    <row r="139" spans="2:79" ht="12" customHeight="1">
      <c r="B139" s="67" t="s">
        <v>370</v>
      </c>
      <c r="C139" s="129">
        <f>IF(ABS(IIEE_detalle!C139/IIEE_detalle!C127*100-100)&gt;100,"-",IIEE_detalle!C139/IIEE_detalle!C127*100-100)</f>
        <v>4.1649923561525242</v>
      </c>
      <c r="D139" s="129">
        <f>IF(ABS(IIEE_detalle!D139/IIEE_detalle!D127*100-100)&gt;100,"-",IIEE_detalle!D139/IIEE_detalle!D127*100-100)</f>
        <v>-13.027399562951757</v>
      </c>
      <c r="E139" s="129">
        <f>IF(ABS(IIEE_detalle!E139/IIEE_detalle!E127*100-100)&gt;100,"-",IIEE_detalle!E139/IIEE_detalle!E127*100-100)</f>
        <v>4.1372634134535957</v>
      </c>
      <c r="F139" s="129">
        <f>IF(ABS(IIEE_detalle!F139/IIEE_detalle!F127*100-100)&gt;100,"-",IIEE_detalle!F139/IIEE_detalle!F127*100-100)</f>
        <v>16.486553843319896</v>
      </c>
      <c r="G139" s="129">
        <f>IF(ABS(IIEE_detalle!G139/IIEE_detalle!G127*100-100)&gt;100,"-",IIEE_detalle!G139/IIEE_detalle!G127*100-100)</f>
        <v>-31.22980266071751</v>
      </c>
      <c r="H139" s="129">
        <f>IF(ABS(IIEE_detalle!H139/IIEE_detalle!H127*100-100)&gt;100,"-",IIEE_detalle!H139/IIEE_detalle!H127*100-100)</f>
        <v>3.3090240288973831</v>
      </c>
      <c r="J139" s="129">
        <f>IF(ABS(IIEE_detalle!J139/IIEE_detalle!J127*100-100)&gt;100,"-",IIEE_detalle!J139/IIEE_detalle!J127*100-100)</f>
        <v>-16.61115133960898</v>
      </c>
      <c r="K139" s="129">
        <f>IF(ABS(IIEE_detalle!K139/IIEE_detalle!K127*100-100)&gt;100,"-",IIEE_detalle!K139/IIEE_detalle!K127*100-100)</f>
        <v>-6.1192996339895132</v>
      </c>
      <c r="L139" s="129">
        <f>IF(ABS(IIEE_detalle!L139/IIEE_detalle!L127*100-100)&gt;100,"-",IIEE_detalle!L139/IIEE_detalle!L127*100-100)</f>
        <v>-6.1192996339895132</v>
      </c>
      <c r="M139" s="100"/>
      <c r="N139" s="129">
        <f>IF(ABS(IIEE_detalle!N139/IIEE_detalle!N127*100-100)&gt;100,"-",IIEE_detalle!N139/IIEE_detalle!N127*100-100)</f>
        <v>-6.2619953240046016</v>
      </c>
      <c r="O139" s="129">
        <f>IF(ABS(IIEE_detalle!O139/IIEE_detalle!O127*100-100)&gt;100,"-",IIEE_detalle!O139/IIEE_detalle!O127*100-100)</f>
        <v>-7.919918787132417</v>
      </c>
      <c r="P139" s="100"/>
      <c r="Q139" s="129">
        <f>IF(ABS(IIEE_detalle!Q139/IIEE_detalle!Q127*100-100)&gt;100,"-",IIEE_detalle!Q139/IIEE_detalle!Q127*100-100)</f>
        <v>-9.9428521381182691</v>
      </c>
      <c r="S139" s="129">
        <f>IF(ABS(IIEE_detalle!S139/IIEE_detalle!S127*100-100)&gt;100,"-",IIEE_detalle!S139/IIEE_detalle!S127*100-100)</f>
        <v>1.0264083462964777</v>
      </c>
      <c r="T139" s="129">
        <f>IF(ABS(IIEE_detalle!T139/IIEE_detalle!T127*100-100)&gt;100,"-",IIEE_detalle!T139/IIEE_detalle!T127*100-100)</f>
        <v>11.812261396811124</v>
      </c>
      <c r="U139" s="129">
        <f>IF(ABS(IIEE_detalle!U139/IIEE_detalle!U127*100-100)&gt;100,"-",IIEE_detalle!U139/IIEE_detalle!U127*100-100)</f>
        <v>11.812261396811124</v>
      </c>
      <c r="V139" s="100"/>
      <c r="W139" s="129">
        <f>IF(ABS(IIEE_detalle!W139/IIEE_detalle!W127*100-100)&gt;100,"-",IIEE_detalle!W139/IIEE_detalle!W127*100-100)</f>
        <v>3.3515838873680082</v>
      </c>
      <c r="X139" s="129">
        <f>IF(ABS(IIEE_detalle!X139/IIEE_detalle!X127*100-100)&gt;100,"-",IIEE_detalle!X139/IIEE_detalle!X127*100-100)</f>
        <v>1.3991302703724813</v>
      </c>
      <c r="Y139" s="100"/>
      <c r="Z139" s="129">
        <f>IF(ABS(IIEE_detalle!Z139/IIEE_detalle!Z127*100-100)&gt;100,"-",IIEE_detalle!Z139/IIEE_detalle!Z127*100-100)</f>
        <v>4.4533501440922265</v>
      </c>
      <c r="AB139" s="129">
        <f>IF(ABS(IIEE_detalle!AB139/IIEE_detalle!AB127*100-100)&gt;100,"-",IIEE_detalle!AB139/IIEE_detalle!AB127*100-100)</f>
        <v>-1.1599083532291132</v>
      </c>
      <c r="AC139" s="129">
        <f>IF(ABS(IIEE_detalle!AC139/IIEE_detalle!AC127*100-100)&gt;100,"-",IIEE_detalle!AC139/IIEE_detalle!AC127*100-100)</f>
        <v>-6.0455860194130366</v>
      </c>
      <c r="AD139" s="129">
        <f>IF(ABS(IIEE_detalle!AD139/IIEE_detalle!AD127*100-100)&gt;100,"-",IIEE_detalle!AD139/IIEE_detalle!AD127*100-100)</f>
        <v>2.771126934625201</v>
      </c>
      <c r="AE139" s="129">
        <f>IF(ABS(IIEE_detalle!AE139/IIEE_detalle!AE127*100-100)&gt;100,"-",IIEE_detalle!AE139/IIEE_detalle!AE127*100-100)</f>
        <v>-7.2846628646308176</v>
      </c>
      <c r="AF139" s="100"/>
      <c r="AG139" s="129">
        <f>IF(ABS(IIEE_detalle!AG139/IIEE_detalle!AG127*100-100)&gt;100,"-",IIEE_detalle!AG139/IIEE_detalle!AG127*100-100)</f>
        <v>-0.49966664468719557</v>
      </c>
      <c r="AH139" s="129">
        <f>IF(ABS(IIEE_detalle!AH139/IIEE_detalle!AH127*100-100)&gt;100,"-",IIEE_detalle!AH139/IIEE_detalle!AH127*100-100)</f>
        <v>-7.7053890589885583</v>
      </c>
      <c r="AI139" s="129">
        <f>IF(ABS(IIEE_detalle!AI139/IIEE_detalle!AI127*100-100)&gt;100,"-",IIEE_detalle!AI139/IIEE_detalle!AI127*100-100)</f>
        <v>4.0652931841577526</v>
      </c>
      <c r="AJ139" s="129">
        <f>IF(ABS(IIEE_detalle!AJ139/IIEE_detalle!AJ127*100-100)&gt;100,"-",IIEE_detalle!AJ139/IIEE_detalle!AJ127*100-100)</f>
        <v>-7.2852054904157768</v>
      </c>
      <c r="AK139" s="100"/>
      <c r="AL139" s="100"/>
      <c r="AM139" s="100"/>
      <c r="AN139" s="129">
        <f>IF(ABS(IIEE_detalle!AN139/IIEE_detalle!AN127*100-100)&gt;100,"-",IIEE_detalle!AN139/IIEE_detalle!AN127*100-100)</f>
        <v>0.47382310522658599</v>
      </c>
      <c r="AO139" s="129">
        <f>IF(ABS(IIEE_detalle!AO139/IIEE_detalle!AO127*100-100)&gt;100,"-",IIEE_detalle!AO139/IIEE_detalle!AO127*100-100)</f>
        <v>-2.2270628232493976</v>
      </c>
      <c r="AP139" s="100"/>
      <c r="AQ139" s="129">
        <f>IF(ABS(IIEE_detalle!AQ139/IIEE_detalle!AQ127*100-100)&gt;100,"-",IIEE_detalle!AQ139/IIEE_detalle!AQ127*100-100)</f>
        <v>-2.3470520680260165</v>
      </c>
      <c r="AS139" s="129">
        <f>IF(ABS(IIEE_detalle!AS139/IIEE_detalle!AS127*100-100)&gt;100,"-",IIEE_detalle!AS139/IIEE_detalle!AS127*100-100)</f>
        <v>-28.287132506404262</v>
      </c>
      <c r="AT139" s="129">
        <f>IF(ABS(IIEE_detalle!AT139/IIEE_detalle!AT127*100-100)&gt;100,"-",IIEE_detalle!AT139/IIEE_detalle!AT127*100-100)</f>
        <v>-28.54633515567113</v>
      </c>
      <c r="AU139" s="129">
        <f>IF(ABS(IIEE_detalle!AU139/IIEE_detalle!AU127*100-100)&gt;100,"-",IIEE_detalle!AU139/IIEE_detalle!AU127*100-100)</f>
        <v>-25.616598418897425</v>
      </c>
      <c r="AV139" s="129">
        <f>IF(ABS(IIEE_detalle!AV139/IIEE_detalle!AV127*100-100)&gt;100,"-",IIEE_detalle!AV139/IIEE_detalle!AV127*100-100)</f>
        <v>-29.642271862867958</v>
      </c>
      <c r="AW139" s="129">
        <f>IF(ABS(IIEE_detalle!AW139/IIEE_detalle!AW127*100-100)&gt;100,"-",IIEE_detalle!AW139/IIEE_detalle!AW127*100-100)</f>
        <v>-29.666726272967054</v>
      </c>
      <c r="AX139" s="129">
        <f>IF(ABS(IIEE_detalle!AX139/IIEE_detalle!AX127*100-100)&gt;100,"-",IIEE_detalle!AX139/IIEE_detalle!AX127*100-100)</f>
        <v>-28.434187279151431</v>
      </c>
      <c r="AY139" s="129">
        <f>IF(ABS(IIEE_detalle!AY139/IIEE_detalle!AY127*100-100)&gt;100,"-",IIEE_detalle!AY139/IIEE_detalle!AY127*100-100)</f>
        <v>70.782286574606758</v>
      </c>
      <c r="AZ139" s="129">
        <f>IF(ABS(IIEE_detalle!AZ139/IIEE_detalle!AZ127*100-100)&gt;100,"-",IIEE_detalle!AZ139/IIEE_detalle!AZ127*100-100)</f>
        <v>70.652338711854838</v>
      </c>
      <c r="BA139" s="100"/>
      <c r="BB139" s="129">
        <f>IF(ABS(IIEE_detalle!BB139/IIEE_detalle!BB127*100-100)&gt;100,"-",IIEE_detalle!BB139/IIEE_detalle!BB127*100-100)</f>
        <v>87.93916044472914</v>
      </c>
      <c r="BD139" s="129">
        <f>IF(ABS(IIEE_detalle!BD139/IIEE_detalle!BD127*100-100)&gt;100,"-",IIEE_detalle!BD139/IIEE_detalle!BD127*100-100)</f>
        <v>1.579395911319466</v>
      </c>
      <c r="BE139" s="129">
        <f>IF(ABS(IIEE_detalle!BE139/IIEE_detalle!BE127*100-100)&gt;100,"-",IIEE_detalle!BE139/IIEE_detalle!BE127*100-100)</f>
        <v>3.3031811075276494</v>
      </c>
      <c r="BF139" s="129">
        <f>IF(ABS(IIEE_detalle!BF139/IIEE_detalle!BF127*100-100)&gt;100,"-",IIEE_detalle!BF139/IIEE_detalle!BF127*100-100)</f>
        <v>3.3031811075276494</v>
      </c>
      <c r="BG139" s="129">
        <f>IF(ABS(IIEE_detalle!BG139/IIEE_detalle!BG127*100-100)&gt;100,"-",IIEE_detalle!BG139/IIEE_detalle!BG127*100-100)</f>
        <v>3.4233307100914203</v>
      </c>
      <c r="BH139" s="129">
        <f>IF(ABS(IIEE_detalle!BH139/IIEE_detalle!BH127*100-100)&gt;100,"-",IIEE_detalle!BH139/IIEE_detalle!BH127*100-100)</f>
        <v>3.4233307100914203</v>
      </c>
      <c r="BI139" s="100"/>
      <c r="BJ139" s="129">
        <f>IF(ABS(IIEE_detalle!BJ139/IIEE_detalle!BJ127*100-100)&gt;100,"-",IIEE_detalle!BJ139/IIEE_detalle!BJ127*100-100)</f>
        <v>5.2242328874901602</v>
      </c>
      <c r="BK139" s="129">
        <f>IF(ABS(IIEE_detalle!BK139/IIEE_detalle!BK127*100-100)&gt;100,"-",IIEE_detalle!BK139/IIEE_detalle!BK127*100-100)</f>
        <v>5.2463751537163574</v>
      </c>
      <c r="BL139" s="100"/>
      <c r="BM139" s="129">
        <f>IF(ABS(IIEE_detalle!BM139/IIEE_detalle!BM127*100-100)&gt;100,"-",IIEE_detalle!BM139/IIEE_detalle!BM127*100-100)</f>
        <v>5.9356918736866504</v>
      </c>
      <c r="BO139" s="129">
        <f>IF(ABS(IIEE_detalle!BO139/IIEE_detalle!BO127*100-100)&gt;100,"-",IIEE_detalle!BO139/IIEE_detalle!BO127*100-100)</f>
        <v>13.802844385153861</v>
      </c>
      <c r="BP139" s="129">
        <f>IF(ABS(IIEE_detalle!BP139/IIEE_detalle!BP127*100-100)&gt;100,"-",IIEE_detalle!BP139/IIEE_detalle!BP127*100-100)</f>
        <v>16.495215311004799</v>
      </c>
      <c r="BQ139" s="129">
        <f>IF(ABS(IIEE_detalle!BQ139/IIEE_detalle!BQ127*100-100)&gt;100,"-",IIEE_detalle!BQ139/IIEE_detalle!BQ127*100-100)</f>
        <v>-3.2363165434525456</v>
      </c>
      <c r="BR139" s="129">
        <f>IF(ABS(IIEE_detalle!BR139/IIEE_detalle!BR127*100-100)&gt;100,"-",IIEE_detalle!BR139/IIEE_detalle!BR127*100-100)</f>
        <v>-3.7554532462941665</v>
      </c>
      <c r="BS139" s="129">
        <f>IF(ABS(IIEE_detalle!BS139/IIEE_detalle!BS127*100-100)&gt;100,"-",IIEE_detalle!BS139/IIEE_detalle!BS127*100-100)</f>
        <v>8.2863874583532606</v>
      </c>
      <c r="BT139" s="129">
        <f>IF(ABS(IIEE_detalle!BT139/IIEE_detalle!BT127*100-100)&gt;100,"-",IIEE_detalle!BT139/IIEE_detalle!BT127*100-100)</f>
        <v>1.7027506740236618</v>
      </c>
      <c r="BV139" s="129">
        <f>IF(ABS(IIEE_detalle!BV139/IIEE_detalle!BV127*100-100)&gt;100,"-",IIEE_detalle!BV139/IIEE_detalle!BV127*100-100)</f>
        <v>27.353167062133949</v>
      </c>
      <c r="BW139" s="129">
        <f>IF(ABS(IIEE_detalle!BW139/IIEE_detalle!BW127*100-100)&gt;100,"-",IIEE_detalle!BW139/IIEE_detalle!BW127*100-100)</f>
        <v>26.065594388240413</v>
      </c>
      <c r="BX139" s="129">
        <f>IF(ABS(IIEE_detalle!BX139/IIEE_detalle!BX127*100-100)&gt;100,"-",IIEE_detalle!BX139/IIEE_detalle!BX127*100-100)</f>
        <v>-5.6781263887996118</v>
      </c>
      <c r="BY139" s="129">
        <f>IF(ABS(IIEE_detalle!BY139/IIEE_detalle!BY127*100-100)&gt;100,"-",IIEE_detalle!BY139/IIEE_detalle!BY127*100-100)</f>
        <v>-9.9858520936039099</v>
      </c>
      <c r="BZ139" s="129">
        <f>IF(ABS(IIEE_detalle!BZ139/IIEE_detalle!BZ127*100-100)&gt;100,"-",IIEE_detalle!BZ139/IIEE_detalle!BZ127*100-100)</f>
        <v>12.14280374530226</v>
      </c>
      <c r="CA139" s="129">
        <f>IF(ABS(IIEE_detalle!CA139/IIEE_detalle!CA127*100-100)&gt;100,"-",IIEE_detalle!CA139/IIEE_detalle!CA127*100-100)</f>
        <v>1.6969831142853877</v>
      </c>
    </row>
    <row r="140" spans="2:79" ht="12" customHeight="1">
      <c r="B140" s="67" t="s">
        <v>371</v>
      </c>
      <c r="C140" s="129">
        <f>IF(ABS(IIEE_detalle!C140/IIEE_detalle!C128*100-100)&gt;100,"-",IIEE_detalle!C140/IIEE_detalle!C128*100-100)</f>
        <v>6.2053471259106345</v>
      </c>
      <c r="D140" s="129">
        <f>IF(ABS(IIEE_detalle!D140/IIEE_detalle!D128*100-100)&gt;100,"-",IIEE_detalle!D140/IIEE_detalle!D128*100-100)</f>
        <v>4.8113555115607767</v>
      </c>
      <c r="E140" s="129">
        <f>IF(ABS(IIEE_detalle!E140/IIEE_detalle!E128*100-100)&gt;100,"-",IIEE_detalle!E140/IIEE_detalle!E128*100-100)</f>
        <v>5.9622112349101002</v>
      </c>
      <c r="F140" s="129">
        <f>IF(ABS(IIEE_detalle!F140/IIEE_detalle!F128*100-100)&gt;100,"-",IIEE_detalle!F140/IIEE_detalle!F128*100-100)</f>
        <v>14.428471010817347</v>
      </c>
      <c r="G140" s="129">
        <f>IF(ABS(IIEE_detalle!G140/IIEE_detalle!G128*100-100)&gt;100,"-",IIEE_detalle!G140/IIEE_detalle!G128*100-100)</f>
        <v>-15.483519249760548</v>
      </c>
      <c r="H140" s="129">
        <f>IF(ABS(IIEE_detalle!H140/IIEE_detalle!H128*100-100)&gt;100,"-",IIEE_detalle!H140/IIEE_detalle!H128*100-100)</f>
        <v>3.3460290222432292</v>
      </c>
      <c r="J140" s="129">
        <f>IF(ABS(IIEE_detalle!J140/IIEE_detalle!J128*100-100)&gt;100,"-",IIEE_detalle!J140/IIEE_detalle!J128*100-100)</f>
        <v>-1.6678622668579663</v>
      </c>
      <c r="K140" s="129">
        <f>IF(ABS(IIEE_detalle!K140/IIEE_detalle!K128*100-100)&gt;100,"-",IIEE_detalle!K140/IIEE_detalle!K128*100-100)</f>
        <v>10.569016287281727</v>
      </c>
      <c r="L140" s="129">
        <f>IF(ABS(IIEE_detalle!L140/IIEE_detalle!L128*100-100)&gt;100,"-",IIEE_detalle!L140/IIEE_detalle!L128*100-100)</f>
        <v>10.569016287281727</v>
      </c>
      <c r="M140" s="100"/>
      <c r="N140" s="129">
        <f>IF(ABS(IIEE_detalle!N140/IIEE_detalle!N128*100-100)&gt;100,"-",IIEE_detalle!N140/IIEE_detalle!N128*100-100)</f>
        <v>8.4711922418710799</v>
      </c>
      <c r="O140" s="129">
        <f>IF(ABS(IIEE_detalle!O140/IIEE_detalle!O128*100-100)&gt;100,"-",IIEE_detalle!O140/IIEE_detalle!O128*100-100)</f>
        <v>6.0969286607496826</v>
      </c>
      <c r="P140" s="100"/>
      <c r="Q140" s="129">
        <f>IF(ABS(IIEE_detalle!Q140/IIEE_detalle!Q128*100-100)&gt;100,"-",IIEE_detalle!Q140/IIEE_detalle!Q128*100-100)</f>
        <v>3.9454441736244092</v>
      </c>
      <c r="S140" s="129">
        <f>IF(ABS(IIEE_detalle!S140/IIEE_detalle!S128*100-100)&gt;100,"-",IIEE_detalle!S140/IIEE_detalle!S128*100-100)</f>
        <v>2.8964796698125497</v>
      </c>
      <c r="T140" s="129">
        <f>IF(ABS(IIEE_detalle!T140/IIEE_detalle!T128*100-100)&gt;100,"-",IIEE_detalle!T140/IIEE_detalle!T128*100-100)</f>
        <v>14.787538412631136</v>
      </c>
      <c r="U140" s="129">
        <f>IF(ABS(IIEE_detalle!U140/IIEE_detalle!U128*100-100)&gt;100,"-",IIEE_detalle!U140/IIEE_detalle!U128*100-100)</f>
        <v>14.787538412631136</v>
      </c>
      <c r="V140" s="100"/>
      <c r="W140" s="129">
        <f>IF(ABS(IIEE_detalle!W140/IIEE_detalle!W128*100-100)&gt;100,"-",IIEE_detalle!W140/IIEE_detalle!W128*100-100)</f>
        <v>11.168173867738446</v>
      </c>
      <c r="X140" s="129">
        <f>IF(ABS(IIEE_detalle!X140/IIEE_detalle!X128*100-100)&gt;100,"-",IIEE_detalle!X140/IIEE_detalle!X128*100-100)</f>
        <v>12.555009060315811</v>
      </c>
      <c r="Y140" s="100"/>
      <c r="Z140" s="129">
        <f>IF(ABS(IIEE_detalle!Z140/IIEE_detalle!Z128*100-100)&gt;100,"-",IIEE_detalle!Z140/IIEE_detalle!Z128*100-100)</f>
        <v>12.425005555144082</v>
      </c>
      <c r="AB140" s="129">
        <f>IF(ABS(IIEE_detalle!AB140/IIEE_detalle!AB128*100-100)&gt;100,"-",IIEE_detalle!AB140/IIEE_detalle!AB128*100-100)</f>
        <v>3.5482836913374172E-2</v>
      </c>
      <c r="AC140" s="129">
        <f>IF(ABS(IIEE_detalle!AC140/IIEE_detalle!AC128*100-100)&gt;100,"-",IIEE_detalle!AC140/IIEE_detalle!AC128*100-100)</f>
        <v>-7.3173877679850676</v>
      </c>
      <c r="AD140" s="129">
        <f>IF(ABS(IIEE_detalle!AD140/IIEE_detalle!AD128*100-100)&gt;100,"-",IIEE_detalle!AD140/IIEE_detalle!AD128*100-100)</f>
        <v>4.5682956137532074</v>
      </c>
      <c r="AE140" s="129">
        <f>IF(ABS(IIEE_detalle!AE140/IIEE_detalle!AE128*100-100)&gt;100,"-",IIEE_detalle!AE140/IIEE_detalle!AE128*100-100)</f>
        <v>-4.372101882771716</v>
      </c>
      <c r="AF140" s="100"/>
      <c r="AG140" s="129">
        <f>IF(ABS(IIEE_detalle!AG140/IIEE_detalle!AG128*100-100)&gt;100,"-",IIEE_detalle!AG140/IIEE_detalle!AG128*100-100)</f>
        <v>0.11742188367389872</v>
      </c>
      <c r="AH140" s="129">
        <f>IF(ABS(IIEE_detalle!AH140/IIEE_detalle!AH128*100-100)&gt;100,"-",IIEE_detalle!AH140/IIEE_detalle!AH128*100-100)</f>
        <v>-9.0934653019907756</v>
      </c>
      <c r="AI140" s="129">
        <f>IF(ABS(IIEE_detalle!AI140/IIEE_detalle!AI128*100-100)&gt;100,"-",IIEE_detalle!AI140/IIEE_detalle!AI128*100-100)</f>
        <v>4.768146973095071</v>
      </c>
      <c r="AJ140" s="129">
        <f>IF(ABS(IIEE_detalle!AJ140/IIEE_detalle!AJ128*100-100)&gt;100,"-",IIEE_detalle!AJ140/IIEE_detalle!AJ128*100-100)</f>
        <v>-4.3724194255811426</v>
      </c>
      <c r="AK140" s="100"/>
      <c r="AL140" s="100"/>
      <c r="AM140" s="100"/>
      <c r="AN140" s="129">
        <f>IF(ABS(IIEE_detalle!AN140/IIEE_detalle!AN128*100-100)&gt;100,"-",IIEE_detalle!AN140/IIEE_detalle!AN128*100-100)</f>
        <v>-0.50296356536328801</v>
      </c>
      <c r="AO140" s="129">
        <f>IF(ABS(IIEE_detalle!AO140/IIEE_detalle!AO128*100-100)&gt;100,"-",IIEE_detalle!AO140/IIEE_detalle!AO128*100-100)</f>
        <v>-0.46972643620382826</v>
      </c>
      <c r="AP140" s="100"/>
      <c r="AQ140" s="129">
        <f>IF(ABS(IIEE_detalle!AQ140/IIEE_detalle!AQ128*100-100)&gt;100,"-",IIEE_detalle!AQ140/IIEE_detalle!AQ128*100-100)</f>
        <v>-0.43478845141278555</v>
      </c>
      <c r="AS140" s="129">
        <f>IF(ABS(IIEE_detalle!AS140/IIEE_detalle!AS128*100-100)&gt;100,"-",IIEE_detalle!AS140/IIEE_detalle!AS128*100-100)</f>
        <v>-12.405423055394991</v>
      </c>
      <c r="AT140" s="129">
        <f>IF(ABS(IIEE_detalle!AT140/IIEE_detalle!AT128*100-100)&gt;100,"-",IIEE_detalle!AT140/IIEE_detalle!AT128*100-100)</f>
        <v>-11.205318950034282</v>
      </c>
      <c r="AU140" s="129">
        <f>IF(ABS(IIEE_detalle!AU140/IIEE_detalle!AU128*100-100)&gt;100,"-",IIEE_detalle!AU140/IIEE_detalle!AU128*100-100)</f>
        <v>-26.665560660814464</v>
      </c>
      <c r="AV140" s="129">
        <f>IF(ABS(IIEE_detalle!AV140/IIEE_detalle!AV128*100-100)&gt;100,"-",IIEE_detalle!AV140/IIEE_detalle!AV128*100-100)</f>
        <v>-13.755653526857117</v>
      </c>
      <c r="AW140" s="129">
        <f>IF(ABS(IIEE_detalle!AW140/IIEE_detalle!AW128*100-100)&gt;100,"-",IIEE_detalle!AW140/IIEE_detalle!AW128*100-100)</f>
        <v>-13.493876968117391</v>
      </c>
      <c r="AX140" s="129">
        <f>IF(ABS(IIEE_detalle!AX140/IIEE_detalle!AX128*100-100)&gt;100,"-",IIEE_detalle!AX140/IIEE_detalle!AX128*100-100)</f>
        <v>-29.304174950297565</v>
      </c>
      <c r="AY140" s="129">
        <f>IF(ABS(IIEE_detalle!AY140/IIEE_detalle!AY128*100-100)&gt;100,"-",IIEE_detalle!AY140/IIEE_detalle!AY128*100-100)</f>
        <v>-29.62823471707037</v>
      </c>
      <c r="AZ140" s="129">
        <f>IF(ABS(IIEE_detalle!AZ140/IIEE_detalle!AZ128*100-100)&gt;100,"-",IIEE_detalle!AZ140/IIEE_detalle!AZ128*100-100)</f>
        <v>-29.234413063088581</v>
      </c>
      <c r="BA140" s="100"/>
      <c r="BB140" s="129">
        <f>IF(ABS(IIEE_detalle!BB140/IIEE_detalle!BB128*100-100)&gt;100,"-",IIEE_detalle!BB140/IIEE_detalle!BB128*100-100)</f>
        <v>-29.273741799080184</v>
      </c>
      <c r="BD140" s="129">
        <f>IF(ABS(IIEE_detalle!BD140/IIEE_detalle!BD128*100-100)&gt;100,"-",IIEE_detalle!BD140/IIEE_detalle!BD128*100-100)</f>
        <v>1.4938964754183957</v>
      </c>
      <c r="BE140" s="129">
        <f>IF(ABS(IIEE_detalle!BE140/IIEE_detalle!BE128*100-100)&gt;100,"-",IIEE_detalle!BE140/IIEE_detalle!BE128*100-100)</f>
        <v>3.3399026580204918</v>
      </c>
      <c r="BF140" s="129">
        <f>IF(ABS(IIEE_detalle!BF140/IIEE_detalle!BF128*100-100)&gt;100,"-",IIEE_detalle!BF140/IIEE_detalle!BF128*100-100)</f>
        <v>3.3399026580204918</v>
      </c>
      <c r="BG140" s="129">
        <f>IF(ABS(IIEE_detalle!BG140/IIEE_detalle!BG128*100-100)&gt;100,"-",IIEE_detalle!BG140/IIEE_detalle!BG128*100-100)</f>
        <v>3.4658785599140316</v>
      </c>
      <c r="BH140" s="129">
        <f>IF(ABS(IIEE_detalle!BH140/IIEE_detalle!BH128*100-100)&gt;100,"-",IIEE_detalle!BH140/IIEE_detalle!BH128*100-100)</f>
        <v>3.4658785599140316</v>
      </c>
      <c r="BI140" s="100"/>
      <c r="BJ140" s="129">
        <f>IF(ABS(IIEE_detalle!BJ140/IIEE_detalle!BJ128*100-100)&gt;100,"-",IIEE_detalle!BJ140/IIEE_detalle!BJ128*100-100)</f>
        <v>3.4218173012894368</v>
      </c>
      <c r="BK140" s="129">
        <f>IF(ABS(IIEE_detalle!BK140/IIEE_detalle!BK128*100-100)&gt;100,"-",IIEE_detalle!BK140/IIEE_detalle!BK128*100-100)</f>
        <v>2.9682532507646613</v>
      </c>
      <c r="BL140" s="100"/>
      <c r="BM140" s="129">
        <f>IF(ABS(IIEE_detalle!BM140/IIEE_detalle!BM128*100-100)&gt;100,"-",IIEE_detalle!BM140/IIEE_detalle!BM128*100-100)</f>
        <v>3.2942777231839102</v>
      </c>
      <c r="BO140" s="129">
        <f>IF(ABS(IIEE_detalle!BO140/IIEE_detalle!BO128*100-100)&gt;100,"-",IIEE_detalle!BO140/IIEE_detalle!BO128*100-100)</f>
        <v>9.5201359185274725</v>
      </c>
      <c r="BP140" s="129">
        <f>IF(ABS(IIEE_detalle!BP140/IIEE_detalle!BP128*100-100)&gt;100,"-",IIEE_detalle!BP140/IIEE_detalle!BP128*100-100)</f>
        <v>13.654907607391408</v>
      </c>
      <c r="BQ140" s="129">
        <f>IF(ABS(IIEE_detalle!BQ140/IIEE_detalle!BQ128*100-100)&gt;100,"-",IIEE_detalle!BQ140/IIEE_detalle!BQ128*100-100)</f>
        <v>-3.5583448737006478</v>
      </c>
      <c r="BR140" s="129">
        <f>IF(ABS(IIEE_detalle!BR140/IIEE_detalle!BR128*100-100)&gt;100,"-",IIEE_detalle!BR140/IIEE_detalle!BR128*100-100)</f>
        <v>-4.8180915761603416</v>
      </c>
      <c r="BS140" s="129">
        <f>IF(ABS(IIEE_detalle!BS140/IIEE_detalle!BS128*100-100)&gt;100,"-",IIEE_detalle!BS140/IIEE_detalle!BS128*100-100)</f>
        <v>14.115592647350724</v>
      </c>
      <c r="BT140" s="129">
        <f>IF(ABS(IIEE_detalle!BT140/IIEE_detalle!BT128*100-100)&gt;100,"-",IIEE_detalle!BT140/IIEE_detalle!BT128*100-100)</f>
        <v>1.8249109021553807</v>
      </c>
      <c r="BV140" s="129">
        <f>IF(ABS(IIEE_detalle!BV140/IIEE_detalle!BV128*100-100)&gt;100,"-",IIEE_detalle!BV140/IIEE_detalle!BV128*100-100)</f>
        <v>19.406979496967907</v>
      </c>
      <c r="BW140" s="129">
        <f>IF(ABS(IIEE_detalle!BW140/IIEE_detalle!BW128*100-100)&gt;100,"-",IIEE_detalle!BW140/IIEE_detalle!BW128*100-100)</f>
        <v>22.212000998680367</v>
      </c>
      <c r="BX140" s="129">
        <f>IF(ABS(IIEE_detalle!BX140/IIEE_detalle!BX128*100-100)&gt;100,"-",IIEE_detalle!BX140/IIEE_detalle!BX128*100-100)</f>
        <v>-7.2553708634064407</v>
      </c>
      <c r="BY140" s="129">
        <f>IF(ABS(IIEE_detalle!BY140/IIEE_detalle!BY128*100-100)&gt;100,"-",IIEE_detalle!BY140/IIEE_detalle!BY128*100-100)</f>
        <v>-11.213288344962507</v>
      </c>
      <c r="BZ140" s="129">
        <f>IF(ABS(IIEE_detalle!BZ140/IIEE_detalle!BZ128*100-100)&gt;100,"-",IIEE_detalle!BZ140/IIEE_detalle!BZ128*100-100)</f>
        <v>19.375436528136206</v>
      </c>
      <c r="CA140" s="129">
        <f>IF(ABS(IIEE_detalle!CA140/IIEE_detalle!CA128*100-100)&gt;100,"-",IIEE_detalle!CA140/IIEE_detalle!CA128*100-100)</f>
        <v>1.8188346754912459</v>
      </c>
    </row>
    <row r="141" spans="2:79" ht="12" customHeight="1">
      <c r="B141" s="67" t="s">
        <v>372</v>
      </c>
      <c r="C141" s="129">
        <f>IF(ABS(IIEE_detalle!C141/IIEE_detalle!C129*100-100)&gt;100,"-",IIEE_detalle!C141/IIEE_detalle!C129*100-100)</f>
        <v>3.1021400885023382</v>
      </c>
      <c r="D141" s="129">
        <f>IF(ABS(IIEE_detalle!D141/IIEE_detalle!D129*100-100)&gt;100,"-",IIEE_detalle!D141/IIEE_detalle!D129*100-100)</f>
        <v>-22.783264148763109</v>
      </c>
      <c r="E141" s="129">
        <f>IF(ABS(IIEE_detalle!E141/IIEE_detalle!E129*100-100)&gt;100,"-",IIEE_detalle!E141/IIEE_detalle!E129*100-100)</f>
        <v>2.4745082981356177</v>
      </c>
      <c r="F141" s="129">
        <f>IF(ABS(IIEE_detalle!F141/IIEE_detalle!F129*100-100)&gt;100,"-",IIEE_detalle!F141/IIEE_detalle!F129*100-100)</f>
        <v>16.482323397788662</v>
      </c>
      <c r="G141" s="129">
        <f>IF(ABS(IIEE_detalle!G141/IIEE_detalle!G129*100-100)&gt;100,"-",IIEE_detalle!G141/IIEE_detalle!G129*100-100)</f>
        <v>-26.39629695834077</v>
      </c>
      <c r="H141" s="129">
        <f>IF(ABS(IIEE_detalle!H141/IIEE_detalle!H129*100-100)&gt;100,"-",IIEE_detalle!H141/IIEE_detalle!H129*100-100)</f>
        <v>8.4435593067955494</v>
      </c>
      <c r="J141" s="129">
        <f>IF(ABS(IIEE_detalle!J141/IIEE_detalle!J129*100-100)&gt;100,"-",IIEE_detalle!J141/IIEE_detalle!J129*100-100)</f>
        <v>-31.565256269560621</v>
      </c>
      <c r="K141" s="129">
        <f>IF(ABS(IIEE_detalle!K141/IIEE_detalle!K129*100-100)&gt;100,"-",IIEE_detalle!K141/IIEE_detalle!K129*100-100)</f>
        <v>-23.263234634365205</v>
      </c>
      <c r="L141" s="129">
        <f>IF(ABS(IIEE_detalle!L141/IIEE_detalle!L129*100-100)&gt;100,"-",IIEE_detalle!L141/IIEE_detalle!L129*100-100)</f>
        <v>-27.379276198728192</v>
      </c>
      <c r="M141" s="129">
        <f>IF(ABS(IIEE_detalle!M141/IIEE_detalle!M129*100-100)&gt;100,"-",IIEE_detalle!M141/IIEE_detalle!M129*100-100)</f>
        <v>-12.417954258224952</v>
      </c>
      <c r="N141" s="129">
        <f>IF(ABS(IIEE_detalle!N141/IIEE_detalle!N129*100-100)&gt;100,"-",IIEE_detalle!N141/IIEE_detalle!N129*100-100)</f>
        <v>58.914257954821494</v>
      </c>
      <c r="O141" s="129">
        <f>IF(ABS(IIEE_detalle!O141/IIEE_detalle!O129*100-100)&gt;100,"-",IIEE_detalle!O141/IIEE_detalle!O129*100-100)</f>
        <v>56.371697923691727</v>
      </c>
      <c r="P141" s="100"/>
      <c r="Q141" s="129">
        <f>IF(ABS(IIEE_detalle!Q141/IIEE_detalle!Q129*100-100)&gt;100,"-",IIEE_detalle!Q141/IIEE_detalle!Q129*100-100)</f>
        <v>65.24686833688699</v>
      </c>
      <c r="S141" s="129">
        <f>IF(ABS(IIEE_detalle!S141/IIEE_detalle!S129*100-100)&gt;100,"-",IIEE_detalle!S141/IIEE_detalle!S129*100-100)</f>
        <v>-1.6051344020145564</v>
      </c>
      <c r="T141" s="129">
        <f>IF(ABS(IIEE_detalle!T141/IIEE_detalle!T129*100-100)&gt;100,"-",IIEE_detalle!T141/IIEE_detalle!T129*100-100)</f>
        <v>9.0946779292117697</v>
      </c>
      <c r="U141" s="129">
        <f>IF(ABS(IIEE_detalle!U141/IIEE_detalle!U129*100-100)&gt;100,"-",IIEE_detalle!U141/IIEE_detalle!U129*100-100)</f>
        <v>6.9963410577669265</v>
      </c>
      <c r="V141" s="129">
        <f>IF(ABS(IIEE_detalle!V141/IIEE_detalle!V129*100-100)&gt;100,"-",IIEE_detalle!V141/IIEE_detalle!V129*100-100)</f>
        <v>39.158061953931707</v>
      </c>
      <c r="W141" s="129">
        <f>IF(ABS(IIEE_detalle!W141/IIEE_detalle!W129*100-100)&gt;100,"-",IIEE_detalle!W141/IIEE_detalle!W129*100-100)</f>
        <v>3.8933724627048321</v>
      </c>
      <c r="X141" s="129">
        <f>IF(ABS(IIEE_detalle!X141/IIEE_detalle!X129*100-100)&gt;100,"-",IIEE_detalle!X141/IIEE_detalle!X129*100-100)</f>
        <v>4.9000522292388808</v>
      </c>
      <c r="Y141" s="100"/>
      <c r="Z141" s="129">
        <f>IF(ABS(IIEE_detalle!Z141/IIEE_detalle!Z129*100-100)&gt;100,"-",IIEE_detalle!Z141/IIEE_detalle!Z129*100-100)</f>
        <v>-3.5199754776744641</v>
      </c>
      <c r="AB141" s="129">
        <f>IF(ABS(IIEE_detalle!AB141/IIEE_detalle!AB129*100-100)&gt;100,"-",IIEE_detalle!AB141/IIEE_detalle!AB129*100-100)</f>
        <v>2.4349707200069304</v>
      </c>
      <c r="AC141" s="129">
        <f>IF(ABS(IIEE_detalle!AC141/IIEE_detalle!AC129*100-100)&gt;100,"-",IIEE_detalle!AC141/IIEE_detalle!AC129*100-100)</f>
        <v>-7.6559614858947214</v>
      </c>
      <c r="AD141" s="129">
        <f>IF(ABS(IIEE_detalle!AD141/IIEE_detalle!AD129*100-100)&gt;100,"-",IIEE_detalle!AD141/IIEE_detalle!AD129*100-100)</f>
        <v>5.5561467739331079</v>
      </c>
      <c r="AE141" s="129">
        <f>IF(ABS(IIEE_detalle!AE141/IIEE_detalle!AE129*100-100)&gt;100,"-",IIEE_detalle!AE141/IIEE_detalle!AE129*100-100)</f>
        <v>3.8501943204170033</v>
      </c>
      <c r="AF141" s="100"/>
      <c r="AG141" s="129">
        <f>IF(ABS(IIEE_detalle!AG141/IIEE_detalle!AG129*100-100)&gt;100,"-",IIEE_detalle!AG141/IIEE_detalle!AG129*100-100)</f>
        <v>0.30821406231029869</v>
      </c>
      <c r="AH141" s="129">
        <f>IF(ABS(IIEE_detalle!AH141/IIEE_detalle!AH129*100-100)&gt;100,"-",IIEE_detalle!AH141/IIEE_detalle!AH129*100-100)</f>
        <v>-9.4813530561806232</v>
      </c>
      <c r="AI141" s="129">
        <f>IF(ABS(IIEE_detalle!AI141/IIEE_detalle!AI129*100-100)&gt;100,"-",IIEE_detalle!AI141/IIEE_detalle!AI129*100-100)</f>
        <v>5.3710262612300426</v>
      </c>
      <c r="AJ141" s="129">
        <f>IF(ABS(IIEE_detalle!AJ141/IIEE_detalle!AJ129*100-100)&gt;100,"-",IIEE_detalle!AJ141/IIEE_detalle!AJ129*100-100)</f>
        <v>3.8509000187783187</v>
      </c>
      <c r="AK141" s="100"/>
      <c r="AL141" s="100"/>
      <c r="AM141" s="100"/>
      <c r="AN141" s="129">
        <f>IF(ABS(IIEE_detalle!AN141/IIEE_detalle!AN129*100-100)&gt;100,"-",IIEE_detalle!AN141/IIEE_detalle!AN129*100-100)</f>
        <v>0.11428419716257565</v>
      </c>
      <c r="AO141" s="129">
        <f>IF(ABS(IIEE_detalle!AO141/IIEE_detalle!AO129*100-100)&gt;100,"-",IIEE_detalle!AO141/IIEE_detalle!AO129*100-100)</f>
        <v>0.20151282961211336</v>
      </c>
      <c r="AP141" s="100"/>
      <c r="AQ141" s="129">
        <f>IF(ABS(IIEE_detalle!AQ141/IIEE_detalle!AQ129*100-100)&gt;100,"-",IIEE_detalle!AQ141/IIEE_detalle!AQ129*100-100)</f>
        <v>0.1496833358261398</v>
      </c>
      <c r="AS141" s="129">
        <f>IF(ABS(IIEE_detalle!AS141/IIEE_detalle!AS129*100-100)&gt;100,"-",IIEE_detalle!AS141/IIEE_detalle!AS129*100-100)</f>
        <v>-21.2079007485288</v>
      </c>
      <c r="AT141" s="129">
        <f>IF(ABS(IIEE_detalle!AT141/IIEE_detalle!AT129*100-100)&gt;100,"-",IIEE_detalle!AT141/IIEE_detalle!AT129*100-100)</f>
        <v>-21.920325118334901</v>
      </c>
      <c r="AU141" s="129">
        <f>IF(ABS(IIEE_detalle!AU141/IIEE_detalle!AU129*100-100)&gt;100,"-",IIEE_detalle!AU141/IIEE_detalle!AU129*100-100)</f>
        <v>-9.5043244523056671</v>
      </c>
      <c r="AV141" s="129">
        <f>IF(ABS(IIEE_detalle!AV141/IIEE_detalle!AV129*100-100)&gt;100,"-",IIEE_detalle!AV141/IIEE_detalle!AV129*100-100)</f>
        <v>-24.219974776245351</v>
      </c>
      <c r="AW141" s="129">
        <f>IF(ABS(IIEE_detalle!AW141/IIEE_detalle!AW129*100-100)&gt;100,"-",IIEE_detalle!AW141/IIEE_detalle!AW129*100-100)</f>
        <v>-24.434516230507668</v>
      </c>
      <c r="AX141" s="129">
        <f>IF(ABS(IIEE_detalle!AX141/IIEE_detalle!AX129*100-100)&gt;100,"-",IIEE_detalle!AX141/IIEE_detalle!AX129*100-100)</f>
        <v>-8.9369080965722247</v>
      </c>
      <c r="AY141" s="129">
        <f>IF(ABS(IIEE_detalle!AY141/IIEE_detalle!AY129*100-100)&gt;100,"-",IIEE_detalle!AY141/IIEE_detalle!AY129*100-100)</f>
        <v>-13.754246525470379</v>
      </c>
      <c r="AZ141" s="129">
        <f>IF(ABS(IIEE_detalle!AZ141/IIEE_detalle!AZ129*100-100)&gt;100,"-",IIEE_detalle!AZ141/IIEE_detalle!AZ129*100-100)</f>
        <v>-15.362429083071845</v>
      </c>
      <c r="BA141" s="100"/>
      <c r="BB141" s="129">
        <f>IF(ABS(IIEE_detalle!BB141/IIEE_detalle!BB129*100-100)&gt;100,"-",IIEE_detalle!BB141/IIEE_detalle!BB129*100-100)</f>
        <v>-17.650958617256833</v>
      </c>
      <c r="BD141" s="129">
        <f>IF(ABS(IIEE_detalle!BD141/IIEE_detalle!BD129*100-100)&gt;100,"-",IIEE_detalle!BD141/IIEE_detalle!BD129*100-100)</f>
        <v>3.6399051169640586</v>
      </c>
      <c r="BE141" s="129">
        <f>IF(ABS(IIEE_detalle!BE141/IIEE_detalle!BE129*100-100)&gt;100,"-",IIEE_detalle!BE141/IIEE_detalle!BE129*100-100)</f>
        <v>8.5188762254279311</v>
      </c>
      <c r="BF141" s="129">
        <f>IF(ABS(IIEE_detalle!BF141/IIEE_detalle!BF129*100-100)&gt;100,"-",IIEE_detalle!BF141/IIEE_detalle!BF129*100-100)</f>
        <v>8.5188762254279311</v>
      </c>
      <c r="BG141" s="129">
        <f>IF(ABS(IIEE_detalle!BG141/IIEE_detalle!BG129*100-100)&gt;100,"-",IIEE_detalle!BG141/IIEE_detalle!BG129*100-100)</f>
        <v>6.9709822365934286</v>
      </c>
      <c r="BH141" s="129">
        <f>IF(ABS(IIEE_detalle!BH141/IIEE_detalle!BH129*100-100)&gt;100,"-",IIEE_detalle!BH141/IIEE_detalle!BH129*100-100)</f>
        <v>7.2422611436557531</v>
      </c>
      <c r="BI141" s="129">
        <f>IF(ABS(IIEE_detalle!BI141/IIEE_detalle!BI129*100-100)&gt;100,"-",IIEE_detalle!BI141/IIEE_detalle!BI129*100-100)</f>
        <v>2.6070318105711578</v>
      </c>
      <c r="BJ141" s="129">
        <f>IF(ABS(IIEE_detalle!BJ141/IIEE_detalle!BJ129*100-100)&gt;100,"-",IIEE_detalle!BJ141/IIEE_detalle!BJ129*100-100)</f>
        <v>3.4569228013612729</v>
      </c>
      <c r="BK141" s="129">
        <f>IF(ABS(IIEE_detalle!BK141/IIEE_detalle!BK129*100-100)&gt;100,"-",IIEE_detalle!BK141/IIEE_detalle!BK129*100-100)</f>
        <v>3.8455801187386385</v>
      </c>
      <c r="BL141" s="100"/>
      <c r="BM141" s="129">
        <f>IF(ABS(IIEE_detalle!BM141/IIEE_detalle!BM129*100-100)&gt;100,"-",IIEE_detalle!BM141/IIEE_detalle!BM129*100-100)</f>
        <v>4.4340075625712672</v>
      </c>
      <c r="BO141" s="129">
        <f>IF(ABS(IIEE_detalle!BO141/IIEE_detalle!BO129*100-100)&gt;100,"-",IIEE_detalle!BO141/IIEE_detalle!BO129*100-100)</f>
        <v>11.492023960552572</v>
      </c>
      <c r="BP141" s="129">
        <f>IF(ABS(IIEE_detalle!BP141/IIEE_detalle!BP129*100-100)&gt;100,"-",IIEE_detalle!BP141/IIEE_detalle!BP129*100-100)</f>
        <v>12.316968130921623</v>
      </c>
      <c r="BQ141" s="129">
        <f>IF(ABS(IIEE_detalle!BQ141/IIEE_detalle!BQ129*100-100)&gt;100,"-",IIEE_detalle!BQ141/IIEE_detalle!BQ129*100-100)</f>
        <v>-5.5221606218054262</v>
      </c>
      <c r="BR141" s="129">
        <f>IF(ABS(IIEE_detalle!BR141/IIEE_detalle!BR129*100-100)&gt;100,"-",IIEE_detalle!BR141/IIEE_detalle!BR129*100-100)</f>
        <v>-5.7319530999315305</v>
      </c>
      <c r="BS141" s="129">
        <f>IF(ABS(IIEE_detalle!BS141/IIEE_detalle!BS129*100-100)&gt;100,"-",IIEE_detalle!BS141/IIEE_detalle!BS129*100-100)</f>
        <v>7.7429080851947134</v>
      </c>
      <c r="BT141" s="129">
        <f>IF(ABS(IIEE_detalle!BT141/IIEE_detalle!BT129*100-100)&gt;100,"-",IIEE_detalle!BT141/IIEE_detalle!BT129*100-100)</f>
        <v>4.6349550543703941</v>
      </c>
      <c r="BV141" s="129">
        <f>IF(ABS(IIEE_detalle!BV141/IIEE_detalle!BV129*100-100)&gt;100,"-",IIEE_detalle!BV141/IIEE_detalle!BV129*100-100)</f>
        <v>24.575005805018705</v>
      </c>
      <c r="BW141" s="129">
        <f>IF(ABS(IIEE_detalle!BW141/IIEE_detalle!BW129*100-100)&gt;100,"-",IIEE_detalle!BW141/IIEE_detalle!BW129*100-100)</f>
        <v>20.549109589185505</v>
      </c>
      <c r="BX141" s="129">
        <f>IF(ABS(IIEE_detalle!BX141/IIEE_detalle!BX129*100-100)&gt;100,"-",IIEE_detalle!BX141/IIEE_detalle!BX129*100-100)</f>
        <v>-8.7222388866483271</v>
      </c>
      <c r="BY141" s="129">
        <f>IF(ABS(IIEE_detalle!BY141/IIEE_detalle!BY129*100-100)&gt;100,"-",IIEE_detalle!BY141/IIEE_detalle!BY129*100-100)</f>
        <v>-12.90364671178223</v>
      </c>
      <c r="BZ141" s="129">
        <f>IF(ABS(IIEE_detalle!BZ141/IIEE_detalle!BZ129*100-100)&gt;100,"-",IIEE_detalle!BZ141/IIEE_detalle!BZ129*100-100)</f>
        <v>10.220597491464758</v>
      </c>
      <c r="CA141" s="129">
        <f>IF(ABS(IIEE_detalle!CA141/IIEE_detalle!CA129*100-100)&gt;100,"-",IIEE_detalle!CA141/IIEE_detalle!CA129*100-100)</f>
        <v>4.7076182701611344</v>
      </c>
    </row>
    <row r="142" spans="2:79" ht="12" customHeight="1">
      <c r="B142" s="67" t="s">
        <v>373</v>
      </c>
      <c r="C142" s="129">
        <f>IF(ABS(IIEE_detalle!C142/IIEE_detalle!C130*100-100)&gt;100,"-",IIEE_detalle!C142/IIEE_detalle!C130*100-100)</f>
        <v>18.263211518346495</v>
      </c>
      <c r="D142" s="129" t="str">
        <f>IF(ABS(IIEE_detalle!D142/IIEE_detalle!D130*100-100)&gt;100,"-",IIEE_detalle!D142/IIEE_detalle!D130*100-100)</f>
        <v>-</v>
      </c>
      <c r="E142" s="129">
        <f>IF(ABS(IIEE_detalle!E142/IIEE_detalle!E130*100-100)&gt;100,"-",IIEE_detalle!E142/IIEE_detalle!E130*100-100)</f>
        <v>6.8350067299647037</v>
      </c>
      <c r="F142" s="129">
        <f>IF(ABS(IIEE_detalle!F142/IIEE_detalle!F130*100-100)&gt;100,"-",IIEE_detalle!F142/IIEE_detalle!F130*100-100)</f>
        <v>21.053624462197689</v>
      </c>
      <c r="G142" s="129">
        <f>IF(ABS(IIEE_detalle!G142/IIEE_detalle!G130*100-100)&gt;100,"-",IIEE_detalle!G142/IIEE_detalle!G130*100-100)</f>
        <v>22.50275066775778</v>
      </c>
      <c r="H142" s="129">
        <f>IF(ABS(IIEE_detalle!H142/IIEE_detalle!H130*100-100)&gt;100,"-",IIEE_detalle!H142/IIEE_detalle!H130*100-100)</f>
        <v>10.859456892146937</v>
      </c>
      <c r="J142" s="129" t="str">
        <f>IF(ABS(IIEE_detalle!J142/IIEE_detalle!J130*100-100)&gt;100,"-",IIEE_detalle!J142/IIEE_detalle!J130*100-100)</f>
        <v>-</v>
      </c>
      <c r="K142" s="129" t="str">
        <f>IF(ABS(IIEE_detalle!K142/IIEE_detalle!K130*100-100)&gt;100,"-",IIEE_detalle!K142/IIEE_detalle!K130*100-100)</f>
        <v>-</v>
      </c>
      <c r="L142" s="129" t="str">
        <f>IF(ABS(IIEE_detalle!L142/IIEE_detalle!L130*100-100)&gt;100,"-",IIEE_detalle!L142/IIEE_detalle!L130*100-100)</f>
        <v>-</v>
      </c>
      <c r="M142" s="100"/>
      <c r="N142" s="129">
        <f>IF(ABS(IIEE_detalle!N142/IIEE_detalle!N130*100-100)&gt;100,"-",IIEE_detalle!N142/IIEE_detalle!N130*100-100)</f>
        <v>-5.4583113349307695</v>
      </c>
      <c r="O142" s="129">
        <f>IF(ABS(IIEE_detalle!O142/IIEE_detalle!O130*100-100)&gt;100,"-",IIEE_detalle!O142/IIEE_detalle!O130*100-100)</f>
        <v>-4.8527338242205929</v>
      </c>
      <c r="P142" s="100"/>
      <c r="Q142" s="129">
        <f>IF(ABS(IIEE_detalle!Q142/IIEE_detalle!Q130*100-100)&gt;100,"-",IIEE_detalle!Q142/IIEE_detalle!Q130*100-100)</f>
        <v>-6.9835575485799666</v>
      </c>
      <c r="S142" s="129">
        <f>IF(ABS(IIEE_detalle!S142/IIEE_detalle!S130*100-100)&gt;100,"-",IIEE_detalle!S142/IIEE_detalle!S130*100-100)</f>
        <v>3.7276276539743805</v>
      </c>
      <c r="T142" s="129">
        <f>IF(ABS(IIEE_detalle!T142/IIEE_detalle!T130*100-100)&gt;100,"-",IIEE_detalle!T142/IIEE_detalle!T130*100-100)</f>
        <v>14.65811108883095</v>
      </c>
      <c r="U142" s="129">
        <f>IF(ABS(IIEE_detalle!U142/IIEE_detalle!U130*100-100)&gt;100,"-",IIEE_detalle!U142/IIEE_detalle!U130*100-100)</f>
        <v>14.65811108883095</v>
      </c>
      <c r="V142" s="100"/>
      <c r="W142" s="129">
        <f>IF(ABS(IIEE_detalle!W142/IIEE_detalle!W130*100-100)&gt;100,"-",IIEE_detalle!W142/IIEE_detalle!W130*100-100)</f>
        <v>11.812261396811124</v>
      </c>
      <c r="X142" s="129">
        <f>IF(ABS(IIEE_detalle!X142/IIEE_detalle!X130*100-100)&gt;100,"-",IIEE_detalle!X142/IIEE_detalle!X130*100-100)</f>
        <v>13.309172010036249</v>
      </c>
      <c r="Y142" s="100"/>
      <c r="Z142" s="129">
        <f>IF(ABS(IIEE_detalle!Z142/IIEE_detalle!Z130*100-100)&gt;100,"-",IIEE_detalle!Z142/IIEE_detalle!Z130*100-100)</f>
        <v>13.531648400805182</v>
      </c>
      <c r="AB142" s="129">
        <f>IF(ABS(IIEE_detalle!AB142/IIEE_detalle!AB130*100-100)&gt;100,"-",IIEE_detalle!AB142/IIEE_detalle!AB130*100-100)</f>
        <v>2.2899088604388567</v>
      </c>
      <c r="AC142" s="129">
        <f>IF(ABS(IIEE_detalle!AC142/IIEE_detalle!AC130*100-100)&gt;100,"-",IIEE_detalle!AC142/IIEE_detalle!AC130*100-100)</f>
        <v>-4.3160251313268105</v>
      </c>
      <c r="AD142" s="129">
        <f>IF(ABS(IIEE_detalle!AD142/IIEE_detalle!AD130*100-100)&gt;100,"-",IIEE_detalle!AD142/IIEE_detalle!AD130*100-100)</f>
        <v>8.7134092533162004</v>
      </c>
      <c r="AE142" s="129">
        <f>IF(ABS(IIEE_detalle!AE142/IIEE_detalle!AE130*100-100)&gt;100,"-",IIEE_detalle!AE142/IIEE_detalle!AE130*100-100)</f>
        <v>-4.6588550264782356</v>
      </c>
      <c r="AF142" s="100"/>
      <c r="AG142" s="129">
        <f>IF(ABS(IIEE_detalle!AG142/IIEE_detalle!AG130*100-100)&gt;100,"-",IIEE_detalle!AG142/IIEE_detalle!AG130*100-100)</f>
        <v>4.6285392856767231</v>
      </c>
      <c r="AH142" s="129">
        <f>IF(ABS(IIEE_detalle!AH142/IIEE_detalle!AH130*100-100)&gt;100,"-",IIEE_detalle!AH142/IIEE_detalle!AH130*100-100)</f>
        <v>-6.1742301633542667</v>
      </c>
      <c r="AI142" s="129">
        <f>IF(ABS(IIEE_detalle!AI142/IIEE_detalle!AI130*100-100)&gt;100,"-",IIEE_detalle!AI142/IIEE_detalle!AI130*100-100)</f>
        <v>11.736325472966527</v>
      </c>
      <c r="AJ142" s="129">
        <f>IF(ABS(IIEE_detalle!AJ142/IIEE_detalle!AJ130*100-100)&gt;100,"-",IIEE_detalle!AJ142/IIEE_detalle!AJ130*100-100)</f>
        <v>-4.6582945775727751</v>
      </c>
      <c r="AK142" s="100"/>
      <c r="AL142" s="100"/>
      <c r="AM142" s="100"/>
      <c r="AN142" s="129">
        <f>IF(ABS(IIEE_detalle!AN142/IIEE_detalle!AN130*100-100)&gt;100,"-",IIEE_detalle!AN142/IIEE_detalle!AN130*100-100)</f>
        <v>0.30552952421186319</v>
      </c>
      <c r="AO142" s="129">
        <f>IF(ABS(IIEE_detalle!AO142/IIEE_detalle!AO130*100-100)&gt;100,"-",IIEE_detalle!AO142/IIEE_detalle!AO130*100-100)</f>
        <v>0.4141575920343854</v>
      </c>
      <c r="AP142" s="100"/>
      <c r="AQ142" s="129">
        <f>IF(ABS(IIEE_detalle!AQ142/IIEE_detalle!AQ130*100-100)&gt;100,"-",IIEE_detalle!AQ142/IIEE_detalle!AQ130*100-100)</f>
        <v>-0.6674448081212887</v>
      </c>
      <c r="AS142" s="129">
        <f>IF(ABS(IIEE_detalle!AS142/IIEE_detalle!AS130*100-100)&gt;100,"-",IIEE_detalle!AS142/IIEE_detalle!AS130*100-100)</f>
        <v>29.176152718289387</v>
      </c>
      <c r="AT142" s="129">
        <f>IF(ABS(IIEE_detalle!AT142/IIEE_detalle!AT130*100-100)&gt;100,"-",IIEE_detalle!AT142/IIEE_detalle!AT130*100-100)</f>
        <v>34.734105045530072</v>
      </c>
      <c r="AU142" s="129">
        <f>IF(ABS(IIEE_detalle!AU142/IIEE_detalle!AU130*100-100)&gt;100,"-",IIEE_detalle!AU142/IIEE_detalle!AU130*100-100)</f>
        <v>-38.501831973928887</v>
      </c>
      <c r="AV142" s="129">
        <f>IF(ABS(IIEE_detalle!AV142/IIEE_detalle!AV130*100-100)&gt;100,"-",IIEE_detalle!AV142/IIEE_detalle!AV130*100-100)</f>
        <v>26.710452970117075</v>
      </c>
      <c r="AW142" s="129">
        <f>IF(ABS(IIEE_detalle!AW142/IIEE_detalle!AW130*100-100)&gt;100,"-",IIEE_detalle!AW142/IIEE_detalle!AW130*100-100)</f>
        <v>27.824122683173556</v>
      </c>
      <c r="AX142" s="129">
        <f>IF(ABS(IIEE_detalle!AX142/IIEE_detalle!AX130*100-100)&gt;100,"-",IIEE_detalle!AX142/IIEE_detalle!AX130*100-100)</f>
        <v>-35.103469263542536</v>
      </c>
      <c r="AY142" s="129">
        <f>IF(ABS(IIEE_detalle!AY142/IIEE_detalle!AY130*100-100)&gt;100,"-",IIEE_detalle!AY142/IIEE_detalle!AY130*100-100)</f>
        <v>-24.235624641886773</v>
      </c>
      <c r="AZ142" s="129">
        <f>IF(ABS(IIEE_detalle!AZ142/IIEE_detalle!AZ130*100-100)&gt;100,"-",IIEE_detalle!AZ142/IIEE_detalle!AZ130*100-100)</f>
        <v>-24.062433372299054</v>
      </c>
      <c r="BA142" s="100"/>
      <c r="BB142" s="129">
        <f>IF(ABS(IIEE_detalle!BB142/IIEE_detalle!BB130*100-100)&gt;100,"-",IIEE_detalle!BB142/IIEE_detalle!BB130*100-100)</f>
        <v>-24.064543639926043</v>
      </c>
      <c r="BD142" s="129">
        <f>IF(ABS(IIEE_detalle!BD142/IIEE_detalle!BD130*100-100)&gt;100,"-",IIEE_detalle!BD142/IIEE_detalle!BD130*100-100)</f>
        <v>2.0524337978868061</v>
      </c>
      <c r="BE142" s="129">
        <f>IF(ABS(IIEE_detalle!BE142/IIEE_detalle!BE130*100-100)&gt;100,"-",IIEE_detalle!BE142/IIEE_detalle!BE130*100-100)</f>
        <v>10.865427932435566</v>
      </c>
      <c r="BF142" s="129">
        <f>IF(ABS(IIEE_detalle!BF142/IIEE_detalle!BF130*100-100)&gt;100,"-",IIEE_detalle!BF142/IIEE_detalle!BF130*100-100)</f>
        <v>10.865427932435566</v>
      </c>
      <c r="BG142" s="129">
        <f>IF(ABS(IIEE_detalle!BG142/IIEE_detalle!BG130*100-100)&gt;100,"-",IIEE_detalle!BG142/IIEE_detalle!BG130*100-100)</f>
        <v>10.742779128802439</v>
      </c>
      <c r="BH142" s="129">
        <f>IF(ABS(IIEE_detalle!BH142/IIEE_detalle!BH130*100-100)&gt;100,"-",IIEE_detalle!BH142/IIEE_detalle!BH130*100-100)</f>
        <v>10.742779128802439</v>
      </c>
      <c r="BI142" s="100"/>
      <c r="BJ142" s="129">
        <f>IF(ABS(IIEE_detalle!BJ142/IIEE_detalle!BJ130*100-100)&gt;100,"-",IIEE_detalle!BJ142/IIEE_detalle!BJ130*100-100)</f>
        <v>6.9732251691816174</v>
      </c>
      <c r="BK142" s="129">
        <f>IF(ABS(IIEE_detalle!BK142/IIEE_detalle!BK130*100-100)&gt;100,"-",IIEE_detalle!BK142/IIEE_detalle!BK130*100-100)</f>
        <v>6.786438308283806</v>
      </c>
      <c r="BL142" s="100"/>
      <c r="BM142" s="129">
        <f>IF(ABS(IIEE_detalle!BM142/IIEE_detalle!BM130*100-100)&gt;100,"-",IIEE_detalle!BM142/IIEE_detalle!BM130*100-100)</f>
        <v>6.7971754177445405</v>
      </c>
      <c r="BO142" s="129">
        <f>IF(ABS(IIEE_detalle!BO142/IIEE_detalle!BO130*100-100)&gt;100,"-",IIEE_detalle!BO142/IIEE_detalle!BO130*100-100)</f>
        <v>17.474665097816029</v>
      </c>
      <c r="BP142" s="129">
        <f>IF(ABS(IIEE_detalle!BP142/IIEE_detalle!BP130*100-100)&gt;100,"-",IIEE_detalle!BP142/IIEE_detalle!BP130*100-100)</f>
        <v>14.899146145279033</v>
      </c>
      <c r="BQ142" s="129">
        <f>IF(ABS(IIEE_detalle!BQ142/IIEE_detalle!BQ130*100-100)&gt;100,"-",IIEE_detalle!BQ142/IIEE_detalle!BQ130*100-100)</f>
        <v>-7.0371189114627839</v>
      </c>
      <c r="BR142" s="129">
        <f>IF(ABS(IIEE_detalle!BR142/IIEE_detalle!BR130*100-100)&gt;100,"-",IIEE_detalle!BR142/IIEE_detalle!BR130*100-100)</f>
        <v>-9.0780846393561774</v>
      </c>
      <c r="BS142" s="129">
        <f>IF(ABS(IIEE_detalle!BS142/IIEE_detalle!BS130*100-100)&gt;100,"-",IIEE_detalle!BS142/IIEE_detalle!BS130*100-100)</f>
        <v>5.7324993987769375</v>
      </c>
      <c r="BT142" s="129">
        <f>IF(ABS(IIEE_detalle!BT142/IIEE_detalle!BT130*100-100)&gt;100,"-",IIEE_detalle!BT142/IIEE_detalle!BT130*100-100)</f>
        <v>8.62984869386176</v>
      </c>
      <c r="BV142" s="129">
        <f>IF(ABS(IIEE_detalle!BV142/IIEE_detalle!BV130*100-100)&gt;100,"-",IIEE_detalle!BV142/IIEE_detalle!BV130*100-100)</f>
        <v>37.006934541000618</v>
      </c>
      <c r="BW142" s="129">
        <f>IF(ABS(IIEE_detalle!BW142/IIEE_detalle!BW130*100-100)&gt;100,"-",IIEE_detalle!BW142/IIEE_detalle!BW130*100-100)</f>
        <v>21.585965984410223</v>
      </c>
      <c r="BX142" s="129">
        <f>IF(ABS(IIEE_detalle!BX142/IIEE_detalle!BX130*100-100)&gt;100,"-",IIEE_detalle!BX142/IIEE_detalle!BX130*100-100)</f>
        <v>-16.617180252669471</v>
      </c>
      <c r="BY142" s="129">
        <f>IF(ABS(IIEE_detalle!BY142/IIEE_detalle!BY130*100-100)&gt;100,"-",IIEE_detalle!BY142/IIEE_detalle!BY130*100-100)</f>
        <v>-20.369061835206452</v>
      </c>
      <c r="BZ142" s="129">
        <f>IF(ABS(IIEE_detalle!BZ142/IIEE_detalle!BZ130*100-100)&gt;100,"-",IIEE_detalle!BZ142/IIEE_detalle!BZ130*100-100)</f>
        <v>5.813185693792903</v>
      </c>
      <c r="CA142" s="129">
        <f>IF(ABS(IIEE_detalle!CA142/IIEE_detalle!CA130*100-100)&gt;100,"-",IIEE_detalle!CA142/IIEE_detalle!CA130*100-100)</f>
        <v>8.6357510610700245</v>
      </c>
    </row>
    <row r="143" spans="2:79" ht="12" customHeight="1">
      <c r="B143" s="67" t="s">
        <v>374</v>
      </c>
      <c r="C143" s="129">
        <f>IF(ABS(IIEE_detalle!C143/IIEE_detalle!C131*100-100)&gt;100,"-",IIEE_detalle!C143/IIEE_detalle!C131*100-100)</f>
        <v>14.542904119103326</v>
      </c>
      <c r="D143" s="129">
        <f>IF(ABS(IIEE_detalle!D143/IIEE_detalle!D131*100-100)&gt;100,"-",IIEE_detalle!D143/IIEE_detalle!D131*100-100)</f>
        <v>16.530393857853781</v>
      </c>
      <c r="E143" s="129">
        <f>IF(ABS(IIEE_detalle!E143/IIEE_detalle!E131*100-100)&gt;100,"-",IIEE_detalle!E143/IIEE_detalle!E131*100-100)</f>
        <v>11.06555376580269</v>
      </c>
      <c r="F143" s="129">
        <f>IF(ABS(IIEE_detalle!F143/IIEE_detalle!F131*100-100)&gt;100,"-",IIEE_detalle!F143/IIEE_detalle!F131*100-100)</f>
        <v>18.514841316032744</v>
      </c>
      <c r="G143" s="129">
        <f>IF(ABS(IIEE_detalle!G143/IIEE_detalle!G131*100-100)&gt;100,"-",IIEE_detalle!G143/IIEE_detalle!G131*100-100)</f>
        <v>9.6009441037466559</v>
      </c>
      <c r="H143" s="129">
        <f>IF(ABS(IIEE_detalle!H143/IIEE_detalle!H131*100-100)&gt;100,"-",IIEE_detalle!H143/IIEE_detalle!H131*100-100)</f>
        <v>10.867879250999593</v>
      </c>
      <c r="J143" s="129">
        <f>IF(ABS(IIEE_detalle!J143/IIEE_detalle!J131*100-100)&gt;100,"-",IIEE_detalle!J143/IIEE_detalle!J131*100-100)</f>
        <v>14.454138174958757</v>
      </c>
      <c r="K143" s="129">
        <f>IF(ABS(IIEE_detalle!K143/IIEE_detalle!K131*100-100)&gt;100,"-",IIEE_detalle!K143/IIEE_detalle!K131*100-100)</f>
        <v>25.796138018360224</v>
      </c>
      <c r="L143" s="129">
        <f>IF(ABS(IIEE_detalle!L143/IIEE_detalle!L131*100-100)&gt;100,"-",IIEE_detalle!L143/IIEE_detalle!L131*100-100)</f>
        <v>25.796138018360224</v>
      </c>
      <c r="M143" s="100"/>
      <c r="N143" s="129">
        <f>IF(ABS(IIEE_detalle!N143/IIEE_detalle!N131*100-100)&gt;100,"-",IIEE_detalle!N143/IIEE_detalle!N131*100-100)</f>
        <v>3.0836485786491181</v>
      </c>
      <c r="O143" s="129">
        <f>IF(ABS(IIEE_detalle!O143/IIEE_detalle!O131*100-100)&gt;100,"-",IIEE_detalle!O143/IIEE_detalle!O131*100-100)</f>
        <v>-2.3193525918585749</v>
      </c>
      <c r="P143" s="100"/>
      <c r="Q143" s="129">
        <f>IF(ABS(IIEE_detalle!Q143/IIEE_detalle!Q131*100-100)&gt;100,"-",IIEE_detalle!Q143/IIEE_detalle!Q131*100-100)</f>
        <v>-3.189814646885992</v>
      </c>
      <c r="S143" s="129">
        <f>IF(ABS(IIEE_detalle!S143/IIEE_detalle!S131*100-100)&gt;100,"-",IIEE_detalle!S143/IIEE_detalle!S131*100-100)</f>
        <v>7.8520683107464464</v>
      </c>
      <c r="T143" s="129">
        <f>IF(ABS(IIEE_detalle!T143/IIEE_detalle!T131*100-100)&gt;100,"-",IIEE_detalle!T143/IIEE_detalle!T131*100-100)</f>
        <v>19.001367004820494</v>
      </c>
      <c r="U143" s="129">
        <f>IF(ABS(IIEE_detalle!U143/IIEE_detalle!U131*100-100)&gt;100,"-",IIEE_detalle!U143/IIEE_detalle!U131*100-100)</f>
        <v>19.001367004820494</v>
      </c>
      <c r="V143" s="100"/>
      <c r="W143" s="129">
        <f>IF(ABS(IIEE_detalle!W143/IIEE_detalle!W131*100-100)&gt;100,"-",IIEE_detalle!W143/IIEE_detalle!W131*100-100)</f>
        <v>13.576076697630526</v>
      </c>
      <c r="X143" s="129">
        <f>IF(ABS(IIEE_detalle!X143/IIEE_detalle!X131*100-100)&gt;100,"-",IIEE_detalle!X143/IIEE_detalle!X131*100-100)</f>
        <v>13.484095427435378</v>
      </c>
      <c r="Y143" s="100"/>
      <c r="Z143" s="129">
        <f>IF(ABS(IIEE_detalle!Z143/IIEE_detalle!Z131*100-100)&gt;100,"-",IIEE_detalle!Z143/IIEE_detalle!Z131*100-100)</f>
        <v>13.523733704846251</v>
      </c>
      <c r="AB143" s="129">
        <f>IF(ABS(IIEE_detalle!AB143/IIEE_detalle!AB131*100-100)&gt;100,"-",IIEE_detalle!AB143/IIEE_detalle!AB131*100-100)</f>
        <v>-0.12617830910309635</v>
      </c>
      <c r="AC143" s="129">
        <f>IF(ABS(IIEE_detalle!AC143/IIEE_detalle!AC131*100-100)&gt;100,"-",IIEE_detalle!AC143/IIEE_detalle!AC131*100-100)</f>
        <v>-5.0999026658735858</v>
      </c>
      <c r="AD143" s="129">
        <f>IF(ABS(IIEE_detalle!AD143/IIEE_detalle!AD131*100-100)&gt;100,"-",IIEE_detalle!AD143/IIEE_detalle!AD131*100-100)</f>
        <v>5.0982664434372538</v>
      </c>
      <c r="AE143" s="129">
        <f>IF(ABS(IIEE_detalle!AE143/IIEE_detalle!AE131*100-100)&gt;100,"-",IIEE_detalle!AE143/IIEE_detalle!AE131*100-100)</f>
        <v>-6.8266316743212485</v>
      </c>
      <c r="AF143" s="100"/>
      <c r="AG143" s="129">
        <f>IF(ABS(IIEE_detalle!AG143/IIEE_detalle!AG131*100-100)&gt;100,"-",IIEE_detalle!AG143/IIEE_detalle!AG131*100-100)</f>
        <v>1.1651680136384783</v>
      </c>
      <c r="AH143" s="129">
        <f>IF(ABS(IIEE_detalle!AH143/IIEE_detalle!AH131*100-100)&gt;100,"-",IIEE_detalle!AH143/IIEE_detalle!AH131*100-100)</f>
        <v>-7.0473163525672504</v>
      </c>
      <c r="AI143" s="129">
        <f>IF(ABS(IIEE_detalle!AI143/IIEE_detalle!AI131*100-100)&gt;100,"-",IIEE_detalle!AI143/IIEE_detalle!AI131*100-100)</f>
        <v>5.8697634523219477</v>
      </c>
      <c r="AJ143" s="129">
        <f>IF(ABS(IIEE_detalle!AJ143/IIEE_detalle!AJ131*100-100)&gt;100,"-",IIEE_detalle!AJ143/IIEE_detalle!AJ131*100-100)</f>
        <v>-6.8269319820594632</v>
      </c>
      <c r="AK143" s="100"/>
      <c r="AL143" s="100"/>
      <c r="AM143" s="100"/>
      <c r="AN143" s="129">
        <f>IF(ABS(IIEE_detalle!AN143/IIEE_detalle!AN131*100-100)&gt;100,"-",IIEE_detalle!AN143/IIEE_detalle!AN131*100-100)</f>
        <v>4.6780511473236857</v>
      </c>
      <c r="AO143" s="129">
        <f>IF(ABS(IIEE_detalle!AO143/IIEE_detalle!AO131*100-100)&gt;100,"-",IIEE_detalle!AO143/IIEE_detalle!AO131*100-100)</f>
        <v>4.6741766716855864</v>
      </c>
      <c r="AP143" s="100"/>
      <c r="AQ143" s="129">
        <f>IF(ABS(IIEE_detalle!AQ143/IIEE_detalle!AQ131*100-100)&gt;100,"-",IIEE_detalle!AQ143/IIEE_detalle!AQ131*100-100)</f>
        <v>4.6686455824890913</v>
      </c>
      <c r="AS143" s="129">
        <f>IF(ABS(IIEE_detalle!AS143/IIEE_detalle!AS131*100-100)&gt;100,"-",IIEE_detalle!AS143/IIEE_detalle!AS131*100-100)</f>
        <v>25.206981233420066</v>
      </c>
      <c r="AT143" s="129">
        <f>IF(ABS(IIEE_detalle!AT143/IIEE_detalle!AT131*100-100)&gt;100,"-",IIEE_detalle!AT143/IIEE_detalle!AT131*100-100)</f>
        <v>28.816872427983554</v>
      </c>
      <c r="AU143" s="129">
        <f>IF(ABS(IIEE_detalle!AU143/IIEE_detalle!AU131*100-100)&gt;100,"-",IIEE_detalle!AU143/IIEE_detalle!AU131*100-100)</f>
        <v>-19.716817508120201</v>
      </c>
      <c r="AV143" s="129">
        <f>IF(ABS(IIEE_detalle!AV143/IIEE_detalle!AV131*100-100)&gt;100,"-",IIEE_detalle!AV143/IIEE_detalle!AV131*100-100)</f>
        <v>22.47051606176565</v>
      </c>
      <c r="AW143" s="129">
        <f>IF(ABS(IIEE_detalle!AW143/IIEE_detalle!AW131*100-100)&gt;100,"-",IIEE_detalle!AW143/IIEE_detalle!AW131*100-100)</f>
        <v>23.04726625669376</v>
      </c>
      <c r="AX143" s="129">
        <f>IF(ABS(IIEE_detalle!AX143/IIEE_detalle!AX131*100-100)&gt;100,"-",IIEE_detalle!AX143/IIEE_detalle!AX131*100-100)</f>
        <v>-11.42904127610575</v>
      </c>
      <c r="AY143" s="129">
        <f>IF(ABS(IIEE_detalle!AY143/IIEE_detalle!AY131*100-100)&gt;100,"-",IIEE_detalle!AY143/IIEE_detalle!AY131*100-100)</f>
        <v>26.692420551061332</v>
      </c>
      <c r="AZ143" s="129">
        <f>IF(ABS(IIEE_detalle!AZ143/IIEE_detalle!AZ131*100-100)&gt;100,"-",IIEE_detalle!AZ143/IIEE_detalle!AZ131*100-100)</f>
        <v>26.611363557250243</v>
      </c>
      <c r="BA143" s="100"/>
      <c r="BB143" s="129">
        <f>IF(ABS(IIEE_detalle!BB143/IIEE_detalle!BB131*100-100)&gt;100,"-",IIEE_detalle!BB143/IIEE_detalle!BB131*100-100)</f>
        <v>26.611041788279138</v>
      </c>
      <c r="BD143" s="129">
        <f>IF(ABS(IIEE_detalle!BD143/IIEE_detalle!BD131*100-100)&gt;100,"-",IIEE_detalle!BD143/IIEE_detalle!BD131*100-100)</f>
        <v>3.607763198564129</v>
      </c>
      <c r="BE143" s="129">
        <f>IF(ABS(IIEE_detalle!BE143/IIEE_detalle!BE131*100-100)&gt;100,"-",IIEE_detalle!BE143/IIEE_detalle!BE131*100-100)</f>
        <v>10.869179213429319</v>
      </c>
      <c r="BF143" s="129">
        <f>IF(ABS(IIEE_detalle!BF143/IIEE_detalle!BF131*100-100)&gt;100,"-",IIEE_detalle!BF143/IIEE_detalle!BF131*100-100)</f>
        <v>10.869179213429319</v>
      </c>
      <c r="BG143" s="129">
        <f>IF(ABS(IIEE_detalle!BG143/IIEE_detalle!BG131*100-100)&gt;100,"-",IIEE_detalle!BG143/IIEE_detalle!BG131*100-100)</f>
        <v>10.842477729894952</v>
      </c>
      <c r="BH143" s="129">
        <f>IF(ABS(IIEE_detalle!BH143/IIEE_detalle!BH131*100-100)&gt;100,"-",IIEE_detalle!BH143/IIEE_detalle!BH131*100-100)</f>
        <v>10.842477729894952</v>
      </c>
      <c r="BI143" s="100"/>
      <c r="BJ143" s="129">
        <f>IF(ABS(IIEE_detalle!BJ143/IIEE_detalle!BJ131*100-100)&gt;100,"-",IIEE_detalle!BJ143/IIEE_detalle!BJ131*100-100)</f>
        <v>10.737090603979141</v>
      </c>
      <c r="BK143" s="129">
        <f>IF(ABS(IIEE_detalle!BK143/IIEE_detalle!BK131*100-100)&gt;100,"-",IIEE_detalle!BK143/IIEE_detalle!BK131*100-100)</f>
        <v>10.896679229182979</v>
      </c>
      <c r="BL143" s="100"/>
      <c r="BM143" s="129">
        <f>IF(ABS(IIEE_detalle!BM143/IIEE_detalle!BM131*100-100)&gt;100,"-",IIEE_detalle!BM143/IIEE_detalle!BM131*100-100)</f>
        <v>11.618952190094475</v>
      </c>
      <c r="BO143" s="129">
        <f>IF(ABS(IIEE_detalle!BO143/IIEE_detalle!BO131*100-100)&gt;100,"-",IIEE_detalle!BO143/IIEE_detalle!BO131*100-100)</f>
        <v>14.050033342932892</v>
      </c>
      <c r="BP143" s="129">
        <f>IF(ABS(IIEE_detalle!BP143/IIEE_detalle!BP131*100-100)&gt;100,"-",IIEE_detalle!BP143/IIEE_detalle!BP131*100-100)</f>
        <v>15.49106049473427</v>
      </c>
      <c r="BQ143" s="129">
        <f>IF(ABS(IIEE_detalle!BQ143/IIEE_detalle!BQ131*100-100)&gt;100,"-",IIEE_detalle!BQ143/IIEE_detalle!BQ131*100-100)</f>
        <v>-13.656438904724084</v>
      </c>
      <c r="BR143" s="129">
        <f>IF(ABS(IIEE_detalle!BR143/IIEE_detalle!BR131*100-100)&gt;100,"-",IIEE_detalle!BR143/IIEE_detalle!BR131*100-100)</f>
        <v>-14.917183773622256</v>
      </c>
      <c r="BS143" s="129">
        <f>IF(ABS(IIEE_detalle!BS143/IIEE_detalle!BS131*100-100)&gt;100,"-",IIEE_detalle!BS143/IIEE_detalle!BS131*100-100)</f>
        <v>-4.3340048651824787</v>
      </c>
      <c r="BT143" s="129">
        <f>IF(ABS(IIEE_detalle!BT143/IIEE_detalle!BT131*100-100)&gt;100,"-",IIEE_detalle!BT143/IIEE_detalle!BT131*100-100)</f>
        <v>7.0072921106418562</v>
      </c>
      <c r="BV143" s="129">
        <f>IF(ABS(IIEE_detalle!BV143/IIEE_detalle!BV131*100-100)&gt;100,"-",IIEE_detalle!BV143/IIEE_detalle!BV131*100-100)</f>
        <v>28.561209601065684</v>
      </c>
      <c r="BW143" s="129">
        <f>IF(ABS(IIEE_detalle!BW143/IIEE_detalle!BW131*100-100)&gt;100,"-",IIEE_detalle!BW143/IIEE_detalle!BW131*100-100)</f>
        <v>23.967319129227405</v>
      </c>
      <c r="BX143" s="129">
        <f>IF(ABS(IIEE_detalle!BX143/IIEE_detalle!BX131*100-100)&gt;100,"-",IIEE_detalle!BX143/IIEE_detalle!BX131*100-100)</f>
        <v>-34.856931725312151</v>
      </c>
      <c r="BY143" s="129">
        <f>IF(ABS(IIEE_detalle!BY143/IIEE_detalle!BY131*100-100)&gt;100,"-",IIEE_detalle!BY143/IIEE_detalle!BY131*100-100)</f>
        <v>-44.873182388916092</v>
      </c>
      <c r="BZ143" s="129">
        <f>IF(ABS(IIEE_detalle!BZ143/IIEE_detalle!BZ131*100-100)&gt;100,"-",IIEE_detalle!BZ143/IIEE_detalle!BZ131*100-100)</f>
        <v>-8.9146850572300167</v>
      </c>
      <c r="CA143" s="129">
        <f>IF(ABS(IIEE_detalle!CA143/IIEE_detalle!CA131*100-100)&gt;100,"-",IIEE_detalle!CA143/IIEE_detalle!CA131*100-100)</f>
        <v>7.0085636352834797</v>
      </c>
    </row>
    <row r="144" spans="2:79" ht="12" customHeight="1">
      <c r="B144" s="67" t="s">
        <v>375</v>
      </c>
      <c r="C144" s="129">
        <f>IF(ABS(IIEE_detalle!C144/IIEE_detalle!C132*100-100)&gt;100,"-",IIEE_detalle!C144/IIEE_detalle!C132*100-100)</f>
        <v>7.8903443246148015</v>
      </c>
      <c r="D144" s="129">
        <f>IF(ABS(IIEE_detalle!D144/IIEE_detalle!D132*100-100)&gt;100,"-",IIEE_detalle!D144/IIEE_detalle!D132*100-100)</f>
        <v>17.03102746249354</v>
      </c>
      <c r="E144" s="129">
        <f>IF(ABS(IIEE_detalle!E144/IIEE_detalle!E132*100-100)&gt;100,"-",IIEE_detalle!E144/IIEE_detalle!E132*100-100)</f>
        <v>9.9511151549544081</v>
      </c>
      <c r="F144" s="129">
        <f>IF(ABS(IIEE_detalle!F144/IIEE_detalle!F132*100-100)&gt;100,"-",IIEE_detalle!F144/IIEE_detalle!F132*100-100)</f>
        <v>17.045488257624058</v>
      </c>
      <c r="G144" s="129">
        <f>IF(ABS(IIEE_detalle!G144/IIEE_detalle!G132*100-100)&gt;100,"-",IIEE_detalle!G144/IIEE_detalle!G132*100-100)</f>
        <v>-32.991977203347133</v>
      </c>
      <c r="H144" s="129">
        <f>IF(ABS(IIEE_detalle!H144/IIEE_detalle!H132*100-100)&gt;100,"-",IIEE_detalle!H144/IIEE_detalle!H132*100-100)</f>
        <v>11.400913166869259</v>
      </c>
      <c r="J144" s="129">
        <f>IF(ABS(IIEE_detalle!J144/IIEE_detalle!J132*100-100)&gt;100,"-",IIEE_detalle!J144/IIEE_detalle!J132*100-100)</f>
        <v>20.909571655208879</v>
      </c>
      <c r="K144" s="129">
        <f>IF(ABS(IIEE_detalle!K144/IIEE_detalle!K132*100-100)&gt;100,"-",IIEE_detalle!K144/IIEE_detalle!K132*100-100)</f>
        <v>33.537481976387284</v>
      </c>
      <c r="L144" s="129">
        <f>IF(ABS(IIEE_detalle!L144/IIEE_detalle!L132*100-100)&gt;100,"-",IIEE_detalle!L144/IIEE_detalle!L132*100-100)</f>
        <v>32.164381260368344</v>
      </c>
      <c r="M144" s="129">
        <f>IF(ABS(IIEE_detalle!M144/IIEE_detalle!M132*100-100)&gt;100,"-",IIEE_detalle!M144/IIEE_detalle!M132*100-100)</f>
        <v>36.453223936502269</v>
      </c>
      <c r="N144" s="129">
        <f>IF(ABS(IIEE_detalle!N144/IIEE_detalle!N132*100-100)&gt;100,"-",IIEE_detalle!N144/IIEE_detalle!N132*100-100)</f>
        <v>-27.460243843003468</v>
      </c>
      <c r="O144" s="129">
        <f>IF(ABS(IIEE_detalle!O144/IIEE_detalle!O132*100-100)&gt;100,"-",IIEE_detalle!O144/IIEE_detalle!O132*100-100)</f>
        <v>-19.514943427741954</v>
      </c>
      <c r="P144" s="100"/>
      <c r="Q144" s="129">
        <f>IF(ABS(IIEE_detalle!Q144/IIEE_detalle!Q132*100-100)&gt;100,"-",IIEE_detalle!Q144/IIEE_detalle!Q132*100-100)</f>
        <v>-20</v>
      </c>
      <c r="S144" s="129">
        <f>IF(ABS(IIEE_detalle!S144/IIEE_detalle!S132*100-100)&gt;100,"-",IIEE_detalle!S144/IIEE_detalle!S132*100-100)</f>
        <v>6.6433663421264271</v>
      </c>
      <c r="T144" s="129">
        <f>IF(ABS(IIEE_detalle!T144/IIEE_detalle!T132*100-100)&gt;100,"-",IIEE_detalle!T144/IIEE_detalle!T132*100-100)</f>
        <v>17.853526830914632</v>
      </c>
      <c r="U144" s="129">
        <f>IF(ABS(IIEE_detalle!U144/IIEE_detalle!U132*100-100)&gt;100,"-",IIEE_detalle!U144/IIEE_detalle!U132*100-100)</f>
        <v>18.925975222688663</v>
      </c>
      <c r="V144" s="129">
        <f>IF(ABS(IIEE_detalle!V144/IIEE_detalle!V132*100-100)&gt;100,"-",IIEE_detalle!V144/IIEE_detalle!V132*100-100)</f>
        <v>0.49710024855012591</v>
      </c>
      <c r="W144" s="129">
        <f>IF(ABS(IIEE_detalle!W144/IIEE_detalle!W132*100-100)&gt;100,"-",IIEE_detalle!W144/IIEE_detalle!W132*100-100)</f>
        <v>5.5655397057171854</v>
      </c>
      <c r="X144" s="129">
        <f>IF(ABS(IIEE_detalle!X144/IIEE_detalle!X132*100-100)&gt;100,"-",IIEE_detalle!X144/IIEE_detalle!X132*100-100)</f>
        <v>8.595941263817835</v>
      </c>
      <c r="Y144" s="100"/>
      <c r="Z144" s="129">
        <f>IF(ABS(IIEE_detalle!Z144/IIEE_detalle!Z132*100-100)&gt;100,"-",IIEE_detalle!Z144/IIEE_detalle!Z132*100-100)</f>
        <v>6.1346990473043661</v>
      </c>
      <c r="AB144" s="129">
        <f>IF(ABS(IIEE_detalle!AB144/IIEE_detalle!AB132*100-100)&gt;100,"-",IIEE_detalle!AB144/IIEE_detalle!AB132*100-100)</f>
        <v>3.8771200347025143</v>
      </c>
      <c r="AC144" s="129">
        <f>IF(ABS(IIEE_detalle!AC144/IIEE_detalle!AC132*100-100)&gt;100,"-",IIEE_detalle!AC144/IIEE_detalle!AC132*100-100)</f>
        <v>-7.7451246517608325</v>
      </c>
      <c r="AD144" s="129">
        <f>IF(ABS(IIEE_detalle!AD144/IIEE_detalle!AD132*100-100)&gt;100,"-",IIEE_detalle!AD144/IIEE_detalle!AD132*100-100)</f>
        <v>11.179943428244314</v>
      </c>
      <c r="AE144" s="129">
        <f>IF(ABS(IIEE_detalle!AE144/IIEE_detalle!AE132*100-100)&gt;100,"-",IIEE_detalle!AE144/IIEE_detalle!AE132*100-100)</f>
        <v>-3.4116366138274259</v>
      </c>
      <c r="AF144" s="100"/>
      <c r="AG144" s="129">
        <f>IF(ABS(IIEE_detalle!AG144/IIEE_detalle!AG132*100-100)&gt;100,"-",IIEE_detalle!AG144/IIEE_detalle!AG132*100-100)</f>
        <v>4.4043361081705967</v>
      </c>
      <c r="AH144" s="129">
        <f>IF(ABS(IIEE_detalle!AH144/IIEE_detalle!AH132*100-100)&gt;100,"-",IIEE_detalle!AH144/IIEE_detalle!AH132*100-100)</f>
        <v>-9.3438423496202887</v>
      </c>
      <c r="AI144" s="129">
        <f>IF(ABS(IIEE_detalle!AI144/IIEE_detalle!AI132*100-100)&gt;100,"-",IIEE_detalle!AI144/IIEE_detalle!AI132*100-100)</f>
        <v>12.888113669164582</v>
      </c>
      <c r="AJ144" s="129">
        <f>IF(ABS(IIEE_detalle!AJ144/IIEE_detalle!AJ132*100-100)&gt;100,"-",IIEE_detalle!AJ144/IIEE_detalle!AJ132*100-100)</f>
        <v>-3.4121799204024796</v>
      </c>
      <c r="AK144" s="100"/>
      <c r="AL144" s="100"/>
      <c r="AM144" s="100"/>
      <c r="AN144" s="129">
        <f>IF(ABS(IIEE_detalle!AN144/IIEE_detalle!AN132*100-100)&gt;100,"-",IIEE_detalle!AN144/IIEE_detalle!AN132*100-100)</f>
        <v>1.2059023044736534</v>
      </c>
      <c r="AO144" s="129">
        <f>IF(ABS(IIEE_detalle!AO144/IIEE_detalle!AO132*100-100)&gt;100,"-",IIEE_detalle!AO144/IIEE_detalle!AO132*100-100)</f>
        <v>1.498128287503107</v>
      </c>
      <c r="AP144" s="100"/>
      <c r="AQ144" s="129">
        <f>IF(ABS(IIEE_detalle!AQ144/IIEE_detalle!AQ132*100-100)&gt;100,"-",IIEE_detalle!AQ144/IIEE_detalle!AQ132*100-100)</f>
        <v>1.9011396887949275</v>
      </c>
      <c r="AS144" s="129">
        <f>IF(ABS(IIEE_detalle!AS144/IIEE_detalle!AS132*100-100)&gt;100,"-",IIEE_detalle!AS144/IIEE_detalle!AS132*100-100)</f>
        <v>-33.888731167386609</v>
      </c>
      <c r="AT144" s="129">
        <f>IF(ABS(IIEE_detalle!AT144/IIEE_detalle!AT132*100-100)&gt;100,"-",IIEE_detalle!AT144/IIEE_detalle!AT132*100-100)</f>
        <v>-36.07105818685281</v>
      </c>
      <c r="AU144" s="129">
        <f>IF(ABS(IIEE_detalle!AU144/IIEE_detalle!AU132*100-100)&gt;100,"-",IIEE_detalle!AU144/IIEE_detalle!AU132*100-100)</f>
        <v>-7.3137841191635005</v>
      </c>
      <c r="AV144" s="129">
        <f>IF(ABS(IIEE_detalle!AV144/IIEE_detalle!AV132*100-100)&gt;100,"-",IIEE_detalle!AV144/IIEE_detalle!AV132*100-100)</f>
        <v>-24.048298626976418</v>
      </c>
      <c r="AW144" s="129">
        <f>IF(ABS(IIEE_detalle!AW144/IIEE_detalle!AW132*100-100)&gt;100,"-",IIEE_detalle!AW144/IIEE_detalle!AW132*100-100)</f>
        <v>-24.660385512287093</v>
      </c>
      <c r="AX144" s="129">
        <f>IF(ABS(IIEE_detalle!AX144/IIEE_detalle!AX132*100-100)&gt;100,"-",IIEE_detalle!AX144/IIEE_detalle!AX132*100-100)</f>
        <v>8.3554376657879743</v>
      </c>
      <c r="AY144" s="129">
        <f>IF(ABS(IIEE_detalle!AY144/IIEE_detalle!AY132*100-100)&gt;100,"-",IIEE_detalle!AY144/IIEE_detalle!AY132*100-100)</f>
        <v>22.477320287858404</v>
      </c>
      <c r="AZ144" s="129">
        <f>IF(ABS(IIEE_detalle!AZ144/IIEE_detalle!AZ132*100-100)&gt;100,"-",IIEE_detalle!AZ144/IIEE_detalle!AZ132*100-100)</f>
        <v>22.503607251583318</v>
      </c>
      <c r="BA144" s="100"/>
      <c r="BB144" s="129">
        <f>IF(ABS(IIEE_detalle!BB144/IIEE_detalle!BB132*100-100)&gt;100,"-",IIEE_detalle!BB144/IIEE_detalle!BB132*100-100)</f>
        <v>22.950873344574134</v>
      </c>
      <c r="BD144" s="129">
        <f>IF(ABS(IIEE_detalle!BD144/IIEE_detalle!BD132*100-100)&gt;100,"-",IIEE_detalle!BD144/IIEE_detalle!BD132*100-100)</f>
        <v>3.1641364536105954</v>
      </c>
      <c r="BE144" s="129">
        <f>IF(ABS(IIEE_detalle!BE144/IIEE_detalle!BE132*100-100)&gt;100,"-",IIEE_detalle!BE144/IIEE_detalle!BE132*100-100)</f>
        <v>11.408772809023688</v>
      </c>
      <c r="BF144" s="129">
        <f>IF(ABS(IIEE_detalle!BF144/IIEE_detalle!BF132*100-100)&gt;100,"-",IIEE_detalle!BF144/IIEE_detalle!BF132*100-100)</f>
        <v>11.408772809023688</v>
      </c>
      <c r="BG144" s="129">
        <f>IF(ABS(IIEE_detalle!BG144/IIEE_detalle!BG132*100-100)&gt;100,"-",IIEE_detalle!BG144/IIEE_detalle!BG132*100-100)</f>
        <v>11.247438683638578</v>
      </c>
      <c r="BH144" s="129">
        <f>IF(ABS(IIEE_detalle!BH144/IIEE_detalle!BH132*100-100)&gt;100,"-",IIEE_detalle!BH144/IIEE_detalle!BH132*100-100)</f>
        <v>11.307700295965461</v>
      </c>
      <c r="BI144" s="129">
        <f>IF(ABS(IIEE_detalle!BI144/IIEE_detalle!BI132*100-100)&gt;100,"-",IIEE_detalle!BI144/IIEE_detalle!BI132*100-100)</f>
        <v>9.9168816279737229</v>
      </c>
      <c r="BJ144" s="129">
        <f>IF(ABS(IIEE_detalle!BJ144/IIEE_detalle!BJ132*100-100)&gt;100,"-",IIEE_detalle!BJ144/IIEE_detalle!BJ132*100-100)</f>
        <v>10.743346504935914</v>
      </c>
      <c r="BK144" s="129">
        <f>IF(ABS(IIEE_detalle!BK144/IIEE_detalle!BK132*100-100)&gt;100,"-",IIEE_detalle!BK144/IIEE_detalle!BK132*100-100)</f>
        <v>10.681227392135568</v>
      </c>
      <c r="BL144" s="100"/>
      <c r="BM144" s="129">
        <f>IF(ABS(IIEE_detalle!BM144/IIEE_detalle!BM132*100-100)&gt;100,"-",IIEE_detalle!BM144/IIEE_detalle!BM132*100-100)</f>
        <v>10.758003442340794</v>
      </c>
      <c r="BO144" s="129">
        <f>IF(ABS(IIEE_detalle!BO144/IIEE_detalle!BO132*100-100)&gt;100,"-",IIEE_detalle!BO144/IIEE_detalle!BO132*100-100)</f>
        <v>12.000861323521278</v>
      </c>
      <c r="BP144" s="129">
        <f>IF(ABS(IIEE_detalle!BP144/IIEE_detalle!BP132*100-100)&gt;100,"-",IIEE_detalle!BP144/IIEE_detalle!BP132*100-100)</f>
        <v>10.833819241982525</v>
      </c>
      <c r="BQ144" s="129">
        <f>IF(ABS(IIEE_detalle!BQ144/IIEE_detalle!BQ132*100-100)&gt;100,"-",IIEE_detalle!BQ144/IIEE_detalle!BQ132*100-100)</f>
        <v>3.7574657137427749</v>
      </c>
      <c r="BR144" s="129">
        <f>IF(ABS(IIEE_detalle!BR144/IIEE_detalle!BR132*100-100)&gt;100,"-",IIEE_detalle!BR144/IIEE_detalle!BR132*100-100)</f>
        <v>4.9696097794738279</v>
      </c>
      <c r="BS144" s="129">
        <f>IF(ABS(IIEE_detalle!BS144/IIEE_detalle!BS132*100-100)&gt;100,"-",IIEE_detalle!BS144/IIEE_detalle!BS132*100-100)</f>
        <v>7.4226713031592055</v>
      </c>
      <c r="BT144" s="129">
        <f>IF(ABS(IIEE_detalle!BT144/IIEE_detalle!BT132*100-100)&gt;100,"-",IIEE_detalle!BT144/IIEE_detalle!BT132*100-100)</f>
        <v>7.9841028544057195</v>
      </c>
      <c r="BV144" s="129">
        <f>IF(ABS(IIEE_detalle!BV144/IIEE_detalle!BV132*100-100)&gt;100,"-",IIEE_detalle!BV144/IIEE_detalle!BV132*100-100)</f>
        <v>23.758558054968447</v>
      </c>
      <c r="BW144" s="129">
        <f>IF(ABS(IIEE_detalle!BW144/IIEE_detalle!BW132*100-100)&gt;100,"-",IIEE_detalle!BW144/IIEE_detalle!BW132*100-100)</f>
        <v>15.341588262031152</v>
      </c>
      <c r="BX144" s="129">
        <f>IF(ABS(IIEE_detalle!BX144/IIEE_detalle!BX132*100-100)&gt;100,"-",IIEE_detalle!BX144/IIEE_detalle!BX132*100-100)</f>
        <v>-17.112808260774187</v>
      </c>
      <c r="BY144" s="129">
        <f>IF(ABS(IIEE_detalle!BY144/IIEE_detalle!BY132*100-100)&gt;100,"-",IIEE_detalle!BY144/IIEE_detalle!BY132*100-100)</f>
        <v>-31.570616957553938</v>
      </c>
      <c r="BZ144" s="129">
        <f>IF(ABS(IIEE_detalle!BZ144/IIEE_detalle!BZ132*100-100)&gt;100,"-",IIEE_detalle!BZ144/IIEE_detalle!BZ132*100-100)</f>
        <v>4.0601367718888497</v>
      </c>
      <c r="CA144" s="129">
        <f>IF(ABS(IIEE_detalle!CA144/IIEE_detalle!CA132*100-100)&gt;100,"-",IIEE_detalle!CA144/IIEE_detalle!CA132*100-100)</f>
        <v>7.991765974913605</v>
      </c>
    </row>
    <row r="145" spans="2:79" ht="12" customHeight="1">
      <c r="B145" s="67" t="s">
        <v>376</v>
      </c>
      <c r="C145" s="129">
        <f>IF(ABS(IIEE_detalle!C145/IIEE_detalle!C133*100-100)&gt;100,"-",IIEE_detalle!C145/IIEE_detalle!C133*100-100)</f>
        <v>-0.48499474494089156</v>
      </c>
      <c r="D145" s="129">
        <f>IF(ABS(IIEE_detalle!D145/IIEE_detalle!D133*100-100)&gt;100,"-",IIEE_detalle!D145/IIEE_detalle!D133*100-100)</f>
        <v>-6.6526619838508623</v>
      </c>
      <c r="E145" s="129">
        <f>IF(ABS(IIEE_detalle!E145/IIEE_detalle!E133*100-100)&gt;100,"-",IIEE_detalle!E145/IIEE_detalle!E133*100-100)</f>
        <v>8.6481408734564269</v>
      </c>
      <c r="F145" s="129">
        <f>IF(ABS(IIEE_detalle!F145/IIEE_detalle!F133*100-100)&gt;100,"-",IIEE_detalle!F145/IIEE_detalle!F133*100-100)</f>
        <v>8.7112266205578806</v>
      </c>
      <c r="G145" s="129">
        <f>IF(ABS(IIEE_detalle!G145/IIEE_detalle!G133*100-100)&gt;100,"-",IIEE_detalle!G145/IIEE_detalle!G133*100-100)</f>
        <v>-31.997107470963968</v>
      </c>
      <c r="H145" s="129">
        <f>IF(ABS(IIEE_detalle!H145/IIEE_detalle!H133*100-100)&gt;100,"-",IIEE_detalle!H145/IIEE_detalle!H133*100-100)</f>
        <v>2.8308739991114322</v>
      </c>
      <c r="J145" s="129">
        <f>IF(ABS(IIEE_detalle!J145/IIEE_detalle!J133*100-100)&gt;100,"-",IIEE_detalle!J145/IIEE_detalle!J133*100-100)</f>
        <v>-10.411951109099135</v>
      </c>
      <c r="K145" s="129">
        <f>IF(ABS(IIEE_detalle!K145/IIEE_detalle!K133*100-100)&gt;100,"-",IIEE_detalle!K145/IIEE_detalle!K133*100-100)</f>
        <v>-1.5219717002078994</v>
      </c>
      <c r="L145" s="129">
        <f>IF(ABS(IIEE_detalle!L145/IIEE_detalle!L133*100-100)&gt;100,"-",IIEE_detalle!L145/IIEE_detalle!L133*100-100)</f>
        <v>-1.5219717002078994</v>
      </c>
      <c r="M145" s="100"/>
      <c r="N145" s="129" t="str">
        <f>IF(ABS(IIEE_detalle!N145/IIEE_detalle!N133*100-100)&gt;100,"-",IIEE_detalle!N145/IIEE_detalle!N133*100-100)</f>
        <v>-</v>
      </c>
      <c r="O145" s="129">
        <f>IF(ABS(IIEE_detalle!O145/IIEE_detalle!O133*100-100)&gt;100,"-",IIEE_detalle!O145/IIEE_detalle!O133*100-100)</f>
        <v>90.510460251046027</v>
      </c>
      <c r="P145" s="100"/>
      <c r="Q145" s="129" t="str">
        <f>IF(ABS(IIEE_detalle!Q145/IIEE_detalle!Q133*100-100)&gt;100,"-",IIEE_detalle!Q145/IIEE_detalle!Q133*100-100)</f>
        <v>-</v>
      </c>
      <c r="S145" s="129">
        <f>IF(ABS(IIEE_detalle!S145/IIEE_detalle!S133*100-100)&gt;100,"-",IIEE_detalle!S145/IIEE_detalle!S133*100-100)</f>
        <v>5.9684356775014749</v>
      </c>
      <c r="T145" s="129">
        <f>IF(ABS(IIEE_detalle!T145/IIEE_detalle!T133*100-100)&gt;100,"-",IIEE_detalle!T145/IIEE_detalle!T133*100-100)</f>
        <v>17.237507018528902</v>
      </c>
      <c r="U145" s="129">
        <f>IF(ABS(IIEE_detalle!U145/IIEE_detalle!U133*100-100)&gt;100,"-",IIEE_detalle!U145/IIEE_detalle!U133*100-100)</f>
        <v>17.237507018528902</v>
      </c>
      <c r="V145" s="100"/>
      <c r="W145" s="129">
        <f>IF(ABS(IIEE_detalle!W145/IIEE_detalle!W133*100-100)&gt;100,"-",IIEE_detalle!W145/IIEE_detalle!W133*100-100)</f>
        <v>14.65811108883095</v>
      </c>
      <c r="X145" s="129">
        <f>IF(ABS(IIEE_detalle!X145/IIEE_detalle!X133*100-100)&gt;100,"-",IIEE_detalle!X145/IIEE_detalle!X133*100-100)</f>
        <v>18.645178197064993</v>
      </c>
      <c r="Y145" s="100"/>
      <c r="Z145" s="129">
        <f>IF(ABS(IIEE_detalle!Z145/IIEE_detalle!Z133*100-100)&gt;100,"-",IIEE_detalle!Z145/IIEE_detalle!Z133*100-100)</f>
        <v>36.499794829708662</v>
      </c>
      <c r="AB145" s="129">
        <f>IF(ABS(IIEE_detalle!AB145/IIEE_detalle!AB133*100-100)&gt;100,"-",IIEE_detalle!AB145/IIEE_detalle!AB133*100-100)</f>
        <v>-3.6442882188568433</v>
      </c>
      <c r="AC145" s="129">
        <f>IF(ABS(IIEE_detalle!AC145/IIEE_detalle!AC133*100-100)&gt;100,"-",IIEE_detalle!AC145/IIEE_detalle!AC133*100-100)</f>
        <v>-3.0211525458135924</v>
      </c>
      <c r="AD145" s="129">
        <f>IF(ABS(IIEE_detalle!AD145/IIEE_detalle!AD133*100-100)&gt;100,"-",IIEE_detalle!AD145/IIEE_detalle!AD133*100-100)</f>
        <v>-1.2880182542724015</v>
      </c>
      <c r="AE145" s="129">
        <f>IF(ABS(IIEE_detalle!AE145/IIEE_detalle!AE133*100-100)&gt;100,"-",IIEE_detalle!AE145/IIEE_detalle!AE133*100-100)</f>
        <v>-12.772032638569542</v>
      </c>
      <c r="AF145" s="100"/>
      <c r="AG145" s="129">
        <f>IF(ABS(IIEE_detalle!AG145/IIEE_detalle!AG133*100-100)&gt;100,"-",IIEE_detalle!AG145/IIEE_detalle!AG133*100-100)</f>
        <v>-2.4628258368540088</v>
      </c>
      <c r="AH145" s="129">
        <f>IF(ABS(IIEE_detalle!AH145/IIEE_detalle!AH133*100-100)&gt;100,"-",IIEE_detalle!AH145/IIEE_detalle!AH133*100-100)</f>
        <v>-3.9069260600621618</v>
      </c>
      <c r="AI145" s="129">
        <f>IF(ABS(IIEE_detalle!AI145/IIEE_detalle!AI133*100-100)&gt;100,"-",IIEE_detalle!AI145/IIEE_detalle!AI133*100-100)</f>
        <v>-0.98493723694006974</v>
      </c>
      <c r="AJ145" s="129">
        <f>IF(ABS(IIEE_detalle!AJ145/IIEE_detalle!AJ133*100-100)&gt;100,"-",IIEE_detalle!AJ145/IIEE_detalle!AJ133*100-100)</f>
        <v>-12.770871544052696</v>
      </c>
      <c r="AK145" s="100"/>
      <c r="AL145" s="100"/>
      <c r="AM145" s="100"/>
      <c r="AN145" s="129">
        <f>IF(ABS(IIEE_detalle!AN145/IIEE_detalle!AN133*100-100)&gt;100,"-",IIEE_detalle!AN145/IIEE_detalle!AN133*100-100)</f>
        <v>4.4006968150954719</v>
      </c>
      <c r="AO145" s="129">
        <f>IF(ABS(IIEE_detalle!AO145/IIEE_detalle!AO133*100-100)&gt;100,"-",IIEE_detalle!AO145/IIEE_detalle!AO133*100-100)</f>
        <v>6.2221525921283956</v>
      </c>
      <c r="AP145" s="100"/>
      <c r="AQ145" s="129">
        <f>IF(ABS(IIEE_detalle!AQ145/IIEE_detalle!AQ133*100-100)&gt;100,"-",IIEE_detalle!AQ145/IIEE_detalle!AQ133*100-100)</f>
        <v>6.2816747869808012</v>
      </c>
      <c r="AS145" s="129">
        <f>IF(ABS(IIEE_detalle!AS145/IIEE_detalle!AS133*100-100)&gt;100,"-",IIEE_detalle!AS145/IIEE_detalle!AS133*100-100)</f>
        <v>-33.149941210334021</v>
      </c>
      <c r="AT145" s="129">
        <f>IF(ABS(IIEE_detalle!AT145/IIEE_detalle!AT133*100-100)&gt;100,"-",IIEE_detalle!AT145/IIEE_detalle!AT133*100-100)</f>
        <v>-33.856996314729699</v>
      </c>
      <c r="AU145" s="129">
        <f>IF(ABS(IIEE_detalle!AU145/IIEE_detalle!AU133*100-100)&gt;100,"-",IIEE_detalle!AU145/IIEE_detalle!AU133*100-100)</f>
        <v>-21.591827681388011</v>
      </c>
      <c r="AV145" s="129">
        <f>IF(ABS(IIEE_detalle!AV145/IIEE_detalle!AV133*100-100)&gt;100,"-",IIEE_detalle!AV145/IIEE_detalle!AV133*100-100)</f>
        <v>-24.030001536695977</v>
      </c>
      <c r="AW145" s="129">
        <f>IF(ABS(IIEE_detalle!AW145/IIEE_detalle!AW133*100-100)&gt;100,"-",IIEE_detalle!AW145/IIEE_detalle!AW133*100-100)</f>
        <v>-24.19795312334287</v>
      </c>
      <c r="AX145" s="129">
        <f>IF(ABS(IIEE_detalle!AX145/IIEE_detalle!AX133*100-100)&gt;100,"-",IIEE_detalle!AX145/IIEE_detalle!AX133*100-100)</f>
        <v>-11.73902498180891</v>
      </c>
      <c r="AY145" s="129">
        <f>IF(ABS(IIEE_detalle!AY145/IIEE_detalle!AY133*100-100)&gt;100,"-",IIEE_detalle!AY145/IIEE_detalle!AY133*100-100)</f>
        <v>-24.066029361416867</v>
      </c>
      <c r="AZ145" s="129">
        <f>IF(ABS(IIEE_detalle!AZ145/IIEE_detalle!AZ133*100-100)&gt;100,"-",IIEE_detalle!AZ145/IIEE_detalle!AZ133*100-100)</f>
        <v>-24.284874867079949</v>
      </c>
      <c r="BA145" s="100"/>
      <c r="BB145" s="129">
        <f>IF(ABS(IIEE_detalle!BB145/IIEE_detalle!BB133*100-100)&gt;100,"-",IIEE_detalle!BB145/IIEE_detalle!BB133*100-100)</f>
        <v>-31.563695351363236</v>
      </c>
      <c r="BD145" s="129">
        <f>IF(ABS(IIEE_detalle!BD145/IIEE_detalle!BD133*100-100)&gt;100,"-",IIEE_detalle!BD145/IIEE_detalle!BD133*100-100)</f>
        <v>1.0691076075197259</v>
      </c>
      <c r="BE145" s="129">
        <f>IF(ABS(IIEE_detalle!BE145/IIEE_detalle!BE133*100-100)&gt;100,"-",IIEE_detalle!BE145/IIEE_detalle!BE133*100-100)</f>
        <v>2.8364986642082499</v>
      </c>
      <c r="BF145" s="129">
        <f>IF(ABS(IIEE_detalle!BF145/IIEE_detalle!BF133*100-100)&gt;100,"-",IIEE_detalle!BF145/IIEE_detalle!BF133*100-100)</f>
        <v>2.8364986642082499</v>
      </c>
      <c r="BG145" s="129">
        <f>IF(ABS(IIEE_detalle!BG145/IIEE_detalle!BG133*100-100)&gt;100,"-",IIEE_detalle!BG145/IIEE_detalle!BG133*100-100)</f>
        <v>2.7209652251448944</v>
      </c>
      <c r="BH145" s="129">
        <f>IF(ABS(IIEE_detalle!BH145/IIEE_detalle!BH133*100-100)&gt;100,"-",IIEE_detalle!BH145/IIEE_detalle!BH133*100-100)</f>
        <v>2.7209652251448944</v>
      </c>
      <c r="BI145" s="100"/>
      <c r="BJ145" s="129">
        <f>IF(ABS(IIEE_detalle!BJ145/IIEE_detalle!BJ133*100-100)&gt;100,"-",IIEE_detalle!BJ145/IIEE_detalle!BJ133*100-100)</f>
        <v>11.279839942339478</v>
      </c>
      <c r="BK145" s="129">
        <f>IF(ABS(IIEE_detalle!BK145/IIEE_detalle!BK133*100-100)&gt;100,"-",IIEE_detalle!BK145/IIEE_detalle!BK133*100-100)</f>
        <v>11.338658860304164</v>
      </c>
      <c r="BL145" s="100"/>
      <c r="BM145" s="129">
        <f>IF(ABS(IIEE_detalle!BM145/IIEE_detalle!BM133*100-100)&gt;100,"-",IIEE_detalle!BM145/IIEE_detalle!BM133*100-100)</f>
        <v>11.457557244325244</v>
      </c>
      <c r="BO145" s="129">
        <f>IF(ABS(IIEE_detalle!BO145/IIEE_detalle!BO133*100-100)&gt;100,"-",IIEE_detalle!BO145/IIEE_detalle!BO133*100-100)</f>
        <v>14.394632194407535</v>
      </c>
      <c r="BP145" s="129">
        <f>IF(ABS(IIEE_detalle!BP145/IIEE_detalle!BP133*100-100)&gt;100,"-",IIEE_detalle!BP145/IIEE_detalle!BP133*100-100)</f>
        <v>10.932878270762217</v>
      </c>
      <c r="BQ145" s="129">
        <f>IF(ABS(IIEE_detalle!BQ145/IIEE_detalle!BQ133*100-100)&gt;100,"-",IIEE_detalle!BQ145/IIEE_detalle!BQ133*100-100)</f>
        <v>2.4503795949209319</v>
      </c>
      <c r="BR145" s="129">
        <f>IF(ABS(IIEE_detalle!BR145/IIEE_detalle!BR133*100-100)&gt;100,"-",IIEE_detalle!BR145/IIEE_detalle!BR133*100-100)</f>
        <v>2.8120276755044387</v>
      </c>
      <c r="BS145" s="129">
        <f>IF(ABS(IIEE_detalle!BS145/IIEE_detalle!BS133*100-100)&gt;100,"-",IIEE_detalle!BS145/IIEE_detalle!BS133*100-100)</f>
        <v>4.203124401632067</v>
      </c>
      <c r="BT145" s="129">
        <f>IF(ABS(IIEE_detalle!BT145/IIEE_detalle!BT133*100-100)&gt;100,"-",IIEE_detalle!BT145/IIEE_detalle!BT133*100-100)</f>
        <v>1.7431449913973438</v>
      </c>
      <c r="BV145" s="129">
        <f>IF(ABS(IIEE_detalle!BV145/IIEE_detalle!BV133*100-100)&gt;100,"-",IIEE_detalle!BV145/IIEE_detalle!BV133*100-100)</f>
        <v>27.629870713396798</v>
      </c>
      <c r="BW145" s="129">
        <f>IF(ABS(IIEE_detalle!BW145/IIEE_detalle!BW133*100-100)&gt;100,"-",IIEE_detalle!BW145/IIEE_detalle!BW133*100-100)</f>
        <v>16.146305092526987</v>
      </c>
      <c r="BX145" s="129">
        <f>IF(ABS(IIEE_detalle!BX145/IIEE_detalle!BX133*100-100)&gt;100,"-",IIEE_detalle!BX145/IIEE_detalle!BX133*100-100)</f>
        <v>-18.645861976920798</v>
      </c>
      <c r="BY145" s="129">
        <f>IF(ABS(IIEE_detalle!BY145/IIEE_detalle!BY133*100-100)&gt;100,"-",IIEE_detalle!BY145/IIEE_detalle!BY133*100-100)</f>
        <v>-30.987188580946352</v>
      </c>
      <c r="BZ145" s="129">
        <f>IF(ABS(IIEE_detalle!BZ145/IIEE_detalle!BZ133*100-100)&gt;100,"-",IIEE_detalle!BZ145/IIEE_detalle!BZ133*100-100)</f>
        <v>1.440931367082726</v>
      </c>
      <c r="CA145" s="129">
        <f>IF(ABS(IIEE_detalle!CA145/IIEE_detalle!CA133*100-100)&gt;100,"-",IIEE_detalle!CA145/IIEE_detalle!CA133*100-100)</f>
        <v>1.7486956187956508</v>
      </c>
    </row>
    <row r="146" spans="2:79" ht="12" customHeight="1">
      <c r="B146" s="67" t="s">
        <v>377</v>
      </c>
      <c r="C146" s="129">
        <f>IF(ABS(IIEE_detalle!C146/IIEE_detalle!C134*100-100)&gt;100,"-",IIEE_detalle!C146/IIEE_detalle!C134*100-100)</f>
        <v>23.505807745887793</v>
      </c>
      <c r="D146" s="129">
        <f>IF(ABS(IIEE_detalle!D146/IIEE_detalle!D134*100-100)&gt;100,"-",IIEE_detalle!D146/IIEE_detalle!D134*100-100)</f>
        <v>9.4808649051574747</v>
      </c>
      <c r="E146" s="129">
        <f>IF(ABS(IIEE_detalle!E146/IIEE_detalle!E134*100-100)&gt;100,"-",IIEE_detalle!E146/IIEE_detalle!E134*100-100)</f>
        <v>15.376096894921304</v>
      </c>
      <c r="F146" s="129">
        <f>IF(ABS(IIEE_detalle!F146/IIEE_detalle!F134*100-100)&gt;100,"-",IIEE_detalle!F146/IIEE_detalle!F134*100-100)</f>
        <v>23.094287217882055</v>
      </c>
      <c r="G146" s="129">
        <f>IF(ABS(IIEE_detalle!G146/IIEE_detalle!G134*100-100)&gt;100,"-",IIEE_detalle!G146/IIEE_detalle!G134*100-100)</f>
        <v>42.932604464754178</v>
      </c>
      <c r="H146" s="129">
        <f>IF(ABS(IIEE_detalle!H146/IIEE_detalle!H134*100-100)&gt;100,"-",IIEE_detalle!H146/IIEE_detalle!H134*100-100)</f>
        <v>20.182515642704303</v>
      </c>
      <c r="J146" s="129">
        <f>IF(ABS(IIEE_detalle!J146/IIEE_detalle!J134*100-100)&gt;100,"-",IIEE_detalle!J146/IIEE_detalle!J134*100-100)</f>
        <v>6.7629678266579276</v>
      </c>
      <c r="K146" s="129">
        <f>IF(ABS(IIEE_detalle!K146/IIEE_detalle!K134*100-100)&gt;100,"-",IIEE_detalle!K146/IIEE_detalle!K134*100-100)</f>
        <v>17.318641276737367</v>
      </c>
      <c r="L146" s="129">
        <f>IF(ABS(IIEE_detalle!L146/IIEE_detalle!L134*100-100)&gt;100,"-",IIEE_detalle!L146/IIEE_detalle!L134*100-100)</f>
        <v>17.318641276737367</v>
      </c>
      <c r="M146" s="100"/>
      <c r="N146" s="129">
        <f>IF(ABS(IIEE_detalle!N146/IIEE_detalle!N134*100-100)&gt;100,"-",IIEE_detalle!N146/IIEE_detalle!N134*100-100)</f>
        <v>32.221922246220288</v>
      </c>
      <c r="O146" s="129">
        <f>IF(ABS(IIEE_detalle!O146/IIEE_detalle!O134*100-100)&gt;100,"-",IIEE_detalle!O146/IIEE_detalle!O134*100-100)</f>
        <v>38.488050600310572</v>
      </c>
      <c r="P146" s="100"/>
      <c r="Q146" s="129">
        <f>IF(ABS(IIEE_detalle!Q146/IIEE_detalle!Q134*100-100)&gt;100,"-",IIEE_detalle!Q146/IIEE_detalle!Q134*100-100)</f>
        <v>41.133019598498834</v>
      </c>
      <c r="S146" s="129">
        <f>IF(ABS(IIEE_detalle!S146/IIEE_detalle!S134*100-100)&gt;100,"-",IIEE_detalle!S146/IIEE_detalle!S134*100-100)</f>
        <v>12.179539336137466</v>
      </c>
      <c r="T146" s="129">
        <f>IF(ABS(IIEE_detalle!T146/IIEE_detalle!T134*100-100)&gt;100,"-",IIEE_detalle!T146/IIEE_detalle!T134*100-100)</f>
        <v>23.716084219665731</v>
      </c>
      <c r="U146" s="129">
        <f>IF(ABS(IIEE_detalle!U146/IIEE_detalle!U134*100-100)&gt;100,"-",IIEE_detalle!U146/IIEE_detalle!U134*100-100)</f>
        <v>23.716084219665731</v>
      </c>
      <c r="V146" s="100"/>
      <c r="W146" s="129">
        <f>IF(ABS(IIEE_detalle!W146/IIEE_detalle!W134*100-100)&gt;100,"-",IIEE_detalle!W146/IIEE_detalle!W134*100-100)</f>
        <v>17.522838607175956</v>
      </c>
      <c r="X146" s="129">
        <f>IF(ABS(IIEE_detalle!X146/IIEE_detalle!X134*100-100)&gt;100,"-",IIEE_detalle!X146/IIEE_detalle!X134*100-100)</f>
        <v>18.401284109149273</v>
      </c>
      <c r="Y146" s="100"/>
      <c r="Z146" s="129">
        <f>IF(ABS(IIEE_detalle!Z146/IIEE_detalle!Z134*100-100)&gt;100,"-",IIEE_detalle!Z146/IIEE_detalle!Z134*100-100)</f>
        <v>18.484419263456076</v>
      </c>
      <c r="AB146" s="129">
        <f>IF(ABS(IIEE_detalle!AB146/IIEE_detalle!AB134*100-100)&gt;100,"-",IIEE_detalle!AB146/IIEE_detalle!AB134*100-100)</f>
        <v>5.4648915917353094</v>
      </c>
      <c r="AC146" s="129">
        <f>IF(ABS(IIEE_detalle!AC146/IIEE_detalle!AC134*100-100)&gt;100,"-",IIEE_detalle!AC146/IIEE_detalle!AC134*100-100)</f>
        <v>-3.6625065085104609</v>
      </c>
      <c r="AD146" s="129">
        <f>IF(ABS(IIEE_detalle!AD146/IIEE_detalle!AD134*100-100)&gt;100,"-",IIEE_detalle!AD146/IIEE_detalle!AD134*100-100)</f>
        <v>8.9149456984678181</v>
      </c>
      <c r="AE146" s="129">
        <f>IF(ABS(IIEE_detalle!AE146/IIEE_detalle!AE134*100-100)&gt;100,"-",IIEE_detalle!AE146/IIEE_detalle!AE134*100-100)</f>
        <v>4.143659842352605</v>
      </c>
      <c r="AF146" s="100"/>
      <c r="AG146" s="129">
        <f>IF(ABS(IIEE_detalle!AG146/IIEE_detalle!AG134*100-100)&gt;100,"-",IIEE_detalle!AG146/IIEE_detalle!AG134*100-100)</f>
        <v>4.2569813391613991</v>
      </c>
      <c r="AH146" s="129">
        <f>IF(ABS(IIEE_detalle!AH146/IIEE_detalle!AH134*100-100)&gt;100,"-",IIEE_detalle!AH146/IIEE_detalle!AH134*100-100)</f>
        <v>-4.6467186321347782</v>
      </c>
      <c r="AI146" s="129">
        <f>IF(ABS(IIEE_detalle!AI146/IIEE_detalle!AI134*100-100)&gt;100,"-",IIEE_detalle!AI146/IIEE_detalle!AI134*100-100)</f>
        <v>8.5232003493281638</v>
      </c>
      <c r="AJ146" s="129">
        <f>IF(ABS(IIEE_detalle!AJ146/IIEE_detalle!AJ134*100-100)&gt;100,"-",IIEE_detalle!AJ146/IIEE_detalle!AJ134*100-100)</f>
        <v>4.1419786021173337</v>
      </c>
      <c r="AK146" s="100"/>
      <c r="AL146" s="100"/>
      <c r="AM146" s="100"/>
      <c r="AN146" s="129">
        <f>IF(ABS(IIEE_detalle!AN146/IIEE_detalle!AN134*100-100)&gt;100,"-",IIEE_detalle!AN146/IIEE_detalle!AN134*100-100)</f>
        <v>-2.4681098400148045</v>
      </c>
      <c r="AO146" s="129">
        <f>IF(ABS(IIEE_detalle!AO146/IIEE_detalle!AO134*100-100)&gt;100,"-",IIEE_detalle!AO146/IIEE_detalle!AO134*100-100)</f>
        <v>-2.5983072815190695</v>
      </c>
      <c r="AP146" s="100"/>
      <c r="AQ146" s="129">
        <f>IF(ABS(IIEE_detalle!AQ146/IIEE_detalle!AQ134*100-100)&gt;100,"-",IIEE_detalle!AQ146/IIEE_detalle!AQ134*100-100)</f>
        <v>-2.5819787247833972</v>
      </c>
      <c r="AS146" s="129">
        <f>IF(ABS(IIEE_detalle!AS146/IIEE_detalle!AS134*100-100)&gt;100,"-",IIEE_detalle!AS146/IIEE_detalle!AS134*100-100)</f>
        <v>39.690484770464849</v>
      </c>
      <c r="AT146" s="129">
        <f>IF(ABS(IIEE_detalle!AT146/IIEE_detalle!AT134*100-100)&gt;100,"-",IIEE_detalle!AT146/IIEE_detalle!AT134*100-100)</f>
        <v>45.385743619829839</v>
      </c>
      <c r="AU146" s="129">
        <f>IF(ABS(IIEE_detalle!AU146/IIEE_detalle!AU134*100-100)&gt;100,"-",IIEE_detalle!AU146/IIEE_detalle!AU134*100-100)</f>
        <v>-4.0570962971904407</v>
      </c>
      <c r="AV146" s="129">
        <f>IF(ABS(IIEE_detalle!AV146/IIEE_detalle!AV134*100-100)&gt;100,"-",IIEE_detalle!AV146/IIEE_detalle!AV134*100-100)</f>
        <v>58.480440386069603</v>
      </c>
      <c r="AW146" s="129">
        <f>IF(ABS(IIEE_detalle!AW146/IIEE_detalle!AW134*100-100)&gt;100,"-",IIEE_detalle!AW146/IIEE_detalle!AW134*100-100)</f>
        <v>59.867921790951499</v>
      </c>
      <c r="AX146" s="129">
        <f>IF(ABS(IIEE_detalle!AX146/IIEE_detalle!AX134*100-100)&gt;100,"-",IIEE_detalle!AX146/IIEE_detalle!AX134*100-100)</f>
        <v>11.23040380047415</v>
      </c>
      <c r="AY146" s="129">
        <f>IF(ABS(IIEE_detalle!AY146/IIEE_detalle!AY134*100-100)&gt;100,"-",IIEE_detalle!AY146/IIEE_detalle!AY134*100-100)</f>
        <v>-24.009151822193161</v>
      </c>
      <c r="AZ146" s="129">
        <f>IF(ABS(IIEE_detalle!AZ146/IIEE_detalle!AZ134*100-100)&gt;100,"-",IIEE_detalle!AZ146/IIEE_detalle!AZ134*100-100)</f>
        <v>-23.783800504372152</v>
      </c>
      <c r="BA146" s="100"/>
      <c r="BB146" s="129">
        <f>IF(ABS(IIEE_detalle!BB146/IIEE_detalle!BB134*100-100)&gt;100,"-",IIEE_detalle!BB146/IIEE_detalle!BB134*100-100)</f>
        <v>-23.678307085330459</v>
      </c>
      <c r="BD146" s="129">
        <f>IF(ABS(IIEE_detalle!BD146/IIEE_detalle!BD134*100-100)&gt;100,"-",IIEE_detalle!BD146/IIEE_detalle!BD134*100-100)</f>
        <v>0.34412922107900101</v>
      </c>
      <c r="BE146" s="129">
        <f>IF(ABS(IIEE_detalle!BE146/IIEE_detalle!BE134*100-100)&gt;100,"-",IIEE_detalle!BE146/IIEE_detalle!BE134*100-100)</f>
        <v>20.18892517159658</v>
      </c>
      <c r="BF146" s="129">
        <f>IF(ABS(IIEE_detalle!BF146/IIEE_detalle!BF134*100-100)&gt;100,"-",IIEE_detalle!BF146/IIEE_detalle!BF134*100-100)</f>
        <v>20.18892517159658</v>
      </c>
      <c r="BG146" s="129">
        <f>IF(ABS(IIEE_detalle!BG146/IIEE_detalle!BG134*100-100)&gt;100,"-",IIEE_detalle!BG146/IIEE_detalle!BG134*100-100)</f>
        <v>20.057270124085264</v>
      </c>
      <c r="BH146" s="129">
        <f>IF(ABS(IIEE_detalle!BH146/IIEE_detalle!BH134*100-100)&gt;100,"-",IIEE_detalle!BH146/IIEE_detalle!BH134*100-100)</f>
        <v>20.057270124085264</v>
      </c>
      <c r="BI146" s="100"/>
      <c r="BJ146" s="129">
        <f>IF(ABS(IIEE_detalle!BJ146/IIEE_detalle!BJ134*100-100)&gt;100,"-",IIEE_detalle!BJ146/IIEE_detalle!BJ134*100-100)</f>
        <v>2.7167855550601843</v>
      </c>
      <c r="BK146" s="129">
        <f>IF(ABS(IIEE_detalle!BK146/IIEE_detalle!BK134*100-100)&gt;100,"-",IIEE_detalle!BK146/IIEE_detalle!BK134*100-100)</f>
        <v>5.9962096931523519</v>
      </c>
      <c r="BL146" s="100"/>
      <c r="BM146" s="129">
        <f>IF(ABS(IIEE_detalle!BM146/IIEE_detalle!BM134*100-100)&gt;100,"-",IIEE_detalle!BM146/IIEE_detalle!BM134*100-100)</f>
        <v>6.0035954680379433</v>
      </c>
      <c r="BO146" s="129">
        <f>IF(ABS(IIEE_detalle!BO146/IIEE_detalle!BO134*100-100)&gt;100,"-",IIEE_detalle!BO146/IIEE_detalle!BO134*100-100)</f>
        <v>17.115252440661791</v>
      </c>
      <c r="BP146" s="129">
        <f>IF(ABS(IIEE_detalle!BP146/IIEE_detalle!BP134*100-100)&gt;100,"-",IIEE_detalle!BP146/IIEE_detalle!BP134*100-100)</f>
        <v>14.898523985239848</v>
      </c>
      <c r="BQ146" s="129">
        <f>IF(ABS(IIEE_detalle!BQ146/IIEE_detalle!BQ134*100-100)&gt;100,"-",IIEE_detalle!BQ146/IIEE_detalle!BQ134*100-100)</f>
        <v>0.30468940300593772</v>
      </c>
      <c r="BR146" s="129">
        <f>IF(ABS(IIEE_detalle!BR146/IIEE_detalle!BR134*100-100)&gt;100,"-",IIEE_detalle!BR146/IIEE_detalle!BR134*100-100)</f>
        <v>-1.6918111259386848</v>
      </c>
      <c r="BS146" s="129">
        <f>IF(ABS(IIEE_detalle!BS146/IIEE_detalle!BS134*100-100)&gt;100,"-",IIEE_detalle!BS146/IIEE_detalle!BS134*100-100)</f>
        <v>5.5327869533096106</v>
      </c>
      <c r="BT146" s="129">
        <f>IF(ABS(IIEE_detalle!BT146/IIEE_detalle!BT134*100-100)&gt;100,"-",IIEE_detalle!BT146/IIEE_detalle!BT134*100-100)</f>
        <v>19.770373794830491</v>
      </c>
      <c r="BV146" s="129">
        <f>IF(ABS(IIEE_detalle!BV146/IIEE_detalle!BV134*100-100)&gt;100,"-",IIEE_detalle!BV146/IIEE_detalle!BV134*100-100)</f>
        <v>32.602272779661206</v>
      </c>
      <c r="BW146" s="129">
        <f>IF(ABS(IIEE_detalle!BW146/IIEE_detalle!BW134*100-100)&gt;100,"-",IIEE_detalle!BW146/IIEE_detalle!BW134*100-100)</f>
        <v>22.934694344005464</v>
      </c>
      <c r="BX146" s="129">
        <f>IF(ABS(IIEE_detalle!BX146/IIEE_detalle!BX134*100-100)&gt;100,"-",IIEE_detalle!BX146/IIEE_detalle!BX134*100-100)</f>
        <v>-23.074447079471895</v>
      </c>
      <c r="BY146" s="129">
        <f>IF(ABS(IIEE_detalle!BY146/IIEE_detalle!BY134*100-100)&gt;100,"-",IIEE_detalle!BY146/IIEE_detalle!BY134*100-100)</f>
        <v>-34.830610009309268</v>
      </c>
      <c r="BZ146" s="129">
        <f>IF(ABS(IIEE_detalle!BZ146/IIEE_detalle!BZ134*100-100)&gt;100,"-",IIEE_detalle!BZ146/IIEE_detalle!BZ134*100-100)</f>
        <v>1.6750236554998992</v>
      </c>
      <c r="CA146" s="129">
        <f>IF(ABS(IIEE_detalle!CA146/IIEE_detalle!CA134*100-100)&gt;100,"-",IIEE_detalle!CA146/IIEE_detalle!CA134*100-100)</f>
        <v>19.776738414656393</v>
      </c>
    </row>
    <row r="147" spans="2:79" ht="12" customHeight="1">
      <c r="B147" s="67" t="s">
        <v>378</v>
      </c>
      <c r="C147" s="129">
        <f>IF(ABS(IIEE_detalle!C147/IIEE_detalle!C135*100-100)&gt;100,"-",IIEE_detalle!C147/IIEE_detalle!C135*100-100)</f>
        <v>2.1418260594192589</v>
      </c>
      <c r="D147" s="129">
        <f>IF(ABS(IIEE_detalle!D147/IIEE_detalle!D135*100-100)&gt;100,"-",IIEE_detalle!D147/IIEE_detalle!D135*100-100)</f>
        <v>-52.106445629678937</v>
      </c>
      <c r="E147" s="129">
        <f>IF(ABS(IIEE_detalle!E147/IIEE_detalle!E135*100-100)&gt;100,"-",IIEE_detalle!E147/IIEE_detalle!E135*100-100)</f>
        <v>4.8698319661467622</v>
      </c>
      <c r="F147" s="129">
        <f>IF(ABS(IIEE_detalle!F147/IIEE_detalle!F135*100-100)&gt;100,"-",IIEE_detalle!F147/IIEE_detalle!F135*100-100)</f>
        <v>14.342046763006692</v>
      </c>
      <c r="G147" s="129">
        <f>IF(ABS(IIEE_detalle!G147/IIEE_detalle!G135*100-100)&gt;100,"-",IIEE_detalle!G147/IIEE_detalle!G135*100-100)</f>
        <v>-20.116636520878501</v>
      </c>
      <c r="H147" s="129">
        <f>IF(ABS(IIEE_detalle!H147/IIEE_detalle!H135*100-100)&gt;100,"-",IIEE_detalle!H147/IIEE_detalle!H135*100-100)</f>
        <v>8.1741988170297475</v>
      </c>
      <c r="J147" s="129">
        <f>IF(ABS(IIEE_detalle!J147/IIEE_detalle!J135*100-100)&gt;100,"-",IIEE_detalle!J147/IIEE_detalle!J135*100-100)</f>
        <v>-2.7739523903206589</v>
      </c>
      <c r="K147" s="129">
        <f>IF(ABS(IIEE_detalle!K147/IIEE_detalle!K135*100-100)&gt;100,"-",IIEE_detalle!K147/IIEE_detalle!K135*100-100)</f>
        <v>7.9623841106516267</v>
      </c>
      <c r="L147" s="129">
        <f>IF(ABS(IIEE_detalle!L147/IIEE_detalle!L135*100-100)&gt;100,"-",IIEE_detalle!L147/IIEE_detalle!L135*100-100)</f>
        <v>1.48563438604981</v>
      </c>
      <c r="M147" s="129">
        <f>IF(ABS(IIEE_detalle!M147/IIEE_detalle!M135*100-100)&gt;100,"-",IIEE_detalle!M147/IIEE_detalle!M135*100-100)</f>
        <v>20.458082589748898</v>
      </c>
      <c r="N147" s="129">
        <f>IF(ABS(IIEE_detalle!N147/IIEE_detalle!N135*100-100)&gt;100,"-",IIEE_detalle!N147/IIEE_detalle!N135*100-100)</f>
        <v>33.870270270270282</v>
      </c>
      <c r="O147" s="129">
        <f>IF(ABS(IIEE_detalle!O147/IIEE_detalle!O135*100-100)&gt;100,"-",IIEE_detalle!O147/IIEE_detalle!O135*100-100)</f>
        <v>24.135788702328981</v>
      </c>
      <c r="P147" s="100"/>
      <c r="Q147" s="129">
        <f>IF(ABS(IIEE_detalle!Q147/IIEE_detalle!Q135*100-100)&gt;100,"-",IIEE_detalle!Q147/IIEE_detalle!Q135*100-100)</f>
        <v>27.757343845354526</v>
      </c>
      <c r="S147" s="129">
        <f>IF(ABS(IIEE_detalle!S147/IIEE_detalle!S135*100-100)&gt;100,"-",IIEE_detalle!S147/IIEE_detalle!S135*100-100)</f>
        <v>1.8431205650085332</v>
      </c>
      <c r="T147" s="129">
        <f>IF(ABS(IIEE_detalle!T147/IIEE_detalle!T135*100-100)&gt;100,"-",IIEE_detalle!T147/IIEE_detalle!T135*100-100)</f>
        <v>12.95520131922494</v>
      </c>
      <c r="U147" s="129">
        <f>IF(ABS(IIEE_detalle!U147/IIEE_detalle!U135*100-100)&gt;100,"-",IIEE_detalle!U147/IIEE_detalle!U135*100-100)</f>
        <v>14.320190094304593</v>
      </c>
      <c r="V147" s="129">
        <f>IF(ABS(IIEE_detalle!V147/IIEE_detalle!V135*100-100)&gt;100,"-",IIEE_detalle!V147/IIEE_detalle!V135*100-100)</f>
        <v>-3.9558417663293426</v>
      </c>
      <c r="W147" s="129">
        <f>IF(ABS(IIEE_detalle!W147/IIEE_detalle!W135*100-100)&gt;100,"-",IIEE_detalle!W147/IIEE_detalle!W135*100-100)</f>
        <v>18.925975222688663</v>
      </c>
      <c r="X147" s="129">
        <f>IF(ABS(IIEE_detalle!X147/IIEE_detalle!X135*100-100)&gt;100,"-",IIEE_detalle!X147/IIEE_detalle!X135*100-100)</f>
        <v>17.514068024500773</v>
      </c>
      <c r="Y147" s="100"/>
      <c r="Z147" s="129">
        <f>IF(ABS(IIEE_detalle!Z147/IIEE_detalle!Z135*100-100)&gt;100,"-",IIEE_detalle!Z147/IIEE_detalle!Z135*100-100)</f>
        <v>17.577871916272088</v>
      </c>
      <c r="AB147" s="129">
        <f>IF(ABS(IIEE_detalle!AB147/IIEE_detalle!AB135*100-100)&gt;100,"-",IIEE_detalle!AB147/IIEE_detalle!AB135*100-100)</f>
        <v>2.7673653282441961</v>
      </c>
      <c r="AC147" s="129">
        <f>IF(ABS(IIEE_detalle!AC147/IIEE_detalle!AC135*100-100)&gt;100,"-",IIEE_detalle!AC147/IIEE_detalle!AC135*100-100)</f>
        <v>-8.0420401557336163</v>
      </c>
      <c r="AD147" s="129">
        <f>IF(ABS(IIEE_detalle!AD147/IIEE_detalle!AD135*100-100)&gt;100,"-",IIEE_detalle!AD147/IIEE_detalle!AD135*100-100)</f>
        <v>6.3546235549259507</v>
      </c>
      <c r="AE147" s="129">
        <f>IF(ABS(IIEE_detalle!AE147/IIEE_detalle!AE135*100-100)&gt;100,"-",IIEE_detalle!AE147/IIEE_detalle!AE135*100-100)</f>
        <v>3.3902160522327023</v>
      </c>
      <c r="AF147" s="100"/>
      <c r="AG147" s="129">
        <f>IF(ABS(IIEE_detalle!AG147/IIEE_detalle!AG135*100-100)&gt;100,"-",IIEE_detalle!AG147/IIEE_detalle!AG135*100-100)</f>
        <v>2.5217376988261151</v>
      </c>
      <c r="AH147" s="129">
        <f>IF(ABS(IIEE_detalle!AH147/IIEE_detalle!AH135*100-100)&gt;100,"-",IIEE_detalle!AH147/IIEE_detalle!AH135*100-100)</f>
        <v>-9.225877275996524</v>
      </c>
      <c r="AI147" s="129">
        <f>IF(ABS(IIEE_detalle!AI147/IIEE_detalle!AI135*100-100)&gt;100,"-",IIEE_detalle!AI147/IIEE_detalle!AI135*100-100)</f>
        <v>8.2474887131633636</v>
      </c>
      <c r="AJ147" s="129">
        <f>IF(ABS(IIEE_detalle!AJ147/IIEE_detalle!AJ135*100-100)&gt;100,"-",IIEE_detalle!AJ147/IIEE_detalle!AJ135*100-100)</f>
        <v>3.3905579399141459</v>
      </c>
      <c r="AK147" s="100"/>
      <c r="AL147" s="100"/>
      <c r="AM147" s="100"/>
      <c r="AN147" s="129">
        <f>IF(ABS(IIEE_detalle!AN147/IIEE_detalle!AN135*100-100)&gt;100,"-",IIEE_detalle!AN147/IIEE_detalle!AN135*100-100)</f>
        <v>4.251948879798519</v>
      </c>
      <c r="AO147" s="129">
        <f>IF(ABS(IIEE_detalle!AO147/IIEE_detalle!AO135*100-100)&gt;100,"-",IIEE_detalle!AO147/IIEE_detalle!AO135*100-100)</f>
        <v>4.3441713852081136</v>
      </c>
      <c r="AP147" s="100"/>
      <c r="AQ147" s="129">
        <f>IF(ABS(IIEE_detalle!AQ147/IIEE_detalle!AQ135*100-100)&gt;100,"-",IIEE_detalle!AQ147/IIEE_detalle!AQ135*100-100)</f>
        <v>4.3451237692009386</v>
      </c>
      <c r="AS147" s="129">
        <f>IF(ABS(IIEE_detalle!AS147/IIEE_detalle!AS135*100-100)&gt;100,"-",IIEE_detalle!AS147/IIEE_detalle!AS135*100-100)</f>
        <v>-22.03999766834653</v>
      </c>
      <c r="AT147" s="129">
        <f>IF(ABS(IIEE_detalle!AT147/IIEE_detalle!AT135*100-100)&gt;100,"-",IIEE_detalle!AT147/IIEE_detalle!AT135*100-100)</f>
        <v>-22.916276333848927</v>
      </c>
      <c r="AU147" s="129">
        <f>IF(ABS(IIEE_detalle!AU147/IIEE_detalle!AU135*100-100)&gt;100,"-",IIEE_detalle!AU147/IIEE_detalle!AU135*100-100)</f>
        <v>-10.879690187964272</v>
      </c>
      <c r="AV147" s="129">
        <f>IF(ABS(IIEE_detalle!AV147/IIEE_detalle!AV135*100-100)&gt;100,"-",IIEE_detalle!AV147/IIEE_detalle!AV135*100-100)</f>
        <v>-10.500064138552588</v>
      </c>
      <c r="AW147" s="129">
        <f>IF(ABS(IIEE_detalle!AW147/IIEE_detalle!AW135*100-100)&gt;100,"-",IIEE_detalle!AW147/IIEE_detalle!AW135*100-100)</f>
        <v>-10.795837414050339</v>
      </c>
      <c r="AX147" s="129">
        <f>IF(ABS(IIEE_detalle!AX147/IIEE_detalle!AX135*100-100)&gt;100,"-",IIEE_detalle!AX147/IIEE_detalle!AX135*100-100)</f>
        <v>5.1845184518464009</v>
      </c>
      <c r="AY147" s="129">
        <f>IF(ABS(IIEE_detalle!AY147/IIEE_detalle!AY135*100-100)&gt;100,"-",IIEE_detalle!AY147/IIEE_detalle!AY135*100-100)</f>
        <v>58.463571997378068</v>
      </c>
      <c r="AZ147" s="129">
        <f>IF(ABS(IIEE_detalle!AZ147/IIEE_detalle!AZ135*100-100)&gt;100,"-",IIEE_detalle!AZ147/IIEE_detalle!AZ135*100-100)</f>
        <v>59.026103985538413</v>
      </c>
      <c r="BA147" s="100"/>
      <c r="BB147" s="129">
        <f>IF(ABS(IIEE_detalle!BB147/IIEE_detalle!BB135*100-100)&gt;100,"-",IIEE_detalle!BB147/IIEE_detalle!BB135*100-100)</f>
        <v>57.370255710211381</v>
      </c>
      <c r="BD147" s="129">
        <f>IF(ABS(IIEE_detalle!BD147/IIEE_detalle!BD135*100-100)&gt;100,"-",IIEE_detalle!BD147/IIEE_detalle!BD135*100-100)</f>
        <v>2.7133727616284915</v>
      </c>
      <c r="BE147" s="129">
        <f>IF(ABS(IIEE_detalle!BE147/IIEE_detalle!BE135*100-100)&gt;100,"-",IIEE_detalle!BE147/IIEE_detalle!BE135*100-100)</f>
        <v>8.1909355259617911</v>
      </c>
      <c r="BF147" s="129">
        <f>IF(ABS(IIEE_detalle!BF147/IIEE_detalle!BF135*100-100)&gt;100,"-",IIEE_detalle!BF147/IIEE_detalle!BF135*100-100)</f>
        <v>8.1909355259617911</v>
      </c>
      <c r="BG147" s="129">
        <f>IF(ABS(IIEE_detalle!BG147/IIEE_detalle!BG135*100-100)&gt;100,"-",IIEE_detalle!BG147/IIEE_detalle!BG135*100-100)</f>
        <v>7.8478679281086272</v>
      </c>
      <c r="BH147" s="129">
        <f>IF(ABS(IIEE_detalle!BH147/IIEE_detalle!BH135*100-100)&gt;100,"-",IIEE_detalle!BH147/IIEE_detalle!BH135*100-100)</f>
        <v>7.9585616781375563</v>
      </c>
      <c r="BI147" s="129">
        <f>IF(ABS(IIEE_detalle!BI147/IIEE_detalle!BI135*100-100)&gt;100,"-",IIEE_detalle!BI147/IIEE_detalle!BI135*100-100)</f>
        <v>5.8596761757901277</v>
      </c>
      <c r="BJ147" s="129">
        <f>IF(ABS(IIEE_detalle!BJ147/IIEE_detalle!BJ135*100-100)&gt;100,"-",IIEE_detalle!BJ147/IIEE_detalle!BJ135*100-100)</f>
        <v>20.054726526456463</v>
      </c>
      <c r="BK147" s="129">
        <f>IF(ABS(IIEE_detalle!BK147/IIEE_detalle!BK135*100-100)&gt;100,"-",IIEE_detalle!BK147/IIEE_detalle!BK135*100-100)</f>
        <v>19.980994615140958</v>
      </c>
      <c r="BL147" s="100"/>
      <c r="BM147" s="129">
        <f>IF(ABS(IIEE_detalle!BM147/IIEE_detalle!BM135*100-100)&gt;100,"-",IIEE_detalle!BM147/IIEE_detalle!BM135*100-100)</f>
        <v>19.945831221490124</v>
      </c>
      <c r="BO147" s="129">
        <f>IF(ABS(IIEE_detalle!BO147/IIEE_detalle!BO135*100-100)&gt;100,"-",IIEE_detalle!BO147/IIEE_detalle!BO135*100-100)</f>
        <v>14.78015347686015</v>
      </c>
      <c r="BP147" s="129">
        <f>IF(ABS(IIEE_detalle!BP147/IIEE_detalle!BP135*100-100)&gt;100,"-",IIEE_detalle!BP147/IIEE_detalle!BP135*100-100)</f>
        <v>10.564252731163421</v>
      </c>
      <c r="BQ147" s="129">
        <f>IF(ABS(IIEE_detalle!BQ147/IIEE_detalle!BQ135*100-100)&gt;100,"-",IIEE_detalle!BQ147/IIEE_detalle!BQ135*100-100)</f>
        <v>3.2265921038037675</v>
      </c>
      <c r="BR147" s="129">
        <f>IF(ABS(IIEE_detalle!BR147/IIEE_detalle!BR135*100-100)&gt;100,"-",IIEE_detalle!BR147/IIEE_detalle!BR135*100-100)</f>
        <v>3.675887299533855</v>
      </c>
      <c r="BS147" s="129">
        <f>IF(ABS(IIEE_detalle!BS147/IIEE_detalle!BS135*100-100)&gt;100,"-",IIEE_detalle!BS147/IIEE_detalle!BS135*100-100)</f>
        <v>3.8988107844048443</v>
      </c>
      <c r="BT147" s="129">
        <f>IF(ABS(IIEE_detalle!BT147/IIEE_detalle!BT135*100-100)&gt;100,"-",IIEE_detalle!BT147/IIEE_detalle!BT135*100-100)</f>
        <v>5.3165753211924311</v>
      </c>
      <c r="BV147" s="129">
        <f>IF(ABS(IIEE_detalle!BV147/IIEE_detalle!BV135*100-100)&gt;100,"-",IIEE_detalle!BV147/IIEE_detalle!BV135*100-100)</f>
        <v>27.704706151743409</v>
      </c>
      <c r="BW147" s="129">
        <f>IF(ABS(IIEE_detalle!BW147/IIEE_detalle!BW135*100-100)&gt;100,"-",IIEE_detalle!BW147/IIEE_detalle!BW135*100-100)</f>
        <v>14.553655869629623</v>
      </c>
      <c r="BX147" s="129">
        <f>IF(ABS(IIEE_detalle!BX147/IIEE_detalle!BX135*100-100)&gt;100,"-",IIEE_detalle!BX147/IIEE_detalle!BX135*100-100)</f>
        <v>-18.224758157273541</v>
      </c>
      <c r="BY147" s="129">
        <f>IF(ABS(IIEE_detalle!BY147/IIEE_detalle!BY135*100-100)&gt;100,"-",IIEE_detalle!BY147/IIEE_detalle!BY135*100-100)</f>
        <v>-30.333410582110403</v>
      </c>
      <c r="BZ147" s="129">
        <f>IF(ABS(IIEE_detalle!BZ147/IIEE_detalle!BZ135*100-100)&gt;100,"-",IIEE_detalle!BZ147/IIEE_detalle!BZ135*100-100)</f>
        <v>-1.3844971020001395</v>
      </c>
      <c r="CA147" s="129">
        <f>IF(ABS(IIEE_detalle!CA147/IIEE_detalle!CA135*100-100)&gt;100,"-",IIEE_detalle!CA147/IIEE_detalle!CA135*100-100)</f>
        <v>5.3328623304439162</v>
      </c>
    </row>
    <row r="148" spans="2:79" ht="12" customHeight="1">
      <c r="B148" s="67" t="s">
        <v>379</v>
      </c>
      <c r="C148" s="129">
        <f>IF(ABS(IIEE_detalle!C148/IIEE_detalle!C136*100-100)&gt;100,"-",IIEE_detalle!C148/IIEE_detalle!C136*100-100)</f>
        <v>9.5244572105226695</v>
      </c>
      <c r="D148" s="129">
        <f>IF(ABS(IIEE_detalle!D148/IIEE_detalle!D136*100-100)&gt;100,"-",IIEE_detalle!D148/IIEE_detalle!D136*100-100)</f>
        <v>-43.407691476720309</v>
      </c>
      <c r="E148" s="129">
        <f>IF(ABS(IIEE_detalle!E148/IIEE_detalle!E136*100-100)&gt;100,"-",IIEE_detalle!E148/IIEE_detalle!E136*100-100)</f>
        <v>6.3537580368221143</v>
      </c>
      <c r="F148" s="129">
        <f>IF(ABS(IIEE_detalle!F148/IIEE_detalle!F136*100-100)&gt;100,"-",IIEE_detalle!F148/IIEE_detalle!F136*100-100)</f>
        <v>11.649611053605625</v>
      </c>
      <c r="G148" s="129">
        <f>IF(ABS(IIEE_detalle!G148/IIEE_detalle!G136*100-100)&gt;100,"-",IIEE_detalle!G148/IIEE_detalle!G136*100-100)</f>
        <v>4.0995394310754989</v>
      </c>
      <c r="H148" s="129">
        <f>IF(ABS(IIEE_detalle!H148/IIEE_detalle!H136*100-100)&gt;100,"-",IIEE_detalle!H148/IIEE_detalle!H136*100-100)</f>
        <v>16.201443805027239</v>
      </c>
      <c r="J148" s="129">
        <f>IF(ABS(IIEE_detalle!J148/IIEE_detalle!J136*100-100)&gt;100,"-",IIEE_detalle!J148/IIEE_detalle!J136*100-100)</f>
        <v>-10.054658700902507</v>
      </c>
      <c r="K148" s="129">
        <f>IF(ABS(IIEE_detalle!K148/IIEE_detalle!K136*100-100)&gt;100,"-",IIEE_detalle!K148/IIEE_detalle!K136*100-100)</f>
        <v>-0.78479335473679157</v>
      </c>
      <c r="L148" s="129">
        <f>IF(ABS(IIEE_detalle!L148/IIEE_detalle!L136*100-100)&gt;100,"-",IIEE_detalle!L148/IIEE_detalle!L136*100-100)</f>
        <v>-0.78479335473679157</v>
      </c>
      <c r="M148" s="100"/>
      <c r="N148" s="129">
        <f>IF(ABS(IIEE_detalle!N148/IIEE_detalle!N136*100-100)&gt;100,"-",IIEE_detalle!N148/IIEE_detalle!N136*100-100)</f>
        <v>0.64266550196543903</v>
      </c>
      <c r="O148" s="129">
        <f>IF(ABS(IIEE_detalle!O148/IIEE_detalle!O136*100-100)&gt;100,"-",IIEE_detalle!O148/IIEE_detalle!O136*100-100)</f>
        <v>3.7998183836141664</v>
      </c>
      <c r="P148" s="100"/>
      <c r="Q148" s="129">
        <f>IF(ABS(IIEE_detalle!Q148/IIEE_detalle!Q136*100-100)&gt;100,"-",IIEE_detalle!Q148/IIEE_detalle!Q136*100-100)</f>
        <v>24.064090594223387</v>
      </c>
      <c r="S148" s="129">
        <f>IF(ABS(IIEE_detalle!S148/IIEE_detalle!S136*100-100)&gt;100,"-",IIEE_detalle!S148/IIEE_detalle!S136*100-100)</f>
        <v>3.4458322260607588</v>
      </c>
      <c r="T148" s="129">
        <f>IF(ABS(IIEE_detalle!T148/IIEE_detalle!T136*100-100)&gt;100,"-",IIEE_detalle!T148/IIEE_detalle!T136*100-100)</f>
        <v>14.072728648730461</v>
      </c>
      <c r="U148" s="129">
        <f>IF(ABS(IIEE_detalle!U148/IIEE_detalle!U136*100-100)&gt;100,"-",IIEE_detalle!U148/IIEE_detalle!U136*100-100)</f>
        <v>14.072728648730461</v>
      </c>
      <c r="V148" s="100"/>
      <c r="W148" s="129">
        <f>IF(ABS(IIEE_detalle!W148/IIEE_detalle!W136*100-100)&gt;100,"-",IIEE_detalle!W148/IIEE_detalle!W136*100-100)</f>
        <v>17.24947674715402</v>
      </c>
      <c r="X148" s="129">
        <f>IF(ABS(IIEE_detalle!X148/IIEE_detalle!X136*100-100)&gt;100,"-",IIEE_detalle!X148/IIEE_detalle!X136*100-100)</f>
        <v>15.990788024431751</v>
      </c>
      <c r="Y148" s="100"/>
      <c r="Z148" s="129">
        <f>IF(ABS(IIEE_detalle!Z148/IIEE_detalle!Z136*100-100)&gt;100,"-",IIEE_detalle!Z148/IIEE_detalle!Z136*100-100)</f>
        <v>29.961113511511627</v>
      </c>
      <c r="AB148" s="129">
        <f>IF(ABS(IIEE_detalle!AB148/IIEE_detalle!AB136*100-100)&gt;100,"-",IIEE_detalle!AB148/IIEE_detalle!AB136*100-100)</f>
        <v>2.7615561163683964</v>
      </c>
      <c r="AC148" s="129">
        <f>IF(ABS(IIEE_detalle!AC148/IIEE_detalle!AC136*100-100)&gt;100,"-",IIEE_detalle!AC148/IIEE_detalle!AC136*100-100)</f>
        <v>-5.0796849188245119E-2</v>
      </c>
      <c r="AD148" s="129">
        <f>IF(ABS(IIEE_detalle!AD148/IIEE_detalle!AD136*100-100)&gt;100,"-",IIEE_detalle!AD148/IIEE_detalle!AD136*100-100)</f>
        <v>3.7091490136197649</v>
      </c>
      <c r="AE148" s="129">
        <f>IF(ABS(IIEE_detalle!AE148/IIEE_detalle!AE136*100-100)&gt;100,"-",IIEE_detalle!AE148/IIEE_detalle!AE136*100-100)</f>
        <v>2.7480866278095419</v>
      </c>
      <c r="AF148" s="100"/>
      <c r="AG148" s="129">
        <f>IF(ABS(IIEE_detalle!AG148/IIEE_detalle!AG136*100-100)&gt;100,"-",IIEE_detalle!AG148/IIEE_detalle!AG136*100-100)</f>
        <v>-0.41336927393180645</v>
      </c>
      <c r="AH148" s="129">
        <f>IF(ABS(IIEE_detalle!AH148/IIEE_detalle!AH136*100-100)&gt;100,"-",IIEE_detalle!AH148/IIEE_detalle!AH136*100-100)</f>
        <v>-0.86152243807454454</v>
      </c>
      <c r="AI148" s="129">
        <f>IF(ABS(IIEE_detalle!AI148/IIEE_detalle!AI136*100-100)&gt;100,"-",IIEE_detalle!AI148/IIEE_detalle!AI136*100-100)</f>
        <v>0.35798791386510231</v>
      </c>
      <c r="AJ148" s="129">
        <f>IF(ABS(IIEE_detalle!AJ148/IIEE_detalle!AJ136*100-100)&gt;100,"-",IIEE_detalle!AJ148/IIEE_detalle!AJ136*100-100)</f>
        <v>2.7501774308019975</v>
      </c>
      <c r="AK148" s="100"/>
      <c r="AL148" s="100"/>
      <c r="AM148" s="100"/>
      <c r="AN148" s="129">
        <f>IF(ABS(IIEE_detalle!AN148/IIEE_detalle!AN136*100-100)&gt;100,"-",IIEE_detalle!AN148/IIEE_detalle!AN136*100-100)</f>
        <v>2.5158549191113906</v>
      </c>
      <c r="AO148" s="129">
        <f>IF(ABS(IIEE_detalle!AO148/IIEE_detalle!AO136*100-100)&gt;100,"-",IIEE_detalle!AO148/IIEE_detalle!AO136*100-100)</f>
        <v>-0.97581490401201165</v>
      </c>
      <c r="AP148" s="100"/>
      <c r="AQ148" s="129">
        <f>IF(ABS(IIEE_detalle!AQ148/IIEE_detalle!AQ136*100-100)&gt;100,"-",IIEE_detalle!AQ148/IIEE_detalle!AQ136*100-100)</f>
        <v>-0.98012147984539411</v>
      </c>
      <c r="AS148" s="129">
        <f>IF(ABS(IIEE_detalle!AS148/IIEE_detalle!AS136*100-100)&gt;100,"-",IIEE_detalle!AS148/IIEE_detalle!AS136*100-100)</f>
        <v>1.997009264081882</v>
      </c>
      <c r="AT148" s="129">
        <f>IF(ABS(IIEE_detalle!AT148/IIEE_detalle!AT136*100-100)&gt;100,"-",IIEE_detalle!AT148/IIEE_detalle!AT136*100-100)</f>
        <v>2.7476283836848552</v>
      </c>
      <c r="AU148" s="129">
        <f>IF(ABS(IIEE_detalle!AU148/IIEE_detalle!AU136*100-100)&gt;100,"-",IIEE_detalle!AU148/IIEE_detalle!AU136*100-100)</f>
        <v>-6.5816146507170998</v>
      </c>
      <c r="AV148" s="129">
        <f>IF(ABS(IIEE_detalle!AV148/IIEE_detalle!AV136*100-100)&gt;100,"-",IIEE_detalle!AV148/IIEE_detalle!AV136*100-100)</f>
        <v>15.925263695964318</v>
      </c>
      <c r="AW148" s="129">
        <f>IF(ABS(IIEE_detalle!AW148/IIEE_detalle!AW136*100-100)&gt;100,"-",IIEE_detalle!AW148/IIEE_detalle!AW136*100-100)</f>
        <v>16.071081091599382</v>
      </c>
      <c r="AX148" s="129">
        <f>IF(ABS(IIEE_detalle!AX148/IIEE_detalle!AX136*100-100)&gt;100,"-",IIEE_detalle!AX148/IIEE_detalle!AX136*100-100)</f>
        <v>8.3956681924746306</v>
      </c>
      <c r="AY148" s="129">
        <f>IF(ABS(IIEE_detalle!AY148/IIEE_detalle!AY136*100-100)&gt;100,"-",IIEE_detalle!AY148/IIEE_detalle!AY136*100-100)</f>
        <v>-10.534827114801118</v>
      </c>
      <c r="AZ148" s="129">
        <f>IF(ABS(IIEE_detalle!AZ148/IIEE_detalle!AZ136*100-100)&gt;100,"-",IIEE_detalle!AZ148/IIEE_detalle!AZ136*100-100)</f>
        <v>-9.3485345262431281</v>
      </c>
      <c r="BA148" s="100"/>
      <c r="BB148" s="129">
        <f>IF(ABS(IIEE_detalle!BB148/IIEE_detalle!BB136*100-100)&gt;100,"-",IIEE_detalle!BB148/IIEE_detalle!BB136*100-100)</f>
        <v>-3.088470879599484</v>
      </c>
      <c r="BD148" s="129">
        <f>IF(ABS(IIEE_detalle!BD148/IIEE_detalle!BD136*100-100)&gt;100,"-",IIEE_detalle!BD148/IIEE_detalle!BD136*100-100)</f>
        <v>2.4564845717039248</v>
      </c>
      <c r="BE148" s="129">
        <f>IF(ABS(IIEE_detalle!BE148/IIEE_detalle!BE136*100-100)&gt;100,"-",IIEE_detalle!BE148/IIEE_detalle!BE136*100-100)</f>
        <v>16.211681397695358</v>
      </c>
      <c r="BF148" s="129">
        <f>IF(ABS(IIEE_detalle!BF148/IIEE_detalle!BF136*100-100)&gt;100,"-",IIEE_detalle!BF148/IIEE_detalle!BF136*100-100)</f>
        <v>16.211681397695358</v>
      </c>
      <c r="BG148" s="129">
        <f>IF(ABS(IIEE_detalle!BG148/IIEE_detalle!BG136*100-100)&gt;100,"-",IIEE_detalle!BG148/IIEE_detalle!BG136*100-100)</f>
        <v>16.001538325000752</v>
      </c>
      <c r="BH148" s="129">
        <f>IF(ABS(IIEE_detalle!BH148/IIEE_detalle!BH136*100-100)&gt;100,"-",IIEE_detalle!BH148/IIEE_detalle!BH136*100-100)</f>
        <v>16.001538325000752</v>
      </c>
      <c r="BI148" s="100"/>
      <c r="BJ148" s="129">
        <f>IF(ABS(IIEE_detalle!BJ148/IIEE_detalle!BJ136*100-100)&gt;100,"-",IIEE_detalle!BJ148/IIEE_detalle!BJ136*100-100)</f>
        <v>8.0600907337480692</v>
      </c>
      <c r="BK148" s="129">
        <f>IF(ABS(IIEE_detalle!BK148/IIEE_detalle!BK136*100-100)&gt;100,"-",IIEE_detalle!BK148/IIEE_detalle!BK136*100-100)</f>
        <v>9.8488661560854922</v>
      </c>
      <c r="BL148" s="100"/>
      <c r="BM148" s="129">
        <f>IF(ABS(IIEE_detalle!BM148/IIEE_detalle!BM136*100-100)&gt;100,"-",IIEE_detalle!BM148/IIEE_detalle!BM136*100-100)</f>
        <v>9.9181878820054266</v>
      </c>
      <c r="BO148" s="129">
        <f>IF(ABS(IIEE_detalle!BO148/IIEE_detalle!BO136*100-100)&gt;100,"-",IIEE_detalle!BO148/IIEE_detalle!BO136*100-100)</f>
        <v>12.57981489799775</v>
      </c>
      <c r="BP148" s="129">
        <f>IF(ABS(IIEE_detalle!BP148/IIEE_detalle!BP136*100-100)&gt;100,"-",IIEE_detalle!BP148/IIEE_detalle!BP136*100-100)</f>
        <v>7.1297989031078828</v>
      </c>
      <c r="BQ148" s="129">
        <f>IF(ABS(IIEE_detalle!BQ148/IIEE_detalle!BQ136*100-100)&gt;100,"-",IIEE_detalle!BQ148/IIEE_detalle!BQ136*100-100)</f>
        <v>1.8427947368883935</v>
      </c>
      <c r="BR148" s="129">
        <f>IF(ABS(IIEE_detalle!BR148/IIEE_detalle!BR136*100-100)&gt;100,"-",IIEE_detalle!BR148/IIEE_detalle!BR136*100-100)</f>
        <v>1.3157186884772187</v>
      </c>
      <c r="BS148" s="129">
        <f>IF(ABS(IIEE_detalle!BS148/IIEE_detalle!BS136*100-100)&gt;100,"-",IIEE_detalle!BS148/IIEE_detalle!BS136*100-100)</f>
        <v>6.3412781078319824</v>
      </c>
      <c r="BT148" s="129">
        <f>IF(ABS(IIEE_detalle!BT148/IIEE_detalle!BT136*100-100)&gt;100,"-",IIEE_detalle!BT148/IIEE_detalle!BT136*100-100)</f>
        <v>13.41534879272632</v>
      </c>
      <c r="BV148" s="129">
        <f>IF(ABS(IIEE_detalle!BV148/IIEE_detalle!BV136*100-100)&gt;100,"-",IIEE_detalle!BV148/IIEE_detalle!BV136*100-100)</f>
        <v>22.652289557706112</v>
      </c>
      <c r="BW148" s="129">
        <f>IF(ABS(IIEE_detalle!BW148/IIEE_detalle!BW136*100-100)&gt;100,"-",IIEE_detalle!BW148/IIEE_detalle!BW136*100-100)</f>
        <v>11.88525842358095</v>
      </c>
      <c r="BX148" s="129">
        <f>IF(ABS(IIEE_detalle!BX148/IIEE_detalle!BX136*100-100)&gt;100,"-",IIEE_detalle!BX148/IIEE_detalle!BX136*100-100)</f>
        <v>-19.920793174056314</v>
      </c>
      <c r="BY148" s="129">
        <f>IF(ABS(IIEE_detalle!BY148/IIEE_detalle!BY136*100-100)&gt;100,"-",IIEE_detalle!BY148/IIEE_detalle!BY136*100-100)</f>
        <v>-31.866970529708155</v>
      </c>
      <c r="BZ148" s="129">
        <f>IF(ABS(IIEE_detalle!BZ148/IIEE_detalle!BZ136*100-100)&gt;100,"-",IIEE_detalle!BZ148/IIEE_detalle!BZ136*100-100)</f>
        <v>2.8872600280754881</v>
      </c>
      <c r="CA148" s="129">
        <f>IF(ABS(IIEE_detalle!CA148/IIEE_detalle!CA136*100-100)&gt;100,"-",IIEE_detalle!CA148/IIEE_detalle!CA136*100-100)</f>
        <v>13.425403851685843</v>
      </c>
    </row>
    <row r="149" spans="2:79" ht="12" customHeight="1">
      <c r="B149" s="67" t="s">
        <v>380</v>
      </c>
      <c r="C149" s="129">
        <f>IF(ABS(IIEE_detalle!C149/IIEE_detalle!C137*100-100)&gt;100,"-",IIEE_detalle!C149/IIEE_detalle!C137*100-100)</f>
        <v>10.1417859362098</v>
      </c>
      <c r="D149" s="129">
        <f>IF(ABS(IIEE_detalle!D149/IIEE_detalle!D137*100-100)&gt;100,"-",IIEE_detalle!D149/IIEE_detalle!D137*100-100)</f>
        <v>7.7565685803372872</v>
      </c>
      <c r="E149" s="129">
        <f>IF(ABS(IIEE_detalle!E149/IIEE_detalle!E137*100-100)&gt;100,"-",IIEE_detalle!E149/IIEE_detalle!E137*100-100)</f>
        <v>4.1880024376801117</v>
      </c>
      <c r="F149" s="129">
        <f>IF(ABS(IIEE_detalle!F149/IIEE_detalle!F137*100-100)&gt;100,"-",IIEE_detalle!F149/IIEE_detalle!F137*100-100)</f>
        <v>7.8534780290728605</v>
      </c>
      <c r="G149" s="129">
        <f>IF(ABS(IIEE_detalle!G149/IIEE_detalle!G137*100-100)&gt;100,"-",IIEE_detalle!G149/IIEE_detalle!G137*100-100)</f>
        <v>3.2692621209245942</v>
      </c>
      <c r="H149" s="129">
        <f>IF(ABS(IIEE_detalle!H149/IIEE_detalle!H137*100-100)&gt;100,"-",IIEE_detalle!H149/IIEE_detalle!H137*100-100)</f>
        <v>19.198849863755669</v>
      </c>
      <c r="J149" s="129">
        <f>IF(ABS(IIEE_detalle!J149/IIEE_detalle!J137*100-100)&gt;100,"-",IIEE_detalle!J149/IIEE_detalle!J137*100-100)</f>
        <v>5.020532520863668</v>
      </c>
      <c r="K149" s="129">
        <f>IF(ABS(IIEE_detalle!K149/IIEE_detalle!K137*100-100)&gt;100,"-",IIEE_detalle!K149/IIEE_detalle!K137*100-100)</f>
        <v>15.662224110161233</v>
      </c>
      <c r="L149" s="129">
        <f>IF(ABS(IIEE_detalle!L149/IIEE_detalle!L137*100-100)&gt;100,"-",IIEE_detalle!L149/IIEE_detalle!L137*100-100)</f>
        <v>15.662224110161233</v>
      </c>
      <c r="M149" s="100"/>
      <c r="N149" s="129">
        <f>IF(ABS(IIEE_detalle!N149/IIEE_detalle!N137*100-100)&gt;100,"-",IIEE_detalle!N149/IIEE_detalle!N137*100-100)</f>
        <v>16.729790570889037</v>
      </c>
      <c r="O149" s="129">
        <f>IF(ABS(IIEE_detalle!O149/IIEE_detalle!O137*100-100)&gt;100,"-",IIEE_detalle!O149/IIEE_detalle!O137*100-100)</f>
        <v>16.828766038333612</v>
      </c>
      <c r="P149" s="100"/>
      <c r="Q149" s="129">
        <f>IF(ABS(IIEE_detalle!Q149/IIEE_detalle!Q137*100-100)&gt;100,"-",IIEE_detalle!Q149/IIEE_detalle!Q137*100-100)</f>
        <v>16.844473007712082</v>
      </c>
      <c r="S149" s="129">
        <f>IF(ABS(IIEE_detalle!S149/IIEE_detalle!S137*100-100)&gt;100,"-",IIEE_detalle!S149/IIEE_detalle!S137*100-100)</f>
        <v>1.9862481386339539</v>
      </c>
      <c r="T149" s="129">
        <f>IF(ABS(IIEE_detalle!T149/IIEE_detalle!T137*100-100)&gt;100,"-",IIEE_detalle!T149/IIEE_detalle!T137*100-100)</f>
        <v>12.219305920093319</v>
      </c>
      <c r="U149" s="129">
        <f>IF(ABS(IIEE_detalle!U149/IIEE_detalle!U137*100-100)&gt;100,"-",IIEE_detalle!U149/IIEE_detalle!U137*100-100)</f>
        <v>12.219305920093319</v>
      </c>
      <c r="V149" s="100"/>
      <c r="W149" s="129">
        <f>IF(ABS(IIEE_detalle!W149/IIEE_detalle!W137*100-100)&gt;100,"-",IIEE_detalle!W149/IIEE_detalle!W137*100-100)</f>
        <v>21.344124414821877</v>
      </c>
      <c r="X149" s="129">
        <f>IF(ABS(IIEE_detalle!X149/IIEE_detalle!X137*100-100)&gt;100,"-",IIEE_detalle!X149/IIEE_detalle!X137*100-100)</f>
        <v>19.823202691074087</v>
      </c>
      <c r="Y149" s="100"/>
      <c r="Z149" s="129">
        <f>IF(ABS(IIEE_detalle!Z149/IIEE_detalle!Z137*100-100)&gt;100,"-",IIEE_detalle!Z149/IIEE_detalle!Z137*100-100)</f>
        <v>19.884071593623929</v>
      </c>
      <c r="AB149" s="129">
        <f>IF(ABS(IIEE_detalle!AB149/IIEE_detalle!AB137*100-100)&gt;100,"-",IIEE_detalle!AB149/IIEE_detalle!AB137*100-100)</f>
        <v>-1.721082444866795E-2</v>
      </c>
      <c r="AC149" s="129">
        <f>IF(ABS(IIEE_detalle!AC149/IIEE_detalle!AC137*100-100)&gt;100,"-",IIEE_detalle!AC149/IIEE_detalle!AC137*100-100)</f>
        <v>-6.9766264253050707</v>
      </c>
      <c r="AD149" s="129">
        <f>IF(ABS(IIEE_detalle!AD149/IIEE_detalle!AD137*100-100)&gt;100,"-",IIEE_detalle!AD149/IIEE_detalle!AD137*100-100)</f>
        <v>4.0106620569186902</v>
      </c>
      <c r="AE149" s="129">
        <f>IF(ABS(IIEE_detalle!AE149/IIEE_detalle!AE137*100-100)&gt;100,"-",IIEE_detalle!AE149/IIEE_detalle!AE137*100-100)</f>
        <v>-6.0882919764499377</v>
      </c>
      <c r="AF149" s="100"/>
      <c r="AG149" s="129">
        <f>IF(ABS(IIEE_detalle!AG149/IIEE_detalle!AG137*100-100)&gt;100,"-",IIEE_detalle!AG149/IIEE_detalle!AG137*100-100)</f>
        <v>-0.1911517065366013</v>
      </c>
      <c r="AH149" s="129">
        <f>IF(ABS(IIEE_detalle!AH149/IIEE_detalle!AH137*100-100)&gt;100,"-",IIEE_detalle!AH149/IIEE_detalle!AH137*100-100)</f>
        <v>-7.5616755930143995</v>
      </c>
      <c r="AI149" s="129">
        <f>IF(ABS(IIEE_detalle!AI149/IIEE_detalle!AI137*100-100)&gt;100,"-",IIEE_detalle!AI149/IIEE_detalle!AI137*100-100)</f>
        <v>4.0234716524312404</v>
      </c>
      <c r="AJ149" s="129">
        <f>IF(ABS(IIEE_detalle!AJ149/IIEE_detalle!AJ137*100-100)&gt;100,"-",IIEE_detalle!AJ149/IIEE_detalle!AJ137*100-100)</f>
        <v>-6.0872871935880255</v>
      </c>
      <c r="AK149" s="100"/>
      <c r="AL149" s="100"/>
      <c r="AM149" s="100"/>
      <c r="AN149" s="129">
        <f>IF(ABS(IIEE_detalle!AN149/IIEE_detalle!AN137*100-100)&gt;100,"-",IIEE_detalle!AN149/IIEE_detalle!AN137*100-100)</f>
        <v>-0.41785997761385829</v>
      </c>
      <c r="AO149" s="129">
        <f>IF(ABS(IIEE_detalle!AO149/IIEE_detalle!AO137*100-100)&gt;100,"-",IIEE_detalle!AO149/IIEE_detalle!AO137*100-100)</f>
        <v>-0.47066160709177041</v>
      </c>
      <c r="AP149" s="100"/>
      <c r="AQ149" s="129">
        <f>IF(ABS(IIEE_detalle!AQ149/IIEE_detalle!AQ137*100-100)&gt;100,"-",IIEE_detalle!AQ149/IIEE_detalle!AQ137*100-100)</f>
        <v>-0.4057902017498094</v>
      </c>
      <c r="AS149" s="129">
        <f>IF(ABS(IIEE_detalle!AS149/IIEE_detalle!AS137*100-100)&gt;100,"-",IIEE_detalle!AS149/IIEE_detalle!AS137*100-100)</f>
        <v>0.60565976697850488</v>
      </c>
      <c r="AT149" s="129">
        <f>IF(ABS(IIEE_detalle!AT149/IIEE_detalle!AT137*100-100)&gt;100,"-",IIEE_detalle!AT149/IIEE_detalle!AT137*100-100)</f>
        <v>1.0250379836410133</v>
      </c>
      <c r="AU149" s="129">
        <f>IF(ABS(IIEE_detalle!AU149/IIEE_detalle!AU137*100-100)&gt;100,"-",IIEE_detalle!AU149/IIEE_detalle!AU137*100-100)</f>
        <v>-5.181517220864535</v>
      </c>
      <c r="AV149" s="129">
        <f>IF(ABS(IIEE_detalle!AV149/IIEE_detalle!AV137*100-100)&gt;100,"-",IIEE_detalle!AV149/IIEE_detalle!AV137*100-100)</f>
        <v>14.956304766860185</v>
      </c>
      <c r="AW149" s="129">
        <f>IF(ABS(IIEE_detalle!AW149/IIEE_detalle!AW137*100-100)&gt;100,"-",IIEE_detalle!AW149/IIEE_detalle!AW137*100-100)</f>
        <v>15.064804006175066</v>
      </c>
      <c r="AX149" s="129">
        <f>IF(ABS(IIEE_detalle!AX149/IIEE_detalle!AX137*100-100)&gt;100,"-",IIEE_detalle!AX149/IIEE_detalle!AX137*100-100)</f>
        <v>8.1393886023375899</v>
      </c>
      <c r="AY149" s="129">
        <f>IF(ABS(IIEE_detalle!AY149/IIEE_detalle!AY137*100-100)&gt;100,"-",IIEE_detalle!AY149/IIEE_detalle!AY137*100-100)</f>
        <v>15.916081425691544</v>
      </c>
      <c r="AZ149" s="129">
        <f>IF(ABS(IIEE_detalle!AZ149/IIEE_detalle!AZ137*100-100)&gt;100,"-",IIEE_detalle!AZ149/IIEE_detalle!AZ137*100-100)</f>
        <v>15.903612426883313</v>
      </c>
      <c r="BA149" s="100"/>
      <c r="BB149" s="129">
        <f>IF(ABS(IIEE_detalle!BB149/IIEE_detalle!BB137*100-100)&gt;100,"-",IIEE_detalle!BB149/IIEE_detalle!BB137*100-100)</f>
        <v>15.904100871925181</v>
      </c>
      <c r="BD149" s="129">
        <f>IF(ABS(IIEE_detalle!BD149/IIEE_detalle!BD137*100-100)&gt;100,"-",IIEE_detalle!BD149/IIEE_detalle!BD137*100-100)</f>
        <v>4.6200552062517914</v>
      </c>
      <c r="BE149" s="129">
        <f>IF(ABS(IIEE_detalle!BE149/IIEE_detalle!BE137*100-100)&gt;100,"-",IIEE_detalle!BE149/IIEE_detalle!BE137*100-100)</f>
        <v>19.205337580755028</v>
      </c>
      <c r="BF149" s="129">
        <f>IF(ABS(IIEE_detalle!BF149/IIEE_detalle!BF137*100-100)&gt;100,"-",IIEE_detalle!BF149/IIEE_detalle!BF137*100-100)</f>
        <v>19.205337580755028</v>
      </c>
      <c r="BG149" s="129">
        <f>IF(ABS(IIEE_detalle!BG149/IIEE_detalle!BG137*100-100)&gt;100,"-",IIEE_detalle!BG149/IIEE_detalle!BG137*100-100)</f>
        <v>19.072079991209748</v>
      </c>
      <c r="BH149" s="129">
        <f>IF(ABS(IIEE_detalle!BH149/IIEE_detalle!BH137*100-100)&gt;100,"-",IIEE_detalle!BH149/IIEE_detalle!BH137*100-100)</f>
        <v>19.072079991209748</v>
      </c>
      <c r="BI149" s="100"/>
      <c r="BJ149" s="129">
        <f>IF(ABS(IIEE_detalle!BJ149/IIEE_detalle!BJ137*100-100)&gt;100,"-",IIEE_detalle!BJ149/IIEE_detalle!BJ137*100-100)</f>
        <v>16.078036649989642</v>
      </c>
      <c r="BK149" s="129">
        <f>IF(ABS(IIEE_detalle!BK149/IIEE_detalle!BK137*100-100)&gt;100,"-",IIEE_detalle!BK149/IIEE_detalle!BK137*100-100)</f>
        <v>16.826972952945525</v>
      </c>
      <c r="BL149" s="100"/>
      <c r="BM149" s="129">
        <f>IF(ABS(IIEE_detalle!BM149/IIEE_detalle!BM137*100-100)&gt;100,"-",IIEE_detalle!BM149/IIEE_detalle!BM137*100-100)</f>
        <v>16.80624935149639</v>
      </c>
      <c r="BO149" s="129">
        <f>IF(ABS(IIEE_detalle!BO149/IIEE_detalle!BO137*100-100)&gt;100,"-",IIEE_detalle!BO149/IIEE_detalle!BO137*100-100)</f>
        <v>9.4444548756069651</v>
      </c>
      <c r="BP149" s="129">
        <f>IF(ABS(IIEE_detalle!BP149/IIEE_detalle!BP137*100-100)&gt;100,"-",IIEE_detalle!BP149/IIEE_detalle!BP137*100-100)</f>
        <v>6.7311782220331793</v>
      </c>
      <c r="BQ149" s="129">
        <f>IF(ABS(IIEE_detalle!BQ149/IIEE_detalle!BQ137*100-100)&gt;100,"-",IIEE_detalle!BQ149/IIEE_detalle!BQ137*100-100)</f>
        <v>2.6254216282013232</v>
      </c>
      <c r="BR149" s="129">
        <f>IF(ABS(IIEE_detalle!BR149/IIEE_detalle!BR137*100-100)&gt;100,"-",IIEE_detalle!BR149/IIEE_detalle!BR137*100-100)</f>
        <v>2.2215271822651204</v>
      </c>
      <c r="BS149" s="129">
        <f>IF(ABS(IIEE_detalle!BS149/IIEE_detalle!BS137*100-100)&gt;100,"-",IIEE_detalle!BS149/IIEE_detalle!BS137*100-100)</f>
        <v>8.3112841330060405</v>
      </c>
      <c r="BT149" s="129">
        <f>IF(ABS(IIEE_detalle!BT149/IIEE_detalle!BT137*100-100)&gt;100,"-",IIEE_detalle!BT149/IIEE_detalle!BT137*100-100)</f>
        <v>13.934977183795397</v>
      </c>
      <c r="BV149" s="129">
        <f>IF(ABS(IIEE_detalle!BV149/IIEE_detalle!BV137*100-100)&gt;100,"-",IIEE_detalle!BV149/IIEE_detalle!BV137*100-100)</f>
        <v>16.381421033734384</v>
      </c>
      <c r="BW149" s="129">
        <f>IF(ABS(IIEE_detalle!BW149/IIEE_detalle!BW137*100-100)&gt;100,"-",IIEE_detalle!BW149/IIEE_detalle!BW137*100-100)</f>
        <v>9.3427265870788148</v>
      </c>
      <c r="BX149" s="129">
        <f>IF(ABS(IIEE_detalle!BX149/IIEE_detalle!BX137*100-100)&gt;100,"-",IIEE_detalle!BX149/IIEE_detalle!BX137*100-100)</f>
        <v>-19.12439165628254</v>
      </c>
      <c r="BY149" s="129">
        <f>IF(ABS(IIEE_detalle!BY149/IIEE_detalle!BY137*100-100)&gt;100,"-",IIEE_detalle!BY149/IIEE_detalle!BY137*100-100)</f>
        <v>-31.077102794228864</v>
      </c>
      <c r="BZ149" s="129">
        <f>IF(ABS(IIEE_detalle!BZ149/IIEE_detalle!BZ137*100-100)&gt;100,"-",IIEE_detalle!BZ149/IIEE_detalle!BZ137*100-100)</f>
        <v>6.2902160597379577</v>
      </c>
      <c r="CA149" s="129">
        <f>IF(ABS(IIEE_detalle!CA149/IIEE_detalle!CA137*100-100)&gt;100,"-",IIEE_detalle!CA149/IIEE_detalle!CA137*100-100)</f>
        <v>13.941191625018064</v>
      </c>
    </row>
    <row r="150" spans="2:79" ht="12" customHeight="1">
      <c r="B150" s="67" t="s">
        <v>381</v>
      </c>
      <c r="C150" s="129">
        <f>IF(ABS(IIEE_detalle!C150/IIEE_detalle!C138*100-100)&gt;100,"-",IIEE_detalle!C150/IIEE_detalle!C138*100-100)</f>
        <v>-4.0426562057492959</v>
      </c>
      <c r="D150" s="129">
        <f>IF(ABS(IIEE_detalle!D150/IIEE_detalle!D138*100-100)&gt;100,"-",IIEE_detalle!D150/IIEE_detalle!D138*100-100)</f>
        <v>-16.047798627439519</v>
      </c>
      <c r="E150" s="129">
        <f>IF(ABS(IIEE_detalle!E150/IIEE_detalle!E138*100-100)&gt;100,"-",IIEE_detalle!E150/IIEE_detalle!E138*100-100)</f>
        <v>3.7197137040263328</v>
      </c>
      <c r="F150" s="129">
        <f>IF(ABS(IIEE_detalle!F150/IIEE_detalle!F138*100-100)&gt;100,"-",IIEE_detalle!F150/IIEE_detalle!F138*100-100)</f>
        <v>1.2644418525030972</v>
      </c>
      <c r="G150" s="129">
        <f>IF(ABS(IIEE_detalle!G150/IIEE_detalle!G138*100-100)&gt;100,"-",IIEE_detalle!G150/IIEE_detalle!G138*100-100)</f>
        <v>-37.752349768458174</v>
      </c>
      <c r="H150" s="129">
        <f>IF(ABS(IIEE_detalle!H150/IIEE_detalle!H138*100-100)&gt;100,"-",IIEE_detalle!H150/IIEE_detalle!H138*100-100)</f>
        <v>15.400727994705505</v>
      </c>
      <c r="J150" s="129">
        <f>IF(ABS(IIEE_detalle!J150/IIEE_detalle!J138*100-100)&gt;100,"-",IIEE_detalle!J150/IIEE_detalle!J138*100-100)</f>
        <v>-22.535906150641381</v>
      </c>
      <c r="K150" s="129">
        <f>IF(ABS(IIEE_detalle!K150/IIEE_detalle!K138*100-100)&gt;100,"-",IIEE_detalle!K150/IIEE_detalle!K138*100-100)</f>
        <v>-18.852234881682719</v>
      </c>
      <c r="L150" s="129">
        <f>IF(ABS(IIEE_detalle!L150/IIEE_detalle!L138*100-100)&gt;100,"-",IIEE_detalle!L150/IIEE_detalle!L138*100-100)</f>
        <v>-25.489482417170677</v>
      </c>
      <c r="M150" s="129">
        <f>IF(ABS(IIEE_detalle!M150/IIEE_detalle!M138*100-100)&gt;100,"-",IIEE_detalle!M150/IIEE_detalle!M138*100-100)</f>
        <v>-6.2527941475309774</v>
      </c>
      <c r="N150" s="129">
        <f>IF(ABS(IIEE_detalle!N150/IIEE_detalle!N138*100-100)&gt;100,"-",IIEE_detalle!N150/IIEE_detalle!N138*100-100)</f>
        <v>1.6839079680572695</v>
      </c>
      <c r="O150" s="129">
        <f>IF(ABS(IIEE_detalle!O150/IIEE_detalle!O138*100-100)&gt;100,"-",IIEE_detalle!O150/IIEE_detalle!O138*100-100)</f>
        <v>3.9949457972178237</v>
      </c>
      <c r="P150" s="100"/>
      <c r="Q150" s="129">
        <f>IF(ABS(IIEE_detalle!Q150/IIEE_detalle!Q138*100-100)&gt;100,"-",IIEE_detalle!Q150/IIEE_detalle!Q138*100-100)</f>
        <v>3.7877794336810666</v>
      </c>
      <c r="S150" s="129">
        <f>IF(ABS(IIEE_detalle!S150/IIEE_detalle!S138*100-100)&gt;100,"-",IIEE_detalle!S150/IIEE_detalle!S138*100-100)</f>
        <v>1.1072139873451192</v>
      </c>
      <c r="T150" s="129">
        <f>IF(ABS(IIEE_detalle!T150/IIEE_detalle!T138*100-100)&gt;100,"-",IIEE_detalle!T150/IIEE_detalle!T138*100-100)</f>
        <v>6.5874685476219952</v>
      </c>
      <c r="U150" s="129">
        <f>IF(ABS(IIEE_detalle!U150/IIEE_detalle!U138*100-100)&gt;100,"-",IIEE_detalle!U150/IIEE_detalle!U138*100-100)</f>
        <v>7.175299353122</v>
      </c>
      <c r="V150" s="129">
        <f>IF(ABS(IIEE_detalle!V150/IIEE_detalle!V138*100-100)&gt;100,"-",IIEE_detalle!V150/IIEE_detalle!V138*100-100)</f>
        <v>1.3491414554374472</v>
      </c>
      <c r="W150" s="129">
        <f>IF(ABS(IIEE_detalle!W150/IIEE_detalle!W138*100-100)&gt;100,"-",IIEE_detalle!W150/IIEE_detalle!W138*100-100)</f>
        <v>14.323902873691253</v>
      </c>
      <c r="X150" s="129">
        <f>IF(ABS(IIEE_detalle!X150/IIEE_detalle!X138*100-100)&gt;100,"-",IIEE_detalle!X150/IIEE_detalle!X138*100-100)</f>
        <v>13.517536852806614</v>
      </c>
      <c r="Y150" s="100"/>
      <c r="Z150" s="129">
        <f>IF(ABS(IIEE_detalle!Z150/IIEE_detalle!Z138*100-100)&gt;100,"-",IIEE_detalle!Z150/IIEE_detalle!Z138*100-100)</f>
        <v>13.506342456293382</v>
      </c>
      <c r="AB150" s="129">
        <f>IF(ABS(IIEE_detalle!AB150/IIEE_detalle!AB138*100-100)&gt;100,"-",IIEE_detalle!AB150/IIEE_detalle!AB138*100-100)</f>
        <v>3.5549573628001809</v>
      </c>
      <c r="AC150" s="129">
        <f>IF(ABS(IIEE_detalle!AC150/IIEE_detalle!AC138*100-100)&gt;100,"-",IIEE_detalle!AC150/IIEE_detalle!AC138*100-100)</f>
        <v>-3.0059308505867932</v>
      </c>
      <c r="AD150" s="129">
        <f>IF(ABS(IIEE_detalle!AD150/IIEE_detalle!AD138*100-100)&gt;100,"-",IIEE_detalle!AD150/IIEE_detalle!AD138*100-100)</f>
        <v>7.3253531616869196</v>
      </c>
      <c r="AE150" s="129">
        <f>IF(ABS(IIEE_detalle!AE150/IIEE_detalle!AE138*100-100)&gt;100,"-",IIEE_detalle!AE150/IIEE_detalle!AE138*100-100)</f>
        <v>-2.1170430062936418</v>
      </c>
      <c r="AF150" s="100"/>
      <c r="AG150" s="129">
        <f>IF(ABS(IIEE_detalle!AG150/IIEE_detalle!AG138*100-100)&gt;100,"-",IIEE_detalle!AG150/IIEE_detalle!AG138*100-100)</f>
        <v>2.4704922874599617</v>
      </c>
      <c r="AH150" s="129">
        <f>IF(ABS(IIEE_detalle!AH150/IIEE_detalle!AH138*100-100)&gt;100,"-",IIEE_detalle!AH150/IIEE_detalle!AH138*100-100)</f>
        <v>-4.0374981995102814</v>
      </c>
      <c r="AI150" s="129">
        <f>IF(ABS(IIEE_detalle!AI150/IIEE_detalle!AI138*100-100)&gt;100,"-",IIEE_detalle!AI150/IIEE_detalle!AI138*100-100)</f>
        <v>5.2407008152118237</v>
      </c>
      <c r="AJ150" s="129">
        <f>IF(ABS(IIEE_detalle!AJ150/IIEE_detalle!AJ138*100-100)&gt;100,"-",IIEE_detalle!AJ150/IIEE_detalle!AJ138*100-100)</f>
        <v>-2.1171281548640053</v>
      </c>
      <c r="AK150" s="100"/>
      <c r="AL150" s="100"/>
      <c r="AM150" s="100"/>
      <c r="AN150" s="129">
        <f>IF(ABS(IIEE_detalle!AN150/IIEE_detalle!AN138*100-100)&gt;100,"-",IIEE_detalle!AN150/IIEE_detalle!AN138*100-100)</f>
        <v>-0.19500274824338248</v>
      </c>
      <c r="AO150" s="129">
        <f>IF(ABS(IIEE_detalle!AO150/IIEE_detalle!AO138*100-100)&gt;100,"-",IIEE_detalle!AO150/IIEE_detalle!AO138*100-100)</f>
        <v>-0.23138123743827066</v>
      </c>
      <c r="AP150" s="100"/>
      <c r="AQ150" s="129">
        <f>IF(ABS(IIEE_detalle!AQ150/IIEE_detalle!AQ138*100-100)&gt;100,"-",IIEE_detalle!AQ150/IIEE_detalle!AQ138*100-100)</f>
        <v>-0.30381830339538851</v>
      </c>
      <c r="AS150" s="129">
        <f>IF(ABS(IIEE_detalle!AS150/IIEE_detalle!AS138*100-100)&gt;100,"-",IIEE_detalle!AS150/IIEE_detalle!AS138*100-100)</f>
        <v>-36.696319425236311</v>
      </c>
      <c r="AT150" s="129">
        <f>IF(ABS(IIEE_detalle!AT150/IIEE_detalle!AT138*100-100)&gt;100,"-",IIEE_detalle!AT150/IIEE_detalle!AT138*100-100)</f>
        <v>-38.82338401088883</v>
      </c>
      <c r="AU150" s="129">
        <f>IF(ABS(IIEE_detalle!AU150/IIEE_detalle!AU138*100-100)&gt;100,"-",IIEE_detalle!AU150/IIEE_detalle!AU138*100-100)</f>
        <v>4.8806450456264798</v>
      </c>
      <c r="AV150" s="129">
        <f>IF(ABS(IIEE_detalle!AV150/IIEE_detalle!AV138*100-100)&gt;100,"-",IIEE_detalle!AV150/IIEE_detalle!AV138*100-100)</f>
        <v>-30.469590037340438</v>
      </c>
      <c r="AW150" s="129">
        <f>IF(ABS(IIEE_detalle!AW150/IIEE_detalle!AW138*100-100)&gt;100,"-",IIEE_detalle!AW150/IIEE_detalle!AW138*100-100)</f>
        <v>-31.149819579406085</v>
      </c>
      <c r="AX150" s="129">
        <f>IF(ABS(IIEE_detalle!AX150/IIEE_detalle!AX138*100-100)&gt;100,"-",IIEE_detalle!AX150/IIEE_detalle!AX138*100-100)</f>
        <v>25.948717948717359</v>
      </c>
      <c r="AY150" s="129">
        <f>IF(ABS(IIEE_detalle!AY150/IIEE_detalle!AY138*100-100)&gt;100,"-",IIEE_detalle!AY150/IIEE_detalle!AY138*100-100)</f>
        <v>14.965666132190307</v>
      </c>
      <c r="AZ150" s="129">
        <f>IF(ABS(IIEE_detalle!AZ150/IIEE_detalle!AZ138*100-100)&gt;100,"-",IIEE_detalle!AZ150/IIEE_detalle!AZ138*100-100)</f>
        <v>14.979976590422424</v>
      </c>
      <c r="BA150" s="100"/>
      <c r="BB150" s="129">
        <f>IF(ABS(IIEE_detalle!BB150/IIEE_detalle!BB138*100-100)&gt;100,"-",IIEE_detalle!BB150/IIEE_detalle!BB138*100-100)</f>
        <v>13.734751510151042</v>
      </c>
      <c r="BD150" s="129">
        <f>IF(ABS(IIEE_detalle!BD150/IIEE_detalle!BD138*100-100)&gt;100,"-",IIEE_detalle!BD150/IIEE_detalle!BD138*100-100)</f>
        <v>5.1648061619986123</v>
      </c>
      <c r="BE150" s="129">
        <f>IF(ABS(IIEE_detalle!BE150/IIEE_detalle!BE138*100-100)&gt;100,"-",IIEE_detalle!BE150/IIEE_detalle!BE138*100-100)</f>
        <v>15.410179811520024</v>
      </c>
      <c r="BF150" s="129">
        <f>IF(ABS(IIEE_detalle!BF150/IIEE_detalle!BF138*100-100)&gt;100,"-",IIEE_detalle!BF150/IIEE_detalle!BF138*100-100)</f>
        <v>15.410179811520024</v>
      </c>
      <c r="BG150" s="129">
        <f>IF(ABS(IIEE_detalle!BG150/IIEE_detalle!BG138*100-100)&gt;100,"-",IIEE_detalle!BG150/IIEE_detalle!BG138*100-100)</f>
        <v>15.216150857267081</v>
      </c>
      <c r="BH150" s="129">
        <f>IF(ABS(IIEE_detalle!BH150/IIEE_detalle!BH138*100-100)&gt;100,"-",IIEE_detalle!BH150/IIEE_detalle!BH138*100-100)</f>
        <v>15.369358313951025</v>
      </c>
      <c r="BI150" s="129">
        <f>IF(ABS(IIEE_detalle!BI150/IIEE_detalle!BI138*100-100)&gt;100,"-",IIEE_detalle!BI150/IIEE_detalle!BI138*100-100)</f>
        <v>12.170212765957487</v>
      </c>
      <c r="BJ150" s="129">
        <f>IF(ABS(IIEE_detalle!BJ150/IIEE_detalle!BJ138*100-100)&gt;100,"-",IIEE_detalle!BJ150/IIEE_detalle!BJ138*100-100)</f>
        <v>19.070380748310527</v>
      </c>
      <c r="BK150" s="129">
        <f>IF(ABS(IIEE_detalle!BK150/IIEE_detalle!BK138*100-100)&gt;100,"-",IIEE_detalle!BK150/IIEE_detalle!BK138*100-100)</f>
        <v>18.870508326029793</v>
      </c>
      <c r="BL150" s="100"/>
      <c r="BM150" s="129">
        <f>IF(ABS(IIEE_detalle!BM150/IIEE_detalle!BM138*100-100)&gt;100,"-",IIEE_detalle!BM150/IIEE_detalle!BM138*100-100)</f>
        <v>18.877460178324412</v>
      </c>
      <c r="BO150" s="129">
        <f>IF(ABS(IIEE_detalle!BO150/IIEE_detalle!BO138*100-100)&gt;100,"-",IIEE_detalle!BO150/IIEE_detalle!BO138*100-100)</f>
        <v>-4.7955315701505015</v>
      </c>
      <c r="BP150" s="129">
        <f>IF(ABS(IIEE_detalle!BP150/IIEE_detalle!BP138*100-100)&gt;100,"-",IIEE_detalle!BP150/IIEE_detalle!BP138*100-100)</f>
        <v>-0.57465366854798106</v>
      </c>
      <c r="BQ150" s="129">
        <f>IF(ABS(IIEE_detalle!BQ150/IIEE_detalle!BQ138*100-100)&gt;100,"-",IIEE_detalle!BQ150/IIEE_detalle!BQ138*100-100)</f>
        <v>0.40098921637377316</v>
      </c>
      <c r="BR150" s="129">
        <f>IF(ABS(IIEE_detalle!BR150/IIEE_detalle!BR138*100-100)&gt;100,"-",IIEE_detalle!BR150/IIEE_detalle!BR138*100-100)</f>
        <v>1.7977630984487263</v>
      </c>
      <c r="BS150" s="129">
        <f>IF(ABS(IIEE_detalle!BS150/IIEE_detalle!BS138*100-100)&gt;100,"-",IIEE_detalle!BS150/IIEE_detalle!BS138*100-100)</f>
        <v>0.58760893981886397</v>
      </c>
      <c r="BT150" s="129">
        <f>IF(ABS(IIEE_detalle!BT150/IIEE_detalle!BT138*100-100)&gt;100,"-",IIEE_detalle!BT150/IIEE_detalle!BT138*100-100)</f>
        <v>9.7332307421500701</v>
      </c>
      <c r="BV150" s="129">
        <f>IF(ABS(IIEE_detalle!BV150/IIEE_detalle!BV138*100-100)&gt;100,"-",IIEE_detalle!BV150/IIEE_detalle!BV138*100-100)</f>
        <v>-8.4988156353273894</v>
      </c>
      <c r="BW150" s="129">
        <f>IF(ABS(IIEE_detalle!BW150/IIEE_detalle!BW138*100-100)&gt;100,"-",IIEE_detalle!BW150/IIEE_detalle!BW138*100-100)</f>
        <v>-0.80561300984504669</v>
      </c>
      <c r="BX150" s="129">
        <f>IF(ABS(IIEE_detalle!BX150/IIEE_detalle!BX138*100-100)&gt;100,"-",IIEE_detalle!BX150/IIEE_detalle!BX138*100-100)</f>
        <v>-18.146737344042918</v>
      </c>
      <c r="BY150" s="129">
        <f>IF(ABS(IIEE_detalle!BY150/IIEE_detalle!BY138*100-100)&gt;100,"-",IIEE_detalle!BY150/IIEE_detalle!BY138*100-100)</f>
        <v>-29.940028017452633</v>
      </c>
      <c r="BZ150" s="129">
        <f>IF(ABS(IIEE_detalle!BZ150/IIEE_detalle!BZ138*100-100)&gt;100,"-",IIEE_detalle!BZ150/IIEE_detalle!BZ138*100-100)</f>
        <v>-6.4639887652573549</v>
      </c>
      <c r="CA150" s="129">
        <f>IF(ABS(IIEE_detalle!CA150/IIEE_detalle!CA138*100-100)&gt;100,"-",IIEE_detalle!CA150/IIEE_detalle!CA138*100-100)</f>
        <v>9.7422075154488113</v>
      </c>
    </row>
    <row r="151" spans="2:79" ht="12" customHeight="1">
      <c r="B151" s="67" t="s">
        <v>382</v>
      </c>
      <c r="C151" s="129">
        <f>IF(ABS(IIEE_detalle!C151/IIEE_detalle!C139*100-100)&gt;100,"-",IIEE_detalle!C151/IIEE_detalle!C139*100-100)</f>
        <v>12.740680697472314</v>
      </c>
      <c r="D151" s="129">
        <f>IF(ABS(IIEE_detalle!D151/IIEE_detalle!D139*100-100)&gt;100,"-",IIEE_detalle!D151/IIEE_detalle!D139*100-100)</f>
        <v>45.267758912907738</v>
      </c>
      <c r="E151" s="129">
        <f>IF(ABS(IIEE_detalle!E151/IIEE_detalle!E139*100-100)&gt;100,"-",IIEE_detalle!E151/IIEE_detalle!E139*100-100)</f>
        <v>15.185899729607115</v>
      </c>
      <c r="F151" s="129">
        <f>IF(ABS(IIEE_detalle!F151/IIEE_detalle!F139*100-100)&gt;100,"-",IIEE_detalle!F151/IIEE_detalle!F139*100-100)</f>
        <v>-1.1847352978794987</v>
      </c>
      <c r="G151" s="129">
        <f>IF(ABS(IIEE_detalle!G151/IIEE_detalle!G139*100-100)&gt;100,"-",IIEE_detalle!G151/IIEE_detalle!G139*100-100)</f>
        <v>56.107409037781366</v>
      </c>
      <c r="H151" s="129">
        <f>IF(ABS(IIEE_detalle!H151/IIEE_detalle!H139*100-100)&gt;100,"-",IIEE_detalle!H151/IIEE_detalle!H139*100-100)</f>
        <v>20.587589940870558</v>
      </c>
      <c r="J151" s="129">
        <f>IF(ABS(IIEE_detalle!J151/IIEE_detalle!J139*100-100)&gt;100,"-",IIEE_detalle!J151/IIEE_detalle!J139*100-100)</f>
        <v>39.249739492879485</v>
      </c>
      <c r="K151" s="129">
        <f>IF(ABS(IIEE_detalle!K151/IIEE_detalle!K139*100-100)&gt;100,"-",IIEE_detalle!K151/IIEE_detalle!K139*100-100)</f>
        <v>38.934080755289557</v>
      </c>
      <c r="L151" s="129">
        <f>IF(ABS(IIEE_detalle!L151/IIEE_detalle!L139*100-100)&gt;100,"-",IIEE_detalle!L151/IIEE_detalle!L139*100-100)</f>
        <v>38.934080755289557</v>
      </c>
      <c r="M151" s="100"/>
      <c r="N151" s="129">
        <f>IF(ABS(IIEE_detalle!N151/IIEE_detalle!N139*100-100)&gt;100,"-",IIEE_detalle!N151/IIEE_detalle!N139*100-100)</f>
        <v>7.9087947882735961</v>
      </c>
      <c r="O151" s="129">
        <f>IF(ABS(IIEE_detalle!O151/IIEE_detalle!O139*100-100)&gt;100,"-",IIEE_detalle!O151/IIEE_detalle!O139*100-100)</f>
        <v>7.6378095065967813</v>
      </c>
      <c r="P151" s="100"/>
      <c r="Q151" s="129">
        <f>IF(ABS(IIEE_detalle!Q151/IIEE_detalle!Q139*100-100)&gt;100,"-",IIEE_detalle!Q151/IIEE_detalle!Q139*100-100)</f>
        <v>1.4004376367614952</v>
      </c>
      <c r="S151" s="129">
        <f>IF(ABS(IIEE_detalle!S151/IIEE_detalle!S139*100-100)&gt;100,"-",IIEE_detalle!S151/IIEE_detalle!S139*100-100)</f>
        <v>12.275299036850711</v>
      </c>
      <c r="T151" s="129">
        <f>IF(ABS(IIEE_detalle!T151/IIEE_detalle!T139*100-100)&gt;100,"-",IIEE_detalle!T151/IIEE_detalle!T139*100-100)</f>
        <v>13.190399678650323</v>
      </c>
      <c r="U151" s="129">
        <f>IF(ABS(IIEE_detalle!U151/IIEE_detalle!U139*100-100)&gt;100,"-",IIEE_detalle!U151/IIEE_detalle!U139*100-100)</f>
        <v>13.190399678650323</v>
      </c>
      <c r="V151" s="100"/>
      <c r="W151" s="129">
        <f>IF(ABS(IIEE_detalle!W151/IIEE_detalle!W139*100-100)&gt;100,"-",IIEE_detalle!W151/IIEE_detalle!W139*100-100)</f>
        <v>14.072728648730461</v>
      </c>
      <c r="X151" s="129">
        <f>IF(ABS(IIEE_detalle!X151/IIEE_detalle!X139*100-100)&gt;100,"-",IIEE_detalle!X151/IIEE_detalle!X139*100-100)</f>
        <v>12.992727950773826</v>
      </c>
      <c r="Y151" s="100"/>
      <c r="Z151" s="129">
        <f>IF(ABS(IIEE_detalle!Z151/IIEE_detalle!Z139*100-100)&gt;100,"-",IIEE_detalle!Z151/IIEE_detalle!Z139*100-100)</f>
        <v>11.617881622623628</v>
      </c>
      <c r="AB151" s="129">
        <f>IF(ABS(IIEE_detalle!AB151/IIEE_detalle!AB139*100-100)&gt;100,"-",IIEE_detalle!AB151/IIEE_detalle!AB139*100-100)</f>
        <v>5.5247648561608713</v>
      </c>
      <c r="AC151" s="129">
        <f>IF(ABS(IIEE_detalle!AC151/IIEE_detalle!AC139*100-100)&gt;100,"-",IIEE_detalle!AC151/IIEE_detalle!AC139*100-100)</f>
        <v>-3.3162994364855081</v>
      </c>
      <c r="AD151" s="129">
        <f>IF(ABS(IIEE_detalle!AD151/IIEE_detalle!AD139*100-100)&gt;100,"-",IIEE_detalle!AD151/IIEE_detalle!AD139*100-100)</f>
        <v>10.499164251614374</v>
      </c>
      <c r="AE151" s="129">
        <f>IF(ABS(IIEE_detalle!AE151/IIEE_detalle!AE139*100-100)&gt;100,"-",IIEE_detalle!AE151/IIEE_detalle!AE139*100-100)</f>
        <v>-0.73912253194059474</v>
      </c>
      <c r="AF151" s="100"/>
      <c r="AG151" s="129">
        <f>IF(ABS(IIEE_detalle!AG151/IIEE_detalle!AG139*100-100)&gt;100,"-",IIEE_detalle!AG151/IIEE_detalle!AG139*100-100)</f>
        <v>4.7630618491165251</v>
      </c>
      <c r="AH151" s="129">
        <f>IF(ABS(IIEE_detalle!AH151/IIEE_detalle!AH139*100-100)&gt;100,"-",IIEE_detalle!AH151/IIEE_detalle!AH139*100-100)</f>
        <v>-3.2324354799831809</v>
      </c>
      <c r="AI151" s="129">
        <f>IF(ABS(IIEE_detalle!AI151/IIEE_detalle!AI139*100-100)&gt;100,"-",IIEE_detalle!AI151/IIEE_detalle!AI139*100-100)</f>
        <v>8.765048484245483</v>
      </c>
      <c r="AJ151" s="129">
        <f>IF(ABS(IIEE_detalle!AJ151/IIEE_detalle!AJ139*100-100)&gt;100,"-",IIEE_detalle!AJ151/IIEE_detalle!AJ139*100-100)</f>
        <v>-0.74022919049572522</v>
      </c>
      <c r="AK151" s="100"/>
      <c r="AL151" s="100"/>
      <c r="AM151" s="100"/>
      <c r="AN151" s="129">
        <f>IF(ABS(IIEE_detalle!AN151/IIEE_detalle!AN139*100-100)&gt;100,"-",IIEE_detalle!AN151/IIEE_detalle!AN139*100-100)</f>
        <v>2.4674537010590143</v>
      </c>
      <c r="AO151" s="129">
        <f>IF(ABS(IIEE_detalle!AO151/IIEE_detalle!AO139*100-100)&gt;100,"-",IIEE_detalle!AO151/IIEE_detalle!AO139*100-100)</f>
        <v>2.7334635037250052</v>
      </c>
      <c r="AP151" s="100"/>
      <c r="AQ151" s="129">
        <f>IF(ABS(IIEE_detalle!AQ151/IIEE_detalle!AQ139*100-100)&gt;100,"-",IIEE_detalle!AQ151/IIEE_detalle!AQ139*100-100)</f>
        <v>2.9295182038695344</v>
      </c>
      <c r="AS151" s="129">
        <f>IF(ABS(IIEE_detalle!AS151/IIEE_detalle!AS139*100-100)&gt;100,"-",IIEE_detalle!AS151/IIEE_detalle!AS139*100-100)</f>
        <v>41.090189005435775</v>
      </c>
      <c r="AT151" s="129">
        <f>IF(ABS(IIEE_detalle!AT151/IIEE_detalle!AT139*100-100)&gt;100,"-",IIEE_detalle!AT151/IIEE_detalle!AT139*100-100)</f>
        <v>42.626527924025197</v>
      </c>
      <c r="AU151" s="129">
        <f>IF(ABS(IIEE_detalle!AU151/IIEE_detalle!AU139*100-100)&gt;100,"-",IIEE_detalle!AU151/IIEE_detalle!AU139*100-100)</f>
        <v>25.884916928476386</v>
      </c>
      <c r="AV151" s="129">
        <f>IF(ABS(IIEE_detalle!AV151/IIEE_detalle!AV139*100-100)&gt;100,"-",IIEE_detalle!AV151/IIEE_detalle!AV139*100-100)</f>
        <v>67.058709962695161</v>
      </c>
      <c r="AW151" s="129">
        <f>IF(ABS(IIEE_detalle!AW151/IIEE_detalle!AW139*100-100)&gt;100,"-",IIEE_detalle!AW151/IIEE_detalle!AW139*100-100)</f>
        <v>67.051742055635202</v>
      </c>
      <c r="AX151" s="129">
        <f>IF(ABS(IIEE_detalle!AX151/IIEE_detalle!AX139*100-100)&gt;100,"-",IIEE_detalle!AX151/IIEE_detalle!AX139*100-100)</f>
        <v>67.397006634777682</v>
      </c>
      <c r="AY151" s="129">
        <f>IF(ABS(IIEE_detalle!AY151/IIEE_detalle!AY139*100-100)&gt;100,"-",IIEE_detalle!AY151/IIEE_detalle!AY139*100-100)</f>
        <v>-30.501515538704012</v>
      </c>
      <c r="AZ151" s="129">
        <f>IF(ABS(IIEE_detalle!AZ151/IIEE_detalle!AZ139*100-100)&gt;100,"-",IIEE_detalle!AZ151/IIEE_detalle!AZ139*100-100)</f>
        <v>-30.370030499159014</v>
      </c>
      <c r="BA151" s="100"/>
      <c r="BB151" s="129">
        <f>IF(ABS(IIEE_detalle!BB151/IIEE_detalle!BB139*100-100)&gt;100,"-",IIEE_detalle!BB151/IIEE_detalle!BB139*100-100)</f>
        <v>-29.146446919985763</v>
      </c>
      <c r="BD151" s="129">
        <f>IF(ABS(IIEE_detalle!BD151/IIEE_detalle!BD139*100-100)&gt;100,"-",IIEE_detalle!BD151/IIEE_detalle!BD139*100-100)</f>
        <v>5.7394618905171058</v>
      </c>
      <c r="BE151" s="129">
        <f>IF(ABS(IIEE_detalle!BE151/IIEE_detalle!BE139*100-100)&gt;100,"-",IIEE_detalle!BE151/IIEE_detalle!BE139*100-100)</f>
        <v>20.594116052426244</v>
      </c>
      <c r="BF151" s="129">
        <f>IF(ABS(IIEE_detalle!BF151/IIEE_detalle!BF139*100-100)&gt;100,"-",IIEE_detalle!BF151/IIEE_detalle!BF139*100-100)</f>
        <v>20.594116052426244</v>
      </c>
      <c r="BG151" s="129">
        <f>IF(ABS(IIEE_detalle!BG151/IIEE_detalle!BG139*100-100)&gt;100,"-",IIEE_detalle!BG151/IIEE_detalle!BG139*100-100)</f>
        <v>20.460066141824456</v>
      </c>
      <c r="BH151" s="129">
        <f>IF(ABS(IIEE_detalle!BH151/IIEE_detalle!BH139*100-100)&gt;100,"-",IIEE_detalle!BH151/IIEE_detalle!BH139*100-100)</f>
        <v>20.460066141824456</v>
      </c>
      <c r="BI151" s="100"/>
      <c r="BJ151" s="129">
        <f>IF(ABS(IIEE_detalle!BJ151/IIEE_detalle!BJ139*100-100)&gt;100,"-",IIEE_detalle!BJ151/IIEE_detalle!BJ139*100-100)</f>
        <v>15.282026183775855</v>
      </c>
      <c r="BK151" s="129">
        <f>IF(ABS(IIEE_detalle!BK151/IIEE_detalle!BK139*100-100)&gt;100,"-",IIEE_detalle!BK151/IIEE_detalle!BK139*100-100)</f>
        <v>15.334972759262541</v>
      </c>
      <c r="BL151" s="100"/>
      <c r="BM151" s="129">
        <f>IF(ABS(IIEE_detalle!BM151/IIEE_detalle!BM139*100-100)&gt;100,"-",IIEE_detalle!BM151/IIEE_detalle!BM139*100-100)</f>
        <v>15.207467188391604</v>
      </c>
      <c r="BO151" s="129">
        <f>IF(ABS(IIEE_detalle!BO151/IIEE_detalle!BO139*100-100)&gt;100,"-",IIEE_detalle!BO151/IIEE_detalle!BO139*100-100)</f>
        <v>-8.0861878453951306</v>
      </c>
      <c r="BP151" s="129">
        <f>IF(ABS(IIEE_detalle!BP151/IIEE_detalle!BP139*100-100)&gt;100,"-",IIEE_detalle!BP151/IIEE_detalle!BP139*100-100)</f>
        <v>-5.25721326624911</v>
      </c>
      <c r="BQ151" s="129">
        <f>IF(ABS(IIEE_detalle!BQ151/IIEE_detalle!BQ139*100-100)&gt;100,"-",IIEE_detalle!BQ151/IIEE_detalle!BQ139*100-100)</f>
        <v>9.4228150753497886</v>
      </c>
      <c r="BR151" s="129">
        <f>IF(ABS(IIEE_detalle!BR151/IIEE_detalle!BR139*100-100)&gt;100,"-",IIEE_detalle!BR151/IIEE_detalle!BR139*100-100)</f>
        <v>9.4518368847895857</v>
      </c>
      <c r="BS151" s="129">
        <f>IF(ABS(IIEE_detalle!BS151/IIEE_detalle!BS139*100-100)&gt;100,"-",IIEE_detalle!BS151/IIEE_detalle!BS139*100-100)</f>
        <v>1.6798080017933756</v>
      </c>
      <c r="BT151" s="129">
        <f>IF(ABS(IIEE_detalle!BT151/IIEE_detalle!BT139*100-100)&gt;100,"-",IIEE_detalle!BT151/IIEE_detalle!BT139*100-100)</f>
        <v>14.042177699564547</v>
      </c>
      <c r="BV151" s="129">
        <f>IF(ABS(IIEE_detalle!BV151/IIEE_detalle!BV139*100-100)&gt;100,"-",IIEE_detalle!BV151/IIEE_detalle!BV139*100-100)</f>
        <v>-14.431809394195511</v>
      </c>
      <c r="BW151" s="129">
        <f>IF(ABS(IIEE_detalle!BW151/IIEE_detalle!BW139*100-100)&gt;100,"-",IIEE_detalle!BW151/IIEE_detalle!BW139*100-100)</f>
        <v>-8.0240184955005276</v>
      </c>
      <c r="BX151" s="129">
        <f>IF(ABS(IIEE_detalle!BX151/IIEE_detalle!BX139*100-100)&gt;100,"-",IIEE_detalle!BX151/IIEE_detalle!BX139*100-100)</f>
        <v>-7.5341017852134939</v>
      </c>
      <c r="BY151" s="129">
        <f>IF(ABS(IIEE_detalle!BY151/IIEE_detalle!BY139*100-100)&gt;100,"-",IIEE_detalle!BY151/IIEE_detalle!BY139*100-100)</f>
        <v>-14.447899622234331</v>
      </c>
      <c r="BZ151" s="129">
        <f>IF(ABS(IIEE_detalle!BZ151/IIEE_detalle!BZ139*100-100)&gt;100,"-",IIEE_detalle!BZ151/IIEE_detalle!BZ139*100-100)</f>
        <v>-6.8950618902469785</v>
      </c>
      <c r="CA151" s="129">
        <f>IF(ABS(IIEE_detalle!CA151/IIEE_detalle!CA139*100-100)&gt;100,"-",IIEE_detalle!CA151/IIEE_detalle!CA139*100-100)</f>
        <v>14.048354224924722</v>
      </c>
    </row>
    <row r="152" spans="2:79" ht="12" customHeight="1">
      <c r="B152" s="67" t="s">
        <v>383</v>
      </c>
      <c r="C152" s="129">
        <f>IF(ABS(IIEE_detalle!C152/IIEE_detalle!C140*100-100)&gt;100,"-",IIEE_detalle!C152/IIEE_detalle!C140*100-100)</f>
        <v>6.9030118083093157</v>
      </c>
      <c r="D152" s="129">
        <f>IF(ABS(IIEE_detalle!D152/IIEE_detalle!D140*100-100)&gt;100,"-",IIEE_detalle!D152/IIEE_detalle!D140*100-100)</f>
        <v>-1.1093814580331554</v>
      </c>
      <c r="E152" s="129">
        <f>IF(ABS(IIEE_detalle!E152/IIEE_detalle!E140*100-100)&gt;100,"-",IIEE_detalle!E152/IIEE_detalle!E140*100-100)</f>
        <v>9.7723867676452727</v>
      </c>
      <c r="F152" s="129">
        <f>IF(ABS(IIEE_detalle!F152/IIEE_detalle!F140*100-100)&gt;100,"-",IIEE_detalle!F152/IIEE_detalle!F140*100-100)</f>
        <v>-4.5928305433787671</v>
      </c>
      <c r="G152" s="129">
        <f>IF(ABS(IIEE_detalle!G152/IIEE_detalle!G140*100-100)&gt;100,"-",IIEE_detalle!G152/IIEE_detalle!G140*100-100)</f>
        <v>29.187587789407644</v>
      </c>
      <c r="H152" s="129">
        <f>IF(ABS(IIEE_detalle!H152/IIEE_detalle!H140*100-100)&gt;100,"-",IIEE_detalle!H152/IIEE_detalle!H140*100-100)</f>
        <v>20.014834283771691</v>
      </c>
      <c r="J152" s="129">
        <f>IF(ABS(IIEE_detalle!J152/IIEE_detalle!J140*100-100)&gt;100,"-",IIEE_detalle!J152/IIEE_detalle!J140*100-100)</f>
        <v>-4.5960240744118153</v>
      </c>
      <c r="K152" s="129">
        <f>IF(ABS(IIEE_detalle!K152/IIEE_detalle!K140*100-100)&gt;100,"-",IIEE_detalle!K152/IIEE_detalle!K140*100-100)</f>
        <v>-4.8246825721326587</v>
      </c>
      <c r="L152" s="129">
        <f>IF(ABS(IIEE_detalle!L152/IIEE_detalle!L140*100-100)&gt;100,"-",IIEE_detalle!L152/IIEE_detalle!L140*100-100)</f>
        <v>-4.8246825721326587</v>
      </c>
      <c r="M152" s="100"/>
      <c r="N152" s="129">
        <f>IF(ABS(IIEE_detalle!N152/IIEE_detalle!N140*100-100)&gt;100,"-",IIEE_detalle!N152/IIEE_detalle!N140*100-100)</f>
        <v>5.6904393217829892</v>
      </c>
      <c r="O152" s="129">
        <f>IF(ABS(IIEE_detalle!O152/IIEE_detalle!O140*100-100)&gt;100,"-",IIEE_detalle!O152/IIEE_detalle!O140*100-100)</f>
        <v>5.6248682420130649</v>
      </c>
      <c r="P152" s="100"/>
      <c r="Q152" s="129">
        <f>IF(ABS(IIEE_detalle!Q152/IIEE_detalle!Q140*100-100)&gt;100,"-",IIEE_detalle!Q152/IIEE_detalle!Q140*100-100)</f>
        <v>7.9964876919546271</v>
      </c>
      <c r="S152" s="129">
        <f>IF(ABS(IIEE_detalle!S152/IIEE_detalle!S140*100-100)&gt;100,"-",IIEE_detalle!S152/IIEE_detalle!S140*100-100)</f>
        <v>6.9037279459584227</v>
      </c>
      <c r="T152" s="129">
        <f>IF(ABS(IIEE_detalle!T152/IIEE_detalle!T140*100-100)&gt;100,"-",IIEE_detalle!T152/IIEE_detalle!T140*100-100)</f>
        <v>6.9236095084237235</v>
      </c>
      <c r="U152" s="129">
        <f>IF(ABS(IIEE_detalle!U152/IIEE_detalle!U140*100-100)&gt;100,"-",IIEE_detalle!U152/IIEE_detalle!U140*100-100)</f>
        <v>6.9236095084237235</v>
      </c>
      <c r="V152" s="100"/>
      <c r="W152" s="129">
        <f>IF(ABS(IIEE_detalle!W152/IIEE_detalle!W140*100-100)&gt;100,"-",IIEE_detalle!W152/IIEE_detalle!W140*100-100)</f>
        <v>11.351767541510441</v>
      </c>
      <c r="X152" s="129">
        <f>IF(ABS(IIEE_detalle!X152/IIEE_detalle!X140*100-100)&gt;100,"-",IIEE_detalle!X152/IIEE_detalle!X140*100-100)</f>
        <v>9.6037587067945935</v>
      </c>
      <c r="Y152" s="100"/>
      <c r="Z152" s="129">
        <f>IF(ABS(IIEE_detalle!Z152/IIEE_detalle!Z140*100-100)&gt;100,"-",IIEE_detalle!Z152/IIEE_detalle!Z140*100-100)</f>
        <v>9.7209869222914023</v>
      </c>
      <c r="AB152" s="129">
        <f>IF(ABS(IIEE_detalle!AB152/IIEE_detalle!AB140*100-100)&gt;100,"-",IIEE_detalle!AB152/IIEE_detalle!AB140*100-100)</f>
        <v>-1.516006209213657</v>
      </c>
      <c r="AC152" s="129">
        <f>IF(ABS(IIEE_detalle!AC152/IIEE_detalle!AC140*100-100)&gt;100,"-",IIEE_detalle!AC152/IIEE_detalle!AC140*100-100)</f>
        <v>-3.461690224322993</v>
      </c>
      <c r="AD152" s="129">
        <f>IF(ABS(IIEE_detalle!AD152/IIEE_detalle!AD140*100-100)&gt;100,"-",IIEE_detalle!AD152/IIEE_detalle!AD140*100-100)</f>
        <v>5.964993242575062</v>
      </c>
      <c r="AE152" s="129">
        <f>IF(ABS(IIEE_detalle!AE152/IIEE_detalle!AE140*100-100)&gt;100,"-",IIEE_detalle!AE152/IIEE_detalle!AE140*100-100)</f>
        <v>-18.401513831138118</v>
      </c>
      <c r="AF152" s="100"/>
      <c r="AG152" s="129">
        <f>IF(ABS(IIEE_detalle!AG152/IIEE_detalle!AG140*100-100)&gt;100,"-",IIEE_detalle!AG152/IIEE_detalle!AG140*100-100)</f>
        <v>0.4749225237431034</v>
      </c>
      <c r="AH152" s="129">
        <f>IF(ABS(IIEE_detalle!AH152/IIEE_detalle!AH140*100-100)&gt;100,"-",IIEE_detalle!AH152/IIEE_detalle!AH140*100-100)</f>
        <v>-4.3913216384605107</v>
      </c>
      <c r="AI152" s="129">
        <f>IF(ABS(IIEE_detalle!AI152/IIEE_detalle!AI140*100-100)&gt;100,"-",IIEE_detalle!AI152/IIEE_detalle!AI140*100-100)</f>
        <v>5.009108996555895</v>
      </c>
      <c r="AJ152" s="129">
        <f>IF(ABS(IIEE_detalle!AJ152/IIEE_detalle!AJ140*100-100)&gt;100,"-",IIEE_detalle!AJ152/IIEE_detalle!AJ140*100-100)</f>
        <v>-18.401657493515529</v>
      </c>
      <c r="AK152" s="100"/>
      <c r="AL152" s="100"/>
      <c r="AM152" s="100"/>
      <c r="AN152" s="129">
        <f>IF(ABS(IIEE_detalle!AN152/IIEE_detalle!AN140*100-100)&gt;100,"-",IIEE_detalle!AN152/IIEE_detalle!AN140*100-100)</f>
        <v>4.7632196773057274</v>
      </c>
      <c r="AO152" s="129">
        <f>IF(ABS(IIEE_detalle!AO152/IIEE_detalle!AO140*100-100)&gt;100,"-",IIEE_detalle!AO152/IIEE_detalle!AO140*100-100)</f>
        <v>4.7194327854705165</v>
      </c>
      <c r="AP152" s="100"/>
      <c r="AQ152" s="129">
        <f>IF(ABS(IIEE_detalle!AQ152/IIEE_detalle!AQ140*100-100)&gt;100,"-",IIEE_detalle!AQ152/IIEE_detalle!AQ140*100-100)</f>
        <v>4.7526380368098273</v>
      </c>
      <c r="AS152" s="129">
        <f>IF(ABS(IIEE_detalle!AS152/IIEE_detalle!AS140*100-100)&gt;100,"-",IIEE_detalle!AS152/IIEE_detalle!AS140*100-100)</f>
        <v>18.889455185133428</v>
      </c>
      <c r="AT152" s="129">
        <f>IF(ABS(IIEE_detalle!AT152/IIEE_detalle!AT140*100-100)&gt;100,"-",IIEE_detalle!AT152/IIEE_detalle!AT140*100-100)</f>
        <v>18.051536623416382</v>
      </c>
      <c r="AU152" s="129">
        <f>IF(ABS(IIEE_detalle!AU152/IIEE_detalle!AU140*100-100)&gt;100,"-",IIEE_detalle!AU152/IIEE_detalle!AU140*100-100)</f>
        <v>30.944965017081643</v>
      </c>
      <c r="AV152" s="129">
        <f>IF(ABS(IIEE_detalle!AV152/IIEE_detalle!AV140*100-100)&gt;100,"-",IIEE_detalle!AV152/IIEE_detalle!AV140*100-100)</f>
        <v>42.229889620005764</v>
      </c>
      <c r="AW152" s="129">
        <f>IF(ABS(IIEE_detalle!AW152/IIEE_detalle!AW140*100-100)&gt;100,"-",IIEE_detalle!AW152/IIEE_detalle!AW140*100-100)</f>
        <v>41.84877938050721</v>
      </c>
      <c r="AX152" s="129">
        <f>IF(ABS(IIEE_detalle!AX152/IIEE_detalle!AX140*100-100)&gt;100,"-",IIEE_detalle!AX152/IIEE_detalle!AX140*100-100)</f>
        <v>69.928758905134288</v>
      </c>
      <c r="AY152" s="129">
        <f>IF(ABS(IIEE_detalle!AY152/IIEE_detalle!AY140*100-100)&gt;100,"-",IIEE_detalle!AY152/IIEE_detalle!AY140*100-100)</f>
        <v>67.017655222199437</v>
      </c>
      <c r="AZ152" s="129">
        <f>IF(ABS(IIEE_detalle!AZ152/IIEE_detalle!AZ140*100-100)&gt;100,"-",IIEE_detalle!AZ152/IIEE_detalle!AZ140*100-100)</f>
        <v>66.402995322887051</v>
      </c>
      <c r="BA152" s="100"/>
      <c r="BB152" s="129">
        <f>IF(ABS(IIEE_detalle!BB152/IIEE_detalle!BB140*100-100)&gt;100,"-",IIEE_detalle!BB152/IIEE_detalle!BB140*100-100)</f>
        <v>66.550688013313419</v>
      </c>
      <c r="BD152" s="129">
        <f>IF(ABS(IIEE_detalle!BD152/IIEE_detalle!BD140*100-100)&gt;100,"-",IIEE_detalle!BD152/IIEE_detalle!BD140*100-100)</f>
        <v>3.3335583851217763</v>
      </c>
      <c r="BE152" s="129">
        <f>IF(ABS(IIEE_detalle!BE152/IIEE_detalle!BE140*100-100)&gt;100,"-",IIEE_detalle!BE152/IIEE_detalle!BE140*100-100)</f>
        <v>20.021987417408724</v>
      </c>
      <c r="BF152" s="129">
        <f>IF(ABS(IIEE_detalle!BF152/IIEE_detalle!BF140*100-100)&gt;100,"-",IIEE_detalle!BF152/IIEE_detalle!BF140*100-100)</f>
        <v>20.021987417408724</v>
      </c>
      <c r="BG152" s="129">
        <f>IF(ABS(IIEE_detalle!BG152/IIEE_detalle!BG140*100-100)&gt;100,"-",IIEE_detalle!BG152/IIEE_detalle!BG140*100-100)</f>
        <v>19.875068524769901</v>
      </c>
      <c r="BH152" s="129">
        <f>IF(ABS(IIEE_detalle!BH152/IIEE_detalle!BH140*100-100)&gt;100,"-",IIEE_detalle!BH152/IIEE_detalle!BH140*100-100)</f>
        <v>19.875068524769901</v>
      </c>
      <c r="BI152" s="100"/>
      <c r="BJ152" s="129">
        <f>IF(ABS(IIEE_detalle!BJ152/IIEE_detalle!BJ140*100-100)&gt;100,"-",IIEE_detalle!BJ152/IIEE_detalle!BJ140*100-100)</f>
        <v>20.455975533020194</v>
      </c>
      <c r="BK152" s="129">
        <f>IF(ABS(IIEE_detalle!BK152/IIEE_detalle!BK140*100-100)&gt;100,"-",IIEE_detalle!BK152/IIEE_detalle!BK140*100-100)</f>
        <v>20.827053366306217</v>
      </c>
      <c r="BL152" s="100"/>
      <c r="BM152" s="129">
        <f>IF(ABS(IIEE_detalle!BM152/IIEE_detalle!BM140*100-100)&gt;100,"-",IIEE_detalle!BM152/IIEE_detalle!BM140*100-100)</f>
        <v>20.853580001170897</v>
      </c>
      <c r="BO152" s="129">
        <f>IF(ABS(IIEE_detalle!BO152/IIEE_detalle!BO140*100-100)&gt;100,"-",IIEE_detalle!BO152/IIEE_detalle!BO140*100-100)</f>
        <v>-3.9597013171354121</v>
      </c>
      <c r="BP152" s="129">
        <f>IF(ABS(IIEE_detalle!BP152/IIEE_detalle!BP140*100-100)&gt;100,"-",IIEE_detalle!BP152/IIEE_detalle!BP140*100-100)</f>
        <v>-4.0434966216216282</v>
      </c>
      <c r="BQ152" s="129">
        <f>IF(ABS(IIEE_detalle!BQ152/IIEE_detalle!BQ140*100-100)&gt;100,"-",IIEE_detalle!BQ152/IIEE_detalle!BQ140*100-100)</f>
        <v>8.4184010747806894</v>
      </c>
      <c r="BR152" s="129">
        <f>IF(ABS(IIEE_detalle!BR152/IIEE_detalle!BR140*100-100)&gt;100,"-",IIEE_detalle!BR152/IIEE_detalle!BR140*100-100)</f>
        <v>9.2400408922204065</v>
      </c>
      <c r="BS152" s="129">
        <f>IF(ABS(IIEE_detalle!BS152/IIEE_detalle!BS140*100-100)&gt;100,"-",IIEE_detalle!BS152/IIEE_detalle!BS140*100-100)</f>
        <v>-2.5306484135560652</v>
      </c>
      <c r="BT152" s="129">
        <f>IF(ABS(IIEE_detalle!BT152/IIEE_detalle!BT140*100-100)&gt;100,"-",IIEE_detalle!BT152/IIEE_detalle!BT140*100-100)</f>
        <v>16.143123812337848</v>
      </c>
      <c r="BV152" s="129">
        <f>IF(ABS(IIEE_detalle!BV152/IIEE_detalle!BV140*100-100)&gt;100,"-",IIEE_detalle!BV152/IIEE_detalle!BV140*100-100)</f>
        <v>-7.7045313421231612</v>
      </c>
      <c r="BW152" s="129">
        <f>IF(ABS(IIEE_detalle!BW152/IIEE_detalle!BW140*100-100)&gt;100,"-",IIEE_detalle!BW152/IIEE_detalle!BW140*100-100)</f>
        <v>-6.6053283829920986</v>
      </c>
      <c r="BX152" s="129">
        <f>IF(ABS(IIEE_detalle!BX152/IIEE_detalle!BX140*100-100)&gt;100,"-",IIEE_detalle!BX152/IIEE_detalle!BX140*100-100)</f>
        <v>-12.86315496554765</v>
      </c>
      <c r="BY152" s="129">
        <f>IF(ABS(IIEE_detalle!BY152/IIEE_detalle!BY140*100-100)&gt;100,"-",IIEE_detalle!BY152/IIEE_detalle!BY140*100-100)</f>
        <v>-24.952493364531946</v>
      </c>
      <c r="BZ152" s="129">
        <f>IF(ABS(IIEE_detalle!BZ152/IIEE_detalle!BZ140*100-100)&gt;100,"-",IIEE_detalle!BZ152/IIEE_detalle!BZ140*100-100)</f>
        <v>-10.282413703923851</v>
      </c>
      <c r="CA152" s="129">
        <f>IF(ABS(IIEE_detalle!CA152/IIEE_detalle!CA140*100-100)&gt;100,"-",IIEE_detalle!CA152/IIEE_detalle!CA140*100-100)</f>
        <v>16.150057438348881</v>
      </c>
    </row>
    <row r="153" spans="2:79" ht="12" customHeight="1">
      <c r="B153" s="67" t="s">
        <v>384</v>
      </c>
      <c r="C153" s="129">
        <f>IF(ABS(IIEE_detalle!C153/IIEE_detalle!C141*100-100)&gt;100,"-",IIEE_detalle!C153/IIEE_detalle!C141*100-100)</f>
        <v>6.20948427242935</v>
      </c>
      <c r="D153" s="129">
        <f>IF(ABS(IIEE_detalle!D153/IIEE_detalle!D141*100-100)&gt;100,"-",IIEE_detalle!D153/IIEE_detalle!D141*100-100)</f>
        <v>21.919290522806591</v>
      </c>
      <c r="E153" s="129">
        <f>IF(ABS(IIEE_detalle!E153/IIEE_detalle!E141*100-100)&gt;100,"-",IIEE_detalle!E153/IIEE_detalle!E141*100-100)</f>
        <v>-1.4224849771721892E-2</v>
      </c>
      <c r="F153" s="129">
        <f>IF(ABS(IIEE_detalle!F153/IIEE_detalle!F141*100-100)&gt;100,"-",IIEE_detalle!F153/IIEE_detalle!F141*100-100)</f>
        <v>-2.2408654705847226</v>
      </c>
      <c r="G153" s="129">
        <f>IF(ABS(IIEE_detalle!G153/IIEE_detalle!G141*100-100)&gt;100,"-",IIEE_detalle!G153/IIEE_detalle!G141*100-100)</f>
        <v>39.812813018513168</v>
      </c>
      <c r="H153" s="129">
        <f>IF(ABS(IIEE_detalle!H153/IIEE_detalle!H141*100-100)&gt;100,"-",IIEE_detalle!H153/IIEE_detalle!H141*100-100)</f>
        <v>4.9355468406520941</v>
      </c>
      <c r="J153" s="129">
        <f>IF(ABS(IIEE_detalle!J153/IIEE_detalle!J141*100-100)&gt;100,"-",IIEE_detalle!J153/IIEE_detalle!J141*100-100)</f>
        <v>16.546890776266537</v>
      </c>
      <c r="K153" s="129">
        <f>IF(ABS(IIEE_detalle!K153/IIEE_detalle!K141*100-100)&gt;100,"-",IIEE_detalle!K153/IIEE_detalle!K141*100-100)</f>
        <v>16.692122744579322</v>
      </c>
      <c r="L153" s="129">
        <f>IF(ABS(IIEE_detalle!L153/IIEE_detalle!L141*100-100)&gt;100,"-",IIEE_detalle!L153/IIEE_detalle!L141*100-100)</f>
        <v>14.511403947971175</v>
      </c>
      <c r="M153" s="129">
        <f>IF(ABS(IIEE_detalle!M153/IIEE_detalle!M141*100-100)&gt;100,"-",IIEE_detalle!M153/IIEE_detalle!M141*100-100)</f>
        <v>21.45650048875855</v>
      </c>
      <c r="N153" s="129">
        <f>IF(ABS(IIEE_detalle!N153/IIEE_detalle!N141*100-100)&gt;100,"-",IIEE_detalle!N153/IIEE_detalle!N141*100-100)</f>
        <v>-25.254653638299047</v>
      </c>
      <c r="O153" s="129">
        <f>IF(ABS(IIEE_detalle!O153/IIEE_detalle!O141*100-100)&gt;100,"-",IIEE_detalle!O153/IIEE_detalle!O141*100-100)</f>
        <v>5.3075419583948928</v>
      </c>
      <c r="P153" s="100"/>
      <c r="Q153" s="129">
        <f>IF(ABS(IIEE_detalle!Q153/IIEE_detalle!Q141*100-100)&gt;100,"-",IIEE_detalle!Q153/IIEE_detalle!Q141*100-100)</f>
        <v>-31.331337385711834</v>
      </c>
      <c r="S153" s="129">
        <f>IF(ABS(IIEE_detalle!S153/IIEE_detalle!S141*100-100)&gt;100,"-",IIEE_detalle!S153/IIEE_detalle!S141*100-100)</f>
        <v>-1.7060361818798526</v>
      </c>
      <c r="T153" s="129">
        <f>IF(ABS(IIEE_detalle!T153/IIEE_detalle!T141*100-100)&gt;100,"-",IIEE_detalle!T153/IIEE_detalle!T141*100-100)</f>
        <v>-1.8620558616758132</v>
      </c>
      <c r="U153" s="129">
        <f>IF(ABS(IIEE_detalle!U153/IIEE_detalle!U141*100-100)&gt;100,"-",IIEE_detalle!U153/IIEE_detalle!U141*100-100)</f>
        <v>-1.6165803108808063</v>
      </c>
      <c r="V153" s="129">
        <f>IF(ABS(IIEE_detalle!V153/IIEE_detalle!V141*100-100)&gt;100,"-",IIEE_detalle!V153/IIEE_detalle!V141*100-100)</f>
        <v>-4.5662100456621033</v>
      </c>
      <c r="W153" s="129">
        <f>IF(ABS(IIEE_detalle!W153/IIEE_detalle!W141*100-100)&gt;100,"-",IIEE_detalle!W153/IIEE_detalle!W141*100-100)</f>
        <v>9.9806977072642695</v>
      </c>
      <c r="X153" s="129">
        <f>IF(ABS(IIEE_detalle!X153/IIEE_detalle!X141*100-100)&gt;100,"-",IIEE_detalle!X153/IIEE_detalle!X141*100-100)</f>
        <v>79.812610329063517</v>
      </c>
      <c r="Y153" s="100"/>
      <c r="Z153" s="129">
        <f>IF(ABS(IIEE_detalle!Z153/IIEE_detalle!Z141*100-100)&gt;100,"-",IIEE_detalle!Z153/IIEE_detalle!Z141*100-100)</f>
        <v>4.1461477362986443</v>
      </c>
      <c r="AB153" s="129">
        <f>IF(ABS(IIEE_detalle!AB153/IIEE_detalle!AB141*100-100)&gt;100,"-",IIEE_detalle!AB153/IIEE_detalle!AB141*100-100)</f>
        <v>-2.1849724038048635</v>
      </c>
      <c r="AC153" s="129">
        <f>IF(ABS(IIEE_detalle!AC153/IIEE_detalle!AC141*100-100)&gt;100,"-",IIEE_detalle!AC153/IIEE_detalle!AC141*100-100)</f>
        <v>-4.2054550397196806</v>
      </c>
      <c r="AD153" s="129">
        <f>IF(ABS(IIEE_detalle!AD153/IIEE_detalle!AD141*100-100)&gt;100,"-",IIEE_detalle!AD153/IIEE_detalle!AD141*100-100)</f>
        <v>2.9870637313493376</v>
      </c>
      <c r="AE153" s="129">
        <f>IF(ABS(IIEE_detalle!AE153/IIEE_detalle!AE141*100-100)&gt;100,"-",IIEE_detalle!AE153/IIEE_detalle!AE141*100-100)</f>
        <v>-11.308094435418781</v>
      </c>
      <c r="AF153" s="100"/>
      <c r="AG153" s="129">
        <f>IF(ABS(IIEE_detalle!AG153/IIEE_detalle!AG141*100-100)&gt;100,"-",IIEE_detalle!AG153/IIEE_detalle!AG141*100-100)</f>
        <v>-0.51750235307662251</v>
      </c>
      <c r="AH153" s="129">
        <f>IF(ABS(IIEE_detalle!AH153/IIEE_detalle!AH141*100-100)&gt;100,"-",IIEE_detalle!AH153/IIEE_detalle!AH141*100-100)</f>
        <v>-4.1762603560905802</v>
      </c>
      <c r="AI153" s="129">
        <f>IF(ABS(IIEE_detalle!AI153/IIEE_detalle!AI141*100-100)&gt;100,"-",IIEE_detalle!AI153/IIEE_detalle!AI141*100-100)</f>
        <v>2.6929333092355705</v>
      </c>
      <c r="AJ153" s="129">
        <f>IF(ABS(IIEE_detalle!AJ153/IIEE_detalle!AJ141*100-100)&gt;100,"-",IIEE_detalle!AJ153/IIEE_detalle!AJ141*100-100)</f>
        <v>-11.309008718114299</v>
      </c>
      <c r="AK153" s="100"/>
      <c r="AL153" s="100"/>
      <c r="AM153" s="100"/>
      <c r="AN153" s="129">
        <f>IF(ABS(IIEE_detalle!AN153/IIEE_detalle!AN141*100-100)&gt;100,"-",IIEE_detalle!AN153/IIEE_detalle!AN141*100-100)</f>
        <v>0.47421415337586836</v>
      </c>
      <c r="AO153" s="129">
        <f>IF(ABS(IIEE_detalle!AO153/IIEE_detalle!AO141*100-100)&gt;100,"-",IIEE_detalle!AO153/IIEE_detalle!AO141*100-100)</f>
        <v>6.4067451889625602</v>
      </c>
      <c r="AP153" s="100"/>
      <c r="AQ153" s="129">
        <f>IF(ABS(IIEE_detalle!AQ153/IIEE_detalle!AQ141*100-100)&gt;100,"-",IIEE_detalle!AQ153/IIEE_detalle!AQ141*100-100)</f>
        <v>4.3692142824570226</v>
      </c>
      <c r="AS153" s="129">
        <f>IF(ABS(IIEE_detalle!AS153/IIEE_detalle!AS141*100-100)&gt;100,"-",IIEE_detalle!AS153/IIEE_detalle!AS141*100-100)</f>
        <v>24.670369616070872</v>
      </c>
      <c r="AT153" s="129">
        <f>IF(ABS(IIEE_detalle!AT153/IIEE_detalle!AT141*100-100)&gt;100,"-",IIEE_detalle!AT153/IIEE_detalle!AT141*100-100)</f>
        <v>26.304572540435345</v>
      </c>
      <c r="AU153" s="129">
        <f>IF(ABS(IIEE_detalle!AU153/IIEE_detalle!AU141*100-100)&gt;100,"-",IIEE_detalle!AU153/IIEE_detalle!AU141*100-100)</f>
        <v>1.5073072235013001</v>
      </c>
      <c r="AV153" s="129">
        <f>IF(ABS(IIEE_detalle!AV153/IIEE_detalle!AV141*100-100)&gt;100,"-",IIEE_detalle!AV153/IIEE_detalle!AV141*100-100)</f>
        <v>52.67538847288796</v>
      </c>
      <c r="AW153" s="129">
        <f>IF(ABS(IIEE_detalle!AW153/IIEE_detalle!AW141*100-100)&gt;100,"-",IIEE_detalle!AW153/IIEE_detalle!AW141*100-100)</f>
        <v>53.16308274812792</v>
      </c>
      <c r="AX153" s="129">
        <f>IF(ABS(IIEE_detalle!AX153/IIEE_detalle!AX141*100-100)&gt;100,"-",IIEE_detalle!AX153/IIEE_detalle!AX141*100-100)</f>
        <v>23.846491870515791</v>
      </c>
      <c r="AY153" s="129">
        <f>IF(ABS(IIEE_detalle!AY153/IIEE_detalle!AY141*100-100)&gt;100,"-",IIEE_detalle!AY153/IIEE_detalle!AY141*100-100)</f>
        <v>41.362807599295081</v>
      </c>
      <c r="AZ153" s="129">
        <f>IF(ABS(IIEE_detalle!AZ153/IIEE_detalle!AZ141*100-100)&gt;100,"-",IIEE_detalle!AZ153/IIEE_detalle!AZ141*100-100)</f>
        <v>40.130567205911717</v>
      </c>
      <c r="BA153" s="100"/>
      <c r="BB153" s="129">
        <f>IF(ABS(IIEE_detalle!BB153/IIEE_detalle!BB141*100-100)&gt;100,"-",IIEE_detalle!BB153/IIEE_detalle!BB141*100-100)</f>
        <v>33.751064955096012</v>
      </c>
      <c r="BD153" s="129">
        <f>IF(ABS(IIEE_detalle!BD153/IIEE_detalle!BD141*100-100)&gt;100,"-",IIEE_detalle!BD153/IIEE_detalle!BD141*100-100)</f>
        <v>-0.32142749169057083</v>
      </c>
      <c r="BE153" s="129">
        <f>IF(ABS(IIEE_detalle!BE153/IIEE_detalle!BE141*100-100)&gt;100,"-",IIEE_detalle!BE153/IIEE_detalle!BE141*100-100)</f>
        <v>4.8613718006656654</v>
      </c>
      <c r="BF153" s="129">
        <f>IF(ABS(IIEE_detalle!BF153/IIEE_detalle!BF141*100-100)&gt;100,"-",IIEE_detalle!BF153/IIEE_detalle!BF141*100-100)</f>
        <v>4.8613718006656654</v>
      </c>
      <c r="BG153" s="129">
        <f>IF(ABS(IIEE_detalle!BG153/IIEE_detalle!BG141*100-100)&gt;100,"-",IIEE_detalle!BG153/IIEE_detalle!BG141*100-100)</f>
        <v>6.4067836532799731</v>
      </c>
      <c r="BH153" s="129">
        <f>IF(ABS(IIEE_detalle!BH153/IIEE_detalle!BH141*100-100)&gt;100,"-",IIEE_detalle!BH153/IIEE_detalle!BH141*100-100)</f>
        <v>6.1445465762730862</v>
      </c>
      <c r="BI153" s="129">
        <f>IF(ABS(IIEE_detalle!BI153/IIEE_detalle!BI141*100-100)&gt;100,"-",IIEE_detalle!BI153/IIEE_detalle!BI141*100-100)</f>
        <v>10.815850815851121</v>
      </c>
      <c r="BJ153" s="129">
        <f>IF(ABS(IIEE_detalle!BJ153/IIEE_detalle!BJ141*100-100)&gt;100,"-",IIEE_detalle!BJ153/IIEE_detalle!BJ141*100-100)</f>
        <v>19.885445521698998</v>
      </c>
      <c r="BK153" s="129">
        <f>IF(ABS(IIEE_detalle!BK153/IIEE_detalle!BK141*100-100)&gt;100,"-",IIEE_detalle!BK153/IIEE_detalle!BK141*100-100)</f>
        <v>96.403125718225709</v>
      </c>
      <c r="BL153" s="100"/>
      <c r="BM153" s="129">
        <f>IF(ABS(IIEE_detalle!BM153/IIEE_detalle!BM141*100-100)&gt;100,"-",IIEE_detalle!BM153/IIEE_detalle!BM141*100-100)</f>
        <v>19.685627667064168</v>
      </c>
      <c r="BO153" s="129">
        <f>IF(ABS(IIEE_detalle!BO153/IIEE_detalle!BO141*100-100)&gt;100,"-",IIEE_detalle!BO153/IIEE_detalle!BO141*100-100)</f>
        <v>-0.59869720939181548</v>
      </c>
      <c r="BP153" s="129">
        <f>IF(ABS(IIEE_detalle!BP153/IIEE_detalle!BP141*100-100)&gt;100,"-",IIEE_detalle!BP153/IIEE_detalle!BP141*100-100)</f>
        <v>-0.37248028045574699</v>
      </c>
      <c r="BQ153" s="129">
        <f>IF(ABS(IIEE_detalle!BQ153/IIEE_detalle!BQ141*100-100)&gt;100,"-",IIEE_detalle!BQ153/IIEE_detalle!BQ141*100-100)</f>
        <v>10.693497098325139</v>
      </c>
      <c r="BR153" s="129">
        <f>IF(ABS(IIEE_detalle!BR153/IIEE_detalle!BR141*100-100)&gt;100,"-",IIEE_detalle!BR153/IIEE_detalle!BR141*100-100)</f>
        <v>10.697333236170039</v>
      </c>
      <c r="BS153" s="129">
        <f>IF(ABS(IIEE_detalle!BS153/IIEE_detalle!BS141*100-100)&gt;100,"-",IIEE_detalle!BS153/IIEE_detalle!BS141*100-100)</f>
        <v>-1.2178975351282304</v>
      </c>
      <c r="BT153" s="129">
        <f>IF(ABS(IIEE_detalle!BT153/IIEE_detalle!BT141*100-100)&gt;100,"-",IIEE_detalle!BT153/IIEE_detalle!BT141*100-100)</f>
        <v>5.2739203061159685</v>
      </c>
      <c r="BV153" s="129">
        <f>IF(ABS(IIEE_detalle!BV153/IIEE_detalle!BV141*100-100)&gt;100,"-",IIEE_detalle!BV153/IIEE_detalle!BV141*100-100)</f>
        <v>-1.7811293697344581</v>
      </c>
      <c r="BW153" s="129">
        <f>IF(ABS(IIEE_detalle!BW153/IIEE_detalle!BW141*100-100)&gt;100,"-",IIEE_detalle!BW153/IIEE_detalle!BW141*100-100)</f>
        <v>-1.378550530513678</v>
      </c>
      <c r="BX153" s="129">
        <f>IF(ABS(IIEE_detalle!BX153/IIEE_detalle!BX141*100-100)&gt;100,"-",IIEE_detalle!BX153/IIEE_detalle!BX141*100-100)</f>
        <v>-12.677583326065431</v>
      </c>
      <c r="BY153" s="129">
        <f>IF(ABS(IIEE_detalle!BY153/IIEE_detalle!BY141*100-100)&gt;100,"-",IIEE_detalle!BY153/IIEE_detalle!BY141*100-100)</f>
        <v>-22.828174308286577</v>
      </c>
      <c r="BZ153" s="129">
        <f>IF(ABS(IIEE_detalle!BZ153/IIEE_detalle!BZ141*100-100)&gt;100,"-",IIEE_detalle!BZ153/IIEE_detalle!BZ141*100-100)</f>
        <v>-8.5907650322632492</v>
      </c>
      <c r="CA153" s="129">
        <f>IF(ABS(IIEE_detalle!CA153/IIEE_detalle!CA141*100-100)&gt;100,"-",IIEE_detalle!CA153/IIEE_detalle!CA141*100-100)</f>
        <v>5.1995119532075762</v>
      </c>
    </row>
    <row r="154" spans="2:79" ht="12" customHeight="1">
      <c r="B154" s="67" t="s">
        <v>385</v>
      </c>
      <c r="C154" s="129">
        <f>IF(ABS(IIEE_detalle!C154/IIEE_detalle!C142*100-100)&gt;100,"-",IIEE_detalle!C154/IIEE_detalle!C142*100-100)</f>
        <v>1.8733890446579409</v>
      </c>
      <c r="D154" s="129">
        <f>IF(ABS(IIEE_detalle!D154/IIEE_detalle!D142*100-100)&gt;100,"-",IIEE_detalle!D154/IIEE_detalle!D142*100-100)</f>
        <v>-9.5618846230093055</v>
      </c>
      <c r="E154" s="129">
        <f>IF(ABS(IIEE_detalle!E154/IIEE_detalle!E142*100-100)&gt;100,"-",IIEE_detalle!E154/IIEE_detalle!E142*100-100)</f>
        <v>14.403493613344523</v>
      </c>
      <c r="F154" s="129">
        <f>IF(ABS(IIEE_detalle!F154/IIEE_detalle!F142*100-100)&gt;100,"-",IIEE_detalle!F154/IIEE_detalle!F142*100-100)</f>
        <v>0.8926397567496025</v>
      </c>
      <c r="G154" s="129">
        <f>IF(ABS(IIEE_detalle!G154/IIEE_detalle!G142*100-100)&gt;100,"-",IIEE_detalle!G154/IIEE_detalle!G142*100-100)</f>
        <v>-23.448624220650743</v>
      </c>
      <c r="H154" s="129">
        <f>IF(ABS(IIEE_detalle!H154/IIEE_detalle!H142*100-100)&gt;100,"-",IIEE_detalle!H154/IIEE_detalle!H142*100-100)</f>
        <v>13.041819182202374</v>
      </c>
      <c r="J154" s="129">
        <f>IF(ABS(IIEE_detalle!J154/IIEE_detalle!J142*100-100)&gt;100,"-",IIEE_detalle!J154/IIEE_detalle!J142*100-100)</f>
        <v>-10.194834617127313</v>
      </c>
      <c r="K154" s="129">
        <f>IF(ABS(IIEE_detalle!K154/IIEE_detalle!K142*100-100)&gt;100,"-",IIEE_detalle!K154/IIEE_detalle!K142*100-100)</f>
        <v>-10.107163625287285</v>
      </c>
      <c r="L154" s="129">
        <f>IF(ABS(IIEE_detalle!L154/IIEE_detalle!L142*100-100)&gt;100,"-",IIEE_detalle!L154/IIEE_detalle!L142*100-100)</f>
        <v>-10.107163625287285</v>
      </c>
      <c r="M154" s="100"/>
      <c r="N154" s="129">
        <f>IF(ABS(IIEE_detalle!N154/IIEE_detalle!N142*100-100)&gt;100,"-",IIEE_detalle!N154/IIEE_detalle!N142*100-100)</f>
        <v>40.532239357360709</v>
      </c>
      <c r="O154" s="129">
        <f>IF(ABS(IIEE_detalle!O154/IIEE_detalle!O142*100-100)&gt;100,"-",IIEE_detalle!O154/IIEE_detalle!O142*100-100)</f>
        <v>37.403778866340105</v>
      </c>
      <c r="P154" s="100"/>
      <c r="Q154" s="129">
        <f>IF(ABS(IIEE_detalle!Q154/IIEE_detalle!Q142*100-100)&gt;100,"-",IIEE_detalle!Q154/IIEE_detalle!Q142*100-100)</f>
        <v>39.714169398555867</v>
      </c>
      <c r="S154" s="129">
        <f>IF(ABS(IIEE_detalle!S154/IIEE_detalle!S142*100-100)&gt;100,"-",IIEE_detalle!S154/IIEE_detalle!S142*100-100)</f>
        <v>10.886734402588203</v>
      </c>
      <c r="T154" s="129">
        <f>IF(ABS(IIEE_detalle!T154/IIEE_detalle!T142*100-100)&gt;100,"-",IIEE_detalle!T154/IIEE_detalle!T142*100-100)</f>
        <v>10.568963507053738</v>
      </c>
      <c r="U154" s="129">
        <f>IF(ABS(IIEE_detalle!U154/IIEE_detalle!U142*100-100)&gt;100,"-",IIEE_detalle!U154/IIEE_detalle!U142*100-100)</f>
        <v>10.568963507053738</v>
      </c>
      <c r="V154" s="100"/>
      <c r="W154" s="129">
        <f>IF(ABS(IIEE_detalle!W154/IIEE_detalle!W142*100-100)&gt;100,"-",IIEE_detalle!W154/IIEE_detalle!W142*100-100)</f>
        <v>13.190399678650323</v>
      </c>
      <c r="X154" s="129">
        <f>IF(ABS(IIEE_detalle!X154/IIEE_detalle!X142*100-100)&gt;100,"-",IIEE_detalle!X154/IIEE_detalle!X142*100-100)</f>
        <v>11.563822458419452</v>
      </c>
      <c r="Y154" s="100"/>
      <c r="Z154" s="129">
        <f>IF(ABS(IIEE_detalle!Z154/IIEE_detalle!Z142*100-100)&gt;100,"-",IIEE_detalle!Z154/IIEE_detalle!Z142*100-100)</f>
        <v>11.342592592592609</v>
      </c>
      <c r="AB154" s="129">
        <f>IF(ABS(IIEE_detalle!AB154/IIEE_detalle!AB142*100-100)&gt;100,"-",IIEE_detalle!AB154/IIEE_detalle!AB142*100-100)</f>
        <v>4.8735395973441769</v>
      </c>
      <c r="AC154" s="129">
        <f>IF(ABS(IIEE_detalle!AC154/IIEE_detalle!AC142*100-100)&gt;100,"-",IIEE_detalle!AC154/IIEE_detalle!AC142*100-100)</f>
        <v>-2.0303211425516139</v>
      </c>
      <c r="AD154" s="129">
        <f>IF(ABS(IIEE_detalle!AD154/IIEE_detalle!AD142*100-100)&gt;100,"-",IIEE_detalle!AD154/IIEE_detalle!AD142*100-100)</f>
        <v>8.7131445630104452</v>
      </c>
      <c r="AE154" s="129">
        <f>IF(ABS(IIEE_detalle!AE154/IIEE_detalle!AE142*100-100)&gt;100,"-",IIEE_detalle!AE154/IIEE_detalle!AE142*100-100)</f>
        <v>1.6226989532493121</v>
      </c>
      <c r="AF154" s="100"/>
      <c r="AG154" s="129">
        <f>IF(ABS(IIEE_detalle!AG154/IIEE_detalle!AG142*100-100)&gt;100,"-",IIEE_detalle!AG154/IIEE_detalle!AG142*100-100)</f>
        <v>7.6125541071163809</v>
      </c>
      <c r="AH154" s="129">
        <f>IF(ABS(IIEE_detalle!AH154/IIEE_detalle!AH142*100-100)&gt;100,"-",IIEE_detalle!AH154/IIEE_detalle!AH142*100-100)</f>
        <v>-2.0174885809042422</v>
      </c>
      <c r="AI154" s="129">
        <f>IF(ABS(IIEE_detalle!AI154/IIEE_detalle!AI142*100-100)&gt;100,"-",IIEE_detalle!AI154/IIEE_detalle!AI142*100-100)</f>
        <v>11.692754430279038</v>
      </c>
      <c r="AJ154" s="129">
        <f>IF(ABS(IIEE_detalle!AJ154/IIEE_detalle!AJ142*100-100)&gt;100,"-",IIEE_detalle!AJ154/IIEE_detalle!AJ142*100-100)</f>
        <v>1.6215425920756985</v>
      </c>
      <c r="AK154" s="100"/>
      <c r="AL154" s="100"/>
      <c r="AM154" s="100"/>
      <c r="AN154" s="129">
        <f>IF(ABS(IIEE_detalle!AN154/IIEE_detalle!AN142*100-100)&gt;100,"-",IIEE_detalle!AN154/IIEE_detalle!AN142*100-100)</f>
        <v>-0.5185627307324836</v>
      </c>
      <c r="AO154" s="129">
        <f>IF(ABS(IIEE_detalle!AO154/IIEE_detalle!AO142*100-100)&gt;100,"-",IIEE_detalle!AO154/IIEE_detalle!AO142*100-100)</f>
        <v>-0.64102043209094006</v>
      </c>
      <c r="AP154" s="100"/>
      <c r="AQ154" s="129">
        <f>IF(ABS(IIEE_detalle!AQ154/IIEE_detalle!AQ142*100-100)&gt;100,"-",IIEE_detalle!AQ154/IIEE_detalle!AQ142*100-100)</f>
        <v>0.42811445341159526</v>
      </c>
      <c r="AS154" s="129">
        <f>IF(ABS(IIEE_detalle!AS154/IIEE_detalle!AS142*100-100)&gt;100,"-",IIEE_detalle!AS154/IIEE_detalle!AS142*100-100)</f>
        <v>-34.425075110129967</v>
      </c>
      <c r="AT154" s="129">
        <f>IF(ABS(IIEE_detalle!AT154/IIEE_detalle!AT142*100-100)&gt;100,"-",IIEE_detalle!AT154/IIEE_detalle!AT142*100-100)</f>
        <v>-37.287012718355342</v>
      </c>
      <c r="AU154" s="129">
        <f>IF(ABS(IIEE_detalle!AU154/IIEE_detalle!AU142*100-100)&gt;100,"-",IIEE_detalle!AU154/IIEE_detalle!AU142*100-100)</f>
        <v>41.924763857910563</v>
      </c>
      <c r="AV154" s="129">
        <f>IF(ABS(IIEE_detalle!AV154/IIEE_detalle!AV142*100-100)&gt;100,"-",IIEE_detalle!AV154/IIEE_detalle!AV142*100-100)</f>
        <v>-17.975593894648256</v>
      </c>
      <c r="AW154" s="129">
        <f>IF(ABS(IIEE_detalle!AW154/IIEE_detalle!AW142*100-100)&gt;100,"-",IIEE_detalle!AW154/IIEE_detalle!AW142*100-100)</f>
        <v>-18.686906597637005</v>
      </c>
      <c r="AX154" s="129">
        <f>IF(ABS(IIEE_detalle!AX154/IIEE_detalle!AX142*100-100)&gt;100,"-",IIEE_detalle!AX154/IIEE_detalle!AX142*100-100)</f>
        <v>59.788980070340443</v>
      </c>
      <c r="AY154" s="129">
        <f>IF(ABS(IIEE_detalle!AY154/IIEE_detalle!AY142*100-100)&gt;100,"-",IIEE_detalle!AY154/IIEE_detalle!AY142*100-100)</f>
        <v>53.536891204855721</v>
      </c>
      <c r="AZ154" s="129">
        <f>IF(ABS(IIEE_detalle!AZ154/IIEE_detalle!AZ142*100-100)&gt;100,"-",IIEE_detalle!AZ154/IIEE_detalle!AZ142*100-100)</f>
        <v>53.122821624970953</v>
      </c>
      <c r="BA154" s="100"/>
      <c r="BB154" s="129">
        <f>IF(ABS(IIEE_detalle!BB154/IIEE_detalle!BB142*100-100)&gt;100,"-",IIEE_detalle!BB154/IIEE_detalle!BB142*100-100)</f>
        <v>53.12763985002627</v>
      </c>
      <c r="BD154" s="129">
        <f>IF(ABS(IIEE_detalle!BD154/IIEE_detalle!BD142*100-100)&gt;100,"-",IIEE_detalle!BD154/IIEE_detalle!BD142*100-100)</f>
        <v>4.3487583593249042</v>
      </c>
      <c r="BE154" s="129">
        <f>IF(ABS(IIEE_detalle!BE154/IIEE_detalle!BE142*100-100)&gt;100,"-",IIEE_detalle!BE154/IIEE_detalle!BE142*100-100)</f>
        <v>13.022505927795152</v>
      </c>
      <c r="BF154" s="129">
        <f>IF(ABS(IIEE_detalle!BF154/IIEE_detalle!BF142*100-100)&gt;100,"-",IIEE_detalle!BF154/IIEE_detalle!BF142*100-100)</f>
        <v>13.022505927795152</v>
      </c>
      <c r="BG154" s="129">
        <f>IF(ABS(IIEE_detalle!BG154/IIEE_detalle!BG142*100-100)&gt;100,"-",IIEE_detalle!BG154/IIEE_detalle!BG142*100-100)</f>
        <v>13.41962990073327</v>
      </c>
      <c r="BH154" s="129">
        <f>IF(ABS(IIEE_detalle!BH154/IIEE_detalle!BH142*100-100)&gt;100,"-",IIEE_detalle!BH154/IIEE_detalle!BH142*100-100)</f>
        <v>13.41962990073327</v>
      </c>
      <c r="BI154" s="100"/>
      <c r="BJ154" s="129">
        <f>IF(ABS(IIEE_detalle!BJ154/IIEE_detalle!BJ142*100-100)&gt;100,"-",IIEE_detalle!BJ154/IIEE_detalle!BJ142*100-100)</f>
        <v>6.4178127046496485</v>
      </c>
      <c r="BK154" s="129">
        <f>IF(ABS(IIEE_detalle!BK154/IIEE_detalle!BK142*100-100)&gt;100,"-",IIEE_detalle!BK154/IIEE_detalle!BK142*100-100)</f>
        <v>8.1134866913680241</v>
      </c>
      <c r="BL154" s="100"/>
      <c r="BM154" s="129">
        <f>IF(ABS(IIEE_detalle!BM154/IIEE_detalle!BM142*100-100)&gt;100,"-",IIEE_detalle!BM154/IIEE_detalle!BM142*100-100)</f>
        <v>8.1072588247616864</v>
      </c>
      <c r="BO154" s="129">
        <f>IF(ABS(IIEE_detalle!BO154/IIEE_detalle!BO142*100-100)&gt;100,"-",IIEE_detalle!BO154/IIEE_detalle!BO142*100-100)</f>
        <v>-4.0159555647263261</v>
      </c>
      <c r="BP154" s="129">
        <f>IF(ABS(IIEE_detalle!BP154/IIEE_detalle!BP142*100-100)&gt;100,"-",IIEE_detalle!BP154/IIEE_detalle!BP142*100-100)</f>
        <v>-3.5756596661281606</v>
      </c>
      <c r="BQ154" s="129">
        <f>IF(ABS(IIEE_detalle!BQ154/IIEE_detalle!BQ142*100-100)&gt;100,"-",IIEE_detalle!BQ154/IIEE_detalle!BQ142*100-100)</f>
        <v>19.114192816860538</v>
      </c>
      <c r="BR154" s="129">
        <f>IF(ABS(IIEE_detalle!BR154/IIEE_detalle!BR142*100-100)&gt;100,"-",IIEE_detalle!BR154/IIEE_detalle!BR142*100-100)</f>
        <v>22.0661834208925</v>
      </c>
      <c r="BS154" s="129">
        <f>IF(ABS(IIEE_detalle!BS154/IIEE_detalle!BS142*100-100)&gt;100,"-",IIEE_detalle!BS154/IIEE_detalle!BS142*100-100)</f>
        <v>2.1424570544403991</v>
      </c>
      <c r="BT154" s="129">
        <f>IF(ABS(IIEE_detalle!BT154/IIEE_detalle!BT142*100-100)&gt;100,"-",IIEE_detalle!BT154/IIEE_detalle!BT142*100-100)</f>
        <v>8.3308220955758543</v>
      </c>
      <c r="BV154" s="129">
        <f>IF(ABS(IIEE_detalle!BV154/IIEE_detalle!BV142*100-100)&gt;100,"-",IIEE_detalle!BV154/IIEE_detalle!BV142*100-100)</f>
        <v>-7.2609477218940697</v>
      </c>
      <c r="BW154" s="129">
        <f>IF(ABS(IIEE_detalle!BW154/IIEE_detalle!BW142*100-100)&gt;100,"-",IIEE_detalle!BW154/IIEE_detalle!BW142*100-100)</f>
        <v>-7.0589848251918283</v>
      </c>
      <c r="BX154" s="129">
        <f>IF(ABS(IIEE_detalle!BX154/IIEE_detalle!BX142*100-100)&gt;100,"-",IIEE_detalle!BX154/IIEE_detalle!BX142*100-100)</f>
        <v>6.0050474737668935</v>
      </c>
      <c r="BY154" s="129">
        <f>IF(ABS(IIEE_detalle!BY154/IIEE_detalle!BY142*100-100)&gt;100,"-",IIEE_detalle!BY154/IIEE_detalle!BY142*100-100)</f>
        <v>-3.795320619216497</v>
      </c>
      <c r="BZ154" s="129">
        <f>IF(ABS(IIEE_detalle!BZ154/IIEE_detalle!BZ142*100-100)&gt;100,"-",IIEE_detalle!BZ154/IIEE_detalle!BZ142*100-100)</f>
        <v>-1.7886762891782126</v>
      </c>
      <c r="CA154" s="129">
        <f>IF(ABS(IIEE_detalle!CA154/IIEE_detalle!CA142*100-100)&gt;100,"-",IIEE_detalle!CA154/IIEE_detalle!CA142*100-100)</f>
        <v>8.3122671556878487</v>
      </c>
    </row>
    <row r="155" spans="2:79" ht="12" customHeight="1">
      <c r="B155" s="67" t="s">
        <v>386</v>
      </c>
      <c r="C155" s="129">
        <f>IF(ABS(IIEE_detalle!C155/IIEE_detalle!C143*100-100)&gt;100,"-",IIEE_detalle!C155/IIEE_detalle!C143*100-100)</f>
        <v>0.53960983921099626</v>
      </c>
      <c r="D155" s="129">
        <f>IF(ABS(IIEE_detalle!D155/IIEE_detalle!D143*100-100)&gt;100,"-",IIEE_detalle!D155/IIEE_detalle!D143*100-100)</f>
        <v>10.48999679041404</v>
      </c>
      <c r="E155" s="129">
        <f>IF(ABS(IIEE_detalle!E155/IIEE_detalle!E143*100-100)&gt;100,"-",IIEE_detalle!E155/IIEE_detalle!E143*100-100)</f>
        <v>6.0222378482904162</v>
      </c>
      <c r="F155" s="129">
        <f>IF(ABS(IIEE_detalle!F155/IIEE_detalle!F143*100-100)&gt;100,"-",IIEE_detalle!F155/IIEE_detalle!F143*100-100)</f>
        <v>-6.8038864426813745</v>
      </c>
      <c r="G155" s="129">
        <f>IF(ABS(IIEE_detalle!G155/IIEE_detalle!G143*100-100)&gt;100,"-",IIEE_detalle!G155/IIEE_detalle!G143*100-100)</f>
        <v>-4.2210019419065929</v>
      </c>
      <c r="H155" s="129">
        <f>IF(ABS(IIEE_detalle!H155/IIEE_detalle!H143*100-100)&gt;100,"-",IIEE_detalle!H155/IIEE_detalle!H143*100-100)</f>
        <v>11.898212078926804</v>
      </c>
      <c r="J155" s="129">
        <f>IF(ABS(IIEE_detalle!J155/IIEE_detalle!J143*100-100)&gt;100,"-",IIEE_detalle!J155/IIEE_detalle!J143*100-100)</f>
        <v>6.5925010300782958</v>
      </c>
      <c r="K155" s="129">
        <f>IF(ABS(IIEE_detalle!K155/IIEE_detalle!K143*100-100)&gt;100,"-",IIEE_detalle!K155/IIEE_detalle!K143*100-100)</f>
        <v>6.8220136389944628</v>
      </c>
      <c r="L155" s="129">
        <f>IF(ABS(IIEE_detalle!L155/IIEE_detalle!L143*100-100)&gt;100,"-",IIEE_detalle!L155/IIEE_detalle!L143*100-100)</f>
        <v>6.8220136389944628</v>
      </c>
      <c r="M155" s="100"/>
      <c r="N155" s="129">
        <f>IF(ABS(IIEE_detalle!N155/IIEE_detalle!N143*100-100)&gt;100,"-",IIEE_detalle!N155/IIEE_detalle!N143*100-100)</f>
        <v>2.8315174771400393</v>
      </c>
      <c r="O155" s="129">
        <f>IF(ABS(IIEE_detalle!O155/IIEE_detalle!O143*100-100)&gt;100,"-",IIEE_detalle!O155/IIEE_detalle!O143*100-100)</f>
        <v>-4.7782523358293361E-2</v>
      </c>
      <c r="P155" s="100"/>
      <c r="Q155" s="129">
        <f>IF(ABS(IIEE_detalle!Q155/IIEE_detalle!Q143*100-100)&gt;100,"-",IIEE_detalle!Q155/IIEE_detalle!Q143*100-100)</f>
        <v>-0.56951022120978223</v>
      </c>
      <c r="S155" s="129">
        <f>IF(ABS(IIEE_detalle!S155/IIEE_detalle!S143*100-100)&gt;100,"-",IIEE_detalle!S155/IIEE_detalle!S143*100-100)</f>
        <v>2.3403263403263423</v>
      </c>
      <c r="T155" s="129">
        <f>IF(ABS(IIEE_detalle!T155/IIEE_detalle!T143*100-100)&gt;100,"-",IIEE_detalle!T155/IIEE_detalle!T143*100-100)</f>
        <v>2.061668681983079</v>
      </c>
      <c r="U155" s="129">
        <f>IF(ABS(IIEE_detalle!U155/IIEE_detalle!U143*100-100)&gt;100,"-",IIEE_detalle!U155/IIEE_detalle!U143*100-100)</f>
        <v>2.061668681983079</v>
      </c>
      <c r="V155" s="100"/>
      <c r="W155" s="129">
        <f>IF(ABS(IIEE_detalle!W155/IIEE_detalle!W143*100-100)&gt;100,"-",IIEE_detalle!W155/IIEE_detalle!W143*100-100)</f>
        <v>8.629286214135746</v>
      </c>
      <c r="X155" s="129">
        <f>IF(ABS(IIEE_detalle!X155/IIEE_detalle!X143*100-100)&gt;100,"-",IIEE_detalle!X155/IIEE_detalle!X143*100-100)</f>
        <v>10.804537292515221</v>
      </c>
      <c r="Y155" s="100"/>
      <c r="Z155" s="129">
        <f>IF(ABS(IIEE_detalle!Z155/IIEE_detalle!Z143*100-100)&gt;100,"-",IIEE_detalle!Z155/IIEE_detalle!Z143*100-100)</f>
        <v>10.646037868162693</v>
      </c>
      <c r="AB155" s="129">
        <f>IF(ABS(IIEE_detalle!AB155/IIEE_detalle!AB143*100-100)&gt;100,"-",IIEE_detalle!AB155/IIEE_detalle!AB143*100-100)</f>
        <v>-1.9274355387437652</v>
      </c>
      <c r="AC155" s="129">
        <f>IF(ABS(IIEE_detalle!AC155/IIEE_detalle!AC143*100-100)&gt;100,"-",IIEE_detalle!AC155/IIEE_detalle!AC143*100-100)</f>
        <v>-4.6604676671486231</v>
      </c>
      <c r="AD155" s="129">
        <f>IF(ABS(IIEE_detalle!AD155/IIEE_detalle!AD143*100-100)&gt;100,"-",IIEE_detalle!AD155/IIEE_detalle!AD143*100-100)</f>
        <v>4.7703210183357214</v>
      </c>
      <c r="AE155" s="129">
        <f>IF(ABS(IIEE_detalle!AE155/IIEE_detalle!AE143*100-100)&gt;100,"-",IIEE_detalle!AE155/IIEE_detalle!AE143*100-100)</f>
        <v>-14.333936914582083</v>
      </c>
      <c r="AF155" s="100"/>
      <c r="AG155" s="129">
        <f>IF(ABS(IIEE_detalle!AG155/IIEE_detalle!AG143*100-100)&gt;100,"-",IIEE_detalle!AG155/IIEE_detalle!AG143*100-100)</f>
        <v>2.7055313056314105</v>
      </c>
      <c r="AH155" s="129">
        <f>IF(ABS(IIEE_detalle!AH155/IIEE_detalle!AH143*100-100)&gt;100,"-",IIEE_detalle!AH155/IIEE_detalle!AH143*100-100)</f>
        <v>-4.798528271537748</v>
      </c>
      <c r="AI155" s="129">
        <f>IF(ABS(IIEE_detalle!AI155/IIEE_detalle!AI143*100-100)&gt;100,"-",IIEE_detalle!AI155/IIEE_detalle!AI143*100-100)</f>
        <v>8.0081412727128765</v>
      </c>
      <c r="AJ155" s="129">
        <f>IF(ABS(IIEE_detalle!AJ155/IIEE_detalle!AJ143*100-100)&gt;100,"-",IIEE_detalle!AJ155/IIEE_detalle!AJ143*100-100)</f>
        <v>-14.334805390284416</v>
      </c>
      <c r="AK155" s="100"/>
      <c r="AL155" s="100"/>
      <c r="AM155" s="100"/>
      <c r="AN155" s="129">
        <f>IF(ABS(IIEE_detalle!AN155/IIEE_detalle!AN143*100-100)&gt;100,"-",IIEE_detalle!AN155/IIEE_detalle!AN143*100-100)</f>
        <v>7.6108611381182385</v>
      </c>
      <c r="AO155" s="129">
        <f>IF(ABS(IIEE_detalle!AO155/IIEE_detalle!AO143*100-100)&gt;100,"-",IIEE_detalle!AO155/IIEE_detalle!AO143*100-100)</f>
        <v>7.8362583375800625</v>
      </c>
      <c r="AP155" s="100"/>
      <c r="AQ155" s="129">
        <f>IF(ABS(IIEE_detalle!AQ155/IIEE_detalle!AQ143*100-100)&gt;100,"-",IIEE_detalle!AQ155/IIEE_detalle!AQ143*100-100)</f>
        <v>7.8835504814367567</v>
      </c>
      <c r="AS155" s="129">
        <f>IF(ABS(IIEE_detalle!AS155/IIEE_detalle!AS143*100-100)&gt;100,"-",IIEE_detalle!AS155/IIEE_detalle!AS143*100-100)</f>
        <v>-26.08555234509879</v>
      </c>
      <c r="AT155" s="129">
        <f>IF(ABS(IIEE_detalle!AT155/IIEE_detalle!AT143*100-100)&gt;100,"-",IIEE_detalle!AT155/IIEE_detalle!AT143*100-100)</f>
        <v>-28.360905403060784</v>
      </c>
      <c r="AU155" s="129">
        <f>IF(ABS(IIEE_detalle!AU155/IIEE_detalle!AU143*100-100)&gt;100,"-",IIEE_detalle!AU155/IIEE_detalle!AU143*100-100)</f>
        <v>19.348275239015493</v>
      </c>
      <c r="AV155" s="129">
        <f>IF(ABS(IIEE_detalle!AV155/IIEE_detalle!AV143*100-100)&gt;100,"-",IIEE_detalle!AV155/IIEE_detalle!AV143*100-100)</f>
        <v>-5.3508212334675278</v>
      </c>
      <c r="AW155" s="129">
        <f>IF(ABS(IIEE_detalle!AW155/IIEE_detalle!AW143*100-100)&gt;100,"-",IIEE_detalle!AW155/IIEE_detalle!AW143*100-100)</f>
        <v>-5.8156244457682931</v>
      </c>
      <c r="AX155" s="129">
        <f>IF(ABS(IIEE_detalle!AX155/IIEE_detalle!AX143*100-100)&gt;100,"-",IIEE_detalle!AX155/IIEE_detalle!AX143*100-100)</f>
        <v>32.603044931301667</v>
      </c>
      <c r="AY155" s="129">
        <f>IF(ABS(IIEE_detalle!AY155/IIEE_detalle!AY143*100-100)&gt;100,"-",IIEE_detalle!AY155/IIEE_detalle!AY143*100-100)</f>
        <v>-17.849508518586205</v>
      </c>
      <c r="AZ155" s="129">
        <f>IF(ABS(IIEE_detalle!AZ155/IIEE_detalle!AZ143*100-100)&gt;100,"-",IIEE_detalle!AZ155/IIEE_detalle!AZ143*100-100)</f>
        <v>-17.824671822755732</v>
      </c>
      <c r="BA155" s="100"/>
      <c r="BB155" s="129">
        <f>IF(ABS(IIEE_detalle!BB155/IIEE_detalle!BB143*100-100)&gt;100,"-",IIEE_detalle!BB155/IIEE_detalle!BB143*100-100)</f>
        <v>-17.823802856816556</v>
      </c>
      <c r="BD155" s="129">
        <f>IF(ABS(IIEE_detalle!BD155/IIEE_detalle!BD143*100-100)&gt;100,"-",IIEE_detalle!BD155/IIEE_detalle!BD143*100-100)</f>
        <v>1.5711948904521478</v>
      </c>
      <c r="BE155" s="129">
        <f>IF(ABS(IIEE_detalle!BE155/IIEE_detalle!BE143*100-100)&gt;100,"-",IIEE_detalle!BE155/IIEE_detalle!BE143*100-100)</f>
        <v>11.884216025350142</v>
      </c>
      <c r="BF155" s="129">
        <f>IF(ABS(IIEE_detalle!BF155/IIEE_detalle!BF143*100-100)&gt;100,"-",IIEE_detalle!BF155/IIEE_detalle!BF143*100-100)</f>
        <v>11.884216025350142</v>
      </c>
      <c r="BG155" s="129">
        <f>IF(ABS(IIEE_detalle!BG155/IIEE_detalle!BG143*100-100)&gt;100,"-",IIEE_detalle!BG155/IIEE_detalle!BG143*100-100)</f>
        <v>12.171763595259975</v>
      </c>
      <c r="BH155" s="129">
        <f>IF(ABS(IIEE_detalle!BH155/IIEE_detalle!BH143*100-100)&gt;100,"-",IIEE_detalle!BH155/IIEE_detalle!BH143*100-100)</f>
        <v>12.171763595259975</v>
      </c>
      <c r="BI155" s="100"/>
      <c r="BJ155" s="129">
        <f>IF(ABS(IIEE_detalle!BJ155/IIEE_detalle!BJ143*100-100)&gt;100,"-",IIEE_detalle!BJ155/IIEE_detalle!BJ143*100-100)</f>
        <v>13.056879037332877</v>
      </c>
      <c r="BK155" s="129">
        <f>IF(ABS(IIEE_detalle!BK155/IIEE_detalle!BK143*100-100)&gt;100,"-",IIEE_detalle!BK155/IIEE_detalle!BK143*100-100)</f>
        <v>13.246213627095145</v>
      </c>
      <c r="BL155" s="100"/>
      <c r="BM155" s="129">
        <f>IF(ABS(IIEE_detalle!BM155/IIEE_detalle!BM143*100-100)&gt;100,"-",IIEE_detalle!BM155/IIEE_detalle!BM143*100-100)</f>
        <v>13.246213627095145</v>
      </c>
      <c r="BO155" s="129">
        <f>IF(ABS(IIEE_detalle!BO155/IIEE_detalle!BO143*100-100)&gt;100,"-",IIEE_detalle!BO155/IIEE_detalle!BO143*100-100)</f>
        <v>-4.6166620382668526</v>
      </c>
      <c r="BP155" s="129">
        <f>IF(ABS(IIEE_detalle!BP155/IIEE_detalle!BP143*100-100)&gt;100,"-",IIEE_detalle!BP155/IIEE_detalle!BP143*100-100)</f>
        <v>-5.068391474923132</v>
      </c>
      <c r="BQ155" s="129">
        <f>IF(ABS(IIEE_detalle!BQ155/IIEE_detalle!BQ143*100-100)&gt;100,"-",IIEE_detalle!BQ155/IIEE_detalle!BQ143*100-100)</f>
        <v>30.916394931311544</v>
      </c>
      <c r="BR155" s="129">
        <f>IF(ABS(IIEE_detalle!BR155/IIEE_detalle!BR143*100-100)&gt;100,"-",IIEE_detalle!BR155/IIEE_detalle!BR143*100-100)</f>
        <v>33.696291051010206</v>
      </c>
      <c r="BS155" s="129">
        <f>IF(ABS(IIEE_detalle!BS155/IIEE_detalle!BS143*100-100)&gt;100,"-",IIEE_detalle!BS155/IIEE_detalle!BS143*100-100)</f>
        <v>5.8336973701721178</v>
      </c>
      <c r="BT155" s="129">
        <f>IF(ABS(IIEE_detalle!BT155/IIEE_detalle!BT143*100-100)&gt;100,"-",IIEE_detalle!BT155/IIEE_detalle!BT143*100-100)</f>
        <v>10.167259794078532</v>
      </c>
      <c r="BV155" s="129">
        <f>IF(ABS(IIEE_detalle!BV155/IIEE_detalle!BV143*100-100)&gt;100,"-",IIEE_detalle!BV155/IIEE_detalle!BV143*100-100)</f>
        <v>-8.3173625069901789</v>
      </c>
      <c r="BW155" s="129">
        <f>IF(ABS(IIEE_detalle!BW155/IIEE_detalle!BW143*100-100)&gt;100,"-",IIEE_detalle!BW155/IIEE_detalle!BW143*100-100)</f>
        <v>-9.4157626088974098</v>
      </c>
      <c r="BX155" s="129">
        <f>IF(ABS(IIEE_detalle!BX155/IIEE_detalle!BX143*100-100)&gt;100,"-",IIEE_detalle!BX155/IIEE_detalle!BX143*100-100)</f>
        <v>38.868649897079194</v>
      </c>
      <c r="BY155" s="129">
        <f>IF(ABS(IIEE_detalle!BY155/IIEE_detalle!BY143*100-100)&gt;100,"-",IIEE_detalle!BY155/IIEE_detalle!BY143*100-100)</f>
        <v>44.763780551854694</v>
      </c>
      <c r="BZ155" s="129">
        <f>IF(ABS(IIEE_detalle!BZ155/IIEE_detalle!BZ143*100-100)&gt;100,"-",IIEE_detalle!BZ155/IIEE_detalle!BZ143*100-100)</f>
        <v>3.835125086381737</v>
      </c>
      <c r="CA155" s="129">
        <f>IF(ABS(IIEE_detalle!CA155/IIEE_detalle!CA143*100-100)&gt;100,"-",IIEE_detalle!CA155/IIEE_detalle!CA143*100-100)</f>
        <v>10.153490018524352</v>
      </c>
    </row>
    <row r="156" spans="2:79" ht="12" customHeight="1">
      <c r="B156" s="67" t="s">
        <v>387</v>
      </c>
      <c r="C156" s="129">
        <f>IF(ABS(IIEE_detalle!C156/IIEE_detalle!C144*100-100)&gt;100,"-",IIEE_detalle!C156/IIEE_detalle!C144*100-100)</f>
        <v>8.0049699646021111</v>
      </c>
      <c r="D156" s="129">
        <f>IF(ABS(IIEE_detalle!D156/IIEE_detalle!D144*100-100)&gt;100,"-",IIEE_detalle!D156/IIEE_detalle!D144*100-100)</f>
        <v>10.189004655121579</v>
      </c>
      <c r="E156" s="129">
        <f>IF(ABS(IIEE_detalle!E156/IIEE_detalle!E144*100-100)&gt;100,"-",IIEE_detalle!E156/IIEE_detalle!E144*100-100)</f>
        <v>12.516572594637921</v>
      </c>
      <c r="F156" s="129">
        <f>IF(ABS(IIEE_detalle!F156/IIEE_detalle!F144*100-100)&gt;100,"-",IIEE_detalle!F156/IIEE_detalle!F144*100-100)</f>
        <v>-4.2838829257476618E-3</v>
      </c>
      <c r="G156" s="129">
        <f>IF(ABS(IIEE_detalle!G156/IIEE_detalle!G144*100-100)&gt;100,"-",IIEE_detalle!G156/IIEE_detalle!G144*100-100)</f>
        <v>56.266352151631708</v>
      </c>
      <c r="H156" s="129">
        <f>IF(ABS(IIEE_detalle!H156/IIEE_detalle!H144*100-100)&gt;100,"-",IIEE_detalle!H156/IIEE_detalle!H144*100-100)</f>
        <v>6.5346170096525213</v>
      </c>
      <c r="J156" s="129">
        <f>IF(ABS(IIEE_detalle!J156/IIEE_detalle!J144*100-100)&gt;100,"-",IIEE_detalle!J156/IIEE_detalle!J144*100-100)</f>
        <v>6.6567529741077749</v>
      </c>
      <c r="K156" s="129">
        <f>IF(ABS(IIEE_detalle!K156/IIEE_detalle!K144*100-100)&gt;100,"-",IIEE_detalle!K156/IIEE_detalle!K144*100-100)</f>
        <v>6.7618854167780285</v>
      </c>
      <c r="L156" s="129">
        <f>IF(ABS(IIEE_detalle!L156/IIEE_detalle!L144*100-100)&gt;100,"-",IIEE_detalle!L156/IIEE_detalle!L144*100-100)</f>
        <v>1.2965140296800115</v>
      </c>
      <c r="M156" s="129">
        <f>IF(ABS(IIEE_detalle!M156/IIEE_detalle!M144*100-100)&gt;100,"-",IIEE_detalle!M156/IIEE_detalle!M144*100-100)</f>
        <v>18.002679650991809</v>
      </c>
      <c r="N156" s="129">
        <f>IF(ABS(IIEE_detalle!N156/IIEE_detalle!N144*100-100)&gt;100,"-",IIEE_detalle!N156/IIEE_detalle!N144*100-100)</f>
        <v>15.778066753359354</v>
      </c>
      <c r="O156" s="129">
        <f>IF(ABS(IIEE_detalle!O156/IIEE_detalle!O144*100-100)&gt;100,"-",IIEE_detalle!O156/IIEE_detalle!O144*100-100)</f>
        <v>0.19106129608736921</v>
      </c>
      <c r="P156" s="100"/>
      <c r="Q156" s="129">
        <f>IF(ABS(IIEE_detalle!Q156/IIEE_detalle!Q144*100-100)&gt;100,"-",IIEE_detalle!Q156/IIEE_detalle!Q144*100-100)</f>
        <v>-3.4398177403798087</v>
      </c>
      <c r="S156" s="129">
        <f>IF(ABS(IIEE_detalle!S156/IIEE_detalle!S144*100-100)&gt;100,"-",IIEE_detalle!S156/IIEE_detalle!S144*100-100)</f>
        <v>8.6102213865830208</v>
      </c>
      <c r="T156" s="129">
        <f>IF(ABS(IIEE_detalle!T156/IIEE_detalle!T144*100-100)&gt;100,"-",IIEE_detalle!T156/IIEE_detalle!T144*100-100)</f>
        <v>7.6746849942726243</v>
      </c>
      <c r="U156" s="129">
        <f>IF(ABS(IIEE_detalle!U156/IIEE_detalle!U144*100-100)&gt;100,"-",IIEE_detalle!U156/IIEE_detalle!U144*100-100)</f>
        <v>6.8012569411562112</v>
      </c>
      <c r="V156" s="129">
        <f>IF(ABS(IIEE_detalle!V156/IIEE_detalle!V144*100-100)&gt;100,"-",IIEE_detalle!V156/IIEE_detalle!V144*100-100)</f>
        <v>24.402308326463313</v>
      </c>
      <c r="W156" s="129">
        <f>IF(ABS(IIEE_detalle!W156/IIEE_detalle!W144*100-100)&gt;100,"-",IIEE_detalle!W156/IIEE_detalle!W144*100-100)</f>
        <v>1.0107995956801545</v>
      </c>
      <c r="X156" s="129">
        <f>IF(ABS(IIEE_detalle!X156/IIEE_detalle!X144*100-100)&gt;100,"-",IIEE_detalle!X156/IIEE_detalle!X144*100-100)</f>
        <v>-2.7043451838347039</v>
      </c>
      <c r="Y156" s="100"/>
      <c r="Z156" s="129">
        <f>IF(ABS(IIEE_detalle!Z156/IIEE_detalle!Z144*100-100)&gt;100,"-",IIEE_detalle!Z156/IIEE_detalle!Z144*100-100)</f>
        <v>-0.62782130441550521</v>
      </c>
      <c r="AB156" s="129">
        <f>IF(ABS(IIEE_detalle!AB156/IIEE_detalle!AB144*100-100)&gt;100,"-",IIEE_detalle!AB156/IIEE_detalle!AB144*100-100)</f>
        <v>3.4020187767501966</v>
      </c>
      <c r="AC156" s="129">
        <f>IF(ABS(IIEE_detalle!AC156/IIEE_detalle!AC144*100-100)&gt;100,"-",IIEE_detalle!AC156/IIEE_detalle!AC144*100-100)</f>
        <v>-1.0010251835883821</v>
      </c>
      <c r="AD156" s="129">
        <f>IF(ABS(IIEE_detalle!AD156/IIEE_detalle!AD144*100-100)&gt;100,"-",IIEE_detalle!AD156/IIEE_detalle!AD144*100-100)</f>
        <v>6.1788605189631056</v>
      </c>
      <c r="AE156" s="129">
        <f>IF(ABS(IIEE_detalle!AE156/IIEE_detalle!AE144*100-100)&gt;100,"-",IIEE_detalle!AE156/IIEE_detalle!AE144*100-100)</f>
        <v>-0.51747772446880447</v>
      </c>
      <c r="AF156" s="100"/>
      <c r="AG156" s="129">
        <f>IF(ABS(IIEE_detalle!AG156/IIEE_detalle!AG144*100-100)&gt;100,"-",IIEE_detalle!AG156/IIEE_detalle!AG144*100-100)</f>
        <v>5.4047134886530586</v>
      </c>
      <c r="AH156" s="129">
        <f>IF(ABS(IIEE_detalle!AH156/IIEE_detalle!AH144*100-100)&gt;100,"-",IIEE_detalle!AH156/IIEE_detalle!AH144*100-100)</f>
        <v>-1.4838033783135245</v>
      </c>
      <c r="AI156" s="129">
        <f>IF(ABS(IIEE_detalle!AI156/IIEE_detalle!AI144*100-100)&gt;100,"-",IIEE_detalle!AI156/IIEE_detalle!AI144*100-100)</f>
        <v>9.1686151448027857</v>
      </c>
      <c r="AJ156" s="129">
        <f>IF(ABS(IIEE_detalle!AJ156/IIEE_detalle!AJ144*100-100)&gt;100,"-",IIEE_detalle!AJ156/IIEE_detalle!AJ144*100-100)</f>
        <v>-0.51778023105750037</v>
      </c>
      <c r="AK156" s="100"/>
      <c r="AL156" s="100"/>
      <c r="AM156" s="100"/>
      <c r="AN156" s="129">
        <f>IF(ABS(IIEE_detalle!AN156/IIEE_detalle!AN144*100-100)&gt;100,"-",IIEE_detalle!AN156/IIEE_detalle!AN144*100-100)</f>
        <v>2.7012233365220766</v>
      </c>
      <c r="AO156" s="129">
        <f>IF(ABS(IIEE_detalle!AO156/IIEE_detalle!AO144*100-100)&gt;100,"-",IIEE_detalle!AO156/IIEE_detalle!AO144*100-100)</f>
        <v>2.3160023309442863</v>
      </c>
      <c r="AP156" s="100"/>
      <c r="AQ156" s="129">
        <f>IF(ABS(IIEE_detalle!AQ156/IIEE_detalle!AQ144*100-100)&gt;100,"-",IIEE_detalle!AQ156/IIEE_detalle!AQ144*100-100)</f>
        <v>2.6912887401937127</v>
      </c>
      <c r="AS156" s="129">
        <f>IF(ABS(IIEE_detalle!AS156/IIEE_detalle!AS144*100-100)&gt;100,"-",IIEE_detalle!AS156/IIEE_detalle!AS144*100-100)</f>
        <v>39.308025606800129</v>
      </c>
      <c r="AT156" s="129">
        <f>IF(ABS(IIEE_detalle!AT156/IIEE_detalle!AT144*100-100)&gt;100,"-",IIEE_detalle!AT156/IIEE_detalle!AT144*100-100)</f>
        <v>43.577972207925882</v>
      </c>
      <c r="AU156" s="129">
        <f>IF(ABS(IIEE_detalle!AU156/IIEE_detalle!AU144*100-100)&gt;100,"-",IIEE_detalle!AU156/IIEE_detalle!AU144*100-100)</f>
        <v>3.4441362240726221</v>
      </c>
      <c r="AV156" s="129">
        <f>IF(ABS(IIEE_detalle!AV156/IIEE_detalle!AV144*100-100)&gt;100,"-",IIEE_detalle!AV156/IIEE_detalle!AV144*100-100)</f>
        <v>52.721215064206206</v>
      </c>
      <c r="AW156" s="129">
        <f>IF(ABS(IIEE_detalle!AW156/IIEE_detalle!AW144*100-100)&gt;100,"-",IIEE_detalle!AW156/IIEE_detalle!AW144*100-100)</f>
        <v>53.894135381682361</v>
      </c>
      <c r="AX156" s="129">
        <f>IF(ABS(IIEE_detalle!AX156/IIEE_detalle!AX144*100-100)&gt;100,"-",IIEE_detalle!AX156/IIEE_detalle!AX144*100-100)</f>
        <v>9.5471236230087868</v>
      </c>
      <c r="AY156" s="129">
        <f>IF(ABS(IIEE_detalle!AY156/IIEE_detalle!AY144*100-100)&gt;100,"-",IIEE_detalle!AY156/IIEE_detalle!AY144*100-100)</f>
        <v>-5.2969307797660434</v>
      </c>
      <c r="AZ156" s="129">
        <f>IF(ABS(IIEE_detalle!AZ156/IIEE_detalle!AZ144*100-100)&gt;100,"-",IIEE_detalle!AZ156/IIEE_detalle!AZ144*100-100)</f>
        <v>-6.5919748726744842</v>
      </c>
      <c r="BA156" s="100"/>
      <c r="BB156" s="129">
        <f>IF(ABS(IIEE_detalle!BB156/IIEE_detalle!BB144*100-100)&gt;100,"-",IIEE_detalle!BB156/IIEE_detalle!BB144*100-100)</f>
        <v>-5.4983778697946519</v>
      </c>
      <c r="BD156" s="129">
        <f>IF(ABS(IIEE_detalle!BD156/IIEE_detalle!BD144*100-100)&gt;100,"-",IIEE_detalle!BD156/IIEE_detalle!BD144*100-100)</f>
        <v>-6.857660624623918E-2</v>
      </c>
      <c r="BE156" s="129">
        <f>IF(ABS(IIEE_detalle!BE156/IIEE_detalle!BE144*100-100)&gt;100,"-",IIEE_detalle!BE156/IIEE_detalle!BE144*100-100)</f>
        <v>6.5175967978006213</v>
      </c>
      <c r="BF156" s="129">
        <f>IF(ABS(IIEE_detalle!BF156/IIEE_detalle!BF144*100-100)&gt;100,"-",IIEE_detalle!BF156/IIEE_detalle!BF144*100-100)</f>
        <v>6.5175967978006213</v>
      </c>
      <c r="BG156" s="129">
        <f>IF(ABS(IIEE_detalle!BG156/IIEE_detalle!BG144*100-100)&gt;100,"-",IIEE_detalle!BG156/IIEE_detalle!BG144*100-100)</f>
        <v>6.8674510504343118</v>
      </c>
      <c r="BH156" s="129">
        <f>IF(ABS(IIEE_detalle!BH156/IIEE_detalle!BH144*100-100)&gt;100,"-",IIEE_detalle!BH156/IIEE_detalle!BH144*100-100)</f>
        <v>7.1489381552708267</v>
      </c>
      <c r="BI156" s="129">
        <f>IF(ABS(IIEE_detalle!BI156/IIEE_detalle!BI144*100-100)&gt;100,"-",IIEE_detalle!BI156/IIEE_detalle!BI144*100-100)</f>
        <v>0.57366362451085706</v>
      </c>
      <c r="BJ156" s="129">
        <f>IF(ABS(IIEE_detalle!BJ156/IIEE_detalle!BJ144*100-100)&gt;100,"-",IIEE_detalle!BJ156/IIEE_detalle!BJ144*100-100)</f>
        <v>11.914115921127873</v>
      </c>
      <c r="BK156" s="129">
        <f>IF(ABS(IIEE_detalle!BK156/IIEE_detalle!BK144*100-100)&gt;100,"-",IIEE_detalle!BK156/IIEE_detalle!BK144*100-100)</f>
        <v>11.803959091869302</v>
      </c>
      <c r="BL156" s="100"/>
      <c r="BM156" s="129">
        <f>IF(ABS(IIEE_detalle!BM156/IIEE_detalle!BM144*100-100)&gt;100,"-",IIEE_detalle!BM156/IIEE_detalle!BM144*100-100)</f>
        <v>11.769313011263336</v>
      </c>
      <c r="BO156" s="129">
        <f>IF(ABS(IIEE_detalle!BO156/IIEE_detalle!BO144*100-100)&gt;100,"-",IIEE_detalle!BO156/IIEE_detalle!BO144*100-100)</f>
        <v>-0.95247544399245498</v>
      </c>
      <c r="BP156" s="129">
        <f>IF(ABS(IIEE_detalle!BP156/IIEE_detalle!BP144*100-100)&gt;100,"-",IIEE_detalle!BP156/IIEE_detalle!BP144*100-100)</f>
        <v>-3.5563973063973151</v>
      </c>
      <c r="BQ156" s="129">
        <f>IF(ABS(IIEE_detalle!BQ156/IIEE_detalle!BQ144*100-100)&gt;100,"-",IIEE_detalle!BQ156/IIEE_detalle!BQ144*100-100)</f>
        <v>9.3796652936442513</v>
      </c>
      <c r="BR156" s="129">
        <f>IF(ABS(IIEE_detalle!BR156/IIEE_detalle!BR144*100-100)&gt;100,"-",IIEE_detalle!BR156/IIEE_detalle!BR144*100-100)</f>
        <v>8.6789438746466487</v>
      </c>
      <c r="BS156" s="129">
        <f>IF(ABS(IIEE_detalle!BS156/IIEE_detalle!BS144*100-100)&gt;100,"-",IIEE_detalle!BS156/IIEE_detalle!BS144*100-100)</f>
        <v>-2.3438463447251792</v>
      </c>
      <c r="BT156" s="129">
        <f>IF(ABS(IIEE_detalle!BT156/IIEE_detalle!BT144*100-100)&gt;100,"-",IIEE_detalle!BT156/IIEE_detalle!BT144*100-100)</f>
        <v>6.6077582959775469</v>
      </c>
      <c r="BV156" s="129">
        <f>IF(ABS(IIEE_detalle!BV156/IIEE_detalle!BV144*100-100)&gt;100,"-",IIEE_detalle!BV156/IIEE_detalle!BV144*100-100)</f>
        <v>-1.7139304075779478</v>
      </c>
      <c r="BW156" s="129">
        <f>IF(ABS(IIEE_detalle!BW156/IIEE_detalle!BW144*100-100)&gt;100,"-",IIEE_detalle!BW156/IIEE_detalle!BW144*100-100)</f>
        <v>-6.9032298380644761</v>
      </c>
      <c r="BX156" s="129">
        <f>IF(ABS(IIEE_detalle!BX156/IIEE_detalle!BX144*100-100)&gt;100,"-",IIEE_detalle!BX156/IIEE_detalle!BX144*100-100)</f>
        <v>9.2662950344934529</v>
      </c>
      <c r="BY156" s="129">
        <f>IF(ABS(IIEE_detalle!BY156/IIEE_detalle!BY144*100-100)&gt;100,"-",IIEE_detalle!BY156/IIEE_detalle!BY144*100-100)</f>
        <v>15.978161356689569</v>
      </c>
      <c r="BZ156" s="129">
        <f>IF(ABS(IIEE_detalle!BZ156/IIEE_detalle!BZ144*100-100)&gt;100,"-",IIEE_detalle!BZ156/IIEE_detalle!BZ144*100-100)</f>
        <v>-5.6208681349465337</v>
      </c>
      <c r="CA156" s="129">
        <f>IF(ABS(IIEE_detalle!CA156/IIEE_detalle!CA144*100-100)&gt;100,"-",IIEE_detalle!CA156/IIEE_detalle!CA144*100-100)</f>
        <v>6.5906930776876465</v>
      </c>
    </row>
    <row r="157" spans="2:79" ht="12" customHeight="1">
      <c r="B157" s="67" t="s">
        <v>388</v>
      </c>
      <c r="C157" s="129">
        <f>IF(ABS(IIEE_detalle!C157/IIEE_detalle!C145*100-100)&gt;100,"-",IIEE_detalle!C157/IIEE_detalle!C145*100-100)</f>
        <v>6.5261243277162464</v>
      </c>
      <c r="D157" s="129">
        <f>IF(ABS(IIEE_detalle!D157/IIEE_detalle!D145*100-100)&gt;100,"-",IIEE_detalle!D157/IIEE_detalle!D145*100-100)</f>
        <v>-5.4361585417311318</v>
      </c>
      <c r="E157" s="129">
        <f>IF(ABS(IIEE_detalle!E157/IIEE_detalle!E145*100-100)&gt;100,"-",IIEE_detalle!E157/IIEE_detalle!E145*100-100)</f>
        <v>4.6984550182039868</v>
      </c>
      <c r="F157" s="129">
        <f>IF(ABS(IIEE_detalle!F157/IIEE_detalle!F145*100-100)&gt;100,"-",IIEE_detalle!F157/IIEE_detalle!F145*100-100)</f>
        <v>-0.77851198398859367</v>
      </c>
      <c r="G157" s="129">
        <f>IF(ABS(IIEE_detalle!G157/IIEE_detalle!G145*100-100)&gt;100,"-",IIEE_detalle!G157/IIEE_detalle!G145*100-100)</f>
        <v>14.07510784478167</v>
      </c>
      <c r="H157" s="129">
        <f>IF(ABS(IIEE_detalle!H157/IIEE_detalle!H145*100-100)&gt;100,"-",IIEE_detalle!H157/IIEE_detalle!H145*100-100)</f>
        <v>17.646438015607657</v>
      </c>
      <c r="J157" s="129">
        <f>IF(ABS(IIEE_detalle!J157/IIEE_detalle!J145*100-100)&gt;100,"-",IIEE_detalle!J157/IIEE_detalle!J145*100-100)</f>
        <v>-8.388074785245081</v>
      </c>
      <c r="K157" s="129">
        <f>IF(ABS(IIEE_detalle!K157/IIEE_detalle!K145*100-100)&gt;100,"-",IIEE_detalle!K157/IIEE_detalle!K145*100-100)</f>
        <v>-8.2153032570151794</v>
      </c>
      <c r="L157" s="129">
        <f>IF(ABS(IIEE_detalle!L157/IIEE_detalle!L145*100-100)&gt;100,"-",IIEE_detalle!L157/IIEE_detalle!L145*100-100)</f>
        <v>-8.2153032570151794</v>
      </c>
      <c r="M157" s="100"/>
      <c r="N157" s="129">
        <f>IF(ABS(IIEE_detalle!N157/IIEE_detalle!N145*100-100)&gt;100,"-",IIEE_detalle!N157/IIEE_detalle!N145*100-100)</f>
        <v>-9.1963475499092624</v>
      </c>
      <c r="O157" s="129">
        <f>IF(ABS(IIEE_detalle!O157/IIEE_detalle!O145*100-100)&gt;100,"-",IIEE_detalle!O157/IIEE_detalle!O145*100-100)</f>
        <v>-14.468944917859972</v>
      </c>
      <c r="P157" s="100"/>
      <c r="Q157" s="129">
        <f>IF(ABS(IIEE_detalle!Q157/IIEE_detalle!Q145*100-100)&gt;100,"-",IIEE_detalle!Q157/IIEE_detalle!Q145*100-100)</f>
        <v>-3.0791485844182631</v>
      </c>
      <c r="S157" s="129">
        <f>IF(ABS(IIEE_detalle!S157/IIEE_detalle!S145*100-100)&gt;100,"-",IIEE_detalle!S157/IIEE_detalle!S145*100-100)</f>
        <v>0.56919441325871389</v>
      </c>
      <c r="T157" s="129">
        <f>IF(ABS(IIEE_detalle!T157/IIEE_detalle!T145*100-100)&gt;100,"-",IIEE_detalle!T157/IIEE_detalle!T145*100-100)</f>
        <v>0.32218739115290873</v>
      </c>
      <c r="U157" s="129">
        <f>IF(ABS(IIEE_detalle!U157/IIEE_detalle!U145*100-100)&gt;100,"-",IIEE_detalle!U157/IIEE_detalle!U145*100-100)</f>
        <v>0.32218739115290873</v>
      </c>
      <c r="V157" s="100"/>
      <c r="W157" s="129">
        <f>IF(ABS(IIEE_detalle!W157/IIEE_detalle!W145*100-100)&gt;100,"-",IIEE_detalle!W157/IIEE_detalle!W145*100-100)</f>
        <v>10.568963507053738</v>
      </c>
      <c r="X157" s="129">
        <f>IF(ABS(IIEE_detalle!X157/IIEE_detalle!X145*100-100)&gt;100,"-",IIEE_detalle!X157/IIEE_detalle!X145*100-100)</f>
        <v>7.3992269464384464</v>
      </c>
      <c r="Y157" s="100"/>
      <c r="Z157" s="129">
        <f>IF(ABS(IIEE_detalle!Z157/IIEE_detalle!Z145*100-100)&gt;100,"-",IIEE_detalle!Z157/IIEE_detalle!Z145*100-100)</f>
        <v>4.1860814670073694</v>
      </c>
      <c r="AB157" s="129">
        <f>IF(ABS(IIEE_detalle!AB157/IIEE_detalle!AB145*100-100)&gt;100,"-",IIEE_detalle!AB157/IIEE_detalle!AB145*100-100)</f>
        <v>3.435390425619488</v>
      </c>
      <c r="AC157" s="129">
        <f>IF(ABS(IIEE_detalle!AC157/IIEE_detalle!AC145*100-100)&gt;100,"-",IIEE_detalle!AC157/IIEE_detalle!AC145*100-100)</f>
        <v>-6.7506229769602584</v>
      </c>
      <c r="AD157" s="129">
        <f>IF(ABS(IIEE_detalle!AD157/IIEE_detalle!AD145*100-100)&gt;100,"-",IIEE_detalle!AD157/IIEE_detalle!AD145*100-100)</f>
        <v>4.1615644092233026</v>
      </c>
      <c r="AE157" s="129">
        <f>IF(ABS(IIEE_detalle!AE157/IIEE_detalle!AE145*100-100)&gt;100,"-",IIEE_detalle!AE157/IIEE_detalle!AE145*100-100)</f>
        <v>14.034033788588388</v>
      </c>
      <c r="AF157" s="100"/>
      <c r="AG157" s="129">
        <f>IF(ABS(IIEE_detalle!AG157/IIEE_detalle!AG145*100-100)&gt;100,"-",IIEE_detalle!AG157/IIEE_detalle!AG145*100-100)</f>
        <v>2.9672713662006913</v>
      </c>
      <c r="AH157" s="129">
        <f>IF(ABS(IIEE_detalle!AH157/IIEE_detalle!AH145*100-100)&gt;100,"-",IIEE_detalle!AH157/IIEE_detalle!AH145*100-100)</f>
        <v>-7.0634047094923744</v>
      </c>
      <c r="AI157" s="129">
        <f>IF(ABS(IIEE_detalle!AI157/IIEE_detalle!AI145*100-100)&gt;100,"-",IIEE_detalle!AI157/IIEE_detalle!AI145*100-100)</f>
        <v>6.3931161730182282</v>
      </c>
      <c r="AJ157" s="129">
        <f>IF(ABS(IIEE_detalle!AJ157/IIEE_detalle!AJ145*100-100)&gt;100,"-",IIEE_detalle!AJ157/IIEE_detalle!AJ145*100-100)</f>
        <v>14.033174986371776</v>
      </c>
      <c r="AK157" s="100"/>
      <c r="AL157" s="100"/>
      <c r="AM157" s="100"/>
      <c r="AN157" s="129">
        <f>IF(ABS(IIEE_detalle!AN157/IIEE_detalle!AN145*100-100)&gt;100,"-",IIEE_detalle!AN157/IIEE_detalle!AN145*100-100)</f>
        <v>5.4041095352041424</v>
      </c>
      <c r="AO157" s="129">
        <f>IF(ABS(IIEE_detalle!AO157/IIEE_detalle!AO145*100-100)&gt;100,"-",IIEE_detalle!AO157/IIEE_detalle!AO145*100-100)</f>
        <v>5.1114391004955024</v>
      </c>
      <c r="AP157" s="100"/>
      <c r="AQ157" s="129">
        <f>IF(ABS(IIEE_detalle!AQ157/IIEE_detalle!AQ145*100-100)&gt;100,"-",IIEE_detalle!AQ157/IIEE_detalle!AQ145*100-100)</f>
        <v>1.3901288501451177</v>
      </c>
      <c r="AS157" s="129">
        <f>IF(ABS(IIEE_detalle!AS157/IIEE_detalle!AS145*100-100)&gt;100,"-",IIEE_detalle!AS157/IIEE_detalle!AS145*100-100)</f>
        <v>4.569613734854201</v>
      </c>
      <c r="AT157" s="129">
        <f>IF(ABS(IIEE_detalle!AT157/IIEE_detalle!AT145*100-100)&gt;100,"-",IIEE_detalle!AT157/IIEE_detalle!AT145*100-100)</f>
        <v>3.5044723347087228</v>
      </c>
      <c r="AU157" s="129">
        <f>IF(ABS(IIEE_detalle!AU157/IIEE_detalle!AU145*100-100)&gt;100,"-",IIEE_detalle!AU157/IIEE_detalle!AU145*100-100)</f>
        <v>19.257643431222476</v>
      </c>
      <c r="AV157" s="129">
        <f>IF(ABS(IIEE_detalle!AV157/IIEE_detalle!AV145*100-100)&gt;100,"-",IIEE_detalle!AV157/IIEE_detalle!AV145*100-100)</f>
        <v>13.16283273439349</v>
      </c>
      <c r="AW157" s="129">
        <f>IF(ABS(IIEE_detalle!AW157/IIEE_detalle!AW145*100-100)&gt;100,"-",IIEE_detalle!AW157/IIEE_detalle!AW145*100-100)</f>
        <v>12.955586841322869</v>
      </c>
      <c r="AX157" s="129">
        <f>IF(ABS(IIEE_detalle!AX157/IIEE_detalle!AX145*100-100)&gt;100,"-",IIEE_detalle!AX157/IIEE_detalle!AX145*100-100)</f>
        <v>26.188513327836532</v>
      </c>
      <c r="AY157" s="129">
        <f>IF(ABS(IIEE_detalle!AY157/IIEE_detalle!AY145*100-100)&gt;100,"-",IIEE_detalle!AY157/IIEE_detalle!AY145*100-100)</f>
        <v>52.54418955001853</v>
      </c>
      <c r="AZ157" s="129">
        <f>IF(ABS(IIEE_detalle!AZ157/IIEE_detalle!AZ145*100-100)&gt;100,"-",IIEE_detalle!AZ157/IIEE_detalle!AZ145*100-100)</f>
        <v>57.371608104297877</v>
      </c>
      <c r="BA157" s="100"/>
      <c r="BB157" s="129">
        <f>IF(ABS(IIEE_detalle!BB157/IIEE_detalle!BB145*100-100)&gt;100,"-",IIEE_detalle!BB157/IIEE_detalle!BB145*100-100)</f>
        <v>64.759885533576096</v>
      </c>
      <c r="BD157" s="129">
        <f>IF(ABS(IIEE_detalle!BD157/IIEE_detalle!BD145*100-100)&gt;100,"-",IIEE_detalle!BD157/IIEE_detalle!BD145*100-100)</f>
        <v>4.131581723346045</v>
      </c>
      <c r="BE157" s="129">
        <f>IF(ABS(IIEE_detalle!BE157/IIEE_detalle!BE145*100-100)&gt;100,"-",IIEE_detalle!BE157/IIEE_detalle!BE145*100-100)</f>
        <v>17.651606229399547</v>
      </c>
      <c r="BF157" s="129">
        <f>IF(ABS(IIEE_detalle!BF157/IIEE_detalle!BF145*100-100)&gt;100,"-",IIEE_detalle!BF157/IIEE_detalle!BF145*100-100)</f>
        <v>17.651606229399547</v>
      </c>
      <c r="BG157" s="129">
        <f>IF(ABS(IIEE_detalle!BG157/IIEE_detalle!BG145*100-100)&gt;100,"-",IIEE_detalle!BG157/IIEE_detalle!BG145*100-100)</f>
        <v>17.54533494283119</v>
      </c>
      <c r="BH157" s="129">
        <f>IF(ABS(IIEE_detalle!BH157/IIEE_detalle!BH145*100-100)&gt;100,"-",IIEE_detalle!BH157/IIEE_detalle!BH145*100-100)</f>
        <v>17.54533494283119</v>
      </c>
      <c r="BI157" s="100"/>
      <c r="BJ157" s="129">
        <f>IF(ABS(IIEE_detalle!BJ157/IIEE_detalle!BJ145*100-100)&gt;100,"-",IIEE_detalle!BJ157/IIEE_detalle!BJ145*100-100)</f>
        <v>6.547326573457795</v>
      </c>
      <c r="BK157" s="129">
        <f>IF(ABS(IIEE_detalle!BK157/IIEE_detalle!BK145*100-100)&gt;100,"-",IIEE_detalle!BK157/IIEE_detalle!BK145*100-100)</f>
        <v>7.5223654452478286</v>
      </c>
      <c r="BL157" s="100"/>
      <c r="BM157" s="129">
        <f>IF(ABS(IIEE_detalle!BM157/IIEE_detalle!BM145*100-100)&gt;100,"-",IIEE_detalle!BM157/IIEE_detalle!BM145*100-100)</f>
        <v>7.5078822179391409</v>
      </c>
      <c r="BO157" s="129">
        <f>IF(ABS(IIEE_detalle!BO157/IIEE_detalle!BO145*100-100)&gt;100,"-",IIEE_detalle!BO157/IIEE_detalle!BO145*100-100)</f>
        <v>-1.9744922059517904</v>
      </c>
      <c r="BP157" s="129">
        <f>IF(ABS(IIEE_detalle!BP157/IIEE_detalle!BP145*100-100)&gt;100,"-",IIEE_detalle!BP157/IIEE_detalle!BP145*100-100)</f>
        <v>-3.2201825453799415</v>
      </c>
      <c r="BQ157" s="129">
        <f>IF(ABS(IIEE_detalle!BQ157/IIEE_detalle!BQ145*100-100)&gt;100,"-",IIEE_detalle!BQ157/IIEE_detalle!BQ145*100-100)</f>
        <v>9.1738833495137868</v>
      </c>
      <c r="BR157" s="129">
        <f>IF(ABS(IIEE_detalle!BR157/IIEE_detalle!BR145*100-100)&gt;100,"-",IIEE_detalle!BR157/IIEE_detalle!BR145*100-100)</f>
        <v>10.212587305543835</v>
      </c>
      <c r="BS157" s="129">
        <f>IF(ABS(IIEE_detalle!BS157/IIEE_detalle!BS145*100-100)&gt;100,"-",IIEE_detalle!BS157/IIEE_detalle!BS145*100-100)</f>
        <v>-2.604035214957122</v>
      </c>
      <c r="BT157" s="129">
        <f>IF(ABS(IIEE_detalle!BT157/IIEE_detalle!BT145*100-100)&gt;100,"-",IIEE_detalle!BT157/IIEE_detalle!BT145*100-100)</f>
        <v>12.978654645097819</v>
      </c>
      <c r="BV157" s="129">
        <f>IF(ABS(IIEE_detalle!BV157/IIEE_detalle!BV145*100-100)&gt;100,"-",IIEE_detalle!BV157/IIEE_detalle!BV145*100-100)</f>
        <v>-3.3837108776669851</v>
      </c>
      <c r="BW157" s="129">
        <f>IF(ABS(IIEE_detalle!BW157/IIEE_detalle!BW145*100-100)&gt;100,"-",IIEE_detalle!BW157/IIEE_detalle!BW145*100-100)</f>
        <v>-6.1027136669186746</v>
      </c>
      <c r="BX157" s="129">
        <f>IF(ABS(IIEE_detalle!BX157/IIEE_detalle!BX145*100-100)&gt;100,"-",IIEE_detalle!BX157/IIEE_detalle!BX145*100-100)</f>
        <v>11.692060668532704</v>
      </c>
      <c r="BY157" s="129">
        <f>IF(ABS(IIEE_detalle!BY157/IIEE_detalle!BY145*100-100)&gt;100,"-",IIEE_detalle!BY157/IIEE_detalle!BY145*100-100)</f>
        <v>15.360472475334277</v>
      </c>
      <c r="BZ157" s="129">
        <f>IF(ABS(IIEE_detalle!BZ157/IIEE_detalle!BZ145*100-100)&gt;100,"-",IIEE_detalle!BZ157/IIEE_detalle!BZ145*100-100)</f>
        <v>-5.696020587275882</v>
      </c>
      <c r="CA157" s="129">
        <f>IF(ABS(IIEE_detalle!CA157/IIEE_detalle!CA145*100-100)&gt;100,"-",IIEE_detalle!CA157/IIEE_detalle!CA145*100-100)</f>
        <v>12.983596601819741</v>
      </c>
    </row>
    <row r="158" spans="2:79" ht="12" customHeight="1">
      <c r="B158" s="67" t="s">
        <v>389</v>
      </c>
      <c r="C158" s="129">
        <f>IF(ABS(IIEE_detalle!C158/IIEE_detalle!C146*100-100)&gt;100,"-",IIEE_detalle!C158/IIEE_detalle!C146*100-100)</f>
        <v>3.9189662852109279</v>
      </c>
      <c r="D158" s="129">
        <f>IF(ABS(IIEE_detalle!D158/IIEE_detalle!D146*100-100)&gt;100,"-",IIEE_detalle!D158/IIEE_detalle!D146*100-100)</f>
        <v>5.2601716596517178</v>
      </c>
      <c r="E158" s="129">
        <f>IF(ABS(IIEE_detalle!E158/IIEE_detalle!E146*100-100)&gt;100,"-",IIEE_detalle!E158/IIEE_detalle!E146*100-100)</f>
        <v>4.4717091592523417</v>
      </c>
      <c r="F158" s="129">
        <f>IF(ABS(IIEE_detalle!F158/IIEE_detalle!F146*100-100)&gt;100,"-",IIEE_detalle!F158/IIEE_detalle!F146*100-100)</f>
        <v>-3.4588155171214936</v>
      </c>
      <c r="G158" s="129">
        <f>IF(ABS(IIEE_detalle!G158/IIEE_detalle!G146*100-100)&gt;100,"-",IIEE_detalle!G158/IIEE_detalle!G146*100-100)</f>
        <v>8.2598604264270818</v>
      </c>
      <c r="H158" s="129">
        <f>IF(ABS(IIEE_detalle!H158/IIEE_detalle!H146*100-100)&gt;100,"-",IIEE_detalle!H158/IIEE_detalle!H146*100-100)</f>
        <v>14.929219490787602</v>
      </c>
      <c r="J158" s="129">
        <f>IF(ABS(IIEE_detalle!J158/IIEE_detalle!J146*100-100)&gt;100,"-",IIEE_detalle!J158/IIEE_detalle!J146*100-100)</f>
        <v>1.8942189421894113</v>
      </c>
      <c r="K158" s="129">
        <f>IF(ABS(IIEE_detalle!K158/IIEE_detalle!K146*100-100)&gt;100,"-",IIEE_detalle!K158/IIEE_detalle!K146*100-100)</f>
        <v>2.0636413863130798</v>
      </c>
      <c r="L158" s="129">
        <f>IF(ABS(IIEE_detalle!L158/IIEE_detalle!L146*100-100)&gt;100,"-",IIEE_detalle!L158/IIEE_detalle!L146*100-100)</f>
        <v>2.0636413863130798</v>
      </c>
      <c r="M158" s="100"/>
      <c r="N158" s="129">
        <f>IF(ABS(IIEE_detalle!N158/IIEE_detalle!N146*100-100)&gt;100,"-",IIEE_detalle!N158/IIEE_detalle!N146*100-100)</f>
        <v>11.81360752570555</v>
      </c>
      <c r="O158" s="129">
        <f>IF(ABS(IIEE_detalle!O158/IIEE_detalle!O146*100-100)&gt;100,"-",IIEE_detalle!O158/IIEE_detalle!O146*100-100)</f>
        <v>6.3011076165732334</v>
      </c>
      <c r="P158" s="100"/>
      <c r="Q158" s="129">
        <f>IF(ABS(IIEE_detalle!Q158/IIEE_detalle!Q146*100-100)&gt;100,"-",IIEE_detalle!Q158/IIEE_detalle!Q146*100-100)</f>
        <v>4.6696493893860094</v>
      </c>
      <c r="S158" s="129">
        <f>IF(ABS(IIEE_detalle!S158/IIEE_detalle!S146*100-100)&gt;100,"-",IIEE_detalle!S158/IIEE_detalle!S146*100-100)</f>
        <v>0.90347767952874847</v>
      </c>
      <c r="T158" s="129">
        <f>IF(ABS(IIEE_detalle!T158/IIEE_detalle!T146*100-100)&gt;100,"-",IIEE_detalle!T158/IIEE_detalle!T146*100-100)</f>
        <v>0.36493789037825763</v>
      </c>
      <c r="U158" s="129">
        <f>IF(ABS(IIEE_detalle!U158/IIEE_detalle!U146*100-100)&gt;100,"-",IIEE_detalle!U158/IIEE_detalle!U146*100-100)</f>
        <v>0.36493789037825763</v>
      </c>
      <c r="V158" s="100"/>
      <c r="W158" s="129">
        <f>IF(ABS(IIEE_detalle!W158/IIEE_detalle!W146*100-100)&gt;100,"-",IIEE_detalle!W158/IIEE_detalle!W146*100-100)</f>
        <v>3.5824930997577837</v>
      </c>
      <c r="X158" s="129">
        <f>IF(ABS(IIEE_detalle!X158/IIEE_detalle!X146*100-100)&gt;100,"-",IIEE_detalle!X158/IIEE_detalle!X146*100-100)</f>
        <v>0.60734233501437984</v>
      </c>
      <c r="Y158" s="100"/>
      <c r="Z158" s="129">
        <f>IF(ABS(IIEE_detalle!Z158/IIEE_detalle!Z146*100-100)&gt;100,"-",IIEE_detalle!Z158/IIEE_detalle!Z146*100-100)</f>
        <v>0.40210835189915883</v>
      </c>
      <c r="AB158" s="129">
        <f>IF(ABS(IIEE_detalle!AB158/IIEE_detalle!AB146*100-100)&gt;100,"-",IIEE_detalle!AB158/IIEE_detalle!AB146*100-100)</f>
        <v>0.87682026883462072</v>
      </c>
      <c r="AC158" s="129">
        <f>IF(ABS(IIEE_detalle!AC158/IIEE_detalle!AC146*100-100)&gt;100,"-",IIEE_detalle!AC158/IIEE_detalle!AC146*100-100)</f>
        <v>-6.2264009701615493</v>
      </c>
      <c r="AD158" s="129">
        <f>IF(ABS(IIEE_detalle!AD158/IIEE_detalle!AD146*100-100)&gt;100,"-",IIEE_detalle!AD158/IIEE_detalle!AD146*100-100)</f>
        <v>2.5832612610058163</v>
      </c>
      <c r="AE158" s="129">
        <f>IF(ABS(IIEE_detalle!AE158/IIEE_detalle!AE146*100-100)&gt;100,"-",IIEE_detalle!AE158/IIEE_detalle!AE146*100-100)</f>
        <v>3.0277110377206355</v>
      </c>
      <c r="AF158" s="100"/>
      <c r="AG158" s="129">
        <f>IF(ABS(IIEE_detalle!AG158/IIEE_detalle!AG146*100-100)&gt;100,"-",IIEE_detalle!AG158/IIEE_detalle!AG146*100-100)</f>
        <v>2.5440461550838336</v>
      </c>
      <c r="AH158" s="129">
        <f>IF(ABS(IIEE_detalle!AH158/IIEE_detalle!AH146*100-100)&gt;100,"-",IIEE_detalle!AH158/IIEE_detalle!AH146*100-100)</f>
        <v>-6.9624695224610917</v>
      </c>
      <c r="AI158" s="129">
        <f>IF(ABS(IIEE_detalle!AI158/IIEE_detalle!AI146*100-100)&gt;100,"-",IIEE_detalle!AI158/IIEE_detalle!AI146*100-100)</f>
        <v>5.6622753102564047</v>
      </c>
      <c r="AJ158" s="129">
        <f>IF(ABS(IIEE_detalle!AJ158/IIEE_detalle!AJ146*100-100)&gt;100,"-",IIEE_detalle!AJ158/IIEE_detalle!AJ146*100-100)</f>
        <v>3.0280968559564485</v>
      </c>
      <c r="AK158" s="100"/>
      <c r="AL158" s="100"/>
      <c r="AM158" s="100"/>
      <c r="AN158" s="129">
        <f>IF(ABS(IIEE_detalle!AN158/IIEE_detalle!AN146*100-100)&gt;100,"-",IIEE_detalle!AN158/IIEE_detalle!AN146*100-100)</f>
        <v>2.9501939296928015</v>
      </c>
      <c r="AO158" s="129">
        <f>IF(ABS(IIEE_detalle!AO158/IIEE_detalle!AO146*100-100)&gt;100,"-",IIEE_detalle!AO158/IIEE_detalle!AO146*100-100)</f>
        <v>3.1324319400471694</v>
      </c>
      <c r="AP158" s="100"/>
      <c r="AQ158" s="129">
        <f>IF(ABS(IIEE_detalle!AQ158/IIEE_detalle!AQ146*100-100)&gt;100,"-",IIEE_detalle!AQ158/IIEE_detalle!AQ146*100-100)</f>
        <v>1.326438073270154</v>
      </c>
      <c r="AS158" s="129">
        <f>IF(ABS(IIEE_detalle!AS158/IIEE_detalle!AS146*100-100)&gt;100,"-",IIEE_detalle!AS158/IIEE_detalle!AS146*100-100)</f>
        <v>-1.3013466033315808</v>
      </c>
      <c r="AT158" s="129">
        <f>IF(ABS(IIEE_detalle!AT158/IIEE_detalle!AT146*100-100)&gt;100,"-",IIEE_detalle!AT158/IIEE_detalle!AT146*100-100)</f>
        <v>-3.0209636414995344</v>
      </c>
      <c r="AU158" s="129">
        <f>IF(ABS(IIEE_detalle!AU158/IIEE_detalle!AU146*100-100)&gt;100,"-",IIEE_detalle!AU158/IIEE_detalle!AU146*100-100)</f>
        <v>18.714837205303539</v>
      </c>
      <c r="AV158" s="129">
        <f>IF(ABS(IIEE_detalle!AV158/IIEE_detalle!AV146*100-100)&gt;100,"-",IIEE_detalle!AV158/IIEE_detalle!AV146*100-100)</f>
        <v>7.3942385311059411</v>
      </c>
      <c r="AW158" s="129">
        <f>IF(ABS(IIEE_detalle!AW158/IIEE_detalle!AW146*100-100)&gt;100,"-",IIEE_detalle!AW158/IIEE_detalle!AW146*100-100)</f>
        <v>7.1404263488102089</v>
      </c>
      <c r="AX158" s="129">
        <f>IF(ABS(IIEE_detalle!AX158/IIEE_detalle!AX146*100-100)&gt;100,"-",IIEE_detalle!AX158/IIEE_detalle!AX146*100-100)</f>
        <v>19.817203382593206</v>
      </c>
      <c r="AY158" s="129">
        <f>IF(ABS(IIEE_detalle!AY158/IIEE_detalle!AY146*100-100)&gt;100,"-",IIEE_detalle!AY158/IIEE_detalle!AY146*100-100)</f>
        <v>13.207007492666477</v>
      </c>
      <c r="AZ158" s="129">
        <f>IF(ABS(IIEE_detalle!AZ158/IIEE_detalle!AZ146*100-100)&gt;100,"-",IIEE_detalle!AZ158/IIEE_detalle!AZ146*100-100)</f>
        <v>13.218638789085361</v>
      </c>
      <c r="BA158" s="100"/>
      <c r="BB158" s="129">
        <f>IF(ABS(IIEE_detalle!BB158/IIEE_detalle!BB146*100-100)&gt;100,"-",IIEE_detalle!BB158/IIEE_detalle!BB146*100-100)</f>
        <v>13.217143516283542</v>
      </c>
      <c r="BD158" s="129">
        <f>IF(ABS(IIEE_detalle!BD158/IIEE_detalle!BD146*100-100)&gt;100,"-",IIEE_detalle!BD158/IIEE_detalle!BD146*100-100)</f>
        <v>6.1643869176256487</v>
      </c>
      <c r="BE158" s="129">
        <f>IF(ABS(IIEE_detalle!BE158/IIEE_detalle!BE146*100-100)&gt;100,"-",IIEE_detalle!BE158/IIEE_detalle!BE146*100-100)</f>
        <v>14.93482697634154</v>
      </c>
      <c r="BF158" s="129">
        <f>IF(ABS(IIEE_detalle!BF158/IIEE_detalle!BF146*100-100)&gt;100,"-",IIEE_detalle!BF158/IIEE_detalle!BF146*100-100)</f>
        <v>14.93482697634154</v>
      </c>
      <c r="BG158" s="129">
        <f>IF(ABS(IIEE_detalle!BG158/IIEE_detalle!BG146*100-100)&gt;100,"-",IIEE_detalle!BG158/IIEE_detalle!BG146*100-100)</f>
        <v>14.819526156781677</v>
      </c>
      <c r="BH158" s="129">
        <f>IF(ABS(IIEE_detalle!BH158/IIEE_detalle!BH146*100-100)&gt;100,"-",IIEE_detalle!BH158/IIEE_detalle!BH146*100-100)</f>
        <v>14.819526156781677</v>
      </c>
      <c r="BI158" s="100"/>
      <c r="BJ158" s="129">
        <f>IF(ABS(IIEE_detalle!BJ158/IIEE_detalle!BJ146*100-100)&gt;100,"-",IIEE_detalle!BJ158/IIEE_detalle!BJ146*100-100)</f>
        <v>17.662697013265344</v>
      </c>
      <c r="BK158" s="129">
        <f>IF(ABS(IIEE_detalle!BK158/IIEE_detalle!BK146*100-100)&gt;100,"-",IIEE_detalle!BK158/IIEE_detalle!BK146*100-100)</f>
        <v>14.445539998685348</v>
      </c>
      <c r="BL158" s="100"/>
      <c r="BM158" s="129">
        <f>IF(ABS(IIEE_detalle!BM158/IIEE_detalle!BM146*100-100)&gt;100,"-",IIEE_detalle!BM158/IIEE_detalle!BM146*100-100)</f>
        <v>14.428449352527451</v>
      </c>
      <c r="BO158" s="129">
        <f>IF(ABS(IIEE_detalle!BO158/IIEE_detalle!BO146*100-100)&gt;100,"-",IIEE_detalle!BO158/IIEE_detalle!BO146*100-100)</f>
        <v>-1.1973311397495934</v>
      </c>
      <c r="BP158" s="129">
        <f>IF(ABS(IIEE_detalle!BP158/IIEE_detalle!BP146*100-100)&gt;100,"-",IIEE_detalle!BP158/IIEE_detalle!BP146*100-100)</f>
        <v>-4.205138498594934</v>
      </c>
      <c r="BQ158" s="129">
        <f>IF(ABS(IIEE_detalle!BQ158/IIEE_detalle!BQ146*100-100)&gt;100,"-",IIEE_detalle!BQ158/IIEE_detalle!BQ146*100-100)</f>
        <v>10.205413724065608</v>
      </c>
      <c r="BR158" s="129">
        <f>IF(ABS(IIEE_detalle!BR158/IIEE_detalle!BR146*100-100)&gt;100,"-",IIEE_detalle!BR158/IIEE_detalle!BR146*100-100)</f>
        <v>11.637333881592355</v>
      </c>
      <c r="BS158" s="129">
        <f>IF(ABS(IIEE_detalle!BS158/IIEE_detalle!BS146*100-100)&gt;100,"-",IIEE_detalle!BS158/IIEE_detalle!BS146*100-100)</f>
        <v>-4.6974932752306131E-2</v>
      </c>
      <c r="BT158" s="129">
        <f>IF(ABS(IIEE_detalle!BT158/IIEE_detalle!BT146*100-100)&gt;100,"-",IIEE_detalle!BT158/IIEE_detalle!BT146*100-100)</f>
        <v>8.2559215142642586</v>
      </c>
      <c r="BV158" s="129">
        <f>IF(ABS(IIEE_detalle!BV158/IIEE_detalle!BV146*100-100)&gt;100,"-",IIEE_detalle!BV158/IIEE_detalle!BV146*100-100)</f>
        <v>-2.0286555963193109</v>
      </c>
      <c r="BW158" s="129">
        <f>IF(ABS(IIEE_detalle!BW158/IIEE_detalle!BW146*100-100)&gt;100,"-",IIEE_detalle!BW158/IIEE_detalle!BW146*100-100)</f>
        <v>-7.8616391189859911</v>
      </c>
      <c r="BX158" s="129">
        <f>IF(ABS(IIEE_detalle!BX158/IIEE_detalle!BX146*100-100)&gt;100,"-",IIEE_detalle!BX158/IIEE_detalle!BX146*100-100)</f>
        <v>13.850114281355388</v>
      </c>
      <c r="BY158" s="129">
        <f>IF(ABS(IIEE_detalle!BY158/IIEE_detalle!BY146*100-100)&gt;100,"-",IIEE_detalle!BY158/IIEE_detalle!BY146*100-100)</f>
        <v>17.200614968670607</v>
      </c>
      <c r="BZ158" s="129">
        <f>IF(ABS(IIEE_detalle!BZ158/IIEE_detalle!BZ146*100-100)&gt;100,"-",IIEE_detalle!BZ158/IIEE_detalle!BZ146*100-100)</f>
        <v>-0.45895348143287151</v>
      </c>
      <c r="CA158" s="129">
        <f>IF(ABS(IIEE_detalle!CA158/IIEE_detalle!CA146*100-100)&gt;100,"-",IIEE_detalle!CA158/IIEE_detalle!CA146*100-100)</f>
        <v>8.261188439321927</v>
      </c>
    </row>
    <row r="159" spans="2:79" ht="12" customHeight="1">
      <c r="B159" s="67" t="s">
        <v>390</v>
      </c>
      <c r="C159" s="129">
        <f>IF(ABS(IIEE_detalle!C159/IIEE_detalle!C147*100-100)&gt;100,"-",IIEE_detalle!C159/IIEE_detalle!C147*100-100)</f>
        <v>8.1856783388189598</v>
      </c>
      <c r="D159" s="129" t="str">
        <f>IF(ABS(IIEE_detalle!D159/IIEE_detalle!D147*100-100)&gt;100,"-",IIEE_detalle!D159/IIEE_detalle!D147*100-100)</f>
        <v>-</v>
      </c>
      <c r="E159" s="129">
        <f>IF(ABS(IIEE_detalle!E159/IIEE_detalle!E147*100-100)&gt;100,"-",IIEE_detalle!E159/IIEE_detalle!E147*100-100)</f>
        <v>-3.4163869917425131</v>
      </c>
      <c r="F159" s="129">
        <f>IF(ABS(IIEE_detalle!F159/IIEE_detalle!F147*100-100)&gt;100,"-",IIEE_detalle!F159/IIEE_detalle!F147*100-100)</f>
        <v>1.0898701154285533</v>
      </c>
      <c r="G159" s="129">
        <f>IF(ABS(IIEE_detalle!G159/IIEE_detalle!G147*100-100)&gt;100,"-",IIEE_detalle!G159/IIEE_detalle!G147*100-100)</f>
        <v>14.088464987087775</v>
      </c>
      <c r="H159" s="129">
        <f>IF(ABS(IIEE_detalle!H159/IIEE_detalle!H147*100-100)&gt;100,"-",IIEE_detalle!H159/IIEE_detalle!H147*100-100)</f>
        <v>9.0366052473450651</v>
      </c>
      <c r="J159" s="129">
        <f>IF(ABS(IIEE_detalle!J159/IIEE_detalle!J147*100-100)&gt;100,"-",IIEE_detalle!J159/IIEE_detalle!J147*100-100)</f>
        <v>5.227303385943614</v>
      </c>
      <c r="K159" s="129">
        <f>IF(ABS(IIEE_detalle!K159/IIEE_detalle!K147*100-100)&gt;100,"-",IIEE_detalle!K159/IIEE_detalle!K147*100-100)</f>
        <v>4.7349556687417333</v>
      </c>
      <c r="L159" s="129">
        <f>IF(ABS(IIEE_detalle!L159/IIEE_detalle!L147*100-100)&gt;100,"-",IIEE_detalle!L159/IIEE_detalle!L147*100-100)</f>
        <v>4.7003338455831454</v>
      </c>
      <c r="M159" s="129">
        <f>IF(ABS(IIEE_detalle!M159/IIEE_detalle!M147*100-100)&gt;100,"-",IIEE_detalle!M159/IIEE_detalle!M147*100-100)</f>
        <v>4.7912315079997398</v>
      </c>
      <c r="N159" s="129">
        <f>IF(ABS(IIEE_detalle!N159/IIEE_detalle!N147*100-100)&gt;100,"-",IIEE_detalle!N159/IIEE_detalle!N147*100-100)</f>
        <v>2.1044981022369456</v>
      </c>
      <c r="O159" s="129">
        <f>IF(ABS(IIEE_detalle!O159/IIEE_detalle!O147*100-100)&gt;100,"-",IIEE_detalle!O159/IIEE_detalle!O147*100-100)</f>
        <v>4.251523901187042</v>
      </c>
      <c r="P159" s="100"/>
      <c r="Q159" s="129">
        <f>IF(ABS(IIEE_detalle!Q159/IIEE_detalle!Q147*100-100)&gt;100,"-",IIEE_detalle!Q159/IIEE_detalle!Q147*100-100)</f>
        <v>1.3581553874357724</v>
      </c>
      <c r="S159" s="129">
        <f>IF(ABS(IIEE_detalle!S159/IIEE_detalle!S147*100-100)&gt;100,"-",IIEE_detalle!S159/IIEE_detalle!S147*100-100)</f>
        <v>-6.6663024923181808</v>
      </c>
      <c r="T159" s="129">
        <f>IF(ABS(IIEE_detalle!T159/IIEE_detalle!T147*100-100)&gt;100,"-",IIEE_detalle!T159/IIEE_detalle!T147*100-100)</f>
        <v>-7.6766325009884611</v>
      </c>
      <c r="U159" s="129">
        <f>IF(ABS(IIEE_detalle!U159/IIEE_detalle!U147*100-100)&gt;100,"-",IIEE_detalle!U159/IIEE_detalle!U147*100-100)</f>
        <v>-8.1095125198921636</v>
      </c>
      <c r="V159" s="129">
        <f>IF(ABS(IIEE_detalle!V159/IIEE_detalle!V147*100-100)&gt;100,"-",IIEE_detalle!V159/IIEE_detalle!V147*100-100)</f>
        <v>-1.2931034482758719</v>
      </c>
      <c r="W159" s="129">
        <f>IF(ABS(IIEE_detalle!W159/IIEE_detalle!W147*100-100)&gt;100,"-",IIEE_detalle!W159/IIEE_detalle!W147*100-100)</f>
        <v>6.7969523481554717</v>
      </c>
      <c r="X159" s="129">
        <f>IF(ABS(IIEE_detalle!X159/IIEE_detalle!X147*100-100)&gt;100,"-",IIEE_detalle!X159/IIEE_detalle!X147*100-100)</f>
        <v>7.0811085685227511</v>
      </c>
      <c r="Y159" s="100"/>
      <c r="Z159" s="129">
        <f>IF(ABS(IIEE_detalle!Z159/IIEE_detalle!Z147*100-100)&gt;100,"-",IIEE_detalle!Z159/IIEE_detalle!Z147*100-100)</f>
        <v>6.4513394370973316</v>
      </c>
      <c r="AB159" s="129">
        <f>IF(ABS(IIEE_detalle!AB159/IIEE_detalle!AB147*100-100)&gt;100,"-",IIEE_detalle!AB159/IIEE_detalle!AB147*100-100)</f>
        <v>2.7147133283014853</v>
      </c>
      <c r="AC159" s="129">
        <f>IF(ABS(IIEE_detalle!AC159/IIEE_detalle!AC147*100-100)&gt;100,"-",IIEE_detalle!AC159/IIEE_detalle!AC147*100-100)</f>
        <v>-0.82953463291708829</v>
      </c>
      <c r="AD159" s="129">
        <f>IF(ABS(IIEE_detalle!AD159/IIEE_detalle!AD147*100-100)&gt;100,"-",IIEE_detalle!AD159/IIEE_detalle!AD147*100-100)</f>
        <v>3.8141132219965783</v>
      </c>
      <c r="AE159" s="129">
        <f>IF(ABS(IIEE_detalle!AE159/IIEE_detalle!AE147*100-100)&gt;100,"-",IIEE_detalle!AE159/IIEE_detalle!AE147*100-100)</f>
        <v>2.5044329137858199</v>
      </c>
      <c r="AF159" s="100"/>
      <c r="AG159" s="129">
        <f>IF(ABS(IIEE_detalle!AG159/IIEE_detalle!AG147*100-100)&gt;100,"-",IIEE_detalle!AG159/IIEE_detalle!AG147*100-100)</f>
        <v>3.6342781110563607</v>
      </c>
      <c r="AH159" s="129">
        <f>IF(ABS(IIEE_detalle!AH159/IIEE_detalle!AH147*100-100)&gt;100,"-",IIEE_detalle!AH159/IIEE_detalle!AH147*100-100)</f>
        <v>-0.94079183312622661</v>
      </c>
      <c r="AI159" s="129">
        <f>IF(ABS(IIEE_detalle!AI159/IIEE_detalle!AI147*100-100)&gt;100,"-",IIEE_detalle!AI159/IIEE_detalle!AI147*100-100)</f>
        <v>5.9203719357566058</v>
      </c>
      <c r="AJ159" s="129">
        <f>IF(ABS(IIEE_detalle!AJ159/IIEE_detalle!AJ147*100-100)&gt;100,"-",IIEE_detalle!AJ159/IIEE_detalle!AJ147*100-100)</f>
        <v>2.5044970250449836</v>
      </c>
      <c r="AK159" s="100"/>
      <c r="AL159" s="100"/>
      <c r="AM159" s="100"/>
      <c r="AN159" s="129">
        <f>IF(ABS(IIEE_detalle!AN159/IIEE_detalle!AN147*100-100)&gt;100,"-",IIEE_detalle!AN159/IIEE_detalle!AN147*100-100)</f>
        <v>2.5456630975969574</v>
      </c>
      <c r="AO159" s="129">
        <f>IF(ABS(IIEE_detalle!AO159/IIEE_detalle!AO147*100-100)&gt;100,"-",IIEE_detalle!AO159/IIEE_detalle!AO147*100-100)</f>
        <v>2.1919754744002944</v>
      </c>
      <c r="AP159" s="100"/>
      <c r="AQ159" s="129">
        <f>IF(ABS(IIEE_detalle!AQ159/IIEE_detalle!AQ147*100-100)&gt;100,"-",IIEE_detalle!AQ159/IIEE_detalle!AQ147*100-100)</f>
        <v>-2.2839644400653896</v>
      </c>
      <c r="AS159" s="129">
        <f>IF(ABS(IIEE_detalle!AS159/IIEE_detalle!AS147*100-100)&gt;100,"-",IIEE_detalle!AS159/IIEE_detalle!AS147*100-100)</f>
        <v>5.6828047646782665</v>
      </c>
      <c r="AT159" s="129">
        <f>IF(ABS(IIEE_detalle!AT159/IIEE_detalle!AT147*100-100)&gt;100,"-",IIEE_detalle!AT159/IIEE_detalle!AT147*100-100)</f>
        <v>5.4671558015047168</v>
      </c>
      <c r="AU159" s="129">
        <f>IF(ABS(IIEE_detalle!AU159/IIEE_detalle!AU147*100-100)&gt;100,"-",IIEE_detalle!AU159/IIEE_detalle!AU147*100-100)</f>
        <v>8.0583718246087557</v>
      </c>
      <c r="AV159" s="129">
        <f>IF(ABS(IIEE_detalle!AV159/IIEE_detalle!AV147*100-100)&gt;100,"-",IIEE_detalle!AV159/IIEE_detalle!AV147*100-100)</f>
        <v>13.162024067679837</v>
      </c>
      <c r="AW159" s="129">
        <f>IF(ABS(IIEE_detalle!AW159/IIEE_detalle!AW147*100-100)&gt;100,"-",IIEE_detalle!AW159/IIEE_detalle!AW147*100-100)</f>
        <v>13.230926136287962</v>
      </c>
      <c r="AX159" s="129">
        <f>IF(ABS(IIEE_detalle!AX159/IIEE_detalle!AX147*100-100)&gt;100,"-",IIEE_detalle!AX159/IIEE_detalle!AX147*100-100)</f>
        <v>10.063323635117257</v>
      </c>
      <c r="AY159" s="129">
        <f>IF(ABS(IIEE_detalle!AY159/IIEE_detalle!AY147*100-100)&gt;100,"-",IIEE_detalle!AY159/IIEE_detalle!AY147*100-100)</f>
        <v>7.4362690970501149</v>
      </c>
      <c r="AZ159" s="129">
        <f>IF(ABS(IIEE_detalle!AZ159/IIEE_detalle!AZ147*100-100)&gt;100,"-",IIEE_detalle!AZ159/IIEE_detalle!AZ147*100-100)</f>
        <v>7.3449261633709426</v>
      </c>
      <c r="BA159" s="100"/>
      <c r="BB159" s="129">
        <f>IF(ABS(IIEE_detalle!BB159/IIEE_detalle!BB147*100-100)&gt;100,"-",IIEE_detalle!BB159/IIEE_detalle!BB147*100-100)</f>
        <v>9.2197885794341516</v>
      </c>
      <c r="BD159" s="129">
        <f>IF(ABS(IIEE_detalle!BD159/IIEE_detalle!BD147*100-100)&gt;100,"-",IIEE_detalle!BD159/IIEE_detalle!BD147*100-100)</f>
        <v>3.3667026148591361</v>
      </c>
      <c r="BE159" s="129">
        <f>IF(ABS(IIEE_detalle!BE159/IIEE_detalle!BE147*100-100)&gt;100,"-",IIEE_detalle!BE159/IIEE_detalle!BE147*100-100)</f>
        <v>9.0428536089363121</v>
      </c>
      <c r="BF159" s="129">
        <f>IF(ABS(IIEE_detalle!BF159/IIEE_detalle!BF147*100-100)&gt;100,"-",IIEE_detalle!BF159/IIEE_detalle!BF147*100-100)</f>
        <v>9.0428536089363121</v>
      </c>
      <c r="BG159" s="129">
        <f>IF(ABS(IIEE_detalle!BG159/IIEE_detalle!BG147*100-100)&gt;100,"-",IIEE_detalle!BG159/IIEE_detalle!BG147*100-100)</f>
        <v>8.914387693545109</v>
      </c>
      <c r="BH159" s="129">
        <f>IF(ABS(IIEE_detalle!BH159/IIEE_detalle!BH147*100-100)&gt;100,"-",IIEE_detalle!BH159/IIEE_detalle!BH147*100-100)</f>
        <v>9.3440602261129584</v>
      </c>
      <c r="BI159" s="129">
        <f>IF(ABS(IIEE_detalle!BI159/IIEE_detalle!BI147*100-100)&gt;100,"-",IIEE_detalle!BI159/IIEE_detalle!BI147*100-100)</f>
        <v>1.0439427045400862</v>
      </c>
      <c r="BJ159" s="129">
        <f>IF(ABS(IIEE_detalle!BJ159/IIEE_detalle!BJ147*100-100)&gt;100,"-",IIEE_detalle!BJ159/IIEE_detalle!BJ147*100-100)</f>
        <v>14.943549242022684</v>
      </c>
      <c r="BK159" s="129">
        <f>IF(ABS(IIEE_detalle!BK159/IIEE_detalle!BK147*100-100)&gt;100,"-",IIEE_detalle!BK159/IIEE_detalle!BK147*100-100)</f>
        <v>14.50182163789006</v>
      </c>
      <c r="BL159" s="100"/>
      <c r="BM159" s="129">
        <f>IF(ABS(IIEE_detalle!BM159/IIEE_detalle!BM147*100-100)&gt;100,"-",IIEE_detalle!BM159/IIEE_detalle!BM147*100-100)</f>
        <v>14.542645485877273</v>
      </c>
      <c r="BO159" s="129">
        <f>IF(ABS(IIEE_detalle!BO159/IIEE_detalle!BO147*100-100)&gt;100,"-",IIEE_detalle!BO159/IIEE_detalle!BO147*100-100)</f>
        <v>0.376595940112054</v>
      </c>
      <c r="BP159" s="129">
        <f>IF(ABS(IIEE_detalle!BP159/IIEE_detalle!BP147*100-100)&gt;100,"-",IIEE_detalle!BP159/IIEE_detalle!BP147*100-100)</f>
        <v>-1.4668432311296726</v>
      </c>
      <c r="BQ159" s="129">
        <f>IF(ABS(IIEE_detalle!BQ159/IIEE_detalle!BQ147*100-100)&gt;100,"-",IIEE_detalle!BQ159/IIEE_detalle!BQ147*100-100)</f>
        <v>7.4642195267022942</v>
      </c>
      <c r="BR159" s="129">
        <f>IF(ABS(IIEE_detalle!BR159/IIEE_detalle!BR147*100-100)&gt;100,"-",IIEE_detalle!BR159/IIEE_detalle!BR147*100-100)</f>
        <v>8.1291515368099283</v>
      </c>
      <c r="BS159" s="129">
        <f>IF(ABS(IIEE_detalle!BS159/IIEE_detalle!BS147*100-100)&gt;100,"-",IIEE_detalle!BS159/IIEE_detalle!BS147*100-100)</f>
        <v>-3.0405720499050517</v>
      </c>
      <c r="BT159" s="129">
        <f>IF(ABS(IIEE_detalle!BT159/IIEE_detalle!BT147*100-100)&gt;100,"-",IIEE_detalle!BT159/IIEE_detalle!BT147*100-100)</f>
        <v>5.4852336176670917</v>
      </c>
      <c r="BV159" s="129">
        <f>IF(ABS(IIEE_detalle!BV159/IIEE_detalle!BV147*100-100)&gt;100,"-",IIEE_detalle!BV159/IIEE_detalle!BV147*100-100)</f>
        <v>0.6510256490707178</v>
      </c>
      <c r="BW159" s="129">
        <f>IF(ABS(IIEE_detalle!BW159/IIEE_detalle!BW147*100-100)&gt;100,"-",IIEE_detalle!BW159/IIEE_detalle!BW147*100-100)</f>
        <v>-3.4751480722510024</v>
      </c>
      <c r="BX159" s="129">
        <f>IF(ABS(IIEE_detalle!BX159/IIEE_detalle!BX147*100-100)&gt;100,"-",IIEE_detalle!BX159/IIEE_detalle!BX147*100-100)</f>
        <v>8.6172632530077635</v>
      </c>
      <c r="BY159" s="129">
        <f>IF(ABS(IIEE_detalle!BY159/IIEE_detalle!BY147*100-100)&gt;100,"-",IIEE_detalle!BY159/IIEE_detalle!BY147*100-100)</f>
        <v>11.729582694508608</v>
      </c>
      <c r="BZ159" s="129">
        <f>IF(ABS(IIEE_detalle!BZ159/IIEE_detalle!BZ147*100-100)&gt;100,"-",IIEE_detalle!BZ159/IIEE_detalle!BZ147*100-100)</f>
        <v>-5.2375661214297793</v>
      </c>
      <c r="CA159" s="129">
        <f>IF(ABS(IIEE_detalle!CA159/IIEE_detalle!CA147*100-100)&gt;100,"-",IIEE_detalle!CA159/IIEE_detalle!CA147*100-100)</f>
        <v>5.4912760593963412</v>
      </c>
    </row>
    <row r="160" spans="2:79" ht="12" customHeight="1">
      <c r="B160" s="67" t="s">
        <v>391</v>
      </c>
      <c r="C160" s="129">
        <f>IF(ABS(IIEE_detalle!C160/IIEE_detalle!C148*100-100)&gt;100,"-",IIEE_detalle!C160/IIEE_detalle!C148*100-100)</f>
        <v>8.5849835012320739</v>
      </c>
      <c r="D160" s="129">
        <f>IF(ABS(IIEE_detalle!D160/IIEE_detalle!D148*100-100)&gt;100,"-",IIEE_detalle!D160/IIEE_detalle!D148*100-100)</f>
        <v>89.936530660940093</v>
      </c>
      <c r="E160" s="129">
        <f>IF(ABS(IIEE_detalle!E160/IIEE_detalle!E148*100-100)&gt;100,"-",IIEE_detalle!E160/IIEE_detalle!E148*100-100)</f>
        <v>7.9885833610264569</v>
      </c>
      <c r="F160" s="129">
        <f>IF(ABS(IIEE_detalle!F160/IIEE_detalle!F148*100-100)&gt;100,"-",IIEE_detalle!F160/IIEE_detalle!F148*100-100)</f>
        <v>2.6702125754275272</v>
      </c>
      <c r="G160" s="129">
        <f>IF(ABS(IIEE_detalle!G160/IIEE_detalle!G148*100-100)&gt;100,"-",IIEE_detalle!G160/IIEE_detalle!G148*100-100)</f>
        <v>17.538181001920478</v>
      </c>
      <c r="H160" s="129">
        <f>IF(ABS(IIEE_detalle!H160/IIEE_detalle!H148*100-100)&gt;100,"-",IIEE_detalle!H160/IIEE_detalle!H148*100-100)</f>
        <v>9.6192807306178452</v>
      </c>
      <c r="J160" s="129">
        <f>IF(ABS(IIEE_detalle!J160/IIEE_detalle!J148*100-100)&gt;100,"-",IIEE_detalle!J160/IIEE_detalle!J148*100-100)</f>
        <v>11.644997173544397</v>
      </c>
      <c r="K160" s="129">
        <f>IF(ABS(IIEE_detalle!K160/IIEE_detalle!K148*100-100)&gt;100,"-",IIEE_detalle!K160/IIEE_detalle!K148*100-100)</f>
        <v>11.329121509408125</v>
      </c>
      <c r="L160" s="129">
        <f>IF(ABS(IIEE_detalle!L160/IIEE_detalle!L148*100-100)&gt;100,"-",IIEE_detalle!L160/IIEE_detalle!L148*100-100)</f>
        <v>11.329121509408125</v>
      </c>
      <c r="M160" s="100"/>
      <c r="N160" s="129">
        <f>IF(ABS(IIEE_detalle!N160/IIEE_detalle!N148*100-100)&gt;100,"-",IIEE_detalle!N160/IIEE_detalle!N148*100-100)</f>
        <v>-8.7890059929737561</v>
      </c>
      <c r="O160" s="129">
        <f>IF(ABS(IIEE_detalle!O160/IIEE_detalle!O148*100-100)&gt;100,"-",IIEE_detalle!O160/IIEE_detalle!O148*100-100)</f>
        <v>-10.896613398654694</v>
      </c>
      <c r="P160" s="100"/>
      <c r="Q160" s="129">
        <f>IF(ABS(IIEE_detalle!Q160/IIEE_detalle!Q148*100-100)&gt;100,"-",IIEE_detalle!Q160/IIEE_detalle!Q148*100-100)</f>
        <v>-24.025926735124898</v>
      </c>
      <c r="S160" s="129">
        <f>IF(ABS(IIEE_detalle!S160/IIEE_detalle!S148*100-100)&gt;100,"-",IIEE_detalle!S160/IIEE_detalle!S148*100-100)</f>
        <v>4.151336731017949</v>
      </c>
      <c r="T160" s="129">
        <f>IF(ABS(IIEE_detalle!T160/IIEE_detalle!T148*100-100)&gt;100,"-",IIEE_detalle!T160/IIEE_detalle!T148*100-100)</f>
        <v>3.738472765872757</v>
      </c>
      <c r="U160" s="129">
        <f>IF(ABS(IIEE_detalle!U160/IIEE_detalle!U148*100-100)&gt;100,"-",IIEE_detalle!U160/IIEE_detalle!U148*100-100)</f>
        <v>3.738472765872757</v>
      </c>
      <c r="V160" s="100"/>
      <c r="W160" s="129">
        <f>IF(ABS(IIEE_detalle!W160/IIEE_detalle!W148*100-100)&gt;100,"-",IIEE_detalle!W160/IIEE_detalle!W148*100-100)</f>
        <v>0.32218739115290873</v>
      </c>
      <c r="X160" s="129">
        <f>IF(ABS(IIEE_detalle!X160/IIEE_detalle!X148*100-100)&gt;100,"-",IIEE_detalle!X160/IIEE_detalle!X148*100-100)</f>
        <v>0.67334254143646888</v>
      </c>
      <c r="Y160" s="100"/>
      <c r="Z160" s="129">
        <f>IF(ABS(IIEE_detalle!Z160/IIEE_detalle!Z148*100-100)&gt;100,"-",IIEE_detalle!Z160/IIEE_detalle!Z148*100-100)</f>
        <v>-2.4649726905722957</v>
      </c>
      <c r="AB160" s="129">
        <f>IF(ABS(IIEE_detalle!AB160/IIEE_detalle!AB148*100-100)&gt;100,"-",IIEE_detalle!AB160/IIEE_detalle!AB148*100-100)</f>
        <v>5.3937875299245377</v>
      </c>
      <c r="AC160" s="129">
        <f>IF(ABS(IIEE_detalle!AC160/IIEE_detalle!AC148*100-100)&gt;100,"-",IIEE_detalle!AC160/IIEE_detalle!AC148*100-100)</f>
        <v>-2.9381413545859374</v>
      </c>
      <c r="AD160" s="129">
        <f>IF(ABS(IIEE_detalle!AD160/IIEE_detalle!AD148*100-100)&gt;100,"-",IIEE_detalle!AD160/IIEE_detalle!AD148*100-100)</f>
        <v>7.1624190320772101</v>
      </c>
      <c r="AE160" s="129">
        <f>IF(ABS(IIEE_detalle!AE160/IIEE_detalle!AE148*100-100)&gt;100,"-",IIEE_detalle!AE160/IIEE_detalle!AE148*100-100)</f>
        <v>10.011463161567164</v>
      </c>
      <c r="AF160" s="100"/>
      <c r="AG160" s="129">
        <f>IF(ABS(IIEE_detalle!AG160/IIEE_detalle!AG148*100-100)&gt;100,"-",IIEE_detalle!AG160/IIEE_detalle!AG148*100-100)</f>
        <v>6.5706777656651809</v>
      </c>
      <c r="AH160" s="129">
        <f>IF(ABS(IIEE_detalle!AH160/IIEE_detalle!AH148*100-100)&gt;100,"-",IIEE_detalle!AH160/IIEE_detalle!AH148*100-100)</f>
        <v>-2.6587949587572552</v>
      </c>
      <c r="AI160" s="129">
        <f>IF(ABS(IIEE_detalle!AI160/IIEE_detalle!AI148*100-100)&gt;100,"-",IIEE_detalle!AI160/IIEE_detalle!AI148*100-100)</f>
        <v>9.9717921883189433</v>
      </c>
      <c r="AJ160" s="129">
        <f>IF(ABS(IIEE_detalle!AJ160/IIEE_detalle!AJ148*100-100)&gt;100,"-",IIEE_detalle!AJ160/IIEE_detalle!AJ148*100-100)</f>
        <v>10.009785299027214</v>
      </c>
      <c r="AK160" s="100"/>
      <c r="AL160" s="100"/>
      <c r="AM160" s="100"/>
      <c r="AN160" s="129">
        <f>IF(ABS(IIEE_detalle!AN160/IIEE_detalle!AN148*100-100)&gt;100,"-",IIEE_detalle!AN160/IIEE_detalle!AN148*100-100)</f>
        <v>3.6368913039239033</v>
      </c>
      <c r="AO160" s="129">
        <f>IF(ABS(IIEE_detalle!AO160/IIEE_detalle!AO148*100-100)&gt;100,"-",IIEE_detalle!AO160/IIEE_detalle!AO148*100-100)</f>
        <v>3.8993643915489713</v>
      </c>
      <c r="AP160" s="100"/>
      <c r="AQ160" s="129">
        <f>IF(ABS(IIEE_detalle!AQ160/IIEE_detalle!AQ148*100-100)&gt;100,"-",IIEE_detalle!AQ160/IIEE_detalle!AQ148*100-100)</f>
        <v>3.1906465825328354</v>
      </c>
      <c r="AS160" s="129">
        <f>IF(ABS(IIEE_detalle!AS160/IIEE_detalle!AS148*100-100)&gt;100,"-",IIEE_detalle!AS160/IIEE_detalle!AS148*100-100)</f>
        <v>9.9233318064215723</v>
      </c>
      <c r="AT160" s="129">
        <f>IF(ABS(IIEE_detalle!AT160/IIEE_detalle!AT148*100-100)&gt;100,"-",IIEE_detalle!AT160/IIEE_detalle!AT148*100-100)</f>
        <v>7.4538635813738807</v>
      </c>
      <c r="AU160" s="129">
        <f>IF(ABS(IIEE_detalle!AU160/IIEE_detalle!AU148*100-100)&gt;100,"-",IIEE_detalle!AU160/IIEE_detalle!AU148*100-100)</f>
        <v>40.964703094218891</v>
      </c>
      <c r="AV160" s="129">
        <f>IF(ABS(IIEE_detalle!AV160/IIEE_detalle!AV148*100-100)&gt;100,"-",IIEE_detalle!AV160/IIEE_detalle!AV148*100-100)</f>
        <v>17.241114327221112</v>
      </c>
      <c r="AW160" s="129">
        <f>IF(ABS(IIEE_detalle!AW160/IIEE_detalle!AW148*100-100)&gt;100,"-",IIEE_detalle!AW160/IIEE_detalle!AW148*100-100)</f>
        <v>16.490793431996195</v>
      </c>
      <c r="AX160" s="129">
        <f>IF(ABS(IIEE_detalle!AX160/IIEE_detalle!AX148*100-100)&gt;100,"-",IIEE_detalle!AX160/IIEE_detalle!AX148*100-100)</f>
        <v>58.729014316614922</v>
      </c>
      <c r="AY160" s="129">
        <f>IF(ABS(IIEE_detalle!AY160/IIEE_detalle!AY148*100-100)&gt;100,"-",IIEE_detalle!AY160/IIEE_detalle!AY148*100-100)</f>
        <v>13.081452770065027</v>
      </c>
      <c r="AZ160" s="129">
        <f>IF(ABS(IIEE_detalle!AZ160/IIEE_detalle!AZ148*100-100)&gt;100,"-",IIEE_detalle!AZ160/IIEE_detalle!AZ148*100-100)</f>
        <v>15.448876230709942</v>
      </c>
      <c r="BA160" s="100"/>
      <c r="BB160" s="129">
        <f>IF(ABS(IIEE_detalle!BB160/IIEE_detalle!BB148*100-100)&gt;100,"-",IIEE_detalle!BB160/IIEE_detalle!BB148*100-100)</f>
        <v>15.370660554892453</v>
      </c>
      <c r="BD160" s="129">
        <f>IF(ABS(IIEE_detalle!BD160/IIEE_detalle!BD148*100-100)&gt;100,"-",IIEE_detalle!BD160/IIEE_detalle!BD148*100-100)</f>
        <v>1.1994747168780862</v>
      </c>
      <c r="BE160" s="129">
        <f>IF(ABS(IIEE_detalle!BE160/IIEE_detalle!BE148*100-100)&gt;100,"-",IIEE_detalle!BE160/IIEE_detalle!BE148*100-100)</f>
        <v>9.6250054591236989</v>
      </c>
      <c r="BF160" s="129">
        <f>IF(ABS(IIEE_detalle!BF160/IIEE_detalle!BF148*100-100)&gt;100,"-",IIEE_detalle!BF160/IIEE_detalle!BF148*100-100)</f>
        <v>9.6250054591236989</v>
      </c>
      <c r="BG160" s="129">
        <f>IF(ABS(IIEE_detalle!BG160/IIEE_detalle!BG148*100-100)&gt;100,"-",IIEE_detalle!BG160/IIEE_detalle!BG148*100-100)</f>
        <v>9.5072936856064558</v>
      </c>
      <c r="BH160" s="129">
        <f>IF(ABS(IIEE_detalle!BH160/IIEE_detalle!BH148*100-100)&gt;100,"-",IIEE_detalle!BH160/IIEE_detalle!BH148*100-100)</f>
        <v>9.5072936856064558</v>
      </c>
      <c r="BI160" s="100"/>
      <c r="BJ160" s="129">
        <f>IF(ABS(IIEE_detalle!BJ160/IIEE_detalle!BJ148*100-100)&gt;100,"-",IIEE_detalle!BJ160/IIEE_detalle!BJ148*100-100)</f>
        <v>9.0502287696716763</v>
      </c>
      <c r="BK160" s="129">
        <f>IF(ABS(IIEE_detalle!BK160/IIEE_detalle!BK148*100-100)&gt;100,"-",IIEE_detalle!BK160/IIEE_detalle!BK148*100-100)</f>
        <v>8.3206399920743905</v>
      </c>
      <c r="BL160" s="100"/>
      <c r="BM160" s="129">
        <f>IF(ABS(IIEE_detalle!BM160/IIEE_detalle!BM148*100-100)&gt;100,"-",IIEE_detalle!BM160/IIEE_detalle!BM148*100-100)</f>
        <v>8.3160984309014623</v>
      </c>
      <c r="BO160" s="129">
        <f>IF(ABS(IIEE_detalle!BO160/IIEE_detalle!BO148*100-100)&gt;100,"-",IIEE_detalle!BO160/IIEE_detalle!BO148*100-100)</f>
        <v>-2.4425158808266758</v>
      </c>
      <c r="BP160" s="129">
        <f>IF(ABS(IIEE_detalle!BP160/IIEE_detalle!BP148*100-100)&gt;100,"-",IIEE_detalle!BP160/IIEE_detalle!BP148*100-100)</f>
        <v>-1.806866091146361</v>
      </c>
      <c r="BQ160" s="129">
        <f>IF(ABS(IIEE_detalle!BQ160/IIEE_detalle!BQ148*100-100)&gt;100,"-",IIEE_detalle!BQ160/IIEE_detalle!BQ148*100-100)</f>
        <v>7.7058083842195941</v>
      </c>
      <c r="BR160" s="129">
        <f>IF(ABS(IIEE_detalle!BR160/IIEE_detalle!BR148*100-100)&gt;100,"-",IIEE_detalle!BR160/IIEE_detalle!BR148*100-100)</f>
        <v>9.3847505873390702</v>
      </c>
      <c r="BS160" s="129">
        <f>IF(ABS(IIEE_detalle!BS160/IIEE_detalle!BS148*100-100)&gt;100,"-",IIEE_detalle!BS160/IIEE_detalle!BS148*100-100)</f>
        <v>-3.0720171592161023</v>
      </c>
      <c r="BT160" s="129">
        <f>IF(ABS(IIEE_detalle!BT160/IIEE_detalle!BT148*100-100)&gt;100,"-",IIEE_detalle!BT160/IIEE_detalle!BT148*100-100)</f>
        <v>8.3200352847979957</v>
      </c>
      <c r="BV160" s="129">
        <f>IF(ABS(IIEE_detalle!BV160/IIEE_detalle!BV148*100-100)&gt;100,"-",IIEE_detalle!BV160/IIEE_detalle!BV148*100-100)</f>
        <v>-4.0730064156969235</v>
      </c>
      <c r="BW160" s="129">
        <f>IF(ABS(IIEE_detalle!BW160/IIEE_detalle!BW148*100-100)&gt;100,"-",IIEE_detalle!BW160/IIEE_detalle!BW148*100-100)</f>
        <v>-4.1853430980872304</v>
      </c>
      <c r="BX160" s="129">
        <f>IF(ABS(IIEE_detalle!BX160/IIEE_detalle!BX148*100-100)&gt;100,"-",IIEE_detalle!BX160/IIEE_detalle!BX148*100-100)</f>
        <v>10.450562643639969</v>
      </c>
      <c r="BY160" s="129">
        <f>IF(ABS(IIEE_detalle!BY160/IIEE_detalle!BY148*100-100)&gt;100,"-",IIEE_detalle!BY160/IIEE_detalle!BY148*100-100)</f>
        <v>13.987263208578199</v>
      </c>
      <c r="BZ160" s="129">
        <f>IF(ABS(IIEE_detalle!BZ160/IIEE_detalle!BZ148*100-100)&gt;100,"-",IIEE_detalle!BZ160/IIEE_detalle!BZ148*100-100)</f>
        <v>-9.3643895029876631</v>
      </c>
      <c r="CA160" s="129">
        <f>IF(ABS(IIEE_detalle!CA160/IIEE_detalle!CA148*100-100)&gt;100,"-",IIEE_detalle!CA160/IIEE_detalle!CA148*100-100)</f>
        <v>8.3256664778323994</v>
      </c>
    </row>
    <row r="161" spans="2:79" ht="12" customHeight="1">
      <c r="B161" s="67" t="s">
        <v>392</v>
      </c>
      <c r="C161" s="129">
        <f>IF(ABS(IIEE_detalle!C161/IIEE_detalle!C149*100-100)&gt;100,"-",IIEE_detalle!C161/IIEE_detalle!C149*100-100)</f>
        <v>4.3135006752336409</v>
      </c>
      <c r="D161" s="129">
        <f>IF(ABS(IIEE_detalle!D161/IIEE_detalle!D149*100-100)&gt;100,"-",IIEE_detalle!D161/IIEE_detalle!D149*100-100)</f>
        <v>-2.0384880651735529</v>
      </c>
      <c r="E161" s="129">
        <f>IF(ABS(IIEE_detalle!E161/IIEE_detalle!E149*100-100)&gt;100,"-",IIEE_detalle!E161/IIEE_detalle!E149*100-100)</f>
        <v>6.9782995740079485</v>
      </c>
      <c r="F161" s="129">
        <f>IF(ABS(IIEE_detalle!F161/IIEE_detalle!F149*100-100)&gt;100,"-",IIEE_detalle!F161/IIEE_detalle!F149*100-100)</f>
        <v>0.92541884062156043</v>
      </c>
      <c r="G161" s="129">
        <f>IF(ABS(IIEE_detalle!G161/IIEE_detalle!G149*100-100)&gt;100,"-",IIEE_detalle!G161/IIEE_detalle!G149*100-100)</f>
        <v>11.982546561266247</v>
      </c>
      <c r="H161" s="129">
        <f>IF(ABS(IIEE_detalle!H161/IIEE_detalle!H149*100-100)&gt;100,"-",IIEE_detalle!H161/IIEE_detalle!H149*100-100)</f>
        <v>6.3739313997786411</v>
      </c>
      <c r="J161" s="129">
        <f>IF(ABS(IIEE_detalle!J161/IIEE_detalle!J149*100-100)&gt;100,"-",IIEE_detalle!J161/IIEE_detalle!J149*100-100)</f>
        <v>-4.7048435923309739</v>
      </c>
      <c r="K161" s="129">
        <f>IF(ABS(IIEE_detalle!K161/IIEE_detalle!K149*100-100)&gt;100,"-",IIEE_detalle!K161/IIEE_detalle!K149*100-100)</f>
        <v>-4.7851502723878383</v>
      </c>
      <c r="L161" s="129">
        <f>IF(ABS(IIEE_detalle!L161/IIEE_detalle!L149*100-100)&gt;100,"-",IIEE_detalle!L161/IIEE_detalle!L149*100-100)</f>
        <v>-4.7851502723878383</v>
      </c>
      <c r="M161" s="100"/>
      <c r="N161" s="129">
        <f>IF(ABS(IIEE_detalle!N161/IIEE_detalle!N149*100-100)&gt;100,"-",IIEE_detalle!N161/IIEE_detalle!N149*100-100)</f>
        <v>3.9712280188644655</v>
      </c>
      <c r="O161" s="129">
        <f>IF(ABS(IIEE_detalle!O161/IIEE_detalle!O149*100-100)&gt;100,"-",IIEE_detalle!O161/IIEE_detalle!O149*100-100)</f>
        <v>5.3240050257161329</v>
      </c>
      <c r="P161" s="100"/>
      <c r="Q161" s="129">
        <f>IF(ABS(IIEE_detalle!Q161/IIEE_detalle!Q149*100-100)&gt;100,"-",IIEE_detalle!Q161/IIEE_detalle!Q149*100-100)</f>
        <v>5.8430962726655906</v>
      </c>
      <c r="S161" s="129">
        <f>IF(ABS(IIEE_detalle!S161/IIEE_detalle!S149*100-100)&gt;100,"-",IIEE_detalle!S161/IIEE_detalle!S149*100-100)</f>
        <v>2.9937698872064544</v>
      </c>
      <c r="T161" s="129">
        <f>IF(ABS(IIEE_detalle!T161/IIEE_detalle!T149*100-100)&gt;100,"-",IIEE_detalle!T161/IIEE_detalle!T149*100-100)</f>
        <v>2.072505197505194</v>
      </c>
      <c r="U161" s="129">
        <f>IF(ABS(IIEE_detalle!U161/IIEE_detalle!U149*100-100)&gt;100,"-",IIEE_detalle!U161/IIEE_detalle!U149*100-100)</f>
        <v>2.072505197505194</v>
      </c>
      <c r="V161" s="100"/>
      <c r="W161" s="129">
        <f>IF(ABS(IIEE_detalle!W161/IIEE_detalle!W149*100-100)&gt;100,"-",IIEE_detalle!W161/IIEE_detalle!W149*100-100)</f>
        <v>0.25174916628523647</v>
      </c>
      <c r="X161" s="129">
        <f>IF(ABS(IIEE_detalle!X161/IIEE_detalle!X149*100-100)&gt;100,"-",IIEE_detalle!X161/IIEE_detalle!X149*100-100)</f>
        <v>0.4243650845465794</v>
      </c>
      <c r="Y161" s="100"/>
      <c r="Z161" s="129">
        <f>IF(ABS(IIEE_detalle!Z161/IIEE_detalle!Z149*100-100)&gt;100,"-",IIEE_detalle!Z161/IIEE_detalle!Z149*100-100)</f>
        <v>0.50310356092779784</v>
      </c>
      <c r="AB161" s="129">
        <f>IF(ABS(IIEE_detalle!AB161/IIEE_detalle!AB149*100-100)&gt;100,"-",IIEE_detalle!AB161/IIEE_detalle!AB149*100-100)</f>
        <v>4.0758736075331683</v>
      </c>
      <c r="AC161" s="129">
        <f>IF(ABS(IIEE_detalle!AC161/IIEE_detalle!AC149*100-100)&gt;100,"-",IIEE_detalle!AC161/IIEE_detalle!AC149*100-100)</f>
        <v>-2.3714046839080822</v>
      </c>
      <c r="AD161" s="129">
        <f>IF(ABS(IIEE_detalle!AD161/IIEE_detalle!AD149*100-100)&gt;100,"-",IIEE_detalle!AD161/IIEE_detalle!AD149*100-100)</f>
        <v>6.0435819357438163</v>
      </c>
      <c r="AE161" s="129">
        <f>IF(ABS(IIEE_detalle!AE161/IIEE_detalle!AE149*100-100)&gt;100,"-",IIEE_detalle!AE161/IIEE_detalle!AE149*100-100)</f>
        <v>5.4387827404521545</v>
      </c>
      <c r="AF161" s="100"/>
      <c r="AG161" s="129">
        <f>IF(ABS(IIEE_detalle!AG161/IIEE_detalle!AG149*100-100)&gt;100,"-",IIEE_detalle!AG161/IIEE_detalle!AG149*100-100)</f>
        <v>5.0682062920260478</v>
      </c>
      <c r="AH161" s="129">
        <f>IF(ABS(IIEE_detalle!AH161/IIEE_detalle!AH149*100-100)&gt;100,"-",IIEE_detalle!AH161/IIEE_detalle!AH149*100-100)</f>
        <v>-2.5181296268318363</v>
      </c>
      <c r="AI161" s="129">
        <f>IF(ABS(IIEE_detalle!AI161/IIEE_detalle!AI149*100-100)&gt;100,"-",IIEE_detalle!AI161/IIEE_detalle!AI149*100-100)</f>
        <v>8.3906677370285934</v>
      </c>
      <c r="AJ161" s="129">
        <f>IF(ABS(IIEE_detalle!AJ161/IIEE_detalle!AJ149*100-100)&gt;100,"-",IIEE_detalle!AJ161/IIEE_detalle!AJ149*100-100)</f>
        <v>5.438405232829794</v>
      </c>
      <c r="AK161" s="100"/>
      <c r="AL161" s="100"/>
      <c r="AM161" s="100"/>
      <c r="AN161" s="129">
        <f>IF(ABS(IIEE_detalle!AN161/IIEE_detalle!AN149*100-100)&gt;100,"-",IIEE_detalle!AN161/IIEE_detalle!AN149*100-100)</f>
        <v>6.5636460591630197</v>
      </c>
      <c r="AO161" s="129">
        <f>IF(ABS(IIEE_detalle!AO161/IIEE_detalle!AO149*100-100)&gt;100,"-",IIEE_detalle!AO161/IIEE_detalle!AO149*100-100)</f>
        <v>6.6190698906250844</v>
      </c>
      <c r="AP161" s="100"/>
      <c r="AQ161" s="129">
        <f>IF(ABS(IIEE_detalle!AQ161/IIEE_detalle!AQ149*100-100)&gt;100,"-",IIEE_detalle!AQ161/IIEE_detalle!AQ149*100-100)</f>
        <v>6.3157135223011522</v>
      </c>
      <c r="AS161" s="129">
        <f>IF(ABS(IIEE_detalle!AS161/IIEE_detalle!AS149*100-100)&gt;100,"-",IIEE_detalle!AS161/IIEE_detalle!AS149*100-100)</f>
        <v>2.0143877705500302</v>
      </c>
      <c r="AT161" s="129">
        <f>IF(ABS(IIEE_detalle!AT161/IIEE_detalle!AT149*100-100)&gt;100,"-",IIEE_detalle!AT161/IIEE_detalle!AT149*100-100)</f>
        <v>2.6148806642013227</v>
      </c>
      <c r="AU161" s="129">
        <f>IF(ABS(IIEE_detalle!AU161/IIEE_detalle!AU149*100-100)&gt;100,"-",IIEE_detalle!AU161/IIEE_detalle!AU149*100-100)</f>
        <v>-6.8144754527973959</v>
      </c>
      <c r="AV161" s="129">
        <f>IF(ABS(IIEE_detalle!AV161/IIEE_detalle!AV149*100-100)&gt;100,"-",IIEE_detalle!AV161/IIEE_detalle!AV149*100-100)</f>
        <v>10.631739026819815</v>
      </c>
      <c r="AW161" s="129">
        <f>IF(ABS(IIEE_detalle!AW161/IIEE_detalle!AW149*100-100)&gt;100,"-",IIEE_detalle!AW161/IIEE_detalle!AW149*100-100)</f>
        <v>11.012290596119144</v>
      </c>
      <c r="AX161" s="129">
        <f>IF(ABS(IIEE_detalle!AX161/IIEE_detalle!AX149*100-100)&gt;100,"-",IIEE_detalle!AX161/IIEE_detalle!AX149*100-100)</f>
        <v>-14.809213587714368</v>
      </c>
      <c r="AY161" s="129">
        <f>IF(ABS(IIEE_detalle!AY161/IIEE_detalle!AY149*100-100)&gt;100,"-",IIEE_detalle!AY161/IIEE_detalle!AY149*100-100)</f>
        <v>17.293435206080176</v>
      </c>
      <c r="AZ161" s="129">
        <f>IF(ABS(IIEE_detalle!AZ161/IIEE_detalle!AZ149*100-100)&gt;100,"-",IIEE_detalle!AZ161/IIEE_detalle!AZ149*100-100)</f>
        <v>17.355561211504209</v>
      </c>
      <c r="BA161" s="100"/>
      <c r="BB161" s="129">
        <f>IF(ABS(IIEE_detalle!BB161/IIEE_detalle!BB149*100-100)&gt;100,"-",IIEE_detalle!BB161/IIEE_detalle!BB149*100-100)</f>
        <v>17.355561211504209</v>
      </c>
      <c r="BD161" s="129">
        <f>IF(ABS(IIEE_detalle!BD161/IIEE_detalle!BD149*100-100)&gt;100,"-",IIEE_detalle!BD161/IIEE_detalle!BD149*100-100)</f>
        <v>0.81091461308689361</v>
      </c>
      <c r="BE161" s="129">
        <f>IF(ABS(IIEE_detalle!BE161/IIEE_detalle!BE149*100-100)&gt;100,"-",IIEE_detalle!BE161/IIEE_detalle!BE149*100-100)</f>
        <v>6.3795223171245965</v>
      </c>
      <c r="BF161" s="129">
        <f>IF(ABS(IIEE_detalle!BF161/IIEE_detalle!BF149*100-100)&gt;100,"-",IIEE_detalle!BF161/IIEE_detalle!BF149*100-100)</f>
        <v>6.3795223171245965</v>
      </c>
      <c r="BG161" s="129">
        <f>IF(ABS(IIEE_detalle!BG161/IIEE_detalle!BG149*100-100)&gt;100,"-",IIEE_detalle!BG161/IIEE_detalle!BG149*100-100)</f>
        <v>6.2645627148360887</v>
      </c>
      <c r="BH161" s="129">
        <f>IF(ABS(IIEE_detalle!BH161/IIEE_detalle!BH149*100-100)&gt;100,"-",IIEE_detalle!BH161/IIEE_detalle!BH149*100-100)</f>
        <v>6.2645627148360887</v>
      </c>
      <c r="BI161" s="100"/>
      <c r="BJ161" s="129">
        <f>IF(ABS(IIEE_detalle!BJ161/IIEE_detalle!BJ149*100-100)&gt;100,"-",IIEE_detalle!BJ161/IIEE_detalle!BJ149*100-100)</f>
        <v>9.6327467482784925</v>
      </c>
      <c r="BK161" s="129">
        <f>IF(ABS(IIEE_detalle!BK161/IIEE_detalle!BK149*100-100)&gt;100,"-",IIEE_detalle!BK161/IIEE_detalle!BK149*100-100)</f>
        <v>9.676641845006273</v>
      </c>
      <c r="BL161" s="100"/>
      <c r="BM161" s="129">
        <f>IF(ABS(IIEE_detalle!BM161/IIEE_detalle!BM149*100-100)&gt;100,"-",IIEE_detalle!BM161/IIEE_detalle!BM149*100-100)</f>
        <v>9.6991154934582084</v>
      </c>
      <c r="BO161" s="129">
        <f>IF(ABS(IIEE_detalle!BO161/IIEE_detalle!BO149*100-100)&gt;100,"-",IIEE_detalle!BO161/IIEE_detalle!BO149*100-100)</f>
        <v>-5.2659764369868185</v>
      </c>
      <c r="BP161" s="129">
        <f>IF(ABS(IIEE_detalle!BP161/IIEE_detalle!BP149*100-100)&gt;100,"-",IIEE_detalle!BP161/IIEE_detalle!BP149*100-100)</f>
        <v>-1.7933645511607068</v>
      </c>
      <c r="BQ161" s="129">
        <f>IF(ABS(IIEE_detalle!BQ161/IIEE_detalle!BQ149*100-100)&gt;100,"-",IIEE_detalle!BQ161/IIEE_detalle!BQ149*100-100)</f>
        <v>8.98153878827776</v>
      </c>
      <c r="BR161" s="129">
        <f>IF(ABS(IIEE_detalle!BR161/IIEE_detalle!BR149*100-100)&gt;100,"-",IIEE_detalle!BR161/IIEE_detalle!BR149*100-100)</f>
        <v>9.1289481761516384</v>
      </c>
      <c r="BS161" s="129">
        <f>IF(ABS(IIEE_detalle!BS161/IIEE_detalle!BS149*100-100)&gt;100,"-",IIEE_detalle!BS161/IIEE_detalle!BS149*100-100)</f>
        <v>-2.0009141515809432</v>
      </c>
      <c r="BT161" s="129">
        <f>IF(ABS(IIEE_detalle!BT161/IIEE_detalle!BT149*100-100)&gt;100,"-",IIEE_detalle!BT161/IIEE_detalle!BT149*100-100)</f>
        <v>5.5182997779144216</v>
      </c>
      <c r="BV161" s="129">
        <f>IF(ABS(IIEE_detalle!BV161/IIEE_detalle!BV149*100-100)&gt;100,"-",IIEE_detalle!BV161/IIEE_detalle!BV149*100-100)</f>
        <v>-8.7865581099163563</v>
      </c>
      <c r="BW161" s="129">
        <f>IF(ABS(IIEE_detalle!BW161/IIEE_detalle!BW149*100-100)&gt;100,"-",IIEE_detalle!BW161/IIEE_detalle!BW149*100-100)</f>
        <v>-3.9836893170362089</v>
      </c>
      <c r="BX161" s="129">
        <f>IF(ABS(IIEE_detalle!BX161/IIEE_detalle!BX149*100-100)&gt;100,"-",IIEE_detalle!BX161/IIEE_detalle!BX149*100-100)</f>
        <v>10.389878480882331</v>
      </c>
      <c r="BY161" s="129">
        <f>IF(ABS(IIEE_detalle!BY161/IIEE_detalle!BY149*100-100)&gt;100,"-",IIEE_detalle!BY161/IIEE_detalle!BY149*100-100)</f>
        <v>13.585133087920354</v>
      </c>
      <c r="BZ161" s="129">
        <f>IF(ABS(IIEE_detalle!BZ161/IIEE_detalle!BZ149*100-100)&gt;100,"-",IIEE_detalle!BZ161/IIEE_detalle!BZ149*100-100)</f>
        <v>0.48008370121132771</v>
      </c>
      <c r="CA161" s="129">
        <f>IF(ABS(IIEE_detalle!CA161/IIEE_detalle!CA149*100-100)&gt;100,"-",IIEE_detalle!CA161/IIEE_detalle!CA149*100-100)</f>
        <v>5.5238142867863615</v>
      </c>
    </row>
    <row r="162" spans="2:79" ht="12" customHeight="1">
      <c r="B162" s="67" t="s">
        <v>393</v>
      </c>
      <c r="C162" s="129">
        <f>IF(ABS(IIEE_detalle!C162/IIEE_detalle!C150*100-100)&gt;100,"-",IIEE_detalle!C162/IIEE_detalle!C150*100-100)</f>
        <v>0.75844259348703247</v>
      </c>
      <c r="D162" s="129">
        <f>IF(ABS(IIEE_detalle!D162/IIEE_detalle!D150*100-100)&gt;100,"-",IIEE_detalle!D162/IIEE_detalle!D150*100-100)</f>
        <v>-3.0844386745732209</v>
      </c>
      <c r="E162" s="129">
        <f>IF(ABS(IIEE_detalle!E162/IIEE_detalle!E150*100-100)&gt;100,"-",IIEE_detalle!E162/IIEE_detalle!E150*100-100)</f>
        <v>2.1066357496948314</v>
      </c>
      <c r="F162" s="129">
        <f>IF(ABS(IIEE_detalle!F162/IIEE_detalle!F150*100-100)&gt;100,"-",IIEE_detalle!F162/IIEE_detalle!F150*100-100)</f>
        <v>-1.2779165807107944</v>
      </c>
      <c r="G162" s="129">
        <f>IF(ABS(IIEE_detalle!G162/IIEE_detalle!G150*100-100)&gt;100,"-",IIEE_detalle!G162/IIEE_detalle!G150*100-100)</f>
        <v>0.54286971795656314</v>
      </c>
      <c r="H162" s="129">
        <f>IF(ABS(IIEE_detalle!H162/IIEE_detalle!H150*100-100)&gt;100,"-",IIEE_detalle!H162/IIEE_detalle!H150*100-100)</f>
        <v>4.5319592476938482</v>
      </c>
      <c r="J162" s="129">
        <f>IF(ABS(IIEE_detalle!J162/IIEE_detalle!J150*100-100)&gt;100,"-",IIEE_detalle!J162/IIEE_detalle!J150*100-100)</f>
        <v>-1.7054702427287509</v>
      </c>
      <c r="K162" s="129">
        <f>IF(ABS(IIEE_detalle!K162/IIEE_detalle!K150*100-100)&gt;100,"-",IIEE_detalle!K162/IIEE_detalle!K150*100-100)</f>
        <v>-1.5872192989277352</v>
      </c>
      <c r="L162" s="129">
        <f>IF(ABS(IIEE_detalle!L162/IIEE_detalle!L150*100-100)&gt;100,"-",IIEE_detalle!L162/IIEE_detalle!L150*100-100)</f>
        <v>-4.756910522383734</v>
      </c>
      <c r="M162" s="129">
        <f>IF(ABS(IIEE_detalle!M162/IIEE_detalle!M150*100-100)&gt;100,"-",IIEE_detalle!M162/IIEE_detalle!M150*100-100)</f>
        <v>3.1951097912557032</v>
      </c>
      <c r="N162" s="129">
        <f>IF(ABS(IIEE_detalle!N162/IIEE_detalle!N150*100-100)&gt;100,"-",IIEE_detalle!N162/IIEE_detalle!N150*100-100)</f>
        <v>4.0227203029373726</v>
      </c>
      <c r="O162" s="129">
        <f>IF(ABS(IIEE_detalle!O162/IIEE_detalle!O150*100-100)&gt;100,"-",IIEE_detalle!O162/IIEE_detalle!O150*100-100)</f>
        <v>2.4629535002554945</v>
      </c>
      <c r="P162" s="100"/>
      <c r="Q162" s="129">
        <f>IF(ABS(IIEE_detalle!Q162/IIEE_detalle!Q150*100-100)&gt;100,"-",IIEE_detalle!Q162/IIEE_detalle!Q150*100-100)</f>
        <v>0.48361898635297962</v>
      </c>
      <c r="S162" s="129">
        <f>IF(ABS(IIEE_detalle!S162/IIEE_detalle!S150*100-100)&gt;100,"-",IIEE_detalle!S162/IIEE_detalle!S150*100-100)</f>
        <v>-1.040003346976917</v>
      </c>
      <c r="T162" s="129">
        <f>IF(ABS(IIEE_detalle!T162/IIEE_detalle!T150*100-100)&gt;100,"-",IIEE_detalle!T162/IIEE_detalle!T150*100-100)</f>
        <v>-2.2020123839009216</v>
      </c>
      <c r="U162" s="129">
        <f>IF(ABS(IIEE_detalle!U162/IIEE_detalle!U150*100-100)&gt;100,"-",IIEE_detalle!U162/IIEE_detalle!U150*100-100)</f>
        <v>-1.8535165446684658</v>
      </c>
      <c r="V162" s="129">
        <f>IF(ABS(IIEE_detalle!V162/IIEE_detalle!V150*100-100)&gt;100,"-",IIEE_detalle!V162/IIEE_detalle!V150*100-100)</f>
        <v>-5.4860830980233999</v>
      </c>
      <c r="W162" s="129">
        <f>IF(ABS(IIEE_detalle!W162/IIEE_detalle!W150*100-100)&gt;100,"-",IIEE_detalle!W162/IIEE_detalle!W150*100-100)</f>
        <v>-8.1124967524032172</v>
      </c>
      <c r="X162" s="129">
        <f>IF(ABS(IIEE_detalle!X162/IIEE_detalle!X150*100-100)&gt;100,"-",IIEE_detalle!X162/IIEE_detalle!X150*100-100)</f>
        <v>-8.1049096433711867</v>
      </c>
      <c r="Y162" s="100"/>
      <c r="Z162" s="129">
        <f>IF(ABS(IIEE_detalle!Z162/IIEE_detalle!Z150*100-100)&gt;100,"-",IIEE_detalle!Z162/IIEE_detalle!Z150*100-100)</f>
        <v>-8.1975087258637842</v>
      </c>
      <c r="AB162" s="129">
        <f>IF(ABS(IIEE_detalle!AB162/IIEE_detalle!AB150*100-100)&gt;100,"-",IIEE_detalle!AB162/IIEE_detalle!AB150*100-100)</f>
        <v>-3.3849997409792962</v>
      </c>
      <c r="AC162" s="129">
        <f>IF(ABS(IIEE_detalle!AC162/IIEE_detalle!AC150*100-100)&gt;100,"-",IIEE_detalle!AC162/IIEE_detalle!AC150*100-100)</f>
        <v>-8.1932957639694592</v>
      </c>
      <c r="AD162" s="129">
        <f>IF(ABS(IIEE_detalle!AD162/IIEE_detalle!AD150*100-100)&gt;100,"-",IIEE_detalle!AD162/IIEE_detalle!AD150*100-100)</f>
        <v>-0.7184525019074357</v>
      </c>
      <c r="AE162" s="129">
        <f>IF(ABS(IIEE_detalle!AE162/IIEE_detalle!AE150*100-100)&gt;100,"-",IIEE_detalle!AE162/IIEE_detalle!AE150*100-100)</f>
        <v>-8.2002746890043596</v>
      </c>
      <c r="AF162" s="100"/>
      <c r="AG162" s="129">
        <f>IF(ABS(IIEE_detalle!AG162/IIEE_detalle!AG150*100-100)&gt;100,"-",IIEE_detalle!AG162/IIEE_detalle!AG150*100-100)</f>
        <v>-1.6238137204549474</v>
      </c>
      <c r="AH162" s="129">
        <f>IF(ABS(IIEE_detalle!AH162/IIEE_detalle!AH150*100-100)&gt;100,"-",IIEE_detalle!AH162/IIEE_detalle!AH150*100-100)</f>
        <v>-8.0749329764302047</v>
      </c>
      <c r="AI162" s="129">
        <f>IF(ABS(IIEE_detalle!AI162/IIEE_detalle!AI150*100-100)&gt;100,"-",IIEE_detalle!AI162/IIEE_detalle!AI150*100-100)</f>
        <v>1.5742377967099799</v>
      </c>
      <c r="AJ162" s="129">
        <f>IF(ABS(IIEE_detalle!AJ162/IIEE_detalle!AJ150*100-100)&gt;100,"-",IIEE_detalle!AJ162/IIEE_detalle!AJ150*100-100)</f>
        <v>-8.1985680668903029</v>
      </c>
      <c r="AK162" s="100"/>
      <c r="AL162" s="100"/>
      <c r="AM162" s="100"/>
      <c r="AN162" s="129">
        <f>IF(ABS(IIEE_detalle!AN162/IIEE_detalle!AN150*100-100)&gt;100,"-",IIEE_detalle!AN162/IIEE_detalle!AN150*100-100)</f>
        <v>5.072260418128252</v>
      </c>
      <c r="AO162" s="129">
        <f>IF(ABS(IIEE_detalle!AO162/IIEE_detalle!AO150*100-100)&gt;100,"-",IIEE_detalle!AO162/IIEE_detalle!AO150*100-100)</f>
        <v>5.1995409744443748</v>
      </c>
      <c r="AP162" s="100"/>
      <c r="AQ162" s="129">
        <f>IF(ABS(IIEE_detalle!AQ162/IIEE_detalle!AQ150*100-100)&gt;100,"-",IIEE_detalle!AQ162/IIEE_detalle!AQ150*100-100)</f>
        <v>4.1147342316674838</v>
      </c>
      <c r="AS162" s="129">
        <f>IF(ABS(IIEE_detalle!AS162/IIEE_detalle!AS150*100-100)&gt;100,"-",IIEE_detalle!AS162/IIEE_detalle!AS150*100-100)</f>
        <v>-8.5900495878647263</v>
      </c>
      <c r="AT162" s="129">
        <f>IF(ABS(IIEE_detalle!AT162/IIEE_detalle!AT150*100-100)&gt;100,"-",IIEE_detalle!AT162/IIEE_detalle!AT150*100-100)</f>
        <v>-9.1938763462724182</v>
      </c>
      <c r="AU162" s="129">
        <f>IF(ABS(IIEE_detalle!AU162/IIEE_detalle!AU150*100-100)&gt;100,"-",IIEE_detalle!AU162/IIEE_detalle!AU150*100-100)</f>
        <v>-1.7055154686535161</v>
      </c>
      <c r="AV162" s="129">
        <f>IF(ABS(IIEE_detalle!AV162/IIEE_detalle!AV150*100-100)&gt;100,"-",IIEE_detalle!AV162/IIEE_detalle!AV150*100-100)</f>
        <v>-0.48502059580208368</v>
      </c>
      <c r="AW162" s="129">
        <f>IF(ABS(IIEE_detalle!AW162/IIEE_detalle!AW150*100-100)&gt;100,"-",IIEE_detalle!AW162/IIEE_detalle!AW150*100-100)</f>
        <v>-0.47829616644634143</v>
      </c>
      <c r="AX162" s="129">
        <f>IF(ABS(IIEE_detalle!AX162/IIEE_detalle!AX150*100-100)&gt;100,"-",IIEE_detalle!AX162/IIEE_detalle!AX150*100-100)</f>
        <v>-0.78990228013199726</v>
      </c>
      <c r="AY162" s="129">
        <f>IF(ABS(IIEE_detalle!AY162/IIEE_detalle!AY150*100-100)&gt;100,"-",IIEE_detalle!AY162/IIEE_detalle!AY150*100-100)</f>
        <v>10.690720430678667</v>
      </c>
      <c r="AZ162" s="129">
        <f>IF(ABS(IIEE_detalle!AZ162/IIEE_detalle!AZ150*100-100)&gt;100,"-",IIEE_detalle!AZ162/IIEE_detalle!AZ150*100-100)</f>
        <v>10.642368942946874</v>
      </c>
      <c r="BA162" s="100"/>
      <c r="BB162" s="129">
        <f>IF(ABS(IIEE_detalle!BB162/IIEE_detalle!BB150*100-100)&gt;100,"-",IIEE_detalle!BB162/IIEE_detalle!BB150*100-100)</f>
        <v>11.141464337781755</v>
      </c>
      <c r="BD162" s="129">
        <f>IF(ABS(IIEE_detalle!BD162/IIEE_detalle!BD150*100-100)&gt;100,"-",IIEE_detalle!BD162/IIEE_detalle!BD150*100-100)</f>
        <v>1.761997891083908</v>
      </c>
      <c r="BE162" s="129">
        <f>IF(ABS(IIEE_detalle!BE162/IIEE_detalle!BE150*100-100)&gt;100,"-",IIEE_detalle!BE162/IIEE_detalle!BE150*100-100)</f>
        <v>4.5376481630285923</v>
      </c>
      <c r="BF162" s="129">
        <f>IF(ABS(IIEE_detalle!BF162/IIEE_detalle!BF150*100-100)&gt;100,"-",IIEE_detalle!BF162/IIEE_detalle!BF150*100-100)</f>
        <v>4.5376481630285923</v>
      </c>
      <c r="BG162" s="129">
        <f>IF(ABS(IIEE_detalle!BG162/IIEE_detalle!BG150*100-100)&gt;100,"-",IIEE_detalle!BG162/IIEE_detalle!BG150*100-100)</f>
        <v>4.4206777822324028</v>
      </c>
      <c r="BH162" s="129">
        <f>IF(ABS(IIEE_detalle!BH162/IIEE_detalle!BH150*100-100)&gt;100,"-",IIEE_detalle!BH162/IIEE_detalle!BH150*100-100)</f>
        <v>4.8582595359422385</v>
      </c>
      <c r="BI162" s="129">
        <f>IF(ABS(IIEE_detalle!BI162/IIEE_detalle!BI150*100-100)&gt;100,"-",IIEE_detalle!BI162/IIEE_detalle!BI150*100-100)</f>
        <v>-4.527061203844255</v>
      </c>
      <c r="BJ162" s="129">
        <f>IF(ABS(IIEE_detalle!BJ162/IIEE_detalle!BJ150*100-100)&gt;100,"-",IIEE_detalle!BJ162/IIEE_detalle!BJ150*100-100)</f>
        <v>6.3884274640088563</v>
      </c>
      <c r="BK162" s="129">
        <f>IF(ABS(IIEE_detalle!BK162/IIEE_detalle!BK150*100-100)&gt;100,"-",IIEE_detalle!BK162/IIEE_detalle!BK150*100-100)</f>
        <v>6.5780378784387779</v>
      </c>
      <c r="BL162" s="100"/>
      <c r="BM162" s="129">
        <f>IF(ABS(IIEE_detalle!BM162/IIEE_detalle!BM150*100-100)&gt;100,"-",IIEE_detalle!BM162/IIEE_detalle!BM150*100-100)</f>
        <v>6.5867090649338564</v>
      </c>
      <c r="BO162" s="129">
        <f>IF(ABS(IIEE_detalle!BO162/IIEE_detalle!BO150*100-100)&gt;100,"-",IIEE_detalle!BO162/IIEE_detalle!BO150*100-100)</f>
        <v>3.2280019445795034</v>
      </c>
      <c r="BP162" s="129">
        <f>IF(ABS(IIEE_detalle!BP162/IIEE_detalle!BP150*100-100)&gt;100,"-",IIEE_detalle!BP162/IIEE_detalle!BP150*100-100)</f>
        <v>1.9403447208174072</v>
      </c>
      <c r="BQ162" s="129">
        <f>IF(ABS(IIEE_detalle!BQ162/IIEE_detalle!BQ150*100-100)&gt;100,"-",IIEE_detalle!BQ162/IIEE_detalle!BQ150*100-100)</f>
        <v>9.7845594993198688</v>
      </c>
      <c r="BR162" s="129">
        <f>IF(ABS(IIEE_detalle!BR162/IIEE_detalle!BR150*100-100)&gt;100,"-",IIEE_detalle!BR162/IIEE_detalle!BR150*100-100)</f>
        <v>10.670969416334714</v>
      </c>
      <c r="BS162" s="129">
        <f>IF(ABS(IIEE_detalle!BS162/IIEE_detalle!BS150*100-100)&gt;100,"-",IIEE_detalle!BS162/IIEE_detalle!BS150*100-100)</f>
        <v>-0.69665343252563616</v>
      </c>
      <c r="BT162" s="129">
        <f>IF(ABS(IIEE_detalle!BT162/IIEE_detalle!BT150*100-100)&gt;100,"-",IIEE_detalle!BT162/IIEE_detalle!BT150*100-100)</f>
        <v>2.7220071108383479</v>
      </c>
      <c r="BV162" s="129">
        <f>IF(ABS(IIEE_detalle!BV162/IIEE_detalle!BV150*100-100)&gt;100,"-",IIEE_detalle!BV162/IIEE_detalle!BV150*100-100)</f>
        <v>5.6747501515758358</v>
      </c>
      <c r="BW162" s="129">
        <f>IF(ABS(IIEE_detalle!BW162/IIEE_detalle!BW150*100-100)&gt;100,"-",IIEE_detalle!BW162/IIEE_detalle!BW150*100-100)</f>
        <v>1.2776814846241678</v>
      </c>
      <c r="BX162" s="129">
        <f>IF(ABS(IIEE_detalle!BX162/IIEE_detalle!BX150*100-100)&gt;100,"-",IIEE_detalle!BX162/IIEE_detalle!BX150*100-100)</f>
        <v>12.365004190625385</v>
      </c>
      <c r="BY162" s="129">
        <f>IF(ABS(IIEE_detalle!BY162/IIEE_detalle!BY150*100-100)&gt;100,"-",IIEE_detalle!BY162/IIEE_detalle!BY150*100-100)</f>
        <v>15.761721767320154</v>
      </c>
      <c r="BZ162" s="129">
        <f>IF(ABS(IIEE_detalle!BZ162/IIEE_detalle!BZ150*100-100)&gt;100,"-",IIEE_detalle!BZ162/IIEE_detalle!BZ150*100-100)</f>
        <v>-1.4532484353520942</v>
      </c>
      <c r="CA162" s="129">
        <f>IF(ABS(IIEE_detalle!CA162/IIEE_detalle!CA150*100-100)&gt;100,"-",IIEE_detalle!CA162/IIEE_detalle!CA150*100-100)</f>
        <v>2.7275901903139612</v>
      </c>
    </row>
    <row r="163" spans="2:79" ht="12" customHeight="1">
      <c r="B163" s="67" t="s">
        <v>394</v>
      </c>
      <c r="C163" s="129">
        <f>IF(ABS(IIEE_detalle!C163/IIEE_detalle!C151*100-100)&gt;100,"-",IIEE_detalle!C163/IIEE_detalle!C151*100-100)</f>
        <v>15.022912051883281</v>
      </c>
      <c r="D163" s="129">
        <f>IF(ABS(IIEE_detalle!D163/IIEE_detalle!D151*100-100)&gt;100,"-",IIEE_detalle!D163/IIEE_detalle!D151*100-100)</f>
        <v>5.7286869307133514</v>
      </c>
      <c r="E163" s="129">
        <f>IF(ABS(IIEE_detalle!E163/IIEE_detalle!E151*100-100)&gt;100,"-",IIEE_detalle!E163/IIEE_detalle!E151*100-100)</f>
        <v>8.6019714719427043</v>
      </c>
      <c r="F163" s="129">
        <f>IF(ABS(IIEE_detalle!F163/IIEE_detalle!F151*100-100)&gt;100,"-",IIEE_detalle!F163/IIEE_detalle!F151*100-100)</f>
        <v>20.056222722624753</v>
      </c>
      <c r="G163" s="129">
        <f>IF(ABS(IIEE_detalle!G163/IIEE_detalle!G151*100-100)&gt;100,"-",IIEE_detalle!G163/IIEE_detalle!G151*100-100)</f>
        <v>12.348345728676719</v>
      </c>
      <c r="H163" s="129">
        <f>IF(ABS(IIEE_detalle!H163/IIEE_detalle!H151*100-100)&gt;100,"-",IIEE_detalle!H163/IIEE_detalle!H151*100-100)</f>
        <v>11.024063501365873</v>
      </c>
      <c r="J163" s="129">
        <f>IF(ABS(IIEE_detalle!J163/IIEE_detalle!J151*100-100)&gt;100,"-",IIEE_detalle!J163/IIEE_detalle!J151*100-100)</f>
        <v>2.2698927413319865</v>
      </c>
      <c r="K163" s="129">
        <f>IF(ABS(IIEE_detalle!K163/IIEE_detalle!K151*100-100)&gt;100,"-",IIEE_detalle!K163/IIEE_detalle!K151*100-100)</f>
        <v>2.1781667602044621</v>
      </c>
      <c r="L163" s="129">
        <f>IF(ABS(IIEE_detalle!L163/IIEE_detalle!L151*100-100)&gt;100,"-",IIEE_detalle!L163/IIEE_detalle!L151*100-100)</f>
        <v>2.1781667602044621</v>
      </c>
      <c r="M163" s="100"/>
      <c r="N163" s="129">
        <f>IF(ABS(IIEE_detalle!N163/IIEE_detalle!N151*100-100)&gt;100,"-",IIEE_detalle!N163/IIEE_detalle!N151*100-100)</f>
        <v>10.62717770034844</v>
      </c>
      <c r="O163" s="129">
        <f>IF(ABS(IIEE_detalle!O163/IIEE_detalle!O151*100-100)&gt;100,"-",IIEE_detalle!O163/IIEE_detalle!O151*100-100)</f>
        <v>9.2434011686480062</v>
      </c>
      <c r="P163" s="100"/>
      <c r="Q163" s="129">
        <f>IF(ABS(IIEE_detalle!Q163/IIEE_detalle!Q151*100-100)&gt;100,"-",IIEE_detalle!Q163/IIEE_detalle!Q151*100-100)</f>
        <v>25.353666139164631</v>
      </c>
      <c r="S163" s="129">
        <f>IF(ABS(IIEE_detalle!S163/IIEE_detalle!S151*100-100)&gt;100,"-",IIEE_detalle!S163/IIEE_detalle!S151*100-100)</f>
        <v>5.370687644281432</v>
      </c>
      <c r="T163" s="129">
        <f>IF(ABS(IIEE_detalle!T163/IIEE_detalle!T151*100-100)&gt;100,"-",IIEE_detalle!T163/IIEE_detalle!T151*100-100)</f>
        <v>5.0747460408996119</v>
      </c>
      <c r="U163" s="129">
        <f>IF(ABS(IIEE_detalle!U163/IIEE_detalle!U151*100-100)&gt;100,"-",IIEE_detalle!U163/IIEE_detalle!U151*100-100)</f>
        <v>5.0747460408996119</v>
      </c>
      <c r="V163" s="100"/>
      <c r="W163" s="129">
        <f>IF(ABS(IIEE_detalle!W163/IIEE_detalle!W151*100-100)&gt;100,"-",IIEE_detalle!W163/IIEE_detalle!W151*100-100)</f>
        <v>3.738472765872757</v>
      </c>
      <c r="X163" s="129">
        <f>IF(ABS(IIEE_detalle!X163/IIEE_detalle!X151*100-100)&gt;100,"-",IIEE_detalle!X163/IIEE_detalle!X151*100-100)</f>
        <v>3.7063929502623836</v>
      </c>
      <c r="Y163" s="100"/>
      <c r="Z163" s="129">
        <f>IF(ABS(IIEE_detalle!Z163/IIEE_detalle!Z151*100-100)&gt;100,"-",IIEE_detalle!Z163/IIEE_detalle!Z151*100-100)</f>
        <v>3.8351614398269902</v>
      </c>
      <c r="AB163" s="129">
        <f>IF(ABS(IIEE_detalle!AB163/IIEE_detalle!AB151*100-100)&gt;100,"-",IIEE_detalle!AB163/IIEE_detalle!AB151*100-100)</f>
        <v>10.599215414881684</v>
      </c>
      <c r="AC163" s="129">
        <f>IF(ABS(IIEE_detalle!AC163/IIEE_detalle!AC151*100-100)&gt;100,"-",IIEE_detalle!AC163/IIEE_detalle!AC151*100-100)</f>
        <v>-0.69489235288857287</v>
      </c>
      <c r="AD163" s="129">
        <f>IF(ABS(IIEE_detalle!AD163/IIEE_detalle!AD151*100-100)&gt;100,"-",IIEE_detalle!AD163/IIEE_detalle!AD151*100-100)</f>
        <v>9.8841242127874978</v>
      </c>
      <c r="AE163" s="129">
        <f>IF(ABS(IIEE_detalle!AE163/IIEE_detalle!AE151*100-100)&gt;100,"-",IIEE_detalle!AE163/IIEE_detalle!AE151*100-100)</f>
        <v>25.50229326396493</v>
      </c>
      <c r="AF163" s="100"/>
      <c r="AG163" s="129">
        <f>IF(ABS(IIEE_detalle!AG163/IIEE_detalle!AG151*100-100)&gt;100,"-",IIEE_detalle!AG163/IIEE_detalle!AG151*100-100)</f>
        <v>8.9926270930317003</v>
      </c>
      <c r="AH163" s="129">
        <f>IF(ABS(IIEE_detalle!AH163/IIEE_detalle!AH151*100-100)&gt;100,"-",IIEE_detalle!AH163/IIEE_detalle!AH151*100-100)</f>
        <v>-0.92460851906425034</v>
      </c>
      <c r="AI163" s="129">
        <f>IF(ABS(IIEE_detalle!AI163/IIEE_detalle!AI151*100-100)&gt;100,"-",IIEE_detalle!AI163/IIEE_detalle!AI151*100-100)</f>
        <v>11.934298993410209</v>
      </c>
      <c r="AJ163" s="129">
        <f>IF(ABS(IIEE_detalle!AJ163/IIEE_detalle!AJ151*100-100)&gt;100,"-",IIEE_detalle!AJ163/IIEE_detalle!AJ151*100-100)</f>
        <v>25.50332652085055</v>
      </c>
      <c r="AK163" s="100"/>
      <c r="AL163" s="100"/>
      <c r="AM163" s="100"/>
      <c r="AN163" s="129">
        <f>IF(ABS(IIEE_detalle!AN163/IIEE_detalle!AN151*100-100)&gt;100,"-",IIEE_detalle!AN163/IIEE_detalle!AN151*100-100)</f>
        <v>-1.620777840512801</v>
      </c>
      <c r="AO163" s="129">
        <f>IF(ABS(IIEE_detalle!AO163/IIEE_detalle!AO151*100-100)&gt;100,"-",IIEE_detalle!AO163/IIEE_detalle!AO151*100-100)</f>
        <v>-1.5028391801274097</v>
      </c>
      <c r="AP163" s="100"/>
      <c r="AQ163" s="129">
        <f>IF(ABS(IIEE_detalle!AQ163/IIEE_detalle!AQ151*100-100)&gt;100,"-",IIEE_detalle!AQ163/IIEE_detalle!AQ151*100-100)</f>
        <v>-1.8495498423526726</v>
      </c>
      <c r="AS163" s="129">
        <f>IF(ABS(IIEE_detalle!AS163/IIEE_detalle!AS151*100-100)&gt;100,"-",IIEE_detalle!AS163/IIEE_detalle!AS151*100-100)</f>
        <v>5.7075058357449535</v>
      </c>
      <c r="AT163" s="129">
        <f>IF(ABS(IIEE_detalle!AT163/IIEE_detalle!AT151*100-100)&gt;100,"-",IIEE_detalle!AT163/IIEE_detalle!AT151*100-100)</f>
        <v>4.917554191907584</v>
      </c>
      <c r="AU163" s="129">
        <f>IF(ABS(IIEE_detalle!AU163/IIEE_detalle!AU151*100-100)&gt;100,"-",IIEE_detalle!AU163/IIEE_detalle!AU151*100-100)</f>
        <v>14.565477421733775</v>
      </c>
      <c r="AV163" s="129">
        <f>IF(ABS(IIEE_detalle!AV163/IIEE_detalle!AV151*100-100)&gt;100,"-",IIEE_detalle!AV163/IIEE_detalle!AV151*100-100)</f>
        <v>13.536903832138208</v>
      </c>
      <c r="AW163" s="129">
        <f>IF(ABS(IIEE_detalle!AW163/IIEE_detalle!AW151*100-100)&gt;100,"-",IIEE_detalle!AW163/IIEE_detalle!AW151*100-100)</f>
        <v>13.473479948253569</v>
      </c>
      <c r="AX163" s="129">
        <f>IF(ABS(IIEE_detalle!AX163/IIEE_detalle!AX151*100-100)&gt;100,"-",IIEE_detalle!AX163/IIEE_detalle!AX151*100-100)</f>
        <v>16.609825790395718</v>
      </c>
      <c r="AY163" s="129">
        <f>IF(ABS(IIEE_detalle!AY163/IIEE_detalle!AY151*100-100)&gt;100,"-",IIEE_detalle!AY163/IIEE_detalle!AY151*100-100)</f>
        <v>-0.61171602442641415</v>
      </c>
      <c r="AZ163" s="129">
        <f>IF(ABS(IIEE_detalle!AZ163/IIEE_detalle!AZ151*100-100)&gt;100,"-",IIEE_detalle!AZ163/IIEE_detalle!AZ151*100-100)</f>
        <v>-0.58081915951640894</v>
      </c>
      <c r="BA163" s="100"/>
      <c r="BB163" s="129">
        <f>IF(ABS(IIEE_detalle!BB163/IIEE_detalle!BB151*100-100)&gt;100,"-",IIEE_detalle!BB163/IIEE_detalle!BB151*100-100)</f>
        <v>0.17876244696356025</v>
      </c>
      <c r="BD163" s="129">
        <f>IF(ABS(IIEE_detalle!BD163/IIEE_detalle!BD151*100-100)&gt;100,"-",IIEE_detalle!BD163/IIEE_detalle!BD151*100-100)</f>
        <v>1.942757460989526</v>
      </c>
      <c r="BE163" s="129">
        <f>IF(ABS(IIEE_detalle!BE163/IIEE_detalle!BE151*100-100)&gt;100,"-",IIEE_detalle!BE163/IIEE_detalle!BE151*100-100)</f>
        <v>11.029777044749991</v>
      </c>
      <c r="BF163" s="129">
        <f>IF(ABS(IIEE_detalle!BF163/IIEE_detalle!BF151*100-100)&gt;100,"-",IIEE_detalle!BF163/IIEE_detalle!BF151*100-100)</f>
        <v>11.029777044749991</v>
      </c>
      <c r="BG163" s="129">
        <f>IF(ABS(IIEE_detalle!BG163/IIEE_detalle!BG151*100-100)&gt;100,"-",IIEE_detalle!BG163/IIEE_detalle!BG151*100-100)</f>
        <v>10.912293488824119</v>
      </c>
      <c r="BH163" s="129">
        <f>IF(ABS(IIEE_detalle!BH163/IIEE_detalle!BH151*100-100)&gt;100,"-",IIEE_detalle!BH163/IIEE_detalle!BH151*100-100)</f>
        <v>10.912293488824119</v>
      </c>
      <c r="BI163" s="100"/>
      <c r="BJ163" s="129">
        <f>IF(ABS(IIEE_detalle!BJ163/IIEE_detalle!BJ151*100-100)&gt;100,"-",IIEE_detalle!BJ163/IIEE_detalle!BJ151*100-100)</f>
        <v>4.5449185122290743</v>
      </c>
      <c r="BK163" s="129">
        <f>IF(ABS(IIEE_detalle!BK163/IIEE_detalle!BK151*100-100)&gt;100,"-",IIEE_detalle!BK163/IIEE_detalle!BK151*100-100)</f>
        <v>4.4787371893037999</v>
      </c>
      <c r="BL163" s="100"/>
      <c r="BM163" s="129">
        <f>IF(ABS(IIEE_detalle!BM163/IIEE_detalle!BM151*100-100)&gt;100,"-",IIEE_detalle!BM163/IIEE_detalle!BM151*100-100)</f>
        <v>4.5592310867386061</v>
      </c>
      <c r="BO163" s="129">
        <f>IF(ABS(IIEE_detalle!BO163/IIEE_detalle!BO151*100-100)&gt;100,"-",IIEE_detalle!BO163/IIEE_detalle!BO151*100-100)</f>
        <v>9.674754775425896</v>
      </c>
      <c r="BP163" s="129">
        <f>IF(ABS(IIEE_detalle!BP163/IIEE_detalle!BP151*100-100)&gt;100,"-",IIEE_detalle!BP163/IIEE_detalle!BP151*100-100)</f>
        <v>8.6702070011921393</v>
      </c>
      <c r="BQ163" s="129">
        <f>IF(ABS(IIEE_detalle!BQ163/IIEE_detalle!BQ151*100-100)&gt;100,"-",IIEE_detalle!BQ163/IIEE_detalle!BQ151*100-100)</f>
        <v>6.1042353391488149</v>
      </c>
      <c r="BR163" s="129">
        <f>IF(ABS(IIEE_detalle!BR163/IIEE_detalle!BR151*100-100)&gt;100,"-",IIEE_detalle!BR163/IIEE_detalle!BR151*100-100)</f>
        <v>7.0824973215036522</v>
      </c>
      <c r="BS163" s="129">
        <f>IF(ABS(IIEE_detalle!BS163/IIEE_detalle!BS151*100-100)&gt;100,"-",IIEE_detalle!BS163/IIEE_detalle!BS151*100-100)</f>
        <v>-5.1683825293404482</v>
      </c>
      <c r="BT163" s="129">
        <f>IF(ABS(IIEE_detalle!BT163/IIEE_detalle!BT151*100-100)&gt;100,"-",IIEE_detalle!BT163/IIEE_detalle!BT151*100-100)</f>
        <v>8.9082669517595718</v>
      </c>
      <c r="BV163" s="129">
        <f>IF(ABS(IIEE_detalle!BV163/IIEE_detalle!BV151*100-100)&gt;100,"-",IIEE_detalle!BV163/IIEE_detalle!BV151*100-100)</f>
        <v>17.984215627995638</v>
      </c>
      <c r="BW163" s="129">
        <f>IF(ABS(IIEE_detalle!BW163/IIEE_detalle!BW151*100-100)&gt;100,"-",IIEE_detalle!BW163/IIEE_detalle!BW151*100-100)</f>
        <v>11.877911864555315</v>
      </c>
      <c r="BX163" s="129">
        <f>IF(ABS(IIEE_detalle!BX163/IIEE_detalle!BX151*100-100)&gt;100,"-",IIEE_detalle!BX163/IIEE_detalle!BX151*100-100)</f>
        <v>2.955939033540858</v>
      </c>
      <c r="BY163" s="129">
        <f>IF(ABS(IIEE_detalle!BY163/IIEE_detalle!BY151*100-100)&gt;100,"-",IIEE_detalle!BY163/IIEE_detalle!BY151*100-100)</f>
        <v>2.5097050430649972</v>
      </c>
      <c r="BZ163" s="129">
        <f>IF(ABS(IIEE_detalle!BZ163/IIEE_detalle!BZ151*100-100)&gt;100,"-",IIEE_detalle!BZ163/IIEE_detalle!BZ151*100-100)</f>
        <v>-7.8894469045265936</v>
      </c>
      <c r="CA163" s="129">
        <f>IF(ABS(IIEE_detalle!CA163/IIEE_detalle!CA151*100-100)&gt;100,"-",IIEE_detalle!CA163/IIEE_detalle!CA151*100-100)</f>
        <v>8.913845191246466</v>
      </c>
    </row>
    <row r="164" spans="2:79" ht="12" customHeight="1">
      <c r="B164" s="67" t="s">
        <v>395</v>
      </c>
      <c r="C164" s="129">
        <f>IF(ABS(IIEE_detalle!C164/IIEE_detalle!C152*100-100)&gt;100,"-",IIEE_detalle!C164/IIEE_detalle!C152*100-100)</f>
        <v>13.906408093978143</v>
      </c>
      <c r="D164" s="129">
        <f>IF(ABS(IIEE_detalle!D164/IIEE_detalle!D152*100-100)&gt;100,"-",IIEE_detalle!D164/IIEE_detalle!D152*100-100)</f>
        <v>6.0868478307572644</v>
      </c>
      <c r="E164" s="129">
        <f>IF(ABS(IIEE_detalle!E164/IIEE_detalle!E152*100-100)&gt;100,"-",IIEE_detalle!E164/IIEE_detalle!E152*100-100)</f>
        <v>1.8611231701870565</v>
      </c>
      <c r="F164" s="129">
        <f>IF(ABS(IIEE_detalle!F164/IIEE_detalle!F152*100-100)&gt;100,"-",IIEE_detalle!F164/IIEE_detalle!F152*100-100)</f>
        <v>24.850268849798283</v>
      </c>
      <c r="G164" s="129">
        <f>IF(ABS(IIEE_detalle!G164/IIEE_detalle!G152*100-100)&gt;100,"-",IIEE_detalle!G164/IIEE_detalle!G152*100-100)</f>
        <v>1.5647552188065248</v>
      </c>
      <c r="H164" s="129">
        <f>IF(ABS(IIEE_detalle!H164/IIEE_detalle!H152*100-100)&gt;100,"-",IIEE_detalle!H164/IIEE_detalle!H152*100-100)</f>
        <v>6.8333210431875671</v>
      </c>
      <c r="J164" s="129">
        <f>IF(ABS(IIEE_detalle!J164/IIEE_detalle!J152*100-100)&gt;100,"-",IIEE_detalle!J164/IIEE_detalle!J152*100-100)</f>
        <v>5.629898680940542</v>
      </c>
      <c r="K164" s="129">
        <f>IF(ABS(IIEE_detalle!K164/IIEE_detalle!K152*100-100)&gt;100,"-",IIEE_detalle!K164/IIEE_detalle!K152*100-100)</f>
        <v>5.8077025787500105</v>
      </c>
      <c r="L164" s="129">
        <f>IF(ABS(IIEE_detalle!L164/IIEE_detalle!L152*100-100)&gt;100,"-",IIEE_detalle!L164/IIEE_detalle!L152*100-100)</f>
        <v>5.8077025787500105</v>
      </c>
      <c r="M164" s="100"/>
      <c r="N164" s="129">
        <f>IF(ABS(IIEE_detalle!N164/IIEE_detalle!N152*100-100)&gt;100,"-",IIEE_detalle!N164/IIEE_detalle!N152*100-100)</f>
        <v>-2.5376875161254731</v>
      </c>
      <c r="O164" s="129">
        <f>IF(ABS(IIEE_detalle!O164/IIEE_detalle!O152*100-100)&gt;100,"-",IIEE_detalle!O164/IIEE_detalle!O152*100-100)</f>
        <v>-2.6508691076677451</v>
      </c>
      <c r="P164" s="100"/>
      <c r="Q164" s="129">
        <f>IF(ABS(IIEE_detalle!Q164/IIEE_detalle!Q152*100-100)&gt;100,"-",IIEE_detalle!Q164/IIEE_detalle!Q152*100-100)</f>
        <v>-7.088411113061639</v>
      </c>
      <c r="S164" s="129">
        <f>IF(ABS(IIEE_detalle!S164/IIEE_detalle!S152*100-100)&gt;100,"-",IIEE_detalle!S164/IIEE_detalle!S152*100-100)</f>
        <v>-1.209235877530034</v>
      </c>
      <c r="T164" s="129">
        <f>IF(ABS(IIEE_detalle!T164/IIEE_detalle!T152*100-100)&gt;100,"-",IIEE_detalle!T164/IIEE_detalle!T152*100-100)</f>
        <v>-1.4116123462119532</v>
      </c>
      <c r="U164" s="129">
        <f>IF(ABS(IIEE_detalle!U164/IIEE_detalle!U152*100-100)&gt;100,"-",IIEE_detalle!U164/IIEE_detalle!U152*100-100)</f>
        <v>-1.4116123462119532</v>
      </c>
      <c r="V164" s="100"/>
      <c r="W164" s="129">
        <f>IF(ABS(IIEE_detalle!W164/IIEE_detalle!W152*100-100)&gt;100,"-",IIEE_detalle!W164/IIEE_detalle!W152*100-100)</f>
        <v>1.5091843790397803</v>
      </c>
      <c r="X164" s="129">
        <f>IF(ABS(IIEE_detalle!X164/IIEE_detalle!X152*100-100)&gt;100,"-",IIEE_detalle!X164/IIEE_detalle!X152*100-100)</f>
        <v>1.043196738511341</v>
      </c>
      <c r="Y164" s="100"/>
      <c r="Z164" s="129">
        <f>IF(ABS(IIEE_detalle!Z164/IIEE_detalle!Z152*100-100)&gt;100,"-",IIEE_detalle!Z164/IIEE_detalle!Z152*100-100)</f>
        <v>0.97574156358832909</v>
      </c>
      <c r="AB164" s="129">
        <f>IF(ABS(IIEE_detalle!AB164/IIEE_detalle!AB152*100-100)&gt;100,"-",IIEE_detalle!AB164/IIEE_detalle!AB152*100-100)</f>
        <v>8.5454199222996721</v>
      </c>
      <c r="AC164" s="129">
        <f>IF(ABS(IIEE_detalle!AC164/IIEE_detalle!AC152*100-100)&gt;100,"-",IIEE_detalle!AC164/IIEE_detalle!AC152*100-100)</f>
        <v>-3.2964852415421291</v>
      </c>
      <c r="AD164" s="129">
        <f>IF(ABS(IIEE_detalle!AD164/IIEE_detalle!AD152*100-100)&gt;100,"-",IIEE_detalle!AD164/IIEE_detalle!AD152*100-100)</f>
        <v>5.5689583633440947</v>
      </c>
      <c r="AE164" s="129">
        <f>IF(ABS(IIEE_detalle!AE164/IIEE_detalle!AE152*100-100)&gt;100,"-",IIEE_detalle!AE164/IIEE_detalle!AE152*100-100)</f>
        <v>28.68694389181141</v>
      </c>
      <c r="AF164" s="100"/>
      <c r="AG164" s="129">
        <f>IF(ABS(IIEE_detalle!AG164/IIEE_detalle!AG152*100-100)&gt;100,"-",IIEE_detalle!AG164/IIEE_detalle!AG152*100-100)</f>
        <v>4.596610397229199</v>
      </c>
      <c r="AH164" s="129">
        <f>IF(ABS(IIEE_detalle!AH164/IIEE_detalle!AH152*100-100)&gt;100,"-",IIEE_detalle!AH164/IIEE_detalle!AH152*100-100)</f>
        <v>-2.8566542805908455</v>
      </c>
      <c r="AI164" s="129">
        <f>IF(ABS(IIEE_detalle!AI164/IIEE_detalle!AI152*100-100)&gt;100,"-",IIEE_detalle!AI164/IIEE_detalle!AI152*100-100)</f>
        <v>5.7059803319210403</v>
      </c>
      <c r="AJ164" s="129">
        <f>IF(ABS(IIEE_detalle!AJ164/IIEE_detalle!AJ152*100-100)&gt;100,"-",IIEE_detalle!AJ164/IIEE_detalle!AJ152*100-100)</f>
        <v>28.688000310119605</v>
      </c>
      <c r="AK164" s="100"/>
      <c r="AL164" s="100"/>
      <c r="AM164" s="100"/>
      <c r="AN164" s="129">
        <f>IF(ABS(IIEE_detalle!AN164/IIEE_detalle!AN152*100-100)&gt;100,"-",IIEE_detalle!AN164/IIEE_detalle!AN152*100-100)</f>
        <v>8.9960744530181955</v>
      </c>
      <c r="AO164" s="129">
        <f>IF(ABS(IIEE_detalle!AO164/IIEE_detalle!AO152*100-100)&gt;100,"-",IIEE_detalle!AO164/IIEE_detalle!AO152*100-100)</f>
        <v>8.877575865411174</v>
      </c>
      <c r="AP164" s="100"/>
      <c r="AQ164" s="129">
        <f>IF(ABS(IIEE_detalle!AQ164/IIEE_detalle!AQ152*100-100)&gt;100,"-",IIEE_detalle!AQ164/IIEE_detalle!AQ152*100-100)</f>
        <v>8.279159550867135</v>
      </c>
      <c r="AS164" s="129">
        <f>IF(ABS(IIEE_detalle!AS164/IIEE_detalle!AS152*100-100)&gt;100,"-",IIEE_detalle!AS164/IIEE_detalle!AS152*100-100)</f>
        <v>-5.8575080522657146</v>
      </c>
      <c r="AT164" s="129">
        <f>IF(ABS(IIEE_detalle!AT164/IIEE_detalle!AT152*100-100)&gt;100,"-",IIEE_detalle!AT164/IIEE_detalle!AT152*100-100)</f>
        <v>-6.8146010177580649</v>
      </c>
      <c r="AU164" s="129">
        <f>IF(ABS(IIEE_detalle!AU164/IIEE_detalle!AU152*100-100)&gt;100,"-",IIEE_detalle!AU164/IIEE_detalle!AU152*100-100)</f>
        <v>6.5567490422894821</v>
      </c>
      <c r="AV164" s="129">
        <f>IF(ABS(IIEE_detalle!AV164/IIEE_detalle!AV152*100-100)&gt;100,"-",IIEE_detalle!AV164/IIEE_detalle!AV152*100-100)</f>
        <v>4.4724959389739638E-2</v>
      </c>
      <c r="AW164" s="129">
        <f>IF(ABS(IIEE_detalle!AW164/IIEE_detalle!AW152*100-100)&gt;100,"-",IIEE_detalle!AW164/IIEE_detalle!AW152*100-100)</f>
        <v>-0.13893233049891762</v>
      </c>
      <c r="AX164" s="129">
        <f>IF(ABS(IIEE_detalle!AX164/IIEE_detalle!AX152*100-100)&gt;100,"-",IIEE_detalle!AX164/IIEE_detalle!AX152*100-100)</f>
        <v>11.187113857016911</v>
      </c>
      <c r="AY164" s="129">
        <f>IF(ABS(IIEE_detalle!AY164/IIEE_detalle!AY152*100-100)&gt;100,"-",IIEE_detalle!AY164/IIEE_detalle!AY152*100-100)</f>
        <v>13.569243495206379</v>
      </c>
      <c r="AZ164" s="129">
        <f>IF(ABS(IIEE_detalle!AZ164/IIEE_detalle!AZ152*100-100)&gt;100,"-",IIEE_detalle!AZ164/IIEE_detalle!AZ152*100-100)</f>
        <v>13.48384255558517</v>
      </c>
      <c r="BA164" s="100"/>
      <c r="BB164" s="129">
        <f>IF(ABS(IIEE_detalle!BB164/IIEE_detalle!BB152*100-100)&gt;100,"-",IIEE_detalle!BB164/IIEE_detalle!BB152*100-100)</f>
        <v>13.48384255558517</v>
      </c>
      <c r="BD164" s="129">
        <f>IF(ABS(IIEE_detalle!BD164/IIEE_detalle!BD152*100-100)&gt;100,"-",IIEE_detalle!BD164/IIEE_detalle!BD152*100-100)</f>
        <v>5.1511406782584572</v>
      </c>
      <c r="BE164" s="129">
        <f>IF(ABS(IIEE_detalle!BE164/IIEE_detalle!BE152*100-100)&gt;100,"-",IIEE_detalle!BE164/IIEE_detalle!BE152*100-100)</f>
        <v>6.8386205386225924</v>
      </c>
      <c r="BF164" s="129">
        <f>IF(ABS(IIEE_detalle!BF164/IIEE_detalle!BF152*100-100)&gt;100,"-",IIEE_detalle!BF164/IIEE_detalle!BF152*100-100)</f>
        <v>6.8386205386225924</v>
      </c>
      <c r="BG164" s="129">
        <f>IF(ABS(IIEE_detalle!BG164/IIEE_detalle!BG152*100-100)&gt;100,"-",IIEE_detalle!BG164/IIEE_detalle!BG152*100-100)</f>
        <v>6.7296467898188865</v>
      </c>
      <c r="BH164" s="129">
        <f>IF(ABS(IIEE_detalle!BH164/IIEE_detalle!BH152*100-100)&gt;100,"-",IIEE_detalle!BH164/IIEE_detalle!BH152*100-100)</f>
        <v>6.7296467898188865</v>
      </c>
      <c r="BI164" s="100"/>
      <c r="BJ164" s="129">
        <f>IF(ABS(IIEE_detalle!BJ164/IIEE_detalle!BJ152*100-100)&gt;100,"-",IIEE_detalle!BJ164/IIEE_detalle!BJ152*100-100)</f>
        <v>11.039166140240056</v>
      </c>
      <c r="BK164" s="129">
        <f>IF(ABS(IIEE_detalle!BK164/IIEE_detalle!BK152*100-100)&gt;100,"-",IIEE_detalle!BK164/IIEE_detalle!BK152*100-100)</f>
        <v>10.520515428958973</v>
      </c>
      <c r="BL164" s="100"/>
      <c r="BM164" s="129">
        <f>IF(ABS(IIEE_detalle!BM164/IIEE_detalle!BM152*100-100)&gt;100,"-",IIEE_detalle!BM164/IIEE_detalle!BM152*100-100)</f>
        <v>10.499927336143003</v>
      </c>
      <c r="BO164" s="129">
        <f>IF(ABS(IIEE_detalle!BO164/IIEE_detalle!BO152*100-100)&gt;100,"-",IIEE_detalle!BO164/IIEE_detalle!BO152*100-100)</f>
        <v>14.052526943601578</v>
      </c>
      <c r="BP164" s="129">
        <f>IF(ABS(IIEE_detalle!BP164/IIEE_detalle!BP152*100-100)&gt;100,"-",IIEE_detalle!BP164/IIEE_detalle!BP152*100-100)</f>
        <v>15.007151501815372</v>
      </c>
      <c r="BQ164" s="129">
        <f>IF(ABS(IIEE_detalle!BQ164/IIEE_detalle!BQ152*100-100)&gt;100,"-",IIEE_detalle!BQ164/IIEE_detalle!BQ152*100-100)</f>
        <v>8.1912046034904336</v>
      </c>
      <c r="BR164" s="129">
        <f>IF(ABS(IIEE_detalle!BR164/IIEE_detalle!BR152*100-100)&gt;100,"-",IIEE_detalle!BR164/IIEE_detalle!BR152*100-100)</f>
        <v>9.184848536977114</v>
      </c>
      <c r="BS164" s="129">
        <f>IF(ABS(IIEE_detalle!BS164/IIEE_detalle!BS152*100-100)&gt;100,"-",IIEE_detalle!BS164/IIEE_detalle!BS152*100-100)</f>
        <v>-2.2735042325693513</v>
      </c>
      <c r="BT164" s="129">
        <f>IF(ABS(IIEE_detalle!BT164/IIEE_detalle!BT152*100-100)&gt;100,"-",IIEE_detalle!BT164/IIEE_detalle!BT152*100-100)</f>
        <v>1.5997441923821327</v>
      </c>
      <c r="BV164" s="129">
        <f>IF(ABS(IIEE_detalle!BV164/IIEE_detalle!BV152*100-100)&gt;100,"-",IIEE_detalle!BV164/IIEE_detalle!BV152*100-100)</f>
        <v>26.428943366679732</v>
      </c>
      <c r="BW164" s="129">
        <f>IF(ABS(IIEE_detalle!BW164/IIEE_detalle!BW152*100-100)&gt;100,"-",IIEE_detalle!BW164/IIEE_detalle!BW152*100-100)</f>
        <v>22.288087170435603</v>
      </c>
      <c r="BX164" s="129">
        <f>IF(ABS(IIEE_detalle!BX164/IIEE_detalle!BX152*100-100)&gt;100,"-",IIEE_detalle!BX164/IIEE_detalle!BX152*100-100)</f>
        <v>12.656085360735233</v>
      </c>
      <c r="BY164" s="129">
        <f>IF(ABS(IIEE_detalle!BY164/IIEE_detalle!BY152*100-100)&gt;100,"-",IIEE_detalle!BY164/IIEE_detalle!BY152*100-100)</f>
        <v>19.318315884123137</v>
      </c>
      <c r="BZ164" s="129">
        <f>IF(ABS(IIEE_detalle!BZ164/IIEE_detalle!BZ152*100-100)&gt;100,"-",IIEE_detalle!BZ164/IIEE_detalle!BZ152*100-100)</f>
        <v>-4.5725959313863171</v>
      </c>
      <c r="CA164" s="129">
        <f>IF(ABS(IIEE_detalle!CA164/IIEE_detalle!CA152*100-100)&gt;100,"-",IIEE_detalle!CA164/IIEE_detalle!CA152*100-100)</f>
        <v>1.6048136515489375</v>
      </c>
    </row>
    <row r="165" spans="2:79" ht="12" customHeight="1">
      <c r="B165" s="67" t="s">
        <v>396</v>
      </c>
      <c r="C165" s="129">
        <f>IF(ABS(IIEE_detalle!C165/IIEE_detalle!C153*100-100)&gt;100,"-",IIEE_detalle!C165/IIEE_detalle!C153*100-100)</f>
        <v>9.0900506835604347</v>
      </c>
      <c r="D165" s="129">
        <f>IF(ABS(IIEE_detalle!D165/IIEE_detalle!D153*100-100)&gt;100,"-",IIEE_detalle!D165/IIEE_detalle!D153*100-100)</f>
        <v>-6.4238963354067806</v>
      </c>
      <c r="E165" s="129">
        <f>IF(ABS(IIEE_detalle!E165/IIEE_detalle!E153*100-100)&gt;100,"-",IIEE_detalle!E165/IIEE_detalle!E153*100-100)</f>
        <v>1.7280446376831691</v>
      </c>
      <c r="F165" s="129">
        <f>IF(ABS(IIEE_detalle!F165/IIEE_detalle!F153*100-100)&gt;100,"-",IIEE_detalle!F165/IIEE_detalle!F153*100-100)</f>
        <v>18.110082891034466</v>
      </c>
      <c r="G165" s="129">
        <f>IF(ABS(IIEE_detalle!G165/IIEE_detalle!G153*100-100)&gt;100,"-",IIEE_detalle!G165/IIEE_detalle!G153*100-100)</f>
        <v>-18.055268751897984</v>
      </c>
      <c r="H165" s="129">
        <f>IF(ABS(IIEE_detalle!H165/IIEE_detalle!H153*100-100)&gt;100,"-",IIEE_detalle!H165/IIEE_detalle!H153*100-100)</f>
        <v>14.679909453621363</v>
      </c>
      <c r="J165" s="129">
        <f>IF(ABS(IIEE_detalle!J165/IIEE_detalle!J153*100-100)&gt;100,"-",IIEE_detalle!J165/IIEE_detalle!J153*100-100)</f>
        <v>-4.3775161799928384</v>
      </c>
      <c r="K165" s="129">
        <f>IF(ABS(IIEE_detalle!K165/IIEE_detalle!K153*100-100)&gt;100,"-",IIEE_detalle!K165/IIEE_detalle!K153*100-100)</f>
        <v>-4.3625295908014863</v>
      </c>
      <c r="L165" s="129">
        <f>IF(ABS(IIEE_detalle!L165/IIEE_detalle!L153*100-100)&gt;100,"-",IIEE_detalle!L165/IIEE_detalle!L153*100-100)</f>
        <v>-8.5363698101271837</v>
      </c>
      <c r="M165" s="129">
        <f>IF(ABS(IIEE_detalle!M165/IIEE_detalle!M153*100-100)&gt;100,"-",IIEE_detalle!M165/IIEE_detalle!M153*100-100)</f>
        <v>4.2349334099837108</v>
      </c>
      <c r="N165" s="129">
        <f>IF(ABS(IIEE_detalle!N165/IIEE_detalle!N153*100-100)&gt;100,"-",IIEE_detalle!N165/IIEE_detalle!N153*100-100)</f>
        <v>-4.9559616143026233</v>
      </c>
      <c r="O165" s="129">
        <f>IF(ABS(IIEE_detalle!O165/IIEE_detalle!O153*100-100)&gt;100,"-",IIEE_detalle!O165/IIEE_detalle!O153*100-100)</f>
        <v>-29.183259121130007</v>
      </c>
      <c r="P165" s="100"/>
      <c r="Q165" s="129">
        <f>IF(ABS(IIEE_detalle!Q165/IIEE_detalle!Q153*100-100)&gt;100,"-",IIEE_detalle!Q165/IIEE_detalle!Q153*100-100)</f>
        <v>4.613916617733409</v>
      </c>
      <c r="S165" s="129">
        <f>IF(ABS(IIEE_detalle!S165/IIEE_detalle!S153*100-100)&gt;100,"-",IIEE_detalle!S165/IIEE_detalle!S153*100-100)</f>
        <v>-2.1891081928826566</v>
      </c>
      <c r="T165" s="129">
        <f>IF(ABS(IIEE_detalle!T165/IIEE_detalle!T153*100-100)&gt;100,"-",IIEE_detalle!T165/IIEE_detalle!T153*100-100)</f>
        <v>-2.5556631171345714</v>
      </c>
      <c r="U165" s="129">
        <f>IF(ABS(IIEE_detalle!U165/IIEE_detalle!U153*100-100)&gt;100,"-",IIEE_detalle!U165/IIEE_detalle!U153*100-100)</f>
        <v>-1.6536760058984612</v>
      </c>
      <c r="V165" s="129">
        <f>IF(ABS(IIEE_detalle!V165/IIEE_detalle!V153*100-100)&gt;100,"-",IIEE_detalle!V165/IIEE_detalle!V153*100-100)</f>
        <v>-12.799043062200951</v>
      </c>
      <c r="W165" s="129">
        <f>IF(ABS(IIEE_detalle!W165/IIEE_detalle!W153*100-100)&gt;100,"-",IIEE_detalle!W165/IIEE_detalle!W153*100-100)</f>
        <v>-1.8535165446684658</v>
      </c>
      <c r="X165" s="129">
        <f>IF(ABS(IIEE_detalle!X165/IIEE_detalle!X153*100-100)&gt;100,"-",IIEE_detalle!X165/IIEE_detalle!X153*100-100)</f>
        <v>-40.895131651814928</v>
      </c>
      <c r="Y165" s="100"/>
      <c r="Z165" s="129">
        <f>IF(ABS(IIEE_detalle!Z165/IIEE_detalle!Z153*100-100)&gt;100,"-",IIEE_detalle!Z165/IIEE_detalle!Z153*100-100)</f>
        <v>8.8621110433191035</v>
      </c>
      <c r="AB165" s="129">
        <f>IF(ABS(IIEE_detalle!AB165/IIEE_detalle!AB153*100-100)&gt;100,"-",IIEE_detalle!AB165/IIEE_detalle!AB153*100-100)</f>
        <v>-0.50034691693376487</v>
      </c>
      <c r="AC165" s="129">
        <f>IF(ABS(IIEE_detalle!AC165/IIEE_detalle!AC153*100-100)&gt;100,"-",IIEE_detalle!AC165/IIEE_detalle!AC153*100-100)</f>
        <v>-7.2308740111052856</v>
      </c>
      <c r="AD165" s="129">
        <f>IF(ABS(IIEE_detalle!AD165/IIEE_detalle!AD153*100-100)&gt;100,"-",IIEE_detalle!AD165/IIEE_detalle!AD153*100-100)</f>
        <v>0.27566053817118075</v>
      </c>
      <c r="AE165" s="129">
        <f>IF(ABS(IIEE_detalle!AE165/IIEE_detalle!AE153*100-100)&gt;100,"-",IIEE_detalle!AE165/IIEE_detalle!AE153*100-100)</f>
        <v>2.5668683358054807</v>
      </c>
      <c r="AF165" s="100"/>
      <c r="AG165" s="129">
        <f>IF(ABS(IIEE_detalle!AG165/IIEE_detalle!AG153*100-100)&gt;100,"-",IIEE_detalle!AG165/IIEE_detalle!AG153*100-100)</f>
        <v>7.1339605760272207E-3</v>
      </c>
      <c r="AH165" s="129">
        <f>IF(ABS(IIEE_detalle!AH165/IIEE_detalle!AH153*100-100)&gt;100,"-",IIEE_detalle!AH165/IIEE_detalle!AH153*100-100)</f>
        <v>-8.2036582617090374</v>
      </c>
      <c r="AI165" s="129">
        <f>IF(ABS(IIEE_detalle!AI165/IIEE_detalle!AI153*100-100)&gt;100,"-",IIEE_detalle!AI165/IIEE_detalle!AI153*100-100)</f>
        <v>1.9047308011916186</v>
      </c>
      <c r="AJ165" s="129">
        <f>IF(ABS(IIEE_detalle!AJ165/IIEE_detalle!AJ153*100-100)&gt;100,"-",IIEE_detalle!AJ165/IIEE_detalle!AJ153*100-100)</f>
        <v>2.567388486799004</v>
      </c>
      <c r="AK165" s="100"/>
      <c r="AL165" s="100"/>
      <c r="AM165" s="100"/>
      <c r="AN165" s="129">
        <f>IF(ABS(IIEE_detalle!AN165/IIEE_detalle!AN153*100-100)&gt;100,"-",IIEE_detalle!AN165/IIEE_detalle!AN153*100-100)</f>
        <v>4.600626022024727</v>
      </c>
      <c r="AO165" s="129">
        <f>IF(ABS(IIEE_detalle!AO165/IIEE_detalle!AO153*100-100)&gt;100,"-",IIEE_detalle!AO165/IIEE_detalle!AO153*100-100)</f>
        <v>2.106064124777788</v>
      </c>
      <c r="AP165" s="100"/>
      <c r="AQ165" s="129">
        <f>IF(ABS(IIEE_detalle!AQ165/IIEE_detalle!AQ153*100-100)&gt;100,"-",IIEE_detalle!AQ165/IIEE_detalle!AQ153*100-100)</f>
        <v>3.8582827681502181</v>
      </c>
      <c r="AS165" s="129">
        <f>IF(ABS(IIEE_detalle!AS165/IIEE_detalle!AS153*100-100)&gt;100,"-",IIEE_detalle!AS165/IIEE_detalle!AS153*100-100)</f>
        <v>-22.722213228049981</v>
      </c>
      <c r="AT165" s="129">
        <f>IF(ABS(IIEE_detalle!AT165/IIEE_detalle!AT153*100-100)&gt;100,"-",IIEE_detalle!AT165/IIEE_detalle!AT153*100-100)</f>
        <v>-24.751047681860967</v>
      </c>
      <c r="AU165" s="129">
        <f>IF(ABS(IIEE_detalle!AU165/IIEE_detalle!AU153*100-100)&gt;100,"-",IIEE_detalle!AU165/IIEE_detalle!AU153*100-100)</f>
        <v>13.059272668831738</v>
      </c>
      <c r="AV165" s="129">
        <f>IF(ABS(IIEE_detalle!AV165/IIEE_detalle!AV153*100-100)&gt;100,"-",IIEE_detalle!AV165/IIEE_detalle!AV153*100-100)</f>
        <v>-19.041341413393383</v>
      </c>
      <c r="AW165" s="129">
        <f>IF(ABS(IIEE_detalle!AW165/IIEE_detalle!AW153*100-100)&gt;100,"-",IIEE_detalle!AW165/IIEE_detalle!AW153*100-100)</f>
        <v>-19.491577523668994</v>
      </c>
      <c r="AX165" s="129">
        <f>IF(ABS(IIEE_detalle!AX165/IIEE_detalle!AX153*100-100)&gt;100,"-",IIEE_detalle!AX165/IIEE_detalle!AX153*100-100)</f>
        <v>13.873447664106038</v>
      </c>
      <c r="AY165" s="129">
        <f>IF(ABS(IIEE_detalle!AY165/IIEE_detalle!AY153*100-100)&gt;100,"-",IIEE_detalle!AY165/IIEE_detalle!AY153*100-100)</f>
        <v>0.69904030364902781</v>
      </c>
      <c r="AZ165" s="129">
        <f>IF(ABS(IIEE_detalle!AZ165/IIEE_detalle!AZ153*100-100)&gt;100,"-",IIEE_detalle!AZ165/IIEE_detalle!AZ153*100-100)</f>
        <v>0.34900687146249254</v>
      </c>
      <c r="BA165" s="100"/>
      <c r="BB165" s="129">
        <f>IF(ABS(IIEE_detalle!BB165/IIEE_detalle!BB153*100-100)&gt;100,"-",IIEE_detalle!BB165/IIEE_detalle!BB153*100-100)</f>
        <v>1.0715635360622855</v>
      </c>
      <c r="BD165" s="129">
        <f>IF(ABS(IIEE_detalle!BD165/IIEE_detalle!BD153*100-100)&gt;100,"-",IIEE_detalle!BD165/IIEE_detalle!BD153*100-100)</f>
        <v>7.2429901872214799</v>
      </c>
      <c r="BE165" s="129">
        <f>IF(ABS(IIEE_detalle!BE165/IIEE_detalle!BE153*100-100)&gt;100,"-",IIEE_detalle!BE165/IIEE_detalle!BE153*100-100)</f>
        <v>14.690225621621877</v>
      </c>
      <c r="BF165" s="129">
        <f>IF(ABS(IIEE_detalle!BF165/IIEE_detalle!BF153*100-100)&gt;100,"-",IIEE_detalle!BF165/IIEE_detalle!BF153*100-100)</f>
        <v>14.690225621621877</v>
      </c>
      <c r="BG165" s="129">
        <f>IF(ABS(IIEE_detalle!BG165/IIEE_detalle!BG153*100-100)&gt;100,"-",IIEE_detalle!BG165/IIEE_detalle!BG153*100-100)</f>
        <v>14.478263543011735</v>
      </c>
      <c r="BH165" s="129">
        <f>IF(ABS(IIEE_detalle!BH165/IIEE_detalle!BH153*100-100)&gt;100,"-",IIEE_detalle!BH165/IIEE_detalle!BH153*100-100)</f>
        <v>15.505283368817018</v>
      </c>
      <c r="BI165" s="129">
        <f>IF(ABS(IIEE_detalle!BI165/IIEE_detalle!BI153*100-100)&gt;100,"-",IIEE_detalle!BI165/IIEE_detalle!BI153*100-100)</f>
        <v>-2.0614219604546378</v>
      </c>
      <c r="BJ165" s="129">
        <f>IF(ABS(IIEE_detalle!BJ165/IIEE_detalle!BJ153*100-100)&gt;100,"-",IIEE_detalle!BJ165/IIEE_detalle!BJ153*100-100)</f>
        <v>6.8463806486551704</v>
      </c>
      <c r="BK165" s="129">
        <f>IF(ABS(IIEE_detalle!BK165/IIEE_detalle!BK153*100-100)&gt;100,"-",IIEE_detalle!BK165/IIEE_detalle!BK153*100-100)</f>
        <v>-35.153735884383593</v>
      </c>
      <c r="BL165" s="100"/>
      <c r="BM165" s="129">
        <f>IF(ABS(IIEE_detalle!BM165/IIEE_detalle!BM153*100-100)&gt;100,"-",IIEE_detalle!BM165/IIEE_detalle!BM153*100-100)</f>
        <v>5.7635054021608596</v>
      </c>
      <c r="BO165" s="129">
        <f>IF(ABS(IIEE_detalle!BO165/IIEE_detalle!BO153*100-100)&gt;100,"-",IIEE_detalle!BO165/IIEE_detalle!BO153*100-100)</f>
        <v>14.3761677392568</v>
      </c>
      <c r="BP165" s="129">
        <f>IF(ABS(IIEE_detalle!BP165/IIEE_detalle!BP153*100-100)&gt;100,"-",IIEE_detalle!BP165/IIEE_detalle!BP153*100-100)</f>
        <v>17.956894655817024</v>
      </c>
      <c r="BQ165" s="129">
        <f>IF(ABS(IIEE_detalle!BQ165/IIEE_detalle!BQ153*100-100)&gt;100,"-",IIEE_detalle!BQ165/IIEE_detalle!BQ153*100-100)</f>
        <v>7.4191708444228084</v>
      </c>
      <c r="BR165" s="129">
        <f>IF(ABS(IIEE_detalle!BR165/IIEE_detalle!BR153*100-100)&gt;100,"-",IIEE_detalle!BR165/IIEE_detalle!BR153*100-100)</f>
        <v>8.8948172661285554</v>
      </c>
      <c r="BS165" s="129">
        <f>IF(ABS(IIEE_detalle!BS165/IIEE_detalle!BS153*100-100)&gt;100,"-",IIEE_detalle!BS165/IIEE_detalle!BS153*100-100)</f>
        <v>0.84721727761770182</v>
      </c>
      <c r="BT165" s="129">
        <f>IF(ABS(IIEE_detalle!BT165/IIEE_detalle!BT153*100-100)&gt;100,"-",IIEE_detalle!BT165/IIEE_detalle!BT153*100-100)</f>
        <v>6.9346828120088873</v>
      </c>
      <c r="BV165" s="129">
        <f>IF(ABS(IIEE_detalle!BV165/IIEE_detalle!BV153*100-100)&gt;100,"-",IIEE_detalle!BV165/IIEE_detalle!BV153*100-100)</f>
        <v>26.866623103627234</v>
      </c>
      <c r="BW165" s="129">
        <f>IF(ABS(IIEE_detalle!BW165/IIEE_detalle!BW153*100-100)&gt;100,"-",IIEE_detalle!BW165/IIEE_detalle!BW153*100-100)</f>
        <v>26.182302899166473</v>
      </c>
      <c r="BX165" s="129">
        <f>IF(ABS(IIEE_detalle!BX165/IIEE_detalle!BX153*100-100)&gt;100,"-",IIEE_detalle!BX165/IIEE_detalle!BX153*100-100)</f>
        <v>14.82879300727646</v>
      </c>
      <c r="BY165" s="129">
        <f>IF(ABS(IIEE_detalle!BY165/IIEE_detalle!BY153*100-100)&gt;100,"-",IIEE_detalle!BY165/IIEE_detalle!BY153*100-100)</f>
        <v>18.393462961358935</v>
      </c>
      <c r="BZ165" s="129">
        <f>IF(ABS(IIEE_detalle!BZ165/IIEE_detalle!BZ153*100-100)&gt;100,"-",IIEE_detalle!BZ165/IIEE_detalle!BZ153*100-100)</f>
        <v>0.90175392157252077</v>
      </c>
      <c r="CA165" s="129">
        <f>IF(ABS(IIEE_detalle!CA165/IIEE_detalle!CA153*100-100)&gt;100,"-",IIEE_detalle!CA165/IIEE_detalle!CA153*100-100)</f>
        <v>6.9442631368253274</v>
      </c>
    </row>
    <row r="166" spans="2:79" ht="12" customHeight="1">
      <c r="B166" s="67" t="s">
        <v>397</v>
      </c>
      <c r="C166" s="129">
        <f>IF(ABS(IIEE_detalle!C166/IIEE_detalle!C154*100-100)&gt;100,"-",IIEE_detalle!C166/IIEE_detalle!C154*100-100)</f>
        <v>23.27669408642133</v>
      </c>
      <c r="D166" s="129">
        <f>IF(ABS(IIEE_detalle!D166/IIEE_detalle!D154*100-100)&gt;100,"-",IIEE_detalle!D166/IIEE_detalle!D154*100-100)</f>
        <v>16.228262457986247</v>
      </c>
      <c r="E166" s="129">
        <f>IF(ABS(IIEE_detalle!E166/IIEE_detalle!E154*100-100)&gt;100,"-",IIEE_detalle!E166/IIEE_detalle!E154*100-100)</f>
        <v>9.0612129487355872</v>
      </c>
      <c r="F166" s="129">
        <f>IF(ABS(IIEE_detalle!F166/IIEE_detalle!F154*100-100)&gt;100,"-",IIEE_detalle!F166/IIEE_detalle!F154*100-100)</f>
        <v>21.035805903023856</v>
      </c>
      <c r="G166" s="129">
        <f>IF(ABS(IIEE_detalle!G166/IIEE_detalle!G154*100-100)&gt;100,"-",IIEE_detalle!G166/IIEE_detalle!G154*100-100)</f>
        <v>81.62489604522861</v>
      </c>
      <c r="H166" s="129">
        <f>IF(ABS(IIEE_detalle!H166/IIEE_detalle!H154*100-100)&gt;100,"-",IIEE_detalle!H166/IIEE_detalle!H154*100-100)</f>
        <v>12.425049543405109</v>
      </c>
      <c r="J166" s="129">
        <f>IF(ABS(IIEE_detalle!J166/IIEE_detalle!J154*100-100)&gt;100,"-",IIEE_detalle!J166/IIEE_detalle!J154*100-100)</f>
        <v>13.218970736629672</v>
      </c>
      <c r="K166" s="129">
        <f>IF(ABS(IIEE_detalle!K166/IIEE_detalle!K154*100-100)&gt;100,"-",IIEE_detalle!K166/IIEE_detalle!K154*100-100)</f>
        <v>13.184240519976598</v>
      </c>
      <c r="L166" s="129">
        <f>IF(ABS(IIEE_detalle!L166/IIEE_detalle!L154*100-100)&gt;100,"-",IIEE_detalle!L166/IIEE_detalle!L154*100-100)</f>
        <v>13.184240519976598</v>
      </c>
      <c r="M166" s="100"/>
      <c r="N166" s="129">
        <f>IF(ABS(IIEE_detalle!N166/IIEE_detalle!N154*100-100)&gt;100,"-",IIEE_detalle!N166/IIEE_detalle!N154*100-100)</f>
        <v>0.48296626877990434</v>
      </c>
      <c r="O166" s="129">
        <f>IF(ABS(IIEE_detalle!O166/IIEE_detalle!O154*100-100)&gt;100,"-",IIEE_detalle!O166/IIEE_detalle!O154*100-100)</f>
        <v>0.61115355233003754</v>
      </c>
      <c r="P166" s="100"/>
      <c r="Q166" s="129">
        <f>IF(ABS(IIEE_detalle!Q166/IIEE_detalle!Q154*100-100)&gt;100,"-",IIEE_detalle!Q166/IIEE_detalle!Q154*100-100)</f>
        <v>-0.9585007514645838</v>
      </c>
      <c r="S166" s="129">
        <f>IF(ABS(IIEE_detalle!S166/IIEE_detalle!S154*100-100)&gt;100,"-",IIEE_detalle!S166/IIEE_detalle!S154*100-100)</f>
        <v>4.3058733790999355</v>
      </c>
      <c r="T166" s="129">
        <f>IF(ABS(IIEE_detalle!T166/IIEE_detalle!T154*100-100)&gt;100,"-",IIEE_detalle!T166/IIEE_detalle!T154*100-100)</f>
        <v>4.8452575525913488</v>
      </c>
      <c r="U166" s="129">
        <f>IF(ABS(IIEE_detalle!U166/IIEE_detalle!U154*100-100)&gt;100,"-",IIEE_detalle!U166/IIEE_detalle!U154*100-100)</f>
        <v>4.8452575525913488</v>
      </c>
      <c r="V166" s="100"/>
      <c r="W166" s="129">
        <f>IF(ABS(IIEE_detalle!W166/IIEE_detalle!W154*100-100)&gt;100,"-",IIEE_detalle!W166/IIEE_detalle!W154*100-100)</f>
        <v>5.0747460408996119</v>
      </c>
      <c r="X166" s="129">
        <f>IF(ABS(IIEE_detalle!X166/IIEE_detalle!X154*100-100)&gt;100,"-",IIEE_detalle!X166/IIEE_detalle!X154*100-100)</f>
        <v>4.9003175723359362</v>
      </c>
      <c r="Y166" s="100"/>
      <c r="Z166" s="129">
        <f>IF(ABS(IIEE_detalle!Z166/IIEE_detalle!Z154*100-100)&gt;100,"-",IIEE_detalle!Z166/IIEE_detalle!Z154*100-100)</f>
        <v>4.3482107311894538</v>
      </c>
      <c r="AB166" s="129">
        <f>IF(ABS(IIEE_detalle!AB166/IIEE_detalle!AB154*100-100)&gt;100,"-",IIEE_detalle!AB166/IIEE_detalle!AB154*100-100)</f>
        <v>-0.7253403582553517</v>
      </c>
      <c r="AC166" s="129">
        <f>IF(ABS(IIEE_detalle!AC166/IIEE_detalle!AC154*100-100)&gt;100,"-",IIEE_detalle!AC166/IIEE_detalle!AC154*100-100)</f>
        <v>-5.742850984836366</v>
      </c>
      <c r="AD166" s="129">
        <f>IF(ABS(IIEE_detalle!AD166/IIEE_detalle!AD154*100-100)&gt;100,"-",IIEE_detalle!AD166/IIEE_detalle!AD154*100-100)</f>
        <v>3.5513615854232796</v>
      </c>
      <c r="AE166" s="129">
        <f>IF(ABS(IIEE_detalle!AE166/IIEE_detalle!AE154*100-100)&gt;100,"-",IIEE_detalle!AE166/IIEE_detalle!AE154*100-100)</f>
        <v>-6.6811829202378306</v>
      </c>
      <c r="AF166" s="100"/>
      <c r="AG166" s="129">
        <f>IF(ABS(IIEE_detalle!AG166/IIEE_detalle!AG154*100-100)&gt;100,"-",IIEE_detalle!AG166/IIEE_detalle!AG154*100-100)</f>
        <v>-1.8515016750125568</v>
      </c>
      <c r="AH166" s="129">
        <f>IF(ABS(IIEE_detalle!AH166/IIEE_detalle!AH154*100-100)&gt;100,"-",IIEE_detalle!AH166/IIEE_detalle!AH154*100-100)</f>
        <v>-7.0662353940839324</v>
      </c>
      <c r="AI166" s="129">
        <f>IF(ABS(IIEE_detalle!AI166/IIEE_detalle!AI154*100-100)&gt;100,"-",IIEE_detalle!AI166/IIEE_detalle!AI154*100-100)</f>
        <v>1.6458919477189085</v>
      </c>
      <c r="AJ166" s="129">
        <f>IF(ABS(IIEE_detalle!AJ166/IIEE_detalle!AJ154*100-100)&gt;100,"-",IIEE_detalle!AJ166/IIEE_detalle!AJ154*100-100)</f>
        <v>-6.6808794485789207</v>
      </c>
      <c r="AK166" s="100"/>
      <c r="AL166" s="100"/>
      <c r="AM166" s="100"/>
      <c r="AN166" s="129">
        <f>IF(ABS(IIEE_detalle!AN166/IIEE_detalle!AN154*100-100)&gt;100,"-",IIEE_detalle!AN166/IIEE_detalle!AN154*100-100)</f>
        <v>1.0876760456298484E-2</v>
      </c>
      <c r="AO166" s="129">
        <f>IF(ABS(IIEE_detalle!AO166/IIEE_detalle!AO154*100-100)&gt;100,"-",IIEE_detalle!AO166/IIEE_detalle!AO154*100-100)</f>
        <v>-5.5846536521656276E-2</v>
      </c>
      <c r="AP166" s="100"/>
      <c r="AQ166" s="129">
        <f>IF(ABS(IIEE_detalle!AQ166/IIEE_detalle!AQ154*100-100)&gt;100,"-",IIEE_detalle!AQ166/IIEE_detalle!AQ154*100-100)</f>
        <v>-0.30063516776891674</v>
      </c>
      <c r="AS166" s="129">
        <f>IF(ABS(IIEE_detalle!AS166/IIEE_detalle!AS154*100-100)&gt;100,"-",IIEE_detalle!AS166/IIEE_detalle!AS154*100-100)</f>
        <v>74.859691654299581</v>
      </c>
      <c r="AT166" s="129">
        <f>IF(ABS(IIEE_detalle!AT166/IIEE_detalle!AT154*100-100)&gt;100,"-",IIEE_detalle!AT166/IIEE_detalle!AT154*100-100)</f>
        <v>79.178184004609733</v>
      </c>
      <c r="AU166" s="129">
        <f>IF(ABS(IIEE_detalle!AU166/IIEE_detalle!AU154*100-100)&gt;100,"-",IIEE_detalle!AU166/IIEE_detalle!AU154*100-100)</f>
        <v>23.952466336181161</v>
      </c>
      <c r="AV166" s="129">
        <f>IF(ABS(IIEE_detalle!AV166/IIEE_detalle!AV154*100-100)&gt;100,"-",IIEE_detalle!AV166/IIEE_detalle!AV154*100-100)</f>
        <v>80.052389391536877</v>
      </c>
      <c r="AW166" s="129">
        <f>IF(ABS(IIEE_detalle!AW166/IIEE_detalle!AW154*100-100)&gt;100,"-",IIEE_detalle!AW166/IIEE_detalle!AW154*100-100)</f>
        <v>80.974096708084858</v>
      </c>
      <c r="AX166" s="129">
        <f>IF(ABS(IIEE_detalle!AX166/IIEE_detalle!AX154*100-100)&gt;100,"-",IIEE_detalle!AX166/IIEE_detalle!AX154*100-100)</f>
        <v>28.774761555393553</v>
      </c>
      <c r="AY166" s="129">
        <f>IF(ABS(IIEE_detalle!AY166/IIEE_detalle!AY154*100-100)&gt;100,"-",IIEE_detalle!AY166/IIEE_detalle!AY154*100-100)</f>
        <v>-19.567814923096478</v>
      </c>
      <c r="AZ166" s="129">
        <f>IF(ABS(IIEE_detalle!AZ166/IIEE_detalle!AZ154*100-100)&gt;100,"-",IIEE_detalle!AZ166/IIEE_detalle!AZ154*100-100)</f>
        <v>-19.412452776504423</v>
      </c>
      <c r="BA166" s="100"/>
      <c r="BB166" s="129">
        <f>IF(ABS(IIEE_detalle!BB166/IIEE_detalle!BB154*100-100)&gt;100,"-",IIEE_detalle!BB166/IIEE_detalle!BB154*100-100)</f>
        <v>-19.44422490239161</v>
      </c>
      <c r="BD166" s="129">
        <f>IF(ABS(IIEE_detalle!BD166/IIEE_detalle!BD154*100-100)&gt;100,"-",IIEE_detalle!BD166/IIEE_detalle!BD154*100-100)</f>
        <v>2.8590398894780833</v>
      </c>
      <c r="BE166" s="129">
        <f>IF(ABS(IIEE_detalle!BE166/IIEE_detalle!BE154*100-100)&gt;100,"-",IIEE_detalle!BE166/IIEE_detalle!BE154*100-100)</f>
        <v>12.443631556570551</v>
      </c>
      <c r="BF166" s="129">
        <f>IF(ABS(IIEE_detalle!BF166/IIEE_detalle!BF154*100-100)&gt;100,"-",IIEE_detalle!BF166/IIEE_detalle!BF154*100-100)</f>
        <v>12.443631556570551</v>
      </c>
      <c r="BG166" s="129">
        <f>IF(ABS(IIEE_detalle!BG166/IIEE_detalle!BG154*100-100)&gt;100,"-",IIEE_detalle!BG166/IIEE_detalle!BG154*100-100)</f>
        <v>12.06281631775002</v>
      </c>
      <c r="BH166" s="129">
        <f>IF(ABS(IIEE_detalle!BH166/IIEE_detalle!BH154*100-100)&gt;100,"-",IIEE_detalle!BH166/IIEE_detalle!BH154*100-100)</f>
        <v>12.06281631775002</v>
      </c>
      <c r="BI166" s="100"/>
      <c r="BJ166" s="129">
        <f>IF(ABS(IIEE_detalle!BJ166/IIEE_detalle!BJ154*100-100)&gt;100,"-",IIEE_detalle!BJ166/IIEE_detalle!BJ154*100-100)</f>
        <v>14.694153846153853</v>
      </c>
      <c r="BK166" s="129">
        <f>IF(ABS(IIEE_detalle!BK166/IIEE_detalle!BK154*100-100)&gt;100,"-",IIEE_detalle!BK166/IIEE_detalle!BK154*100-100)</f>
        <v>12.577504359620235</v>
      </c>
      <c r="BL166" s="100"/>
      <c r="BM166" s="129">
        <f>IF(ABS(IIEE_detalle!BM166/IIEE_detalle!BM154*100-100)&gt;100,"-",IIEE_detalle!BM166/IIEE_detalle!BM154*100-100)</f>
        <v>12.567822885379314</v>
      </c>
      <c r="BO166" s="129">
        <f>IF(ABS(IIEE_detalle!BO166/IIEE_detalle!BO154*100-100)&gt;100,"-",IIEE_detalle!BO166/IIEE_detalle!BO154*100-100)</f>
        <v>16.246851385390414</v>
      </c>
      <c r="BP166" s="129">
        <f>IF(ABS(IIEE_detalle!BP166/IIEE_detalle!BP154*100-100)&gt;100,"-",IIEE_detalle!BP166/IIEE_detalle!BP154*100-100)</f>
        <v>19.356640232324352</v>
      </c>
      <c r="BQ166" s="129">
        <f>IF(ABS(IIEE_detalle!BQ166/IIEE_detalle!BQ154*100-100)&gt;100,"-",IIEE_detalle!BQ166/IIEE_detalle!BQ154*100-100)</f>
        <v>2.4185392485206023</v>
      </c>
      <c r="BR166" s="129">
        <f>IF(ABS(IIEE_detalle!BR166/IIEE_detalle!BR154*100-100)&gt;100,"-",IIEE_detalle!BR166/IIEE_detalle!BR154*100-100)</f>
        <v>1.3655065145650838</v>
      </c>
      <c r="BS166" s="129">
        <f>IF(ABS(IIEE_detalle!BS166/IIEE_detalle!BS154*100-100)&gt;100,"-",IIEE_detalle!BS166/IIEE_detalle!BS154*100-100)</f>
        <v>-1.8913294222723636</v>
      </c>
      <c r="BT166" s="129">
        <f>IF(ABS(IIEE_detalle!BT166/IIEE_detalle!BT154*100-100)&gt;100,"-",IIEE_detalle!BT166/IIEE_detalle!BT154*100-100)</f>
        <v>9.300089489076214</v>
      </c>
      <c r="BV166" s="129">
        <f>IF(ABS(IIEE_detalle!BV166/IIEE_detalle!BV154*100-100)&gt;100,"-",IIEE_detalle!BV166/IIEE_detalle!BV154*100-100)</f>
        <v>30.644614401581606</v>
      </c>
      <c r="BW166" s="129">
        <f>IF(ABS(IIEE_detalle!BW166/IIEE_detalle!BW154*100-100)&gt;100,"-",IIEE_detalle!BW166/IIEE_detalle!BW154*100-100)</f>
        <v>31.181675327176009</v>
      </c>
      <c r="BX166" s="129">
        <f>IF(ABS(IIEE_detalle!BX166/IIEE_detalle!BX154*100-100)&gt;100,"-",IIEE_detalle!BX166/IIEE_detalle!BX154*100-100)</f>
        <v>0.98642804958784325</v>
      </c>
      <c r="BY166" s="129">
        <f>IF(ABS(IIEE_detalle!BY166/IIEE_detalle!BY154*100-100)&gt;100,"-",IIEE_detalle!BY166/IIEE_detalle!BY154*100-100)</f>
        <v>3.0327506452078978</v>
      </c>
      <c r="BZ166" s="129">
        <f>IF(ABS(IIEE_detalle!BZ166/IIEE_detalle!BZ154*100-100)&gt;100,"-",IIEE_detalle!BZ166/IIEE_detalle!BZ154*100-100)</f>
        <v>-4.3780358039781788</v>
      </c>
      <c r="CA166" s="129">
        <f>IF(ABS(IIEE_detalle!CA166/IIEE_detalle!CA154*100-100)&gt;100,"-",IIEE_detalle!CA166/IIEE_detalle!CA154*100-100)</f>
        <v>9.3181811510112169</v>
      </c>
    </row>
    <row r="167" spans="2:79" ht="12" customHeight="1">
      <c r="B167" s="67" t="s">
        <v>398</v>
      </c>
      <c r="C167" s="129">
        <f>IF(ABS(IIEE_detalle!C167/IIEE_detalle!C155*100-100)&gt;100,"-",IIEE_detalle!C167/IIEE_detalle!C155*100-100)</f>
        <v>18.329870915143147</v>
      </c>
      <c r="D167" s="129">
        <f>IF(ABS(IIEE_detalle!D167/IIEE_detalle!D155*100-100)&gt;100,"-",IIEE_detalle!D167/IIEE_detalle!D155*100-100)</f>
        <v>1.3894940692326259</v>
      </c>
      <c r="E167" s="129">
        <f>IF(ABS(IIEE_detalle!E167/IIEE_detalle!E155*100-100)&gt;100,"-",IIEE_detalle!E167/IIEE_detalle!E155*100-100)</f>
        <v>18.690283241379021</v>
      </c>
      <c r="F167" s="129">
        <f>IF(ABS(IIEE_detalle!F167/IIEE_detalle!F155*100-100)&gt;100,"-",IIEE_detalle!F167/IIEE_detalle!F155*100-100)</f>
        <v>29.834223881408207</v>
      </c>
      <c r="G167" s="129">
        <f>IF(ABS(IIEE_detalle!G167/IIEE_detalle!G155*100-100)&gt;100,"-",IIEE_detalle!G167/IIEE_detalle!G155*100-100)</f>
        <v>1.7149902188901649</v>
      </c>
      <c r="H167" s="129">
        <f>IF(ABS(IIEE_detalle!H167/IIEE_detalle!H155*100-100)&gt;100,"-",IIEE_detalle!H167/IIEE_detalle!H155*100-100)</f>
        <v>10.187201849163301</v>
      </c>
      <c r="J167" s="129">
        <f>IF(ABS(IIEE_detalle!J167/IIEE_detalle!J155*100-100)&gt;100,"-",IIEE_detalle!J167/IIEE_detalle!J155*100-100)</f>
        <v>8.0981832238113469</v>
      </c>
      <c r="K167" s="129">
        <f>IF(ABS(IIEE_detalle!K167/IIEE_detalle!K155*100-100)&gt;100,"-",IIEE_detalle!K167/IIEE_detalle!K155*100-100)</f>
        <v>8.2591283863368687</v>
      </c>
      <c r="L167" s="129">
        <f>IF(ABS(IIEE_detalle!L167/IIEE_detalle!L155*100-100)&gt;100,"-",IIEE_detalle!L167/IIEE_detalle!L155*100-100)</f>
        <v>8.2591283863368687</v>
      </c>
      <c r="M167" s="100"/>
      <c r="N167" s="129">
        <f>IF(ABS(IIEE_detalle!N167/IIEE_detalle!N155*100-100)&gt;100,"-",IIEE_detalle!N167/IIEE_detalle!N155*100-100)</f>
        <v>5.2368541854851571</v>
      </c>
      <c r="O167" s="129">
        <f>IF(ABS(IIEE_detalle!O167/IIEE_detalle!O155*100-100)&gt;100,"-",IIEE_detalle!O167/IIEE_detalle!O155*100-100)</f>
        <v>5.9116851023770352</v>
      </c>
      <c r="P167" s="100"/>
      <c r="Q167" s="129">
        <f>IF(ABS(IIEE_detalle!Q167/IIEE_detalle!Q155*100-100)&gt;100,"-",IIEE_detalle!Q167/IIEE_detalle!Q155*100-100)</f>
        <v>5.276287230194157</v>
      </c>
      <c r="S167" s="129">
        <f>IF(ABS(IIEE_detalle!S167/IIEE_detalle!S155*100-100)&gt;100,"-",IIEE_detalle!S167/IIEE_detalle!S155*100-100)</f>
        <v>12.599682730234946</v>
      </c>
      <c r="T167" s="129">
        <f>IF(ABS(IIEE_detalle!T167/IIEE_detalle!T155*100-100)&gt;100,"-",IIEE_detalle!T167/IIEE_detalle!T155*100-100)</f>
        <v>12.949469818138738</v>
      </c>
      <c r="U167" s="129">
        <f>IF(ABS(IIEE_detalle!U167/IIEE_detalle!U155*100-100)&gt;100,"-",IIEE_detalle!U167/IIEE_detalle!U155*100-100)</f>
        <v>12.949469818138738</v>
      </c>
      <c r="V167" s="100"/>
      <c r="W167" s="129">
        <f>IF(ABS(IIEE_detalle!W167/IIEE_detalle!W155*100-100)&gt;100,"-",IIEE_detalle!W167/IIEE_detalle!W155*100-100)</f>
        <v>-2.1782018762330466</v>
      </c>
      <c r="X167" s="129">
        <f>IF(ABS(IIEE_detalle!X167/IIEE_detalle!X155*100-100)&gt;100,"-",IIEE_detalle!X167/IIEE_detalle!X155*100-100)</f>
        <v>-3.8339920948616708</v>
      </c>
      <c r="Y167" s="100"/>
      <c r="Z167" s="129">
        <f>IF(ABS(IIEE_detalle!Z167/IIEE_detalle!Z155*100-100)&gt;100,"-",IIEE_detalle!Z167/IIEE_detalle!Z155*100-100)</f>
        <v>-3.8463061992473797</v>
      </c>
      <c r="AB167" s="129">
        <f>IF(ABS(IIEE_detalle!AB167/IIEE_detalle!AB155*100-100)&gt;100,"-",IIEE_detalle!AB167/IIEE_detalle!AB155*100-100)</f>
        <v>6.5819332005572733</v>
      </c>
      <c r="AC167" s="129">
        <f>IF(ABS(IIEE_detalle!AC167/IIEE_detalle!AC155*100-100)&gt;100,"-",IIEE_detalle!AC167/IIEE_detalle!AC155*100-100)</f>
        <v>-0.13559372682905746</v>
      </c>
      <c r="AD167" s="129">
        <f>IF(ABS(IIEE_detalle!AD167/IIEE_detalle!AD155*100-100)&gt;100,"-",IIEE_detalle!AD167/IIEE_detalle!AD155*100-100)</f>
        <v>8.3550652260369986</v>
      </c>
      <c r="AE167" s="129">
        <f>IF(ABS(IIEE_detalle!AE167/IIEE_detalle!AE155*100-100)&gt;100,"-",IIEE_detalle!AE167/IIEE_detalle!AE155*100-100)</f>
        <v>6.702460791733003</v>
      </c>
      <c r="AF167" s="100"/>
      <c r="AG167" s="129">
        <f>IF(ABS(IIEE_detalle!AG167/IIEE_detalle!AG155*100-100)&gt;100,"-",IIEE_detalle!AG167/IIEE_detalle!AG155*100-100)</f>
        <v>3.7551752554935547</v>
      </c>
      <c r="AH167" s="129">
        <f>IF(ABS(IIEE_detalle!AH167/IIEE_detalle!AH155*100-100)&gt;100,"-",IIEE_detalle!AH167/IIEE_detalle!AH155*100-100)</f>
        <v>-1.0132383664756333</v>
      </c>
      <c r="AI167" s="129">
        <f>IF(ABS(IIEE_detalle!AI167/IIEE_detalle!AI155*100-100)&gt;100,"-",IIEE_detalle!AI167/IIEE_detalle!AI155*100-100)</f>
        <v>5.5541900397457056</v>
      </c>
      <c r="AJ167" s="129">
        <f>IF(ABS(IIEE_detalle!AJ167/IIEE_detalle!AJ155*100-100)&gt;100,"-",IIEE_detalle!AJ167/IIEE_detalle!AJ155*100-100)</f>
        <v>6.6552844450338284</v>
      </c>
      <c r="AK167" s="100"/>
      <c r="AL167" s="100"/>
      <c r="AM167" s="100"/>
      <c r="AN167" s="129">
        <f>IF(ABS(IIEE_detalle!AN167/IIEE_detalle!AN155*100-100)&gt;100,"-",IIEE_detalle!AN167/IIEE_detalle!AN155*100-100)</f>
        <v>-1.8474917559167778</v>
      </c>
      <c r="AO167" s="129">
        <f>IF(ABS(IIEE_detalle!AO167/IIEE_detalle!AO155*100-100)&gt;100,"-",IIEE_detalle!AO167/IIEE_detalle!AO155*100-100)</f>
        <v>-2.1001600465589974</v>
      </c>
      <c r="AP167" s="100"/>
      <c r="AQ167" s="129">
        <f>IF(ABS(IIEE_detalle!AQ167/IIEE_detalle!AQ155*100-100)&gt;100,"-",IIEE_detalle!AQ167/IIEE_detalle!AQ155*100-100)</f>
        <v>-2.7291320167530841</v>
      </c>
      <c r="AS167" s="129">
        <f>IF(ABS(IIEE_detalle!AS167/IIEE_detalle!AS155*100-100)&gt;100,"-",IIEE_detalle!AS167/IIEE_detalle!AS155*100-100)</f>
        <v>-0.73382339374437322</v>
      </c>
      <c r="AT167" s="129">
        <f>IF(ABS(IIEE_detalle!AT167/IIEE_detalle!AT155*100-100)&gt;100,"-",IIEE_detalle!AT167/IIEE_detalle!AT155*100-100)</f>
        <v>-2.4176559232377883</v>
      </c>
      <c r="AU167" s="129">
        <f>IF(ABS(IIEE_detalle!AU167/IIEE_detalle!AU155*100-100)&gt;100,"-",IIEE_detalle!AU167/IIEE_detalle!AU155*100-100)</f>
        <v>19.448137860217727</v>
      </c>
      <c r="AV167" s="129">
        <f>IF(ABS(IIEE_detalle!AV167/IIEE_detalle!AV155*100-100)&gt;100,"-",IIEE_detalle!AV167/IIEE_detalle!AV155*100-100)</f>
        <v>1.566345407641407</v>
      </c>
      <c r="AW167" s="129">
        <f>IF(ABS(IIEE_detalle!AW167/IIEE_detalle!AW155*100-100)&gt;100,"-",IIEE_detalle!AW167/IIEE_detalle!AW155*100-100)</f>
        <v>1.2442633280302005</v>
      </c>
      <c r="AX167" s="129">
        <f>IF(ABS(IIEE_detalle!AX167/IIEE_detalle!AX155*100-100)&gt;100,"-",IIEE_detalle!AX167/IIEE_detalle!AX155*100-100)</f>
        <v>20.246429571549925</v>
      </c>
      <c r="AY167" s="129">
        <f>IF(ABS(IIEE_detalle!AY167/IIEE_detalle!AY155*100-100)&gt;100,"-",IIEE_detalle!AY167/IIEE_detalle!AY155*100-100)</f>
        <v>79.87041371907452</v>
      </c>
      <c r="AZ167" s="129">
        <f>IF(ABS(IIEE_detalle!AZ167/IIEE_detalle!AZ155*100-100)&gt;100,"-",IIEE_detalle!AZ167/IIEE_detalle!AZ155*100-100)</f>
        <v>79.842854458933942</v>
      </c>
      <c r="BA167" s="100"/>
      <c r="BB167" s="129">
        <f>IF(ABS(IIEE_detalle!BB167/IIEE_detalle!BB155*100-100)&gt;100,"-",IIEE_detalle!BB167/IIEE_detalle!BB155*100-100)</f>
        <v>79.83770720898093</v>
      </c>
      <c r="BD167" s="129">
        <f>IF(ABS(IIEE_detalle!BD167/IIEE_detalle!BD155*100-100)&gt;100,"-",IIEE_detalle!BD167/IIEE_detalle!BD155*100-100)</f>
        <v>2.0512385543509168</v>
      </c>
      <c r="BE167" s="129">
        <f>IF(ABS(IIEE_detalle!BE167/IIEE_detalle!BE155*100-100)&gt;100,"-",IIEE_detalle!BE167/IIEE_detalle!BE155*100-100)</f>
        <v>10.205126107795735</v>
      </c>
      <c r="BF167" s="129">
        <f>IF(ABS(IIEE_detalle!BF167/IIEE_detalle!BF155*100-100)&gt;100,"-",IIEE_detalle!BF167/IIEE_detalle!BF155*100-100)</f>
        <v>10.205126107795735</v>
      </c>
      <c r="BG167" s="129">
        <f>IF(ABS(IIEE_detalle!BG167/IIEE_detalle!BG155*100-100)&gt;100,"-",IIEE_detalle!BG167/IIEE_detalle!BG155*100-100)</f>
        <v>9.8377719949061486</v>
      </c>
      <c r="BH167" s="129">
        <f>IF(ABS(IIEE_detalle!BH167/IIEE_detalle!BH155*100-100)&gt;100,"-",IIEE_detalle!BH167/IIEE_detalle!BH155*100-100)</f>
        <v>9.8377719949061486</v>
      </c>
      <c r="BI167" s="100"/>
      <c r="BJ167" s="129">
        <f>IF(ABS(IIEE_detalle!BJ167/IIEE_detalle!BJ155*100-100)&gt;100,"-",IIEE_detalle!BJ167/IIEE_detalle!BJ155*100-100)</f>
        <v>12.428152759161222</v>
      </c>
      <c r="BK167" s="129">
        <f>IF(ABS(IIEE_detalle!BK167/IIEE_detalle!BK155*100-100)&gt;100,"-",IIEE_detalle!BK167/IIEE_detalle!BK155*100-100)</f>
        <v>12.012773763957156</v>
      </c>
      <c r="BL167" s="100"/>
      <c r="BM167" s="129">
        <f>IF(ABS(IIEE_detalle!BM167/IIEE_detalle!BM155*100-100)&gt;100,"-",IIEE_detalle!BM167/IIEE_detalle!BM155*100-100)</f>
        <v>12.012773763957156</v>
      </c>
      <c r="BO167" s="129">
        <f>IF(ABS(IIEE_detalle!BO167/IIEE_detalle!BO155*100-100)&gt;100,"-",IIEE_detalle!BO167/IIEE_detalle!BO155*100-100)</f>
        <v>15.951756685894054</v>
      </c>
      <c r="BP167" s="129">
        <f>IF(ABS(IIEE_detalle!BP167/IIEE_detalle!BP155*100-100)&gt;100,"-",IIEE_detalle!BP167/IIEE_detalle!BP155*100-100)</f>
        <v>19.591198480956095</v>
      </c>
      <c r="BQ167" s="129">
        <f>IF(ABS(IIEE_detalle!BQ167/IIEE_detalle!BQ155*100-100)&gt;100,"-",IIEE_detalle!BQ167/IIEE_detalle!BQ155*100-100)</f>
        <v>3.1004076573076844</v>
      </c>
      <c r="BR167" s="129">
        <f>IF(ABS(IIEE_detalle!BR167/IIEE_detalle!BR155*100-100)&gt;100,"-",IIEE_detalle!BR167/IIEE_detalle!BR155*100-100)</f>
        <v>4.2351716712100114</v>
      </c>
      <c r="BS167" s="129">
        <f>IF(ABS(IIEE_detalle!BS167/IIEE_detalle!BS155*100-100)&gt;100,"-",IIEE_detalle!BS167/IIEE_detalle!BS155*100-100)</f>
        <v>-2.3762561004895275</v>
      </c>
      <c r="BT167" s="129">
        <f>IF(ABS(IIEE_detalle!BT167/IIEE_detalle!BT155*100-100)&gt;100,"-",IIEE_detalle!BT167/IIEE_detalle!BT155*100-100)</f>
        <v>7.9724365212178441</v>
      </c>
      <c r="BV167" s="129">
        <f>IF(ABS(IIEE_detalle!BV167/IIEE_detalle!BV155*100-100)&gt;100,"-",IIEE_detalle!BV167/IIEE_detalle!BV155*100-100)</f>
        <v>30.084106829363918</v>
      </c>
      <c r="BW167" s="129">
        <f>IF(ABS(IIEE_detalle!BW167/IIEE_detalle!BW155*100-100)&gt;100,"-",IIEE_detalle!BW167/IIEE_detalle!BW155*100-100)</f>
        <v>31.573800961225629</v>
      </c>
      <c r="BX167" s="129">
        <f>IF(ABS(IIEE_detalle!BX167/IIEE_detalle!BX155*100-100)&gt;100,"-",IIEE_detalle!BX167/IIEE_detalle!BX155*100-100)</f>
        <v>5.1057309664053179</v>
      </c>
      <c r="BY167" s="129">
        <f>IF(ABS(IIEE_detalle!BY167/IIEE_detalle!BY155*100-100)&gt;100,"-",IIEE_detalle!BY167/IIEE_detalle!BY155*100-100)</f>
        <v>6.4142948952027297</v>
      </c>
      <c r="BZ167" s="129">
        <f>IF(ABS(IIEE_detalle!BZ167/IIEE_detalle!BZ155*100-100)&gt;100,"-",IIEE_detalle!BZ167/IIEE_detalle!BZ155*100-100)</f>
        <v>-3.6117505207859608</v>
      </c>
      <c r="CA167" s="129">
        <f>IF(ABS(IIEE_detalle!CA167/IIEE_detalle!CA155*100-100)&gt;100,"-",IIEE_detalle!CA167/IIEE_detalle!CA155*100-100)</f>
        <v>7.9899937217343933</v>
      </c>
    </row>
    <row r="168" spans="2:79" ht="12" customHeight="1">
      <c r="B168" s="67" t="s">
        <v>399</v>
      </c>
      <c r="C168" s="129">
        <f>IF(ABS(IIEE_detalle!C168/IIEE_detalle!C156*100-100)&gt;100,"-",IIEE_detalle!C168/IIEE_detalle!C156*100-100)</f>
        <v>5.5841144009815906</v>
      </c>
      <c r="D168" s="129">
        <f>IF(ABS(IIEE_detalle!D168/IIEE_detalle!D156*100-100)&gt;100,"-",IIEE_detalle!D168/IIEE_detalle!D156*100-100)</f>
        <v>-2.9315210505097156</v>
      </c>
      <c r="E168" s="129">
        <f>IF(ABS(IIEE_detalle!E168/IIEE_detalle!E156*100-100)&gt;100,"-",IIEE_detalle!E168/IIEE_detalle!E156*100-100)</f>
        <v>-8.0339420012494998</v>
      </c>
      <c r="F168" s="129">
        <f>IF(ABS(IIEE_detalle!F168/IIEE_detalle!F156*100-100)&gt;100,"-",IIEE_detalle!F168/IIEE_detalle!F156*100-100)</f>
        <v>15.472405792486214</v>
      </c>
      <c r="G168" s="129">
        <f>IF(ABS(IIEE_detalle!G168/IIEE_detalle!G156*100-100)&gt;100,"-",IIEE_detalle!G168/IIEE_detalle!G156*100-100)</f>
        <v>-8.778967789943664</v>
      </c>
      <c r="H168" s="129">
        <f>IF(ABS(IIEE_detalle!H168/IIEE_detalle!H156*100-100)&gt;100,"-",IIEE_detalle!H168/IIEE_detalle!H156*100-100)</f>
        <v>1.0558672175480268</v>
      </c>
      <c r="J168" s="129">
        <f>IF(ABS(IIEE_detalle!J168/IIEE_detalle!J156*100-100)&gt;100,"-",IIEE_detalle!J168/IIEE_detalle!J156*100-100)</f>
        <v>-7.086032969736749</v>
      </c>
      <c r="K168" s="129">
        <f>IF(ABS(IIEE_detalle!K168/IIEE_detalle!K156*100-100)&gt;100,"-",IIEE_detalle!K168/IIEE_detalle!K156*100-100)</f>
        <v>-7.1226868541216248</v>
      </c>
      <c r="L168" s="129">
        <f>IF(ABS(IIEE_detalle!L168/IIEE_detalle!L156*100-100)&gt;100,"-",IIEE_detalle!L168/IIEE_detalle!L156*100-100)</f>
        <v>-13.647771120243476</v>
      </c>
      <c r="M168" s="129">
        <f>IF(ABS(IIEE_detalle!M168/IIEE_detalle!M156*100-100)&gt;100,"-",IIEE_detalle!M168/IIEE_detalle!M156*100-100)</f>
        <v>4.3976737745776973</v>
      </c>
      <c r="N168" s="129">
        <f>IF(ABS(IIEE_detalle!N168/IIEE_detalle!N156*100-100)&gt;100,"-",IIEE_detalle!N168/IIEE_detalle!N156*100-100)</f>
        <v>-8.6886933732684355</v>
      </c>
      <c r="O168" s="129">
        <f>IF(ABS(IIEE_detalle!O168/IIEE_detalle!O156*100-100)&gt;100,"-",IIEE_detalle!O168/IIEE_detalle!O156*100-100)</f>
        <v>-15.352748255369534</v>
      </c>
      <c r="P168" s="100"/>
      <c r="Q168" s="129">
        <f>IF(ABS(IIEE_detalle!Q168/IIEE_detalle!Q156*100-100)&gt;100,"-",IIEE_detalle!Q168/IIEE_detalle!Q156*100-100)</f>
        <v>-11.631691796333442</v>
      </c>
      <c r="S168" s="129">
        <f>IF(ABS(IIEE_detalle!S168/IIEE_detalle!S156*100-100)&gt;100,"-",IIEE_detalle!S168/IIEE_detalle!S156*100-100)</f>
        <v>-12.94860653999055</v>
      </c>
      <c r="T168" s="129">
        <f>IF(ABS(IIEE_detalle!T168/IIEE_detalle!T156*100-100)&gt;100,"-",IIEE_detalle!T168/IIEE_detalle!T156*100-100)</f>
        <v>-12.705167173252278</v>
      </c>
      <c r="U168" s="129">
        <f>IF(ABS(IIEE_detalle!U168/IIEE_detalle!U156*100-100)&gt;100,"-",IIEE_detalle!U168/IIEE_detalle!U156*100-100)</f>
        <v>-11.910039901656518</v>
      </c>
      <c r="V168" s="129">
        <f>IF(ABS(IIEE_detalle!V168/IIEE_detalle!V156*100-100)&gt;100,"-",IIEE_detalle!V168/IIEE_detalle!V156*100-100)</f>
        <v>-25.778661365142469</v>
      </c>
      <c r="W168" s="129">
        <f>IF(ABS(IIEE_detalle!W168/IIEE_detalle!W156*100-100)&gt;100,"-",IIEE_detalle!W168/IIEE_detalle!W156*100-100)</f>
        <v>-1.6484963396007686</v>
      </c>
      <c r="X168" s="129">
        <f>IF(ABS(IIEE_detalle!X168/IIEE_detalle!X156*100-100)&gt;100,"-",IIEE_detalle!X168/IIEE_detalle!X156*100-100)</f>
        <v>-2.7066416822819122</v>
      </c>
      <c r="Y168" s="100"/>
      <c r="Z168" s="129">
        <f>IF(ABS(IIEE_detalle!Z168/IIEE_detalle!Z156*100-100)&gt;100,"-",IIEE_detalle!Z168/IIEE_detalle!Z156*100-100)</f>
        <v>-4.025689223057654</v>
      </c>
      <c r="AB168" s="129">
        <f>IF(ABS(IIEE_detalle!AB168/IIEE_detalle!AB156*100-100)&gt;100,"-",IIEE_detalle!AB168/IIEE_detalle!AB156*100-100)</f>
        <v>-8.5570326253706952</v>
      </c>
      <c r="AC168" s="129">
        <f>IF(ABS(IIEE_detalle!AC168/IIEE_detalle!AC156*100-100)&gt;100,"-",IIEE_detalle!AC168/IIEE_detalle!AC156*100-100)</f>
        <v>-9.011315961543886</v>
      </c>
      <c r="AD168" s="129">
        <f>IF(ABS(IIEE_detalle!AD168/IIEE_detalle!AD156*100-100)&gt;100,"-",IIEE_detalle!AD168/IIEE_detalle!AD156*100-100)</f>
        <v>-6.4649310109738849</v>
      </c>
      <c r="AE168" s="129">
        <f>IF(ABS(IIEE_detalle!AE168/IIEE_detalle!AE156*100-100)&gt;100,"-",IIEE_detalle!AE168/IIEE_detalle!AE156*100-100)</f>
        <v>-14.149766489667982</v>
      </c>
      <c r="AF168" s="100"/>
      <c r="AG168" s="129">
        <f>IF(ABS(IIEE_detalle!AG168/IIEE_detalle!AG156*100-100)&gt;100,"-",IIEE_detalle!AG168/IIEE_detalle!AG156*100-100)</f>
        <v>-10.003653884462665</v>
      </c>
      <c r="AH168" s="129">
        <f>IF(ABS(IIEE_detalle!AH168/IIEE_detalle!AH156*100-100)&gt;100,"-",IIEE_detalle!AH168/IIEE_detalle!AH156*100-100)</f>
        <v>-10.1041384219089</v>
      </c>
      <c r="AI168" s="129">
        <f>IF(ABS(IIEE_detalle!AI168/IIEE_detalle!AI156*100-100)&gt;100,"-",IIEE_detalle!AI168/IIEE_detalle!AI156*100-100)</f>
        <v>-10.944787581315595</v>
      </c>
      <c r="AJ168" s="129">
        <f>IF(ABS(IIEE_detalle!AJ168/IIEE_detalle!AJ156*100-100)&gt;100,"-",IIEE_detalle!AJ168/IIEE_detalle!AJ156*100-100)</f>
        <v>-14.204438887152222</v>
      </c>
      <c r="AK168" s="100"/>
      <c r="AL168" s="100"/>
      <c r="AM168" s="100"/>
      <c r="AN168" s="129">
        <f>IF(ABS(IIEE_detalle!AN168/IIEE_detalle!AN156*100-100)&gt;100,"-",IIEE_detalle!AN168/IIEE_detalle!AN156*100-100)</f>
        <v>3.7595274343227061</v>
      </c>
      <c r="AO168" s="129">
        <f>IF(ABS(IIEE_detalle!AO168/IIEE_detalle!AO156*100-100)&gt;100,"-",IIEE_detalle!AO168/IIEE_detalle!AO156*100-100)</f>
        <v>4.0649476456356695</v>
      </c>
      <c r="AP168" s="100"/>
      <c r="AQ168" s="129">
        <f>IF(ABS(IIEE_detalle!AQ168/IIEE_detalle!AQ156*100-100)&gt;100,"-",IIEE_detalle!AQ168/IIEE_detalle!AQ156*100-100)</f>
        <v>0.9919013903885201</v>
      </c>
      <c r="AS168" s="129">
        <f>IF(ABS(IIEE_detalle!AS168/IIEE_detalle!AS156*100-100)&gt;100,"-",IIEE_detalle!AS168/IIEE_detalle!AS156*100-100)</f>
        <v>-10.502008570049796</v>
      </c>
      <c r="AT168" s="129">
        <f>IF(ABS(IIEE_detalle!AT168/IIEE_detalle!AT156*100-100)&gt;100,"-",IIEE_detalle!AT168/IIEE_detalle!AT156*100-100)</f>
        <v>-11.918902255423475</v>
      </c>
      <c r="AU168" s="129">
        <f>IF(ABS(IIEE_detalle!AU168/IIEE_detalle!AU156*100-100)&gt;100,"-",IIEE_detalle!AU168/IIEE_detalle!AU156*100-100)</f>
        <v>6.0158652835883686</v>
      </c>
      <c r="AV168" s="129">
        <f>IF(ABS(IIEE_detalle!AV168/IIEE_detalle!AV156*100-100)&gt;100,"-",IIEE_detalle!AV168/IIEE_detalle!AV156*100-100)</f>
        <v>-8.8559229968893618</v>
      </c>
      <c r="AW168" s="129">
        <f>IF(ABS(IIEE_detalle!AW168/IIEE_detalle!AW156*100-100)&gt;100,"-",IIEE_detalle!AW168/IIEE_detalle!AW156*100-100)</f>
        <v>-9.1496253828549357</v>
      </c>
      <c r="AX168" s="129">
        <f>IF(ABS(IIEE_detalle!AX168/IIEE_detalle!AX156*100-100)&gt;100,"-",IIEE_detalle!AX168/IIEE_detalle!AX156*100-100)</f>
        <v>6.3314711359351321</v>
      </c>
      <c r="AY168" s="129">
        <f>IF(ABS(IIEE_detalle!AY168/IIEE_detalle!AY156*100-100)&gt;100,"-",IIEE_detalle!AY168/IIEE_detalle!AY156*100-100)</f>
        <v>1.5716053656015418</v>
      </c>
      <c r="AZ168" s="129">
        <f>IF(ABS(IIEE_detalle!AZ168/IIEE_detalle!AZ156*100-100)&gt;100,"-",IIEE_detalle!AZ168/IIEE_detalle!AZ156*100-100)</f>
        <v>4.4500122104709448</v>
      </c>
      <c r="BA168" s="100"/>
      <c r="BB168" s="129">
        <f>IF(ABS(IIEE_detalle!BB168/IIEE_detalle!BB156*100-100)&gt;100,"-",IIEE_detalle!BB168/IIEE_detalle!BB156*100-100)</f>
        <v>4.4500122104709448</v>
      </c>
      <c r="BD168" s="129">
        <f>IF(ABS(IIEE_detalle!BD168/IIEE_detalle!BD156*100-100)&gt;100,"-",IIEE_detalle!BD168/IIEE_detalle!BD156*100-100)</f>
        <v>2.5880692010334911</v>
      </c>
      <c r="BE168" s="129">
        <f>IF(ABS(IIEE_detalle!BE168/IIEE_detalle!BE156*100-100)&gt;100,"-",IIEE_detalle!BE168/IIEE_detalle!BE156*100-100)</f>
        <v>1.0731678037869017</v>
      </c>
      <c r="BF168" s="129">
        <f>IF(ABS(IIEE_detalle!BF168/IIEE_detalle!BF156*100-100)&gt;100,"-",IIEE_detalle!BF168/IIEE_detalle!BF156*100-100)</f>
        <v>1.0731678037869017</v>
      </c>
      <c r="BG168" s="129">
        <f>IF(ABS(IIEE_detalle!BG168/IIEE_detalle!BG156*100-100)&gt;100,"-",IIEE_detalle!BG168/IIEE_detalle!BG156*100-100)</f>
        <v>0.71865794806443262</v>
      </c>
      <c r="BH168" s="129">
        <f>IF(ABS(IIEE_detalle!BH168/IIEE_detalle!BH156*100-100)&gt;100,"-",IIEE_detalle!BH168/IIEE_detalle!BH156*100-100)</f>
        <v>1.0056923930907686</v>
      </c>
      <c r="BI168" s="129">
        <f>IF(ABS(IIEE_detalle!BI168/IIEE_detalle!BI156*100-100)&gt;100,"-",IIEE_detalle!BI168/IIEE_detalle!BI156*100-100)</f>
        <v>-6.1187451387085758</v>
      </c>
      <c r="BJ168" s="129">
        <f>IF(ABS(IIEE_detalle!BJ168/IIEE_detalle!BJ156*100-100)&gt;100,"-",IIEE_detalle!BJ168/IIEE_detalle!BJ156*100-100)</f>
        <v>10.189186486996888</v>
      </c>
      <c r="BK168" s="129">
        <f>IF(ABS(IIEE_detalle!BK168/IIEE_detalle!BK156*100-100)&gt;100,"-",IIEE_detalle!BK168/IIEE_detalle!BK156*100-100)</f>
        <v>10.059796381096348</v>
      </c>
      <c r="BL168" s="100"/>
      <c r="BM168" s="129">
        <f>IF(ABS(IIEE_detalle!BM168/IIEE_detalle!BM156*100-100)&gt;100,"-",IIEE_detalle!BM168/IIEE_detalle!BM156*100-100)</f>
        <v>10.141816361715144</v>
      </c>
      <c r="BO168" s="129">
        <f>IF(ABS(IIEE_detalle!BO168/IIEE_detalle!BO156*100-100)&gt;100,"-",IIEE_detalle!BO168/IIEE_detalle!BO156*100-100)</f>
        <v>12.791745968145847</v>
      </c>
      <c r="BP168" s="129">
        <f>IF(ABS(IIEE_detalle!BP168/IIEE_detalle!BP156*100-100)&gt;100,"-",IIEE_detalle!BP168/IIEE_detalle!BP156*100-100)</f>
        <v>23.565350207287807</v>
      </c>
      <c r="BQ168" s="129">
        <f>IF(ABS(IIEE_detalle!BQ168/IIEE_detalle!BQ156*100-100)&gt;100,"-",IIEE_detalle!BQ168/IIEE_detalle!BQ156*100-100)</f>
        <v>2.6469910969358494</v>
      </c>
      <c r="BR168" s="129">
        <f>IF(ABS(IIEE_detalle!BR168/IIEE_detalle!BR156*100-100)&gt;100,"-",IIEE_detalle!BR168/IIEE_detalle!BR156*100-100)</f>
        <v>3.5648632493701484</v>
      </c>
      <c r="BS168" s="129">
        <f>IF(ABS(IIEE_detalle!BS168/IIEE_detalle!BS156*100-100)&gt;100,"-",IIEE_detalle!BS168/IIEE_detalle!BS156*100-100)</f>
        <v>-0.15661934014678991</v>
      </c>
      <c r="BT168" s="129">
        <f>IF(ABS(IIEE_detalle!BT168/IIEE_detalle!BT156*100-100)&gt;100,"-",IIEE_detalle!BT168/IIEE_detalle!BT156*100-100)</f>
        <v>-1.4935514468775182</v>
      </c>
      <c r="BV168" s="129">
        <f>IF(ABS(IIEE_detalle!BV168/IIEE_detalle!BV156*100-100)&gt;100,"-",IIEE_detalle!BV168/IIEE_detalle!BV156*100-100)</f>
        <v>23.246405415173641</v>
      </c>
      <c r="BW168" s="129">
        <f>IF(ABS(IIEE_detalle!BW168/IIEE_detalle!BW156*100-100)&gt;100,"-",IIEE_detalle!BW168/IIEE_detalle!BW156*100-100)</f>
        <v>37.797946865533078</v>
      </c>
      <c r="BX168" s="129">
        <f>IF(ABS(IIEE_detalle!BX168/IIEE_detalle!BX156*100-100)&gt;100,"-",IIEE_detalle!BX168/IIEE_detalle!BX156*100-100)</f>
        <v>4.7150661406432164</v>
      </c>
      <c r="BY168" s="129">
        <f>IF(ABS(IIEE_detalle!BY168/IIEE_detalle!BY156*100-100)&gt;100,"-",IIEE_detalle!BY168/IIEE_detalle!BY156*100-100)</f>
        <v>5.465285295073457</v>
      </c>
      <c r="BZ168" s="129">
        <f>IF(ABS(IIEE_detalle!BZ168/IIEE_detalle!BZ156*100-100)&gt;100,"-",IIEE_detalle!BZ168/IIEE_detalle!BZ156*100-100)</f>
        <v>-0.36491129800702993</v>
      </c>
      <c r="CA168" s="129">
        <f>IF(ABS(IIEE_detalle!CA168/IIEE_detalle!CA156*100-100)&gt;100,"-",IIEE_detalle!CA168/IIEE_detalle!CA156*100-100)</f>
        <v>-1.4766837986569357</v>
      </c>
    </row>
    <row r="169" spans="2:79" ht="12" customHeight="1">
      <c r="B169" s="67" t="s">
        <v>400</v>
      </c>
      <c r="C169" s="129">
        <f>IF(ABS(IIEE_detalle!C169/IIEE_detalle!C157*100-100)&gt;100,"-",IIEE_detalle!C169/IIEE_detalle!C157*100-100)</f>
        <v>19.97371967667263</v>
      </c>
      <c r="D169" s="129">
        <f>IF(ABS(IIEE_detalle!D169/IIEE_detalle!D157*100-100)&gt;100,"-",IIEE_detalle!D169/IIEE_detalle!D157*100-100)</f>
        <v>-1.7268305742715597</v>
      </c>
      <c r="E169" s="129">
        <f>IF(ABS(IIEE_detalle!E169/IIEE_detalle!E157*100-100)&gt;100,"-",IIEE_detalle!E169/IIEE_detalle!E157*100-100)</f>
        <v>14.292535269634783</v>
      </c>
      <c r="F169" s="129">
        <f>IF(ABS(IIEE_detalle!F169/IIEE_detalle!F157*100-100)&gt;100,"-",IIEE_detalle!F169/IIEE_detalle!F157*100-100)</f>
        <v>28.247759161697815</v>
      </c>
      <c r="G169" s="129">
        <f>IF(ABS(IIEE_detalle!G169/IIEE_detalle!G157*100-100)&gt;100,"-",IIEE_detalle!G169/IIEE_detalle!G157*100-100)</f>
        <v>13.117318978057398</v>
      </c>
      <c r="H169" s="129">
        <f>IF(ABS(IIEE_detalle!H169/IIEE_detalle!H157*100-100)&gt;100,"-",IIEE_detalle!H169/IIEE_detalle!H157*100-100)</f>
        <v>13.753350003924709</v>
      </c>
      <c r="J169" s="129">
        <f>IF(ABS(IIEE_detalle!J169/IIEE_detalle!J157*100-100)&gt;100,"-",IIEE_detalle!J169/IIEE_detalle!J157*100-100)</f>
        <v>-5.9569773855488108</v>
      </c>
      <c r="K169" s="129">
        <f>IF(ABS(IIEE_detalle!K169/IIEE_detalle!K157*100-100)&gt;100,"-",IIEE_detalle!K169/IIEE_detalle!K157*100-100)</f>
        <v>-6.4047879586413359</v>
      </c>
      <c r="L169" s="129">
        <f>IF(ABS(IIEE_detalle!L169/IIEE_detalle!L157*100-100)&gt;100,"-",IIEE_detalle!L169/IIEE_detalle!L157*100-100)</f>
        <v>-6.4047879586413359</v>
      </c>
      <c r="M169" s="100"/>
      <c r="N169" s="129">
        <f>IF(ABS(IIEE_detalle!N169/IIEE_detalle!N157*100-100)&gt;100,"-",IIEE_detalle!N169/IIEE_detalle!N157*100-100)</f>
        <v>12.167015396146283</v>
      </c>
      <c r="O169" s="129">
        <f>IF(ABS(IIEE_detalle!O169/IIEE_detalle!O157*100-100)&gt;100,"-",IIEE_detalle!O169/IIEE_detalle!O157*100-100)</f>
        <v>32.193234730210889</v>
      </c>
      <c r="P169" s="100"/>
      <c r="Q169" s="129">
        <f>IF(ABS(IIEE_detalle!Q169/IIEE_detalle!Q157*100-100)&gt;100,"-",IIEE_detalle!Q169/IIEE_detalle!Q157*100-100)</f>
        <v>61.567164179104452</v>
      </c>
      <c r="S169" s="129">
        <f>IF(ABS(IIEE_detalle!S169/IIEE_detalle!S157*100-100)&gt;100,"-",IIEE_detalle!S169/IIEE_detalle!S157*100-100)</f>
        <v>8.1652328685849938</v>
      </c>
      <c r="T169" s="129">
        <f>IF(ABS(IIEE_detalle!T169/IIEE_detalle!T157*100-100)&gt;100,"-",IIEE_detalle!T169/IIEE_detalle!T157*100-100)</f>
        <v>9.040013887683358</v>
      </c>
      <c r="U169" s="129">
        <f>IF(ABS(IIEE_detalle!U169/IIEE_detalle!U157*100-100)&gt;100,"-",IIEE_detalle!U169/IIEE_detalle!U157*100-100)</f>
        <v>9.040013887683358</v>
      </c>
      <c r="V169" s="100"/>
      <c r="W169" s="129">
        <f>IF(ABS(IIEE_detalle!W169/IIEE_detalle!W157*100-100)&gt;100,"-",IIEE_detalle!W169/IIEE_detalle!W157*100-100)</f>
        <v>4.8452575525913488</v>
      </c>
      <c r="X169" s="129">
        <f>IF(ABS(IIEE_detalle!X169/IIEE_detalle!X157*100-100)&gt;100,"-",IIEE_detalle!X169/IIEE_detalle!X157*100-100)</f>
        <v>3.460154241645256</v>
      </c>
      <c r="Y169" s="100"/>
      <c r="Z169" s="129">
        <f>IF(ABS(IIEE_detalle!Z169/IIEE_detalle!Z157*100-100)&gt;100,"-",IIEE_detalle!Z169/IIEE_detalle!Z157*100-100)</f>
        <v>3.3326119887470185</v>
      </c>
      <c r="AB169" s="129">
        <f>IF(ABS(IIEE_detalle!AB169/IIEE_detalle!AB157*100-100)&gt;100,"-",IIEE_detalle!AB169/IIEE_detalle!AB157*100-100)</f>
        <v>5.7340989783799472</v>
      </c>
      <c r="AC169" s="129">
        <f>IF(ABS(IIEE_detalle!AC169/IIEE_detalle!AC157*100-100)&gt;100,"-",IIEE_detalle!AC169/IIEE_detalle!AC157*100-100)</f>
        <v>-5.8734591743089055</v>
      </c>
      <c r="AD169" s="129">
        <f>IF(ABS(IIEE_detalle!AD169/IIEE_detalle!AD157*100-100)&gt;100,"-",IIEE_detalle!AD169/IIEE_detalle!AD157*100-100)</f>
        <v>9.3510083613555679</v>
      </c>
      <c r="AE169" s="129">
        <f>IF(ABS(IIEE_detalle!AE169/IIEE_detalle!AE157*100-100)&gt;100,"-",IIEE_detalle!AE169/IIEE_detalle!AE157*100-100)</f>
        <v>5.0326298474406883</v>
      </c>
      <c r="AF169" s="100"/>
      <c r="AG169" s="129">
        <f>IF(ABS(IIEE_detalle!AG169/IIEE_detalle!AG157*100-100)&gt;100,"-",IIEE_detalle!AG169/IIEE_detalle!AG157*100-100)</f>
        <v>3.050482246674008</v>
      </c>
      <c r="AH169" s="129">
        <f>IF(ABS(IIEE_detalle!AH169/IIEE_detalle!AH157*100-100)&gt;100,"-",IIEE_detalle!AH169/IIEE_detalle!AH157*100-100)</f>
        <v>-7.3297325425948969</v>
      </c>
      <c r="AI169" s="129">
        <f>IF(ABS(IIEE_detalle!AI169/IIEE_detalle!AI157*100-100)&gt;100,"-",IIEE_detalle!AI169/IIEE_detalle!AI157*100-100)</f>
        <v>6.9349298470399106</v>
      </c>
      <c r="AJ169" s="129">
        <f>IF(ABS(IIEE_detalle!AJ169/IIEE_detalle!AJ157*100-100)&gt;100,"-",IIEE_detalle!AJ169/IIEE_detalle!AJ157*100-100)</f>
        <v>4.9420656058640162</v>
      </c>
      <c r="AK169" s="100"/>
      <c r="AL169" s="100"/>
      <c r="AM169" s="100"/>
      <c r="AN169" s="129">
        <f>IF(ABS(IIEE_detalle!AN169/IIEE_detalle!AN157*100-100)&gt;100,"-",IIEE_detalle!AN169/IIEE_detalle!AN157*100-100)</f>
        <v>-10</v>
      </c>
      <c r="AO169" s="129">
        <f>IF(ABS(IIEE_detalle!AO169/IIEE_detalle!AO157*100-100)&gt;100,"-",IIEE_detalle!AO169/IIEE_detalle!AO157*100-100)</f>
        <v>-9.8854763558632044</v>
      </c>
      <c r="AP169" s="100"/>
      <c r="AQ169" s="129">
        <f>IF(ABS(IIEE_detalle!AQ169/IIEE_detalle!AQ157*100-100)&gt;100,"-",IIEE_detalle!AQ169/IIEE_detalle!AQ157*100-100)</f>
        <v>-8.2915519549762422</v>
      </c>
      <c r="AS169" s="129">
        <f>IF(ABS(IIEE_detalle!AS169/IIEE_detalle!AS157*100-100)&gt;100,"-",IIEE_detalle!AS169/IIEE_detalle!AS157*100-100)</f>
        <v>11.084780602390992</v>
      </c>
      <c r="AT169" s="129">
        <f>IF(ABS(IIEE_detalle!AT169/IIEE_detalle!AT157*100-100)&gt;100,"-",IIEE_detalle!AT169/IIEE_detalle!AT157*100-100)</f>
        <v>9.2630559914660893</v>
      </c>
      <c r="AU169" s="129">
        <f>IF(ABS(IIEE_detalle!AU169/IIEE_detalle!AU157*100-100)&gt;100,"-",IIEE_detalle!AU169/IIEE_detalle!AU157*100-100)</f>
        <v>32.887561706512912</v>
      </c>
      <c r="AV169" s="129">
        <f>IF(ABS(IIEE_detalle!AV169/IIEE_detalle!AV157*100-100)&gt;100,"-",IIEE_detalle!AV169/IIEE_detalle!AV157*100-100)</f>
        <v>13.050910950998215</v>
      </c>
      <c r="AW169" s="129">
        <f>IF(ABS(IIEE_detalle!AW169/IIEE_detalle!AW157*100-100)&gt;100,"-",IIEE_detalle!AW169/IIEE_detalle!AW157*100-100)</f>
        <v>12.712915743330171</v>
      </c>
      <c r="AX169" s="129">
        <f>IF(ABS(IIEE_detalle!AX169/IIEE_detalle!AX157*100-100)&gt;100,"-",IIEE_detalle!AX169/IIEE_detalle!AX157*100-100)</f>
        <v>32.066637630662655</v>
      </c>
      <c r="AY169" s="129">
        <f>IF(ABS(IIEE_detalle!AY169/IIEE_detalle!AY157*100-100)&gt;100,"-",IIEE_detalle!AY169/IIEE_detalle!AY157*100-100)</f>
        <v>-8.8470530766548876</v>
      </c>
      <c r="AZ169" s="129">
        <f>IF(ABS(IIEE_detalle!AZ169/IIEE_detalle!AZ157*100-100)&gt;100,"-",IIEE_detalle!AZ169/IIEE_detalle!AZ157*100-100)</f>
        <v>-8.4657465992314513</v>
      </c>
      <c r="BA169" s="100"/>
      <c r="BB169" s="129">
        <f>IF(ABS(IIEE_detalle!BB169/IIEE_detalle!BB157*100-100)&gt;100,"-",IIEE_detalle!BB169/IIEE_detalle!BB157*100-100)</f>
        <v>-4.4900098500799714</v>
      </c>
      <c r="BD169" s="129">
        <f>IF(ABS(IIEE_detalle!BD169/IIEE_detalle!BD157*100-100)&gt;100,"-",IIEE_detalle!BD169/IIEE_detalle!BD157*100-100)</f>
        <v>1.0350776028564326</v>
      </c>
      <c r="BE169" s="129">
        <f>IF(ABS(IIEE_detalle!BE169/IIEE_detalle!BE157*100-100)&gt;100,"-",IIEE_detalle!BE169/IIEE_detalle!BE157*100-100)</f>
        <v>13.747653830627954</v>
      </c>
      <c r="BF169" s="129">
        <f>IF(ABS(IIEE_detalle!BF169/IIEE_detalle!BF157*100-100)&gt;100,"-",IIEE_detalle!BF169/IIEE_detalle!BF157*100-100)</f>
        <v>13.747653830627954</v>
      </c>
      <c r="BG169" s="129">
        <f>IF(ABS(IIEE_detalle!BG169/IIEE_detalle!BG157*100-100)&gt;100,"-",IIEE_detalle!BG169/IIEE_detalle!BG157*100-100)</f>
        <v>13.864882016961857</v>
      </c>
      <c r="BH169" s="129">
        <f>IF(ABS(IIEE_detalle!BH169/IIEE_detalle!BH157*100-100)&gt;100,"-",IIEE_detalle!BH169/IIEE_detalle!BH157*100-100)</f>
        <v>13.864882016961857</v>
      </c>
      <c r="BI169" s="100"/>
      <c r="BJ169" s="129">
        <f>IF(ABS(IIEE_detalle!BJ169/IIEE_detalle!BJ157*100-100)&gt;100,"-",IIEE_detalle!BJ169/IIEE_detalle!BJ157*100-100)</f>
        <v>1.0585781513662056</v>
      </c>
      <c r="BK169" s="129">
        <f>IF(ABS(IIEE_detalle!BK169/IIEE_detalle!BK157*100-100)&gt;100,"-",IIEE_detalle!BK169/IIEE_detalle!BK157*100-100)</f>
        <v>-3.3156842225238847E-2</v>
      </c>
      <c r="BL169" s="100"/>
      <c r="BM169" s="129">
        <f>IF(ABS(IIEE_detalle!BM169/IIEE_detalle!BM157*100-100)&gt;100,"-",IIEE_detalle!BM169/IIEE_detalle!BM157*100-100)</f>
        <v>-2.4870981782015633E-2</v>
      </c>
      <c r="BO169" s="129">
        <f>IF(ABS(IIEE_detalle!BO169/IIEE_detalle!BO157*100-100)&gt;100,"-",IIEE_detalle!BO169/IIEE_detalle!BO157*100-100)</f>
        <v>9.3581341557440254</v>
      </c>
      <c r="BP169" s="129">
        <f>IF(ABS(IIEE_detalle!BP169/IIEE_detalle!BP157*100-100)&gt;100,"-",IIEE_detalle!BP169/IIEE_detalle!BP157*100-100)</f>
        <v>21.72300519232806</v>
      </c>
      <c r="BQ169" s="129">
        <f>IF(ABS(IIEE_detalle!BQ169/IIEE_detalle!BQ157*100-100)&gt;100,"-",IIEE_detalle!BQ169/IIEE_detalle!BQ157*100-100)</f>
        <v>2.2730948937093984</v>
      </c>
      <c r="BR169" s="129">
        <f>IF(ABS(IIEE_detalle!BR169/IIEE_detalle!BR157*100-100)&gt;100,"-",IIEE_detalle!BR169/IIEE_detalle!BR157*100-100)</f>
        <v>3.5275202143311617</v>
      </c>
      <c r="BS169" s="129">
        <f>IF(ABS(IIEE_detalle!BS169/IIEE_detalle!BS157*100-100)&gt;100,"-",IIEE_detalle!BS169/IIEE_detalle!BS157*100-100)</f>
        <v>-6.2546052383780477</v>
      </c>
      <c r="BT169" s="129">
        <f>IF(ABS(IIEE_detalle!BT169/IIEE_detalle!BT157*100-100)&gt;100,"-",IIEE_detalle!BT169/IIEE_detalle!BT157*100-100)</f>
        <v>12.587960445580833</v>
      </c>
      <c r="BV169" s="129">
        <f>IF(ABS(IIEE_detalle!BV169/IIEE_detalle!BV157*100-100)&gt;100,"-",IIEE_detalle!BV169/IIEE_detalle!BV157*100-100)</f>
        <v>16.498731991527521</v>
      </c>
      <c r="BW169" s="129">
        <f>IF(ABS(IIEE_detalle!BW169/IIEE_detalle!BW157*100-100)&gt;100,"-",IIEE_detalle!BW169/IIEE_detalle!BW157*100-100)</f>
        <v>33.825189971154657</v>
      </c>
      <c r="BX169" s="129">
        <f>IF(ABS(IIEE_detalle!BX169/IIEE_detalle!BX157*100-100)&gt;100,"-",IIEE_detalle!BX169/IIEE_detalle!BX157*100-100)</f>
        <v>3.5582931935755511</v>
      </c>
      <c r="BY169" s="129">
        <f>IF(ABS(IIEE_detalle!BY169/IIEE_detalle!BY157*100-100)&gt;100,"-",IIEE_detalle!BY169/IIEE_detalle!BY157*100-100)</f>
        <v>5.1942358463203249</v>
      </c>
      <c r="BZ169" s="129">
        <f>IF(ABS(IIEE_detalle!BZ169/IIEE_detalle!BZ157*100-100)&gt;100,"-",IIEE_detalle!BZ169/IIEE_detalle!BZ157*100-100)</f>
        <v>-8.5739094924866777</v>
      </c>
      <c r="CA169" s="129">
        <f>IF(ABS(IIEE_detalle!CA169/IIEE_detalle!CA157*100-100)&gt;100,"-",IIEE_detalle!CA169/IIEE_detalle!CA157*100-100)</f>
        <v>12.582339252255977</v>
      </c>
    </row>
    <row r="170" spans="2:79" ht="12" customHeight="1">
      <c r="B170" s="67" t="s">
        <v>401</v>
      </c>
      <c r="C170" s="129">
        <f>IF(ABS(IIEE_detalle!C170/IIEE_detalle!C158*100-100)&gt;100,"-",IIEE_detalle!C170/IIEE_detalle!C158*100-100)</f>
        <v>11.047133603972981</v>
      </c>
      <c r="D170" s="129">
        <f>IF(ABS(IIEE_detalle!D170/IIEE_detalle!D158*100-100)&gt;100,"-",IIEE_detalle!D170/IIEE_detalle!D158*100-100)</f>
        <v>-15.908266771205959</v>
      </c>
      <c r="E170" s="129">
        <f>IF(ABS(IIEE_detalle!E170/IIEE_detalle!E158*100-100)&gt;100,"-",IIEE_detalle!E170/IIEE_detalle!E158*100-100)</f>
        <v>-1.7886519091460116</v>
      </c>
      <c r="F170" s="129">
        <f>IF(ABS(IIEE_detalle!F170/IIEE_detalle!F158*100-100)&gt;100,"-",IIEE_detalle!F170/IIEE_detalle!F158*100-100)</f>
        <v>23.460616241036078</v>
      </c>
      <c r="G170" s="129">
        <f>IF(ABS(IIEE_detalle!G170/IIEE_detalle!G158*100-100)&gt;100,"-",IIEE_detalle!G170/IIEE_detalle!G158*100-100)</f>
        <v>-2.1065377340680982</v>
      </c>
      <c r="H170" s="129">
        <f>IF(ABS(IIEE_detalle!H170/IIEE_detalle!H158*100-100)&gt;100,"-",IIEE_detalle!H170/IIEE_detalle!H158*100-100)</f>
        <v>4.5262627871143195</v>
      </c>
      <c r="J170" s="129">
        <f>IF(ABS(IIEE_detalle!J170/IIEE_detalle!J158*100-100)&gt;100,"-",IIEE_detalle!J170/IIEE_detalle!J158*100-100)</f>
        <v>-20.26798647996138</v>
      </c>
      <c r="K170" s="129">
        <f>IF(ABS(IIEE_detalle!K170/IIEE_detalle!K158*100-100)&gt;100,"-",IIEE_detalle!K170/IIEE_detalle!K158*100-100)</f>
        <v>-20.327427543122994</v>
      </c>
      <c r="L170" s="129">
        <f>IF(ABS(IIEE_detalle!L170/IIEE_detalle!L158*100-100)&gt;100,"-",IIEE_detalle!L170/IIEE_detalle!L158*100-100)</f>
        <v>-20.327427543122994</v>
      </c>
      <c r="M170" s="100"/>
      <c r="N170" s="129">
        <f>IF(ABS(IIEE_detalle!N170/IIEE_detalle!N158*100-100)&gt;100,"-",IIEE_detalle!N170/IIEE_detalle!N158*100-100)</f>
        <v>5.3740298702145566</v>
      </c>
      <c r="O170" s="129">
        <f>IF(ABS(IIEE_detalle!O170/IIEE_detalle!O158*100-100)&gt;100,"-",IIEE_detalle!O170/IIEE_detalle!O158*100-100)</f>
        <v>5.5545550438652782</v>
      </c>
      <c r="P170" s="100"/>
      <c r="Q170" s="129">
        <f>IF(ABS(IIEE_detalle!Q170/IIEE_detalle!Q158*100-100)&gt;100,"-",IIEE_detalle!Q170/IIEE_detalle!Q158*100-100)</f>
        <v>5.1159352106996465</v>
      </c>
      <c r="S170" s="129">
        <f>IF(ABS(IIEE_detalle!S170/IIEE_detalle!S158*100-100)&gt;100,"-",IIEE_detalle!S170/IIEE_detalle!S158*100-100)</f>
        <v>-7.3653089479424807</v>
      </c>
      <c r="T170" s="129">
        <f>IF(ABS(IIEE_detalle!T170/IIEE_detalle!T158*100-100)&gt;100,"-",IIEE_detalle!T170/IIEE_detalle!T158*100-100)</f>
        <v>-6.4296203062722839</v>
      </c>
      <c r="U170" s="129">
        <f>IF(ABS(IIEE_detalle!U170/IIEE_detalle!U158*100-100)&gt;100,"-",IIEE_detalle!U170/IIEE_detalle!U158*100-100)</f>
        <v>-6.4296203062722839</v>
      </c>
      <c r="V170" s="100"/>
      <c r="W170" s="129">
        <f>IF(ABS(IIEE_detalle!W170/IIEE_detalle!W158*100-100)&gt;100,"-",IIEE_detalle!W170/IIEE_detalle!W158*100-100)</f>
        <v>9.6579476861166995</v>
      </c>
      <c r="X170" s="129">
        <f>IF(ABS(IIEE_detalle!X170/IIEE_detalle!X158*100-100)&gt;100,"-",IIEE_detalle!X170/IIEE_detalle!X158*100-100)</f>
        <v>10.036112758044496</v>
      </c>
      <c r="Y170" s="100"/>
      <c r="Z170" s="129">
        <f>IF(ABS(IIEE_detalle!Z170/IIEE_detalle!Z158*100-100)&gt;100,"-",IIEE_detalle!Z170/IIEE_detalle!Z158*100-100)</f>
        <v>9.8663202900903855</v>
      </c>
      <c r="AB170" s="129">
        <f>IF(ABS(IIEE_detalle!AB170/IIEE_detalle!AB158*100-100)&gt;100,"-",IIEE_detalle!AB170/IIEE_detalle!AB158*100-100)</f>
        <v>-3.6092071477075081</v>
      </c>
      <c r="AC170" s="129">
        <f>IF(ABS(IIEE_detalle!AC170/IIEE_detalle!AC158*100-100)&gt;100,"-",IIEE_detalle!AC170/IIEE_detalle!AC158*100-100)</f>
        <v>-6.9618515124325029</v>
      </c>
      <c r="AD170" s="129">
        <f>IF(ABS(IIEE_detalle!AD170/IIEE_detalle!AD158*100-100)&gt;100,"-",IIEE_detalle!AD170/IIEE_detalle!AD158*100-100)</f>
        <v>-1.3664190307110147</v>
      </c>
      <c r="AE170" s="129">
        <f>IF(ABS(IIEE_detalle!AE170/IIEE_detalle!AE158*100-100)&gt;100,"-",IIEE_detalle!AE170/IIEE_detalle!AE158*100-100)</f>
        <v>-9.6464247970285015</v>
      </c>
      <c r="AF170" s="100"/>
      <c r="AG170" s="129">
        <f>IF(ABS(IIEE_detalle!AG170/IIEE_detalle!AG158*100-100)&gt;100,"-",IIEE_detalle!AG170/IIEE_detalle!AG158*100-100)</f>
        <v>-5.7903313660134188</v>
      </c>
      <c r="AH170" s="129">
        <f>IF(ABS(IIEE_detalle!AH170/IIEE_detalle!AH158*100-100)&gt;100,"-",IIEE_detalle!AH170/IIEE_detalle!AH158*100-100)</f>
        <v>-8.2243569338641578</v>
      </c>
      <c r="AI170" s="129">
        <f>IF(ABS(IIEE_detalle!AI170/IIEE_detalle!AI158*100-100)&gt;100,"-",IIEE_detalle!AI170/IIEE_detalle!AI158*100-100)</f>
        <v>-4.574161505916976</v>
      </c>
      <c r="AJ170" s="129">
        <f>IF(ABS(IIEE_detalle!AJ170/IIEE_detalle!AJ158*100-100)&gt;100,"-",IIEE_detalle!AJ170/IIEE_detalle!AJ158*100-100)</f>
        <v>-9.6809652176189047</v>
      </c>
      <c r="AK170" s="100"/>
      <c r="AL170" s="100"/>
      <c r="AM170" s="100"/>
      <c r="AN170" s="129">
        <f>IF(ABS(IIEE_detalle!AN170/IIEE_detalle!AN158*100-100)&gt;100,"-",IIEE_detalle!AN170/IIEE_detalle!AN158*100-100)</f>
        <v>3.0731602301132597</v>
      </c>
      <c r="AO170" s="129">
        <f>IF(ABS(IIEE_detalle!AO170/IIEE_detalle!AO158*100-100)&gt;100,"-",IIEE_detalle!AO170/IIEE_detalle!AO158*100-100)</f>
        <v>2.9736733112999332</v>
      </c>
      <c r="AP170" s="100"/>
      <c r="AQ170" s="129">
        <f>IF(ABS(IIEE_detalle!AQ170/IIEE_detalle!AQ158*100-100)&gt;100,"-",IIEE_detalle!AQ170/IIEE_detalle!AQ158*100-100)</f>
        <v>0.61884604486968442</v>
      </c>
      <c r="AS170" s="129">
        <f>IF(ABS(IIEE_detalle!AS170/IIEE_detalle!AS158*100-100)&gt;100,"-",IIEE_detalle!AS170/IIEE_detalle!AS158*100-100)</f>
        <v>-5.9904124624541168</v>
      </c>
      <c r="AT170" s="129">
        <f>IF(ABS(IIEE_detalle!AT170/IIEE_detalle!AT158*100-100)&gt;100,"-",IIEE_detalle!AT170/IIEE_detalle!AT158*100-100)</f>
        <v>-5.2920799546445068</v>
      </c>
      <c r="AU170" s="129">
        <f>IF(ABS(IIEE_detalle!AU170/IIEE_detalle!AU158*100-100)&gt;100,"-",IIEE_detalle!AU170/IIEE_detalle!AU158*100-100)</f>
        <v>-12.630666021358763</v>
      </c>
      <c r="AV170" s="129">
        <f>IF(ABS(IIEE_detalle!AV170/IIEE_detalle!AV158*100-100)&gt;100,"-",IIEE_detalle!AV170/IIEE_detalle!AV158*100-100)</f>
        <v>-2.8336786384838177</v>
      </c>
      <c r="AW170" s="129">
        <f>IF(ABS(IIEE_detalle!AW170/IIEE_detalle!AW158*100-100)&gt;100,"-",IIEE_detalle!AW170/IIEE_detalle!AW158*100-100)</f>
        <v>-2.5366497263486991</v>
      </c>
      <c r="AX170" s="129">
        <f>IF(ABS(IIEE_detalle!AX170/IIEE_detalle!AX158*100-100)&gt;100,"-",IIEE_detalle!AX170/IIEE_detalle!AX158*100-100)</f>
        <v>-15.833749197975308</v>
      </c>
      <c r="AY170" s="129">
        <f>IF(ABS(IIEE_detalle!AY170/IIEE_detalle!AY158*100-100)&gt;100,"-",IIEE_detalle!AY170/IIEE_detalle!AY158*100-100)</f>
        <v>13.052456406642094</v>
      </c>
      <c r="AZ170" s="129">
        <f>IF(ABS(IIEE_detalle!AZ170/IIEE_detalle!AZ158*100-100)&gt;100,"-",IIEE_detalle!AZ170/IIEE_detalle!AZ158*100-100)</f>
        <v>12.913377507433623</v>
      </c>
      <c r="BA170" s="100"/>
      <c r="BB170" s="129">
        <f>IF(ABS(IIEE_detalle!BB170/IIEE_detalle!BB158*100-100)&gt;100,"-",IIEE_detalle!BB170/IIEE_detalle!BB158*100-100)</f>
        <v>12.914868768360236</v>
      </c>
      <c r="BD170" s="129">
        <f>IF(ABS(IIEE_detalle!BD170/IIEE_detalle!BD158*100-100)&gt;100,"-",IIEE_detalle!BD170/IIEE_detalle!BD158*100-100)</f>
        <v>2.3757898894555467</v>
      </c>
      <c r="BE170" s="129">
        <f>IF(ABS(IIEE_detalle!BE170/IIEE_detalle!BE158*100-100)&gt;100,"-",IIEE_detalle!BE170/IIEE_detalle!BE158*100-100)</f>
        <v>4.5206696904261321</v>
      </c>
      <c r="BF170" s="129">
        <f>IF(ABS(IIEE_detalle!BF170/IIEE_detalle!BF158*100-100)&gt;100,"-",IIEE_detalle!BF170/IIEE_detalle!BF158*100-100)</f>
        <v>4.5206696904261321</v>
      </c>
      <c r="BG170" s="129">
        <f>IF(ABS(IIEE_detalle!BG170/IIEE_detalle!BG158*100-100)&gt;100,"-",IIEE_detalle!BG170/IIEE_detalle!BG158*100-100)</f>
        <v>4.6357845173798466</v>
      </c>
      <c r="BH170" s="129">
        <f>IF(ABS(IIEE_detalle!BH170/IIEE_detalle!BH158*100-100)&gt;100,"-",IIEE_detalle!BH170/IIEE_detalle!BH158*100-100)</f>
        <v>4.6357845173798466</v>
      </c>
      <c r="BI170" s="100"/>
      <c r="BJ170" s="129">
        <f>IF(ABS(IIEE_detalle!BJ170/IIEE_detalle!BJ158*100-100)&gt;100,"-",IIEE_detalle!BJ170/IIEE_detalle!BJ158*100-100)</f>
        <v>13.755936736293634</v>
      </c>
      <c r="BK170" s="129">
        <f>IF(ABS(IIEE_detalle!BK170/IIEE_detalle!BK158*100-100)&gt;100,"-",IIEE_detalle!BK170/IIEE_detalle!BK158*100-100)</f>
        <v>13.163245379251734</v>
      </c>
      <c r="BL170" s="100"/>
      <c r="BM170" s="129">
        <f>IF(ABS(IIEE_detalle!BM170/IIEE_detalle!BM158*100-100)&gt;100,"-",IIEE_detalle!BM170/IIEE_detalle!BM158*100-100)</f>
        <v>13.177849264705884</v>
      </c>
      <c r="BO170" s="129">
        <f>IF(ABS(IIEE_detalle!BO170/IIEE_detalle!BO158*100-100)&gt;100,"-",IIEE_detalle!BO170/IIEE_detalle!BO158*100-100)</f>
        <v>10.388529139685488</v>
      </c>
      <c r="BP170" s="129">
        <f>IF(ABS(IIEE_detalle!BP170/IIEE_detalle!BP158*100-100)&gt;100,"-",IIEE_detalle!BP170/IIEE_detalle!BP158*100-100)</f>
        <v>29.858564693556843</v>
      </c>
      <c r="BQ170" s="129">
        <f>IF(ABS(IIEE_detalle!BQ170/IIEE_detalle!BQ158*100-100)&gt;100,"-",IIEE_detalle!BQ170/IIEE_detalle!BQ158*100-100)</f>
        <v>3.3801691129702078</v>
      </c>
      <c r="BR170" s="129">
        <f>IF(ABS(IIEE_detalle!BR170/IIEE_detalle!BR158*100-100)&gt;100,"-",IIEE_detalle!BR170/IIEE_detalle!BR158*100-100)</f>
        <v>3.3635460805690371</v>
      </c>
      <c r="BS170" s="129">
        <f>IF(ABS(IIEE_detalle!BS170/IIEE_detalle!BS158*100-100)&gt;100,"-",IIEE_detalle!BS170/IIEE_detalle!BS158*100-100)</f>
        <v>-3.1611819234252039</v>
      </c>
      <c r="BT170" s="129">
        <f>IF(ABS(IIEE_detalle!BT170/IIEE_detalle!BT158*100-100)&gt;100,"-",IIEE_detalle!BT170/IIEE_detalle!BT158*100-100)</f>
        <v>2.1005352001387081</v>
      </c>
      <c r="BV170" s="129">
        <f>IF(ABS(IIEE_detalle!BV170/IIEE_detalle!BV158*100-100)&gt;100,"-",IIEE_detalle!BV170/IIEE_detalle!BV158*100-100)</f>
        <v>17.769102688737547</v>
      </c>
      <c r="BW170" s="129">
        <f>IF(ABS(IIEE_detalle!BW170/IIEE_detalle!BW158*100-100)&gt;100,"-",IIEE_detalle!BW170/IIEE_detalle!BW158*100-100)</f>
        <v>46.20141864825456</v>
      </c>
      <c r="BX170" s="129">
        <f>IF(ABS(IIEE_detalle!BX170/IIEE_detalle!BX158*100-100)&gt;100,"-",IIEE_detalle!BX170/IIEE_detalle!BX158*100-100)</f>
        <v>3.4336421717323873</v>
      </c>
      <c r="BY170" s="129">
        <f>IF(ABS(IIEE_detalle!BY170/IIEE_detalle!BY158*100-100)&gt;100,"-",IIEE_detalle!BY170/IIEE_detalle!BY158*100-100)</f>
        <v>5.4177204725371411</v>
      </c>
      <c r="BZ170" s="129">
        <f>IF(ABS(IIEE_detalle!BZ170/IIEE_detalle!BZ158*100-100)&gt;100,"-",IIEE_detalle!BZ170/IIEE_detalle!BZ158*100-100)</f>
        <v>-2.9463735475326445</v>
      </c>
      <c r="CA170" s="129">
        <f>IF(ABS(IIEE_detalle!CA170/IIEE_detalle!CA158*100-100)&gt;100,"-",IIEE_detalle!CA170/IIEE_detalle!CA158*100-100)</f>
        <v>2.0951045196199232</v>
      </c>
    </row>
    <row r="171" spans="2:79" ht="12" customHeight="1">
      <c r="B171" s="67" t="s">
        <v>402</v>
      </c>
      <c r="C171" s="129">
        <f>IF(ABS(IIEE_detalle!C171/IIEE_detalle!C159*100-100)&gt;100,"-",IIEE_detalle!C171/IIEE_detalle!C159*100-100)</f>
        <v>12.239039879764874</v>
      </c>
      <c r="D171" s="129">
        <f>IF(ABS(IIEE_detalle!D171/IIEE_detalle!D159*100-100)&gt;100,"-",IIEE_detalle!D171/IIEE_detalle!D159*100-100)</f>
        <v>15.047780768466467</v>
      </c>
      <c r="E171" s="129">
        <f>IF(ABS(IIEE_detalle!E171/IIEE_detalle!E159*100-100)&gt;100,"-",IIEE_detalle!E171/IIEE_detalle!E159*100-100)</f>
        <v>-2.7537097337554854</v>
      </c>
      <c r="F171" s="129">
        <f>IF(ABS(IIEE_detalle!F171/IIEE_detalle!F159*100-100)&gt;100,"-",IIEE_detalle!F171/IIEE_detalle!F159*100-100)</f>
        <v>22.673701434393493</v>
      </c>
      <c r="G171" s="129">
        <f>IF(ABS(IIEE_detalle!G171/IIEE_detalle!G159*100-100)&gt;100,"-",IIEE_detalle!G171/IIEE_detalle!G159*100-100)</f>
        <v>1.2082573549737816</v>
      </c>
      <c r="H171" s="129">
        <f>IF(ABS(IIEE_detalle!H171/IIEE_detalle!H159*100-100)&gt;100,"-",IIEE_detalle!H171/IIEE_detalle!H159*100-100)</f>
        <v>4.3526425316637614</v>
      </c>
      <c r="J171" s="129">
        <f>IF(ABS(IIEE_detalle!J171/IIEE_detalle!J159*100-100)&gt;100,"-",IIEE_detalle!J171/IIEE_detalle!J159*100-100)</f>
        <v>-1.7883469008396986</v>
      </c>
      <c r="K171" s="129">
        <f>IF(ABS(IIEE_detalle!K171/IIEE_detalle!K159*100-100)&gt;100,"-",IIEE_detalle!K171/IIEE_detalle!K159*100-100)</f>
        <v>-1.8457900012529791</v>
      </c>
      <c r="L171" s="129">
        <f>IF(ABS(IIEE_detalle!L171/IIEE_detalle!L159*100-100)&gt;100,"-",IIEE_detalle!L171/IIEE_detalle!L159*100-100)</f>
        <v>-3.1961737017916647</v>
      </c>
      <c r="M171" s="129">
        <f>IF(ABS(IIEE_detalle!M171/IIEE_detalle!M159*100-100)&gt;100,"-",IIEE_detalle!M171/IIEE_detalle!M159*100-100)</f>
        <v>0.34727930297549392</v>
      </c>
      <c r="N171" s="129">
        <f>IF(ABS(IIEE_detalle!N171/IIEE_detalle!N159*100-100)&gt;100,"-",IIEE_detalle!N171/IIEE_detalle!N159*100-100)</f>
        <v>-14.089341643202886</v>
      </c>
      <c r="O171" s="129">
        <f>IF(ABS(IIEE_detalle!O171/IIEE_detalle!O159*100-100)&gt;100,"-",IIEE_detalle!O171/IIEE_detalle!O159*100-100)</f>
        <v>-17.79832098279131</v>
      </c>
      <c r="P171" s="100"/>
      <c r="Q171" s="129">
        <f>IF(ABS(IIEE_detalle!Q171/IIEE_detalle!Q159*100-100)&gt;100,"-",IIEE_detalle!Q171/IIEE_detalle!Q159*100-100)</f>
        <v>-16.62718125079607</v>
      </c>
      <c r="S171" s="129">
        <f>IF(ABS(IIEE_detalle!S171/IIEE_detalle!S159*100-100)&gt;100,"-",IIEE_detalle!S171/IIEE_detalle!S159*100-100)</f>
        <v>-8.2849015855178578</v>
      </c>
      <c r="T171" s="129">
        <f>IF(ABS(IIEE_detalle!T171/IIEE_detalle!T159*100-100)&gt;100,"-",IIEE_detalle!T171/IIEE_detalle!T159*100-100)</f>
        <v>-6.7929500905946583</v>
      </c>
      <c r="U171" s="129">
        <f>IF(ABS(IIEE_detalle!U171/IIEE_detalle!U159*100-100)&gt;100,"-",IIEE_detalle!U171/IIEE_detalle!U159*100-100)</f>
        <v>-6.9414010037464067</v>
      </c>
      <c r="V171" s="129">
        <f>IF(ABS(IIEE_detalle!V171/IIEE_detalle!V159*100-100)&gt;100,"-",IIEE_detalle!V171/IIEE_detalle!V159*100-100)</f>
        <v>-4.7549733139252766</v>
      </c>
      <c r="W171" s="129">
        <f>IF(ABS(IIEE_detalle!W171/IIEE_detalle!W159*100-100)&gt;100,"-",IIEE_detalle!W171/IIEE_detalle!W159*100-100)</f>
        <v>-11.910519951632409</v>
      </c>
      <c r="X171" s="129">
        <f>IF(ABS(IIEE_detalle!X171/IIEE_detalle!X159*100-100)&gt;100,"-",IIEE_detalle!X171/IIEE_detalle!X159*100-100)</f>
        <v>-10.380307887134421</v>
      </c>
      <c r="Y171" s="100"/>
      <c r="Z171" s="129">
        <f>IF(ABS(IIEE_detalle!Z171/IIEE_detalle!Z159*100-100)&gt;100,"-",IIEE_detalle!Z171/IIEE_detalle!Z159*100-100)</f>
        <v>-9.890897507366418</v>
      </c>
      <c r="AB171" s="129">
        <f>IF(ABS(IIEE_detalle!AB171/IIEE_detalle!AB159*100-100)&gt;100,"-",IIEE_detalle!AB171/IIEE_detalle!AB159*100-100)</f>
        <v>-8.5500836405476122</v>
      </c>
      <c r="AC171" s="129">
        <f>IF(ABS(IIEE_detalle!AC171/IIEE_detalle!AC159*100-100)&gt;100,"-",IIEE_detalle!AC171/IIEE_detalle!AC159*100-100)</f>
        <v>-10.615239268333909</v>
      </c>
      <c r="AD171" s="129">
        <f>IF(ABS(IIEE_detalle!AD171/IIEE_detalle!AD159*100-100)&gt;100,"-",IIEE_detalle!AD171/IIEE_detalle!AD159*100-100)</f>
        <v>-7.9461862673771293</v>
      </c>
      <c r="AE171" s="129">
        <f>IF(ABS(IIEE_detalle!AE171/IIEE_detalle!AE159*100-100)&gt;100,"-",IIEE_detalle!AE171/IIEE_detalle!AE159*100-100)</f>
        <v>-8.6298752770617284</v>
      </c>
      <c r="AF171" s="100"/>
      <c r="AG171" s="129">
        <f>IF(ABS(IIEE_detalle!AG171/IIEE_detalle!AG159*100-100)&gt;100,"-",IIEE_detalle!AG171/IIEE_detalle!AG159*100-100)</f>
        <v>-11.868479480771342</v>
      </c>
      <c r="AH171" s="129">
        <f>IF(ABS(IIEE_detalle!AH171/IIEE_detalle!AH159*100-100)&gt;100,"-",IIEE_detalle!AH171/IIEE_detalle!AH159*100-100)</f>
        <v>-12.229416271648802</v>
      </c>
      <c r="AI171" s="129">
        <f>IF(ABS(IIEE_detalle!AI171/IIEE_detalle!AI159*100-100)&gt;100,"-",IIEE_detalle!AI171/IIEE_detalle!AI159*100-100)</f>
        <v>-12.382066625273993</v>
      </c>
      <c r="AJ171" s="129">
        <f>IF(ABS(IIEE_detalle!AJ171/IIEE_detalle!AJ159*100-100)&gt;100,"-",IIEE_detalle!AJ171/IIEE_detalle!AJ159*100-100)</f>
        <v>-8.6285097192224498</v>
      </c>
      <c r="AK171" s="100"/>
      <c r="AL171" s="100"/>
      <c r="AM171" s="100"/>
      <c r="AN171" s="129">
        <f>IF(ABS(IIEE_detalle!AN171/IIEE_detalle!AN159*100-100)&gt;100,"-",IIEE_detalle!AN171/IIEE_detalle!AN159*100-100)</f>
        <v>-5.8026242494819087</v>
      </c>
      <c r="AO171" s="129">
        <f>IF(ABS(IIEE_detalle!AO171/IIEE_detalle!AO159*100-100)&gt;100,"-",IIEE_detalle!AO171/IIEE_detalle!AO159*100-100)</f>
        <v>-5.6765690298691283</v>
      </c>
      <c r="AP171" s="100"/>
      <c r="AQ171" s="129">
        <f>IF(ABS(IIEE_detalle!AQ171/IIEE_detalle!AQ159*100-100)&gt;100,"-",IIEE_detalle!AQ171/IIEE_detalle!AQ159*100-100)</f>
        <v>-2.8043829727261596</v>
      </c>
      <c r="AS171" s="129">
        <f>IF(ABS(IIEE_detalle!AS171/IIEE_detalle!AS159*100-100)&gt;100,"-",IIEE_detalle!AS171/IIEE_detalle!AS159*100-100)</f>
        <v>0.28480468996956176</v>
      </c>
      <c r="AT171" s="129">
        <f>IF(ABS(IIEE_detalle!AT171/IIEE_detalle!AT159*100-100)&gt;100,"-",IIEE_detalle!AT171/IIEE_detalle!AT159*100-100)</f>
        <v>-2.0449344259659199</v>
      </c>
      <c r="AU171" s="129">
        <f>IF(ABS(IIEE_detalle!AU171/IIEE_detalle!AU159*100-100)&gt;100,"-",IIEE_detalle!AU171/IIEE_detalle!AU159*100-100)</f>
        <v>25.33355285498196</v>
      </c>
      <c r="AV171" s="129">
        <f>IF(ABS(IIEE_detalle!AV171/IIEE_detalle!AV159*100-100)&gt;100,"-",IIEE_detalle!AV171/IIEE_detalle!AV159*100-100)</f>
        <v>1.2483016583709912</v>
      </c>
      <c r="AW171" s="129">
        <f>IF(ABS(IIEE_detalle!AW171/IIEE_detalle!AW159*100-100)&gt;100,"-",IIEE_detalle!AW171/IIEE_detalle!AW159*100-100)</f>
        <v>0.84962795168412697</v>
      </c>
      <c r="AX171" s="129">
        <f>IF(ABS(IIEE_detalle!AX171/IIEE_detalle!AX159*100-100)&gt;100,"-",IIEE_detalle!AX171/IIEE_detalle!AX159*100-100)</f>
        <v>19.693671279738936</v>
      </c>
      <c r="AY171" s="129">
        <f>IF(ABS(IIEE_detalle!AY171/IIEE_detalle!AY159*100-100)&gt;100,"-",IIEE_detalle!AY171/IIEE_detalle!AY159*100-100)</f>
        <v>-2.8349691270127835</v>
      </c>
      <c r="AZ171" s="129">
        <f>IF(ABS(IIEE_detalle!AZ171/IIEE_detalle!AZ159*100-100)&gt;100,"-",IIEE_detalle!AZ171/IIEE_detalle!AZ159*100-100)</f>
        <v>-3.2250693753929767</v>
      </c>
      <c r="BA171" s="100"/>
      <c r="BB171" s="129">
        <f>IF(ABS(IIEE_detalle!BB171/IIEE_detalle!BB159*100-100)&gt;100,"-",IIEE_detalle!BB171/IIEE_detalle!BB159*100-100)</f>
        <v>-4.8284643179622719</v>
      </c>
      <c r="BD171" s="129">
        <f>IF(ABS(IIEE_detalle!BD171/IIEE_detalle!BD159*100-100)&gt;100,"-",IIEE_detalle!BD171/IIEE_detalle!BD159*100-100)</f>
        <v>0.2527344306346464</v>
      </c>
      <c r="BE171" s="129">
        <f>IF(ABS(IIEE_detalle!BE171/IIEE_detalle!BE159*100-100)&gt;100,"-",IIEE_detalle!BE171/IIEE_detalle!BE159*100-100)</f>
        <v>4.3462223120495906</v>
      </c>
      <c r="BF171" s="129">
        <f>IF(ABS(IIEE_detalle!BF171/IIEE_detalle!BF159*100-100)&gt;100,"-",IIEE_detalle!BF171/IIEE_detalle!BF159*100-100)</f>
        <v>4.3462223120495906</v>
      </c>
      <c r="BG171" s="129">
        <f>IF(ABS(IIEE_detalle!BG171/IIEE_detalle!BG159*100-100)&gt;100,"-",IIEE_detalle!BG171/IIEE_detalle!BG159*100-100)</f>
        <v>4.4783697395599233</v>
      </c>
      <c r="BH171" s="129">
        <f>IF(ABS(IIEE_detalle!BH171/IIEE_detalle!BH159*100-100)&gt;100,"-",IIEE_detalle!BH171/IIEE_detalle!BH159*100-100)</f>
        <v>4.8291494442357106</v>
      </c>
      <c r="BI171" s="129">
        <f>IF(ABS(IIEE_detalle!BI171/IIEE_detalle!BI159*100-100)&gt;100,"-",IIEE_detalle!BI171/IIEE_detalle!BI159*100-100)</f>
        <v>-2.4747717443535464</v>
      </c>
      <c r="BJ171" s="129">
        <f>IF(ABS(IIEE_detalle!BJ171/IIEE_detalle!BJ159*100-100)&gt;100,"-",IIEE_detalle!BJ171/IIEE_detalle!BJ159*100-100)</f>
        <v>4.5284236981358248</v>
      </c>
      <c r="BK171" s="129">
        <f>IF(ABS(IIEE_detalle!BK171/IIEE_detalle!BK159*100-100)&gt;100,"-",IIEE_detalle!BK171/IIEE_detalle!BK159*100-100)</f>
        <v>4.6713241566945527</v>
      </c>
      <c r="BL171" s="100"/>
      <c r="BM171" s="129">
        <f>IF(ABS(IIEE_detalle!BM171/IIEE_detalle!BM159*100-100)&gt;100,"-",IIEE_detalle!BM171/IIEE_detalle!BM159*100-100)</f>
        <v>4.66901846856193</v>
      </c>
      <c r="BO171" s="129">
        <f>IF(ABS(IIEE_detalle!BO171/IIEE_detalle!BO159*100-100)&gt;100,"-",IIEE_detalle!BO171/IIEE_detalle!BO159*100-100)</f>
        <v>13.881771595900403</v>
      </c>
      <c r="BP171" s="129">
        <f>IF(ABS(IIEE_detalle!BP171/IIEE_detalle!BP159*100-100)&gt;100,"-",IIEE_detalle!BP171/IIEE_detalle!BP159*100-100)</f>
        <v>34.08456528481338</v>
      </c>
      <c r="BQ171" s="129">
        <f>IF(ABS(IIEE_detalle!BQ171/IIEE_detalle!BQ159*100-100)&gt;100,"-",IIEE_detalle!BQ171/IIEE_detalle!BQ159*100-100)</f>
        <v>1.5143819080176257</v>
      </c>
      <c r="BR171" s="129">
        <f>IF(ABS(IIEE_detalle!BR171/IIEE_detalle!BR159*100-100)&gt;100,"-",IIEE_detalle!BR171/IIEE_detalle!BR159*100-100)</f>
        <v>3.3211636528267263</v>
      </c>
      <c r="BS171" s="129">
        <f>IF(ABS(IIEE_detalle!BS171/IIEE_detalle!BS159*100-100)&gt;100,"-",IIEE_detalle!BS171/IIEE_detalle!BS159*100-100)</f>
        <v>-9.0882753166272607</v>
      </c>
      <c r="BT171" s="129">
        <f>IF(ABS(IIEE_detalle!BT171/IIEE_detalle!BT159*100-100)&gt;100,"-",IIEE_detalle!BT171/IIEE_detalle!BT159*100-100)</f>
        <v>4.0895531446423945</v>
      </c>
      <c r="BV171" s="129">
        <f>IF(ABS(IIEE_detalle!BV171/IIEE_detalle!BV159*100-100)&gt;100,"-",IIEE_detalle!BV171/IIEE_detalle!BV159*100-100)</f>
        <v>23.501414552703977</v>
      </c>
      <c r="BW171" s="129">
        <f>IF(ABS(IIEE_detalle!BW171/IIEE_detalle!BW159*100-100)&gt;100,"-",IIEE_detalle!BW171/IIEE_detalle!BW159*100-100)</f>
        <v>52.795815441905205</v>
      </c>
      <c r="BX171" s="129">
        <f>IF(ABS(IIEE_detalle!BX171/IIEE_detalle!BX159*100-100)&gt;100,"-",IIEE_detalle!BX171/IIEE_detalle!BX159*100-100)</f>
        <v>2.9283306706413157</v>
      </c>
      <c r="BY171" s="129">
        <f>IF(ABS(IIEE_detalle!BY171/IIEE_detalle!BY159*100-100)&gt;100,"-",IIEE_detalle!BY171/IIEE_detalle!BY159*100-100)</f>
        <v>4.9710457560719306</v>
      </c>
      <c r="BZ171" s="129">
        <f>IF(ABS(IIEE_detalle!BZ171/IIEE_detalle!BZ159*100-100)&gt;100,"-",IIEE_detalle!BZ171/IIEE_detalle!BZ159*100-100)</f>
        <v>-11.294593739023327</v>
      </c>
      <c r="CA171" s="129">
        <f>IF(ABS(IIEE_detalle!CA171/IIEE_detalle!CA159*100-100)&gt;100,"-",IIEE_detalle!CA171/IIEE_detalle!CA159*100-100)</f>
        <v>4.0831683092367399</v>
      </c>
    </row>
    <row r="172" spans="2:79" ht="12" customHeight="1">
      <c r="B172" s="67" t="s">
        <v>403</v>
      </c>
      <c r="C172" s="129">
        <f>IF(ABS(IIEE_detalle!C172/IIEE_detalle!C160*100-100)&gt;100,"-",IIEE_detalle!C172/IIEE_detalle!C160*100-100)</f>
        <v>20.959964869329653</v>
      </c>
      <c r="D172" s="129">
        <f>IF(ABS(IIEE_detalle!D172/IIEE_detalle!D160*100-100)&gt;100,"-",IIEE_detalle!D172/IIEE_detalle!D160*100-100)</f>
        <v>-8.7992321839542598</v>
      </c>
      <c r="E172" s="129">
        <f>IF(ABS(IIEE_detalle!E172/IIEE_detalle!E160*100-100)&gt;100,"-",IIEE_detalle!E172/IIEE_detalle!E160*100-100)</f>
        <v>15.907880607960067</v>
      </c>
      <c r="F172" s="129">
        <f>IF(ABS(IIEE_detalle!F172/IIEE_detalle!F160*100-100)&gt;100,"-",IIEE_detalle!F172/IIEE_detalle!F160*100-100)</f>
        <v>34.466100112257379</v>
      </c>
      <c r="G172" s="129">
        <f>IF(ABS(IIEE_detalle!G172/IIEE_detalle!G160*100-100)&gt;100,"-",IIEE_detalle!G172/IIEE_detalle!G160*100-100)</f>
        <v>8.0050361561114158</v>
      </c>
      <c r="H172" s="129">
        <f>IF(ABS(IIEE_detalle!H172/IIEE_detalle!H160*100-100)&gt;100,"-",IIEE_detalle!H172/IIEE_detalle!H160*100-100)</f>
        <v>9.9772072712707995</v>
      </c>
      <c r="J172" s="129">
        <f>IF(ABS(IIEE_detalle!J172/IIEE_detalle!J160*100-100)&gt;100,"-",IIEE_detalle!J172/IIEE_detalle!J160*100-100)</f>
        <v>-0.70886075949367466</v>
      </c>
      <c r="K172" s="129">
        <f>IF(ABS(IIEE_detalle!K172/IIEE_detalle!K160*100-100)&gt;100,"-",IIEE_detalle!K172/IIEE_detalle!K160*100-100)</f>
        <v>-0.6474532480315105</v>
      </c>
      <c r="L172" s="129">
        <f>IF(ABS(IIEE_detalle!L172/IIEE_detalle!L160*100-100)&gt;100,"-",IIEE_detalle!L172/IIEE_detalle!L160*100-100)</f>
        <v>-0.6474532480315105</v>
      </c>
      <c r="M172" s="100"/>
      <c r="N172" s="129">
        <f>IF(ABS(IIEE_detalle!N172/IIEE_detalle!N160*100-100)&gt;100,"-",IIEE_detalle!N172/IIEE_detalle!N160*100-100)</f>
        <v>-7.9230577519994512</v>
      </c>
      <c r="O172" s="129">
        <f>IF(ABS(IIEE_detalle!O172/IIEE_detalle!O160*100-100)&gt;100,"-",IIEE_detalle!O172/IIEE_detalle!O160*100-100)</f>
        <v>-7.5513276460192458</v>
      </c>
      <c r="P172" s="100"/>
      <c r="Q172" s="129">
        <f>IF(ABS(IIEE_detalle!Q172/IIEE_detalle!Q160*100-100)&gt;100,"-",IIEE_detalle!Q172/IIEE_detalle!Q160*100-100)</f>
        <v>-8.3013803680981511</v>
      </c>
      <c r="S172" s="129">
        <f>IF(ABS(IIEE_detalle!S172/IIEE_detalle!S160*100-100)&gt;100,"-",IIEE_detalle!S172/IIEE_detalle!S160*100-100)</f>
        <v>9.8304325515067035</v>
      </c>
      <c r="T172" s="129">
        <f>IF(ABS(IIEE_detalle!T172/IIEE_detalle!T160*100-100)&gt;100,"-",IIEE_detalle!T172/IIEE_detalle!T160*100-100)</f>
        <v>11.572282799859309</v>
      </c>
      <c r="U172" s="129">
        <f>IF(ABS(IIEE_detalle!U172/IIEE_detalle!U160*100-100)&gt;100,"-",IIEE_detalle!U172/IIEE_detalle!U160*100-100)</f>
        <v>11.572282799859309</v>
      </c>
      <c r="V172" s="100"/>
      <c r="W172" s="129">
        <f>IF(ABS(IIEE_detalle!W172/IIEE_detalle!W160*100-100)&gt;100,"-",IIEE_detalle!W172/IIEE_detalle!W160*100-100)</f>
        <v>9.040013887683358</v>
      </c>
      <c r="X172" s="129">
        <f>IF(ABS(IIEE_detalle!X172/IIEE_detalle!X160*100-100)&gt;100,"-",IIEE_detalle!X172/IIEE_detalle!X160*100-100)</f>
        <v>9.3508832104270141</v>
      </c>
      <c r="Y172" s="100"/>
      <c r="Z172" s="129">
        <f>IF(ABS(IIEE_detalle!Z172/IIEE_detalle!Z160*100-100)&gt;100,"-",IIEE_detalle!Z172/IIEE_detalle!Z160*100-100)</f>
        <v>8.0054538371639978</v>
      </c>
      <c r="AB172" s="129">
        <f>IF(ABS(IIEE_detalle!AB172/IIEE_detalle!AB160*100-100)&gt;100,"-",IIEE_detalle!AB172/IIEE_detalle!AB160*100-100)</f>
        <v>1.1819523044312064</v>
      </c>
      <c r="AC172" s="129">
        <f>IF(ABS(IIEE_detalle!AC172/IIEE_detalle!AC160*100-100)&gt;100,"-",IIEE_detalle!AC172/IIEE_detalle!AC160*100-100)</f>
        <v>-4.9145469603723626</v>
      </c>
      <c r="AD172" s="129">
        <f>IF(ABS(IIEE_detalle!AD172/IIEE_detalle!AD160*100-100)&gt;100,"-",IIEE_detalle!AD172/IIEE_detalle!AD160*100-100)</f>
        <v>3.456255208118435</v>
      </c>
      <c r="AE172" s="129">
        <f>IF(ABS(IIEE_detalle!AE172/IIEE_detalle!AE160*100-100)&gt;100,"-",IIEE_detalle!AE172/IIEE_detalle!AE160*100-100)</f>
        <v>-1.172761456818904</v>
      </c>
      <c r="AF172" s="100"/>
      <c r="AG172" s="129">
        <f>IF(ABS(IIEE_detalle!AG172/IIEE_detalle!AG160*100-100)&gt;100,"-",IIEE_detalle!AG172/IIEE_detalle!AG160*100-100)</f>
        <v>-3.2707027795525789</v>
      </c>
      <c r="AH172" s="129">
        <f>IF(ABS(IIEE_detalle!AH172/IIEE_detalle!AH160*100-100)&gt;100,"-",IIEE_detalle!AH172/IIEE_detalle!AH160*100-100)</f>
        <v>-6.9261089908027316</v>
      </c>
      <c r="AI172" s="129">
        <f>IF(ABS(IIEE_detalle!AI172/IIEE_detalle!AI160*100-100)&gt;100,"-",IIEE_detalle!AI172/IIEE_detalle!AI160*100-100)</f>
        <v>-1.8342171261463704</v>
      </c>
      <c r="AJ172" s="129">
        <f>IF(ABS(IIEE_detalle!AJ172/IIEE_detalle!AJ160*100-100)&gt;100,"-",IIEE_detalle!AJ172/IIEE_detalle!AJ160*100-100)</f>
        <v>-1.1877354541649083</v>
      </c>
      <c r="AK172" s="100"/>
      <c r="AL172" s="100"/>
      <c r="AM172" s="100"/>
      <c r="AN172" s="129">
        <f>IF(ABS(IIEE_detalle!AN172/IIEE_detalle!AN160*100-100)&gt;100,"-",IIEE_detalle!AN172/IIEE_detalle!AN160*100-100)</f>
        <v>-11.865748129979437</v>
      </c>
      <c r="AO172" s="129">
        <f>IF(ABS(IIEE_detalle!AO172/IIEE_detalle!AO160*100-100)&gt;100,"-",IIEE_detalle!AO172/IIEE_detalle!AO160*100-100)</f>
        <v>-10.16616458916576</v>
      </c>
      <c r="AP172" s="100"/>
      <c r="AQ172" s="129">
        <f>IF(ABS(IIEE_detalle!AQ172/IIEE_detalle!AQ160*100-100)&gt;100,"-",IIEE_detalle!AQ172/IIEE_detalle!AQ160*100-100)</f>
        <v>-11.735137540409696</v>
      </c>
      <c r="AS172" s="129">
        <f>IF(ABS(IIEE_detalle!AS172/IIEE_detalle!AS160*100-100)&gt;100,"-",IIEE_detalle!AS172/IIEE_detalle!AS160*100-100)</f>
        <v>4.3409478961467585</v>
      </c>
      <c r="AT172" s="129">
        <f>IF(ABS(IIEE_detalle!AT172/IIEE_detalle!AT160*100-100)&gt;100,"-",IIEE_detalle!AT172/IIEE_detalle!AT160*100-100)</f>
        <v>4.6259857630484049</v>
      </c>
      <c r="AU172" s="129">
        <f>IF(ABS(IIEE_detalle!AU172/IIEE_detalle!AU160*100-100)&gt;100,"-",IIEE_detalle!AU172/IIEE_detalle!AU160*100-100)</f>
        <v>1.6097594292289017</v>
      </c>
      <c r="AV172" s="129">
        <f>IF(ABS(IIEE_detalle!AV172/IIEE_detalle!AV160*100-100)&gt;100,"-",IIEE_detalle!AV172/IIEE_detalle!AV160*100-100)</f>
        <v>7.073968532396151</v>
      </c>
      <c r="AW172" s="129">
        <f>IF(ABS(IIEE_detalle!AW172/IIEE_detalle!AW160*100-100)&gt;100,"-",IIEE_detalle!AW172/IIEE_detalle!AW160*100-100)</f>
        <v>7.6464521287227711</v>
      </c>
      <c r="AX172" s="129">
        <f>IF(ABS(IIEE_detalle!AX172/IIEE_detalle!AX160*100-100)&gt;100,"-",IIEE_detalle!AX172/IIEE_detalle!AX160*100-100)</f>
        <v>-16.15729024722674</v>
      </c>
      <c r="AY172" s="129">
        <f>IF(ABS(IIEE_detalle!AY172/IIEE_detalle!AY160*100-100)&gt;100,"-",IIEE_detalle!AY172/IIEE_detalle!AY160*100-100)</f>
        <v>1.2423598740337098</v>
      </c>
      <c r="AZ172" s="129">
        <f>IF(ABS(IIEE_detalle!AZ172/IIEE_detalle!AZ160*100-100)&gt;100,"-",IIEE_detalle!AZ172/IIEE_detalle!AZ160*100-100)</f>
        <v>-2.0634721823656008</v>
      </c>
      <c r="BA172" s="100"/>
      <c r="BB172" s="129">
        <f>IF(ABS(IIEE_detalle!BB172/IIEE_detalle!BB160*100-100)&gt;100,"-",IIEE_detalle!BB172/IIEE_detalle!BB160*100-100)</f>
        <v>-2.7867471236828294</v>
      </c>
      <c r="BD172" s="129">
        <f>IF(ABS(IIEE_detalle!BD172/IIEE_detalle!BD160*100-100)&gt;100,"-",IIEE_detalle!BD172/IIEE_detalle!BD160*100-100)</f>
        <v>-0.32946951621107701</v>
      </c>
      <c r="BE172" s="129">
        <f>IF(ABS(IIEE_detalle!BE172/IIEE_detalle!BE160*100-100)&gt;100,"-",IIEE_detalle!BE172/IIEE_detalle!BE160*100-100)</f>
        <v>9.9709297658624223</v>
      </c>
      <c r="BF172" s="129">
        <f>IF(ABS(IIEE_detalle!BF172/IIEE_detalle!BF160*100-100)&gt;100,"-",IIEE_detalle!BF172/IIEE_detalle!BF160*100-100)</f>
        <v>9.9709297658624223</v>
      </c>
      <c r="BG172" s="129">
        <f>IF(ABS(IIEE_detalle!BG172/IIEE_detalle!BG160*100-100)&gt;100,"-",IIEE_detalle!BG172/IIEE_detalle!BG160*100-100)</f>
        <v>10.100139729855599</v>
      </c>
      <c r="BH172" s="129">
        <f>IF(ABS(IIEE_detalle!BH172/IIEE_detalle!BH160*100-100)&gt;100,"-",IIEE_detalle!BH172/IIEE_detalle!BH160*100-100)</f>
        <v>10.100139729855599</v>
      </c>
      <c r="BI172" s="100"/>
      <c r="BJ172" s="129">
        <f>IF(ABS(IIEE_detalle!BJ172/IIEE_detalle!BJ160*100-100)&gt;100,"-",IIEE_detalle!BJ172/IIEE_detalle!BJ160*100-100)</f>
        <v>4.3547420351330146</v>
      </c>
      <c r="BK172" s="129">
        <f>IF(ABS(IIEE_detalle!BK172/IIEE_detalle!BK160*100-100)&gt;100,"-",IIEE_detalle!BK172/IIEE_detalle!BK160*100-100)</f>
        <v>3.7875843146221655</v>
      </c>
      <c r="BL172" s="100"/>
      <c r="BM172" s="129">
        <f>IF(ABS(IIEE_detalle!BM172/IIEE_detalle!BM160*100-100)&gt;100,"-",IIEE_detalle!BM172/IIEE_detalle!BM160*100-100)</f>
        <v>3.6621618531476514</v>
      </c>
      <c r="BO172" s="129">
        <f>IF(ABS(IIEE_detalle!BO172/IIEE_detalle!BO160*100-100)&gt;100,"-",IIEE_detalle!BO172/IIEE_detalle!BO160*100-100)</f>
        <v>15.920763022743969</v>
      </c>
      <c r="BP172" s="129">
        <f>IF(ABS(IIEE_detalle!BP172/IIEE_detalle!BP160*100-100)&gt;100,"-",IIEE_detalle!BP172/IIEE_detalle!BP160*100-100)</f>
        <v>34.491923941934175</v>
      </c>
      <c r="BQ172" s="129">
        <f>IF(ABS(IIEE_detalle!BQ172/IIEE_detalle!BQ160*100-100)&gt;100,"-",IIEE_detalle!BQ172/IIEE_detalle!BQ160*100-100)</f>
        <v>2.6698627072556889</v>
      </c>
      <c r="BR172" s="129">
        <f>IF(ABS(IIEE_detalle!BR172/IIEE_detalle!BR160*100-100)&gt;100,"-",IIEE_detalle!BR172/IIEE_detalle!BR160*100-100)</f>
        <v>3.229597329944923</v>
      </c>
      <c r="BS172" s="129">
        <f>IF(ABS(IIEE_detalle!BS172/IIEE_detalle!BS160*100-100)&gt;100,"-",IIEE_detalle!BS172/IIEE_detalle!BS160*100-100)</f>
        <v>-10.42092998100695</v>
      </c>
      <c r="BT172" s="129">
        <f>IF(ABS(IIEE_detalle!BT172/IIEE_detalle!BT160*100-100)&gt;100,"-",IIEE_detalle!BT172/IIEE_detalle!BT160*100-100)</f>
        <v>10.340734846698922</v>
      </c>
      <c r="BV172" s="129">
        <f>IF(ABS(IIEE_detalle!BV172/IIEE_detalle!BV160*100-100)&gt;100,"-",IIEE_detalle!BV172/IIEE_detalle!BV160*100-100)</f>
        <v>27.069691198468064</v>
      </c>
      <c r="BW172" s="129">
        <f>IF(ABS(IIEE_detalle!BW172/IIEE_detalle!BW160*100-100)&gt;100,"-",IIEE_detalle!BW172/IIEE_detalle!BW160*100-100)</f>
        <v>52.651031367676381</v>
      </c>
      <c r="BX172" s="129">
        <f>IF(ABS(IIEE_detalle!BX172/IIEE_detalle!BX160*100-100)&gt;100,"-",IIEE_detalle!BX172/IIEE_detalle!BX160*100-100)</f>
        <v>2.7948589794800256</v>
      </c>
      <c r="BY172" s="129">
        <f>IF(ABS(IIEE_detalle!BY172/IIEE_detalle!BY160*100-100)&gt;100,"-",IIEE_detalle!BY172/IIEE_detalle!BY160*100-100)</f>
        <v>4.7685580695097798</v>
      </c>
      <c r="BZ172" s="129">
        <f>IF(ABS(IIEE_detalle!BZ172/IIEE_detalle!BZ160*100-100)&gt;100,"-",IIEE_detalle!BZ172/IIEE_detalle!BZ160*100-100)</f>
        <v>-6.8990318495269207</v>
      </c>
      <c r="CA172" s="129">
        <f>IF(ABS(IIEE_detalle!CA172/IIEE_detalle!CA160*100-100)&gt;100,"-",IIEE_detalle!CA172/IIEE_detalle!CA160*100-100)</f>
        <v>10.334448138358027</v>
      </c>
    </row>
    <row r="173" spans="2:79" ht="12" customHeight="1">
      <c r="B173" s="67" t="s">
        <v>404</v>
      </c>
      <c r="C173" s="129">
        <f>IF(ABS(IIEE_detalle!C173/IIEE_detalle!C161*100-100)&gt;100,"-",IIEE_detalle!C173/IIEE_detalle!C161*100-100)</f>
        <v>9.3530616709424521</v>
      </c>
      <c r="D173" s="129">
        <f>IF(ABS(IIEE_detalle!D173/IIEE_detalle!D161*100-100)&gt;100,"-",IIEE_detalle!D173/IIEE_detalle!D161*100-100)</f>
        <v>-10.173206005039475</v>
      </c>
      <c r="E173" s="129">
        <f>IF(ABS(IIEE_detalle!E173/IIEE_detalle!E161*100-100)&gt;100,"-",IIEE_detalle!E173/IIEE_detalle!E161*100-100)</f>
        <v>-3.6709718316302116</v>
      </c>
      <c r="F173" s="129">
        <f>IF(ABS(IIEE_detalle!F173/IIEE_detalle!F161*100-100)&gt;100,"-",IIEE_detalle!F173/IIEE_detalle!F161*100-100)</f>
        <v>16.75280337987499</v>
      </c>
      <c r="G173" s="129">
        <f>IF(ABS(IIEE_detalle!G173/IIEE_detalle!G161*100-100)&gt;100,"-",IIEE_detalle!G173/IIEE_detalle!G161*100-100)</f>
        <v>-3.7863415761497379</v>
      </c>
      <c r="H173" s="129">
        <f>IF(ABS(IIEE_detalle!H173/IIEE_detalle!H161*100-100)&gt;100,"-",IIEE_detalle!H173/IIEE_detalle!H161*100-100)</f>
        <v>9.8157377083761759</v>
      </c>
      <c r="J173" s="129">
        <f>IF(ABS(IIEE_detalle!J173/IIEE_detalle!J161*100-100)&gt;100,"-",IIEE_detalle!J173/IIEE_detalle!J161*100-100)</f>
        <v>-13.474520185307739</v>
      </c>
      <c r="K173" s="129">
        <f>IF(ABS(IIEE_detalle!K173/IIEE_detalle!K161*100-100)&gt;100,"-",IIEE_detalle!K173/IIEE_detalle!K161*100-100)</f>
        <v>-13.615981742498505</v>
      </c>
      <c r="L173" s="129">
        <f>IF(ABS(IIEE_detalle!L173/IIEE_detalle!L161*100-100)&gt;100,"-",IIEE_detalle!L173/IIEE_detalle!L161*100-100)</f>
        <v>-13.615981742498505</v>
      </c>
      <c r="M173" s="100"/>
      <c r="N173" s="129">
        <f>IF(ABS(IIEE_detalle!N173/IIEE_detalle!N161*100-100)&gt;100,"-",IIEE_detalle!N173/IIEE_detalle!N161*100-100)</f>
        <v>-14.63206659809947</v>
      </c>
      <c r="O173" s="129">
        <f>IF(ABS(IIEE_detalle!O173/IIEE_detalle!O161*100-100)&gt;100,"-",IIEE_detalle!O173/IIEE_detalle!O161*100-100)</f>
        <v>-15.135469142901286</v>
      </c>
      <c r="P173" s="100"/>
      <c r="Q173" s="129">
        <f>IF(ABS(IIEE_detalle!Q173/IIEE_detalle!Q161*100-100)&gt;100,"-",IIEE_detalle!Q173/IIEE_detalle!Q161*100-100)</f>
        <v>-16.532998441018535</v>
      </c>
      <c r="S173" s="129">
        <f>IF(ABS(IIEE_detalle!S173/IIEE_detalle!S161*100-100)&gt;100,"-",IIEE_detalle!S173/IIEE_detalle!S161*100-100)</f>
        <v>-8.2336694840824975</v>
      </c>
      <c r="T173" s="129">
        <f>IF(ABS(IIEE_detalle!T173/IIEE_detalle!T161*100-100)&gt;100,"-",IIEE_detalle!T173/IIEE_detalle!T161*100-100)</f>
        <v>-6.9823690407994405</v>
      </c>
      <c r="U173" s="129">
        <f>IF(ABS(IIEE_detalle!U173/IIEE_detalle!U161*100-100)&gt;100,"-",IIEE_detalle!U173/IIEE_detalle!U161*100-100)</f>
        <v>-6.9823690407994405</v>
      </c>
      <c r="V173" s="100"/>
      <c r="W173" s="129">
        <f>IF(ABS(IIEE_detalle!W173/IIEE_detalle!W161*100-100)&gt;100,"-",IIEE_detalle!W173/IIEE_detalle!W161*100-100)</f>
        <v>-6.4344649903792828</v>
      </c>
      <c r="X173" s="129">
        <f>IF(ABS(IIEE_detalle!X173/IIEE_detalle!X161*100-100)&gt;100,"-",IIEE_detalle!X173/IIEE_detalle!X161*100-100)</f>
        <v>-5.5161877519178262</v>
      </c>
      <c r="Y173" s="100"/>
      <c r="Z173" s="129">
        <f>IF(ABS(IIEE_detalle!Z173/IIEE_detalle!Z161*100-100)&gt;100,"-",IIEE_detalle!Z173/IIEE_detalle!Z161*100-100)</f>
        <v>-5.6949681445845783</v>
      </c>
      <c r="AB173" s="129">
        <f>IF(ABS(IIEE_detalle!AB173/IIEE_detalle!AB161*100-100)&gt;100,"-",IIEE_detalle!AB173/IIEE_detalle!AB161*100-100)</f>
        <v>-5.6823796371278661</v>
      </c>
      <c r="AC173" s="129">
        <f>IF(ABS(IIEE_detalle!AC173/IIEE_detalle!AC161*100-100)&gt;100,"-",IIEE_detalle!AC173/IIEE_detalle!AC161*100-100)</f>
        <v>-8.3026550367925154</v>
      </c>
      <c r="AD173" s="129">
        <f>IF(ABS(IIEE_detalle!AD173/IIEE_detalle!AD161*100-100)&gt;100,"-",IIEE_detalle!AD173/IIEE_detalle!AD161*100-100)</f>
        <v>-3.181822125753996</v>
      </c>
      <c r="AE173" s="129">
        <f>IF(ABS(IIEE_detalle!AE173/IIEE_detalle!AE161*100-100)&gt;100,"-",IIEE_detalle!AE173/IIEE_detalle!AE161*100-100)</f>
        <v>-14.153237995581918</v>
      </c>
      <c r="AF173" s="100"/>
      <c r="AG173" s="129">
        <f>IF(ABS(IIEE_detalle!AG173/IIEE_detalle!AG161*100-100)&gt;100,"-",IIEE_detalle!AG173/IIEE_detalle!AG161*100-100)</f>
        <v>-9.2664307493712528</v>
      </c>
      <c r="AH173" s="129">
        <f>IF(ABS(IIEE_detalle!AH173/IIEE_detalle!AH161*100-100)&gt;100,"-",IIEE_detalle!AH173/IIEE_detalle!AH161*100-100)</f>
        <v>-9.5283483085554508</v>
      </c>
      <c r="AI173" s="129">
        <f>IF(ABS(IIEE_detalle!AI173/IIEE_detalle!AI161*100-100)&gt;100,"-",IIEE_detalle!AI173/IIEE_detalle!AI161*100-100)</f>
        <v>-8.7019627465859912</v>
      </c>
      <c r="AJ173" s="129">
        <f>IF(ABS(IIEE_detalle!AJ173/IIEE_detalle!AJ161*100-100)&gt;100,"-",IIEE_detalle!AJ173/IIEE_detalle!AJ161*100-100)</f>
        <v>-14.159109036660652</v>
      </c>
      <c r="AK173" s="100"/>
      <c r="AL173" s="100"/>
      <c r="AM173" s="100"/>
      <c r="AN173" s="129">
        <f>IF(ABS(IIEE_detalle!AN173/IIEE_detalle!AN161*100-100)&gt;100,"-",IIEE_detalle!AN173/IIEE_detalle!AN161*100-100)</f>
        <v>-3.2599576609639769</v>
      </c>
      <c r="AO173" s="129">
        <f>IF(ABS(IIEE_detalle!AO173/IIEE_detalle!AO161*100-100)&gt;100,"-",IIEE_detalle!AO173/IIEE_detalle!AO161*100-100)</f>
        <v>-2.90503537350682</v>
      </c>
      <c r="AP173" s="100"/>
      <c r="AQ173" s="129">
        <f>IF(ABS(IIEE_detalle!AQ173/IIEE_detalle!AQ161*100-100)&gt;100,"-",IIEE_detalle!AQ173/IIEE_detalle!AQ161*100-100)</f>
        <v>-3.4894497854750881</v>
      </c>
      <c r="AS173" s="129">
        <f>IF(ABS(IIEE_detalle!AS173/IIEE_detalle!AS161*100-100)&gt;100,"-",IIEE_detalle!AS173/IIEE_detalle!AS161*100-100)</f>
        <v>-3.697667115752779</v>
      </c>
      <c r="AT173" s="129">
        <f>IF(ABS(IIEE_detalle!AT173/IIEE_detalle!AT161*100-100)&gt;100,"-",IIEE_detalle!AT173/IIEE_detalle!AT161*100-100)</f>
        <v>-6.7064019876025895</v>
      </c>
      <c r="AU173" s="129">
        <f>IF(ABS(IIEE_detalle!AU173/IIEE_detalle!AU161*100-100)&gt;100,"-",IIEE_detalle!AU173/IIEE_detalle!AU161*100-100)</f>
        <v>45.015091711167912</v>
      </c>
      <c r="AV173" s="129">
        <f>IF(ABS(IIEE_detalle!AV173/IIEE_detalle!AV161*100-100)&gt;100,"-",IIEE_detalle!AV173/IIEE_detalle!AV161*100-100)</f>
        <v>-3.4882855965062873</v>
      </c>
      <c r="AW173" s="129">
        <f>IF(ABS(IIEE_detalle!AW173/IIEE_detalle!AW161*100-100)&gt;100,"-",IIEE_detalle!AW173/IIEE_detalle!AW161*100-100)</f>
        <v>-4.1271194809632874</v>
      </c>
      <c r="AX173" s="129">
        <f>IF(ABS(IIEE_detalle!AX173/IIEE_detalle!AX161*100-100)&gt;100,"-",IIEE_detalle!AX173/IIEE_detalle!AX161*100-100)</f>
        <v>52.164413491737633</v>
      </c>
      <c r="AY173" s="129">
        <f>IF(ABS(IIEE_detalle!AY173/IIEE_detalle!AY161*100-100)&gt;100,"-",IIEE_detalle!AY173/IIEE_detalle!AY161*100-100)</f>
        <v>7.0701023244791514</v>
      </c>
      <c r="AZ173" s="129">
        <f>IF(ABS(IIEE_detalle!AZ173/IIEE_detalle!AZ161*100-100)&gt;100,"-",IIEE_detalle!AZ173/IIEE_detalle!AZ161*100-100)</f>
        <v>6.9704396104881994</v>
      </c>
      <c r="BA173" s="100"/>
      <c r="BB173" s="129">
        <f>IF(ABS(IIEE_detalle!BB173/IIEE_detalle!BB161*100-100)&gt;100,"-",IIEE_detalle!BB173/IIEE_detalle!BB161*100-100)</f>
        <v>6.9704396104881994</v>
      </c>
      <c r="BD173" s="129">
        <f>IF(ABS(IIEE_detalle!BD173/IIEE_detalle!BD161*100-100)&gt;100,"-",IIEE_detalle!BD173/IIEE_detalle!BD161*100-100)</f>
        <v>0.84864495386433703</v>
      </c>
      <c r="BE173" s="129">
        <f>IF(ABS(IIEE_detalle!BE173/IIEE_detalle!BE161*100-100)&gt;100,"-",IIEE_detalle!BE173/IIEE_detalle!BE161*100-100)</f>
        <v>9.8094601972745181</v>
      </c>
      <c r="BF173" s="129">
        <f>IF(ABS(IIEE_detalle!BF173/IIEE_detalle!BF161*100-100)&gt;100,"-",IIEE_detalle!BF173/IIEE_detalle!BF161*100-100)</f>
        <v>9.8094601972745181</v>
      </c>
      <c r="BG173" s="129">
        <f>IF(ABS(IIEE_detalle!BG173/IIEE_detalle!BG161*100-100)&gt;100,"-",IIEE_detalle!BG173/IIEE_detalle!BG161*100-100)</f>
        <v>9.9386702849389508</v>
      </c>
      <c r="BH173" s="129">
        <f>IF(ABS(IIEE_detalle!BH173/IIEE_detalle!BH161*100-100)&gt;100,"-",IIEE_detalle!BH173/IIEE_detalle!BH161*100-100)</f>
        <v>9.9386702849389508</v>
      </c>
      <c r="BI173" s="100"/>
      <c r="BJ173" s="129">
        <f>IF(ABS(IIEE_detalle!BJ173/IIEE_detalle!BJ161*100-100)&gt;100,"-",IIEE_detalle!BJ173/IIEE_detalle!BJ161*100-100)</f>
        <v>9.9797613231907434</v>
      </c>
      <c r="BK173" s="129">
        <f>IF(ABS(IIEE_detalle!BK173/IIEE_detalle!BK161*100-100)&gt;100,"-",IIEE_detalle!BK173/IIEE_detalle!BK161*100-100)</f>
        <v>9.7863677897683345</v>
      </c>
      <c r="BL173" s="100"/>
      <c r="BM173" s="129">
        <f>IF(ABS(IIEE_detalle!BM173/IIEE_detalle!BM161*100-100)&gt;100,"-",IIEE_detalle!BM173/IIEE_detalle!BM161*100-100)</f>
        <v>9.8028781638980149</v>
      </c>
      <c r="BO173" s="129">
        <f>IF(ABS(IIEE_detalle!BO173/IIEE_detalle!BO161*100-100)&gt;100,"-",IIEE_detalle!BO173/IIEE_detalle!BO161*100-100)</f>
        <v>13.17128321085363</v>
      </c>
      <c r="BP173" s="129">
        <f>IF(ABS(IIEE_detalle!BP173/IIEE_detalle!BP161*100-100)&gt;100,"-",IIEE_detalle!BP173/IIEE_detalle!BP161*100-100)</f>
        <v>24.429339555645726</v>
      </c>
      <c r="BQ173" s="129">
        <f>IF(ABS(IIEE_detalle!BQ173/IIEE_detalle!BQ161*100-100)&gt;100,"-",IIEE_detalle!BQ173/IIEE_detalle!BQ161*100-100)</f>
        <v>0.9727125453405705</v>
      </c>
      <c r="BR173" s="129">
        <f>IF(ABS(IIEE_detalle!BR173/IIEE_detalle!BR161*100-100)&gt;100,"-",IIEE_detalle!BR173/IIEE_detalle!BR161*100-100)</f>
        <v>3.1299347539810185</v>
      </c>
      <c r="BS173" s="129">
        <f>IF(ABS(IIEE_detalle!BS173/IIEE_detalle!BS161*100-100)&gt;100,"-",IIEE_detalle!BS173/IIEE_detalle!BS161*100-100)</f>
        <v>-11.575636929045899</v>
      </c>
      <c r="BT173" s="129">
        <f>IF(ABS(IIEE_detalle!BT173/IIEE_detalle!BT161*100-100)&gt;100,"-",IIEE_detalle!BT173/IIEE_detalle!BT161*100-100)</f>
        <v>8.8916181526682578</v>
      </c>
      <c r="BV173" s="129">
        <f>IF(ABS(IIEE_detalle!BV173/IIEE_detalle!BV161*100-100)&gt;100,"-",IIEE_detalle!BV173/IIEE_detalle!BV161*100-100)</f>
        <v>22.855353303462465</v>
      </c>
      <c r="BW173" s="129">
        <f>IF(ABS(IIEE_detalle!BW173/IIEE_detalle!BW161*100-100)&gt;100,"-",IIEE_detalle!BW173/IIEE_detalle!BW161*100-100)</f>
        <v>37.141948945023216</v>
      </c>
      <c r="BX173" s="129">
        <f>IF(ABS(IIEE_detalle!BX173/IIEE_detalle!BX161*100-100)&gt;100,"-",IIEE_detalle!BX173/IIEE_detalle!BX161*100-100)</f>
        <v>2.935173854962315</v>
      </c>
      <c r="BY173" s="129">
        <f>IF(ABS(IIEE_detalle!BY173/IIEE_detalle!BY161*100-100)&gt;100,"-",IIEE_detalle!BY173/IIEE_detalle!BY161*100-100)</f>
        <v>4.7694242889934912</v>
      </c>
      <c r="BZ173" s="129">
        <f>IF(ABS(IIEE_detalle!BZ173/IIEE_detalle!BZ161*100-100)&gt;100,"-",IIEE_detalle!BZ173/IIEE_detalle!BZ161*100-100)</f>
        <v>-17.239004162770215</v>
      </c>
      <c r="CA173" s="129">
        <f>IF(ABS(IIEE_detalle!CA173/IIEE_detalle!CA161*100-100)&gt;100,"-",IIEE_detalle!CA173/IIEE_detalle!CA161*100-100)</f>
        <v>8.8854096626776737</v>
      </c>
    </row>
    <row r="174" spans="2:79" ht="12" customHeight="1">
      <c r="B174" s="67" t="s">
        <v>405</v>
      </c>
      <c r="C174" s="129">
        <f>IF(ABS(IIEE_detalle!C174/IIEE_detalle!C162*100-100)&gt;100,"-",IIEE_detalle!C174/IIEE_detalle!C162*100-100)</f>
        <v>24.370449536331691</v>
      </c>
      <c r="D174" s="129">
        <f>IF(ABS(IIEE_detalle!D174/IIEE_detalle!D162*100-100)&gt;100,"-",IIEE_detalle!D174/IIEE_detalle!D162*100-100)</f>
        <v>16.271387249303544</v>
      </c>
      <c r="E174" s="129">
        <f>IF(ABS(IIEE_detalle!E174/IIEE_detalle!E162*100-100)&gt;100,"-",IIEE_detalle!E174/IIEE_detalle!E162*100-100)</f>
        <v>8.3812117086453242</v>
      </c>
      <c r="F174" s="129">
        <f>IF(ABS(IIEE_detalle!F174/IIEE_detalle!F162*100-100)&gt;100,"-",IIEE_detalle!F174/IIEE_detalle!F162*100-100)</f>
        <v>24.610580809536799</v>
      </c>
      <c r="G174" s="129">
        <f>IF(ABS(IIEE_detalle!G174/IIEE_detalle!G162*100-100)&gt;100,"-",IIEE_detalle!G174/IIEE_detalle!G162*100-100)</f>
        <v>6.6632781907667749</v>
      </c>
      <c r="H174" s="129">
        <f>IF(ABS(IIEE_detalle!H174/IIEE_detalle!H162*100-100)&gt;100,"-",IIEE_detalle!H174/IIEE_detalle!H162*100-100)</f>
        <v>36.558369346183639</v>
      </c>
      <c r="J174" s="129">
        <f>IF(ABS(IIEE_detalle!J174/IIEE_detalle!J162*100-100)&gt;100,"-",IIEE_detalle!J174/IIEE_detalle!J162*100-100)</f>
        <v>5.5363570914326772</v>
      </c>
      <c r="K174" s="129">
        <f>IF(ABS(IIEE_detalle!K174/IIEE_detalle!K162*100-100)&gt;100,"-",IIEE_detalle!K174/IIEE_detalle!K162*100-100)</f>
        <v>5.6426690079016737</v>
      </c>
      <c r="L174" s="129">
        <f>IF(ABS(IIEE_detalle!L174/IIEE_detalle!L162*100-100)&gt;100,"-",IIEE_detalle!L174/IIEE_detalle!L162*100-100)</f>
        <v>10.210731148084989</v>
      </c>
      <c r="M174" s="129">
        <f>IF(ABS(IIEE_detalle!M174/IIEE_detalle!M162*100-100)&gt;100,"-",IIEE_detalle!M174/IIEE_detalle!M162*100-100)</f>
        <v>-0.71838175058289266</v>
      </c>
      <c r="N174" s="129">
        <f>IF(ABS(IIEE_detalle!N174/IIEE_detalle!N162*100-100)&gt;100,"-",IIEE_detalle!N174/IIEE_detalle!N162*100-100)</f>
        <v>-3.0263022969647295</v>
      </c>
      <c r="O174" s="129">
        <f>IF(ABS(IIEE_detalle!O174/IIEE_detalle!O162*100-100)&gt;100,"-",IIEE_detalle!O174/IIEE_detalle!O162*100-100)</f>
        <v>-0.88436731165634797</v>
      </c>
      <c r="P174" s="100"/>
      <c r="Q174" s="129">
        <f>IF(ABS(IIEE_detalle!Q174/IIEE_detalle!Q162*100-100)&gt;100,"-",IIEE_detalle!Q174/IIEE_detalle!Q162*100-100)</f>
        <v>1.1077703977227173</v>
      </c>
      <c r="S174" s="129">
        <f>IF(ABS(IIEE_detalle!S174/IIEE_detalle!S162*100-100)&gt;100,"-",IIEE_detalle!S174/IIEE_detalle!S162*100-100)</f>
        <v>2.6616826907832802</v>
      </c>
      <c r="T174" s="129">
        <f>IF(ABS(IIEE_detalle!T174/IIEE_detalle!T162*100-100)&gt;100,"-",IIEE_detalle!T174/IIEE_detalle!T162*100-100)</f>
        <v>4.5348423093664962</v>
      </c>
      <c r="U174" s="129">
        <f>IF(ABS(IIEE_detalle!U174/IIEE_detalle!U162*100-100)&gt;100,"-",IIEE_detalle!U174/IIEE_detalle!U162*100-100)</f>
        <v>7.6762037683182314</v>
      </c>
      <c r="V174" s="129">
        <f>IF(ABS(IIEE_detalle!V174/IIEE_detalle!V162*100-100)&gt;100,"-",IIEE_detalle!V174/IIEE_detalle!V162*100-100)</f>
        <v>-26.205719163465631</v>
      </c>
      <c r="W174" s="129">
        <f>IF(ABS(IIEE_detalle!W174/IIEE_detalle!W162*100-100)&gt;100,"-",IIEE_detalle!W174/IIEE_detalle!W162*100-100)</f>
        <v>-6.9449353219763879</v>
      </c>
      <c r="X174" s="129">
        <f>IF(ABS(IIEE_detalle!X174/IIEE_detalle!X162*100-100)&gt;100,"-",IIEE_detalle!X174/IIEE_detalle!X162*100-100)</f>
        <v>-6.2580487974661594</v>
      </c>
      <c r="Y174" s="100"/>
      <c r="Z174" s="129">
        <f>IF(ABS(IIEE_detalle!Z174/IIEE_detalle!Z162*100-100)&gt;100,"-",IIEE_detalle!Z174/IIEE_detalle!Z162*100-100)</f>
        <v>-6.1215947539153746</v>
      </c>
      <c r="AB174" s="129">
        <f>IF(ABS(IIEE_detalle!AB174/IIEE_detalle!AB162*100-100)&gt;100,"-",IIEE_detalle!AB174/IIEE_detalle!AB162*100-100)</f>
        <v>2.253217069145407</v>
      </c>
      <c r="AC174" s="129">
        <f>IF(ABS(IIEE_detalle!AC174/IIEE_detalle!AC162*100-100)&gt;100,"-",IIEE_detalle!AC174/IIEE_detalle!AC162*100-100)</f>
        <v>-3.722782846899122</v>
      </c>
      <c r="AD174" s="129">
        <f>IF(ABS(IIEE_detalle!AD174/IIEE_detalle!AD162*100-100)&gt;100,"-",IIEE_detalle!AD174/IIEE_detalle!AD162*100-100)</f>
        <v>4.4344477661221617</v>
      </c>
      <c r="AE174" s="129">
        <f>IF(ABS(IIEE_detalle!AE174/IIEE_detalle!AE162*100-100)&gt;100,"-",IIEE_detalle!AE174/IIEE_detalle!AE162*100-100)</f>
        <v>0.19619291301398789</v>
      </c>
      <c r="AF174" s="100"/>
      <c r="AG174" s="129">
        <f>IF(ABS(IIEE_detalle!AG174/IIEE_detalle!AG162*100-100)&gt;100,"-",IIEE_detalle!AG174/IIEE_detalle!AG162*100-100)</f>
        <v>-2.2333361868463726</v>
      </c>
      <c r="AH174" s="129">
        <f>IF(ABS(IIEE_detalle!AH174/IIEE_detalle!AH162*100-100)&gt;100,"-",IIEE_detalle!AH174/IIEE_detalle!AH162*100-100)</f>
        <v>-5.1987989513502839</v>
      </c>
      <c r="AI174" s="129">
        <f>IF(ABS(IIEE_detalle!AI174/IIEE_detalle!AI162*100-100)&gt;100,"-",IIEE_detalle!AI174/IIEE_detalle!AI162*100-100)</f>
        <v>-2.0963453747467327</v>
      </c>
      <c r="AJ174" s="129">
        <f>IF(ABS(IIEE_detalle!AJ174/IIEE_detalle!AJ162*100-100)&gt;100,"-",IIEE_detalle!AJ174/IIEE_detalle!AJ162*100-100)</f>
        <v>0.18543263068909255</v>
      </c>
      <c r="AK174" s="100"/>
      <c r="AL174" s="100"/>
      <c r="AM174" s="100"/>
      <c r="AN174" s="129">
        <f>IF(ABS(IIEE_detalle!AN174/IIEE_detalle!AN162*100-100)&gt;100,"-",IIEE_detalle!AN174/IIEE_detalle!AN162*100-100)</f>
        <v>-9.2664307493712528</v>
      </c>
      <c r="AO174" s="129">
        <f>IF(ABS(IIEE_detalle!AO174/IIEE_detalle!AO162*100-100)&gt;100,"-",IIEE_detalle!AO174/IIEE_detalle!AO162*100-100)</f>
        <v>-9.4357000241684261</v>
      </c>
      <c r="AP174" s="100"/>
      <c r="AQ174" s="129">
        <f>IF(ABS(IIEE_detalle!AQ174/IIEE_detalle!AQ162*100-100)&gt;100,"-",IIEE_detalle!AQ174/IIEE_detalle!AQ162*100-100)</f>
        <v>-9.2796356332370209</v>
      </c>
      <c r="AS174" s="129">
        <f>IF(ABS(IIEE_detalle!AS174/IIEE_detalle!AS162*100-100)&gt;100,"-",IIEE_detalle!AS174/IIEE_detalle!AS162*100-100)</f>
        <v>7.6604508817407435</v>
      </c>
      <c r="AT174" s="129">
        <f>IF(ABS(IIEE_detalle!AT174/IIEE_detalle!AT162*100-100)&gt;100,"-",IIEE_detalle!AT174/IIEE_detalle!AT162*100-100)</f>
        <v>3.604129406563942</v>
      </c>
      <c r="AU174" s="129">
        <f>IF(ABS(IIEE_detalle!AU174/IIEE_detalle!AU162*100-100)&gt;100,"-",IIEE_detalle!AU174/IIEE_detalle!AU162*100-100)</f>
        <v>50.385301796191129</v>
      </c>
      <c r="AV174" s="129">
        <f>IF(ABS(IIEE_detalle!AV174/IIEE_detalle!AV162*100-100)&gt;100,"-",IIEE_detalle!AV174/IIEE_detalle!AV162*100-100)</f>
        <v>7.0386446472466417</v>
      </c>
      <c r="AW174" s="129">
        <f>IF(ABS(IIEE_detalle!AW174/IIEE_detalle!AW162*100-100)&gt;100,"-",IIEE_detalle!AW174/IIEE_detalle!AW162*100-100)</f>
        <v>6.3785744579095933</v>
      </c>
      <c r="AX174" s="129">
        <f>IF(ABS(IIEE_detalle!AX174/IIEE_detalle!AX162*100-100)&gt;100,"-",IIEE_detalle!AX174/IIEE_detalle!AX162*100-100)</f>
        <v>37.059837478457638</v>
      </c>
      <c r="AY174" s="129">
        <f>IF(ABS(IIEE_detalle!AY174/IIEE_detalle!AY162*100-100)&gt;100,"-",IIEE_detalle!AY174/IIEE_detalle!AY162*100-100)</f>
        <v>-3.3733623102261276</v>
      </c>
      <c r="AZ174" s="129">
        <f>IF(ABS(IIEE_detalle!AZ174/IIEE_detalle!AZ162*100-100)&gt;100,"-",IIEE_detalle!AZ174/IIEE_detalle!AZ162*100-100)</f>
        <v>-3.4761028506720493</v>
      </c>
      <c r="BA174" s="100"/>
      <c r="BB174" s="129">
        <f>IF(ABS(IIEE_detalle!BB174/IIEE_detalle!BB162*100-100)&gt;100,"-",IIEE_detalle!BB174/IIEE_detalle!BB162*100-100)</f>
        <v>-1.3773292488541955</v>
      </c>
      <c r="BD174" s="129">
        <f>IF(ABS(IIEE_detalle!BD174/IIEE_detalle!BD162*100-100)&gt;100,"-",IIEE_detalle!BD174/IIEE_detalle!BD162*100-100)</f>
        <v>1.2798127012940483</v>
      </c>
      <c r="BE174" s="129">
        <f>IF(ABS(IIEE_detalle!BE174/IIEE_detalle!BE162*100-100)&gt;100,"-",IIEE_detalle!BE174/IIEE_detalle!BE162*100-100)</f>
        <v>36.548696958897978</v>
      </c>
      <c r="BF174" s="129">
        <f>IF(ABS(IIEE_detalle!BF174/IIEE_detalle!BF162*100-100)&gt;100,"-",IIEE_detalle!BF174/IIEE_detalle!BF162*100-100)</f>
        <v>36.548696958897978</v>
      </c>
      <c r="BG174" s="129">
        <f>IF(ABS(IIEE_detalle!BG174/IIEE_detalle!BG162*100-100)&gt;100,"-",IIEE_detalle!BG174/IIEE_detalle!BG162*100-100)</f>
        <v>36.747783863135851</v>
      </c>
      <c r="BH174" s="129">
        <f>IF(ABS(IIEE_detalle!BH174/IIEE_detalle!BH162*100-100)&gt;100,"-",IIEE_detalle!BH174/IIEE_detalle!BH162*100-100)</f>
        <v>19.877329558858165</v>
      </c>
      <c r="BI174" s="129" t="str">
        <f>IF(ABS(IIEE_detalle!BI174/IIEE_detalle!BI162*100-100)&gt;100,"-",IIEE_detalle!BI174/IIEE_detalle!BI162*100-100)</f>
        <v>-</v>
      </c>
      <c r="BJ174" s="129">
        <f>IF(ABS(IIEE_detalle!BJ174/IIEE_detalle!BJ162*100-100)&gt;100,"-",IIEE_detalle!BJ174/IIEE_detalle!BJ162*100-100)</f>
        <v>9.8182725044998307</v>
      </c>
      <c r="BK174" s="129">
        <f>IF(ABS(IIEE_detalle!BK174/IIEE_detalle!BK162*100-100)&gt;100,"-",IIEE_detalle!BK174/IIEE_detalle!BK162*100-100)</f>
        <v>9.7012344077653125</v>
      </c>
      <c r="BL174" s="100"/>
      <c r="BM174" s="129">
        <f>IF(ABS(IIEE_detalle!BM174/IIEE_detalle!BM162*100-100)&gt;100,"-",IIEE_detalle!BM174/IIEE_detalle!BM162*100-100)</f>
        <v>9.6689113962361972</v>
      </c>
      <c r="BO174" s="129">
        <f>IF(ABS(IIEE_detalle!BO174/IIEE_detalle!BO162*100-100)&gt;100,"-",IIEE_detalle!BO174/IIEE_detalle!BO162*100-100)</f>
        <v>11.029481021004045</v>
      </c>
      <c r="BP174" s="129">
        <f>IF(ABS(IIEE_detalle!BP174/IIEE_detalle!BP162*100-100)&gt;100,"-",IIEE_detalle!BP174/IIEE_detalle!BP162*100-100)</f>
        <v>19.763085957274498</v>
      </c>
      <c r="BQ174" s="129">
        <f>IF(ABS(IIEE_detalle!BQ174/IIEE_detalle!BQ162*100-100)&gt;100,"-",IIEE_detalle!BQ174/IIEE_detalle!BQ162*100-100)</f>
        <v>0.34720155592941637</v>
      </c>
      <c r="BR174" s="129">
        <f>IF(ABS(IIEE_detalle!BR174/IIEE_detalle!BR162*100-100)&gt;100,"-",IIEE_detalle!BR174/IIEE_detalle!BR162*100-100)</f>
        <v>2.952471160670072</v>
      </c>
      <c r="BS174" s="129">
        <f>IF(ABS(IIEE_detalle!BS174/IIEE_detalle!BS162*100-100)&gt;100,"-",IIEE_detalle!BS174/IIEE_detalle!BS162*100-100)</f>
        <v>-10.01956908839621</v>
      </c>
      <c r="BT174" s="129">
        <f>IF(ABS(IIEE_detalle!BT174/IIEE_detalle!BT162*100-100)&gt;100,"-",IIEE_detalle!BT174/IIEE_detalle!BT162*100-100)</f>
        <v>34.832728361247206</v>
      </c>
      <c r="BV174" s="129">
        <f>IF(ABS(IIEE_detalle!BV174/IIEE_detalle!BV162*100-100)&gt;100,"-",IIEE_detalle!BV174/IIEE_detalle!BV162*100-100)</f>
        <v>19.149186800285122</v>
      </c>
      <c r="BW174" s="129">
        <f>IF(ABS(IIEE_detalle!BW174/IIEE_detalle!BW162*100-100)&gt;100,"-",IIEE_detalle!BW174/IIEE_detalle!BW162*100-100)</f>
        <v>31.11367052693933</v>
      </c>
      <c r="BX174" s="129">
        <f>IF(ABS(IIEE_detalle!BX174/IIEE_detalle!BX162*100-100)&gt;100,"-",IIEE_detalle!BX174/IIEE_detalle!BX162*100-100)</f>
        <v>2.6991575267100814</v>
      </c>
      <c r="BY174" s="129">
        <f>IF(ABS(IIEE_detalle!BY174/IIEE_detalle!BY162*100-100)&gt;100,"-",IIEE_detalle!BY174/IIEE_detalle!BY162*100-100)</f>
        <v>4.1857040070083116</v>
      </c>
      <c r="BZ174" s="129">
        <f>IF(ABS(IIEE_detalle!BZ174/IIEE_detalle!BZ162*100-100)&gt;100,"-",IIEE_detalle!BZ174/IIEE_detalle!BZ162*100-100)</f>
        <v>-10.570684873371093</v>
      </c>
      <c r="CA174" s="129">
        <f>IF(ABS(IIEE_detalle!CA174/IIEE_detalle!CA162*100-100)&gt;100,"-",IIEE_detalle!CA174/IIEE_detalle!CA162*100-100)</f>
        <v>34.823212362786393</v>
      </c>
    </row>
    <row r="175" spans="2:79" ht="12" customHeight="1">
      <c r="B175" s="67" t="s">
        <v>406</v>
      </c>
      <c r="C175" s="129">
        <f>IF(ABS(IIEE_detalle!C175/IIEE_detalle!C163*100-100)&gt;100,"-",IIEE_detalle!C175/IIEE_detalle!C163*100-100)</f>
        <v>7.6625741386696689</v>
      </c>
      <c r="D175" s="129">
        <f>IF(ABS(IIEE_detalle!D175/IIEE_detalle!D163*100-100)&gt;100,"-",IIEE_detalle!D175/IIEE_detalle!D163*100-100)</f>
        <v>-11.384459017980305</v>
      </c>
      <c r="E175" s="129">
        <f>IF(ABS(IIEE_detalle!E175/IIEE_detalle!E163*100-100)&gt;100,"-",IIEE_detalle!E175/IIEE_detalle!E163*100-100)</f>
        <v>4.3298123934724089</v>
      </c>
      <c r="F175" s="129">
        <f>IF(ABS(IIEE_detalle!F175/IIEE_detalle!F163*100-100)&gt;100,"-",IIEE_detalle!F175/IIEE_detalle!F163*100-100)</f>
        <v>8.2161840045713319</v>
      </c>
      <c r="G175" s="129">
        <f>IF(ABS(IIEE_detalle!G175/IIEE_detalle!G163*100-100)&gt;100,"-",IIEE_detalle!G175/IIEE_detalle!G163*100-100)</f>
        <v>0.13427482322335038</v>
      </c>
      <c r="H175" s="129">
        <f>IF(ABS(IIEE_detalle!H175/IIEE_detalle!H163*100-100)&gt;100,"-",IIEE_detalle!H175/IIEE_detalle!H163*100-100)</f>
        <v>12.930089060182809</v>
      </c>
      <c r="J175" s="129">
        <f>IF(ABS(IIEE_detalle!J175/IIEE_detalle!J163*100-100)&gt;100,"-",IIEE_detalle!J175/IIEE_detalle!J163*100-100)</f>
        <v>-11.841463414634134</v>
      </c>
      <c r="K175" s="129">
        <f>IF(ABS(IIEE_detalle!K175/IIEE_detalle!K163*100-100)&gt;100,"-",IIEE_detalle!K175/IIEE_detalle!K163*100-100)</f>
        <v>-11.675548891824889</v>
      </c>
      <c r="L175" s="129">
        <f>IF(ABS(IIEE_detalle!L175/IIEE_detalle!L163*100-100)&gt;100,"-",IIEE_detalle!L175/IIEE_detalle!L163*100-100)</f>
        <v>-11.675548891824889</v>
      </c>
      <c r="M175" s="100"/>
      <c r="N175" s="129">
        <f>IF(ABS(IIEE_detalle!N175/IIEE_detalle!N163*100-100)&gt;100,"-",IIEE_detalle!N175/IIEE_detalle!N163*100-100)</f>
        <v>-1.3066188508614687</v>
      </c>
      <c r="O175" s="129">
        <f>IF(ABS(IIEE_detalle!O175/IIEE_detalle!O163*100-100)&gt;100,"-",IIEE_detalle!O175/IIEE_detalle!O163*100-100)</f>
        <v>1.9089777285931575</v>
      </c>
      <c r="P175" s="100"/>
      <c r="Q175" s="129">
        <f>IF(ABS(IIEE_detalle!Q175/IIEE_detalle!Q163*100-100)&gt;100,"-",IIEE_detalle!Q175/IIEE_detalle!Q163*100-100)</f>
        <v>3.3664881407804046</v>
      </c>
      <c r="S175" s="129">
        <f>IF(ABS(IIEE_detalle!S175/IIEE_detalle!S163*100-100)&gt;100,"-",IIEE_detalle!S175/IIEE_detalle!S163*100-100)</f>
        <v>-0.68854961832059303</v>
      </c>
      <c r="T175" s="129">
        <f>IF(ABS(IIEE_detalle!T175/IIEE_detalle!T163*100-100)&gt;100,"-",IIEE_detalle!T175/IIEE_detalle!T163*100-100)</f>
        <v>-0.39262042470554093</v>
      </c>
      <c r="U175" s="129">
        <f>IF(ABS(IIEE_detalle!U175/IIEE_detalle!U163*100-100)&gt;100,"-",IIEE_detalle!U175/IIEE_detalle!U163*100-100)</f>
        <v>-0.39262042470554093</v>
      </c>
      <c r="V175" s="100"/>
      <c r="W175" s="129">
        <f>IF(ABS(IIEE_detalle!W175/IIEE_detalle!W163*100-100)&gt;100,"-",IIEE_detalle!W175/IIEE_detalle!W163*100-100)</f>
        <v>11.572282799859309</v>
      </c>
      <c r="X175" s="129">
        <f>IF(ABS(IIEE_detalle!X175/IIEE_detalle!X163*100-100)&gt;100,"-",IIEE_detalle!X175/IIEE_detalle!X163*100-100)</f>
        <v>12.058430399083434</v>
      </c>
      <c r="Y175" s="100"/>
      <c r="Z175" s="129">
        <f>IF(ABS(IIEE_detalle!Z175/IIEE_detalle!Z163*100-100)&gt;100,"-",IIEE_detalle!Z175/IIEE_detalle!Z163*100-100)</f>
        <v>14.788915752278214</v>
      </c>
      <c r="AB175" s="129">
        <f>IF(ABS(IIEE_detalle!AB175/IIEE_detalle!AB163*100-100)&gt;100,"-",IIEE_detalle!AB175/IIEE_detalle!AB163*100-100)</f>
        <v>-2.7539951243000047</v>
      </c>
      <c r="AC175" s="129">
        <f>IF(ABS(IIEE_detalle!AC175/IIEE_detalle!AC163*100-100)&gt;100,"-",IIEE_detalle!AC175/IIEE_detalle!AC163*100-100)</f>
        <v>-8.4899801356841778</v>
      </c>
      <c r="AD175" s="129">
        <f>IF(ABS(IIEE_detalle!AD175/IIEE_detalle!AD163*100-100)&gt;100,"-",IIEE_detalle!AD175/IIEE_detalle!AD163*100-100)</f>
        <v>0.62948679968033616</v>
      </c>
      <c r="AE175" s="129">
        <f>IF(ABS(IIEE_detalle!AE175/IIEE_detalle!AE163*100-100)&gt;100,"-",IIEE_detalle!AE175/IIEE_detalle!AE163*100-100)</f>
        <v>-8.5194351831018764</v>
      </c>
      <c r="AF175" s="100"/>
      <c r="AG175" s="129">
        <f>IF(ABS(IIEE_detalle!AG175/IIEE_detalle!AG163*100-100)&gt;100,"-",IIEE_detalle!AG175/IIEE_detalle!AG163*100-100)</f>
        <v>-8.5225910946838752</v>
      </c>
      <c r="AH175" s="129">
        <f>IF(ABS(IIEE_detalle!AH175/IIEE_detalle!AH163*100-100)&gt;100,"-",IIEE_detalle!AH175/IIEE_detalle!AH163*100-100)</f>
        <v>-10.135212876118061</v>
      </c>
      <c r="AI175" s="129">
        <f>IF(ABS(IIEE_detalle!AI175/IIEE_detalle!AI163*100-100)&gt;100,"-",IIEE_detalle!AI175/IIEE_detalle!AI163*100-100)</f>
        <v>-7.8430602157804117</v>
      </c>
      <c r="AJ175" s="129">
        <f>IF(ABS(IIEE_detalle!AJ175/IIEE_detalle!AJ163*100-100)&gt;100,"-",IIEE_detalle!AJ175/IIEE_detalle!AJ163*100-100)</f>
        <v>-8.5337121474603208</v>
      </c>
      <c r="AK175" s="100"/>
      <c r="AL175" s="100"/>
      <c r="AM175" s="100"/>
      <c r="AN175" s="129">
        <f>IF(ABS(IIEE_detalle!AN175/IIEE_detalle!AN163*100-100)&gt;100,"-",IIEE_detalle!AN175/IIEE_detalle!AN163*100-100)</f>
        <v>-2.2499722687089729</v>
      </c>
      <c r="AO175" s="129">
        <f>IF(ABS(IIEE_detalle!AO175/IIEE_detalle!AO163*100-100)&gt;100,"-",IIEE_detalle!AO175/IIEE_detalle!AO163*100-100)</f>
        <v>-2.5732188874288937</v>
      </c>
      <c r="AP175" s="100"/>
      <c r="AQ175" s="129">
        <f>IF(ABS(IIEE_detalle!AQ175/IIEE_detalle!AQ163*100-100)&gt;100,"-",IIEE_detalle!AQ175/IIEE_detalle!AQ163*100-100)</f>
        <v>-2.9161588679017569</v>
      </c>
      <c r="AS175" s="129">
        <f>IF(ABS(IIEE_detalle!AS175/IIEE_detalle!AS163*100-100)&gt;100,"-",IIEE_detalle!AS175/IIEE_detalle!AS163*100-100)</f>
        <v>0.11748368272508003</v>
      </c>
      <c r="AT175" s="129">
        <f>IF(ABS(IIEE_detalle!AT175/IIEE_detalle!AT163*100-100)&gt;100,"-",IIEE_detalle!AT175/IIEE_detalle!AT163*100-100)</f>
        <v>-2.930820437081266</v>
      </c>
      <c r="AU175" s="129">
        <f>IF(ABS(IIEE_detalle!AU175/IIEE_detalle!AU163*100-100)&gt;100,"-",IIEE_detalle!AU175/IIEE_detalle!AU163*100-100)</f>
        <v>31.42051944279811</v>
      </c>
      <c r="AV175" s="129">
        <f>IF(ABS(IIEE_detalle!AV175/IIEE_detalle!AV163*100-100)&gt;100,"-",IIEE_detalle!AV175/IIEE_detalle!AV163*100-100)</f>
        <v>0.26710971527450056</v>
      </c>
      <c r="AW175" s="129">
        <f>IF(ABS(IIEE_detalle!AW175/IIEE_detalle!AW163*100-100)&gt;100,"-",IIEE_detalle!AW175/IIEE_detalle!AW163*100-100)</f>
        <v>-0.20319819200553013</v>
      </c>
      <c r="AX175" s="129">
        <f>IF(ABS(IIEE_detalle!AX175/IIEE_detalle!AX163*100-100)&gt;100,"-",IIEE_detalle!AX175/IIEE_detalle!AX163*100-100)</f>
        <v>22.440913761757571</v>
      </c>
      <c r="AY175" s="129">
        <f>IF(ABS(IIEE_detalle!AY175/IIEE_detalle!AY163*100-100)&gt;100,"-",IIEE_detalle!AY175/IIEE_detalle!AY163*100-100)</f>
        <v>6.9274805106527566</v>
      </c>
      <c r="AZ175" s="129">
        <f>IF(ABS(IIEE_detalle!AZ175/IIEE_detalle!AZ163*100-100)&gt;100,"-",IIEE_detalle!AZ175/IIEE_detalle!AZ163*100-100)</f>
        <v>6.8182137834036638</v>
      </c>
      <c r="BA175" s="100"/>
      <c r="BB175" s="129">
        <f>IF(ABS(IIEE_detalle!BB175/IIEE_detalle!BB163*100-100)&gt;100,"-",IIEE_detalle!BB175/IIEE_detalle!BB163*100-100)</f>
        <v>6.1896230471549387</v>
      </c>
      <c r="BD175" s="129">
        <f>IF(ABS(IIEE_detalle!BD175/IIEE_detalle!BD163*100-100)&gt;100,"-",IIEE_detalle!BD175/IIEE_detalle!BD163*100-100)</f>
        <v>-1.6411934367823733E-2</v>
      </c>
      <c r="BE175" s="129">
        <f>IF(ABS(IIEE_detalle!BE175/IIEE_detalle!BE163*100-100)&gt;100,"-",IIEE_detalle!BE175/IIEE_detalle!BE163*100-100)</f>
        <v>12.923352953151806</v>
      </c>
      <c r="BF175" s="129">
        <f>IF(ABS(IIEE_detalle!BF175/IIEE_detalle!BF163*100-100)&gt;100,"-",IIEE_detalle!BF175/IIEE_detalle!BF163*100-100)</f>
        <v>12.923352953151806</v>
      </c>
      <c r="BG175" s="129">
        <f>IF(ABS(IIEE_detalle!BG175/IIEE_detalle!BG163*100-100)&gt;100,"-",IIEE_detalle!BG175/IIEE_detalle!BG163*100-100)</f>
        <v>13.062002343844114</v>
      </c>
      <c r="BH175" s="129">
        <f>IF(ABS(IIEE_detalle!BH175/IIEE_detalle!BH163*100-100)&gt;100,"-",IIEE_detalle!BH175/IIEE_detalle!BH163*100-100)</f>
        <v>13.062002343844114</v>
      </c>
      <c r="BI175" s="100"/>
      <c r="BJ175" s="129">
        <f>IF(ABS(IIEE_detalle!BJ175/IIEE_detalle!BJ163*100-100)&gt;100,"-",IIEE_detalle!BJ175/IIEE_detalle!BJ163*100-100)</f>
        <v>36.562062897622155</v>
      </c>
      <c r="BK175" s="129">
        <f>IF(ABS(IIEE_detalle!BK175/IIEE_detalle!BK163*100-100)&gt;100,"-",IIEE_detalle!BK175/IIEE_detalle!BK163*100-100)</f>
        <v>37.794840571866672</v>
      </c>
      <c r="BL175" s="100"/>
      <c r="BM175" s="129">
        <f>IF(ABS(IIEE_detalle!BM175/IIEE_detalle!BM163*100-100)&gt;100,"-",IIEE_detalle!BM175/IIEE_detalle!BM163*100-100)</f>
        <v>37.808055402036985</v>
      </c>
      <c r="BO175" s="129">
        <f>IF(ABS(IIEE_detalle!BO175/IIEE_detalle!BO163*100-100)&gt;100,"-",IIEE_detalle!BO175/IIEE_detalle!BO163*100-100)</f>
        <v>3.2479758990773888</v>
      </c>
      <c r="BP175" s="129">
        <f>IF(ABS(IIEE_detalle!BP175/IIEE_detalle!BP163*100-100)&gt;100,"-",IIEE_detalle!BP175/IIEE_detalle!BP163*100-100)</f>
        <v>10.970379974070028</v>
      </c>
      <c r="BQ175" s="129">
        <f>IF(ABS(IIEE_detalle!BQ175/IIEE_detalle!BQ163*100-100)&gt;100,"-",IIEE_detalle!BQ175/IIEE_detalle!BQ163*100-100)</f>
        <v>0.47177232933141511</v>
      </c>
      <c r="BR175" s="129">
        <f>IF(ABS(IIEE_detalle!BR175/IIEE_detalle!BR163*100-100)&gt;100,"-",IIEE_detalle!BR175/IIEE_detalle!BR163*100-100)</f>
        <v>3.1575567496038275</v>
      </c>
      <c r="BS175" s="129">
        <f>IF(ABS(IIEE_detalle!BS175/IIEE_detalle!BS163*100-100)&gt;100,"-",IIEE_detalle!BS175/IIEE_detalle!BS163*100-100)</f>
        <v>-16.762061994761396</v>
      </c>
      <c r="BT175" s="129">
        <f>IF(ABS(IIEE_detalle!BT175/IIEE_detalle!BT163*100-100)&gt;100,"-",IIEE_detalle!BT175/IIEE_detalle!BT163*100-100)</f>
        <v>12.94862166919053</v>
      </c>
      <c r="BV175" s="129">
        <f>IF(ABS(IIEE_detalle!BV175/IIEE_detalle!BV163*100-100)&gt;100,"-",IIEE_detalle!BV175/IIEE_detalle!BV163*100-100)</f>
        <v>5.6976319794352008</v>
      </c>
      <c r="BW175" s="129">
        <f>IF(ABS(IIEE_detalle!BW175/IIEE_detalle!BW163*100-100)&gt;100,"-",IIEE_detalle!BW175/IIEE_detalle!BW163*100-100)</f>
        <v>17.582107732615682</v>
      </c>
      <c r="BX175" s="129">
        <f>IF(ABS(IIEE_detalle!BX175/IIEE_detalle!BX163*100-100)&gt;100,"-",IIEE_detalle!BX175/IIEE_detalle!BX163*100-100)</f>
        <v>1.2859348105053812</v>
      </c>
      <c r="BY175" s="129">
        <f>IF(ABS(IIEE_detalle!BY175/IIEE_detalle!BY163*100-100)&gt;100,"-",IIEE_detalle!BY175/IIEE_detalle!BY163*100-100)</f>
        <v>4.7212691599377337</v>
      </c>
      <c r="BZ175" s="129">
        <f>IF(ABS(IIEE_detalle!BZ175/IIEE_detalle!BZ163*100-100)&gt;100,"-",IIEE_detalle!BZ175/IIEE_detalle!BZ163*100-100)</f>
        <v>-21.057319748543094</v>
      </c>
      <c r="CA175" s="129">
        <f>IF(ABS(IIEE_detalle!CA175/IIEE_detalle!CA163*100-100)&gt;100,"-",IIEE_detalle!CA175/IIEE_detalle!CA163*100-100)</f>
        <v>12.941888901832172</v>
      </c>
    </row>
    <row r="176" spans="2:79" ht="12" customHeight="1">
      <c r="B176" s="67" t="s">
        <v>407</v>
      </c>
      <c r="C176" s="129">
        <f>IF(ABS(IIEE_detalle!C176/IIEE_detalle!C164*100-100)&gt;100,"-",IIEE_detalle!C176/IIEE_detalle!C164*100-100)</f>
        <v>-6.8423454884668473</v>
      </c>
      <c r="D176" s="129">
        <f>IF(ABS(IIEE_detalle!D176/IIEE_detalle!D164*100-100)&gt;100,"-",IIEE_detalle!D176/IIEE_detalle!D164*100-100)</f>
        <v>-22.956324513796318</v>
      </c>
      <c r="E176" s="129">
        <f>IF(ABS(IIEE_detalle!E176/IIEE_detalle!E164*100-100)&gt;100,"-",IIEE_detalle!E176/IIEE_detalle!E164*100-100)</f>
        <v>-24.244040939222785</v>
      </c>
      <c r="F176" s="129">
        <f>IF(ABS(IIEE_detalle!F176/IIEE_detalle!F164*100-100)&gt;100,"-",IIEE_detalle!F176/IIEE_detalle!F164*100-100)</f>
        <v>-13.368378407311326</v>
      </c>
      <c r="G176" s="129">
        <f>IF(ABS(IIEE_detalle!G176/IIEE_detalle!G164*100-100)&gt;100,"-",IIEE_detalle!G176/IIEE_detalle!G164*100-100)</f>
        <v>-8.2973356328879504</v>
      </c>
      <c r="H176" s="129">
        <f>IF(ABS(IIEE_detalle!H176/IIEE_detalle!H164*100-100)&gt;100,"-",IIEE_detalle!H176/IIEE_detalle!H164*100-100)</f>
        <v>10.505870894017136</v>
      </c>
      <c r="J176" s="129">
        <f>IF(ABS(IIEE_detalle!J176/IIEE_detalle!J164*100-100)&gt;100,"-",IIEE_detalle!J176/IIEE_detalle!J164*100-100)</f>
        <v>-25.463758935842904</v>
      </c>
      <c r="K176" s="129">
        <f>IF(ABS(IIEE_detalle!K176/IIEE_detalle!K164*100-100)&gt;100,"-",IIEE_detalle!K176/IIEE_detalle!K164*100-100)</f>
        <v>-25.64057544799131</v>
      </c>
      <c r="L176" s="129">
        <f>IF(ABS(IIEE_detalle!L176/IIEE_detalle!L164*100-100)&gt;100,"-",IIEE_detalle!L176/IIEE_detalle!L164*100-100)</f>
        <v>-25.64057544799131</v>
      </c>
      <c r="M176" s="100"/>
      <c r="N176" s="129">
        <f>IF(ABS(IIEE_detalle!N176/IIEE_detalle!N164*100-100)&gt;100,"-",IIEE_detalle!N176/IIEE_detalle!N164*100-100)</f>
        <v>-15.3361066464971</v>
      </c>
      <c r="O176" s="129">
        <f>IF(ABS(IIEE_detalle!O176/IIEE_detalle!O164*100-100)&gt;100,"-",IIEE_detalle!O176/IIEE_detalle!O164*100-100)</f>
        <v>-13.603153598121253</v>
      </c>
      <c r="P176" s="100"/>
      <c r="Q176" s="129">
        <f>IF(ABS(IIEE_detalle!Q176/IIEE_detalle!Q164*100-100)&gt;100,"-",IIEE_detalle!Q176/IIEE_detalle!Q164*100-100)</f>
        <v>-9.3226996549358034</v>
      </c>
      <c r="S176" s="129">
        <f>IF(ABS(IIEE_detalle!S176/IIEE_detalle!S164*100-100)&gt;100,"-",IIEE_detalle!S176/IIEE_detalle!S164*100-100)</f>
        <v>-28.410698110509003</v>
      </c>
      <c r="T176" s="129">
        <f>IF(ABS(IIEE_detalle!T176/IIEE_detalle!T164*100-100)&gt;100,"-",IIEE_detalle!T176/IIEE_detalle!T164*100-100)</f>
        <v>-28.452579034941778</v>
      </c>
      <c r="U176" s="129">
        <f>IF(ABS(IIEE_detalle!U176/IIEE_detalle!U164*100-100)&gt;100,"-",IIEE_detalle!U176/IIEE_detalle!U164*100-100)</f>
        <v>-28.452579034941778</v>
      </c>
      <c r="V176" s="100"/>
      <c r="W176" s="129">
        <f>IF(ABS(IIEE_detalle!W176/IIEE_detalle!W164*100-100)&gt;100,"-",IIEE_detalle!W176/IIEE_detalle!W164*100-100)</f>
        <v>-8.3163038649489209</v>
      </c>
      <c r="X176" s="129">
        <f>IF(ABS(IIEE_detalle!X176/IIEE_detalle!X164*100-100)&gt;100,"-",IIEE_detalle!X176/IIEE_detalle!X164*100-100)</f>
        <v>-7.5770611445693845</v>
      </c>
      <c r="Y176" s="100"/>
      <c r="Z176" s="129">
        <f>IF(ABS(IIEE_detalle!Z176/IIEE_detalle!Z164*100-100)&gt;100,"-",IIEE_detalle!Z176/IIEE_detalle!Z164*100-100)</f>
        <v>-7.5550798323075696</v>
      </c>
      <c r="AB176" s="129">
        <f>IF(ABS(IIEE_detalle!AB176/IIEE_detalle!AB164*100-100)&gt;100,"-",IIEE_detalle!AB176/IIEE_detalle!AB164*100-100)</f>
        <v>-8.0503132838485243</v>
      </c>
      <c r="AC176" s="129">
        <f>IF(ABS(IIEE_detalle!AC176/IIEE_detalle!AC164*100-100)&gt;100,"-",IIEE_detalle!AC176/IIEE_detalle!AC164*100-100)</f>
        <v>-7.8052792836084706</v>
      </c>
      <c r="AD176" s="129">
        <f>IF(ABS(IIEE_detalle!AD176/IIEE_detalle!AD164*100-100)&gt;100,"-",IIEE_detalle!AD176/IIEE_detalle!AD164*100-100)</f>
        <v>-8.7218152821486541</v>
      </c>
      <c r="AE176" s="129">
        <f>IF(ABS(IIEE_detalle!AE176/IIEE_detalle!AE164*100-100)&gt;100,"-",IIEE_detalle!AE176/IIEE_detalle!AE164*100-100)</f>
        <v>-6.4598162840436402</v>
      </c>
      <c r="AF176" s="100"/>
      <c r="AG176" s="129">
        <f>IF(ABS(IIEE_detalle!AG176/IIEE_detalle!AG164*100-100)&gt;100,"-",IIEE_detalle!AG176/IIEE_detalle!AG164*100-100)</f>
        <v>-9.433351990677437</v>
      </c>
      <c r="AH176" s="129">
        <f>IF(ABS(IIEE_detalle!AH176/IIEE_detalle!AH164*100-100)&gt;100,"-",IIEE_detalle!AH176/IIEE_detalle!AH164*100-100)</f>
        <v>-9.0156096122098575</v>
      </c>
      <c r="AI176" s="129">
        <f>IF(ABS(IIEE_detalle!AI176/IIEE_detalle!AI164*100-100)&gt;100,"-",IIEE_detalle!AI176/IIEE_detalle!AI164*100-100)</f>
        <v>-11.228684364810448</v>
      </c>
      <c r="AJ176" s="129">
        <f>IF(ABS(IIEE_detalle!AJ176/IIEE_detalle!AJ164*100-100)&gt;100,"-",IIEE_detalle!AJ176/IIEE_detalle!AJ164*100-100)</f>
        <v>-6.4779949995481587</v>
      </c>
      <c r="AK176" s="100"/>
      <c r="AL176" s="100"/>
      <c r="AM176" s="100"/>
      <c r="AN176" s="129">
        <f>IF(ABS(IIEE_detalle!AN176/IIEE_detalle!AN164*100-100)&gt;100,"-",IIEE_detalle!AN176/IIEE_detalle!AN164*100-100)</f>
        <v>-8.5406472040437222</v>
      </c>
      <c r="AO176" s="129">
        <f>IF(ABS(IIEE_detalle!AO176/IIEE_detalle!AO164*100-100)&gt;100,"-",IIEE_detalle!AO176/IIEE_detalle!AO164*100-100)</f>
        <v>-8.4792740682603664</v>
      </c>
      <c r="AP176" s="100"/>
      <c r="AQ176" s="129">
        <f>IF(ABS(IIEE_detalle!AQ176/IIEE_detalle!AQ164*100-100)&gt;100,"-",IIEE_detalle!AQ176/IIEE_detalle!AQ164*100-100)</f>
        <v>-8.4936868249792354</v>
      </c>
      <c r="AS176" s="129">
        <f>IF(ABS(IIEE_detalle!AS176/IIEE_detalle!AS164*100-100)&gt;100,"-",IIEE_detalle!AS176/IIEE_detalle!AS164*100-100)</f>
        <v>-10.0295090824048</v>
      </c>
      <c r="AT176" s="129">
        <f>IF(ABS(IIEE_detalle!AT176/IIEE_detalle!AT164*100-100)&gt;100,"-",IIEE_detalle!AT176/IIEE_detalle!AT164*100-100)</f>
        <v>-11.15503185784759</v>
      </c>
      <c r="AU176" s="129">
        <f>IF(ABS(IIEE_detalle!AU176/IIEE_detalle!AU164*100-100)&gt;100,"-",IIEE_detalle!AU176/IIEE_detalle!AU164*100-100)</f>
        <v>2.7374599661165888</v>
      </c>
      <c r="AV176" s="129">
        <f>IF(ABS(IIEE_detalle!AV176/IIEE_detalle!AV164*100-100)&gt;100,"-",IIEE_detalle!AV176/IIEE_detalle!AV164*100-100)</f>
        <v>-8.5196934312312607</v>
      </c>
      <c r="AW176" s="129">
        <f>IF(ABS(IIEE_detalle!AW176/IIEE_detalle!AW164*100-100)&gt;100,"-",IIEE_detalle!AW176/IIEE_detalle!AW164*100-100)</f>
        <v>-8.6123129816587181</v>
      </c>
      <c r="AX176" s="129">
        <f>IF(ABS(IIEE_detalle!AX176/IIEE_detalle!AX164*100-100)&gt;100,"-",IIEE_detalle!AX176/IIEE_detalle!AX164*100-100)</f>
        <v>-3.4729112919232534</v>
      </c>
      <c r="AY176" s="129">
        <f>IF(ABS(IIEE_detalle!AY176/IIEE_detalle!AY164*100-100)&gt;100,"-",IIEE_detalle!AY176/IIEE_detalle!AY164*100-100)</f>
        <v>0.28560086090368486</v>
      </c>
      <c r="AZ176" s="129">
        <f>IF(ABS(IIEE_detalle!AZ176/IIEE_detalle!AZ164*100-100)&gt;100,"-",IIEE_detalle!AZ176/IIEE_detalle!AZ164*100-100)</f>
        <v>0.2228914582188537</v>
      </c>
      <c r="BA176" s="100"/>
      <c r="BB176" s="129">
        <f>IF(ABS(IIEE_detalle!BB176/IIEE_detalle!BB164*100-100)&gt;100,"-",IIEE_detalle!BB176/IIEE_detalle!BB164*100-100)</f>
        <v>0.2228914582188537</v>
      </c>
      <c r="BD176" s="129">
        <f>IF(ABS(IIEE_detalle!BD176/IIEE_detalle!BD164*100-100)&gt;100,"-",IIEE_detalle!BD176/IIEE_detalle!BD164*100-100)</f>
        <v>-1.5866602615037664</v>
      </c>
      <c r="BE176" s="129">
        <f>IF(ABS(IIEE_detalle!BE176/IIEE_detalle!BE164*100-100)&gt;100,"-",IIEE_detalle!BE176/IIEE_detalle!BE164*100-100)</f>
        <v>10.49921146226967</v>
      </c>
      <c r="BF176" s="129">
        <f>IF(ABS(IIEE_detalle!BF176/IIEE_detalle!BF164*100-100)&gt;100,"-",IIEE_detalle!BF176/IIEE_detalle!BF164*100-100)</f>
        <v>10.49921146226967</v>
      </c>
      <c r="BG176" s="129">
        <f>IF(ABS(IIEE_detalle!BG176/IIEE_detalle!BG164*100-100)&gt;100,"-",IIEE_detalle!BG176/IIEE_detalle!BG164*100-100)</f>
        <v>10.636282656984662</v>
      </c>
      <c r="BH176" s="129">
        <f>IF(ABS(IIEE_detalle!BH176/IIEE_detalle!BH164*100-100)&gt;100,"-",IIEE_detalle!BH176/IIEE_detalle!BH164*100-100)</f>
        <v>10.636282656984662</v>
      </c>
      <c r="BI176" s="100"/>
      <c r="BJ176" s="129">
        <f>IF(ABS(IIEE_detalle!BJ176/IIEE_detalle!BJ164*100-100)&gt;100,"-",IIEE_detalle!BJ176/IIEE_detalle!BJ164*100-100)</f>
        <v>12.932835902541484</v>
      </c>
      <c r="BK176" s="129">
        <f>IF(ABS(IIEE_detalle!BK176/IIEE_detalle!BK164*100-100)&gt;100,"-",IIEE_detalle!BK176/IIEE_detalle!BK164*100-100)</f>
        <v>13.177878346245308</v>
      </c>
      <c r="BL176" s="100"/>
      <c r="BM176" s="129">
        <f>IF(ABS(IIEE_detalle!BM176/IIEE_detalle!BM164*100-100)&gt;100,"-",IIEE_detalle!BM176/IIEE_detalle!BM164*100-100)</f>
        <v>13.188005523771949</v>
      </c>
      <c r="BO176" s="129">
        <f>IF(ABS(IIEE_detalle!BO176/IIEE_detalle!BO164*100-100)&gt;100,"-",IIEE_detalle!BO176/IIEE_detalle!BO164*100-100)</f>
        <v>-12.183486238532126</v>
      </c>
      <c r="BP176" s="129">
        <f>IF(ABS(IIEE_detalle!BP176/IIEE_detalle!BP164*100-100)&gt;100,"-",IIEE_detalle!BP176/IIEE_detalle!BP164*100-100)</f>
        <v>-4.1519181096335842</v>
      </c>
      <c r="BQ176" s="129">
        <f>IF(ABS(IIEE_detalle!BQ176/IIEE_detalle!BQ164*100-100)&gt;100,"-",IIEE_detalle!BQ176/IIEE_detalle!BQ164*100-100)</f>
        <v>1.6613258557729722</v>
      </c>
      <c r="BR176" s="129">
        <f>IF(ABS(IIEE_detalle!BR176/IIEE_detalle!BR164*100-100)&gt;100,"-",IIEE_detalle!BR176/IIEE_detalle!BR164*100-100)</f>
        <v>3.21644805933839</v>
      </c>
      <c r="BS176" s="129">
        <f>IF(ABS(IIEE_detalle!BS176/IIEE_detalle!BS164*100-100)&gt;100,"-",IIEE_detalle!BS176/IIEE_detalle!BS164*100-100)</f>
        <v>-15.671462680598708</v>
      </c>
      <c r="BT176" s="129">
        <f>IF(ABS(IIEE_detalle!BT176/IIEE_detalle!BT164*100-100)&gt;100,"-",IIEE_detalle!BT176/IIEE_detalle!BT164*100-100)</f>
        <v>12.287510996786736</v>
      </c>
      <c r="BV176" s="129">
        <f>IF(ABS(IIEE_detalle!BV176/IIEE_detalle!BV164*100-100)&gt;100,"-",IIEE_detalle!BV176/IIEE_detalle!BV164*100-100)</f>
        <v>-20.564198926845336</v>
      </c>
      <c r="BW176" s="129">
        <f>IF(ABS(IIEE_detalle!BW176/IIEE_detalle!BW164*100-100)&gt;100,"-",IIEE_detalle!BW176/IIEE_detalle!BW164*100-100)</f>
        <v>-8.0648411122328554</v>
      </c>
      <c r="BX176" s="129">
        <f>IF(ABS(IIEE_detalle!BX176/IIEE_detalle!BX164*100-100)&gt;100,"-",IIEE_detalle!BX176/IIEE_detalle!BX164*100-100)</f>
        <v>1.6190896064297107</v>
      </c>
      <c r="BY176" s="129">
        <f>IF(ABS(IIEE_detalle!BY176/IIEE_detalle!BY164*100-100)&gt;100,"-",IIEE_detalle!BY176/IIEE_detalle!BY164*100-100)</f>
        <v>4.8127705922958341</v>
      </c>
      <c r="BZ176" s="129">
        <f>IF(ABS(IIEE_detalle!BZ176/IIEE_detalle!BZ164*100-100)&gt;100,"-",IIEE_detalle!BZ176/IIEE_detalle!BZ164*100-100)</f>
        <v>-19.318879532702297</v>
      </c>
      <c r="CA176" s="129">
        <f>IF(ABS(IIEE_detalle!CA176/IIEE_detalle!CA164*100-100)&gt;100,"-",IIEE_detalle!CA176/IIEE_detalle!CA164*100-100)</f>
        <v>12.280725108900882</v>
      </c>
    </row>
    <row r="177" spans="2:79" ht="12" customHeight="1">
      <c r="B177" s="67" t="s">
        <v>408</v>
      </c>
      <c r="C177" s="129">
        <f>IF(ABS(IIEE_detalle!C177/IIEE_detalle!C165*100-100)&gt;100,"-",IIEE_detalle!C177/IIEE_detalle!C165*100-100)</f>
        <v>6.345759155598202</v>
      </c>
      <c r="D177" s="129">
        <f>IF(ABS(IIEE_detalle!D177/IIEE_detalle!D165*100-100)&gt;100,"-",IIEE_detalle!D177/IIEE_detalle!D165*100-100)</f>
        <v>-8.2807303606599731</v>
      </c>
      <c r="E177" s="129">
        <f>IF(ABS(IIEE_detalle!E177/IIEE_detalle!E165*100-100)&gt;100,"-",IIEE_detalle!E177/IIEE_detalle!E165*100-100)</f>
        <v>8.8103367705096218</v>
      </c>
      <c r="F177" s="129">
        <f>IF(ABS(IIEE_detalle!F177/IIEE_detalle!F165*100-100)&gt;100,"-",IIEE_detalle!F177/IIEE_detalle!F165*100-100)</f>
        <v>-15.193003048647725</v>
      </c>
      <c r="G177" s="129">
        <f>IF(ABS(IIEE_detalle!G177/IIEE_detalle!G165*100-100)&gt;100,"-",IIEE_detalle!G177/IIEE_detalle!G165*100-100)</f>
        <v>42.149390017936327</v>
      </c>
      <c r="H177" s="129">
        <f>IF(ABS(IIEE_detalle!H177/IIEE_detalle!H165*100-100)&gt;100,"-",IIEE_detalle!H177/IIEE_detalle!H165*100-100)</f>
        <v>32.291063199043805</v>
      </c>
      <c r="J177" s="129">
        <f>IF(ABS(IIEE_detalle!J177/IIEE_detalle!J165*100-100)&gt;100,"-",IIEE_detalle!J177/IIEE_detalle!J165*100-100)</f>
        <v>-16.979322106160751</v>
      </c>
      <c r="K177" s="129">
        <f>IF(ABS(IIEE_detalle!K177/IIEE_detalle!K165*100-100)&gt;100,"-",IIEE_detalle!K177/IIEE_detalle!K165*100-100)</f>
        <v>-17.018308973754515</v>
      </c>
      <c r="L177" s="129">
        <f>IF(ABS(IIEE_detalle!L177/IIEE_detalle!L165*100-100)&gt;100,"-",IIEE_detalle!L177/IIEE_detalle!L165*100-100)</f>
        <v>-20.355584486914751</v>
      </c>
      <c r="M177" s="129">
        <f>IF(ABS(IIEE_detalle!M177/IIEE_detalle!M165*100-100)&gt;100,"-",IIEE_detalle!M177/IIEE_detalle!M165*100-100)</f>
        <v>-10.986303888225038</v>
      </c>
      <c r="N177" s="129">
        <f>IF(ABS(IIEE_detalle!N177/IIEE_detalle!N165*100-100)&gt;100,"-",IIEE_detalle!N177/IIEE_detalle!N165*100-100)</f>
        <v>10.190564007991384</v>
      </c>
      <c r="O177" s="129">
        <f>IF(ABS(IIEE_detalle!O177/IIEE_detalle!O165*100-100)&gt;100,"-",IIEE_detalle!O177/IIEE_detalle!O165*100-100)</f>
        <v>7.3914113448997369</v>
      </c>
      <c r="P177" s="100"/>
      <c r="Q177" s="129">
        <f>IF(ABS(IIEE_detalle!Q177/IIEE_detalle!Q165*100-100)&gt;100,"-",IIEE_detalle!Q177/IIEE_detalle!Q165*100-100)</f>
        <v>10.180598627618821</v>
      </c>
      <c r="S177" s="129">
        <f>IF(ABS(IIEE_detalle!S177/IIEE_detalle!S165*100-100)&gt;100,"-",IIEE_detalle!S177/IIEE_detalle!S165*100-100)</f>
        <v>2.2640076821724051</v>
      </c>
      <c r="T177" s="129">
        <f>IF(ABS(IIEE_detalle!T177/IIEE_detalle!T165*100-100)&gt;100,"-",IIEE_detalle!T177/IIEE_detalle!T165*100-100)</f>
        <v>2.8362805483807279</v>
      </c>
      <c r="U177" s="129">
        <f>IF(ABS(IIEE_detalle!U177/IIEE_detalle!U165*100-100)&gt;100,"-",IIEE_detalle!U177/IIEE_detalle!U165*100-100)</f>
        <v>6.2439755810217719</v>
      </c>
      <c r="V177" s="129">
        <f>IF(ABS(IIEE_detalle!V177/IIEE_detalle!V165*100-100)&gt;100,"-",IIEE_detalle!V177/IIEE_detalle!V165*100-100)</f>
        <v>-40.809327846364887</v>
      </c>
      <c r="W177" s="129">
        <f>IF(ABS(IIEE_detalle!W177/IIEE_detalle!W165*100-100)&gt;100,"-",IIEE_detalle!W177/IIEE_detalle!W165*100-100)</f>
        <v>7.6849267271458501</v>
      </c>
      <c r="X177" s="129">
        <f>IF(ABS(IIEE_detalle!X177/IIEE_detalle!X165*100-100)&gt;100,"-",IIEE_detalle!X177/IIEE_detalle!X165*100-100)</f>
        <v>7.4616695059625187</v>
      </c>
      <c r="Y177" s="100"/>
      <c r="Z177" s="129">
        <f>IF(ABS(IIEE_detalle!Z177/IIEE_detalle!Z165*100-100)&gt;100,"-",IIEE_detalle!Z177/IIEE_detalle!Z165*100-100)</f>
        <v>9.8080425949277128E-2</v>
      </c>
      <c r="AB177" s="129">
        <f>IF(ABS(IIEE_detalle!AB177/IIEE_detalle!AB165*100-100)&gt;100,"-",IIEE_detalle!AB177/IIEE_detalle!AB165*100-100)</f>
        <v>2.0598692646602785</v>
      </c>
      <c r="AC177" s="129">
        <f>IF(ABS(IIEE_detalle!AC177/IIEE_detalle!AC165*100-100)&gt;100,"-",IIEE_detalle!AC177/IIEE_detalle!AC165*100-100)</f>
        <v>-0.51883914626912997</v>
      </c>
      <c r="AD177" s="129">
        <f>IF(ABS(IIEE_detalle!AD177/IIEE_detalle!AD165*100-100)&gt;100,"-",IIEE_detalle!AD177/IIEE_detalle!AD165*100-100)</f>
        <v>-0.36368758226439013</v>
      </c>
      <c r="AE177" s="129">
        <f>IF(ABS(IIEE_detalle!AE177/IIEE_detalle!AE165*100-100)&gt;100,"-",IIEE_detalle!AE177/IIEE_detalle!AE165*100-100)</f>
        <v>9.3323602811420585</v>
      </c>
      <c r="AF177" s="100"/>
      <c r="AG177" s="129">
        <f>IF(ABS(IIEE_detalle!AG177/IIEE_detalle!AG165*100-100)&gt;100,"-",IIEE_detalle!AG177/IIEE_detalle!AG165*100-100)</f>
        <v>-2.2106683693397002</v>
      </c>
      <c r="AH177" s="129">
        <f>IF(ABS(IIEE_detalle!AH177/IIEE_detalle!AH165*100-100)&gt;100,"-",IIEE_detalle!AH177/IIEE_detalle!AH165*100-100)</f>
        <v>-2.9937595263355377</v>
      </c>
      <c r="AI177" s="129">
        <f>IF(ABS(IIEE_detalle!AI177/IIEE_detalle!AI165*100-100)&gt;100,"-",IIEE_detalle!AI177/IIEE_detalle!AI165*100-100)</f>
        <v>-2.3847506997215646</v>
      </c>
      <c r="AJ177" s="129">
        <f>IF(ABS(IIEE_detalle!AJ177/IIEE_detalle!AJ165*100-100)&gt;100,"-",IIEE_detalle!AJ177/IIEE_detalle!AJ165*100-100)</f>
        <v>9.3210472512494249</v>
      </c>
      <c r="AK177" s="100"/>
      <c r="AL177" s="100"/>
      <c r="AM177" s="100"/>
      <c r="AN177" s="129">
        <f>IF(ABS(IIEE_detalle!AN177/IIEE_detalle!AN165*100-100)&gt;100,"-",IIEE_detalle!AN177/IIEE_detalle!AN165*100-100)</f>
        <v>-9.4390868300560697</v>
      </c>
      <c r="AO177" s="129">
        <f>IF(ABS(IIEE_detalle!AO177/IIEE_detalle!AO165*100-100)&gt;100,"-",IIEE_detalle!AO177/IIEE_detalle!AO165*100-100)</f>
        <v>-11.96938189410487</v>
      </c>
      <c r="AP177" s="100"/>
      <c r="AQ177" s="129">
        <f>IF(ABS(IIEE_detalle!AQ177/IIEE_detalle!AQ165*100-100)&gt;100,"-",IIEE_detalle!AQ177/IIEE_detalle!AQ165*100-100)</f>
        <v>-12.036406967975623</v>
      </c>
      <c r="AS177" s="129">
        <f>IF(ABS(IIEE_detalle!AS177/IIEE_detalle!AS165*100-100)&gt;100,"-",IIEE_detalle!AS177/IIEE_detalle!AS165*100-100)</f>
        <v>36.09990866326217</v>
      </c>
      <c r="AT177" s="129">
        <f>IF(ABS(IIEE_detalle!AT177/IIEE_detalle!AT165*100-100)&gt;100,"-",IIEE_detalle!AT177/IIEE_detalle!AT165*100-100)</f>
        <v>36.751915295171358</v>
      </c>
      <c r="AU177" s="129">
        <f>IF(ABS(IIEE_detalle!AU177/IIEE_detalle!AU165*100-100)&gt;100,"-",IIEE_detalle!AU177/IIEE_detalle!AU165*100-100)</f>
        <v>28.446444663777214</v>
      </c>
      <c r="AV177" s="129">
        <f>IF(ABS(IIEE_detalle!AV177/IIEE_detalle!AV165*100-100)&gt;100,"-",IIEE_detalle!AV177/IIEE_detalle!AV165*100-100)</f>
        <v>41.138121307345216</v>
      </c>
      <c r="AW177" s="129">
        <f>IF(ABS(IIEE_detalle!AW177/IIEE_detalle!AW165*100-100)&gt;100,"-",IIEE_detalle!AW177/IIEE_detalle!AW165*100-100)</f>
        <v>41.55083405508924</v>
      </c>
      <c r="AX177" s="129">
        <f>IF(ABS(IIEE_detalle!AX177/IIEE_detalle!AX165*100-100)&gt;100,"-",IIEE_detalle!AX177/IIEE_detalle!AX165*100-100)</f>
        <v>19.806813460737743</v>
      </c>
      <c r="AY177" s="129">
        <f>IF(ABS(IIEE_detalle!AY177/IIEE_detalle!AY165*100-100)&gt;100,"-",IIEE_detalle!AY177/IIEE_detalle!AY165*100-100)</f>
        <v>-8.5242528014919969</v>
      </c>
      <c r="AZ177" s="129">
        <f>IF(ABS(IIEE_detalle!AZ177/IIEE_detalle!AZ165*100-100)&gt;100,"-",IIEE_detalle!AZ177/IIEE_detalle!AZ165*100-100)</f>
        <v>-8.5362865857339187</v>
      </c>
      <c r="BA177" s="100"/>
      <c r="BB177" s="129">
        <f>IF(ABS(IIEE_detalle!BB177/IIEE_detalle!BB165*100-100)&gt;100,"-",IIEE_detalle!BB177/IIEE_detalle!BB165*100-100)</f>
        <v>-2.9597408179037785</v>
      </c>
      <c r="BD177" s="129">
        <f>IF(ABS(IIEE_detalle!BD177/IIEE_detalle!BD165*100-100)&gt;100,"-",IIEE_detalle!BD177/IIEE_detalle!BD165*100-100)</f>
        <v>-2.7318781096486333</v>
      </c>
      <c r="BE177" s="129">
        <f>IF(ABS(IIEE_detalle!BE177/IIEE_detalle!BE165*100-100)&gt;100,"-",IIEE_detalle!BE177/IIEE_detalle!BE165*100-100)</f>
        <v>32.282620978846012</v>
      </c>
      <c r="BF177" s="129">
        <f>IF(ABS(IIEE_detalle!BF177/IIEE_detalle!BF165*100-100)&gt;100,"-",IIEE_detalle!BF177/IIEE_detalle!BF165*100-100)</f>
        <v>32.282620978846012</v>
      </c>
      <c r="BG177" s="129">
        <f>IF(ABS(IIEE_detalle!BG177/IIEE_detalle!BG165*100-100)&gt;100,"-",IIEE_detalle!BG177/IIEE_detalle!BG165*100-100)</f>
        <v>32.456385355792378</v>
      </c>
      <c r="BH177" s="129">
        <f>IF(ABS(IIEE_detalle!BH177/IIEE_detalle!BH165*100-100)&gt;100,"-",IIEE_detalle!BH177/IIEE_detalle!BH165*100-100)</f>
        <v>22.047448887280623</v>
      </c>
      <c r="BI177" s="129" t="str">
        <f>IF(ABS(IIEE_detalle!BI177/IIEE_detalle!BI165*100-100)&gt;100,"-",IIEE_detalle!BI177/IIEE_detalle!BI165*100-100)</f>
        <v>-</v>
      </c>
      <c r="BJ177" s="129">
        <f>IF(ABS(IIEE_detalle!BJ177/IIEE_detalle!BJ165*100-100)&gt;100,"-",IIEE_detalle!BJ177/IIEE_detalle!BJ165*100-100)</f>
        <v>10.508650207244543</v>
      </c>
      <c r="BK177" s="129">
        <f>IF(ABS(IIEE_detalle!BK177/IIEE_detalle!BK165*100-100)&gt;100,"-",IIEE_detalle!BK177/IIEE_detalle!BK165*100-100)</f>
        <v>10.76435491693266</v>
      </c>
      <c r="BL177" s="100"/>
      <c r="BM177" s="129">
        <f>IF(ABS(IIEE_detalle!BM177/IIEE_detalle!BM165*100-100)&gt;100,"-",IIEE_detalle!BM177/IIEE_detalle!BM165*100-100)</f>
        <v>11.464115049772403</v>
      </c>
      <c r="BO177" s="129">
        <f>IF(ABS(IIEE_detalle!BO177/IIEE_detalle!BO165*100-100)&gt;100,"-",IIEE_detalle!BO177/IIEE_detalle!BO165*100-100)</f>
        <v>-21.081767855522287</v>
      </c>
      <c r="BP177" s="129">
        <f>IF(ABS(IIEE_detalle!BP177/IIEE_detalle!BP165*100-100)&gt;100,"-",IIEE_detalle!BP177/IIEE_detalle!BP165*100-100)</f>
        <v>-16.052950498741495</v>
      </c>
      <c r="BQ177" s="129">
        <f>IF(ABS(IIEE_detalle!BQ177/IIEE_detalle!BQ165*100-100)&gt;100,"-",IIEE_detalle!BQ177/IIEE_detalle!BQ165*100-100)</f>
        <v>3.3444770762883138</v>
      </c>
      <c r="BR177" s="129">
        <f>IF(ABS(IIEE_detalle!BR177/IIEE_detalle!BR165*100-100)&gt;100,"-",IIEE_detalle!BR177/IIEE_detalle!BR165*100-100)</f>
        <v>3.9470478368102846</v>
      </c>
      <c r="BS177" s="129">
        <f>IF(ABS(IIEE_detalle!BS177/IIEE_detalle!BS165*100-100)&gt;100,"-",IIEE_detalle!BS177/IIEE_detalle!BS165*100-100)</f>
        <v>-14.806883919659754</v>
      </c>
      <c r="BT177" s="129">
        <f>IF(ABS(IIEE_detalle!BT177/IIEE_detalle!BT165*100-100)&gt;100,"-",IIEE_detalle!BT177/IIEE_detalle!BT165*100-100)</f>
        <v>36.006591693727302</v>
      </c>
      <c r="BV177" s="129">
        <f>IF(ABS(IIEE_detalle!BV177/IIEE_detalle!BV165*100-100)&gt;100,"-",IIEE_detalle!BV177/IIEE_detalle!BV165*100-100)</f>
        <v>-35.381078506073635</v>
      </c>
      <c r="BW177" s="129">
        <f>IF(ABS(IIEE_detalle!BW177/IIEE_detalle!BW165*100-100)&gt;100,"-",IIEE_detalle!BW177/IIEE_detalle!BW165*100-100)</f>
        <v>-24.732127208136774</v>
      </c>
      <c r="BX177" s="129">
        <f>IF(ABS(IIEE_detalle!BX177/IIEE_detalle!BX165*100-100)&gt;100,"-",IIEE_detalle!BX177/IIEE_detalle!BX165*100-100)</f>
        <v>2.4334568953880336</v>
      </c>
      <c r="BY177" s="129">
        <f>IF(ABS(IIEE_detalle!BY177/IIEE_detalle!BY165*100-100)&gt;100,"-",IIEE_detalle!BY177/IIEE_detalle!BY165*100-100)</f>
        <v>5.9194662809822347</v>
      </c>
      <c r="BZ177" s="129">
        <f>IF(ABS(IIEE_detalle!BZ177/IIEE_detalle!BZ165*100-100)&gt;100,"-",IIEE_detalle!BZ177/IIEE_detalle!BZ165*100-100)</f>
        <v>-18.2232548969113</v>
      </c>
      <c r="CA177" s="129">
        <f>IF(ABS(IIEE_detalle!CA177/IIEE_detalle!CA165*100-100)&gt;100,"-",IIEE_detalle!CA177/IIEE_detalle!CA165*100-100)</f>
        <v>35.997918339541769</v>
      </c>
    </row>
    <row r="178" spans="2:79" ht="12" customHeight="1">
      <c r="B178" s="67" t="s">
        <v>409</v>
      </c>
      <c r="C178" s="129">
        <f>IF(ABS(IIEE_detalle!C178/IIEE_detalle!C166*100-100)&gt;100,"-",IIEE_detalle!C178/IIEE_detalle!C166*100-100)</f>
        <v>-14.052917117117389</v>
      </c>
      <c r="D178" s="129">
        <f>IF(ABS(IIEE_detalle!D178/IIEE_detalle!D166*100-100)&gt;100,"-",IIEE_detalle!D178/IIEE_detalle!D166*100-100)</f>
        <v>-20.033408472460465</v>
      </c>
      <c r="E178" s="129">
        <f>IF(ABS(IIEE_detalle!E178/IIEE_detalle!E166*100-100)&gt;100,"-",IIEE_detalle!E178/IIEE_detalle!E166*100-100)</f>
        <v>-6.5283245433891182</v>
      </c>
      <c r="F178" s="129">
        <f>IF(ABS(IIEE_detalle!F178/IIEE_detalle!F166*100-100)&gt;100,"-",IIEE_detalle!F178/IIEE_detalle!F166*100-100)</f>
        <v>-26.35993249735435</v>
      </c>
      <c r="G178" s="129">
        <f>IF(ABS(IIEE_detalle!G178/IIEE_detalle!G166*100-100)&gt;100,"-",IIEE_detalle!G178/IIEE_detalle!G166*100-100)</f>
        <v>-31.887153238696015</v>
      </c>
      <c r="H178" s="129">
        <f>IF(ABS(IIEE_detalle!H178/IIEE_detalle!H166*100-100)&gt;100,"-",IIEE_detalle!H178/IIEE_detalle!H166*100-100)</f>
        <v>11.997586153010005</v>
      </c>
      <c r="J178" s="129">
        <f>IF(ABS(IIEE_detalle!J178/IIEE_detalle!J166*100-100)&gt;100,"-",IIEE_detalle!J178/IIEE_detalle!J166*100-100)</f>
        <v>-22.727272727272734</v>
      </c>
      <c r="K178" s="129">
        <f>IF(ABS(IIEE_detalle!K178/IIEE_detalle!K166*100-100)&gt;100,"-",IIEE_detalle!K178/IIEE_detalle!K166*100-100)</f>
        <v>-22.660098522167488</v>
      </c>
      <c r="L178" s="129">
        <f>IF(ABS(IIEE_detalle!L178/IIEE_detalle!L166*100-100)&gt;100,"-",IIEE_detalle!L178/IIEE_detalle!L166*100-100)</f>
        <v>-22.660098522167488</v>
      </c>
      <c r="M178" s="100"/>
      <c r="N178" s="129">
        <f>IF(ABS(IIEE_detalle!N178/IIEE_detalle!N166*100-100)&gt;100,"-",IIEE_detalle!N178/IIEE_detalle!N166*100-100)</f>
        <v>-17.151114153167541</v>
      </c>
      <c r="O178" s="129">
        <f>IF(ABS(IIEE_detalle!O178/IIEE_detalle!O166*100-100)&gt;100,"-",IIEE_detalle!O178/IIEE_detalle!O166*100-100)</f>
        <v>-15.796447660309383</v>
      </c>
      <c r="P178" s="100"/>
      <c r="Q178" s="129">
        <f>IF(ABS(IIEE_detalle!Q178/IIEE_detalle!Q166*100-100)&gt;100,"-",IIEE_detalle!Q178/IIEE_detalle!Q166*100-100)</f>
        <v>-14.68543379631781</v>
      </c>
      <c r="S178" s="129">
        <f>IF(ABS(IIEE_detalle!S178/IIEE_detalle!S166*100-100)&gt;100,"-",IIEE_detalle!S178/IIEE_detalle!S166*100-100)</f>
        <v>-11.230757980182091</v>
      </c>
      <c r="T178" s="129">
        <f>IF(ABS(IIEE_detalle!T178/IIEE_detalle!T166*100-100)&gt;100,"-",IIEE_detalle!T178/IIEE_detalle!T166*100-100)</f>
        <v>-11.274263300814653</v>
      </c>
      <c r="U178" s="129">
        <f>IF(ABS(IIEE_detalle!U178/IIEE_detalle!U166*100-100)&gt;100,"-",IIEE_detalle!U178/IIEE_detalle!U166*100-100)</f>
        <v>-11.274263300814653</v>
      </c>
      <c r="V178" s="100"/>
      <c r="W178" s="129">
        <f>IF(ABS(IIEE_detalle!W178/IIEE_detalle!W166*100-100)&gt;100,"-",IIEE_detalle!W178/IIEE_detalle!W166*100-100)</f>
        <v>-0.39262042470554093</v>
      </c>
      <c r="X178" s="129">
        <f>IF(ABS(IIEE_detalle!X178/IIEE_detalle!X166*100-100)&gt;100,"-",IIEE_detalle!X178/IIEE_detalle!X166*100-100)</f>
        <v>8.8298364377919825E-2</v>
      </c>
      <c r="Y178" s="100"/>
      <c r="Z178" s="129">
        <f>IF(ABS(IIEE_detalle!Z178/IIEE_detalle!Z166*100-100)&gt;100,"-",IIEE_detalle!Z178/IIEE_detalle!Z166*100-100)</f>
        <v>0.81814328105129164</v>
      </c>
      <c r="AB178" s="129">
        <f>IF(ABS(IIEE_detalle!AB178/IIEE_detalle!AB166*100-100)&gt;100,"-",IIEE_detalle!AB178/IIEE_detalle!AB166*100-100)</f>
        <v>-5.6745921255688501</v>
      </c>
      <c r="AC178" s="129">
        <f>IF(ABS(IIEE_detalle!AC178/IIEE_detalle!AC166*100-100)&gt;100,"-",IIEE_detalle!AC178/IIEE_detalle!AC166*100-100)</f>
        <v>-7.0059230956472902</v>
      </c>
      <c r="AD178" s="129">
        <f>IF(ABS(IIEE_detalle!AD178/IIEE_detalle!AD166*100-100)&gt;100,"-",IIEE_detalle!AD178/IIEE_detalle!AD166*100-100)</f>
        <v>-9.7632833146717957</v>
      </c>
      <c r="AE178" s="129">
        <f>IF(ABS(IIEE_detalle!AE178/IIEE_detalle!AE166*100-100)&gt;100,"-",IIEE_detalle!AE178/IIEE_detalle!AE166*100-100)</f>
        <v>4.5930789946040846</v>
      </c>
      <c r="AF178" s="100"/>
      <c r="AG178" s="129">
        <f>IF(ABS(IIEE_detalle!AG178/IIEE_detalle!AG166*100-100)&gt;100,"-",IIEE_detalle!AG178/IIEE_detalle!AG166*100-100)</f>
        <v>-10.741893897589094</v>
      </c>
      <c r="AH178" s="129">
        <f>IF(ABS(IIEE_detalle!AH178/IIEE_detalle!AH166*100-100)&gt;100,"-",IIEE_detalle!AH178/IIEE_detalle!AH166*100-100)</f>
        <v>-7.5560337642262851</v>
      </c>
      <c r="AI178" s="129">
        <f>IF(ABS(IIEE_detalle!AI178/IIEE_detalle!AI166*100-100)&gt;100,"-",IIEE_detalle!AI178/IIEE_detalle!AI166*100-100)</f>
        <v>-13.697591022085646</v>
      </c>
      <c r="AJ178" s="129">
        <f>IF(ABS(IIEE_detalle!AJ178/IIEE_detalle!AJ166*100-100)&gt;100,"-",IIEE_detalle!AJ178/IIEE_detalle!AJ166*100-100)</f>
        <v>4.532649371399728</v>
      </c>
      <c r="AK178" s="100"/>
      <c r="AL178" s="100"/>
      <c r="AM178" s="100"/>
      <c r="AN178" s="129">
        <f>IF(ABS(IIEE_detalle!AN178/IIEE_detalle!AN166*100-100)&gt;100,"-",IIEE_detalle!AN178/IIEE_detalle!AN166*100-100)</f>
        <v>-2.2349896565071532</v>
      </c>
      <c r="AO178" s="129">
        <f>IF(ABS(IIEE_detalle!AO178/IIEE_detalle!AO166*100-100)&gt;100,"-",IIEE_detalle!AO178/IIEE_detalle!AO166*100-100)</f>
        <v>-2.2970661847308804</v>
      </c>
      <c r="AP178" s="100"/>
      <c r="AQ178" s="129">
        <f>IF(ABS(IIEE_detalle!AQ178/IIEE_detalle!AQ166*100-100)&gt;100,"-",IIEE_detalle!AQ178/IIEE_detalle!AQ166*100-100)</f>
        <v>-2.1712878832287998</v>
      </c>
      <c r="AS178" s="129">
        <f>IF(ABS(IIEE_detalle!AS178/IIEE_detalle!AS166*100-100)&gt;100,"-",IIEE_detalle!AS178/IIEE_detalle!AS166*100-100)</f>
        <v>-28.879594707882632</v>
      </c>
      <c r="AT178" s="129">
        <f>IF(ABS(IIEE_detalle!AT178/IIEE_detalle!AT166*100-100)&gt;100,"-",IIEE_detalle!AT178/IIEE_detalle!AT166*100-100)</f>
        <v>-33.715665278557793</v>
      </c>
      <c r="AU178" s="129">
        <f>IF(ABS(IIEE_detalle!AU178/IIEE_detalle!AU166*100-100)&gt;100,"-",IIEE_detalle!AU178/IIEE_detalle!AU166*100-100)</f>
        <v>53.528497438719313</v>
      </c>
      <c r="AV178" s="129">
        <f>IF(ABS(IIEE_detalle!AV178/IIEE_detalle!AV166*100-100)&gt;100,"-",IIEE_detalle!AV178/IIEE_detalle!AV166*100-100)</f>
        <v>-31.715600145627647</v>
      </c>
      <c r="AW178" s="129">
        <f>IF(ABS(IIEE_detalle!AW178/IIEE_detalle!AW166*100-100)&gt;100,"-",IIEE_detalle!AW178/IIEE_detalle!AW166*100-100)</f>
        <v>-32.106531107765548</v>
      </c>
      <c r="AX178" s="129">
        <f>IF(ABS(IIEE_detalle!AX178/IIEE_detalle!AX166*100-100)&gt;100,"-",IIEE_detalle!AX178/IIEE_detalle!AX166*100-100)</f>
        <v>-1.1508659981774798</v>
      </c>
      <c r="AY178" s="129">
        <f>IF(ABS(IIEE_detalle!AY178/IIEE_detalle!AY166*100-100)&gt;100,"-",IIEE_detalle!AY178/IIEE_detalle!AY166*100-100)</f>
        <v>41.213493267589598</v>
      </c>
      <c r="AZ178" s="129">
        <f>IF(ABS(IIEE_detalle!AZ178/IIEE_detalle!AZ166*100-100)&gt;100,"-",IIEE_detalle!AZ178/IIEE_detalle!AZ166*100-100)</f>
        <v>40.978500297163123</v>
      </c>
      <c r="BA178" s="100"/>
      <c r="BB178" s="129">
        <f>IF(ABS(IIEE_detalle!BB178/IIEE_detalle!BB166*100-100)&gt;100,"-",IIEE_detalle!BB178/IIEE_detalle!BB166*100-100)</f>
        <v>41.034103842078423</v>
      </c>
      <c r="BD178" s="129">
        <f>IF(ABS(IIEE_detalle!BD178/IIEE_detalle!BD166*100-100)&gt;100,"-",IIEE_detalle!BD178/IIEE_detalle!BD166*100-100)</f>
        <v>-2.2905603782200785</v>
      </c>
      <c r="BE178" s="129">
        <f>IF(ABS(IIEE_detalle!BE178/IIEE_detalle!BE166*100-100)&gt;100,"-",IIEE_detalle!BE178/IIEE_detalle!BE166*100-100)</f>
        <v>11.99761770829943</v>
      </c>
      <c r="BF178" s="129">
        <f>IF(ABS(IIEE_detalle!BF178/IIEE_detalle!BF166*100-100)&gt;100,"-",IIEE_detalle!BF178/IIEE_detalle!BF166*100-100)</f>
        <v>11.99761770829943</v>
      </c>
      <c r="BG178" s="129">
        <f>IF(ABS(IIEE_detalle!BG178/IIEE_detalle!BG166*100-100)&gt;100,"-",IIEE_detalle!BG178/IIEE_detalle!BG166*100-100)</f>
        <v>11.996968931548381</v>
      </c>
      <c r="BH178" s="129">
        <f>IF(ABS(IIEE_detalle!BH178/IIEE_detalle!BH166*100-100)&gt;100,"-",IIEE_detalle!BH178/IIEE_detalle!BH166*100-100)</f>
        <v>11.996968931548381</v>
      </c>
      <c r="BI178" s="100"/>
      <c r="BJ178" s="129">
        <f>IF(ABS(IIEE_detalle!BJ178/IIEE_detalle!BJ166*100-100)&gt;100,"-",IIEE_detalle!BJ178/IIEE_detalle!BJ166*100-100)</f>
        <v>32.294584124735763</v>
      </c>
      <c r="BK178" s="129">
        <f>IF(ABS(IIEE_detalle!BK178/IIEE_detalle!BK166*100-100)&gt;100,"-",IIEE_detalle!BK178/IIEE_detalle!BK166*100-100)</f>
        <v>32.365912953679981</v>
      </c>
      <c r="BL178" s="100"/>
      <c r="BM178" s="129">
        <f>IF(ABS(IIEE_detalle!BM178/IIEE_detalle!BM166*100-100)&gt;100,"-",IIEE_detalle!BM178/IIEE_detalle!BM166*100-100)</f>
        <v>32.377212329872521</v>
      </c>
      <c r="BO178" s="129">
        <f>IF(ABS(IIEE_detalle!BO178/IIEE_detalle!BO166*100-100)&gt;100,"-",IIEE_detalle!BO178/IIEE_detalle!BO166*100-100)</f>
        <v>-22.282412423257497</v>
      </c>
      <c r="BP178" s="129">
        <f>IF(ABS(IIEE_detalle!BP178/IIEE_detalle!BP166*100-100)&gt;100,"-",IIEE_detalle!BP178/IIEE_detalle!BP166*100-100)</f>
        <v>-19.090398652442445</v>
      </c>
      <c r="BQ178" s="129">
        <f>IF(ABS(IIEE_detalle!BQ178/IIEE_detalle!BQ166*100-100)&gt;100,"-",IIEE_detalle!BQ178/IIEE_detalle!BQ166*100-100)</f>
        <v>-3.0400129363333406</v>
      </c>
      <c r="BR178" s="129">
        <f>IF(ABS(IIEE_detalle!BR178/IIEE_detalle!BR166*100-100)&gt;100,"-",IIEE_detalle!BR178/IIEE_detalle!BR166*100-100)</f>
        <v>2.7585802352747351</v>
      </c>
      <c r="BS178" s="129">
        <f>IF(ABS(IIEE_detalle!BS178/IIEE_detalle!BS166*100-100)&gt;100,"-",IIEE_detalle!BS178/IIEE_detalle!BS166*100-100)</f>
        <v>-36.442697864975258</v>
      </c>
      <c r="BT178" s="129">
        <f>IF(ABS(IIEE_detalle!BT178/IIEE_detalle!BT166*100-100)&gt;100,"-",IIEE_detalle!BT178/IIEE_detalle!BT166*100-100)</f>
        <v>14.623110378669097</v>
      </c>
      <c r="BV178" s="129">
        <f>IF(ABS(IIEE_detalle!BV178/IIEE_detalle!BV166*100-100)&gt;100,"-",IIEE_detalle!BV178/IIEE_detalle!BV166*100-100)</f>
        <v>-37.276362249852646</v>
      </c>
      <c r="BW178" s="129">
        <f>IF(ABS(IIEE_detalle!BW178/IIEE_detalle!BW166*100-100)&gt;100,"-",IIEE_detalle!BW178/IIEE_detalle!BW166*100-100)</f>
        <v>-27.538772366327137</v>
      </c>
      <c r="BX178" s="129">
        <f>IF(ABS(IIEE_detalle!BX178/IIEE_detalle!BX166*100-100)&gt;100,"-",IIEE_detalle!BX178/IIEE_detalle!BX166*100-100)</f>
        <v>-0.53182328573261373</v>
      </c>
      <c r="BY178" s="129">
        <f>IF(ABS(IIEE_detalle!BY178/IIEE_detalle!BY166*100-100)&gt;100,"-",IIEE_detalle!BY178/IIEE_detalle!BY166*100-100)</f>
        <v>4.2478697575543123</v>
      </c>
      <c r="BZ178" s="129">
        <f>IF(ABS(IIEE_detalle!BZ178/IIEE_detalle!BZ166*100-100)&gt;100,"-",IIEE_detalle!BZ178/IIEE_detalle!BZ166*100-100)</f>
        <v>-36.830012853381064</v>
      </c>
      <c r="CA178" s="129">
        <f>IF(ABS(IIEE_detalle!CA178/IIEE_detalle!CA166*100-100)&gt;100,"-",IIEE_detalle!CA178/IIEE_detalle!CA166*100-100)</f>
        <v>14.623129701518224</v>
      </c>
    </row>
    <row r="179" spans="2:79" ht="12" customHeight="1">
      <c r="B179" s="67" t="s">
        <v>410</v>
      </c>
      <c r="C179" s="129">
        <f>IF(ABS(IIEE_detalle!C179/IIEE_detalle!C167*100-100)&gt;100,"-",IIEE_detalle!C179/IIEE_detalle!C167*100-100)</f>
        <v>-14.102587259202451</v>
      </c>
      <c r="D179" s="129">
        <f>IF(ABS(IIEE_detalle!D179/IIEE_detalle!D167*100-100)&gt;100,"-",IIEE_detalle!D179/IIEE_detalle!D167*100-100)</f>
        <v>-13.149810587973136</v>
      </c>
      <c r="E179" s="129">
        <f>IF(ABS(IIEE_detalle!E179/IIEE_detalle!E167*100-100)&gt;100,"-",IIEE_detalle!E179/IIEE_detalle!E167*100-100)</f>
        <v>-2.5941913582833962</v>
      </c>
      <c r="F179" s="129">
        <f>IF(ABS(IIEE_detalle!F179/IIEE_detalle!F167*100-100)&gt;100,"-",IIEE_detalle!F179/IIEE_detalle!F167*100-100)</f>
        <v>-39.777894131301963</v>
      </c>
      <c r="G179" s="129">
        <f>IF(ABS(IIEE_detalle!G179/IIEE_detalle!G167*100-100)&gt;100,"-",IIEE_detalle!G179/IIEE_detalle!G167*100-100)</f>
        <v>-8.5704977299478458</v>
      </c>
      <c r="H179" s="129">
        <f>IF(ABS(IIEE_detalle!H179/IIEE_detalle!H167*100-100)&gt;100,"-",IIEE_detalle!H179/IIEE_detalle!H167*100-100)</f>
        <v>21.1163884538323</v>
      </c>
      <c r="J179" s="129">
        <f>IF(ABS(IIEE_detalle!J179/IIEE_detalle!J167*100-100)&gt;100,"-",IIEE_detalle!J179/IIEE_detalle!J167*100-100)</f>
        <v>-22.242088324691579</v>
      </c>
      <c r="K179" s="129">
        <f>IF(ABS(IIEE_detalle!K179/IIEE_detalle!K167*100-100)&gt;100,"-",IIEE_detalle!K179/IIEE_detalle!K167*100-100)</f>
        <v>-22.286534946470553</v>
      </c>
      <c r="L179" s="129">
        <f>IF(ABS(IIEE_detalle!L179/IIEE_detalle!L167*100-100)&gt;100,"-",IIEE_detalle!L179/IIEE_detalle!L167*100-100)</f>
        <v>-22.286534946470553</v>
      </c>
      <c r="M179" s="100"/>
      <c r="N179" s="129">
        <f>IF(ABS(IIEE_detalle!N179/IIEE_detalle!N167*100-100)&gt;100,"-",IIEE_detalle!N179/IIEE_detalle!N167*100-100)</f>
        <v>-24.249481127097468</v>
      </c>
      <c r="O179" s="129">
        <f>IF(ABS(IIEE_detalle!O179/IIEE_detalle!O167*100-100)&gt;100,"-",IIEE_detalle!O179/IIEE_detalle!O167*100-100)</f>
        <v>-23.255975445467541</v>
      </c>
      <c r="P179" s="100"/>
      <c r="Q179" s="129">
        <f>IF(ABS(IIEE_detalle!Q179/IIEE_detalle!Q167*100-100)&gt;100,"-",IIEE_detalle!Q179/IIEE_detalle!Q167*100-100)</f>
        <v>-23.56305793584319</v>
      </c>
      <c r="S179" s="129">
        <f>IF(ABS(IIEE_detalle!S179/IIEE_detalle!S167*100-100)&gt;100,"-",IIEE_detalle!S179/IIEE_detalle!S167*100-100)</f>
        <v>-6.3840420367250204</v>
      </c>
      <c r="T179" s="129">
        <f>IF(ABS(IIEE_detalle!T179/IIEE_detalle!T167*100-100)&gt;100,"-",IIEE_detalle!T179/IIEE_detalle!T167*100-100)</f>
        <v>-6.6921906959668434</v>
      </c>
      <c r="U179" s="129">
        <f>IF(ABS(IIEE_detalle!U179/IIEE_detalle!U167*100-100)&gt;100,"-",IIEE_detalle!U179/IIEE_detalle!U167*100-100)</f>
        <v>-6.6921906959668434</v>
      </c>
      <c r="V179" s="100"/>
      <c r="W179" s="129">
        <f>IF(ABS(IIEE_detalle!W179/IIEE_detalle!W167*100-100)&gt;100,"-",IIEE_detalle!W179/IIEE_detalle!W167*100-100)</f>
        <v>-29.317583141257828</v>
      </c>
      <c r="X179" s="129">
        <f>IF(ABS(IIEE_detalle!X179/IIEE_detalle!X167*100-100)&gt;100,"-",IIEE_detalle!X179/IIEE_detalle!X167*100-100)</f>
        <v>-28.454582819564322</v>
      </c>
      <c r="Y179" s="100"/>
      <c r="Z179" s="129">
        <f>IF(ABS(IIEE_detalle!Z179/IIEE_detalle!Z167*100-100)&gt;100,"-",IIEE_detalle!Z179/IIEE_detalle!Z167*100-100)</f>
        <v>-28.886874845513717</v>
      </c>
      <c r="AB179" s="129">
        <f>IF(ABS(IIEE_detalle!AB179/IIEE_detalle!AB167*100-100)&gt;100,"-",IIEE_detalle!AB179/IIEE_detalle!AB167*100-100)</f>
        <v>-22.605002332590146</v>
      </c>
      <c r="AC179" s="129">
        <f>IF(ABS(IIEE_detalle!AC179/IIEE_detalle!AC167*100-100)&gt;100,"-",IIEE_detalle!AC179/IIEE_detalle!AC167*100-100)</f>
        <v>-8.7150292595619732</v>
      </c>
      <c r="AD179" s="129">
        <f>IF(ABS(IIEE_detalle!AD179/IIEE_detalle!AD167*100-100)&gt;100,"-",IIEE_detalle!AD179/IIEE_detalle!AD167*100-100)</f>
        <v>-32.940568316177021</v>
      </c>
      <c r="AE179" s="129">
        <f>IF(ABS(IIEE_detalle!AE179/IIEE_detalle!AE167*100-100)&gt;100,"-",IIEE_detalle!AE179/IIEE_detalle!AE167*100-100)</f>
        <v>-4.6217300550630966</v>
      </c>
      <c r="AF179" s="100"/>
      <c r="AG179" s="129">
        <f>IF(ABS(IIEE_detalle!AG179/IIEE_detalle!AG167*100-100)&gt;100,"-",IIEE_detalle!AG179/IIEE_detalle!AG167*100-100)</f>
        <v>-8.5865257595772846</v>
      </c>
      <c r="AH179" s="129">
        <f>IF(ABS(IIEE_detalle!AH179/IIEE_detalle!AH167*100-100)&gt;100,"-",IIEE_detalle!AH179/IIEE_detalle!AH167*100-100)</f>
        <v>-10.161999182338505</v>
      </c>
      <c r="AI179" s="129">
        <f>IF(ABS(IIEE_detalle!AI179/IIEE_detalle!AI167*100-100)&gt;100,"-",IIEE_detalle!AI179/IIEE_detalle!AI167*100-100)</f>
        <v>-8.845897103746637</v>
      </c>
      <c r="AJ179" s="129">
        <f>IF(ABS(IIEE_detalle!AJ179/IIEE_detalle!AJ167*100-100)&gt;100,"-",IIEE_detalle!AJ179/IIEE_detalle!AJ167*100-100)</f>
        <v>-4.5987908552600913</v>
      </c>
      <c r="AK179" s="100"/>
      <c r="AL179" s="100"/>
      <c r="AM179" s="100"/>
      <c r="AN179" s="129">
        <f>IF(ABS(IIEE_detalle!AN179/IIEE_detalle!AN167*100-100)&gt;100,"-",IIEE_detalle!AN179/IIEE_detalle!AN167*100-100)</f>
        <v>-10.792913820333752</v>
      </c>
      <c r="AO179" s="129">
        <f>IF(ABS(IIEE_detalle!AO179/IIEE_detalle!AO167*100-100)&gt;100,"-",IIEE_detalle!AO179/IIEE_detalle!AO167*100-100)</f>
        <v>-9.9808342111708583</v>
      </c>
      <c r="AP179" s="100"/>
      <c r="AQ179" s="129">
        <f>IF(ABS(IIEE_detalle!AQ179/IIEE_detalle!AQ167*100-100)&gt;100,"-",IIEE_detalle!AQ179/IIEE_detalle!AQ167*100-100)</f>
        <v>-10.100148954207356</v>
      </c>
      <c r="AS179" s="129">
        <f>IF(ABS(IIEE_detalle!AS179/IIEE_detalle!AS167*100-100)&gt;100,"-",IIEE_detalle!AS179/IIEE_detalle!AS167*100-100)</f>
        <v>-7.54352791469924</v>
      </c>
      <c r="AT179" s="129">
        <f>IF(ABS(IIEE_detalle!AT179/IIEE_detalle!AT167*100-100)&gt;100,"-",IIEE_detalle!AT179/IIEE_detalle!AT167*100-100)</f>
        <v>-11.528173369734361</v>
      </c>
      <c r="AU179" s="129">
        <f>IF(ABS(IIEE_detalle!AU179/IIEE_detalle!AU167*100-100)&gt;100,"-",IIEE_detalle!AU179/IIEE_detalle!AU167*100-100)</f>
        <v>31.472766548372164</v>
      </c>
      <c r="AV179" s="129">
        <f>IF(ABS(IIEE_detalle!AV179/IIEE_detalle!AV167*100-100)&gt;100,"-",IIEE_detalle!AV179/IIEE_detalle!AV167*100-100)</f>
        <v>-8.262863845706292</v>
      </c>
      <c r="AW179" s="129">
        <f>IF(ABS(IIEE_detalle!AW179/IIEE_detalle!AW167*100-100)&gt;100,"-",IIEE_detalle!AW179/IIEE_detalle!AW167*100-100)</f>
        <v>-8.8684351713859968</v>
      </c>
      <c r="AX179" s="129">
        <f>IF(ABS(IIEE_detalle!AX179/IIEE_detalle!AX167*100-100)&gt;100,"-",IIEE_detalle!AX179/IIEE_detalle!AX167*100-100)</f>
        <v>21.308802980903337</v>
      </c>
      <c r="AY179" s="129">
        <f>IF(ABS(IIEE_detalle!AY179/IIEE_detalle!AY167*100-100)&gt;100,"-",IIEE_detalle!AY179/IIEE_detalle!AY167*100-100)</f>
        <v>-31.696447830476004</v>
      </c>
      <c r="AZ179" s="129">
        <f>IF(ABS(IIEE_detalle!AZ179/IIEE_detalle!AZ167*100-100)&gt;100,"-",IIEE_detalle!AZ179/IIEE_detalle!AZ167*100-100)</f>
        <v>-31.641747472781603</v>
      </c>
      <c r="BA179" s="100"/>
      <c r="BB179" s="129">
        <f>IF(ABS(IIEE_detalle!BB179/IIEE_detalle!BB167*100-100)&gt;100,"-",IIEE_detalle!BB179/IIEE_detalle!BB167*100-100)</f>
        <v>-31.639790947547979</v>
      </c>
      <c r="BD179" s="129">
        <f>IF(ABS(IIEE_detalle!BD179/IIEE_detalle!BD167*100-100)&gt;100,"-",IIEE_detalle!BD179/IIEE_detalle!BD167*100-100)</f>
        <v>-3.7501604900991055</v>
      </c>
      <c r="BE179" s="129">
        <f>IF(ABS(IIEE_detalle!BE179/IIEE_detalle!BE167*100-100)&gt;100,"-",IIEE_detalle!BE179/IIEE_detalle!BE167*100-100)</f>
        <v>21.116446931324973</v>
      </c>
      <c r="BF179" s="129">
        <f>IF(ABS(IIEE_detalle!BF179/IIEE_detalle!BF167*100-100)&gt;100,"-",IIEE_detalle!BF179/IIEE_detalle!BF167*100-100)</f>
        <v>21.116446931324973</v>
      </c>
      <c r="BG179" s="129">
        <f>IF(ABS(IIEE_detalle!BG179/IIEE_detalle!BG167*100-100)&gt;100,"-",IIEE_detalle!BG179/IIEE_detalle!BG167*100-100)</f>
        <v>21.115244633981604</v>
      </c>
      <c r="BH179" s="129">
        <f>IF(ABS(IIEE_detalle!BH179/IIEE_detalle!BH167*100-100)&gt;100,"-",IIEE_detalle!BH179/IIEE_detalle!BH167*100-100)</f>
        <v>21.115244633981604</v>
      </c>
      <c r="BI179" s="100"/>
      <c r="BJ179" s="129">
        <f>IF(ABS(IIEE_detalle!BJ179/IIEE_detalle!BJ167*100-100)&gt;100,"-",IIEE_detalle!BJ179/IIEE_detalle!BJ167*100-100)</f>
        <v>11.976761808537503</v>
      </c>
      <c r="BK179" s="129">
        <f>IF(ABS(IIEE_detalle!BK179/IIEE_detalle!BK167*100-100)&gt;100,"-",IIEE_detalle!BK179/IIEE_detalle!BK167*100-100)</f>
        <v>11.851709565885528</v>
      </c>
      <c r="BL179" s="100"/>
      <c r="BM179" s="129">
        <f>IF(ABS(IIEE_detalle!BM179/IIEE_detalle!BM167*100-100)&gt;100,"-",IIEE_detalle!BM179/IIEE_detalle!BM167*100-100)</f>
        <v>11.802171583395676</v>
      </c>
      <c r="BO179" s="129">
        <f>IF(ABS(IIEE_detalle!BO179/IIEE_detalle!BO167*100-100)&gt;100,"-",IIEE_detalle!BO179/IIEE_detalle!BO167*100-100)</f>
        <v>-17.773154848046318</v>
      </c>
      <c r="BP179" s="129">
        <f>IF(ABS(IIEE_detalle!BP179/IIEE_detalle!BP167*100-100)&gt;100,"-",IIEE_detalle!BP179/IIEE_detalle!BP167*100-100)</f>
        <v>-19.090314747361532</v>
      </c>
      <c r="BQ179" s="129">
        <f>IF(ABS(IIEE_detalle!BQ179/IIEE_detalle!BQ167*100-100)&gt;100,"-",IIEE_detalle!BQ179/IIEE_detalle!BQ167*100-100)</f>
        <v>5.8237793793963988E-2</v>
      </c>
      <c r="BR179" s="129">
        <f>IF(ABS(IIEE_detalle!BR179/IIEE_detalle!BR167*100-100)&gt;100,"-",IIEE_detalle!BR179/IIEE_detalle!BR167*100-100)</f>
        <v>3.3431936984111559</v>
      </c>
      <c r="BS179" s="129">
        <f>IF(ABS(IIEE_detalle!BS179/IIEE_detalle!BS167*100-100)&gt;100,"-",IIEE_detalle!BS179/IIEE_detalle!BS167*100-100)</f>
        <v>-13.365952273710917</v>
      </c>
      <c r="BT179" s="129">
        <f>IF(ABS(IIEE_detalle!BT179/IIEE_detalle!BT167*100-100)&gt;100,"-",IIEE_detalle!BT179/IIEE_detalle!BT167*100-100)</f>
        <v>25.835414818455789</v>
      </c>
      <c r="BV179" s="129">
        <f>IF(ABS(IIEE_detalle!BV179/IIEE_detalle!BV167*100-100)&gt;100,"-",IIEE_detalle!BV179/IIEE_detalle!BV167*100-100)</f>
        <v>-29.765233281297697</v>
      </c>
      <c r="BW179" s="129">
        <f>IF(ABS(IIEE_detalle!BW179/IIEE_detalle!BW167*100-100)&gt;100,"-",IIEE_detalle!BW179/IIEE_detalle!BW167*100-100)</f>
        <v>-45.290266491036604</v>
      </c>
      <c r="BX179" s="129">
        <f>IF(ABS(IIEE_detalle!BX179/IIEE_detalle!BX167*100-100)&gt;100,"-",IIEE_detalle!BX179/IIEE_detalle!BX167*100-100)</f>
        <v>2.1441909259899603</v>
      </c>
      <c r="BY179" s="129">
        <f>IF(ABS(IIEE_detalle!BY179/IIEE_detalle!BY167*100-100)&gt;100,"-",IIEE_detalle!BY179/IIEE_detalle!BY167*100-100)</f>
        <v>4.8265269615615125</v>
      </c>
      <c r="BZ179" s="129">
        <f>IF(ABS(IIEE_detalle!BZ179/IIEE_detalle!BZ167*100-100)&gt;100,"-",IIEE_detalle!BZ179/IIEE_detalle!BZ167*100-100)</f>
        <v>-15.751952858874574</v>
      </c>
      <c r="CA179" s="129">
        <f>IF(ABS(IIEE_detalle!CA179/IIEE_detalle!CA167*100-100)&gt;100,"-",IIEE_detalle!CA179/IIEE_detalle!CA167*100-100)</f>
        <v>25.835479360842101</v>
      </c>
    </row>
    <row r="180" spans="2:79" ht="12" customHeight="1">
      <c r="B180" s="67" t="s">
        <v>411</v>
      </c>
      <c r="C180" s="129">
        <f>IF(ABS(IIEE_detalle!C180/IIEE_detalle!C168*100-100)&gt;100,"-",IIEE_detalle!C180/IIEE_detalle!C168*100-100)</f>
        <v>-3.4551648439905023</v>
      </c>
      <c r="D180" s="129">
        <f>IF(ABS(IIEE_detalle!D180/IIEE_detalle!D168*100-100)&gt;100,"-",IIEE_detalle!D180/IIEE_detalle!D168*100-100)</f>
        <v>-0.36786519520588001</v>
      </c>
      <c r="E180" s="129">
        <f>IF(ABS(IIEE_detalle!E180/IIEE_detalle!E168*100-100)&gt;100,"-",IIEE_detalle!E180/IIEE_detalle!E168*100-100)</f>
        <v>9.8006168380741343</v>
      </c>
      <c r="F180" s="129">
        <f>IF(ABS(IIEE_detalle!F180/IIEE_detalle!F168*100-100)&gt;100,"-",IIEE_detalle!F180/IIEE_detalle!F168*100-100)</f>
        <v>-21.368563823883363</v>
      </c>
      <c r="G180" s="129">
        <f>IF(ABS(IIEE_detalle!G180/IIEE_detalle!G168*100-100)&gt;100,"-",IIEE_detalle!G180/IIEE_detalle!G168*100-100)</f>
        <v>11.032741775954008</v>
      </c>
      <c r="H180" s="129">
        <f>IF(ABS(IIEE_detalle!H180/IIEE_detalle!H168*100-100)&gt;100,"-",IIEE_detalle!H180/IIEE_detalle!H168*100-100)</f>
        <v>17.946618725213341</v>
      </c>
      <c r="J180" s="129">
        <f>IF(ABS(IIEE_detalle!J180/IIEE_detalle!J168*100-100)&gt;100,"-",IIEE_detalle!J180/IIEE_detalle!J168*100-100)</f>
        <v>-4.4487598199311407</v>
      </c>
      <c r="K180" s="129">
        <f>IF(ABS(IIEE_detalle!K180/IIEE_detalle!K168*100-100)&gt;100,"-",IIEE_detalle!K180/IIEE_detalle!K168*100-100)</f>
        <v>-4.5347219976064821</v>
      </c>
      <c r="L180" s="129">
        <f>IF(ABS(IIEE_detalle!L180/IIEE_detalle!L168*100-100)&gt;100,"-",IIEE_detalle!L180/IIEE_detalle!L168*100-100)</f>
        <v>-3.3549488674549792</v>
      </c>
      <c r="M180" s="129">
        <f>IF(ABS(IIEE_detalle!M180/IIEE_detalle!M168*100-100)&gt;100,"-",IIEE_detalle!M180/IIEE_detalle!M168*100-100)</f>
        <v>-6.2576263992784789</v>
      </c>
      <c r="N180" s="129">
        <f>IF(ABS(IIEE_detalle!N180/IIEE_detalle!N168*100-100)&gt;100,"-",IIEE_detalle!N180/IIEE_detalle!N168*100-100)</f>
        <v>-20.791947271851328</v>
      </c>
      <c r="O180" s="129">
        <f>IF(ABS(IIEE_detalle!O180/IIEE_detalle!O168*100-100)&gt;100,"-",IIEE_detalle!O180/IIEE_detalle!O168*100-100)</f>
        <v>-12.978122177877466</v>
      </c>
      <c r="P180" s="100"/>
      <c r="Q180" s="129">
        <f>IF(ABS(IIEE_detalle!Q180/IIEE_detalle!Q168*100-100)&gt;100,"-",IIEE_detalle!Q180/IIEE_detalle!Q168*100-100)</f>
        <v>-13.758124397064989</v>
      </c>
      <c r="S180" s="129">
        <f>IF(ABS(IIEE_detalle!S180/IIEE_detalle!S168*100-100)&gt;100,"-",IIEE_detalle!S180/IIEE_detalle!S168*100-100)</f>
        <v>5.5933282503949755</v>
      </c>
      <c r="T180" s="129">
        <f>IF(ABS(IIEE_detalle!T180/IIEE_detalle!T168*100-100)&gt;100,"-",IIEE_detalle!T180/IIEE_detalle!T168*100-100)</f>
        <v>5.8495821727019575</v>
      </c>
      <c r="U180" s="129">
        <f>IF(ABS(IIEE_detalle!U180/IIEE_detalle!U168*100-100)&gt;100,"-",IIEE_detalle!U180/IIEE_detalle!U168*100-100)</f>
        <v>6.8859809663250502</v>
      </c>
      <c r="V180" s="129">
        <f>IF(ABS(IIEE_detalle!V180/IIEE_detalle!V168*100-100)&gt;100,"-",IIEE_detalle!V180/IIEE_detalle!V168*100-100)</f>
        <v>-14.375000000000014</v>
      </c>
      <c r="W180" s="129">
        <f>IF(ABS(IIEE_detalle!W180/IIEE_detalle!W168*100-100)&gt;100,"-",IIEE_detalle!W180/IIEE_detalle!W168*100-100)</f>
        <v>6.2386205419299614</v>
      </c>
      <c r="X180" s="129">
        <f>IF(ABS(IIEE_detalle!X180/IIEE_detalle!X168*100-100)&gt;100,"-",IIEE_detalle!X180/IIEE_detalle!X168*100-100)</f>
        <v>7.9017761609244701</v>
      </c>
      <c r="Y180" s="100"/>
      <c r="Z180" s="129">
        <f>IF(ABS(IIEE_detalle!Z180/IIEE_detalle!Z168*100-100)&gt;100,"-",IIEE_detalle!Z180/IIEE_detalle!Z168*100-100)</f>
        <v>6.1530928676350527</v>
      </c>
      <c r="AB180" s="129">
        <f>IF(ABS(IIEE_detalle!AB180/IIEE_detalle!AB168*100-100)&gt;100,"-",IIEE_detalle!AB180/IIEE_detalle!AB168*100-100)</f>
        <v>8.1150782812639903</v>
      </c>
      <c r="AC180" s="129">
        <f>IF(ABS(IIEE_detalle!AC180/IIEE_detalle!AC168*100-100)&gt;100,"-",IIEE_detalle!AC180/IIEE_detalle!AC168*100-100)</f>
        <v>-6.7736350867420896</v>
      </c>
      <c r="AD180" s="129">
        <f>IF(ABS(IIEE_detalle!AD180/IIEE_detalle!AD168*100-100)&gt;100,"-",IIEE_detalle!AD180/IIEE_detalle!AD168*100-100)</f>
        <v>14.701344541546121</v>
      </c>
      <c r="AE180" s="129">
        <f>IF(ABS(IIEE_detalle!AE180/IIEE_detalle!AE168*100-100)&gt;100,"-",IIEE_detalle!AE180/IIEE_detalle!AE168*100-100)</f>
        <v>0.11751201273715139</v>
      </c>
      <c r="AF180" s="100"/>
      <c r="AG180" s="129">
        <f>IF(ABS(IIEE_detalle!AG180/IIEE_detalle!AG168*100-100)&gt;100,"-",IIEE_detalle!AG180/IIEE_detalle!AG168*100-100)</f>
        <v>-7.5917947018299969</v>
      </c>
      <c r="AH180" s="129">
        <f>IF(ABS(IIEE_detalle!AH180/IIEE_detalle!AH168*100-100)&gt;100,"-",IIEE_detalle!AH180/IIEE_detalle!AH168*100-100)</f>
        <v>-7.9883873825895506</v>
      </c>
      <c r="AI180" s="129">
        <f>IF(ABS(IIEE_detalle!AI180/IIEE_detalle!AI168*100-100)&gt;100,"-",IIEE_detalle!AI180/IIEE_detalle!AI168*100-100)</f>
        <v>-6.9158540037166034</v>
      </c>
      <c r="AJ180" s="129">
        <f>IF(ABS(IIEE_detalle!AJ180/IIEE_detalle!AJ168*100-100)&gt;100,"-",IIEE_detalle!AJ180/IIEE_detalle!AJ168*100-100)</f>
        <v>0.16213655906143742</v>
      </c>
      <c r="AK180" s="100"/>
      <c r="AL180" s="100"/>
      <c r="AM180" s="100"/>
      <c r="AN180" s="129">
        <f>IF(ABS(IIEE_detalle!AN180/IIEE_detalle!AN168*100-100)&gt;100,"-",IIEE_detalle!AN180/IIEE_detalle!AN168*100-100)</f>
        <v>-8.6340866583355762</v>
      </c>
      <c r="AO180" s="129">
        <f>IF(ABS(IIEE_detalle!AO180/IIEE_detalle!AO168*100-100)&gt;100,"-",IIEE_detalle!AO180/IIEE_detalle!AO168*100-100)</f>
        <v>-12.676497760522039</v>
      </c>
      <c r="AP180" s="100"/>
      <c r="AQ180" s="129">
        <f>IF(ABS(IIEE_detalle!AQ180/IIEE_detalle!AQ168*100-100)&gt;100,"-",IIEE_detalle!AQ180/IIEE_detalle!AQ168*100-100)</f>
        <v>-12.880558869476118</v>
      </c>
      <c r="AS180" s="129">
        <f>IF(ABS(IIEE_detalle!AS180/IIEE_detalle!AS168*100-100)&gt;100,"-",IIEE_detalle!AS180/IIEE_detalle!AS168*100-100)</f>
        <v>11.209551575357764</v>
      </c>
      <c r="AT180" s="129">
        <f>IF(ABS(IIEE_detalle!AT180/IIEE_detalle!AT168*100-100)&gt;100,"-",IIEE_detalle!AT180/IIEE_detalle!AT168*100-100)</f>
        <v>6.7497525655050339</v>
      </c>
      <c r="AU180" s="129">
        <f>IF(ABS(IIEE_detalle!AU180/IIEE_detalle!AU168*100-100)&gt;100,"-",IIEE_detalle!AU180/IIEE_detalle!AU168*100-100)</f>
        <v>54.405600391018282</v>
      </c>
      <c r="AV180" s="129">
        <f>IF(ABS(IIEE_detalle!AV180/IIEE_detalle!AV168*100-100)&gt;100,"-",IIEE_detalle!AV180/IIEE_detalle!AV168*100-100)</f>
        <v>11.273651915894888</v>
      </c>
      <c r="AW180" s="129">
        <f>IF(ABS(IIEE_detalle!AW180/IIEE_detalle!AW168*100-100)&gt;100,"-",IIEE_detalle!AW180/IIEE_detalle!AW168*100-100)</f>
        <v>10.599282929642669</v>
      </c>
      <c r="AX180" s="129">
        <f>IF(ABS(IIEE_detalle!AX180/IIEE_detalle!AX168*100-100)&gt;100,"-",IIEE_detalle!AX180/IIEE_detalle!AX168*100-100)</f>
        <v>41.068301225921971</v>
      </c>
      <c r="AY180" s="129">
        <f>IF(ABS(IIEE_detalle!AY180/IIEE_detalle!AY168*100-100)&gt;100,"-",IIEE_detalle!AY180/IIEE_detalle!AY168*100-100)</f>
        <v>-8.2427111269831244</v>
      </c>
      <c r="AZ180" s="129">
        <f>IF(ABS(IIEE_detalle!AZ180/IIEE_detalle!AZ168*100-100)&gt;100,"-",IIEE_detalle!AZ180/IIEE_detalle!AZ168*100-100)</f>
        <v>-9.1109787214909659</v>
      </c>
      <c r="BA180" s="100"/>
      <c r="BB180" s="129">
        <f>IF(ABS(IIEE_detalle!BB180/IIEE_detalle!BB168*100-100)&gt;100,"-",IIEE_detalle!BB180/IIEE_detalle!BB168*100-100)</f>
        <v>-12.056248103144</v>
      </c>
      <c r="BD180" s="129">
        <f>IF(ABS(IIEE_detalle!BD180/IIEE_detalle!BD168*100-100)&gt;100,"-",IIEE_detalle!BD180/IIEE_detalle!BD168*100-100)</f>
        <v>-6.162233829968855</v>
      </c>
      <c r="BE180" s="129">
        <f>IF(ABS(IIEE_detalle!BE180/IIEE_detalle!BE168*100-100)&gt;100,"-",IIEE_detalle!BE180/IIEE_detalle!BE168*100-100)</f>
        <v>17.943728406635003</v>
      </c>
      <c r="BF180" s="129">
        <f>IF(ABS(IIEE_detalle!BF180/IIEE_detalle!BF168*100-100)&gt;100,"-",IIEE_detalle!BF180/IIEE_detalle!BF168*100-100)</f>
        <v>17.943728406635003</v>
      </c>
      <c r="BG180" s="129">
        <f>IF(ABS(IIEE_detalle!BG180/IIEE_detalle!BG168*100-100)&gt;100,"-",IIEE_detalle!BG180/IIEE_detalle!BG168*100-100)</f>
        <v>18.003152807450491</v>
      </c>
      <c r="BH180" s="129">
        <f>IF(ABS(IIEE_detalle!BH180/IIEE_detalle!BH168*100-100)&gt;100,"-",IIEE_detalle!BH180/IIEE_detalle!BH168*100-100)</f>
        <v>18.256268790206917</v>
      </c>
      <c r="BI180" s="129">
        <f>IF(ABS(IIEE_detalle!BI180/IIEE_detalle!BI168*100-100)&gt;100,"-",IIEE_detalle!BI180/IIEE_detalle!BI168*100-100)</f>
        <v>11.516155758077502</v>
      </c>
      <c r="BJ180" s="129">
        <f>IF(ABS(IIEE_detalle!BJ180/IIEE_detalle!BJ168*100-100)&gt;100,"-",IIEE_detalle!BJ180/IIEE_detalle!BJ168*100-100)</f>
        <v>21.094072931474244</v>
      </c>
      <c r="BK180" s="129">
        <f>IF(ABS(IIEE_detalle!BK180/IIEE_detalle!BK168*100-100)&gt;100,"-",IIEE_detalle!BK180/IIEE_detalle!BK168*100-100)</f>
        <v>20.663886167859985</v>
      </c>
      <c r="BL180" s="100"/>
      <c r="BM180" s="129">
        <f>IF(ABS(IIEE_detalle!BM180/IIEE_detalle!BM168*100-100)&gt;100,"-",IIEE_detalle!BM180/IIEE_detalle!BM168*100-100)</f>
        <v>20.435656362663224</v>
      </c>
      <c r="BO180" s="129">
        <f>IF(ABS(IIEE_detalle!BO180/IIEE_detalle!BO168*100-100)&gt;100,"-",IIEE_detalle!BO180/IIEE_detalle!BO168*100-100)</f>
        <v>-19.209591474245116</v>
      </c>
      <c r="BP180" s="129">
        <f>IF(ABS(IIEE_detalle!BP180/IIEE_detalle!BP168*100-100)&gt;100,"-",IIEE_detalle!BP180/IIEE_detalle!BP168*100-100)</f>
        <v>-25.834363411619293</v>
      </c>
      <c r="BQ180" s="129">
        <f>IF(ABS(IIEE_detalle!BQ180/IIEE_detalle!BQ168*100-100)&gt;100,"-",IIEE_detalle!BQ180/IIEE_detalle!BQ168*100-100)</f>
        <v>0.33882025258793647</v>
      </c>
      <c r="BR180" s="129">
        <f>IF(ABS(IIEE_detalle!BR180/IIEE_detalle!BR168*100-100)&gt;100,"-",IIEE_detalle!BR180/IIEE_detalle!BR168*100-100)</f>
        <v>4.0123169385492616</v>
      </c>
      <c r="BS180" s="129">
        <f>IF(ABS(IIEE_detalle!BS180/IIEE_detalle!BS168*100-100)&gt;100,"-",IIEE_detalle!BS180/IIEE_detalle!BS168*100-100)</f>
        <v>-21.044522823730688</v>
      </c>
      <c r="BT180" s="129">
        <f>IF(ABS(IIEE_detalle!BT180/IIEE_detalle!BT168*100-100)&gt;100,"-",IIEE_detalle!BT180/IIEE_detalle!BT168*100-100)</f>
        <v>25.692041368033273</v>
      </c>
      <c r="BV180" s="129">
        <f>IF(ABS(IIEE_detalle!BV180/IIEE_detalle!BV168*100-100)&gt;100,"-",IIEE_detalle!BV180/IIEE_detalle!BV168*100-100)</f>
        <v>-31.781098157649424</v>
      </c>
      <c r="BW180" s="129">
        <f>IF(ABS(IIEE_detalle!BW180/IIEE_detalle!BW168*100-100)&gt;100,"-",IIEE_detalle!BW180/IIEE_detalle!BW168*100-100)</f>
        <v>-30.697333315881323</v>
      </c>
      <c r="BX180" s="129">
        <f>IF(ABS(IIEE_detalle!BX180/IIEE_detalle!BX168*100-100)&gt;100,"-",IIEE_detalle!BX180/IIEE_detalle!BX168*100-100)</f>
        <v>1.0400324718627019</v>
      </c>
      <c r="BY180" s="129">
        <f>IF(ABS(IIEE_detalle!BY180/IIEE_detalle!BY168*100-100)&gt;100,"-",IIEE_detalle!BY180/IIEE_detalle!BY168*100-100)</f>
        <v>5.8061514076837284</v>
      </c>
      <c r="BZ180" s="129">
        <f>IF(ABS(IIEE_detalle!BZ180/IIEE_detalle!BZ168*100-100)&gt;100,"-",IIEE_detalle!BZ180/IIEE_detalle!BZ168*100-100)</f>
        <v>-26.617407524880704</v>
      </c>
      <c r="CA180" s="129">
        <f>IF(ABS(IIEE_detalle!CA180/IIEE_detalle!CA168*100-100)&gt;100,"-",IIEE_detalle!CA180/IIEE_detalle!CA168*100-100)</f>
        <v>25.688977072327773</v>
      </c>
    </row>
    <row r="181" spans="2:79" ht="12" customHeight="1">
      <c r="B181" s="67" t="s">
        <v>412</v>
      </c>
      <c r="C181" s="129">
        <f>IF(ABS(IIEE_detalle!C181/IIEE_detalle!C169*100-100)&gt;100,"-",IIEE_detalle!C181/IIEE_detalle!C169*100-100)</f>
        <v>-13.907409645395418</v>
      </c>
      <c r="D181" s="129">
        <f>IF(ABS(IIEE_detalle!D181/IIEE_detalle!D169*100-100)&gt;100,"-",IIEE_detalle!D181/IIEE_detalle!D169*100-100)</f>
        <v>27.395114420632027</v>
      </c>
      <c r="E181" s="129">
        <f>IF(ABS(IIEE_detalle!E181/IIEE_detalle!E169*100-100)&gt;100,"-",IIEE_detalle!E181/IIEE_detalle!E169*100-100)</f>
        <v>2.0672567859779605</v>
      </c>
      <c r="F181" s="129">
        <f>IF(ABS(IIEE_detalle!F181/IIEE_detalle!F169*100-100)&gt;100,"-",IIEE_detalle!F181/IIEE_detalle!F169*100-100)</f>
        <v>-30.491541586299405</v>
      </c>
      <c r="G181" s="129">
        <f>IF(ABS(IIEE_detalle!G181/IIEE_detalle!G169*100-100)&gt;100,"-",IIEE_detalle!G181/IIEE_detalle!G169*100-100)</f>
        <v>-1.2537907134933448</v>
      </c>
      <c r="H181" s="129">
        <f>IF(ABS(IIEE_detalle!H181/IIEE_detalle!H169*100-100)&gt;100,"-",IIEE_detalle!H181/IIEE_detalle!H169*100-100)</f>
        <v>1.8048856463806118</v>
      </c>
      <c r="J181" s="129">
        <f>IF(ABS(IIEE_detalle!J181/IIEE_detalle!J169*100-100)&gt;100,"-",IIEE_detalle!J181/IIEE_detalle!J169*100-100)</f>
        <v>23.128054740957964</v>
      </c>
      <c r="K181" s="129">
        <f>IF(ABS(IIEE_detalle!K181/IIEE_detalle!K169*100-100)&gt;100,"-",IIEE_detalle!K181/IIEE_detalle!K169*100-100)</f>
        <v>23.80520627043019</v>
      </c>
      <c r="L181" s="129">
        <f>IF(ABS(IIEE_detalle!L181/IIEE_detalle!L169*100-100)&gt;100,"-",IIEE_detalle!L181/IIEE_detalle!L169*100-100)</f>
        <v>23.80520627043019</v>
      </c>
      <c r="M181" s="100"/>
      <c r="N181" s="129">
        <f>IF(ABS(IIEE_detalle!N181/IIEE_detalle!N169*100-100)&gt;100,"-",IIEE_detalle!N181/IIEE_detalle!N169*100-100)</f>
        <v>-23.289807055154938</v>
      </c>
      <c r="O181" s="129">
        <f>IF(ABS(IIEE_detalle!O181/IIEE_detalle!O169*100-100)&gt;100,"-",IIEE_detalle!O181/IIEE_detalle!O169*100-100)</f>
        <v>-16.42796094377249</v>
      </c>
      <c r="P181" s="100"/>
      <c r="Q181" s="129">
        <f>IF(ABS(IIEE_detalle!Q181/IIEE_detalle!Q169*100-100)&gt;100,"-",IIEE_detalle!Q181/IIEE_detalle!Q169*100-100)</f>
        <v>-56.080501484658527</v>
      </c>
      <c r="S181" s="129">
        <f>IF(ABS(IIEE_detalle!S181/IIEE_detalle!S169*100-100)&gt;100,"-",IIEE_detalle!S181/IIEE_detalle!S169*100-100)</f>
        <v>-2.091550439348282</v>
      </c>
      <c r="T181" s="129">
        <f>IF(ABS(IIEE_detalle!T181/IIEE_detalle!T169*100-100)&gt;100,"-",IIEE_detalle!T181/IIEE_detalle!T169*100-100)</f>
        <v>-2.8258706467661767</v>
      </c>
      <c r="U181" s="129">
        <f>IF(ABS(IIEE_detalle!U181/IIEE_detalle!U169*100-100)&gt;100,"-",IIEE_detalle!U181/IIEE_detalle!U169*100-100)</f>
        <v>-2.8258706467661767</v>
      </c>
      <c r="V181" s="100"/>
      <c r="W181" s="129">
        <f>IF(ABS(IIEE_detalle!W181/IIEE_detalle!W169*100-100)&gt;100,"-",IIEE_detalle!W181/IIEE_detalle!W169*100-100)</f>
        <v>-11.274263300814653</v>
      </c>
      <c r="X181" s="129">
        <f>IF(ABS(IIEE_detalle!X181/IIEE_detalle!X169*100-100)&gt;100,"-",IIEE_detalle!X181/IIEE_detalle!X169*100-100)</f>
        <v>-11.464493365800337</v>
      </c>
      <c r="Y181" s="100"/>
      <c r="Z181" s="129">
        <f>IF(ABS(IIEE_detalle!Z181/IIEE_detalle!Z169*100-100)&gt;100,"-",IIEE_detalle!Z181/IIEE_detalle!Z169*100-100)</f>
        <v>-8.1465968586387447</v>
      </c>
      <c r="AB181" s="129">
        <f>IF(ABS(IIEE_detalle!AB181/IIEE_detalle!AB169*100-100)&gt;100,"-",IIEE_detalle!AB181/IIEE_detalle!AB169*100-100)</f>
        <v>-7.2213931920861967</v>
      </c>
      <c r="AC181" s="129">
        <f>IF(ABS(IIEE_detalle!AC181/IIEE_detalle!AC169*100-100)&gt;100,"-",IIEE_detalle!AC181/IIEE_detalle!AC169*100-100)</f>
        <v>-5.7277382246694515</v>
      </c>
      <c r="AD181" s="129">
        <f>IF(ABS(IIEE_detalle!AD181/IIEE_detalle!AD169*100-100)&gt;100,"-",IIEE_detalle!AD181/IIEE_detalle!AD169*100-100)</f>
        <v>-8.8574991612723153</v>
      </c>
      <c r="AE181" s="129">
        <f>IF(ABS(IIEE_detalle!AE181/IIEE_detalle!AE169*100-100)&gt;100,"-",IIEE_detalle!AE181/IIEE_detalle!AE169*100-100)</f>
        <v>-2.4097351594434286</v>
      </c>
      <c r="AF181" s="100"/>
      <c r="AG181" s="129">
        <f>IF(ABS(IIEE_detalle!AG181/IIEE_detalle!AG169*100-100)&gt;100,"-",IIEE_detalle!AG181/IIEE_detalle!AG169*100-100)</f>
        <v>-10.095207152430078</v>
      </c>
      <c r="AH181" s="129">
        <f>IF(ABS(IIEE_detalle!AH181/IIEE_detalle!AH169*100-100)&gt;100,"-",IIEE_detalle!AH181/IIEE_detalle!AH169*100-100)</f>
        <v>-6.7830085925208721</v>
      </c>
      <c r="AI181" s="129">
        <f>IF(ABS(IIEE_detalle!AI181/IIEE_detalle!AI169*100-100)&gt;100,"-",IIEE_detalle!AI181/IIEE_detalle!AI169*100-100)</f>
        <v>-11.968316544486044</v>
      </c>
      <c r="AJ181" s="129">
        <f>IF(ABS(IIEE_detalle!AJ181/IIEE_detalle!AJ169*100-100)&gt;100,"-",IIEE_detalle!AJ181/IIEE_detalle!AJ169*100-100)</f>
        <v>-2.3492407809110603</v>
      </c>
      <c r="AK181" s="100"/>
      <c r="AL181" s="100"/>
      <c r="AM181" s="100"/>
      <c r="AN181" s="129">
        <f>IF(ABS(IIEE_detalle!AN181/IIEE_detalle!AN169*100-100)&gt;100,"-",IIEE_detalle!AN181/IIEE_detalle!AN169*100-100)</f>
        <v>-7.6503780090693851</v>
      </c>
      <c r="AO181" s="129">
        <f>IF(ABS(IIEE_detalle!AO181/IIEE_detalle!AO169*100-100)&gt;100,"-",IIEE_detalle!AO181/IIEE_detalle!AO169*100-100)</f>
        <v>-1.718123117800431</v>
      </c>
      <c r="AP181" s="100"/>
      <c r="AQ181" s="129">
        <f>IF(ABS(IIEE_detalle!AQ181/IIEE_detalle!AQ169*100-100)&gt;100,"-",IIEE_detalle!AQ181/IIEE_detalle!AQ169*100-100)</f>
        <v>-0.36176990353553151</v>
      </c>
      <c r="AS181" s="129">
        <f>IF(ABS(IIEE_detalle!AS181/IIEE_detalle!AS169*100-100)&gt;100,"-",IIEE_detalle!AS181/IIEE_detalle!AS169*100-100)</f>
        <v>-0.18451197178075063</v>
      </c>
      <c r="AT181" s="129">
        <f>IF(ABS(IIEE_detalle!AT181/IIEE_detalle!AT169*100-100)&gt;100,"-",IIEE_detalle!AT181/IIEE_detalle!AT169*100-100)</f>
        <v>-5.1580426526109164</v>
      </c>
      <c r="AU181" s="129">
        <f>IF(ABS(IIEE_detalle!AU181/IIEE_detalle!AU169*100-100)&gt;100,"-",IIEE_detalle!AU181/IIEE_detalle!AU169*100-100)</f>
        <v>48.757630930705744</v>
      </c>
      <c r="AV181" s="129">
        <f>IF(ABS(IIEE_detalle!AV181/IIEE_detalle!AV169*100-100)&gt;100,"-",IIEE_detalle!AV181/IIEE_detalle!AV169*100-100)</f>
        <v>-0.916887997026123</v>
      </c>
      <c r="AW181" s="129">
        <f>IF(ABS(IIEE_detalle!AW181/IIEE_detalle!AW169*100-100)&gt;100,"-",IIEE_detalle!AW181/IIEE_detalle!AW169*100-100)</f>
        <v>-1.6549275217983848</v>
      </c>
      <c r="AX181" s="129">
        <f>IF(ABS(IIEE_detalle!AX181/IIEE_detalle!AX169*100-100)&gt;100,"-",IIEE_detalle!AX181/IIEE_detalle!AX169*100-100)</f>
        <v>34.520570533432306</v>
      </c>
      <c r="AY181" s="129">
        <f>IF(ABS(IIEE_detalle!AY181/IIEE_detalle!AY169*100-100)&gt;100,"-",IIEE_detalle!AY181/IIEE_detalle!AY169*100-100)</f>
        <v>11.28894463580481</v>
      </c>
      <c r="AZ181" s="129">
        <f>IF(ABS(IIEE_detalle!AZ181/IIEE_detalle!AZ169*100-100)&gt;100,"-",IIEE_detalle!AZ181/IIEE_detalle!AZ169*100-100)</f>
        <v>7.376344767546982</v>
      </c>
      <c r="BA181" s="100"/>
      <c r="BB181" s="129">
        <f>IF(ABS(IIEE_detalle!BB181/IIEE_detalle!BB169*100-100)&gt;100,"-",IIEE_detalle!BB181/IIEE_detalle!BB169*100-100)</f>
        <v>5.0373543860180234</v>
      </c>
      <c r="BD181" s="129">
        <f>IF(ABS(IIEE_detalle!BD181/IIEE_detalle!BD169*100-100)&gt;100,"-",IIEE_detalle!BD181/IIEE_detalle!BD169*100-100)</f>
        <v>-7.3543311991017646</v>
      </c>
      <c r="BE181" s="129">
        <f>IF(ABS(IIEE_detalle!BE181/IIEE_detalle!BE169*100-100)&gt;100,"-",IIEE_detalle!BE181/IIEE_detalle!BE169*100-100)</f>
        <v>1.8049933659758892</v>
      </c>
      <c r="BF181" s="129">
        <f>IF(ABS(IIEE_detalle!BF181/IIEE_detalle!BF169*100-100)&gt;100,"-",IIEE_detalle!BF181/IIEE_detalle!BF169*100-100)</f>
        <v>1.8049933659758892</v>
      </c>
      <c r="BG181" s="129">
        <f>IF(ABS(IIEE_detalle!BG181/IIEE_detalle!BG169*100-100)&gt;100,"-",IIEE_detalle!BG181/IIEE_detalle!BG169*100-100)</f>
        <v>1.80277865039875</v>
      </c>
      <c r="BH181" s="129">
        <f>IF(ABS(IIEE_detalle!BH181/IIEE_detalle!BH169*100-100)&gt;100,"-",IIEE_detalle!BH181/IIEE_detalle!BH169*100-100)</f>
        <v>1.80277865039875</v>
      </c>
      <c r="BI181" s="100"/>
      <c r="BJ181" s="129">
        <f>IF(ABS(IIEE_detalle!BJ181/IIEE_detalle!BJ169*100-100)&gt;100,"-",IIEE_detalle!BJ181/IIEE_detalle!BJ169*100-100)</f>
        <v>17.924518517750272</v>
      </c>
      <c r="BK181" s="129">
        <f>IF(ABS(IIEE_detalle!BK181/IIEE_detalle!BK169*100-100)&gt;100,"-",IIEE_detalle!BK181/IIEE_detalle!BK169*100-100)</f>
        <v>8.9221488614102498</v>
      </c>
      <c r="BL181" s="100"/>
      <c r="BM181" s="129">
        <f>IF(ABS(IIEE_detalle!BM181/IIEE_detalle!BM169*100-100)&gt;100,"-",IIEE_detalle!BM181/IIEE_detalle!BM169*100-100)</f>
        <v>8.8106640131019702</v>
      </c>
      <c r="BO181" s="129">
        <f>IF(ABS(IIEE_detalle!BO181/IIEE_detalle!BO169*100-100)&gt;100,"-",IIEE_detalle!BO181/IIEE_detalle!BO169*100-100)</f>
        <v>-16.50656561205605</v>
      </c>
      <c r="BP181" s="129">
        <f>IF(ABS(IIEE_detalle!BP181/IIEE_detalle!BP169*100-100)&gt;100,"-",IIEE_detalle!BP181/IIEE_detalle!BP169*100-100)</f>
        <v>-24.706189605641171</v>
      </c>
      <c r="BQ181" s="129">
        <f>IF(ABS(IIEE_detalle!BQ181/IIEE_detalle!BQ169*100-100)&gt;100,"-",IIEE_detalle!BQ181/IIEE_detalle!BQ169*100-100)</f>
        <v>-6.8350128655765729E-2</v>
      </c>
      <c r="BR181" s="129">
        <f>IF(ABS(IIEE_detalle!BR181/IIEE_detalle!BR169*100-100)&gt;100,"-",IIEE_detalle!BR181/IIEE_detalle!BR169*100-100)</f>
        <v>4.1166539057486489</v>
      </c>
      <c r="BS181" s="129">
        <f>IF(ABS(IIEE_detalle!BS181/IIEE_detalle!BS169*100-100)&gt;100,"-",IIEE_detalle!BS181/IIEE_detalle!BS169*100-100)</f>
        <v>-19.341923933351495</v>
      </c>
      <c r="BT181" s="129">
        <f>IF(ABS(IIEE_detalle!BT181/IIEE_detalle!BT169*100-100)&gt;100,"-",IIEE_detalle!BT181/IIEE_detalle!BT169*100-100)</f>
        <v>9.8862854102755477</v>
      </c>
      <c r="BV181" s="129">
        <f>IF(ABS(IIEE_detalle!BV181/IIEE_detalle!BV169*100-100)&gt;100,"-",IIEE_detalle!BV181/IIEE_detalle!BV169*100-100)</f>
        <v>-27.190492015171131</v>
      </c>
      <c r="BW181" s="129">
        <f>IF(ABS(IIEE_detalle!BW181/IIEE_detalle!BW169*100-100)&gt;100,"-",IIEE_detalle!BW181/IIEE_detalle!BW169*100-100)</f>
        <v>-37.092730408981311</v>
      </c>
      <c r="BX181" s="129">
        <f>IF(ABS(IIEE_detalle!BX181/IIEE_detalle!BX169*100-100)&gt;100,"-",IIEE_detalle!BX181/IIEE_detalle!BX169*100-100)</f>
        <v>1.6024057841389521</v>
      </c>
      <c r="BY181" s="129">
        <f>IF(ABS(IIEE_detalle!BY181/IIEE_detalle!BY169*100-100)&gt;100,"-",IIEE_detalle!BY181/IIEE_detalle!BY169*100-100)</f>
        <v>5.9846444188546428</v>
      </c>
      <c r="BZ181" s="129">
        <f>IF(ABS(IIEE_detalle!BZ181/IIEE_detalle!BZ169*100-100)&gt;100,"-",IIEE_detalle!BZ181/IIEE_detalle!BZ169*100-100)</f>
        <v>-23.716848229288303</v>
      </c>
      <c r="CA181" s="129">
        <f>IF(ABS(IIEE_detalle!CA181/IIEE_detalle!CA169*100-100)&gt;100,"-",IIEE_detalle!CA181/IIEE_detalle!CA169*100-100)</f>
        <v>9.8864034159671803</v>
      </c>
    </row>
    <row r="182" spans="2:79" ht="12" customHeight="1">
      <c r="B182" s="67" t="s">
        <v>413</v>
      </c>
      <c r="C182" s="129">
        <f>IF(ABS(IIEE_detalle!C182/IIEE_detalle!C170*100-100)&gt;100,"-",IIEE_detalle!C182/IIEE_detalle!C170*100-100)</f>
        <v>-13.807327687346856</v>
      </c>
      <c r="D182" s="129">
        <f>IF(ABS(IIEE_detalle!D182/IIEE_detalle!D170*100-100)&gt;100,"-",IIEE_detalle!D182/IIEE_detalle!D170*100-100)</f>
        <v>-4.0587158957145988</v>
      </c>
      <c r="E182" s="129">
        <f>IF(ABS(IIEE_detalle!E182/IIEE_detalle!E170*100-100)&gt;100,"-",IIEE_detalle!E182/IIEE_detalle!E170*100-100)</f>
        <v>2.8691003572906624</v>
      </c>
      <c r="F182" s="129">
        <f>IF(ABS(IIEE_detalle!F182/IIEE_detalle!F170*100-100)&gt;100,"-",IIEE_detalle!F182/IIEE_detalle!F170*100-100)</f>
        <v>-32.052307244030374</v>
      </c>
      <c r="G182" s="129">
        <f>IF(ABS(IIEE_detalle!G182/IIEE_detalle!G170*100-100)&gt;100,"-",IIEE_detalle!G182/IIEE_detalle!G170*100-100)</f>
        <v>-4.975372483509986</v>
      </c>
      <c r="H182" s="129">
        <f>IF(ABS(IIEE_detalle!H182/IIEE_detalle!H170*100-100)&gt;100,"-",IIEE_detalle!H182/IIEE_detalle!H170*100-100)</f>
        <v>10.453292878987241</v>
      </c>
      <c r="J182" s="129">
        <f>IF(ABS(IIEE_detalle!J182/IIEE_detalle!J170*100-100)&gt;100,"-",IIEE_detalle!J182/IIEE_detalle!J170*100-100)</f>
        <v>-7.9636638909916826</v>
      </c>
      <c r="K182" s="129">
        <f>IF(ABS(IIEE_detalle!K182/IIEE_detalle!K170*100-100)&gt;100,"-",IIEE_detalle!K182/IIEE_detalle!K170*100-100)</f>
        <v>-7.9126650384707062</v>
      </c>
      <c r="L182" s="129">
        <f>IF(ABS(IIEE_detalle!L182/IIEE_detalle!L170*100-100)&gt;100,"-",IIEE_detalle!L182/IIEE_detalle!L170*100-100)</f>
        <v>-7.9126650384707062</v>
      </c>
      <c r="M182" s="100"/>
      <c r="N182" s="129">
        <f>IF(ABS(IIEE_detalle!N182/IIEE_detalle!N170*100-100)&gt;100,"-",IIEE_detalle!N182/IIEE_detalle!N170*100-100)</f>
        <v>-23.639289472055452</v>
      </c>
      <c r="O182" s="129">
        <f>IF(ABS(IIEE_detalle!O182/IIEE_detalle!O170*100-100)&gt;100,"-",IIEE_detalle!O182/IIEE_detalle!O170*100-100)</f>
        <v>-22.456614994637818</v>
      </c>
      <c r="P182" s="100"/>
      <c r="Q182" s="129">
        <f>IF(ABS(IIEE_detalle!Q182/IIEE_detalle!Q170*100-100)&gt;100,"-",IIEE_detalle!Q182/IIEE_detalle!Q170*100-100)</f>
        <v>-20.486950294753257</v>
      </c>
      <c r="S182" s="129">
        <f>IF(ABS(IIEE_detalle!S182/IIEE_detalle!S170*100-100)&gt;100,"-",IIEE_detalle!S182/IIEE_detalle!S170*100-100)</f>
        <v>-0.76921519807292782</v>
      </c>
      <c r="T182" s="129">
        <f>IF(ABS(IIEE_detalle!T182/IIEE_detalle!T170*100-100)&gt;100,"-",IIEE_detalle!T182/IIEE_detalle!T170*100-100)</f>
        <v>-1.2741471434443099</v>
      </c>
      <c r="U182" s="129">
        <f>IF(ABS(IIEE_detalle!U182/IIEE_detalle!U170*100-100)&gt;100,"-",IIEE_detalle!U182/IIEE_detalle!U170*100-100)</f>
        <v>-1.2741471434443099</v>
      </c>
      <c r="V182" s="100"/>
      <c r="W182" s="129">
        <f>IF(ABS(IIEE_detalle!W182/IIEE_detalle!W170*100-100)&gt;100,"-",IIEE_detalle!W182/IIEE_detalle!W170*100-100)</f>
        <v>-7.0964542524175442</v>
      </c>
      <c r="X182" s="129">
        <f>IF(ABS(IIEE_detalle!X182/IIEE_detalle!X170*100-100)&gt;100,"-",IIEE_detalle!X182/IIEE_detalle!X170*100-100)</f>
        <v>-7.3671320107763734</v>
      </c>
      <c r="Y182" s="100"/>
      <c r="Z182" s="129">
        <f>IF(ABS(IIEE_detalle!Z182/IIEE_detalle!Z170*100-100)&gt;100,"-",IIEE_detalle!Z182/IIEE_detalle!Z170*100-100)</f>
        <v>-6.9901477832512313</v>
      </c>
      <c r="AB182" s="129">
        <f>IF(ABS(IIEE_detalle!AB182/IIEE_detalle!AB170*100-100)&gt;100,"-",IIEE_detalle!AB182/IIEE_detalle!AB170*100-100)</f>
        <v>-4.0348278400059314</v>
      </c>
      <c r="AC182" s="129">
        <f>IF(ABS(IIEE_detalle!AC182/IIEE_detalle!AC170*100-100)&gt;100,"-",IIEE_detalle!AC182/IIEE_detalle!AC170*100-100)</f>
        <v>-5.9326934792196226</v>
      </c>
      <c r="AD182" s="129">
        <f>IF(ABS(IIEE_detalle!AD182/IIEE_detalle!AD170*100-100)&gt;100,"-",IIEE_detalle!AD182/IIEE_detalle!AD170*100-100)</f>
        <v>-3.7005914672319733</v>
      </c>
      <c r="AE182" s="129">
        <f>IF(ABS(IIEE_detalle!AE182/IIEE_detalle!AE170*100-100)&gt;100,"-",IIEE_detalle!AE182/IIEE_detalle!AE170*100-100)</f>
        <v>-3.1991299351555398</v>
      </c>
      <c r="AF182" s="100"/>
      <c r="AG182" s="129">
        <f>IF(ABS(IIEE_detalle!AG182/IIEE_detalle!AG170*100-100)&gt;100,"-",IIEE_detalle!AG182/IIEE_detalle!AG170*100-100)</f>
        <v>-9.4444087548864957</v>
      </c>
      <c r="AH182" s="129">
        <f>IF(ABS(IIEE_detalle!AH182/IIEE_detalle!AH170*100-100)&gt;100,"-",IIEE_detalle!AH182/IIEE_detalle!AH170*100-100)</f>
        <v>-6.3495985176034537</v>
      </c>
      <c r="AI182" s="129">
        <f>IF(ABS(IIEE_detalle!AI182/IIEE_detalle!AI170*100-100)&gt;100,"-",IIEE_detalle!AI182/IIEE_detalle!AI170*100-100)</f>
        <v>-10.375147532778499</v>
      </c>
      <c r="AJ182" s="129">
        <f>IF(ABS(IIEE_detalle!AJ182/IIEE_detalle!AJ170*100-100)&gt;100,"-",IIEE_detalle!AJ182/IIEE_detalle!AJ170*100-100)</f>
        <v>-3.187481889307449</v>
      </c>
      <c r="AK182" s="100"/>
      <c r="AL182" s="100"/>
      <c r="AM182" s="100"/>
      <c r="AN182" s="129">
        <f>IF(ABS(IIEE_detalle!AN182/IIEE_detalle!AN170*100-100)&gt;100,"-",IIEE_detalle!AN182/IIEE_detalle!AN170*100-100)</f>
        <v>-10.141621364461798</v>
      </c>
      <c r="AO182" s="129">
        <f>IF(ABS(IIEE_detalle!AO182/IIEE_detalle!AO170*100-100)&gt;100,"-",IIEE_detalle!AO182/IIEE_detalle!AO170*100-100)</f>
        <v>-9.5316859329595616</v>
      </c>
      <c r="AP182" s="100"/>
      <c r="AQ182" s="129">
        <f>IF(ABS(IIEE_detalle!AQ182/IIEE_detalle!AQ170*100-100)&gt;100,"-",IIEE_detalle!AQ182/IIEE_detalle!AQ170*100-100)</f>
        <v>-11.177918025297728</v>
      </c>
      <c r="AS182" s="129">
        <f>IF(ABS(IIEE_detalle!AS182/IIEE_detalle!AS170*100-100)&gt;100,"-",IIEE_detalle!AS182/IIEE_detalle!AS170*100-100)</f>
        <v>-1.1511538447097251</v>
      </c>
      <c r="AT182" s="129">
        <f>IF(ABS(IIEE_detalle!AT182/IIEE_detalle!AT170*100-100)&gt;100,"-",IIEE_detalle!AT182/IIEE_detalle!AT170*100-100)</f>
        <v>-8.6094642871853466</v>
      </c>
      <c r="AU182" s="129">
        <f>IF(ABS(IIEE_detalle!AU182/IIEE_detalle!AU170*100-100)&gt;100,"-",IIEE_detalle!AU182/IIEE_detalle!AU170*100-100)</f>
        <v>75.724732174085318</v>
      </c>
      <c r="AV182" s="129">
        <f>IF(ABS(IIEE_detalle!AV182/IIEE_detalle!AV170*100-100)&gt;100,"-",IIEE_detalle!AV182/IIEE_detalle!AV170*100-100)</f>
        <v>-4.0330867831511057</v>
      </c>
      <c r="AW182" s="129">
        <f>IF(ABS(IIEE_detalle!AW182/IIEE_detalle!AW170*100-100)&gt;100,"-",IIEE_detalle!AW182/IIEE_detalle!AW170*100-100)</f>
        <v>-5.3450589707978793</v>
      </c>
      <c r="AX182" s="129">
        <f>IF(ABS(IIEE_detalle!AX182/IIEE_detalle!AX170*100-100)&gt;100,"-",IIEE_detalle!AX182/IIEE_detalle!AX170*100-100)</f>
        <v>62.459766220565797</v>
      </c>
      <c r="AY182" s="129">
        <f>IF(ABS(IIEE_detalle!AY182/IIEE_detalle!AY170*100-100)&gt;100,"-",IIEE_detalle!AY182/IIEE_detalle!AY170*100-100)</f>
        <v>-0.89782173625918915</v>
      </c>
      <c r="AZ182" s="129">
        <f>IF(ABS(IIEE_detalle!AZ182/IIEE_detalle!AZ170*100-100)&gt;100,"-",IIEE_detalle!AZ182/IIEE_detalle!AZ170*100-100)</f>
        <v>-0.93939859775292689</v>
      </c>
      <c r="BA182" s="100"/>
      <c r="BB182" s="129">
        <f>IF(ABS(IIEE_detalle!BB182/IIEE_detalle!BB170*100-100)&gt;100,"-",IIEE_detalle!BB182/IIEE_detalle!BB170*100-100)</f>
        <v>-0.93939859775292689</v>
      </c>
      <c r="BD182" s="129">
        <f>IF(ABS(IIEE_detalle!BD182/IIEE_detalle!BD170*100-100)&gt;100,"-",IIEE_detalle!BD182/IIEE_detalle!BD170*100-100)</f>
        <v>-8.4483723623358742</v>
      </c>
      <c r="BE182" s="129">
        <f>IF(ABS(IIEE_detalle!BE182/IIEE_detalle!BE170*100-100)&gt;100,"-",IIEE_detalle!BE182/IIEE_detalle!BE170*100-100)</f>
        <v>10.453681723607119</v>
      </c>
      <c r="BF182" s="129">
        <f>IF(ABS(IIEE_detalle!BF182/IIEE_detalle!BF170*100-100)&gt;100,"-",IIEE_detalle!BF182/IIEE_detalle!BF170*100-100)</f>
        <v>10.453681723607119</v>
      </c>
      <c r="BG182" s="129">
        <f>IF(ABS(IIEE_detalle!BG182/IIEE_detalle!BG170*100-100)&gt;100,"-",IIEE_detalle!BG182/IIEE_detalle!BG170*100-100)</f>
        <v>10.445687059524204</v>
      </c>
      <c r="BH182" s="129">
        <f>IF(ABS(IIEE_detalle!BH182/IIEE_detalle!BH170*100-100)&gt;100,"-",IIEE_detalle!BH182/IIEE_detalle!BH170*100-100)</f>
        <v>10.445687059524204</v>
      </c>
      <c r="BI182" s="100"/>
      <c r="BJ182" s="129">
        <f>IF(ABS(IIEE_detalle!BJ182/IIEE_detalle!BJ170*100-100)&gt;100,"-",IIEE_detalle!BJ182/IIEE_detalle!BJ170*100-100)</f>
        <v>1.7855514232729632</v>
      </c>
      <c r="BK182" s="129">
        <f>IF(ABS(IIEE_detalle!BK182/IIEE_detalle!BK170*100-100)&gt;100,"-",IIEE_detalle!BK182/IIEE_detalle!BK170*100-100)</f>
        <v>1.9652428130582962</v>
      </c>
      <c r="BL182" s="100"/>
      <c r="BM182" s="129">
        <f>IF(ABS(IIEE_detalle!BM182/IIEE_detalle!BM170*100-100)&gt;100,"-",IIEE_detalle!BM182/IIEE_detalle!BM170*100-100)</f>
        <v>1.924677697695671</v>
      </c>
      <c r="BO182" s="129">
        <f>IF(ABS(IIEE_detalle!BO182/IIEE_detalle!BO170*100-100)&gt;100,"-",IIEE_detalle!BO182/IIEE_detalle!BO170*100-100)</f>
        <v>-18.251906477834581</v>
      </c>
      <c r="BP182" s="129">
        <f>IF(ABS(IIEE_detalle!BP182/IIEE_detalle!BP170*100-100)&gt;100,"-",IIEE_detalle!BP182/IIEE_detalle!BP170*100-100)</f>
        <v>-29.834610730133122</v>
      </c>
      <c r="BQ182" s="129">
        <f>IF(ABS(IIEE_detalle!BQ182/IIEE_detalle!BQ170*100-100)&gt;100,"-",IIEE_detalle!BQ182/IIEE_detalle!BQ170*100-100)</f>
        <v>-1.8612537604638391</v>
      </c>
      <c r="BR182" s="129">
        <f>IF(ABS(IIEE_detalle!BR182/IIEE_detalle!BR170*100-100)&gt;100,"-",IIEE_detalle!BR182/IIEE_detalle!BR170*100-100)</f>
        <v>3.9763170624398612</v>
      </c>
      <c r="BS182" s="129">
        <f>IF(ABS(IIEE_detalle!BS182/IIEE_detalle!BS170*100-100)&gt;100,"-",IIEE_detalle!BS182/IIEE_detalle!BS170*100-100)</f>
        <v>-21.518507555078486</v>
      </c>
      <c r="BT182" s="129">
        <f>IF(ABS(IIEE_detalle!BT182/IIEE_detalle!BT170*100-100)&gt;100,"-",IIEE_detalle!BT182/IIEE_detalle!BT170*100-100)</f>
        <v>20.645933014598256</v>
      </c>
      <c r="BV182" s="129">
        <f>IF(ABS(IIEE_detalle!BV182/IIEE_detalle!BV170*100-100)&gt;100,"-",IIEE_detalle!BV182/IIEE_detalle!BV170*100-100)</f>
        <v>-29.115252479558222</v>
      </c>
      <c r="BW182" s="129">
        <f>IF(ABS(IIEE_detalle!BW182/IIEE_detalle!BW170*100-100)&gt;100,"-",IIEE_detalle!BW182/IIEE_detalle!BW170*100-100)</f>
        <v>-40.524164583135445</v>
      </c>
      <c r="BX182" s="129">
        <f>IF(ABS(IIEE_detalle!BX182/IIEE_detalle!BX170*100-100)&gt;100,"-",IIEE_detalle!BX182/IIEE_detalle!BX170*100-100)</f>
        <v>0.78692345262633978</v>
      </c>
      <c r="BY182" s="129">
        <f>IF(ABS(IIEE_detalle!BY182/IIEE_detalle!BY170*100-100)&gt;100,"-",IIEE_detalle!BY182/IIEE_detalle!BY170*100-100)</f>
        <v>5.7618963994824099</v>
      </c>
      <c r="BZ182" s="129">
        <f>IF(ABS(IIEE_detalle!BZ182/IIEE_detalle!BZ170*100-100)&gt;100,"-",IIEE_detalle!BZ182/IIEE_detalle!BZ170*100-100)</f>
        <v>-27.464271817266663</v>
      </c>
      <c r="CA182" s="129">
        <f>IF(ABS(IIEE_detalle!CA182/IIEE_detalle!CA170*100-100)&gt;100,"-",IIEE_detalle!CA182/IIEE_detalle!CA170*100-100)</f>
        <v>20.646333193279816</v>
      </c>
    </row>
    <row r="183" spans="2:79" ht="12" customHeight="1">
      <c r="B183" s="67" t="s">
        <v>414</v>
      </c>
      <c r="C183" s="129">
        <f>IF(ABS(IIEE_detalle!C183/IIEE_detalle!C171*100-100)&gt;100,"-",IIEE_detalle!C183/IIEE_detalle!C171*100-100)</f>
        <v>-6.152510493007469</v>
      </c>
      <c r="D183" s="129">
        <f>IF(ABS(IIEE_detalle!D183/IIEE_detalle!D171*100-100)&gt;100,"-",IIEE_detalle!D183/IIEE_detalle!D171*100-100)</f>
        <v>-13.136791765083245</v>
      </c>
      <c r="E183" s="129">
        <f>IF(ABS(IIEE_detalle!E183/IIEE_detalle!E171*100-100)&gt;100,"-",IIEE_detalle!E183/IIEE_detalle!E171*100-100)</f>
        <v>17.46492254573684</v>
      </c>
      <c r="F183" s="129">
        <f>IF(ABS(IIEE_detalle!F183/IIEE_detalle!F171*100-100)&gt;100,"-",IIEE_detalle!F183/IIEE_detalle!F171*100-100)</f>
        <v>-23.497007125498399</v>
      </c>
      <c r="G183" s="129">
        <f>IF(ABS(IIEE_detalle!G183/IIEE_detalle!G171*100-100)&gt;100,"-",IIEE_detalle!G183/IIEE_detalle!G171*100-100)</f>
        <v>12.203501517552922</v>
      </c>
      <c r="H183" s="129">
        <f>IF(ABS(IIEE_detalle!H183/IIEE_detalle!H171*100-100)&gt;100,"-",IIEE_detalle!H183/IIEE_detalle!H171*100-100)</f>
        <v>13.667410915748675</v>
      </c>
      <c r="J183" s="129">
        <f>IF(ABS(IIEE_detalle!J183/IIEE_detalle!J171*100-100)&gt;100,"-",IIEE_detalle!J183/IIEE_detalle!J171*100-100)</f>
        <v>-12.498368359222027</v>
      </c>
      <c r="K183" s="129">
        <f>IF(ABS(IIEE_detalle!K183/IIEE_detalle!K171*100-100)&gt;100,"-",IIEE_detalle!K183/IIEE_detalle!K171*100-100)</f>
        <v>-12.391195078945898</v>
      </c>
      <c r="L183" s="129">
        <f>IF(ABS(IIEE_detalle!L183/IIEE_detalle!L171*100-100)&gt;100,"-",IIEE_detalle!L183/IIEE_detalle!L171*100-100)</f>
        <v>-13.060413562334986</v>
      </c>
      <c r="M183" s="129">
        <f>IF(ABS(IIEE_detalle!M183/IIEE_detalle!M171*100-100)&gt;100,"-",IIEE_detalle!M183/IIEE_detalle!M171*100-100)</f>
        <v>-11.342739540884239</v>
      </c>
      <c r="N183" s="129">
        <f>IF(ABS(IIEE_detalle!N183/IIEE_detalle!N171*100-100)&gt;100,"-",IIEE_detalle!N183/IIEE_detalle!N171*100-100)</f>
        <v>-4.1372834232475952</v>
      </c>
      <c r="O183" s="129">
        <f>IF(ABS(IIEE_detalle!O183/IIEE_detalle!O171*100-100)&gt;100,"-",IIEE_detalle!O183/IIEE_detalle!O171*100-100)</f>
        <v>1.1246050405067507</v>
      </c>
      <c r="P183" s="100"/>
      <c r="Q183" s="129">
        <f>IF(ABS(IIEE_detalle!Q183/IIEE_detalle!Q171*100-100)&gt;100,"-",IIEE_detalle!Q183/IIEE_detalle!Q171*100-100)</f>
        <v>1.4666340747983213</v>
      </c>
      <c r="S183" s="129">
        <f>IF(ABS(IIEE_detalle!S183/IIEE_detalle!S171*100-100)&gt;100,"-",IIEE_detalle!S183/IIEE_detalle!S171*100-100)</f>
        <v>13.198811768722436</v>
      </c>
      <c r="T183" s="129">
        <f>IF(ABS(IIEE_detalle!T183/IIEE_detalle!T171*100-100)&gt;100,"-",IIEE_detalle!T183/IIEE_detalle!T171*100-100)</f>
        <v>12.317534372459633</v>
      </c>
      <c r="U183" s="129">
        <f>IF(ABS(IIEE_detalle!U183/IIEE_detalle!U171*100-100)&gt;100,"-",IIEE_detalle!U183/IIEE_detalle!U171*100-100)</f>
        <v>14.075199392328159</v>
      </c>
      <c r="V183" s="129">
        <f>IF(ABS(IIEE_detalle!V183/IIEE_detalle!V171*100-100)&gt;100,"-",IIEE_detalle!V183/IIEE_detalle!V171*100-100)</f>
        <v>-11.258278145695371</v>
      </c>
      <c r="W183" s="129">
        <f>IF(ABS(IIEE_detalle!W183/IIEE_detalle!W171*100-100)&gt;100,"-",IIEE_detalle!W183/IIEE_detalle!W171*100-100)</f>
        <v>6.8908716540837247</v>
      </c>
      <c r="X183" s="129">
        <f>IF(ABS(IIEE_detalle!X183/IIEE_detalle!X171*100-100)&gt;100,"-",IIEE_detalle!X183/IIEE_detalle!X171*100-100)</f>
        <v>5.9789808354676239</v>
      </c>
      <c r="Y183" s="100"/>
      <c r="Z183" s="129">
        <f>IF(ABS(IIEE_detalle!Z183/IIEE_detalle!Z171*100-100)&gt;100,"-",IIEE_detalle!Z183/IIEE_detalle!Z171*100-100)</f>
        <v>5.9434379142730904</v>
      </c>
      <c r="AB183" s="129">
        <f>IF(ABS(IIEE_detalle!AB183/IIEE_detalle!AB171*100-100)&gt;100,"-",IIEE_detalle!AB183/IIEE_detalle!AB171*100-100)</f>
        <v>6.9736648093249727</v>
      </c>
      <c r="AC183" s="129">
        <f>IF(ABS(IIEE_detalle!AC183/IIEE_detalle!AC171*100-100)&gt;100,"-",IIEE_detalle!AC183/IIEE_detalle!AC171*100-100)</f>
        <v>-7.6190939005599034E-2</v>
      </c>
      <c r="AD183" s="129">
        <f>IF(ABS(IIEE_detalle!AD183/IIEE_detalle!AD171*100-100)&gt;100,"-",IIEE_detalle!AD183/IIEE_detalle!AD171*100-100)</f>
        <v>10.739560996791695</v>
      </c>
      <c r="AE183" s="129">
        <f>IF(ABS(IIEE_detalle!AE183/IIEE_detalle!AE171*100-100)&gt;100,"-",IIEE_detalle!AE183/IIEE_detalle!AE171*100-100)</f>
        <v>-1.8536866734580855</v>
      </c>
      <c r="AF183" s="100"/>
      <c r="AG183" s="129">
        <f>IF(ABS(IIEE_detalle!AG183/IIEE_detalle!AG171*100-100)&gt;100,"-",IIEE_detalle!AG183/IIEE_detalle!AG171*100-100)</f>
        <v>4.7131412611159931</v>
      </c>
      <c r="AH183" s="129">
        <f>IF(ABS(IIEE_detalle!AH183/IIEE_detalle!AH171*100-100)&gt;100,"-",IIEE_detalle!AH183/IIEE_detalle!AH171*100-100)</f>
        <v>4.2370930299483973</v>
      </c>
      <c r="AI183" s="129">
        <f>IF(ABS(IIEE_detalle!AI183/IIEE_detalle!AI171*100-100)&gt;100,"-",IIEE_detalle!AI183/IIEE_detalle!AI171*100-100)</f>
        <v>6.08733511493908</v>
      </c>
      <c r="AJ183" s="129">
        <f>IF(ABS(IIEE_detalle!AJ183/IIEE_detalle!AJ171*100-100)&gt;100,"-",IIEE_detalle!AJ183/IIEE_detalle!AJ171*100-100)</f>
        <v>-1.8910294291454903</v>
      </c>
      <c r="AK183" s="100"/>
      <c r="AL183" s="100"/>
      <c r="AM183" s="100"/>
      <c r="AN183" s="129">
        <f>IF(ABS(IIEE_detalle!AN183/IIEE_detalle!AN171*100-100)&gt;100,"-",IIEE_detalle!AN183/IIEE_detalle!AN171*100-100)</f>
        <v>-9.4854511598022526</v>
      </c>
      <c r="AO183" s="129">
        <f>IF(ABS(IIEE_detalle!AO183/IIEE_detalle!AO171*100-100)&gt;100,"-",IIEE_detalle!AO183/IIEE_detalle!AO171*100-100)</f>
        <v>-8.9715195750687116</v>
      </c>
      <c r="AP183" s="100"/>
      <c r="AQ183" s="129">
        <f>IF(ABS(IIEE_detalle!AQ183/IIEE_detalle!AQ171*100-100)&gt;100,"-",IIEE_detalle!AQ183/IIEE_detalle!AQ171*100-100)</f>
        <v>-12.259126264638681</v>
      </c>
      <c r="AS183" s="129">
        <f>IF(ABS(IIEE_detalle!AS183/IIEE_detalle!AS171*100-100)&gt;100,"-",IIEE_detalle!AS183/IIEE_detalle!AS171*100-100)</f>
        <v>4.7500633895934783</v>
      </c>
      <c r="AT183" s="129">
        <f>IF(ABS(IIEE_detalle!AT183/IIEE_detalle!AT171*100-100)&gt;100,"-",IIEE_detalle!AT183/IIEE_detalle!AT171*100-100)</f>
        <v>2.9272162720396011</v>
      </c>
      <c r="AU183" s="129">
        <f>IF(ABS(IIEE_detalle!AU183/IIEE_detalle!AU171*100-100)&gt;100,"-",IIEE_detalle!AU183/IIEE_detalle!AU171*100-100)</f>
        <v>20.067585984939299</v>
      </c>
      <c r="AV183" s="129">
        <f>IF(ABS(IIEE_detalle!AV183/IIEE_detalle!AV171*100-100)&gt;100,"-",IIEE_detalle!AV183/IIEE_detalle!AV171*100-100)</f>
        <v>13.69962715361433</v>
      </c>
      <c r="AW183" s="129">
        <f>IF(ABS(IIEE_detalle!AW183/IIEE_detalle!AW171*100-100)&gt;100,"-",IIEE_detalle!AW183/IIEE_detalle!AW171*100-100)</f>
        <v>12.48142100176625</v>
      </c>
      <c r="AX183" s="129">
        <f>IF(ABS(IIEE_detalle!AX183/IIEE_detalle!AX171*100-100)&gt;100,"-",IIEE_detalle!AX183/IIEE_detalle!AX171*100-100)</f>
        <v>61.188697629100886</v>
      </c>
      <c r="AY183" s="129">
        <f>IF(ABS(IIEE_detalle!AY183/IIEE_detalle!AY171*100-100)&gt;100,"-",IIEE_detalle!AY183/IIEE_detalle!AY171*100-100)</f>
        <v>-4.8946823769820753</v>
      </c>
      <c r="AZ183" s="129">
        <f>IF(ABS(IIEE_detalle!AZ183/IIEE_detalle!AZ171*100-100)&gt;100,"-",IIEE_detalle!AZ183/IIEE_detalle!AZ171*100-100)</f>
        <v>-4.9509464685528144</v>
      </c>
      <c r="BA183" s="100"/>
      <c r="BB183" s="129">
        <f>IF(ABS(IIEE_detalle!BB183/IIEE_detalle!BB171*100-100)&gt;100,"-",IIEE_detalle!BB183/IIEE_detalle!BB171*100-100)</f>
        <v>-3.9915555923503661</v>
      </c>
      <c r="BD183" s="129">
        <f>IF(ABS(IIEE_detalle!BD183/IIEE_detalle!BD171*100-100)&gt;100,"-",IIEE_detalle!BD183/IIEE_detalle!BD171*100-100)</f>
        <v>-5.730730135887498</v>
      </c>
      <c r="BE183" s="129">
        <f>IF(ABS(IIEE_detalle!BE183/IIEE_detalle!BE171*100-100)&gt;100,"-",IIEE_detalle!BE183/IIEE_detalle!BE171*100-100)</f>
        <v>13.667622520812102</v>
      </c>
      <c r="BF183" s="129">
        <f>IF(ABS(IIEE_detalle!BF183/IIEE_detalle!BF171*100-100)&gt;100,"-",IIEE_detalle!BF183/IIEE_detalle!BF171*100-100)</f>
        <v>13.667622520812102</v>
      </c>
      <c r="BG183" s="129">
        <f>IF(ABS(IIEE_detalle!BG183/IIEE_detalle!BG171*100-100)&gt;100,"-",IIEE_detalle!BG183/IIEE_detalle!BG171*100-100)</f>
        <v>13.663272293521203</v>
      </c>
      <c r="BH183" s="129">
        <f>IF(ABS(IIEE_detalle!BH183/IIEE_detalle!BH171*100-100)&gt;100,"-",IIEE_detalle!BH183/IIEE_detalle!BH171*100-100)</f>
        <v>14.662997352080737</v>
      </c>
      <c r="BI183" s="129">
        <f>IF(ABS(IIEE_detalle!BI183/IIEE_detalle!BI171*100-100)&gt;100,"-",IIEE_detalle!BI183/IIEE_detalle!BI171*100-100)</f>
        <v>-7.6373491007641263</v>
      </c>
      <c r="BJ183" s="129">
        <f>IF(ABS(IIEE_detalle!BJ183/IIEE_detalle!BJ171*100-100)&gt;100,"-",IIEE_detalle!BJ183/IIEE_detalle!BJ171*100-100)</f>
        <v>10.432452106011979</v>
      </c>
      <c r="BK183" s="129">
        <f>IF(ABS(IIEE_detalle!BK183/IIEE_detalle!BK171*100-100)&gt;100,"-",IIEE_detalle!BK183/IIEE_detalle!BK171*100-100)</f>
        <v>10.416987906689883</v>
      </c>
      <c r="BL183" s="100"/>
      <c r="BM183" s="129">
        <f>IF(ABS(IIEE_detalle!BM183/IIEE_detalle!BM171*100-100)&gt;100,"-",IIEE_detalle!BM183/IIEE_detalle!BM171*100-100)</f>
        <v>10.311481187769829</v>
      </c>
      <c r="BO183" s="129">
        <f>IF(ABS(IIEE_detalle!BO183/IIEE_detalle!BO171*100-100)&gt;100,"-",IIEE_detalle!BO183/IIEE_detalle!BO171*100-100)</f>
        <v>-15.347529128163899</v>
      </c>
      <c r="BP183" s="129">
        <f>IF(ABS(IIEE_detalle!BP183/IIEE_detalle!BP171*100-100)&gt;100,"-",IIEE_detalle!BP183/IIEE_detalle!BP171*100-100)</f>
        <v>-28.71241326137239</v>
      </c>
      <c r="BQ183" s="129">
        <f>IF(ABS(IIEE_detalle!BQ183/IIEE_detalle!BQ171*100-100)&gt;100,"-",IIEE_detalle!BQ183/IIEE_detalle!BQ171*100-100)</f>
        <v>7.4036734436675431</v>
      </c>
      <c r="BR183" s="129">
        <f>IF(ABS(IIEE_detalle!BR183/IIEE_detalle!BR171*100-100)&gt;100,"-",IIEE_detalle!BR183/IIEE_detalle!BR171*100-100)</f>
        <v>9.0120409063642342</v>
      </c>
      <c r="BS183" s="129">
        <f>IF(ABS(IIEE_detalle!BS183/IIEE_detalle!BS171*100-100)&gt;100,"-",IIEE_detalle!BS183/IIEE_detalle!BS171*100-100)</f>
        <v>-1.7361339846448658</v>
      </c>
      <c r="BT183" s="129">
        <f>IF(ABS(IIEE_detalle!BT183/IIEE_detalle!BT171*100-100)&gt;100,"-",IIEE_detalle!BT183/IIEE_detalle!BT171*100-100)</f>
        <v>20.577403376162223</v>
      </c>
      <c r="BV183" s="129">
        <f>IF(ABS(IIEE_detalle!BV183/IIEE_detalle!BV171*100-100)&gt;100,"-",IIEE_detalle!BV183/IIEE_detalle!BV171*100-100)</f>
        <v>-26.396718447698348</v>
      </c>
      <c r="BW183" s="129">
        <f>IF(ABS(IIEE_detalle!BW183/IIEE_detalle!BW171*100-100)&gt;100,"-",IIEE_detalle!BW183/IIEE_detalle!BW171*100-100)</f>
        <v>-39.555372687652934</v>
      </c>
      <c r="BX183" s="129">
        <f>IF(ABS(IIEE_detalle!BX183/IIEE_detalle!BX171*100-100)&gt;100,"-",IIEE_detalle!BX183/IIEE_detalle!BX171*100-100)</f>
        <v>4.5475347004396269</v>
      </c>
      <c r="BY183" s="129">
        <f>IF(ABS(IIEE_detalle!BY183/IIEE_detalle!BY171*100-100)&gt;100,"-",IIEE_detalle!BY183/IIEE_detalle!BY171*100-100)</f>
        <v>7.8168886480347624</v>
      </c>
      <c r="BZ183" s="129">
        <f>IF(ABS(IIEE_detalle!BZ183/IIEE_detalle!BZ171*100-100)&gt;100,"-",IIEE_detalle!BZ183/IIEE_detalle!BZ171*100-100)</f>
        <v>-20.425161184229367</v>
      </c>
      <c r="CA183" s="129">
        <f>IF(ABS(IIEE_detalle!CA183/IIEE_detalle!CA171*100-100)&gt;100,"-",IIEE_detalle!CA183/IIEE_detalle!CA171*100-100)</f>
        <v>20.577599343520902</v>
      </c>
    </row>
    <row r="184" spans="2:79" ht="12" customHeight="1">
      <c r="B184" s="67" t="s">
        <v>415</v>
      </c>
      <c r="C184" s="129">
        <f>IF(ABS(IIEE_detalle!C184/IIEE_detalle!C172*100-100)&gt;100,"-",IIEE_detalle!C184/IIEE_detalle!C172*100-100)</f>
        <v>-17.662666973588614</v>
      </c>
      <c r="D184" s="129">
        <f>IF(ABS(IIEE_detalle!D184/IIEE_detalle!D172*100-100)&gt;100,"-",IIEE_detalle!D184/IIEE_detalle!D172*100-100)</f>
        <v>2.5730736383922306</v>
      </c>
      <c r="E184" s="129">
        <f>IF(ABS(IIEE_detalle!E184/IIEE_detalle!E172*100-100)&gt;100,"-",IIEE_detalle!E184/IIEE_detalle!E172*100-100)</f>
        <v>0.90872116231952305</v>
      </c>
      <c r="F184" s="129">
        <f>IF(ABS(IIEE_detalle!F184/IIEE_detalle!F172*100-100)&gt;100,"-",IIEE_detalle!F184/IIEE_detalle!F172*100-100)</f>
        <v>-33.238428388355814</v>
      </c>
      <c r="G184" s="129">
        <f>IF(ABS(IIEE_detalle!G184/IIEE_detalle!G172*100-100)&gt;100,"-",IIEE_detalle!G184/IIEE_detalle!G172*100-100)</f>
        <v>-7.0744512481308135</v>
      </c>
      <c r="H184" s="129">
        <f>IF(ABS(IIEE_detalle!H184/IIEE_detalle!H172*100-100)&gt;100,"-",IIEE_detalle!H184/IIEE_detalle!H172*100-100)</f>
        <v>1.8435901036659459</v>
      </c>
      <c r="J184" s="129">
        <f>IF(ABS(IIEE_detalle!J184/IIEE_detalle!J172*100-100)&gt;100,"-",IIEE_detalle!J184/IIEE_detalle!J172*100-100)</f>
        <v>-10.874553799082108</v>
      </c>
      <c r="K184" s="129">
        <f>IF(ABS(IIEE_detalle!K184/IIEE_detalle!K172*100-100)&gt;100,"-",IIEE_detalle!K184/IIEE_detalle!K172*100-100)</f>
        <v>-11.00258501927155</v>
      </c>
      <c r="L184" s="129">
        <f>IF(ABS(IIEE_detalle!L184/IIEE_detalle!L172*100-100)&gt;100,"-",IIEE_detalle!L184/IIEE_detalle!L172*100-100)</f>
        <v>-11.00258501927155</v>
      </c>
      <c r="M184" s="100"/>
      <c r="N184" s="129">
        <f>IF(ABS(IIEE_detalle!N184/IIEE_detalle!N172*100-100)&gt;100,"-",IIEE_detalle!N184/IIEE_detalle!N172*100-100)</f>
        <v>27.677165354330711</v>
      </c>
      <c r="O184" s="129">
        <f>IF(ABS(IIEE_detalle!O184/IIEE_detalle!O172*100-100)&gt;100,"-",IIEE_detalle!O184/IIEE_detalle!O172*100-100)</f>
        <v>27.209005947323718</v>
      </c>
      <c r="P184" s="100"/>
      <c r="Q184" s="129">
        <f>IF(ABS(IIEE_detalle!Q184/IIEE_detalle!Q172*100-100)&gt;100,"-",IIEE_detalle!Q184/IIEE_detalle!Q172*100-100)</f>
        <v>47.909261969475239</v>
      </c>
      <c r="S184" s="129">
        <f>IF(ABS(IIEE_detalle!S184/IIEE_detalle!S172*100-100)&gt;100,"-",IIEE_detalle!S184/IIEE_detalle!S172*100-100)</f>
        <v>-3.0859974960957146</v>
      </c>
      <c r="T184" s="129">
        <f>IF(ABS(IIEE_detalle!T184/IIEE_detalle!T172*100-100)&gt;100,"-",IIEE_detalle!T184/IIEE_detalle!T172*100-100)</f>
        <v>-3.3818640376017441</v>
      </c>
      <c r="U184" s="129">
        <f>IF(ABS(IIEE_detalle!U184/IIEE_detalle!U172*100-100)&gt;100,"-",IIEE_detalle!U184/IIEE_detalle!U172*100-100)</f>
        <v>-3.3818640376017441</v>
      </c>
      <c r="V184" s="100"/>
      <c r="W184" s="129">
        <f>IF(ABS(IIEE_detalle!W184/IIEE_detalle!W172*100-100)&gt;100,"-",IIEE_detalle!W184/IIEE_detalle!W172*100-100)</f>
        <v>-2.8258706467661767</v>
      </c>
      <c r="X184" s="129">
        <f>IF(ABS(IIEE_detalle!X184/IIEE_detalle!X172*100-100)&gt;100,"-",IIEE_detalle!X184/IIEE_detalle!X172*100-100)</f>
        <v>-3.415016663399328</v>
      </c>
      <c r="Y184" s="100"/>
      <c r="Z184" s="129">
        <f>IF(ABS(IIEE_detalle!Z184/IIEE_detalle!Z172*100-100)&gt;100,"-",IIEE_detalle!Z184/IIEE_detalle!Z172*100-100)</f>
        <v>-3.2642019837691691</v>
      </c>
      <c r="AB184" s="129">
        <f>IF(ABS(IIEE_detalle!AB184/IIEE_detalle!AB172*100-100)&gt;100,"-",IIEE_detalle!AB184/IIEE_detalle!AB172*100-100)</f>
        <v>-6.8943982558685377</v>
      </c>
      <c r="AC184" s="129">
        <f>IF(ABS(IIEE_detalle!AC184/IIEE_detalle!AC172*100-100)&gt;100,"-",IIEE_detalle!AC184/IIEE_detalle!AC172*100-100)</f>
        <v>-1.88876685581792</v>
      </c>
      <c r="AD184" s="129">
        <f>IF(ABS(IIEE_detalle!AD184/IIEE_detalle!AD172*100-100)&gt;100,"-",IIEE_detalle!AD184/IIEE_detalle!AD172*100-100)</f>
        <v>-6.8218654277079906</v>
      </c>
      <c r="AE184" s="129">
        <f>IF(ABS(IIEE_detalle!AE184/IIEE_detalle!AE172*100-100)&gt;100,"-",IIEE_detalle!AE184/IIEE_detalle!AE172*100-100)</f>
        <v>-14.099697652273022</v>
      </c>
      <c r="AF184" s="100"/>
      <c r="AG184" s="129">
        <f>IF(ABS(IIEE_detalle!AG184/IIEE_detalle!AG172*100-100)&gt;100,"-",IIEE_detalle!AG184/IIEE_detalle!AG172*100-100)</f>
        <v>2.5991537740604969</v>
      </c>
      <c r="AH184" s="129">
        <f>IF(ABS(IIEE_detalle!AH184/IIEE_detalle!AH172*100-100)&gt;100,"-",IIEE_detalle!AH184/IIEE_detalle!AH172*100-100)</f>
        <v>5.0899939499865496</v>
      </c>
      <c r="AI184" s="129">
        <f>IF(ABS(IIEE_detalle!AI184/IIEE_detalle!AI172*100-100)&gt;100,"-",IIEE_detalle!AI184/IIEE_detalle!AI172*100-100)</f>
        <v>2.978552910676413</v>
      </c>
      <c r="AJ184" s="129">
        <f>IF(ABS(IIEE_detalle!AJ184/IIEE_detalle!AJ172*100-100)&gt;100,"-",IIEE_detalle!AJ184/IIEE_detalle!AJ172*100-100)</f>
        <v>-14.106433677521849</v>
      </c>
      <c r="AK184" s="100"/>
      <c r="AL184" s="100"/>
      <c r="AM184" s="100"/>
      <c r="AN184" s="129">
        <f>IF(ABS(IIEE_detalle!AN184/IIEE_detalle!AN172*100-100)&gt;100,"-",IIEE_detalle!AN184/IIEE_detalle!AN172*100-100)</f>
        <v>4.6045088117870705</v>
      </c>
      <c r="AO184" s="129">
        <f>IF(ABS(IIEE_detalle!AO184/IIEE_detalle!AO172*100-100)&gt;100,"-",IIEE_detalle!AO184/IIEE_detalle!AO172*100-100)</f>
        <v>4.4048885802783673</v>
      </c>
      <c r="AP184" s="100"/>
      <c r="AQ184" s="129">
        <f>IF(ABS(IIEE_detalle!AQ184/IIEE_detalle!AQ172*100-100)&gt;100,"-",IIEE_detalle!AQ184/IIEE_detalle!AQ172*100-100)</f>
        <v>3.1012319163642843</v>
      </c>
      <c r="AS184" s="129">
        <f>IF(ABS(IIEE_detalle!AS184/IIEE_detalle!AS172*100-100)&gt;100,"-",IIEE_detalle!AS184/IIEE_detalle!AS172*100-100)</f>
        <v>-17.869811954901635</v>
      </c>
      <c r="AT184" s="129">
        <f>IF(ABS(IIEE_detalle!AT184/IIEE_detalle!AT172*100-100)&gt;100,"-",IIEE_detalle!AT184/IIEE_detalle!AT172*100-100)</f>
        <v>-20.580689813716532</v>
      </c>
      <c r="AU184" s="129">
        <f>IF(ABS(IIEE_detalle!AU184/IIEE_detalle!AU172*100-100)&gt;100,"-",IIEE_detalle!AU184/IIEE_detalle!AU172*100-100)</f>
        <v>8.8764565871953209</v>
      </c>
      <c r="AV184" s="129">
        <f>IF(ABS(IIEE_detalle!AV184/IIEE_detalle!AV172*100-100)&gt;100,"-",IIEE_detalle!AV184/IIEE_detalle!AV172*100-100)</f>
        <v>-4.1953608360114885</v>
      </c>
      <c r="AW184" s="129">
        <f>IF(ABS(IIEE_detalle!AW184/IIEE_detalle!AW172*100-100)&gt;100,"-",IIEE_detalle!AW184/IIEE_detalle!AW172*100-100)</f>
        <v>-6.0854671907354998</v>
      </c>
      <c r="AX184" s="129">
        <f>IF(ABS(IIEE_detalle!AX184/IIEE_detalle!AX172*100-100)&gt;100,"-",IIEE_detalle!AX184/IIEE_detalle!AX172*100-100)</f>
        <v>94.280628434331391</v>
      </c>
      <c r="AY184" s="129">
        <f>IF(ABS(IIEE_detalle!AY184/IIEE_detalle!AY172*100-100)&gt;100,"-",IIEE_detalle!AY184/IIEE_detalle!AY172*100-100)</f>
        <v>13.703024897130049</v>
      </c>
      <c r="AZ184" s="129">
        <f>IF(ABS(IIEE_detalle!AZ184/IIEE_detalle!AZ172*100-100)&gt;100,"-",IIEE_detalle!AZ184/IIEE_detalle!AZ172*100-100)</f>
        <v>14.497553899999687</v>
      </c>
      <c r="BA184" s="100"/>
      <c r="BB184" s="129">
        <f>IF(ABS(IIEE_detalle!BB184/IIEE_detalle!BB172*100-100)&gt;100,"-",IIEE_detalle!BB184/IIEE_detalle!BB172*100-100)</f>
        <v>13.985506063623163</v>
      </c>
      <c r="BD184" s="129">
        <f>IF(ABS(IIEE_detalle!BD184/IIEE_detalle!BD172*100-100)&gt;100,"-",IIEE_detalle!BD184/IIEE_detalle!BD172*100-100)</f>
        <v>-3.196139833580915</v>
      </c>
      <c r="BE184" s="129">
        <f>IF(ABS(IIEE_detalle!BE184/IIEE_detalle!BE172*100-100)&gt;100,"-",IIEE_detalle!BE184/IIEE_detalle!BE172*100-100)</f>
        <v>1.8433840016566876</v>
      </c>
      <c r="BF184" s="129">
        <f>IF(ABS(IIEE_detalle!BF184/IIEE_detalle!BF172*100-100)&gt;100,"-",IIEE_detalle!BF184/IIEE_detalle!BF172*100-100)</f>
        <v>1.8433840016566876</v>
      </c>
      <c r="BG184" s="129">
        <f>IF(ABS(IIEE_detalle!BG184/IIEE_detalle!BG172*100-100)&gt;100,"-",IIEE_detalle!BG184/IIEE_detalle!BG172*100-100)</f>
        <v>1.8476214649829643</v>
      </c>
      <c r="BH184" s="129">
        <f>IF(ABS(IIEE_detalle!BH184/IIEE_detalle!BH172*100-100)&gt;100,"-",IIEE_detalle!BH184/IIEE_detalle!BH172*100-100)</f>
        <v>1.8476214649829643</v>
      </c>
      <c r="BI184" s="100"/>
      <c r="BJ184" s="129">
        <f>IF(ABS(IIEE_detalle!BJ184/IIEE_detalle!BJ172*100-100)&gt;100,"-",IIEE_detalle!BJ184/IIEE_detalle!BJ172*100-100)</f>
        <v>13.646806724545456</v>
      </c>
      <c r="BK184" s="129">
        <f>IF(ABS(IIEE_detalle!BK184/IIEE_detalle!BK172*100-100)&gt;100,"-",IIEE_detalle!BK184/IIEE_detalle!BK172*100-100)</f>
        <v>11.676194882301743</v>
      </c>
      <c r="BL184" s="100"/>
      <c r="BM184" s="129">
        <f>IF(ABS(IIEE_detalle!BM184/IIEE_detalle!BM172*100-100)&gt;100,"-",IIEE_detalle!BM184/IIEE_detalle!BM172*100-100)</f>
        <v>11.817128991341747</v>
      </c>
      <c r="BO184" s="129">
        <f>IF(ABS(IIEE_detalle!BO184/IIEE_detalle!BO172*100-100)&gt;100,"-",IIEE_detalle!BO184/IIEE_detalle!BO172*100-100)</f>
        <v>-16.534810126582286</v>
      </c>
      <c r="BP184" s="129">
        <f>IF(ABS(IIEE_detalle!BP184/IIEE_detalle!BP172*100-100)&gt;100,"-",IIEE_detalle!BP184/IIEE_detalle!BP172*100-100)</f>
        <v>-29.363028276071745</v>
      </c>
      <c r="BQ184" s="129">
        <f>IF(ABS(IIEE_detalle!BQ184/IIEE_detalle!BQ172*100-100)&gt;100,"-",IIEE_detalle!BQ184/IIEE_detalle!BQ172*100-100)</f>
        <v>15.268439272141478</v>
      </c>
      <c r="BR184" s="129">
        <f>IF(ABS(IIEE_detalle!BR184/IIEE_detalle!BR172*100-100)&gt;100,"-",IIEE_detalle!BR184/IIEE_detalle!BR172*100-100)</f>
        <v>17.006368560775158</v>
      </c>
      <c r="BS184" s="129">
        <f>IF(ABS(IIEE_detalle!BS184/IIEE_detalle!BS172*100-100)&gt;100,"-",IIEE_detalle!BS184/IIEE_detalle!BS172*100-100)</f>
        <v>21.817311272695434</v>
      </c>
      <c r="BT184" s="129">
        <f>IF(ABS(IIEE_detalle!BT184/IIEE_detalle!BT172*100-100)&gt;100,"-",IIEE_detalle!BT184/IIEE_detalle!BT172*100-100)</f>
        <v>5.2061526927844</v>
      </c>
      <c r="BV184" s="129">
        <f>IF(ABS(IIEE_detalle!BV184/IIEE_detalle!BV172*100-100)&gt;100,"-",IIEE_detalle!BV184/IIEE_detalle!BV172*100-100)</f>
        <v>-29.666415851475364</v>
      </c>
      <c r="BW184" s="129">
        <f>IF(ABS(IIEE_detalle!BW184/IIEE_detalle!BW172*100-100)&gt;100,"-",IIEE_detalle!BW184/IIEE_detalle!BW172*100-100)</f>
        <v>-42.543879454159139</v>
      </c>
      <c r="BX184" s="129">
        <f>IF(ABS(IIEE_detalle!BX184/IIEE_detalle!BX172*100-100)&gt;100,"-",IIEE_detalle!BX184/IIEE_detalle!BX172*100-100)</f>
        <v>11.78001887348961</v>
      </c>
      <c r="BY184" s="129">
        <f>IF(ABS(IIEE_detalle!BY184/IIEE_detalle!BY172*100-100)&gt;100,"-",IIEE_detalle!BY184/IIEE_detalle!BY172*100-100)</f>
        <v>11.514917292067707</v>
      </c>
      <c r="BZ184" s="129">
        <f>IF(ABS(IIEE_detalle!BZ184/IIEE_detalle!BZ172*100-100)&gt;100,"-",IIEE_detalle!BZ184/IIEE_detalle!BZ172*100-100)</f>
        <v>-3.3087878957209256</v>
      </c>
      <c r="CA184" s="129">
        <f>IF(ABS(IIEE_detalle!CA184/IIEE_detalle!CA172*100-100)&gt;100,"-",IIEE_detalle!CA184/IIEE_detalle!CA172*100-100)</f>
        <v>5.2059120644300378</v>
      </c>
    </row>
    <row r="185" spans="2:79" ht="12" customHeight="1">
      <c r="B185" s="67" t="s">
        <v>416</v>
      </c>
      <c r="C185" s="129">
        <f>IF(ABS(IIEE_detalle!C185/IIEE_detalle!C173*100-100)&gt;100,"-",IIEE_detalle!C185/IIEE_detalle!C173*100-100)</f>
        <v>-9.0108376441128115</v>
      </c>
      <c r="D185" s="129">
        <f>IF(ABS(IIEE_detalle!D185/IIEE_detalle!D173*100-100)&gt;100,"-",IIEE_detalle!D185/IIEE_detalle!D173*100-100)</f>
        <v>0.48146620307620935</v>
      </c>
      <c r="E185" s="129">
        <f>IF(ABS(IIEE_detalle!E185/IIEE_detalle!E173*100-100)&gt;100,"-",IIEE_detalle!E185/IIEE_detalle!E173*100-100)</f>
        <v>3.6005599162386943</v>
      </c>
      <c r="F185" s="129">
        <f>IF(ABS(IIEE_detalle!F185/IIEE_detalle!F173*100-100)&gt;100,"-",IIEE_detalle!F185/IIEE_detalle!F173*100-100)</f>
        <v>-25.355041143969785</v>
      </c>
      <c r="G185" s="129">
        <f>IF(ABS(IIEE_detalle!G185/IIEE_detalle!G173*100-100)&gt;100,"-",IIEE_detalle!G185/IIEE_detalle!G173*100-100)</f>
        <v>-4.9075643170520635</v>
      </c>
      <c r="H185" s="129">
        <f>IF(ABS(IIEE_detalle!H185/IIEE_detalle!H173*100-100)&gt;100,"-",IIEE_detalle!H185/IIEE_detalle!H173*100-100)</f>
        <v>11.135853610630747</v>
      </c>
      <c r="J185" s="129">
        <f>IF(ABS(IIEE_detalle!J185/IIEE_detalle!J173*100-100)&gt;100,"-",IIEE_detalle!J185/IIEE_detalle!J173*100-100)</f>
        <v>-9.2856050175921752</v>
      </c>
      <c r="K185" s="129">
        <f>IF(ABS(IIEE_detalle!K185/IIEE_detalle!K173*100-100)&gt;100,"-",IIEE_detalle!K185/IIEE_detalle!K173*100-100)</f>
        <v>-9.4104076354908983</v>
      </c>
      <c r="L185" s="129">
        <f>IF(ABS(IIEE_detalle!L185/IIEE_detalle!L173*100-100)&gt;100,"-",IIEE_detalle!L185/IIEE_detalle!L173*100-100)</f>
        <v>-9.4104076354908983</v>
      </c>
      <c r="M185" s="100"/>
      <c r="N185" s="129">
        <f>IF(ABS(IIEE_detalle!N185/IIEE_detalle!N173*100-100)&gt;100,"-",IIEE_detalle!N185/IIEE_detalle!N173*100-100)</f>
        <v>-12.158126699069101</v>
      </c>
      <c r="O185" s="129">
        <f>IF(ABS(IIEE_detalle!O185/IIEE_detalle!O173*100-100)&gt;100,"-",IIEE_detalle!O185/IIEE_detalle!O173*100-100)</f>
        <v>-12.760277089548481</v>
      </c>
      <c r="P185" s="100"/>
      <c r="Q185" s="129">
        <f>IF(ABS(IIEE_detalle!Q185/IIEE_detalle!Q173*100-100)&gt;100,"-",IIEE_detalle!Q185/IIEE_detalle!Q173*100-100)</f>
        <v>-10.972180427722037</v>
      </c>
      <c r="S185" s="129">
        <f>IF(ABS(IIEE_detalle!S185/IIEE_detalle!S173*100-100)&gt;100,"-",IIEE_detalle!S185/IIEE_detalle!S173*100-100)</f>
        <v>-1.4309849792738021</v>
      </c>
      <c r="T185" s="129">
        <f>IF(ABS(IIEE_detalle!T185/IIEE_detalle!T173*100-100)&gt;100,"-",IIEE_detalle!T185/IIEE_detalle!T173*100-100)</f>
        <v>-1.6935814971944723</v>
      </c>
      <c r="U185" s="129">
        <f>IF(ABS(IIEE_detalle!U185/IIEE_detalle!U173*100-100)&gt;100,"-",IIEE_detalle!U185/IIEE_detalle!U173*100-100)</f>
        <v>-1.6935814971944723</v>
      </c>
      <c r="V185" s="100"/>
      <c r="W185" s="129">
        <f>IF(ABS(IIEE_detalle!W185/IIEE_detalle!W173*100-100)&gt;100,"-",IIEE_detalle!W185/IIEE_detalle!W173*100-100)</f>
        <v>-2.0250958522133118</v>
      </c>
      <c r="X185" s="129">
        <f>IF(ABS(IIEE_detalle!X185/IIEE_detalle!X173*100-100)&gt;100,"-",IIEE_detalle!X185/IIEE_detalle!X173*100-100)</f>
        <v>-2.311900092888834</v>
      </c>
      <c r="Y185" s="100"/>
      <c r="Z185" s="129">
        <f>IF(ABS(IIEE_detalle!Z185/IIEE_detalle!Z173*100-100)&gt;100,"-",IIEE_detalle!Z185/IIEE_detalle!Z173*100-100)</f>
        <v>-2.1784089342341133</v>
      </c>
      <c r="AB185" s="129">
        <f>IF(ABS(IIEE_detalle!AB185/IIEE_detalle!AB173*100-100)&gt;100,"-",IIEE_detalle!AB185/IIEE_detalle!AB173*100-100)</f>
        <v>-6.5252576036970851</v>
      </c>
      <c r="AC185" s="129">
        <f>IF(ABS(IIEE_detalle!AC185/IIEE_detalle!AC173*100-100)&gt;100,"-",IIEE_detalle!AC185/IIEE_detalle!AC173*100-100)</f>
        <v>-4.6166990702989636</v>
      </c>
      <c r="AD185" s="129">
        <f>IF(ABS(IIEE_detalle!AD185/IIEE_detalle!AD173*100-100)&gt;100,"-",IIEE_detalle!AD185/IIEE_detalle!AD173*100-100)</f>
        <v>-6.1831755740745393</v>
      </c>
      <c r="AE185" s="129">
        <f>IF(ABS(IIEE_detalle!AE185/IIEE_detalle!AE173*100-100)&gt;100,"-",IIEE_detalle!AE185/IIEE_detalle!AE173*100-100)</f>
        <v>-11.805495362745958</v>
      </c>
      <c r="AF185" s="100"/>
      <c r="AG185" s="129">
        <f>IF(ABS(IIEE_detalle!AG185/IIEE_detalle!AG173*100-100)&gt;100,"-",IIEE_detalle!AG185/IIEE_detalle!AG173*100-100)</f>
        <v>2.7233703317593552</v>
      </c>
      <c r="AH185" s="129">
        <f>IF(ABS(IIEE_detalle!AH185/IIEE_detalle!AH173*100-100)&gt;100,"-",IIEE_detalle!AH185/IIEE_detalle!AH173*100-100)</f>
        <v>1.8933537757868351</v>
      </c>
      <c r="AI185" s="129">
        <f>IF(ABS(IIEE_detalle!AI185/IIEE_detalle!AI173*100-100)&gt;100,"-",IIEE_detalle!AI185/IIEE_detalle!AI173*100-100)</f>
        <v>3.9484811858691415</v>
      </c>
      <c r="AJ185" s="129">
        <f>IF(ABS(IIEE_detalle!AJ185/IIEE_detalle!AJ173*100-100)&gt;100,"-",IIEE_detalle!AJ185/IIEE_detalle!AJ173*100-100)</f>
        <v>-11.834950788079013</v>
      </c>
      <c r="AK185" s="100"/>
      <c r="AL185" s="100"/>
      <c r="AM185" s="100"/>
      <c r="AN185" s="129">
        <f>IF(ABS(IIEE_detalle!AN185/IIEE_detalle!AN173*100-100)&gt;100,"-",IIEE_detalle!AN185/IIEE_detalle!AN173*100-100)</f>
        <v>2.5462236429272025</v>
      </c>
      <c r="AO185" s="129">
        <f>IF(ABS(IIEE_detalle!AO185/IIEE_detalle!AO173*100-100)&gt;100,"-",IIEE_detalle!AO185/IIEE_detalle!AO173*100-100)</f>
        <v>2.9935856401949223</v>
      </c>
      <c r="AP185" s="100"/>
      <c r="AQ185" s="129">
        <f>IF(ABS(IIEE_detalle!AQ185/IIEE_detalle!AQ173*100-100)&gt;100,"-",IIEE_detalle!AQ185/IIEE_detalle!AQ173*100-100)</f>
        <v>2.8627371696545936</v>
      </c>
      <c r="AS185" s="129">
        <f>IF(ABS(IIEE_detalle!AS185/IIEE_detalle!AS173*100-100)&gt;100,"-",IIEE_detalle!AS185/IIEE_detalle!AS173*100-100)</f>
        <v>-17.166235224281678</v>
      </c>
      <c r="AT185" s="129">
        <f>IF(ABS(IIEE_detalle!AT185/IIEE_detalle!AT173*100-100)&gt;100,"-",IIEE_detalle!AT185/IIEE_detalle!AT173*100-100)</f>
        <v>-19.037409851323616</v>
      </c>
      <c r="AU185" s="129">
        <f>IF(ABS(IIEE_detalle!AU185/IIEE_detalle!AU173*100-100)&gt;100,"-",IIEE_detalle!AU185/IIEE_detalle!AU173*100-100)</f>
        <v>2.3237615677735448</v>
      </c>
      <c r="AV185" s="129">
        <f>IF(ABS(IIEE_detalle!AV185/IIEE_detalle!AV173*100-100)&gt;100,"-",IIEE_detalle!AV185/IIEE_detalle!AV173*100-100)</f>
        <v>-2.433983926521222</v>
      </c>
      <c r="AW185" s="129">
        <f>IF(ABS(IIEE_detalle!AW185/IIEE_detalle!AW173*100-100)&gt;100,"-",IIEE_detalle!AW185/IIEE_detalle!AW173*100-100)</f>
        <v>-3.9560382066047168</v>
      </c>
      <c r="AX185" s="129">
        <f>IF(ABS(IIEE_detalle!AX185/IIEE_detalle!AX173*100-100)&gt;100,"-",IIEE_detalle!AX185/IIEE_detalle!AX173*100-100)</f>
        <v>81.109216548507504</v>
      </c>
      <c r="AY185" s="129">
        <f>IF(ABS(IIEE_detalle!AY185/IIEE_detalle!AY173*100-100)&gt;100,"-",IIEE_detalle!AY185/IIEE_detalle!AY173*100-100)</f>
        <v>-3.8027602957751014</v>
      </c>
      <c r="AZ185" s="129">
        <f>IF(ABS(IIEE_detalle!AZ185/IIEE_detalle!AZ173*100-100)&gt;100,"-",IIEE_detalle!AZ185/IIEE_detalle!AZ173*100-100)</f>
        <v>-3.7111055114826286</v>
      </c>
      <c r="BA185" s="100"/>
      <c r="BB185" s="129">
        <f>IF(ABS(IIEE_detalle!BB185/IIEE_detalle!BB173*100-100)&gt;100,"-",IIEE_detalle!BB185/IIEE_detalle!BB173*100-100)</f>
        <v>-3.7111055114826286</v>
      </c>
      <c r="BD185" s="129">
        <f>IF(ABS(IIEE_detalle!BD185/IIEE_detalle!BD173*100-100)&gt;100,"-",IIEE_detalle!BD185/IIEE_detalle!BD173*100-100)</f>
        <v>-2.8992484430605145</v>
      </c>
      <c r="BE185" s="129">
        <f>IF(ABS(IIEE_detalle!BE185/IIEE_detalle!BE173*100-100)&gt;100,"-",IIEE_detalle!BE185/IIEE_detalle!BE173*100-100)</f>
        <v>11.135980002584489</v>
      </c>
      <c r="BF185" s="129">
        <f>IF(ABS(IIEE_detalle!BF185/IIEE_detalle!BF173*100-100)&gt;100,"-",IIEE_detalle!BF185/IIEE_detalle!BF173*100-100)</f>
        <v>11.135980002584489</v>
      </c>
      <c r="BG185" s="129">
        <f>IF(ABS(IIEE_detalle!BG185/IIEE_detalle!BG173*100-100)&gt;100,"-",IIEE_detalle!BG185/IIEE_detalle!BG173*100-100)</f>
        <v>11.133381384464997</v>
      </c>
      <c r="BH185" s="129">
        <f>IF(ABS(IIEE_detalle!BH185/IIEE_detalle!BH173*100-100)&gt;100,"-",IIEE_detalle!BH185/IIEE_detalle!BH173*100-100)</f>
        <v>11.133381384464997</v>
      </c>
      <c r="BI185" s="100"/>
      <c r="BJ185" s="129">
        <f>IF(ABS(IIEE_detalle!BJ185/IIEE_detalle!BJ173*100-100)&gt;100,"-",IIEE_detalle!BJ185/IIEE_detalle!BJ173*100-100)</f>
        <v>1.8243543372041415</v>
      </c>
      <c r="BK185" s="129">
        <f>IF(ABS(IIEE_detalle!BK185/IIEE_detalle!BK173*100-100)&gt;100,"-",IIEE_detalle!BK185/IIEE_detalle!BK173*100-100)</f>
        <v>-7.4959438673381271</v>
      </c>
      <c r="BL185" s="100"/>
      <c r="BM185" s="129">
        <f>IF(ABS(IIEE_detalle!BM185/IIEE_detalle!BM173*100-100)&gt;100,"-",IIEE_detalle!BM185/IIEE_detalle!BM173*100-100)</f>
        <v>-7.5475673739438349</v>
      </c>
      <c r="BO185" s="129">
        <f>IF(ABS(IIEE_detalle!BO185/IIEE_detalle!BO173*100-100)&gt;100,"-",IIEE_detalle!BO185/IIEE_detalle!BO173*100-100)</f>
        <v>-9.4821844821845076</v>
      </c>
      <c r="BP185" s="129">
        <f>IF(ABS(IIEE_detalle!BP185/IIEE_detalle!BP173*100-100)&gt;100,"-",IIEE_detalle!BP185/IIEE_detalle!BP173*100-100)</f>
        <v>-21.606196494088863</v>
      </c>
      <c r="BQ185" s="129">
        <f>IF(ABS(IIEE_detalle!BQ185/IIEE_detalle!BQ173*100-100)&gt;100,"-",IIEE_detalle!BQ185/IIEE_detalle!BQ173*100-100)</f>
        <v>16.256769269946901</v>
      </c>
      <c r="BR185" s="129">
        <f>IF(ABS(IIEE_detalle!BR185/IIEE_detalle!BR173*100-100)&gt;100,"-",IIEE_detalle!BR185/IIEE_detalle!BR173*100-100)</f>
        <v>17.452423714641156</v>
      </c>
      <c r="BS185" s="129">
        <f>IF(ABS(IIEE_detalle!BS185/IIEE_detalle!BS173*100-100)&gt;100,"-",IIEE_detalle!BS185/IIEE_detalle!BS173*100-100)</f>
        <v>20.867808176471584</v>
      </c>
      <c r="BT185" s="129">
        <f>IF(ABS(IIEE_detalle!BT185/IIEE_detalle!BT173*100-100)&gt;100,"-",IIEE_detalle!BT185/IIEE_detalle!BT173*100-100)</f>
        <v>14.454174036372365</v>
      </c>
      <c r="BV185" s="129">
        <f>IF(ABS(IIEE_detalle!BV185/IIEE_detalle!BV173*100-100)&gt;100,"-",IIEE_detalle!BV185/IIEE_detalle!BV173*100-100)</f>
        <v>-19.530980258199378</v>
      </c>
      <c r="BW185" s="129">
        <f>IF(ABS(IIEE_detalle!BW185/IIEE_detalle!BW173*100-100)&gt;100,"-",IIEE_detalle!BW185/IIEE_detalle!BW173*100-100)</f>
        <v>-33.104332658152671</v>
      </c>
      <c r="BX185" s="129">
        <f>IF(ABS(IIEE_detalle!BX185/IIEE_detalle!BX173*100-100)&gt;100,"-",IIEE_detalle!BX185/IIEE_detalle!BX173*100-100)</f>
        <v>12.389267476781043</v>
      </c>
      <c r="BY185" s="129">
        <f>IF(ABS(IIEE_detalle!BY185/IIEE_detalle!BY173*100-100)&gt;100,"-",IIEE_detalle!BY185/IIEE_detalle!BY173*100-100)</f>
        <v>12.278326287775542</v>
      </c>
      <c r="BZ185" s="129">
        <f>IF(ABS(IIEE_detalle!BZ185/IIEE_detalle!BZ173*100-100)&gt;100,"-",IIEE_detalle!BZ185/IIEE_detalle!BZ173*100-100)</f>
        <v>-3.644820420606095</v>
      </c>
      <c r="CA185" s="129">
        <f>IF(ABS(IIEE_detalle!CA185/IIEE_detalle!CA173*100-100)&gt;100,"-",IIEE_detalle!CA185/IIEE_detalle!CA173*100-100)</f>
        <v>14.454294349529121</v>
      </c>
    </row>
    <row r="186" spans="2:79" ht="12" customHeight="1">
      <c r="B186" s="67" t="s">
        <v>417</v>
      </c>
      <c r="C186" s="129">
        <f>IF(ABS(IIEE_detalle!C186/IIEE_detalle!C174*100-100)&gt;100,"-",IIEE_detalle!C186/IIEE_detalle!C174*100-100)</f>
        <v>-13.119944721803009</v>
      </c>
      <c r="D186" s="129">
        <f>IF(ABS(IIEE_detalle!D186/IIEE_detalle!D174*100-100)&gt;100,"-",IIEE_detalle!D186/IIEE_detalle!D174*100-100)</f>
        <v>3.8725460946356947</v>
      </c>
      <c r="E186" s="129">
        <f>IF(ABS(IIEE_detalle!E186/IIEE_detalle!E174*100-100)&gt;100,"-",IIEE_detalle!E186/IIEE_detalle!E174*100-100)</f>
        <v>1.9980905961862732</v>
      </c>
      <c r="F186" s="129">
        <f>IF(ABS(IIEE_detalle!F186/IIEE_detalle!F174*100-100)&gt;100,"-",IIEE_detalle!F186/IIEE_detalle!F174*100-100)</f>
        <v>-25.897691658892668</v>
      </c>
      <c r="G186" s="129">
        <f>IF(ABS(IIEE_detalle!G186/IIEE_detalle!G174*100-100)&gt;100,"-",IIEE_detalle!G186/IIEE_detalle!G174*100-100)</f>
        <v>25.560783687562804</v>
      </c>
      <c r="H186" s="129">
        <f>IF(ABS(IIEE_detalle!H186/IIEE_detalle!H174*100-100)&gt;100,"-",IIEE_detalle!H186/IIEE_detalle!H174*100-100)</f>
        <v>-14.538250741536345</v>
      </c>
      <c r="J186" s="129">
        <f>IF(ABS(IIEE_detalle!J186/IIEE_detalle!J174*100-100)&gt;100,"-",IIEE_detalle!J186/IIEE_detalle!J174*100-100)</f>
        <v>5.8530595538577046</v>
      </c>
      <c r="K186" s="129">
        <f>IF(ABS(IIEE_detalle!K186/IIEE_detalle!K174*100-100)&gt;100,"-",IIEE_detalle!K186/IIEE_detalle!K174*100-100)</f>
        <v>5.9454652737955627</v>
      </c>
      <c r="L186" s="129">
        <f>IF(ABS(IIEE_detalle!L186/IIEE_detalle!L174*100-100)&gt;100,"-",IIEE_detalle!L186/IIEE_detalle!L174*100-100)</f>
        <v>6.3302400700774513</v>
      </c>
      <c r="M186" s="129">
        <f>IF(ABS(IIEE_detalle!M186/IIEE_detalle!M174*100-100)&gt;100,"-",IIEE_detalle!M186/IIEE_detalle!M174*100-100)</f>
        <v>5.3506823230720357</v>
      </c>
      <c r="N186" s="129">
        <f>IF(ABS(IIEE_detalle!N186/IIEE_detalle!N174*100-100)&gt;100,"-",IIEE_detalle!N186/IIEE_detalle!N174*100-100)</f>
        <v>-14.618994118035829</v>
      </c>
      <c r="O186" s="129">
        <f>IF(ABS(IIEE_detalle!O186/IIEE_detalle!O174*100-100)&gt;100,"-",IIEE_detalle!O186/IIEE_detalle!O174*100-100)</f>
        <v>-15.782235341473239</v>
      </c>
      <c r="P186" s="100"/>
      <c r="Q186" s="129">
        <f>IF(ABS(IIEE_detalle!Q186/IIEE_detalle!Q174*100-100)&gt;100,"-",IIEE_detalle!Q186/IIEE_detalle!Q174*100-100)</f>
        <v>-16.730738789263029</v>
      </c>
      <c r="S186" s="129">
        <f>IF(ABS(IIEE_detalle!S186/IIEE_detalle!S174*100-100)&gt;100,"-",IIEE_detalle!S186/IIEE_detalle!S174*100-100)</f>
        <v>-2.5336481375987745</v>
      </c>
      <c r="T186" s="129">
        <f>IF(ABS(IIEE_detalle!T186/IIEE_detalle!T174*100-100)&gt;100,"-",IIEE_detalle!T186/IIEE_detalle!T174*100-100)</f>
        <v>-3.1192035431729721</v>
      </c>
      <c r="U186" s="129">
        <f>IF(ABS(IIEE_detalle!U186/IIEE_detalle!U174*100-100)&gt;100,"-",IIEE_detalle!U186/IIEE_detalle!U174*100-100)</f>
        <v>-2.3331173039533724</v>
      </c>
      <c r="V186" s="129">
        <f>IF(ABS(IIEE_detalle!V186/IIEE_detalle!V174*100-100)&gt;100,"-",IIEE_detalle!V186/IIEE_detalle!V174*100-100)</f>
        <v>-14.343551185656452</v>
      </c>
      <c r="W186" s="129">
        <f>IF(ABS(IIEE_detalle!W186/IIEE_detalle!W174*100-100)&gt;100,"-",IIEE_detalle!W186/IIEE_detalle!W174*100-100)</f>
        <v>14.083330168255543</v>
      </c>
      <c r="X186" s="129">
        <f>IF(ABS(IIEE_detalle!X186/IIEE_detalle!X174*100-100)&gt;100,"-",IIEE_detalle!X186/IIEE_detalle!X174*100-100)</f>
        <v>12.828129061003239</v>
      </c>
      <c r="Y186" s="100"/>
      <c r="Z186" s="129">
        <f>IF(ABS(IIEE_detalle!Z186/IIEE_detalle!Z174*100-100)&gt;100,"-",IIEE_detalle!Z186/IIEE_detalle!Z174*100-100)</f>
        <v>12.744296648584381</v>
      </c>
      <c r="AB186" s="129">
        <f>IF(ABS(IIEE_detalle!AB186/IIEE_detalle!AB174*100-100)&gt;100,"-",IIEE_detalle!AB186/IIEE_detalle!AB174*100-100)</f>
        <v>-6.3061226846685514</v>
      </c>
      <c r="AC186" s="129">
        <f>IF(ABS(IIEE_detalle!AC186/IIEE_detalle!AC174*100-100)&gt;100,"-",IIEE_detalle!AC186/IIEE_detalle!AC174*100-100)</f>
        <v>-4.6036768743952479</v>
      </c>
      <c r="AD186" s="129">
        <f>IF(ABS(IIEE_detalle!AD186/IIEE_detalle!AD174*100-100)&gt;100,"-",IIEE_detalle!AD186/IIEE_detalle!AD174*100-100)</f>
        <v>-7.5915209111415152</v>
      </c>
      <c r="AE186" s="129">
        <f>IF(ABS(IIEE_detalle!AE186/IIEE_detalle!AE174*100-100)&gt;100,"-",IIEE_detalle!AE186/IIEE_detalle!AE174*100-100)</f>
        <v>-2.4405396951896137</v>
      </c>
      <c r="AF186" s="100"/>
      <c r="AG186" s="129">
        <f>IF(ABS(IIEE_detalle!AG186/IIEE_detalle!AG174*100-100)&gt;100,"-",IIEE_detalle!AG186/IIEE_detalle!AG174*100-100)</f>
        <v>1.8956323131868515</v>
      </c>
      <c r="AH186" s="129">
        <f>IF(ABS(IIEE_detalle!AH186/IIEE_detalle!AH174*100-100)&gt;100,"-",IIEE_detalle!AH186/IIEE_detalle!AH174*100-100)</f>
        <v>1.8348228809828839</v>
      </c>
      <c r="AI186" s="129">
        <f>IF(ABS(IIEE_detalle!AI186/IIEE_detalle!AI174*100-100)&gt;100,"-",IIEE_detalle!AI186/IIEE_detalle!AI174*100-100)</f>
        <v>3.104805830648246</v>
      </c>
      <c r="AJ186" s="129">
        <f>IF(ABS(IIEE_detalle!AJ186/IIEE_detalle!AJ174*100-100)&gt;100,"-",IIEE_detalle!AJ186/IIEE_detalle!AJ174*100-100)</f>
        <v>-2.4578785486812365</v>
      </c>
      <c r="AK186" s="100"/>
      <c r="AL186" s="100"/>
      <c r="AM186" s="100"/>
      <c r="AN186" s="129">
        <f>IF(ABS(IIEE_detalle!AN186/IIEE_detalle!AN174*100-100)&gt;100,"-",IIEE_detalle!AN186/IIEE_detalle!AN174*100-100)</f>
        <v>2.67283988471209</v>
      </c>
      <c r="AO186" s="129">
        <f>IF(ABS(IIEE_detalle!AO186/IIEE_detalle!AO174*100-100)&gt;100,"-",IIEE_detalle!AO186/IIEE_detalle!AO174*100-100)</f>
        <v>3.2208895011552272</v>
      </c>
      <c r="AP186" s="100"/>
      <c r="AQ186" s="129">
        <f>IF(ABS(IIEE_detalle!AQ186/IIEE_detalle!AQ174*100-100)&gt;100,"-",IIEE_detalle!AQ186/IIEE_detalle!AQ174*100-100)</f>
        <v>1.7742781260166112</v>
      </c>
      <c r="AS186" s="129">
        <f>IF(ABS(IIEE_detalle!AS186/IIEE_detalle!AS174*100-100)&gt;100,"-",IIEE_detalle!AS186/IIEE_detalle!AS174*100-100)</f>
        <v>6.1438114923001166</v>
      </c>
      <c r="AT186" s="129">
        <f>IF(ABS(IIEE_detalle!AT186/IIEE_detalle!AT174*100-100)&gt;100,"-",IIEE_detalle!AT186/IIEE_detalle!AT174*100-100)</f>
        <v>6.907303033936941</v>
      </c>
      <c r="AU186" s="129">
        <f>IF(ABS(IIEE_detalle!AU186/IIEE_detalle!AU174*100-100)&gt;100,"-",IIEE_detalle!AU186/IIEE_detalle!AU174*100-100)</f>
        <v>0.60362871052419109</v>
      </c>
      <c r="AV186" s="129">
        <f>IF(ABS(IIEE_detalle!AV186/IIEE_detalle!AV174*100-100)&gt;100,"-",IIEE_detalle!AV186/IIEE_detalle!AV174*100-100)</f>
        <v>28.201904818468137</v>
      </c>
      <c r="AW186" s="129">
        <f>IF(ABS(IIEE_detalle!AW186/IIEE_detalle!AW174*100-100)&gt;100,"-",IIEE_detalle!AW186/IIEE_detalle!AW174*100-100)</f>
        <v>26.724958393347038</v>
      </c>
      <c r="AX186" s="129">
        <f>IF(ABS(IIEE_detalle!AX186/IIEE_detalle!AX174*100-100)&gt;100,"-",IIEE_detalle!AX186/IIEE_detalle!AX174*100-100)</f>
        <v>80.338962750025416</v>
      </c>
      <c r="AY186" s="129">
        <f>IF(ABS(IIEE_detalle!AY186/IIEE_detalle!AY174*100-100)&gt;100,"-",IIEE_detalle!AY186/IIEE_detalle!AY174*100-100)</f>
        <v>-3.1885223448070263</v>
      </c>
      <c r="AZ186" s="129">
        <f>IF(ABS(IIEE_detalle!AZ186/IIEE_detalle!AZ174*100-100)&gt;100,"-",IIEE_detalle!AZ186/IIEE_detalle!AZ174*100-100)</f>
        <v>-3.1018922180123383</v>
      </c>
      <c r="BA186" s="100"/>
      <c r="BB186" s="129">
        <f>IF(ABS(IIEE_detalle!BB186/IIEE_detalle!BB174*100-100)&gt;100,"-",IIEE_detalle!BB186/IIEE_detalle!BB174*100-100)</f>
        <v>-3.5966013092792508</v>
      </c>
      <c r="BD186" s="129">
        <f>IF(ABS(IIEE_detalle!BD186/IIEE_detalle!BD174*100-100)&gt;100,"-",IIEE_detalle!BD186/IIEE_detalle!BD174*100-100)</f>
        <v>-2.841151381539774</v>
      </c>
      <c r="BE186" s="129">
        <f>IF(ABS(IIEE_detalle!BE186/IIEE_detalle!BE174*100-100)&gt;100,"-",IIEE_detalle!BE186/IIEE_detalle!BE174*100-100)</f>
        <v>-14.537718032831165</v>
      </c>
      <c r="BF186" s="129">
        <f>IF(ABS(IIEE_detalle!BF186/IIEE_detalle!BF174*100-100)&gt;100,"-",IIEE_detalle!BF186/IIEE_detalle!BF174*100-100)</f>
        <v>-14.537718032831165</v>
      </c>
      <c r="BG186" s="129">
        <f>IF(ABS(IIEE_detalle!BG186/IIEE_detalle!BG174*100-100)&gt;100,"-",IIEE_detalle!BG186/IIEE_detalle!BG174*100-100)</f>
        <v>-14.548667597050283</v>
      </c>
      <c r="BH186" s="129">
        <f>IF(ABS(IIEE_detalle!BH186/IIEE_detalle!BH174*100-100)&gt;100,"-",IIEE_detalle!BH186/IIEE_detalle!BH174*100-100)</f>
        <v>-1.5014955919395163</v>
      </c>
      <c r="BI186" s="129">
        <f>IF(ABS(IIEE_detalle!BI186/IIEE_detalle!BI174*100-100)&gt;100,"-",IIEE_detalle!BI186/IIEE_detalle!BI174*100-100)</f>
        <v>-82.671461597739579</v>
      </c>
      <c r="BJ186" s="129">
        <f>IF(ABS(IIEE_detalle!BJ186/IIEE_detalle!BJ174*100-100)&gt;100,"-",IIEE_detalle!BJ186/IIEE_detalle!BJ174*100-100)</f>
        <v>11.114621696073286</v>
      </c>
      <c r="BK186" s="129">
        <f>IF(ABS(IIEE_detalle!BK186/IIEE_detalle!BK174*100-100)&gt;100,"-",IIEE_detalle!BK186/IIEE_detalle!BK174*100-100)</f>
        <v>10.774566701810045</v>
      </c>
      <c r="BL186" s="100"/>
      <c r="BM186" s="129">
        <f>IF(ABS(IIEE_detalle!BM186/IIEE_detalle!BM174*100-100)&gt;100,"-",IIEE_detalle!BM186/IIEE_detalle!BM174*100-100)</f>
        <v>10.781801336513624</v>
      </c>
      <c r="BO186" s="129">
        <f>IF(ABS(IIEE_detalle!BO186/IIEE_detalle!BO174*100-100)&gt;100,"-",IIEE_detalle!BO186/IIEE_detalle!BO174*100-100)</f>
        <v>-10.154394299287418</v>
      </c>
      <c r="BP186" s="129">
        <f>IF(ABS(IIEE_detalle!BP186/IIEE_detalle!BP174*100-100)&gt;100,"-",IIEE_detalle!BP186/IIEE_detalle!BP174*100-100)</f>
        <v>-20.196128159607753</v>
      </c>
      <c r="BQ186" s="129">
        <f>IF(ABS(IIEE_detalle!BQ186/IIEE_detalle!BQ174*100-100)&gt;100,"-",IIEE_detalle!BQ186/IIEE_detalle!BQ174*100-100)</f>
        <v>17.954142107923857</v>
      </c>
      <c r="BR186" s="129">
        <f>IF(ABS(IIEE_detalle!BR186/IIEE_detalle!BR174*100-100)&gt;100,"-",IIEE_detalle!BR186/IIEE_detalle!BR174*100-100)</f>
        <v>17.446340171393786</v>
      </c>
      <c r="BS186" s="129">
        <f>IF(ABS(IIEE_detalle!BS186/IIEE_detalle!BS174*100-100)&gt;100,"-",IIEE_detalle!BS186/IIEE_detalle!BS174*100-100)</f>
        <v>18.873620572314792</v>
      </c>
      <c r="BT186" s="129">
        <f>IF(ABS(IIEE_detalle!BT186/IIEE_detalle!BT174*100-100)&gt;100,"-",IIEE_detalle!BT186/IIEE_detalle!BT174*100-100)</f>
        <v>-12.039143946205996</v>
      </c>
      <c r="BV186" s="129">
        <f>IF(ABS(IIEE_detalle!BV186/IIEE_detalle!BV174*100-100)&gt;100,"-",IIEE_detalle!BV186/IIEE_detalle!BV174*100-100)</f>
        <v>-20.917232600542263</v>
      </c>
      <c r="BW186" s="129">
        <f>IF(ABS(IIEE_detalle!BW186/IIEE_detalle!BW174*100-100)&gt;100,"-",IIEE_detalle!BW186/IIEE_detalle!BW174*100-100)</f>
        <v>-32.111700819337926</v>
      </c>
      <c r="BX186" s="129">
        <f>IF(ABS(IIEE_detalle!BX186/IIEE_detalle!BX174*100-100)&gt;100,"-",IIEE_detalle!BX186/IIEE_detalle!BX174*100-100)</f>
        <v>10.999478007337956</v>
      </c>
      <c r="BY186" s="129">
        <f>IF(ABS(IIEE_detalle!BY186/IIEE_detalle!BY174*100-100)&gt;100,"-",IIEE_detalle!BY186/IIEE_detalle!BY174*100-100)</f>
        <v>12.617009479800132</v>
      </c>
      <c r="BZ186" s="129">
        <f>IF(ABS(IIEE_detalle!BZ186/IIEE_detalle!BZ174*100-100)&gt;100,"-",IIEE_detalle!BZ186/IIEE_detalle!BZ174*100-100)</f>
        <v>-10.479431631947094</v>
      </c>
      <c r="CA186" s="129">
        <f>IF(ABS(IIEE_detalle!CA186/IIEE_detalle!CA174*100-100)&gt;100,"-",IIEE_detalle!CA186/IIEE_detalle!CA174*100-100)</f>
        <v>-12.038601545417066</v>
      </c>
    </row>
    <row r="187" spans="2:79" ht="12" customHeight="1">
      <c r="B187" s="67" t="s">
        <v>418</v>
      </c>
      <c r="C187" s="129">
        <f>IF(ABS(IIEE_detalle!C187/IIEE_detalle!C175*100-100)&gt;100,"-",IIEE_detalle!C187/IIEE_detalle!C175*100-100)</f>
        <v>-14.332539048026476</v>
      </c>
      <c r="D187" s="129">
        <f>IF(ABS(IIEE_detalle!D187/IIEE_detalle!D175*100-100)&gt;100,"-",IIEE_detalle!D187/IIEE_detalle!D175*100-100)</f>
        <v>-16.806213235896507</v>
      </c>
      <c r="E187" s="129">
        <f>IF(ABS(IIEE_detalle!E187/IIEE_detalle!E175*100-100)&gt;100,"-",IIEE_detalle!E187/IIEE_detalle!E175*100-100)</f>
        <v>4.7999276421224408</v>
      </c>
      <c r="F187" s="129">
        <f>IF(ABS(IIEE_detalle!F187/IIEE_detalle!F175*100-100)&gt;100,"-",IIEE_detalle!F187/IIEE_detalle!F175*100-100)</f>
        <v>-24.197141521005989</v>
      </c>
      <c r="G187" s="129">
        <f>IF(ABS(IIEE_detalle!G187/IIEE_detalle!G175*100-100)&gt;100,"-",IIEE_detalle!G187/IIEE_detalle!G175*100-100)</f>
        <v>-11.54906621392189</v>
      </c>
      <c r="H187" s="129">
        <f>IF(ABS(IIEE_detalle!H187/IIEE_detalle!H175*100-100)&gt;100,"-",IIEE_detalle!H187/IIEE_detalle!H175*100-100)</f>
        <v>-3.055338938926667</v>
      </c>
      <c r="J187" s="129">
        <f>IF(ABS(IIEE_detalle!J187/IIEE_detalle!J175*100-100)&gt;100,"-",IIEE_detalle!J187/IIEE_detalle!J175*100-100)</f>
        <v>-25.89569788352469</v>
      </c>
      <c r="K187" s="129">
        <f>IF(ABS(IIEE_detalle!K187/IIEE_detalle!K175*100-100)&gt;100,"-",IIEE_detalle!K187/IIEE_detalle!K175*100-100)</f>
        <v>-26.232814548388177</v>
      </c>
      <c r="L187" s="129">
        <f>IF(ABS(IIEE_detalle!L187/IIEE_detalle!L175*100-100)&gt;100,"-",IIEE_detalle!L187/IIEE_detalle!L175*100-100)</f>
        <v>-26.232814548388177</v>
      </c>
      <c r="M187" s="100"/>
      <c r="N187" s="129">
        <f>IF(ABS(IIEE_detalle!N187/IIEE_detalle!N175*100-100)&gt;100,"-",IIEE_detalle!N187/IIEE_detalle!N175*100-100)</f>
        <v>-10.845695688579227</v>
      </c>
      <c r="O187" s="129">
        <f>IF(ABS(IIEE_detalle!O187/IIEE_detalle!O175*100-100)&gt;100,"-",IIEE_detalle!O187/IIEE_detalle!O175*100-100)</f>
        <v>-10.206174682895181</v>
      </c>
      <c r="P187" s="100"/>
      <c r="Q187" s="129">
        <f>IF(ABS(IIEE_detalle!Q187/IIEE_detalle!Q175*100-100)&gt;100,"-",IIEE_detalle!Q187/IIEE_detalle!Q175*100-100)</f>
        <v>-9.7409326424870386</v>
      </c>
      <c r="S187" s="129">
        <f>IF(ABS(IIEE_detalle!S187/IIEE_detalle!S175*100-100)&gt;100,"-",IIEE_detalle!S187/IIEE_detalle!S175*100-100)</f>
        <v>-0.55112299958494759</v>
      </c>
      <c r="T187" s="129">
        <f>IF(ABS(IIEE_detalle!T187/IIEE_detalle!T175*100-100)&gt;100,"-",IIEE_detalle!T187/IIEE_detalle!T175*100-100)</f>
        <v>-1.2672713401712343</v>
      </c>
      <c r="U187" s="129">
        <f>IF(ABS(IIEE_detalle!U187/IIEE_detalle!U175*100-100)&gt;100,"-",IIEE_detalle!U187/IIEE_detalle!U175*100-100)</f>
        <v>-1.2672713401712343</v>
      </c>
      <c r="V187" s="100"/>
      <c r="W187" s="129">
        <f>IF(ABS(IIEE_detalle!W187/IIEE_detalle!W175*100-100)&gt;100,"-",IIEE_detalle!W187/IIEE_detalle!W175*100-100)</f>
        <v>-3.3818640376017441</v>
      </c>
      <c r="X187" s="129">
        <f>IF(ABS(IIEE_detalle!X187/IIEE_detalle!X175*100-100)&gt;100,"-",IIEE_detalle!X187/IIEE_detalle!X175*100-100)</f>
        <v>-3.3285052966402446</v>
      </c>
      <c r="Y187" s="100"/>
      <c r="Z187" s="129">
        <f>IF(ABS(IIEE_detalle!Z187/IIEE_detalle!Z175*100-100)&gt;100,"-",IIEE_detalle!Z187/IIEE_detalle!Z175*100-100)</f>
        <v>-3.6032532970415758</v>
      </c>
      <c r="AB187" s="129">
        <f>IF(ABS(IIEE_detalle!AB187/IIEE_detalle!AB175*100-100)&gt;100,"-",IIEE_detalle!AB187/IIEE_detalle!AB175*100-100)</f>
        <v>-10.667495605555175</v>
      </c>
      <c r="AC187" s="129">
        <f>IF(ABS(IIEE_detalle!AC187/IIEE_detalle!AC175*100-100)&gt;100,"-",IIEE_detalle!AC187/IIEE_detalle!AC175*100-100)</f>
        <v>-3.9665393934056112</v>
      </c>
      <c r="AD187" s="129">
        <f>IF(ABS(IIEE_detalle!AD187/IIEE_detalle!AD175*100-100)&gt;100,"-",IIEE_detalle!AD187/IIEE_detalle!AD175*100-100)</f>
        <v>-11.171136168065971</v>
      </c>
      <c r="AE187" s="129">
        <f>IF(ABS(IIEE_detalle!AE187/IIEE_detalle!AE175*100-100)&gt;100,"-",IIEE_detalle!AE187/IIEE_detalle!AE175*100-100)</f>
        <v>-14.697127116130218</v>
      </c>
      <c r="AF187" s="100"/>
      <c r="AG187" s="129">
        <f>IF(ABS(IIEE_detalle!AG187/IIEE_detalle!AG175*100-100)&gt;100,"-",IIEE_detalle!AG187/IIEE_detalle!AG175*100-100)</f>
        <v>0.93005113166404385</v>
      </c>
      <c r="AH187" s="129">
        <f>IF(ABS(IIEE_detalle!AH187/IIEE_detalle!AH175*100-100)&gt;100,"-",IIEE_detalle!AH187/IIEE_detalle!AH175*100-100)</f>
        <v>1.8925186003613277</v>
      </c>
      <c r="AI187" s="129">
        <f>IF(ABS(IIEE_detalle!AI187/IIEE_detalle!AI175*100-100)&gt;100,"-",IIEE_detalle!AI187/IIEE_detalle!AI175*100-100)</f>
        <v>2.0646668599396207</v>
      </c>
      <c r="AJ187" s="129">
        <f>IF(ABS(IIEE_detalle!AJ187/IIEE_detalle!AJ175*100-100)&gt;100,"-",IIEE_detalle!AJ187/IIEE_detalle!AJ175*100-100)</f>
        <v>-14.703208454865717</v>
      </c>
      <c r="AK187" s="100"/>
      <c r="AL187" s="100"/>
      <c r="AM187" s="100"/>
      <c r="AN187" s="129">
        <f>IF(ABS(IIEE_detalle!AN187/IIEE_detalle!AN175*100-100)&gt;100,"-",IIEE_detalle!AN187/IIEE_detalle!AN175*100-100)</f>
        <v>1.8409402918615001</v>
      </c>
      <c r="AO187" s="129">
        <f>IF(ABS(IIEE_detalle!AO187/IIEE_detalle!AO175*100-100)&gt;100,"-",IIEE_detalle!AO187/IIEE_detalle!AO175*100-100)</f>
        <v>2.3550357828591331</v>
      </c>
      <c r="AP187" s="100"/>
      <c r="AQ187" s="129">
        <f>IF(ABS(IIEE_detalle!AQ187/IIEE_detalle!AQ175*100-100)&gt;100,"-",IIEE_detalle!AQ187/IIEE_detalle!AQ175*100-100)</f>
        <v>2.3415138437302971</v>
      </c>
      <c r="AS187" s="129">
        <f>IF(ABS(IIEE_detalle!AS187/IIEE_detalle!AS175*100-100)&gt;100,"-",IIEE_detalle!AS187/IIEE_detalle!AS175*100-100)</f>
        <v>-22.294818762806983</v>
      </c>
      <c r="AT187" s="129">
        <f>IF(ABS(IIEE_detalle!AT187/IIEE_detalle!AT175*100-100)&gt;100,"-",IIEE_detalle!AT187/IIEE_detalle!AT175*100-100)</f>
        <v>-24.645670593553433</v>
      </c>
      <c r="AU187" s="129">
        <f>IF(ABS(IIEE_detalle!AU187/IIEE_detalle!AU175*100-100)&gt;100,"-",IIEE_detalle!AU187/IIEE_detalle!AU175*100-100)</f>
        <v>-4.4639870499128023</v>
      </c>
      <c r="AV187" s="129">
        <f>IF(ABS(IIEE_detalle!AV187/IIEE_detalle!AV175*100-100)&gt;100,"-",IIEE_detalle!AV187/IIEE_detalle!AV175*100-100)</f>
        <v>-8.6987916298260899</v>
      </c>
      <c r="AW187" s="129">
        <f>IF(ABS(IIEE_detalle!AW187/IIEE_detalle!AW175*100-100)&gt;100,"-",IIEE_detalle!AW187/IIEE_detalle!AW175*100-100)</f>
        <v>-10.627635447291055</v>
      </c>
      <c r="AX187" s="129">
        <f>IF(ABS(IIEE_detalle!AX187/IIEE_detalle!AX175*100-100)&gt;100,"-",IIEE_detalle!AX187/IIEE_detalle!AX175*100-100)</f>
        <v>65.422853453842464</v>
      </c>
      <c r="AY187" s="129">
        <f>IF(ABS(IIEE_detalle!AY187/IIEE_detalle!AY175*100-100)&gt;100,"-",IIEE_detalle!AY187/IIEE_detalle!AY175*100-100)</f>
        <v>27.591344554091577</v>
      </c>
      <c r="AZ187" s="129">
        <f>IF(ABS(IIEE_detalle!AZ187/IIEE_detalle!AZ175*100-100)&gt;100,"-",IIEE_detalle!AZ187/IIEE_detalle!AZ175*100-100)</f>
        <v>28.533267937496504</v>
      </c>
      <c r="BA187" s="100"/>
      <c r="BB187" s="129">
        <f>IF(ABS(IIEE_detalle!BB187/IIEE_detalle!BB175*100-100)&gt;100,"-",IIEE_detalle!BB187/IIEE_detalle!BB175*100-100)</f>
        <v>28.693555680031324</v>
      </c>
      <c r="BD187" s="129">
        <f>IF(ABS(IIEE_detalle!BD187/IIEE_detalle!BD175*100-100)&gt;100,"-",IIEE_detalle!BD187/IIEE_detalle!BD175*100-100)</f>
        <v>-3.2696224366229387</v>
      </c>
      <c r="BE187" s="129">
        <f>IF(ABS(IIEE_detalle!BE187/IIEE_detalle!BE175*100-100)&gt;100,"-",IIEE_detalle!BE187/IIEE_detalle!BE175*100-100)</f>
        <v>-3.0547443954006184</v>
      </c>
      <c r="BF187" s="129">
        <f>IF(ABS(IIEE_detalle!BF187/IIEE_detalle!BF175*100-100)&gt;100,"-",IIEE_detalle!BF187/IIEE_detalle!BF175*100-100)</f>
        <v>-3.0547443954006184</v>
      </c>
      <c r="BG187" s="129">
        <f>IF(ABS(IIEE_detalle!BG187/IIEE_detalle!BG175*100-100)&gt;100,"-",IIEE_detalle!BG187/IIEE_detalle!BG175*100-100)</f>
        <v>-3.0669676156893928</v>
      </c>
      <c r="BH187" s="129">
        <f>IF(ABS(IIEE_detalle!BH187/IIEE_detalle!BH175*100-100)&gt;100,"-",IIEE_detalle!BH187/IIEE_detalle!BH175*100-100)</f>
        <v>-3.0669676156893928</v>
      </c>
      <c r="BI187" s="100"/>
      <c r="BJ187" s="129">
        <f>IF(ABS(IIEE_detalle!BJ187/IIEE_detalle!BJ175*100-100)&gt;100,"-",IIEE_detalle!BJ187/IIEE_detalle!BJ175*100-100)</f>
        <v>-14.554165117911865</v>
      </c>
      <c r="BK187" s="129">
        <f>IF(ABS(IIEE_detalle!BK187/IIEE_detalle!BK175*100-100)&gt;100,"-",IIEE_detalle!BK187/IIEE_detalle!BK175*100-100)</f>
        <v>-25.494014548370473</v>
      </c>
      <c r="BL187" s="100"/>
      <c r="BM187" s="129">
        <f>IF(ABS(IIEE_detalle!BM187/IIEE_detalle!BM175*100-100)&gt;100,"-",IIEE_detalle!BM187/IIEE_detalle!BM175*100-100)</f>
        <v>-25.48656921641485</v>
      </c>
      <c r="BO187" s="129">
        <f>IF(ABS(IIEE_detalle!BO187/IIEE_detalle!BO175*100-100)&gt;100,"-",IIEE_detalle!BO187/IIEE_detalle!BO175*100-100)</f>
        <v>-4.7232606911644126</v>
      </c>
      <c r="BP187" s="129">
        <f>IF(ABS(IIEE_detalle!BP187/IIEE_detalle!BP175*100-100)&gt;100,"-",IIEE_detalle!BP187/IIEE_detalle!BP175*100-100)</f>
        <v>-15.170306461759679</v>
      </c>
      <c r="BQ187" s="129">
        <f>IF(ABS(IIEE_detalle!BQ187/IIEE_detalle!BQ175*100-100)&gt;100,"-",IIEE_detalle!BQ187/IIEE_detalle!BQ175*100-100)</f>
        <v>16.226108613843834</v>
      </c>
      <c r="BR187" s="129">
        <f>IF(ABS(IIEE_detalle!BR187/IIEE_detalle!BR175*100-100)&gt;100,"-",IIEE_detalle!BR187/IIEE_detalle!BR175*100-100)</f>
        <v>17.38017728443981</v>
      </c>
      <c r="BS187" s="129">
        <f>IF(ABS(IIEE_detalle!BS187/IIEE_detalle!BS175*100-100)&gt;100,"-",IIEE_detalle!BS187/IIEE_detalle!BS175*100-100)</f>
        <v>29.011774802394456</v>
      </c>
      <c r="BT187" s="129">
        <f>IF(ABS(IIEE_detalle!BT187/IIEE_detalle!BT175*100-100)&gt;100,"-",IIEE_detalle!BT187/IIEE_detalle!BT175*100-100)</f>
        <v>0.22152205454206353</v>
      </c>
      <c r="BV187" s="129">
        <f>IF(ABS(IIEE_detalle!BV187/IIEE_detalle!BV175*100-100)&gt;100,"-",IIEE_detalle!BV187/IIEE_detalle!BV175*100-100)</f>
        <v>-13.144991453338847</v>
      </c>
      <c r="BW187" s="129">
        <f>IF(ABS(IIEE_detalle!BW187/IIEE_detalle!BW175*100-100)&gt;100,"-",IIEE_detalle!BW187/IIEE_detalle!BW175*100-100)</f>
        <v>-26.257674966950248</v>
      </c>
      <c r="BX187" s="129">
        <f>IF(ABS(IIEE_detalle!BX187/IIEE_detalle!BX175*100-100)&gt;100,"-",IIEE_detalle!BX187/IIEE_detalle!BX175*100-100)</f>
        <v>13.048746398899638</v>
      </c>
      <c r="BY187" s="129">
        <f>IF(ABS(IIEE_detalle!BY187/IIEE_detalle!BY175*100-100)&gt;100,"-",IIEE_detalle!BY187/IIEE_detalle!BY175*100-100)</f>
        <v>11.98003184363634</v>
      </c>
      <c r="BZ187" s="129">
        <f>IF(ABS(IIEE_detalle!BZ187/IIEE_detalle!BZ175*100-100)&gt;100,"-",IIEE_detalle!BZ187/IIEE_detalle!BZ175*100-100)</f>
        <v>6.3799190351247574</v>
      </c>
      <c r="CA187" s="129">
        <f>IF(ABS(IIEE_detalle!CA187/IIEE_detalle!CA175*100-100)&gt;100,"-",IIEE_detalle!CA187/IIEE_detalle!CA175*100-100)</f>
        <v>0.22214122040568895</v>
      </c>
    </row>
    <row r="188" spans="2:79" ht="12" customHeight="1">
      <c r="B188" s="67" t="s">
        <v>419</v>
      </c>
      <c r="C188" s="129">
        <f>IF(ABS(IIEE_detalle!C188/IIEE_detalle!C176*100-100)&gt;100,"-",IIEE_detalle!C188/IIEE_detalle!C176*100-100)</f>
        <v>5.0473600712013962</v>
      </c>
      <c r="D188" s="129">
        <f>IF(ABS(IIEE_detalle!D188/IIEE_detalle!D176*100-100)&gt;100,"-",IIEE_detalle!D188/IIEE_detalle!D176*100-100)</f>
        <v>8.9951540292287433</v>
      </c>
      <c r="E188" s="129">
        <f>IF(ABS(IIEE_detalle!E188/IIEE_detalle!E176*100-100)&gt;100,"-",IIEE_detalle!E188/IIEE_detalle!E176*100-100)</f>
        <v>24.63897163579847</v>
      </c>
      <c r="F188" s="129">
        <f>IF(ABS(IIEE_detalle!F188/IIEE_detalle!F176*100-100)&gt;100,"-",IIEE_detalle!F188/IIEE_detalle!F176*100-100)</f>
        <v>-10.334933965150654</v>
      </c>
      <c r="G188" s="129">
        <f>IF(ABS(IIEE_detalle!G188/IIEE_detalle!G176*100-100)&gt;100,"-",IIEE_detalle!G188/IIEE_detalle!G176*100-100)</f>
        <v>2.8836168321080891</v>
      </c>
      <c r="H188" s="129">
        <f>IF(ABS(IIEE_detalle!H188/IIEE_detalle!H176*100-100)&gt;100,"-",IIEE_detalle!H188/IIEE_detalle!H176*100-100)</f>
        <v>23.622550781395233</v>
      </c>
      <c r="J188" s="129">
        <f>IF(ABS(IIEE_detalle!J188/IIEE_detalle!J176*100-100)&gt;100,"-",IIEE_detalle!J188/IIEE_detalle!J176*100-100)</f>
        <v>7.0292582250819606</v>
      </c>
      <c r="K188" s="129">
        <f>IF(ABS(IIEE_detalle!K188/IIEE_detalle!K176*100-100)&gt;100,"-",IIEE_detalle!K188/IIEE_detalle!K176*100-100)</f>
        <v>7.0539970190221908</v>
      </c>
      <c r="L188" s="129">
        <f>IF(ABS(IIEE_detalle!L188/IIEE_detalle!L176*100-100)&gt;100,"-",IIEE_detalle!L188/IIEE_detalle!L176*100-100)</f>
        <v>7.0539970190221908</v>
      </c>
      <c r="M188" s="100"/>
      <c r="N188" s="129">
        <f>IF(ABS(IIEE_detalle!N188/IIEE_detalle!N176*100-100)&gt;100,"-",IIEE_detalle!N188/IIEE_detalle!N176*100-100)</f>
        <v>0.24567555193246449</v>
      </c>
      <c r="O188" s="129">
        <f>IF(ABS(IIEE_detalle!O188/IIEE_detalle!O176*100-100)&gt;100,"-",IIEE_detalle!O188/IIEE_detalle!O176*100-100)</f>
        <v>3.3459534673009159</v>
      </c>
      <c r="P188" s="100"/>
      <c r="Q188" s="129">
        <f>IF(ABS(IIEE_detalle!Q188/IIEE_detalle!Q176*100-100)&gt;100,"-",IIEE_detalle!Q188/IIEE_detalle!Q176*100-100)</f>
        <v>2.5596034478977003</v>
      </c>
      <c r="S188" s="129">
        <f>IF(ABS(IIEE_detalle!S188/IIEE_detalle!S176*100-100)&gt;100,"-",IIEE_detalle!S188/IIEE_detalle!S176*100-100)</f>
        <v>19.371684166130223</v>
      </c>
      <c r="T188" s="129">
        <f>IF(ABS(IIEE_detalle!T188/IIEE_detalle!T176*100-100)&gt;100,"-",IIEE_detalle!T188/IIEE_detalle!T176*100-100)</f>
        <v>18.763769889840873</v>
      </c>
      <c r="U188" s="129">
        <f>IF(ABS(IIEE_detalle!U188/IIEE_detalle!U176*100-100)&gt;100,"-",IIEE_detalle!U188/IIEE_detalle!U176*100-100)</f>
        <v>18.763769889840873</v>
      </c>
      <c r="V188" s="100"/>
      <c r="W188" s="129">
        <f>IF(ABS(IIEE_detalle!W188/IIEE_detalle!W176*100-100)&gt;100,"-",IIEE_detalle!W188/IIEE_detalle!W176*100-100)</f>
        <v>-2.4065639435345787</v>
      </c>
      <c r="X188" s="129">
        <f>IF(ABS(IIEE_detalle!X188/IIEE_detalle!X176*100-100)&gt;100,"-",IIEE_detalle!X188/IIEE_detalle!X176*100-100)</f>
        <v>-2.2566045003691357</v>
      </c>
      <c r="Y188" s="100"/>
      <c r="Z188" s="129">
        <f>IF(ABS(IIEE_detalle!Z188/IIEE_detalle!Z176*100-100)&gt;100,"-",IIEE_detalle!Z188/IIEE_detalle!Z176*100-100)</f>
        <v>-2.2578155152450705</v>
      </c>
      <c r="AB188" s="129">
        <f>IF(ABS(IIEE_detalle!AB188/IIEE_detalle!AB176*100-100)&gt;100,"-",IIEE_detalle!AB188/IIEE_detalle!AB176*100-100)</f>
        <v>-9.3752281655862504</v>
      </c>
      <c r="AC188" s="129">
        <f>IF(ABS(IIEE_detalle!AC188/IIEE_detalle!AC176*100-100)&gt;100,"-",IIEE_detalle!AC188/IIEE_detalle!AC176*100-100)</f>
        <v>-6.5518199077015566</v>
      </c>
      <c r="AD188" s="129">
        <f>IF(ABS(IIEE_detalle!AD188/IIEE_detalle!AD176*100-100)&gt;100,"-",IIEE_detalle!AD188/IIEE_detalle!AD176*100-100)</f>
        <v>-4.2008939657313107</v>
      </c>
      <c r="AE188" s="129">
        <f>IF(ABS(IIEE_detalle!AE188/IIEE_detalle!AE176*100-100)&gt;100,"-",IIEE_detalle!AE188/IIEE_detalle!AE176*100-100)</f>
        <v>-24.461304276738971</v>
      </c>
      <c r="AF188" s="100"/>
      <c r="AG188" s="129">
        <f>IF(ABS(IIEE_detalle!AG188/IIEE_detalle!AG176*100-100)&gt;100,"-",IIEE_detalle!AG188/IIEE_detalle!AG176*100-100)</f>
        <v>1.2032400477192766</v>
      </c>
      <c r="AH188" s="129">
        <f>IF(ABS(IIEE_detalle!AH188/IIEE_detalle!AH176*100-100)&gt;100,"-",IIEE_detalle!AH188/IIEE_detalle!AH176*100-100)</f>
        <v>-1.2026709753661464</v>
      </c>
      <c r="AI188" s="129">
        <f>IF(ABS(IIEE_detalle!AI188/IIEE_detalle!AI176*100-100)&gt;100,"-",IIEE_detalle!AI188/IIEE_detalle!AI176*100-100)</f>
        <v>6.3400178261552469</v>
      </c>
      <c r="AJ188" s="129">
        <f>IF(ABS(IIEE_detalle!AJ188/IIEE_detalle!AJ176*100-100)&gt;100,"-",IIEE_detalle!AJ188/IIEE_detalle!AJ176*100-100)</f>
        <v>-24.468136504920039</v>
      </c>
      <c r="AK188" s="100"/>
      <c r="AL188" s="100"/>
      <c r="AM188" s="100"/>
      <c r="AN188" s="129">
        <f>IF(ABS(IIEE_detalle!AN188/IIEE_detalle!AN176*100-100)&gt;100,"-",IIEE_detalle!AN188/IIEE_detalle!AN176*100-100)</f>
        <v>0.832698761880593</v>
      </c>
      <c r="AO188" s="129">
        <f>IF(ABS(IIEE_detalle!AO188/IIEE_detalle!AO176*100-100)&gt;100,"-",IIEE_detalle!AO188/IIEE_detalle!AO176*100-100)</f>
        <v>2.0944542600981038</v>
      </c>
      <c r="AP188" s="100"/>
      <c r="AQ188" s="129">
        <f>IF(ABS(IIEE_detalle!AQ188/IIEE_detalle!AQ176*100-100)&gt;100,"-",IIEE_detalle!AQ188/IIEE_detalle!AQ176*100-100)</f>
        <v>0.27781094433258602</v>
      </c>
      <c r="AS188" s="129">
        <f>IF(ABS(IIEE_detalle!AS188/IIEE_detalle!AS176*100-100)&gt;100,"-",IIEE_detalle!AS188/IIEE_detalle!AS176*100-100)</f>
        <v>-10.318056297003466</v>
      </c>
      <c r="AT188" s="129">
        <f>IF(ABS(IIEE_detalle!AT188/IIEE_detalle!AT176*100-100)&gt;100,"-",IIEE_detalle!AT188/IIEE_detalle!AT176*100-100)</f>
        <v>-12.514158688293406</v>
      </c>
      <c r="AU188" s="129">
        <f>IF(ABS(IIEE_detalle!AU188/IIEE_detalle!AU176*100-100)&gt;100,"-",IIEE_detalle!AU188/IIEE_detalle!AU176*100-100)</f>
        <v>11.224146724699068</v>
      </c>
      <c r="AV188" s="129">
        <f>IF(ABS(IIEE_detalle!AV188/IIEE_detalle!AV176*100-100)&gt;100,"-",IIEE_detalle!AV188/IIEE_detalle!AV176*100-100)</f>
        <v>5.658179202389519</v>
      </c>
      <c r="AW188" s="129">
        <f>IF(ABS(IIEE_detalle!AW188/IIEE_detalle!AW176*100-100)&gt;100,"-",IIEE_detalle!AW188/IIEE_detalle!AW176*100-100)</f>
        <v>3.9027597887815233</v>
      </c>
      <c r="AX188" s="129">
        <f>IF(ABS(IIEE_detalle!AX188/IIEE_detalle!AX176*100-100)&gt;100,"-",IIEE_detalle!AX188/IIEE_detalle!AX176*100-100)</f>
        <v>96.217105263159709</v>
      </c>
      <c r="AY188" s="129">
        <f>IF(ABS(IIEE_detalle!AY188/IIEE_detalle!AY176*100-100)&gt;100,"-",IIEE_detalle!AY188/IIEE_detalle!AY176*100-100)</f>
        <v>-8.4184887778019402</v>
      </c>
      <c r="AZ188" s="129">
        <f>IF(ABS(IIEE_detalle!AZ188/IIEE_detalle!AZ176*100-100)&gt;100,"-",IIEE_detalle!AZ188/IIEE_detalle!AZ176*100-100)</f>
        <v>-8.3433387020677685</v>
      </c>
      <c r="BA188" s="100"/>
      <c r="BB188" s="129">
        <f>IF(ABS(IIEE_detalle!BB188/IIEE_detalle!BB176*100-100)&gt;100,"-",IIEE_detalle!BB188/IIEE_detalle!BB176*100-100)</f>
        <v>-8.371971952429746</v>
      </c>
      <c r="BD188" s="129">
        <f>IF(ABS(IIEE_detalle!BD188/IIEE_detalle!BD176*100-100)&gt;100,"-",IIEE_detalle!BD188/IIEE_detalle!BD176*100-100)</f>
        <v>-4.3408028548934396</v>
      </c>
      <c r="BE188" s="129">
        <f>IF(ABS(IIEE_detalle!BE188/IIEE_detalle!BE176*100-100)&gt;100,"-",IIEE_detalle!BE188/IIEE_detalle!BE176*100-100)</f>
        <v>23.623407786442101</v>
      </c>
      <c r="BF188" s="129">
        <f>IF(ABS(IIEE_detalle!BF188/IIEE_detalle!BF176*100-100)&gt;100,"-",IIEE_detalle!BF188/IIEE_detalle!BF176*100-100)</f>
        <v>23.623407786442101</v>
      </c>
      <c r="BG188" s="129">
        <f>IF(ABS(IIEE_detalle!BG188/IIEE_detalle!BG176*100-100)&gt;100,"-",IIEE_detalle!BG188/IIEE_detalle!BG176*100-100)</f>
        <v>23.605788830004087</v>
      </c>
      <c r="BH188" s="129">
        <f>IF(ABS(IIEE_detalle!BH188/IIEE_detalle!BH176*100-100)&gt;100,"-",IIEE_detalle!BH188/IIEE_detalle!BH176*100-100)</f>
        <v>23.605788830004087</v>
      </c>
      <c r="BI188" s="100"/>
      <c r="BJ188" s="129">
        <f>IF(ABS(IIEE_detalle!BJ188/IIEE_detalle!BJ176*100-100)&gt;100,"-",IIEE_detalle!BJ188/IIEE_detalle!BJ176*100-100)</f>
        <v>-3.0738975432070106</v>
      </c>
      <c r="BK188" s="129">
        <f>IF(ABS(IIEE_detalle!BK188/IIEE_detalle!BK176*100-100)&gt;100,"-",IIEE_detalle!BK188/IIEE_detalle!BK176*100-100)</f>
        <v>-4.8090235755434065</v>
      </c>
      <c r="BL188" s="100"/>
      <c r="BM188" s="129">
        <f>IF(ABS(IIEE_detalle!BM188/IIEE_detalle!BM176*100-100)&gt;100,"-",IIEE_detalle!BM188/IIEE_detalle!BM176*100-100)</f>
        <v>-4.8046477850399327</v>
      </c>
      <c r="BO188" s="129">
        <f>IF(ABS(IIEE_detalle!BO188/IIEE_detalle!BO176*100-100)&gt;100,"-",IIEE_detalle!BO188/IIEE_detalle!BO176*100-100)</f>
        <v>12.33806936899289</v>
      </c>
      <c r="BP188" s="129">
        <f>IF(ABS(IIEE_detalle!BP188/IIEE_detalle!BP176*100-100)&gt;100,"-",IIEE_detalle!BP188/IIEE_detalle!BP176*100-100)</f>
        <v>-2.9843297734304741</v>
      </c>
      <c r="BQ188" s="129">
        <f>IF(ABS(IIEE_detalle!BQ188/IIEE_detalle!BQ176*100-100)&gt;100,"-",IIEE_detalle!BQ188/IIEE_detalle!BQ176*100-100)</f>
        <v>16.283462697011572</v>
      </c>
      <c r="BR188" s="129">
        <f>IF(ABS(IIEE_detalle!BR188/IIEE_detalle!BR176*100-100)&gt;100,"-",IIEE_detalle!BR188/IIEE_detalle!BR176*100-100)</f>
        <v>17.600465913176862</v>
      </c>
      <c r="BS188" s="129">
        <f>IF(ABS(IIEE_detalle!BS188/IIEE_detalle!BS176*100-100)&gt;100,"-",IIEE_detalle!BS188/IIEE_detalle!BS176*100-100)</f>
        <v>20.8840072429402</v>
      </c>
      <c r="BT188" s="129">
        <f>IF(ABS(IIEE_detalle!BT188/IIEE_detalle!BT176*100-100)&gt;100,"-",IIEE_detalle!BT188/IIEE_detalle!BT176*100-100)</f>
        <v>29.232259859752702</v>
      </c>
      <c r="BV188" s="129">
        <f>IF(ABS(IIEE_detalle!BV188/IIEE_detalle!BV176*100-100)&gt;100,"-",IIEE_detalle!BV188/IIEE_detalle!BV176*100-100)</f>
        <v>16.542917412905695</v>
      </c>
      <c r="BW188" s="129">
        <f>IF(ABS(IIEE_detalle!BW188/IIEE_detalle!BW176*100-100)&gt;100,"-",IIEE_detalle!BW188/IIEE_detalle!BW176*100-100)</f>
        <v>-7.9022171077355807</v>
      </c>
      <c r="BX188" s="129">
        <f>IF(ABS(IIEE_detalle!BX188/IIEE_detalle!BX176*100-100)&gt;100,"-",IIEE_detalle!BX188/IIEE_detalle!BX176*100-100)</f>
        <v>12.415290895754168</v>
      </c>
      <c r="BY188" s="129">
        <f>IF(ABS(IIEE_detalle!BY188/IIEE_detalle!BY176*100-100)&gt;100,"-",IIEE_detalle!BY188/IIEE_detalle!BY176*100-100)</f>
        <v>12.452768131966408</v>
      </c>
      <c r="BZ188" s="129">
        <f>IF(ABS(IIEE_detalle!BZ188/IIEE_detalle!BZ176*100-100)&gt;100,"-",IIEE_detalle!BZ188/IIEE_detalle!BZ176*100-100)</f>
        <v>-3.741762341360598</v>
      </c>
      <c r="CA188" s="129">
        <f>IF(ABS(IIEE_detalle!CA188/IIEE_detalle!CA176*100-100)&gt;100,"-",IIEE_detalle!CA188/IIEE_detalle!CA176*100-100)</f>
        <v>29.233164688719143</v>
      </c>
    </row>
    <row r="189" spans="2:79" ht="12" customHeight="1">
      <c r="B189" s="67" t="s">
        <v>420</v>
      </c>
      <c r="C189" s="129">
        <f>IF(ABS(IIEE_detalle!C189/IIEE_detalle!C177*100-100)&gt;100,"-",IIEE_detalle!C189/IIEE_detalle!C177*100-100)</f>
        <v>-3.2802202448410185</v>
      </c>
      <c r="D189" s="129">
        <f>IF(ABS(IIEE_detalle!D189/IIEE_detalle!D177*100-100)&gt;100,"-",IIEE_detalle!D189/IIEE_detalle!D177*100-100)</f>
        <v>-9.5084290058129568</v>
      </c>
      <c r="E189" s="129">
        <f>IF(ABS(IIEE_detalle!E189/IIEE_detalle!E177*100-100)&gt;100,"-",IIEE_detalle!E189/IIEE_detalle!E177*100-100)</f>
        <v>16.603656472181498</v>
      </c>
      <c r="F189" s="129">
        <f>IF(ABS(IIEE_detalle!F189/IIEE_detalle!F177*100-100)&gt;100,"-",IIEE_detalle!F189/IIEE_detalle!F177*100-100)</f>
        <v>0.33056700477915513</v>
      </c>
      <c r="G189" s="129">
        <f>IF(ABS(IIEE_detalle!G189/IIEE_detalle!G177*100-100)&gt;100,"-",IIEE_detalle!G189/IIEE_detalle!G177*100-100)</f>
        <v>-13.2080370904131</v>
      </c>
      <c r="H189" s="129">
        <f>IF(ABS(IIEE_detalle!H189/IIEE_detalle!H177*100-100)&gt;100,"-",IIEE_detalle!H189/IIEE_detalle!H177*100-100)</f>
        <v>-4.6837705299620183</v>
      </c>
      <c r="J189" s="129">
        <f>IF(ABS(IIEE_detalle!J189/IIEE_detalle!J177*100-100)&gt;100,"-",IIEE_detalle!J189/IIEE_detalle!J177*100-100)</f>
        <v>0.44293234048014085</v>
      </c>
      <c r="K189" s="129">
        <f>IF(ABS(IIEE_detalle!K189/IIEE_detalle!K177*100-100)&gt;100,"-",IIEE_detalle!K189/IIEE_detalle!K177*100-100)</f>
        <v>0.60683538110681923</v>
      </c>
      <c r="L189" s="129">
        <f>IF(ABS(IIEE_detalle!L189/IIEE_detalle!L177*100-100)&gt;100,"-",IIEE_detalle!L189/IIEE_detalle!L177*100-100)</f>
        <v>0.98334695545563022</v>
      </c>
      <c r="M189" s="129">
        <f>IF(ABS(IIEE_detalle!M189/IIEE_detalle!M177*100-100)&gt;100,"-",IIEE_detalle!M189/IIEE_detalle!M177*100-100)</f>
        <v>-2.065304942263424E-3</v>
      </c>
      <c r="N189" s="129">
        <f>IF(ABS(IIEE_detalle!N189/IIEE_detalle!N177*100-100)&gt;100,"-",IIEE_detalle!N189/IIEE_detalle!N177*100-100)</f>
        <v>-6.2509588429728922</v>
      </c>
      <c r="O189" s="129">
        <f>IF(ABS(IIEE_detalle!O189/IIEE_detalle!O177*100-100)&gt;100,"-",IIEE_detalle!O189/IIEE_detalle!O177*100-100)</f>
        <v>-8.1453303848665684</v>
      </c>
      <c r="P189" s="100"/>
      <c r="Q189" s="129">
        <f>IF(ABS(IIEE_detalle!Q189/IIEE_detalle!Q177*100-100)&gt;100,"-",IIEE_detalle!Q189/IIEE_detalle!Q177*100-100)</f>
        <v>-7.529483685269625</v>
      </c>
      <c r="S189" s="129">
        <f>IF(ABS(IIEE_detalle!S189/IIEE_detalle!S177*100-100)&gt;100,"-",IIEE_detalle!S189/IIEE_detalle!S177*100-100)</f>
        <v>13.253611921524836</v>
      </c>
      <c r="T189" s="129">
        <f>IF(ABS(IIEE_detalle!T189/IIEE_detalle!T177*100-100)&gt;100,"-",IIEE_detalle!T189/IIEE_detalle!T177*100-100)</f>
        <v>13.326571028353356</v>
      </c>
      <c r="U189" s="129">
        <f>IF(ABS(IIEE_detalle!U189/IIEE_detalle!U177*100-100)&gt;100,"-",IIEE_detalle!U189/IIEE_detalle!U177*100-100)</f>
        <v>11.265120967741879</v>
      </c>
      <c r="V189" s="129">
        <f>IF(ABS(IIEE_detalle!V189/IIEE_detalle!V177*100-100)&gt;100,"-",IIEE_detalle!V189/IIEE_detalle!V177*100-100)</f>
        <v>60.718424101969873</v>
      </c>
      <c r="W189" s="129">
        <f>IF(ABS(IIEE_detalle!W189/IIEE_detalle!W177*100-100)&gt;100,"-",IIEE_detalle!W189/IIEE_detalle!W177*100-100)</f>
        <v>-2.3410287565816219</v>
      </c>
      <c r="X189" s="129">
        <f>IF(ABS(IIEE_detalle!X189/IIEE_detalle!X177*100-100)&gt;100,"-",IIEE_detalle!X189/IIEE_detalle!X177*100-100)</f>
        <v>-3.4836715282181245</v>
      </c>
      <c r="Y189" s="100"/>
      <c r="Z189" s="129">
        <f>IF(ABS(IIEE_detalle!Z189/IIEE_detalle!Z177*100-100)&gt;100,"-",IIEE_detalle!Z189/IIEE_detalle!Z177*100-100)</f>
        <v>-7.7594251586412923</v>
      </c>
      <c r="AB189" s="129">
        <f>IF(ABS(IIEE_detalle!AB189/IIEE_detalle!AB177*100-100)&gt;100,"-",IIEE_detalle!AB189/IIEE_detalle!AB177*100-100)</f>
        <v>-6.7026437305277256</v>
      </c>
      <c r="AC189" s="129">
        <f>IF(ABS(IIEE_detalle!AC189/IIEE_detalle!AC177*100-100)&gt;100,"-",IIEE_detalle!AC189/IIEE_detalle!AC177*100-100)</f>
        <v>-8.4979568687476075</v>
      </c>
      <c r="AD189" s="129">
        <f>IF(ABS(IIEE_detalle!AD189/IIEE_detalle!AD177*100-100)&gt;100,"-",IIEE_detalle!AD189/IIEE_detalle!AD177*100-100)</f>
        <v>-3.5369124441484985</v>
      </c>
      <c r="AE189" s="129">
        <f>IF(ABS(IIEE_detalle!AE189/IIEE_detalle!AE177*100-100)&gt;100,"-",IIEE_detalle!AE189/IIEE_detalle!AE177*100-100)</f>
        <v>-12.266798053324038</v>
      </c>
      <c r="AF189" s="100"/>
      <c r="AG189" s="129">
        <f>IF(ABS(IIEE_detalle!AG189/IIEE_detalle!AG177*100-100)&gt;100,"-",IIEE_detalle!AG189/IIEE_detalle!AG177*100-100)</f>
        <v>0.65628505349057775</v>
      </c>
      <c r="AH189" s="129">
        <f>IF(ABS(IIEE_detalle!AH189/IIEE_detalle!AH177*100-100)&gt;100,"-",IIEE_detalle!AH189/IIEE_detalle!AH177*100-100)</f>
        <v>-2.1219082369010351</v>
      </c>
      <c r="AI189" s="129">
        <f>IF(ABS(IIEE_detalle!AI189/IIEE_detalle!AI177*100-100)&gt;100,"-",IIEE_detalle!AI189/IIEE_detalle!AI177*100-100)</f>
        <v>3.39201616757083</v>
      </c>
      <c r="AJ189" s="129">
        <f>IF(ABS(IIEE_detalle!AJ189/IIEE_detalle!AJ177*100-100)&gt;100,"-",IIEE_detalle!AJ189/IIEE_detalle!AJ177*100-100)</f>
        <v>-12.271906697663553</v>
      </c>
      <c r="AK189" s="100"/>
      <c r="AL189" s="100"/>
      <c r="AM189" s="100"/>
      <c r="AN189" s="129">
        <f>IF(ABS(IIEE_detalle!AN189/IIEE_detalle!AN177*100-100)&gt;100,"-",IIEE_detalle!AN189/IIEE_detalle!AN177*100-100)</f>
        <v>0.32346802302018318</v>
      </c>
      <c r="AO189" s="129">
        <f>IF(ABS(IIEE_detalle!AO189/IIEE_detalle!AO177*100-100)&gt;100,"-",IIEE_detalle!AO189/IIEE_detalle!AO177*100-100)</f>
        <v>3.0615124321479641</v>
      </c>
      <c r="AP189" s="100"/>
      <c r="AQ189" s="129">
        <f>IF(ABS(IIEE_detalle!AQ189/IIEE_detalle!AQ177*100-100)&gt;100,"-",IIEE_detalle!AQ189/IIEE_detalle!AQ177*100-100)</f>
        <v>2.0715860558321566</v>
      </c>
      <c r="AS189" s="129">
        <f>IF(ABS(IIEE_detalle!AS189/IIEE_detalle!AS177*100-100)&gt;100,"-",IIEE_detalle!AS189/IIEE_detalle!AS177*100-100)</f>
        <v>-23.275156837677173</v>
      </c>
      <c r="AT189" s="129">
        <f>IF(ABS(IIEE_detalle!AT189/IIEE_detalle!AT177*100-100)&gt;100,"-",IIEE_detalle!AT189/IIEE_detalle!AT177*100-100)</f>
        <v>-25.680983001447927</v>
      </c>
      <c r="AU189" s="129">
        <f>IF(ABS(IIEE_detalle!AU189/IIEE_detalle!AU177*100-100)&gt;100,"-",IIEE_detalle!AU189/IIEE_detalle!AU177*100-100)</f>
        <v>6.7912551418847045</v>
      </c>
      <c r="AV189" s="129">
        <f>IF(ABS(IIEE_detalle!AV189/IIEE_detalle!AV177*100-100)&gt;100,"-",IIEE_detalle!AV189/IIEE_detalle!AV177*100-100)</f>
        <v>-10.670411896085326</v>
      </c>
      <c r="AW189" s="129">
        <f>IF(ABS(IIEE_detalle!AW189/IIEE_detalle!AW177*100-100)&gt;100,"-",IIEE_detalle!AW189/IIEE_detalle!AW177*100-100)</f>
        <v>-12.259688414788229</v>
      </c>
      <c r="AX189" s="129">
        <f>IF(ABS(IIEE_detalle!AX189/IIEE_detalle!AX177*100-100)&gt;100,"-",IIEE_detalle!AX189/IIEE_detalle!AX177*100-100)</f>
        <v>86.380580840915854</v>
      </c>
      <c r="AY189" s="129">
        <f>IF(ABS(IIEE_detalle!AY189/IIEE_detalle!AY177*100-100)&gt;100,"-",IIEE_detalle!AY189/IIEE_detalle!AY177*100-100)</f>
        <v>5.4613307087075498</v>
      </c>
      <c r="AZ189" s="129">
        <f>IF(ABS(IIEE_detalle!AZ189/IIEE_detalle!AZ177*100-100)&gt;100,"-",IIEE_detalle!AZ189/IIEE_detalle!AZ177*100-100)</f>
        <v>5.5706310754992501</v>
      </c>
      <c r="BA189" s="100"/>
      <c r="BB189" s="129">
        <f>IF(ABS(IIEE_detalle!BB189/IIEE_detalle!BB177*100-100)&gt;100,"-",IIEE_detalle!BB189/IIEE_detalle!BB177*100-100)</f>
        <v>3.9439450572585315</v>
      </c>
      <c r="BD189" s="129">
        <f>IF(ABS(IIEE_detalle!BD189/IIEE_detalle!BD177*100-100)&gt;100,"-",IIEE_detalle!BD189/IIEE_detalle!BD177*100-100)</f>
        <v>-4.676091803811417</v>
      </c>
      <c r="BE189" s="129">
        <f>IF(ABS(IIEE_detalle!BE189/IIEE_detalle!BE177*100-100)&gt;100,"-",IIEE_detalle!BE189/IIEE_detalle!BE177*100-100)</f>
        <v>-4.6829882446320852</v>
      </c>
      <c r="BF189" s="129">
        <f>IF(ABS(IIEE_detalle!BF189/IIEE_detalle!BF177*100-100)&gt;100,"-",IIEE_detalle!BF189/IIEE_detalle!BF177*100-100)</f>
        <v>-4.6829882446320852</v>
      </c>
      <c r="BG189" s="129">
        <f>IF(ABS(IIEE_detalle!BG189/IIEE_detalle!BG177*100-100)&gt;100,"-",IIEE_detalle!BG189/IIEE_detalle!BG177*100-100)</f>
        <v>-4.6990697561253114</v>
      </c>
      <c r="BH189" s="129">
        <f>IF(ABS(IIEE_detalle!BH189/IIEE_detalle!BH177*100-100)&gt;100,"-",IIEE_detalle!BH189/IIEE_detalle!BH177*100-100)</f>
        <v>-1.5167378554420452</v>
      </c>
      <c r="BI189" s="129">
        <f>IF(ABS(IIEE_detalle!BI189/IIEE_detalle!BI177*100-100)&gt;100,"-",IIEE_detalle!BI189/IIEE_detalle!BI177*100-100)</f>
        <v>-27.042674993494728</v>
      </c>
      <c r="BJ189" s="129">
        <f>IF(ABS(IIEE_detalle!BJ189/IIEE_detalle!BJ177*100-100)&gt;100,"-",IIEE_detalle!BJ189/IIEE_detalle!BJ177*100-100)</f>
        <v>23.599078622826511</v>
      </c>
      <c r="BK189" s="129">
        <f>IF(ABS(IIEE_detalle!BK189/IIEE_detalle!BK177*100-100)&gt;100,"-",IIEE_detalle!BK189/IIEE_detalle!BK177*100-100)</f>
        <v>23.642917510971742</v>
      </c>
      <c r="BL189" s="100"/>
      <c r="BM189" s="129">
        <f>IF(ABS(IIEE_detalle!BM189/IIEE_detalle!BM177*100-100)&gt;100,"-",IIEE_detalle!BM189/IIEE_detalle!BM177*100-100)</f>
        <v>23.642325434567908</v>
      </c>
      <c r="BO189" s="129">
        <f>IF(ABS(IIEE_detalle!BO189/IIEE_detalle!BO177*100-100)&gt;100,"-",IIEE_detalle!BO189/IIEE_detalle!BO177*100-100)</f>
        <v>22.263109475620951</v>
      </c>
      <c r="BP189" s="129">
        <f>IF(ABS(IIEE_detalle!BP189/IIEE_detalle!BP177*100-100)&gt;100,"-",IIEE_detalle!BP189/IIEE_detalle!BP177*100-100)</f>
        <v>6.7518045530261048</v>
      </c>
      <c r="BQ189" s="129">
        <f>IF(ABS(IIEE_detalle!BQ189/IIEE_detalle!BQ177*100-100)&gt;100,"-",IIEE_detalle!BQ189/IIEE_detalle!BQ177*100-100)</f>
        <v>15.10069991547536</v>
      </c>
      <c r="BR189" s="129">
        <f>IF(ABS(IIEE_detalle!BR189/IIEE_detalle!BR177*100-100)&gt;100,"-",IIEE_detalle!BR189/IIEE_detalle!BR177*100-100)</f>
        <v>16.780556050745531</v>
      </c>
      <c r="BS189" s="129">
        <f>IF(ABS(IIEE_detalle!BS189/IIEE_detalle!BS177*100-100)&gt;100,"-",IIEE_detalle!BS189/IIEE_detalle!BS177*100-100)</f>
        <v>21.255469758832561</v>
      </c>
      <c r="BT189" s="129">
        <f>IF(ABS(IIEE_detalle!BT189/IIEE_detalle!BT177*100-100)&gt;100,"-",IIEE_detalle!BT189/IIEE_detalle!BT177*100-100)</f>
        <v>-8.0832789455342891E-3</v>
      </c>
      <c r="BV189" s="129">
        <f>IF(ABS(IIEE_detalle!BV189/IIEE_detalle!BV177*100-100)&gt;100,"-",IIEE_detalle!BV189/IIEE_detalle!BV177*100-100)</f>
        <v>37.811569086054732</v>
      </c>
      <c r="BW189" s="129">
        <f>IF(ABS(IIEE_detalle!BW189/IIEE_detalle!BW177*100-100)&gt;100,"-",IIEE_detalle!BW189/IIEE_detalle!BW177*100-100)</f>
        <v>7.7319776342447426</v>
      </c>
      <c r="BX189" s="129">
        <f>IF(ABS(IIEE_detalle!BX189/IIEE_detalle!BX177*100-100)&gt;100,"-",IIEE_detalle!BX189/IIEE_detalle!BX177*100-100)</f>
        <v>11.690993663823093</v>
      </c>
      <c r="BY189" s="129">
        <f>IF(ABS(IIEE_detalle!BY189/IIEE_detalle!BY177*100-100)&gt;100,"-",IIEE_detalle!BY189/IIEE_detalle!BY177*100-100)</f>
        <v>11.152138254735689</v>
      </c>
      <c r="BZ189" s="129">
        <f>IF(ABS(IIEE_detalle!BZ189/IIEE_detalle!BZ177*100-100)&gt;100,"-",IIEE_detalle!BZ189/IIEE_detalle!BZ177*100-100)</f>
        <v>-4.5302717637102461</v>
      </c>
      <c r="CA189" s="129">
        <f>IF(ABS(IIEE_detalle!CA189/IIEE_detalle!CA177*100-100)&gt;100,"-",IIEE_detalle!CA189/IIEE_detalle!CA177*100-100)</f>
        <v>-7.2347440964080079E-3</v>
      </c>
    </row>
    <row r="190" spans="2:79" ht="12" customHeight="1">
      <c r="B190" s="67" t="s">
        <v>421</v>
      </c>
      <c r="C190" s="129">
        <f>IF(ABS(IIEE_detalle!C190/IIEE_detalle!C178*100-100)&gt;100,"-",IIEE_detalle!C190/IIEE_detalle!C178*100-100)</f>
        <v>7.8020302419772491</v>
      </c>
      <c r="D190" s="129">
        <f>IF(ABS(IIEE_detalle!D190/IIEE_detalle!D178*100-100)&gt;100,"-",IIEE_detalle!D190/IIEE_detalle!D178*100-100)</f>
        <v>-10.769075267851122</v>
      </c>
      <c r="E190" s="129">
        <f>IF(ABS(IIEE_detalle!E190/IIEE_detalle!E178*100-100)&gt;100,"-",IIEE_detalle!E190/IIEE_detalle!E178*100-100)</f>
        <v>0.76678552268056421</v>
      </c>
      <c r="F190" s="129">
        <f>IF(ABS(IIEE_detalle!F190/IIEE_detalle!F178*100-100)&gt;100,"-",IIEE_detalle!F190/IIEE_detalle!F178*100-100)</f>
        <v>4.768571575976253</v>
      </c>
      <c r="G190" s="129">
        <f>IF(ABS(IIEE_detalle!G190/IIEE_detalle!G178*100-100)&gt;100,"-",IIEE_detalle!G190/IIEE_detalle!G178*100-100)</f>
        <v>33.311030244881579</v>
      </c>
      <c r="H190" s="129">
        <f>IF(ABS(IIEE_detalle!H190/IIEE_detalle!H178*100-100)&gt;100,"-",IIEE_detalle!H190/IIEE_detalle!H178*100-100)</f>
        <v>5.3239745369598523</v>
      </c>
      <c r="J190" s="129">
        <f>IF(ABS(IIEE_detalle!J190/IIEE_detalle!J178*100-100)&gt;100,"-",IIEE_detalle!J190/IIEE_detalle!J178*100-100)</f>
        <v>-11.678200692041514</v>
      </c>
      <c r="K190" s="129">
        <f>IF(ABS(IIEE_detalle!K190/IIEE_detalle!K178*100-100)&gt;100,"-",IIEE_detalle!K190/IIEE_detalle!K178*100-100)</f>
        <v>-12.035049442235291</v>
      </c>
      <c r="L190" s="129">
        <f>IF(ABS(IIEE_detalle!L190/IIEE_detalle!L178*100-100)&gt;100,"-",IIEE_detalle!L190/IIEE_detalle!L178*100-100)</f>
        <v>-12.035049442235291</v>
      </c>
      <c r="M190" s="100"/>
      <c r="N190" s="129">
        <f>IF(ABS(IIEE_detalle!N190/IIEE_detalle!N178*100-100)&gt;100,"-",IIEE_detalle!N190/IIEE_detalle!N178*100-100)</f>
        <v>-22.181424296388769</v>
      </c>
      <c r="O190" s="129">
        <f>IF(ABS(IIEE_detalle!O190/IIEE_detalle!O178*100-100)&gt;100,"-",IIEE_detalle!O190/IIEE_detalle!O178*100-100)</f>
        <v>-17.539827077108043</v>
      </c>
      <c r="P190" s="100"/>
      <c r="Q190" s="129">
        <f>IF(ABS(IIEE_detalle!Q190/IIEE_detalle!Q178*100-100)&gt;100,"-",IIEE_detalle!Q190/IIEE_detalle!Q178*100-100)</f>
        <v>-15.901047243951581</v>
      </c>
      <c r="S190" s="129">
        <f>IF(ABS(IIEE_detalle!S190/IIEE_detalle!S178*100-100)&gt;100,"-",IIEE_detalle!S190/IIEE_detalle!S178*100-100)</f>
        <v>-0.7434867675831498</v>
      </c>
      <c r="T190" s="129">
        <f>IF(ABS(IIEE_detalle!T190/IIEE_detalle!T178*100-100)&gt;100,"-",IIEE_detalle!T190/IIEE_detalle!T178*100-100)</f>
        <v>-1.6266152799818627</v>
      </c>
      <c r="U190" s="129">
        <f>IF(ABS(IIEE_detalle!U190/IIEE_detalle!U178*100-100)&gt;100,"-",IIEE_detalle!U190/IIEE_detalle!U178*100-100)</f>
        <v>-1.6266152799818627</v>
      </c>
      <c r="V190" s="100"/>
      <c r="W190" s="129">
        <f>IF(ABS(IIEE_detalle!W190/IIEE_detalle!W178*100-100)&gt;100,"-",IIEE_detalle!W190/IIEE_detalle!W178*100-100)</f>
        <v>-1.2672713401712343</v>
      </c>
      <c r="X190" s="129">
        <f>IF(ABS(IIEE_detalle!X190/IIEE_detalle!X178*100-100)&gt;100,"-",IIEE_detalle!X190/IIEE_detalle!X178*100-100)</f>
        <v>-1.3905226012434753</v>
      </c>
      <c r="Y190" s="100"/>
      <c r="Z190" s="129">
        <f>IF(ABS(IIEE_detalle!Z190/IIEE_detalle!Z178*100-100)&gt;100,"-",IIEE_detalle!Z190/IIEE_detalle!Z178*100-100)</f>
        <v>-1.3370895177227453</v>
      </c>
      <c r="AB190" s="129">
        <f>IF(ABS(IIEE_detalle!AB190/IIEE_detalle!AB178*100-100)&gt;100,"-",IIEE_detalle!AB190/IIEE_detalle!AB178*100-100)</f>
        <v>-11.547549938916163</v>
      </c>
      <c r="AC190" s="129">
        <f>IF(ABS(IIEE_detalle!AC190/IIEE_detalle!AC178*100-100)&gt;100,"-",IIEE_detalle!AC190/IIEE_detalle!AC178*100-100)</f>
        <v>-9.6965646887121011</v>
      </c>
      <c r="AD190" s="129">
        <f>IF(ABS(IIEE_detalle!AD190/IIEE_detalle!AD178*100-100)&gt;100,"-",IIEE_detalle!AD190/IIEE_detalle!AD178*100-100)</f>
        <v>-8.1292668702185154</v>
      </c>
      <c r="AE190" s="129">
        <f>IF(ABS(IIEE_detalle!AE190/IIEE_detalle!AE178*100-100)&gt;100,"-",IIEE_detalle!AE190/IIEE_detalle!AE178*100-100)</f>
        <v>-19.363501543148018</v>
      </c>
      <c r="AF190" s="100"/>
      <c r="AG190" s="129">
        <f>IF(ABS(IIEE_detalle!AG190/IIEE_detalle!AG178*100-100)&gt;100,"-",IIEE_detalle!AG190/IIEE_detalle!AG178*100-100)</f>
        <v>-2.2107191632523779</v>
      </c>
      <c r="AH190" s="129">
        <f>IF(ABS(IIEE_detalle!AH190/IIEE_detalle!AH178*100-100)&gt;100,"-",IIEE_detalle!AH190/IIEE_detalle!AH178*100-100)</f>
        <v>-5.7430752501325202</v>
      </c>
      <c r="AI190" s="129">
        <f>IF(ABS(IIEE_detalle!AI190/IIEE_detalle!AI178*100-100)&gt;100,"-",IIEE_detalle!AI190/IIEE_detalle!AI178*100-100)</f>
        <v>1.6486884786677223</v>
      </c>
      <c r="AJ190" s="129">
        <f>IF(ABS(IIEE_detalle!AJ190/IIEE_detalle!AJ178*100-100)&gt;100,"-",IIEE_detalle!AJ190/IIEE_detalle!AJ178*100-100)</f>
        <v>-19.328801469503773</v>
      </c>
      <c r="AK190" s="100"/>
      <c r="AL190" s="100"/>
      <c r="AM190" s="100"/>
      <c r="AN190" s="129">
        <f>IF(ABS(IIEE_detalle!AN190/IIEE_detalle!AN178*100-100)&gt;100,"-",IIEE_detalle!AN190/IIEE_detalle!AN178*100-100)</f>
        <v>0.62785954797462296</v>
      </c>
      <c r="AO190" s="129">
        <f>IF(ABS(IIEE_detalle!AO190/IIEE_detalle!AO178*100-100)&gt;100,"-",IIEE_detalle!AO190/IIEE_detalle!AO178*100-100)</f>
        <v>1.5739618492227123</v>
      </c>
      <c r="AP190" s="100"/>
      <c r="AQ190" s="129">
        <f>IF(ABS(IIEE_detalle!AQ190/IIEE_detalle!AQ178*100-100)&gt;100,"-",IIEE_detalle!AQ190/IIEE_detalle!AQ178*100-100)</f>
        <v>1.3554162721858063</v>
      </c>
      <c r="AS190" s="129">
        <f>IF(ABS(IIEE_detalle!AS190/IIEE_detalle!AS178*100-100)&gt;100,"-",IIEE_detalle!AS190/IIEE_detalle!AS178*100-100)</f>
        <v>8.4724292612011567</v>
      </c>
      <c r="AT190" s="129">
        <f>IF(ABS(IIEE_detalle!AT190/IIEE_detalle!AT178*100-100)&gt;100,"-",IIEE_detalle!AT190/IIEE_detalle!AT178*100-100)</f>
        <v>12.236675573055834</v>
      </c>
      <c r="AU190" s="129">
        <f>IF(ABS(IIEE_detalle!AU190/IIEE_detalle!AU178*100-100)&gt;100,"-",IIEE_detalle!AU190/IIEE_detalle!AU178*100-100)</f>
        <v>-19.221027311339682</v>
      </c>
      <c r="AV190" s="129">
        <f>IF(ABS(IIEE_detalle!AV190/IIEE_detalle!AV178*100-100)&gt;100,"-",IIEE_detalle!AV190/IIEE_detalle!AV178*100-100)</f>
        <v>35.461852298303171</v>
      </c>
      <c r="AW190" s="129">
        <f>IF(ABS(IIEE_detalle!AW190/IIEE_detalle!AW178*100-100)&gt;100,"-",IIEE_detalle!AW190/IIEE_detalle!AW178*100-100)</f>
        <v>34.289437135209056</v>
      </c>
      <c r="AX190" s="129">
        <f>IF(ABS(IIEE_detalle!AX190/IIEE_detalle!AX178*100-100)&gt;100,"-",IIEE_detalle!AX190/IIEE_detalle!AX178*100-100)</f>
        <v>98.420749279539564</v>
      </c>
      <c r="AY190" s="129">
        <f>IF(ABS(IIEE_detalle!AY190/IIEE_detalle!AY178*100-100)&gt;100,"-",IIEE_detalle!AY190/IIEE_detalle!AY178*100-100)</f>
        <v>-11.178959031047768</v>
      </c>
      <c r="AZ190" s="129">
        <f>IF(ABS(IIEE_detalle!AZ190/IIEE_detalle!AZ178*100-100)&gt;100,"-",IIEE_detalle!AZ190/IIEE_detalle!AZ178*100-100)</f>
        <v>-10.738961902668294</v>
      </c>
      <c r="BA190" s="100"/>
      <c r="BB190" s="129">
        <f>IF(ABS(IIEE_detalle!BB190/IIEE_detalle!BB178*100-100)&gt;100,"-",IIEE_detalle!BB190/IIEE_detalle!BB178*100-100)</f>
        <v>-10.749675125010796</v>
      </c>
      <c r="BD190" s="129">
        <f>IF(ABS(IIEE_detalle!BD190/IIEE_detalle!BD178*100-100)&gt;100,"-",IIEE_detalle!BD190/IIEE_detalle!BD178*100-100)</f>
        <v>-1.2453784854604777</v>
      </c>
      <c r="BE190" s="129">
        <f>IF(ABS(IIEE_detalle!BE190/IIEE_detalle!BE178*100-100)&gt;100,"-",IIEE_detalle!BE190/IIEE_detalle!BE178*100-100)</f>
        <v>5.3240470635115997</v>
      </c>
      <c r="BF190" s="129">
        <f>IF(ABS(IIEE_detalle!BF190/IIEE_detalle!BF178*100-100)&gt;100,"-",IIEE_detalle!BF190/IIEE_detalle!BF178*100-100)</f>
        <v>5.3240470635115997</v>
      </c>
      <c r="BG190" s="129">
        <f>IF(ABS(IIEE_detalle!BG190/IIEE_detalle!BG178*100-100)&gt;100,"-",IIEE_detalle!BG190/IIEE_detalle!BG178*100-100)</f>
        <v>5.3225559093902319</v>
      </c>
      <c r="BH190" s="129">
        <f>IF(ABS(IIEE_detalle!BH190/IIEE_detalle!BH178*100-100)&gt;100,"-",IIEE_detalle!BH190/IIEE_detalle!BH178*100-100)</f>
        <v>5.3225559093902319</v>
      </c>
      <c r="BI190" s="100"/>
      <c r="BJ190" s="129">
        <f>IF(ABS(IIEE_detalle!BJ190/IIEE_detalle!BJ178*100-100)&gt;100,"-",IIEE_detalle!BJ190/IIEE_detalle!BJ178*100-100)</f>
        <v>-4.7021511307225694</v>
      </c>
      <c r="BK190" s="129">
        <f>IF(ABS(IIEE_detalle!BK190/IIEE_detalle!BK178*100-100)&gt;100,"-",IIEE_detalle!BK190/IIEE_detalle!BK178*100-100)</f>
        <v>-4.511174319382377</v>
      </c>
      <c r="BL190" s="100"/>
      <c r="BM190" s="129">
        <f>IF(ABS(IIEE_detalle!BM190/IIEE_detalle!BM178*100-100)&gt;100,"-",IIEE_detalle!BM190/IIEE_detalle!BM178*100-100)</f>
        <v>-4.5303077098132292</v>
      </c>
      <c r="BO190" s="129">
        <f>IF(ABS(IIEE_detalle!BO190/IIEE_detalle!BO178*100-100)&gt;100,"-",IIEE_detalle!BO190/IIEE_detalle!BO178*100-100)</f>
        <v>27.532527881040906</v>
      </c>
      <c r="BP190" s="129">
        <f>IF(ABS(IIEE_detalle!BP190/IIEE_detalle!BP178*100-100)&gt;100,"-",IIEE_detalle!BP190/IIEE_detalle!BP178*100-100)</f>
        <v>15.151515151515142</v>
      </c>
      <c r="BQ190" s="129">
        <f>IF(ABS(IIEE_detalle!BQ190/IIEE_detalle!BQ178*100-100)&gt;100,"-",IIEE_detalle!BQ190/IIEE_detalle!BQ178*100-100)</f>
        <v>23.167322056042266</v>
      </c>
      <c r="BR190" s="129">
        <f>IF(ABS(IIEE_detalle!BR190/IIEE_detalle!BR178*100-100)&gt;100,"-",IIEE_detalle!BR190/IIEE_detalle!BR178*100-100)</f>
        <v>18.776824345640492</v>
      </c>
      <c r="BS190" s="129">
        <f>IF(ABS(IIEE_detalle!BS190/IIEE_detalle!BS178*100-100)&gt;100,"-",IIEE_detalle!BS190/IIEE_detalle!BS178*100-100)</f>
        <v>73.917275996623175</v>
      </c>
      <c r="BT190" s="129">
        <f>IF(ABS(IIEE_detalle!BT190/IIEE_detalle!BT178*100-100)&gt;100,"-",IIEE_detalle!BT190/IIEE_detalle!BT178*100-100)</f>
        <v>6.6522008854390151</v>
      </c>
      <c r="BV190" s="129">
        <f>IF(ABS(IIEE_detalle!BV190/IIEE_detalle!BV178*100-100)&gt;100,"-",IIEE_detalle!BV190/IIEE_detalle!BV178*100-100)</f>
        <v>49.090115164669726</v>
      </c>
      <c r="BW190" s="129">
        <f>IF(ABS(IIEE_detalle!BW190/IIEE_detalle!BW178*100-100)&gt;100,"-",IIEE_detalle!BW190/IIEE_detalle!BW178*100-100)</f>
        <v>18.418904747076454</v>
      </c>
      <c r="BX190" s="129">
        <f>IF(ABS(IIEE_detalle!BX190/IIEE_detalle!BX178*100-100)&gt;100,"-",IIEE_detalle!BX190/IIEE_detalle!BX178*100-100)</f>
        <v>18.784581683553441</v>
      </c>
      <c r="BY190" s="129">
        <f>IF(ABS(IIEE_detalle!BY190/IIEE_detalle!BY178*100-100)&gt;100,"-",IIEE_detalle!BY190/IIEE_detalle!BY178*100-100)</f>
        <v>14.923056588352111</v>
      </c>
      <c r="BZ190" s="129">
        <f>IF(ABS(IIEE_detalle!BZ190/IIEE_detalle!BZ178*100-100)&gt;100,"-",IIEE_detalle!BZ190/IIEE_detalle!BZ178*100-100)</f>
        <v>39.527843954162904</v>
      </c>
      <c r="CA190" s="129">
        <f>IF(ABS(IIEE_detalle!CA190/IIEE_detalle!CA178*100-100)&gt;100,"-",IIEE_detalle!CA190/IIEE_detalle!CA178*100-100)</f>
        <v>6.6522715071160974</v>
      </c>
    </row>
    <row r="191" spans="2:79" ht="12" customHeight="1">
      <c r="B191" s="67" t="s">
        <v>422</v>
      </c>
      <c r="C191" s="129">
        <f>IF(ABS(IIEE_detalle!C191/IIEE_detalle!C179*100-100)&gt;100,"-",IIEE_detalle!C191/IIEE_detalle!C179*100-100)</f>
        <v>11.860817828971321</v>
      </c>
      <c r="D191" s="129">
        <f>IF(ABS(IIEE_detalle!D191/IIEE_detalle!D179*100-100)&gt;100,"-",IIEE_detalle!D191/IIEE_detalle!D179*100-100)</f>
        <v>-12.172749681569528</v>
      </c>
      <c r="E191" s="129">
        <f>IF(ABS(IIEE_detalle!E191/IIEE_detalle!E179*100-100)&gt;100,"-",IIEE_detalle!E191/IIEE_detalle!E179*100-100)</f>
        <v>3.5854630984147207E-2</v>
      </c>
      <c r="F191" s="129">
        <f>IF(ABS(IIEE_detalle!F191/IIEE_detalle!F179*100-100)&gt;100,"-",IIEE_detalle!F191/IIEE_detalle!F179*100-100)</f>
        <v>34.535768397386846</v>
      </c>
      <c r="G191" s="129">
        <f>IF(ABS(IIEE_detalle!G191/IIEE_detalle!G179*100-100)&gt;100,"-",IIEE_detalle!G191/IIEE_detalle!G179*100-100)</f>
        <v>0.99103034204242135</v>
      </c>
      <c r="H191" s="129">
        <f>IF(ABS(IIEE_detalle!H191/IIEE_detalle!H179*100-100)&gt;100,"-",IIEE_detalle!H191/IIEE_detalle!H179*100-100)</f>
        <v>-0.30202942722102932</v>
      </c>
      <c r="J191" s="129">
        <f>IF(ABS(IIEE_detalle!J191/IIEE_detalle!J179*100-100)&gt;100,"-",IIEE_detalle!J191/IIEE_detalle!J179*100-100)</f>
        <v>-14.164175672568419</v>
      </c>
      <c r="K191" s="129">
        <f>IF(ABS(IIEE_detalle!K191/IIEE_detalle!K179*100-100)&gt;100,"-",IIEE_detalle!K191/IIEE_detalle!K179*100-100)</f>
        <v>-14.361314890519111</v>
      </c>
      <c r="L191" s="129">
        <f>IF(ABS(IIEE_detalle!L191/IIEE_detalle!L179*100-100)&gt;100,"-",IIEE_detalle!L191/IIEE_detalle!L179*100-100)</f>
        <v>-14.361314890519111</v>
      </c>
      <c r="M191" s="100"/>
      <c r="N191" s="129">
        <f>IF(ABS(IIEE_detalle!N191/IIEE_detalle!N179*100-100)&gt;100,"-",IIEE_detalle!N191/IIEE_detalle!N179*100-100)</f>
        <v>6.0695842775940747</v>
      </c>
      <c r="O191" s="129">
        <f>IF(ABS(IIEE_detalle!O191/IIEE_detalle!O179*100-100)&gt;100,"-",IIEE_detalle!O191/IIEE_detalle!O179*100-100)</f>
        <v>4.8698830938506603</v>
      </c>
      <c r="P191" s="100"/>
      <c r="Q191" s="129">
        <f>IF(ABS(IIEE_detalle!Q191/IIEE_detalle!Q179*100-100)&gt;100,"-",IIEE_detalle!Q191/IIEE_detalle!Q179*100-100)</f>
        <v>6.5043924550920735</v>
      </c>
      <c r="S191" s="129">
        <f>IF(ABS(IIEE_detalle!S191/IIEE_detalle!S179*100-100)&gt;100,"-",IIEE_detalle!S191/IIEE_detalle!S179*100-100)</f>
        <v>-1.4098398995368342</v>
      </c>
      <c r="T191" s="129">
        <f>IF(ABS(IIEE_detalle!T191/IIEE_detalle!T179*100-100)&gt;100,"-",IIEE_detalle!T191/IIEE_detalle!T179*100-100)</f>
        <v>-0.97240177617898382</v>
      </c>
      <c r="U191" s="129">
        <f>IF(ABS(IIEE_detalle!U191/IIEE_detalle!U179*100-100)&gt;100,"-",IIEE_detalle!U191/IIEE_detalle!U179*100-100)</f>
        <v>-0.97240177617898382</v>
      </c>
      <c r="V191" s="100"/>
      <c r="W191" s="129">
        <f>IF(ABS(IIEE_detalle!W191/IIEE_detalle!W179*100-100)&gt;100,"-",IIEE_detalle!W191/IIEE_detalle!W179*100-100)</f>
        <v>20.508938449892284</v>
      </c>
      <c r="X191" s="129">
        <f>IF(ABS(IIEE_detalle!X191/IIEE_detalle!X179*100-100)&gt;100,"-",IIEE_detalle!X191/IIEE_detalle!X179*100-100)</f>
        <v>19.457689435284649</v>
      </c>
      <c r="Y191" s="100"/>
      <c r="Z191" s="129">
        <f>IF(ABS(IIEE_detalle!Z191/IIEE_detalle!Z179*100-100)&gt;100,"-",IIEE_detalle!Z191/IIEE_detalle!Z179*100-100)</f>
        <v>20.171474916000463</v>
      </c>
      <c r="AB191" s="129">
        <f>IF(ABS(IIEE_detalle!AB191/IIEE_detalle!AB179*100-100)&gt;100,"-",IIEE_detalle!AB191/IIEE_detalle!AB179*100-100)</f>
        <v>14.670740393127886</v>
      </c>
      <c r="AC191" s="129">
        <f>IF(ABS(IIEE_detalle!AC191/IIEE_detalle!AC179*100-100)&gt;100,"-",IIEE_detalle!AC191/IIEE_detalle!AC179*100-100)</f>
        <v>-6.5880212580260462</v>
      </c>
      <c r="AD191" s="129">
        <f>IF(ABS(IIEE_detalle!AD191/IIEE_detalle!AD179*100-100)&gt;100,"-",IIEE_detalle!AD191/IIEE_detalle!AD179*100-100)</f>
        <v>28.022230160570501</v>
      </c>
      <c r="AE191" s="129">
        <f>IF(ABS(IIEE_detalle!AE191/IIEE_detalle!AE179*100-100)&gt;100,"-",IIEE_detalle!AE191/IIEE_detalle!AE179*100-100)</f>
        <v>3.3920817238103353</v>
      </c>
      <c r="AF191" s="100"/>
      <c r="AG191" s="129">
        <f>IF(ABS(IIEE_detalle!AG191/IIEE_detalle!AG179*100-100)&gt;100,"-",IIEE_detalle!AG191/IIEE_detalle!AG179*100-100)</f>
        <v>7.149862385082443</v>
      </c>
      <c r="AH191" s="129">
        <f>IF(ABS(IIEE_detalle!AH191/IIEE_detalle!AH179*100-100)&gt;100,"-",IIEE_detalle!AH191/IIEE_detalle!AH179*100-100)</f>
        <v>-1.7378196194431013</v>
      </c>
      <c r="AI191" s="129">
        <f>IF(ABS(IIEE_detalle!AI191/IIEE_detalle!AI179*100-100)&gt;100,"-",IIEE_detalle!AI191/IIEE_detalle!AI179*100-100)</f>
        <v>10.684340495586284</v>
      </c>
      <c r="AJ191" s="129">
        <f>IF(ABS(IIEE_detalle!AJ191/IIEE_detalle!AJ179*100-100)&gt;100,"-",IIEE_detalle!AJ191/IIEE_detalle!AJ179*100-100)</f>
        <v>3.4113123941092169</v>
      </c>
      <c r="AK191" s="100"/>
      <c r="AL191" s="100"/>
      <c r="AM191" s="100"/>
      <c r="AN191" s="129">
        <f>IF(ABS(IIEE_detalle!AN191/IIEE_detalle!AN179*100-100)&gt;100,"-",IIEE_detalle!AN191/IIEE_detalle!AN179*100-100)</f>
        <v>-2.2038512403745614</v>
      </c>
      <c r="AO191" s="129">
        <f>IF(ABS(IIEE_detalle!AO191/IIEE_detalle!AO179*100-100)&gt;100,"-",IIEE_detalle!AO191/IIEE_detalle!AO179*100-100)</f>
        <v>-2.6600276040600477</v>
      </c>
      <c r="AP191" s="100"/>
      <c r="AQ191" s="129">
        <f>IF(ABS(IIEE_detalle!AQ191/IIEE_detalle!AQ179*100-100)&gt;100,"-",IIEE_detalle!AQ191/IIEE_detalle!AQ179*100-100)</f>
        <v>-4.7241357265011743</v>
      </c>
      <c r="AS191" s="129">
        <f>IF(ABS(IIEE_detalle!AS191/IIEE_detalle!AS179*100-100)&gt;100,"-",IIEE_detalle!AS191/IIEE_detalle!AS179*100-100)</f>
        <v>-12.727706031051341</v>
      </c>
      <c r="AT191" s="129">
        <f>IF(ABS(IIEE_detalle!AT191/IIEE_detalle!AT179*100-100)&gt;100,"-",IIEE_detalle!AT191/IIEE_detalle!AT179*100-100)</f>
        <v>-14.449896694214871</v>
      </c>
      <c r="AU191" s="129">
        <f>IF(ABS(IIEE_detalle!AU191/IIEE_detalle!AU179*100-100)&gt;100,"-",IIEE_detalle!AU191/IIEE_detalle!AU179*100-100)</f>
        <v>-1.3800344537075517</v>
      </c>
      <c r="AV191" s="129">
        <f>IF(ABS(IIEE_detalle!AV191/IIEE_detalle!AV179*100-100)&gt;100,"-",IIEE_detalle!AV191/IIEE_detalle!AV179*100-100)</f>
        <v>3.666317711875422</v>
      </c>
      <c r="AW191" s="129">
        <f>IF(ABS(IIEE_detalle!AW191/IIEE_detalle!AW179*100-100)&gt;100,"-",IIEE_detalle!AW191/IIEE_detalle!AW179*100-100)</f>
        <v>1.600803803413541</v>
      </c>
      <c r="AX191" s="129">
        <f>IF(ABS(IIEE_detalle!AX191/IIEE_detalle!AX179*100-100)&gt;100,"-",IIEE_detalle!AX191/IIEE_detalle!AX179*100-100)</f>
        <v>79.439431752735658</v>
      </c>
      <c r="AY191" s="129">
        <f>IF(ABS(IIEE_detalle!AY191/IIEE_detalle!AY179*100-100)&gt;100,"-",IIEE_detalle!AY191/IIEE_detalle!AY179*100-100)</f>
        <v>35.65718640720695</v>
      </c>
      <c r="AZ191" s="129">
        <f>IF(ABS(IIEE_detalle!AZ191/IIEE_detalle!AZ179*100-100)&gt;100,"-",IIEE_detalle!AZ191/IIEE_detalle!AZ179*100-100)</f>
        <v>35.558802718126287</v>
      </c>
      <c r="BA191" s="100"/>
      <c r="BB191" s="129">
        <f>IF(ABS(IIEE_detalle!BB191/IIEE_detalle!BB179*100-100)&gt;100,"-",IIEE_detalle!BB191/IIEE_detalle!BB179*100-100)</f>
        <v>35.558802718126287</v>
      </c>
      <c r="BD191" s="129">
        <f>IF(ABS(IIEE_detalle!BD191/IIEE_detalle!BD179*100-100)&gt;100,"-",IIEE_detalle!BD191/IIEE_detalle!BD179*100-100)</f>
        <v>1.6446053252759896</v>
      </c>
      <c r="BE191" s="129">
        <f>IF(ABS(IIEE_detalle!BE191/IIEE_detalle!BE179*100-100)&gt;100,"-",IIEE_detalle!BE191/IIEE_detalle!BE179*100-100)</f>
        <v>-0.30210760375773305</v>
      </c>
      <c r="BF191" s="129">
        <f>IF(ABS(IIEE_detalle!BF191/IIEE_detalle!BF179*100-100)&gt;100,"-",IIEE_detalle!BF191/IIEE_detalle!BF179*100-100)</f>
        <v>-0.30210760375773305</v>
      </c>
      <c r="BG191" s="129">
        <f>IF(ABS(IIEE_detalle!BG191/IIEE_detalle!BG179*100-100)&gt;100,"-",IIEE_detalle!BG191/IIEE_detalle!BG179*100-100)</f>
        <v>-0.30050027885759789</v>
      </c>
      <c r="BH191" s="129">
        <f>IF(ABS(IIEE_detalle!BH191/IIEE_detalle!BH179*100-100)&gt;100,"-",IIEE_detalle!BH191/IIEE_detalle!BH179*100-100)</f>
        <v>-0.30050027885759789</v>
      </c>
      <c r="BI191" s="100"/>
      <c r="BJ191" s="129">
        <f>IF(ABS(IIEE_detalle!BJ191/IIEE_detalle!BJ179*100-100)&gt;100,"-",IIEE_detalle!BJ191/IIEE_detalle!BJ179*100-100)</f>
        <v>5.3316370264100641</v>
      </c>
      <c r="BK191" s="129">
        <f>IF(ABS(IIEE_detalle!BK191/IIEE_detalle!BK179*100-100)&gt;100,"-",IIEE_detalle!BK191/IIEE_detalle!BK179*100-100)</f>
        <v>-8.521561502933011</v>
      </c>
      <c r="BL191" s="100"/>
      <c r="BM191" s="129">
        <f>IF(ABS(IIEE_detalle!BM191/IIEE_detalle!BM179*100-100)&gt;100,"-",IIEE_detalle!BM191/IIEE_detalle!BM179*100-100)</f>
        <v>-8.5009223423879661</v>
      </c>
      <c r="BO191" s="129">
        <f>IF(ABS(IIEE_detalle!BO191/IIEE_detalle!BO179*100-100)&gt;100,"-",IIEE_detalle!BO191/IIEE_detalle!BO179*100-100)</f>
        <v>21.196788032119684</v>
      </c>
      <c r="BP191" s="129">
        <f>IF(ABS(IIEE_detalle!BP191/IIEE_detalle!BP179*100-100)&gt;100,"-",IIEE_detalle!BP191/IIEE_detalle!BP179*100-100)</f>
        <v>14.706221863095934</v>
      </c>
      <c r="BQ191" s="129">
        <f>IF(ABS(IIEE_detalle!BQ191/IIEE_detalle!BQ179*100-100)&gt;100,"-",IIEE_detalle!BQ191/IIEE_detalle!BQ179*100-100)</f>
        <v>17.357836420312694</v>
      </c>
      <c r="BR191" s="129">
        <f>IF(ABS(IIEE_detalle!BR191/IIEE_detalle!BR179*100-100)&gt;100,"-",IIEE_detalle!BR191/IIEE_detalle!BR179*100-100)</f>
        <v>18.048662922553788</v>
      </c>
      <c r="BS191" s="129">
        <f>IF(ABS(IIEE_detalle!BS191/IIEE_detalle!BS179*100-100)&gt;100,"-",IIEE_detalle!BS191/IIEE_detalle!BS179*100-100)</f>
        <v>26.893521672384097</v>
      </c>
      <c r="BT191" s="129">
        <f>IF(ABS(IIEE_detalle!BT191/IIEE_detalle!BT179*100-100)&gt;100,"-",IIEE_detalle!BT191/IIEE_detalle!BT179*100-100)</f>
        <v>-1.9151177128182155</v>
      </c>
      <c r="BV191" s="129">
        <f>IF(ABS(IIEE_detalle!BV191/IIEE_detalle!BV179*100-100)&gt;100,"-",IIEE_detalle!BV191/IIEE_detalle!BV179*100-100)</f>
        <v>34.405730522155636</v>
      </c>
      <c r="BW191" s="129">
        <f>IF(ABS(IIEE_detalle!BW191/IIEE_detalle!BW179*100-100)&gt;100,"-",IIEE_detalle!BW191/IIEE_detalle!BW179*100-100)</f>
        <v>46.97588045591209</v>
      </c>
      <c r="BX191" s="129">
        <f>IF(ABS(IIEE_detalle!BX191/IIEE_detalle!BX179*100-100)&gt;100,"-",IIEE_detalle!BX191/IIEE_detalle!BX179*100-100)</f>
        <v>13.895398903335177</v>
      </c>
      <c r="BY191" s="129">
        <f>IF(ABS(IIEE_detalle!BY191/IIEE_detalle!BY179*100-100)&gt;100,"-",IIEE_detalle!BY191/IIEE_detalle!BY179*100-100)</f>
        <v>14.963358737193346</v>
      </c>
      <c r="BZ191" s="129">
        <f>IF(ABS(IIEE_detalle!BZ191/IIEE_detalle!BZ179*100-100)&gt;100,"-",IIEE_detalle!BZ191/IIEE_detalle!BZ179*100-100)</f>
        <v>1.2639361440916872</v>
      </c>
      <c r="CA191" s="129">
        <f>IF(ABS(IIEE_detalle!CA191/IIEE_detalle!CA179*100-100)&gt;100,"-",IIEE_detalle!CA191/IIEE_detalle!CA179*100-100)</f>
        <v>-1.9152151978986041</v>
      </c>
    </row>
    <row r="192" spans="2:79" ht="12" customHeight="1">
      <c r="B192" s="67" t="s">
        <v>423</v>
      </c>
      <c r="C192" s="129">
        <f>IF(ABS(IIEE_detalle!C192/IIEE_detalle!C180*100-100)&gt;100,"-",IIEE_detalle!C192/IIEE_detalle!C180*100-100)</f>
        <v>12.37458378406653</v>
      </c>
      <c r="D192" s="129">
        <f>IF(ABS(IIEE_detalle!D192/IIEE_detalle!D180*100-100)&gt;100,"-",IIEE_detalle!D192/IIEE_detalle!D180*100-100)</f>
        <v>16.12637670599446</v>
      </c>
      <c r="E192" s="129">
        <f>IF(ABS(IIEE_detalle!E192/IIEE_detalle!E180*100-100)&gt;100,"-",IIEE_detalle!E192/IIEE_detalle!E180*100-100)</f>
        <v>8.3008760846640257</v>
      </c>
      <c r="F192" s="129">
        <f>IF(ABS(IIEE_detalle!F192/IIEE_detalle!F180*100-100)&gt;100,"-",IIEE_detalle!F192/IIEE_detalle!F180*100-100)</f>
        <v>14.585003564251451</v>
      </c>
      <c r="G192" s="129">
        <f>IF(ABS(IIEE_detalle!G192/IIEE_detalle!G180*100-100)&gt;100,"-",IIEE_detalle!G192/IIEE_detalle!G180*100-100)</f>
        <v>2.5738882649901882</v>
      </c>
      <c r="H192" s="129">
        <f>IF(ABS(IIEE_detalle!H192/IIEE_detalle!H180*100-100)&gt;100,"-",IIEE_detalle!H192/IIEE_detalle!H180*100-100)</f>
        <v>13.615673628589576</v>
      </c>
      <c r="J192" s="129">
        <f>IF(ABS(IIEE_detalle!J192/IIEE_detalle!J180*100-100)&gt;100,"-",IIEE_detalle!J192/IIEE_detalle!J180*100-100)</f>
        <v>4.3602771362586594</v>
      </c>
      <c r="K192" s="129">
        <f>IF(ABS(IIEE_detalle!K192/IIEE_detalle!K180*100-100)&gt;100,"-",IIEE_detalle!K192/IIEE_detalle!K180*100-100)</f>
        <v>4.4519735727596128</v>
      </c>
      <c r="L192" s="129">
        <f>IF(ABS(IIEE_detalle!L192/IIEE_detalle!L180*100-100)&gt;100,"-",IIEE_detalle!L192/IIEE_detalle!L180*100-100)</f>
        <v>8.3148517084539435</v>
      </c>
      <c r="M192" s="129">
        <f>IF(ABS(IIEE_detalle!M192/IIEE_detalle!M180*100-100)&gt;100,"-",IIEE_detalle!M192/IIEE_detalle!M180*100-100)</f>
        <v>-1.3639321995528917</v>
      </c>
      <c r="N192" s="129">
        <f>IF(ABS(IIEE_detalle!N192/IIEE_detalle!N180*100-100)&gt;100,"-",IIEE_detalle!N192/IIEE_detalle!N180*100-100)</f>
        <v>0.53964515419357895</v>
      </c>
      <c r="O192" s="129">
        <f>IF(ABS(IIEE_detalle!O192/IIEE_detalle!O180*100-100)&gt;100,"-",IIEE_detalle!O192/IIEE_detalle!O180*100-100)</f>
        <v>9.8698893054811663</v>
      </c>
      <c r="P192" s="100"/>
      <c r="Q192" s="129">
        <f>IF(ABS(IIEE_detalle!Q192/IIEE_detalle!Q180*100-100)&gt;100,"-",IIEE_detalle!Q192/IIEE_detalle!Q180*100-100)</f>
        <v>9.5679291331465066</v>
      </c>
      <c r="S192" s="129">
        <f>IF(ABS(IIEE_detalle!S192/IIEE_detalle!S180*100-100)&gt;100,"-",IIEE_detalle!S192/IIEE_detalle!S180*100-100)</f>
        <v>7.3377797958895172</v>
      </c>
      <c r="T192" s="129">
        <f>IF(ABS(IIEE_detalle!T192/IIEE_detalle!T180*100-100)&gt;100,"-",IIEE_detalle!T192/IIEE_detalle!T180*100-100)</f>
        <v>7.3766447368421382</v>
      </c>
      <c r="U192" s="129">
        <f>IF(ABS(IIEE_detalle!U192/IIEE_detalle!U180*100-100)&gt;100,"-",IIEE_detalle!U192/IIEE_detalle!U180*100-100)</f>
        <v>5.7360558195283033</v>
      </c>
      <c r="V192" s="129">
        <f>IF(ABS(IIEE_detalle!V192/IIEE_detalle!V180*100-100)&gt;100,"-",IIEE_detalle!V192/IIEE_detalle!V180*100-100)</f>
        <v>47.340980187695521</v>
      </c>
      <c r="W192" s="129">
        <f>IF(ABS(IIEE_detalle!W192/IIEE_detalle!W180*100-100)&gt;100,"-",IIEE_detalle!W192/IIEE_detalle!W180*100-100)</f>
        <v>11.270729371440098</v>
      </c>
      <c r="X192" s="129">
        <f>IF(ABS(IIEE_detalle!X192/IIEE_detalle!X180*100-100)&gt;100,"-",IIEE_detalle!X192/IIEE_detalle!X180*100-100)</f>
        <v>11.1359016312162</v>
      </c>
      <c r="Y192" s="100"/>
      <c r="Z192" s="129">
        <f>IF(ABS(IIEE_detalle!Z192/IIEE_detalle!Z180*100-100)&gt;100,"-",IIEE_detalle!Z192/IIEE_detalle!Z180*100-100)</f>
        <v>0.717507175071745</v>
      </c>
      <c r="AB192" s="129">
        <f>IF(ABS(IIEE_detalle!AB192/IIEE_detalle!AB180*100-100)&gt;100,"-",IIEE_detalle!AB192/IIEE_detalle!AB180*100-100)</f>
        <v>-7.0698427406914419</v>
      </c>
      <c r="AC192" s="129">
        <f>IF(ABS(IIEE_detalle!AC192/IIEE_detalle!AC180*100-100)&gt;100,"-",IIEE_detalle!AC192/IIEE_detalle!AC180*100-100)</f>
        <v>-0.49551235830320195</v>
      </c>
      <c r="AD192" s="129">
        <f>IF(ABS(IIEE_detalle!AD192/IIEE_detalle!AD180*100-100)&gt;100,"-",IIEE_detalle!AD192/IIEE_detalle!AD180*100-100)</f>
        <v>-14.338897625095754</v>
      </c>
      <c r="AE192" s="129">
        <f>IF(ABS(IIEE_detalle!AE192/IIEE_detalle!AE180*100-100)&gt;100,"-",IIEE_detalle!AE192/IIEE_detalle!AE180*100-100)</f>
        <v>13.632284171245928</v>
      </c>
      <c r="AF192" s="100"/>
      <c r="AG192" s="129">
        <f>IF(ABS(IIEE_detalle!AG192/IIEE_detalle!AG180*100-100)&gt;100,"-",IIEE_detalle!AG192/IIEE_detalle!AG180*100-100)</f>
        <v>12.484324623438695</v>
      </c>
      <c r="AH192" s="129">
        <f>IF(ABS(IIEE_detalle!AH192/IIEE_detalle!AH180*100-100)&gt;100,"-",IIEE_detalle!AH192/IIEE_detalle!AH180*100-100)</f>
        <v>4.5033370383080467</v>
      </c>
      <c r="AI192" s="129">
        <f>IF(ABS(IIEE_detalle!AI192/IIEE_detalle!AI180*100-100)&gt;100,"-",IIEE_detalle!AI192/IIEE_detalle!AI180*100-100)</f>
        <v>15.332662223238017</v>
      </c>
      <c r="AJ192" s="129">
        <f>IF(ABS(IIEE_detalle!AJ192/IIEE_detalle!AJ180*100-100)&gt;100,"-",IIEE_detalle!AJ192/IIEE_detalle!AJ180*100-100)</f>
        <v>13.653807679016381</v>
      </c>
      <c r="AK192" s="100"/>
      <c r="AL192" s="100"/>
      <c r="AM192" s="100"/>
      <c r="AN192" s="129">
        <f>IF(ABS(IIEE_detalle!AN192/IIEE_detalle!AN180*100-100)&gt;100,"-",IIEE_detalle!AN192/IIEE_detalle!AN180*100-100)</f>
        <v>7.1404402846389559</v>
      </c>
      <c r="AO192" s="129">
        <f>IF(ABS(IIEE_detalle!AO192/IIEE_detalle!AO180*100-100)&gt;100,"-",IIEE_detalle!AO192/IIEE_detalle!AO180*100-100)</f>
        <v>4.3904477228168304</v>
      </c>
      <c r="AP192" s="100"/>
      <c r="AQ192" s="129">
        <f>IF(ABS(IIEE_detalle!AQ192/IIEE_detalle!AQ180*100-100)&gt;100,"-",IIEE_detalle!AQ192/IIEE_detalle!AQ180*100-100)</f>
        <v>4.3519251907984398</v>
      </c>
      <c r="AS192" s="129">
        <f>IF(ABS(IIEE_detalle!AS192/IIEE_detalle!AS180*100-100)&gt;100,"-",IIEE_detalle!AS192/IIEE_detalle!AS180*100-100)</f>
        <v>-10.992990944274979</v>
      </c>
      <c r="AT192" s="129">
        <f>IF(ABS(IIEE_detalle!AT192/IIEE_detalle!AT180*100-100)&gt;100,"-",IIEE_detalle!AT192/IIEE_detalle!AT180*100-100)</f>
        <v>-11.237205841090145</v>
      </c>
      <c r="AU192" s="129">
        <f>IF(ABS(IIEE_detalle!AU192/IIEE_detalle!AU180*100-100)&gt;100,"-",IIEE_detalle!AU192/IIEE_detalle!AU180*100-100)</f>
        <v>-9.3576635308155716</v>
      </c>
      <c r="AV192" s="129">
        <f>IF(ABS(IIEE_detalle!AV192/IIEE_detalle!AV180*100-100)&gt;100,"-",IIEE_detalle!AV192/IIEE_detalle!AV180*100-100)</f>
        <v>6.943055899063296</v>
      </c>
      <c r="AW192" s="129">
        <f>IF(ABS(IIEE_detalle!AW192/IIEE_detalle!AW180*100-100)&gt;100,"-",IIEE_detalle!AW192/IIEE_detalle!AW180*100-100)</f>
        <v>5.2043610402270843</v>
      </c>
      <c r="AX192" s="129">
        <f>IF(ABS(IIEE_detalle!AX192/IIEE_detalle!AX180*100-100)&gt;100,"-",IIEE_detalle!AX192/IIEE_detalle!AX180*100-100)</f>
        <v>67.169459962758964</v>
      </c>
      <c r="AY192" s="129">
        <f>IF(ABS(IIEE_detalle!AY192/IIEE_detalle!AY180*100-100)&gt;100,"-",IIEE_detalle!AY192/IIEE_detalle!AY180*100-100)</f>
        <v>3.2937094423231912</v>
      </c>
      <c r="AZ192" s="129">
        <f>IF(ABS(IIEE_detalle!AZ192/IIEE_detalle!AZ180*100-100)&gt;100,"-",IIEE_detalle!AZ192/IIEE_detalle!AZ180*100-100)</f>
        <v>4.6350621339243219</v>
      </c>
      <c r="BA192" s="100"/>
      <c r="BB192" s="129">
        <f>IF(ABS(IIEE_detalle!BB192/IIEE_detalle!BB180*100-100)&gt;100,"-",IIEE_detalle!BB192/IIEE_detalle!BB180*100-100)</f>
        <v>4.7841569377305291</v>
      </c>
      <c r="BD192" s="129">
        <f>IF(ABS(IIEE_detalle!BD192/IIEE_detalle!BD180*100-100)&gt;100,"-",IIEE_detalle!BD192/IIEE_detalle!BD180*100-100)</f>
        <v>5.8543891479123857</v>
      </c>
      <c r="BE192" s="129">
        <f>IF(ABS(IIEE_detalle!BE192/IIEE_detalle!BE180*100-100)&gt;100,"-",IIEE_detalle!BE192/IIEE_detalle!BE180*100-100)</f>
        <v>13.618148420213146</v>
      </c>
      <c r="BF192" s="129">
        <f>IF(ABS(IIEE_detalle!BF192/IIEE_detalle!BF180*100-100)&gt;100,"-",IIEE_detalle!BF192/IIEE_detalle!BF180*100-100)</f>
        <v>13.618148420213146</v>
      </c>
      <c r="BG192" s="129">
        <f>IF(ABS(IIEE_detalle!BG192/IIEE_detalle!BG180*100-100)&gt;100,"-",IIEE_detalle!BG192/IIEE_detalle!BG180*100-100)</f>
        <v>13.56729155131346</v>
      </c>
      <c r="BH192" s="129">
        <f>IF(ABS(IIEE_detalle!BH192/IIEE_detalle!BH180*100-100)&gt;100,"-",IIEE_detalle!BH192/IIEE_detalle!BH180*100-100)</f>
        <v>15.125338290369285</v>
      </c>
      <c r="BI192" s="129">
        <f>IF(ABS(IIEE_detalle!BI192/IIEE_detalle!BI180*100-100)&gt;100,"-",IIEE_detalle!BI192/IIEE_detalle!BI180*100-100)</f>
        <v>-28.776622090143462</v>
      </c>
      <c r="BJ192" s="129">
        <f>IF(ABS(IIEE_detalle!BJ192/IIEE_detalle!BJ180*100-100)&gt;100,"-",IIEE_detalle!BJ192/IIEE_detalle!BJ180*100-100)</f>
        <v>-0.29472492340481438</v>
      </c>
      <c r="BK192" s="129">
        <f>IF(ABS(IIEE_detalle!BK192/IIEE_detalle!BK180*100-100)&gt;100,"-",IIEE_detalle!BK192/IIEE_detalle!BK180*100-100)</f>
        <v>-2.3726827635267966</v>
      </c>
      <c r="BL192" s="100"/>
      <c r="BM192" s="129">
        <f>IF(ABS(IIEE_detalle!BM192/IIEE_detalle!BM180*100-100)&gt;100,"-",IIEE_detalle!BM192/IIEE_detalle!BM180*100-100)</f>
        <v>-2.3000360559790067</v>
      </c>
      <c r="BO192" s="129">
        <f>IF(ABS(IIEE_detalle!BO192/IIEE_detalle!BO180*100-100)&gt;100,"-",IIEE_detalle!BO192/IIEE_detalle!BO180*100-100)</f>
        <v>25.865670001099275</v>
      </c>
      <c r="BP192" s="129">
        <f>IF(ABS(IIEE_detalle!BP192/IIEE_detalle!BP180*100-100)&gt;100,"-",IIEE_detalle!BP192/IIEE_detalle!BP180*100-100)</f>
        <v>22.749999999999986</v>
      </c>
      <c r="BQ192" s="129">
        <f>IF(ABS(IIEE_detalle!BQ192/IIEE_detalle!BQ180*100-100)&gt;100,"-",IIEE_detalle!BQ192/IIEE_detalle!BQ180*100-100)</f>
        <v>18.440669759702757</v>
      </c>
      <c r="BR192" s="129">
        <f>IF(ABS(IIEE_detalle!BR192/IIEE_detalle!BR180*100-100)&gt;100,"-",IIEE_detalle!BR192/IIEE_detalle!BR180*100-100)</f>
        <v>17.858532732102901</v>
      </c>
      <c r="BS192" s="129">
        <f>IF(ABS(IIEE_detalle!BS192/IIEE_detalle!BS180*100-100)&gt;100,"-",IIEE_detalle!BS192/IIEE_detalle!BS180*100-100)</f>
        <v>31.411967331567212</v>
      </c>
      <c r="BT192" s="129">
        <f>IF(ABS(IIEE_detalle!BT192/IIEE_detalle!BT180*100-100)&gt;100,"-",IIEE_detalle!BT192/IIEE_detalle!BT180*100-100)</f>
        <v>7.3320477267917283</v>
      </c>
      <c r="BV192" s="129">
        <f>IF(ABS(IIEE_detalle!BV192/IIEE_detalle!BV180*100-100)&gt;100,"-",IIEE_detalle!BV192/IIEE_detalle!BV180*100-100)</f>
        <v>43.528330593878138</v>
      </c>
      <c r="BW192" s="129">
        <f>IF(ABS(IIEE_detalle!BW192/IIEE_detalle!BW180*100-100)&gt;100,"-",IIEE_detalle!BW192/IIEE_detalle!BW180*100-100)</f>
        <v>19.869517472680513</v>
      </c>
      <c r="BX192" s="129">
        <f>IF(ABS(IIEE_detalle!BX192/IIEE_detalle!BX180*100-100)&gt;100,"-",IIEE_detalle!BX192/IIEE_detalle!BX180*100-100)</f>
        <v>6.7140958418334691</v>
      </c>
      <c r="BY192" s="129">
        <f>IF(ABS(IIEE_detalle!BY192/IIEE_detalle!BY180*100-100)&gt;100,"-",IIEE_detalle!BY192/IIEE_detalle!BY180*100-100)</f>
        <v>14.984938510835136</v>
      </c>
      <c r="BZ192" s="129">
        <f>IF(ABS(IIEE_detalle!BZ192/IIEE_detalle!BZ180*100-100)&gt;100,"-",IIEE_detalle!BZ192/IIEE_detalle!BZ180*100-100)</f>
        <v>1.6400743017186414</v>
      </c>
      <c r="CA192" s="129">
        <f>IF(ABS(IIEE_detalle!CA192/IIEE_detalle!CA180*100-100)&gt;100,"-",IIEE_detalle!CA192/IIEE_detalle!CA180*100-100)</f>
        <v>7.3343763397966484</v>
      </c>
    </row>
    <row r="193" spans="2:79" ht="12" customHeight="1">
      <c r="B193" s="67" t="s">
        <v>424</v>
      </c>
      <c r="C193" s="129">
        <f>IF(ABS(IIEE_detalle!C193/IIEE_detalle!C181*100-100)&gt;100,"-",IIEE_detalle!C193/IIEE_detalle!C181*100-100)</f>
        <v>10.763223784242101</v>
      </c>
      <c r="D193" s="129">
        <f>IF(ABS(IIEE_detalle!D193/IIEE_detalle!D181*100-100)&gt;100,"-",IIEE_detalle!D193/IIEE_detalle!D181*100-100)</f>
        <v>-13.139683388280019</v>
      </c>
      <c r="E193" s="129">
        <f>IF(ABS(IIEE_detalle!E193/IIEE_detalle!E181*100-100)&gt;100,"-",IIEE_detalle!E193/IIEE_detalle!E181*100-100)</f>
        <v>-3.8304214750726544</v>
      </c>
      <c r="F193" s="129">
        <f>IF(ABS(IIEE_detalle!F193/IIEE_detalle!F181*100-100)&gt;100,"-",IIEE_detalle!F193/IIEE_detalle!F181*100-100)</f>
        <v>20.062567156110703</v>
      </c>
      <c r="G193" s="129">
        <f>IF(ABS(IIEE_detalle!G193/IIEE_detalle!G181*100-100)&gt;100,"-",IIEE_detalle!G193/IIEE_detalle!G181*100-100)</f>
        <v>-1.5893423578397687</v>
      </c>
      <c r="H193" s="129">
        <f>IF(ABS(IIEE_detalle!H193/IIEE_detalle!H181*100-100)&gt;100,"-",IIEE_detalle!H193/IIEE_detalle!H181*100-100)</f>
        <v>10.064628387979454</v>
      </c>
      <c r="J193" s="129">
        <f>IF(ABS(IIEE_detalle!J193/IIEE_detalle!J181*100-100)&gt;100,"-",IIEE_detalle!J193/IIEE_detalle!J181*100-100)</f>
        <v>-16.91013020006352</v>
      </c>
      <c r="K193" s="129">
        <f>IF(ABS(IIEE_detalle!K193/IIEE_detalle!K181*100-100)&gt;100,"-",IIEE_detalle!K193/IIEE_detalle!K181*100-100)</f>
        <v>-17.229417206290464</v>
      </c>
      <c r="L193" s="129">
        <f>IF(ABS(IIEE_detalle!L193/IIEE_detalle!L181*100-100)&gt;100,"-",IIEE_detalle!L193/IIEE_detalle!L181*100-100)</f>
        <v>-17.229417206290464</v>
      </c>
      <c r="M193" s="100"/>
      <c r="N193" s="129">
        <f>IF(ABS(IIEE_detalle!N193/IIEE_detalle!N181*100-100)&gt;100,"-",IIEE_detalle!N193/IIEE_detalle!N181*100-100)</f>
        <v>-11.374854819976775</v>
      </c>
      <c r="O193" s="129">
        <f>IF(ABS(IIEE_detalle!O193/IIEE_detalle!O181*100-100)&gt;100,"-",IIEE_detalle!O193/IIEE_detalle!O181*100-100)</f>
        <v>-10.350811949919432</v>
      </c>
      <c r="P193" s="100"/>
      <c r="Q193" s="129">
        <f>IF(ABS(IIEE_detalle!Q193/IIEE_detalle!Q181*100-100)&gt;100,"-",IIEE_detalle!Q193/IIEE_detalle!Q181*100-100)</f>
        <v>47.896634615384613</v>
      </c>
      <c r="S193" s="129">
        <f>IF(ABS(IIEE_detalle!S193/IIEE_detalle!S181*100-100)&gt;100,"-",IIEE_detalle!S193/IIEE_detalle!S181*100-100)</f>
        <v>-3.9868199425768296</v>
      </c>
      <c r="T193" s="129">
        <f>IF(ABS(IIEE_detalle!T193/IIEE_detalle!T181*100-100)&gt;100,"-",IIEE_detalle!T193/IIEE_detalle!T181*100-100)</f>
        <v>-3.9442965390128961</v>
      </c>
      <c r="U193" s="129">
        <f>IF(ABS(IIEE_detalle!U193/IIEE_detalle!U181*100-100)&gt;100,"-",IIEE_detalle!U193/IIEE_detalle!U181*100-100)</f>
        <v>-3.9442965390128961</v>
      </c>
      <c r="V193" s="100"/>
      <c r="W193" s="129">
        <f>IF(ABS(IIEE_detalle!W193/IIEE_detalle!W181*100-100)&gt;100,"-",IIEE_detalle!W193/IIEE_detalle!W181*100-100)</f>
        <v>-1.6266152799818627</v>
      </c>
      <c r="X193" s="129">
        <f>IF(ABS(IIEE_detalle!X193/IIEE_detalle!X181*100-100)&gt;100,"-",IIEE_detalle!X193/IIEE_detalle!X181*100-100)</f>
        <v>-1.3583295913785207</v>
      </c>
      <c r="Y193" s="100"/>
      <c r="Z193" s="129">
        <f>IF(ABS(IIEE_detalle!Z193/IIEE_detalle!Z181*100-100)&gt;100,"-",IIEE_detalle!Z193/IIEE_detalle!Z181*100-100)</f>
        <v>-0.57759537923696769</v>
      </c>
      <c r="AB193" s="129">
        <f>IF(ABS(IIEE_detalle!AB193/IIEE_detalle!AB181*100-100)&gt;100,"-",IIEE_detalle!AB193/IIEE_detalle!AB181*100-100)</f>
        <v>-4.7496864801890695</v>
      </c>
      <c r="AC193" s="129">
        <f>IF(ABS(IIEE_detalle!AC193/IIEE_detalle!AC181*100-100)&gt;100,"-",IIEE_detalle!AC193/IIEE_detalle!AC181*100-100)</f>
        <v>-4.0820540293193517</v>
      </c>
      <c r="AD193" s="129">
        <f>IF(ABS(IIEE_detalle!AD193/IIEE_detalle!AD181*100-100)&gt;100,"-",IIEE_detalle!AD193/IIEE_detalle!AD181*100-100)</f>
        <v>-3.1684042417460887</v>
      </c>
      <c r="AE193" s="129">
        <f>IF(ABS(IIEE_detalle!AE193/IIEE_detalle!AE181*100-100)&gt;100,"-",IIEE_detalle!AE193/IIEE_detalle!AE181*100-100)</f>
        <v>-11.031940129956169</v>
      </c>
      <c r="AF193" s="100"/>
      <c r="AG193" s="129">
        <f>IF(ABS(IIEE_detalle!AG193/IIEE_detalle!AG181*100-100)&gt;100,"-",IIEE_detalle!AG193/IIEE_detalle!AG181*100-100)</f>
        <v>3.9226694751188802</v>
      </c>
      <c r="AH193" s="129">
        <f>IF(ABS(IIEE_detalle!AH193/IIEE_detalle!AH181*100-100)&gt;100,"-",IIEE_detalle!AH193/IIEE_detalle!AH181*100-100)</f>
        <v>0.95760867871813105</v>
      </c>
      <c r="AI193" s="129">
        <f>IF(ABS(IIEE_detalle!AI193/IIEE_detalle!AI181*100-100)&gt;100,"-",IIEE_detalle!AI193/IIEE_detalle!AI181*100-100)</f>
        <v>6.661998674489908</v>
      </c>
      <c r="AJ193" s="129">
        <f>IF(ABS(IIEE_detalle!AJ193/IIEE_detalle!AJ181*100-100)&gt;100,"-",IIEE_detalle!AJ193/IIEE_detalle!AJ181*100-100)</f>
        <v>-11.022502610125073</v>
      </c>
      <c r="AK193" s="100"/>
      <c r="AL193" s="100"/>
      <c r="AM193" s="100"/>
      <c r="AN193" s="129">
        <f>IF(ABS(IIEE_detalle!AN193/IIEE_detalle!AN181*100-100)&gt;100,"-",IIEE_detalle!AN193/IIEE_detalle!AN181*100-100)</f>
        <v>12.487615180424228</v>
      </c>
      <c r="AO193" s="129">
        <f>IF(ABS(IIEE_detalle!AO193/IIEE_detalle!AO181*100-100)&gt;100,"-",IIEE_detalle!AO193/IIEE_detalle!AO181*100-100)</f>
        <v>11.730236582337497</v>
      </c>
      <c r="AP193" s="100"/>
      <c r="AQ193" s="129">
        <f>IF(ABS(IIEE_detalle!AQ193/IIEE_detalle!AQ181*100-100)&gt;100,"-",IIEE_detalle!AQ193/IIEE_detalle!AQ181*100-100)</f>
        <v>11.578678620328148</v>
      </c>
      <c r="AS193" s="129">
        <f>IF(ABS(IIEE_detalle!AS193/IIEE_detalle!AS181*100-100)&gt;100,"-",IIEE_detalle!AS193/IIEE_detalle!AS181*100-100)</f>
        <v>-17.155554252124148</v>
      </c>
      <c r="AT193" s="129">
        <f>IF(ABS(IIEE_detalle!AT193/IIEE_detalle!AT181*100-100)&gt;100,"-",IIEE_detalle!AT193/IIEE_detalle!AT181*100-100)</f>
        <v>-16.525446420602293</v>
      </c>
      <c r="AU193" s="129">
        <f>IF(ABS(IIEE_detalle!AU193/IIEE_detalle!AU181*100-100)&gt;100,"-",IIEE_detalle!AU193/IIEE_detalle!AU181*100-100)</f>
        <v>-21.108804545933296</v>
      </c>
      <c r="AV193" s="129">
        <f>IF(ABS(IIEE_detalle!AV193/IIEE_detalle!AV181*100-100)&gt;100,"-",IIEE_detalle!AV193/IIEE_detalle!AV181*100-100)</f>
        <v>0.19709367466813887</v>
      </c>
      <c r="AW193" s="129">
        <f>IF(ABS(IIEE_detalle!AW193/IIEE_detalle!AW181*100-100)&gt;100,"-",IIEE_detalle!AW193/IIEE_detalle!AW181*100-100)</f>
        <v>-1.0030659422010473</v>
      </c>
      <c r="AX193" s="129">
        <f>IF(ABS(IIEE_detalle!AX193/IIEE_detalle!AX181*100-100)&gt;100,"-",IIEE_detalle!AX193/IIEE_detalle!AX181*100-100)</f>
        <v>42.326550625153516</v>
      </c>
      <c r="AY193" s="129">
        <f>IF(ABS(IIEE_detalle!AY193/IIEE_detalle!AY181*100-100)&gt;100,"-",IIEE_detalle!AY193/IIEE_detalle!AY181*100-100)</f>
        <v>6.6863584260782574</v>
      </c>
      <c r="AZ193" s="129">
        <f>IF(ABS(IIEE_detalle!AZ193/IIEE_detalle!AZ181*100-100)&gt;100,"-",IIEE_detalle!AZ193/IIEE_detalle!AZ181*100-100)</f>
        <v>7.0652777777777942</v>
      </c>
      <c r="BA193" s="100"/>
      <c r="BB193" s="129">
        <f>IF(ABS(IIEE_detalle!BB193/IIEE_detalle!BB181*100-100)&gt;100,"-",IIEE_detalle!BB193/IIEE_detalle!BB181*100-100)</f>
        <v>7.6110846881125411</v>
      </c>
      <c r="BD193" s="129">
        <f>IF(ABS(IIEE_detalle!BD193/IIEE_detalle!BD181*100-100)&gt;100,"-",IIEE_detalle!BD193/IIEE_detalle!BD181*100-100)</f>
        <v>7.5836514084973459</v>
      </c>
      <c r="BE193" s="129">
        <f>IF(ABS(IIEE_detalle!BE193/IIEE_detalle!BE181*100-100)&gt;100,"-",IIEE_detalle!BE193/IIEE_detalle!BE181*100-100)</f>
        <v>10.064828163890709</v>
      </c>
      <c r="BF193" s="129">
        <f>IF(ABS(IIEE_detalle!BF193/IIEE_detalle!BF181*100-100)&gt;100,"-",IIEE_detalle!BF193/IIEE_detalle!BF181*100-100)</f>
        <v>10.064828163890709</v>
      </c>
      <c r="BG193" s="129">
        <f>IF(ABS(IIEE_detalle!BG193/IIEE_detalle!BG181*100-100)&gt;100,"-",IIEE_detalle!BG193/IIEE_detalle!BG181*100-100)</f>
        <v>10.060720684849684</v>
      </c>
      <c r="BH193" s="129">
        <f>IF(ABS(IIEE_detalle!BH193/IIEE_detalle!BH181*100-100)&gt;100,"-",IIEE_detalle!BH193/IIEE_detalle!BH181*100-100)</f>
        <v>10.060720684849684</v>
      </c>
      <c r="BI193" s="100"/>
      <c r="BJ193" s="129">
        <f>IF(ABS(IIEE_detalle!BJ193/IIEE_detalle!BJ181*100-100)&gt;100,"-",IIEE_detalle!BJ193/IIEE_detalle!BJ181*100-100)</f>
        <v>13.624850488988955</v>
      </c>
      <c r="BK193" s="129">
        <f>IF(ABS(IIEE_detalle!BK193/IIEE_detalle!BK181*100-100)&gt;100,"-",IIEE_detalle!BK193/IIEE_detalle!BK181*100-100)</f>
        <v>41.417111536155744</v>
      </c>
      <c r="BL193" s="100"/>
      <c r="BM193" s="129">
        <f>IF(ABS(IIEE_detalle!BM193/IIEE_detalle!BM181*100-100)&gt;100,"-",IIEE_detalle!BM193/IIEE_detalle!BM181*100-100)</f>
        <v>40.987292091374997</v>
      </c>
      <c r="BO193" s="129">
        <f>IF(ABS(IIEE_detalle!BO193/IIEE_detalle!BO181*100-100)&gt;100,"-",IIEE_detalle!BO193/IIEE_detalle!BO181*100-100)</f>
        <v>24.298078952923774</v>
      </c>
      <c r="BP193" s="129">
        <f>IF(ABS(IIEE_detalle!BP193/IIEE_detalle!BP181*100-100)&gt;100,"-",IIEE_detalle!BP193/IIEE_detalle!BP181*100-100)</f>
        <v>24.326511735460741</v>
      </c>
      <c r="BQ193" s="129">
        <f>IF(ABS(IIEE_detalle!BQ193/IIEE_detalle!BQ181*100-100)&gt;100,"-",IIEE_detalle!BQ193/IIEE_detalle!BQ181*100-100)</f>
        <v>19.48288717370113</v>
      </c>
      <c r="BR193" s="129">
        <f>IF(ABS(IIEE_detalle!BR193/IIEE_detalle!BR181*100-100)&gt;100,"-",IIEE_detalle!BR193/IIEE_detalle!BR181*100-100)</f>
        <v>17.892969018195686</v>
      </c>
      <c r="BS193" s="129">
        <f>IF(ABS(IIEE_detalle!BS193/IIEE_detalle!BS181*100-100)&gt;100,"-",IIEE_detalle!BS193/IIEE_detalle!BS181*100-100)</f>
        <v>37.582892036210467</v>
      </c>
      <c r="BT193" s="129">
        <f>IF(ABS(IIEE_detalle!BT193/IIEE_detalle!BT181*100-100)&gt;100,"-",IIEE_detalle!BT193/IIEE_detalle!BT181*100-100)</f>
        <v>2.3061072139907566</v>
      </c>
      <c r="BV193" s="129">
        <f>IF(ABS(IIEE_detalle!BV193/IIEE_detalle!BV181*100-100)&gt;100,"-",IIEE_detalle!BV193/IIEE_detalle!BV181*100-100)</f>
        <v>39.271755059703167</v>
      </c>
      <c r="BW193" s="129">
        <f>IF(ABS(IIEE_detalle!BW193/IIEE_detalle!BW181*100-100)&gt;100,"-",IIEE_detalle!BW193/IIEE_detalle!BW181*100-100)</f>
        <v>38.731931452911454</v>
      </c>
      <c r="BX193" s="129">
        <f>IF(ABS(IIEE_detalle!BX193/IIEE_detalle!BX181*100-100)&gt;100,"-",IIEE_detalle!BX193/IIEE_detalle!BX181*100-100)</f>
        <v>15.887717499539804</v>
      </c>
      <c r="BY193" s="129">
        <f>IF(ABS(IIEE_detalle!BY193/IIEE_detalle!BY181*100-100)&gt;100,"-",IIEE_detalle!BY193/IIEE_detalle!BY181*100-100)</f>
        <v>14.858431670230047</v>
      </c>
      <c r="BZ193" s="129">
        <f>IF(ABS(IIEE_detalle!BZ193/IIEE_detalle!BZ181*100-100)&gt;100,"-",IIEE_detalle!BZ193/IIEE_detalle!BZ181*100-100)</f>
        <v>14.753085917582112</v>
      </c>
      <c r="CA193" s="129">
        <f>IF(ABS(IIEE_detalle!CA193/IIEE_detalle!CA181*100-100)&gt;100,"-",IIEE_detalle!CA193/IIEE_detalle!CA181*100-100)</f>
        <v>2.3062767650191347</v>
      </c>
    </row>
    <row r="194" spans="2:79" ht="12" customHeight="1">
      <c r="B194" s="67" t="s">
        <v>425</v>
      </c>
      <c r="C194" s="129">
        <f>IF(ABS(IIEE_detalle!C194/IIEE_detalle!C182*100-100)&gt;100,"-",IIEE_detalle!C194/IIEE_detalle!C182*100-100)</f>
        <v>14.257436058631058</v>
      </c>
      <c r="D194" s="129">
        <f>IF(ABS(IIEE_detalle!D194/IIEE_detalle!D182*100-100)&gt;100,"-",IIEE_detalle!D194/IIEE_detalle!D182*100-100)</f>
        <v>9.7521273558834167</v>
      </c>
      <c r="E194" s="129">
        <f>IF(ABS(IIEE_detalle!E194/IIEE_detalle!E182*100-100)&gt;100,"-",IIEE_detalle!E194/IIEE_detalle!E182*100-100)</f>
        <v>-4.7411484358447495</v>
      </c>
      <c r="F194" s="129">
        <f>IF(ABS(IIEE_detalle!F194/IIEE_detalle!F182*100-100)&gt;100,"-",IIEE_detalle!F194/IIEE_detalle!F182*100-100)</f>
        <v>21.445122716335831</v>
      </c>
      <c r="G194" s="129">
        <f>IF(ABS(IIEE_detalle!G194/IIEE_detalle!G182*100-100)&gt;100,"-",IIEE_detalle!G194/IIEE_detalle!G182*100-100)</f>
        <v>37.428518246590045</v>
      </c>
      <c r="H194" s="129">
        <f>IF(ABS(IIEE_detalle!H194/IIEE_detalle!H182*100-100)&gt;100,"-",IIEE_detalle!H194/IIEE_detalle!H182*100-100)</f>
        <v>1.9242117021405676</v>
      </c>
      <c r="J194" s="129">
        <f>IF(ABS(IIEE_detalle!J194/IIEE_detalle!J182*100-100)&gt;100,"-",IIEE_detalle!J194/IIEE_detalle!J182*100-100)</f>
        <v>11.136700115150532</v>
      </c>
      <c r="K194" s="129">
        <f>IF(ABS(IIEE_detalle!K194/IIEE_detalle!K182*100-100)&gt;100,"-",IIEE_detalle!K194/IIEE_detalle!K182*100-100)</f>
        <v>11.017388529951333</v>
      </c>
      <c r="L194" s="129">
        <f>IF(ABS(IIEE_detalle!L194/IIEE_detalle!L182*100-100)&gt;100,"-",IIEE_detalle!L194/IIEE_detalle!L182*100-100)</f>
        <v>11.017388529951333</v>
      </c>
      <c r="M194" s="100"/>
      <c r="N194" s="129">
        <f>IF(ABS(IIEE_detalle!N194/IIEE_detalle!N182*100-100)&gt;100,"-",IIEE_detalle!N194/IIEE_detalle!N182*100-100)</f>
        <v>-2.7558033977442165E-2</v>
      </c>
      <c r="O194" s="129">
        <f>IF(ABS(IIEE_detalle!O194/IIEE_detalle!O182*100-100)&gt;100,"-",IIEE_detalle!O194/IIEE_detalle!O182*100-100)</f>
        <v>0.21216740794291411</v>
      </c>
      <c r="P194" s="100"/>
      <c r="Q194" s="129">
        <f>IF(ABS(IIEE_detalle!Q194/IIEE_detalle!Q182*100-100)&gt;100,"-",IIEE_detalle!Q194/IIEE_detalle!Q182*100-100)</f>
        <v>-2.0151174010936046</v>
      </c>
      <c r="S194" s="129">
        <f>IF(ABS(IIEE_detalle!S194/IIEE_detalle!S182*100-100)&gt;100,"-",IIEE_detalle!S194/IIEE_detalle!S182*100-100)</f>
        <v>-5.4310057594364309</v>
      </c>
      <c r="T194" s="129">
        <f>IF(ABS(IIEE_detalle!T194/IIEE_detalle!T182*100-100)&gt;100,"-",IIEE_detalle!T194/IIEE_detalle!T182*100-100)</f>
        <v>-4.8444478086443183</v>
      </c>
      <c r="U194" s="129">
        <f>IF(ABS(IIEE_detalle!U194/IIEE_detalle!U182*100-100)&gt;100,"-",IIEE_detalle!U194/IIEE_detalle!U182*100-100)</f>
        <v>-4.8444478086443183</v>
      </c>
      <c r="V194" s="100"/>
      <c r="W194" s="129">
        <f>IF(ABS(IIEE_detalle!W194/IIEE_detalle!W182*100-100)&gt;100,"-",IIEE_detalle!W194/IIEE_detalle!W182*100-100)</f>
        <v>0.27223230490017158</v>
      </c>
      <c r="X194" s="129">
        <f>IF(ABS(IIEE_detalle!X194/IIEE_detalle!X182*100-100)&gt;100,"-",IIEE_detalle!X194/IIEE_detalle!X182*100-100)</f>
        <v>2.4271587964676655</v>
      </c>
      <c r="Y194" s="100"/>
      <c r="Z194" s="129">
        <f>IF(ABS(IIEE_detalle!Z194/IIEE_detalle!Z182*100-100)&gt;100,"-",IIEE_detalle!Z194/IIEE_detalle!Z182*100-100)</f>
        <v>2.4998675917589139</v>
      </c>
      <c r="AB194" s="129">
        <f>IF(ABS(IIEE_detalle!AB194/IIEE_detalle!AB182*100-100)&gt;100,"-",IIEE_detalle!AB194/IIEE_detalle!AB182*100-100)</f>
        <v>-2.8575811216283995</v>
      </c>
      <c r="AC194" s="129">
        <f>IF(ABS(IIEE_detalle!AC194/IIEE_detalle!AC182*100-100)&gt;100,"-",IIEE_detalle!AC194/IIEE_detalle!AC182*100-100)</f>
        <v>-5.0661753304205774</v>
      </c>
      <c r="AD194" s="129">
        <f>IF(ABS(IIEE_detalle!AD194/IIEE_detalle!AD182*100-100)&gt;100,"-",IIEE_detalle!AD194/IIEE_detalle!AD182*100-100)</f>
        <v>-4.0001840006721636</v>
      </c>
      <c r="AE194" s="129">
        <f>IF(ABS(IIEE_detalle!AE194/IIEE_detalle!AE182*100-100)&gt;100,"-",IIEE_detalle!AE194/IIEE_detalle!AE182*100-100)</f>
        <v>5.7276172575178492</v>
      </c>
      <c r="AF194" s="100"/>
      <c r="AG194" s="129">
        <f>IF(ABS(IIEE_detalle!AG194/IIEE_detalle!AG182*100-100)&gt;100,"-",IIEE_detalle!AG194/IIEE_detalle!AG182*100-100)</f>
        <v>7.7402081466748172</v>
      </c>
      <c r="AH194" s="129">
        <f>IF(ABS(IIEE_detalle!AH194/IIEE_detalle!AH182*100-100)&gt;100,"-",IIEE_detalle!AH194/IIEE_detalle!AH182*100-100)</f>
        <v>-0.56365610382231068</v>
      </c>
      <c r="AI194" s="129">
        <f>IF(ABS(IIEE_detalle!AI194/IIEE_detalle!AI182*100-100)&gt;100,"-",IIEE_detalle!AI194/IIEE_detalle!AI182*100-100)</f>
        <v>10.830585092333365</v>
      </c>
      <c r="AJ194" s="129">
        <f>IF(ABS(IIEE_detalle!AJ194/IIEE_detalle!AJ182*100-100)&gt;100,"-",IIEE_detalle!AJ194/IIEE_detalle!AJ182*100-100)</f>
        <v>5.7467824004789065</v>
      </c>
      <c r="AK194" s="100"/>
      <c r="AL194" s="100"/>
      <c r="AM194" s="100"/>
      <c r="AN194" s="129">
        <f>IF(ABS(IIEE_detalle!AN194/IIEE_detalle!AN182*100-100)&gt;100,"-",IIEE_detalle!AN194/IIEE_detalle!AN182*100-100)</f>
        <v>3.924953900031511</v>
      </c>
      <c r="AO194" s="129">
        <f>IF(ABS(IIEE_detalle!AO194/IIEE_detalle!AO182*100-100)&gt;100,"-",IIEE_detalle!AO194/IIEE_detalle!AO182*100-100)</f>
        <v>3.5390134529147872</v>
      </c>
      <c r="AP194" s="100"/>
      <c r="AQ194" s="129">
        <f>IF(ABS(IIEE_detalle!AQ194/IIEE_detalle!AQ182*100-100)&gt;100,"-",IIEE_detalle!AQ194/IIEE_detalle!AQ182*100-100)</f>
        <v>6.7999025766834365</v>
      </c>
      <c r="AS194" s="129">
        <f>IF(ABS(IIEE_detalle!AS194/IIEE_detalle!AS182*100-100)&gt;100,"-",IIEE_detalle!AS194/IIEE_detalle!AS182*100-100)</f>
        <v>12.059317590144204</v>
      </c>
      <c r="AT194" s="129">
        <f>IF(ABS(IIEE_detalle!AT194/IIEE_detalle!AT182*100-100)&gt;100,"-",IIEE_detalle!AT194/IIEE_detalle!AT182*100-100)</f>
        <v>16.770527859237532</v>
      </c>
      <c r="AU194" s="129">
        <f>IF(ABS(IIEE_detalle!AU194/IIEE_detalle!AU182*100-100)&gt;100,"-",IIEE_detalle!AU194/IIEE_detalle!AU182*100-100)</f>
        <v>-13.195864190642084</v>
      </c>
      <c r="AV194" s="129">
        <f>IF(ABS(IIEE_detalle!AV194/IIEE_detalle!AV182*100-100)&gt;100,"-",IIEE_detalle!AV194/IIEE_detalle!AV182*100-100)</f>
        <v>38.939278791553136</v>
      </c>
      <c r="AW194" s="129">
        <f>IF(ABS(IIEE_detalle!AW194/IIEE_detalle!AW182*100-100)&gt;100,"-",IIEE_detalle!AW194/IIEE_detalle!AW182*100-100)</f>
        <v>38.241593318796163</v>
      </c>
      <c r="AX194" s="129">
        <f>IF(ABS(IIEE_detalle!AX194/IIEE_detalle!AX182*100-100)&gt;100,"-",IIEE_detalle!AX194/IIEE_detalle!AX182*100-100)</f>
        <v>59.541188738268033</v>
      </c>
      <c r="AY194" s="129">
        <f>IF(ABS(IIEE_detalle!AY194/IIEE_detalle!AY182*100-100)&gt;100,"-",IIEE_detalle!AY194/IIEE_detalle!AY182*100-100)</f>
        <v>0.28282499440454956</v>
      </c>
      <c r="AZ194" s="129">
        <f>IF(ABS(IIEE_detalle!AZ194/IIEE_detalle!AZ182*100-100)&gt;100,"-",IIEE_detalle!AZ194/IIEE_detalle!AZ182*100-100)</f>
        <v>0.29535494883998581</v>
      </c>
      <c r="BA194" s="100"/>
      <c r="BB194" s="129">
        <f>IF(ABS(IIEE_detalle!BB194/IIEE_detalle!BB182*100-100)&gt;100,"-",IIEE_detalle!BB194/IIEE_detalle!BB182*100-100)</f>
        <v>0.29535494883998581</v>
      </c>
      <c r="BD194" s="129">
        <f>IF(ABS(IIEE_detalle!BD194/IIEE_detalle!BD182*100-100)&gt;100,"-",IIEE_detalle!BD194/IIEE_detalle!BD182*100-100)</f>
        <v>5.2313127590922051</v>
      </c>
      <c r="BE194" s="129">
        <f>IF(ABS(IIEE_detalle!BE194/IIEE_detalle!BE182*100-100)&gt;100,"-",IIEE_detalle!BE194/IIEE_detalle!BE182*100-100)</f>
        <v>1.9239516357519619</v>
      </c>
      <c r="BF194" s="129">
        <f>IF(ABS(IIEE_detalle!BF194/IIEE_detalle!BF182*100-100)&gt;100,"-",IIEE_detalle!BF194/IIEE_detalle!BF182*100-100)</f>
        <v>1.9239516357519619</v>
      </c>
      <c r="BG194" s="129">
        <f>IF(ABS(IIEE_detalle!BG194/IIEE_detalle!BG182*100-100)&gt;100,"-",IIEE_detalle!BG194/IIEE_detalle!BG182*100-100)</f>
        <v>1.9292989814260011</v>
      </c>
      <c r="BH194" s="129">
        <f>IF(ABS(IIEE_detalle!BH194/IIEE_detalle!BH182*100-100)&gt;100,"-",IIEE_detalle!BH194/IIEE_detalle!BH182*100-100)</f>
        <v>1.9292989814260011</v>
      </c>
      <c r="BI194" s="100"/>
      <c r="BJ194" s="129">
        <f>IF(ABS(IIEE_detalle!BJ194/IIEE_detalle!BJ182*100-100)&gt;100,"-",IIEE_detalle!BJ194/IIEE_detalle!BJ182*100-100)</f>
        <v>10.073374948976038</v>
      </c>
      <c r="BK194" s="129">
        <f>IF(ABS(IIEE_detalle!BK194/IIEE_detalle!BK182*100-100)&gt;100,"-",IIEE_detalle!BK194/IIEE_detalle!BK182*100-100)</f>
        <v>19.694767441860478</v>
      </c>
      <c r="BL194" s="100"/>
      <c r="BM194" s="129">
        <f>IF(ABS(IIEE_detalle!BM194/IIEE_detalle!BM182*100-100)&gt;100,"-",IIEE_detalle!BM194/IIEE_detalle!BM182*100-100)</f>
        <v>12.79903591418838</v>
      </c>
      <c r="BO194" s="129">
        <f>IF(ABS(IIEE_detalle!BO194/IIEE_detalle!BO182*100-100)&gt;100,"-",IIEE_detalle!BO194/IIEE_detalle!BO182*100-100)</f>
        <v>20.840594566888782</v>
      </c>
      <c r="BP194" s="129">
        <f>IF(ABS(IIEE_detalle!BP194/IIEE_detalle!BP182*100-100)&gt;100,"-",IIEE_detalle!BP194/IIEE_detalle!BP182*100-100)</f>
        <v>25.3995630677245</v>
      </c>
      <c r="BQ194" s="129">
        <f>IF(ABS(IIEE_detalle!BQ194/IIEE_detalle!BQ182*100-100)&gt;100,"-",IIEE_detalle!BQ194/IIEE_detalle!BQ182*100-100)</f>
        <v>21.453154381024618</v>
      </c>
      <c r="BR194" s="129">
        <f>IF(ABS(IIEE_detalle!BR194/IIEE_detalle!BR182*100-100)&gt;100,"-",IIEE_detalle!BR194/IIEE_detalle!BR182*100-100)</f>
        <v>17.691169137833484</v>
      </c>
      <c r="BS194" s="129">
        <f>IF(ABS(IIEE_detalle!BS194/IIEE_detalle!BS182*100-100)&gt;100,"-",IIEE_detalle!BS194/IIEE_detalle!BS182*100-100)</f>
        <v>35.046047263719885</v>
      </c>
      <c r="BT194" s="129">
        <f>IF(ABS(IIEE_detalle!BT194/IIEE_detalle!BT182*100-100)&gt;100,"-",IIEE_detalle!BT194/IIEE_detalle!BT182*100-100)</f>
        <v>-3.1427047176418625</v>
      </c>
      <c r="BV194" s="129">
        <f>IF(ABS(IIEE_detalle!BV194/IIEE_detalle!BV182*100-100)&gt;100,"-",IIEE_detalle!BV194/IIEE_detalle!BV182*100-100)</f>
        <v>32.09463270101935</v>
      </c>
      <c r="BW194" s="129">
        <f>IF(ABS(IIEE_detalle!BW194/IIEE_detalle!BW182*100-100)&gt;100,"-",IIEE_detalle!BW194/IIEE_detalle!BW182*100-100)</f>
        <v>34.794681084186578</v>
      </c>
      <c r="BX194" s="129">
        <f>IF(ABS(IIEE_detalle!BX194/IIEE_detalle!BX182*100-100)&gt;100,"-",IIEE_detalle!BX194/IIEE_detalle!BX182*100-100)</f>
        <v>15.319332896516656</v>
      </c>
      <c r="BY194" s="129">
        <f>IF(ABS(IIEE_detalle!BY194/IIEE_detalle!BY182*100-100)&gt;100,"-",IIEE_detalle!BY194/IIEE_detalle!BY182*100-100)</f>
        <v>14.680604156810915</v>
      </c>
      <c r="BZ194" s="129">
        <f>IF(ABS(IIEE_detalle!BZ194/IIEE_detalle!BZ182*100-100)&gt;100,"-",IIEE_detalle!BZ194/IIEE_detalle!BZ182*100-100)</f>
        <v>8.4676767652322127</v>
      </c>
      <c r="CA194" s="129">
        <f>IF(ABS(IIEE_detalle!CA194/IIEE_detalle!CA182*100-100)&gt;100,"-",IIEE_detalle!CA194/IIEE_detalle!CA182*100-100)</f>
        <v>-3.1429438981834608</v>
      </c>
    </row>
    <row r="195" spans="2:79" ht="12" customHeight="1">
      <c r="B195" s="67" t="s">
        <v>426</v>
      </c>
      <c r="C195" s="129">
        <f>IF(ABS(IIEE_detalle!C195/IIEE_detalle!C183*100-100)&gt;100,"-",IIEE_detalle!C195/IIEE_detalle!C183*100-100)</f>
        <v>4.5259713204932126</v>
      </c>
      <c r="D195" s="129">
        <f>IF(ABS(IIEE_detalle!D195/IIEE_detalle!D183*100-100)&gt;100,"-",IIEE_detalle!D195/IIEE_detalle!D183*100-100)</f>
        <v>18.541281465949112</v>
      </c>
      <c r="E195" s="129">
        <f>IF(ABS(IIEE_detalle!E195/IIEE_detalle!E183*100-100)&gt;100,"-",IIEE_detalle!E195/IIEE_detalle!E183*100-100)</f>
        <v>-1.9222195480890463</v>
      </c>
      <c r="F195" s="129">
        <f>IF(ABS(IIEE_detalle!F195/IIEE_detalle!F183*100-100)&gt;100,"-",IIEE_detalle!F195/IIEE_detalle!F183*100-100)</f>
        <v>7.6628062949878597</v>
      </c>
      <c r="G195" s="129">
        <f>IF(ABS(IIEE_detalle!G195/IIEE_detalle!G183*100-100)&gt;100,"-",IIEE_detalle!G195/IIEE_detalle!G183*100-100)</f>
        <v>-12.960862631142874</v>
      </c>
      <c r="H195" s="129">
        <f>IF(ABS(IIEE_detalle!H195/IIEE_detalle!H183*100-100)&gt;100,"-",IIEE_detalle!H195/IIEE_detalle!H183*100-100)</f>
        <v>7.3308419042181612</v>
      </c>
      <c r="J195" s="129">
        <f>IF(ABS(IIEE_detalle!J195/IIEE_detalle!J183*100-100)&gt;100,"-",IIEE_detalle!J195/IIEE_detalle!J183*100-100)</f>
        <v>12.150369210114121</v>
      </c>
      <c r="K195" s="129">
        <f>IF(ABS(IIEE_detalle!K195/IIEE_detalle!K183*100-100)&gt;100,"-",IIEE_detalle!K195/IIEE_detalle!K183*100-100)</f>
        <v>12.316042546991127</v>
      </c>
      <c r="L195" s="129">
        <f>IF(ABS(IIEE_detalle!L195/IIEE_detalle!L183*100-100)&gt;100,"-",IIEE_detalle!L195/IIEE_detalle!L183*100-100)</f>
        <v>23.816038728688696</v>
      </c>
      <c r="M195" s="129">
        <f>IF(ABS(IIEE_detalle!M195/IIEE_detalle!M183*100-100)&gt;100,"-",IIEE_detalle!M195/IIEE_detalle!M183*100-100)</f>
        <v>-5.3517808472305575</v>
      </c>
      <c r="N195" s="129">
        <f>IF(ABS(IIEE_detalle!N195/IIEE_detalle!N183*100-100)&gt;100,"-",IIEE_detalle!N195/IIEE_detalle!N183*100-100)</f>
        <v>7.7308696988322083</v>
      </c>
      <c r="O195" s="129">
        <f>IF(ABS(IIEE_detalle!O195/IIEE_detalle!O183*100-100)&gt;100,"-",IIEE_detalle!O195/IIEE_detalle!O183*100-100)</f>
        <v>1.4423219309936286</v>
      </c>
      <c r="P195" s="100"/>
      <c r="Q195" s="129">
        <f>IF(ABS(IIEE_detalle!Q195/IIEE_detalle!Q183*100-100)&gt;100,"-",IIEE_detalle!Q195/IIEE_detalle!Q183*100-100)</f>
        <v>0.95609491688750836</v>
      </c>
      <c r="S195" s="129">
        <f>IF(ABS(IIEE_detalle!S195/IIEE_detalle!S183*100-100)&gt;100,"-",IIEE_detalle!S195/IIEE_detalle!S183*100-100)</f>
        <v>-2.7409075662465909</v>
      </c>
      <c r="T195" s="129">
        <f>IF(ABS(IIEE_detalle!T195/IIEE_detalle!T183*100-100)&gt;100,"-",IIEE_detalle!T195/IIEE_detalle!T183*100-100)</f>
        <v>-2.3255082132292841</v>
      </c>
      <c r="U195" s="129">
        <f>IF(ABS(IIEE_detalle!U195/IIEE_detalle!U183*100-100)&gt;100,"-",IIEE_detalle!U195/IIEE_detalle!U183*100-100)</f>
        <v>-1.3017712078838883</v>
      </c>
      <c r="V195" s="129">
        <f>IF(ABS(IIEE_detalle!V195/IIEE_detalle!V183*100-100)&gt;100,"-",IIEE_detalle!V195/IIEE_detalle!V183*100-100)</f>
        <v>-19.97703788748565</v>
      </c>
      <c r="W195" s="129">
        <f>IF(ABS(IIEE_detalle!W195/IIEE_detalle!W183*100-100)&gt;100,"-",IIEE_detalle!W195/IIEE_detalle!W183*100-100)</f>
        <v>5.7403364581995504</v>
      </c>
      <c r="X195" s="129">
        <f>IF(ABS(IIEE_detalle!X195/IIEE_detalle!X183*100-100)&gt;100,"-",IIEE_detalle!X195/IIEE_detalle!X183*100-100)</f>
        <v>3.8541666666666714</v>
      </c>
      <c r="Y195" s="100"/>
      <c r="Z195" s="129">
        <f>IF(ABS(IIEE_detalle!Z195/IIEE_detalle!Z183*100-100)&gt;100,"-",IIEE_detalle!Z195/IIEE_detalle!Z183*100-100)</f>
        <v>3.8498435870698557</v>
      </c>
      <c r="AB195" s="129">
        <f>IF(ABS(IIEE_detalle!AB195/IIEE_detalle!AB183*100-100)&gt;100,"-",IIEE_detalle!AB195/IIEE_detalle!AB183*100-100)</f>
        <v>-7.4217586954346615</v>
      </c>
      <c r="AC195" s="129">
        <f>IF(ABS(IIEE_detalle!AC195/IIEE_detalle!AC183*100-100)&gt;100,"-",IIEE_detalle!AC195/IIEE_detalle!AC183*100-100)</f>
        <v>-6.0003994824097617</v>
      </c>
      <c r="AD195" s="129">
        <f>IF(ABS(IIEE_detalle!AD195/IIEE_detalle!AD183*100-100)&gt;100,"-",IIEE_detalle!AD195/IIEE_detalle!AD183*100-100)</f>
        <v>-9.273456739362814</v>
      </c>
      <c r="AE195" s="129">
        <f>IF(ABS(IIEE_detalle!AE195/IIEE_detalle!AE183*100-100)&gt;100,"-",IIEE_detalle!AE195/IIEE_detalle!AE183*100-100)</f>
        <v>0.77775460680970809</v>
      </c>
      <c r="AF195" s="100"/>
      <c r="AG195" s="129">
        <f>IF(ABS(IIEE_detalle!AG195/IIEE_detalle!AG183*100-100)&gt;100,"-",IIEE_detalle!AG195/IIEE_detalle!AG183*100-100)</f>
        <v>0.70653112526863993</v>
      </c>
      <c r="AH195" s="129">
        <f>IF(ABS(IIEE_detalle!AH195/IIEE_detalle!AH183*100-100)&gt;100,"-",IIEE_detalle!AH195/IIEE_detalle!AH183*100-100)</f>
        <v>-6.23303240293383</v>
      </c>
      <c r="AI195" s="129">
        <f>IF(ABS(IIEE_detalle!AI195/IIEE_detalle!AI183*100-100)&gt;100,"-",IIEE_detalle!AI195/IIEE_detalle!AI183*100-100)</f>
        <v>2.8868790557027353</v>
      </c>
      <c r="AJ195" s="129">
        <f>IF(ABS(IIEE_detalle!AJ195/IIEE_detalle!AJ183*100-100)&gt;100,"-",IIEE_detalle!AJ195/IIEE_detalle!AJ183*100-100)</f>
        <v>0.80713167088302384</v>
      </c>
      <c r="AK195" s="100"/>
      <c r="AL195" s="100"/>
      <c r="AM195" s="100"/>
      <c r="AN195" s="129">
        <f>IF(ABS(IIEE_detalle!AN195/IIEE_detalle!AN183*100-100)&gt;100,"-",IIEE_detalle!AN195/IIEE_detalle!AN183*100-100)</f>
        <v>7.797692990239554</v>
      </c>
      <c r="AO195" s="129">
        <f>IF(ABS(IIEE_detalle!AO195/IIEE_detalle!AO183*100-100)&gt;100,"-",IIEE_detalle!AO195/IIEE_detalle!AO183*100-100)</f>
        <v>7.3062964955993976</v>
      </c>
      <c r="AP195" s="100"/>
      <c r="AQ195" s="129">
        <f>IF(ABS(IIEE_detalle!AQ195/IIEE_detalle!AQ183*100-100)&gt;100,"-",IIEE_detalle!AQ195/IIEE_detalle!AQ183*100-100)</f>
        <v>8.9517867027823144</v>
      </c>
      <c r="AS195" s="129">
        <f>IF(ABS(IIEE_detalle!AS195/IIEE_detalle!AS183*100-100)&gt;100,"-",IIEE_detalle!AS195/IIEE_detalle!AS183*100-100)</f>
        <v>-22.419489926154924</v>
      </c>
      <c r="AT195" s="129">
        <f>IF(ABS(IIEE_detalle!AT195/IIEE_detalle!AT183*100-100)&gt;100,"-",IIEE_detalle!AT195/IIEE_detalle!AT183*100-100)</f>
        <v>-24.363230427791137</v>
      </c>
      <c r="AU195" s="129">
        <f>IF(ABS(IIEE_detalle!AU195/IIEE_detalle!AU183*100-100)&gt;100,"-",IIEE_detalle!AU195/IIEE_detalle!AU183*100-100)</f>
        <v>-8.417781935247433</v>
      </c>
      <c r="AV195" s="129">
        <f>IF(ABS(IIEE_detalle!AV195/IIEE_detalle!AV183*100-100)&gt;100,"-",IIEE_detalle!AV195/IIEE_detalle!AV183*100-100)</f>
        <v>-9.6583464430794663</v>
      </c>
      <c r="AW195" s="129">
        <f>IF(ABS(IIEE_detalle!AW195/IIEE_detalle!AW183*100-100)&gt;100,"-",IIEE_detalle!AW195/IIEE_detalle!AW183*100-100)</f>
        <v>-10.726972680380314</v>
      </c>
      <c r="AX195" s="129">
        <f>IF(ABS(IIEE_detalle!AX195/IIEE_detalle!AX183*100-100)&gt;100,"-",IIEE_detalle!AX195/IIEE_detalle!AX183*100-100)</f>
        <v>19.411646181743066</v>
      </c>
      <c r="AY195" s="129">
        <f>IF(ABS(IIEE_detalle!AY195/IIEE_detalle!AY183*100-100)&gt;100,"-",IIEE_detalle!AY195/IIEE_detalle!AY183*100-100)</f>
        <v>39.501335156009247</v>
      </c>
      <c r="AZ195" s="129">
        <f>IF(ABS(IIEE_detalle!AZ195/IIEE_detalle!AZ183*100-100)&gt;100,"-",IIEE_detalle!AZ195/IIEE_detalle!AZ183*100-100)</f>
        <v>39.38874802987732</v>
      </c>
      <c r="BA195" s="100"/>
      <c r="BB195" s="129">
        <f>IF(ABS(IIEE_detalle!BB195/IIEE_detalle!BB183*100-100)&gt;100,"-",IIEE_detalle!BB195/IIEE_detalle!BB183*100-100)</f>
        <v>38.817059100480662</v>
      </c>
      <c r="BD195" s="129">
        <f>IF(ABS(IIEE_detalle!BD195/IIEE_detalle!BD183*100-100)&gt;100,"-",IIEE_detalle!BD195/IIEE_detalle!BD183*100-100)</f>
        <v>3.244339567405703</v>
      </c>
      <c r="BE195" s="129">
        <f>IF(ABS(IIEE_detalle!BE195/IIEE_detalle!BE183*100-100)&gt;100,"-",IIEE_detalle!BE195/IIEE_detalle!BE183*100-100)</f>
        <v>7.3309606065754735</v>
      </c>
      <c r="BF195" s="129">
        <f>IF(ABS(IIEE_detalle!BF195/IIEE_detalle!BF183*100-100)&gt;100,"-",IIEE_detalle!BF195/IIEE_detalle!BF183*100-100)</f>
        <v>7.3309606065754735</v>
      </c>
      <c r="BG195" s="129">
        <f>IF(ABS(IIEE_detalle!BG195/IIEE_detalle!BG183*100-100)&gt;100,"-",IIEE_detalle!BG195/IIEE_detalle!BG183*100-100)</f>
        <v>7.3285202063879495</v>
      </c>
      <c r="BH195" s="129">
        <f>IF(ABS(IIEE_detalle!BH195/IIEE_detalle!BH183*100-100)&gt;100,"-",IIEE_detalle!BH195/IIEE_detalle!BH183*100-100)</f>
        <v>8.926626598362347</v>
      </c>
      <c r="BI195" s="129">
        <f>IF(ABS(IIEE_detalle!BI195/IIEE_detalle!BI183*100-100)&gt;100,"-",IIEE_detalle!BI195/IIEE_detalle!BI183*100-100)</f>
        <v>-34.942651373699761</v>
      </c>
      <c r="BJ195" s="129">
        <f>IF(ABS(IIEE_detalle!BJ195/IIEE_detalle!BJ183*100-100)&gt;100,"-",IIEE_detalle!BJ195/IIEE_detalle!BJ183*100-100)</f>
        <v>1.93252636625121</v>
      </c>
      <c r="BK195" s="129">
        <f>IF(ABS(IIEE_detalle!BK195/IIEE_detalle!BK183*100-100)&gt;100,"-",IIEE_detalle!BK195/IIEE_detalle!BK183*100-100)</f>
        <v>-0.97853409408290304</v>
      </c>
      <c r="BL195" s="100"/>
      <c r="BM195" s="129">
        <f>IF(ABS(IIEE_detalle!BM195/IIEE_detalle!BM183*100-100)&gt;100,"-",IIEE_detalle!BM195/IIEE_detalle!BM183*100-100)</f>
        <v>-0.89362381931825041</v>
      </c>
      <c r="BO195" s="129">
        <f>IF(ABS(IIEE_detalle!BO195/IIEE_detalle!BO183*100-100)&gt;100,"-",IIEE_detalle!BO195/IIEE_detalle!BO183*100-100)</f>
        <v>10.631229235880383</v>
      </c>
      <c r="BP195" s="129">
        <f>IF(ABS(IIEE_detalle!BP195/IIEE_detalle!BP183*100-100)&gt;100,"-",IIEE_detalle!BP195/IIEE_detalle!BP183*100-100)</f>
        <v>17.315595933376599</v>
      </c>
      <c r="BQ195" s="129">
        <f>IF(ABS(IIEE_detalle!BQ195/IIEE_detalle!BQ183*100-100)&gt;100,"-",IIEE_detalle!BQ195/IIEE_detalle!BQ183*100-100)</f>
        <v>16.3253285626447</v>
      </c>
      <c r="BR195" s="129">
        <f>IF(ABS(IIEE_detalle!BR195/IIEE_detalle!BR183*100-100)&gt;100,"-",IIEE_detalle!BR195/IIEE_detalle!BR183*100-100)</f>
        <v>17.821797378964305</v>
      </c>
      <c r="BS195" s="129">
        <f>IF(ABS(IIEE_detalle!BS195/IIEE_detalle!BS183*100-100)&gt;100,"-",IIEE_detalle!BS195/IIEE_detalle!BS183*100-100)</f>
        <v>19.783492590418447</v>
      </c>
      <c r="BT195" s="129">
        <f>IF(ABS(IIEE_detalle!BT195/IIEE_detalle!BT183*100-100)&gt;100,"-",IIEE_detalle!BT195/IIEE_detalle!BT183*100-100)</f>
        <v>3.958096166725511</v>
      </c>
      <c r="BV195" s="129">
        <f>IF(ABS(IIEE_detalle!BV195/IIEE_detalle!BV183*100-100)&gt;100,"-",IIEE_detalle!BV195/IIEE_detalle!BV183*100-100)</f>
        <v>16.81441047538388</v>
      </c>
      <c r="BW195" s="129">
        <f>IF(ABS(IIEE_detalle!BW195/IIEE_detalle!BW183*100-100)&gt;100,"-",IIEE_detalle!BW195/IIEE_detalle!BW183*100-100)</f>
        <v>23.680742726744825</v>
      </c>
      <c r="BX195" s="129">
        <f>IF(ABS(IIEE_detalle!BX195/IIEE_detalle!BX183*100-100)&gt;100,"-",IIEE_detalle!BX195/IIEE_detalle!BX183*100-100)</f>
        <v>6.8954832240152086</v>
      </c>
      <c r="BY195" s="129">
        <f>IF(ABS(IIEE_detalle!BY195/IIEE_detalle!BY183*100-100)&gt;100,"-",IIEE_detalle!BY195/IIEE_detalle!BY183*100-100)</f>
        <v>16.895430060575876</v>
      </c>
      <c r="BZ195" s="129">
        <f>IF(ABS(IIEE_detalle!BZ195/IIEE_detalle!BZ183*100-100)&gt;100,"-",IIEE_detalle!BZ195/IIEE_detalle!BZ183*100-100)</f>
        <v>10.460902841404661</v>
      </c>
      <c r="CA195" s="129">
        <f>IF(ABS(IIEE_detalle!CA195/IIEE_detalle!CA183*100-100)&gt;100,"-",IIEE_detalle!CA195/IIEE_detalle!CA183*100-100)</f>
        <v>3.958203477587972</v>
      </c>
    </row>
    <row r="196" spans="2:79" ht="12" customHeight="1">
      <c r="B196" s="67" t="s">
        <v>427</v>
      </c>
      <c r="C196" s="129">
        <f>IF(ABS(IIEE_detalle!C196/IIEE_detalle!C184*100-100)&gt;100,"-",IIEE_detalle!C196/IIEE_detalle!C184*100-100)</f>
        <v>10.94127955100636</v>
      </c>
      <c r="D196" s="129">
        <f>IF(ABS(IIEE_detalle!D196/IIEE_detalle!D184*100-100)&gt;100,"-",IIEE_detalle!D196/IIEE_detalle!D184*100-100)</f>
        <v>-3.9910831789004249</v>
      </c>
      <c r="E196" s="129">
        <f>IF(ABS(IIEE_detalle!E196/IIEE_detalle!E184*100-100)&gt;100,"-",IIEE_detalle!E196/IIEE_detalle!E184*100-100)</f>
        <v>1.2033916648939424</v>
      </c>
      <c r="F196" s="129">
        <f>IF(ABS(IIEE_detalle!F196/IIEE_detalle!F184*100-100)&gt;100,"-",IIEE_detalle!F196/IIEE_detalle!F184*100-100)</f>
        <v>11.270331201071102</v>
      </c>
      <c r="G196" s="129">
        <f>IF(ABS(IIEE_detalle!G196/IIEE_detalle!G184*100-100)&gt;100,"-",IIEE_detalle!G196/IIEE_detalle!G184*100-100)</f>
        <v>-4.3113574110007988</v>
      </c>
      <c r="H196" s="129">
        <f>IF(ABS(IIEE_detalle!H196/IIEE_detalle!H184*100-100)&gt;100,"-",IIEE_detalle!H196/IIEE_detalle!H184*100-100)</f>
        <v>21.164539341664849</v>
      </c>
      <c r="J196" s="129">
        <f>IF(ABS(IIEE_detalle!J196/IIEE_detalle!J184*100-100)&gt;100,"-",IIEE_detalle!J196/IIEE_detalle!J184*100-100)</f>
        <v>-6.8230582177084784</v>
      </c>
      <c r="K196" s="129">
        <f>IF(ABS(IIEE_detalle!K196/IIEE_detalle!K184*100-100)&gt;100,"-",IIEE_detalle!K196/IIEE_detalle!K184*100-100)</f>
        <v>-6.9571267066701523</v>
      </c>
      <c r="L196" s="129">
        <f>IF(ABS(IIEE_detalle!L196/IIEE_detalle!L184*100-100)&gt;100,"-",IIEE_detalle!L196/IIEE_detalle!L184*100-100)</f>
        <v>-6.9571267066701523</v>
      </c>
      <c r="M196" s="100"/>
      <c r="N196" s="129">
        <f>IF(ABS(IIEE_detalle!N196/IIEE_detalle!N184*100-100)&gt;100,"-",IIEE_detalle!N196/IIEE_detalle!N184*100-100)</f>
        <v>-19.231806968855992</v>
      </c>
      <c r="O196" s="129">
        <f>IF(ABS(IIEE_detalle!O196/IIEE_detalle!O184*100-100)&gt;100,"-",IIEE_detalle!O196/IIEE_detalle!O184*100-100)</f>
        <v>-17.847535296191168</v>
      </c>
      <c r="P196" s="100"/>
      <c r="Q196" s="129">
        <f>IF(ABS(IIEE_detalle!Q196/IIEE_detalle!Q184*100-100)&gt;100,"-",IIEE_detalle!Q196/IIEE_detalle!Q184*100-100)</f>
        <v>-23.702499587721164</v>
      </c>
      <c r="S196" s="129">
        <f>IF(ABS(IIEE_detalle!S196/IIEE_detalle!S184*100-100)&gt;100,"-",IIEE_detalle!S196/IIEE_detalle!S184*100-100)</f>
        <v>1.9976560835274881E-2</v>
      </c>
      <c r="T196" s="129">
        <f>IF(ABS(IIEE_detalle!T196/IIEE_detalle!T184*100-100)&gt;100,"-",IIEE_detalle!T196/IIEE_detalle!T184*100-100)</f>
        <v>-0.42714760322735401</v>
      </c>
      <c r="U196" s="129">
        <f>IF(ABS(IIEE_detalle!U196/IIEE_detalle!U184*100-100)&gt;100,"-",IIEE_detalle!U196/IIEE_detalle!U184*100-100)</f>
        <v>-0.42714760322735401</v>
      </c>
      <c r="V196" s="100"/>
      <c r="W196" s="129">
        <f>IF(ABS(IIEE_detalle!W196/IIEE_detalle!W184*100-100)&gt;100,"-",IIEE_detalle!W196/IIEE_detalle!W184*100-100)</f>
        <v>-3.952488224452182</v>
      </c>
      <c r="X196" s="129">
        <f>IF(ABS(IIEE_detalle!X196/IIEE_detalle!X184*100-100)&gt;100,"-",IIEE_detalle!X196/IIEE_detalle!X184*100-100)</f>
        <v>-3.9701225947876964</v>
      </c>
      <c r="Y196" s="100"/>
      <c r="Z196" s="129">
        <f>IF(ABS(IIEE_detalle!Z196/IIEE_detalle!Z184*100-100)&gt;100,"-",IIEE_detalle!Z196/IIEE_detalle!Z184*100-100)</f>
        <v>-5.0428784489187137</v>
      </c>
      <c r="AB196" s="129">
        <f>IF(ABS(IIEE_detalle!AB196/IIEE_detalle!AB184*100-100)&gt;100,"-",IIEE_detalle!AB196/IIEE_detalle!AB184*100-100)</f>
        <v>-2.6041837577954539</v>
      </c>
      <c r="AC196" s="129">
        <f>IF(ABS(IIEE_detalle!AC196/IIEE_detalle!AC184*100-100)&gt;100,"-",IIEE_detalle!AC196/IIEE_detalle!AC184*100-100)</f>
        <v>-6.158326310912372</v>
      </c>
      <c r="AD196" s="129">
        <f>IF(ABS(IIEE_detalle!AD196/IIEE_detalle!AD184*100-100)&gt;100,"-",IIEE_detalle!AD196/IIEE_detalle!AD184*100-100)</f>
        <v>-1.8031251875359686</v>
      </c>
      <c r="AE196" s="129">
        <f>IF(ABS(IIEE_detalle!AE196/IIEE_detalle!AE184*100-100)&gt;100,"-",IIEE_detalle!AE196/IIEE_detalle!AE184*100-100)</f>
        <v>-1.4627224102172249</v>
      </c>
      <c r="AF196" s="100"/>
      <c r="AG196" s="129">
        <f>IF(ABS(IIEE_detalle!AG196/IIEE_detalle!AG184*100-100)&gt;100,"-",IIEE_detalle!AG196/IIEE_detalle!AG184*100-100)</f>
        <v>-4.1871495874991922</v>
      </c>
      <c r="AH196" s="129">
        <f>IF(ABS(IIEE_detalle!AH196/IIEE_detalle!AH184*100-100)&gt;100,"-",IIEE_detalle!AH196/IIEE_detalle!AH184*100-100)</f>
        <v>-9.4694380144804029</v>
      </c>
      <c r="AI196" s="129">
        <f>IF(ABS(IIEE_detalle!AI196/IIEE_detalle!AI184*100-100)&gt;100,"-",IIEE_detalle!AI196/IIEE_detalle!AI184*100-100)</f>
        <v>-2.4310085183710299</v>
      </c>
      <c r="AJ196" s="129">
        <f>IF(ABS(IIEE_detalle!AJ196/IIEE_detalle!AJ184*100-100)&gt;100,"-",IIEE_detalle!AJ196/IIEE_detalle!AJ184*100-100)</f>
        <v>-1.4487392885765331</v>
      </c>
      <c r="AK196" s="100"/>
      <c r="AL196" s="100"/>
      <c r="AM196" s="100"/>
      <c r="AN196" s="129">
        <f>IF(ABS(IIEE_detalle!AN196/IIEE_detalle!AN184*100-100)&gt;100,"-",IIEE_detalle!AN196/IIEE_detalle!AN184*100-100)</f>
        <v>0.77545811337607518</v>
      </c>
      <c r="AO196" s="129">
        <f>IF(ABS(IIEE_detalle!AO196/IIEE_detalle!AO184*100-100)&gt;100,"-",IIEE_detalle!AO196/IIEE_detalle!AO184*100-100)</f>
        <v>0.8295312677335005</v>
      </c>
      <c r="AP196" s="100"/>
      <c r="AQ196" s="129">
        <f>IF(ABS(IIEE_detalle!AQ196/IIEE_detalle!AQ184*100-100)&gt;100,"-",IIEE_detalle!AQ196/IIEE_detalle!AQ184*100-100)</f>
        <v>1.9200723915364222</v>
      </c>
      <c r="AS196" s="129">
        <f>IF(ABS(IIEE_detalle!AS196/IIEE_detalle!AS184*100-100)&gt;100,"-",IIEE_detalle!AS196/IIEE_detalle!AS184*100-100)</f>
        <v>-9.1157112368679378</v>
      </c>
      <c r="AT196" s="129">
        <f>IF(ABS(IIEE_detalle!AT196/IIEE_detalle!AT184*100-100)&gt;100,"-",IIEE_detalle!AT196/IIEE_detalle!AT184*100-100)</f>
        <v>-14.054320379380428</v>
      </c>
      <c r="AU196" s="129">
        <f>IF(ABS(IIEE_detalle!AU196/IIEE_detalle!AU184*100-100)&gt;100,"-",IIEE_detalle!AU196/IIEE_detalle!AU184*100-100)</f>
        <v>26.426957896886378</v>
      </c>
      <c r="AV196" s="129">
        <f>IF(ABS(IIEE_detalle!AV196/IIEE_detalle!AV184*100-100)&gt;100,"-",IIEE_detalle!AV196/IIEE_detalle!AV184*100-100)</f>
        <v>-3.2767407542634288</v>
      </c>
      <c r="AW196" s="129">
        <f>IF(ABS(IIEE_detalle!AW196/IIEE_detalle!AW184*100-100)&gt;100,"-",IIEE_detalle!AW196/IIEE_detalle!AW184*100-100)</f>
        <v>-4.4457133276497132</v>
      </c>
      <c r="AX196" s="129">
        <f>IF(ABS(IIEE_detalle!AX196/IIEE_detalle!AX184*100-100)&gt;100,"-",IIEE_detalle!AX196/IIEE_detalle!AX184*100-100)</f>
        <v>26.1642034816566</v>
      </c>
      <c r="AY196" s="129">
        <f>IF(ABS(IIEE_detalle!AY196/IIEE_detalle!AY184*100-100)&gt;100,"-",IIEE_detalle!AY196/IIEE_detalle!AY184*100-100)</f>
        <v>-9.8511928194630229</v>
      </c>
      <c r="AZ196" s="129">
        <f>IF(ABS(IIEE_detalle!AZ196/IIEE_detalle!AZ184*100-100)&gt;100,"-",IIEE_detalle!AZ196/IIEE_detalle!AZ184*100-100)</f>
        <v>-9.3929916637446524</v>
      </c>
      <c r="BA196" s="100"/>
      <c r="BB196" s="129">
        <f>IF(ABS(IIEE_detalle!BB196/IIEE_detalle!BB184*100-100)&gt;100,"-",IIEE_detalle!BB196/IIEE_detalle!BB184*100-100)</f>
        <v>-8.8154305475009096</v>
      </c>
      <c r="BD196" s="129">
        <f>IF(ABS(IIEE_detalle!BD196/IIEE_detalle!BD184*100-100)&gt;100,"-",IIEE_detalle!BD196/IIEE_detalle!BD184*100-100)</f>
        <v>1.8119062758050575</v>
      </c>
      <c r="BE196" s="129">
        <f>IF(ABS(IIEE_detalle!BE196/IIEE_detalle!BE184*100-100)&gt;100,"-",IIEE_detalle!BE196/IIEE_detalle!BE184*100-100)</f>
        <v>21.164362179943197</v>
      </c>
      <c r="BF196" s="129">
        <f>IF(ABS(IIEE_detalle!BF196/IIEE_detalle!BF184*100-100)&gt;100,"-",IIEE_detalle!BF196/IIEE_detalle!BF184*100-100)</f>
        <v>21.164362179943197</v>
      </c>
      <c r="BG196" s="129">
        <f>IF(ABS(IIEE_detalle!BG196/IIEE_detalle!BG184*100-100)&gt;100,"-",IIEE_detalle!BG196/IIEE_detalle!BG184*100-100)</f>
        <v>21.168004485934716</v>
      </c>
      <c r="BH196" s="129">
        <f>IF(ABS(IIEE_detalle!BH196/IIEE_detalle!BH184*100-100)&gt;100,"-",IIEE_detalle!BH196/IIEE_detalle!BH184*100-100)</f>
        <v>21.168004485934716</v>
      </c>
      <c r="BI196" s="100"/>
      <c r="BJ196" s="129">
        <f>IF(ABS(IIEE_detalle!BJ196/IIEE_detalle!BJ184*100-100)&gt;100,"-",IIEE_detalle!BJ196/IIEE_detalle!BJ184*100-100)</f>
        <v>7.3389769557484357</v>
      </c>
      <c r="BK196" s="129">
        <f>IF(ABS(IIEE_detalle!BK196/IIEE_detalle!BK184*100-100)&gt;100,"-",IIEE_detalle!BK196/IIEE_detalle!BK184*100-100)</f>
        <v>18.510006608603021</v>
      </c>
      <c r="BL196" s="100"/>
      <c r="BM196" s="129">
        <f>IF(ABS(IIEE_detalle!BM196/IIEE_detalle!BM184*100-100)&gt;100,"-",IIEE_detalle!BM196/IIEE_detalle!BM184*100-100)</f>
        <v>18.372641276793019</v>
      </c>
      <c r="BO196" s="129">
        <f>IF(ABS(IIEE_detalle!BO196/IIEE_detalle!BO184*100-100)&gt;100,"-",IIEE_detalle!BO196/IIEE_detalle!BO184*100-100)</f>
        <v>11.023696682464461</v>
      </c>
      <c r="BP196" s="129">
        <f>IF(ABS(IIEE_detalle!BP196/IIEE_detalle!BP184*100-100)&gt;100,"-",IIEE_detalle!BP196/IIEE_detalle!BP184*100-100)</f>
        <v>16.668460131281606</v>
      </c>
      <c r="BQ196" s="129">
        <f>IF(ABS(IIEE_detalle!BQ196/IIEE_detalle!BQ184*100-100)&gt;100,"-",IIEE_detalle!BQ196/IIEE_detalle!BQ184*100-100)</f>
        <v>8.4421194228197152</v>
      </c>
      <c r="BR196" s="129">
        <f>IF(ABS(IIEE_detalle!BR196/IIEE_detalle!BR184*100-100)&gt;100,"-",IIEE_detalle!BR196/IIEE_detalle!BR184*100-100)</f>
        <v>13.03802208486988</v>
      </c>
      <c r="BS196" s="129">
        <f>IF(ABS(IIEE_detalle!BS196/IIEE_detalle!BS184*100-100)&gt;100,"-",IIEE_detalle!BS196/IIEE_detalle!BS184*100-100)</f>
        <v>-5.0952564629328236</v>
      </c>
      <c r="BT196" s="129">
        <f>IF(ABS(IIEE_detalle!BT196/IIEE_detalle!BT184*100-100)&gt;100,"-",IIEE_detalle!BT196/IIEE_detalle!BT184*100-100)</f>
        <v>21.060082902157731</v>
      </c>
      <c r="BV196" s="129">
        <f>IF(ABS(IIEE_detalle!BV196/IIEE_detalle!BV184*100-100)&gt;100,"-",IIEE_detalle!BV196/IIEE_detalle!BV184*100-100)</f>
        <v>16.060124765151755</v>
      </c>
      <c r="BW196" s="129">
        <f>IF(ABS(IIEE_detalle!BW196/IIEE_detalle!BW184*100-100)&gt;100,"-",IIEE_detalle!BW196/IIEE_detalle!BW184*100-100)</f>
        <v>23.337232417238667</v>
      </c>
      <c r="BX196" s="129">
        <f>IF(ABS(IIEE_detalle!BX196/IIEE_detalle!BX184*100-100)&gt;100,"-",IIEE_detalle!BX196/IIEE_detalle!BX184*100-100)</f>
        <v>7.8235974388097134</v>
      </c>
      <c r="BY196" s="129">
        <f>IF(ABS(IIEE_detalle!BY196/IIEE_detalle!BY184*100-100)&gt;100,"-",IIEE_detalle!BY196/IIEE_detalle!BY184*100-100)</f>
        <v>11.011042771082174</v>
      </c>
      <c r="BZ196" s="129">
        <f>IF(ABS(IIEE_detalle!BZ196/IIEE_detalle!BZ184*100-100)&gt;100,"-",IIEE_detalle!BZ196/IIEE_detalle!BZ184*100-100)</f>
        <v>-11.679241332705033</v>
      </c>
      <c r="CA196" s="129">
        <f>IF(ABS(IIEE_detalle!CA196/IIEE_detalle!CA184*100-100)&gt;100,"-",IIEE_detalle!CA196/IIEE_detalle!CA184*100-100)</f>
        <v>19.00804789148431</v>
      </c>
    </row>
    <row r="197" spans="2:79" ht="12" customHeight="1">
      <c r="B197" s="67" t="s">
        <v>428</v>
      </c>
      <c r="C197" s="129">
        <f>IF(ABS(IIEE_detalle!C197/IIEE_detalle!C185*100-100)&gt;100,"-",IIEE_detalle!C197/IIEE_detalle!C185*100-100)</f>
        <v>7.8150913655679091</v>
      </c>
      <c r="D197" s="129">
        <f>IF(ABS(IIEE_detalle!D197/IIEE_detalle!D185*100-100)&gt;100,"-",IIEE_detalle!D197/IIEE_detalle!D185*100-100)</f>
        <v>0.45687273836263387</v>
      </c>
      <c r="E197" s="129">
        <f>IF(ABS(IIEE_detalle!E197/IIEE_detalle!E185*100-100)&gt;100,"-",IIEE_detalle!E197/IIEE_detalle!E185*100-100)</f>
        <v>2.2281836417967753</v>
      </c>
      <c r="F197" s="129">
        <f>IF(ABS(IIEE_detalle!F197/IIEE_detalle!F185*100-100)&gt;100,"-",IIEE_detalle!F197/IIEE_detalle!F185*100-100)</f>
        <v>10.070139323296374</v>
      </c>
      <c r="G197" s="129">
        <f>IF(ABS(IIEE_detalle!G197/IIEE_detalle!G185*100-100)&gt;100,"-",IIEE_detalle!G197/IIEE_detalle!G185*100-100)</f>
        <v>4.7051483320303475</v>
      </c>
      <c r="H197" s="129">
        <f>IF(ABS(IIEE_detalle!H197/IIEE_detalle!H185*100-100)&gt;100,"-",IIEE_detalle!H197/IIEE_detalle!H185*100-100)</f>
        <v>8.1715115613318261</v>
      </c>
      <c r="J197" s="129">
        <f>IF(ABS(IIEE_detalle!J197/IIEE_detalle!J185*100-100)&gt;100,"-",IIEE_detalle!J197/IIEE_detalle!J185*100-100)</f>
        <v>6.8296795952782503</v>
      </c>
      <c r="K197" s="129">
        <f>IF(ABS(IIEE_detalle!K197/IIEE_detalle!K185*100-100)&gt;100,"-",IIEE_detalle!K197/IIEE_detalle!K185*100-100)</f>
        <v>7.0012938736111465</v>
      </c>
      <c r="L197" s="129">
        <f>IF(ABS(IIEE_detalle!L197/IIEE_detalle!L185*100-100)&gt;100,"-",IIEE_detalle!L197/IIEE_detalle!L185*100-100)</f>
        <v>7.0012938736111465</v>
      </c>
      <c r="M197" s="100"/>
      <c r="N197" s="129">
        <f>IF(ABS(IIEE_detalle!N197/IIEE_detalle!N185*100-100)&gt;100,"-",IIEE_detalle!N197/IIEE_detalle!N185*100-100)</f>
        <v>7.3794033175077516</v>
      </c>
      <c r="O197" s="129">
        <f>IF(ABS(IIEE_detalle!O197/IIEE_detalle!O185*100-100)&gt;100,"-",IIEE_detalle!O197/IIEE_detalle!O185*100-100)</f>
        <v>11.715951638517623</v>
      </c>
      <c r="P197" s="100"/>
      <c r="Q197" s="129">
        <f>IF(ABS(IIEE_detalle!Q197/IIEE_detalle!Q185*100-100)&gt;100,"-",IIEE_detalle!Q197/IIEE_detalle!Q185*100-100)</f>
        <v>11.236989638332346</v>
      </c>
      <c r="S197" s="129">
        <f>IF(ABS(IIEE_detalle!S197/IIEE_detalle!S185*100-100)&gt;100,"-",IIEE_detalle!S197/IIEE_detalle!S185*100-100)</f>
        <v>1.8338999878239548</v>
      </c>
      <c r="T197" s="129">
        <f>IF(ABS(IIEE_detalle!T197/IIEE_detalle!T185*100-100)&gt;100,"-",IIEE_detalle!T197/IIEE_detalle!T185*100-100)</f>
        <v>2.0116242647826539</v>
      </c>
      <c r="U197" s="129">
        <f>IF(ABS(IIEE_detalle!U197/IIEE_detalle!U185*100-100)&gt;100,"-",IIEE_detalle!U197/IIEE_detalle!U185*100-100)</f>
        <v>2.0116242647826539</v>
      </c>
      <c r="V197" s="100"/>
      <c r="W197" s="129">
        <f>IF(ABS(IIEE_detalle!W197/IIEE_detalle!W185*100-100)&gt;100,"-",IIEE_detalle!W197/IIEE_detalle!W185*100-100)</f>
        <v>-5.8806787861539078</v>
      </c>
      <c r="X197" s="129">
        <f>IF(ABS(IIEE_detalle!X197/IIEE_detalle!X185*100-100)&gt;100,"-",IIEE_detalle!X197/IIEE_detalle!X185*100-100)</f>
        <v>-5.5185772142982898</v>
      </c>
      <c r="Y197" s="100"/>
      <c r="Z197" s="129">
        <f>IF(ABS(IIEE_detalle!Z197/IIEE_detalle!Z185*100-100)&gt;100,"-",IIEE_detalle!Z197/IIEE_detalle!Z185*100-100)</f>
        <v>-5.602536997885835</v>
      </c>
      <c r="AB197" s="129">
        <f>IF(ABS(IIEE_detalle!AB197/IIEE_detalle!AB185*100-100)&gt;100,"-",IIEE_detalle!AB197/IIEE_detalle!AB185*100-100)</f>
        <v>9.9986467996799888E-2</v>
      </c>
      <c r="AC197" s="129">
        <f>IF(ABS(IIEE_detalle!AC197/IIEE_detalle!AC185*100-100)&gt;100,"-",IIEE_detalle!AC197/IIEE_detalle!AC185*100-100)</f>
        <v>-5.0441500021249652</v>
      </c>
      <c r="AD197" s="129">
        <f>IF(ABS(IIEE_detalle!AD197/IIEE_detalle!AD185*100-100)&gt;100,"-",IIEE_detalle!AD197/IIEE_detalle!AD185*100-100)</f>
        <v>0.78410552342916162</v>
      </c>
      <c r="AE197" s="129">
        <f>IF(ABS(IIEE_detalle!AE197/IIEE_detalle!AE185*100-100)&gt;100,"-",IIEE_detalle!AE197/IIEE_detalle!AE185*100-100)</f>
        <v>5.5863022113022254</v>
      </c>
      <c r="AF197" s="100"/>
      <c r="AG197" s="129">
        <f>IF(ABS(IIEE_detalle!AG197/IIEE_detalle!AG185*100-100)&gt;100,"-",IIEE_detalle!AG197/IIEE_detalle!AG185*100-100)</f>
        <v>-1.8248353839449294</v>
      </c>
      <c r="AH197" s="129">
        <f>IF(ABS(IIEE_detalle!AH197/IIEE_detalle!AH185*100-100)&gt;100,"-",IIEE_detalle!AH197/IIEE_detalle!AH185*100-100)</f>
        <v>-8.1047570212086271</v>
      </c>
      <c r="AI197" s="129">
        <f>IF(ABS(IIEE_detalle!AI197/IIEE_detalle!AI185*100-100)&gt;100,"-",IIEE_detalle!AI197/IIEE_detalle!AI185*100-100)</f>
        <v>0.40661406930071564</v>
      </c>
      <c r="AJ197" s="129">
        <f>IF(ABS(IIEE_detalle!AJ197/IIEE_detalle!AJ185*100-100)&gt;100,"-",IIEE_detalle!AJ197/IIEE_detalle!AJ185*100-100)</f>
        <v>5.6169249385221889</v>
      </c>
      <c r="AK197" s="100"/>
      <c r="AL197" s="100"/>
      <c r="AM197" s="100"/>
      <c r="AN197" s="129">
        <f>IF(ABS(IIEE_detalle!AN197/IIEE_detalle!AN185*100-100)&gt;100,"-",IIEE_detalle!AN197/IIEE_detalle!AN185*100-100)</f>
        <v>-4.1835520253898864</v>
      </c>
      <c r="AO197" s="129">
        <f>IF(ABS(IIEE_detalle!AO197/IIEE_detalle!AO185*100-100)&gt;100,"-",IIEE_detalle!AO197/IIEE_detalle!AO185*100-100)</f>
        <v>-4.8308673215920237</v>
      </c>
      <c r="AP197" s="100"/>
      <c r="AQ197" s="129">
        <f>IF(ABS(IIEE_detalle!AQ197/IIEE_detalle!AQ185*100-100)&gt;100,"-",IIEE_detalle!AQ197/IIEE_detalle!AQ185*100-100)</f>
        <v>-6.1680563834037372</v>
      </c>
      <c r="AS197" s="129">
        <f>IF(ABS(IIEE_detalle!AS197/IIEE_detalle!AS185*100-100)&gt;100,"-",IIEE_detalle!AS197/IIEE_detalle!AS185*100-100)</f>
        <v>-2.4167084485111729</v>
      </c>
      <c r="AT197" s="129">
        <f>IF(ABS(IIEE_detalle!AT197/IIEE_detalle!AT185*100-100)&gt;100,"-",IIEE_detalle!AT197/IIEE_detalle!AT185*100-100)</f>
        <v>-5.7765403221519307</v>
      </c>
      <c r="AU197" s="129">
        <f>IF(ABS(IIEE_detalle!AU197/IIEE_detalle!AU185*100-100)&gt;100,"-",IIEE_detalle!AU197/IIEE_detalle!AU185*100-100)</f>
        <v>25.27328736981076</v>
      </c>
      <c r="AV197" s="129">
        <f>IF(ABS(IIEE_detalle!AV197/IIEE_detalle!AV185*100-100)&gt;100,"-",IIEE_detalle!AV197/IIEE_detalle!AV185*100-100)</f>
        <v>5.1752201669829105</v>
      </c>
      <c r="AW197" s="129">
        <f>IF(ABS(IIEE_detalle!AW197/IIEE_detalle!AW185*100-100)&gt;100,"-",IIEE_detalle!AW197/IIEE_detalle!AW185*100-100)</f>
        <v>4.6366691293882099</v>
      </c>
      <c r="AX197" s="129">
        <f>IF(ABS(IIEE_detalle!AX197/IIEE_detalle!AX185*100-100)&gt;100,"-",IIEE_detalle!AX197/IIEE_detalle!AX185*100-100)</f>
        <v>20.851295773251309</v>
      </c>
      <c r="AY197" s="129">
        <f>IF(ABS(IIEE_detalle!AY197/IIEE_detalle!AY185*100-100)&gt;100,"-",IIEE_detalle!AY197/IIEE_detalle!AY185*100-100)</f>
        <v>-3.598118745487227</v>
      </c>
      <c r="AZ197" s="129">
        <f>IF(ABS(IIEE_detalle!AZ197/IIEE_detalle!AZ185*100-100)&gt;100,"-",IIEE_detalle!AZ197/IIEE_detalle!AZ185*100-100)</f>
        <v>-3.6947131581480335</v>
      </c>
      <c r="BA197" s="100"/>
      <c r="BB197" s="129">
        <f>IF(ABS(IIEE_detalle!BB197/IIEE_detalle!BB185*100-100)&gt;100,"-",IIEE_detalle!BB197/IIEE_detalle!BB185*100-100)</f>
        <v>-3.7019323322745095</v>
      </c>
      <c r="BD197" s="129">
        <f>IF(ABS(IIEE_detalle!BD197/IIEE_detalle!BD185*100-100)&gt;100,"-",IIEE_detalle!BD197/IIEE_detalle!BD185*100-100)</f>
        <v>2.7188054651059161</v>
      </c>
      <c r="BE197" s="129">
        <f>IF(ABS(IIEE_detalle!BE197/IIEE_detalle!BE185*100-100)&gt;100,"-",IIEE_detalle!BE197/IIEE_detalle!BE185*100-100)</f>
        <v>8.1714029285095791</v>
      </c>
      <c r="BF197" s="129">
        <f>IF(ABS(IIEE_detalle!BF197/IIEE_detalle!BF185*100-100)&gt;100,"-",IIEE_detalle!BF197/IIEE_detalle!BF185*100-100)</f>
        <v>8.1714029285095791</v>
      </c>
      <c r="BG197" s="129">
        <f>IF(ABS(IIEE_detalle!BG197/IIEE_detalle!BG185*100-100)&gt;100,"-",IIEE_detalle!BG197/IIEE_detalle!BG185*100-100)</f>
        <v>8.1736364686336742</v>
      </c>
      <c r="BH197" s="129">
        <f>IF(ABS(IIEE_detalle!BH197/IIEE_detalle!BH185*100-100)&gt;100,"-",IIEE_detalle!BH197/IIEE_detalle!BH185*100-100)</f>
        <v>8.1736364686336742</v>
      </c>
      <c r="BI197" s="100"/>
      <c r="BJ197" s="129">
        <f>IF(ABS(IIEE_detalle!BJ197/IIEE_detalle!BJ185*100-100)&gt;100,"-",IIEE_detalle!BJ197/IIEE_detalle!BJ185*100-100)</f>
        <v>21.174918725786512</v>
      </c>
      <c r="BK197" s="129">
        <f>IF(ABS(IIEE_detalle!BK197/IIEE_detalle!BK185*100-100)&gt;100,"-",IIEE_detalle!BK197/IIEE_detalle!BK185*100-100)</f>
        <v>29.703996446590679</v>
      </c>
      <c r="BL197" s="100"/>
      <c r="BM197" s="129">
        <f>IF(ABS(IIEE_detalle!BM197/IIEE_detalle!BM185*100-100)&gt;100,"-",IIEE_detalle!BM197/IIEE_detalle!BM185*100-100)</f>
        <v>29.771862251293385</v>
      </c>
      <c r="BO197" s="129">
        <f>IF(ABS(IIEE_detalle!BO197/IIEE_detalle!BO185*100-100)&gt;100,"-",IIEE_detalle!BO197/IIEE_detalle!BO185*100-100)</f>
        <v>7.1553389129035452</v>
      </c>
      <c r="BP197" s="129">
        <f>IF(ABS(IIEE_detalle!BP197/IIEE_detalle!BP185*100-100)&gt;100,"-",IIEE_detalle!BP197/IIEE_detalle!BP185*100-100)</f>
        <v>12.990119604784184</v>
      </c>
      <c r="BQ197" s="129">
        <f>IF(ABS(IIEE_detalle!BQ197/IIEE_detalle!BQ185*100-100)&gt;100,"-",IIEE_detalle!BQ197/IIEE_detalle!BQ185*100-100)</f>
        <v>9.6907159903767592</v>
      </c>
      <c r="BR197" s="129">
        <f>IF(ABS(IIEE_detalle!BR197/IIEE_detalle!BR185*100-100)&gt;100,"-",IIEE_detalle!BR197/IIEE_detalle!BR185*100-100)</f>
        <v>12.822738230934178</v>
      </c>
      <c r="BS197" s="129">
        <f>IF(ABS(IIEE_detalle!BS197/IIEE_detalle!BS185*100-100)&gt;100,"-",IIEE_detalle!BS197/IIEE_detalle!BS185*100-100)</f>
        <v>-4.3351959010489765</v>
      </c>
      <c r="BT197" s="129">
        <f>IF(ABS(IIEE_detalle!BT197/IIEE_detalle!BT185*100-100)&gt;100,"-",IIEE_detalle!BT197/IIEE_detalle!BT185*100-100)</f>
        <v>7.12401600414141</v>
      </c>
      <c r="BV197" s="129">
        <f>IF(ABS(IIEE_detalle!BV197/IIEE_detalle!BV185*100-100)&gt;100,"-",IIEE_detalle!BV197/IIEE_detalle!BV185*100-100)</f>
        <v>8.8889625027704966</v>
      </c>
      <c r="BW197" s="129">
        <f>IF(ABS(IIEE_detalle!BW197/IIEE_detalle!BW185*100-100)&gt;100,"-",IIEE_detalle!BW197/IIEE_detalle!BW185*100-100)</f>
        <v>17.168071340601273</v>
      </c>
      <c r="BX197" s="129">
        <f>IF(ABS(IIEE_detalle!BX197/IIEE_detalle!BX185*100-100)&gt;100,"-",IIEE_detalle!BX197/IIEE_detalle!BX185*100-100)</f>
        <v>8.7279717106379877</v>
      </c>
      <c r="BY197" s="129">
        <f>IF(ABS(IIEE_detalle!BY197/IIEE_detalle!BY185*100-100)&gt;100,"-",IIEE_detalle!BY197/IIEE_detalle!BY185*100-100)</f>
        <v>10.411949886363757</v>
      </c>
      <c r="BZ197" s="129">
        <f>IF(ABS(IIEE_detalle!BZ197/IIEE_detalle!BZ185*100-100)&gt;100,"-",IIEE_detalle!BZ197/IIEE_detalle!BZ185*100-100)</f>
        <v>-7.5631781346410918</v>
      </c>
      <c r="CA197" s="129">
        <f>IF(ABS(IIEE_detalle!CA197/IIEE_detalle!CA185*100-100)&gt;100,"-",IIEE_detalle!CA197/IIEE_detalle!CA185*100-100)</f>
        <v>5.3082757716218936</v>
      </c>
    </row>
    <row r="198" spans="2:79" ht="12" customHeight="1">
      <c r="B198" s="67" t="s">
        <v>429</v>
      </c>
      <c r="C198" s="129">
        <f>IF(ABS(IIEE_detalle!C198/IIEE_detalle!C186*100-100)&gt;100,"-",IIEE_detalle!C198/IIEE_detalle!C186*100-100)</f>
        <v>2.8063445050662779</v>
      </c>
      <c r="D198" s="129">
        <f>IF(ABS(IIEE_detalle!D198/IIEE_detalle!D186*100-100)&gt;100,"-",IIEE_detalle!D198/IIEE_detalle!D186*100-100)</f>
        <v>-23.113820347850663</v>
      </c>
      <c r="E198" s="129">
        <f>IF(ABS(IIEE_detalle!E198/IIEE_detalle!E186*100-100)&gt;100,"-",IIEE_detalle!E198/IIEE_detalle!E186*100-100)</f>
        <v>0.8448629622422601</v>
      </c>
      <c r="F198" s="129">
        <f>IF(ABS(IIEE_detalle!F198/IIEE_detalle!F186*100-100)&gt;100,"-",IIEE_detalle!F198/IIEE_detalle!F186*100-100)</f>
        <v>11.426935836164915</v>
      </c>
      <c r="G198" s="129">
        <f>IF(ABS(IIEE_detalle!G198/IIEE_detalle!G186*100-100)&gt;100,"-",IIEE_detalle!G198/IIEE_detalle!G186*100-100)</f>
        <v>-15.923453608503451</v>
      </c>
      <c r="H198" s="129">
        <f>IF(ABS(IIEE_detalle!H198/IIEE_detalle!H186*100-100)&gt;100,"-",IIEE_detalle!H198/IIEE_detalle!H186*100-100)</f>
        <v>8.1917282611710078</v>
      </c>
      <c r="J198" s="129">
        <f>IF(ABS(IIEE_detalle!J198/IIEE_detalle!J186*100-100)&gt;100,"-",IIEE_detalle!J198/IIEE_detalle!J186*100-100)</f>
        <v>-18.515176902751847</v>
      </c>
      <c r="K198" s="129">
        <f>IF(ABS(IIEE_detalle!K198/IIEE_detalle!K186*100-100)&gt;100,"-",IIEE_detalle!K198/IIEE_detalle!K186*100-100)</f>
        <v>-18.693766129854623</v>
      </c>
      <c r="L198" s="129">
        <f>IF(ABS(IIEE_detalle!L198/IIEE_detalle!L186*100-100)&gt;100,"-",IIEE_detalle!L198/IIEE_detalle!L186*100-100)</f>
        <v>-21.407700130008863</v>
      </c>
      <c r="M198" s="129">
        <f>IF(ABS(IIEE_detalle!M198/IIEE_detalle!M186*100-100)&gt;100,"-",IIEE_detalle!M198/IIEE_detalle!M186*100-100)</f>
        <v>-14.459573442583434</v>
      </c>
      <c r="N198" s="129">
        <f>IF(ABS(IIEE_detalle!N198/IIEE_detalle!N186*100-100)&gt;100,"-",IIEE_detalle!N198/IIEE_detalle!N186*100-100)</f>
        <v>25.415279820419528</v>
      </c>
      <c r="O198" s="129">
        <f>IF(ABS(IIEE_detalle!O198/IIEE_detalle!O186*100-100)&gt;100,"-",IIEE_detalle!O198/IIEE_detalle!O186*100-100)</f>
        <v>25.226696406048774</v>
      </c>
      <c r="P198" s="100"/>
      <c r="Q198" s="129">
        <f>IF(ABS(IIEE_detalle!Q198/IIEE_detalle!Q186*100-100)&gt;100,"-",IIEE_detalle!Q198/IIEE_detalle!Q186*100-100)</f>
        <v>25.760065177540909</v>
      </c>
      <c r="S198" s="129">
        <f>IF(ABS(IIEE_detalle!S198/IIEE_detalle!S186*100-100)&gt;100,"-",IIEE_detalle!S198/IIEE_detalle!S186*100-100)</f>
        <v>6.3376934317176392E-3</v>
      </c>
      <c r="T198" s="129">
        <f>IF(ABS(IIEE_detalle!T198/IIEE_detalle!T186*100-100)&gt;100,"-",IIEE_detalle!T198/IIEE_detalle!T186*100-100)</f>
        <v>-0.25006837807211468</v>
      </c>
      <c r="U198" s="129">
        <f>IF(ABS(IIEE_detalle!U198/IIEE_detalle!U186*100-100)&gt;100,"-",IIEE_detalle!U198/IIEE_detalle!U186*100-100)</f>
        <v>-0.94143994691437172</v>
      </c>
      <c r="V198" s="129">
        <f>IF(ABS(IIEE_detalle!V198/IIEE_detalle!V186*100-100)&gt;100,"-",IIEE_detalle!V198/IIEE_detalle!V186*100-100)</f>
        <v>11.006076975016882</v>
      </c>
      <c r="W198" s="129">
        <f>IF(ABS(IIEE_detalle!W198/IIEE_detalle!W186*100-100)&gt;100,"-",IIEE_detalle!W198/IIEE_detalle!W186*100-100)</f>
        <v>-1.3083863235343074</v>
      </c>
      <c r="X198" s="129">
        <f>IF(ABS(IIEE_detalle!X198/IIEE_detalle!X186*100-100)&gt;100,"-",IIEE_detalle!X198/IIEE_detalle!X186*100-100)</f>
        <v>-1.2274582071870555</v>
      </c>
      <c r="Y198" s="100"/>
      <c r="Z198" s="129">
        <f>IF(ABS(IIEE_detalle!Z198/IIEE_detalle!Z186*100-100)&gt;100,"-",IIEE_detalle!Z198/IIEE_detalle!Z186*100-100)</f>
        <v>-1.1567360928025323</v>
      </c>
      <c r="AB198" s="129">
        <f>IF(ABS(IIEE_detalle!AB198/IIEE_detalle!AB186*100-100)&gt;100,"-",IIEE_detalle!AB198/IIEE_detalle!AB186*100-100)</f>
        <v>-1.5237005087996778</v>
      </c>
      <c r="AC198" s="129">
        <f>IF(ABS(IIEE_detalle!AC198/IIEE_detalle!AC186*100-100)&gt;100,"-",IIEE_detalle!AC198/IIEE_detalle!AC186*100-100)</f>
        <v>-2.5081371909375036</v>
      </c>
      <c r="AD198" s="129">
        <f>IF(ABS(IIEE_detalle!AD198/IIEE_detalle!AD186*100-100)&gt;100,"-",IIEE_detalle!AD198/IIEE_detalle!AD186*100-100)</f>
        <v>-0.49339686534926841</v>
      </c>
      <c r="AE198" s="129">
        <f>IF(ABS(IIEE_detalle!AE198/IIEE_detalle!AE186*100-100)&gt;100,"-",IIEE_detalle!AE198/IIEE_detalle!AE186*100-100)</f>
        <v>-4.8639627571971289</v>
      </c>
      <c r="AF198" s="100"/>
      <c r="AG198" s="129">
        <f>IF(ABS(IIEE_detalle!AG198/IIEE_detalle!AG186*100-100)&gt;100,"-",IIEE_detalle!AG198/IIEE_detalle!AG186*100-100)</f>
        <v>-3.4798816317391328</v>
      </c>
      <c r="AH198" s="129">
        <f>IF(ABS(IIEE_detalle!AH198/IIEE_detalle!AH186*100-100)&gt;100,"-",IIEE_detalle!AH198/IIEE_detalle!AH186*100-100)</f>
        <v>-5.6707400151282457</v>
      </c>
      <c r="AI198" s="129">
        <f>IF(ABS(IIEE_detalle!AI198/IIEE_detalle!AI186*100-100)&gt;100,"-",IIEE_detalle!AI198/IIEE_detalle!AI186*100-100)</f>
        <v>-2.4526668397004272</v>
      </c>
      <c r="AJ198" s="129">
        <f>IF(ABS(IIEE_detalle!AJ198/IIEE_detalle!AJ186*100-100)&gt;100,"-",IIEE_detalle!AJ198/IIEE_detalle!AJ186*100-100)</f>
        <v>-4.8442906574394442</v>
      </c>
      <c r="AK198" s="100"/>
      <c r="AL198" s="100"/>
      <c r="AM198" s="100"/>
      <c r="AN198" s="129">
        <f>IF(ABS(IIEE_detalle!AN198/IIEE_detalle!AN186*100-100)&gt;100,"-",IIEE_detalle!AN198/IIEE_detalle!AN186*100-100)</f>
        <v>-1.8188051503745442</v>
      </c>
      <c r="AO198" s="129">
        <f>IF(ABS(IIEE_detalle!AO198/IIEE_detalle!AO186*100-100)&gt;100,"-",IIEE_detalle!AO198/IIEE_detalle!AO186*100-100)</f>
        <v>-2.0391859094699356</v>
      </c>
      <c r="AP198" s="100"/>
      <c r="AQ198" s="129">
        <f>IF(ABS(IIEE_detalle!AQ198/IIEE_detalle!AQ186*100-100)&gt;100,"-",IIEE_detalle!AQ198/IIEE_detalle!AQ186*100-100)</f>
        <v>-1.8382839661516357</v>
      </c>
      <c r="AS198" s="129">
        <f>IF(ABS(IIEE_detalle!AS198/IIEE_detalle!AS186*100-100)&gt;100,"-",IIEE_detalle!AS198/IIEE_detalle!AS186*100-100)</f>
        <v>-21.999029494845814</v>
      </c>
      <c r="AT198" s="129">
        <f>IF(ABS(IIEE_detalle!AT198/IIEE_detalle!AT186*100-100)&gt;100,"-",IIEE_detalle!AT198/IIEE_detalle!AT186*100-100)</f>
        <v>-25.801040837887541</v>
      </c>
      <c r="AU198" s="129">
        <f>IF(ABS(IIEE_detalle!AU198/IIEE_detalle!AU186*100-100)&gt;100,"-",IIEE_detalle!AU198/IIEE_detalle!AU186*100-100)</f>
        <v>7.3184749249991228</v>
      </c>
      <c r="AV198" s="129">
        <f>IF(ABS(IIEE_detalle!AV198/IIEE_detalle!AV186*100-100)&gt;100,"-",IIEE_detalle!AV198/IIEE_detalle!AV186*100-100)</f>
        <v>-16.870203270655196</v>
      </c>
      <c r="AW198" s="129">
        <f>IF(ABS(IIEE_detalle!AW198/IIEE_detalle!AW186*100-100)&gt;100,"-",IIEE_detalle!AW198/IIEE_detalle!AW186*100-100)</f>
        <v>-17.955257108968269</v>
      </c>
      <c r="AX198" s="129">
        <f>IF(ABS(IIEE_detalle!AX198/IIEE_detalle!AX186*100-100)&gt;100,"-",IIEE_detalle!AX198/IIEE_detalle!AX186*100-100)</f>
        <v>10.045495301034293</v>
      </c>
      <c r="AY198" s="129">
        <f>IF(ABS(IIEE_detalle!AY198/IIEE_detalle!AY186*100-100)&gt;100,"-",IIEE_detalle!AY198/IIEE_detalle!AY186*100-100)</f>
        <v>5.9718533594777625</v>
      </c>
      <c r="AZ198" s="129">
        <f>IF(ABS(IIEE_detalle!AZ198/IIEE_detalle!AZ186*100-100)&gt;100,"-",IIEE_detalle!AZ198/IIEE_detalle!AZ186*100-100)</f>
        <v>5.6423846724538151</v>
      </c>
      <c r="BA198" s="100"/>
      <c r="BB198" s="129">
        <f>IF(ABS(IIEE_detalle!BB198/IIEE_detalle!BB186*100-100)&gt;100,"-",IIEE_detalle!BB198/IIEE_detalle!BB186*100-100)</f>
        <v>4.4715332558366896</v>
      </c>
      <c r="BD198" s="129">
        <f>IF(ABS(IIEE_detalle!BD198/IIEE_detalle!BD186*100-100)&gt;100,"-",IIEE_detalle!BD198/IIEE_detalle!BD186*100-100)</f>
        <v>2.3812853296409742</v>
      </c>
      <c r="BE198" s="129">
        <f>IF(ABS(IIEE_detalle!BE198/IIEE_detalle!BE186*100-100)&gt;100,"-",IIEE_detalle!BE198/IIEE_detalle!BE186*100-100)</f>
        <v>8.1913684564222251</v>
      </c>
      <c r="BF198" s="129">
        <f>IF(ABS(IIEE_detalle!BF198/IIEE_detalle!BF186*100-100)&gt;100,"-",IIEE_detalle!BF198/IIEE_detalle!BF186*100-100)</f>
        <v>8.1913684564222251</v>
      </c>
      <c r="BG198" s="129">
        <f>IF(ABS(IIEE_detalle!BG198/IIEE_detalle!BG186*100-100)&gt;100,"-",IIEE_detalle!BG198/IIEE_detalle!BG186*100-100)</f>
        <v>8.1987649668048448</v>
      </c>
      <c r="BH198" s="129">
        <f>IF(ABS(IIEE_detalle!BH198/IIEE_detalle!BH186*100-100)&gt;100,"-",IIEE_detalle!BH198/IIEE_detalle!BH186*100-100)</f>
        <v>9.333106906678907</v>
      </c>
      <c r="BI198" s="129">
        <f>IF(ABS(IIEE_detalle!BI198/IIEE_detalle!BI186*100-100)&gt;100,"-",IIEE_detalle!BI198/IIEE_detalle!BI186*100-100)</f>
        <v>-25.46694337385108</v>
      </c>
      <c r="BJ198" s="129">
        <f>IF(ABS(IIEE_detalle!BJ198/IIEE_detalle!BJ186*100-100)&gt;100,"-",IIEE_detalle!BJ198/IIEE_detalle!BJ186*100-100)</f>
        <v>8.1803479713518925</v>
      </c>
      <c r="BK198" s="129">
        <f>IF(ABS(IIEE_detalle!BK198/IIEE_detalle!BK186*100-100)&gt;100,"-",IIEE_detalle!BK198/IIEE_detalle!BK186*100-100)</f>
        <v>5.3983135273606848</v>
      </c>
      <c r="BL198" s="100"/>
      <c r="BM198" s="129">
        <f>IF(ABS(IIEE_detalle!BM198/IIEE_detalle!BM186*100-100)&gt;100,"-",IIEE_detalle!BM198/IIEE_detalle!BM186*100-100)</f>
        <v>5.4013897168073868</v>
      </c>
      <c r="BO198" s="129">
        <f>IF(ABS(IIEE_detalle!BO198/IIEE_detalle!BO186*100-100)&gt;100,"-",IIEE_detalle!BO198/IIEE_detalle!BO186*100-100)</f>
        <v>10.121801529600603</v>
      </c>
      <c r="BP198" s="129">
        <f>IF(ABS(IIEE_detalle!BP198/IIEE_detalle!BP186*100-100)&gt;100,"-",IIEE_detalle!BP198/IIEE_detalle!BP186*100-100)</f>
        <v>15.646186440677965</v>
      </c>
      <c r="BQ198" s="129">
        <f>IF(ABS(IIEE_detalle!BQ198/IIEE_detalle!BQ186*100-100)&gt;100,"-",IIEE_detalle!BQ198/IIEE_detalle!BQ186*100-100)</f>
        <v>8.4382510677133808</v>
      </c>
      <c r="BR198" s="129">
        <f>IF(ABS(IIEE_detalle!BR198/IIEE_detalle!BR186*100-100)&gt;100,"-",IIEE_detalle!BR198/IIEE_detalle!BR186*100-100)</f>
        <v>12.382505090540846</v>
      </c>
      <c r="BS198" s="129">
        <f>IF(ABS(IIEE_detalle!BS198/IIEE_detalle!BS186*100-100)&gt;100,"-",IIEE_detalle!BS198/IIEE_detalle!BS186*100-100)</f>
        <v>-2.8310883777047309</v>
      </c>
      <c r="BT198" s="129">
        <f>IF(ABS(IIEE_detalle!BT198/IIEE_detalle!BT186*100-100)&gt;100,"-",IIEE_detalle!BT198/IIEE_detalle!BT186*100-100)</f>
        <v>7.4973073241645807</v>
      </c>
      <c r="BV198" s="129">
        <f>IF(ABS(IIEE_detalle!BV198/IIEE_detalle!BV186*100-100)&gt;100,"-",IIEE_detalle!BV198/IIEE_detalle!BV186*100-100)</f>
        <v>14.355878158941067</v>
      </c>
      <c r="BW198" s="129">
        <f>IF(ABS(IIEE_detalle!BW198/IIEE_detalle!BW186*100-100)&gt;100,"-",IIEE_detalle!BW198/IIEE_detalle!BW186*100-100)</f>
        <v>21.589629754813757</v>
      </c>
      <c r="BX198" s="129">
        <f>IF(ABS(IIEE_detalle!BX198/IIEE_detalle!BX186*100-100)&gt;100,"-",IIEE_detalle!BX198/IIEE_detalle!BX186*100-100)</f>
        <v>16.062513902722102</v>
      </c>
      <c r="BY198" s="129">
        <f>IF(ABS(IIEE_detalle!BY198/IIEE_detalle!BY186*100-100)&gt;100,"-",IIEE_detalle!BY198/IIEE_detalle!BY186*100-100)</f>
        <v>10.186701453455882</v>
      </c>
      <c r="BZ198" s="129">
        <f>IF(ABS(IIEE_detalle!BZ198/IIEE_detalle!BZ186*100-100)&gt;100,"-",IIEE_detalle!BZ198/IIEE_detalle!BZ186*100-100)</f>
        <v>-10.917724056541445</v>
      </c>
      <c r="CA198" s="129">
        <f>IF(ABS(IIEE_detalle!CA198/IIEE_detalle!CA186*100-100)&gt;100,"-",IIEE_detalle!CA198/IIEE_detalle!CA186*100-100)</f>
        <v>5.6749464592814149</v>
      </c>
    </row>
    <row r="199" spans="2:79" ht="12" customHeight="1">
      <c r="B199" s="67" t="s">
        <v>430</v>
      </c>
      <c r="C199" s="129">
        <f>IF(ABS(IIEE_detalle!C199/IIEE_detalle!C187*100-100)&gt;100,"-",IIEE_detalle!C199/IIEE_detalle!C187*100-100)</f>
        <v>9.6579181246997194</v>
      </c>
      <c r="D199" s="129">
        <f>IF(ABS(IIEE_detalle!D199/IIEE_detalle!D187*100-100)&gt;100,"-",IIEE_detalle!D199/IIEE_detalle!D187*100-100)</f>
        <v>13.070337836950657</v>
      </c>
      <c r="E199" s="129">
        <f>IF(ABS(IIEE_detalle!E199/IIEE_detalle!E187*100-100)&gt;100,"-",IIEE_detalle!E199/IIEE_detalle!E187*100-100)</f>
        <v>-2.0073952408307889</v>
      </c>
      <c r="F199" s="129">
        <f>IF(ABS(IIEE_detalle!F199/IIEE_detalle!F187*100-100)&gt;100,"-",IIEE_detalle!F199/IIEE_detalle!F187*100-100)</f>
        <v>11.372874511019049</v>
      </c>
      <c r="G199" s="129">
        <f>IF(ABS(IIEE_detalle!G199/IIEE_detalle!G187*100-100)&gt;100,"-",IIEE_detalle!G199/IIEE_detalle!G187*100-100)</f>
        <v>12.995189448615335</v>
      </c>
      <c r="H199" s="129">
        <f>IF(ABS(IIEE_detalle!H199/IIEE_detalle!H187*100-100)&gt;100,"-",IIEE_detalle!H199/IIEE_detalle!H187*100-100)</f>
        <v>8.2974878514193762</v>
      </c>
      <c r="J199" s="129">
        <f>IF(ABS(IIEE_detalle!J199/IIEE_detalle!J187*100-100)&gt;100,"-",IIEE_detalle!J199/IIEE_detalle!J187*100-100)</f>
        <v>14.840395743886489</v>
      </c>
      <c r="K199" s="129">
        <f>IF(ABS(IIEE_detalle!K199/IIEE_detalle!K187*100-100)&gt;100,"-",IIEE_detalle!K199/IIEE_detalle!K187*100-100)</f>
        <v>15.247208931419465</v>
      </c>
      <c r="L199" s="129">
        <f>IF(ABS(IIEE_detalle!L199/IIEE_detalle!L187*100-100)&gt;100,"-",IIEE_detalle!L199/IIEE_detalle!L187*100-100)</f>
        <v>15.247208931419465</v>
      </c>
      <c r="M199" s="100"/>
      <c r="N199" s="129">
        <f>IF(ABS(IIEE_detalle!N199/IIEE_detalle!N187*100-100)&gt;100,"-",IIEE_detalle!N199/IIEE_detalle!N187*100-100)</f>
        <v>-6.6168131556563594</v>
      </c>
      <c r="O199" s="129">
        <f>IF(ABS(IIEE_detalle!O199/IIEE_detalle!O187*100-100)&gt;100,"-",IIEE_detalle!O199/IIEE_detalle!O187*100-100)</f>
        <v>-6.1089088954582138</v>
      </c>
      <c r="P199" s="100"/>
      <c r="Q199" s="129">
        <f>IF(ABS(IIEE_detalle!Q199/IIEE_detalle!Q187*100-100)&gt;100,"-",IIEE_detalle!Q199/IIEE_detalle!Q187*100-100)</f>
        <v>-6.8701820567492291</v>
      </c>
      <c r="S199" s="129">
        <f>IF(ABS(IIEE_detalle!S199/IIEE_detalle!S187*100-100)&gt;100,"-",IIEE_detalle!S199/IIEE_detalle!S187*100-100)</f>
        <v>-2.0922701169414353</v>
      </c>
      <c r="T199" s="129">
        <f>IF(ABS(IIEE_detalle!T199/IIEE_detalle!T187*100-100)&gt;100,"-",IIEE_detalle!T199/IIEE_detalle!T187*100-100)</f>
        <v>-1.6698862416827751</v>
      </c>
      <c r="U199" s="129">
        <f>IF(ABS(IIEE_detalle!U199/IIEE_detalle!U187*100-100)&gt;100,"-",IIEE_detalle!U199/IIEE_detalle!U187*100-100)</f>
        <v>-1.6698862416827751</v>
      </c>
      <c r="V199" s="100"/>
      <c r="W199" s="129">
        <f>IF(ABS(IIEE_detalle!W199/IIEE_detalle!W187*100-100)&gt;100,"-",IIEE_detalle!W199/IIEE_detalle!W187*100-100)</f>
        <v>-0.42714760322735401</v>
      </c>
      <c r="X199" s="129">
        <f>IF(ABS(IIEE_detalle!X199/IIEE_detalle!X187*100-100)&gt;100,"-",IIEE_detalle!X199/IIEE_detalle!X187*100-100)</f>
        <v>-3.8191486236371475E-2</v>
      </c>
      <c r="Y199" s="100"/>
      <c r="Z199" s="129">
        <f>IF(ABS(IIEE_detalle!Z199/IIEE_detalle!Z187*100-100)&gt;100,"-",IIEE_detalle!Z199/IIEE_detalle!Z187*100-100)</f>
        <v>-3.3379273252882342</v>
      </c>
      <c r="AB199" s="129">
        <f>IF(ABS(IIEE_detalle!AB199/IIEE_detalle!AB187*100-100)&gt;100,"-",IIEE_detalle!AB199/IIEE_detalle!AB187*100-100)</f>
        <v>-1.9123478870923094</v>
      </c>
      <c r="AC199" s="129">
        <f>IF(ABS(IIEE_detalle!AC199/IIEE_detalle!AC187*100-100)&gt;100,"-",IIEE_detalle!AC199/IIEE_detalle!AC187*100-100)</f>
        <v>-7.8106455673440109</v>
      </c>
      <c r="AD199" s="129">
        <f>IF(ABS(IIEE_detalle!AD199/IIEE_detalle!AD187*100-100)&gt;100,"-",IIEE_detalle!AD199/IIEE_detalle!AD187*100-100)</f>
        <v>-3.1576858249286346</v>
      </c>
      <c r="AE199" s="129">
        <f>IF(ABS(IIEE_detalle!AE199/IIEE_detalle!AE187*100-100)&gt;100,"-",IIEE_detalle!AE199/IIEE_detalle!AE187*100-100)</f>
        <v>8.3369156085848886</v>
      </c>
      <c r="AF199" s="100"/>
      <c r="AG199" s="129">
        <f>IF(ABS(IIEE_detalle!AG199/IIEE_detalle!AG187*100-100)&gt;100,"-",IIEE_detalle!AG199/IIEE_detalle!AG187*100-100)</f>
        <v>-5.7176981137346843</v>
      </c>
      <c r="AH199" s="129">
        <f>IF(ABS(IIEE_detalle!AH199/IIEE_detalle!AH187*100-100)&gt;100,"-",IIEE_detalle!AH199/IIEE_detalle!AH187*100-100)</f>
        <v>-10.3502517754591</v>
      </c>
      <c r="AI199" s="129">
        <f>IF(ABS(IIEE_detalle!AI199/IIEE_detalle!AI187*100-100)&gt;100,"-",IIEE_detalle!AI199/IIEE_detalle!AI187*100-100)</f>
        <v>-5.2882470588825043</v>
      </c>
      <c r="AJ199" s="129">
        <f>IF(ABS(IIEE_detalle!AJ199/IIEE_detalle!AJ187*100-100)&gt;100,"-",IIEE_detalle!AJ199/IIEE_detalle!AJ187*100-100)</f>
        <v>8.3535028311313368</v>
      </c>
      <c r="AK199" s="100"/>
      <c r="AL199" s="100"/>
      <c r="AM199" s="100"/>
      <c r="AN199" s="129">
        <f>IF(ABS(IIEE_detalle!AN199/IIEE_detalle!AN187*100-100)&gt;100,"-",IIEE_detalle!AN199/IIEE_detalle!AN187*100-100)</f>
        <v>-3.4328021975360059</v>
      </c>
      <c r="AO199" s="129">
        <f>IF(ABS(IIEE_detalle!AO199/IIEE_detalle!AO187*100-100)&gt;100,"-",IIEE_detalle!AO199/IIEE_detalle!AO187*100-100)</f>
        <v>-1.8958876201130437</v>
      </c>
      <c r="AP199" s="100"/>
      <c r="AQ199" s="129">
        <f>IF(ABS(IIEE_detalle!AQ199/IIEE_detalle!AQ187*100-100)&gt;100,"-",IIEE_detalle!AQ199/IIEE_detalle!AQ187*100-100)</f>
        <v>-2.8720381426639108</v>
      </c>
      <c r="AS199" s="129">
        <f>IF(ABS(IIEE_detalle!AS199/IIEE_detalle!AS187*100-100)&gt;100,"-",IIEE_detalle!AS199/IIEE_detalle!AS187*100-100)</f>
        <v>3.9771164087195814</v>
      </c>
      <c r="AT199" s="129">
        <f>IF(ABS(IIEE_detalle!AT199/IIEE_detalle!AT187*100-100)&gt;100,"-",IIEE_detalle!AT199/IIEE_detalle!AT187*100-100)</f>
        <v>2.3402978959997398</v>
      </c>
      <c r="AU199" s="129">
        <f>IF(ABS(IIEE_detalle!AU199/IIEE_detalle!AU187*100-100)&gt;100,"-",IIEE_detalle!AU199/IIEE_detalle!AU187*100-100)</f>
        <v>13.769489882845789</v>
      </c>
      <c r="AV199" s="129">
        <f>IF(ABS(IIEE_detalle!AV199/IIEE_detalle!AV187*100-100)&gt;100,"-",IIEE_detalle!AV199/IIEE_detalle!AV187*100-100)</f>
        <v>12.898013496815878</v>
      </c>
      <c r="AW199" s="129">
        <f>IF(ABS(IIEE_detalle!AW199/IIEE_detalle!AW187*100-100)&gt;100,"-",IIEE_detalle!AW199/IIEE_detalle!AW187*100-100)</f>
        <v>12.936545680455794</v>
      </c>
      <c r="AX199" s="129">
        <f>IF(ABS(IIEE_detalle!AX199/IIEE_detalle!AX187*100-100)&gt;100,"-",IIEE_detalle!AX199/IIEE_detalle!AX187*100-100)</f>
        <v>12.098033093974465</v>
      </c>
      <c r="AY199" s="129">
        <f>IF(ABS(IIEE_detalle!AY199/IIEE_detalle!AY187*100-100)&gt;100,"-",IIEE_detalle!AY199/IIEE_detalle!AY187*100-100)</f>
        <v>-16.499616595759591</v>
      </c>
      <c r="AZ199" s="129">
        <f>IF(ABS(IIEE_detalle!AZ199/IIEE_detalle!AZ187*100-100)&gt;100,"-",IIEE_detalle!AZ199/IIEE_detalle!AZ187*100-100)</f>
        <v>-17.239242200154948</v>
      </c>
      <c r="BA199" s="100"/>
      <c r="BB199" s="129">
        <f>IF(ABS(IIEE_detalle!BB199/IIEE_detalle!BB187*100-100)&gt;100,"-",IIEE_detalle!BB199/IIEE_detalle!BB187*100-100)</f>
        <v>-22.806927843917677</v>
      </c>
      <c r="BD199" s="129">
        <f>IF(ABS(IIEE_detalle!BD199/IIEE_detalle!BD187*100-100)&gt;100,"-",IIEE_detalle!BD199/IIEE_detalle!BD187*100-100)</f>
        <v>2.0660736975857787</v>
      </c>
      <c r="BE199" s="129">
        <f>IF(ABS(IIEE_detalle!BE199/IIEE_detalle!BE187*100-100)&gt;100,"-",IIEE_detalle!BE199/IIEE_detalle!BE187*100-100)</f>
        <v>8.2970135063265644</v>
      </c>
      <c r="BF199" s="129">
        <f>IF(ABS(IIEE_detalle!BF199/IIEE_detalle!BF187*100-100)&gt;100,"-",IIEE_detalle!BF199/IIEE_detalle!BF187*100-100)</f>
        <v>8.2970135063265644</v>
      </c>
      <c r="BG199" s="129">
        <f>IF(ABS(IIEE_detalle!BG199/IIEE_detalle!BG187*100-100)&gt;100,"-",IIEE_detalle!BG199/IIEE_detalle!BG187*100-100)</f>
        <v>8.3067667369557228</v>
      </c>
      <c r="BH199" s="129">
        <f>IF(ABS(IIEE_detalle!BH199/IIEE_detalle!BH187*100-100)&gt;100,"-",IIEE_detalle!BH199/IIEE_detalle!BH187*100-100)</f>
        <v>8.3067667369557228</v>
      </c>
      <c r="BI199" s="100"/>
      <c r="BJ199" s="129">
        <f>IF(ABS(IIEE_detalle!BJ199/IIEE_detalle!BJ187*100-100)&gt;100,"-",IIEE_detalle!BJ199/IIEE_detalle!BJ187*100-100)</f>
        <v>8.2004930156121674</v>
      </c>
      <c r="BK199" s="129">
        <f>IF(ABS(IIEE_detalle!BK199/IIEE_detalle!BK187*100-100)&gt;100,"-",IIEE_detalle!BK199/IIEE_detalle!BK187*100-100)</f>
        <v>19.797706905640496</v>
      </c>
      <c r="BL199" s="100"/>
      <c r="BM199" s="129">
        <f>IF(ABS(IIEE_detalle!BM199/IIEE_detalle!BM187*100-100)&gt;100,"-",IIEE_detalle!BM199/IIEE_detalle!BM187*100-100)</f>
        <v>12.667779706069737</v>
      </c>
      <c r="BO199" s="129">
        <f>IF(ABS(IIEE_detalle!BO199/IIEE_detalle!BO187*100-100)&gt;100,"-",IIEE_detalle!BO199/IIEE_detalle!BO187*100-100)</f>
        <v>11.723609914824394</v>
      </c>
      <c r="BP199" s="129">
        <f>IF(ABS(IIEE_detalle!BP199/IIEE_detalle!BP187*100-100)&gt;100,"-",IIEE_detalle!BP199/IIEE_detalle!BP187*100-100)</f>
        <v>16.082212098739262</v>
      </c>
      <c r="BQ199" s="129">
        <f>IF(ABS(IIEE_detalle!BQ199/IIEE_detalle!BQ187*100-100)&gt;100,"-",IIEE_detalle!BQ199/IIEE_detalle!BQ187*100-100)</f>
        <v>9.8859712705710763</v>
      </c>
      <c r="BR199" s="129">
        <f>IF(ABS(IIEE_detalle!BR199/IIEE_detalle!BR187*100-100)&gt;100,"-",IIEE_detalle!BR199/IIEE_detalle!BR187*100-100)</f>
        <v>12.098872284508701</v>
      </c>
      <c r="BS199" s="129">
        <f>IF(ABS(IIEE_detalle!BS199/IIEE_detalle!BS187*100-100)&gt;100,"-",IIEE_detalle!BS199/IIEE_detalle!BS187*100-100)</f>
        <v>-4.7708368801167182</v>
      </c>
      <c r="BT199" s="129">
        <f>IF(ABS(IIEE_detalle!BT199/IIEE_detalle!BT187*100-100)&gt;100,"-",IIEE_detalle!BT199/IIEE_detalle!BT187*100-100)</f>
        <v>7.9346452413636257</v>
      </c>
      <c r="BV199" s="129">
        <f>IF(ABS(IIEE_detalle!BV199/IIEE_detalle!BV187*100-100)&gt;100,"-",IIEE_detalle!BV199/IIEE_detalle!BV187*100-100)</f>
        <v>17.383863943468342</v>
      </c>
      <c r="BW199" s="129">
        <f>IF(ABS(IIEE_detalle!BW199/IIEE_detalle!BW187*100-100)&gt;100,"-",IIEE_detalle!BW199/IIEE_detalle!BW187*100-100)</f>
        <v>22.046840800548708</v>
      </c>
      <c r="BX199" s="129">
        <f>IF(ABS(IIEE_detalle!BX199/IIEE_detalle!BX187*100-100)&gt;100,"-",IIEE_detalle!BX199/IIEE_detalle!BX187*100-100)</f>
        <v>7.3296910505809905</v>
      </c>
      <c r="BY199" s="129">
        <f>IF(ABS(IIEE_detalle!BY199/IIEE_detalle!BY187*100-100)&gt;100,"-",IIEE_detalle!BY199/IIEE_detalle!BY187*100-100)</f>
        <v>9.6312558268851376</v>
      </c>
      <c r="BZ199" s="129">
        <f>IF(ABS(IIEE_detalle!BZ199/IIEE_detalle!BZ187*100-100)&gt;100,"-",IIEE_detalle!BZ199/IIEE_detalle!BZ187*100-100)</f>
        <v>-10.136532117712676</v>
      </c>
      <c r="CA199" s="129">
        <f>IF(ABS(IIEE_detalle!CA199/IIEE_detalle!CA187*100-100)&gt;100,"-",IIEE_detalle!CA199/IIEE_detalle!CA187*100-100)</f>
        <v>6.1048099363580945</v>
      </c>
    </row>
    <row r="200" spans="2:79" ht="12" customHeight="1">
      <c r="B200" s="67" t="s">
        <v>431</v>
      </c>
      <c r="C200" s="129">
        <f>IF(ABS(IIEE_detalle!C200/IIEE_detalle!C188*100-100)&gt;100,"-",IIEE_detalle!C200/IIEE_detalle!C188*100-100)</f>
        <v>4.123619951300725</v>
      </c>
      <c r="D200" s="129">
        <f>IF(ABS(IIEE_detalle!D200/IIEE_detalle!D188*100-100)&gt;100,"-",IIEE_detalle!D200/IIEE_detalle!D188*100-100)</f>
        <v>-2.3129066769559898</v>
      </c>
      <c r="E200" s="129">
        <f>IF(ABS(IIEE_detalle!E200/IIEE_detalle!E188*100-100)&gt;100,"-",IIEE_detalle!E200/IIEE_detalle!E188*100-100)</f>
        <v>2.7248106823229961</v>
      </c>
      <c r="F200" s="129">
        <f>IF(ABS(IIEE_detalle!F200/IIEE_detalle!F188*100-100)&gt;100,"-",IIEE_detalle!F200/IIEE_detalle!F188*100-100)</f>
        <v>17.948141341478959</v>
      </c>
      <c r="G200" s="129">
        <f>IF(ABS(IIEE_detalle!G200/IIEE_detalle!G188*100-100)&gt;100,"-",IIEE_detalle!G200/IIEE_detalle!G188*100-100)</f>
        <v>6.2563531632702478</v>
      </c>
      <c r="H200" s="129">
        <f>IF(ABS(IIEE_detalle!H200/IIEE_detalle!H188*100-100)&gt;100,"-",IIEE_detalle!H200/IIEE_detalle!H188*100-100)</f>
        <v>-9.1373416287551521</v>
      </c>
      <c r="J200" s="129">
        <f>IF(ABS(IIEE_detalle!J200/IIEE_detalle!J188*100-100)&gt;100,"-",IIEE_detalle!J200/IIEE_detalle!J188*100-100)</f>
        <v>-4.8774954627949398</v>
      </c>
      <c r="K200" s="129">
        <f>IF(ABS(IIEE_detalle!K200/IIEE_detalle!K188*100-100)&gt;100,"-",IIEE_detalle!K200/IIEE_detalle!K188*100-100)</f>
        <v>-5.0769888204237503</v>
      </c>
      <c r="L200" s="129">
        <f>IF(ABS(IIEE_detalle!L200/IIEE_detalle!L188*100-100)&gt;100,"-",IIEE_detalle!L200/IIEE_detalle!L188*100-100)</f>
        <v>-5.0769888204237503</v>
      </c>
      <c r="M200" s="100"/>
      <c r="N200" s="129">
        <f>IF(ABS(IIEE_detalle!N200/IIEE_detalle!N188*100-100)&gt;100,"-",IIEE_detalle!N200/IIEE_detalle!N188*100-100)</f>
        <v>-1.0727534003943617</v>
      </c>
      <c r="O200" s="129">
        <f>IF(ABS(IIEE_detalle!O200/IIEE_detalle!O188*100-100)&gt;100,"-",IIEE_detalle!O200/IIEE_detalle!O188*100-100)</f>
        <v>-2.7220256546743116</v>
      </c>
      <c r="P200" s="100"/>
      <c r="Q200" s="129">
        <f>IF(ABS(IIEE_detalle!Q200/IIEE_detalle!Q188*100-100)&gt;100,"-",IIEE_detalle!Q200/IIEE_detalle!Q188*100-100)</f>
        <v>-1.3665526090675684</v>
      </c>
      <c r="S200" s="129">
        <f>IF(ABS(IIEE_detalle!S200/IIEE_detalle!S188*100-100)&gt;100,"-",IIEE_detalle!S200/IIEE_detalle!S188*100-100)</f>
        <v>2.5541252330278894</v>
      </c>
      <c r="T200" s="129">
        <f>IF(ABS(IIEE_detalle!T200/IIEE_detalle!T188*100-100)&gt;100,"-",IIEE_detalle!T200/IIEE_detalle!T188*100-100)</f>
        <v>3.483458724105958</v>
      </c>
      <c r="U200" s="129">
        <f>IF(ABS(IIEE_detalle!U200/IIEE_detalle!U188*100-100)&gt;100,"-",IIEE_detalle!U200/IIEE_detalle!U188*100-100)</f>
        <v>3.483458724105958</v>
      </c>
      <c r="V200" s="100"/>
      <c r="W200" s="129">
        <f>IF(ABS(IIEE_detalle!W200/IIEE_detalle!W188*100-100)&gt;100,"-",IIEE_detalle!W200/IIEE_detalle!W188*100-100)</f>
        <v>2.4129484972858393</v>
      </c>
      <c r="X200" s="129">
        <f>IF(ABS(IIEE_detalle!X200/IIEE_detalle!X188*100-100)&gt;100,"-",IIEE_detalle!X200/IIEE_detalle!X188*100-100)</f>
        <v>2.9096880131362894</v>
      </c>
      <c r="Y200" s="100"/>
      <c r="Z200" s="129">
        <f>IF(ABS(IIEE_detalle!Z200/IIEE_detalle!Z188*100-100)&gt;100,"-",IIEE_detalle!Z200/IIEE_detalle!Z188*100-100)</f>
        <v>2.685093780848959</v>
      </c>
      <c r="AB200" s="129">
        <f>IF(ABS(IIEE_detalle!AB200/IIEE_detalle!AB188*100-100)&gt;100,"-",IIEE_detalle!AB200/IIEE_detalle!AB188*100-100)</f>
        <v>6.0501944365517772</v>
      </c>
      <c r="AC200" s="129">
        <f>IF(ABS(IIEE_detalle!AC200/IIEE_detalle!AC188*100-100)&gt;100,"-",IIEE_detalle!AC200/IIEE_detalle!AC188*100-100)</f>
        <v>-3.1766291293125306</v>
      </c>
      <c r="AD200" s="129">
        <f>IF(ABS(IIEE_detalle!AD200/IIEE_detalle!AD188*100-100)&gt;100,"-",IIEE_detalle!AD200/IIEE_detalle!AD188*100-100)</f>
        <v>2.7099690758794566</v>
      </c>
      <c r="AE200" s="129">
        <f>IF(ABS(IIEE_detalle!AE200/IIEE_detalle!AE188*100-100)&gt;100,"-",IIEE_detalle!AE200/IIEE_detalle!AE188*100-100)</f>
        <v>24.465932428623205</v>
      </c>
      <c r="AF200" s="100"/>
      <c r="AG200" s="129">
        <f>IF(ABS(IIEE_detalle!AG200/IIEE_detalle!AG188*100-100)&gt;100,"-",IIEE_detalle!AG200/IIEE_detalle!AG188*100-100)</f>
        <v>-0.54234725991999255</v>
      </c>
      <c r="AH200" s="129">
        <f>IF(ABS(IIEE_detalle!AH200/IIEE_detalle!AH188*100-100)&gt;100,"-",IIEE_detalle!AH200/IIEE_detalle!AH188*100-100)</f>
        <v>-5.33817435072325</v>
      </c>
      <c r="AI200" s="129">
        <f>IF(ABS(IIEE_detalle!AI200/IIEE_detalle!AI188*100-100)&gt;100,"-",IIEE_detalle!AI200/IIEE_detalle!AI188*100-100)</f>
        <v>-1.0410364095810962</v>
      </c>
      <c r="AJ200" s="129">
        <f>IF(ABS(IIEE_detalle!AJ200/IIEE_detalle!AJ188*100-100)&gt;100,"-",IIEE_detalle!AJ200/IIEE_detalle!AJ188*100-100)</f>
        <v>24.492537313432834</v>
      </c>
      <c r="AK200" s="100"/>
      <c r="AL200" s="100"/>
      <c r="AM200" s="100"/>
      <c r="AN200" s="129">
        <f>IF(ABS(IIEE_detalle!AN200/IIEE_detalle!AN188*100-100)&gt;100,"-",IIEE_detalle!AN200/IIEE_detalle!AN188*100-100)</f>
        <v>-5.7293596906488347</v>
      </c>
      <c r="AO200" s="129">
        <f>IF(ABS(IIEE_detalle!AO200/IIEE_detalle!AO188*100-100)&gt;100,"-",IIEE_detalle!AO200/IIEE_detalle!AO188*100-100)</f>
        <v>-5.977030803944885</v>
      </c>
      <c r="AP200" s="100"/>
      <c r="AQ200" s="129">
        <f>IF(ABS(IIEE_detalle!AQ200/IIEE_detalle!AQ188*100-100)&gt;100,"-",IIEE_detalle!AQ200/IIEE_detalle!AQ188*100-100)</f>
        <v>-6.4232318576267033</v>
      </c>
      <c r="AS200" s="129">
        <f>IF(ABS(IIEE_detalle!AS200/IIEE_detalle!AS188*100-100)&gt;100,"-",IIEE_detalle!AS200/IIEE_detalle!AS188*100-100)</f>
        <v>0.81958820045910841</v>
      </c>
      <c r="AT200" s="129">
        <f>IF(ABS(IIEE_detalle!AT200/IIEE_detalle!AT188*100-100)&gt;100,"-",IIEE_detalle!AT200/IIEE_detalle!AT188*100-100)</f>
        <v>-4.3498052326015397</v>
      </c>
      <c r="AU200" s="129">
        <f>IF(ABS(IIEE_detalle!AU200/IIEE_detalle!AU188*100-100)&gt;100,"-",IIEE_detalle!AU200/IIEE_detalle!AU188*100-100)</f>
        <v>40.705158522893186</v>
      </c>
      <c r="AV200" s="129">
        <f>IF(ABS(IIEE_detalle!AV200/IIEE_detalle!AV188*100-100)&gt;100,"-",IIEE_detalle!AV200/IIEE_detalle!AV188*100-100)</f>
        <v>7.3173439107236504</v>
      </c>
      <c r="AW200" s="129">
        <f>IF(ABS(IIEE_detalle!AW200/IIEE_detalle!AW188*100-100)&gt;100,"-",IIEE_detalle!AW200/IIEE_detalle!AW188*100-100)</f>
        <v>6.1758298237942739</v>
      </c>
      <c r="AX200" s="129">
        <f>IF(ABS(IIEE_detalle!AX200/IIEE_detalle!AX188*100-100)&gt;100,"-",IIEE_detalle!AX200/IIEE_detalle!AX188*100-100)</f>
        <v>38.500628667225556</v>
      </c>
      <c r="AY200" s="129">
        <f>IF(ABS(IIEE_detalle!AY200/IIEE_detalle!AY188*100-100)&gt;100,"-",IIEE_detalle!AY200/IIEE_detalle!AY188*100-100)</f>
        <v>12.635121135696252</v>
      </c>
      <c r="AZ200" s="129">
        <f>IF(ABS(IIEE_detalle!AZ200/IIEE_detalle!AZ188*100-100)&gt;100,"-",IIEE_detalle!AZ200/IIEE_detalle!AZ188*100-100)</f>
        <v>12.52658035520939</v>
      </c>
      <c r="BA200" s="100"/>
      <c r="BB200" s="129">
        <f>IF(ABS(IIEE_detalle!BB200/IIEE_detalle!BB188*100-100)&gt;100,"-",IIEE_detalle!BB200/IIEE_detalle!BB188*100-100)</f>
        <v>12.5617442872108</v>
      </c>
      <c r="BD200" s="129">
        <f>IF(ABS(IIEE_detalle!BD200/IIEE_detalle!BD188*100-100)&gt;100,"-",IIEE_detalle!BD200/IIEE_detalle!BD188*100-100)</f>
        <v>3.2761137783819976</v>
      </c>
      <c r="BE200" s="129">
        <f>IF(ABS(IIEE_detalle!BE200/IIEE_detalle!BE188*100-100)&gt;100,"-",IIEE_detalle!BE200/IIEE_detalle!BE188*100-100)</f>
        <v>-9.1377610525432829</v>
      </c>
      <c r="BF200" s="129">
        <f>IF(ABS(IIEE_detalle!BF200/IIEE_detalle!BF188*100-100)&gt;100,"-",IIEE_detalle!BF200/IIEE_detalle!BF188*100-100)</f>
        <v>-9.1377610525432829</v>
      </c>
      <c r="BG200" s="129">
        <f>IF(ABS(IIEE_detalle!BG200/IIEE_detalle!BG188*100-100)&gt;100,"-",IIEE_detalle!BG200/IIEE_detalle!BG188*100-100)</f>
        <v>-9.1291370524892557</v>
      </c>
      <c r="BH200" s="129">
        <f>IF(ABS(IIEE_detalle!BH200/IIEE_detalle!BH188*100-100)&gt;100,"-",IIEE_detalle!BH200/IIEE_detalle!BH188*100-100)</f>
        <v>-9.1291370524892557</v>
      </c>
      <c r="BI200" s="100"/>
      <c r="BJ200" s="129">
        <f>IF(ABS(IIEE_detalle!BJ200/IIEE_detalle!BJ188*100-100)&gt;100,"-",IIEE_detalle!BJ200/IIEE_detalle!BJ188*100-100)</f>
        <v>8.3067635505891957</v>
      </c>
      <c r="BK200" s="129">
        <f>IF(ABS(IIEE_detalle!BK200/IIEE_detalle!BK188*100-100)&gt;100,"-",IIEE_detalle!BK200/IIEE_detalle!BK188*100-100)</f>
        <v>7.2885941536646328</v>
      </c>
      <c r="BL200" s="100"/>
      <c r="BM200" s="129">
        <f>IF(ABS(IIEE_detalle!BM200/IIEE_detalle!BM188*100-100)&gt;100,"-",IIEE_detalle!BM200/IIEE_detalle!BM188*100-100)</f>
        <v>7.2828618799141367</v>
      </c>
      <c r="BO200" s="129">
        <f>IF(ABS(IIEE_detalle!BO200/IIEE_detalle!BO188*100-100)&gt;100,"-",IIEE_detalle!BO200/IIEE_detalle!BO188*100-100)</f>
        <v>10.127406305217164</v>
      </c>
      <c r="BP200" s="129">
        <f>IF(ABS(IIEE_detalle!BP200/IIEE_detalle!BP188*100-100)&gt;100,"-",IIEE_detalle!BP200/IIEE_detalle!BP188*100-100)</f>
        <v>14.660493827160508</v>
      </c>
      <c r="BQ200" s="129">
        <f>IF(ABS(IIEE_detalle!BQ200/IIEE_detalle!BQ188*100-100)&gt;100,"-",IIEE_detalle!BQ200/IIEE_detalle!BQ188*100-100)</f>
        <v>8.3516589756946331</v>
      </c>
      <c r="BR200" s="129">
        <f>IF(ABS(IIEE_detalle!BR200/IIEE_detalle!BR188*100-100)&gt;100,"-",IIEE_detalle!BR200/IIEE_detalle!BR188*100-100)</f>
        <v>12.786286854283674</v>
      </c>
      <c r="BS200" s="129">
        <f>IF(ABS(IIEE_detalle!BS200/IIEE_detalle!BS188*100-100)&gt;100,"-",IIEE_detalle!BS200/IIEE_detalle!BS188*100-100)</f>
        <v>-6.4498338069358994</v>
      </c>
      <c r="BT200" s="129">
        <f>IF(ABS(IIEE_detalle!BT200/IIEE_detalle!BT188*100-100)&gt;100,"-",IIEE_detalle!BT200/IIEE_detalle!BT188*100-100)</f>
        <v>-10.50276679437448</v>
      </c>
      <c r="BV200" s="129">
        <f>IF(ABS(IIEE_detalle!BV200/IIEE_detalle!BV188*100-100)&gt;100,"-",IIEE_detalle!BV200/IIEE_detalle!BV188*100-100)</f>
        <v>14.157011560601646</v>
      </c>
      <c r="BW200" s="129">
        <f>IF(ABS(IIEE_detalle!BW200/IIEE_detalle!BW188*100-100)&gt;100,"-",IIEE_detalle!BW200/IIEE_detalle!BW188*100-100)</f>
        <v>20.365157895973994</v>
      </c>
      <c r="BX200" s="129">
        <f>IF(ABS(IIEE_detalle!BX200/IIEE_detalle!BX188*100-100)&gt;100,"-",IIEE_detalle!BX200/IIEE_detalle!BX188*100-100)</f>
        <v>7.450603066566245</v>
      </c>
      <c r="BY200" s="129">
        <f>IF(ABS(IIEE_detalle!BY200/IIEE_detalle!BY188*100-100)&gt;100,"-",IIEE_detalle!BY200/IIEE_detalle!BY188*100-100)</f>
        <v>10.427849956948407</v>
      </c>
      <c r="BZ200" s="129">
        <f>IF(ABS(IIEE_detalle!BZ200/IIEE_detalle!BZ188*100-100)&gt;100,"-",IIEE_detalle!BZ200/IIEE_detalle!BZ188*100-100)</f>
        <v>-12.953363800436151</v>
      </c>
      <c r="CA200" s="129">
        <f>IF(ABS(IIEE_detalle!CA200/IIEE_detalle!CA188*100-100)&gt;100,"-",IIEE_detalle!CA200/IIEE_detalle!CA188*100-100)</f>
        <v>-12.020083228115979</v>
      </c>
    </row>
    <row r="201" spans="2:79" ht="12" customHeight="1">
      <c r="B201" s="67" t="s">
        <v>432</v>
      </c>
      <c r="C201" s="129">
        <f>IF(ABS(IIEE_detalle!C201/IIEE_detalle!C189*100-100)&gt;100,"-",IIEE_detalle!C201/IIEE_detalle!C189*100-100)</f>
        <v>6.2543854096462468</v>
      </c>
      <c r="D201" s="129">
        <f>IF(ABS(IIEE_detalle!D201/IIEE_detalle!D189*100-100)&gt;100,"-",IIEE_detalle!D201/IIEE_detalle!D189*100-100)</f>
        <v>10.430697859883395</v>
      </c>
      <c r="E201" s="129">
        <f>IF(ABS(IIEE_detalle!E201/IIEE_detalle!E189*100-100)&gt;100,"-",IIEE_detalle!E201/IIEE_detalle!E189*100-100)</f>
        <v>-3.1505991219510037</v>
      </c>
      <c r="F201" s="129">
        <f>IF(ABS(IIEE_detalle!F201/IIEE_detalle!F189*100-100)&gt;100,"-",IIEE_detalle!F201/IIEE_detalle!F189*100-100)</f>
        <v>14.65912938821927</v>
      </c>
      <c r="G201" s="129">
        <f>IF(ABS(IIEE_detalle!G201/IIEE_detalle!G189*100-100)&gt;100,"-",IIEE_detalle!G201/IIEE_detalle!G189*100-100)</f>
        <v>12.385872797505698</v>
      </c>
      <c r="H201" s="129">
        <f>IF(ABS(IIEE_detalle!H201/IIEE_detalle!H189*100-100)&gt;100,"-",IIEE_detalle!H201/IIEE_detalle!H189*100-100)</f>
        <v>-4.1083365411280539</v>
      </c>
      <c r="J201" s="129">
        <f>IF(ABS(IIEE_detalle!J201/IIEE_detalle!J189*100-100)&gt;100,"-",IIEE_detalle!J201/IIEE_detalle!J189*100-100)</f>
        <v>1.6041413689525257</v>
      </c>
      <c r="K201" s="129">
        <f>IF(ABS(IIEE_detalle!K201/IIEE_detalle!K189*100-100)&gt;100,"-",IIEE_detalle!K201/IIEE_detalle!K189*100-100)</f>
        <v>1.7522668088978151</v>
      </c>
      <c r="L201" s="129">
        <f>IF(ABS(IIEE_detalle!L201/IIEE_detalle!L189*100-100)&gt;100,"-",IIEE_detalle!L201/IIEE_detalle!L189*100-100)</f>
        <v>9.3874092622101131</v>
      </c>
      <c r="M201" s="129">
        <f>IF(ABS(IIEE_detalle!M201/IIEE_detalle!M189*100-100)&gt;100,"-",IIEE_detalle!M201/IIEE_detalle!M189*100-100)</f>
        <v>-10.717088686025861</v>
      </c>
      <c r="N201" s="129">
        <f>IF(ABS(IIEE_detalle!N201/IIEE_detalle!N189*100-100)&gt;100,"-",IIEE_detalle!N201/IIEE_detalle!N189*100-100)</f>
        <v>-20.645948318183841</v>
      </c>
      <c r="O201" s="129">
        <f>IF(ABS(IIEE_detalle!O201/IIEE_detalle!O189*100-100)&gt;100,"-",IIEE_detalle!O201/IIEE_detalle!O189*100-100)</f>
        <v>-17.520706516315741</v>
      </c>
      <c r="P201" s="100"/>
      <c r="Q201" s="129">
        <f>IF(ABS(IIEE_detalle!Q201/IIEE_detalle!Q189*100-100)&gt;100,"-",IIEE_detalle!Q201/IIEE_detalle!Q189*100-100)</f>
        <v>-21.481695727625805</v>
      </c>
      <c r="S201" s="129">
        <f>IF(ABS(IIEE_detalle!S201/IIEE_detalle!S189*100-100)&gt;100,"-",IIEE_detalle!S201/IIEE_detalle!S189*100-100)</f>
        <v>-3.3589140411091023</v>
      </c>
      <c r="T201" s="129">
        <f>IF(ABS(IIEE_detalle!T201/IIEE_detalle!T189*100-100)&gt;100,"-",IIEE_detalle!T201/IIEE_detalle!T189*100-100)</f>
        <v>-3.2435427499787295</v>
      </c>
      <c r="U201" s="129">
        <f>IF(ABS(IIEE_detalle!U201/IIEE_detalle!U189*100-100)&gt;100,"-",IIEE_detalle!U201/IIEE_detalle!U189*100-100)</f>
        <v>-1.3182332955832976</v>
      </c>
      <c r="V201" s="129">
        <f>IF(ABS(IIEE_detalle!V201/IIEE_detalle!V189*100-100)&gt;100,"-",IIEE_detalle!V201/IIEE_detalle!V189*100-100)</f>
        <v>-33.886085075702951</v>
      </c>
      <c r="W201" s="129">
        <f>IF(ABS(IIEE_detalle!W201/IIEE_detalle!W189*100-100)&gt;100,"-",IIEE_detalle!W201/IIEE_detalle!W189*100-100)</f>
        <v>-0.94558725945586275</v>
      </c>
      <c r="X201" s="129">
        <f>IF(ABS(IIEE_detalle!X201/IIEE_detalle!X189*100-100)&gt;100,"-",IIEE_detalle!X201/IIEE_detalle!X189*100-100)</f>
        <v>-0.80482897384305829</v>
      </c>
      <c r="Y201" s="100"/>
      <c r="Z201" s="129">
        <f>IF(ABS(IIEE_detalle!Z201/IIEE_detalle!Z189*100-100)&gt;100,"-",IIEE_detalle!Z201/IIEE_detalle!Z189*100-100)</f>
        <v>3.39420304517175</v>
      </c>
      <c r="AB201" s="129">
        <f>IF(ABS(IIEE_detalle!AB201/IIEE_detalle!AB189*100-100)&gt;100,"-",IIEE_detalle!AB201/IIEE_detalle!AB189*100-100)</f>
        <v>-3.5343300398040469</v>
      </c>
      <c r="AC201" s="129">
        <f>IF(ABS(IIEE_detalle!AC201/IIEE_detalle!AC189*100-100)&gt;100,"-",IIEE_detalle!AC201/IIEE_detalle!AC189*100-100)</f>
        <v>-6.2447841891152649</v>
      </c>
      <c r="AD201" s="129">
        <f>IF(ABS(IIEE_detalle!AD201/IIEE_detalle!AD189*100-100)&gt;100,"-",IIEE_detalle!AD201/IIEE_detalle!AD189*100-100)</f>
        <v>-2.7388427204483463</v>
      </c>
      <c r="AE201" s="129">
        <f>IF(ABS(IIEE_detalle!AE201/IIEE_detalle!AE189*100-100)&gt;100,"-",IIEE_detalle!AE201/IIEE_detalle!AE189*100-100)</f>
        <v>-3.6768929450679764</v>
      </c>
      <c r="AF201" s="100"/>
      <c r="AG201" s="129">
        <f>IF(ABS(IIEE_detalle!AG201/IIEE_detalle!AG189*100-100)&gt;100,"-",IIEE_detalle!AG201/IIEE_detalle!AG189*100-100)</f>
        <v>-2.6367751363296321</v>
      </c>
      <c r="AH201" s="129">
        <f>IF(ABS(IIEE_detalle!AH201/IIEE_detalle!AH189*100-100)&gt;100,"-",IIEE_detalle!AH201/IIEE_detalle!AH189*100-100)</f>
        <v>-6.7125653837145762</v>
      </c>
      <c r="AI201" s="129">
        <f>IF(ABS(IIEE_detalle!AI201/IIEE_detalle!AI189*100-100)&gt;100,"-",IIEE_detalle!AI201/IIEE_detalle!AI189*100-100)</f>
        <v>-0.84854151414387502</v>
      </c>
      <c r="AJ201" s="129">
        <f>IF(ABS(IIEE_detalle!AJ201/IIEE_detalle!AJ189*100-100)&gt;100,"-",IIEE_detalle!AJ201/IIEE_detalle!AJ189*100-100)</f>
        <v>-3.6670219695623842</v>
      </c>
      <c r="AK201" s="100"/>
      <c r="AL201" s="100"/>
      <c r="AM201" s="100"/>
      <c r="AN201" s="129">
        <f>IF(ABS(IIEE_detalle!AN201/IIEE_detalle!AN189*100-100)&gt;100,"-",IIEE_detalle!AN201/IIEE_detalle!AN189*100-100)</f>
        <v>0.23380236882704253</v>
      </c>
      <c r="AO201" s="129">
        <f>IF(ABS(IIEE_detalle!AO201/IIEE_detalle!AO189*100-100)&gt;100,"-",IIEE_detalle!AO201/IIEE_detalle!AO189*100-100)</f>
        <v>-2.7696651540217516</v>
      </c>
      <c r="AP201" s="100"/>
      <c r="AQ201" s="129">
        <f>IF(ABS(IIEE_detalle!AQ201/IIEE_detalle!AQ189*100-100)&gt;100,"-",IIEE_detalle!AQ201/IIEE_detalle!AQ189*100-100)</f>
        <v>-3.2180299640384789</v>
      </c>
      <c r="AS201" s="129">
        <f>IF(ABS(IIEE_detalle!AS201/IIEE_detalle!AS189*100-100)&gt;100,"-",IIEE_detalle!AS201/IIEE_detalle!AS189*100-100)</f>
        <v>-1.9539066438148893</v>
      </c>
      <c r="AT201" s="129">
        <f>IF(ABS(IIEE_detalle!AT201/IIEE_detalle!AT189*100-100)&gt;100,"-",IIEE_detalle!AT201/IIEE_detalle!AT189*100-100)</f>
        <v>-5.8299944290394876</v>
      </c>
      <c r="AU201" s="129">
        <f>IF(ABS(IIEE_detalle!AU201/IIEE_detalle!AU189*100-100)&gt;100,"-",IIEE_detalle!AU201/IIEE_detalle!AU189*100-100)</f>
        <v>31.757372407778888</v>
      </c>
      <c r="AV201" s="129">
        <f>IF(ABS(IIEE_detalle!AV201/IIEE_detalle!AV189*100-100)&gt;100,"-",IIEE_detalle!AV201/IIEE_detalle!AV189*100-100)</f>
        <v>15.485505206867444</v>
      </c>
      <c r="AW201" s="129">
        <f>IF(ABS(IIEE_detalle!AW201/IIEE_detalle!AW189*100-100)&gt;100,"-",IIEE_detalle!AW201/IIEE_detalle!AW189*100-100)</f>
        <v>13.362058504209259</v>
      </c>
      <c r="AX201" s="129">
        <f>IF(ABS(IIEE_detalle!AX201/IIEE_detalle!AX189*100-100)&gt;100,"-",IIEE_detalle!AX201/IIEE_detalle!AX189*100-100)</f>
        <v>76.52914089027405</v>
      </c>
      <c r="AY201" s="129">
        <f>IF(ABS(IIEE_detalle!AY201/IIEE_detalle!AY189*100-100)&gt;100,"-",IIEE_detalle!AY201/IIEE_detalle!AY189*100-100)</f>
        <v>7.5994511507502267</v>
      </c>
      <c r="AZ201" s="129">
        <f>IF(ABS(IIEE_detalle!AZ201/IIEE_detalle!AZ189*100-100)&gt;100,"-",IIEE_detalle!AZ201/IIEE_detalle!AZ189*100-100)</f>
        <v>10.368774166502732</v>
      </c>
      <c r="BA201" s="100"/>
      <c r="BB201" s="129">
        <f>IF(ABS(IIEE_detalle!BB201/IIEE_detalle!BB189*100-100)&gt;100,"-",IIEE_detalle!BB201/IIEE_detalle!BB189*100-100)</f>
        <v>14.139680986846614</v>
      </c>
      <c r="BD201" s="129">
        <f>IF(ABS(IIEE_detalle!BD201/IIEE_detalle!BD189*100-100)&gt;100,"-",IIEE_detalle!BD201/IIEE_detalle!BD189*100-100)</f>
        <v>5.4505589065706488</v>
      </c>
      <c r="BE201" s="129">
        <f>IF(ABS(IIEE_detalle!BE201/IIEE_detalle!BE189*100-100)&gt;100,"-",IIEE_detalle!BE201/IIEE_detalle!BE189*100-100)</f>
        <v>-4.1117989560940771</v>
      </c>
      <c r="BF201" s="129">
        <f>IF(ABS(IIEE_detalle!BF201/IIEE_detalle!BF189*100-100)&gt;100,"-",IIEE_detalle!BF201/IIEE_detalle!BF189*100-100)</f>
        <v>-4.1117989560940771</v>
      </c>
      <c r="BG201" s="129">
        <f>IF(ABS(IIEE_detalle!BG201/IIEE_detalle!BG189*100-100)&gt;100,"-",IIEE_detalle!BG201/IIEE_detalle!BG189*100-100)</f>
        <v>-4.0406103466175836</v>
      </c>
      <c r="BH201" s="129">
        <f>IF(ABS(IIEE_detalle!BH201/IIEE_detalle!BH189*100-100)&gt;100,"-",IIEE_detalle!BH201/IIEE_detalle!BH189*100-100)</f>
        <v>3.0030482068265343</v>
      </c>
      <c r="BI201" s="129">
        <f>IF(ABS(IIEE_detalle!BI201/IIEE_detalle!BI189*100-100)&gt;100,"-",IIEE_detalle!BI201/IIEE_detalle!BI189*100-100)</f>
        <v>-70.798038341506839</v>
      </c>
      <c r="BJ201" s="129">
        <f>IF(ABS(IIEE_detalle!BJ201/IIEE_detalle!BJ189*100-100)&gt;100,"-",IIEE_detalle!BJ201/IIEE_detalle!BJ189*100-100)</f>
        <v>-9.1301909819573268</v>
      </c>
      <c r="BK201" s="129">
        <f>IF(ABS(IIEE_detalle!BK201/IIEE_detalle!BK189*100-100)&gt;100,"-",IIEE_detalle!BK201/IIEE_detalle!BK189*100-100)</f>
        <v>-11.592245482845527</v>
      </c>
      <c r="BL201" s="100"/>
      <c r="BM201" s="129">
        <f>IF(ABS(IIEE_detalle!BM201/IIEE_detalle!BM189*100-100)&gt;100,"-",IIEE_detalle!BM201/IIEE_detalle!BM189*100-100)</f>
        <v>-11.603716088224161</v>
      </c>
      <c r="BO201" s="129">
        <f>IF(ABS(IIEE_detalle!BO201/IIEE_detalle!BO189*100-100)&gt;100,"-",IIEE_detalle!BO201/IIEE_detalle!BO189*100-100)</f>
        <v>16.111738148984188</v>
      </c>
      <c r="BP201" s="129">
        <f>IF(ABS(IIEE_detalle!BP201/IIEE_detalle!BP189*100-100)&gt;100,"-",IIEE_detalle!BP201/IIEE_detalle!BP189*100-100)</f>
        <v>20.586705502964733</v>
      </c>
      <c r="BQ201" s="129">
        <f>IF(ABS(IIEE_detalle!BQ201/IIEE_detalle!BQ189*100-100)&gt;100,"-",IIEE_detalle!BQ201/IIEE_detalle!BQ189*100-100)</f>
        <v>16.10850148366066</v>
      </c>
      <c r="BR201" s="129">
        <f>IF(ABS(IIEE_detalle!BR201/IIEE_detalle!BR189*100-100)&gt;100,"-",IIEE_detalle!BR201/IIEE_detalle!BR189*100-100)</f>
        <v>19.289696532755315</v>
      </c>
      <c r="BS201" s="129">
        <f>IF(ABS(IIEE_detalle!BS201/IIEE_detalle!BS189*100-100)&gt;100,"-",IIEE_detalle!BS201/IIEE_detalle!BS189*100-100)</f>
        <v>7.1294322068515896</v>
      </c>
      <c r="BT201" s="129">
        <f>IF(ABS(IIEE_detalle!BT201/IIEE_detalle!BT189*100-100)&gt;100,"-",IIEE_detalle!BT201/IIEE_detalle!BT189*100-100)</f>
        <v>-7.4969492092248515</v>
      </c>
      <c r="BV201" s="129">
        <f>IF(ABS(IIEE_detalle!BV201/IIEE_detalle!BV189*100-100)&gt;100,"-",IIEE_detalle!BV201/IIEE_detalle!BV189*100-100)</f>
        <v>25.00477016132632</v>
      </c>
      <c r="BW201" s="129">
        <f>IF(ABS(IIEE_detalle!BW201/IIEE_detalle!BW189*100-100)&gt;100,"-",IIEE_detalle!BW201/IIEE_detalle!BW189*100-100)</f>
        <v>26.471068781725805</v>
      </c>
      <c r="BX201" s="129">
        <f>IF(ABS(IIEE_detalle!BX201/IIEE_detalle!BX189*100-100)&gt;100,"-",IIEE_detalle!BX201/IIEE_detalle!BX189*100-100)</f>
        <v>11.374533483035194</v>
      </c>
      <c r="BY201" s="129">
        <f>IF(ABS(IIEE_detalle!BY201/IIEE_detalle!BY189*100-100)&gt;100,"-",IIEE_detalle!BY201/IIEE_detalle!BY189*100-100)</f>
        <v>2.8820222486306761</v>
      </c>
      <c r="BZ201" s="129">
        <f>IF(ABS(IIEE_detalle!BZ201/IIEE_detalle!BZ189*100-100)&gt;100,"-",IIEE_detalle!BZ201/IIEE_detalle!BZ189*100-100)</f>
        <v>-19.600470352083306</v>
      </c>
      <c r="CA201" s="129">
        <f>IF(ABS(IIEE_detalle!CA201/IIEE_detalle!CA189*100-100)&gt;100,"-",IIEE_detalle!CA201/IIEE_detalle!CA189*100-100)</f>
        <v>-9.0680959511432917</v>
      </c>
    </row>
    <row r="202" spans="2:79" ht="12" customHeight="1">
      <c r="B202" s="67" t="s">
        <v>433</v>
      </c>
      <c r="C202" s="129">
        <f>IF(ABS(IIEE_detalle!C202/IIEE_detalle!C190*100-100)&gt;100,"-",IIEE_detalle!C202/IIEE_detalle!C190*100-100)</f>
        <v>3.4127587916431565</v>
      </c>
      <c r="D202" s="129">
        <f>IF(ABS(IIEE_detalle!D202/IIEE_detalle!D190*100-100)&gt;100,"-",IIEE_detalle!D202/IIEE_detalle!D190*100-100)</f>
        <v>-15.55636665701735</v>
      </c>
      <c r="E202" s="129">
        <f>IF(ABS(IIEE_detalle!E202/IIEE_detalle!E190*100-100)&gt;100,"-",IIEE_detalle!E202/IIEE_detalle!E190*100-100)</f>
        <v>-1.3737676655728421</v>
      </c>
      <c r="F202" s="129">
        <f>IF(ABS(IIEE_detalle!F202/IIEE_detalle!F190*100-100)&gt;100,"-",IIEE_detalle!F202/IIEE_detalle!F190*100-100)</f>
        <v>18.265080605686435</v>
      </c>
      <c r="G202" s="129">
        <f>IF(ABS(IIEE_detalle!G202/IIEE_detalle!G190*100-100)&gt;100,"-",IIEE_detalle!G202/IIEE_detalle!G190*100-100)</f>
        <v>-37.538826492926006</v>
      </c>
      <c r="H202" s="129">
        <f>IF(ABS(IIEE_detalle!H202/IIEE_detalle!H190*100-100)&gt;100,"-",IIEE_detalle!H202/IIEE_detalle!H190*100-100)</f>
        <v>4.2979413890572573</v>
      </c>
      <c r="J202" s="129">
        <f>IF(ABS(IIEE_detalle!J202/IIEE_detalle!J190*100-100)&gt;100,"-",IIEE_detalle!J202/IIEE_detalle!J190*100-100)</f>
        <v>-14.560888018282739</v>
      </c>
      <c r="K202" s="129">
        <f>IF(ABS(IIEE_detalle!K202/IIEE_detalle!K190*100-100)&gt;100,"-",IIEE_detalle!K202/IIEE_detalle!K190*100-100)</f>
        <v>-14.68176181141736</v>
      </c>
      <c r="L202" s="129">
        <f>IF(ABS(IIEE_detalle!L202/IIEE_detalle!L190*100-100)&gt;100,"-",IIEE_detalle!L202/IIEE_detalle!L190*100-100)</f>
        <v>-14.68176181141736</v>
      </c>
      <c r="M202" s="100"/>
      <c r="N202" s="129">
        <f>IF(ABS(IIEE_detalle!N202/IIEE_detalle!N190*100-100)&gt;100,"-",IIEE_detalle!N202/IIEE_detalle!N190*100-100)</f>
        <v>17.057116568759284</v>
      </c>
      <c r="O202" s="129">
        <f>IF(ABS(IIEE_detalle!O202/IIEE_detalle!O190*100-100)&gt;100,"-",IIEE_detalle!O202/IIEE_detalle!O190*100-100)</f>
        <v>13.452837875506575</v>
      </c>
      <c r="P202" s="100"/>
      <c r="Q202" s="129">
        <f>IF(ABS(IIEE_detalle!Q202/IIEE_detalle!Q190*100-100)&gt;100,"-",IIEE_detalle!Q202/IIEE_detalle!Q190*100-100)</f>
        <v>11.824499309392266</v>
      </c>
      <c r="S202" s="129">
        <f>IF(ABS(IIEE_detalle!S202/IIEE_detalle!S190*100-100)&gt;100,"-",IIEE_detalle!S202/IIEE_detalle!S190*100-100)</f>
        <v>0.39787110428683548</v>
      </c>
      <c r="T202" s="129">
        <f>IF(ABS(IIEE_detalle!T202/IIEE_detalle!T190*100-100)&gt;100,"-",IIEE_detalle!T202/IIEE_detalle!T190*100-100)</f>
        <v>0.34568185746385893</v>
      </c>
      <c r="U202" s="129">
        <f>IF(ABS(IIEE_detalle!U202/IIEE_detalle!U190*100-100)&gt;100,"-",IIEE_detalle!U202/IIEE_detalle!U190*100-100)</f>
        <v>0.34568185746385893</v>
      </c>
      <c r="V202" s="100"/>
      <c r="W202" s="129">
        <f>IF(ABS(IIEE_detalle!W202/IIEE_detalle!W190*100-100)&gt;100,"-",IIEE_detalle!W202/IIEE_detalle!W190*100-100)</f>
        <v>-1.6698862416827751</v>
      </c>
      <c r="X202" s="129">
        <f>IF(ABS(IIEE_detalle!X202/IIEE_detalle!X190*100-100)&gt;100,"-",IIEE_detalle!X202/IIEE_detalle!X190*100-100)</f>
        <v>-1.6955651173688864</v>
      </c>
      <c r="Y202" s="100"/>
      <c r="Z202" s="129">
        <f>IF(ABS(IIEE_detalle!Z202/IIEE_detalle!Z190*100-100)&gt;100,"-",IIEE_detalle!Z202/IIEE_detalle!Z190*100-100)</f>
        <v>-1.7259748561687616</v>
      </c>
      <c r="AB202" s="129">
        <f>IF(ABS(IIEE_detalle!AB202/IIEE_detalle!AB190*100-100)&gt;100,"-",IIEE_detalle!AB202/IIEE_detalle!AB190*100-100)</f>
        <v>-0.45731552846137902</v>
      </c>
      <c r="AC202" s="129">
        <f>IF(ABS(IIEE_detalle!AC202/IIEE_detalle!AC190*100-100)&gt;100,"-",IIEE_detalle!AC202/IIEE_detalle!AC190*100-100)</f>
        <v>-3.2563082875669949</v>
      </c>
      <c r="AD202" s="129">
        <f>IF(ABS(IIEE_detalle!AD202/IIEE_detalle!AD190*100-100)&gt;100,"-",IIEE_detalle!AD202/IIEE_detalle!AD190*100-100)</f>
        <v>0.80584329745998673</v>
      </c>
      <c r="AE202" s="129">
        <f>IF(ABS(IIEE_detalle!AE202/IIEE_detalle!AE190*100-100)&gt;100,"-",IIEE_detalle!AE202/IIEE_detalle!AE190*100-100)</f>
        <v>-1.6660911150527511</v>
      </c>
      <c r="AF202" s="100"/>
      <c r="AG202" s="129">
        <f>IF(ABS(IIEE_detalle!AG202/IIEE_detalle!AG190*100-100)&gt;100,"-",IIEE_detalle!AG202/IIEE_detalle!AG190*100-100)</f>
        <v>-1.1562363321992564</v>
      </c>
      <c r="AH202" s="129">
        <f>IF(ABS(IIEE_detalle!AH202/IIEE_detalle!AH190*100-100)&gt;100,"-",IIEE_detalle!AH202/IIEE_detalle!AH190*100-100)</f>
        <v>-3.5665215400045156</v>
      </c>
      <c r="AI202" s="129">
        <f>IF(ABS(IIEE_detalle!AI202/IIEE_detalle!AI190*100-100)&gt;100,"-",IIEE_detalle!AI202/IIEE_detalle!AI190*100-100)</f>
        <v>-0.46409828339550074</v>
      </c>
      <c r="AJ202" s="129">
        <f>IF(ABS(IIEE_detalle!AJ202/IIEE_detalle!AJ190*100-100)&gt;100,"-",IIEE_detalle!AJ202/IIEE_detalle!AJ190*100-100)</f>
        <v>-1.6570545315538396</v>
      </c>
      <c r="AK202" s="100"/>
      <c r="AL202" s="100"/>
      <c r="AM202" s="100"/>
      <c r="AN202" s="129">
        <f>IF(ABS(IIEE_detalle!AN202/IIEE_detalle!AN190*100-100)&gt;100,"-",IIEE_detalle!AN202/IIEE_detalle!AN190*100-100)</f>
        <v>-2.6033444911466574</v>
      </c>
      <c r="AO202" s="129">
        <f>IF(ABS(IIEE_detalle!AO202/IIEE_detalle!AO190*100-100)&gt;100,"-",IIEE_detalle!AO202/IIEE_detalle!AO190*100-100)</f>
        <v>-3.1970306639778272</v>
      </c>
      <c r="AP202" s="100"/>
      <c r="AQ202" s="129">
        <f>IF(ABS(IIEE_detalle!AQ202/IIEE_detalle!AQ190*100-100)&gt;100,"-",IIEE_detalle!AQ202/IIEE_detalle!AQ190*100-100)</f>
        <v>-3.5798235864450021</v>
      </c>
      <c r="AS202" s="129">
        <f>IF(ABS(IIEE_detalle!AS202/IIEE_detalle!AS190*100-100)&gt;100,"-",IIEE_detalle!AS202/IIEE_detalle!AS190*100-100)</f>
        <v>-42.271009207444052</v>
      </c>
      <c r="AT202" s="129">
        <f>IF(ABS(IIEE_detalle!AT202/IIEE_detalle!AT190*100-100)&gt;100,"-",IIEE_detalle!AT202/IIEE_detalle!AT190*100-100)</f>
        <v>-48.701314973406085</v>
      </c>
      <c r="AU202" s="129">
        <f>IF(ABS(IIEE_detalle!AU202/IIEE_detalle!AU190*100-100)&gt;100,"-",IIEE_detalle!AU202/IIEE_detalle!AU190*100-100)</f>
        <v>23.459534624163496</v>
      </c>
      <c r="AV202" s="129">
        <f>IF(ABS(IIEE_detalle!AV202/IIEE_detalle!AV190*100-100)&gt;100,"-",IIEE_detalle!AV202/IIEE_detalle!AV190*100-100)</f>
        <v>-33.516231356924948</v>
      </c>
      <c r="AW202" s="129">
        <f>IF(ABS(IIEE_detalle!AW202/IIEE_detalle!AW190*100-100)&gt;100,"-",IIEE_detalle!AW202/IIEE_detalle!AW190*100-100)</f>
        <v>-36.210529008002098</v>
      </c>
      <c r="AX202" s="129">
        <f>IF(ABS(IIEE_detalle!AX202/IIEE_detalle!AX190*100-100)&gt;100,"-",IIEE_detalle!AX202/IIEE_detalle!AX190*100-100)</f>
        <v>64.404810317782506</v>
      </c>
      <c r="AY202" s="129">
        <f>IF(ABS(IIEE_detalle!AY202/IIEE_detalle!AY190*100-100)&gt;100,"-",IIEE_detalle!AY202/IIEE_detalle!AY190*100-100)</f>
        <v>15.998160406852492</v>
      </c>
      <c r="AZ202" s="129">
        <f>IF(ABS(IIEE_detalle!AZ202/IIEE_detalle!AZ190*100-100)&gt;100,"-",IIEE_detalle!AZ202/IIEE_detalle!AZ190*100-100)</f>
        <v>15.391401801565891</v>
      </c>
      <c r="BA202" s="100"/>
      <c r="BB202" s="129">
        <f>IF(ABS(IIEE_detalle!BB202/IIEE_detalle!BB190*100-100)&gt;100,"-",IIEE_detalle!BB202/IIEE_detalle!BB190*100-100)</f>
        <v>15.405252885532732</v>
      </c>
      <c r="BD202" s="129">
        <f>IF(ABS(IIEE_detalle!BD202/IIEE_detalle!BD190*100-100)&gt;100,"-",IIEE_detalle!BD202/IIEE_detalle!BD190*100-100)</f>
        <v>1.2644684047708807</v>
      </c>
      <c r="BE202" s="129">
        <f>IF(ABS(IIEE_detalle!BE202/IIEE_detalle!BE190*100-100)&gt;100,"-",IIEE_detalle!BE202/IIEE_detalle!BE190*100-100)</f>
        <v>4.2814679618996507</v>
      </c>
      <c r="BF202" s="129">
        <f>IF(ABS(IIEE_detalle!BF202/IIEE_detalle!BF190*100-100)&gt;100,"-",IIEE_detalle!BF202/IIEE_detalle!BF190*100-100)</f>
        <v>4.2814679618996507</v>
      </c>
      <c r="BG202" s="129">
        <f>IF(ABS(IIEE_detalle!BG202/IIEE_detalle!BG190*100-100)&gt;100,"-",IIEE_detalle!BG202/IIEE_detalle!BG190*100-100)</f>
        <v>4.6201680528313034</v>
      </c>
      <c r="BH202" s="129">
        <f>IF(ABS(IIEE_detalle!BH202/IIEE_detalle!BH190*100-100)&gt;100,"-",IIEE_detalle!BH202/IIEE_detalle!BH190*100-100)</f>
        <v>4.6201680528313034</v>
      </c>
      <c r="BI202" s="100"/>
      <c r="BJ202" s="129">
        <f>IF(ABS(IIEE_detalle!BJ202/IIEE_detalle!BJ190*100-100)&gt;100,"-",IIEE_detalle!BJ202/IIEE_detalle!BJ190*100-100)</f>
        <v>-4.0991769302135452</v>
      </c>
      <c r="BK202" s="129">
        <f>IF(ABS(IIEE_detalle!BK202/IIEE_detalle!BK190*100-100)&gt;100,"-",IIEE_detalle!BK202/IIEE_detalle!BK190*100-100)</f>
        <v>-6.6409075821921846</v>
      </c>
      <c r="BL202" s="100"/>
      <c r="BM202" s="129">
        <f>IF(ABS(IIEE_detalle!BM202/IIEE_detalle!BM190*100-100)&gt;100,"-",IIEE_detalle!BM202/IIEE_detalle!BM190*100-100)</f>
        <v>-6.643737655792421</v>
      </c>
      <c r="BO202" s="129">
        <f>IF(ABS(IIEE_detalle!BO202/IIEE_detalle!BO190*100-100)&gt;100,"-",IIEE_detalle!BO202/IIEE_detalle!BO190*100-100)</f>
        <v>15.576607760976472</v>
      </c>
      <c r="BP202" s="129">
        <f>IF(ABS(IIEE_detalle!BP202/IIEE_detalle!BP190*100-100)&gt;100,"-",IIEE_detalle!BP202/IIEE_detalle!BP190*100-100)</f>
        <v>20.691040578545611</v>
      </c>
      <c r="BQ202" s="129">
        <f>IF(ABS(IIEE_detalle!BQ202/IIEE_detalle!BQ190*100-100)&gt;100,"-",IIEE_detalle!BQ202/IIEE_detalle!BQ190*100-100)</f>
        <v>15.438355705908833</v>
      </c>
      <c r="BR202" s="129">
        <f>IF(ABS(IIEE_detalle!BR202/IIEE_detalle!BR190*100-100)&gt;100,"-",IIEE_detalle!BR202/IIEE_detalle!BR190*100-100)</f>
        <v>23.620812502696225</v>
      </c>
      <c r="BS202" s="129">
        <f>IF(ABS(IIEE_detalle!BS202/IIEE_detalle!BS190*100-100)&gt;100,"-",IIEE_detalle!BS202/IIEE_detalle!BS190*100-100)</f>
        <v>12.557215003115019</v>
      </c>
      <c r="BT202" s="129">
        <f>IF(ABS(IIEE_detalle!BT202/IIEE_detalle!BT190*100-100)&gt;100,"-",IIEE_detalle!BT202/IIEE_detalle!BT190*100-100)</f>
        <v>4.7713682604817222</v>
      </c>
      <c r="BV202" s="129">
        <f>IF(ABS(IIEE_detalle!BV202/IIEE_detalle!BV190*100-100)&gt;100,"-",IIEE_detalle!BV202/IIEE_detalle!BV190*100-100)</f>
        <v>23.207126321863527</v>
      </c>
      <c r="BW202" s="129">
        <f>IF(ABS(IIEE_detalle!BW202/IIEE_detalle!BW190*100-100)&gt;100,"-",IIEE_detalle!BW202/IIEE_detalle!BW190*100-100)</f>
        <v>27.901549015873911</v>
      </c>
      <c r="BX202" s="129">
        <f>IF(ABS(IIEE_detalle!BX202/IIEE_detalle!BX190*100-100)&gt;100,"-",IIEE_detalle!BX202/IIEE_detalle!BX190*100-100)</f>
        <v>9.7765610192216172</v>
      </c>
      <c r="BY202" s="129">
        <f>IF(ABS(IIEE_detalle!BY202/IIEE_detalle!BY190*100-100)&gt;100,"-",IIEE_detalle!BY202/IIEE_detalle!BY190*100-100)</f>
        <v>8.6996206749097666</v>
      </c>
      <c r="BZ202" s="129">
        <f>IF(ABS(IIEE_detalle!BZ202/IIEE_detalle!BZ190*100-100)&gt;100,"-",IIEE_detalle!BZ202/IIEE_detalle!BZ190*100-100)</f>
        <v>-7.8945610976710867</v>
      </c>
      <c r="CA202" s="129">
        <f>IF(ABS(IIEE_detalle!CA202/IIEE_detalle!CA190*100-100)&gt;100,"-",IIEE_detalle!CA202/IIEE_detalle!CA190*100-100)</f>
        <v>2.9793269096810349</v>
      </c>
    </row>
    <row r="203" spans="2:79" ht="12" customHeight="1">
      <c r="B203" s="67" t="s">
        <v>434</v>
      </c>
      <c r="C203" s="129">
        <f>IF(ABS(IIEE_detalle!C203/IIEE_detalle!C191*100-100)&gt;100,"-",IIEE_detalle!C203/IIEE_detalle!C191*100-100)</f>
        <v>11.899999333524818</v>
      </c>
      <c r="D203" s="129">
        <f>IF(ABS(IIEE_detalle!D203/IIEE_detalle!D191*100-100)&gt;100,"-",IIEE_detalle!D203/IIEE_detalle!D191*100-100)</f>
        <v>-3.1697010798685312</v>
      </c>
      <c r="E203" s="129">
        <f>IF(ABS(IIEE_detalle!E203/IIEE_detalle!E191*100-100)&gt;100,"-",IIEE_detalle!E203/IIEE_detalle!E191*100-100)</f>
        <v>0.79712118822668288</v>
      </c>
      <c r="F203" s="129">
        <f>IF(ABS(IIEE_detalle!F203/IIEE_detalle!F191*100-100)&gt;100,"-",IIEE_detalle!F203/IIEE_detalle!F191*100-100)</f>
        <v>17.972763183069858</v>
      </c>
      <c r="G203" s="129">
        <f>IF(ABS(IIEE_detalle!G203/IIEE_detalle!G191*100-100)&gt;100,"-",IIEE_detalle!G203/IIEE_detalle!G191*100-100)</f>
        <v>2.5197522550293598</v>
      </c>
      <c r="H203" s="129">
        <f>IF(ABS(IIEE_detalle!H203/IIEE_detalle!H191*100-100)&gt;100,"-",IIEE_detalle!H203/IIEE_detalle!H191*100-100)</f>
        <v>9.696576403310786</v>
      </c>
      <c r="J203" s="129">
        <f>IF(ABS(IIEE_detalle!J203/IIEE_detalle!J191*100-100)&gt;100,"-",IIEE_detalle!J203/IIEE_detalle!J191*100-100)</f>
        <v>-8.5989820519689317</v>
      </c>
      <c r="K203" s="129">
        <f>IF(ABS(IIEE_detalle!K203/IIEE_detalle!K191*100-100)&gt;100,"-",IIEE_detalle!K203/IIEE_detalle!K191*100-100)</f>
        <v>-8.7068824587215943</v>
      </c>
      <c r="L203" s="129">
        <f>IF(ABS(IIEE_detalle!L203/IIEE_detalle!L191*100-100)&gt;100,"-",IIEE_detalle!L203/IIEE_detalle!L191*100-100)</f>
        <v>-8.7068824587215943</v>
      </c>
      <c r="M203" s="100"/>
      <c r="N203" s="129">
        <f>IF(ABS(IIEE_detalle!N203/IIEE_detalle!N191*100-100)&gt;100,"-",IIEE_detalle!N203/IIEE_detalle!N191*100-100)</f>
        <v>-6.5120881237795771</v>
      </c>
      <c r="O203" s="129">
        <f>IF(ABS(IIEE_detalle!O203/IIEE_detalle!O191*100-100)&gt;100,"-",IIEE_detalle!O203/IIEE_detalle!O191*100-100)</f>
        <v>-6.8128871939118909</v>
      </c>
      <c r="P203" s="100"/>
      <c r="Q203" s="129">
        <f>IF(ABS(IIEE_detalle!Q203/IIEE_detalle!Q191*100-100)&gt;100,"-",IIEE_detalle!Q203/IIEE_detalle!Q191*100-100)</f>
        <v>-7.8157563819590337</v>
      </c>
      <c r="S203" s="129">
        <f>IF(ABS(IIEE_detalle!S203/IIEE_detalle!S191*100-100)&gt;100,"-",IIEE_detalle!S203/IIEE_detalle!S191*100-100)</f>
        <v>2.1880608098351786</v>
      </c>
      <c r="T203" s="129">
        <f>IF(ABS(IIEE_detalle!T203/IIEE_detalle!T191*100-100)&gt;100,"-",IIEE_detalle!T203/IIEE_detalle!T191*100-100)</f>
        <v>1.890112385060732</v>
      </c>
      <c r="U203" s="129">
        <f>IF(ABS(IIEE_detalle!U203/IIEE_detalle!U191*100-100)&gt;100,"-",IIEE_detalle!U203/IIEE_detalle!U191*100-100)</f>
        <v>1.890112385060732</v>
      </c>
      <c r="V203" s="100"/>
      <c r="W203" s="129">
        <f>IF(ABS(IIEE_detalle!W203/IIEE_detalle!W191*100-100)&gt;100,"-",IIEE_detalle!W203/IIEE_detalle!W191*100-100)</f>
        <v>1.3578158975597887</v>
      </c>
      <c r="X203" s="129">
        <f>IF(ABS(IIEE_detalle!X203/IIEE_detalle!X191*100-100)&gt;100,"-",IIEE_detalle!X203/IIEE_detalle!X191*100-100)</f>
        <v>1.5437145330383686</v>
      </c>
      <c r="Y203" s="100"/>
      <c r="Z203" s="129">
        <f>IF(ABS(IIEE_detalle!Z203/IIEE_detalle!Z191*100-100)&gt;100,"-",IIEE_detalle!Z203/IIEE_detalle!Z191*100-100)</f>
        <v>1.5908214423447902</v>
      </c>
      <c r="AB203" s="129">
        <f>IF(ABS(IIEE_detalle!AB203/IIEE_detalle!AB191*100-100)&gt;100,"-",IIEE_detalle!AB203/IIEE_detalle!AB191*100-100)</f>
        <v>-3.8041161245298696</v>
      </c>
      <c r="AC203" s="129">
        <f>IF(ABS(IIEE_detalle!AC203/IIEE_detalle!AC191*100-100)&gt;100,"-",IIEE_detalle!AC203/IIEE_detalle!AC191*100-100)</f>
        <v>-4.8076290405358719</v>
      </c>
      <c r="AD203" s="129">
        <f>IF(ABS(IIEE_detalle!AD203/IIEE_detalle!AD191*100-100)&gt;100,"-",IIEE_detalle!AD203/IIEE_detalle!AD191*100-100)</f>
        <v>-1.4960687740177292</v>
      </c>
      <c r="AE203" s="129">
        <f>IF(ABS(IIEE_detalle!AE203/IIEE_detalle!AE191*100-100)&gt;100,"-",IIEE_detalle!AE203/IIEE_detalle!AE191*100-100)</f>
        <v>-8.4984704588375308</v>
      </c>
      <c r="AF203" s="100"/>
      <c r="AG203" s="129">
        <f>IF(ABS(IIEE_detalle!AG203/IIEE_detalle!AG191*100-100)&gt;100,"-",IIEE_detalle!AG203/IIEE_detalle!AG191*100-100)</f>
        <v>-10.194457021951209</v>
      </c>
      <c r="AH203" s="129">
        <f>IF(ABS(IIEE_detalle!AH203/IIEE_detalle!AH191*100-100)&gt;100,"-",IIEE_detalle!AH203/IIEE_detalle!AH191*100-100)</f>
        <v>-4.6335533171239973</v>
      </c>
      <c r="AI203" s="129">
        <f>IF(ABS(IIEE_detalle!AI203/IIEE_detalle!AI191*100-100)&gt;100,"-",IIEE_detalle!AI203/IIEE_detalle!AI191*100-100)</f>
        <v>-11.882830023524264</v>
      </c>
      <c r="AJ203" s="129">
        <f>IF(ABS(IIEE_detalle!AJ203/IIEE_detalle!AJ191*100-100)&gt;100,"-",IIEE_detalle!AJ203/IIEE_detalle!AJ191*100-100)</f>
        <v>-8.503733576987301</v>
      </c>
      <c r="AK203" s="100"/>
      <c r="AL203" s="100"/>
      <c r="AM203" s="100"/>
      <c r="AN203" s="129">
        <f>IF(ABS(IIEE_detalle!AN203/IIEE_detalle!AN191*100-100)&gt;100,"-",IIEE_detalle!AN203/IIEE_detalle!AN191*100-100)</f>
        <v>-1.2307021191032845</v>
      </c>
      <c r="AO203" s="129">
        <f>IF(ABS(IIEE_detalle!AO203/IIEE_detalle!AO191*100-100)&gt;100,"-",IIEE_detalle!AO203/IIEE_detalle!AO191*100-100)</f>
        <v>-1.3310809435613606</v>
      </c>
      <c r="AP203" s="100"/>
      <c r="AQ203" s="129">
        <f>IF(ABS(IIEE_detalle!AQ203/IIEE_detalle!AQ191*100-100)&gt;100,"-",IIEE_detalle!AQ203/IIEE_detalle!AQ191*100-100)</f>
        <v>-0.8552636177455355</v>
      </c>
      <c r="AS203" s="129">
        <f>IF(ABS(IIEE_detalle!AS203/IIEE_detalle!AS191*100-100)&gt;100,"-",IIEE_detalle!AS203/IIEE_detalle!AS191*100-100)</f>
        <v>-7.871115868705985</v>
      </c>
      <c r="AT203" s="129">
        <f>IF(ABS(IIEE_detalle!AT203/IIEE_detalle!AT191*100-100)&gt;100,"-",IIEE_detalle!AT203/IIEE_detalle!AT191*100-100)</f>
        <v>-12.606896551724148</v>
      </c>
      <c r="AU203" s="129">
        <f>IF(ABS(IIEE_detalle!AU203/IIEE_detalle!AU191*100-100)&gt;100,"-",IIEE_detalle!AU203/IIEE_detalle!AU191*100-100)</f>
        <v>19.197920850360291</v>
      </c>
      <c r="AV203" s="129">
        <f>IF(ABS(IIEE_detalle!AV203/IIEE_detalle!AV191*100-100)&gt;100,"-",IIEE_detalle!AV203/IIEE_detalle!AV191*100-100)</f>
        <v>7.522205432499149</v>
      </c>
      <c r="AW203" s="129">
        <f>IF(ABS(IIEE_detalle!AW203/IIEE_detalle!AW191*100-100)&gt;100,"-",IIEE_detalle!AW203/IIEE_detalle!AW191*100-100)</f>
        <v>5.2799245945799811</v>
      </c>
      <c r="AX203" s="129">
        <f>IF(ABS(IIEE_detalle!AX203/IIEE_detalle!AX191*100-100)&gt;100,"-",IIEE_detalle!AX203/IIEE_detalle!AX191*100-100)</f>
        <v>54.097571413287369</v>
      </c>
      <c r="AY203" s="129">
        <f>IF(ABS(IIEE_detalle!AY203/IIEE_detalle!AY191*100-100)&gt;100,"-",IIEE_detalle!AY203/IIEE_detalle!AY191*100-100)</f>
        <v>-33.17089674309463</v>
      </c>
      <c r="AZ203" s="129">
        <f>IF(ABS(IIEE_detalle!AZ203/IIEE_detalle!AZ191*100-100)&gt;100,"-",IIEE_detalle!AZ203/IIEE_detalle!AZ191*100-100)</f>
        <v>-33.179880779565735</v>
      </c>
      <c r="BA203" s="100"/>
      <c r="BB203" s="129">
        <f>IF(ABS(IIEE_detalle!BB203/IIEE_detalle!BB191*100-100)&gt;100,"-",IIEE_detalle!BB203/IIEE_detalle!BB191*100-100)</f>
        <v>-33.179880779565735</v>
      </c>
      <c r="BD203" s="129">
        <f>IF(ABS(IIEE_detalle!BD203/IIEE_detalle!BD191*100-100)&gt;100,"-",IIEE_detalle!BD203/IIEE_detalle!BD191*100-100)</f>
        <v>-1.5533260765418078</v>
      </c>
      <c r="BE203" s="129">
        <f>IF(ABS(IIEE_detalle!BE203/IIEE_detalle!BE191*100-100)&gt;100,"-",IIEE_detalle!BE203/IIEE_detalle!BE191*100-100)</f>
        <v>9.7203001972915359</v>
      </c>
      <c r="BF203" s="129">
        <f>IF(ABS(IIEE_detalle!BF203/IIEE_detalle!BF191*100-100)&gt;100,"-",IIEE_detalle!BF203/IIEE_detalle!BF191*100-100)</f>
        <v>9.7203001972915359</v>
      </c>
      <c r="BG203" s="129">
        <f>IF(ABS(IIEE_detalle!BG203/IIEE_detalle!BG191*100-100)&gt;100,"-",IIEE_detalle!BG203/IIEE_detalle!BG191*100-100)</f>
        <v>9.2325418294760198</v>
      </c>
      <c r="BH203" s="129">
        <f>IF(ABS(IIEE_detalle!BH203/IIEE_detalle!BH191*100-100)&gt;100,"-",IIEE_detalle!BH203/IIEE_detalle!BH191*100-100)</f>
        <v>9.2325418294760198</v>
      </c>
      <c r="BI203" s="100"/>
      <c r="BJ203" s="129">
        <f>IF(ABS(IIEE_detalle!BJ203/IIEE_detalle!BJ191*100-100)&gt;100,"-",IIEE_detalle!BJ203/IIEE_detalle!BJ191*100-100)</f>
        <v>3.874488170090288</v>
      </c>
      <c r="BK203" s="129">
        <f>IF(ABS(IIEE_detalle!BK203/IIEE_detalle!BK191*100-100)&gt;100,"-",IIEE_detalle!BK203/IIEE_detalle!BK191*100-100)</f>
        <v>20.328231679000879</v>
      </c>
      <c r="BL203" s="100"/>
      <c r="BM203" s="129">
        <f>IF(ABS(IIEE_detalle!BM203/IIEE_detalle!BM191*100-100)&gt;100,"-",IIEE_detalle!BM203/IIEE_detalle!BM191*100-100)</f>
        <v>20.084595847292647</v>
      </c>
      <c r="BO203" s="129">
        <f>IF(ABS(IIEE_detalle!BO203/IIEE_detalle!BO191*100-100)&gt;100,"-",IIEE_detalle!BO203/IIEE_detalle!BO191*100-100)</f>
        <v>15.547286258849155</v>
      </c>
      <c r="BP203" s="129">
        <f>IF(ABS(IIEE_detalle!BP203/IIEE_detalle!BP191*100-100)&gt;100,"-",IIEE_detalle!BP203/IIEE_detalle!BP191*100-100)</f>
        <v>24.091778202676849</v>
      </c>
      <c r="BQ203" s="129">
        <f>IF(ABS(IIEE_detalle!BQ203/IIEE_detalle!BQ191*100-100)&gt;100,"-",IIEE_detalle!BQ203/IIEE_detalle!BQ191*100-100)</f>
        <v>15.347418419243255</v>
      </c>
      <c r="BR203" s="129">
        <f>IF(ABS(IIEE_detalle!BR203/IIEE_detalle!BR191*100-100)&gt;100,"-",IIEE_detalle!BR203/IIEE_detalle!BR191*100-100)</f>
        <v>19.101902678489409</v>
      </c>
      <c r="BS203" s="129">
        <f>IF(ABS(IIEE_detalle!BS203/IIEE_detalle!BS191*100-100)&gt;100,"-",IIEE_detalle!BS203/IIEE_detalle!BS191*100-100)</f>
        <v>12.617508635643901</v>
      </c>
      <c r="BT203" s="129">
        <f>IF(ABS(IIEE_detalle!BT203/IIEE_detalle!BT191*100-100)&gt;100,"-",IIEE_detalle!BT203/IIEE_detalle!BT191*100-100)</f>
        <v>13.348568256097806</v>
      </c>
      <c r="BV203" s="129">
        <f>IF(ABS(IIEE_detalle!BV203/IIEE_detalle!BV191*100-100)&gt;100,"-",IIEE_detalle!BV203/IIEE_detalle!BV191*100-100)</f>
        <v>23.117543104367556</v>
      </c>
      <c r="BW203" s="129">
        <f>IF(ABS(IIEE_detalle!BW203/IIEE_detalle!BW191*100-100)&gt;100,"-",IIEE_detalle!BW203/IIEE_detalle!BW191*100-100)</f>
        <v>41.561061534150667</v>
      </c>
      <c r="BX203" s="129">
        <f>IF(ABS(IIEE_detalle!BX203/IIEE_detalle!BX191*100-100)&gt;100,"-",IIEE_detalle!BX203/IIEE_detalle!BX191*100-100)</f>
        <v>5.7951587667893705</v>
      </c>
      <c r="BY203" s="129">
        <f>IF(ABS(IIEE_detalle!BY203/IIEE_detalle!BY191*100-100)&gt;100,"-",IIEE_detalle!BY203/IIEE_detalle!BY191*100-100)</f>
        <v>2.1200482794863973</v>
      </c>
      <c r="BZ203" s="129">
        <f>IF(ABS(IIEE_detalle!BZ203/IIEE_detalle!BZ191*100-100)&gt;100,"-",IIEE_detalle!BZ203/IIEE_detalle!BZ191*100-100)</f>
        <v>-4.3828105455827426</v>
      </c>
      <c r="CA203" s="129">
        <f>IF(ABS(IIEE_detalle!CA203/IIEE_detalle!CA191*100-100)&gt;100,"-",IIEE_detalle!CA203/IIEE_detalle!CA191*100-100)</f>
        <v>11.451505494841314</v>
      </c>
    </row>
    <row r="204" spans="2:79" ht="12" customHeight="1">
      <c r="B204" s="67" t="s">
        <v>435</v>
      </c>
      <c r="C204" s="129">
        <f>IF(ABS(IIEE_detalle!C204/IIEE_detalle!C192*100-100)&gt;100,"-",IIEE_detalle!C204/IIEE_detalle!C192*100-100)</f>
        <v>1.6948641631273347</v>
      </c>
      <c r="D204" s="129">
        <f>IF(ABS(IIEE_detalle!D204/IIEE_detalle!D192*100-100)&gt;100,"-",IIEE_detalle!D204/IIEE_detalle!D192*100-100)</f>
        <v>-16.610306516761725</v>
      </c>
      <c r="E204" s="129">
        <f>IF(ABS(IIEE_detalle!E204/IIEE_detalle!E192*100-100)&gt;100,"-",IIEE_detalle!E204/IIEE_detalle!E192*100-100)</f>
        <v>-6.9656226347784695</v>
      </c>
      <c r="F204" s="129">
        <f>IF(ABS(IIEE_detalle!F204/IIEE_detalle!F192*100-100)&gt;100,"-",IIEE_detalle!F204/IIEE_detalle!F192*100-100)</f>
        <v>9.9722982184456725</v>
      </c>
      <c r="G204" s="129">
        <f>IF(ABS(IIEE_detalle!G204/IIEE_detalle!G192*100-100)&gt;100,"-",IIEE_detalle!G204/IIEE_detalle!G192*100-100)</f>
        <v>-7.5353232265482717</v>
      </c>
      <c r="H204" s="129">
        <f>IF(ABS(IIEE_detalle!H204/IIEE_detalle!H192*100-100)&gt;100,"-",IIEE_detalle!H204/IIEE_detalle!H192*100-100)</f>
        <v>-0.926876753209811</v>
      </c>
      <c r="J204" s="129">
        <f>IF(ABS(IIEE_detalle!J204/IIEE_detalle!J192*100-100)&gt;100,"-",IIEE_detalle!J204/IIEE_detalle!J192*100-100)</f>
        <v>-11.640258475701529</v>
      </c>
      <c r="K204" s="129">
        <f>IF(ABS(IIEE_detalle!K204/IIEE_detalle!K192*100-100)&gt;100,"-",IIEE_detalle!K204/IIEE_detalle!K192*100-100)</f>
        <v>-11.882751089342278</v>
      </c>
      <c r="L204" s="129">
        <f>IF(ABS(IIEE_detalle!L204/IIEE_detalle!L192*100-100)&gt;100,"-",IIEE_detalle!L204/IIEE_detalle!L192*100-100)</f>
        <v>-12.937706055873662</v>
      </c>
      <c r="M204" s="129">
        <f>IF(ABS(IIEE_detalle!M204/IIEE_detalle!M192*100-100)&gt;100,"-",IIEE_detalle!M204/IIEE_detalle!M192*100-100)</f>
        <v>-10.138566141664512</v>
      </c>
      <c r="N204" s="129">
        <f>IF(ABS(IIEE_detalle!N204/IIEE_detalle!N192*100-100)&gt;100,"-",IIEE_detalle!N204/IIEE_detalle!N192*100-100)</f>
        <v>8.890462092933447</v>
      </c>
      <c r="O204" s="129">
        <f>IF(ABS(IIEE_detalle!O204/IIEE_detalle!O192*100-100)&gt;100,"-",IIEE_detalle!O204/IIEE_detalle!O192*100-100)</f>
        <v>3.8908806532535749</v>
      </c>
      <c r="P204" s="100"/>
      <c r="Q204" s="129">
        <f>IF(ABS(IIEE_detalle!Q204/IIEE_detalle!Q192*100-100)&gt;100,"-",IIEE_detalle!Q204/IIEE_detalle!Q192*100-100)</f>
        <v>4.4610815493132208</v>
      </c>
      <c r="S204" s="129">
        <f>IF(ABS(IIEE_detalle!S204/IIEE_detalle!S192*100-100)&gt;100,"-",IIEE_detalle!S204/IIEE_detalle!S192*100-100)</f>
        <v>-6.7116746939072556</v>
      </c>
      <c r="T204" s="129">
        <f>IF(ABS(IIEE_detalle!T204/IIEE_detalle!T192*100-100)&gt;100,"-",IIEE_detalle!T204/IIEE_detalle!T192*100-100)</f>
        <v>-6.9081718618365926</v>
      </c>
      <c r="U204" s="129">
        <f>IF(ABS(IIEE_detalle!U204/IIEE_detalle!U192*100-100)&gt;100,"-",IIEE_detalle!U204/IIEE_detalle!U192*100-100)</f>
        <v>-4.9552649690296278</v>
      </c>
      <c r="V204" s="129">
        <f>IF(ABS(IIEE_detalle!V204/IIEE_detalle!V192*100-100)&gt;100,"-",IIEE_detalle!V204/IIEE_detalle!V192*100-100)</f>
        <v>-41.047416843595194</v>
      </c>
      <c r="W204" s="129">
        <f>IF(ABS(IIEE_detalle!W204/IIEE_detalle!W192*100-100)&gt;100,"-",IIEE_detalle!W204/IIEE_detalle!W192*100-100)</f>
        <v>-1.3227633069082572</v>
      </c>
      <c r="X204" s="129">
        <f>IF(ABS(IIEE_detalle!X204/IIEE_detalle!X192*100-100)&gt;100,"-",IIEE_detalle!X204/IIEE_detalle!X192*100-100)</f>
        <v>-2.3154137854115504</v>
      </c>
      <c r="Y204" s="100"/>
      <c r="Z204" s="129">
        <f>IF(ABS(IIEE_detalle!Z204/IIEE_detalle!Z192*100-100)&gt;100,"-",IIEE_detalle!Z204/IIEE_detalle!Z192*100-100)</f>
        <v>-10.15672705068188</v>
      </c>
      <c r="AB204" s="129">
        <f>IF(ABS(IIEE_detalle!AB204/IIEE_detalle!AB192*100-100)&gt;100,"-",IIEE_detalle!AB204/IIEE_detalle!AB192*100-100)</f>
        <v>-10.520312789191195</v>
      </c>
      <c r="AC204" s="129">
        <f>IF(ABS(IIEE_detalle!AC204/IIEE_detalle!AC192*100-100)&gt;100,"-",IIEE_detalle!AC204/IIEE_detalle!AC192*100-100)</f>
        <v>-12.58738277919862</v>
      </c>
      <c r="AD204" s="129">
        <f>IF(ABS(IIEE_detalle!AD204/IIEE_detalle!AD192*100-100)&gt;100,"-",IIEE_detalle!AD204/IIEE_detalle!AD192*100-100)</f>
        <v>-7.2285890059737028</v>
      </c>
      <c r="AE204" s="129">
        <f>IF(ABS(IIEE_detalle!AE204/IIEE_detalle!AE192*100-100)&gt;100,"-",IIEE_detalle!AE204/IIEE_detalle!AE192*100-100)</f>
        <v>-17.924467695144855</v>
      </c>
      <c r="AF204" s="100"/>
      <c r="AG204" s="129">
        <f>IF(ABS(IIEE_detalle!AG204/IIEE_detalle!AG192*100-100)&gt;100,"-",IIEE_detalle!AG204/IIEE_detalle!AG192*100-100)</f>
        <v>-9.7868691538764807</v>
      </c>
      <c r="AH204" s="129">
        <f>IF(ABS(IIEE_detalle!AH204/IIEE_detalle!AH192*100-100)&gt;100,"-",IIEE_detalle!AH204/IIEE_detalle!AH192*100-100)</f>
        <v>-12.268104398970721</v>
      </c>
      <c r="AI204" s="129">
        <f>IF(ABS(IIEE_detalle!AI204/IIEE_detalle!AI192*100-100)&gt;100,"-",IIEE_detalle!AI204/IIEE_detalle!AI192*100-100)</f>
        <v>-8.258536353706674</v>
      </c>
      <c r="AJ204" s="129">
        <f>IF(ABS(IIEE_detalle!AJ204/IIEE_detalle!AJ192*100-100)&gt;100,"-",IIEE_detalle!AJ204/IIEE_detalle!AJ192*100-100)</f>
        <v>-17.929842529765722</v>
      </c>
      <c r="AK204" s="100"/>
      <c r="AL204" s="100"/>
      <c r="AM204" s="100"/>
      <c r="AN204" s="129">
        <f>IF(ABS(IIEE_detalle!AN204/IIEE_detalle!AN192*100-100)&gt;100,"-",IIEE_detalle!AN204/IIEE_detalle!AN192*100-100)</f>
        <v>-10.386745700126326</v>
      </c>
      <c r="AO204" s="129">
        <f>IF(ABS(IIEE_detalle!AO204/IIEE_detalle!AO192*100-100)&gt;100,"-",IIEE_detalle!AO204/IIEE_detalle!AO192*100-100)</f>
        <v>-3.7107310364645798</v>
      </c>
      <c r="AP204" s="100"/>
      <c r="AQ204" s="129">
        <f>IF(ABS(IIEE_detalle!AQ204/IIEE_detalle!AQ192*100-100)&gt;100,"-",IIEE_detalle!AQ204/IIEE_detalle!AQ192*100-100)</f>
        <v>-3.431298401679939</v>
      </c>
      <c r="AS204" s="129">
        <f>IF(ABS(IIEE_detalle!AS204/IIEE_detalle!AS192*100-100)&gt;100,"-",IIEE_detalle!AS204/IIEE_detalle!AS192*100-100)</f>
        <v>-17.964522751815366</v>
      </c>
      <c r="AT204" s="129">
        <f>IF(ABS(IIEE_detalle!AT204/IIEE_detalle!AT192*100-100)&gt;100,"-",IIEE_detalle!AT204/IIEE_detalle!AT192*100-100)</f>
        <v>-22.848484223763819</v>
      </c>
      <c r="AU204" s="129">
        <f>IF(ABS(IIEE_detalle!AU204/IIEE_detalle!AU192*100-100)&gt;100,"-",IIEE_detalle!AU204/IIEE_detalle!AU192*100-100)</f>
        <v>14.061622395854272</v>
      </c>
      <c r="AV204" s="129">
        <f>IF(ABS(IIEE_detalle!AV204/IIEE_detalle!AV192*100-100)&gt;100,"-",IIEE_detalle!AV204/IIEE_detalle!AV192*100-100)</f>
        <v>-4.888233809170913</v>
      </c>
      <c r="AW204" s="129">
        <f>IF(ABS(IIEE_detalle!AW204/IIEE_detalle!AW192*100-100)&gt;100,"-",IIEE_detalle!AW204/IIEE_detalle!AW192*100-100)</f>
        <v>-7.12227078698767</v>
      </c>
      <c r="AX204" s="129">
        <f>IF(ABS(IIEE_detalle!AX204/IIEE_detalle!AX192*100-100)&gt;100,"-",IIEE_detalle!AX204/IIEE_detalle!AX192*100-100)</f>
        <v>43.811963907765175</v>
      </c>
      <c r="AY204" s="129">
        <f>IF(ABS(IIEE_detalle!AY204/IIEE_detalle!AY192*100-100)&gt;100,"-",IIEE_detalle!AY204/IIEE_detalle!AY192*100-100)</f>
        <v>8.6821930695141845</v>
      </c>
      <c r="AZ204" s="129">
        <f>IF(ABS(IIEE_detalle!AZ204/IIEE_detalle!AZ192*100-100)&gt;100,"-",IIEE_detalle!AZ204/IIEE_detalle!AZ192*100-100)</f>
        <v>5.3587596063608345</v>
      </c>
      <c r="BA204" s="100"/>
      <c r="BB204" s="129">
        <f>IF(ABS(IIEE_detalle!BB204/IIEE_detalle!BB192*100-100)&gt;100,"-",IIEE_detalle!BB204/IIEE_detalle!BB192*100-100)</f>
        <v>5.4803343238139917</v>
      </c>
      <c r="BD204" s="129">
        <f>IF(ABS(IIEE_detalle!BD204/IIEE_detalle!BD192*100-100)&gt;100,"-",IIEE_detalle!BD204/IIEE_detalle!BD192*100-100)</f>
        <v>-2.5928567021670972</v>
      </c>
      <c r="BE204" s="129">
        <f>IF(ABS(IIEE_detalle!BE204/IIEE_detalle!BE192*100-100)&gt;100,"-",IIEE_detalle!BE204/IIEE_detalle!BE192*100-100)</f>
        <v>-0.90716002370876936</v>
      </c>
      <c r="BF204" s="129">
        <f>IF(ABS(IIEE_detalle!BF204/IIEE_detalle!BF192*100-100)&gt;100,"-",IIEE_detalle!BF204/IIEE_detalle!BF192*100-100)</f>
        <v>-0.90716002370876936</v>
      </c>
      <c r="BG204" s="129">
        <f>IF(ABS(IIEE_detalle!BG204/IIEE_detalle!BG192*100-100)&gt;100,"-",IIEE_detalle!BG204/IIEE_detalle!BG192*100-100)</f>
        <v>-1.3125106409323308</v>
      </c>
      <c r="BH204" s="129">
        <f>IF(ABS(IIEE_detalle!BH204/IIEE_detalle!BH192*100-100)&gt;100,"-",IIEE_detalle!BH204/IIEE_detalle!BH192*100-100)</f>
        <v>-0.59995884187358683</v>
      </c>
      <c r="BI204" s="129">
        <f>IF(ABS(IIEE_detalle!BI204/IIEE_detalle!BI192*100-100)&gt;100,"-",IIEE_detalle!BI204/IIEE_detalle!BI192*100-100)</f>
        <v>-32.614742698192458</v>
      </c>
      <c r="BJ204" s="129">
        <f>IF(ABS(IIEE_detalle!BJ204/IIEE_detalle!BJ192*100-100)&gt;100,"-",IIEE_detalle!BJ204/IIEE_detalle!BJ192*100-100)</f>
        <v>9.2511564989395225</v>
      </c>
      <c r="BK204" s="129">
        <f>IF(ABS(IIEE_detalle!BK204/IIEE_detalle!BK192*100-100)&gt;100,"-",IIEE_detalle!BK204/IIEE_detalle!BK192*100-100)</f>
        <v>12.773253321903127</v>
      </c>
      <c r="BL204" s="100"/>
      <c r="BM204" s="129">
        <f>IF(ABS(IIEE_detalle!BM204/IIEE_detalle!BM192*100-100)&gt;100,"-",IIEE_detalle!BM204/IIEE_detalle!BM192*100-100)</f>
        <v>12.095334546328402</v>
      </c>
      <c r="BO204" s="129">
        <f>IF(ABS(IIEE_detalle!BO204/IIEE_detalle!BO192*100-100)&gt;100,"-",IIEE_detalle!BO204/IIEE_detalle!BO192*100-100)</f>
        <v>15.048034934497807</v>
      </c>
      <c r="BP204" s="129">
        <f>IF(ABS(IIEE_detalle!BP204/IIEE_detalle!BP192*100-100)&gt;100,"-",IIEE_detalle!BP204/IIEE_detalle!BP192*100-100)</f>
        <v>24.750266705460206</v>
      </c>
      <c r="BQ204" s="129">
        <f>IF(ABS(IIEE_detalle!BQ204/IIEE_detalle!BQ192*100-100)&gt;100,"-",IIEE_detalle!BQ204/IIEE_detalle!BQ192*100-100)</f>
        <v>14.966619731537236</v>
      </c>
      <c r="BR204" s="129">
        <f>IF(ABS(IIEE_detalle!BR204/IIEE_detalle!BR192*100-100)&gt;100,"-",IIEE_detalle!BR204/IIEE_detalle!BR192*100-100)</f>
        <v>19.299677843685274</v>
      </c>
      <c r="BS204" s="129">
        <f>IF(ABS(IIEE_detalle!BS204/IIEE_detalle!BS192*100-100)&gt;100,"-",IIEE_detalle!BS204/IIEE_detalle!BS192*100-100)</f>
        <v>12.409854690583245</v>
      </c>
      <c r="BT204" s="129">
        <f>IF(ABS(IIEE_detalle!BT204/IIEE_detalle!BT192*100-100)&gt;100,"-",IIEE_detalle!BT204/IIEE_detalle!BT192*100-100)</f>
        <v>3.463953228635603</v>
      </c>
      <c r="BV204" s="129">
        <f>IF(ABS(IIEE_detalle!BV204/IIEE_detalle!BV192*100-100)&gt;100,"-",IIEE_detalle!BV204/IIEE_detalle!BV192*100-100)</f>
        <v>21.6972001463201</v>
      </c>
      <c r="BW204" s="129">
        <f>IF(ABS(IIEE_detalle!BW204/IIEE_detalle!BW192*100-100)&gt;100,"-",IIEE_detalle!BW204/IIEE_detalle!BW192*100-100)</f>
        <v>33.478635619469486</v>
      </c>
      <c r="BX204" s="129">
        <f>IF(ABS(IIEE_detalle!BX204/IIEE_detalle!BX192*100-100)&gt;100,"-",IIEE_detalle!BX204/IIEE_detalle!BX192*100-100)</f>
        <v>13.717015563835929</v>
      </c>
      <c r="BY204" s="129">
        <f>IF(ABS(IIEE_detalle!BY204/IIEE_detalle!BY192*100-100)&gt;100,"-",IIEE_detalle!BY204/IIEE_detalle!BY192*100-100)</f>
        <v>3.5944867917100822</v>
      </c>
      <c r="BZ204" s="129">
        <f>IF(ABS(IIEE_detalle!BZ204/IIEE_detalle!BZ192*100-100)&gt;100,"-",IIEE_detalle!BZ204/IIEE_detalle!BZ192*100-100)</f>
        <v>-4.8940119679261898</v>
      </c>
      <c r="CA204" s="129">
        <f>IF(ABS(IIEE_detalle!CA204/IIEE_detalle!CA192*100-100)&gt;100,"-",IIEE_detalle!CA204/IIEE_detalle!CA192*100-100)</f>
        <v>1.7305678222223548</v>
      </c>
    </row>
    <row r="205" spans="2:79" ht="12" customHeight="1">
      <c r="B205" s="67" t="s">
        <v>436</v>
      </c>
      <c r="C205" s="129">
        <f>IF(ABS(IIEE_detalle!C205/IIEE_detalle!C193*100-100)&gt;100,"-",IIEE_detalle!C205/IIEE_detalle!C193*100-100)</f>
        <v>3.3716265862537398</v>
      </c>
      <c r="D205" s="129">
        <f>IF(ABS(IIEE_detalle!D205/IIEE_detalle!D193*100-100)&gt;100,"-",IIEE_detalle!D205/IIEE_detalle!D193*100-100)</f>
        <v>-19.775004274234902</v>
      </c>
      <c r="E205" s="129">
        <f>IF(ABS(IIEE_detalle!E205/IIEE_detalle!E193*100-100)&gt;100,"-",IIEE_detalle!E205/IIEE_detalle!E193*100-100)</f>
        <v>9.6911311628554273</v>
      </c>
      <c r="F205" s="129">
        <f>IF(ABS(IIEE_detalle!F205/IIEE_detalle!F193*100-100)&gt;100,"-",IIEE_detalle!F205/IIEE_detalle!F193*100-100)</f>
        <v>9.9651018341439226</v>
      </c>
      <c r="G205" s="129">
        <f>IF(ABS(IIEE_detalle!G205/IIEE_detalle!G193*100-100)&gt;100,"-",IIEE_detalle!G205/IIEE_detalle!G193*100-100)</f>
        <v>3.3428741367174837</v>
      </c>
      <c r="H205" s="129">
        <f>IF(ABS(IIEE_detalle!H205/IIEE_detalle!H193*100-100)&gt;100,"-",IIEE_detalle!H205/IIEE_detalle!H193*100-100)</f>
        <v>-3.9417855128869519</v>
      </c>
      <c r="J205" s="129">
        <f>IF(ABS(IIEE_detalle!J205/IIEE_detalle!J193*100-100)&gt;100,"-",IIEE_detalle!J205/IIEE_detalle!J193*100-100)</f>
        <v>-15.383145423275366</v>
      </c>
      <c r="K205" s="129">
        <f>IF(ABS(IIEE_detalle!K205/IIEE_detalle!K193*100-100)&gt;100,"-",IIEE_detalle!K205/IIEE_detalle!K193*100-100)</f>
        <v>-15.516438483747791</v>
      </c>
      <c r="L205" s="129">
        <f>IF(ABS(IIEE_detalle!L205/IIEE_detalle!L193*100-100)&gt;100,"-",IIEE_detalle!L205/IIEE_detalle!L193*100-100)</f>
        <v>-15.516438483747791</v>
      </c>
      <c r="M205" s="100"/>
      <c r="N205" s="129">
        <f>IF(ABS(IIEE_detalle!N205/IIEE_detalle!N193*100-100)&gt;100,"-",IIEE_detalle!N205/IIEE_detalle!N193*100-100)</f>
        <v>-16.528790236710606</v>
      </c>
      <c r="O205" s="129">
        <f>IF(ABS(IIEE_detalle!O205/IIEE_detalle!O193*100-100)&gt;100,"-",IIEE_detalle!O205/IIEE_detalle!O193*100-100)</f>
        <v>-3.8578539823008811</v>
      </c>
      <c r="P205" s="100"/>
      <c r="Q205" s="129">
        <f>IF(ABS(IIEE_detalle!Q205/IIEE_detalle!Q193*100-100)&gt;100,"-",IIEE_detalle!Q205/IIEE_detalle!Q193*100-100)</f>
        <v>-15.268183665176764</v>
      </c>
      <c r="S205" s="129">
        <f>IF(ABS(IIEE_detalle!S205/IIEE_detalle!S193*100-100)&gt;100,"-",IIEE_detalle!S205/IIEE_detalle!S193*100-100)</f>
        <v>9.0294892169733743</v>
      </c>
      <c r="T205" s="129">
        <f>IF(ABS(IIEE_detalle!T205/IIEE_detalle!T193*100-100)&gt;100,"-",IIEE_detalle!T205/IIEE_detalle!T193*100-100)</f>
        <v>9.5556882142247872</v>
      </c>
      <c r="U205" s="129">
        <f>IF(ABS(IIEE_detalle!U205/IIEE_detalle!U193*100-100)&gt;100,"-",IIEE_detalle!U205/IIEE_detalle!U193*100-100)</f>
        <v>9.5556882142247872</v>
      </c>
      <c r="V205" s="100"/>
      <c r="W205" s="129">
        <f>IF(ABS(IIEE_detalle!W205/IIEE_detalle!W193*100-100)&gt;100,"-",IIEE_detalle!W205/IIEE_detalle!W193*100-100)</f>
        <v>0.34568185746385893</v>
      </c>
      <c r="X205" s="129">
        <f>IF(ABS(IIEE_detalle!X205/IIEE_detalle!X193*100-100)&gt;100,"-",IIEE_detalle!X205/IIEE_detalle!X193*100-100)</f>
        <v>-3.4141345169004467E-2</v>
      </c>
      <c r="Y205" s="100"/>
      <c r="Z205" s="129">
        <f>IF(ABS(IIEE_detalle!Z205/IIEE_detalle!Z193*100-100)&gt;100,"-",IIEE_detalle!Z205/IIEE_detalle!Z193*100-100)</f>
        <v>-2.0715486928604321</v>
      </c>
      <c r="AB205" s="129">
        <f>IF(ABS(IIEE_detalle!AB205/IIEE_detalle!AB193*100-100)&gt;100,"-",IIEE_detalle!AB205/IIEE_detalle!AB193*100-100)</f>
        <v>-7.8334058685661745</v>
      </c>
      <c r="AC205" s="129">
        <f>IF(ABS(IIEE_detalle!AC205/IIEE_detalle!AC193*100-100)&gt;100,"-",IIEE_detalle!AC205/IIEE_detalle!AC193*100-100)</f>
        <v>-4.7237284059792159</v>
      </c>
      <c r="AD205" s="129">
        <f>IF(ABS(IIEE_detalle!AD205/IIEE_detalle!AD193*100-100)&gt;100,"-",IIEE_detalle!AD205/IIEE_detalle!AD193*100-100)</f>
        <v>-4.7447260067889943</v>
      </c>
      <c r="AE205" s="129">
        <f>IF(ABS(IIEE_detalle!AE205/IIEE_detalle!AE193*100-100)&gt;100,"-",IIEE_detalle!AE205/IIEE_detalle!AE193*100-100)</f>
        <v>-23.005823960764886</v>
      </c>
      <c r="AF205" s="100"/>
      <c r="AG205" s="129">
        <f>IF(ABS(IIEE_detalle!AG205/IIEE_detalle!AG193*100-100)&gt;100,"-",IIEE_detalle!AG205/IIEE_detalle!AG193*100-100)</f>
        <v>-6.0292077590949731</v>
      </c>
      <c r="AH205" s="129">
        <f>IF(ABS(IIEE_detalle!AH205/IIEE_detalle!AH193*100-100)&gt;100,"-",IIEE_detalle!AH205/IIEE_detalle!AH193*100-100)</f>
        <v>-4.8491052276924336</v>
      </c>
      <c r="AI205" s="129">
        <f>IF(ABS(IIEE_detalle!AI205/IIEE_detalle!AI193*100-100)&gt;100,"-",IIEE_detalle!AI205/IIEE_detalle!AI193*100-100)</f>
        <v>-5.3726580518782896</v>
      </c>
      <c r="AJ205" s="129">
        <f>IF(ABS(IIEE_detalle!AJ205/IIEE_detalle!AJ193*100-100)&gt;100,"-",IIEE_detalle!AJ205/IIEE_detalle!AJ193*100-100)</f>
        <v>-23.003370365747102</v>
      </c>
      <c r="AK205" s="100"/>
      <c r="AL205" s="100"/>
      <c r="AM205" s="100"/>
      <c r="AN205" s="129">
        <f>IF(ABS(IIEE_detalle!AN205/IIEE_detalle!AN193*100-100)&gt;100,"-",IIEE_detalle!AN205/IIEE_detalle!AN193*100-100)</f>
        <v>-9.8408643415799162</v>
      </c>
      <c r="AO205" s="129">
        <f>IF(ABS(IIEE_detalle!AO205/IIEE_detalle!AO193*100-100)&gt;100,"-",IIEE_detalle!AO205/IIEE_detalle!AO193*100-100)</f>
        <v>-8.1992437346634972</v>
      </c>
      <c r="AP205" s="100"/>
      <c r="AQ205" s="129">
        <f>IF(ABS(IIEE_detalle!AQ205/IIEE_detalle!AQ193*100-100)&gt;100,"-",IIEE_detalle!AQ205/IIEE_detalle!AQ193*100-100)</f>
        <v>-7.9106804766677925</v>
      </c>
      <c r="AS205" s="129">
        <f>IF(ABS(IIEE_detalle!AS205/IIEE_detalle!AS193*100-100)&gt;100,"-",IIEE_detalle!AS205/IIEE_detalle!AS193*100-100)</f>
        <v>-8.789237945966704</v>
      </c>
      <c r="AT205" s="129">
        <f>IF(ABS(IIEE_detalle!AT205/IIEE_detalle!AT193*100-100)&gt;100,"-",IIEE_detalle!AT205/IIEE_detalle!AT193*100-100)</f>
        <v>-11.94555427642716</v>
      </c>
      <c r="AU205" s="129">
        <f>IF(ABS(IIEE_detalle!AU205/IIEE_detalle!AU193*100-100)&gt;100,"-",IIEE_detalle!AU205/IIEE_detalle!AU193*100-100)</f>
        <v>12.163728853661411</v>
      </c>
      <c r="AV205" s="129">
        <f>IF(ABS(IIEE_detalle!AV205/IIEE_detalle!AV193*100-100)&gt;100,"-",IIEE_detalle!AV205/IIEE_detalle!AV193*100-100)</f>
        <v>7.6432387190560576</v>
      </c>
      <c r="AW205" s="129">
        <f>IF(ABS(IIEE_detalle!AW205/IIEE_detalle!AW193*100-100)&gt;100,"-",IIEE_detalle!AW205/IIEE_detalle!AW193*100-100)</f>
        <v>6.1134146621070045</v>
      </c>
      <c r="AX205" s="129">
        <f>IF(ABS(IIEE_detalle!AX205/IIEE_detalle!AX193*100-100)&gt;100,"-",IIEE_detalle!AX205/IIEE_detalle!AX193*100-100)</f>
        <v>44.996124364825619</v>
      </c>
      <c r="AY205" s="129">
        <f>IF(ABS(IIEE_detalle!AY205/IIEE_detalle!AY193*100-100)&gt;100,"-",IIEE_detalle!AY205/IIEE_detalle!AY193*100-100)</f>
        <v>-5.6362235911894061</v>
      </c>
      <c r="AZ205" s="129">
        <f>IF(ABS(IIEE_detalle!AZ205/IIEE_detalle!AZ193*100-100)&gt;100,"-",IIEE_detalle!AZ205/IIEE_detalle!AZ193*100-100)</f>
        <v>-6.0246863932958803</v>
      </c>
      <c r="BA205" s="100"/>
      <c r="BB205" s="129">
        <f>IF(ABS(IIEE_detalle!BB205/IIEE_detalle!BB193*100-100)&gt;100,"-",IIEE_detalle!BB205/IIEE_detalle!BB193*100-100)</f>
        <v>-10.820851169977857</v>
      </c>
      <c r="BD205" s="129">
        <f>IF(ABS(IIEE_detalle!BD205/IIEE_detalle!BD193*100-100)&gt;100,"-",IIEE_detalle!BD205/IIEE_detalle!BD193*100-100)</f>
        <v>-2.6117099336589291</v>
      </c>
      <c r="BE205" s="129">
        <f>IF(ABS(IIEE_detalle!BE205/IIEE_detalle!BE193*100-100)&gt;100,"-",IIEE_detalle!BE205/IIEE_detalle!BE193*100-100)</f>
        <v>-3.9214562106214146</v>
      </c>
      <c r="BF205" s="129">
        <f>IF(ABS(IIEE_detalle!BF205/IIEE_detalle!BF193*100-100)&gt;100,"-",IIEE_detalle!BF205/IIEE_detalle!BF193*100-100)</f>
        <v>-3.9214562106214146</v>
      </c>
      <c r="BG205" s="129">
        <f>IF(ABS(IIEE_detalle!BG205/IIEE_detalle!BG193*100-100)&gt;100,"-",IIEE_detalle!BG205/IIEE_detalle!BG193*100-100)</f>
        <v>-4.3394502880606325</v>
      </c>
      <c r="BH205" s="129">
        <f>IF(ABS(IIEE_detalle!BH205/IIEE_detalle!BH193*100-100)&gt;100,"-",IIEE_detalle!BH205/IIEE_detalle!BH193*100-100)</f>
        <v>-4.3394502880606325</v>
      </c>
      <c r="BI205" s="100"/>
      <c r="BJ205" s="129">
        <f>IF(ABS(IIEE_detalle!BJ205/IIEE_detalle!BJ193*100-100)&gt;100,"-",IIEE_detalle!BJ205/IIEE_detalle!BJ193*100-100)</f>
        <v>-1.3297625313477255</v>
      </c>
      <c r="BK205" s="129">
        <f>IF(ABS(IIEE_detalle!BK205/IIEE_detalle!BK193*100-100)&gt;100,"-",IIEE_detalle!BK205/IIEE_detalle!BK193*100-100)</f>
        <v>-14.01645907772641</v>
      </c>
      <c r="BL205" s="100"/>
      <c r="BM205" s="129">
        <f>IF(ABS(IIEE_detalle!BM205/IIEE_detalle!BM193*100-100)&gt;100,"-",IIEE_detalle!BM205/IIEE_detalle!BM193*100-100)</f>
        <v>-13.662162162162161</v>
      </c>
      <c r="BO205" s="129">
        <f>IF(ABS(IIEE_detalle!BO205/IIEE_detalle!BO193*100-100)&gt;100,"-",IIEE_detalle!BO205/IIEE_detalle!BO193*100-100)</f>
        <v>14.869225543478265</v>
      </c>
      <c r="BP205" s="129">
        <f>IF(ABS(IIEE_detalle!BP205/IIEE_detalle!BP193*100-100)&gt;100,"-",IIEE_detalle!BP205/IIEE_detalle!BP193*100-100)</f>
        <v>20.775597507672302</v>
      </c>
      <c r="BQ205" s="129">
        <f>IF(ABS(IIEE_detalle!BQ205/IIEE_detalle!BQ193*100-100)&gt;100,"-",IIEE_detalle!BQ205/IIEE_detalle!BQ193*100-100)</f>
        <v>16.589586255426596</v>
      </c>
      <c r="BR205" s="129">
        <f>IF(ABS(IIEE_detalle!BR205/IIEE_detalle!BR193*100-100)&gt;100,"-",IIEE_detalle!BR205/IIEE_detalle!BR193*100-100)</f>
        <v>19.156239155052361</v>
      </c>
      <c r="BS205" s="129">
        <f>IF(ABS(IIEE_detalle!BS205/IIEE_detalle!BS193*100-100)&gt;100,"-",IIEE_detalle!BS205/IIEE_detalle!BS193*100-100)</f>
        <v>13.907296522046806</v>
      </c>
      <c r="BT205" s="129">
        <f>IF(ABS(IIEE_detalle!BT205/IIEE_detalle!BT193*100-100)&gt;100,"-",IIEE_detalle!BT205/IIEE_detalle!BT193*100-100)</f>
        <v>0.33482414074941858</v>
      </c>
      <c r="BV205" s="129">
        <f>IF(ABS(IIEE_detalle!BV205/IIEE_detalle!BV193*100-100)&gt;100,"-",IIEE_detalle!BV205/IIEE_detalle!BV193*100-100)</f>
        <v>20.938531632211422</v>
      </c>
      <c r="BW205" s="129">
        <f>IF(ABS(IIEE_detalle!BW205/IIEE_detalle!BW193*100-100)&gt;100,"-",IIEE_detalle!BW205/IIEE_detalle!BW193*100-100)</f>
        <v>26.973385709470804</v>
      </c>
      <c r="BX205" s="129">
        <f>IF(ABS(IIEE_detalle!BX205/IIEE_detalle!BX193*100-100)&gt;100,"-",IIEE_detalle!BX205/IIEE_detalle!BX193*100-100)</f>
        <v>6.7018210031979777</v>
      </c>
      <c r="BY205" s="129">
        <f>IF(ABS(IIEE_detalle!BY205/IIEE_detalle!BY193*100-100)&gt;100,"-",IIEE_detalle!BY205/IIEE_detalle!BY193*100-100)</f>
        <v>2.2544624270992841</v>
      </c>
      <c r="BZ205" s="129">
        <f>IF(ABS(IIEE_detalle!BZ205/IIEE_detalle!BZ193*100-100)&gt;100,"-",IIEE_detalle!BZ205/IIEE_detalle!BZ193*100-100)</f>
        <v>-2.0597488424358943</v>
      </c>
      <c r="CA205" s="129">
        <f>IF(ABS(IIEE_detalle!CA205/IIEE_detalle!CA193*100-100)&gt;100,"-",IIEE_detalle!CA205/IIEE_detalle!CA193*100-100)</f>
        <v>-1.3448703905472286</v>
      </c>
    </row>
    <row r="206" spans="2:79" ht="12" customHeight="1">
      <c r="B206" s="67" t="s">
        <v>437</v>
      </c>
      <c r="C206" s="129">
        <f>IF(ABS(IIEE_detalle!C206/IIEE_detalle!C194*100-100)&gt;100,"-",IIEE_detalle!C206/IIEE_detalle!C194*100-100)</f>
        <v>3.2665619764497933</v>
      </c>
      <c r="D206" s="129">
        <f>IF(ABS(IIEE_detalle!D206/IIEE_detalle!D194*100-100)&gt;100,"-",IIEE_detalle!D206/IIEE_detalle!D194*100-100)</f>
        <v>-8.4035706182172305</v>
      </c>
      <c r="E206" s="129">
        <f>IF(ABS(IIEE_detalle!E206/IIEE_detalle!E194*100-100)&gt;100,"-",IIEE_detalle!E206/IIEE_detalle!E194*100-100)</f>
        <v>9.6863434053644681</v>
      </c>
      <c r="F206" s="129">
        <f>IF(ABS(IIEE_detalle!F206/IIEE_detalle!F194*100-100)&gt;100,"-",IIEE_detalle!F206/IIEE_detalle!F194*100-100)</f>
        <v>4.6890979731922187</v>
      </c>
      <c r="G206" s="129">
        <f>IF(ABS(IIEE_detalle!G206/IIEE_detalle!G194*100-100)&gt;100,"-",IIEE_detalle!G206/IIEE_detalle!G194*100-100)</f>
        <v>-8.345717564288293</v>
      </c>
      <c r="H206" s="129">
        <f>IF(ABS(IIEE_detalle!H206/IIEE_detalle!H194*100-100)&gt;100,"-",IIEE_detalle!H206/IIEE_detalle!H194*100-100)</f>
        <v>7.0633670773284649</v>
      </c>
      <c r="J206" s="129">
        <f>IF(ABS(IIEE_detalle!J206/IIEE_detalle!J194*100-100)&gt;100,"-",IIEE_detalle!J206/IIEE_detalle!J194*100-100)</f>
        <v>-12.611012433392546</v>
      </c>
      <c r="K206" s="129">
        <f>IF(ABS(IIEE_detalle!K206/IIEE_detalle!K194*100-100)&gt;100,"-",IIEE_detalle!K206/IIEE_detalle!K194*100-100)</f>
        <v>-12.783575521347885</v>
      </c>
      <c r="L206" s="129">
        <f>IF(ABS(IIEE_detalle!L206/IIEE_detalle!L194*100-100)&gt;100,"-",IIEE_detalle!L206/IIEE_detalle!L194*100-100)</f>
        <v>-12.783575521347885</v>
      </c>
      <c r="M206" s="100"/>
      <c r="N206" s="129">
        <f>IF(ABS(IIEE_detalle!N206/IIEE_detalle!N194*100-100)&gt;100,"-",IIEE_detalle!N206/IIEE_detalle!N194*100-100)</f>
        <v>-11.498110943555318</v>
      </c>
      <c r="O206" s="129">
        <f>IF(ABS(IIEE_detalle!O206/IIEE_detalle!O194*100-100)&gt;100,"-",IIEE_detalle!O206/IIEE_detalle!O194*100-100)</f>
        <v>-6.7561633523618383</v>
      </c>
      <c r="P206" s="100"/>
      <c r="Q206" s="129">
        <f>IF(ABS(IIEE_detalle!Q206/IIEE_detalle!Q194*100-100)&gt;100,"-",IIEE_detalle!Q206/IIEE_detalle!Q194*100-100)</f>
        <v>-10.863820637812466</v>
      </c>
      <c r="S206" s="129">
        <f>IF(ABS(IIEE_detalle!S206/IIEE_detalle!S194*100-100)&gt;100,"-",IIEE_detalle!S206/IIEE_detalle!S194*100-100)</f>
        <v>9.2773016192585231</v>
      </c>
      <c r="T206" s="129">
        <f>IF(ABS(IIEE_detalle!T206/IIEE_detalle!T194*100-100)&gt;100,"-",IIEE_detalle!T206/IIEE_detalle!T194*100-100)</f>
        <v>8.774162755548474</v>
      </c>
      <c r="U206" s="129">
        <f>IF(ABS(IIEE_detalle!U206/IIEE_detalle!U194*100-100)&gt;100,"-",IIEE_detalle!U206/IIEE_detalle!U194*100-100)</f>
        <v>8.774162755548474</v>
      </c>
      <c r="V206" s="100"/>
      <c r="W206" s="129">
        <f>IF(ABS(IIEE_detalle!W206/IIEE_detalle!W194*100-100)&gt;100,"-",IIEE_detalle!W206/IIEE_detalle!W194*100-100)</f>
        <v>-0.10646792653712112</v>
      </c>
      <c r="X206" s="129">
        <f>IF(ABS(IIEE_detalle!X206/IIEE_detalle!X194*100-100)&gt;100,"-",IIEE_detalle!X206/IIEE_detalle!X194*100-100)</f>
        <v>-2.2302529685080117</v>
      </c>
      <c r="Y206" s="100"/>
      <c r="Z206" s="129">
        <f>IF(ABS(IIEE_detalle!Z206/IIEE_detalle!Z194*100-100)&gt;100,"-",IIEE_detalle!Z206/IIEE_detalle!Z194*100-100)</f>
        <v>-2.2322120601457272</v>
      </c>
      <c r="AB206" s="129">
        <f>IF(ABS(IIEE_detalle!AB206/IIEE_detalle!AB194*100-100)&gt;100,"-",IIEE_detalle!AB206/IIEE_detalle!AB194*100-100)</f>
        <v>-8.3465971177724469</v>
      </c>
      <c r="AC206" s="129">
        <f>IF(ABS(IIEE_detalle!AC206/IIEE_detalle!AC194*100-100)&gt;100,"-",IIEE_detalle!AC206/IIEE_detalle!AC194*100-100)</f>
        <v>-10.558346176166509</v>
      </c>
      <c r="AD206" s="129">
        <f>IF(ABS(IIEE_detalle!AD206/IIEE_detalle!AD194*100-100)&gt;100,"-",IIEE_detalle!AD206/IIEE_detalle!AD194*100-100)</f>
        <v>-5.4084038478275716</v>
      </c>
      <c r="AE206" s="129">
        <f>IF(ABS(IIEE_detalle!AE206/IIEE_detalle!AE194*100-100)&gt;100,"-",IIEE_detalle!AE206/IIEE_detalle!AE194*100-100)</f>
        <v>-19.169744739058174</v>
      </c>
      <c r="AF206" s="100"/>
      <c r="AG206" s="129">
        <f>IF(ABS(IIEE_detalle!AG206/IIEE_detalle!AG194*100-100)&gt;100,"-",IIEE_detalle!AG206/IIEE_detalle!AG194*100-100)</f>
        <v>-8.3960483446163465</v>
      </c>
      <c r="AH206" s="129">
        <f>IF(ABS(IIEE_detalle!AH206/IIEE_detalle!AH194*100-100)&gt;100,"-",IIEE_detalle!AH206/IIEE_detalle!AH194*100-100)</f>
        <v>-10.332406438939771</v>
      </c>
      <c r="AI206" s="129">
        <f>IF(ABS(IIEE_detalle!AI206/IIEE_detalle!AI194*100-100)&gt;100,"-",IIEE_detalle!AI206/IIEE_detalle!AI194*100-100)</f>
        <v>-7.1993490421182145</v>
      </c>
      <c r="AJ206" s="129">
        <f>IF(ABS(IIEE_detalle!AJ206/IIEE_detalle!AJ194*100-100)&gt;100,"-",IIEE_detalle!AJ206/IIEE_detalle!AJ194*100-100)</f>
        <v>-19.170676478913109</v>
      </c>
      <c r="AK206" s="100"/>
      <c r="AL206" s="100"/>
      <c r="AM206" s="100"/>
      <c r="AN206" s="129">
        <f>IF(ABS(IIEE_detalle!AN206/IIEE_detalle!AN194*100-100)&gt;100,"-",IIEE_detalle!AN206/IIEE_detalle!AN194*100-100)</f>
        <v>-6.2456588539498625</v>
      </c>
      <c r="AO206" s="129">
        <f>IF(ABS(IIEE_detalle!AO206/IIEE_detalle!AO194*100-100)&gt;100,"-",IIEE_detalle!AO206/IIEE_detalle!AO194*100-100)</f>
        <v>-6.4042310443225006</v>
      </c>
      <c r="AP206" s="100"/>
      <c r="AQ206" s="129">
        <f>IF(ABS(IIEE_detalle!AQ206/IIEE_detalle!AQ194*100-100)&gt;100,"-",IIEE_detalle!AQ206/IIEE_detalle!AQ194*100-100)</f>
        <v>-6.1363566871190756</v>
      </c>
      <c r="AS206" s="129">
        <f>IF(ABS(IIEE_detalle!AS206/IIEE_detalle!AS194*100-100)&gt;100,"-",IIEE_detalle!AS206/IIEE_detalle!AS194*100-100)</f>
        <v>-19.604989309682821</v>
      </c>
      <c r="AT206" s="129">
        <f>IF(ABS(IIEE_detalle!AT206/IIEE_detalle!AT194*100-100)&gt;100,"-",IIEE_detalle!AT206/IIEE_detalle!AT194*100-100)</f>
        <v>-22.246038015495415</v>
      </c>
      <c r="AU206" s="129">
        <f>IF(ABS(IIEE_detalle!AU206/IIEE_detalle!AU194*100-100)&gt;100,"-",IIEE_detalle!AU206/IIEE_detalle!AU194*100-100)</f>
        <v>-0.55971435084798316</v>
      </c>
      <c r="AV206" s="129">
        <f>IF(ABS(IIEE_detalle!AV206/IIEE_detalle!AV194*100-100)&gt;100,"-",IIEE_detalle!AV206/IIEE_detalle!AV194*100-100)</f>
        <v>-4.6381792436131661</v>
      </c>
      <c r="AW206" s="129">
        <f>IF(ABS(IIEE_detalle!AW206/IIEE_detalle!AW194*100-100)&gt;100,"-",IIEE_detalle!AW206/IIEE_detalle!AW194*100-100)</f>
        <v>-5.9464692599290885</v>
      </c>
      <c r="AX206" s="129">
        <f>IF(ABS(IIEE_detalle!AX206/IIEE_detalle!AX194*100-100)&gt;100,"-",IIEE_detalle!AX206/IIEE_detalle!AX194*100-100)</f>
        <v>28.836601307190222</v>
      </c>
      <c r="AY206" s="129">
        <f>IF(ABS(IIEE_detalle!AY206/IIEE_detalle!AY194*100-100)&gt;100,"-",IIEE_detalle!AY206/IIEE_detalle!AY194*100-100)</f>
        <v>8.3076329992289857</v>
      </c>
      <c r="AZ206" s="129">
        <f>IF(ABS(IIEE_detalle!AZ206/IIEE_detalle!AZ194*100-100)&gt;100,"-",IIEE_detalle!AZ206/IIEE_detalle!AZ194*100-100)</f>
        <v>8.1495533949885299</v>
      </c>
      <c r="BA206" s="100"/>
      <c r="BB206" s="129">
        <f>IF(ABS(IIEE_detalle!BB206/IIEE_detalle!BB194*100-100)&gt;100,"-",IIEE_detalle!BB206/IIEE_detalle!BB194*100-100)</f>
        <v>8.1372761719282067</v>
      </c>
      <c r="BD206" s="129">
        <f>IF(ABS(IIEE_detalle!BD206/IIEE_detalle!BD194*100-100)&gt;100,"-",IIEE_detalle!BD206/IIEE_detalle!BD194*100-100)</f>
        <v>-3.1613361274349785</v>
      </c>
      <c r="BE206" s="129">
        <f>IF(ABS(IIEE_detalle!BE206/IIEE_detalle!BE194*100-100)&gt;100,"-",IIEE_detalle!BE206/IIEE_detalle!BE194*100-100)</f>
        <v>7.0862422761401831</v>
      </c>
      <c r="BF206" s="129">
        <f>IF(ABS(IIEE_detalle!BF206/IIEE_detalle!BF194*100-100)&gt;100,"-",IIEE_detalle!BF206/IIEE_detalle!BF194*100-100)</f>
        <v>7.0862422761401831</v>
      </c>
      <c r="BG206" s="129">
        <f>IF(ABS(IIEE_detalle!BG206/IIEE_detalle!BG194*100-100)&gt;100,"-",IIEE_detalle!BG206/IIEE_detalle!BG194*100-100)</f>
        <v>6.6159181754055822</v>
      </c>
      <c r="BH206" s="129">
        <f>IF(ABS(IIEE_detalle!BH206/IIEE_detalle!BH194*100-100)&gt;100,"-",IIEE_detalle!BH206/IIEE_detalle!BH194*100-100)</f>
        <v>6.6159181754055822</v>
      </c>
      <c r="BI206" s="100"/>
      <c r="BJ206" s="129">
        <f>IF(ABS(IIEE_detalle!BJ206/IIEE_detalle!BJ194*100-100)&gt;100,"-",IIEE_detalle!BJ206/IIEE_detalle!BJ194*100-100)</f>
        <v>-4.3324499597507327</v>
      </c>
      <c r="BK206" s="129">
        <f>IF(ABS(IIEE_detalle!BK206/IIEE_detalle!BK194*100-100)&gt;100,"-",IIEE_detalle!BK206/IIEE_detalle!BK194*100-100)</f>
        <v>-11.451289600851695</v>
      </c>
      <c r="BL206" s="100"/>
      <c r="BM206" s="129">
        <f>IF(ABS(IIEE_detalle!BM206/IIEE_detalle!BM194*100-100)&gt;100,"-",IIEE_detalle!BM206/IIEE_detalle!BM194*100-100)</f>
        <v>-5.9987462143620434</v>
      </c>
      <c r="BO206" s="129">
        <f>IF(ABS(IIEE_detalle!BO206/IIEE_detalle!BO194*100-100)&gt;100,"-",IIEE_detalle!BO206/IIEE_detalle!BO194*100-100)</f>
        <v>14.54021038344078</v>
      </c>
      <c r="BP206" s="129">
        <f>IF(ABS(IIEE_detalle!BP206/IIEE_detalle!BP194*100-100)&gt;100,"-",IIEE_detalle!BP206/IIEE_detalle!BP194*100-100)</f>
        <v>15.239317806711881</v>
      </c>
      <c r="BQ206" s="129">
        <f>IF(ABS(IIEE_detalle!BQ206/IIEE_detalle!BQ194*100-100)&gt;100,"-",IIEE_detalle!BQ206/IIEE_detalle!BQ194*100-100)</f>
        <v>17.612250803171904</v>
      </c>
      <c r="BR206" s="129">
        <f>IF(ABS(IIEE_detalle!BR206/IIEE_detalle!BR194*100-100)&gt;100,"-",IIEE_detalle!BR206/IIEE_detalle!BR194*100-100)</f>
        <v>19.679078998893075</v>
      </c>
      <c r="BS206" s="129">
        <f>IF(ABS(IIEE_detalle!BS206/IIEE_detalle!BS194*100-100)&gt;100,"-",IIEE_detalle!BS206/IIEE_detalle!BS194*100-100)</f>
        <v>20.186443414254668</v>
      </c>
      <c r="BT206" s="129">
        <f>IF(ABS(IIEE_detalle!BT206/IIEE_detalle!BT194*100-100)&gt;100,"-",IIEE_detalle!BT206/IIEE_detalle!BT194*100-100)</f>
        <v>12.464665827204513</v>
      </c>
      <c r="BV206" s="129">
        <f>IF(ABS(IIEE_detalle!BV206/IIEE_detalle!BV194*100-100)&gt;100,"-",IIEE_detalle!BV206/IIEE_detalle!BV194*100-100)</f>
        <v>20.407561368034962</v>
      </c>
      <c r="BW206" s="129">
        <f>IF(ABS(IIEE_detalle!BW206/IIEE_detalle!BW194*100-100)&gt;100,"-",IIEE_detalle!BW206/IIEE_detalle!BW194*100-100)</f>
        <v>18.609204615816722</v>
      </c>
      <c r="BX206" s="129">
        <f>IF(ABS(IIEE_detalle!BX206/IIEE_detalle!BX194*100-100)&gt;100,"-",IIEE_detalle!BX206/IIEE_detalle!BX194*100-100)</f>
        <v>8.6428408925917495</v>
      </c>
      <c r="BY206" s="129">
        <f>IF(ABS(IIEE_detalle!BY206/IIEE_detalle!BY194*100-100)&gt;100,"-",IIEE_detalle!BY206/IIEE_detalle!BY194*100-100)</f>
        <v>3.0265907375409427</v>
      </c>
      <c r="BZ206" s="129">
        <f>IF(ABS(IIEE_detalle!BZ206/IIEE_detalle!BZ194*100-100)&gt;100,"-",IIEE_detalle!BZ206/IIEE_detalle!BZ194*100-100)</f>
        <v>8.0966936138812144</v>
      </c>
      <c r="CA206" s="129">
        <f>IF(ABS(IIEE_detalle!CA206/IIEE_detalle!CA194*100-100)&gt;100,"-",IIEE_detalle!CA206/IIEE_detalle!CA194*100-100)</f>
        <v>10.582114615976607</v>
      </c>
    </row>
    <row r="207" spans="2:79" ht="12" customHeight="1">
      <c r="B207" s="67" t="s">
        <v>438</v>
      </c>
      <c r="C207" s="129">
        <f>IF(ABS(IIEE_detalle!C207/IIEE_detalle!C195*100-100)&gt;100,"-",IIEE_detalle!C207/IIEE_detalle!C195*100-100)</f>
        <v>4.6981505941626693</v>
      </c>
      <c r="D207" s="129">
        <f>IF(ABS(IIEE_detalle!D207/IIEE_detalle!D195*100-100)&gt;100,"-",IIEE_detalle!D207/IIEE_detalle!D195*100-100)</f>
        <v>-7.946950619112755</v>
      </c>
      <c r="E207" s="129">
        <f>IF(ABS(IIEE_detalle!E207/IIEE_detalle!E195*100-100)&gt;100,"-",IIEE_detalle!E207/IIEE_detalle!E195*100-100)</f>
        <v>0.63117243598769335</v>
      </c>
      <c r="F207" s="129">
        <f>IF(ABS(IIEE_detalle!F207/IIEE_detalle!F195*100-100)&gt;100,"-",IIEE_detalle!F207/IIEE_detalle!F195*100-100)</f>
        <v>6.7025669656845821</v>
      </c>
      <c r="G207" s="129">
        <f>IF(ABS(IIEE_detalle!G207/IIEE_detalle!G195*100-100)&gt;100,"-",IIEE_detalle!G207/IIEE_detalle!G195*100-100)</f>
        <v>18.622585593008822</v>
      </c>
      <c r="H207" s="129">
        <f>IF(ABS(IIEE_detalle!H207/IIEE_detalle!H195*100-100)&gt;100,"-",IIEE_detalle!H207/IIEE_detalle!H195*100-100)</f>
        <v>0.89590345996195708</v>
      </c>
      <c r="J207" s="129">
        <f>IF(ABS(IIEE_detalle!J207/IIEE_detalle!J195*100-100)&gt;100,"-",IIEE_detalle!J207/IIEE_detalle!J195*100-100)</f>
        <v>-10.341846235700984</v>
      </c>
      <c r="K207" s="129">
        <f>IF(ABS(IIEE_detalle!K207/IIEE_detalle!K195*100-100)&gt;100,"-",IIEE_detalle!K207/IIEE_detalle!K195*100-100)</f>
        <v>-10.333084681996567</v>
      </c>
      <c r="L207" s="129">
        <f>IF(ABS(IIEE_detalle!L207/IIEE_detalle!L195*100-100)&gt;100,"-",IIEE_detalle!L207/IIEE_detalle!L195*100-100)</f>
        <v>-15.037338352255475</v>
      </c>
      <c r="M207" s="129">
        <f>IF(ABS(IIEE_detalle!M207/IIEE_detalle!M195*100-100)&gt;100,"-",IIEE_detalle!M207/IIEE_detalle!M195*100-100)</f>
        <v>-0.87854162090928867</v>
      </c>
      <c r="N207" s="129">
        <f>IF(ABS(IIEE_detalle!N207/IIEE_detalle!N195*100-100)&gt;100,"-",IIEE_detalle!N207/IIEE_detalle!N195*100-100)</f>
        <v>-13.157660147265943</v>
      </c>
      <c r="O207" s="129">
        <f>IF(ABS(IIEE_detalle!O207/IIEE_detalle!O195*100-100)&gt;100,"-",IIEE_detalle!O207/IIEE_detalle!O195*100-100)</f>
        <v>-9.184865117365419</v>
      </c>
      <c r="P207" s="100"/>
      <c r="Q207" s="129">
        <f>IF(ABS(IIEE_detalle!Q207/IIEE_detalle!Q195*100-100)&gt;100,"-",IIEE_detalle!Q207/IIEE_detalle!Q195*100-100)</f>
        <v>-9.7075360546449758</v>
      </c>
      <c r="S207" s="129">
        <f>IF(ABS(IIEE_detalle!S207/IIEE_detalle!S195*100-100)&gt;100,"-",IIEE_detalle!S207/IIEE_detalle!S195*100-100)</f>
        <v>0.44892174734600587</v>
      </c>
      <c r="T207" s="129">
        <f>IF(ABS(IIEE_detalle!T207/IIEE_detalle!T195*100-100)&gt;100,"-",IIEE_detalle!T207/IIEE_detalle!T195*100-100)</f>
        <v>0.51225877122334396</v>
      </c>
      <c r="U207" s="129">
        <f>IF(ABS(IIEE_detalle!U207/IIEE_detalle!U195*100-100)&gt;100,"-",IIEE_detalle!U207/IIEE_detalle!U195*100-100)</f>
        <v>0.58019902175749394</v>
      </c>
      <c r="V207" s="129">
        <f>IF(ABS(IIEE_detalle!V207/IIEE_detalle!V195*100-100)&gt;100,"-",IIEE_detalle!V207/IIEE_detalle!V195*100-100)</f>
        <v>-0.93256814921089415</v>
      </c>
      <c r="W207" s="129">
        <f>IF(ABS(IIEE_detalle!W207/IIEE_detalle!W195*100-100)&gt;100,"-",IIEE_detalle!W207/IIEE_detalle!W195*100-100)</f>
        <v>-4.9591126224597275</v>
      </c>
      <c r="X207" s="129">
        <f>IF(ABS(IIEE_detalle!X207/IIEE_detalle!X195*100-100)&gt;100,"-",IIEE_detalle!X207/IIEE_detalle!X195*100-100)</f>
        <v>-4.4292878635907726</v>
      </c>
      <c r="Y207" s="100"/>
      <c r="Z207" s="129">
        <f>IF(ABS(IIEE_detalle!Z207/IIEE_detalle!Z195*100-100)&gt;100,"-",IIEE_detalle!Z207/IIEE_detalle!Z195*100-100)</f>
        <v>-4.6349104345730581</v>
      </c>
      <c r="AB207" s="129">
        <f>IF(ABS(IIEE_detalle!AB207/IIEE_detalle!AB195*100-100)&gt;100,"-",IIEE_detalle!AB207/IIEE_detalle!AB195*100-100)</f>
        <v>-6.5767185332814364</v>
      </c>
      <c r="AC207" s="129">
        <f>IF(ABS(IIEE_detalle!AC207/IIEE_detalle!AC195*100-100)&gt;100,"-",IIEE_detalle!AC207/IIEE_detalle!AC195*100-100)</f>
        <v>-7.3747500914637385</v>
      </c>
      <c r="AD207" s="129">
        <f>IF(ABS(IIEE_detalle!AD207/IIEE_detalle!AD195*100-100)&gt;100,"-",IIEE_detalle!AD207/IIEE_detalle!AD195*100-100)</f>
        <v>-6.2101910828025666</v>
      </c>
      <c r="AE207" s="129">
        <f>IF(ABS(IIEE_detalle!AE207/IIEE_detalle!AE195*100-100)&gt;100,"-",IIEE_detalle!AE207/IIEE_detalle!AE195*100-100)</f>
        <v>-7.3678591751985607</v>
      </c>
      <c r="AF207" s="100"/>
      <c r="AG207" s="129">
        <f>IF(ABS(IIEE_detalle!AG207/IIEE_detalle!AG195*100-100)&gt;100,"-",IIEE_detalle!AG207/IIEE_detalle!AG195*100-100)</f>
        <v>-6.5424690031833421</v>
      </c>
      <c r="AH207" s="129">
        <f>IF(ABS(IIEE_detalle!AH207/IIEE_detalle!AH195*100-100)&gt;100,"-",IIEE_detalle!AH207/IIEE_detalle!AH195*100-100)</f>
        <v>-7.0988320738050845</v>
      </c>
      <c r="AI207" s="129">
        <f>IF(ABS(IIEE_detalle!AI207/IIEE_detalle!AI195*100-100)&gt;100,"-",IIEE_detalle!AI207/IIEE_detalle!AI195*100-100)</f>
        <v>-6.091916998653133</v>
      </c>
      <c r="AJ207" s="129">
        <f>IF(ABS(IIEE_detalle!AJ207/IIEE_detalle!AJ195*100-100)&gt;100,"-",IIEE_detalle!AJ207/IIEE_detalle!AJ195*100-100)</f>
        <v>-7.3703393881453252</v>
      </c>
      <c r="AK207" s="100"/>
      <c r="AL207" s="100"/>
      <c r="AM207" s="100"/>
      <c r="AN207" s="129">
        <f>IF(ABS(IIEE_detalle!AN207/IIEE_detalle!AN195*100-100)&gt;100,"-",IIEE_detalle!AN207/IIEE_detalle!AN195*100-100)</f>
        <v>-8.6347805727497615</v>
      </c>
      <c r="AO207" s="129">
        <f>IF(ABS(IIEE_detalle!AO207/IIEE_detalle!AO195*100-100)&gt;100,"-",IIEE_detalle!AO207/IIEE_detalle!AO195*100-100)</f>
        <v>-8.156518453115865</v>
      </c>
      <c r="AP207" s="100"/>
      <c r="AQ207" s="129">
        <f>IF(ABS(IIEE_detalle!AQ207/IIEE_detalle!AQ195*100-100)&gt;100,"-",IIEE_detalle!AQ207/IIEE_detalle!AQ195*100-100)</f>
        <v>-7.7653033288856221</v>
      </c>
      <c r="AS207" s="129">
        <f>IF(ABS(IIEE_detalle!AS207/IIEE_detalle!AS195*100-100)&gt;100,"-",IIEE_detalle!AS207/IIEE_detalle!AS195*100-100)</f>
        <v>11.21110865188119</v>
      </c>
      <c r="AT207" s="129">
        <f>IF(ABS(IIEE_detalle!AT207/IIEE_detalle!AT195*100-100)&gt;100,"-",IIEE_detalle!AT207/IIEE_detalle!AT195*100-100)</f>
        <v>10.490490982949837</v>
      </c>
      <c r="AU207" s="129">
        <f>IF(ABS(IIEE_detalle!AU207/IIEE_detalle!AU195*100-100)&gt;100,"-",IIEE_detalle!AU207/IIEE_detalle!AU195*100-100)</f>
        <v>15.498266289561016</v>
      </c>
      <c r="AV207" s="129">
        <f>IF(ABS(IIEE_detalle!AV207/IIEE_detalle!AV195*100-100)&gt;100,"-",IIEE_detalle!AV207/IIEE_detalle!AV195*100-100)</f>
        <v>23.917306956249476</v>
      </c>
      <c r="AW207" s="129">
        <f>IF(ABS(IIEE_detalle!AW207/IIEE_detalle!AW195*100-100)&gt;100,"-",IIEE_detalle!AW207/IIEE_detalle!AW195*100-100)</f>
        <v>22.899969135495169</v>
      </c>
      <c r="AX207" s="129">
        <f>IF(ABS(IIEE_detalle!AX207/IIEE_detalle!AX195*100-100)&gt;100,"-",IIEE_detalle!AX207/IIEE_detalle!AX195*100-100)</f>
        <v>44.607181425486431</v>
      </c>
      <c r="AY207" s="129">
        <f>IF(ABS(IIEE_detalle!AY207/IIEE_detalle!AY195*100-100)&gt;100,"-",IIEE_detalle!AY207/IIEE_detalle!AY195*100-100)</f>
        <v>-3.8043015450462576</v>
      </c>
      <c r="AZ207" s="129">
        <f>IF(ABS(IIEE_detalle!AZ207/IIEE_detalle!AZ195*100-100)&gt;100,"-",IIEE_detalle!AZ207/IIEE_detalle!AZ195*100-100)</f>
        <v>-3.8300722678334438</v>
      </c>
      <c r="BA207" s="100"/>
      <c r="BB207" s="129">
        <f>IF(ABS(IIEE_detalle!BB207/IIEE_detalle!BB195*100-100)&gt;100,"-",IIEE_detalle!BB207/IIEE_detalle!BB195*100-100)</f>
        <v>-2.9110931383328307</v>
      </c>
      <c r="BD207" s="129">
        <f>IF(ABS(IIEE_detalle!BD207/IIEE_detalle!BD195*100-100)&gt;100,"-",IIEE_detalle!BD207/IIEE_detalle!BD195*100-100)</f>
        <v>-1.3716799643844411</v>
      </c>
      <c r="BE207" s="129">
        <f>IF(ABS(IIEE_detalle!BE207/IIEE_detalle!BE195*100-100)&gt;100,"-",IIEE_detalle!BE207/IIEE_detalle!BE195*100-100)</f>
        <v>0.91666639665952232</v>
      </c>
      <c r="BF207" s="129">
        <f>IF(ABS(IIEE_detalle!BF207/IIEE_detalle!BF195*100-100)&gt;100,"-",IIEE_detalle!BF207/IIEE_detalle!BF195*100-100)</f>
        <v>0.91666639665952232</v>
      </c>
      <c r="BG207" s="129">
        <f>IF(ABS(IIEE_detalle!BG207/IIEE_detalle!BG195*100-100)&gt;100,"-",IIEE_detalle!BG207/IIEE_detalle!BG195*100-100)</f>
        <v>0.48979222307725934</v>
      </c>
      <c r="BH207" s="129">
        <f>IF(ABS(IIEE_detalle!BH207/IIEE_detalle!BH195*100-100)&gt;100,"-",IIEE_detalle!BH207/IIEE_detalle!BH195*100-100)</f>
        <v>0.68971263516513659</v>
      </c>
      <c r="BI207" s="129">
        <f>IF(ABS(IIEE_detalle!BI207/IIEE_detalle!BI195*100-100)&gt;100,"-",IIEE_detalle!BI207/IIEE_detalle!BI195*100-100)</f>
        <v>-8.3640836408361565</v>
      </c>
      <c r="BJ207" s="129">
        <f>IF(ABS(IIEE_detalle!BJ207/IIEE_detalle!BJ195*100-100)&gt;100,"-",IIEE_detalle!BJ207/IIEE_detalle!BJ195*100-100)</f>
        <v>6.628259016489821</v>
      </c>
      <c r="BK207" s="129">
        <f>IF(ABS(IIEE_detalle!BK207/IIEE_detalle!BK195*100-100)&gt;100,"-",IIEE_detalle!BK207/IIEE_detalle!BK195*100-100)</f>
        <v>9.7198577630929464</v>
      </c>
      <c r="BL207" s="100"/>
      <c r="BM207" s="129">
        <f>IF(ABS(IIEE_detalle!BM207/IIEE_detalle!BM195*100-100)&gt;100,"-",IIEE_detalle!BM207/IIEE_detalle!BM195*100-100)</f>
        <v>9.0591281395137884</v>
      </c>
      <c r="BO207" s="129">
        <f>IF(ABS(IIEE_detalle!BO207/IIEE_detalle!BO195*100-100)&gt;100,"-",IIEE_detalle!BO207/IIEE_detalle!BO195*100-100)</f>
        <v>13.625053625053638</v>
      </c>
      <c r="BP207" s="129">
        <f>IF(ABS(IIEE_detalle!BP207/IIEE_detalle!BP195*100-100)&gt;100,"-",IIEE_detalle!BP207/IIEE_detalle!BP195*100-100)</f>
        <v>16.124273992809094</v>
      </c>
      <c r="BQ207" s="129">
        <f>IF(ABS(IIEE_detalle!BQ207/IIEE_detalle!BQ195*100-100)&gt;100,"-",IIEE_detalle!BQ207/IIEE_detalle!BQ195*100-100)</f>
        <v>6.6288837265817051</v>
      </c>
      <c r="BR207" s="129">
        <f>IF(ABS(IIEE_detalle!BR207/IIEE_detalle!BR195*100-100)&gt;100,"-",IIEE_detalle!BR207/IIEE_detalle!BR195*100-100)</f>
        <v>6.4511333016429546</v>
      </c>
      <c r="BS207" s="129">
        <f>IF(ABS(IIEE_detalle!BS207/IIEE_detalle!BS195*100-100)&gt;100,"-",IIEE_detalle!BS207/IIEE_detalle!BS195*100-100)</f>
        <v>14.362262851830138</v>
      </c>
      <c r="BT207" s="129">
        <f>IF(ABS(IIEE_detalle!BT207/IIEE_detalle!BT195*100-100)&gt;100,"-",IIEE_detalle!BT207/IIEE_detalle!BT195*100-100)</f>
        <v>4.0628999488995277</v>
      </c>
      <c r="BV207" s="129">
        <f>IF(ABS(IIEE_detalle!BV207/IIEE_detalle!BV195*100-100)&gt;100,"-",IIEE_detalle!BV207/IIEE_detalle!BV195*100-100)</f>
        <v>19.046262209141048</v>
      </c>
      <c r="BW207" s="129">
        <f>IF(ABS(IIEE_detalle!BW207/IIEE_detalle!BW195*100-100)&gt;100,"-",IIEE_detalle!BW207/IIEE_detalle!BW195*100-100)</f>
        <v>19.727150357169492</v>
      </c>
      <c r="BX207" s="129">
        <f>IF(ABS(IIEE_detalle!BX207/IIEE_detalle!BX195*100-100)&gt;100,"-",IIEE_detalle!BX207/IIEE_detalle!BX195*100-100)</f>
        <v>-4.1142499918702526</v>
      </c>
      <c r="BY207" s="129">
        <f>IF(ABS(IIEE_detalle!BY207/IIEE_detalle!BY195*100-100)&gt;100,"-",IIEE_detalle!BY207/IIEE_detalle!BY195*100-100)</f>
        <v>-24.986672564044753</v>
      </c>
      <c r="BZ207" s="129">
        <f>IF(ABS(IIEE_detalle!BZ207/IIEE_detalle!BZ195*100-100)&gt;100,"-",IIEE_detalle!BZ207/IIEE_detalle!BZ195*100-100)</f>
        <v>-0.32708367208563516</v>
      </c>
      <c r="CA207" s="129">
        <f>IF(ABS(IIEE_detalle!CA207/IIEE_detalle!CA195*100-100)&gt;100,"-",IIEE_detalle!CA207/IIEE_detalle!CA195*100-100)</f>
        <v>2.3201716912724919</v>
      </c>
    </row>
    <row r="208" spans="2:79" ht="12" customHeight="1">
      <c r="B208" s="67" t="s">
        <v>439</v>
      </c>
      <c r="C208" s="129">
        <f>IF(ABS(IIEE_detalle!C208/IIEE_detalle!C196*100-100)&gt;100,"-",IIEE_detalle!C208/IIEE_detalle!C196*100-100)</f>
        <v>-0.73902311055880432</v>
      </c>
      <c r="D208" s="129">
        <f>IF(ABS(IIEE_detalle!D208/IIEE_detalle!D196*100-100)&gt;100,"-",IIEE_detalle!D208/IIEE_detalle!D196*100-100)</f>
        <v>10.783562256972587</v>
      </c>
      <c r="E208" s="129">
        <f>IF(ABS(IIEE_detalle!E208/IIEE_detalle!E196*100-100)&gt;100,"-",IIEE_detalle!E208/IIEE_detalle!E196*100-100)</f>
        <v>-7.9937162464898108</v>
      </c>
      <c r="F208" s="129">
        <f>IF(ABS(IIEE_detalle!F208/IIEE_detalle!F196*100-100)&gt;100,"-",IIEE_detalle!F208/IIEE_detalle!F196*100-100)</f>
        <v>5.2069921928503078</v>
      </c>
      <c r="G208" s="129">
        <f>IF(ABS(IIEE_detalle!G208/IIEE_detalle!G196*100-100)&gt;100,"-",IIEE_detalle!G208/IIEE_detalle!G196*100-100)</f>
        <v>-20.61925904467067</v>
      </c>
      <c r="H208" s="129">
        <f>IF(ABS(IIEE_detalle!H208/IIEE_detalle!H196*100-100)&gt;100,"-",IIEE_detalle!H208/IIEE_detalle!H196*100-100)</f>
        <v>-0.36320753143937168</v>
      </c>
      <c r="J208" s="129">
        <f>IF(ABS(IIEE_detalle!J208/IIEE_detalle!J196*100-100)&gt;100,"-",IIEE_detalle!J208/IIEE_detalle!J196*100-100)</f>
        <v>4.006754682222919</v>
      </c>
      <c r="K208" s="129">
        <f>IF(ABS(IIEE_detalle!K208/IIEE_detalle!K196*100-100)&gt;100,"-",IIEE_detalle!K208/IIEE_detalle!K196*100-100)</f>
        <v>3.9891578652210455</v>
      </c>
      <c r="L208" s="129">
        <f>IF(ABS(IIEE_detalle!L208/IIEE_detalle!L196*100-100)&gt;100,"-",IIEE_detalle!L208/IIEE_detalle!L196*100-100)</f>
        <v>3.9891578652210455</v>
      </c>
      <c r="M208" s="100"/>
      <c r="N208" s="129">
        <f>IF(ABS(IIEE_detalle!N208/IIEE_detalle!N196*100-100)&gt;100,"-",IIEE_detalle!N208/IIEE_detalle!N196*100-100)</f>
        <v>-16.356868453076899</v>
      </c>
      <c r="O208" s="129">
        <f>IF(ABS(IIEE_detalle!O208/IIEE_detalle!O196*100-100)&gt;100,"-",IIEE_detalle!O208/IIEE_detalle!O196*100-100)</f>
        <v>-17.775117996431888</v>
      </c>
      <c r="P208" s="100"/>
      <c r="Q208" s="129">
        <f>IF(ABS(IIEE_detalle!Q208/IIEE_detalle!Q196*100-100)&gt;100,"-",IIEE_detalle!Q208/IIEE_detalle!Q196*100-100)</f>
        <v>-13.116778855060829</v>
      </c>
      <c r="S208" s="129">
        <f>IF(ABS(IIEE_detalle!S208/IIEE_detalle!S196*100-100)&gt;100,"-",IIEE_detalle!S208/IIEE_detalle!S196*100-100)</f>
        <v>-7.7211296486159</v>
      </c>
      <c r="T208" s="129">
        <f>IF(ABS(IIEE_detalle!T208/IIEE_detalle!T196*100-100)&gt;100,"-",IIEE_detalle!T208/IIEE_detalle!T196*100-100)</f>
        <v>-7.6173736892278328</v>
      </c>
      <c r="U208" s="129">
        <f>IF(ABS(IIEE_detalle!U208/IIEE_detalle!U196*100-100)&gt;100,"-",IIEE_detalle!U208/IIEE_detalle!U196*100-100)</f>
        <v>-7.6173736892278328</v>
      </c>
      <c r="V208" s="100"/>
      <c r="W208" s="129">
        <f>IF(ABS(IIEE_detalle!W208/IIEE_detalle!W196*100-100)&gt;100,"-",IIEE_detalle!W208/IIEE_detalle!W196*100-100)</f>
        <v>9.5650319829424291</v>
      </c>
      <c r="X208" s="129">
        <f>IF(ABS(IIEE_detalle!X208/IIEE_detalle!X196*100-100)&gt;100,"-",IIEE_detalle!X208/IIEE_detalle!X196*100-100)</f>
        <v>9.8791004396347546</v>
      </c>
      <c r="Y208" s="100"/>
      <c r="Z208" s="129">
        <f>IF(ABS(IIEE_detalle!Z208/IIEE_detalle!Z196*100-100)&gt;100,"-",IIEE_detalle!Z208/IIEE_detalle!Z196*100-100)</f>
        <v>17.379994110140373</v>
      </c>
      <c r="AB208" s="129">
        <f>IF(ABS(IIEE_detalle!AB208/IIEE_detalle!AB196*100-100)&gt;100,"-",IIEE_detalle!AB208/IIEE_detalle!AB196*100-100)</f>
        <v>-9.647240795103059</v>
      </c>
      <c r="AC208" s="129">
        <f>IF(ABS(IIEE_detalle!AC208/IIEE_detalle!AC196*100-100)&gt;100,"-",IIEE_detalle!AC208/IIEE_detalle!AC196*100-100)</f>
        <v>-9.9647264852900008</v>
      </c>
      <c r="AD208" s="129">
        <f>IF(ABS(IIEE_detalle!AD208/IIEE_detalle!AD196*100-100)&gt;100,"-",IIEE_detalle!AD208/IIEE_detalle!AD196*100-100)</f>
        <v>-9.3873420542840194</v>
      </c>
      <c r="AE208" s="129">
        <f>IF(ABS(IIEE_detalle!AE208/IIEE_detalle!AE196*100-100)&gt;100,"-",IIEE_detalle!AE208/IIEE_detalle!AE196*100-100)</f>
        <v>-10.599313171596307</v>
      </c>
      <c r="AF208" s="100"/>
      <c r="AG208" s="129">
        <f>IF(ABS(IIEE_detalle!AG208/IIEE_detalle!AG196*100-100)&gt;100,"-",IIEE_detalle!AG208/IIEE_detalle!AG196*100-100)</f>
        <v>-9.7279221089846857</v>
      </c>
      <c r="AH208" s="129">
        <f>IF(ABS(IIEE_detalle!AH208/IIEE_detalle!AH196*100-100)&gt;100,"-",IIEE_detalle!AH208/IIEE_detalle!AH196*100-100)</f>
        <v>-9.534324008037288</v>
      </c>
      <c r="AI208" s="129">
        <f>IF(ABS(IIEE_detalle!AI208/IIEE_detalle!AI196*100-100)&gt;100,"-",IIEE_detalle!AI208/IIEE_detalle!AI196*100-100)</f>
        <v>-9.9192461304134412</v>
      </c>
      <c r="AJ208" s="129">
        <f>IF(ABS(IIEE_detalle!AJ208/IIEE_detalle!AJ196*100-100)&gt;100,"-",IIEE_detalle!AJ208/IIEE_detalle!AJ196*100-100)</f>
        <v>-10.593644438884013</v>
      </c>
      <c r="AK208" s="100"/>
      <c r="AL208" s="100"/>
      <c r="AM208" s="100"/>
      <c r="AN208" s="129">
        <f>IF(ABS(IIEE_detalle!AN208/IIEE_detalle!AN196*100-100)&gt;100,"-",IIEE_detalle!AN208/IIEE_detalle!AN196*100-100)</f>
        <v>-6.7482659944292607</v>
      </c>
      <c r="AO208" s="129">
        <f>IF(ABS(IIEE_detalle!AO208/IIEE_detalle!AO196*100-100)&gt;100,"-",IIEE_detalle!AO208/IIEE_detalle!AO196*100-100)</f>
        <v>-11.670300503484313</v>
      </c>
      <c r="AP208" s="100"/>
      <c r="AQ208" s="129">
        <f>IF(ABS(IIEE_detalle!AQ208/IIEE_detalle!AQ196*100-100)&gt;100,"-",IIEE_detalle!AQ208/IIEE_detalle!AQ196*100-100)</f>
        <v>-12.676211020862084</v>
      </c>
      <c r="AS208" s="129">
        <f>IF(ABS(IIEE_detalle!AS208/IIEE_detalle!AS196*100-100)&gt;100,"-",IIEE_detalle!AS208/IIEE_detalle!AS196*100-100)</f>
        <v>-21.541682594734922</v>
      </c>
      <c r="AT208" s="129">
        <f>IF(ABS(IIEE_detalle!AT208/IIEE_detalle!AT196*100-100)&gt;100,"-",IIEE_detalle!AT208/IIEE_detalle!AT196*100-100)</f>
        <v>-24.396632031529933</v>
      </c>
      <c r="AU208" s="129">
        <f>IF(ABS(IIEE_detalle!AU208/IIEE_detalle!AU196*100-100)&gt;100,"-",IIEE_detalle!AU208/IIEE_detalle!AU196*100-100)</f>
        <v>-7.5738775162679985</v>
      </c>
      <c r="AV208" s="129">
        <f>IF(ABS(IIEE_detalle!AV208/IIEE_detalle!AV196*100-100)&gt;100,"-",IIEE_detalle!AV208/IIEE_detalle!AV196*100-100)</f>
        <v>-15.275302733130857</v>
      </c>
      <c r="AW208" s="129">
        <f>IF(ABS(IIEE_detalle!AW208/IIEE_detalle!AW196*100-100)&gt;100,"-",IIEE_detalle!AW208/IIEE_detalle!AW196*100-100)</f>
        <v>-16.93190094683176</v>
      </c>
      <c r="AX208" s="129">
        <f>IF(ABS(IIEE_detalle!AX208/IIEE_detalle!AX196*100-100)&gt;100,"-",IIEE_detalle!AX208/IIEE_detalle!AX196*100-100)</f>
        <v>16.324081967730564</v>
      </c>
      <c r="AY208" s="129">
        <f>IF(ABS(IIEE_detalle!AY208/IIEE_detalle!AY196*100-100)&gt;100,"-",IIEE_detalle!AY208/IIEE_detalle!AY196*100-100)</f>
        <v>23.008103357105085</v>
      </c>
      <c r="AZ208" s="129">
        <f>IF(ABS(IIEE_detalle!AZ208/IIEE_detalle!AZ196*100-100)&gt;100,"-",IIEE_detalle!AZ208/IIEE_detalle!AZ196*100-100)</f>
        <v>22.751771898670199</v>
      </c>
      <c r="BA208" s="100"/>
      <c r="BB208" s="129">
        <f>IF(ABS(IIEE_detalle!BB208/IIEE_detalle!BB196*100-100)&gt;100,"-",IIEE_detalle!BB208/IIEE_detalle!BB196*100-100)</f>
        <v>23.531702659581129</v>
      </c>
      <c r="BD208" s="129">
        <f>IF(ABS(IIEE_detalle!BD208/IIEE_detalle!BD196*100-100)&gt;100,"-",IIEE_detalle!BD208/IIEE_detalle!BD196*100-100)</f>
        <v>-1.7552908275784631</v>
      </c>
      <c r="BE208" s="129">
        <f>IF(ABS(IIEE_detalle!BE208/IIEE_detalle!BE196*100-100)&gt;100,"-",IIEE_detalle!BE208/IIEE_detalle!BE196*100-100)</f>
        <v>-0.3649958067108372</v>
      </c>
      <c r="BF208" s="129">
        <f>IF(ABS(IIEE_detalle!BF208/IIEE_detalle!BF196*100-100)&gt;100,"-",IIEE_detalle!BF208/IIEE_detalle!BF196*100-100)</f>
        <v>-0.3649958067108372</v>
      </c>
      <c r="BG208" s="129">
        <f>IF(ABS(IIEE_detalle!BG208/IIEE_detalle!BG196*100-100)&gt;100,"-",IIEE_detalle!BG208/IIEE_detalle!BG196*100-100)</f>
        <v>-0.32823132166670632</v>
      </c>
      <c r="BH208" s="129">
        <f>IF(ABS(IIEE_detalle!BH208/IIEE_detalle!BH196*100-100)&gt;100,"-",IIEE_detalle!BH208/IIEE_detalle!BH196*100-100)</f>
        <v>-0.32823132166670632</v>
      </c>
      <c r="BI208" s="100"/>
      <c r="BJ208" s="129">
        <f>IF(ABS(IIEE_detalle!BJ208/IIEE_detalle!BJ196*100-100)&gt;100,"-",IIEE_detalle!BJ208/IIEE_detalle!BJ196*100-100)</f>
        <v>0.48533140166607325</v>
      </c>
      <c r="BK208" s="129">
        <f>IF(ABS(IIEE_detalle!BK208/IIEE_detalle!BK196*100-100)&gt;100,"-",IIEE_detalle!BK208/IIEE_detalle!BK196*100-100)</f>
        <v>-7.3142514710900599</v>
      </c>
      <c r="BL208" s="100"/>
      <c r="BM208" s="129">
        <f>IF(ABS(IIEE_detalle!BM208/IIEE_detalle!BM196*100-100)&gt;100,"-",IIEE_detalle!BM208/IIEE_detalle!BM196*100-100)</f>
        <v>-7.2596975126036369</v>
      </c>
      <c r="BO208" s="129">
        <f>IF(ABS(IIEE_detalle!BO208/IIEE_detalle!BO196*100-100)&gt;100,"-",IIEE_detalle!BO208/IIEE_detalle!BO196*100-100)</f>
        <v>14.02714932126699</v>
      </c>
      <c r="BP208" s="129">
        <f>IF(ABS(IIEE_detalle!BP208/IIEE_detalle!BP196*100-100)&gt;100,"-",IIEE_detalle!BP208/IIEE_detalle!BP196*100-100)</f>
        <v>16.648219885629942</v>
      </c>
      <c r="BQ208" s="129">
        <f>IF(ABS(IIEE_detalle!BQ208/IIEE_detalle!BQ196*100-100)&gt;100,"-",IIEE_detalle!BQ208/IIEE_detalle!BQ196*100-100)</f>
        <v>3.9924712999368523</v>
      </c>
      <c r="BR208" s="129">
        <f>IF(ABS(IIEE_detalle!BR208/IIEE_detalle!BR196*100-100)&gt;100,"-",IIEE_detalle!BR208/IIEE_detalle!BR196*100-100)</f>
        <v>4.996194004196596</v>
      </c>
      <c r="BS208" s="129">
        <f>IF(ABS(IIEE_detalle!BS208/IIEE_detalle!BS196*100-100)&gt;100,"-",IIEE_detalle!BS208/IIEE_detalle!BS196*100-100)</f>
        <v>17.793993119621064</v>
      </c>
      <c r="BT208" s="129">
        <f>IF(ABS(IIEE_detalle!BT208/IIEE_detalle!BT196*100-100)&gt;100,"-",IIEE_detalle!BT208/IIEE_detalle!BT196*100-100)</f>
        <v>1.4169312811469439</v>
      </c>
      <c r="BV208" s="129">
        <f>IF(ABS(IIEE_detalle!BV208/IIEE_detalle!BV196*100-100)&gt;100,"-",IIEE_detalle!BV208/IIEE_detalle!BV196*100-100)</f>
        <v>23.976771320495047</v>
      </c>
      <c r="BW208" s="129">
        <f>IF(ABS(IIEE_detalle!BW208/IIEE_detalle!BW196*100-100)&gt;100,"-",IIEE_detalle!BW208/IIEE_detalle!BW196*100-100)</f>
        <v>24.867709006048329</v>
      </c>
      <c r="BX208" s="129">
        <f>IF(ABS(IIEE_detalle!BX208/IIEE_detalle!BX196*100-100)&gt;100,"-",IIEE_detalle!BX208/IIEE_detalle!BX196*100-100)</f>
        <v>-6.3760681163363842</v>
      </c>
      <c r="BY208" s="129">
        <f>IF(ABS(IIEE_detalle!BY208/IIEE_detalle!BY196*100-100)&gt;100,"-",IIEE_detalle!BY208/IIEE_detalle!BY196*100-100)</f>
        <v>-17.848548474764044</v>
      </c>
      <c r="BZ208" s="129">
        <f>IF(ABS(IIEE_detalle!BZ208/IIEE_detalle!BZ196*100-100)&gt;100,"-",IIEE_detalle!BZ208/IIEE_detalle!BZ196*100-100)</f>
        <v>10.35229978499072</v>
      </c>
      <c r="CA208" s="129">
        <f>IF(ABS(IIEE_detalle!CA208/IIEE_detalle!CA196*100-100)&gt;100,"-",IIEE_detalle!CA208/IIEE_detalle!CA196*100-100)</f>
        <v>1.4151347513560637</v>
      </c>
    </row>
    <row r="209" spans="2:79" ht="12" customHeight="1">
      <c r="B209" s="67" t="s">
        <v>440</v>
      </c>
      <c r="C209" s="129">
        <f>IF(ABS(IIEE_detalle!C209/IIEE_detalle!C197*100-100)&gt;100,"-",IIEE_detalle!C209/IIEE_detalle!C197*100-100)</f>
        <v>8.6018841019422325</v>
      </c>
      <c r="D209" s="129">
        <f>IF(ABS(IIEE_detalle!D209/IIEE_detalle!D197*100-100)&gt;100,"-",IIEE_detalle!D209/IIEE_detalle!D197*100-100)</f>
        <v>14.116156603575305</v>
      </c>
      <c r="E209" s="129">
        <f>IF(ABS(IIEE_detalle!E209/IIEE_detalle!E197*100-100)&gt;100,"-",IIEE_detalle!E209/IIEE_detalle!E197*100-100)</f>
        <v>2.9760494001140216</v>
      </c>
      <c r="F209" s="129">
        <f>IF(ABS(IIEE_detalle!F209/IIEE_detalle!F197*100-100)&gt;100,"-",IIEE_detalle!F209/IIEE_detalle!F197*100-100)</f>
        <v>13.247698431506933</v>
      </c>
      <c r="G209" s="129">
        <f>IF(ABS(IIEE_detalle!G209/IIEE_detalle!G197*100-100)&gt;100,"-",IIEE_detalle!G209/IIEE_detalle!G197*100-100)</f>
        <v>15.657670154699787</v>
      </c>
      <c r="H209" s="129">
        <f>IF(ABS(IIEE_detalle!H209/IIEE_detalle!H197*100-100)&gt;100,"-",IIEE_detalle!H209/IIEE_detalle!H197*100-100)</f>
        <v>2.1043969432715812</v>
      </c>
      <c r="J209" s="129">
        <f>IF(ABS(IIEE_detalle!J209/IIEE_detalle!J197*100-100)&gt;100,"-",IIEE_detalle!J209/IIEE_detalle!J197*100-100)</f>
        <v>13.68587213891081</v>
      </c>
      <c r="K209" s="129">
        <f>IF(ABS(IIEE_detalle!K209/IIEE_detalle!K197*100-100)&gt;100,"-",IIEE_detalle!K209/IIEE_detalle!K197*100-100)</f>
        <v>13.644913627639156</v>
      </c>
      <c r="L209" s="129">
        <f>IF(ABS(IIEE_detalle!L209/IIEE_detalle!L197*100-100)&gt;100,"-",IIEE_detalle!L209/IIEE_detalle!L197*100-100)</f>
        <v>13.644913627639156</v>
      </c>
      <c r="M209" s="100"/>
      <c r="N209" s="129">
        <f>IF(ABS(IIEE_detalle!N209/IIEE_detalle!N197*100-100)&gt;100,"-",IIEE_detalle!N209/IIEE_detalle!N197*100-100)</f>
        <v>-9.0425764192139724</v>
      </c>
      <c r="O209" s="129">
        <f>IF(ABS(IIEE_detalle!O209/IIEE_detalle!O197*100-100)&gt;100,"-",IIEE_detalle!O209/IIEE_detalle!O197*100-100)</f>
        <v>-11.91711457447029</v>
      </c>
      <c r="P209" s="100"/>
      <c r="Q209" s="129">
        <f>IF(ABS(IIEE_detalle!Q209/IIEE_detalle!Q197*100-100)&gt;100,"-",IIEE_detalle!Q209/IIEE_detalle!Q197*100-100)</f>
        <v>-12.525409166160244</v>
      </c>
      <c r="S209" s="129">
        <f>IF(ABS(IIEE_detalle!S209/IIEE_detalle!S197*100-100)&gt;100,"-",IIEE_detalle!S209/IIEE_detalle!S197*100-100)</f>
        <v>2.7006974783475073</v>
      </c>
      <c r="T209" s="129">
        <f>IF(ABS(IIEE_detalle!T209/IIEE_detalle!T197*100-100)&gt;100,"-",IIEE_detalle!T209/IIEE_detalle!T197*100-100)</f>
        <v>3.0227559619255544</v>
      </c>
      <c r="U209" s="129">
        <f>IF(ABS(IIEE_detalle!U209/IIEE_detalle!U197*100-100)&gt;100,"-",IIEE_detalle!U209/IIEE_detalle!U197*100-100)</f>
        <v>3.0227559619255544</v>
      </c>
      <c r="V209" s="100"/>
      <c r="W209" s="129">
        <f>IF(ABS(IIEE_detalle!W209/IIEE_detalle!W197*100-100)&gt;100,"-",IIEE_detalle!W209/IIEE_detalle!W197*100-100)</f>
        <v>8.5387057756274487</v>
      </c>
      <c r="X209" s="129">
        <f>IF(ABS(IIEE_detalle!X209/IIEE_detalle!X197*100-100)&gt;100,"-",IIEE_detalle!X209/IIEE_detalle!X197*100-100)</f>
        <v>8.2115700014909692</v>
      </c>
      <c r="Y209" s="100"/>
      <c r="Z209" s="129">
        <f>IF(ABS(IIEE_detalle!Z209/IIEE_detalle!Z197*100-100)&gt;100,"-",IIEE_detalle!Z209/IIEE_detalle!Z197*100-100)</f>
        <v>8.3277342291899998</v>
      </c>
      <c r="AB209" s="129">
        <f>IF(ABS(IIEE_detalle!AB209/IIEE_detalle!AB197*100-100)&gt;100,"-",IIEE_detalle!AB209/IIEE_detalle!AB197*100-100)</f>
        <v>-2.1581785819380599</v>
      </c>
      <c r="AC209" s="129">
        <f>IF(ABS(IIEE_detalle!AC209/IIEE_detalle!AC197*100-100)&gt;100,"-",IIEE_detalle!AC209/IIEE_detalle!AC197*100-100)</f>
        <v>-4.4653385411735513</v>
      </c>
      <c r="AD209" s="129">
        <f>IF(ABS(IIEE_detalle!AD209/IIEE_detalle!AD197*100-100)&gt;100,"-",IIEE_detalle!AD209/IIEE_detalle!AD197*100-100)</f>
        <v>-1.9649169366272048</v>
      </c>
      <c r="AE209" s="129">
        <f>IF(ABS(IIEE_detalle!AE209/IIEE_detalle!AE197*100-100)&gt;100,"-",IIEE_detalle!AE209/IIEE_detalle!AE197*100-100)</f>
        <v>0.61345767316581146</v>
      </c>
      <c r="AF209" s="100"/>
      <c r="AG209" s="129">
        <f>IF(ABS(IIEE_detalle!AG209/IIEE_detalle!AG197*100-100)&gt;100,"-",IIEE_detalle!AG209/IIEE_detalle!AG197*100-100)</f>
        <v>-2.6581260922493897</v>
      </c>
      <c r="AH209" s="129">
        <f>IF(ABS(IIEE_detalle!AH209/IIEE_detalle!AH197*100-100)&gt;100,"-",IIEE_detalle!AH209/IIEE_detalle!AH197*100-100)</f>
        <v>-4.3679306985487472</v>
      </c>
      <c r="AI209" s="129">
        <f>IF(ABS(IIEE_detalle!AI209/IIEE_detalle!AI197*100-100)&gt;100,"-",IIEE_detalle!AI209/IIEE_detalle!AI197*100-100)</f>
        <v>-2.1961092525230015</v>
      </c>
      <c r="AJ209" s="129">
        <f>IF(ABS(IIEE_detalle!AJ209/IIEE_detalle!AJ197*100-100)&gt;100,"-",IIEE_detalle!AJ209/IIEE_detalle!AJ197*100-100)</f>
        <v>0.60610540320793405</v>
      </c>
      <c r="AK209" s="100"/>
      <c r="AL209" s="100"/>
      <c r="AM209" s="100"/>
      <c r="AN209" s="129">
        <f>IF(ABS(IIEE_detalle!AN209/IIEE_detalle!AN197*100-100)&gt;100,"-",IIEE_detalle!AN209/IIEE_detalle!AN197*100-100)</f>
        <v>-9.8929621232610572</v>
      </c>
      <c r="AO209" s="129">
        <f>IF(ABS(IIEE_detalle!AO209/IIEE_detalle!AO197*100-100)&gt;100,"-",IIEE_detalle!AO209/IIEE_detalle!AO197*100-100)</f>
        <v>-6.6184710765372472</v>
      </c>
      <c r="AP209" s="100"/>
      <c r="AQ209" s="129">
        <f>IF(ABS(IIEE_detalle!AQ209/IIEE_detalle!AQ197*100-100)&gt;100,"-",IIEE_detalle!AQ209/IIEE_detalle!AQ197*100-100)</f>
        <v>-6.9726406191122976</v>
      </c>
      <c r="AS209" s="129">
        <f>IF(ABS(IIEE_detalle!AS209/IIEE_detalle!AS197*100-100)&gt;100,"-",IIEE_detalle!AS209/IIEE_detalle!AS197*100-100)</f>
        <v>14.372148918907129</v>
      </c>
      <c r="AT209" s="129">
        <f>IF(ABS(IIEE_detalle!AT209/IIEE_detalle!AT197*100-100)&gt;100,"-",IIEE_detalle!AT209/IIEE_detalle!AT197*100-100)</f>
        <v>8.7344405656052828</v>
      </c>
      <c r="AU209" s="129">
        <f>IF(ABS(IIEE_detalle!AU209/IIEE_detalle!AU197*100-100)&gt;100,"-",IIEE_detalle!AU209/IIEE_detalle!AU197*100-100)</f>
        <v>49.319038050495635</v>
      </c>
      <c r="AV209" s="129">
        <f>IF(ABS(IIEE_detalle!AV209/IIEE_detalle!AV197*100-100)&gt;100,"-",IIEE_detalle!AV209/IIEE_detalle!AV197*100-100)</f>
        <v>22.878576391279594</v>
      </c>
      <c r="AW209" s="129">
        <f>IF(ABS(IIEE_detalle!AW209/IIEE_detalle!AW197*100-100)&gt;100,"-",IIEE_detalle!AW209/IIEE_detalle!AW197*100-100)</f>
        <v>19.362154546475054</v>
      </c>
      <c r="AX209" s="129" t="str">
        <f>IF(ABS(IIEE_detalle!AX209/IIEE_detalle!AX197*100-100)&gt;100,"-",IIEE_detalle!AX209/IIEE_detalle!AX197*100-100)</f>
        <v>-</v>
      </c>
      <c r="AY209" s="129">
        <f>IF(ABS(IIEE_detalle!AY209/IIEE_detalle!AY197*100-100)&gt;100,"-",IIEE_detalle!AY209/IIEE_detalle!AY197*100-100)</f>
        <v>-14.299375209035674</v>
      </c>
      <c r="AZ209" s="129">
        <f>IF(ABS(IIEE_detalle!AZ209/IIEE_detalle!AZ197*100-100)&gt;100,"-",IIEE_detalle!AZ209/IIEE_detalle!AZ197*100-100)</f>
        <v>-14.115221838739402</v>
      </c>
      <c r="BA209" s="100"/>
      <c r="BB209" s="129">
        <f>IF(ABS(IIEE_detalle!BB209/IIEE_detalle!BB197*100-100)&gt;100,"-",IIEE_detalle!BB209/IIEE_detalle!BB197*100-100)</f>
        <v>-14.108783317350799</v>
      </c>
      <c r="BD209" s="129">
        <f>IF(ABS(IIEE_detalle!BD209/IIEE_detalle!BD197*100-100)&gt;100,"-",IIEE_detalle!BD209/IIEE_detalle!BD197*100-100)</f>
        <v>-3.5337657296404927</v>
      </c>
      <c r="BE209" s="129">
        <f>IF(ABS(IIEE_detalle!BE209/IIEE_detalle!BE197*100-100)&gt;100,"-",IIEE_detalle!BE209/IIEE_detalle!BE197*100-100)</f>
        <v>2.0878217883726506</v>
      </c>
      <c r="BF209" s="129">
        <f>IF(ABS(IIEE_detalle!BF209/IIEE_detalle!BF197*100-100)&gt;100,"-",IIEE_detalle!BF209/IIEE_detalle!BF197*100-100)</f>
        <v>2.0878217883726506</v>
      </c>
      <c r="BG209" s="129">
        <f>IF(ABS(IIEE_detalle!BG209/IIEE_detalle!BG197*100-100)&gt;100,"-",IIEE_detalle!BG209/IIEE_detalle!BG197*100-100)</f>
        <v>2.4286078007835386</v>
      </c>
      <c r="BH209" s="129">
        <f>IF(ABS(IIEE_detalle!BH209/IIEE_detalle!BH197*100-100)&gt;100,"-",IIEE_detalle!BH209/IIEE_detalle!BH197*100-100)</f>
        <v>2.4286078007835386</v>
      </c>
      <c r="BI209" s="100"/>
      <c r="BJ209" s="129">
        <f>IF(ABS(IIEE_detalle!BJ209/IIEE_detalle!BJ197*100-100)&gt;100,"-",IIEE_detalle!BJ209/IIEE_detalle!BJ197*100-100)</f>
        <v>-0.76886153635162202</v>
      </c>
      <c r="BK209" s="129">
        <f>IF(ABS(IIEE_detalle!BK209/IIEE_detalle!BK197*100-100)&gt;100,"-",IIEE_detalle!BK209/IIEE_detalle!BK197*100-100)</f>
        <v>1.5963612096519171</v>
      </c>
      <c r="BL209" s="100"/>
      <c r="BM209" s="129">
        <f>IF(ABS(IIEE_detalle!BM209/IIEE_detalle!BM197*100-100)&gt;100,"-",IIEE_detalle!BM209/IIEE_detalle!BM197*100-100)</f>
        <v>1.5999297506146917</v>
      </c>
      <c r="BO209" s="129">
        <f>IF(ABS(IIEE_detalle!BO209/IIEE_detalle!BO197*100-100)&gt;100,"-",IIEE_detalle!BO209/IIEE_detalle!BO197*100-100)</f>
        <v>14.101793837438834</v>
      </c>
      <c r="BP209" s="129">
        <f>IF(ABS(IIEE_detalle!BP209/IIEE_detalle!BP197*100-100)&gt;100,"-",IIEE_detalle!BP209/IIEE_detalle!BP197*100-100)</f>
        <v>15.574374079528724</v>
      </c>
      <c r="BQ209" s="129">
        <f>IF(ABS(IIEE_detalle!BQ209/IIEE_detalle!BQ197*100-100)&gt;100,"-",IIEE_detalle!BQ209/IIEE_detalle!BQ197*100-100)</f>
        <v>4.3827553414663214</v>
      </c>
      <c r="BR209" s="129">
        <f>IF(ABS(IIEE_detalle!BR209/IIEE_detalle!BR197*100-100)&gt;100,"-",IIEE_detalle!BR209/IIEE_detalle!BR197*100-100)</f>
        <v>6.3670685497945811</v>
      </c>
      <c r="BS209" s="129">
        <f>IF(ABS(IIEE_detalle!BS209/IIEE_detalle!BS197*100-100)&gt;100,"-",IIEE_detalle!BS209/IIEE_detalle!BS197*100-100)</f>
        <v>18.555731518970944</v>
      </c>
      <c r="BT209" s="129">
        <f>IF(ABS(IIEE_detalle!BT209/IIEE_detalle!BT197*100-100)&gt;100,"-",IIEE_detalle!BT209/IIEE_detalle!BT197*100-100)</f>
        <v>5.8447220547689795</v>
      </c>
      <c r="BV209" s="129">
        <f>IF(ABS(IIEE_detalle!BV209/IIEE_detalle!BV197*100-100)&gt;100,"-",IIEE_detalle!BV209/IIEE_detalle!BV197*100-100)</f>
        <v>24.198351887043685</v>
      </c>
      <c r="BW209" s="129">
        <f>IF(ABS(IIEE_detalle!BW209/IIEE_detalle!BW197*100-100)&gt;100,"-",IIEE_detalle!BW209/IIEE_detalle!BW197*100-100)</f>
        <v>22.924343277563722</v>
      </c>
      <c r="BX209" s="129">
        <f>IF(ABS(IIEE_detalle!BX209/IIEE_detalle!BX197*100-100)&gt;100,"-",IIEE_detalle!BX209/IIEE_detalle!BX197*100-100)</f>
        <v>-3.6310737670861499</v>
      </c>
      <c r="BY209" s="129">
        <f>IF(ABS(IIEE_detalle!BY209/IIEE_detalle!BY197*100-100)&gt;100,"-",IIEE_detalle!BY209/IIEE_detalle!BY197*100-100)</f>
        <v>-9.5734284027332706</v>
      </c>
      <c r="BZ209" s="129">
        <f>IF(ABS(IIEE_detalle!BZ209/IIEE_detalle!BZ197*100-100)&gt;100,"-",IIEE_detalle!BZ209/IIEE_detalle!BZ197*100-100)</f>
        <v>-0.73274331260681436</v>
      </c>
      <c r="CA209" s="129">
        <f>IF(ABS(IIEE_detalle!CA209/IIEE_detalle!CA197*100-100)&gt;100,"-",IIEE_detalle!CA209/IIEE_detalle!CA197*100-100)</f>
        <v>5.8275183648798077</v>
      </c>
    </row>
    <row r="210" spans="2:79" ht="12" customHeight="1">
      <c r="B210" s="67" t="s">
        <v>441</v>
      </c>
      <c r="C210" s="129">
        <f>IF(ABS(IIEE_detalle!C210/IIEE_detalle!C198*100-100)&gt;100,"-",IIEE_detalle!C210/IIEE_detalle!C198*100-100)</f>
        <v>6.7025957588952423</v>
      </c>
      <c r="D210" s="129">
        <f>IF(ABS(IIEE_detalle!D210/IIEE_detalle!D198*100-100)&gt;100,"-",IIEE_detalle!D210/IIEE_detalle!D198*100-100)</f>
        <v>2.8963226271793161</v>
      </c>
      <c r="E210" s="129">
        <f>IF(ABS(IIEE_detalle!E210/IIEE_detalle!E198*100-100)&gt;100,"-",IIEE_detalle!E210/IIEE_detalle!E198*100-100)</f>
        <v>0.40521429461199432</v>
      </c>
      <c r="F210" s="129">
        <f>IF(ABS(IIEE_detalle!F210/IIEE_detalle!F198*100-100)&gt;100,"-",IIEE_detalle!F210/IIEE_detalle!F198*100-100)</f>
        <v>9.9087433251819448</v>
      </c>
      <c r="G210" s="129">
        <f>IF(ABS(IIEE_detalle!G210/IIEE_detalle!G198*100-100)&gt;100,"-",IIEE_detalle!G210/IIEE_detalle!G198*100-100)</f>
        <v>-6.6438214528374573</v>
      </c>
      <c r="H210" s="129">
        <f>IF(ABS(IIEE_detalle!H210/IIEE_detalle!H198*100-100)&gt;100,"-",IIEE_detalle!H210/IIEE_detalle!H198*100-100)</f>
        <v>9.4769224084554509</v>
      </c>
      <c r="J210" s="129">
        <f>IF(ABS(IIEE_detalle!J210/IIEE_detalle!J198*100-100)&gt;100,"-",IIEE_detalle!J210/IIEE_detalle!J198*100-100)</f>
        <v>2.2619424232837844</v>
      </c>
      <c r="K210" s="129">
        <f>IF(ABS(IIEE_detalle!K210/IIEE_detalle!K198*100-100)&gt;100,"-",IIEE_detalle!K210/IIEE_detalle!K198*100-100)</f>
        <v>2.2190062711046892</v>
      </c>
      <c r="L210" s="129">
        <f>IF(ABS(IIEE_detalle!L210/IIEE_detalle!L198*100-100)&gt;100,"-",IIEE_detalle!L210/IIEE_detalle!L198*100-100)</f>
        <v>3.0938810272536728</v>
      </c>
      <c r="M210" s="129">
        <f>IF(ABS(IIEE_detalle!M210/IIEE_detalle!M198*100-100)&gt;100,"-",IIEE_detalle!M210/IIEE_detalle!M198*100-100)</f>
        <v>0.96492463727287259</v>
      </c>
      <c r="N210" s="129">
        <f>IF(ABS(IIEE_detalle!N210/IIEE_detalle!N198*100-100)&gt;100,"-",IIEE_detalle!N210/IIEE_detalle!N198*100-100)</f>
        <v>-15.016293882387799</v>
      </c>
      <c r="O210" s="129">
        <f>IF(ABS(IIEE_detalle!O210/IIEE_detalle!O198*100-100)&gt;100,"-",IIEE_detalle!O210/IIEE_detalle!O198*100-100)</f>
        <v>-14.607408663938429</v>
      </c>
      <c r="P210" s="100"/>
      <c r="Q210" s="129">
        <f>IF(ABS(IIEE_detalle!Q210/IIEE_detalle!Q198*100-100)&gt;100,"-",IIEE_detalle!Q210/IIEE_detalle!Q198*100-100)</f>
        <v>-19.733091474475245</v>
      </c>
      <c r="S210" s="129">
        <f>IF(ABS(IIEE_detalle!S210/IIEE_detalle!S198*100-100)&gt;100,"-",IIEE_detalle!S210/IIEE_detalle!S198*100-100)</f>
        <v>0.25560410234020026</v>
      </c>
      <c r="T210" s="129">
        <f>IF(ABS(IIEE_detalle!T210/IIEE_detalle!T198*100-100)&gt;100,"-",IIEE_detalle!T210/IIEE_detalle!T198*100-100)</f>
        <v>0.98319558149555064</v>
      </c>
      <c r="U210" s="129">
        <f>IF(ABS(IIEE_detalle!U210/IIEE_detalle!U198*100-100)&gt;100,"-",IIEE_detalle!U210/IIEE_detalle!U198*100-100)</f>
        <v>2.0431232991417119</v>
      </c>
      <c r="V210" s="129">
        <f>IF(ABS(IIEE_detalle!V210/IIEE_detalle!V198*100-100)&gt;100,"-",IIEE_detalle!V210/IIEE_detalle!V198*100-100)</f>
        <v>-14.416058394160586</v>
      </c>
      <c r="W210" s="129">
        <f>IF(ABS(IIEE_detalle!W210/IIEE_detalle!W198*100-100)&gt;100,"-",IIEE_detalle!W210/IIEE_detalle!W198*100-100)</f>
        <v>0.55660504655243415</v>
      </c>
      <c r="X210" s="129">
        <f>IF(ABS(IIEE_detalle!X210/IIEE_detalle!X198*100-100)&gt;100,"-",IIEE_detalle!X210/IIEE_detalle!X198*100-100)</f>
        <v>0.49975012493752047</v>
      </c>
      <c r="Y210" s="100"/>
      <c r="Z210" s="129">
        <f>IF(ABS(IIEE_detalle!Z210/IIEE_detalle!Z198*100-100)&gt;100,"-",IIEE_detalle!Z210/IIEE_detalle!Z198*100-100)</f>
        <v>0.33341112926351002</v>
      </c>
      <c r="AB210" s="129">
        <f>IF(ABS(IIEE_detalle!AB210/IIEE_detalle!AB198*100-100)&gt;100,"-",IIEE_detalle!AB210/IIEE_detalle!AB198*100-100)</f>
        <v>-6.0068341591585579</v>
      </c>
      <c r="AC210" s="129">
        <f>IF(ABS(IIEE_detalle!AC210/IIEE_detalle!AC198*100-100)&gt;100,"-",IIEE_detalle!AC210/IIEE_detalle!AC198*100-100)</f>
        <v>-7.7950342578099452</v>
      </c>
      <c r="AD210" s="129">
        <f>IF(ABS(IIEE_detalle!AD210/IIEE_detalle!AD198*100-100)&gt;100,"-",IIEE_detalle!AD210/IIEE_detalle!AD198*100-100)</f>
        <v>-5.0317743892692022</v>
      </c>
      <c r="AE210" s="129">
        <f>IF(ABS(IIEE_detalle!AE210/IIEE_detalle!AE198*100-100)&gt;100,"-",IIEE_detalle!AE210/IIEE_detalle!AE198*100-100)</f>
        <v>-8.2822454067029838</v>
      </c>
      <c r="AF210" s="100"/>
      <c r="AG210" s="129">
        <f>IF(ABS(IIEE_detalle!AG210/IIEE_detalle!AG198*100-100)&gt;100,"-",IIEE_detalle!AG210/IIEE_detalle!AG198*100-100)</f>
        <v>-5.3553492676332866</v>
      </c>
      <c r="AH210" s="129">
        <f>IF(ABS(IIEE_detalle!AH210/IIEE_detalle!AH198*100-100)&gt;100,"-",IIEE_detalle!AH210/IIEE_detalle!AH198*100-100)</f>
        <v>-7.1302987892039198</v>
      </c>
      <c r="AI210" s="129">
        <f>IF(ABS(IIEE_detalle!AI210/IIEE_detalle!AI198*100-100)&gt;100,"-",IIEE_detalle!AI210/IIEE_detalle!AI198*100-100)</f>
        <v>-4.3836575361301442</v>
      </c>
      <c r="AJ210" s="129">
        <f>IF(ABS(IIEE_detalle!AJ210/IIEE_detalle!AJ198*100-100)&gt;100,"-",IIEE_detalle!AJ210/IIEE_detalle!AJ198*100-100)</f>
        <v>-8.2903225806451672</v>
      </c>
      <c r="AK210" s="100"/>
      <c r="AL210" s="100"/>
      <c r="AM210" s="100"/>
      <c r="AN210" s="129">
        <f>IF(ABS(IIEE_detalle!AN210/IIEE_detalle!AN198*100-100)&gt;100,"-",IIEE_detalle!AN210/IIEE_detalle!AN198*100-100)</f>
        <v>-2.8890995076145174</v>
      </c>
      <c r="AO210" s="129">
        <f>IF(ABS(IIEE_detalle!AO210/IIEE_detalle!AO198*100-100)&gt;100,"-",IIEE_detalle!AO210/IIEE_detalle!AO198*100-100)</f>
        <v>-2.773174379373387</v>
      </c>
      <c r="AP210" s="100"/>
      <c r="AQ210" s="129">
        <f>IF(ABS(IIEE_detalle!AQ210/IIEE_detalle!AQ198*100-100)&gt;100,"-",IIEE_detalle!AQ210/IIEE_detalle!AQ198*100-100)</f>
        <v>-3.1900339233468458</v>
      </c>
      <c r="AS210" s="129">
        <f>IF(ABS(IIEE_detalle!AS210/IIEE_detalle!AS198*100-100)&gt;100,"-",IIEE_detalle!AS210/IIEE_detalle!AS198*100-100)</f>
        <v>-10.878187208451578</v>
      </c>
      <c r="AT210" s="129">
        <f>IF(ABS(IIEE_detalle!AT210/IIEE_detalle!AT198*100-100)&gt;100,"-",IIEE_detalle!AT210/IIEE_detalle!AT198*100-100)</f>
        <v>-12.847791082766719</v>
      </c>
      <c r="AU210" s="129">
        <f>IF(ABS(IIEE_detalle!AU210/IIEE_detalle!AU198*100-100)&gt;100,"-",IIEE_detalle!AU210/IIEE_detalle!AU198*100-100)</f>
        <v>-0.37754643017800049</v>
      </c>
      <c r="AV210" s="129">
        <f>IF(ABS(IIEE_detalle!AV210/IIEE_detalle!AV198*100-100)&gt;100,"-",IIEE_detalle!AV210/IIEE_detalle!AV198*100-100)</f>
        <v>-1.7153383540120046</v>
      </c>
      <c r="AW210" s="129">
        <f>IF(ABS(IIEE_detalle!AW210/IIEE_detalle!AW198*100-100)&gt;100,"-",IIEE_detalle!AW210/IIEE_detalle!AW198*100-100)</f>
        <v>-2.6412360469081619</v>
      </c>
      <c r="AX210" s="129">
        <f>IF(ABS(IIEE_detalle!AX210/IIEE_detalle!AX198*100-100)&gt;100,"-",IIEE_detalle!AX210/IIEE_detalle!AX198*100-100)</f>
        <v>15.408292594603552</v>
      </c>
      <c r="AY210" s="129">
        <f>IF(ABS(IIEE_detalle!AY210/IIEE_detalle!AY198*100-100)&gt;100,"-",IIEE_detalle!AY210/IIEE_detalle!AY198*100-100)</f>
        <v>24.207518444782778</v>
      </c>
      <c r="AZ210" s="129">
        <f>IF(ABS(IIEE_detalle!AZ210/IIEE_detalle!AZ198*100-100)&gt;100,"-",IIEE_detalle!AZ210/IIEE_detalle!AZ198*100-100)</f>
        <v>24.321588791013397</v>
      </c>
      <c r="BA210" s="100"/>
      <c r="BB210" s="129">
        <f>IF(ABS(IIEE_detalle!BB210/IIEE_detalle!BB198*100-100)&gt;100,"-",IIEE_detalle!BB210/IIEE_detalle!BB198*100-100)</f>
        <v>23.839924317700593</v>
      </c>
      <c r="BD210" s="129">
        <f>IF(ABS(IIEE_detalle!BD210/IIEE_detalle!BD198*100-100)&gt;100,"-",IIEE_detalle!BD210/IIEE_detalle!BD198*100-100)</f>
        <v>-1.1015564226767793</v>
      </c>
      <c r="BE210" s="129">
        <f>IF(ABS(IIEE_detalle!BE210/IIEE_detalle!BE198*100-100)&gt;100,"-",IIEE_detalle!BE210/IIEE_detalle!BE198*100-100)</f>
        <v>9.4731611427569646</v>
      </c>
      <c r="BF210" s="129">
        <f>IF(ABS(IIEE_detalle!BF210/IIEE_detalle!BF198*100-100)&gt;100,"-",IIEE_detalle!BF210/IIEE_detalle!BF198*100-100)</f>
        <v>9.4731611427569646</v>
      </c>
      <c r="BG210" s="129">
        <f>IF(ABS(IIEE_detalle!BG210/IIEE_detalle!BG198*100-100)&gt;100,"-",IIEE_detalle!BG210/IIEE_detalle!BG198*100-100)</f>
        <v>9.550476496699801</v>
      </c>
      <c r="BH210" s="129">
        <f>IF(ABS(IIEE_detalle!BH210/IIEE_detalle!BH198*100-100)&gt;100,"-",IIEE_detalle!BH210/IIEE_detalle!BH198*100-100)</f>
        <v>9.5597036062458329</v>
      </c>
      <c r="BI210" s="129">
        <f>IF(ABS(IIEE_detalle!BI210/IIEE_detalle!BI198*100-100)&gt;100,"-",IIEE_detalle!BI210/IIEE_detalle!BI198*100-100)</f>
        <v>9.1487669053303335</v>
      </c>
      <c r="BJ210" s="129">
        <f>IF(ABS(IIEE_detalle!BJ210/IIEE_detalle!BJ198*100-100)&gt;100,"-",IIEE_detalle!BJ210/IIEE_detalle!BJ198*100-100)</f>
        <v>1.689610986989095</v>
      </c>
      <c r="BK210" s="129">
        <f>IF(ABS(IIEE_detalle!BK210/IIEE_detalle!BK198*100-100)&gt;100,"-",IIEE_detalle!BK210/IIEE_detalle!BK198*100-100)</f>
        <v>5.0399601664233415</v>
      </c>
      <c r="BL210" s="100"/>
      <c r="BM210" s="129">
        <f>IF(ABS(IIEE_detalle!BM210/IIEE_detalle!BM198*100-100)&gt;100,"-",IIEE_detalle!BM210/IIEE_detalle!BM198*100-100)</f>
        <v>-24.967079717729675</v>
      </c>
      <c r="BO210" s="129">
        <f>IF(ABS(IIEE_detalle!BO210/IIEE_detalle!BO198*100-100)&gt;100,"-",IIEE_detalle!BO210/IIEE_detalle!BO198*100-100)</f>
        <v>15.364828946240223</v>
      </c>
      <c r="BP210" s="129">
        <f>IF(ABS(IIEE_detalle!BP210/IIEE_detalle!BP198*100-100)&gt;100,"-",IIEE_detalle!BP210/IIEE_detalle!BP198*100-100)</f>
        <v>16.259045525327508</v>
      </c>
      <c r="BQ210" s="129">
        <f>IF(ABS(IIEE_detalle!BQ210/IIEE_detalle!BQ198*100-100)&gt;100,"-",IIEE_detalle!BQ210/IIEE_detalle!BQ198*100-100)</f>
        <v>8.5822200032871052</v>
      </c>
      <c r="BR210" s="129">
        <f>IF(ABS(IIEE_detalle!BR210/IIEE_detalle!BR198*100-100)&gt;100,"-",IIEE_detalle!BR210/IIEE_detalle!BR198*100-100)</f>
        <v>9.643577247402618</v>
      </c>
      <c r="BS210" s="129">
        <f>IF(ABS(IIEE_detalle!BS210/IIEE_detalle!BS198*100-100)&gt;100,"-",IIEE_detalle!BS210/IIEE_detalle!BS198*100-100)</f>
        <v>13.1776599801575</v>
      </c>
      <c r="BT210" s="129">
        <f>IF(ABS(IIEE_detalle!BT210/IIEE_detalle!BT198*100-100)&gt;100,"-",IIEE_detalle!BT210/IIEE_detalle!BT198*100-100)</f>
        <v>10.696279813729646</v>
      </c>
      <c r="BV210" s="129">
        <f>IF(ABS(IIEE_detalle!BV210/IIEE_detalle!BV198*100-100)&gt;100,"-",IIEE_detalle!BV210/IIEE_detalle!BV198*100-100)</f>
        <v>26.38715425716947</v>
      </c>
      <c r="BW210" s="129">
        <f>IF(ABS(IIEE_detalle!BW210/IIEE_detalle!BW198*100-100)&gt;100,"-",IIEE_detalle!BW210/IIEE_detalle!BW198*100-100)</f>
        <v>23.637945289577274</v>
      </c>
      <c r="BX210" s="129">
        <f>IF(ABS(IIEE_detalle!BX210/IIEE_detalle!BX198*100-100)&gt;100,"-",IIEE_detalle!BX210/IIEE_detalle!BX198*100-100)</f>
        <v>-3.6328053133678111</v>
      </c>
      <c r="BY210" s="129">
        <f>IF(ABS(IIEE_detalle!BY210/IIEE_detalle!BY198*100-100)&gt;100,"-",IIEE_detalle!BY210/IIEE_detalle!BY198*100-100)</f>
        <v>-2.4662662614844066E-2</v>
      </c>
      <c r="BZ210" s="129">
        <f>IF(ABS(IIEE_detalle!BZ210/IIEE_detalle!BZ198*100-100)&gt;100,"-",IIEE_detalle!BZ210/IIEE_detalle!BZ198*100-100)</f>
        <v>10.193585030491818</v>
      </c>
      <c r="CA210" s="129">
        <f>IF(ABS(IIEE_detalle!CA210/IIEE_detalle!CA198*100-100)&gt;100,"-",IIEE_detalle!CA210/IIEE_detalle!CA198*100-100)</f>
        <v>10.692501502479089</v>
      </c>
    </row>
    <row r="211" spans="2:79" ht="12" customHeight="1">
      <c r="B211" s="67" t="s">
        <v>442</v>
      </c>
      <c r="C211" s="129">
        <f>IF(ABS(IIEE_detalle!C211/IIEE_detalle!C199*100-100)&gt;100,"-",IIEE_detalle!C211/IIEE_detalle!C199*100-100)</f>
        <v>2.0409228201722698</v>
      </c>
      <c r="D211" s="129">
        <f>IF(ABS(IIEE_detalle!D211/IIEE_detalle!D199*100-100)&gt;100,"-",IIEE_detalle!D211/IIEE_detalle!D199*100-100)</f>
        <v>-9.8716258977768092</v>
      </c>
      <c r="E211" s="129">
        <f>IF(ABS(IIEE_detalle!E211/IIEE_detalle!E199*100-100)&gt;100,"-",IIEE_detalle!E211/IIEE_detalle!E199*100-100)</f>
        <v>1.387421009754064</v>
      </c>
      <c r="F211" s="129">
        <f>IF(ABS(IIEE_detalle!F211/IIEE_detalle!F199*100-100)&gt;100,"-",IIEE_detalle!F211/IIEE_detalle!F199*100-100)</f>
        <v>6.3448992056896145</v>
      </c>
      <c r="G211" s="129">
        <f>IF(ABS(IIEE_detalle!G211/IIEE_detalle!G199*100-100)&gt;100,"-",IIEE_detalle!G211/IIEE_detalle!G199*100-100)</f>
        <v>-23.106573498453244</v>
      </c>
      <c r="H211" s="129">
        <f>IF(ABS(IIEE_detalle!H211/IIEE_detalle!H199*100-100)&gt;100,"-",IIEE_detalle!H211/IIEE_detalle!H199*100-100)</f>
        <v>6.8633373396321105</v>
      </c>
      <c r="J211" s="129">
        <f>IF(ABS(IIEE_detalle!J211/IIEE_detalle!J199*100-100)&gt;100,"-",IIEE_detalle!J211/IIEE_detalle!J199*100-100)</f>
        <v>-7.4934980494148249</v>
      </c>
      <c r="K211" s="129">
        <f>IF(ABS(IIEE_detalle!K211/IIEE_detalle!K199*100-100)&gt;100,"-",IIEE_detalle!K211/IIEE_detalle!K199*100-100)</f>
        <v>-7.7814242220552785</v>
      </c>
      <c r="L211" s="129">
        <f>IF(ABS(IIEE_detalle!L211/IIEE_detalle!L199*100-100)&gt;100,"-",IIEE_detalle!L211/IIEE_detalle!L199*100-100)</f>
        <v>-7.7814242220552785</v>
      </c>
      <c r="M211" s="100"/>
      <c r="N211" s="129">
        <f>IF(ABS(IIEE_detalle!N211/IIEE_detalle!N199*100-100)&gt;100,"-",IIEE_detalle!N211/IIEE_detalle!N199*100-100)</f>
        <v>3.1215605905347417</v>
      </c>
      <c r="O211" s="129">
        <f>IF(ABS(IIEE_detalle!O211/IIEE_detalle!O199*100-100)&gt;100,"-",IIEE_detalle!O211/IIEE_detalle!O199*100-100)</f>
        <v>1.4436751999141251</v>
      </c>
      <c r="P211" s="100"/>
      <c r="Q211" s="129">
        <f>IF(ABS(IIEE_detalle!Q211/IIEE_detalle!Q199*100-100)&gt;100,"-",IIEE_detalle!Q211/IIEE_detalle!Q199*100-100)</f>
        <v>-3.1370390753990023</v>
      </c>
      <c r="S211" s="129">
        <f>IF(ABS(IIEE_detalle!S211/IIEE_detalle!S199*100-100)&gt;100,"-",IIEE_detalle!S211/IIEE_detalle!S199*100-100)</f>
        <v>1.1273031561330811</v>
      </c>
      <c r="T211" s="129">
        <f>IF(ABS(IIEE_detalle!T211/IIEE_detalle!T199*100-100)&gt;100,"-",IIEE_detalle!T211/IIEE_detalle!T199*100-100)</f>
        <v>1.2136558107046227</v>
      </c>
      <c r="U211" s="129">
        <f>IF(ABS(IIEE_detalle!U211/IIEE_detalle!U199*100-100)&gt;100,"-",IIEE_detalle!U211/IIEE_detalle!U199*100-100)</f>
        <v>1.2136558107046227</v>
      </c>
      <c r="V211" s="100"/>
      <c r="W211" s="129">
        <f>IF(ABS(IIEE_detalle!W211/IIEE_detalle!W199*100-100)&gt;100,"-",IIEE_detalle!W211/IIEE_detalle!W199*100-100)</f>
        <v>-7.6263107721639614</v>
      </c>
      <c r="X211" s="129">
        <f>IF(ABS(IIEE_detalle!X211/IIEE_detalle!X199*100-100)&gt;100,"-",IIEE_detalle!X211/IIEE_detalle!X199*100-100)</f>
        <v>-8.229001351907371</v>
      </c>
      <c r="Y211" s="100"/>
      <c r="Z211" s="129">
        <f>IF(ABS(IIEE_detalle!Z211/IIEE_detalle!Z199*100-100)&gt;100,"-",IIEE_detalle!Z211/IIEE_detalle!Z199*100-100)</f>
        <v>-12.206148282097644</v>
      </c>
      <c r="AB211" s="129">
        <f>IF(ABS(IIEE_detalle!AB211/IIEE_detalle!AB199*100-100)&gt;100,"-",IIEE_detalle!AB211/IIEE_detalle!AB199*100-100)</f>
        <v>-9.2678214854324068</v>
      </c>
      <c r="AC211" s="129">
        <f>IF(ABS(IIEE_detalle!AC211/IIEE_detalle!AC199*100-100)&gt;100,"-",IIEE_detalle!AC211/IIEE_detalle!AC199*100-100)</f>
        <v>-6.9622463011908309</v>
      </c>
      <c r="AD211" s="129">
        <f>IF(ABS(IIEE_detalle!AD211/IIEE_detalle!AD199*100-100)&gt;100,"-",IIEE_detalle!AD211/IIEE_detalle!AD199*100-100)</f>
        <v>-7.4951949095887045</v>
      </c>
      <c r="AE211" s="129">
        <f>IF(ABS(IIEE_detalle!AE211/IIEE_detalle!AE199*100-100)&gt;100,"-",IIEE_detalle!AE211/IIEE_detalle!AE199*100-100)</f>
        <v>-16.922404435046161</v>
      </c>
      <c r="AF211" s="100"/>
      <c r="AG211" s="129">
        <f>IF(ABS(IIEE_detalle!AG211/IIEE_detalle!AG199*100-100)&gt;100,"-",IIEE_detalle!AG211/IIEE_detalle!AG199*100-100)</f>
        <v>-7.2030560514807291</v>
      </c>
      <c r="AH211" s="129">
        <f>IF(ABS(IIEE_detalle!AH211/IIEE_detalle!AH199*100-100)&gt;100,"-",IIEE_detalle!AH211/IIEE_detalle!AH199*100-100)</f>
        <v>-5.9750615156203111</v>
      </c>
      <c r="AI211" s="129">
        <f>IF(ABS(IIEE_detalle!AI211/IIEE_detalle!AI199*100-100)&gt;100,"-",IIEE_detalle!AI211/IIEE_detalle!AI199*100-100)</f>
        <v>-6.7896628190675727</v>
      </c>
      <c r="AJ211" s="129">
        <f>IF(ABS(IIEE_detalle!AJ211/IIEE_detalle!AJ199*100-100)&gt;100,"-",IIEE_detalle!AJ211/IIEE_detalle!AJ199*100-100)</f>
        <v>-16.925220812754887</v>
      </c>
      <c r="AK211" s="100"/>
      <c r="AL211" s="100"/>
      <c r="AM211" s="100"/>
      <c r="AN211" s="129">
        <f>IF(ABS(IIEE_detalle!AN211/IIEE_detalle!AN199*100-100)&gt;100,"-",IIEE_detalle!AN211/IIEE_detalle!AN199*100-100)</f>
        <v>-5.6757166920227746</v>
      </c>
      <c r="AO211" s="129">
        <f>IF(ABS(IIEE_detalle!AO211/IIEE_detalle!AO199*100-100)&gt;100,"-",IIEE_detalle!AO211/IIEE_detalle!AO199*100-100)</f>
        <v>-5.864097381888314</v>
      </c>
      <c r="AP211" s="100"/>
      <c r="AQ211" s="129">
        <f>IF(ABS(IIEE_detalle!AQ211/IIEE_detalle!AQ199*100-100)&gt;100,"-",IIEE_detalle!AQ211/IIEE_detalle!AQ199*100-100)</f>
        <v>-5.7698339516028199</v>
      </c>
      <c r="AS211" s="129">
        <f>IF(ABS(IIEE_detalle!AS211/IIEE_detalle!AS199*100-100)&gt;100,"-",IIEE_detalle!AS211/IIEE_detalle!AS199*100-100)</f>
        <v>-28.483114644050957</v>
      </c>
      <c r="AT211" s="129">
        <f>IF(ABS(IIEE_detalle!AT211/IIEE_detalle!AT199*100-100)&gt;100,"-",IIEE_detalle!AT211/IIEE_detalle!AT199*100-100)</f>
        <v>-32.752643129293517</v>
      </c>
      <c r="AU211" s="129">
        <f>IF(ABS(IIEE_detalle!AU211/IIEE_detalle!AU199*100-100)&gt;100,"-",IIEE_detalle!AU211/IIEE_detalle!AU199*100-100)</f>
        <v>-5.5063845923450856</v>
      </c>
      <c r="AV211" s="129">
        <f>IF(ABS(IIEE_detalle!AV211/IIEE_detalle!AV199*100-100)&gt;100,"-",IIEE_detalle!AV211/IIEE_detalle!AV199*100-100)</f>
        <v>-20.896250242242672</v>
      </c>
      <c r="AW211" s="129">
        <f>IF(ABS(IIEE_detalle!AW211/IIEE_detalle!AW199*100-100)&gt;100,"-",IIEE_detalle!AW211/IIEE_detalle!AW199*100-100)</f>
        <v>-22.307551472179227</v>
      </c>
      <c r="AX211" s="129">
        <f>IF(ABS(IIEE_detalle!AX211/IIEE_detalle!AX199*100-100)&gt;100,"-",IIEE_detalle!AX211/IIEE_detalle!AX199*100-100)</f>
        <v>8.6234507728725589</v>
      </c>
      <c r="AY211" s="129">
        <f>IF(ABS(IIEE_detalle!AY211/IIEE_detalle!AY199*100-100)&gt;100,"-",IIEE_detalle!AY211/IIEE_detalle!AY199*100-100)</f>
        <v>-4.0336565355211604</v>
      </c>
      <c r="AZ211" s="129">
        <f>IF(ABS(IIEE_detalle!AZ211/IIEE_detalle!AZ199*100-100)&gt;100,"-",IIEE_detalle!AZ211/IIEE_detalle!AZ199*100-100)</f>
        <v>-4.010731592595576</v>
      </c>
      <c r="BA211" s="100"/>
      <c r="BB211" s="129">
        <f>IF(ABS(IIEE_detalle!BB211/IIEE_detalle!BB199*100-100)&gt;100,"-",IIEE_detalle!BB211/IIEE_detalle!BB199*100-100)</f>
        <v>-8.9268033375735172</v>
      </c>
      <c r="BD211" s="129">
        <f>IF(ABS(IIEE_detalle!BD211/IIEE_detalle!BD199*100-100)&gt;100,"-",IIEE_detalle!BD211/IIEE_detalle!BD199*100-100)</f>
        <v>-0.3464886672004468</v>
      </c>
      <c r="BE211" s="129">
        <f>IF(ABS(IIEE_detalle!BE211/IIEE_detalle!BE199*100-100)&gt;100,"-",IIEE_detalle!BE211/IIEE_detalle!BE199*100-100)</f>
        <v>6.8527297369589206</v>
      </c>
      <c r="BF211" s="129">
        <f>IF(ABS(IIEE_detalle!BF211/IIEE_detalle!BF199*100-100)&gt;100,"-",IIEE_detalle!BF211/IIEE_detalle!BF199*100-100)</f>
        <v>6.8527297369589206</v>
      </c>
      <c r="BG211" s="129">
        <f>IF(ABS(IIEE_detalle!BG211/IIEE_detalle!BG199*100-100)&gt;100,"-",IIEE_detalle!BG211/IIEE_detalle!BG199*100-100)</f>
        <v>7.0708189158016097</v>
      </c>
      <c r="BH211" s="129">
        <f>IF(ABS(IIEE_detalle!BH211/IIEE_detalle!BH199*100-100)&gt;100,"-",IIEE_detalle!BH211/IIEE_detalle!BH199*100-100)</f>
        <v>7.0708189158016097</v>
      </c>
      <c r="BI211" s="100"/>
      <c r="BJ211" s="129">
        <f>IF(ABS(IIEE_detalle!BJ211/IIEE_detalle!BJ199*100-100)&gt;100,"-",IIEE_detalle!BJ211/IIEE_detalle!BJ199*100-100)</f>
        <v>9.0316989493245785</v>
      </c>
      <c r="BK211" s="129">
        <f>IF(ABS(IIEE_detalle!BK211/IIEE_detalle!BK199*100-100)&gt;100,"-",IIEE_detalle!BK211/IIEE_detalle!BK199*100-100)</f>
        <v>13.662073833686279</v>
      </c>
      <c r="BL211" s="100"/>
      <c r="BM211" s="129">
        <f>IF(ABS(IIEE_detalle!BM211/IIEE_detalle!BM199*100-100)&gt;100,"-",IIEE_detalle!BM211/IIEE_detalle!BM199*100-100)</f>
        <v>20.811113819156702</v>
      </c>
      <c r="BO211" s="129">
        <f>IF(ABS(IIEE_detalle!BO211/IIEE_detalle!BO199*100-100)&gt;100,"-",IIEE_detalle!BO211/IIEE_detalle!BO199*100-100)</f>
        <v>12.951858831591579</v>
      </c>
      <c r="BP211" s="129">
        <f>IF(ABS(IIEE_detalle!BP211/IIEE_detalle!BP199*100-100)&gt;100,"-",IIEE_detalle!BP211/IIEE_detalle!BP199*100-100)</f>
        <v>16.455234096924357</v>
      </c>
      <c r="BQ211" s="129">
        <f>IF(ABS(IIEE_detalle!BQ211/IIEE_detalle!BQ199*100-100)&gt;100,"-",IIEE_detalle!BQ211/IIEE_detalle!BQ199*100-100)</f>
        <v>10.553897442490623</v>
      </c>
      <c r="BR211" s="129">
        <f>IF(ABS(IIEE_detalle!BR211/IIEE_detalle!BR199*100-100)&gt;100,"-",IIEE_detalle!BR211/IIEE_detalle!BR199*100-100)</f>
        <v>14.344023936421891</v>
      </c>
      <c r="BS211" s="129">
        <f>IF(ABS(IIEE_detalle!BS211/IIEE_detalle!BS199*100-100)&gt;100,"-",IIEE_detalle!BS211/IIEE_detalle!BS199*100-100)</f>
        <v>14.551216674427735</v>
      </c>
      <c r="BT211" s="129">
        <f>IF(ABS(IIEE_detalle!BT211/IIEE_detalle!BT199*100-100)&gt;100,"-",IIEE_detalle!BT211/IIEE_detalle!BT199*100-100)</f>
        <v>7.2349074607256085</v>
      </c>
      <c r="BV211" s="129">
        <f>IF(ABS(IIEE_detalle!BV211/IIEE_detalle!BV199*100-100)&gt;100,"-",IIEE_detalle!BV211/IIEE_detalle!BV199*100-100)</f>
        <v>22.26699134012695</v>
      </c>
      <c r="BW211" s="129">
        <f>IF(ABS(IIEE_detalle!BW211/IIEE_detalle!BW199*100-100)&gt;100,"-",IIEE_detalle!BW211/IIEE_detalle!BW199*100-100)</f>
        <v>24.499932743666889</v>
      </c>
      <c r="BX211" s="129">
        <f>IF(ABS(IIEE_detalle!BX211/IIEE_detalle!BX199*100-100)&gt;100,"-",IIEE_detalle!BX211/IIEE_detalle!BX199*100-100)</f>
        <v>10.415295669279786</v>
      </c>
      <c r="BY211" s="129">
        <f>IF(ABS(IIEE_detalle!BY211/IIEE_detalle!BY199*100-100)&gt;100,"-",IIEE_detalle!BY211/IIEE_detalle!BY199*100-100)</f>
        <v>8.7484405532338485</v>
      </c>
      <c r="BZ211" s="129">
        <f>IF(ABS(IIEE_detalle!BZ211/IIEE_detalle!BZ199*100-100)&gt;100,"-",IIEE_detalle!BZ211/IIEE_detalle!BZ199*100-100)</f>
        <v>14.187514929795626</v>
      </c>
      <c r="CA211" s="129">
        <f>IF(ABS(IIEE_detalle!CA211/IIEE_detalle!CA199*100-100)&gt;100,"-",IIEE_detalle!CA211/IIEE_detalle!CA199*100-100)</f>
        <v>7.2242496103495029</v>
      </c>
    </row>
    <row r="212" spans="2:79" ht="12" customHeight="1">
      <c r="B212" s="67" t="s">
        <v>443</v>
      </c>
      <c r="C212" s="129">
        <f>IF(ABS(IIEE_detalle!C212/IIEE_detalle!C200*100-100)&gt;100,"-",IIEE_detalle!C212/IIEE_detalle!C200*100-100)</f>
        <v>2.7161977620454394</v>
      </c>
      <c r="D212" s="129">
        <f>IF(ABS(IIEE_detalle!D212/IIEE_detalle!D200*100-100)&gt;100,"-",IIEE_detalle!D212/IIEE_detalle!D200*100-100)</f>
        <v>8.00339328434913</v>
      </c>
      <c r="E212" s="129">
        <f>IF(ABS(IIEE_detalle!E212/IIEE_detalle!E200*100-100)&gt;100,"-",IIEE_detalle!E212/IIEE_detalle!E200*100-100)</f>
        <v>-0.11696313132431158</v>
      </c>
      <c r="F212" s="129">
        <f>IF(ABS(IIEE_detalle!F212/IIEE_detalle!F200*100-100)&gt;100,"-",IIEE_detalle!F212/IIEE_detalle!F200*100-100)</f>
        <v>5.3039480768268845</v>
      </c>
      <c r="G212" s="129">
        <f>IF(ABS(IIEE_detalle!G212/IIEE_detalle!G200*100-100)&gt;100,"-",IIEE_detalle!G212/IIEE_detalle!G200*100-100)</f>
        <v>-8.741597452137114</v>
      </c>
      <c r="H212" s="129">
        <f>IF(ABS(IIEE_detalle!H212/IIEE_detalle!H200*100-100)&gt;100,"-",IIEE_detalle!H212/IIEE_detalle!H200*100-100)</f>
        <v>3.132068160624371</v>
      </c>
      <c r="J212" s="129">
        <f>IF(ABS(IIEE_detalle!J212/IIEE_detalle!J200*100-100)&gt;100,"-",IIEE_detalle!J212/IIEE_detalle!J200*100-100)</f>
        <v>4.6625327927498148</v>
      </c>
      <c r="K212" s="129">
        <f>IF(ABS(IIEE_detalle!K212/IIEE_detalle!K200*100-100)&gt;100,"-",IIEE_detalle!K212/IIEE_detalle!K200*100-100)</f>
        <v>4.6500145222189815</v>
      </c>
      <c r="L212" s="129">
        <f>IF(ABS(IIEE_detalle!L212/IIEE_detalle!L200*100-100)&gt;100,"-",IIEE_detalle!L212/IIEE_detalle!L200*100-100)</f>
        <v>4.6500145222189815</v>
      </c>
      <c r="M212" s="100"/>
      <c r="N212" s="129">
        <f>IF(ABS(IIEE_detalle!N212/IIEE_detalle!N200*100-100)&gt;100,"-",IIEE_detalle!N212/IIEE_detalle!N200*100-100)</f>
        <v>6.5885187937751937</v>
      </c>
      <c r="O212" s="129">
        <f>IF(ABS(IIEE_detalle!O212/IIEE_detalle!O200*100-100)&gt;100,"-",IIEE_detalle!O212/IIEE_detalle!O200*100-100)</f>
        <v>5.4794373571666029</v>
      </c>
      <c r="P212" s="100"/>
      <c r="Q212" s="129">
        <f>IF(ABS(IIEE_detalle!Q212/IIEE_detalle!Q200*100-100)&gt;100,"-",IIEE_detalle!Q212/IIEE_detalle!Q200*100-100)</f>
        <v>2.3687691073480721</v>
      </c>
      <c r="S212" s="129">
        <f>IF(ABS(IIEE_detalle!S212/IIEE_detalle!S200*100-100)&gt;100,"-",IIEE_detalle!S212/IIEE_detalle!S200*100-100)</f>
        <v>-0.52947229563412179</v>
      </c>
      <c r="T212" s="129">
        <f>IF(ABS(IIEE_detalle!T212/IIEE_detalle!T200*100-100)&gt;100,"-",IIEE_detalle!T212/IIEE_detalle!T200*100-100)</f>
        <v>-0.77183547455432233</v>
      </c>
      <c r="U212" s="129">
        <f>IF(ABS(IIEE_detalle!U212/IIEE_detalle!U200*100-100)&gt;100,"-",IIEE_detalle!U212/IIEE_detalle!U200*100-100)</f>
        <v>-0.77183547455432233</v>
      </c>
      <c r="V212" s="100"/>
      <c r="W212" s="129">
        <f>IF(ABS(IIEE_detalle!W212/IIEE_detalle!W200*100-100)&gt;100,"-",IIEE_detalle!W212/IIEE_detalle!W200*100-100)</f>
        <v>2.0813806922853217</v>
      </c>
      <c r="X212" s="129">
        <f>IF(ABS(IIEE_detalle!X212/IIEE_detalle!X200*100-100)&gt;100,"-",IIEE_detalle!X212/IIEE_detalle!X200*100-100)</f>
        <v>1.5445494000510678</v>
      </c>
      <c r="Y212" s="100"/>
      <c r="Z212" s="129">
        <f>IF(ABS(IIEE_detalle!Z212/IIEE_detalle!Z200*100-100)&gt;100,"-",IIEE_detalle!Z212/IIEE_detalle!Z200*100-100)</f>
        <v>1.9130936358392745</v>
      </c>
      <c r="AB212" s="129">
        <f>IF(ABS(IIEE_detalle!AB212/IIEE_detalle!AB200*100-100)&gt;100,"-",IIEE_detalle!AB212/IIEE_detalle!AB200*100-100)</f>
        <v>-10.892024532972542</v>
      </c>
      <c r="AC212" s="129">
        <f>IF(ABS(IIEE_detalle!AC212/IIEE_detalle!AC200*100-100)&gt;100,"-",IIEE_detalle!AC212/IIEE_detalle!AC200*100-100)</f>
        <v>-9.1708207274844824</v>
      </c>
      <c r="AD212" s="129">
        <f>IF(ABS(IIEE_detalle!AD212/IIEE_detalle!AD200*100-100)&gt;100,"-",IIEE_detalle!AD212/IIEE_detalle!AD200*100-100)</f>
        <v>-8.8909280694209798</v>
      </c>
      <c r="AE212" s="129">
        <f>IF(ABS(IIEE_detalle!AE212/IIEE_detalle!AE200*100-100)&gt;100,"-",IIEE_detalle!AE212/IIEE_detalle!AE200*100-100)</f>
        <v>-17.340089807726258</v>
      </c>
      <c r="AF212" s="100"/>
      <c r="AG212" s="129">
        <f>IF(ABS(IIEE_detalle!AG212/IIEE_detalle!AG200*100-100)&gt;100,"-",IIEE_detalle!AG212/IIEE_detalle!AG200*100-100)</f>
        <v>-8.82603471379052</v>
      </c>
      <c r="AH212" s="129">
        <f>IF(ABS(IIEE_detalle!AH212/IIEE_detalle!AH200*100-100)&gt;100,"-",IIEE_detalle!AH212/IIEE_detalle!AH200*100-100)</f>
        <v>-8.268150177518109</v>
      </c>
      <c r="AI212" s="129">
        <f>IF(ABS(IIEE_detalle!AI212/IIEE_detalle!AI200*100-100)&gt;100,"-",IIEE_detalle!AI212/IIEE_detalle!AI200*100-100)</f>
        <v>-8.1547950871261889</v>
      </c>
      <c r="AJ212" s="129">
        <f>IF(ABS(IIEE_detalle!AJ212/IIEE_detalle!AJ200*100-100)&gt;100,"-",IIEE_detalle!AJ212/IIEE_detalle!AJ200*100-100)</f>
        <v>-17.341188963296631</v>
      </c>
      <c r="AK212" s="100"/>
      <c r="AL212" s="100"/>
      <c r="AM212" s="100"/>
      <c r="AN212" s="129">
        <f>IF(ABS(IIEE_detalle!AN212/IIEE_detalle!AN200*100-100)&gt;100,"-",IIEE_detalle!AN212/IIEE_detalle!AN200*100-100)</f>
        <v>-7.468725777080536</v>
      </c>
      <c r="AO212" s="129">
        <f>IF(ABS(IIEE_detalle!AO212/IIEE_detalle!AO200*100-100)&gt;100,"-",IIEE_detalle!AO212/IIEE_detalle!AO200*100-100)</f>
        <v>-8.1804408590044062</v>
      </c>
      <c r="AP212" s="100"/>
      <c r="AQ212" s="129">
        <f>IF(ABS(IIEE_detalle!AQ212/IIEE_detalle!AQ200*100-100)&gt;100,"-",IIEE_detalle!AQ212/IIEE_detalle!AQ200*100-100)</f>
        <v>-8.0498737660060158</v>
      </c>
      <c r="AS212" s="129">
        <f>IF(ABS(IIEE_detalle!AS212/IIEE_detalle!AS200*100-100)&gt;100,"-",IIEE_detalle!AS212/IIEE_detalle!AS200*100-100)</f>
        <v>-15.781843523647794</v>
      </c>
      <c r="AT212" s="129">
        <f>IF(ABS(IIEE_detalle!AT212/IIEE_detalle!AT200*100-100)&gt;100,"-",IIEE_detalle!AT212/IIEE_detalle!AT200*100-100)</f>
        <v>-19.51325120731488</v>
      </c>
      <c r="AU212" s="129">
        <f>IF(ABS(IIEE_detalle!AU212/IIEE_detalle!AU200*100-100)&gt;100,"-",IIEE_detalle!AU212/IIEE_detalle!AU200*100-100)</f>
        <v>3.7896856713608429</v>
      </c>
      <c r="AV212" s="129">
        <f>IF(ABS(IIEE_detalle!AV212/IIEE_detalle!AV200*100-100)&gt;100,"-",IIEE_detalle!AV212/IIEE_detalle!AV200*100-100)</f>
        <v>-6.4038160516897875</v>
      </c>
      <c r="AW212" s="129">
        <f>IF(ABS(IIEE_detalle!AW212/IIEE_detalle!AW200*100-100)&gt;100,"-",IIEE_detalle!AW212/IIEE_detalle!AW200*100-100)</f>
        <v>-7.7402422878446089</v>
      </c>
      <c r="AX212" s="129">
        <f>IF(ABS(IIEE_detalle!AX212/IIEE_detalle!AX200*100-100)&gt;100,"-",IIEE_detalle!AX212/IIEE_detalle!AX200*100-100)</f>
        <v>21.58338691984649</v>
      </c>
      <c r="AY212" s="129">
        <f>IF(ABS(IIEE_detalle!AY212/IIEE_detalle!AY200*100-100)&gt;100,"-",IIEE_detalle!AY212/IIEE_detalle!AY200*100-100)</f>
        <v>-20.704780148681905</v>
      </c>
      <c r="AZ212" s="129">
        <f>IF(ABS(IIEE_detalle!AZ212/IIEE_detalle!AZ200*100-100)&gt;100,"-",IIEE_detalle!AZ212/IIEE_detalle!AZ200*100-100)</f>
        <v>-20.685880317181386</v>
      </c>
      <c r="BA212" s="100"/>
      <c r="BB212" s="129">
        <f>IF(ABS(IIEE_detalle!BB212/IIEE_detalle!BB200*100-100)&gt;100,"-",IIEE_detalle!BB212/IIEE_detalle!BB200*100-100)</f>
        <v>-21.07943889115856</v>
      </c>
      <c r="BD212" s="129">
        <f>IF(ABS(IIEE_detalle!BD212/IIEE_detalle!BD200*100-100)&gt;100,"-",IIEE_detalle!BD212/IIEE_detalle!BD200*100-100)</f>
        <v>-3.0704309096144584</v>
      </c>
      <c r="BE212" s="129">
        <f>IF(ABS(IIEE_detalle!BE212/IIEE_detalle!BE200*100-100)&gt;100,"-",IIEE_detalle!BE212/IIEE_detalle!BE200*100-100)</f>
        <v>3.1547456409205097</v>
      </c>
      <c r="BF212" s="129">
        <f>IF(ABS(IIEE_detalle!BF212/IIEE_detalle!BF200*100-100)&gt;100,"-",IIEE_detalle!BF212/IIEE_detalle!BF200*100-100)</f>
        <v>3.1547456409205097</v>
      </c>
      <c r="BG212" s="129">
        <f>IF(ABS(IIEE_detalle!BG212/IIEE_detalle!BG200*100-100)&gt;100,"-",IIEE_detalle!BG212/IIEE_detalle!BG200*100-100)</f>
        <v>2.6885037655385275</v>
      </c>
      <c r="BH212" s="129">
        <f>IF(ABS(IIEE_detalle!BH212/IIEE_detalle!BH200*100-100)&gt;100,"-",IIEE_detalle!BH212/IIEE_detalle!BH200*100-100)</f>
        <v>2.6885037655385275</v>
      </c>
      <c r="BI212" s="100"/>
      <c r="BJ212" s="129">
        <f>IF(ABS(IIEE_detalle!BJ212/IIEE_detalle!BJ200*100-100)&gt;100,"-",IIEE_detalle!BJ212/IIEE_detalle!BJ200*100-100)</f>
        <v>6.4284527786493442</v>
      </c>
      <c r="BK212" s="129">
        <f>IF(ABS(IIEE_detalle!BK212/IIEE_detalle!BK200*100-100)&gt;100,"-",IIEE_detalle!BK212/IIEE_detalle!BK200*100-100)</f>
        <v>9.2781843691934256</v>
      </c>
      <c r="BL212" s="100"/>
      <c r="BM212" s="129">
        <f>IF(ABS(IIEE_detalle!BM212/IIEE_detalle!BM200*100-100)&gt;100,"-",IIEE_detalle!BM212/IIEE_detalle!BM200*100-100)</f>
        <v>9.174859916755949</v>
      </c>
      <c r="BO212" s="129">
        <f>IF(ABS(IIEE_detalle!BO212/IIEE_detalle!BO200*100-100)&gt;100,"-",IIEE_detalle!BO212/IIEE_detalle!BO200*100-100)</f>
        <v>10.108089849687588</v>
      </c>
      <c r="BP212" s="129">
        <f>IF(ABS(IIEE_detalle!BP212/IIEE_detalle!BP200*100-100)&gt;100,"-",IIEE_detalle!BP212/IIEE_detalle!BP200*100-100)</f>
        <v>17.272319425751448</v>
      </c>
      <c r="BQ212" s="129">
        <f>IF(ABS(IIEE_detalle!BQ212/IIEE_detalle!BQ200*100-100)&gt;100,"-",IIEE_detalle!BQ212/IIEE_detalle!BQ200*100-100)</f>
        <v>10.697775601423686</v>
      </c>
      <c r="BR212" s="129">
        <f>IF(ABS(IIEE_detalle!BR212/IIEE_detalle!BR200*100-100)&gt;100,"-",IIEE_detalle!BR212/IIEE_detalle!BR200*100-100)</f>
        <v>13.383217690385635</v>
      </c>
      <c r="BS212" s="129">
        <f>IF(ABS(IIEE_detalle!BS212/IIEE_detalle!BS200*100-100)&gt;100,"-",IIEE_detalle!BS212/IIEE_detalle!BS200*100-100)</f>
        <v>15.434652965069603</v>
      </c>
      <c r="BT212" s="129">
        <f>IF(ABS(IIEE_detalle!BT212/IIEE_detalle!BT200*100-100)&gt;100,"-",IIEE_detalle!BT212/IIEE_detalle!BT200*100-100)</f>
        <v>6.3989589037047381</v>
      </c>
      <c r="BV212" s="129">
        <f>IF(ABS(IIEE_detalle!BV212/IIEE_detalle!BV200*100-100)&gt;100,"-",IIEE_detalle!BV212/IIEE_detalle!BV200*100-100)</f>
        <v>17.174505659930645</v>
      </c>
      <c r="BW212" s="129">
        <f>IF(ABS(IIEE_detalle!BW212/IIEE_detalle!BW200*100-100)&gt;100,"-",IIEE_detalle!BW212/IIEE_detalle!BW200*100-100)</f>
        <v>25.414189866369668</v>
      </c>
      <c r="BX212" s="129">
        <f>IF(ABS(IIEE_detalle!BX212/IIEE_detalle!BX200*100-100)&gt;100,"-",IIEE_detalle!BX212/IIEE_detalle!BX200*100-100)</f>
        <v>9.5550408812400178</v>
      </c>
      <c r="BY212" s="129">
        <f>IF(ABS(IIEE_detalle!BY212/IIEE_detalle!BY200*100-100)&gt;100,"-",IIEE_detalle!BY212/IIEE_detalle!BY200*100-100)</f>
        <v>7.546184016390157</v>
      </c>
      <c r="BZ212" s="129">
        <f>IF(ABS(IIEE_detalle!BZ212/IIEE_detalle!BZ200*100-100)&gt;100,"-",IIEE_detalle!BZ212/IIEE_detalle!BZ200*100-100)</f>
        <v>13.871788123256266</v>
      </c>
      <c r="CA212" s="129">
        <f>IF(ABS(IIEE_detalle!CA212/IIEE_detalle!CA200*100-100)&gt;100,"-",IIEE_detalle!CA212/IIEE_detalle!CA200*100-100)</f>
        <v>6.422371015319456</v>
      </c>
    </row>
    <row r="213" spans="2:79" ht="12" customHeight="1">
      <c r="B213" s="67" t="s">
        <v>444</v>
      </c>
      <c r="C213" s="129">
        <f>IF(ABS(IIEE_detalle!C213/IIEE_detalle!C201*100-100)&gt;100,"-",IIEE_detalle!C213/IIEE_detalle!C201*100-100)</f>
        <v>1.9915485763418701</v>
      </c>
      <c r="D213" s="129">
        <f>IF(ABS(IIEE_detalle!D213/IIEE_detalle!D201*100-100)&gt;100,"-",IIEE_detalle!D213/IIEE_detalle!D201*100-100)</f>
        <v>-3.8688995257449648</v>
      </c>
      <c r="E213" s="129">
        <f>IF(ABS(IIEE_detalle!E213/IIEE_detalle!E201*100-100)&gt;100,"-",IIEE_detalle!E213/IIEE_detalle!E201*100-100)</f>
        <v>1.558396855447171</v>
      </c>
      <c r="F213" s="129">
        <f>IF(ABS(IIEE_detalle!F213/IIEE_detalle!F201*100-100)&gt;100,"-",IIEE_detalle!F213/IIEE_detalle!F201*100-100)</f>
        <v>5.9716369567503307</v>
      </c>
      <c r="G213" s="129">
        <f>IF(ABS(IIEE_detalle!G213/IIEE_detalle!G201*100-100)&gt;100,"-",IIEE_detalle!G213/IIEE_detalle!G201*100-100)</f>
        <v>-8.9614724251696174</v>
      </c>
      <c r="H213" s="129">
        <f>IF(ABS(IIEE_detalle!H213/IIEE_detalle!H201*100-100)&gt;100,"-",IIEE_detalle!H213/IIEE_detalle!H201*100-100)</f>
        <v>2.4434408280971383</v>
      </c>
      <c r="J213" s="129">
        <f>IF(ABS(IIEE_detalle!J213/IIEE_detalle!J201*100-100)&gt;100,"-",IIEE_detalle!J213/IIEE_detalle!J201*100-100)</f>
        <v>-4.7930557302805425</v>
      </c>
      <c r="K213" s="129">
        <f>IF(ABS(IIEE_detalle!K213/IIEE_detalle!K201*100-100)&gt;100,"-",IIEE_detalle!K213/IIEE_detalle!K201*100-100)</f>
        <v>-4.8247845458890311</v>
      </c>
      <c r="L213" s="129">
        <f>IF(ABS(IIEE_detalle!L213/IIEE_detalle!L201*100-100)&gt;100,"-",IIEE_detalle!L213/IIEE_detalle!L201*100-100)</f>
        <v>-2.8451853821519819</v>
      </c>
      <c r="M213" s="129">
        <f>IF(ABS(IIEE_detalle!M213/IIEE_detalle!M201*100-100)&gt;100,"-",IIEE_detalle!M213/IIEE_detalle!M201*100-100)</f>
        <v>-8.7857688126026545</v>
      </c>
      <c r="N213" s="129">
        <f>IF(ABS(IIEE_detalle!N213/IIEE_detalle!N201*100-100)&gt;100,"-",IIEE_detalle!N213/IIEE_detalle!N201*100-100)</f>
        <v>11.726439324347112</v>
      </c>
      <c r="O213" s="129">
        <f>IF(ABS(IIEE_detalle!O213/IIEE_detalle!O201*100-100)&gt;100,"-",IIEE_detalle!O213/IIEE_detalle!O201*100-100)</f>
        <v>13.107589002147549</v>
      </c>
      <c r="P213" s="100"/>
      <c r="Q213" s="129">
        <f>IF(ABS(IIEE_detalle!Q213/IIEE_detalle!Q201*100-100)&gt;100,"-",IIEE_detalle!Q213/IIEE_detalle!Q201*100-100)</f>
        <v>16.627199214159162</v>
      </c>
      <c r="S213" s="129">
        <f>IF(ABS(IIEE_detalle!S213/IIEE_detalle!S201*100-100)&gt;100,"-",IIEE_detalle!S213/IIEE_detalle!S201*100-100)</f>
        <v>0.88467677573822812</v>
      </c>
      <c r="T213" s="129">
        <f>IF(ABS(IIEE_detalle!T213/IIEE_detalle!T201*100-100)&gt;100,"-",IIEE_detalle!T213/IIEE_detalle!T201*100-100)</f>
        <v>0.77089115016958942</v>
      </c>
      <c r="U213" s="129">
        <f>IF(ABS(IIEE_detalle!U213/IIEE_detalle!U201*100-100)&gt;100,"-",IIEE_detalle!U213/IIEE_detalle!U201*100-100)</f>
        <v>0.19280205655527993</v>
      </c>
      <c r="V213" s="129">
        <f>IF(ABS(IIEE_detalle!V213/IIEE_detalle!V201*100-100)&gt;100,"-",IIEE_detalle!V213/IIEE_detalle!V201*100-100)</f>
        <v>14.503816793893122</v>
      </c>
      <c r="W213" s="129">
        <f>IF(ABS(IIEE_detalle!W213/IIEE_detalle!W201*100-100)&gt;100,"-",IIEE_detalle!W213/IIEE_detalle!W201*100-100)</f>
        <v>2.0348350360073653</v>
      </c>
      <c r="X213" s="129">
        <f>IF(ABS(IIEE_detalle!X213/IIEE_detalle!X201*100-100)&gt;100,"-",IIEE_detalle!X213/IIEE_detalle!X201*100-100)</f>
        <v>1.6972306163844877</v>
      </c>
      <c r="Y213" s="100"/>
      <c r="Z213" s="129">
        <f>IF(ABS(IIEE_detalle!Z213/IIEE_detalle!Z201*100-100)&gt;100,"-",IIEE_detalle!Z213/IIEE_detalle!Z201*100-100)</f>
        <v>5.5821917808219155</v>
      </c>
      <c r="AB213" s="129">
        <f>IF(ABS(IIEE_detalle!AB213/IIEE_detalle!AB201*100-100)&gt;100,"-",IIEE_detalle!AB213/IIEE_detalle!AB201*100-100)</f>
        <v>-5.5277433711276984</v>
      </c>
      <c r="AC213" s="129">
        <f>IF(ABS(IIEE_detalle!AC213/IIEE_detalle!AC201*100-100)&gt;100,"-",IIEE_detalle!AC213/IIEE_detalle!AC201*100-100)</f>
        <v>-5.8894982297254899</v>
      </c>
      <c r="AD213" s="129">
        <f>IF(ABS(IIEE_detalle!AD213/IIEE_detalle!AD201*100-100)&gt;100,"-",IIEE_detalle!AD213/IIEE_detalle!AD201*100-100)</f>
        <v>-4.3376334711407054</v>
      </c>
      <c r="AE213" s="129">
        <f>IF(ABS(IIEE_detalle!AE213/IIEE_detalle!AE201*100-100)&gt;100,"-",IIEE_detalle!AE213/IIEE_detalle!AE201*100-100)</f>
        <v>-8.0786625717745153</v>
      </c>
      <c r="AF213" s="100"/>
      <c r="AG213" s="129">
        <f>IF(ABS(IIEE_detalle!AG213/IIEE_detalle!AG201*100-100)&gt;100,"-",IIEE_detalle!AG213/IIEE_detalle!AG201*100-100)</f>
        <v>-7.3929001996300059</v>
      </c>
      <c r="AH213" s="129">
        <f>IF(ABS(IIEE_detalle!AH213/IIEE_detalle!AH201*100-100)&gt;100,"-",IIEE_detalle!AH213/IIEE_detalle!AH201*100-100)</f>
        <v>-6.078865194809282</v>
      </c>
      <c r="AI213" s="129">
        <f>IF(ABS(IIEE_detalle!AI213/IIEE_detalle!AI201*100-100)&gt;100,"-",IIEE_detalle!AI213/IIEE_detalle!AI201*100-100)</f>
        <v>-7.7913690184949473</v>
      </c>
      <c r="AJ213" s="129">
        <f>IF(ABS(IIEE_detalle!AJ213/IIEE_detalle!AJ201*100-100)&gt;100,"-",IIEE_detalle!AJ213/IIEE_detalle!AJ201*100-100)</f>
        <v>-8.0788676983602414</v>
      </c>
      <c r="AK213" s="100"/>
      <c r="AL213" s="100"/>
      <c r="AM213" s="100"/>
      <c r="AN213" s="129">
        <f>IF(ABS(IIEE_detalle!AN213/IIEE_detalle!AN201*100-100)&gt;100,"-",IIEE_detalle!AN213/IIEE_detalle!AN201*100-100)</f>
        <v>-9.1479066065135726</v>
      </c>
      <c r="AO213" s="129">
        <f>IF(ABS(IIEE_detalle!AO213/IIEE_detalle!AO201*100-100)&gt;100,"-",IIEE_detalle!AO213/IIEE_detalle!AO201*100-100)</f>
        <v>-7.6226981837365599</v>
      </c>
      <c r="AP213" s="100"/>
      <c r="AQ213" s="129">
        <f>IF(ABS(IIEE_detalle!AQ213/IIEE_detalle!AQ201*100-100)&gt;100,"-",IIEE_detalle!AQ213/IIEE_detalle!AQ201*100-100)</f>
        <v>-7.6312789118610311</v>
      </c>
      <c r="AS213" s="129">
        <f>IF(ABS(IIEE_detalle!AS213/IIEE_detalle!AS201*100-100)&gt;100,"-",IIEE_detalle!AS213/IIEE_detalle!AS201*100-100)</f>
        <v>-10.418899698843987</v>
      </c>
      <c r="AT213" s="129">
        <f>IF(ABS(IIEE_detalle!AT213/IIEE_detalle!AT201*100-100)&gt;100,"-",IIEE_detalle!AT213/IIEE_detalle!AT201*100-100)</f>
        <v>-13.522908060268207</v>
      </c>
      <c r="AU213" s="129">
        <f>IF(ABS(IIEE_detalle!AU213/IIEE_detalle!AU201*100-100)&gt;100,"-",IIEE_detalle!AU213/IIEE_detalle!AU201*100-100)</f>
        <v>8.8759846375762237</v>
      </c>
      <c r="AV213" s="129">
        <f>IF(ABS(IIEE_detalle!AV213/IIEE_detalle!AV201*100-100)&gt;100,"-",IIEE_detalle!AV213/IIEE_detalle!AV201*100-100)</f>
        <v>-8.5923452698164624</v>
      </c>
      <c r="AW213" s="129">
        <f>IF(ABS(IIEE_detalle!AW213/IIEE_detalle!AW201*100-100)&gt;100,"-",IIEE_detalle!AW213/IIEE_detalle!AW201*100-100)</f>
        <v>-8.9608691680559076</v>
      </c>
      <c r="AX213" s="129">
        <f>IF(ABS(IIEE_detalle!AX213/IIEE_detalle!AX201*100-100)&gt;100,"-",IIEE_detalle!AX213/IIEE_detalle!AX201*100-100)</f>
        <v>-1.7891020236075121</v>
      </c>
      <c r="AY213" s="129">
        <f>IF(ABS(IIEE_detalle!AY213/IIEE_detalle!AY201*100-100)&gt;100,"-",IIEE_detalle!AY213/IIEE_detalle!AY201*100-100)</f>
        <v>-6.1869384369422846</v>
      </c>
      <c r="AZ213" s="129">
        <f>IF(ABS(IIEE_detalle!AZ213/IIEE_detalle!AZ201*100-100)&gt;100,"-",IIEE_detalle!AZ213/IIEE_detalle!AZ201*100-100)</f>
        <v>-8.0377892206431483</v>
      </c>
      <c r="BA213" s="100"/>
      <c r="BB213" s="129">
        <f>IF(ABS(IIEE_detalle!BB213/IIEE_detalle!BB201*100-100)&gt;100,"-",IIEE_detalle!BB213/IIEE_detalle!BB201*100-100)</f>
        <v>-10.09046380276078</v>
      </c>
      <c r="BD213" s="129">
        <f>IF(ABS(IIEE_detalle!BD213/IIEE_detalle!BD201*100-100)&gt;100,"-",IIEE_detalle!BD213/IIEE_detalle!BD201*100-100)</f>
        <v>-6.6106266672505427</v>
      </c>
      <c r="BE213" s="129">
        <f>IF(ABS(IIEE_detalle!BE213/IIEE_detalle!BE201*100-100)&gt;100,"-",IIEE_detalle!BE213/IIEE_detalle!BE201*100-100)</f>
        <v>2.3746196642973132</v>
      </c>
      <c r="BF213" s="129">
        <f>IF(ABS(IIEE_detalle!BF213/IIEE_detalle!BF201*100-100)&gt;100,"-",IIEE_detalle!BF213/IIEE_detalle!BF201*100-100)</f>
        <v>2.3746196642973132</v>
      </c>
      <c r="BG213" s="129">
        <f>IF(ABS(IIEE_detalle!BG213/IIEE_detalle!BG201*100-100)&gt;100,"-",IIEE_detalle!BG213/IIEE_detalle!BG201*100-100)</f>
        <v>3.7886111086476575</v>
      </c>
      <c r="BH213" s="129">
        <f>IF(ABS(IIEE_detalle!BH213/IIEE_detalle!BH201*100-100)&gt;100,"-",IIEE_detalle!BH213/IIEE_detalle!BH201*100-100)</f>
        <v>4.5129881991889249</v>
      </c>
      <c r="BI213" s="129">
        <f>IF(ABS(IIEE_detalle!BI213/IIEE_detalle!BI201*100-100)&gt;100,"-",IIEE_detalle!BI213/IIEE_detalle!BI201*100-100)</f>
        <v>-20.427480916030405</v>
      </c>
      <c r="BJ213" s="129">
        <f>IF(ABS(IIEE_detalle!BJ213/IIEE_detalle!BJ201*100-100)&gt;100,"-",IIEE_detalle!BJ213/IIEE_detalle!BJ201*100-100)</f>
        <v>2.7133471269374638</v>
      </c>
      <c r="BK213" s="129">
        <f>IF(ABS(IIEE_detalle!BK213/IIEE_detalle!BK201*100-100)&gt;100,"-",IIEE_detalle!BK213/IIEE_detalle!BK201*100-100)</f>
        <v>5.6059618071728039</v>
      </c>
      <c r="BL213" s="100"/>
      <c r="BM213" s="129">
        <f>IF(ABS(IIEE_detalle!BM213/IIEE_detalle!BM201*100-100)&gt;100,"-",IIEE_detalle!BM213/IIEE_detalle!BM201*100-100)</f>
        <v>5.3825154431700781</v>
      </c>
      <c r="BO213" s="129">
        <f>IF(ABS(IIEE_detalle!BO213/IIEE_detalle!BO201*100-100)&gt;100,"-",IIEE_detalle!BO213/IIEE_detalle!BO201*100-100)</f>
        <v>5.0303766707169046</v>
      </c>
      <c r="BP213" s="129">
        <f>IF(ABS(IIEE_detalle!BP213/IIEE_detalle!BP201*100-100)&gt;100,"-",IIEE_detalle!BP213/IIEE_detalle!BP201*100-100)</f>
        <v>11.732229123533443</v>
      </c>
      <c r="BQ213" s="129">
        <f>IF(ABS(IIEE_detalle!BQ213/IIEE_detalle!BQ201*100-100)&gt;100,"-",IIEE_detalle!BQ213/IIEE_detalle!BQ201*100-100)</f>
        <v>4.3523148650026684</v>
      </c>
      <c r="BR213" s="129">
        <f>IF(ABS(IIEE_detalle!BR213/IIEE_detalle!BR201*100-100)&gt;100,"-",IIEE_detalle!BR213/IIEE_detalle!BR201*100-100)</f>
        <v>6.9327058753759303</v>
      </c>
      <c r="BS213" s="129">
        <f>IF(ABS(IIEE_detalle!BS213/IIEE_detalle!BS201*100-100)&gt;100,"-",IIEE_detalle!BS213/IIEE_detalle!BS201*100-100)</f>
        <v>-0.77212875545987458</v>
      </c>
      <c r="BT213" s="129">
        <f>IF(ABS(IIEE_detalle!BT213/IIEE_detalle!BT201*100-100)&gt;100,"-",IIEE_detalle!BT213/IIEE_detalle!BT201*100-100)</f>
        <v>9.6949481760868963</v>
      </c>
      <c r="BV213" s="129">
        <f>IF(ABS(IIEE_detalle!BV213/IIEE_detalle!BV201*100-100)&gt;100,"-",IIEE_detalle!BV213/IIEE_detalle!BV201*100-100)</f>
        <v>8.2305091345105268</v>
      </c>
      <c r="BW213" s="129">
        <f>IF(ABS(IIEE_detalle!BW213/IIEE_detalle!BW201*100-100)&gt;100,"-",IIEE_detalle!BW213/IIEE_detalle!BW201*100-100)</f>
        <v>18.857975590887307</v>
      </c>
      <c r="BX213" s="129">
        <f>IF(ABS(IIEE_detalle!BX213/IIEE_detalle!BX201*100-100)&gt;100,"-",IIEE_detalle!BX213/IIEE_detalle!BX201*100-100)</f>
        <v>5.1023811653485609</v>
      </c>
      <c r="BY213" s="129">
        <f>IF(ABS(IIEE_detalle!BY213/IIEE_detalle!BY201*100-100)&gt;100,"-",IIEE_detalle!BY213/IIEE_detalle!BY201*100-100)</f>
        <v>16.000166666171296</v>
      </c>
      <c r="BZ213" s="129">
        <f>IF(ABS(IIEE_detalle!BZ213/IIEE_detalle!BZ201*100-100)&gt;100,"-",IIEE_detalle!BZ213/IIEE_detalle!BZ201*100-100)</f>
        <v>12.489412348720919</v>
      </c>
      <c r="CA213" s="129">
        <f>IF(ABS(IIEE_detalle!CA213/IIEE_detalle!CA201*100-100)&gt;100,"-",IIEE_detalle!CA213/IIEE_detalle!CA201*100-100)</f>
        <v>9.6212727539493272</v>
      </c>
    </row>
    <row r="214" spans="2:79" ht="12" customHeight="1">
      <c r="B214" s="67" t="s">
        <v>445</v>
      </c>
      <c r="C214" s="129">
        <f>IF(ABS(IIEE_detalle!C214/IIEE_detalle!C202*100-100)&gt;100,"-",IIEE_detalle!C214/IIEE_detalle!C202*100-100)</f>
        <v>6.5748500710623574</v>
      </c>
      <c r="D214" s="129">
        <f>IF(ABS(IIEE_detalle!D214/IIEE_detalle!D202*100-100)&gt;100,"-",IIEE_detalle!D214/IIEE_detalle!D202*100-100)</f>
        <v>16.961531009196179</v>
      </c>
      <c r="E214" s="129">
        <f>IF(ABS(IIEE_detalle!E214/IIEE_detalle!E202*100-100)&gt;100,"-",IIEE_detalle!E214/IIEE_detalle!E202*100-100)</f>
        <v>3.8581170655395169</v>
      </c>
      <c r="F214" s="129">
        <f>IF(ABS(IIEE_detalle!F214/IIEE_detalle!F202*100-100)&gt;100,"-",IIEE_detalle!F214/IIEE_detalle!F202*100-100)</f>
        <v>8.7843132788928386</v>
      </c>
      <c r="G214" s="129">
        <f>IF(ABS(IIEE_detalle!G214/IIEE_detalle!G202*100-100)&gt;100,"-",IIEE_detalle!G214/IIEE_detalle!G202*100-100)</f>
        <v>18.157077826335794</v>
      </c>
      <c r="H214" s="129">
        <f>IF(ABS(IIEE_detalle!H214/IIEE_detalle!H202*100-100)&gt;100,"-",IIEE_detalle!H214/IIEE_detalle!H202*100-100)</f>
        <v>1.7263726681826341</v>
      </c>
      <c r="J214" s="129">
        <f>IF(ABS(IIEE_detalle!J214/IIEE_detalle!J202*100-100)&gt;100,"-",IIEE_detalle!J214/IIEE_detalle!J202*100-100)</f>
        <v>-0.99350401222773144</v>
      </c>
      <c r="K214" s="129">
        <f>IF(ABS(IIEE_detalle!K214/IIEE_detalle!K202*100-100)&gt;100,"-",IIEE_detalle!K214/IIEE_detalle!K202*100-100)</f>
        <v>-0.71740047826699538</v>
      </c>
      <c r="L214" s="129">
        <f>IF(ABS(IIEE_detalle!L214/IIEE_detalle!L202*100-100)&gt;100,"-",IIEE_detalle!L214/IIEE_detalle!L202*100-100)</f>
        <v>-0.71740047826699538</v>
      </c>
      <c r="M214" s="100"/>
      <c r="N214" s="129">
        <f>IF(ABS(IIEE_detalle!N214/IIEE_detalle!N202*100-100)&gt;100,"-",IIEE_detalle!N214/IIEE_detalle!N202*100-100)</f>
        <v>-14.335812322389501</v>
      </c>
      <c r="O214" s="129">
        <f>IF(ABS(IIEE_detalle!O214/IIEE_detalle!O202*100-100)&gt;100,"-",IIEE_detalle!O214/IIEE_detalle!O202*100-100)</f>
        <v>-15.185878172780704</v>
      </c>
      <c r="P214" s="100"/>
      <c r="Q214" s="129">
        <f>IF(ABS(IIEE_detalle!Q214/IIEE_detalle!Q202*100-100)&gt;100,"-",IIEE_detalle!Q214/IIEE_detalle!Q202*100-100)</f>
        <v>-17.323168966515496</v>
      </c>
      <c r="S214" s="129">
        <f>IF(ABS(IIEE_detalle!S214/IIEE_detalle!S202*100-100)&gt;100,"-",IIEE_detalle!S214/IIEE_detalle!S202*100-100)</f>
        <v>0.88765803981543456</v>
      </c>
      <c r="T214" s="129">
        <f>IF(ABS(IIEE_detalle!T214/IIEE_detalle!T202*100-100)&gt;100,"-",IIEE_detalle!T214/IIEE_detalle!T202*100-100)</f>
        <v>1.6305908020899125</v>
      </c>
      <c r="U214" s="129">
        <f>IF(ABS(IIEE_detalle!U214/IIEE_detalle!U202*100-100)&gt;100,"-",IIEE_detalle!U214/IIEE_detalle!U202*100-100)</f>
        <v>1.6305908020899125</v>
      </c>
      <c r="V214" s="100"/>
      <c r="W214" s="129">
        <f>IF(ABS(IIEE_detalle!W214/IIEE_detalle!W202*100-100)&gt;100,"-",IIEE_detalle!W214/IIEE_detalle!W202*100-100)</f>
        <v>1.2049244739369698</v>
      </c>
      <c r="X214" s="129">
        <f>IF(ABS(IIEE_detalle!X214/IIEE_detalle!X202*100-100)&gt;100,"-",IIEE_detalle!X214/IIEE_detalle!X202*100-100)</f>
        <v>1.9241603466955581</v>
      </c>
      <c r="Y214" s="100"/>
      <c r="Z214" s="129">
        <f>IF(ABS(IIEE_detalle!Z214/IIEE_detalle!Z202*100-100)&gt;100,"-",IIEE_detalle!Z214/IIEE_detalle!Z202*100-100)</f>
        <v>1.8516912402428432</v>
      </c>
      <c r="AB214" s="129">
        <f>IF(ABS(IIEE_detalle!AB214/IIEE_detalle!AB202*100-100)&gt;100,"-",IIEE_detalle!AB214/IIEE_detalle!AB202*100-100)</f>
        <v>-2.5680361615324472</v>
      </c>
      <c r="AC214" s="129">
        <f>IF(ABS(IIEE_detalle!AC214/IIEE_detalle!AC202*100-100)&gt;100,"-",IIEE_detalle!AC214/IIEE_detalle!AC202*100-100)</f>
        <v>-5.7024632062537819</v>
      </c>
      <c r="AD214" s="129">
        <f>IF(ABS(IIEE_detalle!AD214/IIEE_detalle!AD202*100-100)&gt;100,"-",IIEE_detalle!AD214/IIEE_detalle!AD202*100-100)</f>
        <v>-0.68143168472116145</v>
      </c>
      <c r="AE214" s="129">
        <f>IF(ABS(IIEE_detalle!AE214/IIEE_detalle!AE202*100-100)&gt;100,"-",IIEE_detalle!AE214/IIEE_detalle!AE202*100-100)</f>
        <v>-5.1347062243015387</v>
      </c>
      <c r="AF214" s="100"/>
      <c r="AG214" s="129">
        <f>IF(ABS(IIEE_detalle!AG214/IIEE_detalle!AG202*100-100)&gt;100,"-",IIEE_detalle!AG214/IIEE_detalle!AG202*100-100)</f>
        <v>-5.3094161255060754</v>
      </c>
      <c r="AH214" s="129">
        <f>IF(ABS(IIEE_detalle!AH214/IIEE_detalle!AH202*100-100)&gt;100,"-",IIEE_detalle!AH214/IIEE_detalle!AH202*100-100)</f>
        <v>-5.328812499624263</v>
      </c>
      <c r="AI214" s="129">
        <f>IF(ABS(IIEE_detalle!AI214/IIEE_detalle!AI202*100-100)&gt;100,"-",IIEE_detalle!AI214/IIEE_detalle!AI202*100-100)</f>
        <v>-5.3176762326656331</v>
      </c>
      <c r="AJ214" s="129">
        <f>IF(ABS(IIEE_detalle!AJ214/IIEE_detalle!AJ202*100-100)&gt;100,"-",IIEE_detalle!AJ214/IIEE_detalle!AJ202*100-100)</f>
        <v>-5.1444989014703566</v>
      </c>
      <c r="AK214" s="100"/>
      <c r="AL214" s="100"/>
      <c r="AM214" s="100"/>
      <c r="AN214" s="129">
        <f>IF(ABS(IIEE_detalle!AN214/IIEE_detalle!AN202*100-100)&gt;100,"-",IIEE_detalle!AN214/IIEE_detalle!AN202*100-100)</f>
        <v>-7.9951132770212894</v>
      </c>
      <c r="AO214" s="129">
        <f>IF(ABS(IIEE_detalle!AO214/IIEE_detalle!AO202*100-100)&gt;100,"-",IIEE_detalle!AO214/IIEE_detalle!AO202*100-100)</f>
        <v>-7.9216065164035712</v>
      </c>
      <c r="AP214" s="100"/>
      <c r="AQ214" s="129">
        <f>IF(ABS(IIEE_detalle!AQ214/IIEE_detalle!AQ202*100-100)&gt;100,"-",IIEE_detalle!AQ214/IIEE_detalle!AQ202*100-100)</f>
        <v>-8.3353771595067343</v>
      </c>
      <c r="AS214" s="129">
        <f>IF(ABS(IIEE_detalle!AS214/IIEE_detalle!AS202*100-100)&gt;100,"-",IIEE_detalle!AS214/IIEE_detalle!AS202*100-100)</f>
        <v>15.332781656851125</v>
      </c>
      <c r="AT214" s="129">
        <f>IF(ABS(IIEE_detalle!AT214/IIEE_detalle!AT202*100-100)&gt;100,"-",IIEE_detalle!AT214/IIEE_detalle!AT202*100-100)</f>
        <v>15.291660814928349</v>
      </c>
      <c r="AU214" s="129">
        <f>IF(ABS(IIEE_detalle!AU214/IIEE_detalle!AU202*100-100)&gt;100,"-",IIEE_detalle!AU214/IIEE_detalle!AU202*100-100)</f>
        <v>15.507435922135883</v>
      </c>
      <c r="AV214" s="129">
        <f>IF(ABS(IIEE_detalle!AV214/IIEE_detalle!AV202*100-100)&gt;100,"-",IIEE_detalle!AV214/IIEE_detalle!AV202*100-100)</f>
        <v>16.116736124598404</v>
      </c>
      <c r="AW214" s="129">
        <f>IF(ABS(IIEE_detalle!AW214/IIEE_detalle!AW202*100-100)&gt;100,"-",IIEE_detalle!AW214/IIEE_detalle!AW202*100-100)</f>
        <v>17.137609069358348</v>
      </c>
      <c r="AX214" s="129">
        <f>IF(ABS(IIEE_detalle!AX214/IIEE_detalle!AX202*100-100)&gt;100,"-",IIEE_detalle!AX214/IIEE_detalle!AX202*100-100)</f>
        <v>1.7209088660375471</v>
      </c>
      <c r="AY214" s="129">
        <f>IF(ABS(IIEE_detalle!AY214/IIEE_detalle!AY202*100-100)&gt;100,"-",IIEE_detalle!AY214/IIEE_detalle!AY202*100-100)</f>
        <v>-8.9124357263214193</v>
      </c>
      <c r="AZ214" s="129">
        <f>IF(ABS(IIEE_detalle!AZ214/IIEE_detalle!AZ202*100-100)&gt;100,"-",IIEE_detalle!AZ214/IIEE_detalle!AZ202*100-100)</f>
        <v>-9.0352925920272611</v>
      </c>
      <c r="BA214" s="100"/>
      <c r="BB214" s="129">
        <f>IF(ABS(IIEE_detalle!BB214/IIEE_detalle!BB202*100-100)&gt;100,"-",IIEE_detalle!BB214/IIEE_detalle!BB202*100-100)</f>
        <v>-9.0352925920272611</v>
      </c>
      <c r="BD214" s="129">
        <f>IF(ABS(IIEE_detalle!BD214/IIEE_detalle!BD202*100-100)&gt;100,"-",IIEE_detalle!BD214/IIEE_detalle!BD202*100-100)</f>
        <v>-4.893691305307712</v>
      </c>
      <c r="BE214" s="129">
        <f>IF(ABS(IIEE_detalle!BE214/IIEE_detalle!BE202*100-100)&gt;100,"-",IIEE_detalle!BE214/IIEE_detalle!BE202*100-100)</f>
        <v>1.7217806108094749</v>
      </c>
      <c r="BF214" s="129">
        <f>IF(ABS(IIEE_detalle!BF214/IIEE_detalle!BF202*100-100)&gt;100,"-",IIEE_detalle!BF214/IIEE_detalle!BF202*100-100)</f>
        <v>1.7217806108094749</v>
      </c>
      <c r="BG214" s="129">
        <f>IF(ABS(IIEE_detalle!BG214/IIEE_detalle!BG202*100-100)&gt;100,"-",IIEE_detalle!BG214/IIEE_detalle!BG202*100-100)</f>
        <v>1.8159043088838587</v>
      </c>
      <c r="BH214" s="129">
        <f>IF(ABS(IIEE_detalle!BH214/IIEE_detalle!BH202*100-100)&gt;100,"-",IIEE_detalle!BH214/IIEE_detalle!BH202*100-100)</f>
        <v>1.8159043088838587</v>
      </c>
      <c r="BI214" s="100"/>
      <c r="BJ214" s="129">
        <f>IF(ABS(IIEE_detalle!BJ214/IIEE_detalle!BJ202*100-100)&gt;100,"-",IIEE_detalle!BJ214/IIEE_detalle!BJ202*100-100)</f>
        <v>2.0253658882942318</v>
      </c>
      <c r="BK214" s="129">
        <f>IF(ABS(IIEE_detalle!BK214/IIEE_detalle!BK202*100-100)&gt;100,"-",IIEE_detalle!BK214/IIEE_detalle!BK202*100-100)</f>
        <v>6.1953033838973397</v>
      </c>
      <c r="BL214" s="100"/>
      <c r="BM214" s="129">
        <f>IF(ABS(IIEE_detalle!BM214/IIEE_detalle!BM202*100-100)&gt;100,"-",IIEE_detalle!BM214/IIEE_detalle!BM202*100-100)</f>
        <v>6.2301659675360241</v>
      </c>
      <c r="BO214" s="129">
        <f>IF(ABS(IIEE_detalle!BO214/IIEE_detalle!BO202*100-100)&gt;100,"-",IIEE_detalle!BO214/IIEE_detalle!BO202*100-100)</f>
        <v>6.9278058007566443</v>
      </c>
      <c r="BP214" s="129">
        <f>IF(ABS(IIEE_detalle!BP214/IIEE_detalle!BP202*100-100)&gt;100,"-",IIEE_detalle!BP214/IIEE_detalle!BP202*100-100)</f>
        <v>10.977030625832214</v>
      </c>
      <c r="BQ214" s="129">
        <f>IF(ABS(IIEE_detalle!BQ214/IIEE_detalle!BQ202*100-100)&gt;100,"-",IIEE_detalle!BQ214/IIEE_detalle!BQ202*100-100)</f>
        <v>1.8362478802675923</v>
      </c>
      <c r="BR214" s="129">
        <f>IF(ABS(IIEE_detalle!BR214/IIEE_detalle!BR202*100-100)&gt;100,"-",IIEE_detalle!BR214/IIEE_detalle!BR202*100-100)</f>
        <v>2.4853791051789216</v>
      </c>
      <c r="BS214" s="129">
        <f>IF(ABS(IIEE_detalle!BS214/IIEE_detalle!BS202*100-100)&gt;100,"-",IIEE_detalle!BS214/IIEE_detalle!BS202*100-100)</f>
        <v>-4.5763132243535978</v>
      </c>
      <c r="BT214" s="129">
        <f>IF(ABS(IIEE_detalle!BT214/IIEE_detalle!BT202*100-100)&gt;100,"-",IIEE_detalle!BT214/IIEE_detalle!BT202*100-100)</f>
        <v>6.9607070163334726</v>
      </c>
      <c r="BV214" s="129">
        <f>IF(ABS(IIEE_detalle!BV214/IIEE_detalle!BV202*100-100)&gt;100,"-",IIEE_detalle!BV214/IIEE_detalle!BV202*100-100)</f>
        <v>10.626770359229923</v>
      </c>
      <c r="BW214" s="129">
        <f>IF(ABS(IIEE_detalle!BW214/IIEE_detalle!BW202*100-100)&gt;100,"-",IIEE_detalle!BW214/IIEE_detalle!BW202*100-100)</f>
        <v>15.601897230900391</v>
      </c>
      <c r="BX214" s="129">
        <f>IF(ABS(IIEE_detalle!BX214/IIEE_detalle!BX202*100-100)&gt;100,"-",IIEE_detalle!BX214/IIEE_detalle!BX202*100-100)</f>
        <v>5.0915074996360232</v>
      </c>
      <c r="BY214" s="129">
        <f>IF(ABS(IIEE_detalle!BY214/IIEE_detalle!BY202*100-100)&gt;100,"-",IIEE_detalle!BY214/IIEE_detalle!BY202*100-100)</f>
        <v>7.1418429861176662</v>
      </c>
      <c r="BZ214" s="129">
        <f>IF(ABS(IIEE_detalle!BZ214/IIEE_detalle!BZ202*100-100)&gt;100,"-",IIEE_detalle!BZ214/IIEE_detalle!BZ202*100-100)</f>
        <v>4.3801964716267889</v>
      </c>
      <c r="CA214" s="129">
        <f>IF(ABS(IIEE_detalle!CA214/IIEE_detalle!CA202*100-100)&gt;100,"-",IIEE_detalle!CA214/IIEE_detalle!CA202*100-100)</f>
        <v>6.9558707586412538</v>
      </c>
    </row>
    <row r="215" spans="2:79" ht="12" customHeight="1">
      <c r="B215" s="67" t="s">
        <v>446</v>
      </c>
      <c r="C215" s="129">
        <f>IF(ABS(IIEE_detalle!C215/IIEE_detalle!C203*100-100)&gt;100,"-",IIEE_detalle!C215/IIEE_detalle!C203*100-100)</f>
        <v>3.4934165705690958</v>
      </c>
      <c r="D215" s="129">
        <f>IF(ABS(IIEE_detalle!D215/IIEE_detalle!D203*100-100)&gt;100,"-",IIEE_detalle!D215/IIEE_detalle!D203*100-100)</f>
        <v>12.74365080220241</v>
      </c>
      <c r="E215" s="129">
        <f>IF(ABS(IIEE_detalle!E215/IIEE_detalle!E203*100-100)&gt;100,"-",IIEE_detalle!E215/IIEE_detalle!E203*100-100)</f>
        <v>2.8354217929935857</v>
      </c>
      <c r="F215" s="129">
        <f>IF(ABS(IIEE_detalle!F215/IIEE_detalle!F203*100-100)&gt;100,"-",IIEE_detalle!F215/IIEE_detalle!F203*100-100)</f>
        <v>7.3470319259736812</v>
      </c>
      <c r="G215" s="129">
        <f>IF(ABS(IIEE_detalle!G215/IIEE_detalle!G203*100-100)&gt;100,"-",IIEE_detalle!G215/IIEE_detalle!G203*100-100)</f>
        <v>4.3013259615349</v>
      </c>
      <c r="H215" s="129">
        <f>IF(ABS(IIEE_detalle!H215/IIEE_detalle!H203*100-100)&gt;100,"-",IIEE_detalle!H215/IIEE_detalle!H203*100-100)</f>
        <v>-1.0537612594936405</v>
      </c>
      <c r="J215" s="129">
        <f>IF(ABS(IIEE_detalle!J215/IIEE_detalle!J203*100-100)&gt;100,"-",IIEE_detalle!J215/IIEE_detalle!J203*100-100)</f>
        <v>18.815943728018752</v>
      </c>
      <c r="K215" s="129">
        <f>IF(ABS(IIEE_detalle!K215/IIEE_detalle!K203*100-100)&gt;100,"-",IIEE_detalle!K215/IIEE_detalle!K203*100-100)</f>
        <v>18.684191676813981</v>
      </c>
      <c r="L215" s="129">
        <f>IF(ABS(IIEE_detalle!L215/IIEE_detalle!L203*100-100)&gt;100,"-",IIEE_detalle!L215/IIEE_detalle!L203*100-100)</f>
        <v>18.684191676813981</v>
      </c>
      <c r="M215" s="100"/>
      <c r="N215" s="129">
        <f>IF(ABS(IIEE_detalle!N215/IIEE_detalle!N203*100-100)&gt;100,"-",IIEE_detalle!N215/IIEE_detalle!N203*100-100)</f>
        <v>-1.9903340014611359</v>
      </c>
      <c r="O215" s="129">
        <f>IF(ABS(IIEE_detalle!O215/IIEE_detalle!O203*100-100)&gt;100,"-",IIEE_detalle!O215/IIEE_detalle!O203*100-100)</f>
        <v>7.2220884798440466E-2</v>
      </c>
      <c r="P215" s="100"/>
      <c r="Q215" s="129">
        <f>IF(ABS(IIEE_detalle!Q215/IIEE_detalle!Q203*100-100)&gt;100,"-",IIEE_detalle!Q215/IIEE_detalle!Q203*100-100)</f>
        <v>1.2477225248256616</v>
      </c>
      <c r="S215" s="129">
        <f>IF(ABS(IIEE_detalle!S215/IIEE_detalle!S203*100-100)&gt;100,"-",IIEE_detalle!S215/IIEE_detalle!S203*100-100)</f>
        <v>9.9415116144115245E-2</v>
      </c>
      <c r="T215" s="129">
        <f>IF(ABS(IIEE_detalle!T215/IIEE_detalle!T203*100-100)&gt;100,"-",IIEE_detalle!T215/IIEE_detalle!T203*100-100)</f>
        <v>0.51807698735446195</v>
      </c>
      <c r="U215" s="129">
        <f>IF(ABS(IIEE_detalle!U215/IIEE_detalle!U203*100-100)&gt;100,"-",IIEE_detalle!U215/IIEE_detalle!U203*100-100)</f>
        <v>0.51807698735446195</v>
      </c>
      <c r="V215" s="100"/>
      <c r="W215" s="129">
        <f>IF(ABS(IIEE_detalle!W215/IIEE_detalle!W203*100-100)&gt;100,"-",IIEE_detalle!W215/IIEE_detalle!W203*100-100)</f>
        <v>-7.6277650648350459E-2</v>
      </c>
      <c r="X215" s="129">
        <f>IF(ABS(IIEE_detalle!X215/IIEE_detalle!X203*100-100)&gt;100,"-",IIEE_detalle!X215/IIEE_detalle!X203*100-100)</f>
        <v>1.4255268766279983</v>
      </c>
      <c r="Y215" s="100"/>
      <c r="Z215" s="129">
        <f>IF(ABS(IIEE_detalle!Z215/IIEE_detalle!Z203*100-100)&gt;100,"-",IIEE_detalle!Z215/IIEE_detalle!Z203*100-100)</f>
        <v>1.5706557843788431</v>
      </c>
      <c r="AB215" s="129">
        <f>IF(ABS(IIEE_detalle!AB215/IIEE_detalle!AB203*100-100)&gt;100,"-",IIEE_detalle!AB215/IIEE_detalle!AB203*100-100)</f>
        <v>-2.2946665964892645</v>
      </c>
      <c r="AC215" s="129">
        <f>IF(ABS(IIEE_detalle!AC215/IIEE_detalle!AC203*100-100)&gt;100,"-",IIEE_detalle!AC215/IIEE_detalle!AC203*100-100)</f>
        <v>-6.0490021243162886</v>
      </c>
      <c r="AD215" s="129">
        <f>IF(ABS(IIEE_detalle!AD215/IIEE_detalle!AD203*100-100)&gt;100,"-",IIEE_detalle!AD215/IIEE_detalle!AD203*100-100)</f>
        <v>-4.5817734044550633</v>
      </c>
      <c r="AE215" s="129">
        <f>IF(ABS(IIEE_detalle!AE215/IIEE_detalle!AE203*100-100)&gt;100,"-",IIEE_detalle!AE215/IIEE_detalle!AE203*100-100)</f>
        <v>5.5265172818007358</v>
      </c>
      <c r="AF215" s="100"/>
      <c r="AG215" s="129">
        <f>IF(ABS(IIEE_detalle!AG215/IIEE_detalle!AG203*100-100)&gt;100,"-",IIEE_detalle!AG215/IIEE_detalle!AG203*100-100)</f>
        <v>-5.0044539004407937</v>
      </c>
      <c r="AH215" s="129">
        <f>IF(ABS(IIEE_detalle!AH215/IIEE_detalle!AH203*100-100)&gt;100,"-",IIEE_detalle!AH215/IIEE_detalle!AH203*100-100)</f>
        <v>-6.1474116161616195</v>
      </c>
      <c r="AI215" s="129">
        <f>IF(ABS(IIEE_detalle!AI215/IIEE_detalle!AI203*100-100)&gt;100,"-",IIEE_detalle!AI215/IIEE_detalle!AI203*100-100)</f>
        <v>-5.8286219835397048</v>
      </c>
      <c r="AJ215" s="129">
        <f>IF(ABS(IIEE_detalle!AJ215/IIEE_detalle!AJ203*100-100)&gt;100,"-",IIEE_detalle!AJ215/IIEE_detalle!AJ203*100-100)</f>
        <v>5.5268595041322328</v>
      </c>
      <c r="AK215" s="100"/>
      <c r="AL215" s="100"/>
      <c r="AM215" s="100"/>
      <c r="AN215" s="129">
        <f>IF(ABS(IIEE_detalle!AN215/IIEE_detalle!AN203*100-100)&gt;100,"-",IIEE_detalle!AN215/IIEE_detalle!AN203*100-100)</f>
        <v>-5.6133779227285885</v>
      </c>
      <c r="AO215" s="129">
        <f>IF(ABS(IIEE_detalle!AO215/IIEE_detalle!AO203*100-100)&gt;100,"-",IIEE_detalle!AO215/IIEE_detalle!AO203*100-100)</f>
        <v>-5.5357302474611032</v>
      </c>
      <c r="AP215" s="100"/>
      <c r="AQ215" s="129">
        <f>IF(ABS(IIEE_detalle!AQ215/IIEE_detalle!AQ203*100-100)&gt;100,"-",IIEE_detalle!AQ215/IIEE_detalle!AQ203*100-100)</f>
        <v>-5.4815380905985052</v>
      </c>
      <c r="AS215" s="129">
        <f>IF(ABS(IIEE_detalle!AS215/IIEE_detalle!AS203*100-100)&gt;100,"-",IIEE_detalle!AS215/IIEE_detalle!AS203*100-100)</f>
        <v>6.0612575878201937</v>
      </c>
      <c r="AT215" s="129">
        <f>IF(ABS(IIEE_detalle!AT215/IIEE_detalle!AT203*100-100)&gt;100,"-",IIEE_detalle!AT215/IIEE_detalle!AT203*100-100)</f>
        <v>1.6783400038117122</v>
      </c>
      <c r="AU215" s="129">
        <f>IF(ABS(IIEE_detalle!AU215/IIEE_detalle!AU203*100-100)&gt;100,"-",IIEE_detalle!AU215/IIEE_detalle!AU203*100-100)</f>
        <v>24.428882653079413</v>
      </c>
      <c r="AV215" s="129">
        <f>IF(ABS(IIEE_detalle!AV215/IIEE_detalle!AV203*100-100)&gt;100,"-",IIEE_detalle!AV215/IIEE_detalle!AV203*100-100)</f>
        <v>3.6352002924979132</v>
      </c>
      <c r="AW215" s="129">
        <f>IF(ABS(IIEE_detalle!AW215/IIEE_detalle!AW203*100-100)&gt;100,"-",IIEE_detalle!AW215/IIEE_detalle!AW203*100-100)</f>
        <v>3.4155815881977531</v>
      </c>
      <c r="AX215" s="129">
        <f>IF(ABS(IIEE_detalle!AX215/IIEE_detalle!AX203*100-100)&gt;100,"-",IIEE_detalle!AX215/IIEE_detalle!AX203*100-100)</f>
        <v>6.7518311521507002</v>
      </c>
      <c r="AY215" s="129">
        <f>IF(ABS(IIEE_detalle!AY215/IIEE_detalle!AY203*100-100)&gt;100,"-",IIEE_detalle!AY215/IIEE_detalle!AY203*100-100)</f>
        <v>15.231668121946257</v>
      </c>
      <c r="AZ215" s="129">
        <f>IF(ABS(IIEE_detalle!AZ215/IIEE_detalle!AZ203*100-100)&gt;100,"-",IIEE_detalle!AZ215/IIEE_detalle!AZ203*100-100)</f>
        <v>15.23156461830375</v>
      </c>
      <c r="BA215" s="100"/>
      <c r="BB215" s="129">
        <f>IF(ABS(IIEE_detalle!BB215/IIEE_detalle!BB203*100-100)&gt;100,"-",IIEE_detalle!BB215/IIEE_detalle!BB203*100-100)</f>
        <v>15.220702262836653</v>
      </c>
      <c r="BD215" s="129">
        <f>IF(ABS(IIEE_detalle!BD215/IIEE_detalle!BD203*100-100)&gt;100,"-",IIEE_detalle!BD215/IIEE_detalle!BD203*100-100)</f>
        <v>-3.8381606915834254E-2</v>
      </c>
      <c r="BE215" s="129">
        <f>IF(ABS(IIEE_detalle!BE215/IIEE_detalle!BE203*100-100)&gt;100,"-",IIEE_detalle!BE215/IIEE_detalle!BE203*100-100)</f>
        <v>-1.0550309168136494</v>
      </c>
      <c r="BF215" s="129">
        <f>IF(ABS(IIEE_detalle!BF215/IIEE_detalle!BF203*100-100)&gt;100,"-",IIEE_detalle!BF215/IIEE_detalle!BF203*100-100)</f>
        <v>-1.0550309168136494</v>
      </c>
      <c r="BG215" s="129">
        <f>IF(ABS(IIEE_detalle!BG215/IIEE_detalle!BG203*100-100)&gt;100,"-",IIEE_detalle!BG215/IIEE_detalle!BG203*100-100)</f>
        <v>-1.0288160207903445</v>
      </c>
      <c r="BH215" s="129">
        <f>IF(ABS(IIEE_detalle!BH215/IIEE_detalle!BH203*100-100)&gt;100,"-",IIEE_detalle!BH215/IIEE_detalle!BH203*100-100)</f>
        <v>-1.0288160207903445</v>
      </c>
      <c r="BI215" s="100"/>
      <c r="BJ215" s="129">
        <f>IF(ABS(IIEE_detalle!BJ215/IIEE_detalle!BJ203*100-100)&gt;100,"-",IIEE_detalle!BJ215/IIEE_detalle!BJ203*100-100)</f>
        <v>1.6311922217365975</v>
      </c>
      <c r="BK215" s="129">
        <f>IF(ABS(IIEE_detalle!BK215/IIEE_detalle!BK203*100-100)&gt;100,"-",IIEE_detalle!BK215/IIEE_detalle!BK203*100-100)</f>
        <v>3.01766256374043</v>
      </c>
      <c r="BL215" s="100"/>
      <c r="BM215" s="129">
        <f>IF(ABS(IIEE_detalle!BM215/IIEE_detalle!BM203*100-100)&gt;100,"-",IIEE_detalle!BM215/IIEE_detalle!BM203*100-100)</f>
        <v>3.2441774339560396</v>
      </c>
      <c r="BO215" s="129">
        <f>IF(ABS(IIEE_detalle!BO215/IIEE_detalle!BO203*100-100)&gt;100,"-",IIEE_detalle!BO215/IIEE_detalle!BO203*100-100)</f>
        <v>9.5671981776765449</v>
      </c>
      <c r="BP215" s="129">
        <f>IF(ABS(IIEE_detalle!BP215/IIEE_detalle!BP203*100-100)&gt;100,"-",IIEE_detalle!BP215/IIEE_detalle!BP203*100-100)</f>
        <v>9.1557862298272852</v>
      </c>
      <c r="BQ215" s="129">
        <f>IF(ABS(IIEE_detalle!BQ215/IIEE_detalle!BQ203*100-100)&gt;100,"-",IIEE_detalle!BQ215/IIEE_detalle!BQ203*100-100)</f>
        <v>-0.67428979737749728</v>
      </c>
      <c r="BR215" s="129">
        <f>IF(ABS(IIEE_detalle!BR215/IIEE_detalle!BR203*100-100)&gt;100,"-",IIEE_detalle!BR215/IIEE_detalle!BR203*100-100)</f>
        <v>2.579772408974577</v>
      </c>
      <c r="BS215" s="129">
        <f>IF(ABS(IIEE_detalle!BS215/IIEE_detalle!BS203*100-100)&gt;100,"-",IIEE_detalle!BS215/IIEE_detalle!BS203*100-100)</f>
        <v>-6.9893664351097868</v>
      </c>
      <c r="BT215" s="129">
        <f>IF(ABS(IIEE_detalle!BT215/IIEE_detalle!BT203*100-100)&gt;100,"-",IIEE_detalle!BT215/IIEE_detalle!BT203*100-100)</f>
        <v>-1.0157788307736126</v>
      </c>
      <c r="BV215" s="129">
        <f>IF(ABS(IIEE_detalle!BV215/IIEE_detalle!BV203*100-100)&gt;100,"-",IIEE_detalle!BV215/IIEE_detalle!BV203*100-100)</f>
        <v>14.918816199930163</v>
      </c>
      <c r="BW215" s="129">
        <f>IF(ABS(IIEE_detalle!BW215/IIEE_detalle!BW203*100-100)&gt;100,"-",IIEE_detalle!BW215/IIEE_detalle!BW203*100-100)</f>
        <v>12.783021795650498</v>
      </c>
      <c r="BX215" s="129">
        <f>IF(ABS(IIEE_detalle!BX215/IIEE_detalle!BX203*100-100)&gt;100,"-",IIEE_detalle!BX215/IIEE_detalle!BX203*100-100)</f>
        <v>3.818306573727952</v>
      </c>
      <c r="BY215" s="129">
        <f>IF(ABS(IIEE_detalle!BY215/IIEE_detalle!BY203*100-100)&gt;100,"-",IIEE_detalle!BY215/IIEE_detalle!BY203*100-100)</f>
        <v>7.1733195533886231</v>
      </c>
      <c r="BZ215" s="129">
        <f>IF(ABS(IIEE_detalle!BZ215/IIEE_detalle!BZ203*100-100)&gt;100,"-",IIEE_detalle!BZ215/IIEE_detalle!BZ203*100-100)</f>
        <v>1.1488853404214154</v>
      </c>
      <c r="CA215" s="129">
        <f>IF(ABS(IIEE_detalle!CA215/IIEE_detalle!CA203*100-100)&gt;100,"-",IIEE_detalle!CA215/IIEE_detalle!CA203*100-100)</f>
        <v>-1.017039666064619</v>
      </c>
    </row>
    <row r="216" spans="2:79" ht="12" customHeight="1">
      <c r="B216" s="67" t="s">
        <v>447</v>
      </c>
      <c r="C216" s="129">
        <f>IF(ABS(IIEE_detalle!C216/IIEE_detalle!C204*100-100)&gt;100,"-",IIEE_detalle!C216/IIEE_detalle!C204*100-100)</f>
        <v>3.3856652937425764</v>
      </c>
      <c r="D216" s="129">
        <f>IF(ABS(IIEE_detalle!D216/IIEE_detalle!D204*100-100)&gt;100,"-",IIEE_detalle!D216/IIEE_detalle!D204*100-100)</f>
        <v>-5.9192724536601844</v>
      </c>
      <c r="E216" s="129">
        <f>IF(ABS(IIEE_detalle!E216/IIEE_detalle!E204*100-100)&gt;100,"-",IIEE_detalle!E216/IIEE_detalle!E204*100-100)</f>
        <v>8.1289122414293331</v>
      </c>
      <c r="F216" s="129">
        <f>IF(ABS(IIEE_detalle!F216/IIEE_detalle!F204*100-100)&gt;100,"-",IIEE_detalle!F216/IIEE_detalle!F204*100-100)</f>
        <v>0.3265654062207517</v>
      </c>
      <c r="G216" s="129">
        <f>IF(ABS(IIEE_detalle!G216/IIEE_detalle!G204*100-100)&gt;100,"-",IIEE_detalle!G216/IIEE_detalle!G204*100-100)</f>
        <v>17.37857846337711</v>
      </c>
      <c r="H216" s="129">
        <f>IF(ABS(IIEE_detalle!H216/IIEE_detalle!H204*100-100)&gt;100,"-",IIEE_detalle!H216/IIEE_detalle!H204*100-100)</f>
        <v>3.4321162430806851</v>
      </c>
      <c r="J216" s="129">
        <f>IF(ABS(IIEE_detalle!J216/IIEE_detalle!J204*100-100)&gt;100,"-",IIEE_detalle!J216/IIEE_detalle!J204*100-100)</f>
        <v>-4.8787818072530484</v>
      </c>
      <c r="K216" s="129">
        <f>IF(ABS(IIEE_detalle!K216/IIEE_detalle!K204*100-100)&gt;100,"-",IIEE_detalle!K216/IIEE_detalle!K204*100-100)</f>
        <v>-4.7241002736296878</v>
      </c>
      <c r="L216" s="129">
        <f>IF(ABS(IIEE_detalle!L216/IIEE_detalle!L204*100-100)&gt;100,"-",IIEE_detalle!L216/IIEE_detalle!L204*100-100)</f>
        <v>-2.5830111212978721</v>
      </c>
      <c r="M216" s="129">
        <f>IF(ABS(IIEE_detalle!M216/IIEE_detalle!M204*100-100)&gt;100,"-",IIEE_detalle!M216/IIEE_detalle!M204*100-100)</f>
        <v>-8.153752833381219</v>
      </c>
      <c r="N216" s="129">
        <f>IF(ABS(IIEE_detalle!N216/IIEE_detalle!N204*100-100)&gt;100,"-",IIEE_detalle!N216/IIEE_detalle!N204*100-100)</f>
        <v>-3.8712956724233578</v>
      </c>
      <c r="O216" s="129">
        <f>IF(ABS(IIEE_detalle!O216/IIEE_detalle!O204*100-100)&gt;100,"-",IIEE_detalle!O216/IIEE_detalle!O204*100-100)</f>
        <v>-6.2145622336057613</v>
      </c>
      <c r="P216" s="100"/>
      <c r="Q216" s="129">
        <f>IF(ABS(IIEE_detalle!Q216/IIEE_detalle!Q204*100-100)&gt;100,"-",IIEE_detalle!Q216/IIEE_detalle!Q204*100-100)</f>
        <v>-6.3713005192600178</v>
      </c>
      <c r="S216" s="129">
        <f>IF(ABS(IIEE_detalle!S216/IIEE_detalle!S204*100-100)&gt;100,"-",IIEE_detalle!S216/IIEE_detalle!S204*100-100)</f>
        <v>6.668227790229551</v>
      </c>
      <c r="T216" s="129">
        <f>IF(ABS(IIEE_detalle!T216/IIEE_detalle!T204*100-100)&gt;100,"-",IIEE_detalle!T216/IIEE_detalle!T204*100-100)</f>
        <v>7.0793911970382624</v>
      </c>
      <c r="U216" s="129">
        <f>IF(ABS(IIEE_detalle!U216/IIEE_detalle!U204*100-100)&gt;100,"-",IIEE_detalle!U216/IIEE_detalle!U204*100-100)</f>
        <v>5.3030625718788542</v>
      </c>
      <c r="V216" s="129">
        <f>IF(ABS(IIEE_detalle!V216/IIEE_detalle!V204*100-100)&gt;100,"-",IIEE_detalle!V216/IIEE_detalle!V204*100-100)</f>
        <v>57.142857142857139</v>
      </c>
      <c r="W216" s="129">
        <f>IF(ABS(IIEE_detalle!W216/IIEE_detalle!W204*100-100)&gt;100,"-",IIEE_detalle!W216/IIEE_detalle!W204*100-100)</f>
        <v>0.20658311527337503</v>
      </c>
      <c r="X216" s="129">
        <f>IF(ABS(IIEE_detalle!X216/IIEE_detalle!X204*100-100)&gt;100,"-",IIEE_detalle!X216/IIEE_detalle!X204*100-100)</f>
        <v>0.89057362075264734</v>
      </c>
      <c r="Y216" s="100"/>
      <c r="Z216" s="129">
        <f>IF(ABS(IIEE_detalle!Z216/IIEE_detalle!Z204*100-100)&gt;100,"-",IIEE_detalle!Z216/IIEE_detalle!Z204*100-100)</f>
        <v>1.0987766198459639</v>
      </c>
      <c r="AB216" s="129">
        <f>IF(ABS(IIEE_detalle!AB216/IIEE_detalle!AB204*100-100)&gt;100,"-",IIEE_detalle!AB216/IIEE_detalle!AB204*100-100)</f>
        <v>-8.2494111441772304</v>
      </c>
      <c r="AC216" s="129">
        <f>IF(ABS(IIEE_detalle!AC216/IIEE_detalle!AC204*100-100)&gt;100,"-",IIEE_detalle!AC216/IIEE_detalle!AC204*100-100)</f>
        <v>-3.0403192123156231</v>
      </c>
      <c r="AD216" s="129">
        <f>IF(ABS(IIEE_detalle!AD216/IIEE_detalle!AD204*100-100)&gt;100,"-",IIEE_detalle!AD216/IIEE_detalle!AD204*100-100)</f>
        <v>-6.1473095436577267</v>
      </c>
      <c r="AE216" s="129">
        <f>IF(ABS(IIEE_detalle!AE216/IIEE_detalle!AE204*100-100)&gt;100,"-",IIEE_detalle!AE216/IIEE_detalle!AE204*100-100)</f>
        <v>-18.378854571461915</v>
      </c>
      <c r="AF216" s="100"/>
      <c r="AG216" s="129">
        <f>IF(ABS(IIEE_detalle!AG216/IIEE_detalle!AG204*100-100)&gt;100,"-",IIEE_detalle!AG216/IIEE_detalle!AG204*100-100)</f>
        <v>-7.6190067444834142</v>
      </c>
      <c r="AH216" s="129">
        <f>IF(ABS(IIEE_detalle!AH216/IIEE_detalle!AH204*100-100)&gt;100,"-",IIEE_detalle!AH216/IIEE_detalle!AH204*100-100)</f>
        <v>-2.8369507528143174</v>
      </c>
      <c r="AI216" s="129">
        <f>IF(ABS(IIEE_detalle!AI216/IIEE_detalle!AI204*100-100)&gt;100,"-",IIEE_detalle!AI216/IIEE_detalle!AI204*100-100)</f>
        <v>-8.1744379906536153</v>
      </c>
      <c r="AJ216" s="129">
        <f>IF(ABS(IIEE_detalle!AJ216/IIEE_detalle!AJ204*100-100)&gt;100,"-",IIEE_detalle!AJ216/IIEE_detalle!AJ204*100-100)</f>
        <v>-18.383901411746351</v>
      </c>
      <c r="AK216" s="100"/>
      <c r="AL216" s="100"/>
      <c r="AM216" s="100"/>
      <c r="AN216" s="129">
        <f>IF(ABS(IIEE_detalle!AN216/IIEE_detalle!AN204*100-100)&gt;100,"-",IIEE_detalle!AN216/IIEE_detalle!AN204*100-100)</f>
        <v>-5.1022814760195701</v>
      </c>
      <c r="AO216" s="129">
        <f>IF(ABS(IIEE_detalle!AO216/IIEE_detalle!AO204*100-100)&gt;100,"-",IIEE_detalle!AO216/IIEE_detalle!AO204*100-100)</f>
        <v>-4.9871364601083741</v>
      </c>
      <c r="AP216" s="100"/>
      <c r="AQ216" s="129">
        <f>IF(ABS(IIEE_detalle!AQ216/IIEE_detalle!AQ204*100-100)&gt;100,"-",IIEE_detalle!AQ216/IIEE_detalle!AQ204*100-100)</f>
        <v>-2.2713514230518967</v>
      </c>
      <c r="AS216" s="129">
        <f>IF(ABS(IIEE_detalle!AS216/IIEE_detalle!AS204*100-100)&gt;100,"-",IIEE_detalle!AS216/IIEE_detalle!AS204*100-100)</f>
        <v>22.682632485989586</v>
      </c>
      <c r="AT216" s="129">
        <f>IF(ABS(IIEE_detalle!AT216/IIEE_detalle!AT204*100-100)&gt;100,"-",IIEE_detalle!AT216/IIEE_detalle!AT204*100-100)</f>
        <v>16.690047697302489</v>
      </c>
      <c r="AU216" s="129">
        <f>IF(ABS(IIEE_detalle!AU216/IIEE_detalle!AU204*100-100)&gt;100,"-",IIEE_detalle!AU216/IIEE_detalle!AU204*100-100)</f>
        <v>49.262422415021604</v>
      </c>
      <c r="AV216" s="129">
        <f>IF(ABS(IIEE_detalle!AV216/IIEE_detalle!AV204*100-100)&gt;100,"-",IIEE_detalle!AV216/IIEE_detalle!AV204*100-100)</f>
        <v>20.299114198677742</v>
      </c>
      <c r="AW216" s="129">
        <f>IF(ABS(IIEE_detalle!AW216/IIEE_detalle!AW204*100-100)&gt;100,"-",IIEE_detalle!AW216/IIEE_detalle!AW204*100-100)</f>
        <v>18.893704116010497</v>
      </c>
      <c r="AX216" s="129">
        <f>IF(ABS(IIEE_detalle!AX216/IIEE_detalle!AX204*100-100)&gt;100,"-",IIEE_detalle!AX216/IIEE_detalle!AX204*100-100)</f>
        <v>40.085205267234784</v>
      </c>
      <c r="AY216" s="129">
        <f>IF(ABS(IIEE_detalle!AY216/IIEE_detalle!AY204*100-100)&gt;100,"-",IIEE_detalle!AY216/IIEE_detalle!AY204*100-100)</f>
        <v>2.75902074703842</v>
      </c>
      <c r="AZ216" s="129">
        <f>IF(ABS(IIEE_detalle!AZ216/IIEE_detalle!AZ204*100-100)&gt;100,"-",IIEE_detalle!AZ216/IIEE_detalle!AZ204*100-100)</f>
        <v>5.0702721137277251</v>
      </c>
      <c r="BA216" s="100"/>
      <c r="BB216" s="129">
        <f>IF(ABS(IIEE_detalle!BB216/IIEE_detalle!BB204*100-100)&gt;100,"-",IIEE_detalle!BB216/IIEE_detalle!BB204*100-100)</f>
        <v>6.1332297174153467</v>
      </c>
      <c r="BD216" s="129">
        <f>IF(ABS(IIEE_detalle!BD216/IIEE_detalle!BD204*100-100)&gt;100,"-",IIEE_detalle!BD216/IIEE_detalle!BD204*100-100)</f>
        <v>2.3816491134467412</v>
      </c>
      <c r="BE216" s="129">
        <f>IF(ABS(IIEE_detalle!BE216/IIEE_detalle!BE204*100-100)&gt;100,"-",IIEE_detalle!BE216/IIEE_detalle!BE204*100-100)</f>
        <v>3.4176898280673669</v>
      </c>
      <c r="BF216" s="129">
        <f>IF(ABS(IIEE_detalle!BF216/IIEE_detalle!BF204*100-100)&gt;100,"-",IIEE_detalle!BF216/IIEE_detalle!BF204*100-100)</f>
        <v>3.4176898280673669</v>
      </c>
      <c r="BG216" s="129">
        <f>IF(ABS(IIEE_detalle!BG216/IIEE_detalle!BG204*100-100)&gt;100,"-",IIEE_detalle!BG216/IIEE_detalle!BG204*100-100)</f>
        <v>3.7154373363027702</v>
      </c>
      <c r="BH216" s="129">
        <f>IF(ABS(IIEE_detalle!BH216/IIEE_detalle!BH204*100-100)&gt;100,"-",IIEE_detalle!BH216/IIEE_detalle!BH204*100-100)</f>
        <v>3.7966619951586438</v>
      </c>
      <c r="BI216" s="129">
        <f>IF(ABS(IIEE_detalle!BI216/IIEE_detalle!BI204*100-100)&gt;100,"-",IIEE_detalle!BI216/IIEE_detalle!BI204*100-100)</f>
        <v>-1.5479876160991495</v>
      </c>
      <c r="BJ216" s="129">
        <f>IF(ABS(IIEE_detalle!BJ216/IIEE_detalle!BJ204*100-100)&gt;100,"-",IIEE_detalle!BJ216/IIEE_detalle!BJ204*100-100)</f>
        <v>-1.1464646850661495</v>
      </c>
      <c r="BK216" s="129">
        <f>IF(ABS(IIEE_detalle!BK216/IIEE_detalle!BK204*100-100)&gt;100,"-",IIEE_detalle!BK216/IIEE_detalle!BK204*100-100)</f>
        <v>-0.41049030786774665</v>
      </c>
      <c r="BL216" s="100"/>
      <c r="BM216" s="129">
        <f>IF(ABS(IIEE_detalle!BM216/IIEE_detalle!BM204*100-100)&gt;100,"-",IIEE_detalle!BM216/IIEE_detalle!BM204*100-100)</f>
        <v>-0.45019868462358659</v>
      </c>
      <c r="BO216" s="129">
        <f>IF(ABS(IIEE_detalle!BO216/IIEE_detalle!BO204*100-100)&gt;100,"-",IIEE_detalle!BO216/IIEE_detalle!BO204*100-100)</f>
        <v>10.673346997646703</v>
      </c>
      <c r="BP216" s="129">
        <f>IF(ABS(IIEE_detalle!BP216/IIEE_detalle!BP204*100-100)&gt;100,"-",IIEE_detalle!BP216/IIEE_detalle!BP204*100-100)</f>
        <v>7.6420741662131917</v>
      </c>
      <c r="BQ216" s="129">
        <f>IF(ABS(IIEE_detalle!BQ216/IIEE_detalle!BQ204*100-100)&gt;100,"-",IIEE_detalle!BQ216/IIEE_detalle!BQ204*100-100)</f>
        <v>-0.29760428264764016</v>
      </c>
      <c r="BR216" s="129">
        <f>IF(ABS(IIEE_detalle!BR216/IIEE_detalle!BR204*100-100)&gt;100,"-",IIEE_detalle!BR216/IIEE_detalle!BR204*100-100)</f>
        <v>2.615549685898813</v>
      </c>
      <c r="BS216" s="129">
        <f>IF(ABS(IIEE_detalle!BS216/IIEE_detalle!BS204*100-100)&gt;100,"-",IIEE_detalle!BS216/IIEE_detalle!BS204*100-100)</f>
        <v>0.43134595077351889</v>
      </c>
      <c r="BT216" s="129">
        <f>IF(ABS(IIEE_detalle!BT216/IIEE_detalle!BT204*100-100)&gt;100,"-",IIEE_detalle!BT216/IIEE_detalle!BT204*100-100)</f>
        <v>1.0260438233099336</v>
      </c>
      <c r="BV216" s="129">
        <f>IF(ABS(IIEE_detalle!BV216/IIEE_detalle!BV204*100-100)&gt;100,"-",IIEE_detalle!BV216/IIEE_detalle!BV204*100-100)</f>
        <v>16.377948748770706</v>
      </c>
      <c r="BW216" s="129">
        <f>IF(ABS(IIEE_detalle!BW216/IIEE_detalle!BW204*100-100)&gt;100,"-",IIEE_detalle!BW216/IIEE_detalle!BW204*100-100)</f>
        <v>10.409418951636184</v>
      </c>
      <c r="BX216" s="129">
        <f>IF(ABS(IIEE_detalle!BX216/IIEE_detalle!BX204*100-100)&gt;100,"-",IIEE_detalle!BX216/IIEE_detalle!BX204*100-100)</f>
        <v>-2.3909282441771751</v>
      </c>
      <c r="BY216" s="129">
        <f>IF(ABS(IIEE_detalle!BY216/IIEE_detalle!BY204*100-100)&gt;100,"-",IIEE_detalle!BY216/IIEE_detalle!BY204*100-100)</f>
        <v>6.3817274111601847</v>
      </c>
      <c r="BZ216" s="129">
        <f>IF(ABS(IIEE_detalle!BZ216/IIEE_detalle!BZ204*100-100)&gt;100,"-",IIEE_detalle!BZ216/IIEE_detalle!BZ204*100-100)</f>
        <v>9.2726583040471979</v>
      </c>
      <c r="CA216" s="129">
        <f>IF(ABS(IIEE_detalle!CA216/IIEE_detalle!CA204*100-100)&gt;100,"-",IIEE_detalle!CA216/IIEE_detalle!CA204*100-100)</f>
        <v>1.0119398579647907</v>
      </c>
    </row>
    <row r="217" spans="2:79" ht="12" customHeight="1">
      <c r="B217" s="67" t="s">
        <v>448</v>
      </c>
      <c r="C217" s="129">
        <f>IF(ABS(IIEE_detalle!C217/IIEE_detalle!C205*100-100)&gt;100,"-",IIEE_detalle!C217/IIEE_detalle!C205*100-100)</f>
        <v>-1.4578562579050356</v>
      </c>
      <c r="D217" s="129">
        <f>IF(ABS(IIEE_detalle!D217/IIEE_detalle!D205*100-100)&gt;100,"-",IIEE_detalle!D217/IIEE_detalle!D205*100-100)</f>
        <v>-0.46373253544058457</v>
      </c>
      <c r="E217" s="129">
        <f>IF(ABS(IIEE_detalle!E217/IIEE_detalle!E205*100-100)&gt;100,"-",IIEE_detalle!E217/IIEE_detalle!E205*100-100)</f>
        <v>-7.2199690576240698</v>
      </c>
      <c r="F217" s="129">
        <f>IF(ABS(IIEE_detalle!F217/IIEE_detalle!F205*100-100)&gt;100,"-",IIEE_detalle!F217/IIEE_detalle!F205*100-100)</f>
        <v>-0.65262687198382707</v>
      </c>
      <c r="G217" s="129">
        <f>IF(ABS(IIEE_detalle!G217/IIEE_detalle!G205*100-100)&gt;100,"-",IIEE_detalle!G217/IIEE_detalle!G205*100-100)</f>
        <v>-15.424741161671705</v>
      </c>
      <c r="H217" s="129">
        <f>IF(ABS(IIEE_detalle!H217/IIEE_detalle!H205*100-100)&gt;100,"-",IIEE_detalle!H217/IIEE_detalle!H205*100-100)</f>
        <v>3.6287637823327827</v>
      </c>
      <c r="J217" s="129">
        <f>IF(ABS(IIEE_detalle!J217/IIEE_detalle!J205*100-100)&gt;100,"-",IIEE_detalle!J217/IIEE_detalle!J205*100-100)</f>
        <v>-8.9882565492321476</v>
      </c>
      <c r="K217" s="129">
        <f>IF(ABS(IIEE_detalle!K217/IIEE_detalle!K205*100-100)&gt;100,"-",IIEE_detalle!K217/IIEE_detalle!K205*100-100)</f>
        <v>-8.8055341197221964</v>
      </c>
      <c r="L217" s="129">
        <f>IF(ABS(IIEE_detalle!L217/IIEE_detalle!L205*100-100)&gt;100,"-",IIEE_detalle!L217/IIEE_detalle!L205*100-100)</f>
        <v>-8.8055341197221964</v>
      </c>
      <c r="M217" s="100"/>
      <c r="N217" s="129">
        <f>IF(ABS(IIEE_detalle!N217/IIEE_detalle!N205*100-100)&gt;100,"-",IIEE_detalle!N217/IIEE_detalle!N205*100-100)</f>
        <v>7.3594347954070827E-2</v>
      </c>
      <c r="O217" s="129">
        <f>IF(ABS(IIEE_detalle!O217/IIEE_detalle!O205*100-100)&gt;100,"-",IIEE_detalle!O217/IIEE_detalle!O205*100-100)</f>
        <v>-4.257155184812305</v>
      </c>
      <c r="P217" s="100"/>
      <c r="Q217" s="129">
        <f>IF(ABS(IIEE_detalle!Q217/IIEE_detalle!Q205*100-100)&gt;100,"-",IIEE_detalle!Q217/IIEE_detalle!Q205*100-100)</f>
        <v>39.863325740318913</v>
      </c>
      <c r="S217" s="129">
        <f>IF(ABS(IIEE_detalle!S217/IIEE_detalle!S205*100-100)&gt;100,"-",IIEE_detalle!S217/IIEE_detalle!S205*100-100)</f>
        <v>-7.9993240007886754</v>
      </c>
      <c r="T217" s="129">
        <f>IF(ABS(IIEE_detalle!T217/IIEE_detalle!T205*100-100)&gt;100,"-",IIEE_detalle!T217/IIEE_detalle!T205*100-100)</f>
        <v>-7.8464951543221986</v>
      </c>
      <c r="U217" s="129">
        <f>IF(ABS(IIEE_detalle!U217/IIEE_detalle!U205*100-100)&gt;100,"-",IIEE_detalle!U217/IIEE_detalle!U205*100-100)</f>
        <v>-7.8464951543221986</v>
      </c>
      <c r="V217" s="100"/>
      <c r="W217" s="129">
        <f>IF(ABS(IIEE_detalle!W217/IIEE_detalle!W205*100-100)&gt;100,"-",IIEE_detalle!W217/IIEE_detalle!W205*100-100)</f>
        <v>1.6076247344548449</v>
      </c>
      <c r="X217" s="129">
        <f>IF(ABS(IIEE_detalle!X217/IIEE_detalle!X205*100-100)&gt;100,"-",IIEE_detalle!X217/IIEE_detalle!X205*100-100)</f>
        <v>1.7247267759562703</v>
      </c>
      <c r="Y217" s="100"/>
      <c r="Z217" s="129">
        <f>IF(ABS(IIEE_detalle!Z217/IIEE_detalle!Z205*100-100)&gt;100,"-",IIEE_detalle!Z217/IIEE_detalle!Z205*100-100)</f>
        <v>0.59324018421669678</v>
      </c>
      <c r="AB217" s="129">
        <f>IF(ABS(IIEE_detalle!AB217/IIEE_detalle!AB205*100-100)&gt;100,"-",IIEE_detalle!AB217/IIEE_detalle!AB205*100-100)</f>
        <v>-6.9191135910076866</v>
      </c>
      <c r="AC217" s="129">
        <f>IF(ABS(IIEE_detalle!AC217/IIEE_detalle!AC205*100-100)&gt;100,"-",IIEE_detalle!AC217/IIEE_detalle!AC205*100-100)</f>
        <v>-13.178870493024547</v>
      </c>
      <c r="AD217" s="129">
        <f>IF(ABS(IIEE_detalle!AD217/IIEE_detalle!AD205*100-100)&gt;100,"-",IIEE_detalle!AD217/IIEE_detalle!AD205*100-100)</f>
        <v>-9.0300530085337272</v>
      </c>
      <c r="AE217" s="129">
        <f>IF(ABS(IIEE_detalle!AE217/IIEE_detalle!AE205*100-100)&gt;100,"-",IIEE_detalle!AE217/IIEE_detalle!AE205*100-100)</f>
        <v>11.094097711357449</v>
      </c>
      <c r="AF217" s="100"/>
      <c r="AG217" s="129">
        <f>IF(ABS(IIEE_detalle!AG217/IIEE_detalle!AG205*100-100)&gt;100,"-",IIEE_detalle!AG217/IIEE_detalle!AG205*100-100)</f>
        <v>-11.075133813520111</v>
      </c>
      <c r="AH217" s="129">
        <f>IF(ABS(IIEE_detalle!AH217/IIEE_detalle!AH205*100-100)&gt;100,"-",IIEE_detalle!AH217/IIEE_detalle!AH205*100-100)</f>
        <v>-13.273326846145522</v>
      </c>
      <c r="AI217" s="129">
        <f>IF(ABS(IIEE_detalle!AI217/IIEE_detalle!AI205*100-100)&gt;100,"-",IIEE_detalle!AI217/IIEE_detalle!AI205*100-100)</f>
        <v>-11.588751068893316</v>
      </c>
      <c r="AJ217" s="129">
        <f>IF(ABS(IIEE_detalle!AJ217/IIEE_detalle!AJ205*100-100)&gt;100,"-",IIEE_detalle!AJ217/IIEE_detalle!AJ205*100-100)</f>
        <v>11.085892156544858</v>
      </c>
      <c r="AK217" s="100"/>
      <c r="AL217" s="100"/>
      <c r="AM217" s="100"/>
      <c r="AN217" s="129">
        <f>IF(ABS(IIEE_detalle!AN217/IIEE_detalle!AN205*100-100)&gt;100,"-",IIEE_detalle!AN217/IIEE_detalle!AN205*100-100)</f>
        <v>-8.0356296548124391</v>
      </c>
      <c r="AO217" s="129">
        <f>IF(ABS(IIEE_detalle!AO217/IIEE_detalle!AO205*100-100)&gt;100,"-",IIEE_detalle!AO217/IIEE_detalle!AO205*100-100)</f>
        <v>-7.8853674835401932</v>
      </c>
      <c r="AP217" s="100"/>
      <c r="AQ217" s="129">
        <f>IF(ABS(IIEE_detalle!AQ217/IIEE_detalle!AQ205*100-100)&gt;100,"-",IIEE_detalle!AQ217/IIEE_detalle!AQ205*100-100)</f>
        <v>-7.8097359483792559</v>
      </c>
      <c r="AS217" s="129">
        <f>IF(ABS(IIEE_detalle!AS217/IIEE_detalle!AS205*100-100)&gt;100,"-",IIEE_detalle!AS217/IIEE_detalle!AS205*100-100)</f>
        <v>-18.379704265537114</v>
      </c>
      <c r="AT217" s="129">
        <f>IF(ABS(IIEE_detalle!AT217/IIEE_detalle!AT205*100-100)&gt;100,"-",IIEE_detalle!AT217/IIEE_detalle!AT205*100-100)</f>
        <v>-19.06037877898622</v>
      </c>
      <c r="AU217" s="129">
        <f>IF(ABS(IIEE_detalle!AU217/IIEE_detalle!AU205*100-100)&gt;100,"-",IIEE_detalle!AU217/IIEE_detalle!AU205*100-100)</f>
        <v>-14.832359978543991</v>
      </c>
      <c r="AV217" s="129">
        <f>IF(ABS(IIEE_detalle!AV217/IIEE_detalle!AV205*100-100)&gt;100,"-",IIEE_detalle!AV217/IIEE_detalle!AV205*100-100)</f>
        <v>-14.68662890169405</v>
      </c>
      <c r="AW217" s="129">
        <f>IF(ABS(IIEE_detalle!AW217/IIEE_detalle!AW205*100-100)&gt;100,"-",IIEE_detalle!AW217/IIEE_detalle!AW205*100-100)</f>
        <v>-14.813134284698052</v>
      </c>
      <c r="AX217" s="129">
        <f>IF(ABS(IIEE_detalle!AX217/IIEE_detalle!AX205*100-100)&gt;100,"-",IIEE_detalle!AX217/IIEE_detalle!AX205*100-100)</f>
        <v>-12.426123370258864</v>
      </c>
      <c r="AY217" s="129">
        <f>IF(ABS(IIEE_detalle!AY217/IIEE_detalle!AY205*100-100)&gt;100,"-",IIEE_detalle!AY217/IIEE_detalle!AY205*100-100)</f>
        <v>21.760371283096447</v>
      </c>
      <c r="AZ217" s="129">
        <f>IF(ABS(IIEE_detalle!AZ217/IIEE_detalle!AZ205*100-100)&gt;100,"-",IIEE_detalle!AZ217/IIEE_detalle!AZ205*100-100)</f>
        <v>22.284666167421861</v>
      </c>
      <c r="BA217" s="100"/>
      <c r="BB217" s="129">
        <f>IF(ABS(IIEE_detalle!BB217/IIEE_detalle!BB205*100-100)&gt;100,"-",IIEE_detalle!BB217/IIEE_detalle!BB205*100-100)</f>
        <v>26.41547333878998</v>
      </c>
      <c r="BD217" s="129">
        <f>IF(ABS(IIEE_detalle!BD217/IIEE_detalle!BD205*100-100)&gt;100,"-",IIEE_detalle!BD217/IIEE_detalle!BD205*100-100)</f>
        <v>-1.8524181663638331</v>
      </c>
      <c r="BE217" s="129">
        <f>IF(ABS(IIEE_detalle!BE217/IIEE_detalle!BE205*100-100)&gt;100,"-",IIEE_detalle!BE217/IIEE_detalle!BE205*100-100)</f>
        <v>3.5768922596432589</v>
      </c>
      <c r="BF217" s="129">
        <f>IF(ABS(IIEE_detalle!BF217/IIEE_detalle!BF205*100-100)&gt;100,"-",IIEE_detalle!BF217/IIEE_detalle!BF205*100-100)</f>
        <v>3.5768922596432589</v>
      </c>
      <c r="BG217" s="129">
        <f>IF(ABS(IIEE_detalle!BG217/IIEE_detalle!BG205*100-100)&gt;100,"-",IIEE_detalle!BG217/IIEE_detalle!BG205*100-100)</f>
        <v>4.6478646862502302</v>
      </c>
      <c r="BH217" s="129">
        <f>IF(ABS(IIEE_detalle!BH217/IIEE_detalle!BH205*100-100)&gt;100,"-",IIEE_detalle!BH217/IIEE_detalle!BH205*100-100)</f>
        <v>4.6478646862502302</v>
      </c>
      <c r="BI217" s="100"/>
      <c r="BJ217" s="129">
        <f>IF(ABS(IIEE_detalle!BJ217/IIEE_detalle!BJ205*100-100)&gt;100,"-",IIEE_detalle!BJ217/IIEE_detalle!BJ205*100-100)</f>
        <v>3.3354774941558532</v>
      </c>
      <c r="BK217" s="129">
        <f>IF(ABS(IIEE_detalle!BK217/IIEE_detalle!BK205*100-100)&gt;100,"-",IIEE_detalle!BK217/IIEE_detalle!BK205*100-100)</f>
        <v>3.1342687880044622</v>
      </c>
      <c r="BL217" s="100"/>
      <c r="BM217" s="129">
        <f>IF(ABS(IIEE_detalle!BM217/IIEE_detalle!BM205*100-100)&gt;100,"-",IIEE_detalle!BM217/IIEE_detalle!BM205*100-100)</f>
        <v>3.0583815933635776</v>
      </c>
      <c r="BO217" s="129">
        <f>IF(ABS(IIEE_detalle!BO217/IIEE_detalle!BO205*100-100)&gt;100,"-",IIEE_detalle!BO217/IIEE_detalle!BO205*100-100)</f>
        <v>10.601020181858487</v>
      </c>
      <c r="BP217" s="129">
        <f>IF(ABS(IIEE_detalle!BP217/IIEE_detalle!BP205*100-100)&gt;100,"-",IIEE_detalle!BP217/IIEE_detalle!BP205*100-100)</f>
        <v>6.498806498806502</v>
      </c>
      <c r="BQ217" s="129">
        <f>IF(ABS(IIEE_detalle!BQ217/IIEE_detalle!BQ205*100-100)&gt;100,"-",IIEE_detalle!BQ217/IIEE_detalle!BQ205*100-100)</f>
        <v>4.4263142236611088</v>
      </c>
      <c r="BR217" s="129">
        <f>IF(ABS(IIEE_detalle!BR217/IIEE_detalle!BR205*100-100)&gt;100,"-",IIEE_detalle!BR217/IIEE_detalle!BR205*100-100)</f>
        <v>4.4918176311611973</v>
      </c>
      <c r="BS217" s="129">
        <f>IF(ABS(IIEE_detalle!BS217/IIEE_detalle!BS205*100-100)&gt;100,"-",IIEE_detalle!BS217/IIEE_detalle!BS205*100-100)</f>
        <v>9.6454251381619969</v>
      </c>
      <c r="BT217" s="129">
        <f>IF(ABS(IIEE_detalle!BT217/IIEE_detalle!BT205*100-100)&gt;100,"-",IIEE_detalle!BT217/IIEE_detalle!BT205*100-100)</f>
        <v>5.5846363216348607</v>
      </c>
      <c r="BV217" s="129">
        <f>IF(ABS(IIEE_detalle!BV217/IIEE_detalle!BV205*100-100)&gt;100,"-",IIEE_detalle!BV217/IIEE_detalle!BV205*100-100)</f>
        <v>14.736716164547275</v>
      </c>
      <c r="BW217" s="129">
        <f>IF(ABS(IIEE_detalle!BW217/IIEE_detalle!BW205*100-100)&gt;100,"-",IIEE_detalle!BW217/IIEE_detalle!BW205*100-100)</f>
        <v>7.3892734295600349</v>
      </c>
      <c r="BX217" s="129">
        <f>IF(ABS(IIEE_detalle!BX217/IIEE_detalle!BX205*100-100)&gt;100,"-",IIEE_detalle!BX217/IIEE_detalle!BX205*100-100)</f>
        <v>4.1505251954112339</v>
      </c>
      <c r="BY217" s="129">
        <f>IF(ABS(IIEE_detalle!BY217/IIEE_detalle!BY205*100-100)&gt;100,"-",IIEE_detalle!BY217/IIEE_detalle!BY205*100-100)</f>
        <v>0.51935288977584548</v>
      </c>
      <c r="BZ217" s="129">
        <f>IF(ABS(IIEE_detalle!BZ217/IIEE_detalle!BZ205*100-100)&gt;100,"-",IIEE_detalle!BZ217/IIEE_detalle!BZ205*100-100)</f>
        <v>17.165920880917952</v>
      </c>
      <c r="CA217" s="129">
        <f>IF(ABS(IIEE_detalle!CA217/IIEE_detalle!CA205*100-100)&gt;100,"-",IIEE_detalle!CA217/IIEE_detalle!CA205*100-100)</f>
        <v>5.5317821637317337</v>
      </c>
    </row>
    <row r="218" spans="2:79" ht="12" customHeight="1">
      <c r="B218" s="67" t="s">
        <v>449</v>
      </c>
      <c r="C218" s="129">
        <f>IF(ABS(IIEE_detalle!C218/IIEE_detalle!C206*100-100)&gt;100,"-",IIEE_detalle!C218/IIEE_detalle!C206*100-100)</f>
        <v>-2.3755392583979216</v>
      </c>
      <c r="D218" s="129">
        <f>IF(ABS(IIEE_detalle!D218/IIEE_detalle!D206*100-100)&gt;100,"-",IIEE_detalle!D218/IIEE_detalle!D206*100-100)</f>
        <v>-11.805186330900469</v>
      </c>
      <c r="E218" s="129">
        <f>IF(ABS(IIEE_detalle!E218/IIEE_detalle!E206*100-100)&gt;100,"-",IIEE_detalle!E218/IIEE_detalle!E206*100-100)</f>
        <v>-2.7326724552358144</v>
      </c>
      <c r="F218" s="129">
        <f>IF(ABS(IIEE_detalle!F218/IIEE_detalle!F206*100-100)&gt;100,"-",IIEE_detalle!F218/IIEE_detalle!F206*100-100)</f>
        <v>2.0871483384815548</v>
      </c>
      <c r="G218" s="129">
        <f>IF(ABS(IIEE_detalle!G218/IIEE_detalle!G206*100-100)&gt;100,"-",IIEE_detalle!G218/IIEE_detalle!G206*100-100)</f>
        <v>-33.591974960233969</v>
      </c>
      <c r="H218" s="129">
        <f>IF(ABS(IIEE_detalle!H218/IIEE_detalle!H206*100-100)&gt;100,"-",IIEE_detalle!H218/IIEE_detalle!H206*100-100)</f>
        <v>6.1566260770490544</v>
      </c>
      <c r="J218" s="129">
        <f>IF(ABS(IIEE_detalle!J218/IIEE_detalle!J206*100-100)&gt;100,"-",IIEE_detalle!J218/IIEE_detalle!J206*100-100)</f>
        <v>-9.6205962059620447</v>
      </c>
      <c r="K218" s="129">
        <f>IF(ABS(IIEE_detalle!K218/IIEE_detalle!K206*100-100)&gt;100,"-",IIEE_detalle!K218/IIEE_detalle!K206*100-100)</f>
        <v>-9.7083779553505281</v>
      </c>
      <c r="L218" s="129">
        <f>IF(ABS(IIEE_detalle!L218/IIEE_detalle!L206*100-100)&gt;100,"-",IIEE_detalle!L218/IIEE_detalle!L206*100-100)</f>
        <v>-9.7083779553505281</v>
      </c>
      <c r="M218" s="100"/>
      <c r="N218" s="129">
        <f>IF(ABS(IIEE_detalle!N218/IIEE_detalle!N206*100-100)&gt;100,"-",IIEE_detalle!N218/IIEE_detalle!N206*100-100)</f>
        <v>-2.0392085012825163</v>
      </c>
      <c r="O218" s="129">
        <f>IF(ABS(IIEE_detalle!O218/IIEE_detalle!O206*100-100)&gt;100,"-",IIEE_detalle!O218/IIEE_detalle!O206*100-100)</f>
        <v>-7.0724569429494153</v>
      </c>
      <c r="P218" s="100"/>
      <c r="Q218" s="129">
        <f>IF(ABS(IIEE_detalle!Q218/IIEE_detalle!Q206*100-100)&gt;100,"-",IIEE_detalle!Q218/IIEE_detalle!Q206*100-100)</f>
        <v>-15.218752301686678</v>
      </c>
      <c r="S218" s="129">
        <f>IF(ABS(IIEE_detalle!S218/IIEE_detalle!S206*100-100)&gt;100,"-",IIEE_detalle!S218/IIEE_detalle!S206*100-100)</f>
        <v>-3.3047437630980738</v>
      </c>
      <c r="T218" s="129">
        <f>IF(ABS(IIEE_detalle!T218/IIEE_detalle!T206*100-100)&gt;100,"-",IIEE_detalle!T218/IIEE_detalle!T206*100-100)</f>
        <v>-2.8338452537662704</v>
      </c>
      <c r="U218" s="129">
        <f>IF(ABS(IIEE_detalle!U218/IIEE_detalle!U206*100-100)&gt;100,"-",IIEE_detalle!U218/IIEE_detalle!U206*100-100)</f>
        <v>-2.8338452537662704</v>
      </c>
      <c r="V218" s="100"/>
      <c r="W218" s="129">
        <f>IF(ABS(IIEE_detalle!W218/IIEE_detalle!W206*100-100)&gt;100,"-",IIEE_detalle!W218/IIEE_detalle!W206*100-100)</f>
        <v>3.1015187849720292</v>
      </c>
      <c r="X218" s="129">
        <f>IF(ABS(IIEE_detalle!X218/IIEE_detalle!X206*100-100)&gt;100,"-",IIEE_detalle!X218/IIEE_detalle!X206*100-100)</f>
        <v>3.4005702819727617</v>
      </c>
      <c r="Y218" s="100"/>
      <c r="Z218" s="129">
        <f>IF(ABS(IIEE_detalle!Z218/IIEE_detalle!Z206*100-100)&gt;100,"-",IIEE_detalle!Z218/IIEE_detalle!Z206*100-100)</f>
        <v>2.531578669203526</v>
      </c>
      <c r="AB218" s="129">
        <f>IF(ABS(IIEE_detalle!AB218/IIEE_detalle!AB206*100-100)&gt;100,"-",IIEE_detalle!AB218/IIEE_detalle!AB206*100-100)</f>
        <v>-5.051055642180529</v>
      </c>
      <c r="AC218" s="129">
        <f>IF(ABS(IIEE_detalle!AC218/IIEE_detalle!AC206*100-100)&gt;100,"-",IIEE_detalle!AC218/IIEE_detalle!AC206*100-100)</f>
        <v>-4.0535053249657977</v>
      </c>
      <c r="AD218" s="129">
        <f>IF(ABS(IIEE_detalle!AD218/IIEE_detalle!AD206*100-100)&gt;100,"-",IIEE_detalle!AD218/IIEE_detalle!AD206*100-100)</f>
        <v>-6.4973356152947872</v>
      </c>
      <c r="AE218" s="129">
        <f>IF(ABS(IIEE_detalle!AE218/IIEE_detalle!AE206*100-100)&gt;100,"-",IIEE_detalle!AE218/IIEE_detalle!AE206*100-100)</f>
        <v>1.3808271733558115</v>
      </c>
      <c r="AF218" s="100"/>
      <c r="AG218" s="129">
        <f>IF(ABS(IIEE_detalle!AG218/IIEE_detalle!AG206*100-100)&gt;100,"-",IIEE_detalle!AG218/IIEE_detalle!AG206*100-100)</f>
        <v>-6.7384576475364639</v>
      </c>
      <c r="AH218" s="129">
        <f>IF(ABS(IIEE_detalle!AH218/IIEE_detalle!AH206*100-100)&gt;100,"-",IIEE_detalle!AH218/IIEE_detalle!AH206*100-100)</f>
        <v>-3.8965768390385875</v>
      </c>
      <c r="AI218" s="129">
        <f>IF(ABS(IIEE_detalle!AI218/IIEE_detalle!AI206*100-100)&gt;100,"-",IIEE_detalle!AI218/IIEE_detalle!AI206*100-100)</f>
        <v>-8.0531963679721201</v>
      </c>
      <c r="AJ218" s="129">
        <f>IF(ABS(IIEE_detalle!AJ218/IIEE_detalle!AJ206*100-100)&gt;100,"-",IIEE_detalle!AJ218/IIEE_detalle!AJ206*100-100)</f>
        <v>1.3621879048919823</v>
      </c>
      <c r="AK218" s="100"/>
      <c r="AL218" s="100"/>
      <c r="AM218" s="100"/>
      <c r="AN218" s="129">
        <f>IF(ABS(IIEE_detalle!AN218/IIEE_detalle!AN206*100-100)&gt;100,"-",IIEE_detalle!AN218/IIEE_detalle!AN206*100-100)</f>
        <v>-11.12103629524978</v>
      </c>
      <c r="AO218" s="129">
        <f>IF(ABS(IIEE_detalle!AO218/IIEE_detalle!AO206*100-100)&gt;100,"-",IIEE_detalle!AO218/IIEE_detalle!AO206*100-100)</f>
        <v>-11.103721997757702</v>
      </c>
      <c r="AP218" s="100"/>
      <c r="AQ218" s="129">
        <f>IF(ABS(IIEE_detalle!AQ218/IIEE_detalle!AQ206*100-100)&gt;100,"-",IIEE_detalle!AQ218/IIEE_detalle!AQ206*100-100)</f>
        <v>-11.722884518023136</v>
      </c>
      <c r="AS218" s="129">
        <f>IF(ABS(IIEE_detalle!AS218/IIEE_detalle!AS206*100-100)&gt;100,"-",IIEE_detalle!AS218/IIEE_detalle!AS206*100-100)</f>
        <v>-29.004425653814408</v>
      </c>
      <c r="AT218" s="129">
        <f>IF(ABS(IIEE_detalle!AT218/IIEE_detalle!AT206*100-100)&gt;100,"-",IIEE_detalle!AT218/IIEE_detalle!AT206*100-100)</f>
        <v>-38.614913163189655</v>
      </c>
      <c r="AU218" s="129">
        <f>IF(ABS(IIEE_detalle!AU218/IIEE_detalle!AU206*100-100)&gt;100,"-",IIEE_detalle!AU218/IIEE_detalle!AU206*100-100)</f>
        <v>25.185233562895434</v>
      </c>
      <c r="AV218" s="129">
        <f>IF(ABS(IIEE_detalle!AV218/IIEE_detalle!AV206*100-100)&gt;100,"-",IIEE_detalle!AV218/IIEE_detalle!AV206*100-100)</f>
        <v>-30.508186198309403</v>
      </c>
      <c r="AW218" s="129">
        <f>IF(ABS(IIEE_detalle!AW218/IIEE_detalle!AW206*100-100)&gt;100,"-",IIEE_detalle!AW218/IIEE_detalle!AW206*100-100)</f>
        <v>-33.400462252544145</v>
      </c>
      <c r="AX218" s="129">
        <f>IF(ABS(IIEE_detalle!AX218/IIEE_detalle!AX206*100-100)&gt;100,"-",IIEE_detalle!AX218/IIEE_detalle!AX206*100-100)</f>
        <v>23.516132305194517</v>
      </c>
      <c r="AY218" s="129">
        <f>IF(ABS(IIEE_detalle!AY218/IIEE_detalle!AY206*100-100)&gt;100,"-",IIEE_detalle!AY218/IIEE_detalle!AY206*100-100)</f>
        <v>-15.387017106746242</v>
      </c>
      <c r="AZ218" s="129">
        <f>IF(ABS(IIEE_detalle!AZ218/IIEE_detalle!AZ206*100-100)&gt;100,"-",IIEE_detalle!AZ218/IIEE_detalle!AZ206*100-100)</f>
        <v>-15.315821066349002</v>
      </c>
      <c r="BA218" s="100"/>
      <c r="BB218" s="129">
        <f>IF(ABS(IIEE_detalle!BB218/IIEE_detalle!BB206*100-100)&gt;100,"-",IIEE_detalle!BB218/IIEE_detalle!BB206*100-100)</f>
        <v>-15.306206559758365</v>
      </c>
      <c r="BD218" s="129">
        <f>IF(ABS(IIEE_detalle!BD218/IIEE_detalle!BD206*100-100)&gt;100,"-",IIEE_detalle!BD218/IIEE_detalle!BD206*100-100)</f>
        <v>-0.25488033447946634</v>
      </c>
      <c r="BE218" s="129">
        <f>IF(ABS(IIEE_detalle!BE218/IIEE_detalle!BE206*100-100)&gt;100,"-",IIEE_detalle!BE218/IIEE_detalle!BE206*100-100)</f>
        <v>6.1285607713552679</v>
      </c>
      <c r="BF218" s="129">
        <f>IF(ABS(IIEE_detalle!BF218/IIEE_detalle!BF206*100-100)&gt;100,"-",IIEE_detalle!BF218/IIEE_detalle!BF206*100-100)</f>
        <v>6.1285607713552679</v>
      </c>
      <c r="BG218" s="129">
        <f>IF(ABS(IIEE_detalle!BG218/IIEE_detalle!BG206*100-100)&gt;100,"-",IIEE_detalle!BG218/IIEE_detalle!BG206*100-100)</f>
        <v>6.7080174592235124</v>
      </c>
      <c r="BH218" s="129">
        <f>IF(ABS(IIEE_detalle!BH218/IIEE_detalle!BH206*100-100)&gt;100,"-",IIEE_detalle!BH218/IIEE_detalle!BH206*100-100)</f>
        <v>6.7080174592235124</v>
      </c>
      <c r="BI218" s="100"/>
      <c r="BJ218" s="129">
        <f>IF(ABS(IIEE_detalle!BJ218/IIEE_detalle!BJ206*100-100)&gt;100,"-",IIEE_detalle!BJ218/IIEE_detalle!BJ206*100-100)</f>
        <v>3.5321590984296307</v>
      </c>
      <c r="BK218" s="129">
        <f>IF(ABS(IIEE_detalle!BK218/IIEE_detalle!BK206*100-100)&gt;100,"-",IIEE_detalle!BK218/IIEE_detalle!BK206*100-100)</f>
        <v>4.2831781933629429</v>
      </c>
      <c r="BL218" s="100"/>
      <c r="BM218" s="129">
        <f>IF(ABS(IIEE_detalle!BM218/IIEE_detalle!BM206*100-100)&gt;100,"-",IIEE_detalle!BM218/IIEE_detalle!BM206*100-100)</f>
        <v>4.2822388998995109</v>
      </c>
      <c r="BO218" s="129">
        <f>IF(ABS(IIEE_detalle!BO218/IIEE_detalle!BO206*100-100)&gt;100,"-",IIEE_detalle!BO218/IIEE_detalle!BO206*100-100)</f>
        <v>5.6065768034365249</v>
      </c>
      <c r="BP218" s="129">
        <f>IF(ABS(IIEE_detalle!BP218/IIEE_detalle!BP206*100-100)&gt;100,"-",IIEE_detalle!BP218/IIEE_detalle!BP206*100-100)</f>
        <v>7.9726288987905747</v>
      </c>
      <c r="BQ218" s="129">
        <f>IF(ABS(IIEE_detalle!BQ218/IIEE_detalle!BQ206*100-100)&gt;100,"-",IIEE_detalle!BQ218/IIEE_detalle!BQ206*100-100)</f>
        <v>-0.49090215728884345</v>
      </c>
      <c r="BR218" s="129">
        <f>IF(ABS(IIEE_detalle!BR218/IIEE_detalle!BR206*100-100)&gt;100,"-",IIEE_detalle!BR218/IIEE_detalle!BR206*100-100)</f>
        <v>8.182564882631965</v>
      </c>
      <c r="BS218" s="129">
        <f>IF(ABS(IIEE_detalle!BS218/IIEE_detalle!BS206*100-100)&gt;100,"-",IIEE_detalle!BS218/IIEE_detalle!BS206*100-100)</f>
        <v>0.3304776198836521</v>
      </c>
      <c r="BT218" s="129">
        <f>IF(ABS(IIEE_detalle!BT218/IIEE_detalle!BT206*100-100)&gt;100,"-",IIEE_detalle!BT218/IIEE_detalle!BT206*100-100)</f>
        <v>6.4278998450954248</v>
      </c>
      <c r="BV218" s="129">
        <f>IF(ABS(IIEE_detalle!BV218/IIEE_detalle!BV206*100-100)&gt;100,"-",IIEE_detalle!BV218/IIEE_detalle!BV206*100-100)</f>
        <v>6.8261219490355955</v>
      </c>
      <c r="BW218" s="129">
        <f>IF(ABS(IIEE_detalle!BW218/IIEE_detalle!BW206*100-100)&gt;100,"-",IIEE_detalle!BW218/IIEE_detalle!BW206*100-100)</f>
        <v>9.5553446025413109</v>
      </c>
      <c r="BX218" s="129">
        <f>IF(ABS(IIEE_detalle!BX218/IIEE_detalle!BX206*100-100)&gt;100,"-",IIEE_detalle!BX218/IIEE_detalle!BX206*100-100)</f>
        <v>4.1262754384327422</v>
      </c>
      <c r="BY218" s="129">
        <f>IF(ABS(IIEE_detalle!BY218/IIEE_detalle!BY206*100-100)&gt;100,"-",IIEE_detalle!BY218/IIEE_detalle!BY206*100-100)</f>
        <v>6.5469096669744715</v>
      </c>
      <c r="BZ218" s="129">
        <f>IF(ABS(IIEE_detalle!BZ218/IIEE_detalle!BZ206*100-100)&gt;100,"-",IIEE_detalle!BZ218/IIEE_detalle!BZ206*100-100)</f>
        <v>2.1645128111161824</v>
      </c>
      <c r="CA218" s="129">
        <f>IF(ABS(IIEE_detalle!CA218/IIEE_detalle!CA206*100-100)&gt;100,"-",IIEE_detalle!CA218/IIEE_detalle!CA206*100-100)</f>
        <v>6.3997528172211133</v>
      </c>
    </row>
    <row r="219" spans="2:79" ht="12" customHeight="1">
      <c r="B219" s="67" t="s">
        <v>450</v>
      </c>
      <c r="C219" s="129">
        <f>IF(ABS(IIEE_detalle!C219/IIEE_detalle!C207*100-100)&gt;100,"-",IIEE_detalle!C219/IIEE_detalle!C207*100-100)</f>
        <v>-2.1918385872566404</v>
      </c>
      <c r="D219" s="129">
        <f>IF(ABS(IIEE_detalle!D219/IIEE_detalle!D207*100-100)&gt;100,"-",IIEE_detalle!D219/IIEE_detalle!D207*100-100)</f>
        <v>-3.3199704660122507</v>
      </c>
      <c r="E219" s="129">
        <f>IF(ABS(IIEE_detalle!E219/IIEE_detalle!E207*100-100)&gt;100,"-",IIEE_detalle!E219/IIEE_detalle!E207*100-100)</f>
        <v>3.2517968931138341</v>
      </c>
      <c r="F219" s="129">
        <f>IF(ABS(IIEE_detalle!F219/IIEE_detalle!F207*100-100)&gt;100,"-",IIEE_detalle!F219/IIEE_detalle!F207*100-100)</f>
        <v>-2.236700304041932</v>
      </c>
      <c r="G219" s="129">
        <f>IF(ABS(IIEE_detalle!G219/IIEE_detalle!G207*100-100)&gt;100,"-",IIEE_detalle!G219/IIEE_detalle!G207*100-100)</f>
        <v>-19.543557234023652</v>
      </c>
      <c r="H219" s="129">
        <f>IF(ABS(IIEE_detalle!H219/IIEE_detalle!H207*100-100)&gt;100,"-",IIEE_detalle!H219/IIEE_detalle!H207*100-100)</f>
        <v>3.8634152643310955</v>
      </c>
      <c r="J219" s="129">
        <f>IF(ABS(IIEE_detalle!J219/IIEE_detalle!J207*100-100)&gt;100,"-",IIEE_detalle!J219/IIEE_detalle!J207*100-100)</f>
        <v>-0.86047029152138066</v>
      </c>
      <c r="K219" s="129">
        <f>IF(ABS(IIEE_detalle!K219/IIEE_detalle!K207*100-100)&gt;100,"-",IIEE_detalle!K219/IIEE_detalle!K207*100-100)</f>
        <v>-0.90425724310051692</v>
      </c>
      <c r="L219" s="129">
        <f>IF(ABS(IIEE_detalle!L219/IIEE_detalle!L207*100-100)&gt;100,"-",IIEE_detalle!L219/IIEE_detalle!L207*100-100)</f>
        <v>-0.58452787583431132</v>
      </c>
      <c r="M219" s="129">
        <f>IF(ABS(IIEE_detalle!M219/IIEE_detalle!M207*100-100)&gt;100,"-",IIEE_detalle!M219/IIEE_detalle!M207*100-100)</f>
        <v>-1.4550557648275202</v>
      </c>
      <c r="N219" s="129">
        <f>IF(ABS(IIEE_detalle!N219/IIEE_detalle!N207*100-100)&gt;100,"-",IIEE_detalle!N219/IIEE_detalle!N207*100-100)</f>
        <v>-9.5998686074442219</v>
      </c>
      <c r="O219" s="129">
        <f>IF(ABS(IIEE_detalle!O219/IIEE_detalle!O207*100-100)&gt;100,"-",IIEE_detalle!O219/IIEE_detalle!O207*100-100)</f>
        <v>-1.8999549926059274</v>
      </c>
      <c r="P219" s="100"/>
      <c r="Q219" s="129">
        <f>IF(ABS(IIEE_detalle!Q219/IIEE_detalle!Q207*100-100)&gt;100,"-",IIEE_detalle!Q219/IIEE_detalle!Q207*100-100)</f>
        <v>9.2497770143040725E-2</v>
      </c>
      <c r="S219" s="129">
        <f>IF(ABS(IIEE_detalle!S219/IIEE_detalle!S207*100-100)&gt;100,"-",IIEE_detalle!S219/IIEE_detalle!S207*100-100)</f>
        <v>2.1884142435906</v>
      </c>
      <c r="T219" s="129">
        <f>IF(ABS(IIEE_detalle!T219/IIEE_detalle!T207*100-100)&gt;100,"-",IIEE_detalle!T219/IIEE_detalle!T207*100-100)</f>
        <v>2.4264375921533343</v>
      </c>
      <c r="U219" s="129">
        <f>IF(ABS(IIEE_detalle!U219/IIEE_detalle!U207*100-100)&gt;100,"-",IIEE_detalle!U219/IIEE_detalle!U207*100-100)</f>
        <v>1.3851158734949678</v>
      </c>
      <c r="V219" s="129">
        <f>IF(ABS(IIEE_detalle!V219/IIEE_detalle!V207*100-100)&gt;100,"-",IIEE_detalle!V219/IIEE_detalle!V207*100-100)</f>
        <v>24.909485879797245</v>
      </c>
      <c r="W219" s="129">
        <f>IF(ABS(IIEE_detalle!W219/IIEE_detalle!W207*100-100)&gt;100,"-",IIEE_detalle!W219/IIEE_detalle!W207*100-100)</f>
        <v>5.2988030838693163</v>
      </c>
      <c r="X219" s="129">
        <f>IF(ABS(IIEE_detalle!X219/IIEE_detalle!X207*100-100)&gt;100,"-",IIEE_detalle!X219/IIEE_detalle!X207*100-100)</f>
        <v>4.6177742328197695</v>
      </c>
      <c r="Y219" s="100"/>
      <c r="Z219" s="129">
        <f>IF(ABS(IIEE_detalle!Z219/IIEE_detalle!Z207*100-100)&gt;100,"-",IIEE_detalle!Z219/IIEE_detalle!Z207*100-100)</f>
        <v>4.6201145552560661</v>
      </c>
      <c r="AB219" s="129">
        <f>IF(ABS(IIEE_detalle!AB219/IIEE_detalle!AB207*100-100)&gt;100,"-",IIEE_detalle!AB219/IIEE_detalle!AB207*100-100)</f>
        <v>-5.9482731806265718</v>
      </c>
      <c r="AC219" s="129">
        <f>IF(ABS(IIEE_detalle!AC219/IIEE_detalle!AC207*100-100)&gt;100,"-",IIEE_detalle!AC219/IIEE_detalle!AC207*100-100)</f>
        <v>-3.5247343831665034</v>
      </c>
      <c r="AD219" s="129">
        <f>IF(ABS(IIEE_detalle!AD219/IIEE_detalle!AD207*100-100)&gt;100,"-",IIEE_detalle!AD219/IIEE_detalle!AD207*100-100)</f>
        <v>-5.2457628929007001</v>
      </c>
      <c r="AE219" s="129">
        <f>IF(ABS(IIEE_detalle!AE219/IIEE_detalle!AE207*100-100)&gt;100,"-",IIEE_detalle!AE219/IIEE_detalle!AE207*100-100)</f>
        <v>-12.53842658523152</v>
      </c>
      <c r="AF219" s="100"/>
      <c r="AG219" s="129">
        <f>IF(ABS(IIEE_detalle!AG219/IIEE_detalle!AG207*100-100)&gt;100,"-",IIEE_detalle!AG219/IIEE_detalle!AG207*100-100)</f>
        <v>-8.0018145975709274</v>
      </c>
      <c r="AH219" s="129">
        <f>IF(ABS(IIEE_detalle!AH219/IIEE_detalle!AH207*100-100)&gt;100,"-",IIEE_detalle!AH219/IIEE_detalle!AH207*100-100)</f>
        <v>-3.6030087579365357</v>
      </c>
      <c r="AI219" s="129">
        <f>IF(ABS(IIEE_detalle!AI219/IIEE_detalle!AI207*100-100)&gt;100,"-",IIEE_detalle!AI219/IIEE_detalle!AI207*100-100)</f>
        <v>-9.2372083103772979</v>
      </c>
      <c r="AJ219" s="129">
        <f>IF(ABS(IIEE_detalle!AJ219/IIEE_detalle!AJ207*100-100)&gt;100,"-",IIEE_detalle!AJ219/IIEE_detalle!AJ207*100-100)</f>
        <v>-12.559264634736337</v>
      </c>
      <c r="AK219" s="100"/>
      <c r="AL219" s="100"/>
      <c r="AM219" s="100"/>
      <c r="AN219" s="129">
        <f>IF(ABS(IIEE_detalle!AN219/IIEE_detalle!AN207*100-100)&gt;100,"-",IIEE_detalle!AN219/IIEE_detalle!AN207*100-100)</f>
        <v>-6.6722723844988536</v>
      </c>
      <c r="AO219" s="129">
        <f>IF(ABS(IIEE_detalle!AO219/IIEE_detalle!AO207*100-100)&gt;100,"-",IIEE_detalle!AO219/IIEE_detalle!AO207*100-100)</f>
        <v>-6.6176461074458643</v>
      </c>
      <c r="AP219" s="100"/>
      <c r="AQ219" s="129">
        <f>IF(ABS(IIEE_detalle!AQ219/IIEE_detalle!AQ207*100-100)&gt;100,"-",IIEE_detalle!AQ219/IIEE_detalle!AQ207*100-100)</f>
        <v>-6.7695903242669999</v>
      </c>
      <c r="AS219" s="129">
        <f>IF(ABS(IIEE_detalle!AS219/IIEE_detalle!AS207*100-100)&gt;100,"-",IIEE_detalle!AS219/IIEE_detalle!AS207*100-100)</f>
        <v>-18.776739489407376</v>
      </c>
      <c r="AT219" s="129">
        <f>IF(ABS(IIEE_detalle!AT219/IIEE_detalle!AT207*100-100)&gt;100,"-",IIEE_detalle!AT219/IIEE_detalle!AT207*100-100)</f>
        <v>-28.736264610002394</v>
      </c>
      <c r="AU219" s="129">
        <f>IF(ABS(IIEE_detalle!AU219/IIEE_detalle!AU207*100-100)&gt;100,"-",IIEE_detalle!AU219/IIEE_detalle!AU207*100-100)</f>
        <v>37.90623286891946</v>
      </c>
      <c r="AV219" s="129">
        <f>IF(ABS(IIEE_detalle!AV219/IIEE_detalle!AV207*100-100)&gt;100,"-",IIEE_detalle!AV219/IIEE_detalle!AV207*100-100)</f>
        <v>-16.744247192359268</v>
      </c>
      <c r="AW219" s="129">
        <f>IF(ABS(IIEE_detalle!AW219/IIEE_detalle!AW207*100-100)&gt;100,"-",IIEE_detalle!AW219/IIEE_detalle!AW207*100-100)</f>
        <v>-20.495735427746652</v>
      </c>
      <c r="AX219" s="129">
        <f>IF(ABS(IIEE_detalle!AX219/IIEE_detalle!AX207*100-100)&gt;100,"-",IIEE_detalle!AX219/IIEE_detalle!AX207*100-100)</f>
        <v>48.098016336057611</v>
      </c>
      <c r="AY219" s="129">
        <f>IF(ABS(IIEE_detalle!AY219/IIEE_detalle!AY207*100-100)&gt;100,"-",IIEE_detalle!AY219/IIEE_detalle!AY207*100-100)</f>
        <v>-30.836033983285489</v>
      </c>
      <c r="AZ219" s="129">
        <f>IF(ABS(IIEE_detalle!AZ219/IIEE_detalle!AZ207*100-100)&gt;100,"-",IIEE_detalle!AZ219/IIEE_detalle!AZ207*100-100)</f>
        <v>-30.696748914025591</v>
      </c>
      <c r="BA219" s="100"/>
      <c r="BB219" s="129">
        <f>IF(ABS(IIEE_detalle!BB219/IIEE_detalle!BB207*100-100)&gt;100,"-",IIEE_detalle!BB219/IIEE_detalle!BB207*100-100)</f>
        <v>-33.013388544176564</v>
      </c>
      <c r="BD219" s="129">
        <f>IF(ABS(IIEE_detalle!BD219/IIEE_detalle!BD207*100-100)&gt;100,"-",IIEE_detalle!BD219/IIEE_detalle!BD207*100-100)</f>
        <v>0.14975386225421516</v>
      </c>
      <c r="BE219" s="129">
        <f>IF(ABS(IIEE_detalle!BE219/IIEE_detalle!BE207*100-100)&gt;100,"-",IIEE_detalle!BE219/IIEE_detalle!BE207*100-100)</f>
        <v>3.8527850820162541</v>
      </c>
      <c r="BF219" s="129">
        <f>IF(ABS(IIEE_detalle!BF219/IIEE_detalle!BF207*100-100)&gt;100,"-",IIEE_detalle!BF219/IIEE_detalle!BF207*100-100)</f>
        <v>3.8527850820162541</v>
      </c>
      <c r="BG219" s="129">
        <f>IF(ABS(IIEE_detalle!BG219/IIEE_detalle!BG207*100-100)&gt;100,"-",IIEE_detalle!BG219/IIEE_detalle!BG207*100-100)</f>
        <v>4.0722188186962001</v>
      </c>
      <c r="BH219" s="129">
        <f>IF(ABS(IIEE_detalle!BH219/IIEE_detalle!BH207*100-100)&gt;100,"-",IIEE_detalle!BH219/IIEE_detalle!BH207*100-100)</f>
        <v>4.077748457627294</v>
      </c>
      <c r="BI219" s="129">
        <f>IF(ABS(IIEE_detalle!BI219/IIEE_detalle!BI207*100-100)&gt;100,"-",IIEE_detalle!BI219/IIEE_detalle!BI207*100-100)</f>
        <v>3.8031319910517993</v>
      </c>
      <c r="BJ219" s="129">
        <f>IF(ABS(IIEE_detalle!BJ219/IIEE_detalle!BJ207*100-100)&gt;100,"-",IIEE_detalle!BJ219/IIEE_detalle!BJ207*100-100)</f>
        <v>6.0572646745322913</v>
      </c>
      <c r="BK219" s="129">
        <f>IF(ABS(IIEE_detalle!BK219/IIEE_detalle!BK207*100-100)&gt;100,"-",IIEE_detalle!BK219/IIEE_detalle!BK207*100-100)</f>
        <v>6.3872567021667379</v>
      </c>
      <c r="BL219" s="100"/>
      <c r="BM219" s="129">
        <f>IF(ABS(IIEE_detalle!BM219/IIEE_detalle!BM207*100-100)&gt;100,"-",IIEE_detalle!BM219/IIEE_detalle!BM207*100-100)</f>
        <v>7.0336532687919657</v>
      </c>
      <c r="BO219" s="129">
        <f>IF(ABS(IIEE_detalle!BO219/IIEE_detalle!BO207*100-100)&gt;100,"-",IIEE_detalle!BO219/IIEE_detalle!BO207*100-100)</f>
        <v>3.9341538926225326</v>
      </c>
      <c r="BP219" s="129">
        <f>IF(ABS(IIEE_detalle!BP219/IIEE_detalle!BP207*100-100)&gt;100,"-",IIEE_detalle!BP219/IIEE_detalle!BP207*100-100)</f>
        <v>3.3502699269609479</v>
      </c>
      <c r="BQ219" s="129">
        <f>IF(ABS(IIEE_detalle!BQ219/IIEE_detalle!BQ207*100-100)&gt;100,"-",IIEE_detalle!BQ219/IIEE_detalle!BQ207*100-100)</f>
        <v>7.5729701913939778</v>
      </c>
      <c r="BR219" s="129">
        <f>IF(ABS(IIEE_detalle!BR219/IIEE_detalle!BR207*100-100)&gt;100,"-",IIEE_detalle!BR219/IIEE_detalle!BR207*100-100)</f>
        <v>15.437439073167994</v>
      </c>
      <c r="BS219" s="129">
        <f>IF(ABS(IIEE_detalle!BS219/IIEE_detalle!BS207*100-100)&gt;100,"-",IIEE_detalle!BS219/IIEE_detalle!BS207*100-100)</f>
        <v>9.5318411047323082</v>
      </c>
      <c r="BT219" s="129">
        <f>IF(ABS(IIEE_detalle!BT219/IIEE_detalle!BT207*100-100)&gt;100,"-",IIEE_detalle!BT219/IIEE_detalle!BT207*100-100)</f>
        <v>3.7080857225066239</v>
      </c>
      <c r="BV219" s="129">
        <f>IF(ABS(IIEE_detalle!BV219/IIEE_detalle!BV207*100-100)&gt;100,"-",IIEE_detalle!BV219/IIEE_detalle!BV207*100-100)</f>
        <v>4.1717326993971682</v>
      </c>
      <c r="BW219" s="129">
        <f>IF(ABS(IIEE_detalle!BW219/IIEE_detalle!BW207*100-100)&gt;100,"-",IIEE_detalle!BW219/IIEE_detalle!BW207*100-100)</f>
        <v>2.8974634090992595</v>
      </c>
      <c r="BX219" s="129">
        <f>IF(ABS(IIEE_detalle!BX219/IIEE_detalle!BX207*100-100)&gt;100,"-",IIEE_detalle!BX219/IIEE_detalle!BX207*100-100)</f>
        <v>15.410231609275456</v>
      </c>
      <c r="BY219" s="129">
        <f>IF(ABS(IIEE_detalle!BY219/IIEE_detalle!BY207*100-100)&gt;100,"-",IIEE_detalle!BY219/IIEE_detalle!BY207*100-100)</f>
        <v>41.417893881832754</v>
      </c>
      <c r="BZ219" s="129">
        <f>IF(ABS(IIEE_detalle!BZ219/IIEE_detalle!BZ207*100-100)&gt;100,"-",IIEE_detalle!BZ219/IIEE_detalle!BZ207*100-100)</f>
        <v>12.294527885483618</v>
      </c>
      <c r="CA219" s="129">
        <f>IF(ABS(IIEE_detalle!CA219/IIEE_detalle!CA207*100-100)&gt;100,"-",IIEE_detalle!CA219/IIEE_detalle!CA207*100-100)</f>
        <v>3.697494079571257</v>
      </c>
    </row>
    <row r="220" spans="2:79" ht="12" customHeight="1">
      <c r="B220" s="67" t="s">
        <v>451</v>
      </c>
      <c r="C220" s="129">
        <f>IF(ABS(IIEE_detalle!C220/IIEE_detalle!C208*100-100)&gt;100,"-",IIEE_detalle!C220/IIEE_detalle!C208*100-100)</f>
        <v>5.6084181638131696</v>
      </c>
      <c r="D220" s="129">
        <f>IF(ABS(IIEE_detalle!D220/IIEE_detalle!D208*100-100)&gt;100,"-",IIEE_detalle!D220/IIEE_detalle!D208*100-100)</f>
        <v>-4.660394224504941</v>
      </c>
      <c r="E220" s="129">
        <f>IF(ABS(IIEE_detalle!E220/IIEE_detalle!E208*100-100)&gt;100,"-",IIEE_detalle!E220/IIEE_detalle!E208*100-100)</f>
        <v>4.0892029410998418</v>
      </c>
      <c r="F220" s="129">
        <f>IF(ABS(IIEE_detalle!F220/IIEE_detalle!F208*100-100)&gt;100,"-",IIEE_detalle!F220/IIEE_detalle!F208*100-100)</f>
        <v>-1.565941353278248</v>
      </c>
      <c r="G220" s="129">
        <f>IF(ABS(IIEE_detalle!G220/IIEE_detalle!G208*100-100)&gt;100,"-",IIEE_detalle!G220/IIEE_detalle!G208*100-100)</f>
        <v>27.172649054549751</v>
      </c>
      <c r="H220" s="129">
        <f>IF(ABS(IIEE_detalle!H220/IIEE_detalle!H208*100-100)&gt;100,"-",IIEE_detalle!H220/IIEE_detalle!H208*100-100)</f>
        <v>10.231609105715833</v>
      </c>
      <c r="J220" s="129">
        <f>IF(ABS(IIEE_detalle!J220/IIEE_detalle!J208*100-100)&gt;100,"-",IIEE_detalle!J220/IIEE_detalle!J208*100-100)</f>
        <v>0.14760147601475637</v>
      </c>
      <c r="K220" s="129">
        <f>IF(ABS(IIEE_detalle!K220/IIEE_detalle!K208*100-100)&gt;100,"-",IIEE_detalle!K220/IIEE_detalle!K208*100-100)</f>
        <v>0.25885779000162756</v>
      </c>
      <c r="L220" s="129">
        <f>IF(ABS(IIEE_detalle!L220/IIEE_detalle!L208*100-100)&gt;100,"-",IIEE_detalle!L220/IIEE_detalle!L208*100-100)</f>
        <v>0.25885779000162756</v>
      </c>
      <c r="M220" s="100"/>
      <c r="N220" s="129">
        <f>IF(ABS(IIEE_detalle!N220/IIEE_detalle!N208*100-100)&gt;100,"-",IIEE_detalle!N220/IIEE_detalle!N208*100-100)</f>
        <v>-9.3256119130484478</v>
      </c>
      <c r="O220" s="129">
        <f>IF(ABS(IIEE_detalle!O220/IIEE_detalle!O208*100-100)&gt;100,"-",IIEE_detalle!O220/IIEE_detalle!O208*100-100)</f>
        <v>-4.608624004394386</v>
      </c>
      <c r="P220" s="100"/>
      <c r="Q220" s="129">
        <f>IF(ABS(IIEE_detalle!Q220/IIEE_detalle!Q208*100-100)&gt;100,"-",IIEE_detalle!Q220/IIEE_detalle!Q208*100-100)</f>
        <v>-7.3637074418935242</v>
      </c>
      <c r="S220" s="129">
        <f>IF(ABS(IIEE_detalle!S220/IIEE_detalle!S208*100-100)&gt;100,"-",IIEE_detalle!S220/IIEE_detalle!S208*100-100)</f>
        <v>2.4105321178225836</v>
      </c>
      <c r="T220" s="129">
        <f>IF(ABS(IIEE_detalle!T220/IIEE_detalle!T208*100-100)&gt;100,"-",IIEE_detalle!T220/IIEE_detalle!T208*100-100)</f>
        <v>2.9731385637354464</v>
      </c>
      <c r="U220" s="129">
        <f>IF(ABS(IIEE_detalle!U220/IIEE_detalle!U208*100-100)&gt;100,"-",IIEE_detalle!U220/IIEE_detalle!U208*100-100)</f>
        <v>2.9731385637354464</v>
      </c>
      <c r="V220" s="100"/>
      <c r="W220" s="129">
        <f>IF(ABS(IIEE_detalle!W220/IIEE_detalle!W208*100-100)&gt;100,"-",IIEE_detalle!W220/IIEE_detalle!W208*100-100)</f>
        <v>-7.8620635970887065</v>
      </c>
      <c r="X220" s="129">
        <f>IF(ABS(IIEE_detalle!X220/IIEE_detalle!X208*100-100)&gt;100,"-",IIEE_detalle!X220/IIEE_detalle!X208*100-100)</f>
        <v>-7.8598084099565284</v>
      </c>
      <c r="Y220" s="100"/>
      <c r="Z220" s="129">
        <f>IF(ABS(IIEE_detalle!Z220/IIEE_detalle!Z208*100-100)&gt;100,"-",IIEE_detalle!Z220/IIEE_detalle!Z208*100-100)</f>
        <v>-8.5971147815178739</v>
      </c>
      <c r="AB220" s="129">
        <f>IF(ABS(IIEE_detalle!AB220/IIEE_detalle!AB208*100-100)&gt;100,"-",IIEE_detalle!AB220/IIEE_detalle!AB208*100-100)</f>
        <v>-6.3411847214381964</v>
      </c>
      <c r="AC220" s="129">
        <f>IF(ABS(IIEE_detalle!AC220/IIEE_detalle!AC208*100-100)&gt;100,"-",IIEE_detalle!AC220/IIEE_detalle!AC208*100-100)</f>
        <v>-8.2583613194092891</v>
      </c>
      <c r="AD220" s="129">
        <f>IF(ABS(IIEE_detalle!AD220/IIEE_detalle!AD208*100-100)&gt;100,"-",IIEE_detalle!AD220/IIEE_detalle!AD208*100-100)</f>
        <v>-6.6968151211079174</v>
      </c>
      <c r="AE220" s="129">
        <f>IF(ABS(IIEE_detalle!AE220/IIEE_detalle!AE208*100-100)&gt;100,"-",IIEE_detalle!AE220/IIEE_detalle!AE208*100-100)</f>
        <v>-1.497691093983633</v>
      </c>
      <c r="AF220" s="100"/>
      <c r="AG220" s="129">
        <f>IF(ABS(IIEE_detalle!AG220/IIEE_detalle!AG208*100-100)&gt;100,"-",IIEE_detalle!AG220/IIEE_detalle!AG208*100-100)</f>
        <v>-9.5294490253902637</v>
      </c>
      <c r="AH220" s="129">
        <f>IF(ABS(IIEE_detalle!AH220/IIEE_detalle!AH208*100-100)&gt;100,"-",IIEE_detalle!AH220/IIEE_detalle!AH208*100-100)</f>
        <v>-8.0359278514070809</v>
      </c>
      <c r="AI220" s="129">
        <f>IF(ABS(IIEE_detalle!AI220/IIEE_detalle!AI208*100-100)&gt;100,"-",IIEE_detalle!AI220/IIEE_detalle!AI208*100-100)</f>
        <v>-10.474044472374473</v>
      </c>
      <c r="AJ220" s="129">
        <f>IF(ABS(IIEE_detalle!AJ220/IIEE_detalle!AJ208*100-100)&gt;100,"-",IIEE_detalle!AJ220/IIEE_detalle!AJ208*100-100)</f>
        <v>-1.5357705090082163</v>
      </c>
      <c r="AK220" s="100"/>
      <c r="AL220" s="100"/>
      <c r="AM220" s="100"/>
      <c r="AN220" s="129">
        <f>IF(ABS(IIEE_detalle!AN220/IIEE_detalle!AN208*100-100)&gt;100,"-",IIEE_detalle!AN220/IIEE_detalle!AN208*100-100)</f>
        <v>-8.08491175891929</v>
      </c>
      <c r="AO220" s="129">
        <f>IF(ABS(IIEE_detalle!AO220/IIEE_detalle!AO208*100-100)&gt;100,"-",IIEE_detalle!AO220/IIEE_detalle!AO208*100-100)</f>
        <v>-4.26771535141431</v>
      </c>
      <c r="AP220" s="100"/>
      <c r="AQ220" s="129">
        <f>IF(ABS(IIEE_detalle!AQ220/IIEE_detalle!AQ208*100-100)&gt;100,"-",IIEE_detalle!AQ220/IIEE_detalle!AQ208*100-100)</f>
        <v>-3.0634277824039771</v>
      </c>
      <c r="AS220" s="129">
        <f>IF(ABS(IIEE_detalle!AS220/IIEE_detalle!AS208*100-100)&gt;100,"-",IIEE_detalle!AS220/IIEE_detalle!AS208*100-100)</f>
        <v>14.088682091601697</v>
      </c>
      <c r="AT220" s="129">
        <f>IF(ABS(IIEE_detalle!AT220/IIEE_detalle!AT208*100-100)&gt;100,"-",IIEE_detalle!AT220/IIEE_detalle!AT208*100-100)</f>
        <v>11.702818363197792</v>
      </c>
      <c r="AU220" s="129">
        <f>IF(ABS(IIEE_detalle!AU220/IIEE_detalle!AU208*100-100)&gt;100,"-",IIEE_detalle!AU220/IIEE_detalle!AU208*100-100)</f>
        <v>23.63688827956932</v>
      </c>
      <c r="AV220" s="129">
        <f>IF(ABS(IIEE_detalle!AV220/IIEE_detalle!AV208*100-100)&gt;100,"-",IIEE_detalle!AV220/IIEE_detalle!AV208*100-100)</f>
        <v>25.851909882080392</v>
      </c>
      <c r="AW220" s="129">
        <f>IF(ABS(IIEE_detalle!AW220/IIEE_detalle!AW208*100-100)&gt;100,"-",IIEE_detalle!AW220/IIEE_detalle!AW208*100-100)</f>
        <v>24.066269321743761</v>
      </c>
      <c r="AX220" s="129">
        <f>IF(ABS(IIEE_detalle!AX220/IIEE_detalle!AX208*100-100)&gt;100,"-",IIEE_detalle!AX220/IIEE_detalle!AX208*100-100)</f>
        <v>50.175076680871939</v>
      </c>
      <c r="AY220" s="129">
        <f>IF(ABS(IIEE_detalle!AY220/IIEE_detalle!AY208*100-100)&gt;100,"-",IIEE_detalle!AY220/IIEE_detalle!AY208*100-100)</f>
        <v>-15.784697210281038</v>
      </c>
      <c r="AZ220" s="129">
        <f>IF(ABS(IIEE_detalle!AZ220/IIEE_detalle!AZ208*100-100)&gt;100,"-",IIEE_detalle!AZ220/IIEE_detalle!AZ208*100-100)</f>
        <v>-15.714812366520903</v>
      </c>
      <c r="BA220" s="100"/>
      <c r="BB220" s="129">
        <f>IF(ABS(IIEE_detalle!BB220/IIEE_detalle!BB208*100-100)&gt;100,"-",IIEE_detalle!BB220/IIEE_detalle!BB208*100-100)</f>
        <v>-15.714812366520903</v>
      </c>
      <c r="BD220" s="129">
        <f>IF(ABS(IIEE_detalle!BD220/IIEE_detalle!BD208*100-100)&gt;100,"-",IIEE_detalle!BD220/IIEE_detalle!BD208*100-100)</f>
        <v>-8.4085750396752701E-2</v>
      </c>
      <c r="BE220" s="129">
        <f>IF(ABS(IIEE_detalle!BE220/IIEE_detalle!BE208*100-100)&gt;100,"-",IIEE_detalle!BE220/IIEE_detalle!BE208*100-100)</f>
        <v>10.251736233270961</v>
      </c>
      <c r="BF220" s="129">
        <f>IF(ABS(IIEE_detalle!BF220/IIEE_detalle!BF208*100-100)&gt;100,"-",IIEE_detalle!BF220/IIEE_detalle!BF208*100-100)</f>
        <v>10.251736233270961</v>
      </c>
      <c r="BG220" s="129">
        <f>IF(ABS(IIEE_detalle!BG220/IIEE_detalle!BG208*100-100)&gt;100,"-",IIEE_detalle!BG220/IIEE_detalle!BG208*100-100)</f>
        <v>9.838095319983168</v>
      </c>
      <c r="BH220" s="129">
        <f>IF(ABS(IIEE_detalle!BH220/IIEE_detalle!BH208*100-100)&gt;100,"-",IIEE_detalle!BH220/IIEE_detalle!BH208*100-100)</f>
        <v>9.838095319983168</v>
      </c>
      <c r="BI220" s="100"/>
      <c r="BJ220" s="129">
        <f>IF(ABS(IIEE_detalle!BJ220/IIEE_detalle!BJ208*100-100)&gt;100,"-",IIEE_detalle!BJ220/IIEE_detalle!BJ208*100-100)</f>
        <v>3.7665801614763552</v>
      </c>
      <c r="BK220" s="129">
        <f>IF(ABS(IIEE_detalle!BK220/IIEE_detalle!BK208*100-100)&gt;100,"-",IIEE_detalle!BK220/IIEE_detalle!BK208*100-100)</f>
        <v>5.4336796544571371</v>
      </c>
      <c r="BL220" s="100"/>
      <c r="BM220" s="129">
        <f>IF(ABS(IIEE_detalle!BM220/IIEE_detalle!BM208*100-100)&gt;100,"-",IIEE_detalle!BM220/IIEE_detalle!BM208*100-100)</f>
        <v>5.4980996109369045</v>
      </c>
      <c r="BO220" s="129">
        <f>IF(ABS(IIEE_detalle!BO220/IIEE_detalle!BO208*100-100)&gt;100,"-",IIEE_detalle!BO220/IIEE_detalle!BO208*100-100)</f>
        <v>4.5148247978436586</v>
      </c>
      <c r="BP220" s="129">
        <f>IF(ABS(IIEE_detalle!BP220/IIEE_detalle!BP208*100-100)&gt;100,"-",IIEE_detalle!BP220/IIEE_detalle!BP208*100-100)</f>
        <v>5.3925832213173095</v>
      </c>
      <c r="BQ220" s="129">
        <f>IF(ABS(IIEE_detalle!BQ220/IIEE_detalle!BQ208*100-100)&gt;100,"-",IIEE_detalle!BQ220/IIEE_detalle!BQ208*100-100)</f>
        <v>13.015722142015733</v>
      </c>
      <c r="BR220" s="129">
        <f>IF(ABS(IIEE_detalle!BR220/IIEE_detalle!BR208*100-100)&gt;100,"-",IIEE_detalle!BR220/IIEE_detalle!BR208*100-100)</f>
        <v>13.8490560747003</v>
      </c>
      <c r="BS220" s="129">
        <f>IF(ABS(IIEE_detalle!BS220/IIEE_detalle!BS208*100-100)&gt;100,"-",IIEE_detalle!BS220/IIEE_detalle!BS208*100-100)</f>
        <v>17.140319305631152</v>
      </c>
      <c r="BT220" s="129">
        <f>IF(ABS(IIEE_detalle!BT220/IIEE_detalle!BT208*100-100)&gt;100,"-",IIEE_detalle!BT220/IIEE_detalle!BT208*100-100)</f>
        <v>10.324381113530407</v>
      </c>
      <c r="BV220" s="129">
        <f>IF(ABS(IIEE_detalle!BV220/IIEE_detalle!BV208*100-100)&gt;100,"-",IIEE_detalle!BV220/IIEE_detalle!BV208*100-100)</f>
        <v>3.8615748833821897</v>
      </c>
      <c r="BW220" s="129">
        <f>IF(ABS(IIEE_detalle!BW220/IIEE_detalle!BW208*100-100)&gt;100,"-",IIEE_detalle!BW220/IIEE_detalle!BW208*100-100)</f>
        <v>4.9538916404009825</v>
      </c>
      <c r="BX220" s="129">
        <f>IF(ABS(IIEE_detalle!BX220/IIEE_detalle!BX208*100-100)&gt;100,"-",IIEE_detalle!BX220/IIEE_detalle!BX208*100-100)</f>
        <v>21.119700530905888</v>
      </c>
      <c r="BY220" s="129">
        <f>IF(ABS(IIEE_detalle!BY220/IIEE_detalle!BY208*100-100)&gt;100,"-",IIEE_detalle!BY220/IIEE_detalle!BY208*100-100)</f>
        <v>31.269710911537373</v>
      </c>
      <c r="BZ220" s="129">
        <f>IF(ABS(IIEE_detalle!BZ220/IIEE_detalle!BZ208*100-100)&gt;100,"-",IIEE_detalle!BZ220/IIEE_detalle!BZ208*100-100)</f>
        <v>12.598045564080465</v>
      </c>
      <c r="CA220" s="129">
        <f>IF(ABS(IIEE_detalle!CA220/IIEE_detalle!CA208*100-100)&gt;100,"-",IIEE_detalle!CA220/IIEE_detalle!CA208*100-100)</f>
        <v>10.344520251145852</v>
      </c>
    </row>
    <row r="221" spans="2:79" ht="12" customHeight="1">
      <c r="B221" s="67" t="s">
        <v>452</v>
      </c>
      <c r="C221" s="129">
        <f>IF(ABS(IIEE_detalle!C221/IIEE_detalle!C209*100-100)&gt;100,"-",IIEE_detalle!C221/IIEE_detalle!C209*100-100)</f>
        <v>4.6299386787444803</v>
      </c>
      <c r="D221" s="129">
        <f>IF(ABS(IIEE_detalle!D221/IIEE_detalle!D209*100-100)&gt;100,"-",IIEE_detalle!D221/IIEE_detalle!D209*100-100)</f>
        <v>-9.8150564039597867</v>
      </c>
      <c r="E221" s="129">
        <f>IF(ABS(IIEE_detalle!E221/IIEE_detalle!E209*100-100)&gt;100,"-",IIEE_detalle!E221/IIEE_detalle!E209*100-100)</f>
        <v>9.2745455412553355</v>
      </c>
      <c r="F221" s="129">
        <f>IF(ABS(IIEE_detalle!F221/IIEE_detalle!F209*100-100)&gt;100,"-",IIEE_detalle!F221/IIEE_detalle!F209*100-100)</f>
        <v>7.470275612656792</v>
      </c>
      <c r="G221" s="129">
        <f>IF(ABS(IIEE_detalle!G221/IIEE_detalle!G209*100-100)&gt;100,"-",IIEE_detalle!G221/IIEE_detalle!G209*100-100)</f>
        <v>-11.152225991858828</v>
      </c>
      <c r="H221" s="129">
        <f>IF(ABS(IIEE_detalle!H221/IIEE_detalle!H209*100-100)&gt;100,"-",IIEE_detalle!H221/IIEE_detalle!H209*100-100)</f>
        <v>7.4665200840372279</v>
      </c>
      <c r="J221" s="129">
        <f>IF(ABS(IIEE_detalle!J221/IIEE_detalle!J209*100-100)&gt;100,"-",IIEE_detalle!J221/IIEE_detalle!J209*100-100)</f>
        <v>-10.788669813940572</v>
      </c>
      <c r="K221" s="129">
        <f>IF(ABS(IIEE_detalle!K221/IIEE_detalle!K209*100-100)&gt;100,"-",IIEE_detalle!K221/IIEE_detalle!K209*100-100)</f>
        <v>-10.744988093026393</v>
      </c>
      <c r="L221" s="129">
        <f>IF(ABS(IIEE_detalle!L221/IIEE_detalle!L209*100-100)&gt;100,"-",IIEE_detalle!L221/IIEE_detalle!L209*100-100)</f>
        <v>-10.744988093026393</v>
      </c>
      <c r="M221" s="100"/>
      <c r="N221" s="129">
        <f>IF(ABS(IIEE_detalle!N221/IIEE_detalle!N209*100-100)&gt;100,"-",IIEE_detalle!N221/IIEE_detalle!N209*100-100)</f>
        <v>-7.6767046341082619</v>
      </c>
      <c r="O221" s="129">
        <f>IF(ABS(IIEE_detalle!O221/IIEE_detalle!O209*100-100)&gt;100,"-",IIEE_detalle!O221/IIEE_detalle!O209*100-100)</f>
        <v>-7.2930532813438731</v>
      </c>
      <c r="P221" s="100"/>
      <c r="Q221" s="129">
        <f>IF(ABS(IIEE_detalle!Q221/IIEE_detalle!Q209*100-100)&gt;100,"-",IIEE_detalle!Q221/IIEE_detalle!Q209*100-100)</f>
        <v>-6.5425710315748944</v>
      </c>
      <c r="S221" s="129">
        <f>IF(ABS(IIEE_detalle!S221/IIEE_detalle!S209*100-100)&gt;100,"-",IIEE_detalle!S221/IIEE_detalle!S209*100-100)</f>
        <v>7.6105127409070263</v>
      </c>
      <c r="T221" s="129">
        <f>IF(ABS(IIEE_detalle!T221/IIEE_detalle!T209*100-100)&gt;100,"-",IIEE_detalle!T221/IIEE_detalle!T209*100-100)</f>
        <v>7.4941219326423152</v>
      </c>
      <c r="U221" s="129">
        <f>IF(ABS(IIEE_detalle!U221/IIEE_detalle!U209*100-100)&gt;100,"-",IIEE_detalle!U221/IIEE_detalle!U209*100-100)</f>
        <v>7.4941219326423152</v>
      </c>
      <c r="V221" s="100"/>
      <c r="W221" s="129">
        <f>IF(ABS(IIEE_detalle!W221/IIEE_detalle!W209*100-100)&gt;100,"-",IIEE_detalle!W221/IIEE_detalle!W209*100-100)</f>
        <v>-1.5253351906668939</v>
      </c>
      <c r="X221" s="129">
        <f>IF(ABS(IIEE_detalle!X221/IIEE_detalle!X209*100-100)&gt;100,"-",IIEE_detalle!X221/IIEE_detalle!X209*100-100)</f>
        <v>-1.4019496400399589</v>
      </c>
      <c r="Y221" s="100"/>
      <c r="Z221" s="129">
        <f>IF(ABS(IIEE_detalle!Z221/IIEE_detalle!Z209*100-100)&gt;100,"-",IIEE_detalle!Z221/IIEE_detalle!Z209*100-100)</f>
        <v>-1.4713483339650679</v>
      </c>
      <c r="AB221" s="129">
        <f>IF(ABS(IIEE_detalle!AB221/IIEE_detalle!AB209*100-100)&gt;100,"-",IIEE_detalle!AB221/IIEE_detalle!AB209*100-100)</f>
        <v>-2.7649748683054298</v>
      </c>
      <c r="AC221" s="129">
        <f>IF(ABS(IIEE_detalle!AC221/IIEE_detalle!AC209*100-100)&gt;100,"-",IIEE_detalle!AC221/IIEE_detalle!AC209*100-100)</f>
        <v>-5.5513812234336939</v>
      </c>
      <c r="AD221" s="129">
        <f>IF(ABS(IIEE_detalle!AD221/IIEE_detalle!AD209*100-100)&gt;100,"-",IIEE_detalle!AD221/IIEE_detalle!AD209*100-100)</f>
        <v>-4.7191034105509573</v>
      </c>
      <c r="AE221" s="129">
        <f>IF(ABS(IIEE_detalle!AE221/IIEE_detalle!AE209*100-100)&gt;100,"-",IIEE_detalle!AE221/IIEE_detalle!AE209*100-100)</f>
        <v>12.808111061642435</v>
      </c>
      <c r="AF221" s="100"/>
      <c r="AG221" s="129">
        <f>IF(ABS(IIEE_detalle!AG221/IIEE_detalle!AG209*100-100)&gt;100,"-",IIEE_detalle!AG221/IIEE_detalle!AG209*100-100)</f>
        <v>-6.6423126032278219</v>
      </c>
      <c r="AH221" s="129">
        <f>IF(ABS(IIEE_detalle!AH221/IIEE_detalle!AH209*100-100)&gt;100,"-",IIEE_detalle!AH221/IIEE_detalle!AH209*100-100)</f>
        <v>-5.3039614709525438</v>
      </c>
      <c r="AI221" s="129">
        <f>IF(ABS(IIEE_detalle!AI221/IIEE_detalle!AI209*100-100)&gt;100,"-",IIEE_detalle!AI221/IIEE_detalle!AI209*100-100)</f>
        <v>-8.0858273568032928</v>
      </c>
      <c r="AJ221" s="129">
        <f>IF(ABS(IIEE_detalle!AJ221/IIEE_detalle!AJ209*100-100)&gt;100,"-",IIEE_detalle!AJ221/IIEE_detalle!AJ209*100-100)</f>
        <v>12.776430828006752</v>
      </c>
      <c r="AK221" s="100"/>
      <c r="AL221" s="100"/>
      <c r="AM221" s="100"/>
      <c r="AN221" s="129">
        <f>IF(ABS(IIEE_detalle!AN221/IIEE_detalle!AN209*100-100)&gt;100,"-",IIEE_detalle!AN221/IIEE_detalle!AN209*100-100)</f>
        <v>-9.4727896618254732</v>
      </c>
      <c r="AO221" s="129">
        <f>IF(ABS(IIEE_detalle!AO221/IIEE_detalle!AO209*100-100)&gt;100,"-",IIEE_detalle!AO221/IIEE_detalle!AO209*100-100)</f>
        <v>-12.500579826325662</v>
      </c>
      <c r="AP221" s="100"/>
      <c r="AQ221" s="129">
        <f>IF(ABS(IIEE_detalle!AQ221/IIEE_detalle!AQ209*100-100)&gt;100,"-",IIEE_detalle!AQ221/IIEE_detalle!AQ209*100-100)</f>
        <v>-11.141745291677367</v>
      </c>
      <c r="AS221" s="129">
        <f>IF(ABS(IIEE_detalle!AS221/IIEE_detalle!AS209*100-100)&gt;100,"-",IIEE_detalle!AS221/IIEE_detalle!AS209*100-100)</f>
        <v>-20.851307928543463</v>
      </c>
      <c r="AT221" s="129">
        <f>IF(ABS(IIEE_detalle!AT221/IIEE_detalle!AT209*100-100)&gt;100,"-",IIEE_detalle!AT221/IIEE_detalle!AT209*100-100)</f>
        <v>-20.761771954857963</v>
      </c>
      <c r="AU221" s="129">
        <f>IF(ABS(IIEE_detalle!AU221/IIEE_detalle!AU209*100-100)&gt;100,"-",IIEE_detalle!AU221/IIEE_detalle!AU209*100-100)</f>
        <v>-21.255469873219184</v>
      </c>
      <c r="AV221" s="129">
        <f>IF(ABS(IIEE_detalle!AV221/IIEE_detalle!AV209*100-100)&gt;100,"-",IIEE_detalle!AV221/IIEE_detalle!AV209*100-100)</f>
        <v>-11.897236322329732</v>
      </c>
      <c r="AW221" s="129">
        <f>IF(ABS(IIEE_detalle!AW221/IIEE_detalle!AW209*100-100)&gt;100,"-",IIEE_detalle!AW221/IIEE_detalle!AW209*100-100)</f>
        <v>-12.06406106245953</v>
      </c>
      <c r="AX221" s="129">
        <f>IF(ABS(IIEE_detalle!AX221/IIEE_detalle!AX209*100-100)&gt;100,"-",IIEE_detalle!AX221/IIEE_detalle!AX209*100-100)</f>
        <v>-9.52445573153949</v>
      </c>
      <c r="AY221" s="129">
        <f>IF(ABS(IIEE_detalle!AY221/IIEE_detalle!AY209*100-100)&gt;100,"-",IIEE_detalle!AY221/IIEE_detalle!AY209*100-100)</f>
        <v>24.203764472220854</v>
      </c>
      <c r="AZ221" s="129">
        <f>IF(ABS(IIEE_detalle!AZ221/IIEE_detalle!AZ209*100-100)&gt;100,"-",IIEE_detalle!AZ221/IIEE_detalle!AZ209*100-100)</f>
        <v>23.999447218454151</v>
      </c>
      <c r="BA221" s="100"/>
      <c r="BB221" s="129">
        <f>IF(ABS(IIEE_detalle!BB221/IIEE_detalle!BB209*100-100)&gt;100,"-",IIEE_detalle!BB221/IIEE_detalle!BB209*100-100)</f>
        <v>23.999447218454151</v>
      </c>
      <c r="BD221" s="129">
        <f>IF(ABS(IIEE_detalle!BD221/IIEE_detalle!BD209*100-100)&gt;100,"-",IIEE_detalle!BD221/IIEE_detalle!BD209*100-100)</f>
        <v>-0.53452328118066816</v>
      </c>
      <c r="BE221" s="129">
        <f>IF(ABS(IIEE_detalle!BE221/IIEE_detalle!BE209*100-100)&gt;100,"-",IIEE_detalle!BE221/IIEE_detalle!BE209*100-100)</f>
        <v>7.4988401247729257</v>
      </c>
      <c r="BF221" s="129">
        <f>IF(ABS(IIEE_detalle!BF221/IIEE_detalle!BF209*100-100)&gt;100,"-",IIEE_detalle!BF221/IIEE_detalle!BF209*100-100)</f>
        <v>7.4988401247729257</v>
      </c>
      <c r="BG221" s="129">
        <f>IF(ABS(IIEE_detalle!BG221/IIEE_detalle!BG209*100-100)&gt;100,"-",IIEE_detalle!BG221/IIEE_detalle!BG209*100-100)</f>
        <v>6.8364417787898759</v>
      </c>
      <c r="BH221" s="129">
        <f>IF(ABS(IIEE_detalle!BH221/IIEE_detalle!BH209*100-100)&gt;100,"-",IIEE_detalle!BH221/IIEE_detalle!BH209*100-100)</f>
        <v>6.8364417787898759</v>
      </c>
      <c r="BI221" s="100"/>
      <c r="BJ221" s="129">
        <f>IF(ABS(IIEE_detalle!BJ221/IIEE_detalle!BJ209*100-100)&gt;100,"-",IIEE_detalle!BJ221/IIEE_detalle!BJ209*100-100)</f>
        <v>10.128790954400586</v>
      </c>
      <c r="BK221" s="129">
        <f>IF(ABS(IIEE_detalle!BK221/IIEE_detalle!BK209*100-100)&gt;100,"-",IIEE_detalle!BK221/IIEE_detalle!BK209*100-100)</f>
        <v>10.326528495618064</v>
      </c>
      <c r="BL221" s="100"/>
      <c r="BM221" s="129">
        <f>IF(ABS(IIEE_detalle!BM221/IIEE_detalle!BM209*100-100)&gt;100,"-",IIEE_detalle!BM221/IIEE_detalle!BM209*100-100)</f>
        <v>10.326528495618064</v>
      </c>
      <c r="BO221" s="129">
        <f>IF(ABS(IIEE_detalle!BO221/IIEE_detalle!BO209*100-100)&gt;100,"-",IIEE_detalle!BO221/IIEE_detalle!BO209*100-100)</f>
        <v>10.824432074620134</v>
      </c>
      <c r="BP221" s="129">
        <f>IF(ABS(IIEE_detalle!BP221/IIEE_detalle!BP209*100-100)&gt;100,"-",IIEE_detalle!BP221/IIEE_detalle!BP209*100-100)</f>
        <v>11.04651162790698</v>
      </c>
      <c r="BQ221" s="129">
        <f>IF(ABS(IIEE_detalle!BQ221/IIEE_detalle!BQ209*100-100)&gt;100,"-",IIEE_detalle!BQ221/IIEE_detalle!BQ209*100-100)</f>
        <v>12.360815037690827</v>
      </c>
      <c r="BR221" s="129">
        <f>IF(ABS(IIEE_detalle!BR221/IIEE_detalle!BR209*100-100)&gt;100,"-",IIEE_detalle!BR221/IIEE_detalle!BR209*100-100)</f>
        <v>12.127493212987744</v>
      </c>
      <c r="BS221" s="129">
        <f>IF(ABS(IIEE_detalle!BS221/IIEE_detalle!BS209*100-100)&gt;100,"-",IIEE_detalle!BS221/IIEE_detalle!BS209*100-100)</f>
        <v>14.018900422688901</v>
      </c>
      <c r="BT221" s="129">
        <f>IF(ABS(IIEE_detalle!BT221/IIEE_detalle!BT209*100-100)&gt;100,"-",IIEE_detalle!BT221/IIEE_detalle!BT209*100-100)</f>
        <v>8.0440368040211467</v>
      </c>
      <c r="BV221" s="129">
        <f>IF(ABS(IIEE_detalle!BV221/IIEE_detalle!BV209*100-100)&gt;100,"-",IIEE_detalle!BV221/IIEE_detalle!BV209*100-100)</f>
        <v>13.89135423900882</v>
      </c>
      <c r="BW221" s="129">
        <f>IF(ABS(IIEE_detalle!BW221/IIEE_detalle!BW209*100-100)&gt;100,"-",IIEE_detalle!BW221/IIEE_detalle!BW209*100-100)</f>
        <v>13.095731894893262</v>
      </c>
      <c r="BX221" s="129">
        <f>IF(ABS(IIEE_detalle!BX221/IIEE_detalle!BX209*100-100)&gt;100,"-",IIEE_detalle!BX221/IIEE_detalle!BX209*100-100)</f>
        <v>15.428257260017887</v>
      </c>
      <c r="BY221" s="129">
        <f>IF(ABS(IIEE_detalle!BY221/IIEE_detalle!BY209*100-100)&gt;100,"-",IIEE_detalle!BY221/IIEE_detalle!BY209*100-100)</f>
        <v>18.664112018608606</v>
      </c>
      <c r="BZ221" s="129">
        <f>IF(ABS(IIEE_detalle!BZ221/IIEE_detalle!BZ209*100-100)&gt;100,"-",IIEE_detalle!BZ221/IIEE_detalle!BZ209*100-100)</f>
        <v>12.99201774990992</v>
      </c>
      <c r="CA221" s="129">
        <f>IF(ABS(IIEE_detalle!CA221/IIEE_detalle!CA209*100-100)&gt;100,"-",IIEE_detalle!CA221/IIEE_detalle!CA209*100-100)</f>
        <v>8.0765343624333354</v>
      </c>
    </row>
    <row r="222" spans="2:79" ht="12" customHeight="1">
      <c r="B222" s="67" t="s">
        <v>453</v>
      </c>
      <c r="C222" s="129">
        <f>IF(ABS(IIEE_detalle!C222/IIEE_detalle!C210*100-100)&gt;100,"-",IIEE_detalle!C222/IIEE_detalle!C210*100-100)</f>
        <v>-2.8973584868123226</v>
      </c>
      <c r="D222" s="129">
        <f>IF(ABS(IIEE_detalle!D222/IIEE_detalle!D210*100-100)&gt;100,"-",IIEE_detalle!D222/IIEE_detalle!D210*100-100)</f>
        <v>-16.471547621707401</v>
      </c>
      <c r="E222" s="129">
        <f>IF(ABS(IIEE_detalle!E222/IIEE_detalle!E210*100-100)&gt;100,"-",IIEE_detalle!E222/IIEE_detalle!E210*100-100)</f>
        <v>-3.7981180912346133</v>
      </c>
      <c r="F222" s="129">
        <f>IF(ABS(IIEE_detalle!F222/IIEE_detalle!F210*100-100)&gt;100,"-",IIEE_detalle!F222/IIEE_detalle!F210*100-100)</f>
        <v>-6.2935974143963733</v>
      </c>
      <c r="G222" s="129">
        <f>IF(ABS(IIEE_detalle!G222/IIEE_detalle!G210*100-100)&gt;100,"-",IIEE_detalle!G222/IIEE_detalle!G210*100-100)</f>
        <v>-17.907094487690657</v>
      </c>
      <c r="H222" s="129">
        <f>IF(ABS(IIEE_detalle!H222/IIEE_detalle!H210*100-100)&gt;100,"-",IIEE_detalle!H222/IIEE_detalle!H210*100-100)</f>
        <v>7.816965022797433</v>
      </c>
      <c r="J222" s="129">
        <f>IF(ABS(IIEE_detalle!J222/IIEE_detalle!J210*100-100)&gt;100,"-",IIEE_detalle!J222/IIEE_detalle!J210*100-100)</f>
        <v>-15.09667440061871</v>
      </c>
      <c r="K222" s="129">
        <f>IF(ABS(IIEE_detalle!K222/IIEE_detalle!K210*100-100)&gt;100,"-",IIEE_detalle!K222/IIEE_detalle!K210*100-100)</f>
        <v>-15.130722038697513</v>
      </c>
      <c r="L222" s="129">
        <f>IF(ABS(IIEE_detalle!L222/IIEE_detalle!L210*100-100)&gt;100,"-",IIEE_detalle!L222/IIEE_detalle!L210*100-100)</f>
        <v>-19.825244260862689</v>
      </c>
      <c r="M222" s="129">
        <f>IF(ABS(IIEE_detalle!M222/IIEE_detalle!M210*100-100)&gt;100,"-",IIEE_detalle!M222/IIEE_detalle!M210*100-100)</f>
        <v>-8.2595047087547897</v>
      </c>
      <c r="N222" s="129">
        <f>IF(ABS(IIEE_detalle!N222/IIEE_detalle!N210*100-100)&gt;100,"-",IIEE_detalle!N222/IIEE_detalle!N210*100-100)</f>
        <v>-0.28178424622711873</v>
      </c>
      <c r="O222" s="129">
        <f>IF(ABS(IIEE_detalle!O222/IIEE_detalle!O210*100-100)&gt;100,"-",IIEE_detalle!O222/IIEE_detalle!O210*100-100)</f>
        <v>6.1320520460866277</v>
      </c>
      <c r="P222" s="100"/>
      <c r="Q222" s="129">
        <f>IF(ABS(IIEE_detalle!Q222/IIEE_detalle!Q210*100-100)&gt;100,"-",IIEE_detalle!Q222/IIEE_detalle!Q210*100-100)</f>
        <v>11.83750336292708</v>
      </c>
      <c r="S222" s="129">
        <f>IF(ABS(IIEE_detalle!S222/IIEE_detalle!S210*100-100)&gt;100,"-",IIEE_detalle!S222/IIEE_detalle!S210*100-100)</f>
        <v>-3.2799665682208428</v>
      </c>
      <c r="T222" s="129">
        <f>IF(ABS(IIEE_detalle!T222/IIEE_detalle!T210*100-100)&gt;100,"-",IIEE_detalle!T222/IIEE_detalle!T210*100-100)</f>
        <v>-3.1613653995345459</v>
      </c>
      <c r="U222" s="129">
        <f>IF(ABS(IIEE_detalle!U222/IIEE_detalle!U210*100-100)&gt;100,"-",IIEE_detalle!U222/IIEE_detalle!U210*100-100)</f>
        <v>-4.6157633446847086</v>
      </c>
      <c r="V222" s="129">
        <f>IF(ABS(IIEE_detalle!V222/IIEE_detalle!V210*100-100)&gt;100,"-",IIEE_detalle!V222/IIEE_detalle!V210*100-100)</f>
        <v>22.032693674484733</v>
      </c>
      <c r="W222" s="129">
        <f>IF(ABS(IIEE_detalle!W222/IIEE_detalle!W210*100-100)&gt;100,"-",IIEE_detalle!W222/IIEE_detalle!W210*100-100)</f>
        <v>1.3921969874870115</v>
      </c>
      <c r="X222" s="129">
        <f>IF(ABS(IIEE_detalle!X222/IIEE_detalle!X210*100-100)&gt;100,"-",IIEE_detalle!X222/IIEE_detalle!X210*100-100)</f>
        <v>1.3492458146859008</v>
      </c>
      <c r="Y222" s="100"/>
      <c r="Z222" s="129">
        <f>IF(ABS(IIEE_detalle!Z222/IIEE_detalle!Z210*100-100)&gt;100,"-",IIEE_detalle!Z222/IIEE_detalle!Z210*100-100)</f>
        <v>1.335858837603439</v>
      </c>
      <c r="AB222" s="129">
        <f>IF(ABS(IIEE_detalle!AB222/IIEE_detalle!AB210*100-100)&gt;100,"-",IIEE_detalle!AB222/IIEE_detalle!AB210*100-100)</f>
        <v>-15.418635226810167</v>
      </c>
      <c r="AC222" s="129">
        <f>IF(ABS(IIEE_detalle!AC222/IIEE_detalle!AC210*100-100)&gt;100,"-",IIEE_detalle!AC222/IIEE_detalle!AC210*100-100)</f>
        <v>-13.367298809446353</v>
      </c>
      <c r="AD222" s="129">
        <f>IF(ABS(IIEE_detalle!AD222/IIEE_detalle!AD210*100-100)&gt;100,"-",IIEE_detalle!AD222/IIEE_detalle!AD210*100-100)</f>
        <v>-13.430645884401073</v>
      </c>
      <c r="AE222" s="129">
        <f>IF(ABS(IIEE_detalle!AE222/IIEE_detalle!AE210*100-100)&gt;100,"-",IIEE_detalle!AE222/IIEE_detalle!AE210*100-100)</f>
        <v>-27.409791674006826</v>
      </c>
      <c r="AF222" s="100"/>
      <c r="AG222" s="129">
        <f>IF(ABS(IIEE_detalle!AG222/IIEE_detalle!AG210*100-100)&gt;100,"-",IIEE_detalle!AG222/IIEE_detalle!AG210*100-100)</f>
        <v>-15.208638335927901</v>
      </c>
      <c r="AH222" s="129">
        <f>IF(ABS(IIEE_detalle!AH222/IIEE_detalle!AH210*100-100)&gt;100,"-",IIEE_detalle!AH222/IIEE_detalle!AH210*100-100)</f>
        <v>-13.088527895913899</v>
      </c>
      <c r="AI222" s="129">
        <f>IF(ABS(IIEE_detalle!AI222/IIEE_detalle!AI210*100-100)&gt;100,"-",IIEE_detalle!AI222/IIEE_detalle!AI210*100-100)</f>
        <v>-15.272270894458998</v>
      </c>
      <c r="AJ222" s="129">
        <f>IF(ABS(IIEE_detalle!AJ222/IIEE_detalle!AJ210*100-100)&gt;100,"-",IIEE_detalle!AJ222/IIEE_detalle!AJ210*100-100)</f>
        <v>-27.435807245867039</v>
      </c>
      <c r="AK222" s="100"/>
      <c r="AL222" s="100"/>
      <c r="AM222" s="100"/>
      <c r="AN222" s="129">
        <f>IF(ABS(IIEE_detalle!AN222/IIEE_detalle!AN210*100-100)&gt;100,"-",IIEE_detalle!AN222/IIEE_detalle!AN210*100-100)</f>
        <v>-6.5760344587813933</v>
      </c>
      <c r="AO222" s="129">
        <f>IF(ABS(IIEE_detalle!AO222/IIEE_detalle!AO210*100-100)&gt;100,"-",IIEE_detalle!AO222/IIEE_detalle!AO210*100-100)</f>
        <v>-6.7547524635044311</v>
      </c>
      <c r="AP222" s="100"/>
      <c r="AQ222" s="129">
        <f>IF(ABS(IIEE_detalle!AQ222/IIEE_detalle!AQ210*100-100)&gt;100,"-",IIEE_detalle!AQ222/IIEE_detalle!AQ210*100-100)</f>
        <v>-5.6456197907319137</v>
      </c>
      <c r="AS222" s="129">
        <f>IF(ABS(IIEE_detalle!AS222/IIEE_detalle!AS210*100-100)&gt;100,"-",IIEE_detalle!AS222/IIEE_detalle!AS210*100-100)</f>
        <v>-18.907760217756078</v>
      </c>
      <c r="AT222" s="129">
        <f>IF(ABS(IIEE_detalle!AT222/IIEE_detalle!AT210*100-100)&gt;100,"-",IIEE_detalle!AT222/IIEE_detalle!AT210*100-100)</f>
        <v>-23.017096016845912</v>
      </c>
      <c r="AU222" s="129">
        <f>IF(ABS(IIEE_detalle!AU222/IIEE_detalle!AU210*100-100)&gt;100,"-",IIEE_detalle!AU222/IIEE_detalle!AU210*100-100)</f>
        <v>0.25816144968204924</v>
      </c>
      <c r="AV222" s="129">
        <f>IF(ABS(IIEE_detalle!AV222/IIEE_detalle!AV210*100-100)&gt;100,"-",IIEE_detalle!AV222/IIEE_detalle!AV210*100-100)</f>
        <v>-15.491389385019119</v>
      </c>
      <c r="AW222" s="129">
        <f>IF(ABS(IIEE_detalle!AW222/IIEE_detalle!AW210*100-100)&gt;100,"-",IIEE_detalle!AW222/IIEE_detalle!AW210*100-100)</f>
        <v>-17.783196741917635</v>
      </c>
      <c r="AX222" s="129">
        <f>IF(ABS(IIEE_detalle!AX222/IIEE_detalle!AX210*100-100)&gt;100,"-",IIEE_detalle!AX222/IIEE_detalle!AX210*100-100)</f>
        <v>20.264616671896846</v>
      </c>
      <c r="AY222" s="129">
        <f>IF(ABS(IIEE_detalle!AY222/IIEE_detalle!AY210*100-100)&gt;100,"-",IIEE_detalle!AY222/IIEE_detalle!AY210*100-100)</f>
        <v>-13.031519028079487</v>
      </c>
      <c r="AZ222" s="129">
        <f>IF(ABS(IIEE_detalle!AZ222/IIEE_detalle!AZ210*100-100)&gt;100,"-",IIEE_detalle!AZ222/IIEE_detalle!AZ210*100-100)</f>
        <v>-12.756515596348677</v>
      </c>
      <c r="BA222" s="100"/>
      <c r="BB222" s="129">
        <f>IF(ABS(IIEE_detalle!BB222/IIEE_detalle!BB210*100-100)&gt;100,"-",IIEE_detalle!BB222/IIEE_detalle!BB210*100-100)</f>
        <v>-11.899219937605267</v>
      </c>
      <c r="BD222" s="129">
        <f>IF(ABS(IIEE_detalle!BD222/IIEE_detalle!BD210*100-100)&gt;100,"-",IIEE_detalle!BD222/IIEE_detalle!BD210*100-100)</f>
        <v>-1.671048841102234</v>
      </c>
      <c r="BE222" s="129">
        <f>IF(ABS(IIEE_detalle!BE222/IIEE_detalle!BE210*100-100)&gt;100,"-",IIEE_detalle!BE222/IIEE_detalle!BE210*100-100)</f>
        <v>7.8211360541493207</v>
      </c>
      <c r="BF222" s="129">
        <f>IF(ABS(IIEE_detalle!BF222/IIEE_detalle!BF210*100-100)&gt;100,"-",IIEE_detalle!BF222/IIEE_detalle!BF210*100-100)</f>
        <v>7.8211360541493207</v>
      </c>
      <c r="BG222" s="129">
        <f>IF(ABS(IIEE_detalle!BG222/IIEE_detalle!BG210*100-100)&gt;100,"-",IIEE_detalle!BG222/IIEE_detalle!BG210*100-100)</f>
        <v>7.735455256978895</v>
      </c>
      <c r="BH222" s="129">
        <f>IF(ABS(IIEE_detalle!BH222/IIEE_detalle!BH210*100-100)&gt;100,"-",IIEE_detalle!BH222/IIEE_detalle!BH210*100-100)</f>
        <v>8.0617452798719285</v>
      </c>
      <c r="BI222" s="129">
        <f>IF(ABS(IIEE_detalle!BI222/IIEE_detalle!BI210*100-100)&gt;100,"-",IIEE_detalle!BI222/IIEE_detalle!BI210*100-100)</f>
        <v>-6.5233236151604217</v>
      </c>
      <c r="BJ222" s="129">
        <f>IF(ABS(IIEE_detalle!BJ222/IIEE_detalle!BJ210*100-100)&gt;100,"-",IIEE_detalle!BJ222/IIEE_detalle!BJ210*100-100)</f>
        <v>7.3658532645132055</v>
      </c>
      <c r="BK222" s="129">
        <f>IF(ABS(IIEE_detalle!BK222/IIEE_detalle!BK210*100-100)&gt;100,"-",IIEE_detalle!BK222/IIEE_detalle!BK210*100-100)</f>
        <v>8.7381994938336049</v>
      </c>
      <c r="BL222" s="100"/>
      <c r="BM222" s="129">
        <f>IF(ABS(IIEE_detalle!BM222/IIEE_detalle!BM210*100-100)&gt;100,"-",IIEE_detalle!BM222/IIEE_detalle!BM210*100-100)</f>
        <v>52.256721790977622</v>
      </c>
      <c r="BO222" s="129">
        <f>IF(ABS(IIEE_detalle!BO222/IIEE_detalle!BO210*100-100)&gt;100,"-",IIEE_detalle!BO222/IIEE_detalle!BO210*100-100)</f>
        <v>11.668524712002991</v>
      </c>
      <c r="BP222" s="129">
        <f>IF(ABS(IIEE_detalle!BP222/IIEE_detalle!BP210*100-100)&gt;100,"-",IIEE_detalle!BP222/IIEE_detalle!BP210*100-100)</f>
        <v>12.921525370311997</v>
      </c>
      <c r="BQ222" s="129">
        <f>IF(ABS(IIEE_detalle!BQ222/IIEE_detalle!BQ210*100-100)&gt;100,"-",IIEE_detalle!BQ222/IIEE_detalle!BQ210*100-100)</f>
        <v>7.0626866758111362</v>
      </c>
      <c r="BR222" s="129">
        <f>IF(ABS(IIEE_detalle!BR222/IIEE_detalle!BR210*100-100)&gt;100,"-",IIEE_detalle!BR222/IIEE_detalle!BR210*100-100)</f>
        <v>9.0530805220864465</v>
      </c>
      <c r="BS222" s="129">
        <f>IF(ABS(IIEE_detalle!BS222/IIEE_detalle!BS210*100-100)&gt;100,"-",IIEE_detalle!BS222/IIEE_detalle!BS210*100-100)</f>
        <v>18.50994821503329</v>
      </c>
      <c r="BT222" s="129">
        <f>IF(ABS(IIEE_detalle!BT222/IIEE_detalle!BT210*100-100)&gt;100,"-",IIEE_detalle!BT222/IIEE_detalle!BT210*100-100)</f>
        <v>12.436948703015545</v>
      </c>
      <c r="BV222" s="129">
        <f>IF(ABS(IIEE_detalle!BV222/IIEE_detalle!BV210*100-100)&gt;100,"-",IIEE_detalle!BV222/IIEE_detalle!BV210*100-100)</f>
        <v>10.778205962003184</v>
      </c>
      <c r="BW222" s="129">
        <f>IF(ABS(IIEE_detalle!BW222/IIEE_detalle!BW210*100-100)&gt;100,"-",IIEE_detalle!BW222/IIEE_detalle!BW210*100-100)</f>
        <v>11.738308770865032</v>
      </c>
      <c r="BX222" s="129">
        <f>IF(ABS(IIEE_detalle!BX222/IIEE_detalle!BX210*100-100)&gt;100,"-",IIEE_detalle!BX222/IIEE_detalle!BX210*100-100)</f>
        <v>6.0455985742515708</v>
      </c>
      <c r="BY222" s="129">
        <f>IF(ABS(IIEE_detalle!BY222/IIEE_detalle!BY210*100-100)&gt;100,"-",IIEE_detalle!BY222/IIEE_detalle!BY210*100-100)</f>
        <v>4.2406371199989366</v>
      </c>
      <c r="BZ222" s="129">
        <f>IF(ABS(IIEE_detalle!BZ222/IIEE_detalle!BZ210*100-100)&gt;100,"-",IIEE_detalle!BZ222/IIEE_detalle!BZ210*100-100)</f>
        <v>11.143483928734895</v>
      </c>
      <c r="CA222" s="129">
        <f>IF(ABS(IIEE_detalle!CA222/IIEE_detalle!CA210*100-100)&gt;100,"-",IIEE_detalle!CA222/IIEE_detalle!CA210*100-100)</f>
        <v>9.6534995882467456</v>
      </c>
    </row>
    <row r="223" spans="2:79" ht="12" customHeight="1">
      <c r="B223" s="67" t="s">
        <v>454</v>
      </c>
      <c r="C223" s="129">
        <f>IF(ABS(IIEE_detalle!C223/IIEE_detalle!C211*100-100)&gt;100,"-",IIEE_detalle!C223/IIEE_detalle!C211*100-100)</f>
        <v>7.759476037763676</v>
      </c>
      <c r="D223" s="129">
        <f>IF(ABS(IIEE_detalle!D223/IIEE_detalle!D211*100-100)&gt;100,"-",IIEE_detalle!D223/IIEE_detalle!D211*100-100)</f>
        <v>-16.907923132919763</v>
      </c>
      <c r="E223" s="129">
        <f>IF(ABS(IIEE_detalle!E223/IIEE_detalle!E211*100-100)&gt;100,"-",IIEE_detalle!E223/IIEE_detalle!E211*100-100)</f>
        <v>4.9766950705391508</v>
      </c>
      <c r="F223" s="129">
        <f>IF(ABS(IIEE_detalle!F223/IIEE_detalle!F211*100-100)&gt;100,"-",IIEE_detalle!F223/IIEE_detalle!F211*100-100)</f>
        <v>4.0567405649845512</v>
      </c>
      <c r="G223" s="129">
        <f>IF(ABS(IIEE_detalle!G223/IIEE_detalle!G211*100-100)&gt;100,"-",IIEE_detalle!G223/IIEE_detalle!G211*100-100)</f>
        <v>13.957422879177386</v>
      </c>
      <c r="H223" s="129">
        <f>IF(ABS(IIEE_detalle!H223/IIEE_detalle!H211*100-100)&gt;100,"-",IIEE_detalle!H223/IIEE_detalle!H211*100-100)</f>
        <v>12.809921867519165</v>
      </c>
      <c r="J223" s="129">
        <f>IF(ABS(IIEE_detalle!J223/IIEE_detalle!J211*100-100)&gt;100,"-",IIEE_detalle!J223/IIEE_detalle!J211*100-100)</f>
        <v>-15.603584607274641</v>
      </c>
      <c r="K223" s="129">
        <f>IF(ABS(IIEE_detalle!K223/IIEE_detalle!K211*100-100)&gt;100,"-",IIEE_detalle!K223/IIEE_detalle!K211*100-100)</f>
        <v>-15.917763581014455</v>
      </c>
      <c r="L223" s="129">
        <f>IF(ABS(IIEE_detalle!L223/IIEE_detalle!L211*100-100)&gt;100,"-",IIEE_detalle!L223/IIEE_detalle!L211*100-100)</f>
        <v>-15.917763581014455</v>
      </c>
      <c r="M223" s="100"/>
      <c r="N223" s="129">
        <f>IF(ABS(IIEE_detalle!N223/IIEE_detalle!N211*100-100)&gt;100,"-",IIEE_detalle!N223/IIEE_detalle!N211*100-100)</f>
        <v>0.72870470897814243</v>
      </c>
      <c r="O223" s="129">
        <f>IF(ABS(IIEE_detalle!O223/IIEE_detalle!O211*100-100)&gt;100,"-",IIEE_detalle!O223/IIEE_detalle!O211*100-100)</f>
        <v>7.6588015377561334</v>
      </c>
      <c r="P223" s="100"/>
      <c r="Q223" s="129">
        <f>IF(ABS(IIEE_detalle!Q223/IIEE_detalle!Q211*100-100)&gt;100,"-",IIEE_detalle!Q223/IIEE_detalle!Q211*100-100)</f>
        <v>13.645454545454541</v>
      </c>
      <c r="S223" s="129">
        <f>IF(ABS(IIEE_detalle!S223/IIEE_detalle!S211*100-100)&gt;100,"-",IIEE_detalle!S223/IIEE_detalle!S211*100-100)</f>
        <v>4.5561349549577699</v>
      </c>
      <c r="T223" s="129">
        <f>IF(ABS(IIEE_detalle!T223/IIEE_detalle!T211*100-100)&gt;100,"-",IIEE_detalle!T223/IIEE_detalle!T211*100-100)</f>
        <v>4.7144582470669292</v>
      </c>
      <c r="U223" s="129">
        <f>IF(ABS(IIEE_detalle!U223/IIEE_detalle!U211*100-100)&gt;100,"-",IIEE_detalle!U223/IIEE_detalle!U211*100-100)</f>
        <v>4.7144582470669292</v>
      </c>
      <c r="V223" s="100"/>
      <c r="W223" s="129">
        <f>IF(ABS(IIEE_detalle!W223/IIEE_detalle!W211*100-100)&gt;100,"-",IIEE_detalle!W223/IIEE_detalle!W211*100-100)</f>
        <v>2.9669762641898956</v>
      </c>
      <c r="X223" s="129">
        <f>IF(ABS(IIEE_detalle!X223/IIEE_detalle!X211*100-100)&gt;100,"-",IIEE_detalle!X223/IIEE_detalle!X211*100-100)</f>
        <v>3.5195029782873348</v>
      </c>
      <c r="Y223" s="100"/>
      <c r="Z223" s="129">
        <f>IF(ABS(IIEE_detalle!Z223/IIEE_detalle!Z211*100-100)&gt;100,"-",IIEE_detalle!Z223/IIEE_detalle!Z211*100-100)</f>
        <v>10.987879268002871</v>
      </c>
      <c r="AB223" s="129">
        <f>IF(ABS(IIEE_detalle!AB223/IIEE_detalle!AB211*100-100)&gt;100,"-",IIEE_detalle!AB223/IIEE_detalle!AB211*100-100)</f>
        <v>-4.0397781546269158</v>
      </c>
      <c r="AC223" s="129">
        <f>IF(ABS(IIEE_detalle!AC223/IIEE_detalle!AC211*100-100)&gt;100,"-",IIEE_detalle!AC223/IIEE_detalle!AC211*100-100)</f>
        <v>-7.973214360591399</v>
      </c>
      <c r="AD223" s="129">
        <f>IF(ABS(IIEE_detalle!AD223/IIEE_detalle!AD211*100-100)&gt;100,"-",IIEE_detalle!AD223/IIEE_detalle!AD211*100-100)</f>
        <v>-3.5193019040300868</v>
      </c>
      <c r="AE223" s="129">
        <f>IF(ABS(IIEE_detalle!AE223/IIEE_detalle!AE211*100-100)&gt;100,"-",IIEE_detalle!AE223/IIEE_detalle!AE211*100-100)</f>
        <v>-2.276447072848228</v>
      </c>
      <c r="AF223" s="100"/>
      <c r="AG223" s="129">
        <f>IF(ABS(IIEE_detalle!AG223/IIEE_detalle!AG211*100-100)&gt;100,"-",IIEE_detalle!AG223/IIEE_detalle!AG211*100-100)</f>
        <v>-6.4911375024281739</v>
      </c>
      <c r="AH223" s="129">
        <f>IF(ABS(IIEE_detalle!AH223/IIEE_detalle!AH211*100-100)&gt;100,"-",IIEE_detalle!AH223/IIEE_detalle!AH211*100-100)</f>
        <v>-8.1248205649168597</v>
      </c>
      <c r="AI223" s="129">
        <f>IF(ABS(IIEE_detalle!AI223/IIEE_detalle!AI211*100-100)&gt;100,"-",IIEE_detalle!AI223/IIEE_detalle!AI211*100-100)</f>
        <v>-6.2892724657430534</v>
      </c>
      <c r="AJ223" s="129">
        <f>IF(ABS(IIEE_detalle!AJ223/IIEE_detalle!AJ211*100-100)&gt;100,"-",IIEE_detalle!AJ223/IIEE_detalle!AJ211*100-100)</f>
        <v>-2.3015442301050939</v>
      </c>
      <c r="AK223" s="100"/>
      <c r="AL223" s="100"/>
      <c r="AM223" s="100"/>
      <c r="AN223" s="129">
        <f>IF(ABS(IIEE_detalle!AN223/IIEE_detalle!AN211*100-100)&gt;100,"-",IIEE_detalle!AN223/IIEE_detalle!AN211*100-100)</f>
        <v>-15.236365377046397</v>
      </c>
      <c r="AO223" s="129">
        <f>IF(ABS(IIEE_detalle!AO223/IIEE_detalle!AO211*100-100)&gt;100,"-",IIEE_detalle!AO223/IIEE_detalle!AO211*100-100)</f>
        <v>-16.108136056431661</v>
      </c>
      <c r="AP223" s="100"/>
      <c r="AQ223" s="129">
        <f>IF(ABS(IIEE_detalle!AQ223/IIEE_detalle!AQ211*100-100)&gt;100,"-",IIEE_detalle!AQ223/IIEE_detalle!AQ211*100-100)</f>
        <v>-15.586497383417552</v>
      </c>
      <c r="AS223" s="129">
        <f>IF(ABS(IIEE_detalle!AS223/IIEE_detalle!AS211*100-100)&gt;100,"-",IIEE_detalle!AS223/IIEE_detalle!AS211*100-100)</f>
        <v>15.784517606655641</v>
      </c>
      <c r="AT223" s="129">
        <f>IF(ABS(IIEE_detalle!AT223/IIEE_detalle!AT211*100-100)&gt;100,"-",IIEE_detalle!AT223/IIEE_detalle!AT211*100-100)</f>
        <v>10.526399710862847</v>
      </c>
      <c r="AU223" s="129">
        <f>IF(ABS(IIEE_detalle!AU223/IIEE_detalle!AU211*100-100)&gt;100,"-",IIEE_detalle!AU223/IIEE_detalle!AU211*100-100)</f>
        <v>35.922287748194151</v>
      </c>
      <c r="AV223" s="129">
        <f>IF(ABS(IIEE_detalle!AV223/IIEE_detalle!AV211*100-100)&gt;100,"-",IIEE_detalle!AV223/IIEE_detalle!AV211*100-100)</f>
        <v>19.027480747412056</v>
      </c>
      <c r="AW223" s="129">
        <f>IF(ABS(IIEE_detalle!AW223/IIEE_detalle!AW211*100-100)&gt;100,"-",IIEE_detalle!AW223/IIEE_detalle!AW211*100-100)</f>
        <v>14.384811818742719</v>
      </c>
      <c r="AX223" s="129">
        <f>IF(ABS(IIEE_detalle!AX223/IIEE_detalle!AX211*100-100)&gt;100,"-",IIEE_detalle!AX223/IIEE_detalle!AX211*100-100)</f>
        <v>88.48434345053019</v>
      </c>
      <c r="AY223" s="129">
        <f>IF(ABS(IIEE_detalle!AY223/IIEE_detalle!AY211*100-100)&gt;100,"-",IIEE_detalle!AY223/IIEE_detalle!AY211*100-100)</f>
        <v>-13.109596648969159</v>
      </c>
      <c r="AZ223" s="129">
        <f>IF(ABS(IIEE_detalle!AZ223/IIEE_detalle!AZ211*100-100)&gt;100,"-",IIEE_detalle!AZ223/IIEE_detalle!AZ211*100-100)</f>
        <v>-13.10892755249084</v>
      </c>
      <c r="BA223" s="100"/>
      <c r="BB223" s="129">
        <f>IF(ABS(IIEE_detalle!BB223/IIEE_detalle!BB211*100-100)&gt;100,"-",IIEE_detalle!BB223/IIEE_detalle!BB211*100-100)</f>
        <v>-1.2205150965316562</v>
      </c>
      <c r="BD223" s="129">
        <f>IF(ABS(IIEE_detalle!BD223/IIEE_detalle!BD211*100-100)&gt;100,"-",IIEE_detalle!BD223/IIEE_detalle!BD211*100-100)</f>
        <v>-3.7743732145846138</v>
      </c>
      <c r="BE223" s="129">
        <f>IF(ABS(IIEE_detalle!BE223/IIEE_detalle!BE211*100-100)&gt;100,"-",IIEE_detalle!BE223/IIEE_detalle!BE211*100-100)</f>
        <v>12.840931265855104</v>
      </c>
      <c r="BF223" s="129">
        <f>IF(ABS(IIEE_detalle!BF223/IIEE_detalle!BF211*100-100)&gt;100,"-",IIEE_detalle!BF223/IIEE_detalle!BF211*100-100)</f>
        <v>12.840931265855104</v>
      </c>
      <c r="BG223" s="129">
        <f>IF(ABS(IIEE_detalle!BG223/IIEE_detalle!BG211*100-100)&gt;100,"-",IIEE_detalle!BG223/IIEE_detalle!BG211*100-100)</f>
        <v>12.204622623623294</v>
      </c>
      <c r="BH223" s="129">
        <f>IF(ABS(IIEE_detalle!BH223/IIEE_detalle!BH211*100-100)&gt;100,"-",IIEE_detalle!BH223/IIEE_detalle!BH211*100-100)</f>
        <v>12.204622623623294</v>
      </c>
      <c r="BI223" s="100"/>
      <c r="BJ223" s="129">
        <f>IF(ABS(IIEE_detalle!BJ223/IIEE_detalle!BJ211*100-100)&gt;100,"-",IIEE_detalle!BJ223/IIEE_detalle!BJ211*100-100)</f>
        <v>7.7156927816973422</v>
      </c>
      <c r="BK223" s="129">
        <f>IF(ABS(IIEE_detalle!BK223/IIEE_detalle!BK211*100-100)&gt;100,"-",IIEE_detalle!BK223/IIEE_detalle!BK211*100-100)</f>
        <v>7.1282241543400033</v>
      </c>
      <c r="BL223" s="100"/>
      <c r="BM223" s="129">
        <f>IF(ABS(IIEE_detalle!BM223/IIEE_detalle!BM211*100-100)&gt;100,"-",IIEE_detalle!BM223/IIEE_detalle!BM211*100-100)</f>
        <v>7.1633769629282966</v>
      </c>
      <c r="BO223" s="129">
        <f>IF(ABS(IIEE_detalle!BO223/IIEE_detalle!BO211*100-100)&gt;100,"-",IIEE_detalle!BO223/IIEE_detalle!BO211*100-100)</f>
        <v>11.034430456544797</v>
      </c>
      <c r="BP223" s="129">
        <f>IF(ABS(IIEE_detalle!BP223/IIEE_detalle!BP211*100-100)&gt;100,"-",IIEE_detalle!BP223/IIEE_detalle!BP211*100-100)</f>
        <v>10.768025078369888</v>
      </c>
      <c r="BQ223" s="129">
        <f>IF(ABS(IIEE_detalle!BQ223/IIEE_detalle!BQ211*100-100)&gt;100,"-",IIEE_detalle!BQ223/IIEE_detalle!BQ211*100-100)</f>
        <v>4.3891546386606564</v>
      </c>
      <c r="BR223" s="129">
        <f>IF(ABS(IIEE_detalle!BR223/IIEE_detalle!BR211*100-100)&gt;100,"-",IIEE_detalle!BR223/IIEE_detalle!BR211*100-100)</f>
        <v>5.4228297269108623</v>
      </c>
      <c r="BS223" s="129">
        <f>IF(ABS(IIEE_detalle!BS223/IIEE_detalle!BS211*100-100)&gt;100,"-",IIEE_detalle!BS223/IIEE_detalle!BS211*100-100)</f>
        <v>19.448695488752548</v>
      </c>
      <c r="BT223" s="129">
        <f>IF(ABS(IIEE_detalle!BT223/IIEE_detalle!BT211*100-100)&gt;100,"-",IIEE_detalle!BT223/IIEE_detalle!BT211*100-100)</f>
        <v>20.215359470958603</v>
      </c>
      <c r="BV223" s="129">
        <f>IF(ABS(IIEE_detalle!BV223/IIEE_detalle!BV211*100-100)&gt;100,"-",IIEE_detalle!BV223/IIEE_detalle!BV211*100-100)</f>
        <v>9.9569344390638435</v>
      </c>
      <c r="BW223" s="129">
        <f>IF(ABS(IIEE_detalle!BW223/IIEE_detalle!BW211*100-100)&gt;100,"-",IIEE_detalle!BW223/IIEE_detalle!BW211*100-100)</f>
        <v>8.799971378835906</v>
      </c>
      <c r="BX223" s="129">
        <f>IF(ABS(IIEE_detalle!BX223/IIEE_detalle!BX211*100-100)&gt;100,"-",IIEE_detalle!BX223/IIEE_detalle!BX211*100-100)</f>
        <v>0.23746070899682081</v>
      </c>
      <c r="BY223" s="129">
        <f>IF(ABS(IIEE_detalle!BY223/IIEE_detalle!BY211*100-100)&gt;100,"-",IIEE_detalle!BY223/IIEE_detalle!BY211*100-100)</f>
        <v>-0.37853025056988088</v>
      </c>
      <c r="BZ223" s="129">
        <f>IF(ABS(IIEE_detalle!BZ223/IIEE_detalle!BZ211*100-100)&gt;100,"-",IIEE_detalle!BZ223/IIEE_detalle!BZ211*100-100)</f>
        <v>-3.2259598299834096</v>
      </c>
      <c r="CA223" s="129">
        <f>IF(ABS(IIEE_detalle!CA223/IIEE_detalle!CA211*100-100)&gt;100,"-",IIEE_detalle!CA223/IIEE_detalle!CA211*100-100)</f>
        <v>17.267026503752575</v>
      </c>
    </row>
    <row r="224" spans="2:79" ht="12" customHeight="1">
      <c r="B224" s="67" t="s">
        <v>455</v>
      </c>
      <c r="C224" s="129">
        <f>IF(ABS(IIEE_detalle!C224/IIEE_detalle!C212*100-100)&gt;100,"-",IIEE_detalle!C224/IIEE_detalle!C212*100-100)</f>
        <v>2.2324304199915872</v>
      </c>
      <c r="D224" s="129">
        <f>IF(ABS(IIEE_detalle!D224/IIEE_detalle!D212*100-100)&gt;100,"-",IIEE_detalle!D224/IIEE_detalle!D212*100-100)</f>
        <v>-26.100472105858103</v>
      </c>
      <c r="E224" s="129">
        <f>IF(ABS(IIEE_detalle!E224/IIEE_detalle!E212*100-100)&gt;100,"-",IIEE_detalle!E224/IIEE_detalle!E212*100-100)</f>
        <v>-2.5863296715816944</v>
      </c>
      <c r="F224" s="129">
        <f>IF(ABS(IIEE_detalle!F224/IIEE_detalle!F212*100-100)&gt;100,"-",IIEE_detalle!F224/IIEE_detalle!F212*100-100)</f>
        <v>-4.9117218899016848</v>
      </c>
      <c r="G224" s="129">
        <f>IF(ABS(IIEE_detalle!G224/IIEE_detalle!G212*100-100)&gt;100,"-",IIEE_detalle!G224/IIEE_detalle!G212*100-100)</f>
        <v>2.7083810497013872</v>
      </c>
      <c r="H224" s="129">
        <f>IF(ABS(IIEE_detalle!H224/IIEE_detalle!H212*100-100)&gt;100,"-",IIEE_detalle!H224/IIEE_detalle!H212*100-100)</f>
        <v>14.923966087711165</v>
      </c>
      <c r="J224" s="129">
        <f>IF(ABS(IIEE_detalle!J224/IIEE_detalle!J212*100-100)&gt;100,"-",IIEE_detalle!J224/IIEE_detalle!J212*100-100)</f>
        <v>-23.926170673350796</v>
      </c>
      <c r="K224" s="129">
        <f>IF(ABS(IIEE_detalle!K224/IIEE_detalle!K212*100-100)&gt;100,"-",IIEE_detalle!K224/IIEE_detalle!K212*100-100)</f>
        <v>-23.996003441480937</v>
      </c>
      <c r="L224" s="129">
        <f>IF(ABS(IIEE_detalle!L224/IIEE_detalle!L212*100-100)&gt;100,"-",IIEE_detalle!L224/IIEE_detalle!L212*100-100)</f>
        <v>-23.996003441480937</v>
      </c>
      <c r="M224" s="100"/>
      <c r="N224" s="129">
        <f>IF(ABS(IIEE_detalle!N224/IIEE_detalle!N212*100-100)&gt;100,"-",IIEE_detalle!N224/IIEE_detalle!N212*100-100)</f>
        <v>-9.6844396082698552</v>
      </c>
      <c r="O224" s="129">
        <f>IF(ABS(IIEE_detalle!O224/IIEE_detalle!O212*100-100)&gt;100,"-",IIEE_detalle!O224/IIEE_detalle!O212*100-100)</f>
        <v>-11.45966839589056</v>
      </c>
      <c r="P224" s="100"/>
      <c r="Q224" s="129">
        <f>IF(ABS(IIEE_detalle!Q224/IIEE_detalle!Q212*100-100)&gt;100,"-",IIEE_detalle!Q224/IIEE_detalle!Q212*100-100)</f>
        <v>-10.049032586018839</v>
      </c>
      <c r="S224" s="129">
        <f>IF(ABS(IIEE_detalle!S224/IIEE_detalle!S212*100-100)&gt;100,"-",IIEE_detalle!S224/IIEE_detalle!S212*100-100)</f>
        <v>-3.0588481923537927</v>
      </c>
      <c r="T224" s="129">
        <f>IF(ABS(IIEE_detalle!T224/IIEE_detalle!T212*100-100)&gt;100,"-",IIEE_detalle!T224/IIEE_detalle!T212*100-100)</f>
        <v>-3.2418326893159986</v>
      </c>
      <c r="U224" s="129">
        <f>IF(ABS(IIEE_detalle!U224/IIEE_detalle!U212*100-100)&gt;100,"-",IIEE_detalle!U224/IIEE_detalle!U212*100-100)</f>
        <v>-3.2418326893159986</v>
      </c>
      <c r="V224" s="100"/>
      <c r="W224" s="129">
        <f>IF(ABS(IIEE_detalle!W224/IIEE_detalle!W212*100-100)&gt;100,"-",IIEE_detalle!W224/IIEE_detalle!W212*100-100)</f>
        <v>8.0987810669621609</v>
      </c>
      <c r="X224" s="129">
        <f>IF(ABS(IIEE_detalle!X224/IIEE_detalle!X212*100-100)&gt;100,"-",IIEE_detalle!X224/IIEE_detalle!X212*100-100)</f>
        <v>8.073538654934012</v>
      </c>
      <c r="Y224" s="100"/>
      <c r="Z224" s="129">
        <f>IF(ABS(IIEE_detalle!Z224/IIEE_detalle!Z212*100-100)&gt;100,"-",IIEE_detalle!Z224/IIEE_detalle!Z212*100-100)</f>
        <v>7.9112033455963342</v>
      </c>
      <c r="AB224" s="129">
        <f>IF(ABS(IIEE_detalle!AB224/IIEE_detalle!AB212*100-100)&gt;100,"-",IIEE_detalle!AB224/IIEE_detalle!AB212*100-100)</f>
        <v>-6.7841703043745696</v>
      </c>
      <c r="AC224" s="129">
        <f>IF(ABS(IIEE_detalle!AC224/IIEE_detalle!AC212*100-100)&gt;100,"-",IIEE_detalle!AC224/IIEE_detalle!AC212*100-100)</f>
        <v>-7.9977963932142018</v>
      </c>
      <c r="AD224" s="129">
        <f>IF(ABS(IIEE_detalle!AD224/IIEE_detalle!AD212*100-100)&gt;100,"-",IIEE_detalle!AD224/IIEE_detalle!AD212*100-100)</f>
        <v>-6.906265892982006</v>
      </c>
      <c r="AE224" s="129">
        <f>IF(ABS(IIEE_detalle!AE224/IIEE_detalle!AE212*100-100)&gt;100,"-",IIEE_detalle!AE224/IIEE_detalle!AE212*100-100)</f>
        <v>-5.5696805327009997</v>
      </c>
      <c r="AF224" s="100"/>
      <c r="AG224" s="129">
        <f>IF(ABS(IIEE_detalle!AG224/IIEE_detalle!AG212*100-100)&gt;100,"-",IIEE_detalle!AG224/IIEE_detalle!AG212*100-100)</f>
        <v>-10.233675619655074</v>
      </c>
      <c r="AH224" s="129">
        <f>IF(ABS(IIEE_detalle!AH224/IIEE_detalle!AH212*100-100)&gt;100,"-",IIEE_detalle!AH224/IIEE_detalle!AH212*100-100)</f>
        <v>-7.4585382800928812</v>
      </c>
      <c r="AI224" s="129">
        <f>IF(ABS(IIEE_detalle!AI224/IIEE_detalle!AI212*100-100)&gt;100,"-",IIEE_detalle!AI224/IIEE_detalle!AI212*100-100)</f>
        <v>-11.589804637174936</v>
      </c>
      <c r="AJ224" s="129">
        <f>IF(ABS(IIEE_detalle!AJ224/IIEE_detalle!AJ212*100-100)&gt;100,"-",IIEE_detalle!AJ224/IIEE_detalle!AJ212*100-100)</f>
        <v>-5.5841034354150167</v>
      </c>
      <c r="AK224" s="100"/>
      <c r="AL224" s="100"/>
      <c r="AM224" s="100"/>
      <c r="AN224" s="129">
        <f>IF(ABS(IIEE_detalle!AN224/IIEE_detalle!AN212*100-100)&gt;100,"-",IIEE_detalle!AN224/IIEE_detalle!AN212*100-100)</f>
        <v>-6.3249603529290823</v>
      </c>
      <c r="AO224" s="129">
        <f>IF(ABS(IIEE_detalle!AO224/IIEE_detalle!AO212*100-100)&gt;100,"-",IIEE_detalle!AO224/IIEE_detalle!AO212*100-100)</f>
        <v>-6.3916874476033883</v>
      </c>
      <c r="AP224" s="100"/>
      <c r="AQ224" s="129">
        <f>IF(ABS(IIEE_detalle!AQ224/IIEE_detalle!AQ212*100-100)&gt;100,"-",IIEE_detalle!AQ224/IIEE_detalle!AQ212*100-100)</f>
        <v>-4.5395942000391756</v>
      </c>
      <c r="AS224" s="129">
        <f>IF(ABS(IIEE_detalle!AS224/IIEE_detalle!AS212*100-100)&gt;100,"-",IIEE_detalle!AS224/IIEE_detalle!AS212*100-100)</f>
        <v>3.1277778225455819</v>
      </c>
      <c r="AT224" s="129">
        <f>IF(ABS(IIEE_detalle!AT224/IIEE_detalle!AT212*100-100)&gt;100,"-",IIEE_detalle!AT224/IIEE_detalle!AT212*100-100)</f>
        <v>-0.67222084902414281</v>
      </c>
      <c r="AU224" s="129">
        <f>IF(ABS(IIEE_detalle!AU224/IIEE_detalle!AU212*100-100)&gt;100,"-",IIEE_detalle!AU224/IIEE_detalle!AU212*100-100)</f>
        <v>18.584083257413937</v>
      </c>
      <c r="AV224" s="129">
        <f>IF(ABS(IIEE_detalle!AV224/IIEE_detalle!AV212*100-100)&gt;100,"-",IIEE_detalle!AV224/IIEE_detalle!AV212*100-100)</f>
        <v>6.786522731333207</v>
      </c>
      <c r="AW224" s="129">
        <f>IF(ABS(IIEE_detalle!AW224/IIEE_detalle!AW212*100-100)&gt;100,"-",IIEE_detalle!AW224/IIEE_detalle!AW212*100-100)</f>
        <v>3.1001241224309268</v>
      </c>
      <c r="AX224" s="129">
        <f>IF(ABS(IIEE_detalle!AX224/IIEE_detalle!AX212*100-100)&gt;100,"-",IIEE_detalle!AX224/IIEE_detalle!AX212*100-100)</f>
        <v>65.367265034377766</v>
      </c>
      <c r="AY224" s="129">
        <f>IF(ABS(IIEE_detalle!AY224/IIEE_detalle!AY212*100-100)&gt;100,"-",IIEE_detalle!AY224/IIEE_detalle!AY212*100-100)</f>
        <v>18.52924354354235</v>
      </c>
      <c r="AZ224" s="129">
        <f>IF(ABS(IIEE_detalle!AZ224/IIEE_detalle!AZ212*100-100)&gt;100,"-",IIEE_detalle!AZ224/IIEE_detalle!AZ212*100-100)</f>
        <v>18.405231305897345</v>
      </c>
      <c r="BA224" s="100"/>
      <c r="BB224" s="129">
        <f>IF(ABS(IIEE_detalle!BB224/IIEE_detalle!BB212*100-100)&gt;100,"-",IIEE_detalle!BB224/IIEE_detalle!BB212*100-100)</f>
        <v>18.99569079236656</v>
      </c>
      <c r="BD224" s="129">
        <f>IF(ABS(IIEE_detalle!BD224/IIEE_detalle!BD212*100-100)&gt;100,"-",IIEE_detalle!BD224/IIEE_detalle!BD212*100-100)</f>
        <v>-2.6713607888231792</v>
      </c>
      <c r="BE224" s="129">
        <f>IF(ABS(IIEE_detalle!BE224/IIEE_detalle!BE212*100-100)&gt;100,"-",IIEE_detalle!BE224/IIEE_detalle!BE212*100-100)</f>
        <v>14.920049161771985</v>
      </c>
      <c r="BF224" s="129">
        <f>IF(ABS(IIEE_detalle!BF224/IIEE_detalle!BF212*100-100)&gt;100,"-",IIEE_detalle!BF224/IIEE_detalle!BF212*100-100)</f>
        <v>14.920049161771985</v>
      </c>
      <c r="BG224" s="129">
        <f>IF(ABS(IIEE_detalle!BG224/IIEE_detalle!BG212*100-100)&gt;100,"-",IIEE_detalle!BG224/IIEE_detalle!BG212*100-100)</f>
        <v>15.000927783128489</v>
      </c>
      <c r="BH224" s="129">
        <f>IF(ABS(IIEE_detalle!BH224/IIEE_detalle!BH212*100-100)&gt;100,"-",IIEE_detalle!BH224/IIEE_detalle!BH212*100-100)</f>
        <v>15.000927783128489</v>
      </c>
      <c r="BI224" s="100"/>
      <c r="BJ224" s="129">
        <f>IF(ABS(IIEE_detalle!BJ224/IIEE_detalle!BJ212*100-100)&gt;100,"-",IIEE_detalle!BJ224/IIEE_detalle!BJ212*100-100)</f>
        <v>12.704633740288557</v>
      </c>
      <c r="BK224" s="129">
        <f>IF(ABS(IIEE_detalle!BK224/IIEE_detalle!BK212*100-100)&gt;100,"-",IIEE_detalle!BK224/IIEE_detalle!BK212*100-100)</f>
        <v>13.691214615991882</v>
      </c>
      <c r="BL224" s="100"/>
      <c r="BM224" s="129">
        <f>IF(ABS(IIEE_detalle!BM224/IIEE_detalle!BM212*100-100)&gt;100,"-",IIEE_detalle!BM224/IIEE_detalle!BM212*100-100)</f>
        <v>13.473729917498915</v>
      </c>
      <c r="BO224" s="129">
        <f>IF(ABS(IIEE_detalle!BO224/IIEE_detalle!BO212*100-100)&gt;100,"-",IIEE_detalle!BO224/IIEE_detalle!BO212*100-100)</f>
        <v>5.4605414525653657</v>
      </c>
      <c r="BP224" s="129">
        <f>IF(ABS(IIEE_detalle!BP224/IIEE_detalle!BP212*100-100)&gt;100,"-",IIEE_detalle!BP224/IIEE_detalle!BP212*100-100)</f>
        <v>3.8944146901301053</v>
      </c>
      <c r="BQ224" s="129">
        <f>IF(ABS(IIEE_detalle!BQ224/IIEE_detalle!BQ212*100-100)&gt;100,"-",IIEE_detalle!BQ224/IIEE_detalle!BQ212*100-100)</f>
        <v>5.1414282661305322</v>
      </c>
      <c r="BR224" s="129">
        <f>IF(ABS(IIEE_detalle!BR224/IIEE_detalle!BR212*100-100)&gt;100,"-",IIEE_detalle!BR224/IIEE_detalle!BR212*100-100)</f>
        <v>5.7288009822040351</v>
      </c>
      <c r="BS224" s="129">
        <f>IF(ABS(IIEE_detalle!BS224/IIEE_detalle!BS212*100-100)&gt;100,"-",IIEE_detalle!BS224/IIEE_detalle!BS212*100-100)</f>
        <v>21.021423076464004</v>
      </c>
      <c r="BT224" s="129">
        <f>IF(ABS(IIEE_detalle!BT224/IIEE_detalle!BT212*100-100)&gt;100,"-",IIEE_detalle!BT224/IIEE_detalle!BT212*100-100)</f>
        <v>21.080281810208177</v>
      </c>
      <c r="BV224" s="129">
        <f>IF(ABS(IIEE_detalle!BV224/IIEE_detalle!BV212*100-100)&gt;100,"-",IIEE_detalle!BV224/IIEE_detalle!BV212*100-100)</f>
        <v>1.2112554259365709</v>
      </c>
      <c r="BW224" s="129">
        <f>IF(ABS(IIEE_detalle!BW224/IIEE_detalle!BW212*100-100)&gt;100,"-",IIEE_detalle!BW224/IIEE_detalle!BW212*100-100)</f>
        <v>-0.72462000462196841</v>
      </c>
      <c r="BX224" s="129">
        <f>IF(ABS(IIEE_detalle!BX224/IIEE_detalle!BX212*100-100)&gt;100,"-",IIEE_detalle!BX224/IIEE_detalle!BX212*100-100)</f>
        <v>0.92175035693271923</v>
      </c>
      <c r="BY224" s="129">
        <f>IF(ABS(IIEE_detalle!BY224/IIEE_detalle!BY212*100-100)&gt;100,"-",IIEE_detalle!BY224/IIEE_detalle!BY212*100-100)</f>
        <v>-0.12118100163706913</v>
      </c>
      <c r="BZ224" s="129">
        <f>IF(ABS(IIEE_detalle!BZ224/IIEE_detalle!BZ212*100-100)&gt;100,"-",IIEE_detalle!BZ224/IIEE_detalle!BZ212*100-100)</f>
        <v>-1.520956740209698</v>
      </c>
      <c r="CA224" s="129">
        <f>IF(ABS(IIEE_detalle!CA224/IIEE_detalle!CA212*100-100)&gt;100,"-",IIEE_detalle!CA224/IIEE_detalle!CA212*100-100)</f>
        <v>18.074238058981337</v>
      </c>
    </row>
    <row r="225" spans="2:79" ht="12" customHeight="1">
      <c r="B225" s="67" t="s">
        <v>456</v>
      </c>
      <c r="C225" s="129">
        <f>IF(ABS(IIEE_detalle!C225/IIEE_detalle!C213*100-100)&gt;100,"-",IIEE_detalle!C225/IIEE_detalle!C213*100-100)</f>
        <v>-2.7955660386952843</v>
      </c>
      <c r="D225" s="129">
        <f>IF(ABS(IIEE_detalle!D225/IIEE_detalle!D213*100-100)&gt;100,"-",IIEE_detalle!D225/IIEE_detalle!D213*100-100)</f>
        <v>-15.882678979602119</v>
      </c>
      <c r="E225" s="129">
        <f>IF(ABS(IIEE_detalle!E225/IIEE_detalle!E213*100-100)&gt;100,"-",IIEE_detalle!E225/IIEE_detalle!E213*100-100)</f>
        <v>-5.1326204845622101</v>
      </c>
      <c r="F225" s="129">
        <f>IF(ABS(IIEE_detalle!F225/IIEE_detalle!F213*100-100)&gt;100,"-",IIEE_detalle!F225/IIEE_detalle!F213*100-100)</f>
        <v>-7.8636197385814768</v>
      </c>
      <c r="G225" s="129">
        <f>IF(ABS(IIEE_detalle!G225/IIEE_detalle!G213*100-100)&gt;100,"-",IIEE_detalle!G225/IIEE_detalle!G213*100-100)</f>
        <v>11.439972380037531</v>
      </c>
      <c r="H225" s="129">
        <f>IF(ABS(IIEE_detalle!H225/IIEE_detalle!H213*100-100)&gt;100,"-",IIEE_detalle!H225/IIEE_detalle!H213*100-100)</f>
        <v>1.5032816607474473</v>
      </c>
      <c r="J225" s="129">
        <f>IF(ABS(IIEE_detalle!J225/IIEE_detalle!J213*100-100)&gt;100,"-",IIEE_detalle!J225/IIEE_detalle!J213*100-100)</f>
        <v>-15.420190274841445</v>
      </c>
      <c r="K225" s="129">
        <f>IF(ABS(IIEE_detalle!K225/IIEE_detalle!K213*100-100)&gt;100,"-",IIEE_detalle!K225/IIEE_detalle!K213*100-100)</f>
        <v>-15.429224003174937</v>
      </c>
      <c r="L225" s="129">
        <f>IF(ABS(IIEE_detalle!L225/IIEE_detalle!L213*100-100)&gt;100,"-",IIEE_detalle!L225/IIEE_detalle!L213*100-100)</f>
        <v>-17.446094530915317</v>
      </c>
      <c r="M225" s="129">
        <f>IF(ABS(IIEE_detalle!M225/IIEE_detalle!M213*100-100)&gt;100,"-",IIEE_detalle!M225/IIEE_detalle!M213*100-100)</f>
        <v>-11.130836144150535</v>
      </c>
      <c r="N225" s="129">
        <f>IF(ABS(IIEE_detalle!N225/IIEE_detalle!N213*100-100)&gt;100,"-",IIEE_detalle!N225/IIEE_detalle!N213*100-100)</f>
        <v>-18.971071884019054</v>
      </c>
      <c r="O225" s="129">
        <f>IF(ABS(IIEE_detalle!O225/IIEE_detalle!O213*100-100)&gt;100,"-",IIEE_detalle!O225/IIEE_detalle!O213*100-100)</f>
        <v>-11.363970637393194</v>
      </c>
      <c r="P225" s="100"/>
      <c r="Q225" s="129">
        <f>IF(ABS(IIEE_detalle!Q225/IIEE_detalle!Q213*100-100)&gt;100,"-",IIEE_detalle!Q225/IIEE_detalle!Q213*100-100)</f>
        <v>-9.2287330044519393</v>
      </c>
      <c r="S225" s="129">
        <f>IF(ABS(IIEE_detalle!S225/IIEE_detalle!S213*100-100)&gt;100,"-",IIEE_detalle!S225/IIEE_detalle!S213*100-100)</f>
        <v>-5.1677695724575301</v>
      </c>
      <c r="T225" s="129">
        <f>IF(ABS(IIEE_detalle!T225/IIEE_detalle!T213*100-100)&gt;100,"-",IIEE_detalle!T225/IIEE_detalle!T213*100-100)</f>
        <v>-5.0926735443259048</v>
      </c>
      <c r="U225" s="129">
        <f>IF(ABS(IIEE_detalle!U225/IIEE_detalle!U213*100-100)&gt;100,"-",IIEE_detalle!U225/IIEE_detalle!U213*100-100)</f>
        <v>-7.2665628149912607</v>
      </c>
      <c r="V225" s="129">
        <f>IF(ABS(IIEE_detalle!V225/IIEE_detalle!V213*100-100)&gt;100,"-",IIEE_detalle!V225/IIEE_detalle!V213*100-100)</f>
        <v>40.095238095238102</v>
      </c>
      <c r="W225" s="129">
        <f>IF(ABS(IIEE_detalle!W225/IIEE_detalle!W213*100-100)&gt;100,"-",IIEE_detalle!W225/IIEE_detalle!W213*100-100)</f>
        <v>-4.604021337710293</v>
      </c>
      <c r="X225" s="129">
        <f>IF(ABS(IIEE_detalle!X225/IIEE_detalle!X213*100-100)&gt;100,"-",IIEE_detalle!X225/IIEE_detalle!X213*100-100)</f>
        <v>-4.2821671347742836</v>
      </c>
      <c r="Y225" s="100"/>
      <c r="Z225" s="129">
        <f>IF(ABS(IIEE_detalle!Z225/IIEE_detalle!Z213*100-100)&gt;100,"-",IIEE_detalle!Z225/IIEE_detalle!Z213*100-100)</f>
        <v>-8.2804318613595314</v>
      </c>
      <c r="AB225" s="129">
        <f>IF(ABS(IIEE_detalle!AB225/IIEE_detalle!AB213*100-100)&gt;100,"-",IIEE_detalle!AB225/IIEE_detalle!AB213*100-100)</f>
        <v>-9.8164407244509135</v>
      </c>
      <c r="AC225" s="129">
        <f>IF(ABS(IIEE_detalle!AC225/IIEE_detalle!AC213*100-100)&gt;100,"-",IIEE_detalle!AC225/IIEE_detalle!AC213*100-100)</f>
        <v>-8.042005391383114</v>
      </c>
      <c r="AD225" s="129">
        <f>IF(ABS(IIEE_detalle!AD225/IIEE_detalle!AD213*100-100)&gt;100,"-",IIEE_detalle!AD225/IIEE_detalle!AD213*100-100)</f>
        <v>-7.6221688024323555</v>
      </c>
      <c r="AE225" s="129">
        <f>IF(ABS(IIEE_detalle!AE225/IIEE_detalle!AE213*100-100)&gt;100,"-",IIEE_detalle!AE225/IIEE_detalle!AE213*100-100)</f>
        <v>-16.236299779059465</v>
      </c>
      <c r="AF225" s="100"/>
      <c r="AG225" s="129">
        <f>IF(ABS(IIEE_detalle!AG225/IIEE_detalle!AG213*100-100)&gt;100,"-",IIEE_detalle!AG225/IIEE_detalle!AG213*100-100)</f>
        <v>-10.595838878420963</v>
      </c>
      <c r="AH225" s="129">
        <f>IF(ABS(IIEE_detalle!AH225/IIEE_detalle!AH213*100-100)&gt;100,"-",IIEE_detalle!AH225/IIEE_detalle!AH213*100-100)</f>
        <v>-7.8350458051401972</v>
      </c>
      <c r="AI225" s="129">
        <f>IF(ABS(IIEE_detalle!AI225/IIEE_detalle!AI213*100-100)&gt;100,"-",IIEE_detalle!AI225/IIEE_detalle!AI213*100-100)</f>
        <v>-10.973383707602849</v>
      </c>
      <c r="AJ225" s="129">
        <f>IF(ABS(IIEE_detalle!AJ225/IIEE_detalle!AJ213*100-100)&gt;100,"-",IIEE_detalle!AJ225/IIEE_detalle!AJ213*100-100)</f>
        <v>-16.245360617915537</v>
      </c>
      <c r="AK225" s="100"/>
      <c r="AL225" s="100"/>
      <c r="AM225" s="100"/>
      <c r="AN225" s="129">
        <f>IF(ABS(IIEE_detalle!AN225/IIEE_detalle!AN213*100-100)&gt;100,"-",IIEE_detalle!AN225/IIEE_detalle!AN213*100-100)</f>
        <v>-9.9334296353186176</v>
      </c>
      <c r="AO225" s="129">
        <f>IF(ABS(IIEE_detalle!AO225/IIEE_detalle!AO213*100-100)&gt;100,"-",IIEE_detalle!AO225/IIEE_detalle!AO213*100-100)</f>
        <v>-7.4350709486227089</v>
      </c>
      <c r="AP225" s="100"/>
      <c r="AQ225" s="129">
        <f>IF(ABS(IIEE_detalle!AQ225/IIEE_detalle!AQ213*100-100)&gt;100,"-",IIEE_detalle!AQ225/IIEE_detalle!AQ213*100-100)</f>
        <v>-6.0909342254054479</v>
      </c>
      <c r="AS225" s="129">
        <f>IF(ABS(IIEE_detalle!AS225/IIEE_detalle!AS213*100-100)&gt;100,"-",IIEE_detalle!AS225/IIEE_detalle!AS213*100-100)</f>
        <v>14.332546596427349</v>
      </c>
      <c r="AT225" s="129">
        <f>IF(ABS(IIEE_detalle!AT225/IIEE_detalle!AT213*100-100)&gt;100,"-",IIEE_detalle!AT225/IIEE_detalle!AT213*100-100)</f>
        <v>4.1169377280316581</v>
      </c>
      <c r="AU225" s="129">
        <f>IF(ABS(IIEE_detalle!AU225/IIEE_detalle!AU213*100-100)&gt;100,"-",IIEE_detalle!AU225/IIEE_detalle!AU213*100-100)</f>
        <v>64.769928427629594</v>
      </c>
      <c r="AV225" s="129">
        <f>IF(ABS(IIEE_detalle!AV225/IIEE_detalle!AV213*100-100)&gt;100,"-",IIEE_detalle!AV225/IIEE_detalle!AV213*100-100)</f>
        <v>13.25937062574522</v>
      </c>
      <c r="AW225" s="129">
        <f>IF(ABS(IIEE_detalle!AW225/IIEE_detalle!AW213*100-100)&gt;100,"-",IIEE_detalle!AW225/IIEE_detalle!AW213*100-100)</f>
        <v>8.0773922068474633</v>
      </c>
      <c r="AX225" s="129" t="str">
        <f>IF(ABS(IIEE_detalle!AX225/IIEE_detalle!AX213*100-100)&gt;100,"-",IIEE_detalle!AX225/IIEE_detalle!AX213*100-100)</f>
        <v>-</v>
      </c>
      <c r="AY225" s="129">
        <f>IF(ABS(IIEE_detalle!AY225/IIEE_detalle!AY213*100-100)&gt;100,"-",IIEE_detalle!AY225/IIEE_detalle!AY213*100-100)</f>
        <v>6.348600695616426</v>
      </c>
      <c r="AZ225" s="129">
        <f>IF(ABS(IIEE_detalle!AZ225/IIEE_detalle!AZ213*100-100)&gt;100,"-",IIEE_detalle!AZ225/IIEE_detalle!AZ213*100-100)</f>
        <v>5.6015274587520878</v>
      </c>
      <c r="BA225" s="100"/>
      <c r="BB225" s="129">
        <f>IF(ABS(IIEE_detalle!BB225/IIEE_detalle!BB213*100-100)&gt;100,"-",IIEE_detalle!BB225/IIEE_detalle!BB213*100-100)</f>
        <v>-0.58668116457421604</v>
      </c>
      <c r="BD225" s="129">
        <f>IF(ABS(IIEE_detalle!BD225/IIEE_detalle!BD213*100-100)&gt;100,"-",IIEE_detalle!BD225/IIEE_detalle!BD213*100-100)</f>
        <v>-1.7479125449776092</v>
      </c>
      <c r="BE225" s="129">
        <f>IF(ABS(IIEE_detalle!BE225/IIEE_detalle!BE213*100-100)&gt;100,"-",IIEE_detalle!BE225/IIEE_detalle!BE213*100-100)</f>
        <v>1.5130013163084897</v>
      </c>
      <c r="BF225" s="129">
        <f>IF(ABS(IIEE_detalle!BF225/IIEE_detalle!BF213*100-100)&gt;100,"-",IIEE_detalle!BF225/IIEE_detalle!BF213*100-100)</f>
        <v>1.5130013163084897</v>
      </c>
      <c r="BG225" s="129">
        <f>IF(ABS(IIEE_detalle!BG225/IIEE_detalle!BG213*100-100)&gt;100,"-",IIEE_detalle!BG225/IIEE_detalle!BG213*100-100)</f>
        <v>1.3158906614486625</v>
      </c>
      <c r="BH225" s="129">
        <f>IF(ABS(IIEE_detalle!BH225/IIEE_detalle!BH213*100-100)&gt;100,"-",IIEE_detalle!BH225/IIEE_detalle!BH213*100-100)</f>
        <v>1.2156434345641003</v>
      </c>
      <c r="BI225" s="129">
        <f>IF(ABS(IIEE_detalle!BI225/IIEE_detalle!BI213*100-100)&gt;100,"-",IIEE_detalle!BI225/IIEE_detalle!BI213*100-100)</f>
        <v>5.7175748273215845</v>
      </c>
      <c r="BJ225" s="129">
        <f>IF(ABS(IIEE_detalle!BJ225/IIEE_detalle!BJ213*100-100)&gt;100,"-",IIEE_detalle!BJ225/IIEE_detalle!BJ213*100-100)</f>
        <v>14.816320039580845</v>
      </c>
      <c r="BK225" s="129">
        <f>IF(ABS(IIEE_detalle!BK225/IIEE_detalle!BK213*100-100)&gt;100,"-",IIEE_detalle!BK225/IIEE_detalle!BK213*100-100)</f>
        <v>16.527591560228629</v>
      </c>
      <c r="BL225" s="100"/>
      <c r="BM225" s="129">
        <f>IF(ABS(IIEE_detalle!BM225/IIEE_detalle!BM213*100-100)&gt;100,"-",IIEE_detalle!BM225/IIEE_detalle!BM213*100-100)</f>
        <v>16.79663324668897</v>
      </c>
      <c r="BO225" s="129">
        <f>IF(ABS(IIEE_detalle!BO225/IIEE_detalle!BO213*100-100)&gt;100,"-",IIEE_detalle!BO225/IIEE_detalle!BO213*100-100)</f>
        <v>6.2316828628721481</v>
      </c>
      <c r="BP225" s="129">
        <f>IF(ABS(IIEE_detalle!BP225/IIEE_detalle!BP213*100-100)&gt;100,"-",IIEE_detalle!BP225/IIEE_detalle!BP213*100-100)</f>
        <v>4.0225447807288504</v>
      </c>
      <c r="BQ225" s="129">
        <f>IF(ABS(IIEE_detalle!BQ225/IIEE_detalle!BQ213*100-100)&gt;100,"-",IIEE_detalle!BQ225/IIEE_detalle!BQ213*100-100)</f>
        <v>1.6452002409037334</v>
      </c>
      <c r="BR225" s="129">
        <f>IF(ABS(IIEE_detalle!BR225/IIEE_detalle!BR213*100-100)&gt;100,"-",IIEE_detalle!BR225/IIEE_detalle!BR213*100-100)</f>
        <v>5.5923340131775205</v>
      </c>
      <c r="BS225" s="129">
        <f>IF(ABS(IIEE_detalle!BS225/IIEE_detalle!BS213*100-100)&gt;100,"-",IIEE_detalle!BS225/IIEE_detalle!BS213*100-100)</f>
        <v>17.609621906285255</v>
      </c>
      <c r="BT225" s="129">
        <f>IF(ABS(IIEE_detalle!BT225/IIEE_detalle!BT213*100-100)&gt;100,"-",IIEE_detalle!BT225/IIEE_detalle!BT213*100-100)</f>
        <v>5.9355487943524707</v>
      </c>
      <c r="BV225" s="129">
        <f>IF(ABS(IIEE_detalle!BV225/IIEE_detalle!BV213*100-100)&gt;100,"-",IIEE_detalle!BV225/IIEE_detalle!BV213*100-100)</f>
        <v>2.4029869663251304</v>
      </c>
      <c r="BW225" s="129">
        <f>IF(ABS(IIEE_detalle!BW225/IIEE_detalle!BW213*100-100)&gt;100,"-",IIEE_detalle!BW225/IIEE_detalle!BW213*100-100)</f>
        <v>-0.58265520294892781</v>
      </c>
      <c r="BX225" s="129">
        <f>IF(ABS(IIEE_detalle!BX225/IIEE_detalle!BX213*100-100)&gt;100,"-",IIEE_detalle!BX225/IIEE_detalle!BX213*100-100)</f>
        <v>12.267773444102772</v>
      </c>
      <c r="BY225" s="129">
        <f>IF(ABS(IIEE_detalle!BY225/IIEE_detalle!BY213*100-100)&gt;100,"-",IIEE_detalle!BY225/IIEE_detalle!BY213*100-100)</f>
        <v>-0.92190273088775143</v>
      </c>
      <c r="BZ225" s="129">
        <f>IF(ABS(IIEE_detalle!BZ225/IIEE_detalle!BZ213*100-100)&gt;100,"-",IIEE_detalle!BZ225/IIEE_detalle!BZ213*100-100)</f>
        <v>6.1319352722825897</v>
      </c>
      <c r="CA225" s="129">
        <f>IF(ABS(IIEE_detalle!CA225/IIEE_detalle!CA213*100-100)&gt;100,"-",IIEE_detalle!CA225/IIEE_detalle!CA213*100-100)</f>
        <v>3.3189257813772883</v>
      </c>
    </row>
    <row r="226" spans="2:79" ht="12" customHeight="1">
      <c r="B226" s="67" t="s">
        <v>457</v>
      </c>
      <c r="C226" s="129">
        <f>IF(ABS(IIEE_detalle!C226/IIEE_detalle!C214*100-100)&gt;100,"-",IIEE_detalle!C226/IIEE_detalle!C214*100-100)</f>
        <v>-2.7705017325301355</v>
      </c>
      <c r="D226" s="129">
        <f>IF(ABS(IIEE_detalle!D226/IIEE_detalle!D214*100-100)&gt;100,"-",IIEE_detalle!D226/IIEE_detalle!D214*100-100)</f>
        <v>29.561760095829158</v>
      </c>
      <c r="E226" s="129">
        <f>IF(ABS(IIEE_detalle!E226/IIEE_detalle!E214*100-100)&gt;100,"-",IIEE_detalle!E226/IIEE_detalle!E214*100-100)</f>
        <v>11.621731520605351</v>
      </c>
      <c r="F226" s="129">
        <f>IF(ABS(IIEE_detalle!F226/IIEE_detalle!F214*100-100)&gt;100,"-",IIEE_detalle!F226/IIEE_detalle!F214*100-100)</f>
        <v>-8.0986341702788991</v>
      </c>
      <c r="G226" s="129">
        <f>IF(ABS(IIEE_detalle!G226/IIEE_detalle!G214*100-100)&gt;100,"-",IIEE_detalle!G226/IIEE_detalle!G214*100-100)</f>
        <v>-32.644714260509716</v>
      </c>
      <c r="H226" s="129">
        <f>IF(ABS(IIEE_detalle!H226/IIEE_detalle!H214*100-100)&gt;100,"-",IIEE_detalle!H226/IIEE_detalle!H214*100-100)</f>
        <v>8.3252905417556349</v>
      </c>
      <c r="J226" s="129">
        <f>IF(ABS(IIEE_detalle!J226/IIEE_detalle!J214*100-100)&gt;100,"-",IIEE_detalle!J226/IIEE_detalle!J214*100-100)</f>
        <v>37.051331532226925</v>
      </c>
      <c r="K226" s="129">
        <f>IF(ABS(IIEE_detalle!K226/IIEE_detalle!K214*100-100)&gt;100,"-",IIEE_detalle!K226/IIEE_detalle!K214*100-100)</f>
        <v>36.946254840842556</v>
      </c>
      <c r="L226" s="129">
        <f>IF(ABS(IIEE_detalle!L226/IIEE_detalle!L214*100-100)&gt;100,"-",IIEE_detalle!L226/IIEE_detalle!L214*100-100)</f>
        <v>36.946254840842556</v>
      </c>
      <c r="M226" s="100"/>
      <c r="N226" s="129">
        <f>IF(ABS(IIEE_detalle!N226/IIEE_detalle!N214*100-100)&gt;100,"-",IIEE_detalle!N226/IIEE_detalle!N214*100-100)</f>
        <v>-17.659514398644831</v>
      </c>
      <c r="O226" s="129">
        <f>IF(ABS(IIEE_detalle!O226/IIEE_detalle!O214*100-100)&gt;100,"-",IIEE_detalle!O226/IIEE_detalle!O214*100-100)</f>
        <v>-10.872181121312053</v>
      </c>
      <c r="P226" s="100"/>
      <c r="Q226" s="129">
        <f>IF(ABS(IIEE_detalle!Q226/IIEE_detalle!Q214*100-100)&gt;100,"-",IIEE_detalle!Q226/IIEE_detalle!Q214*100-100)</f>
        <v>-11.027334905109825</v>
      </c>
      <c r="S226" s="129">
        <f>IF(ABS(IIEE_detalle!S226/IIEE_detalle!S214*100-100)&gt;100,"-",IIEE_detalle!S226/IIEE_detalle!S214*100-100)</f>
        <v>11.082602260564073</v>
      </c>
      <c r="T226" s="129">
        <f>IF(ABS(IIEE_detalle!T226/IIEE_detalle!T214*100-100)&gt;100,"-",IIEE_detalle!T226/IIEE_detalle!T214*100-100)</f>
        <v>10.97113157448733</v>
      </c>
      <c r="U226" s="129">
        <f>IF(ABS(IIEE_detalle!U226/IIEE_detalle!U214*100-100)&gt;100,"-",IIEE_detalle!U226/IIEE_detalle!U214*100-100)</f>
        <v>10.97113157448733</v>
      </c>
      <c r="V226" s="100"/>
      <c r="W226" s="129">
        <f>IF(ABS(IIEE_detalle!W226/IIEE_detalle!W214*100-100)&gt;100,"-",IIEE_detalle!W226/IIEE_detalle!W214*100-100)</f>
        <v>4.7105512897938127</v>
      </c>
      <c r="X226" s="129">
        <f>IF(ABS(IIEE_detalle!X226/IIEE_detalle!X214*100-100)&gt;100,"-",IIEE_detalle!X226/IIEE_detalle!X214*100-100)</f>
        <v>3.8522046005357424</v>
      </c>
      <c r="Y226" s="100"/>
      <c r="Z226" s="129">
        <f>IF(ABS(IIEE_detalle!Z226/IIEE_detalle!Z214*100-100)&gt;100,"-",IIEE_detalle!Z226/IIEE_detalle!Z214*100-100)</f>
        <v>3.8957721292629941</v>
      </c>
      <c r="AB226" s="129">
        <f>IF(ABS(IIEE_detalle!AB226/IIEE_detalle!AB214*100-100)&gt;100,"-",IIEE_detalle!AB226/IIEE_detalle!AB214*100-100)</f>
        <v>-8.1857501726558581</v>
      </c>
      <c r="AC226" s="129">
        <f>IF(ABS(IIEE_detalle!AC226/IIEE_detalle!AC214*100-100)&gt;100,"-",IIEE_detalle!AC226/IIEE_detalle!AC214*100-100)</f>
        <v>-10.100351193069528</v>
      </c>
      <c r="AD226" s="129">
        <f>IF(ABS(IIEE_detalle!AD226/IIEE_detalle!AD214*100-100)&gt;100,"-",IIEE_detalle!AD226/IIEE_detalle!AD214*100-100)</f>
        <v>-8.3985422879377296</v>
      </c>
      <c r="AE226" s="129">
        <f>IF(ABS(IIEE_detalle!AE226/IIEE_detalle!AE214*100-100)&gt;100,"-",IIEE_detalle!AE226/IIEE_detalle!AE214*100-100)</f>
        <v>-6.5504026519076604</v>
      </c>
      <c r="AF226" s="100"/>
      <c r="AG226" s="129">
        <f>IF(ABS(IIEE_detalle!AG226/IIEE_detalle!AG214*100-100)&gt;100,"-",IIEE_detalle!AG226/IIEE_detalle!AG214*100-100)</f>
        <v>12.116955148268389</v>
      </c>
      <c r="AH226" s="129">
        <f>IF(ABS(IIEE_detalle!AH226/IIEE_detalle!AH214*100-100)&gt;100,"-",IIEE_detalle!AH226/IIEE_detalle!AH214*100-100)</f>
        <v>-4.6730633679839144</v>
      </c>
      <c r="AI226" s="129">
        <f>IF(ABS(IIEE_detalle!AI226/IIEE_detalle!AI214*100-100)&gt;100,"-",IIEE_detalle!AI226/IIEE_detalle!AI214*100-100)</f>
        <v>3.8474170793364237</v>
      </c>
      <c r="AJ226" s="129">
        <f>IF(ABS(IIEE_detalle!AJ226/IIEE_detalle!AJ214*100-100)&gt;100,"-",IIEE_detalle!AJ226/IIEE_detalle!AJ214*100-100)</f>
        <v>-6.5406407012792727</v>
      </c>
      <c r="AK226" s="100"/>
      <c r="AL226" s="100"/>
      <c r="AM226" s="100"/>
      <c r="AN226" s="129">
        <f>IF(ABS(IIEE_detalle!AN226/IIEE_detalle!AN214*100-100)&gt;100,"-",IIEE_detalle!AN226/IIEE_detalle!AN214*100-100)</f>
        <v>-10.109915182515451</v>
      </c>
      <c r="AO226" s="129">
        <f>IF(ABS(IIEE_detalle!AO226/IIEE_detalle!AO214*100-100)&gt;100,"-",IIEE_detalle!AO226/IIEE_detalle!AO214*100-100)</f>
        <v>-10.308271541146254</v>
      </c>
      <c r="AP226" s="100"/>
      <c r="AQ226" s="129">
        <f>IF(ABS(IIEE_detalle!AQ226/IIEE_detalle!AQ214*100-100)&gt;100,"-",IIEE_detalle!AQ226/IIEE_detalle!AQ214*100-100)</f>
        <v>-9.6504042852632494</v>
      </c>
      <c r="AS226" s="129">
        <f>IF(ABS(IIEE_detalle!AS226/IIEE_detalle!AS214*100-100)&gt;100,"-",IIEE_detalle!AS226/IIEE_detalle!AS214*100-100)</f>
        <v>-29.378421257397335</v>
      </c>
      <c r="AT226" s="129">
        <f>IF(ABS(IIEE_detalle!AT226/IIEE_detalle!AT214*100-100)&gt;100,"-",IIEE_detalle!AT226/IIEE_detalle!AT214*100-100)</f>
        <v>-36.306484757324753</v>
      </c>
      <c r="AU226" s="129">
        <f>IF(ABS(IIEE_detalle!AU226/IIEE_detalle!AU214*100-100)&gt;100,"-",IIEE_detalle!AU226/IIEE_detalle!AU214*100-100)</f>
        <v>-7.5378133605426001E-3</v>
      </c>
      <c r="AV226" s="129">
        <f>IF(ABS(IIEE_detalle!AV226/IIEE_detalle!AV214*100-100)&gt;100,"-",IIEE_detalle!AV226/IIEE_detalle!AV214*100-100)</f>
        <v>-28.642794816144828</v>
      </c>
      <c r="AW226" s="129">
        <f>IF(ABS(IIEE_detalle!AW226/IIEE_detalle!AW214*100-100)&gt;100,"-",IIEE_detalle!AW226/IIEE_detalle!AW214*100-100)</f>
        <v>-32.610114087800326</v>
      </c>
      <c r="AX226" s="129">
        <f>IF(ABS(IIEE_detalle!AX226/IIEE_detalle!AX214*100-100)&gt;100,"-",IIEE_detalle!AX226/IIEE_detalle!AX214*100-100)</f>
        <v>35.781282567915014</v>
      </c>
      <c r="AY226" s="129">
        <f>IF(ABS(IIEE_detalle!AY226/IIEE_detalle!AY214*100-100)&gt;100,"-",IIEE_detalle!AY226/IIEE_detalle!AY214*100-100)</f>
        <v>13.99012311081762</v>
      </c>
      <c r="AZ226" s="129">
        <f>IF(ABS(IIEE_detalle!AZ226/IIEE_detalle!AZ214*100-100)&gt;100,"-",IIEE_detalle!AZ226/IIEE_detalle!AZ214*100-100)</f>
        <v>14.223896621518264</v>
      </c>
      <c r="BA226" s="100"/>
      <c r="BB226" s="129">
        <f>IF(ABS(IIEE_detalle!BB226/IIEE_detalle!BB214*100-100)&gt;100,"-",IIEE_detalle!BB226/IIEE_detalle!BB214*100-100)</f>
        <v>14.223896621518264</v>
      </c>
      <c r="BD226" s="129">
        <f>IF(ABS(IIEE_detalle!BD226/IIEE_detalle!BD214*100-100)&gt;100,"-",IIEE_detalle!BD226/IIEE_detalle!BD214*100-100)</f>
        <v>-2.3885552302760118</v>
      </c>
      <c r="BE226" s="129">
        <f>IF(ABS(IIEE_detalle!BE226/IIEE_detalle!BE214*100-100)&gt;100,"-",IIEE_detalle!BE226/IIEE_detalle!BE214*100-100)</f>
        <v>8.3633272829424072</v>
      </c>
      <c r="BF226" s="129">
        <f>IF(ABS(IIEE_detalle!BF226/IIEE_detalle!BF214*100-100)&gt;100,"-",IIEE_detalle!BF226/IIEE_detalle!BF214*100-100)</f>
        <v>8.3633272829424072</v>
      </c>
      <c r="BG226" s="129">
        <f>IF(ABS(IIEE_detalle!BG226/IIEE_detalle!BG214*100-100)&gt;100,"-",IIEE_detalle!BG226/IIEE_detalle!BG214*100-100)</f>
        <v>7.5843713061168643</v>
      </c>
      <c r="BH226" s="129">
        <f>IF(ABS(IIEE_detalle!BH226/IIEE_detalle!BH214*100-100)&gt;100,"-",IIEE_detalle!BH226/IIEE_detalle!BH214*100-100)</f>
        <v>7.5843713061168643</v>
      </c>
      <c r="BI226" s="100"/>
      <c r="BJ226" s="129">
        <f>IF(ABS(IIEE_detalle!BJ226/IIEE_detalle!BJ214*100-100)&gt;100,"-",IIEE_detalle!BJ226/IIEE_detalle!BJ214*100-100)</f>
        <v>1.4084016946056295</v>
      </c>
      <c r="BK226" s="129">
        <f>IF(ABS(IIEE_detalle!BK226/IIEE_detalle!BK214*100-100)&gt;100,"-",IIEE_detalle!BK226/IIEE_detalle!BK214*100-100)</f>
        <v>1.4902310888301287</v>
      </c>
      <c r="BL226" s="100"/>
      <c r="BM226" s="129">
        <f>IF(ABS(IIEE_detalle!BM226/IIEE_detalle!BM214*100-100)&gt;100,"-",IIEE_detalle!BM226/IIEE_detalle!BM214*100-100)</f>
        <v>0.87817189163203579</v>
      </c>
      <c r="BO226" s="129">
        <f>IF(ABS(IIEE_detalle!BO226/IIEE_detalle!BO214*100-100)&gt;100,"-",IIEE_detalle!BO226/IIEE_detalle!BO214*100-100)</f>
        <v>4.1645168423380028</v>
      </c>
      <c r="BP226" s="129">
        <f>IF(ABS(IIEE_detalle!BP226/IIEE_detalle!BP214*100-100)&gt;100,"-",IIEE_detalle!BP226/IIEE_detalle!BP214*100-100)</f>
        <v>2.7071616047993814</v>
      </c>
      <c r="BQ226" s="129">
        <f>IF(ABS(IIEE_detalle!BQ226/IIEE_detalle!BQ214*100-100)&gt;100,"-",IIEE_detalle!BQ226/IIEE_detalle!BQ214*100-100)</f>
        <v>4.5729489616343528</v>
      </c>
      <c r="BR226" s="129">
        <f>IF(ABS(IIEE_detalle!BR226/IIEE_detalle!BR214*100-100)&gt;100,"-",IIEE_detalle!BR226/IIEE_detalle!BR214*100-100)</f>
        <v>8.1269745070519264</v>
      </c>
      <c r="BS226" s="129">
        <f>IF(ABS(IIEE_detalle!BS226/IIEE_detalle!BS214*100-100)&gt;100,"-",IIEE_detalle!BS226/IIEE_detalle!BS214*100-100)</f>
        <v>28.498101464739449</v>
      </c>
      <c r="BT226" s="129">
        <f>IF(ABS(IIEE_detalle!BT226/IIEE_detalle!BT214*100-100)&gt;100,"-",IIEE_detalle!BT226/IIEE_detalle!BT214*100-100)</f>
        <v>13.797447934401504</v>
      </c>
      <c r="BV226" s="129">
        <f>IF(ABS(IIEE_detalle!BV226/IIEE_detalle!BV214*100-100)&gt;100,"-",IIEE_detalle!BV226/IIEE_detalle!BV214*100-100)</f>
        <v>-3.384876520405868</v>
      </c>
      <c r="BW226" s="129">
        <f>IF(ABS(IIEE_detalle!BW226/IIEE_detalle!BW214*100-100)&gt;100,"-",IIEE_detalle!BW226/IIEE_detalle!BW214*100-100)</f>
        <v>-4.7314894198440527</v>
      </c>
      <c r="BX226" s="129">
        <f>IF(ABS(IIEE_detalle!BX226/IIEE_detalle!BX214*100-100)&gt;100,"-",IIEE_detalle!BX226/IIEE_detalle!BX214*100-100)</f>
        <v>5.6031601220413592</v>
      </c>
      <c r="BY226" s="129">
        <f>IF(ABS(IIEE_detalle!BY226/IIEE_detalle!BY214*100-100)&gt;100,"-",IIEE_detalle!BY226/IIEE_detalle!BY214*100-100)</f>
        <v>3.8913561172875006</v>
      </c>
      <c r="BZ226" s="129">
        <f>IF(ABS(IIEE_detalle!BZ226/IIEE_detalle!BZ214*100-100)&gt;100,"-",IIEE_detalle!BZ226/IIEE_detalle!BZ214*100-100)</f>
        <v>15.307544698784412</v>
      </c>
      <c r="CA226" s="129">
        <f>IF(ABS(IIEE_detalle!CA226/IIEE_detalle!CA214*100-100)&gt;100,"-",IIEE_detalle!CA226/IIEE_detalle!CA214*100-100)</f>
        <v>11.014981428236496</v>
      </c>
    </row>
    <row r="227" spans="2:79" ht="12" customHeight="1">
      <c r="B227" s="67" t="s">
        <v>458</v>
      </c>
      <c r="C227" s="129">
        <f>IF(ABS(IIEE_detalle!C227/IIEE_detalle!C215*100-100)&gt;100,"-",IIEE_detalle!C227/IIEE_detalle!C215*100-100)</f>
        <v>-7.6929149695113495</v>
      </c>
      <c r="D227" s="129">
        <f>IF(ABS(IIEE_detalle!D227/IIEE_detalle!D215*100-100)&gt;100,"-",IIEE_detalle!D227/IIEE_detalle!D215*100-100)</f>
        <v>-5.8690291874534068</v>
      </c>
      <c r="E227" s="129">
        <f>IF(ABS(IIEE_detalle!E227/IIEE_detalle!E215*100-100)&gt;100,"-",IIEE_detalle!E227/IIEE_detalle!E215*100-100)</f>
        <v>2.2907863707719827</v>
      </c>
      <c r="F227" s="129">
        <f>IF(ABS(IIEE_detalle!F227/IIEE_detalle!F215*100-100)&gt;100,"-",IIEE_detalle!F227/IIEE_detalle!F215*100-100)</f>
        <v>-13.119170462582758</v>
      </c>
      <c r="G227" s="129">
        <f>IF(ABS(IIEE_detalle!G227/IIEE_detalle!G215*100-100)&gt;100,"-",IIEE_detalle!G227/IIEE_detalle!G215*100-100)</f>
        <v>-21.164340304142044</v>
      </c>
      <c r="H227" s="129">
        <f>IF(ABS(IIEE_detalle!H227/IIEE_detalle!H215*100-100)&gt;100,"-",IIEE_detalle!H227/IIEE_detalle!H215*100-100)</f>
        <v>0.35644121488576275</v>
      </c>
      <c r="J227" s="129">
        <f>IF(ABS(IIEE_detalle!J227/IIEE_detalle!J215*100-100)&gt;100,"-",IIEE_detalle!J227/IIEE_detalle!J215*100-100)</f>
        <v>-8.6827824370991635</v>
      </c>
      <c r="K227" s="129">
        <f>IF(ABS(IIEE_detalle!K227/IIEE_detalle!K215*100-100)&gt;100,"-",IIEE_detalle!K227/IIEE_detalle!K215*100-100)</f>
        <v>-8.8656869549473498</v>
      </c>
      <c r="L227" s="129">
        <f>IF(ABS(IIEE_detalle!L227/IIEE_detalle!L215*100-100)&gt;100,"-",IIEE_detalle!L227/IIEE_detalle!L215*100-100)</f>
        <v>-8.8656869549473498</v>
      </c>
      <c r="M227" s="100"/>
      <c r="N227" s="129">
        <f>IF(ABS(IIEE_detalle!N227/IIEE_detalle!N215*100-100)&gt;100,"-",IIEE_detalle!N227/IIEE_detalle!N215*100-100)</f>
        <v>-19.770453264016979</v>
      </c>
      <c r="O227" s="129">
        <f>IF(ABS(IIEE_detalle!O227/IIEE_detalle!O215*100-100)&gt;100,"-",IIEE_detalle!O227/IIEE_detalle!O215*100-100)</f>
        <v>-20.057364914877866</v>
      </c>
      <c r="P227" s="100"/>
      <c r="Q227" s="129">
        <f>IF(ABS(IIEE_detalle!Q227/IIEE_detalle!Q215*100-100)&gt;100,"-",IIEE_detalle!Q227/IIEE_detalle!Q215*100-100)</f>
        <v>-20.651221511414278</v>
      </c>
      <c r="S227" s="129">
        <f>IF(ABS(IIEE_detalle!S227/IIEE_detalle!S215*100-100)&gt;100,"-",IIEE_detalle!S227/IIEE_detalle!S215*100-100)</f>
        <v>2.2545322551372351</v>
      </c>
      <c r="T227" s="129">
        <f>IF(ABS(IIEE_detalle!T227/IIEE_detalle!T215*100-100)&gt;100,"-",IIEE_detalle!T227/IIEE_detalle!T215*100-100)</f>
        <v>2.4218576812236705</v>
      </c>
      <c r="U227" s="129">
        <f>IF(ABS(IIEE_detalle!U227/IIEE_detalle!U215*100-100)&gt;100,"-",IIEE_detalle!U227/IIEE_detalle!U215*100-100)</f>
        <v>2.4218576812236705</v>
      </c>
      <c r="V227" s="100"/>
      <c r="W227" s="129">
        <f>IF(ABS(IIEE_detalle!W227/IIEE_detalle!W215*100-100)&gt;100,"-",IIEE_detalle!W227/IIEE_detalle!W215*100-100)</f>
        <v>-1.1211832061068634</v>
      </c>
      <c r="X227" s="129">
        <f>IF(ABS(IIEE_detalle!X227/IIEE_detalle!X215*100-100)&gt;100,"-",IIEE_detalle!X227/IIEE_detalle!X215*100-100)</f>
        <v>-2.3720582741875091</v>
      </c>
      <c r="Y227" s="100"/>
      <c r="Z227" s="129">
        <f>IF(ABS(IIEE_detalle!Z227/IIEE_detalle!Z215*100-100)&gt;100,"-",IIEE_detalle!Z227/IIEE_detalle!Z215*100-100)</f>
        <v>-2.821770614342455</v>
      </c>
      <c r="AB227" s="129">
        <f>IF(ABS(IIEE_detalle!AB227/IIEE_detalle!AB215*100-100)&gt;100,"-",IIEE_detalle!AB227/IIEE_detalle!AB215*100-100)</f>
        <v>-14.103838469374693</v>
      </c>
      <c r="AC227" s="129">
        <f>IF(ABS(IIEE_detalle!AC227/IIEE_detalle!AC215*100-100)&gt;100,"-",IIEE_detalle!AC227/IIEE_detalle!AC215*100-100)</f>
        <v>-12.2611386867042</v>
      </c>
      <c r="AD227" s="129">
        <f>IF(ABS(IIEE_detalle!AD227/IIEE_detalle!AD215*100-100)&gt;100,"-",IIEE_detalle!AD227/IIEE_detalle!AD215*100-100)</f>
        <v>-10.557434729644882</v>
      </c>
      <c r="AE227" s="129">
        <f>IF(ABS(IIEE_detalle!AE227/IIEE_detalle!AE215*100-100)&gt;100,"-",IIEE_detalle!AE227/IIEE_detalle!AE215*100-100)</f>
        <v>-22.938605052549406</v>
      </c>
      <c r="AF227" s="100"/>
      <c r="AG227" s="129">
        <f>IF(ABS(IIEE_detalle!AG227/IIEE_detalle!AG215*100-100)&gt;100,"-",IIEE_detalle!AG227/IIEE_detalle!AG215*100-100)</f>
        <v>8.2986376921303702</v>
      </c>
      <c r="AH227" s="129">
        <f>IF(ABS(IIEE_detalle!AH227/IIEE_detalle!AH215*100-100)&gt;100,"-",IIEE_detalle!AH227/IIEE_detalle!AH215*100-100)</f>
        <v>-6.971133633876434</v>
      </c>
      <c r="AI227" s="129">
        <f>IF(ABS(IIEE_detalle!AI227/IIEE_detalle!AI215*100-100)&gt;100,"-",IIEE_detalle!AI227/IIEE_detalle!AI215*100-100)</f>
        <v>-2.2436029502657675</v>
      </c>
      <c r="AJ227" s="129">
        <f>IF(ABS(IIEE_detalle!AJ227/IIEE_detalle!AJ215*100-100)&gt;100,"-",IIEE_detalle!AJ227/IIEE_detalle!AJ215*100-100)</f>
        <v>-22.936857562408221</v>
      </c>
      <c r="AK227" s="100"/>
      <c r="AL227" s="100"/>
      <c r="AM227" s="100"/>
      <c r="AN227" s="129">
        <f>IF(ABS(IIEE_detalle!AN227/IIEE_detalle!AN215*100-100)&gt;100,"-",IIEE_detalle!AN227/IIEE_detalle!AN215*100-100)</f>
        <v>12.254739963677096</v>
      </c>
      <c r="AO227" s="129">
        <f>IF(ABS(IIEE_detalle!AO227/IIEE_detalle!AO215*100-100)&gt;100,"-",IIEE_detalle!AO227/IIEE_detalle!AO215*100-100)</f>
        <v>11.957404684611234</v>
      </c>
      <c r="AP227" s="100"/>
      <c r="AQ227" s="129">
        <f>IF(ABS(IIEE_detalle!AQ227/IIEE_detalle!AQ215*100-100)&gt;100,"-",IIEE_detalle!AQ227/IIEE_detalle!AQ215*100-100)</f>
        <v>14.249314900923565</v>
      </c>
      <c r="AS227" s="129">
        <f>IF(ABS(IIEE_detalle!AS227/IIEE_detalle!AS215*100-100)&gt;100,"-",IIEE_detalle!AS227/IIEE_detalle!AS215*100-100)</f>
        <v>-23.314568537058307</v>
      </c>
      <c r="AT227" s="129">
        <f>IF(ABS(IIEE_detalle!AT227/IIEE_detalle!AT215*100-100)&gt;100,"-",IIEE_detalle!AT227/IIEE_detalle!AT215*100-100)</f>
        <v>-26.315881960145731</v>
      </c>
      <c r="AU227" s="129">
        <f>IF(ABS(IIEE_detalle!AU227/IIEE_detalle!AU215*100-100)&gt;100,"-",IIEE_detalle!AU227/IIEE_detalle!AU215*100-100)</f>
        <v>-13.036576000366793</v>
      </c>
      <c r="AV227" s="129">
        <f>IF(ABS(IIEE_detalle!AV227/IIEE_detalle!AV215*100-100)&gt;100,"-",IIEE_detalle!AV227/IIEE_detalle!AV215*100-100)</f>
        <v>-17.853095136245983</v>
      </c>
      <c r="AW227" s="129">
        <f>IF(ABS(IIEE_detalle!AW227/IIEE_detalle!AW215*100-100)&gt;100,"-",IIEE_detalle!AW227/IIEE_detalle!AW215*100-100)</f>
        <v>-21.26566469394416</v>
      </c>
      <c r="AX227" s="129">
        <f>IF(ABS(IIEE_detalle!AX227/IIEE_detalle!AX215*100-100)&gt;100,"-",IIEE_detalle!AX227/IIEE_detalle!AX215*100-100)</f>
        <v>29.061524453694091</v>
      </c>
      <c r="AY227" s="129">
        <f>IF(ABS(IIEE_detalle!AY227/IIEE_detalle!AY215*100-100)&gt;100,"-",IIEE_detalle!AY227/IIEE_detalle!AY215*100-100)</f>
        <v>-28.638912064747302</v>
      </c>
      <c r="AZ227" s="129">
        <f>IF(ABS(IIEE_detalle!AZ227/IIEE_detalle!AZ215*100-100)&gt;100,"-",IIEE_detalle!AZ227/IIEE_detalle!AZ215*100-100)</f>
        <v>-28.588906360310631</v>
      </c>
      <c r="BA227" s="100"/>
      <c r="BB227" s="129">
        <f>IF(ABS(IIEE_detalle!BB227/IIEE_detalle!BB215*100-100)&gt;100,"-",IIEE_detalle!BB227/IIEE_detalle!BB215*100-100)</f>
        <v>-28.582174126708722</v>
      </c>
      <c r="BD227" s="129">
        <f>IF(ABS(IIEE_detalle!BD227/IIEE_detalle!BD215*100-100)&gt;100,"-",IIEE_detalle!BD227/IIEE_detalle!BD215*100-100)</f>
        <v>-4.6764428185263398</v>
      </c>
      <c r="BE227" s="129">
        <f>IF(ABS(IIEE_detalle!BE227/IIEE_detalle!BE215*100-100)&gt;100,"-",IIEE_detalle!BE227/IIEE_detalle!BE215*100-100)</f>
        <v>0.34714372158988738</v>
      </c>
      <c r="BF227" s="129">
        <f>IF(ABS(IIEE_detalle!BF227/IIEE_detalle!BF215*100-100)&gt;100,"-",IIEE_detalle!BF227/IIEE_detalle!BF215*100-100)</f>
        <v>0.34714372158988738</v>
      </c>
      <c r="BG227" s="129">
        <f>IF(ABS(IIEE_detalle!BG227/IIEE_detalle!BG215*100-100)&gt;100,"-",IIEE_detalle!BG227/IIEE_detalle!BG215*100-100)</f>
        <v>0.53906274134254772</v>
      </c>
      <c r="BH227" s="129">
        <f>IF(ABS(IIEE_detalle!BH227/IIEE_detalle!BH215*100-100)&gt;100,"-",IIEE_detalle!BH227/IIEE_detalle!BH215*100-100)</f>
        <v>0.53906274134254772</v>
      </c>
      <c r="BI227" s="100"/>
      <c r="BJ227" s="129">
        <f>IF(ABS(IIEE_detalle!BJ227/IIEE_detalle!BJ215*100-100)&gt;100,"-",IIEE_detalle!BJ227/IIEE_detalle!BJ215*100-100)</f>
        <v>8.5573560317756545</v>
      </c>
      <c r="BK227" s="129">
        <f>IF(ABS(IIEE_detalle!BK227/IIEE_detalle!BK215*100-100)&gt;100,"-",IIEE_detalle!BK227/IIEE_detalle!BK215*100-100)</f>
        <v>7.9022461700330098</v>
      </c>
      <c r="BL227" s="100"/>
      <c r="BM227" s="129">
        <f>IF(ABS(IIEE_detalle!BM227/IIEE_detalle!BM215*100-100)&gt;100,"-",IIEE_detalle!BM227/IIEE_detalle!BM215*100-100)</f>
        <v>7.8133469374740798</v>
      </c>
      <c r="BO227" s="129">
        <f>IF(ABS(IIEE_detalle!BO227/IIEE_detalle!BO215*100-100)&gt;100,"-",IIEE_detalle!BO227/IIEE_detalle!BO215*100-100)</f>
        <v>5.2620259516811103</v>
      </c>
      <c r="BP227" s="129">
        <f>IF(ABS(IIEE_detalle!BP227/IIEE_detalle!BP215*100-100)&gt;100,"-",IIEE_detalle!BP227/IIEE_detalle!BP215*100-100)</f>
        <v>3.5512630014858644</v>
      </c>
      <c r="BQ227" s="129">
        <f>IF(ABS(IIEE_detalle!BQ227/IIEE_detalle!BQ215*100-100)&gt;100,"-",IIEE_detalle!BQ227/IIEE_detalle!BQ215*100-100)</f>
        <v>9.4924207401293756</v>
      </c>
      <c r="BR227" s="129">
        <f>IF(ABS(IIEE_detalle!BR227/IIEE_detalle!BR215*100-100)&gt;100,"-",IIEE_detalle!BR227/IIEE_detalle!BR215*100-100)</f>
        <v>9.3973401516688853</v>
      </c>
      <c r="BS227" s="129">
        <f>IF(ABS(IIEE_detalle!BS227/IIEE_detalle!BS215*100-100)&gt;100,"-",IIEE_detalle!BS227/IIEE_detalle!BS215*100-100)</f>
        <v>31.131249220541491</v>
      </c>
      <c r="BT227" s="129">
        <f>IF(ABS(IIEE_detalle!BT227/IIEE_detalle!BT215*100-100)&gt;100,"-",IIEE_detalle!BT227/IIEE_detalle!BT215*100-100)</f>
        <v>7.9563952346792206</v>
      </c>
      <c r="BV227" s="129">
        <f>IF(ABS(IIEE_detalle!BV227/IIEE_detalle!BV215*100-100)&gt;100,"-",IIEE_detalle!BV227/IIEE_detalle!BV215*100-100)</f>
        <v>-1.5108648559371716</v>
      </c>
      <c r="BW227" s="129">
        <f>IF(ABS(IIEE_detalle!BW227/IIEE_detalle!BW215*100-100)&gt;100,"-",IIEE_detalle!BW227/IIEE_detalle!BW215*100-100)</f>
        <v>-3.5122187592696719</v>
      </c>
      <c r="BX227" s="129">
        <f>IF(ABS(IIEE_detalle!BX227/IIEE_detalle!BX215*100-100)&gt;100,"-",IIEE_detalle!BX227/IIEE_detalle!BX215*100-100)</f>
        <v>6.9913700628797244</v>
      </c>
      <c r="BY227" s="129">
        <f>IF(ABS(IIEE_detalle!BY227/IIEE_detalle!BY215*100-100)&gt;100,"-",IIEE_detalle!BY227/IIEE_detalle!BY215*100-100)</f>
        <v>6.0722021512289501</v>
      </c>
      <c r="BZ227" s="129">
        <f>IF(ABS(IIEE_detalle!BZ227/IIEE_detalle!BZ215*100-100)&gt;100,"-",IIEE_detalle!BZ227/IIEE_detalle!BZ215*100-100)</f>
        <v>8.9844199137622809</v>
      </c>
      <c r="CA227" s="129">
        <f>IF(ABS(IIEE_detalle!CA227/IIEE_detalle!CA215*100-100)&gt;100,"-",IIEE_detalle!CA227/IIEE_detalle!CA215*100-100)</f>
        <v>5.270036797464968</v>
      </c>
    </row>
    <row r="228" spans="2:79" ht="12" customHeight="1">
      <c r="B228" s="67" t="s">
        <v>459</v>
      </c>
      <c r="C228" s="129">
        <f>IF(ABS(IIEE_detalle!C228/IIEE_detalle!C216*100-100)&gt;100,"-",IIEE_detalle!C228/IIEE_detalle!C216*100-100)</f>
        <v>-11.565232465878552</v>
      </c>
      <c r="D228" s="129">
        <f>IF(ABS(IIEE_detalle!D228/IIEE_detalle!D216*100-100)&gt;100,"-",IIEE_detalle!D228/IIEE_detalle!D216*100-100)</f>
        <v>-7.8131909117824705</v>
      </c>
      <c r="E228" s="129">
        <f>IF(ABS(IIEE_detalle!E228/IIEE_detalle!E216*100-100)&gt;100,"-",IIEE_detalle!E228/IIEE_detalle!E216*100-100)</f>
        <v>-9.7933833800974242</v>
      </c>
      <c r="F228" s="129">
        <f>IF(ABS(IIEE_detalle!F228/IIEE_detalle!F216*100-100)&gt;100,"-",IIEE_detalle!F228/IIEE_detalle!F216*100-100)</f>
        <v>-10.254539415308585</v>
      </c>
      <c r="G228" s="129">
        <f>IF(ABS(IIEE_detalle!G228/IIEE_detalle!G216*100-100)&gt;100,"-",IIEE_detalle!G228/IIEE_detalle!G216*100-100)</f>
        <v>-35.585548427240127</v>
      </c>
      <c r="H228" s="129">
        <f>IF(ABS(IIEE_detalle!H228/IIEE_detalle!H216*100-100)&gt;100,"-",IIEE_detalle!H228/IIEE_detalle!H216*100-100)</f>
        <v>-6.3259845481555033</v>
      </c>
      <c r="J228" s="129">
        <f>IF(ABS(IIEE_detalle!J228/IIEE_detalle!J216*100-100)&gt;100,"-",IIEE_detalle!J228/IIEE_detalle!J216*100-100)</f>
        <v>-8.6571879936808784</v>
      </c>
      <c r="K228" s="129">
        <f>IF(ABS(IIEE_detalle!K228/IIEE_detalle!K216*100-100)&gt;100,"-",IIEE_detalle!K228/IIEE_detalle!K216*100-100)</f>
        <v>-8.7266732777828082</v>
      </c>
      <c r="L228" s="129">
        <f>IF(ABS(IIEE_detalle!L228/IIEE_detalle!L216*100-100)&gt;100,"-",IIEE_detalle!L228/IIEE_detalle!L216*100-100)</f>
        <v>-10.614182249682898</v>
      </c>
      <c r="M228" s="129">
        <f>IF(ABS(IIEE_detalle!M228/IIEE_detalle!M216*100-100)&gt;100,"-",IIEE_detalle!M228/IIEE_detalle!M216*100-100)</f>
        <v>-5.5198303729709011</v>
      </c>
      <c r="N228" s="129">
        <f>IF(ABS(IIEE_detalle!N228/IIEE_detalle!N216*100-100)&gt;100,"-",IIEE_detalle!N228/IIEE_detalle!N216*100-100)</f>
        <v>-17.043358500774701</v>
      </c>
      <c r="O228" s="129">
        <f>IF(ABS(IIEE_detalle!O228/IIEE_detalle!O216*100-100)&gt;100,"-",IIEE_detalle!O228/IIEE_detalle!O216*100-100)</f>
        <v>-22.655964976286029</v>
      </c>
      <c r="P228" s="100"/>
      <c r="Q228" s="129">
        <f>IF(ABS(IIEE_detalle!Q228/IIEE_detalle!Q216*100-100)&gt;100,"-",IIEE_detalle!Q228/IIEE_detalle!Q216*100-100)</f>
        <v>-22.760533085909486</v>
      </c>
      <c r="S228" s="129">
        <f>IF(ABS(IIEE_detalle!S228/IIEE_detalle!S216*100-100)&gt;100,"-",IIEE_detalle!S228/IIEE_detalle!S216*100-100)</f>
        <v>-9.8784920045857234</v>
      </c>
      <c r="T228" s="129">
        <f>IF(ABS(IIEE_detalle!T228/IIEE_detalle!T216*100-100)&gt;100,"-",IIEE_detalle!T228/IIEE_detalle!T216*100-100)</f>
        <v>-9.5962506242556884</v>
      </c>
      <c r="U228" s="129">
        <f>IF(ABS(IIEE_detalle!U228/IIEE_detalle!U216*100-100)&gt;100,"-",IIEE_detalle!U228/IIEE_detalle!U216*100-100)</f>
        <v>-9.7039074508534782</v>
      </c>
      <c r="V228" s="129">
        <f>IF(ABS(IIEE_detalle!V228/IIEE_detalle!V216*100-100)&gt;100,"-",IIEE_detalle!V228/IIEE_detalle!V216*100-100)</f>
        <v>-7.5630252100840352</v>
      </c>
      <c r="W228" s="129">
        <f>IF(ABS(IIEE_detalle!W228/IIEE_detalle!W216*100-100)&gt;100,"-",IIEE_detalle!W228/IIEE_detalle!W216*100-100)</f>
        <v>-7.2888033718160159</v>
      </c>
      <c r="X228" s="129">
        <f>IF(ABS(IIEE_detalle!X228/IIEE_detalle!X216*100-100)&gt;100,"-",IIEE_detalle!X228/IIEE_detalle!X216*100-100)</f>
        <v>-7.4464714136978927</v>
      </c>
      <c r="Y228" s="100"/>
      <c r="Z228" s="129">
        <f>IF(ABS(IIEE_detalle!Z228/IIEE_detalle!Z216*100-100)&gt;100,"-",IIEE_detalle!Z228/IIEE_detalle!Z216*100-100)</f>
        <v>-9.518207282913167</v>
      </c>
      <c r="AB228" s="129">
        <f>IF(ABS(IIEE_detalle!AB228/IIEE_detalle!AB216*100-100)&gt;100,"-",IIEE_detalle!AB228/IIEE_detalle!AB216*100-100)</f>
        <v>-7.196444523348589</v>
      </c>
      <c r="AC228" s="129">
        <f>IF(ABS(IIEE_detalle!AC228/IIEE_detalle!AC216*100-100)&gt;100,"-",IIEE_detalle!AC228/IIEE_detalle!AC216*100-100)</f>
        <v>-10.340657874884386</v>
      </c>
      <c r="AD228" s="129">
        <f>IF(ABS(IIEE_detalle!AD228/IIEE_detalle!AD216*100-100)&gt;100,"-",IIEE_detalle!AD228/IIEE_detalle!AD216*100-100)</f>
        <v>-8.6446676934704243</v>
      </c>
      <c r="AE228" s="129">
        <f>IF(ABS(IIEE_detalle!AE228/IIEE_detalle!AE216*100-100)&gt;100,"-",IIEE_detalle!AE228/IIEE_detalle!AE216*100-100)</f>
        <v>0.54455129048878348</v>
      </c>
      <c r="AF228" s="100"/>
      <c r="AG228" s="129">
        <f>IF(ABS(IIEE_detalle!AG228/IIEE_detalle!AG216*100-100)&gt;100,"-",IIEE_detalle!AG228/IIEE_detalle!AG216*100-100)</f>
        <v>14.199728084498759</v>
      </c>
      <c r="AH228" s="129">
        <f>IF(ABS(IIEE_detalle!AH228/IIEE_detalle!AH216*100-100)&gt;100,"-",IIEE_detalle!AH228/IIEE_detalle!AH216*100-100)</f>
        <v>-5.1812071275378599</v>
      </c>
      <c r="AI228" s="129">
        <f>IF(ABS(IIEE_detalle!AI228/IIEE_detalle!AI216*100-100)&gt;100,"-",IIEE_detalle!AI228/IIEE_detalle!AI216*100-100)</f>
        <v>0.84307394440806149</v>
      </c>
      <c r="AJ228" s="129">
        <f>IF(ABS(IIEE_detalle!AJ228/IIEE_detalle!AJ216*100-100)&gt;100,"-",IIEE_detalle!AJ228/IIEE_detalle!AJ216*100-100)</f>
        <v>0.55189220183487464</v>
      </c>
      <c r="AK228" s="100"/>
      <c r="AL228" s="100"/>
      <c r="AM228" s="100"/>
      <c r="AN228" s="129">
        <f>IF(ABS(IIEE_detalle!AN228/IIEE_detalle!AN216*100-100)&gt;100,"-",IIEE_detalle!AN228/IIEE_detalle!AN216*100-100)</f>
        <v>8.5557579003749282</v>
      </c>
      <c r="AO228" s="129">
        <f>IF(ABS(IIEE_detalle!AO228/IIEE_detalle!AO216*100-100)&gt;100,"-",IIEE_detalle!AO228/IIEE_detalle!AO216*100-100)</f>
        <v>8.3119840592086547</v>
      </c>
      <c r="AP228" s="100"/>
      <c r="AQ228" s="129">
        <f>IF(ABS(IIEE_detalle!AQ228/IIEE_detalle!AQ216*100-100)&gt;100,"-",IIEE_detalle!AQ228/IIEE_detalle!AQ216*100-100)</f>
        <v>7.442708686793992</v>
      </c>
      <c r="AS228" s="129">
        <f>IF(ABS(IIEE_detalle!AS228/IIEE_detalle!AS216*100-100)&gt;100,"-",IIEE_detalle!AS228/IIEE_detalle!AS216*100-100)</f>
        <v>-38.618452053365559</v>
      </c>
      <c r="AT228" s="129">
        <f>IF(ABS(IIEE_detalle!AT228/IIEE_detalle!AT216*100-100)&gt;100,"-",IIEE_detalle!AT228/IIEE_detalle!AT216*100-100)</f>
        <v>-40.939710018815575</v>
      </c>
      <c r="AU228" s="129">
        <f>IF(ABS(IIEE_detalle!AU228/IIEE_detalle!AU216*100-100)&gt;100,"-",IIEE_detalle!AU228/IIEE_detalle!AU216*100-100)</f>
        <v>-30.569411871467551</v>
      </c>
      <c r="AV228" s="129">
        <f>IF(ABS(IIEE_detalle!AV228/IIEE_detalle!AV216*100-100)&gt;100,"-",IIEE_detalle!AV228/IIEE_detalle!AV216*100-100)</f>
        <v>-34.933868157646046</v>
      </c>
      <c r="AW228" s="129">
        <f>IF(ABS(IIEE_detalle!AW228/IIEE_detalle!AW216*100-100)&gt;100,"-",IIEE_detalle!AW228/IIEE_detalle!AW216*100-100)</f>
        <v>-36.855777047298929</v>
      </c>
      <c r="AX228" s="129">
        <f>IF(ABS(IIEE_detalle!AX228/IIEE_detalle!AX216*100-100)&gt;100,"-",IIEE_detalle!AX228/IIEE_detalle!AX216*100-100)</f>
        <v>-11.969403741591549</v>
      </c>
      <c r="AY228" s="129">
        <f>IF(ABS(IIEE_detalle!AY228/IIEE_detalle!AY216*100-100)&gt;100,"-",IIEE_detalle!AY228/IIEE_detalle!AY216*100-100)</f>
        <v>-18.106603865117805</v>
      </c>
      <c r="AZ228" s="129">
        <f>IF(ABS(IIEE_detalle!AZ228/IIEE_detalle!AZ216*100-100)&gt;100,"-",IIEE_detalle!AZ228/IIEE_detalle!AZ216*100-100)</f>
        <v>-19.437789081218213</v>
      </c>
      <c r="BA228" s="100"/>
      <c r="BB228" s="129">
        <f>IF(ABS(IIEE_detalle!BB228/IIEE_detalle!BB216*100-100)&gt;100,"-",IIEE_detalle!BB228/IIEE_detalle!BB216*100-100)</f>
        <v>-18.957078477349413</v>
      </c>
      <c r="BD228" s="129">
        <f>IF(ABS(IIEE_detalle!BD228/IIEE_detalle!BD216*100-100)&gt;100,"-",IIEE_detalle!BD228/IIEE_detalle!BD216*100-100)</f>
        <v>-6.5517955249406583</v>
      </c>
      <c r="BE228" s="129">
        <f>IF(ABS(IIEE_detalle!BE228/IIEE_detalle!BE216*100-100)&gt;100,"-",IIEE_detalle!BE228/IIEE_detalle!BE216*100-100)</f>
        <v>-6.3389863490558298</v>
      </c>
      <c r="BF228" s="129">
        <f>IF(ABS(IIEE_detalle!BF228/IIEE_detalle!BF216*100-100)&gt;100,"-",IIEE_detalle!BF228/IIEE_detalle!BF216*100-100)</f>
        <v>-6.3389863490558298</v>
      </c>
      <c r="BG228" s="129">
        <f>IF(ABS(IIEE_detalle!BG228/IIEE_detalle!BG216*100-100)&gt;100,"-",IIEE_detalle!BG228/IIEE_detalle!BG216*100-100)</f>
        <v>-6.0713745652502809</v>
      </c>
      <c r="BH228" s="129">
        <f>IF(ABS(IIEE_detalle!BH228/IIEE_detalle!BH216*100-100)&gt;100,"-",IIEE_detalle!BH228/IIEE_detalle!BH216*100-100)</f>
        <v>-6.9680557260341374</v>
      </c>
      <c r="BI228" s="129">
        <f>IF(ABS(IIEE_detalle!BI228/IIEE_detalle!BI216*100-100)&gt;100,"-",IIEE_detalle!BI228/IIEE_detalle!BI216*100-100)</f>
        <v>55.188679245283993</v>
      </c>
      <c r="BJ228" s="129">
        <f>IF(ABS(IIEE_detalle!BJ228/IIEE_detalle!BJ216*100-100)&gt;100,"-",IIEE_detalle!BJ228/IIEE_detalle!BJ216*100-100)</f>
        <v>0.57137555378585603</v>
      </c>
      <c r="BK228" s="129">
        <f>IF(ABS(IIEE_detalle!BK228/IIEE_detalle!BK216*100-100)&gt;100,"-",IIEE_detalle!BK228/IIEE_detalle!BK216*100-100)</f>
        <v>0.64804213418825896</v>
      </c>
      <c r="BL228" s="100"/>
      <c r="BM228" s="129">
        <f>IF(ABS(IIEE_detalle!BM228/IIEE_detalle!BM216*100-100)&gt;100,"-",IIEE_detalle!BM228/IIEE_detalle!BM216*100-100)</f>
        <v>1.4120795871436229</v>
      </c>
      <c r="BO228" s="129">
        <f>IF(ABS(IIEE_detalle!BO228/IIEE_detalle!BO216*100-100)&gt;100,"-",IIEE_detalle!BO228/IIEE_detalle!BO216*100-100)</f>
        <v>0.45956512792371029</v>
      </c>
      <c r="BP228" s="129">
        <f>IF(ABS(IIEE_detalle!BP228/IIEE_detalle!BP216*100-100)&gt;100,"-",IIEE_detalle!BP228/IIEE_detalle!BP216*100-100)</f>
        <v>-0.28889209880109945</v>
      </c>
      <c r="BQ228" s="129">
        <f>IF(ABS(IIEE_detalle!BQ228/IIEE_detalle!BQ216*100-100)&gt;100,"-",IIEE_detalle!BQ228/IIEE_detalle!BQ216*100-100)</f>
        <v>8.9443293930765861</v>
      </c>
      <c r="BR228" s="129">
        <f>IF(ABS(IIEE_detalle!BR228/IIEE_detalle!BR216*100-100)&gt;100,"-",IIEE_detalle!BR228/IIEE_detalle!BR216*100-100)</f>
        <v>9.3235589946926609</v>
      </c>
      <c r="BS228" s="129">
        <f>IF(ABS(IIEE_detalle!BS228/IIEE_detalle!BS216*100-100)&gt;100,"-",IIEE_detalle!BS228/IIEE_detalle!BS216*100-100)</f>
        <v>24.721019598564126</v>
      </c>
      <c r="BT228" s="129">
        <f>IF(ABS(IIEE_detalle!BT228/IIEE_detalle!BT216*100-100)&gt;100,"-",IIEE_detalle!BT228/IIEE_detalle!BT216*100-100)</f>
        <v>2.7901325867724296</v>
      </c>
      <c r="BV228" s="129">
        <f>IF(ABS(IIEE_detalle!BV228/IIEE_detalle!BV216*100-100)&gt;100,"-",IIEE_detalle!BV228/IIEE_detalle!BV216*100-100)</f>
        <v>-8.3867370539482522</v>
      </c>
      <c r="BW228" s="129">
        <f>IF(ABS(IIEE_detalle!BW228/IIEE_detalle!BW216*100-100)&gt;100,"-",IIEE_detalle!BW228/IIEE_detalle!BW216*100-100)</f>
        <v>-8.558631949016501</v>
      </c>
      <c r="BX228" s="129">
        <f>IF(ABS(IIEE_detalle!BX228/IIEE_detalle!BX216*100-100)&gt;100,"-",IIEE_detalle!BX228/IIEE_detalle!BX216*100-100)</f>
        <v>15.448196211968693</v>
      </c>
      <c r="BY228" s="129">
        <f>IF(ABS(IIEE_detalle!BY228/IIEE_detalle!BY216*100-100)&gt;100,"-",IIEE_detalle!BY228/IIEE_detalle!BY216*100-100)</f>
        <v>5.3461699003624545</v>
      </c>
      <c r="BZ228" s="129">
        <f>IF(ABS(IIEE_detalle!BZ228/IIEE_detalle!BZ216*100-100)&gt;100,"-",IIEE_detalle!BZ228/IIEE_detalle!BZ216*100-100)</f>
        <v>16.437143485422709</v>
      </c>
      <c r="CA228" s="129">
        <f>IF(ABS(IIEE_detalle!CA228/IIEE_detalle!CA216*100-100)&gt;100,"-",IIEE_detalle!CA228/IIEE_detalle!CA216*100-100)</f>
        <v>0.22772955037528675</v>
      </c>
    </row>
    <row r="229" spans="2:79" ht="12" customHeight="1">
      <c r="B229" s="67" t="s">
        <v>460</v>
      </c>
      <c r="C229" s="129">
        <f>IF(ABS(IIEE_detalle!C229/IIEE_detalle!C217*100-100)&gt;100,"-",IIEE_detalle!C229/IIEE_detalle!C217*100-100)</f>
        <v>-4.7956480354109061</v>
      </c>
      <c r="D229" s="129">
        <f>IF(ABS(IIEE_detalle!D229/IIEE_detalle!D217*100-100)&gt;100,"-",IIEE_detalle!D229/IIEE_detalle!D217*100-100)</f>
        <v>9.9002269515693797</v>
      </c>
      <c r="E229" s="129">
        <f>IF(ABS(IIEE_detalle!E229/IIEE_detalle!E217*100-100)&gt;100,"-",IIEE_detalle!E229/IIEE_detalle!E217*100-100)</f>
        <v>2.8592319447038079</v>
      </c>
      <c r="F229" s="129">
        <f>IF(ABS(IIEE_detalle!F229/IIEE_detalle!F217*100-100)&gt;100,"-",IIEE_detalle!F229/IIEE_detalle!F217*100-100)</f>
        <v>-4.5506432551919147</v>
      </c>
      <c r="G229" s="129">
        <f>IF(ABS(IIEE_detalle!G229/IIEE_detalle!G217*100-100)&gt;100,"-",IIEE_detalle!G229/IIEE_detalle!G217*100-100)</f>
        <v>-6.1376894068841779</v>
      </c>
      <c r="H229" s="129">
        <f>IF(ABS(IIEE_detalle!H229/IIEE_detalle!H217*100-100)&gt;100,"-",IIEE_detalle!H229/IIEE_detalle!H217*100-100)</f>
        <v>-6.7836402538556797</v>
      </c>
      <c r="J229" s="129">
        <f>IF(ABS(IIEE_detalle!J229/IIEE_detalle!J217*100-100)&gt;100,"-",IIEE_detalle!J229/IIEE_detalle!J217*100-100)</f>
        <v>19.131513647642677</v>
      </c>
      <c r="K229" s="129">
        <f>IF(ABS(IIEE_detalle!K229/IIEE_detalle!K217*100-100)&gt;100,"-",IIEE_detalle!K229/IIEE_detalle!K217*100-100)</f>
        <v>19.100003022152379</v>
      </c>
      <c r="L229" s="129">
        <f>IF(ABS(IIEE_detalle!L229/IIEE_detalle!L217*100-100)&gt;100,"-",IIEE_detalle!L229/IIEE_detalle!L217*100-100)</f>
        <v>19.100003022152379</v>
      </c>
      <c r="M229" s="100"/>
      <c r="N229" s="129">
        <f>IF(ABS(IIEE_detalle!N229/IIEE_detalle!N217*100-100)&gt;100,"-",IIEE_detalle!N229/IIEE_detalle!N217*100-100)</f>
        <v>40.907976663234791</v>
      </c>
      <c r="O229" s="129">
        <f>IF(ABS(IIEE_detalle!O229/IIEE_detalle!O217*100-100)&gt;100,"-",IIEE_detalle!O229/IIEE_detalle!O217*100-100)</f>
        <v>32.424515547543933</v>
      </c>
      <c r="P229" s="100"/>
      <c r="Q229" s="129">
        <f>IF(ABS(IIEE_detalle!Q229/IIEE_detalle!Q217*100-100)&gt;100,"-",IIEE_detalle!Q229/IIEE_detalle!Q217*100-100)</f>
        <v>58.803360192010956</v>
      </c>
      <c r="S229" s="129">
        <f>IF(ABS(IIEE_detalle!S229/IIEE_detalle!S217*100-100)&gt;100,"-",IIEE_detalle!S229/IIEE_detalle!S217*100-100)</f>
        <v>3.1002204329057435</v>
      </c>
      <c r="T229" s="129">
        <f>IF(ABS(IIEE_detalle!T229/IIEE_detalle!T217*100-100)&gt;100,"-",IIEE_detalle!T229/IIEE_detalle!T217*100-100)</f>
        <v>2.9437851079106281</v>
      </c>
      <c r="U229" s="129">
        <f>IF(ABS(IIEE_detalle!U229/IIEE_detalle!U217*100-100)&gt;100,"-",IIEE_detalle!U229/IIEE_detalle!U217*100-100)</f>
        <v>2.9437851079106281</v>
      </c>
      <c r="V229" s="100"/>
      <c r="W229" s="129">
        <f>IF(ABS(IIEE_detalle!W229/IIEE_detalle!W217*100-100)&gt;100,"-",IIEE_detalle!W229/IIEE_detalle!W217*100-100)</f>
        <v>10.99056337232301</v>
      </c>
      <c r="X229" s="129">
        <f>IF(ABS(IIEE_detalle!X229/IIEE_detalle!X217*100-100)&gt;100,"-",IIEE_detalle!X229/IIEE_detalle!X217*100-100)</f>
        <v>11.347993956689621</v>
      </c>
      <c r="Y229" s="100"/>
      <c r="Z229" s="129">
        <f>IF(ABS(IIEE_detalle!Z229/IIEE_detalle!Z217*100-100)&gt;100,"-",IIEE_detalle!Z229/IIEE_detalle!Z217*100-100)</f>
        <v>11.911228369674859</v>
      </c>
      <c r="AB229" s="129">
        <f>IF(ABS(IIEE_detalle!AB229/IIEE_detalle!AB217*100-100)&gt;100,"-",IIEE_detalle!AB229/IIEE_detalle!AB217*100-100)</f>
        <v>1.3424487307377007</v>
      </c>
      <c r="AC229" s="129">
        <f>IF(ABS(IIEE_detalle!AC229/IIEE_detalle!AC217*100-100)&gt;100,"-",IIEE_detalle!AC229/IIEE_detalle!AC217*100-100)</f>
        <v>-2.0412756390268925</v>
      </c>
      <c r="AD229" s="129">
        <f>IF(ABS(IIEE_detalle!AD229/IIEE_detalle!AD217*100-100)&gt;100,"-",IIEE_detalle!AD229/IIEE_detalle!AD217*100-100)</f>
        <v>1.1869633278783738</v>
      </c>
      <c r="AE229" s="129">
        <f>IF(ABS(IIEE_detalle!AE229/IIEE_detalle!AE217*100-100)&gt;100,"-",IIEE_detalle!AE229/IIEE_detalle!AE217*100-100)</f>
        <v>5.271064963704859</v>
      </c>
      <c r="AF229" s="100"/>
      <c r="AG229" s="129">
        <f>IF(ABS(IIEE_detalle!AG229/IIEE_detalle!AG217*100-100)&gt;100,"-",IIEE_detalle!AG229/IIEE_detalle!AG217*100-100)</f>
        <v>25.477149438953688</v>
      </c>
      <c r="AH229" s="129">
        <f>IF(ABS(IIEE_detalle!AH229/IIEE_detalle!AH217*100-100)&gt;100,"-",IIEE_detalle!AH229/IIEE_detalle!AH217*100-100)</f>
        <v>4.7298771403816033</v>
      </c>
      <c r="AI229" s="129">
        <f>IF(ABS(IIEE_detalle!AI229/IIEE_detalle!AI217*100-100)&gt;100,"-",IIEE_detalle!AI229/IIEE_detalle!AI217*100-100)</f>
        <v>11.870978299865925</v>
      </c>
      <c r="AJ229" s="129">
        <f>IF(ABS(IIEE_detalle!AJ229/IIEE_detalle!AJ217*100-100)&gt;100,"-",IIEE_detalle!AJ229/IIEE_detalle!AJ217*100-100)</f>
        <v>5.2831290134267306</v>
      </c>
      <c r="AK229" s="100"/>
      <c r="AL229" s="100"/>
      <c r="AM229" s="100"/>
      <c r="AN229" s="129">
        <f>IF(ABS(IIEE_detalle!AN229/IIEE_detalle!AN217*100-100)&gt;100,"-",IIEE_detalle!AN229/IIEE_detalle!AN217*100-100)</f>
        <v>14.497388235585149</v>
      </c>
      <c r="AO229" s="129">
        <f>IF(ABS(IIEE_detalle!AO229/IIEE_detalle!AO217*100-100)&gt;100,"-",IIEE_detalle!AO229/IIEE_detalle!AO217*100-100)</f>
        <v>10.709401201165477</v>
      </c>
      <c r="AP229" s="100"/>
      <c r="AQ229" s="129">
        <f>IF(ABS(IIEE_detalle!AQ229/IIEE_detalle!AQ217*100-100)&gt;100,"-",IIEE_detalle!AQ229/IIEE_detalle!AQ217*100-100)</f>
        <v>10.666135574098746</v>
      </c>
      <c r="AS229" s="129">
        <f>IF(ABS(IIEE_detalle!AS229/IIEE_detalle!AS217*100-100)&gt;100,"-",IIEE_detalle!AS229/IIEE_detalle!AS217*100-100)</f>
        <v>2.4067829654343029</v>
      </c>
      <c r="AT229" s="129">
        <f>IF(ABS(IIEE_detalle!AT229/IIEE_detalle!AT217*100-100)&gt;100,"-",IIEE_detalle!AT229/IIEE_detalle!AT217*100-100)</f>
        <v>-10.740772227417523</v>
      </c>
      <c r="AU229" s="129">
        <f>IF(ABS(IIEE_detalle!AU229/IIEE_detalle!AU217*100-100)&gt;100,"-",IIEE_detalle!AU229/IIEE_detalle!AU217*100-100)</f>
        <v>67.523936565447826</v>
      </c>
      <c r="AV229" s="129">
        <f>IF(ABS(IIEE_detalle!AV229/IIEE_detalle!AV217*100-100)&gt;100,"-",IIEE_detalle!AV229/IIEE_detalle!AV217*100-100)</f>
        <v>-1.2189497144037773</v>
      </c>
      <c r="AW229" s="129">
        <f>IF(ABS(IIEE_detalle!AW229/IIEE_detalle!AW217*100-100)&gt;100,"-",IIEE_detalle!AW229/IIEE_detalle!AW217*100-100)</f>
        <v>-7.7219790961433006</v>
      </c>
      <c r="AX229" s="129" t="str">
        <f>IF(ABS(IIEE_detalle!AX229/IIEE_detalle!AX217*100-100)&gt;100,"-",IIEE_detalle!AX229/IIEE_detalle!AX217*100-100)</f>
        <v>-</v>
      </c>
      <c r="AY229" s="129">
        <f>IF(ABS(IIEE_detalle!AY229/IIEE_detalle!AY217*100-100)&gt;100,"-",IIEE_detalle!AY229/IIEE_detalle!AY217*100-100)</f>
        <v>-34.938918770433361</v>
      </c>
      <c r="AZ229" s="129">
        <f>IF(ABS(IIEE_detalle!AZ229/IIEE_detalle!AZ217*100-100)&gt;100,"-",IIEE_detalle!AZ229/IIEE_detalle!AZ217*100-100)</f>
        <v>-32.686742176773791</v>
      </c>
      <c r="BA229" s="100"/>
      <c r="BB229" s="129">
        <f>IF(ABS(IIEE_detalle!BB229/IIEE_detalle!BB217*100-100)&gt;100,"-",IIEE_detalle!BB229/IIEE_detalle!BB217*100-100)</f>
        <v>-30.388108019810062</v>
      </c>
      <c r="BD229" s="129">
        <f>IF(ABS(IIEE_detalle!BD229/IIEE_detalle!BD217*100-100)&gt;100,"-",IIEE_detalle!BD229/IIEE_detalle!BD217*100-100)</f>
        <v>-2.00957268501719</v>
      </c>
      <c r="BE229" s="129">
        <f>IF(ABS(IIEE_detalle!BE229/IIEE_detalle!BE217*100-100)&gt;100,"-",IIEE_detalle!BE229/IIEE_detalle!BE217*100-100)</f>
        <v>-6.7436590899270641</v>
      </c>
      <c r="BF229" s="129">
        <f>IF(ABS(IIEE_detalle!BF229/IIEE_detalle!BF217*100-100)&gt;100,"-",IIEE_detalle!BF229/IIEE_detalle!BF217*100-100)</f>
        <v>-6.7436590899270641</v>
      </c>
      <c r="BG229" s="129">
        <f>IF(ABS(IIEE_detalle!BG229/IIEE_detalle!BG217*100-100)&gt;100,"-",IIEE_detalle!BG229/IIEE_detalle!BG217*100-100)</f>
        <v>-7.5610968062519817</v>
      </c>
      <c r="BH229" s="129">
        <f>IF(ABS(IIEE_detalle!BH229/IIEE_detalle!BH217*100-100)&gt;100,"-",IIEE_detalle!BH229/IIEE_detalle!BH217*100-100)</f>
        <v>-7.5610968062519817</v>
      </c>
      <c r="BI229" s="100"/>
      <c r="BJ229" s="129">
        <f>IF(ABS(IIEE_detalle!BJ229/IIEE_detalle!BJ217*100-100)&gt;100,"-",IIEE_detalle!BJ229/IIEE_detalle!BJ217*100-100)</f>
        <v>-6.1254080315797381</v>
      </c>
      <c r="BK229" s="129">
        <f>IF(ABS(IIEE_detalle!BK229/IIEE_detalle!BK217*100-100)&gt;100,"-",IIEE_detalle!BK229/IIEE_detalle!BK217*100-100)</f>
        <v>-4.9284445995781141</v>
      </c>
      <c r="BL229" s="100"/>
      <c r="BM229" s="129">
        <f>IF(ABS(IIEE_detalle!BM229/IIEE_detalle!BM217*100-100)&gt;100,"-",IIEE_detalle!BM229/IIEE_detalle!BM217*100-100)</f>
        <v>-4.8865500273373357</v>
      </c>
      <c r="BO229" s="129">
        <f>IF(ABS(IIEE_detalle!BO229/IIEE_detalle!BO217*100-100)&gt;100,"-",IIEE_detalle!BO229/IIEE_detalle!BO217*100-100)</f>
        <v>-3.7631174386738735</v>
      </c>
      <c r="BP229" s="129">
        <f>IF(ABS(IIEE_detalle!BP229/IIEE_detalle!BP217*100-100)&gt;100,"-",IIEE_detalle!BP229/IIEE_detalle!BP217*100-100)</f>
        <v>-2.4654761044031517</v>
      </c>
      <c r="BQ229" s="129">
        <f>IF(ABS(IIEE_detalle!BQ229/IIEE_detalle!BQ217*100-100)&gt;100,"-",IIEE_detalle!BQ229/IIEE_detalle!BQ217*100-100)</f>
        <v>1.1082760265447007</v>
      </c>
      <c r="BR229" s="129">
        <f>IF(ABS(IIEE_detalle!BR229/IIEE_detalle!BR217*100-100)&gt;100,"-",IIEE_detalle!BR229/IIEE_detalle!BR217*100-100)</f>
        <v>7.5218670675779578</v>
      </c>
      <c r="BS229" s="129">
        <f>IF(ABS(IIEE_detalle!BS229/IIEE_detalle!BS217*100-100)&gt;100,"-",IIEE_detalle!BS229/IIEE_detalle!BS217*100-100)</f>
        <v>12.500712322961022</v>
      </c>
      <c r="BT229" s="129">
        <f>IF(ABS(IIEE_detalle!BT229/IIEE_detalle!BT217*100-100)&gt;100,"-",IIEE_detalle!BT229/IIEE_detalle!BT217*100-100)</f>
        <v>-2.4534413583792514</v>
      </c>
      <c r="BV229" s="129">
        <f>IF(ABS(IIEE_detalle!BV229/IIEE_detalle!BV217*100-100)&gt;100,"-",IIEE_detalle!BV229/IIEE_detalle!BV217*100-100)</f>
        <v>-13.334379807572532</v>
      </c>
      <c r="BW229" s="129">
        <f>IF(ABS(IIEE_detalle!BW229/IIEE_detalle!BW217*100-100)&gt;100,"-",IIEE_detalle!BW229/IIEE_detalle!BW217*100-100)</f>
        <v>-10.424934445189947</v>
      </c>
      <c r="BX229" s="129">
        <f>IF(ABS(IIEE_detalle!BX229/IIEE_detalle!BX217*100-100)&gt;100,"-",IIEE_detalle!BX229/IIEE_detalle!BX217*100-100)</f>
        <v>5.7715424746272816</v>
      </c>
      <c r="BY229" s="129">
        <f>IF(ABS(IIEE_detalle!BY229/IIEE_detalle!BY217*100-100)&gt;100,"-",IIEE_detalle!BY229/IIEE_detalle!BY217*100-100)</f>
        <v>13.21695773773132</v>
      </c>
      <c r="BZ229" s="129">
        <f>IF(ABS(IIEE_detalle!BZ229/IIEE_detalle!BZ217*100-100)&gt;100,"-",IIEE_detalle!BZ229/IIEE_detalle!BZ217*100-100)</f>
        <v>-5.8480255316447796</v>
      </c>
      <c r="CA229" s="129">
        <f>IF(ABS(IIEE_detalle!CA229/IIEE_detalle!CA217*100-100)&gt;100,"-",IIEE_detalle!CA229/IIEE_detalle!CA217*100-100)</f>
        <v>-4.8311723243052427</v>
      </c>
    </row>
    <row r="230" spans="2:79" ht="12" customHeight="1">
      <c r="B230" s="67" t="s">
        <v>461</v>
      </c>
      <c r="C230" s="129">
        <f>IF(ABS(IIEE_detalle!C230/IIEE_detalle!C218*100-100)&gt;100,"-",IIEE_detalle!C230/IIEE_detalle!C218*100-100)</f>
        <v>2.6930291529854884</v>
      </c>
      <c r="D230" s="129">
        <f>IF(ABS(IIEE_detalle!D230/IIEE_detalle!D218*100-100)&gt;100,"-",IIEE_detalle!D230/IIEE_detalle!D218*100-100)</f>
        <v>68.644886383098225</v>
      </c>
      <c r="E230" s="129">
        <f>IF(ABS(IIEE_detalle!E230/IIEE_detalle!E218*100-100)&gt;100,"-",IIEE_detalle!E230/IIEE_detalle!E218*100-100)</f>
        <v>3.1153596600745459E-2</v>
      </c>
      <c r="F230" s="129">
        <f>IF(ABS(IIEE_detalle!F230/IIEE_detalle!F218*100-100)&gt;100,"-",IIEE_detalle!F230/IIEE_detalle!F218*100-100)</f>
        <v>-7.5955794980378357</v>
      </c>
      <c r="G230" s="129">
        <f>IF(ABS(IIEE_detalle!G230/IIEE_detalle!G218*100-100)&gt;100,"-",IIEE_detalle!G230/IIEE_detalle!G218*100-100)</f>
        <v>68.146057952784133</v>
      </c>
      <c r="H230" s="129">
        <f>IF(ABS(IIEE_detalle!H230/IIEE_detalle!H218*100-100)&gt;100,"-",IIEE_detalle!H230/IIEE_detalle!H218*100-100)</f>
        <v>-5.9836609911404111</v>
      </c>
      <c r="J230" s="129">
        <f>IF(ABS(IIEE_detalle!J230/IIEE_detalle!J218*100-100)&gt;100,"-",IIEE_detalle!J230/IIEE_detalle!J218*100-100)</f>
        <v>71.270614692653652</v>
      </c>
      <c r="K230" s="129">
        <f>IF(ABS(IIEE_detalle!K230/IIEE_detalle!K218*100-100)&gt;100,"-",IIEE_detalle!K230/IIEE_detalle!K218*100-100)</f>
        <v>71.696090506819957</v>
      </c>
      <c r="L230" s="129">
        <f>IF(ABS(IIEE_detalle!L230/IIEE_detalle!L218*100-100)&gt;100,"-",IIEE_detalle!L230/IIEE_detalle!L218*100-100)</f>
        <v>71.696090506819957</v>
      </c>
      <c r="M230" s="100"/>
      <c r="N230" s="129">
        <f>IF(ABS(IIEE_detalle!N230/IIEE_detalle!N218*100-100)&gt;100,"-",IIEE_detalle!N230/IIEE_detalle!N218*100-100)</f>
        <v>-0.30486094226344562</v>
      </c>
      <c r="O230" s="129">
        <f>IF(ABS(IIEE_detalle!O230/IIEE_detalle!O218*100-100)&gt;100,"-",IIEE_detalle!O230/IIEE_detalle!O218*100-100)</f>
        <v>-0.17194258927439421</v>
      </c>
      <c r="P230" s="100"/>
      <c r="Q230" s="129">
        <f>IF(ABS(IIEE_detalle!Q230/IIEE_detalle!Q218*100-100)&gt;100,"-",IIEE_detalle!Q230/IIEE_detalle!Q218*100-100)</f>
        <v>13.750190039745462</v>
      </c>
      <c r="S230" s="129">
        <f>IF(ABS(IIEE_detalle!S230/IIEE_detalle!S218*100-100)&gt;100,"-",IIEE_detalle!S230/IIEE_detalle!S218*100-100)</f>
        <v>0.37868477639565867</v>
      </c>
      <c r="T230" s="129">
        <f>IF(ABS(IIEE_detalle!T230/IIEE_detalle!T218*100-100)&gt;100,"-",IIEE_detalle!T230/IIEE_detalle!T218*100-100)</f>
        <v>0.4591126331238371</v>
      </c>
      <c r="U230" s="129">
        <f>IF(ABS(IIEE_detalle!U230/IIEE_detalle!U218*100-100)&gt;100,"-",IIEE_detalle!U230/IIEE_detalle!U218*100-100)</f>
        <v>0.4591126331238371</v>
      </c>
      <c r="V230" s="100"/>
      <c r="W230" s="129">
        <f>IF(ABS(IIEE_detalle!W230/IIEE_detalle!W218*100-100)&gt;100,"-",IIEE_detalle!W230/IIEE_detalle!W218*100-100)</f>
        <v>1.6798470047035607</v>
      </c>
      <c r="X230" s="129">
        <f>IF(ABS(IIEE_detalle!X230/IIEE_detalle!X218*100-100)&gt;100,"-",IIEE_detalle!X230/IIEE_detalle!X218*100-100)</f>
        <v>1.1541211316515216</v>
      </c>
      <c r="Y230" s="100"/>
      <c r="Z230" s="129">
        <f>IF(ABS(IIEE_detalle!Z230/IIEE_detalle!Z218*100-100)&gt;100,"-",IIEE_detalle!Z230/IIEE_detalle!Z218*100-100)</f>
        <v>1.979381443298962</v>
      </c>
      <c r="AB230" s="129">
        <f>IF(ABS(IIEE_detalle!AB230/IIEE_detalle!AB218*100-100)&gt;100,"-",IIEE_detalle!AB230/IIEE_detalle!AB218*100-100)</f>
        <v>-2.3603731768289862</v>
      </c>
      <c r="AC230" s="129">
        <f>IF(ABS(IIEE_detalle!AC230/IIEE_detalle!AC218*100-100)&gt;100,"-",IIEE_detalle!AC230/IIEE_detalle!AC218*100-100)</f>
        <v>-4.3313434038989413</v>
      </c>
      <c r="AD230" s="129">
        <f>IF(ABS(IIEE_detalle!AD230/IIEE_detalle!AD218*100-100)&gt;100,"-",IIEE_detalle!AD230/IIEE_detalle!AD218*100-100)</f>
        <v>-3.1419716777526219</v>
      </c>
      <c r="AE230" s="129">
        <f>IF(ABS(IIEE_detalle!AE230/IIEE_detalle!AE218*100-100)&gt;100,"-",IIEE_detalle!AE230/IIEE_detalle!AE218*100-100)</f>
        <v>3.8761839515436094</v>
      </c>
      <c r="AF230" s="100"/>
      <c r="AG230" s="129">
        <f>IF(ABS(IIEE_detalle!AG230/IIEE_detalle!AG218*100-100)&gt;100,"-",IIEE_detalle!AG230/IIEE_detalle!AG218*100-100)</f>
        <v>19.984670982769842</v>
      </c>
      <c r="AH230" s="129">
        <f>IF(ABS(IIEE_detalle!AH230/IIEE_detalle!AH218*100-100)&gt;100,"-",IIEE_detalle!AH230/IIEE_detalle!AH218*100-100)</f>
        <v>1.7312428950359902</v>
      </c>
      <c r="AI230" s="129">
        <f>IF(ABS(IIEE_detalle!AI230/IIEE_detalle!AI218*100-100)&gt;100,"-",IIEE_detalle!AI230/IIEE_detalle!AI218*100-100)</f>
        <v>7.3085578396322717</v>
      </c>
      <c r="AJ230" s="129">
        <f>IF(ABS(IIEE_detalle!AJ230/IIEE_detalle!AJ218*100-100)&gt;100,"-",IIEE_detalle!AJ230/IIEE_detalle!AJ218*100-100)</f>
        <v>3.8969114903613615</v>
      </c>
      <c r="AK230" s="100"/>
      <c r="AL230" s="100"/>
      <c r="AM230" s="100"/>
      <c r="AN230" s="129">
        <f>IF(ABS(IIEE_detalle!AN230/IIEE_detalle!AN218*100-100)&gt;100,"-",IIEE_detalle!AN230/IIEE_detalle!AN218*100-100)</f>
        <v>25.419535893543625</v>
      </c>
      <c r="AO230" s="129">
        <f>IF(ABS(IIEE_detalle!AO230/IIEE_detalle!AO218*100-100)&gt;100,"-",IIEE_detalle!AO230/IIEE_detalle!AO218*100-100)</f>
        <v>25.576940523481383</v>
      </c>
      <c r="AP230" s="100"/>
      <c r="AQ230" s="129">
        <f>IF(ABS(IIEE_detalle!AQ230/IIEE_detalle!AQ218*100-100)&gt;100,"-",IIEE_detalle!AQ230/IIEE_detalle!AQ218*100-100)</f>
        <v>27.232275334843209</v>
      </c>
      <c r="AS230" s="129">
        <f>IF(ABS(IIEE_detalle!AS230/IIEE_detalle!AS218*100-100)&gt;100,"-",IIEE_detalle!AS230/IIEE_detalle!AS218*100-100)</f>
        <v>65.489720313339518</v>
      </c>
      <c r="AT230" s="129">
        <f>IF(ABS(IIEE_detalle!AT230/IIEE_detalle!AT218*100-100)&gt;100,"-",IIEE_detalle!AT230/IIEE_detalle!AT218*100-100)</f>
        <v>66.204290235105731</v>
      </c>
      <c r="AU230" s="129">
        <f>IF(ABS(IIEE_detalle!AU230/IIEE_detalle!AU218*100-100)&gt;100,"-",IIEE_detalle!AU230/IIEE_detalle!AU218*100-100)</f>
        <v>63.51399982538814</v>
      </c>
      <c r="AV230" s="129">
        <f>IF(ABS(IIEE_detalle!AV230/IIEE_detalle!AV218*100-100)&gt;100,"-",IIEE_detalle!AV230/IIEE_detalle!AV218*100-100)</f>
        <v>71.032033090349302</v>
      </c>
      <c r="AW230" s="129">
        <f>IF(ABS(IIEE_detalle!AW230/IIEE_detalle!AW218*100-100)&gt;100,"-",IIEE_detalle!AW230/IIEE_detalle!AW218*100-100)</f>
        <v>66.156983086443688</v>
      </c>
      <c r="AX230" s="129" t="str">
        <f>IF(ABS(IIEE_detalle!AX230/IIEE_detalle!AX218*100-100)&gt;100,"-",IIEE_detalle!AX230/IIEE_detalle!AX218*100-100)</f>
        <v>-</v>
      </c>
      <c r="AY230" s="129">
        <f>IF(ABS(IIEE_detalle!AY230/IIEE_detalle!AY218*100-100)&gt;100,"-",IIEE_detalle!AY230/IIEE_detalle!AY218*100-100)</f>
        <v>-1.2149401662724415</v>
      </c>
      <c r="AZ230" s="129">
        <f>IF(ABS(IIEE_detalle!AZ230/IIEE_detalle!AZ218*100-100)&gt;100,"-",IIEE_detalle!AZ230/IIEE_detalle!AZ218*100-100)</f>
        <v>-1.1458687209056677</v>
      </c>
      <c r="BA230" s="100"/>
      <c r="BB230" s="129">
        <f>IF(ABS(IIEE_detalle!BB230/IIEE_detalle!BB218*100-100)&gt;100,"-",IIEE_detalle!BB230/IIEE_detalle!BB218*100-100)</f>
        <v>-1.1458687209056677</v>
      </c>
      <c r="BD230" s="129">
        <f>IF(ABS(IIEE_detalle!BD230/IIEE_detalle!BD218*100-100)&gt;100,"-",IIEE_detalle!BD230/IIEE_detalle!BD218*100-100)</f>
        <v>-0.99999643320427367</v>
      </c>
      <c r="BE230" s="129">
        <f>IF(ABS(IIEE_detalle!BE230/IIEE_detalle!BE218*100-100)&gt;100,"-",IIEE_detalle!BE230/IIEE_detalle!BE218*100-100)</f>
        <v>-5.9655711746618749</v>
      </c>
      <c r="BF230" s="129">
        <f>IF(ABS(IIEE_detalle!BF230/IIEE_detalle!BF218*100-100)&gt;100,"-",IIEE_detalle!BF230/IIEE_detalle!BF218*100-100)</f>
        <v>-5.9655711746618749</v>
      </c>
      <c r="BG230" s="129">
        <f>IF(ABS(IIEE_detalle!BG230/IIEE_detalle!BG218*100-100)&gt;100,"-",IIEE_detalle!BG230/IIEE_detalle!BG218*100-100)</f>
        <v>-6.3371367061356239</v>
      </c>
      <c r="BH230" s="129">
        <f>IF(ABS(IIEE_detalle!BH230/IIEE_detalle!BH218*100-100)&gt;100,"-",IIEE_detalle!BH230/IIEE_detalle!BH218*100-100)</f>
        <v>-6.3371367061356239</v>
      </c>
      <c r="BI230" s="100"/>
      <c r="BJ230" s="129">
        <f>IF(ABS(IIEE_detalle!BJ230/IIEE_detalle!BJ218*100-100)&gt;100,"-",IIEE_detalle!BJ230/IIEE_detalle!BJ218*100-100)</f>
        <v>-6.5840539874163397</v>
      </c>
      <c r="BK230" s="129">
        <f>IF(ABS(IIEE_detalle!BK230/IIEE_detalle!BK218*100-100)&gt;100,"-",IIEE_detalle!BK230/IIEE_detalle!BK218*100-100)</f>
        <v>-6.8526341388721193</v>
      </c>
      <c r="BL230" s="100"/>
      <c r="BM230" s="129">
        <f>IF(ABS(IIEE_detalle!BM230/IIEE_detalle!BM218*100-100)&gt;100,"-",IIEE_detalle!BM230/IIEE_detalle!BM218*100-100)</f>
        <v>-7.2418079299598332</v>
      </c>
      <c r="BO230" s="129">
        <f>IF(ABS(IIEE_detalle!BO230/IIEE_detalle!BO218*100-100)&gt;100,"-",IIEE_detalle!BO230/IIEE_detalle!BO218*100-100)</f>
        <v>-1.1361245529139552</v>
      </c>
      <c r="BP230" s="129">
        <f>IF(ABS(IIEE_detalle!BP230/IIEE_detalle!BP218*100-100)&gt;100,"-",IIEE_detalle!BP230/IIEE_detalle!BP218*100-100)</f>
        <v>-2.5423728813559308</v>
      </c>
      <c r="BQ230" s="129">
        <f>IF(ABS(IIEE_detalle!BQ230/IIEE_detalle!BQ218*100-100)&gt;100,"-",IIEE_detalle!BQ230/IIEE_detalle!BQ218*100-100)</f>
        <v>5.5131047865915548</v>
      </c>
      <c r="BR230" s="129">
        <f>IF(ABS(IIEE_detalle!BR230/IIEE_detalle!BR218*100-100)&gt;100,"-",IIEE_detalle!BR230/IIEE_detalle!BR218*100-100)</f>
        <v>3.4433983694910779</v>
      </c>
      <c r="BS230" s="129">
        <f>IF(ABS(IIEE_detalle!BS230/IIEE_detalle!BS218*100-100)&gt;100,"-",IIEE_detalle!BS230/IIEE_detalle!BS218*100-100)</f>
        <v>18.046775838469031</v>
      </c>
      <c r="BT230" s="129">
        <f>IF(ABS(IIEE_detalle!BT230/IIEE_detalle!BT218*100-100)&gt;100,"-",IIEE_detalle!BT230/IIEE_detalle!BT218*100-100)</f>
        <v>-2.6195980432652419</v>
      </c>
      <c r="BV230" s="129">
        <f>IF(ABS(IIEE_detalle!BV230/IIEE_detalle!BV218*100-100)&gt;100,"-",IIEE_detalle!BV230/IIEE_detalle!BV218*100-100)</f>
        <v>-9.9304910218599218</v>
      </c>
      <c r="BW230" s="129">
        <f>IF(ABS(IIEE_detalle!BW230/IIEE_detalle!BW218*100-100)&gt;100,"-",IIEE_detalle!BW230/IIEE_detalle!BW218*100-100)</f>
        <v>-10.706899976050195</v>
      </c>
      <c r="BX230" s="129">
        <f>IF(ABS(IIEE_detalle!BX230/IIEE_detalle!BX218*100-100)&gt;100,"-",IIEE_detalle!BX230/IIEE_detalle!BX218*100-100)</f>
        <v>2.772817609836693</v>
      </c>
      <c r="BY230" s="129">
        <f>IF(ABS(IIEE_detalle!BY230/IIEE_detalle!BY218*100-100)&gt;100,"-",IIEE_detalle!BY230/IIEE_detalle!BY218*100-100)</f>
        <v>5.9516515855057008</v>
      </c>
      <c r="BZ230" s="129">
        <f>IF(ABS(IIEE_detalle!BZ230/IIEE_detalle!BZ218*100-100)&gt;100,"-",IIEE_detalle!BZ230/IIEE_detalle!BZ218*100-100)</f>
        <v>-4.978832000338727</v>
      </c>
      <c r="CA230" s="129">
        <f>IF(ABS(IIEE_detalle!CA230/IIEE_detalle!CA218*100-100)&gt;100,"-",IIEE_detalle!CA230/IIEE_detalle!CA218*100-100)</f>
        <v>-5.0157318813703995</v>
      </c>
    </row>
    <row r="231" spans="2:79" ht="12" customHeight="1">
      <c r="B231" s="67" t="s">
        <v>462</v>
      </c>
      <c r="C231" s="129">
        <f>IF(ABS(IIEE_detalle!C231/IIEE_detalle!C219*100-100)&gt;100,"-",IIEE_detalle!C231/IIEE_detalle!C219*100-100)</f>
        <v>-8.4436417580920988</v>
      </c>
      <c r="D231" s="129">
        <f>IF(ABS(IIEE_detalle!D231/IIEE_detalle!D219*100-100)&gt;100,"-",IIEE_detalle!D231/IIEE_detalle!D219*100-100)</f>
        <v>1.4512832437857242</v>
      </c>
      <c r="E231" s="129">
        <f>IF(ABS(IIEE_detalle!E231/IIEE_detalle!E219*100-100)&gt;100,"-",IIEE_detalle!E231/IIEE_detalle!E219*100-100)</f>
        <v>-11.041916306765501</v>
      </c>
      <c r="F231" s="129">
        <f>IF(ABS(IIEE_detalle!F231/IIEE_detalle!F219*100-100)&gt;100,"-",IIEE_detalle!F231/IIEE_detalle!F219*100-100)</f>
        <v>-8.9645986103101052</v>
      </c>
      <c r="G231" s="129">
        <f>IF(ABS(IIEE_detalle!G231/IIEE_detalle!G219*100-100)&gt;100,"-",IIEE_detalle!G231/IIEE_detalle!G219*100-100)</f>
        <v>-16.576126236225122</v>
      </c>
      <c r="H231" s="129">
        <f>IF(ABS(IIEE_detalle!H231/IIEE_detalle!H219*100-100)&gt;100,"-",IIEE_detalle!H231/IIEE_detalle!H219*100-100)</f>
        <v>-6.53587740260879</v>
      </c>
      <c r="J231" s="129">
        <f>IF(ABS(IIEE_detalle!J231/IIEE_detalle!J219*100-100)&gt;100,"-",IIEE_detalle!J231/IIEE_detalle!J219*100-100)</f>
        <v>11.275720164609069</v>
      </c>
      <c r="K231" s="129">
        <f>IF(ABS(IIEE_detalle!K231/IIEE_detalle!K219*100-100)&gt;100,"-",IIEE_detalle!K231/IIEE_detalle!K219*100-100)</f>
        <v>10.83056539037122</v>
      </c>
      <c r="L231" s="129">
        <f>IF(ABS(IIEE_detalle!L231/IIEE_detalle!L219*100-100)&gt;100,"-",IIEE_detalle!L231/IIEE_detalle!L219*100-100)</f>
        <v>9.106983697996057</v>
      </c>
      <c r="M231" s="129">
        <f>IF(ABS(IIEE_detalle!M231/IIEE_detalle!M219*100-100)&gt;100,"-",IIEE_detalle!M231/IIEE_detalle!M219*100-100)</f>
        <v>13.826013091490523</v>
      </c>
      <c r="N231" s="129">
        <f>IF(ABS(IIEE_detalle!N231/IIEE_detalle!N219*100-100)&gt;100,"-",IIEE_detalle!N231/IIEE_detalle!N219*100-100)</f>
        <v>-3.826675447959488</v>
      </c>
      <c r="O231" s="129">
        <f>IF(ABS(IIEE_detalle!O231/IIEE_detalle!O219*100-100)&gt;100,"-",IIEE_detalle!O231/IIEE_detalle!O219*100-100)</f>
        <v>-7.9551040471899057</v>
      </c>
      <c r="P231" s="100"/>
      <c r="Q231" s="129">
        <f>IF(ABS(IIEE_detalle!Q231/IIEE_detalle!Q219*100-100)&gt;100,"-",IIEE_detalle!Q231/IIEE_detalle!Q219*100-100)</f>
        <v>-8.148783788243847</v>
      </c>
      <c r="S231" s="129">
        <f>IF(ABS(IIEE_detalle!S231/IIEE_detalle!S219*100-100)&gt;100,"-",IIEE_detalle!S231/IIEE_detalle!S219*100-100)</f>
        <v>-10.532690727674705</v>
      </c>
      <c r="T231" s="129">
        <f>IF(ABS(IIEE_detalle!T231/IIEE_detalle!T219*100-100)&gt;100,"-",IIEE_detalle!T231/IIEE_detalle!T219*100-100)</f>
        <v>-10.564856829917062</v>
      </c>
      <c r="U231" s="129">
        <f>IF(ABS(IIEE_detalle!U231/IIEE_detalle!U219*100-100)&gt;100,"-",IIEE_detalle!U231/IIEE_detalle!U219*100-100)</f>
        <v>-12.219649354945403</v>
      </c>
      <c r="V231" s="129">
        <f>IF(ABS(IIEE_detalle!V231/IIEE_detalle!V219*100-100)&gt;100,"-",IIEE_detalle!V231/IIEE_detalle!V219*100-100)</f>
        <v>18.43478260869567</v>
      </c>
      <c r="W231" s="129">
        <f>IF(ABS(IIEE_detalle!W231/IIEE_detalle!W219*100-100)&gt;100,"-",IIEE_detalle!W231/IIEE_detalle!W219*100-100)</f>
        <v>-9.7002548440597138</v>
      </c>
      <c r="X231" s="129">
        <f>IF(ABS(IIEE_detalle!X231/IIEE_detalle!X219*100-100)&gt;100,"-",IIEE_detalle!X231/IIEE_detalle!X219*100-100)</f>
        <v>-9.5702419646081438</v>
      </c>
      <c r="Y231" s="100"/>
      <c r="Z231" s="129">
        <f>IF(ABS(IIEE_detalle!Z231/IIEE_detalle!Z219*100-100)&gt;100,"-",IIEE_detalle!Z231/IIEE_detalle!Z219*100-100)</f>
        <v>-9.4722434684594106</v>
      </c>
      <c r="AB231" s="129">
        <f>IF(ABS(IIEE_detalle!AB231/IIEE_detalle!AB219*100-100)&gt;100,"-",IIEE_detalle!AB231/IIEE_detalle!AB219*100-100)</f>
        <v>-8.6295842262447735</v>
      </c>
      <c r="AC231" s="129">
        <f>IF(ABS(IIEE_detalle!AC231/IIEE_detalle!AC219*100-100)&gt;100,"-",IIEE_detalle!AC231/IIEE_detalle!AC219*100-100)</f>
        <v>-12.151557947714821</v>
      </c>
      <c r="AD231" s="129">
        <f>IF(ABS(IIEE_detalle!AD231/IIEE_detalle!AD219*100-100)&gt;100,"-",IIEE_detalle!AD231/IIEE_detalle!AD219*100-100)</f>
        <v>-8.3615950220779212</v>
      </c>
      <c r="AE231" s="129">
        <f>IF(ABS(IIEE_detalle!AE231/IIEE_detalle!AE219*100-100)&gt;100,"-",IIEE_detalle!AE231/IIEE_detalle!AE219*100-100)</f>
        <v>-5.1349625587740064</v>
      </c>
      <c r="AF231" s="100"/>
      <c r="AG231" s="129">
        <f>IF(ABS(IIEE_detalle!AG231/IIEE_detalle!AG219*100-100)&gt;100,"-",IIEE_detalle!AG231/IIEE_detalle!AG219*100-100)</f>
        <v>12.771052963281576</v>
      </c>
      <c r="AH231" s="129">
        <f>IF(ABS(IIEE_detalle!AH231/IIEE_detalle!AH219*100-100)&gt;100,"-",IIEE_detalle!AH231/IIEE_detalle!AH219*100-100)</f>
        <v>-6.3673675154663556</v>
      </c>
      <c r="AI231" s="129">
        <f>IF(ABS(IIEE_detalle!AI231/IIEE_detalle!AI219*100-100)&gt;100,"-",IIEE_detalle!AI231/IIEE_detalle!AI219*100-100)</f>
        <v>2.6219171912785839</v>
      </c>
      <c r="AJ231" s="129">
        <f>IF(ABS(IIEE_detalle!AJ231/IIEE_detalle!AJ219*100-100)&gt;100,"-",IIEE_detalle!AJ231/IIEE_detalle!AJ219*100-100)</f>
        <v>-5.1049389546678441</v>
      </c>
      <c r="AK231" s="100"/>
      <c r="AL231" s="100"/>
      <c r="AM231" s="100"/>
      <c r="AN231" s="129">
        <f>IF(ABS(IIEE_detalle!AN231/IIEE_detalle!AN219*100-100)&gt;100,"-",IIEE_detalle!AN231/IIEE_detalle!AN219*100-100)</f>
        <v>19.967421958572402</v>
      </c>
      <c r="AO231" s="129">
        <f>IF(ABS(IIEE_detalle!AO231/IIEE_detalle!AO219*100-100)&gt;100,"-",IIEE_detalle!AO231/IIEE_detalle!AO219*100-100)</f>
        <v>17.858691721384972</v>
      </c>
      <c r="AP231" s="100"/>
      <c r="AQ231" s="129">
        <f>IF(ABS(IIEE_detalle!AQ231/IIEE_detalle!AQ219*100-100)&gt;100,"-",IIEE_detalle!AQ231/IIEE_detalle!AQ219*100-100)</f>
        <v>18.873054821375561</v>
      </c>
      <c r="AS231" s="129">
        <f>IF(ABS(IIEE_detalle!AS231/IIEE_detalle!AS219*100-100)&gt;100,"-",IIEE_detalle!AS231/IIEE_detalle!AS219*100-100)</f>
        <v>-17.143195626062933</v>
      </c>
      <c r="AT231" s="129">
        <f>IF(ABS(IIEE_detalle!AT231/IIEE_detalle!AT219*100-100)&gt;100,"-",IIEE_detalle!AT231/IIEE_detalle!AT219*100-100)</f>
        <v>-19.694650356360256</v>
      </c>
      <c r="AU231" s="129">
        <f>IF(ABS(IIEE_detalle!AU231/IIEE_detalle!AU219*100-100)&gt;100,"-",IIEE_detalle!AU231/IIEE_detalle!AU219*100-100)</f>
        <v>-9.639304240540099</v>
      </c>
      <c r="AV231" s="129">
        <f>IF(ABS(IIEE_detalle!AV231/IIEE_detalle!AV219*100-100)&gt;100,"-",IIEE_detalle!AV231/IIEE_detalle!AV219*100-100)</f>
        <v>-17.392817393277369</v>
      </c>
      <c r="AW231" s="129">
        <f>IF(ABS(IIEE_detalle!AW231/IIEE_detalle!AW219*100-100)&gt;100,"-",IIEE_detalle!AW231/IIEE_detalle!AW219*100-100)</f>
        <v>-19.237039729093567</v>
      </c>
      <c r="AX231" s="129">
        <f>IF(ABS(IIEE_detalle!AX231/IIEE_detalle!AX219*100-100)&gt;100,"-",IIEE_detalle!AX231/IIEE_detalle!AX219*100-100)</f>
        <v>-0.28049164828310325</v>
      </c>
      <c r="AY231" s="129">
        <f>IF(ABS(IIEE_detalle!AY231/IIEE_detalle!AY219*100-100)&gt;100,"-",IIEE_detalle!AY231/IIEE_detalle!AY219*100-100)</f>
        <v>71.043957165090262</v>
      </c>
      <c r="AZ231" s="129">
        <f>IF(ABS(IIEE_detalle!AZ231/IIEE_detalle!AZ219*100-100)&gt;100,"-",IIEE_detalle!AZ231/IIEE_detalle!AZ219*100-100)</f>
        <v>70.690895143117388</v>
      </c>
      <c r="BA231" s="100"/>
      <c r="BB231" s="129">
        <f>IF(ABS(IIEE_detalle!BB231/IIEE_detalle!BB219*100-100)&gt;100,"-",IIEE_detalle!BB231/IIEE_detalle!BB219*100-100)</f>
        <v>74.076826242184666</v>
      </c>
      <c r="BD231" s="129">
        <f>IF(ABS(IIEE_detalle!BD231/IIEE_detalle!BD219*100-100)&gt;100,"-",IIEE_detalle!BD231/IIEE_detalle!BD219*100-100)</f>
        <v>-4.1828255819867621</v>
      </c>
      <c r="BE231" s="129">
        <f>IF(ABS(IIEE_detalle!BE231/IIEE_detalle!BE219*100-100)&gt;100,"-",IIEE_detalle!BE231/IIEE_detalle!BE219*100-100)</f>
        <v>-6.5576058378944992</v>
      </c>
      <c r="BF231" s="129">
        <f>IF(ABS(IIEE_detalle!BF231/IIEE_detalle!BF219*100-100)&gt;100,"-",IIEE_detalle!BF231/IIEE_detalle!BF219*100-100)</f>
        <v>-6.5576058378944992</v>
      </c>
      <c r="BG231" s="129">
        <f>IF(ABS(IIEE_detalle!BG231/IIEE_detalle!BG219*100-100)&gt;100,"-",IIEE_detalle!BG231/IIEE_detalle!BG219*100-100)</f>
        <v>-6.1099761072059096</v>
      </c>
      <c r="BH231" s="129">
        <f>IF(ABS(IIEE_detalle!BH231/IIEE_detalle!BH219*100-100)&gt;100,"-",IIEE_detalle!BH231/IIEE_detalle!BH219*100-100)</f>
        <v>-6.7034170818756564</v>
      </c>
      <c r="BI231" s="129">
        <f>IF(ABS(IIEE_detalle!BI231/IIEE_detalle!BI219*100-100)&gt;100,"-",IIEE_detalle!BI231/IIEE_detalle!BI219*100-100)</f>
        <v>22.84482758620625</v>
      </c>
      <c r="BJ231" s="129">
        <f>IF(ABS(IIEE_detalle!BJ231/IIEE_detalle!BJ219*100-100)&gt;100,"-",IIEE_detalle!BJ231/IIEE_detalle!BJ219*100-100)</f>
        <v>-5.7823600762432932</v>
      </c>
      <c r="BK231" s="129">
        <f>IF(ABS(IIEE_detalle!BK231/IIEE_detalle!BK219*100-100)&gt;100,"-",IIEE_detalle!BK231/IIEE_detalle!BK219*100-100)</f>
        <v>-5.6732569880131507</v>
      </c>
      <c r="BL231" s="100"/>
      <c r="BM231" s="129">
        <f>IF(ABS(IIEE_detalle!BM231/IIEE_detalle!BM219*100-100)&gt;100,"-",IIEE_detalle!BM231/IIEE_detalle!BM219*100-100)</f>
        <v>-5.6721184136710718</v>
      </c>
      <c r="BO231" s="129">
        <f>IF(ABS(IIEE_detalle!BO231/IIEE_detalle!BO219*100-100)&gt;100,"-",IIEE_detalle!BO231/IIEE_detalle!BO219*100-100)</f>
        <v>3.8651554780586963</v>
      </c>
      <c r="BP231" s="129">
        <f>IF(ABS(IIEE_detalle!BP231/IIEE_detalle!BP219*100-100)&gt;100,"-",IIEE_detalle!BP231/IIEE_detalle!BP219*100-100)</f>
        <v>2.4811799047472505</v>
      </c>
      <c r="BQ231" s="129">
        <f>IF(ABS(IIEE_detalle!BQ231/IIEE_detalle!BQ219*100-100)&gt;100,"-",IIEE_detalle!BQ231/IIEE_detalle!BQ219*100-100)</f>
        <v>3.062752891976686</v>
      </c>
      <c r="BR231" s="129">
        <f>IF(ABS(IIEE_detalle!BR231/IIEE_detalle!BR219*100-100)&gt;100,"-",IIEE_detalle!BR231/IIEE_detalle!BR219*100-100)</f>
        <v>3.8933956084577233</v>
      </c>
      <c r="BS231" s="129">
        <f>IF(ABS(IIEE_detalle!BS231/IIEE_detalle!BS219*100-100)&gt;100,"-",IIEE_detalle!BS231/IIEE_detalle!BS219*100-100)</f>
        <v>9.2460794675545515</v>
      </c>
      <c r="BT231" s="129">
        <f>IF(ABS(IIEE_detalle!BT231/IIEE_detalle!BT219*100-100)&gt;100,"-",IIEE_detalle!BT231/IIEE_detalle!BT219*100-100)</f>
        <v>2.4175119012312507E-2</v>
      </c>
      <c r="BV231" s="129">
        <f>IF(ABS(IIEE_detalle!BV231/IIEE_detalle!BV219*100-100)&gt;100,"-",IIEE_detalle!BV231/IIEE_detalle!BV219*100-100)</f>
        <v>-2.5046849352190463</v>
      </c>
      <c r="BW231" s="129">
        <f>IF(ABS(IIEE_detalle!BW231/IIEE_detalle!BW219*100-100)&gt;100,"-",IIEE_detalle!BW231/IIEE_detalle!BW219*100-100)</f>
        <v>-3.9726619925782245</v>
      </c>
      <c r="BX231" s="129">
        <f>IF(ABS(IIEE_detalle!BX231/IIEE_detalle!BX219*100-100)&gt;100,"-",IIEE_detalle!BX231/IIEE_detalle!BX219*100-100)</f>
        <v>11.695478523158798</v>
      </c>
      <c r="BY231" s="129">
        <f>IF(ABS(IIEE_detalle!BY231/IIEE_detalle!BY219*100-100)&gt;100,"-",IIEE_detalle!BY231/IIEE_detalle!BY219*100-100)</f>
        <v>5.5042381429255727</v>
      </c>
      <c r="BZ231" s="129">
        <f>IF(ABS(IIEE_detalle!BZ231/IIEE_detalle!BZ219*100-100)&gt;100,"-",IIEE_detalle!BZ231/IIEE_detalle!BZ219*100-100)</f>
        <v>2.5005708008646508</v>
      </c>
      <c r="CA231" s="129">
        <f>IF(ABS(IIEE_detalle!CA231/IIEE_detalle!CA219*100-100)&gt;100,"-",IIEE_detalle!CA231/IIEE_detalle!CA219*100-100)</f>
        <v>-2.4784494745665313</v>
      </c>
    </row>
    <row r="232" spans="2:79" ht="12" customHeight="1">
      <c r="B232" s="67" t="s">
        <v>463</v>
      </c>
      <c r="C232" s="129">
        <f>IF(ABS(IIEE_detalle!C232/IIEE_detalle!C220*100-100)&gt;100,"-",IIEE_detalle!C232/IIEE_detalle!C220*100-100)</f>
        <v>-6.7312872090405449</v>
      </c>
      <c r="D232" s="129">
        <f>IF(ABS(IIEE_detalle!D232/IIEE_detalle!D220*100-100)&gt;100,"-",IIEE_detalle!D232/IIEE_detalle!D220*100-100)</f>
        <v>-35.313935194749476</v>
      </c>
      <c r="E232" s="129">
        <f>IF(ABS(IIEE_detalle!E232/IIEE_detalle!E220*100-100)&gt;100,"-",IIEE_detalle!E232/IIEE_detalle!E220*100-100)</f>
        <v>4.802638418796974</v>
      </c>
      <c r="F232" s="129">
        <f>IF(ABS(IIEE_detalle!F232/IIEE_detalle!F220*100-100)&gt;100,"-",IIEE_detalle!F232/IIEE_detalle!F220*100-100)</f>
        <v>0.43067076848197416</v>
      </c>
      <c r="G232" s="129">
        <f>IF(ABS(IIEE_detalle!G232/IIEE_detalle!G220*100-100)&gt;100,"-",IIEE_detalle!G232/IIEE_detalle!G220*100-100)</f>
        <v>-27.370910572170303</v>
      </c>
      <c r="H232" s="129">
        <f>IF(ABS(IIEE_detalle!H232/IIEE_detalle!H220*100-100)&gt;100,"-",IIEE_detalle!H232/IIEE_detalle!H220*100-100)</f>
        <v>-8.7197020130213758</v>
      </c>
      <c r="J232" s="129">
        <f>IF(ABS(IIEE_detalle!J232/IIEE_detalle!J220*100-100)&gt;100,"-",IIEE_detalle!J232/IIEE_detalle!J220*100-100)</f>
        <v>-37.553426676492265</v>
      </c>
      <c r="K232" s="129">
        <f>IF(ABS(IIEE_detalle!K232/IIEE_detalle!K220*100-100)&gt;100,"-",IIEE_detalle!K232/IIEE_detalle!K220*100-100)</f>
        <v>-31.280368637154183</v>
      </c>
      <c r="L232" s="129">
        <f>IF(ABS(IIEE_detalle!L232/IIEE_detalle!L220*100-100)&gt;100,"-",IIEE_detalle!L232/IIEE_detalle!L220*100-100)</f>
        <v>-31.280368637154183</v>
      </c>
      <c r="M232" s="100"/>
      <c r="N232" s="129">
        <f>IF(ABS(IIEE_detalle!N232/IIEE_detalle!N220*100-100)&gt;100,"-",IIEE_detalle!N232/IIEE_detalle!N220*100-100)</f>
        <v>20.720465628441104</v>
      </c>
      <c r="O232" s="129">
        <f>IF(ABS(IIEE_detalle!O232/IIEE_detalle!O220*100-100)&gt;100,"-",IIEE_detalle!O232/IIEE_detalle!O220*100-100)</f>
        <v>20.568927789934349</v>
      </c>
      <c r="P232" s="100"/>
      <c r="Q232" s="129">
        <f>IF(ABS(IIEE_detalle!Q232/IIEE_detalle!Q220*100-100)&gt;100,"-",IIEE_detalle!Q232/IIEE_detalle!Q220*100-100)</f>
        <v>13.97989718407122</v>
      </c>
      <c r="S232" s="129">
        <f>IF(ABS(IIEE_detalle!S232/IIEE_detalle!S220*100-100)&gt;100,"-",IIEE_detalle!S232/IIEE_detalle!S220*100-100)</f>
        <v>6.5775458331689407</v>
      </c>
      <c r="T232" s="129">
        <f>IF(ABS(IIEE_detalle!T232/IIEE_detalle!T220*100-100)&gt;100,"-",IIEE_detalle!T232/IIEE_detalle!T220*100-100)</f>
        <v>7.0334763410891696</v>
      </c>
      <c r="U232" s="129">
        <f>IF(ABS(IIEE_detalle!U232/IIEE_detalle!U220*100-100)&gt;100,"-",IIEE_detalle!U232/IIEE_detalle!U220*100-100)</f>
        <v>7.0334763410891696</v>
      </c>
      <c r="V232" s="100"/>
      <c r="W232" s="129">
        <f>IF(ABS(IIEE_detalle!W232/IIEE_detalle!W220*100-100)&gt;100,"-",IIEE_detalle!W232/IIEE_detalle!W220*100-100)</f>
        <v>2.9400582942593019</v>
      </c>
      <c r="X232" s="129">
        <f>IF(ABS(IIEE_detalle!X232/IIEE_detalle!X220*100-100)&gt;100,"-",IIEE_detalle!X232/IIEE_detalle!X220*100-100)</f>
        <v>3.2943632567849761</v>
      </c>
      <c r="Y232" s="100"/>
      <c r="Z232" s="129">
        <f>IF(ABS(IIEE_detalle!Z232/IIEE_detalle!Z220*100-100)&gt;100,"-",IIEE_detalle!Z232/IIEE_detalle!Z220*100-100)</f>
        <v>-2.1821675282492379</v>
      </c>
      <c r="AB232" s="129">
        <f>IF(ABS(IIEE_detalle!AB232/IIEE_detalle!AB220*100-100)&gt;100,"-",IIEE_detalle!AB232/IIEE_detalle!AB220*100-100)</f>
        <v>1.1446494750691585</v>
      </c>
      <c r="AC232" s="129">
        <f>IF(ABS(IIEE_detalle!AC232/IIEE_detalle!AC220*100-100)&gt;100,"-",IIEE_detalle!AC232/IIEE_detalle!AC220*100-100)</f>
        <v>-0.60255101324450777</v>
      </c>
      <c r="AD232" s="129">
        <f>IF(ABS(IIEE_detalle!AD232/IIEE_detalle!AD220*100-100)&gt;100,"-",IIEE_detalle!AD232/IIEE_detalle!AD220*100-100)</f>
        <v>1.7691358739935197</v>
      </c>
      <c r="AE232" s="129">
        <f>IF(ABS(IIEE_detalle!AE232/IIEE_detalle!AE220*100-100)&gt;100,"-",IIEE_detalle!AE232/IIEE_detalle!AE220*100-100)</f>
        <v>0.29520295202954117</v>
      </c>
      <c r="AF232" s="100"/>
      <c r="AG232" s="129">
        <f>IF(ABS(IIEE_detalle!AG232/IIEE_detalle!AG220*100-100)&gt;100,"-",IIEE_detalle!AG232/IIEE_detalle!AG220*100-100)</f>
        <v>24.658573596358124</v>
      </c>
      <c r="AH232" s="129">
        <f>IF(ABS(IIEE_detalle!AH232/IIEE_detalle!AH220*100-100)&gt;100,"-",IIEE_detalle!AH232/IIEE_detalle!AH220*100-100)</f>
        <v>5.7990477353192489</v>
      </c>
      <c r="AI232" s="129">
        <f>IF(ABS(IIEE_detalle!AI232/IIEE_detalle!AI220*100-100)&gt;100,"-",IIEE_detalle!AI232/IIEE_detalle!AI220*100-100)</f>
        <v>13.982524994764489</v>
      </c>
      <c r="AJ232" s="129">
        <f>IF(ABS(IIEE_detalle!AJ232/IIEE_detalle!AJ220*100-100)&gt;100,"-",IIEE_detalle!AJ232/IIEE_detalle!AJ220*100-100)</f>
        <v>0.33041995310168204</v>
      </c>
      <c r="AK232" s="100"/>
      <c r="AL232" s="100"/>
      <c r="AM232" s="100"/>
      <c r="AN232" s="129">
        <f>IF(ABS(IIEE_detalle!AN232/IIEE_detalle!AN220*100-100)&gt;100,"-",IIEE_detalle!AN232/IIEE_detalle!AN220*100-100)</f>
        <v>12.909718148939888</v>
      </c>
      <c r="AO232" s="129">
        <f>IF(ABS(IIEE_detalle!AO232/IIEE_detalle!AO220*100-100)&gt;100,"-",IIEE_detalle!AO232/IIEE_detalle!AO220*100-100)</f>
        <v>18.230283571539815</v>
      </c>
      <c r="AP232" s="100"/>
      <c r="AQ232" s="129">
        <f>IF(ABS(IIEE_detalle!AQ232/IIEE_detalle!AQ220*100-100)&gt;100,"-",IIEE_detalle!AQ232/IIEE_detalle!AQ220*100-100)</f>
        <v>18.567567530656646</v>
      </c>
      <c r="AS232" s="129">
        <f>IF(ABS(IIEE_detalle!AS232/IIEE_detalle!AS220*100-100)&gt;100,"-",IIEE_detalle!AS232/IIEE_detalle!AS220*100-100)</f>
        <v>-28.701752053716518</v>
      </c>
      <c r="AT232" s="129">
        <f>IF(ABS(IIEE_detalle!AT232/IIEE_detalle!AT220*100-100)&gt;100,"-",IIEE_detalle!AT232/IIEE_detalle!AT220*100-100)</f>
        <v>-30.204112802976638</v>
      </c>
      <c r="AU232" s="129">
        <f>IF(ABS(IIEE_detalle!AU232/IIEE_detalle!AU220*100-100)&gt;100,"-",IIEE_detalle!AU232/IIEE_detalle!AU220*100-100)</f>
        <v>-23.269668424564699</v>
      </c>
      <c r="AV232" s="129">
        <f>IF(ABS(IIEE_detalle!AV232/IIEE_detalle!AV220*100-100)&gt;100,"-",IIEE_detalle!AV232/IIEE_detalle!AV220*100-100)</f>
        <v>-27.220402136506934</v>
      </c>
      <c r="AW232" s="129">
        <f>IF(ABS(IIEE_detalle!AW232/IIEE_detalle!AW220*100-100)&gt;100,"-",IIEE_detalle!AW232/IIEE_detalle!AW220*100-100)</f>
        <v>-28.106353486892914</v>
      </c>
      <c r="AX232" s="129">
        <f>IF(ABS(IIEE_detalle!AX232/IIEE_detalle!AX220*100-100)&gt;100,"-",IIEE_detalle!AX232/IIEE_detalle!AX220*100-100)</f>
        <v>-17.250478979141889</v>
      </c>
      <c r="AY232" s="129">
        <f>IF(ABS(IIEE_detalle!AY232/IIEE_detalle!AY220*100-100)&gt;100,"-",IIEE_detalle!AY232/IIEE_detalle!AY220*100-100)</f>
        <v>-17.40044178264354</v>
      </c>
      <c r="AZ232" s="129">
        <f>IF(ABS(IIEE_detalle!AZ232/IIEE_detalle!AZ220*100-100)&gt;100,"-",IIEE_detalle!AZ232/IIEE_detalle!AZ220*100-100)</f>
        <v>-17.653890299100624</v>
      </c>
      <c r="BA232" s="100"/>
      <c r="BB232" s="129">
        <f>IF(ABS(IIEE_detalle!BB232/IIEE_detalle!BB220*100-100)&gt;100,"-",IIEE_detalle!BB232/IIEE_detalle!BB220*100-100)</f>
        <v>-17.65404112388596</v>
      </c>
      <c r="BD232" s="129">
        <f>IF(ABS(IIEE_detalle!BD232/IIEE_detalle!BD220*100-100)&gt;100,"-",IIEE_detalle!BD232/IIEE_detalle!BD220*100-100)</f>
        <v>-4.87585688550746</v>
      </c>
      <c r="BE232" s="129">
        <f>IF(ABS(IIEE_detalle!BE232/IIEE_detalle!BE220*100-100)&gt;100,"-",IIEE_detalle!BE232/IIEE_detalle!BE220*100-100)</f>
        <v>-8.7208979972485139</v>
      </c>
      <c r="BF232" s="129">
        <f>IF(ABS(IIEE_detalle!BF232/IIEE_detalle!BF220*100-100)&gt;100,"-",IIEE_detalle!BF232/IIEE_detalle!BF220*100-100)</f>
        <v>-8.7208979972485139</v>
      </c>
      <c r="BG232" s="129">
        <f>IF(ABS(IIEE_detalle!BG232/IIEE_detalle!BG220*100-100)&gt;100,"-",IIEE_detalle!BG232/IIEE_detalle!BG220*100-100)</f>
        <v>-8.6962307722415915</v>
      </c>
      <c r="BH232" s="129">
        <f>IF(ABS(IIEE_detalle!BH232/IIEE_detalle!BH220*100-100)&gt;100,"-",IIEE_detalle!BH232/IIEE_detalle!BH220*100-100)</f>
        <v>-8.6962307722415915</v>
      </c>
      <c r="BI232" s="100"/>
      <c r="BJ232" s="129">
        <f>IF(ABS(IIEE_detalle!BJ232/IIEE_detalle!BJ220*100-100)&gt;100,"-",IIEE_detalle!BJ232/IIEE_detalle!BJ220*100-100)</f>
        <v>-6.3357532390843687</v>
      </c>
      <c r="BK232" s="129">
        <f>IF(ABS(IIEE_detalle!BK232/IIEE_detalle!BK220*100-100)&gt;100,"-",IIEE_detalle!BK232/IIEE_detalle!BK220*100-100)</f>
        <v>-7.1398153510714479</v>
      </c>
      <c r="BL232" s="100"/>
      <c r="BM232" s="129">
        <f>IF(ABS(IIEE_detalle!BM232/IIEE_detalle!BM220*100-100)&gt;100,"-",IIEE_detalle!BM232/IIEE_detalle!BM220*100-100)</f>
        <v>-7.2241338193711044</v>
      </c>
      <c r="BO232" s="129">
        <f>IF(ABS(IIEE_detalle!BO232/IIEE_detalle!BO220*100-100)&gt;100,"-",IIEE_detalle!BO232/IIEE_detalle!BO220*100-100)</f>
        <v>3.4959524321226354</v>
      </c>
      <c r="BP232" s="129">
        <f>IF(ABS(IIEE_detalle!BP232/IIEE_detalle!BP220*100-100)&gt;100,"-",IIEE_detalle!BP232/IIEE_detalle!BP220*100-100)</f>
        <v>1.6280291094605843</v>
      </c>
      <c r="BQ232" s="129">
        <f>IF(ABS(IIEE_detalle!BQ232/IIEE_detalle!BQ220*100-100)&gt;100,"-",IIEE_detalle!BQ232/IIEE_detalle!BQ220*100-100)</f>
        <v>5.426389948901388</v>
      </c>
      <c r="BR232" s="129">
        <f>IF(ABS(IIEE_detalle!BR232/IIEE_detalle!BR220*100-100)&gt;100,"-",IIEE_detalle!BR232/IIEE_detalle!BR220*100-100)</f>
        <v>6.399330980774252</v>
      </c>
      <c r="BS232" s="129">
        <f>IF(ABS(IIEE_detalle!BS232/IIEE_detalle!BS220*100-100)&gt;100,"-",IIEE_detalle!BS232/IIEE_detalle!BS220*100-100)</f>
        <v>7.2822140949676282</v>
      </c>
      <c r="BT232" s="129">
        <f>IF(ABS(IIEE_detalle!BT232/IIEE_detalle!BT220*100-100)&gt;100,"-",IIEE_detalle!BT232/IIEE_detalle!BT220*100-100)</f>
        <v>-1.6012191641829219</v>
      </c>
      <c r="BV232" s="129">
        <f>IF(ABS(IIEE_detalle!BV232/IIEE_detalle!BV220*100-100)&gt;100,"-",IIEE_detalle!BV232/IIEE_detalle!BV220*100-100)</f>
        <v>-1.9125764667026033</v>
      </c>
      <c r="BW232" s="129">
        <f>IF(ABS(IIEE_detalle!BW232/IIEE_detalle!BW220*100-100)&gt;100,"-",IIEE_detalle!BW232/IIEE_detalle!BW220*100-100)</f>
        <v>-4.2882670784076851</v>
      </c>
      <c r="BX232" s="129">
        <f>IF(ABS(IIEE_detalle!BX232/IIEE_detalle!BX220*100-100)&gt;100,"-",IIEE_detalle!BX232/IIEE_detalle!BX220*100-100)</f>
        <v>5.9244912336586424</v>
      </c>
      <c r="BY232" s="129">
        <f>IF(ABS(IIEE_detalle!BY232/IIEE_detalle!BY220*100-100)&gt;100,"-",IIEE_detalle!BY232/IIEE_detalle!BY220*100-100)</f>
        <v>8.0041241841625208</v>
      </c>
      <c r="BZ232" s="129">
        <f>IF(ABS(IIEE_detalle!BZ232/IIEE_detalle!BZ220*100-100)&gt;100,"-",IIEE_detalle!BZ232/IIEE_detalle!BZ220*100-100)</f>
        <v>1.6364899062494089</v>
      </c>
      <c r="CA232" s="129">
        <f>IF(ABS(IIEE_detalle!CA232/IIEE_detalle!CA220*100-100)&gt;100,"-",IIEE_detalle!CA232/IIEE_detalle!CA220*100-100)</f>
        <v>-4.0421295644294304</v>
      </c>
    </row>
    <row r="233" spans="2:79" ht="12" customHeight="1">
      <c r="B233" s="67" t="s">
        <v>464</v>
      </c>
      <c r="C233" s="129">
        <f>IF(ABS(IIEE_detalle!C233/IIEE_detalle!C221*100-100)&gt;100,"-",IIEE_detalle!C233/IIEE_detalle!C221*100-100)</f>
        <v>-11.036774259013541</v>
      </c>
      <c r="D233" s="129">
        <f>IF(ABS(IIEE_detalle!D233/IIEE_detalle!D221*100-100)&gt;100,"-",IIEE_detalle!D233/IIEE_detalle!D221*100-100)</f>
        <v>-23.332198774676655</v>
      </c>
      <c r="E233" s="129">
        <f>IF(ABS(IIEE_detalle!E233/IIEE_detalle!E221*100-100)&gt;100,"-",IIEE_detalle!E233/IIEE_detalle!E221*100-100)</f>
        <v>-4.3073513394534331</v>
      </c>
      <c r="F233" s="129">
        <f>IF(ABS(IIEE_detalle!F233/IIEE_detalle!F221*100-100)&gt;100,"-",IIEE_detalle!F233/IIEE_detalle!F221*100-100)</f>
        <v>-10.552532285905045</v>
      </c>
      <c r="G233" s="129">
        <f>IF(ABS(IIEE_detalle!G233/IIEE_detalle!G221*100-100)&gt;100,"-",IIEE_detalle!G233/IIEE_detalle!G221*100-100)</f>
        <v>-27.817114684822158</v>
      </c>
      <c r="H233" s="129">
        <f>IF(ABS(IIEE_detalle!H233/IIEE_detalle!H221*100-100)&gt;100,"-",IIEE_detalle!H233/IIEE_detalle!H221*100-100)</f>
        <v>-6.874844139934595</v>
      </c>
      <c r="J233" s="129">
        <f>IF(ABS(IIEE_detalle!J233/IIEE_detalle!J221*100-100)&gt;100,"-",IIEE_detalle!J233/IIEE_detalle!J221*100-100)</f>
        <v>-23.579766536964968</v>
      </c>
      <c r="K233" s="129">
        <f>IF(ABS(IIEE_detalle!K233/IIEE_detalle!K221*100-100)&gt;100,"-",IIEE_detalle!K233/IIEE_detalle!K221*100-100)</f>
        <v>-15.966847692395035</v>
      </c>
      <c r="L233" s="129">
        <f>IF(ABS(IIEE_detalle!L233/IIEE_detalle!L221*100-100)&gt;100,"-",IIEE_detalle!L233/IIEE_detalle!L221*100-100)</f>
        <v>-15.966847692395035</v>
      </c>
      <c r="M233" s="100"/>
      <c r="N233" s="129">
        <f>IF(ABS(IIEE_detalle!N233/IIEE_detalle!N221*100-100)&gt;100,"-",IIEE_detalle!N233/IIEE_detalle!N221*100-100)</f>
        <v>47.214674796219469</v>
      </c>
      <c r="O233" s="129">
        <f>IF(ABS(IIEE_detalle!O233/IIEE_detalle!O221*100-100)&gt;100,"-",IIEE_detalle!O233/IIEE_detalle!O221*100-100)</f>
        <v>45.354392741874022</v>
      </c>
      <c r="P233" s="100"/>
      <c r="Q233" s="129">
        <f>IF(ABS(IIEE_detalle!Q233/IIEE_detalle!Q221*100-100)&gt;100,"-",IIEE_detalle!Q233/IIEE_detalle!Q221*100-100)</f>
        <v>45.976775781189929</v>
      </c>
      <c r="S233" s="129">
        <f>IF(ABS(IIEE_detalle!S233/IIEE_detalle!S221*100-100)&gt;100,"-",IIEE_detalle!S233/IIEE_detalle!S221*100-100)</f>
        <v>-3.1416619044712775</v>
      </c>
      <c r="T233" s="129">
        <f>IF(ABS(IIEE_detalle!T233/IIEE_detalle!T221*100-100)&gt;100,"-",IIEE_detalle!T233/IIEE_detalle!T221*100-100)</f>
        <v>-2.7788046826863848</v>
      </c>
      <c r="U233" s="129">
        <f>IF(ABS(IIEE_detalle!U233/IIEE_detalle!U221*100-100)&gt;100,"-",IIEE_detalle!U233/IIEE_detalle!U221*100-100)</f>
        <v>-2.7788046826863848</v>
      </c>
      <c r="V233" s="100"/>
      <c r="W233" s="129">
        <f>IF(ABS(IIEE_detalle!W233/IIEE_detalle!W221*100-100)&gt;100,"-",IIEE_detalle!W233/IIEE_detalle!W221*100-100)</f>
        <v>1.4746967500088459</v>
      </c>
      <c r="X233" s="129">
        <f>IF(ABS(IIEE_detalle!X233/IIEE_detalle!X221*100-100)&gt;100,"-",IIEE_detalle!X233/IIEE_detalle!X221*100-100)</f>
        <v>1.2332308552263953</v>
      </c>
      <c r="Y233" s="100"/>
      <c r="Z233" s="129">
        <f>IF(ABS(IIEE_detalle!Z233/IIEE_detalle!Z221*100-100)&gt;100,"-",IIEE_detalle!Z233/IIEE_detalle!Z221*100-100)</f>
        <v>1.3044694691193968</v>
      </c>
      <c r="AB233" s="129">
        <f>IF(ABS(IIEE_detalle!AB233/IIEE_detalle!AB221*100-100)&gt;100,"-",IIEE_detalle!AB233/IIEE_detalle!AB221*100-100)</f>
        <v>-6.5357544615705052</v>
      </c>
      <c r="AC233" s="129">
        <f>IF(ABS(IIEE_detalle!AC233/IIEE_detalle!AC221*100-100)&gt;100,"-",IIEE_detalle!AC233/IIEE_detalle!AC221*100-100)</f>
        <v>-5.680409027605549</v>
      </c>
      <c r="AD233" s="129">
        <f>IF(ABS(IIEE_detalle!AD233/IIEE_detalle!AD221*100-100)&gt;100,"-",IIEE_detalle!AD233/IIEE_detalle!AD221*100-100)</f>
        <v>-3.9038517819110865</v>
      </c>
      <c r="AE233" s="129">
        <f>IF(ABS(IIEE_detalle!AE233/IIEE_detalle!AE221*100-100)&gt;100,"-",IIEE_detalle!AE233/IIEE_detalle!AE221*100-100)</f>
        <v>-20.314658342751542</v>
      </c>
      <c r="AF233" s="100"/>
      <c r="AG233" s="129">
        <f>IF(ABS(IIEE_detalle!AG233/IIEE_detalle!AG221*100-100)&gt;100,"-",IIEE_detalle!AG233/IIEE_detalle!AG221*100-100)</f>
        <v>15.898336295312916</v>
      </c>
      <c r="AH233" s="129">
        <f>IF(ABS(IIEE_detalle!AH233/IIEE_detalle!AH221*100-100)&gt;100,"-",IIEE_detalle!AH233/IIEE_detalle!AH221*100-100)</f>
        <v>0.46363870524599804</v>
      </c>
      <c r="AI233" s="129">
        <f>IF(ABS(IIEE_detalle!AI233/IIEE_detalle!AI221*100-100)&gt;100,"-",IIEE_detalle!AI233/IIEE_detalle!AI221*100-100)</f>
        <v>6.8499430364199441</v>
      </c>
      <c r="AJ233" s="129">
        <f>IF(ABS(IIEE_detalle!AJ233/IIEE_detalle!AJ221*100-100)&gt;100,"-",IIEE_detalle!AJ233/IIEE_detalle!AJ221*100-100)</f>
        <v>-20.280130293159601</v>
      </c>
      <c r="AK233" s="100"/>
      <c r="AL233" s="100"/>
      <c r="AM233" s="100"/>
      <c r="AN233" s="129">
        <f>IF(ABS(IIEE_detalle!AN233/IIEE_detalle!AN221*100-100)&gt;100,"-",IIEE_detalle!AN233/IIEE_detalle!AN221*100-100)</f>
        <v>24.601032621450372</v>
      </c>
      <c r="AO233" s="129">
        <f>IF(ABS(IIEE_detalle!AO233/IIEE_detalle!AO221*100-100)&gt;100,"-",IIEE_detalle!AO233/IIEE_detalle!AO221*100-100)</f>
        <v>24.440916282888466</v>
      </c>
      <c r="AP233" s="100"/>
      <c r="AQ233" s="129">
        <f>IF(ABS(IIEE_detalle!AQ233/IIEE_detalle!AQ221*100-100)&gt;100,"-",IIEE_detalle!AQ233/IIEE_detalle!AQ221*100-100)</f>
        <v>24.740436537611401</v>
      </c>
      <c r="AS233" s="129">
        <f>IF(ABS(IIEE_detalle!AS233/IIEE_detalle!AS221*100-100)&gt;100,"-",IIEE_detalle!AS233/IIEE_detalle!AS221*100-100)</f>
        <v>-28.069075017028695</v>
      </c>
      <c r="AT233" s="129">
        <f>IF(ABS(IIEE_detalle!AT233/IIEE_detalle!AT221*100-100)&gt;100,"-",IIEE_detalle!AT233/IIEE_detalle!AT221*100-100)</f>
        <v>-30.94757693204933</v>
      </c>
      <c r="AU233" s="129">
        <f>IF(ABS(IIEE_detalle!AU233/IIEE_detalle!AU221*100-100)&gt;100,"-",IIEE_detalle!AU233/IIEE_detalle!AU221*100-100)</f>
        <v>-14.994164067386109</v>
      </c>
      <c r="AV233" s="129">
        <f>IF(ABS(IIEE_detalle!AV233/IIEE_detalle!AV221*100-100)&gt;100,"-",IIEE_detalle!AV233/IIEE_detalle!AV221*100-100)</f>
        <v>-27.298600531341322</v>
      </c>
      <c r="AW233" s="129">
        <f>IF(ABS(IIEE_detalle!AW233/IIEE_detalle!AW221*100-100)&gt;100,"-",IIEE_detalle!AW233/IIEE_detalle!AW221*100-100)</f>
        <v>-28.716884389085578</v>
      </c>
      <c r="AX233" s="129">
        <f>IF(ABS(IIEE_detalle!AX233/IIEE_detalle!AX221*100-100)&gt;100,"-",IIEE_detalle!AX233/IIEE_detalle!AX221*100-100)</f>
        <v>-7.6923076923076366</v>
      </c>
      <c r="AY233" s="129">
        <f>IF(ABS(IIEE_detalle!AY233/IIEE_detalle!AY221*100-100)&gt;100,"-",IIEE_detalle!AY233/IIEE_detalle!AY221*100-100)</f>
        <v>-27.216000283232631</v>
      </c>
      <c r="AZ233" s="129">
        <f>IF(ABS(IIEE_detalle!AZ233/IIEE_detalle!AZ221*100-100)&gt;100,"-",IIEE_detalle!AZ233/IIEE_detalle!AZ221*100-100)</f>
        <v>-27.18519496135967</v>
      </c>
      <c r="BA233" s="100"/>
      <c r="BB233" s="129">
        <f>IF(ABS(IIEE_detalle!BB233/IIEE_detalle!BB221*100-100)&gt;100,"-",IIEE_detalle!BB233/IIEE_detalle!BB221*100-100)</f>
        <v>-27.18519496135967</v>
      </c>
      <c r="BD233" s="129">
        <f>IF(ABS(IIEE_detalle!BD233/IIEE_detalle!BD221*100-100)&gt;100,"-",IIEE_detalle!BD233/IIEE_detalle!BD221*100-100)</f>
        <v>-2.2644307775938728</v>
      </c>
      <c r="BE233" s="129">
        <f>IF(ABS(IIEE_detalle!BE233/IIEE_detalle!BE221*100-100)&gt;100,"-",IIEE_detalle!BE233/IIEE_detalle!BE221*100-100)</f>
        <v>-6.8735831405926149</v>
      </c>
      <c r="BF233" s="129">
        <f>IF(ABS(IIEE_detalle!BF233/IIEE_detalle!BF221*100-100)&gt;100,"-",IIEE_detalle!BF233/IIEE_detalle!BF221*100-100)</f>
        <v>-6.8735831405926149</v>
      </c>
      <c r="BG233" s="129">
        <f>IF(ABS(IIEE_detalle!BG233/IIEE_detalle!BG221*100-100)&gt;100,"-",IIEE_detalle!BG233/IIEE_detalle!BG221*100-100)</f>
        <v>-6.8995797057940678</v>
      </c>
      <c r="BH233" s="129">
        <f>IF(ABS(IIEE_detalle!BH233/IIEE_detalle!BH221*100-100)&gt;100,"-",IIEE_detalle!BH233/IIEE_detalle!BH221*100-100)</f>
        <v>-6.8995797057940678</v>
      </c>
      <c r="BI233" s="100"/>
      <c r="BJ233" s="129">
        <f>IF(ABS(IIEE_detalle!BJ233/IIEE_detalle!BJ221*100-100)&gt;100,"-",IIEE_detalle!BJ233/IIEE_detalle!BJ221*100-100)</f>
        <v>-8.5242558531707147</v>
      </c>
      <c r="BK233" s="129">
        <f>IF(ABS(IIEE_detalle!BK233/IIEE_detalle!BK221*100-100)&gt;100,"-",IIEE_detalle!BK233/IIEE_detalle!BK221*100-100)</f>
        <v>-8.2350176263219765</v>
      </c>
      <c r="BL233" s="100"/>
      <c r="BM233" s="129">
        <f>IF(ABS(IIEE_detalle!BM233/IIEE_detalle!BM221*100-100)&gt;100,"-",IIEE_detalle!BM233/IIEE_detalle!BM221*100-100)</f>
        <v>-8.3744614179396848</v>
      </c>
      <c r="BO233" s="129">
        <f>IF(ABS(IIEE_detalle!BO233/IIEE_detalle!BO221*100-100)&gt;100,"-",IIEE_detalle!BO233/IIEE_detalle!BO221*100-100)</f>
        <v>-1.1878096789520356</v>
      </c>
      <c r="BP233" s="129">
        <f>IF(ABS(IIEE_detalle!BP233/IIEE_detalle!BP221*100-100)&gt;100,"-",IIEE_detalle!BP233/IIEE_detalle!BP221*100-100)</f>
        <v>-2.0942408376963471</v>
      </c>
      <c r="BQ233" s="129">
        <f>IF(ABS(IIEE_detalle!BQ233/IIEE_detalle!BQ221*100-100)&gt;100,"-",IIEE_detalle!BQ233/IIEE_detalle!BQ221*100-100)</f>
        <v>5.0709883559636921</v>
      </c>
      <c r="BR233" s="129">
        <f>IF(ABS(IIEE_detalle!BR233/IIEE_detalle!BR221*100-100)&gt;100,"-",IIEE_detalle!BR233/IIEE_detalle!BR221*100-100)</f>
        <v>6.8842279229291279</v>
      </c>
      <c r="BS233" s="129">
        <f>IF(ABS(IIEE_detalle!BS233/IIEE_detalle!BS221*100-100)&gt;100,"-",IIEE_detalle!BS233/IIEE_detalle!BS221*100-100)</f>
        <v>9.7572264443198691</v>
      </c>
      <c r="BT233" s="129">
        <f>IF(ABS(IIEE_detalle!BT233/IIEE_detalle!BT221*100-100)&gt;100,"-",IIEE_detalle!BT233/IIEE_detalle!BT221*100-100)</f>
        <v>-2.2947830436693408</v>
      </c>
      <c r="BV233" s="129">
        <f>IF(ABS(IIEE_detalle!BV233/IIEE_detalle!BV221*100-100)&gt;100,"-",IIEE_detalle!BV233/IIEE_detalle!BV221*100-100)</f>
        <v>-8.8197903349979185</v>
      </c>
      <c r="BW233" s="129">
        <f>IF(ABS(IIEE_detalle!BW233/IIEE_detalle!BW221*100-100)&gt;100,"-",IIEE_detalle!BW233/IIEE_detalle!BW221*100-100)</f>
        <v>-9.2457505298740728</v>
      </c>
      <c r="BX233" s="129">
        <f>IF(ABS(IIEE_detalle!BX233/IIEE_detalle!BX221*100-100)&gt;100,"-",IIEE_detalle!BX233/IIEE_detalle!BX221*100-100)</f>
        <v>7.5300617864459269</v>
      </c>
      <c r="BY233" s="129">
        <f>IF(ABS(IIEE_detalle!BY233/IIEE_detalle!BY221*100-100)&gt;100,"-",IIEE_detalle!BY233/IIEE_detalle!BY221*100-100)</f>
        <v>9.8046498833290912</v>
      </c>
      <c r="BZ233" s="129">
        <f>IF(ABS(IIEE_detalle!BZ233/IIEE_detalle!BZ221*100-100)&gt;100,"-",IIEE_detalle!BZ233/IIEE_detalle!BZ221*100-100)</f>
        <v>5.8537281421003513</v>
      </c>
      <c r="CA233" s="129">
        <f>IF(ABS(IIEE_detalle!CA233/IIEE_detalle!CA221*100-100)&gt;100,"-",IIEE_detalle!CA233/IIEE_detalle!CA221*100-100)</f>
        <v>-4.7159415959508095</v>
      </c>
    </row>
    <row r="234" spans="2:79" ht="12" customHeight="1">
      <c r="B234" s="67" t="s">
        <v>465</v>
      </c>
      <c r="C234" s="129">
        <f>IF(ABS(IIEE_detalle!C234/IIEE_detalle!C222*100-100)&gt;100,"-",IIEE_detalle!C234/IIEE_detalle!C222*100-100)</f>
        <v>-2.5758154041400161</v>
      </c>
      <c r="D234" s="129">
        <f>IF(ABS(IIEE_detalle!D234/IIEE_detalle!D222*100-100)&gt;100,"-",IIEE_detalle!D234/IIEE_detalle!D222*100-100)</f>
        <v>-12.713479464512588</v>
      </c>
      <c r="E234" s="129">
        <f>IF(ABS(IIEE_detalle!E234/IIEE_detalle!E222*100-100)&gt;100,"-",IIEE_detalle!E234/IIEE_detalle!E222*100-100)</f>
        <v>0.1947104503880297</v>
      </c>
      <c r="F234" s="129">
        <f>IF(ABS(IIEE_detalle!F234/IIEE_detalle!F222*100-100)&gt;100,"-",IIEE_detalle!F234/IIEE_detalle!F222*100-100)</f>
        <v>-1.9121280010516273</v>
      </c>
      <c r="G234" s="129">
        <f>IF(ABS(IIEE_detalle!G234/IIEE_detalle!G222*100-100)&gt;100,"-",IIEE_detalle!G234/IIEE_detalle!G222*100-100)</f>
        <v>4.5327063176964941</v>
      </c>
      <c r="H234" s="129">
        <f>IF(ABS(IIEE_detalle!H234/IIEE_detalle!H222*100-100)&gt;100,"-",IIEE_detalle!H234/IIEE_detalle!H222*100-100)</f>
        <v>-4.3530389219518071</v>
      </c>
      <c r="J234" s="129">
        <f>IF(ABS(IIEE_detalle!J234/IIEE_detalle!J222*100-100)&gt;100,"-",IIEE_detalle!J234/IIEE_detalle!J222*100-100)</f>
        <v>-14.547276370923655</v>
      </c>
      <c r="K234" s="129">
        <f>IF(ABS(IIEE_detalle!K234/IIEE_detalle!K222*100-100)&gt;100,"-",IIEE_detalle!K234/IIEE_detalle!K222*100-100)</f>
        <v>-6.1199524016058859</v>
      </c>
      <c r="L234" s="129">
        <f>IF(ABS(IIEE_detalle!L234/IIEE_detalle!L222*100-100)&gt;100,"-",IIEE_detalle!L234/IIEE_detalle!L222*100-100)</f>
        <v>-1.5039828795624857</v>
      </c>
      <c r="M234" s="129">
        <f>IF(ABS(IIEE_detalle!M234/IIEE_detalle!M222*100-100)&gt;100,"-",IIEE_detalle!M234/IIEE_detalle!M222*100-100)</f>
        <v>-12.024434136821029</v>
      </c>
      <c r="N234" s="129">
        <f>IF(ABS(IIEE_detalle!N234/IIEE_detalle!N222*100-100)&gt;100,"-",IIEE_detalle!N234/IIEE_detalle!N222*100-100)</f>
        <v>7.4286629863225215</v>
      </c>
      <c r="O234" s="129">
        <f>IF(ABS(IIEE_detalle!O234/IIEE_detalle!O222*100-100)&gt;100,"-",IIEE_detalle!O234/IIEE_detalle!O222*100-100)</f>
        <v>2.798217189382683</v>
      </c>
      <c r="P234" s="100"/>
      <c r="Q234" s="129">
        <f>IF(ABS(IIEE_detalle!Q234/IIEE_detalle!Q222*100-100)&gt;100,"-",IIEE_detalle!Q234/IIEE_detalle!Q222*100-100)</f>
        <v>4.3408708203030955</v>
      </c>
      <c r="S234" s="129">
        <f>IF(ABS(IIEE_detalle!S234/IIEE_detalle!S222*100-100)&gt;100,"-",IIEE_detalle!S234/IIEE_detalle!S222*100-100)</f>
        <v>-0.36453548956315274</v>
      </c>
      <c r="T234" s="129">
        <f>IF(ABS(IIEE_detalle!T234/IIEE_detalle!T222*100-100)&gt;100,"-",IIEE_detalle!T234/IIEE_detalle!T222*100-100)</f>
        <v>0.18826356899658947</v>
      </c>
      <c r="U234" s="129">
        <f>IF(ABS(IIEE_detalle!U234/IIEE_detalle!U222*100-100)&gt;100,"-",IIEE_detalle!U234/IIEE_detalle!U222*100-100)</f>
        <v>-1.961459050240876</v>
      </c>
      <c r="V234" s="129">
        <f>IF(ABS(IIEE_detalle!V234/IIEE_detalle!V222*100-100)&gt;100,"-",IIEE_detalle!V234/IIEE_detalle!V222*100-100)</f>
        <v>29.295282469423398</v>
      </c>
      <c r="W234" s="129">
        <f>IF(ABS(IIEE_detalle!W234/IIEE_detalle!W222*100-100)&gt;100,"-",IIEE_detalle!W234/IIEE_detalle!W222*100-100)</f>
        <v>-12.208840656431974</v>
      </c>
      <c r="X234" s="129">
        <f>IF(ABS(IIEE_detalle!X234/IIEE_detalle!X222*100-100)&gt;100,"-",IIEE_detalle!X234/IIEE_detalle!X222*100-100)</f>
        <v>-11.968467879105063</v>
      </c>
      <c r="Y234" s="100"/>
      <c r="Z234" s="129">
        <f>IF(ABS(IIEE_detalle!Z234/IIEE_detalle!Z222*100-100)&gt;100,"-",IIEE_detalle!Z234/IIEE_detalle!Z222*100-100)</f>
        <v>-12.126578127561899</v>
      </c>
      <c r="AB234" s="129">
        <f>IF(ABS(IIEE_detalle!AB234/IIEE_detalle!AB222*100-100)&gt;100,"-",IIEE_detalle!AB234/IIEE_detalle!AB222*100-100)</f>
        <v>2.608776685941308</v>
      </c>
      <c r="AC234" s="129">
        <f>IF(ABS(IIEE_detalle!AC234/IIEE_detalle!AC222*100-100)&gt;100,"-",IIEE_detalle!AC234/IIEE_detalle!AC222*100-100)</f>
        <v>-2.4478905102294846</v>
      </c>
      <c r="AD234" s="129">
        <f>IF(ABS(IIEE_detalle!AD234/IIEE_detalle!AD222*100-100)&gt;100,"-",IIEE_detalle!AD234/IIEE_detalle!AD222*100-100)</f>
        <v>1.0853548329503866</v>
      </c>
      <c r="AE234" s="129">
        <f>IF(ABS(IIEE_detalle!AE234/IIEE_detalle!AE222*100-100)&gt;100,"-",IIEE_detalle!AE234/IIEE_detalle!AE222*100-100)</f>
        <v>18.717042881955877</v>
      </c>
      <c r="AF234" s="100"/>
      <c r="AG234" s="129">
        <f>IF(ABS(IIEE_detalle!AG234/IIEE_detalle!AG222*100-100)&gt;100,"-",IIEE_detalle!AG234/IIEE_detalle!AG222*100-100)</f>
        <v>23.316051651291247</v>
      </c>
      <c r="AH234" s="129">
        <f>IF(ABS(IIEE_detalle!AH234/IIEE_detalle!AH222*100-100)&gt;100,"-",IIEE_detalle!AH234/IIEE_detalle!AH222*100-100)</f>
        <v>3.1643382534432192</v>
      </c>
      <c r="AI234" s="129">
        <f>IF(ABS(IIEE_detalle!AI234/IIEE_detalle!AI222*100-100)&gt;100,"-",IIEE_detalle!AI234/IIEE_detalle!AI222*100-100)</f>
        <v>11.874789217642117</v>
      </c>
      <c r="AJ234" s="129">
        <f>IF(ABS(IIEE_detalle!AJ234/IIEE_detalle!AJ222*100-100)&gt;100,"-",IIEE_detalle!AJ234/IIEE_detalle!AJ222*100-100)</f>
        <v>18.767901996210284</v>
      </c>
      <c r="AK234" s="100"/>
      <c r="AL234" s="100"/>
      <c r="AM234" s="100"/>
      <c r="AN234" s="129">
        <f>IF(ABS(IIEE_detalle!AN234/IIEE_detalle!AN222*100-100)&gt;100,"-",IIEE_detalle!AN234/IIEE_detalle!AN222*100-100)</f>
        <v>15.771313011024787</v>
      </c>
      <c r="AO234" s="129">
        <f>IF(ABS(IIEE_detalle!AO234/IIEE_detalle!AO222*100-100)&gt;100,"-",IIEE_detalle!AO234/IIEE_detalle!AO222*100-100)</f>
        <v>15.525651852356944</v>
      </c>
      <c r="AP234" s="100"/>
      <c r="AQ234" s="129">
        <f>IF(ABS(IIEE_detalle!AQ234/IIEE_detalle!AQ222*100-100)&gt;100,"-",IIEE_detalle!AQ234/IIEE_detalle!AQ222*100-100)</f>
        <v>16.191403496170494</v>
      </c>
      <c r="AS234" s="129">
        <f>IF(ABS(IIEE_detalle!AS234/IIEE_detalle!AS222*100-100)&gt;100,"-",IIEE_detalle!AS234/IIEE_detalle!AS222*100-100)</f>
        <v>0.121952182923593</v>
      </c>
      <c r="AT234" s="129">
        <f>IF(ABS(IIEE_detalle!AT234/IIEE_detalle!AT222*100-100)&gt;100,"-",IIEE_detalle!AT234/IIEE_detalle!AT222*100-100)</f>
        <v>-1.7245173866566148</v>
      </c>
      <c r="AU234" s="129">
        <f>IF(ABS(IIEE_detalle!AU234/IIEE_detalle!AU222*100-100)&gt;100,"-",IIEE_detalle!AU234/IIEE_detalle!AU222*100-100)</f>
        <v>6.7345907464723354</v>
      </c>
      <c r="AV234" s="129">
        <f>IF(ABS(IIEE_detalle!AV234/IIEE_detalle!AV222*100-100)&gt;100,"-",IIEE_detalle!AV234/IIEE_detalle!AV222*100-100)</f>
        <v>4.9843725829688026</v>
      </c>
      <c r="AW234" s="129">
        <f>IF(ABS(IIEE_detalle!AW234/IIEE_detalle!AW222*100-100)&gt;100,"-",IIEE_detalle!AW234/IIEE_detalle!AW222*100-100)</f>
        <v>3.549187362275589</v>
      </c>
      <c r="AX234" s="129">
        <f>IF(ABS(IIEE_detalle!AX234/IIEE_detalle!AX222*100-100)&gt;100,"-",IIEE_detalle!AX234/IIEE_detalle!AX222*100-100)</f>
        <v>20.291777188328112</v>
      </c>
      <c r="AY234" s="129">
        <f>IF(ABS(IIEE_detalle!AY234/IIEE_detalle!AY222*100-100)&gt;100,"-",IIEE_detalle!AY234/IIEE_detalle!AY222*100-100)</f>
        <v>-27.294751631983999</v>
      </c>
      <c r="AZ234" s="129">
        <f>IF(ABS(IIEE_detalle!AZ234/IIEE_detalle!AZ222*100-100)&gt;100,"-",IIEE_detalle!AZ234/IIEE_detalle!AZ222*100-100)</f>
        <v>-27.492552527115976</v>
      </c>
      <c r="BA234" s="100"/>
      <c r="BB234" s="129">
        <f>IF(ABS(IIEE_detalle!BB234/IIEE_detalle!BB222*100-100)&gt;100,"-",IIEE_detalle!BB234/IIEE_detalle!BB222*100-100)</f>
        <v>-27.534163469638045</v>
      </c>
      <c r="BD234" s="129">
        <f>IF(ABS(IIEE_detalle!BD234/IIEE_detalle!BD222*100-100)&gt;100,"-",IIEE_detalle!BD234/IIEE_detalle!BD222*100-100)</f>
        <v>-2.4159047168981544</v>
      </c>
      <c r="BE234" s="129">
        <f>IF(ABS(IIEE_detalle!BE234/IIEE_detalle!BE222*100-100)&gt;100,"-",IIEE_detalle!BE234/IIEE_detalle!BE222*100-100)</f>
        <v>-4.371700146455936</v>
      </c>
      <c r="BF234" s="129">
        <f>IF(ABS(IIEE_detalle!BF234/IIEE_detalle!BF222*100-100)&gt;100,"-",IIEE_detalle!BF234/IIEE_detalle!BF222*100-100)</f>
        <v>-4.371700146455936</v>
      </c>
      <c r="BG234" s="129">
        <f>IF(ABS(IIEE_detalle!BG234/IIEE_detalle!BG222*100-100)&gt;100,"-",IIEE_detalle!BG234/IIEE_detalle!BG222*100-100)</f>
        <v>-3.9880736166606425</v>
      </c>
      <c r="BH234" s="129">
        <f>IF(ABS(IIEE_detalle!BH234/IIEE_detalle!BH222*100-100)&gt;100,"-",IIEE_detalle!BH234/IIEE_detalle!BH222*100-100)</f>
        <v>-4.8179103095409346</v>
      </c>
      <c r="BI234" s="129">
        <f>IF(ABS(IIEE_detalle!BI234/IIEE_detalle!BI222*100-100)&gt;100,"-",IIEE_detalle!BI234/IIEE_detalle!BI222*100-100)</f>
        <v>37.93372319688109</v>
      </c>
      <c r="BJ234" s="129">
        <f>IF(ABS(IIEE_detalle!BJ234/IIEE_detalle!BJ222*100-100)&gt;100,"-",IIEE_detalle!BJ234/IIEE_detalle!BJ222*100-100)</f>
        <v>-6.6754438760156347</v>
      </c>
      <c r="BK234" s="129">
        <f>IF(ABS(IIEE_detalle!BK234/IIEE_detalle!BK222*100-100)&gt;100,"-",IIEE_detalle!BK234/IIEE_detalle!BK222*100-100)</f>
        <v>-7.8453683658314901</v>
      </c>
      <c r="BL234" s="100"/>
      <c r="BM234" s="129">
        <f>IF(ABS(IIEE_detalle!BM234/IIEE_detalle!BM222*100-100)&gt;100,"-",IIEE_detalle!BM234/IIEE_detalle!BM222*100-100)</f>
        <v>-7.8734455929836571</v>
      </c>
      <c r="BO234" s="129">
        <f>IF(ABS(IIEE_detalle!BO234/IIEE_detalle!BO222*100-100)&gt;100,"-",IIEE_detalle!BO234/IIEE_detalle!BO222*100-100)</f>
        <v>-3.8469217970049812</v>
      </c>
      <c r="BP234" s="129">
        <f>IF(ABS(IIEE_detalle!BP234/IIEE_detalle!BP222*100-100)&gt;100,"-",IIEE_detalle!BP234/IIEE_detalle!BP222*100-100)</f>
        <v>-3.3840357242534225</v>
      </c>
      <c r="BQ234" s="129">
        <f>IF(ABS(IIEE_detalle!BQ234/IIEE_detalle!BQ222*100-100)&gt;100,"-",IIEE_detalle!BQ234/IIEE_detalle!BQ222*100-100)</f>
        <v>5.8808748256170986</v>
      </c>
      <c r="BR234" s="129">
        <f>IF(ABS(IIEE_detalle!BR234/IIEE_detalle!BR222*100-100)&gt;100,"-",IIEE_detalle!BR234/IIEE_detalle!BR222*100-100)</f>
        <v>6.3643742210318237</v>
      </c>
      <c r="BS234" s="129">
        <f>IF(ABS(IIEE_detalle!BS234/IIEE_detalle!BS222*100-100)&gt;100,"-",IIEE_detalle!BS234/IIEE_detalle!BS222*100-100)</f>
        <v>10.253415454404461</v>
      </c>
      <c r="BT234" s="129">
        <f>IF(ABS(IIEE_detalle!BT234/IIEE_detalle!BT222*100-100)&gt;100,"-",IIEE_detalle!BT234/IIEE_detalle!BT222*100-100)</f>
        <v>-1.9850948916162849</v>
      </c>
      <c r="BV234" s="129">
        <f>IF(ABS(IIEE_detalle!BV234/IIEE_detalle!BV222*100-100)&gt;100,"-",IIEE_detalle!BV234/IIEE_detalle!BV222*100-100)</f>
        <v>-9.0653429444717943</v>
      </c>
      <c r="BW234" s="129">
        <f>IF(ABS(IIEE_detalle!BW234/IIEE_detalle!BW222*100-100)&gt;100,"-",IIEE_detalle!BW234/IIEE_detalle!BW222*100-100)</f>
        <v>-7.542387617800955</v>
      </c>
      <c r="BX234" s="129">
        <f>IF(ABS(IIEE_detalle!BX234/IIEE_detalle!BX222*100-100)&gt;100,"-",IIEE_detalle!BX234/IIEE_detalle!BX222*100-100)</f>
        <v>8.721487303276021</v>
      </c>
      <c r="BY234" s="129">
        <f>IF(ABS(IIEE_detalle!BY234/IIEE_detalle!BY222*100-100)&gt;100,"-",IIEE_detalle!BY234/IIEE_detalle!BY222*100-100)</f>
        <v>11.707540452217728</v>
      </c>
      <c r="BZ234" s="129">
        <f>IF(ABS(IIEE_detalle!BZ234/IIEE_detalle!BZ222*100-100)&gt;100,"-",IIEE_detalle!BZ234/IIEE_detalle!BZ222*100-100)</f>
        <v>7.1576477129445806</v>
      </c>
      <c r="CA234" s="129">
        <f>IF(ABS(IIEE_detalle!CA234/IIEE_detalle!CA222*100-100)&gt;100,"-",IIEE_detalle!CA234/IIEE_detalle!CA222*100-100)</f>
        <v>-2.0042153630505339</v>
      </c>
    </row>
    <row r="235" spans="2:79" ht="12" customHeight="1">
      <c r="B235" s="67" t="s">
        <v>466</v>
      </c>
      <c r="C235" s="129">
        <f>IF(ABS(IIEE_detalle!C235/IIEE_detalle!C223*100-100)&gt;100,"-",IIEE_detalle!C235/IIEE_detalle!C223*100-100)</f>
        <v>-2.8515133006111313</v>
      </c>
      <c r="D235" s="129">
        <f>IF(ABS(IIEE_detalle!D235/IIEE_detalle!D223*100-100)&gt;100,"-",IIEE_detalle!D235/IIEE_detalle!D223*100-100)</f>
        <v>3.8036020250730758</v>
      </c>
      <c r="E235" s="129">
        <f>IF(ABS(IIEE_detalle!E235/IIEE_detalle!E223*100-100)&gt;100,"-",IIEE_detalle!E235/IIEE_detalle!E223*100-100)</f>
        <v>3.0110418659977825</v>
      </c>
      <c r="F235" s="129">
        <f>IF(ABS(IIEE_detalle!F235/IIEE_detalle!F223*100-100)&gt;100,"-",IIEE_detalle!F235/IIEE_detalle!F223*100-100)</f>
        <v>-3.807518995261205</v>
      </c>
      <c r="G235" s="129">
        <f>IF(ABS(IIEE_detalle!G235/IIEE_detalle!G223*100-100)&gt;100,"-",IIEE_detalle!G235/IIEE_detalle!G223*100-100)</f>
        <v>-6.0569232352655149</v>
      </c>
      <c r="H235" s="129">
        <f>IF(ABS(IIEE_detalle!H235/IIEE_detalle!H223*100-100)&gt;100,"-",IIEE_detalle!H235/IIEE_detalle!H223*100-100)</f>
        <v>-1.9840296280963656</v>
      </c>
      <c r="J235" s="129">
        <f>IF(ABS(IIEE_detalle!J235/IIEE_detalle!J223*100-100)&gt;100,"-",IIEE_detalle!J235/IIEE_detalle!J223*100-100)</f>
        <v>-2.5192587965854614</v>
      </c>
      <c r="K235" s="129">
        <f>IF(ABS(IIEE_detalle!K235/IIEE_detalle!K223*100-100)&gt;100,"-",IIEE_detalle!K235/IIEE_detalle!K223*100-100)</f>
        <v>7.5495270390862288</v>
      </c>
      <c r="L235" s="129">
        <f>IF(ABS(IIEE_detalle!L235/IIEE_detalle!L223*100-100)&gt;100,"-",IIEE_detalle!L235/IIEE_detalle!L223*100-100)</f>
        <v>7.5495270390862288</v>
      </c>
      <c r="M235" s="100"/>
      <c r="N235" s="129">
        <f>IF(ABS(IIEE_detalle!N235/IIEE_detalle!N223*100-100)&gt;100,"-",IIEE_detalle!N235/IIEE_detalle!N223*100-100)</f>
        <v>-32.351705365461541</v>
      </c>
      <c r="O235" s="129">
        <f>IF(ABS(IIEE_detalle!O235/IIEE_detalle!O223*100-100)&gt;100,"-",IIEE_detalle!O235/IIEE_detalle!O223*100-100)</f>
        <v>-29.892381529590978</v>
      </c>
      <c r="P235" s="100"/>
      <c r="Q235" s="129">
        <f>IF(ABS(IIEE_detalle!Q235/IIEE_detalle!Q223*100-100)&gt;100,"-",IIEE_detalle!Q235/IIEE_detalle!Q223*100-100)</f>
        <v>-30.237580993520524</v>
      </c>
      <c r="S235" s="129">
        <f>IF(ABS(IIEE_detalle!S235/IIEE_detalle!S223*100-100)&gt;100,"-",IIEE_detalle!S235/IIEE_detalle!S223*100-100)</f>
        <v>2.1058172220832461</v>
      </c>
      <c r="T235" s="129">
        <f>IF(ABS(IIEE_detalle!T235/IIEE_detalle!T223*100-100)&gt;100,"-",IIEE_detalle!T235/IIEE_detalle!T223*100-100)</f>
        <v>2.6032870618280697</v>
      </c>
      <c r="U235" s="129">
        <f>IF(ABS(IIEE_detalle!U235/IIEE_detalle!U223*100-100)&gt;100,"-",IIEE_detalle!U235/IIEE_detalle!U223*100-100)</f>
        <v>2.6032870618280697</v>
      </c>
      <c r="V235" s="100"/>
      <c r="W235" s="129">
        <f>IF(ABS(IIEE_detalle!W235/IIEE_detalle!W223*100-100)&gt;100,"-",IIEE_detalle!W235/IIEE_detalle!W223*100-100)</f>
        <v>7.0439739413680655</v>
      </c>
      <c r="X235" s="129">
        <f>IF(ABS(IIEE_detalle!X235/IIEE_detalle!X223*100-100)&gt;100,"-",IIEE_detalle!X235/IIEE_detalle!X223*100-100)</f>
        <v>7.1925754060324607</v>
      </c>
      <c r="Y235" s="100"/>
      <c r="Z235" s="129">
        <f>IF(ABS(IIEE_detalle!Z235/IIEE_detalle!Z223*100-100)&gt;100,"-",IIEE_detalle!Z235/IIEE_detalle!Z223*100-100)</f>
        <v>8.5546038543897254</v>
      </c>
      <c r="AB235" s="129">
        <f>IF(ABS(IIEE_detalle!AB235/IIEE_detalle!AB223*100-100)&gt;100,"-",IIEE_detalle!AB235/IIEE_detalle!AB223*100-100)</f>
        <v>1.2324443552798954</v>
      </c>
      <c r="AC235" s="129">
        <f>IF(ABS(IIEE_detalle!AC235/IIEE_detalle!AC223*100-100)&gt;100,"-",IIEE_detalle!AC235/IIEE_detalle!AC223*100-100)</f>
        <v>-1.0750850909687415</v>
      </c>
      <c r="AD235" s="129">
        <f>IF(ABS(IIEE_detalle!AD235/IIEE_detalle!AD223*100-100)&gt;100,"-",IIEE_detalle!AD235/IIEE_detalle!AD223*100-100)</f>
        <v>0.67404621123496611</v>
      </c>
      <c r="AE235" s="129">
        <f>IF(ABS(IIEE_detalle!AE235/IIEE_detalle!AE223*100-100)&gt;100,"-",IIEE_detalle!AE235/IIEE_detalle!AE223*100-100)</f>
        <v>5.2353118816208735</v>
      </c>
      <c r="AF235" s="100"/>
      <c r="AG235" s="129">
        <f>IF(ABS(IIEE_detalle!AG235/IIEE_detalle!AG223*100-100)&gt;100,"-",IIEE_detalle!AG235/IIEE_detalle!AG223*100-100)</f>
        <v>23.403580214767345</v>
      </c>
      <c r="AH235" s="129">
        <f>IF(ABS(IIEE_detalle!AH235/IIEE_detalle!AH223*100-100)&gt;100,"-",IIEE_detalle!AH235/IIEE_detalle!AH223*100-100)</f>
        <v>4.9384644968992149</v>
      </c>
      <c r="AI235" s="129">
        <f>IF(ABS(IIEE_detalle!AI235/IIEE_detalle!AI223*100-100)&gt;100,"-",IIEE_detalle!AI235/IIEE_detalle!AI223*100-100)</f>
        <v>11.999676852543772</v>
      </c>
      <c r="AJ235" s="129">
        <f>IF(ABS(IIEE_detalle!AJ235/IIEE_detalle!AJ223*100-100)&gt;100,"-",IIEE_detalle!AJ235/IIEE_detalle!AJ223*100-100)</f>
        <v>5.2695366746623051</v>
      </c>
      <c r="AK235" s="100"/>
      <c r="AL235" s="100"/>
      <c r="AM235" s="100"/>
      <c r="AN235" s="129">
        <f>IF(ABS(IIEE_detalle!AN235/IIEE_detalle!AN223*100-100)&gt;100,"-",IIEE_detalle!AN235/IIEE_detalle!AN223*100-100)</f>
        <v>23.388551618115372</v>
      </c>
      <c r="AO235" s="129">
        <f>IF(ABS(IIEE_detalle!AO235/IIEE_detalle!AO223*100-100)&gt;100,"-",IIEE_detalle!AO235/IIEE_detalle!AO223*100-100)</f>
        <v>23.146851915440607</v>
      </c>
      <c r="AP235" s="100"/>
      <c r="AQ235" s="129">
        <f>IF(ABS(IIEE_detalle!AQ235/IIEE_detalle!AQ223*100-100)&gt;100,"-",IIEE_detalle!AQ235/IIEE_detalle!AQ223*100-100)</f>
        <v>23.845609915547072</v>
      </c>
      <c r="AS235" s="129">
        <f>IF(ABS(IIEE_detalle!AS235/IIEE_detalle!AS223*100-100)&gt;100,"-",IIEE_detalle!AS235/IIEE_detalle!AS223*100-100)</f>
        <v>-9.3740899976703815</v>
      </c>
      <c r="AT235" s="129">
        <f>IF(ABS(IIEE_detalle!AT235/IIEE_detalle!AT223*100-100)&gt;100,"-",IIEE_detalle!AT235/IIEE_detalle!AT223*100-100)</f>
        <v>-11.48972594505436</v>
      </c>
      <c r="AU235" s="129">
        <f>IF(ABS(IIEE_detalle!AU235/IIEE_detalle!AU223*100-100)&gt;100,"-",IIEE_detalle!AU235/IIEE_detalle!AU223*100-100)</f>
        <v>-2.7854262272284842</v>
      </c>
      <c r="AV235" s="129">
        <f>IF(ABS(IIEE_detalle!AV235/IIEE_detalle!AV223*100-100)&gt;100,"-",IIEE_detalle!AV235/IIEE_detalle!AV223*100-100)</f>
        <v>-5.6017910075092061</v>
      </c>
      <c r="AW235" s="129">
        <f>IF(ABS(IIEE_detalle!AW235/IIEE_detalle!AW223*100-100)&gt;100,"-",IIEE_detalle!AW235/IIEE_detalle!AW223*100-100)</f>
        <v>-6.5192066375742002</v>
      </c>
      <c r="AX235" s="129">
        <f>IF(ABS(IIEE_detalle!AX235/IIEE_detalle!AX223*100-100)&gt;100,"-",IIEE_detalle!AX235/IIEE_detalle!AX223*100-100)</f>
        <v>2.7274736860007067</v>
      </c>
      <c r="AY235" s="129">
        <f>IF(ABS(IIEE_detalle!AY235/IIEE_detalle!AY223*100-100)&gt;100,"-",IIEE_detalle!AY235/IIEE_detalle!AY223*100-100)</f>
        <v>4.969103824566389</v>
      </c>
      <c r="AZ235" s="129">
        <f>IF(ABS(IIEE_detalle!AZ235/IIEE_detalle!AZ223*100-100)&gt;100,"-",IIEE_detalle!AZ235/IIEE_detalle!AZ223*100-100)</f>
        <v>4.9246197596959149</v>
      </c>
      <c r="BA235" s="100"/>
      <c r="BB235" s="129">
        <f>IF(ABS(IIEE_detalle!BB235/IIEE_detalle!BB223*100-100)&gt;100,"-",IIEE_detalle!BB235/IIEE_detalle!BB223*100-100)</f>
        <v>1.8181852506305489</v>
      </c>
      <c r="BD235" s="129">
        <f>IF(ABS(IIEE_detalle!BD235/IIEE_detalle!BD223*100-100)&gt;100,"-",IIEE_detalle!BD235/IIEE_detalle!BD223*100-100)</f>
        <v>-0.82354229364160858</v>
      </c>
      <c r="BE235" s="129">
        <f>IF(ABS(IIEE_detalle!BE235/IIEE_detalle!BE223*100-100)&gt;100,"-",IIEE_detalle!BE235/IIEE_detalle!BE223*100-100)</f>
        <v>-1.9873242252530332</v>
      </c>
      <c r="BF235" s="129">
        <f>IF(ABS(IIEE_detalle!BF235/IIEE_detalle!BF223*100-100)&gt;100,"-",IIEE_detalle!BF235/IIEE_detalle!BF223*100-100)</f>
        <v>-1.9873242252530332</v>
      </c>
      <c r="BG235" s="129">
        <f>IF(ABS(IIEE_detalle!BG235/IIEE_detalle!BG223*100-100)&gt;100,"-",IIEE_detalle!BG235/IIEE_detalle!BG223*100-100)</f>
        <v>-1.9193548387096797</v>
      </c>
      <c r="BH235" s="129">
        <f>IF(ABS(IIEE_detalle!BH235/IIEE_detalle!BH223*100-100)&gt;100,"-",IIEE_detalle!BH235/IIEE_detalle!BH223*100-100)</f>
        <v>-1.9193548387096797</v>
      </c>
      <c r="BI235" s="100"/>
      <c r="BJ235" s="129">
        <f>IF(ABS(IIEE_detalle!BJ235/IIEE_detalle!BJ223*100-100)&gt;100,"-",IIEE_detalle!BJ235/IIEE_detalle!BJ223*100-100)</f>
        <v>-4.1482507055753786</v>
      </c>
      <c r="BK235" s="129">
        <f>IF(ABS(IIEE_detalle!BK235/IIEE_detalle!BK223*100-100)&gt;100,"-",IIEE_detalle!BK235/IIEE_detalle!BK223*100-100)</f>
        <v>-4.3824911160633633</v>
      </c>
      <c r="BL235" s="100"/>
      <c r="BM235" s="129">
        <f>IF(ABS(IIEE_detalle!BM235/IIEE_detalle!BM223*100-100)&gt;100,"-",IIEE_detalle!BM235/IIEE_detalle!BM223*100-100)</f>
        <v>-4.3644906964660919</v>
      </c>
      <c r="BO235" s="129">
        <f>IF(ABS(IIEE_detalle!BO235/IIEE_detalle!BO223*100-100)&gt;100,"-",IIEE_detalle!BO235/IIEE_detalle!BO223*100-100)</f>
        <v>-4.0912505976367726</v>
      </c>
      <c r="BP235" s="129">
        <f>IF(ABS(IIEE_detalle!BP235/IIEE_detalle!BP223*100-100)&gt;100,"-",IIEE_detalle!BP235/IIEE_detalle!BP223*100-100)</f>
        <v>-4.1248054337059727</v>
      </c>
      <c r="BQ235" s="129">
        <f>IF(ABS(IIEE_detalle!BQ235/IIEE_detalle!BQ223*100-100)&gt;100,"-",IIEE_detalle!BQ235/IIEE_detalle!BQ223*100-100)</f>
        <v>4.8050236647073348</v>
      </c>
      <c r="BR235" s="129">
        <f>IF(ABS(IIEE_detalle!BR235/IIEE_detalle!BR223*100-100)&gt;100,"-",IIEE_detalle!BR235/IIEE_detalle!BR223*100-100)</f>
        <v>6.1381756975018078</v>
      </c>
      <c r="BS235" s="129">
        <f>IF(ABS(IIEE_detalle!BS235/IIEE_detalle!BS223*100-100)&gt;100,"-",IIEE_detalle!BS235/IIEE_detalle!BS223*100-100)</f>
        <v>5.0121286012087154</v>
      </c>
      <c r="BT235" s="129">
        <f>IF(ABS(IIEE_detalle!BT235/IIEE_detalle!BT223*100-100)&gt;100,"-",IIEE_detalle!BT235/IIEE_detalle!BT223*100-100)</f>
        <v>-1.1701382503865858</v>
      </c>
      <c r="BV235" s="129">
        <f>IF(ABS(IIEE_detalle!BV235/IIEE_detalle!BV223*100-100)&gt;100,"-",IIEE_detalle!BV235/IIEE_detalle!BV223*100-100)</f>
        <v>-9.7090701948651059</v>
      </c>
      <c r="BW235" s="129">
        <f>IF(ABS(IIEE_detalle!BW235/IIEE_detalle!BW223*100-100)&gt;100,"-",IIEE_detalle!BW235/IIEE_detalle!BW223*100-100)</f>
        <v>-8.6997057389050951</v>
      </c>
      <c r="BX235" s="129">
        <f>IF(ABS(IIEE_detalle!BX235/IIEE_detalle!BX223*100-100)&gt;100,"-",IIEE_detalle!BX235/IIEE_detalle!BX223*100-100)</f>
        <v>6.5399911712060543</v>
      </c>
      <c r="BY235" s="129">
        <f>IF(ABS(IIEE_detalle!BY235/IIEE_detalle!BY223*100-100)&gt;100,"-",IIEE_detalle!BY235/IIEE_detalle!BY223*100-100)</f>
        <v>8.8531303428163142</v>
      </c>
      <c r="BZ235" s="129">
        <f>IF(ABS(IIEE_detalle!BZ235/IIEE_detalle!BZ223*100-100)&gt;100,"-",IIEE_detalle!BZ235/IIEE_detalle!BZ223*100-100)</f>
        <v>4.1638936083934226</v>
      </c>
      <c r="CA235" s="129">
        <f>IF(ABS(IIEE_detalle!CA235/IIEE_detalle!CA223*100-100)&gt;100,"-",IIEE_detalle!CA235/IIEE_detalle!CA223*100-100)</f>
        <v>-1.1734457536859821</v>
      </c>
    </row>
    <row r="236" spans="2:79" ht="12" customHeight="1">
      <c r="B236" s="67" t="s">
        <v>467</v>
      </c>
      <c r="C236" s="129">
        <f>IF(ABS(IIEE_detalle!C236/IIEE_detalle!C224*100-100)&gt;100,"-",IIEE_detalle!C236/IIEE_detalle!C224*100-100)</f>
        <v>-7.533062252457384</v>
      </c>
      <c r="D236" s="129">
        <f>IF(ABS(IIEE_detalle!D236/IIEE_detalle!D224*100-100)&gt;100,"-",IIEE_detalle!D236/IIEE_detalle!D224*100-100)</f>
        <v>-5.4049038353390984</v>
      </c>
      <c r="E236" s="129">
        <f>IF(ABS(IIEE_detalle!E236/IIEE_detalle!E224*100-100)&gt;100,"-",IIEE_detalle!E236/IIEE_detalle!E224*100-100)</f>
        <v>-2.0926129884307016</v>
      </c>
      <c r="F236" s="129">
        <f>IF(ABS(IIEE_detalle!F236/IIEE_detalle!F224*100-100)&gt;100,"-",IIEE_detalle!F236/IIEE_detalle!F224*100-100)</f>
        <v>-2.0384334813730192</v>
      </c>
      <c r="G236" s="129">
        <f>IF(ABS(IIEE_detalle!G236/IIEE_detalle!G224*100-100)&gt;100,"-",IIEE_detalle!G236/IIEE_detalle!G224*100-100)</f>
        <v>-17.735274567403593</v>
      </c>
      <c r="H236" s="129">
        <f>IF(ABS(IIEE_detalle!H236/IIEE_detalle!H224*100-100)&gt;100,"-",IIEE_detalle!H236/IIEE_detalle!H224*100-100)</f>
        <v>-11.527057424347532</v>
      </c>
      <c r="J236" s="129">
        <f>IF(ABS(IIEE_detalle!J236/IIEE_detalle!J224*100-100)&gt;100,"-",IIEE_detalle!J236/IIEE_detalle!J224*100-100)</f>
        <v>-6.5448554740152645</v>
      </c>
      <c r="K236" s="129">
        <f>IF(ABS(IIEE_detalle!K236/IIEE_detalle!K224*100-100)&gt;100,"-",IIEE_detalle!K236/IIEE_detalle!K224*100-100)</f>
        <v>2.7423772138031666</v>
      </c>
      <c r="L236" s="129">
        <f>IF(ABS(IIEE_detalle!L236/IIEE_detalle!L224*100-100)&gt;100,"-",IIEE_detalle!L236/IIEE_detalle!L224*100-100)</f>
        <v>2.7423772138031666</v>
      </c>
      <c r="M236" s="100"/>
      <c r="N236" s="129">
        <f>IF(ABS(IIEE_detalle!N236/IIEE_detalle!N224*100-100)&gt;100,"-",IIEE_detalle!N236/IIEE_detalle!N224*100-100)</f>
        <v>-12.223651889109817</v>
      </c>
      <c r="O236" s="129">
        <f>IF(ABS(IIEE_detalle!O236/IIEE_detalle!O224*100-100)&gt;100,"-",IIEE_detalle!O236/IIEE_detalle!O224*100-100)</f>
        <v>-11.751527962869361</v>
      </c>
      <c r="P236" s="100"/>
      <c r="Q236" s="129">
        <f>IF(ABS(IIEE_detalle!Q236/IIEE_detalle!Q224*100-100)&gt;100,"-",IIEE_detalle!Q236/IIEE_detalle!Q224*100-100)</f>
        <v>-13.529868845510848</v>
      </c>
      <c r="S236" s="129">
        <f>IF(ABS(IIEE_detalle!S236/IIEE_detalle!S224*100-100)&gt;100,"-",IIEE_detalle!S236/IIEE_detalle!S224*100-100)</f>
        <v>-3.0101026246139355</v>
      </c>
      <c r="T236" s="129">
        <f>IF(ABS(IIEE_detalle!T236/IIEE_detalle!T224*100-100)&gt;100,"-",IIEE_detalle!T236/IIEE_detalle!T224*100-100)</f>
        <v>-3.0237020901405458</v>
      </c>
      <c r="U236" s="129">
        <f>IF(ABS(IIEE_detalle!U236/IIEE_detalle!U224*100-100)&gt;100,"-",IIEE_detalle!U236/IIEE_detalle!U224*100-100)</f>
        <v>-3.0237020901405458</v>
      </c>
      <c r="V236" s="100"/>
      <c r="W236" s="129">
        <f>IF(ABS(IIEE_detalle!W236/IIEE_detalle!W224*100-100)&gt;100,"-",IIEE_detalle!W236/IIEE_detalle!W224*100-100)</f>
        <v>-1.21254722783587</v>
      </c>
      <c r="X236" s="129">
        <f>IF(ABS(IIEE_detalle!X236/IIEE_detalle!X224*100-100)&gt;100,"-",IIEE_detalle!X236/IIEE_detalle!X224*100-100)</f>
        <v>-1.5440984035592891</v>
      </c>
      <c r="Y236" s="100"/>
      <c r="Z236" s="129">
        <f>IF(ABS(IIEE_detalle!Z236/IIEE_detalle!Z224*100-100)&gt;100,"-",IIEE_detalle!Z236/IIEE_detalle!Z224*100-100)</f>
        <v>-1.5793000961566577</v>
      </c>
      <c r="AB236" s="129">
        <f>IF(ABS(IIEE_detalle!AB236/IIEE_detalle!AB224*100-100)&gt;100,"-",IIEE_detalle!AB236/IIEE_detalle!AB224*100-100)</f>
        <v>0.17354988364142798</v>
      </c>
      <c r="AC236" s="129">
        <f>IF(ABS(IIEE_detalle!AC236/IIEE_detalle!AC224*100-100)&gt;100,"-",IIEE_detalle!AC236/IIEE_detalle!AC224*100-100)</f>
        <v>-1.4715687088487641</v>
      </c>
      <c r="AD236" s="129">
        <f>IF(ABS(IIEE_detalle!AD236/IIEE_detalle!AD224*100-100)&gt;100,"-",IIEE_detalle!AD236/IIEE_detalle!AD224*100-100)</f>
        <v>-1.0969536075449611</v>
      </c>
      <c r="AE236" s="129">
        <f>IF(ABS(IIEE_detalle!AE236/IIEE_detalle!AE224*100-100)&gt;100,"-",IIEE_detalle!AE236/IIEE_detalle!AE224*100-100)</f>
        <v>4.9899399853201629</v>
      </c>
      <c r="AF236" s="100"/>
      <c r="AG236" s="129">
        <f>IF(ABS(IIEE_detalle!AG236/IIEE_detalle!AG224*100-100)&gt;100,"-",IIEE_detalle!AG236/IIEE_detalle!AG224*100-100)</f>
        <v>24.345560201697197</v>
      </c>
      <c r="AH236" s="129">
        <f>IF(ABS(IIEE_detalle!AH236/IIEE_detalle!AH224*100-100)&gt;100,"-",IIEE_detalle!AH236/IIEE_detalle!AH224*100-100)</f>
        <v>3.7318053085688092</v>
      </c>
      <c r="AI236" s="129">
        <f>IF(ABS(IIEE_detalle!AI236/IIEE_detalle!AI224*100-100)&gt;100,"-",IIEE_detalle!AI236/IIEE_detalle!AI224*100-100)</f>
        <v>12.993081577152381</v>
      </c>
      <c r="AJ236" s="129">
        <f>IF(ABS(IIEE_detalle!AJ236/IIEE_detalle!AJ224*100-100)&gt;100,"-",IIEE_detalle!AJ236/IIEE_detalle!AJ224*100-100)</f>
        <v>5.0080101828077233</v>
      </c>
      <c r="AK236" s="100"/>
      <c r="AL236" s="100"/>
      <c r="AM236" s="100"/>
      <c r="AN236" s="129">
        <f>IF(ABS(IIEE_detalle!AN236/IIEE_detalle!AN224*100-100)&gt;100,"-",IIEE_detalle!AN236/IIEE_detalle!AN224*100-100)</f>
        <v>23.573105437160734</v>
      </c>
      <c r="AO236" s="129">
        <f>IF(ABS(IIEE_detalle!AO236/IIEE_detalle!AO224*100-100)&gt;100,"-",IIEE_detalle!AO236/IIEE_detalle!AO224*100-100)</f>
        <v>24.198276880843935</v>
      </c>
      <c r="AP236" s="100"/>
      <c r="AQ236" s="129">
        <f>IF(ABS(IIEE_detalle!AQ236/IIEE_detalle!AQ224*100-100)&gt;100,"-",IIEE_detalle!AQ236/IIEE_detalle!AQ224*100-100)</f>
        <v>24.226605849578164</v>
      </c>
      <c r="AS236" s="129">
        <f>IF(ABS(IIEE_detalle!AS236/IIEE_detalle!AS224*100-100)&gt;100,"-",IIEE_detalle!AS236/IIEE_detalle!AS224*100-100)</f>
        <v>-19.604298131692246</v>
      </c>
      <c r="AT236" s="129">
        <f>IF(ABS(IIEE_detalle!AT236/IIEE_detalle!AT224*100-100)&gt;100,"-",IIEE_detalle!AT236/IIEE_detalle!AT224*100-100)</f>
        <v>-22.300238113826211</v>
      </c>
      <c r="AU236" s="129">
        <f>IF(ABS(IIEE_detalle!AU236/IIEE_detalle!AU224*100-100)&gt;100,"-",IIEE_detalle!AU236/IIEE_detalle!AU224*100-100)</f>
        <v>-10.419348250459521</v>
      </c>
      <c r="AV236" s="129">
        <f>IF(ABS(IIEE_detalle!AV236/IIEE_detalle!AV224*100-100)&gt;100,"-",IIEE_detalle!AV236/IIEE_detalle!AV224*100-100)</f>
        <v>-16.699581734293488</v>
      </c>
      <c r="AW236" s="129">
        <f>IF(ABS(IIEE_detalle!AW236/IIEE_detalle!AW224*100-100)&gt;100,"-",IIEE_detalle!AW236/IIEE_detalle!AW224*100-100)</f>
        <v>-18.090429360014127</v>
      </c>
      <c r="AX236" s="129">
        <f>IF(ABS(IIEE_detalle!AX236/IIEE_detalle!AX224*100-100)&gt;100,"-",IIEE_detalle!AX236/IIEE_detalle!AX224*100-100)</f>
        <v>-2.9198178876473548</v>
      </c>
      <c r="AY236" s="129">
        <f>IF(ABS(IIEE_detalle!AY236/IIEE_detalle!AY224*100-100)&gt;100,"-",IIEE_detalle!AY236/IIEE_detalle!AY224*100-100)</f>
        <v>-5.5949424325455368</v>
      </c>
      <c r="AZ236" s="129">
        <f>IF(ABS(IIEE_detalle!AZ236/IIEE_detalle!AZ224*100-100)&gt;100,"-",IIEE_detalle!AZ236/IIEE_detalle!AZ224*100-100)</f>
        <v>-5.5028520367371954</v>
      </c>
      <c r="BA236" s="100"/>
      <c r="BB236" s="129">
        <f>IF(ABS(IIEE_detalle!BB236/IIEE_detalle!BB224*100-100)&gt;100,"-",IIEE_detalle!BB236/IIEE_detalle!BB224*100-100)</f>
        <v>-5.7638688264658384</v>
      </c>
      <c r="BD236" s="129">
        <f>IF(ABS(IIEE_detalle!BD236/IIEE_detalle!BD224*100-100)&gt;100,"-",IIEE_detalle!BD236/IIEE_detalle!BD224*100-100)</f>
        <v>0.44486290920741567</v>
      </c>
      <c r="BE236" s="129">
        <f>IF(ABS(IIEE_detalle!BE236/IIEE_detalle!BE224*100-100)&gt;100,"-",IIEE_detalle!BE236/IIEE_detalle!BE224*100-100)</f>
        <v>-11.549224344959569</v>
      </c>
      <c r="BF236" s="129">
        <f>IF(ABS(IIEE_detalle!BF236/IIEE_detalle!BF224*100-100)&gt;100,"-",IIEE_detalle!BF236/IIEE_detalle!BF224*100-100)</f>
        <v>-11.549224344959569</v>
      </c>
      <c r="BG236" s="129">
        <f>IF(ABS(IIEE_detalle!BG236/IIEE_detalle!BG224*100-100)&gt;100,"-",IIEE_detalle!BG236/IIEE_detalle!BG224*100-100)</f>
        <v>-11.091817134076081</v>
      </c>
      <c r="BH236" s="129">
        <f>IF(ABS(IIEE_detalle!BH236/IIEE_detalle!BH224*100-100)&gt;100,"-",IIEE_detalle!BH236/IIEE_detalle!BH224*100-100)</f>
        <v>-11.091817134076081</v>
      </c>
      <c r="BI236" s="100"/>
      <c r="BJ236" s="129">
        <f>IF(ABS(IIEE_detalle!BJ236/IIEE_detalle!BJ224*100-100)&gt;100,"-",IIEE_detalle!BJ236/IIEE_detalle!BJ224*100-100)</f>
        <v>-1.7741190952454104</v>
      </c>
      <c r="BK236" s="129">
        <f>IF(ABS(IIEE_detalle!BK236/IIEE_detalle!BK224*100-100)&gt;100,"-",IIEE_detalle!BK236/IIEE_detalle!BK224*100-100)</f>
        <v>-1.522284877110792</v>
      </c>
      <c r="BL236" s="100"/>
      <c r="BM236" s="129">
        <f>IF(ABS(IIEE_detalle!BM236/IIEE_detalle!BM224*100-100)&gt;100,"-",IIEE_detalle!BM236/IIEE_detalle!BM224*100-100)</f>
        <v>-1.3829258026250244</v>
      </c>
      <c r="BO236" s="129">
        <f>IF(ABS(IIEE_detalle!BO236/IIEE_detalle!BO224*100-100)&gt;100,"-",IIEE_detalle!BO236/IIEE_detalle!BO224*100-100)</f>
        <v>1.2144571303905281</v>
      </c>
      <c r="BP236" s="129">
        <f>IF(ABS(IIEE_detalle!BP236/IIEE_detalle!BP224*100-100)&gt;100,"-",IIEE_detalle!BP236/IIEE_detalle!BP224*100-100)</f>
        <v>-1.163561381545037</v>
      </c>
      <c r="BQ236" s="129">
        <f>IF(ABS(IIEE_detalle!BQ236/IIEE_detalle!BQ224*100-100)&gt;100,"-",IIEE_detalle!BQ236/IIEE_detalle!BQ224*100-100)</f>
        <v>4.3321437804386846</v>
      </c>
      <c r="BR236" s="129">
        <f>IF(ABS(IIEE_detalle!BR236/IIEE_detalle!BR224*100-100)&gt;100,"-",IIEE_detalle!BR236/IIEE_detalle!BR224*100-100)</f>
        <v>5.8750457821249711</v>
      </c>
      <c r="BS236" s="129">
        <f>IF(ABS(IIEE_detalle!BS236/IIEE_detalle!BS224*100-100)&gt;100,"-",IIEE_detalle!BS236/IIEE_detalle!BS224*100-100)</f>
        <v>7.1903666186978938</v>
      </c>
      <c r="BT236" s="129">
        <f>IF(ABS(IIEE_detalle!BT236/IIEE_detalle!BT224*100-100)&gt;100,"-",IIEE_detalle!BT236/IIEE_detalle!BT224*100-100)</f>
        <v>-11.91889902969389</v>
      </c>
      <c r="BV236" s="129">
        <f>IF(ABS(IIEE_detalle!BV236/IIEE_detalle!BV224*100-100)&gt;100,"-",IIEE_detalle!BV236/IIEE_detalle!BV224*100-100)</f>
        <v>-1.5843278684619122</v>
      </c>
      <c r="BW236" s="129">
        <f>IF(ABS(IIEE_detalle!BW236/IIEE_detalle!BW224*100-100)&gt;100,"-",IIEE_detalle!BW236/IIEE_detalle!BW224*100-100)</f>
        <v>-4.6782417103011937</v>
      </c>
      <c r="BX236" s="129">
        <f>IF(ABS(IIEE_detalle!BX236/IIEE_detalle!BX224*100-100)&gt;100,"-",IIEE_detalle!BX236/IIEE_detalle!BX224*100-100)</f>
        <v>6.2978402533472604</v>
      </c>
      <c r="BY236" s="129">
        <f>IF(ABS(IIEE_detalle!BY236/IIEE_detalle!BY224*100-100)&gt;100,"-",IIEE_detalle!BY236/IIEE_detalle!BY224*100-100)</f>
        <v>8.2501346838198373</v>
      </c>
      <c r="BZ236" s="129">
        <f>IF(ABS(IIEE_detalle!BZ236/IIEE_detalle!BZ224*100-100)&gt;100,"-",IIEE_detalle!BZ236/IIEE_detalle!BZ224*100-100)</f>
        <v>5.6335446314505759</v>
      </c>
      <c r="CA236" s="129">
        <f>IF(ABS(IIEE_detalle!CA236/IIEE_detalle!CA224*100-100)&gt;100,"-",IIEE_detalle!CA236/IIEE_detalle!CA224*100-100)</f>
        <v>-11.940966323990608</v>
      </c>
    </row>
    <row r="237" spans="2:79" ht="12" customHeight="1">
      <c r="B237" s="67" t="s">
        <v>468</v>
      </c>
      <c r="C237" s="129">
        <f>IF(ABS(IIEE_detalle!C237/IIEE_detalle!C225*100-100)&gt;100,"-",IIEE_detalle!C237/IIEE_detalle!C225*100-100)</f>
        <v>-2.0057217866769719</v>
      </c>
      <c r="D237" s="129">
        <f>IF(ABS(IIEE_detalle!D237/IIEE_detalle!D225*100-100)&gt;100,"-",IIEE_detalle!D237/IIEE_detalle!D225*100-100)</f>
        <v>3.6983891871875443</v>
      </c>
      <c r="E237" s="129">
        <f>IF(ABS(IIEE_detalle!E237/IIEE_detalle!E225*100-100)&gt;100,"-",IIEE_detalle!E237/IIEE_detalle!E225*100-100)</f>
        <v>6.2124363975820387</v>
      </c>
      <c r="F237" s="129">
        <f>IF(ABS(IIEE_detalle!F237/IIEE_detalle!F225*100-100)&gt;100,"-",IIEE_detalle!F237/IIEE_detalle!F225*100-100)</f>
        <v>-0.59345241220233902</v>
      </c>
      <c r="G237" s="129">
        <f>IF(ABS(IIEE_detalle!G237/IIEE_detalle!G225*100-100)&gt;100,"-",IIEE_detalle!G237/IIEE_detalle!G225*100-100)</f>
        <v>-16.254994857614946</v>
      </c>
      <c r="H237" s="129">
        <f>IF(ABS(IIEE_detalle!H237/IIEE_detalle!H225*100-100)&gt;100,"-",IIEE_detalle!H237/IIEE_detalle!H225*100-100)</f>
        <v>-0.31386219867920317</v>
      </c>
      <c r="J237" s="129">
        <f>IF(ABS(IIEE_detalle!J237/IIEE_detalle!J225*100-100)&gt;100,"-",IIEE_detalle!J237/IIEE_detalle!J225*100-100)</f>
        <v>-1.0154663333853904</v>
      </c>
      <c r="K237" s="129">
        <f>IF(ABS(IIEE_detalle!K237/IIEE_detalle!K225*100-100)&gt;100,"-",IIEE_detalle!K237/IIEE_detalle!K225*100-100)</f>
        <v>8.947776703027273</v>
      </c>
      <c r="L237" s="129">
        <f>IF(ABS(IIEE_detalle!L237/IIEE_detalle!L225*100-100)&gt;100,"-",IIEE_detalle!L237/IIEE_detalle!L225*100-100)</f>
        <v>5.7628828828828489</v>
      </c>
      <c r="M237" s="129">
        <f>IF(ABS(IIEE_detalle!M237/IIEE_detalle!M225*100-100)&gt;100,"-",IIEE_detalle!M237/IIEE_detalle!M225*100-100)</f>
        <v>15.253124821642601</v>
      </c>
      <c r="N237" s="129">
        <f>IF(ABS(IIEE_detalle!N237/IIEE_detalle!N225*100-100)&gt;100,"-",IIEE_detalle!N237/IIEE_detalle!N225*100-100)</f>
        <v>-2.3400289915096408</v>
      </c>
      <c r="O237" s="129">
        <f>IF(ABS(IIEE_detalle!O237/IIEE_detalle!O225*100-100)&gt;100,"-",IIEE_detalle!O237/IIEE_detalle!O225*100-100)</f>
        <v>-6.9226127621058993</v>
      </c>
      <c r="P237" s="100"/>
      <c r="Q237" s="129">
        <f>IF(ABS(IIEE_detalle!Q237/IIEE_detalle!Q225*100-100)&gt;100,"-",IIEE_detalle!Q237/IIEE_detalle!Q225*100-100)</f>
        <v>-8.9011134676564154</v>
      </c>
      <c r="S237" s="129">
        <f>IF(ABS(IIEE_detalle!S237/IIEE_detalle!S225*100-100)&gt;100,"-",IIEE_detalle!S237/IIEE_detalle!S225*100-100)</f>
        <v>5.202876305515673</v>
      </c>
      <c r="T237" s="129">
        <f>IF(ABS(IIEE_detalle!T237/IIEE_detalle!T225*100-100)&gt;100,"-",IIEE_detalle!T237/IIEE_detalle!T225*100-100)</f>
        <v>5.0435263230620677</v>
      </c>
      <c r="U237" s="129">
        <f>IF(ABS(IIEE_detalle!U237/IIEE_detalle!U225*100-100)&gt;100,"-",IIEE_detalle!U237/IIEE_detalle!U225*100-100)</f>
        <v>3.7005928853754995</v>
      </c>
      <c r="V237" s="129">
        <f>IF(ABS(IIEE_detalle!V237/IIEE_detalle!V225*100-100)&gt;100,"-",IIEE_detalle!V237/IIEE_detalle!V225*100-100)</f>
        <v>23.521414004078849</v>
      </c>
      <c r="W237" s="129">
        <f>IF(ABS(IIEE_detalle!W237/IIEE_detalle!W225*100-100)&gt;100,"-",IIEE_detalle!W237/IIEE_detalle!W225*100-100)</f>
        <v>-1.9700619408121156</v>
      </c>
      <c r="X237" s="129">
        <f>IF(ABS(IIEE_detalle!X237/IIEE_detalle!X225*100-100)&gt;100,"-",IIEE_detalle!X237/IIEE_detalle!X225*100-100)</f>
        <v>-2.0625132893897415</v>
      </c>
      <c r="Y237" s="100"/>
      <c r="Z237" s="129">
        <f>IF(ABS(IIEE_detalle!Z237/IIEE_detalle!Z225*100-100)&gt;100,"-",IIEE_detalle!Z237/IIEE_detalle!Z225*100-100)</f>
        <v>-21.971304435687571</v>
      </c>
      <c r="AB237" s="129">
        <f>IF(ABS(IIEE_detalle!AB237/IIEE_detalle!AB225*100-100)&gt;100,"-",IIEE_detalle!AB237/IIEE_detalle!AB225*100-100)</f>
        <v>2.0995739163652161E-2</v>
      </c>
      <c r="AC237" s="129">
        <f>IF(ABS(IIEE_detalle!AC237/IIEE_detalle!AC225*100-100)&gt;100,"-",IIEE_detalle!AC237/IIEE_detalle!AC225*100-100)</f>
        <v>-4.8400939716842402</v>
      </c>
      <c r="AD237" s="129">
        <f>IF(ABS(IIEE_detalle!AD237/IIEE_detalle!AD225*100-100)&gt;100,"-",IIEE_detalle!AD237/IIEE_detalle!AD225*100-100)</f>
        <v>-0.98451121913591066</v>
      </c>
      <c r="AE237" s="129">
        <f>IF(ABS(IIEE_detalle!AE237/IIEE_detalle!AE225*100-100)&gt;100,"-",IIEE_detalle!AE237/IIEE_detalle!AE225*100-100)</f>
        <v>6.0265683027831471</v>
      </c>
      <c r="AF237" s="100"/>
      <c r="AG237" s="129">
        <f>IF(ABS(IIEE_detalle!AG237/IIEE_detalle!AG225*100-100)&gt;100,"-",IIEE_detalle!AG237/IIEE_detalle!AG225*100-100)</f>
        <v>23.221446836105301</v>
      </c>
      <c r="AH237" s="129">
        <f>IF(ABS(IIEE_detalle!AH237/IIEE_detalle!AH225*100-100)&gt;100,"-",IIEE_detalle!AH237/IIEE_detalle!AH225*100-100)</f>
        <v>0.50091845120121548</v>
      </c>
      <c r="AI237" s="129">
        <f>IF(ABS(IIEE_detalle!AI237/IIEE_detalle!AI225*100-100)&gt;100,"-",IIEE_detalle!AI237/IIEE_detalle!AI225*100-100)</f>
        <v>12.068472248712595</v>
      </c>
      <c r="AJ237" s="129">
        <f>IF(ABS(IIEE_detalle!AJ237/IIEE_detalle!AJ225*100-100)&gt;100,"-",IIEE_detalle!AJ237/IIEE_detalle!AJ225*100-100)</f>
        <v>6.0382857256921625</v>
      </c>
      <c r="AK237" s="100"/>
      <c r="AL237" s="100"/>
      <c r="AM237" s="100"/>
      <c r="AN237" s="129">
        <f>IF(ABS(IIEE_detalle!AN237/IIEE_detalle!AN225*100-100)&gt;100,"-",IIEE_detalle!AN237/IIEE_detalle!AN225*100-100)</f>
        <v>24.226551821797543</v>
      </c>
      <c r="AO237" s="129">
        <f>IF(ABS(IIEE_detalle!AO237/IIEE_detalle!AO225*100-100)&gt;100,"-",IIEE_detalle!AO237/IIEE_detalle!AO225*100-100)</f>
        <v>20.772060100686573</v>
      </c>
      <c r="AP237" s="100"/>
      <c r="AQ237" s="129">
        <f>IF(ABS(IIEE_detalle!AQ237/IIEE_detalle!AQ225*100-100)&gt;100,"-",IIEE_detalle!AQ237/IIEE_detalle!AQ225*100-100)</f>
        <v>13.768848989023041</v>
      </c>
      <c r="AS237" s="129">
        <f>IF(ABS(IIEE_detalle!AS237/IIEE_detalle!AS225*100-100)&gt;100,"-",IIEE_detalle!AS237/IIEE_detalle!AS225*100-100)</f>
        <v>-13.482674094349562</v>
      </c>
      <c r="AT237" s="129">
        <f>IF(ABS(IIEE_detalle!AT237/IIEE_detalle!AT225*100-100)&gt;100,"-",IIEE_detalle!AT237/IIEE_detalle!AT225*100-100)</f>
        <v>-18.232437970510929</v>
      </c>
      <c r="AU237" s="129">
        <f>IF(ABS(IIEE_detalle!AU237/IIEE_detalle!AU225*100-100)&gt;100,"-",IIEE_detalle!AU237/IIEE_detalle!AU225*100-100)</f>
        <v>1.3358084006697197</v>
      </c>
      <c r="AV237" s="129">
        <f>IF(ABS(IIEE_detalle!AV237/IIEE_detalle!AV225*100-100)&gt;100,"-",IIEE_detalle!AV237/IIEE_detalle!AV225*100-100)</f>
        <v>-10.345251500396941</v>
      </c>
      <c r="AW237" s="129">
        <f>IF(ABS(IIEE_detalle!AW237/IIEE_detalle!AW225*100-100)&gt;100,"-",IIEE_detalle!AW237/IIEE_detalle!AW225*100-100)</f>
        <v>-13.586746024953484</v>
      </c>
      <c r="AX237" s="129">
        <f>IF(ABS(IIEE_detalle!AX237/IIEE_detalle!AX225*100-100)&gt;100,"-",IIEE_detalle!AX237/IIEE_detalle!AX225*100-100)</f>
        <v>19.342881436998709</v>
      </c>
      <c r="AY237" s="129">
        <f>IF(ABS(IIEE_detalle!AY237/IIEE_detalle!AY225*100-100)&gt;100,"-",IIEE_detalle!AY237/IIEE_detalle!AY225*100-100)</f>
        <v>-16.694150440890326</v>
      </c>
      <c r="AZ237" s="129">
        <f>IF(ABS(IIEE_detalle!AZ237/IIEE_detalle!AZ225*100-100)&gt;100,"-",IIEE_detalle!AZ237/IIEE_detalle!AZ225*100-100)</f>
        <v>-14.845012436744156</v>
      </c>
      <c r="BA237" s="100"/>
      <c r="BB237" s="129">
        <f>IF(ABS(IIEE_detalle!BB237/IIEE_detalle!BB225*100-100)&gt;100,"-",IIEE_detalle!BB237/IIEE_detalle!BB225*100-100)</f>
        <v>-9.5449284373841152</v>
      </c>
      <c r="BD237" s="129">
        <f>IF(ABS(IIEE_detalle!BD237/IIEE_detalle!BD225*100-100)&gt;100,"-",IIEE_detalle!BD237/IIEE_detalle!BD225*100-100)</f>
        <v>1.2600000000000335</v>
      </c>
      <c r="BE237" s="129">
        <f>IF(ABS(IIEE_detalle!BE237/IIEE_detalle!BE225*100-100)&gt;100,"-",IIEE_detalle!BE237/IIEE_detalle!BE225*100-100)</f>
        <v>-0.30579170537815514</v>
      </c>
      <c r="BF237" s="129">
        <f>IF(ABS(IIEE_detalle!BF237/IIEE_detalle!BF225*100-100)&gt;100,"-",IIEE_detalle!BF237/IIEE_detalle!BF225*100-100)</f>
        <v>-0.30579170537815514</v>
      </c>
      <c r="BG237" s="129">
        <f>IF(ABS(IIEE_detalle!BG237/IIEE_detalle!BG225*100-100)&gt;100,"-",IIEE_detalle!BG237/IIEE_detalle!BG225*100-100)</f>
        <v>-0.46976073407495278</v>
      </c>
      <c r="BH237" s="129">
        <f>IF(ABS(IIEE_detalle!BH237/IIEE_detalle!BH225*100-100)&gt;100,"-",IIEE_detalle!BH237/IIEE_detalle!BH225*100-100)</f>
        <v>-1.7881812530220316</v>
      </c>
      <c r="BI237" s="129">
        <f>IF(ABS(IIEE_detalle!BI237/IIEE_detalle!BI225*100-100)&gt;100,"-",IIEE_detalle!BI237/IIEE_detalle!BI225*100-100)</f>
        <v>54.954627949182452</v>
      </c>
      <c r="BJ237" s="129">
        <f>IF(ABS(IIEE_detalle!BJ237/IIEE_detalle!BJ225*100-100)&gt;100,"-",IIEE_detalle!BJ237/IIEE_detalle!BJ225*100-100)</f>
        <v>-11.33768352365415</v>
      </c>
      <c r="BK237" s="129">
        <f>IF(ABS(IIEE_detalle!BK237/IIEE_detalle!BK225*100-100)&gt;100,"-",IIEE_detalle!BK237/IIEE_detalle!BK225*100-100)</f>
        <v>-12.041936338518582</v>
      </c>
      <c r="BL237" s="100"/>
      <c r="BM237" s="129">
        <f>IF(ABS(IIEE_detalle!BM237/IIEE_detalle!BM225*100-100)&gt;100,"-",IIEE_detalle!BM237/IIEE_detalle!BM225*100-100)</f>
        <v>-12.12075334584874</v>
      </c>
      <c r="BO237" s="129">
        <f>IF(ABS(IIEE_detalle!BO237/IIEE_detalle!BO225*100-100)&gt;100,"-",IIEE_detalle!BO237/IIEE_detalle!BO225*100-100)</f>
        <v>1.6625526354000328</v>
      </c>
      <c r="BP237" s="129">
        <f>IF(ABS(IIEE_detalle!BP237/IIEE_detalle!BP225*100-100)&gt;100,"-",IIEE_detalle!BP237/IIEE_detalle!BP225*100-100)</f>
        <v>0.52697988569731535</v>
      </c>
      <c r="BQ237" s="129">
        <f>IF(ABS(IIEE_detalle!BQ237/IIEE_detalle!BQ225*100-100)&gt;100,"-",IIEE_detalle!BQ237/IIEE_detalle!BQ225*100-100)</f>
        <v>4.1918977772270836</v>
      </c>
      <c r="BR237" s="129">
        <f>IF(ABS(IIEE_detalle!BR237/IIEE_detalle!BR225*100-100)&gt;100,"-",IIEE_detalle!BR237/IIEE_detalle!BR225*100-100)</f>
        <v>6.1525806689869853</v>
      </c>
      <c r="BS237" s="129">
        <f>IF(ABS(IIEE_detalle!BS237/IIEE_detalle!BS225*100-100)&gt;100,"-",IIEE_detalle!BS237/IIEE_detalle!BS225*100-100)</f>
        <v>12.114182019945787</v>
      </c>
      <c r="BT237" s="129">
        <f>IF(ABS(IIEE_detalle!BT237/IIEE_detalle!BT225*100-100)&gt;100,"-",IIEE_detalle!BT237/IIEE_detalle!BT225*100-100)</f>
        <v>-1.5542847282316075</v>
      </c>
      <c r="BV237" s="129">
        <f>IF(ABS(IIEE_detalle!BV237/IIEE_detalle!BV225*100-100)&gt;100,"-",IIEE_detalle!BV237/IIEE_detalle!BV225*100-100)</f>
        <v>-0.82135548551688942</v>
      </c>
      <c r="BW237" s="129">
        <f>IF(ABS(IIEE_detalle!BW237/IIEE_detalle!BW225*100-100)&gt;100,"-",IIEE_detalle!BW237/IIEE_detalle!BW225*100-100)</f>
        <v>-2.2550028932461004</v>
      </c>
      <c r="BX237" s="129">
        <f>IF(ABS(IIEE_detalle!BX237/IIEE_detalle!BX225*100-100)&gt;100,"-",IIEE_detalle!BX237/IIEE_detalle!BX225*100-100)</f>
        <v>-5.4739241775651379</v>
      </c>
      <c r="BY237" s="129">
        <f>IF(ABS(IIEE_detalle!BY237/IIEE_detalle!BY225*100-100)&gt;100,"-",IIEE_detalle!BY237/IIEE_detalle!BY225*100-100)</f>
        <v>8.602850699564641</v>
      </c>
      <c r="BZ237" s="129">
        <f>IF(ABS(IIEE_detalle!BZ237/IIEE_detalle!BZ225*100-100)&gt;100,"-",IIEE_detalle!BZ237/IIEE_detalle!BZ225*100-100)</f>
        <v>4.4294057074365298</v>
      </c>
      <c r="CA237" s="129">
        <f>IF(ABS(IIEE_detalle!CA237/IIEE_detalle!CA225*100-100)&gt;100,"-",IIEE_detalle!CA237/IIEE_detalle!CA225*100-100)</f>
        <v>-1.5463082217837183</v>
      </c>
    </row>
    <row r="238" spans="2:79" ht="12" customHeight="1">
      <c r="B238" s="67" t="s">
        <v>469</v>
      </c>
      <c r="C238" s="129">
        <f>IF(ABS(IIEE_detalle!C238/IIEE_detalle!C226*100-100)&gt;100,"-",IIEE_detalle!C238/IIEE_detalle!C226*100-100)</f>
        <v>1.1667199689635623</v>
      </c>
      <c r="D238" s="129">
        <f>IF(ABS(IIEE_detalle!D238/IIEE_detalle!D226*100-100)&gt;100,"-",IIEE_detalle!D238/IIEE_detalle!D226*100-100)</f>
        <v>-9.8169586214358162</v>
      </c>
      <c r="E238" s="129">
        <f>IF(ABS(IIEE_detalle!E238/IIEE_detalle!E226*100-100)&gt;100,"-",IIEE_detalle!E238/IIEE_detalle!E226*100-100)</f>
        <v>0.1922814975782785</v>
      </c>
      <c r="F238" s="129">
        <f>IF(ABS(IIEE_detalle!F238/IIEE_detalle!F226*100-100)&gt;100,"-",IIEE_detalle!F238/IIEE_detalle!F226*100-100)</f>
        <v>-3.366266848687971</v>
      </c>
      <c r="G238" s="129">
        <f>IF(ABS(IIEE_detalle!G238/IIEE_detalle!G226*100-100)&gt;100,"-",IIEE_detalle!G238/IIEE_detalle!G226*100-100)</f>
        <v>35.73153307615371</v>
      </c>
      <c r="H238" s="129">
        <f>IF(ABS(IIEE_detalle!H238/IIEE_detalle!H226*100-100)&gt;100,"-",IIEE_detalle!H238/IIEE_detalle!H226*100-100)</f>
        <v>1.0194206077811288</v>
      </c>
      <c r="J238" s="129">
        <f>IF(ABS(IIEE_detalle!J238/IIEE_detalle!J226*100-100)&gt;100,"-",IIEE_detalle!J238/IIEE_detalle!J226*100-100)</f>
        <v>-8.3920022528865132</v>
      </c>
      <c r="K238" s="129">
        <f>IF(ABS(IIEE_detalle!K238/IIEE_detalle!K226*100-100)&gt;100,"-",IIEE_detalle!K238/IIEE_detalle!K226*100-100)</f>
        <v>0.46211677070043322</v>
      </c>
      <c r="L238" s="129">
        <f>IF(ABS(IIEE_detalle!L238/IIEE_detalle!L226*100-100)&gt;100,"-",IIEE_detalle!L238/IIEE_detalle!L226*100-100)</f>
        <v>0.46211677070043322</v>
      </c>
      <c r="M238" s="100"/>
      <c r="N238" s="129">
        <f>IF(ABS(IIEE_detalle!N238/IIEE_detalle!N226*100-100)&gt;100,"-",IIEE_detalle!N238/IIEE_detalle!N226*100-100)</f>
        <v>10.70346876964399</v>
      </c>
      <c r="O238" s="129">
        <f>IF(ABS(IIEE_detalle!O238/IIEE_detalle!O226*100-100)&gt;100,"-",IIEE_detalle!O238/IIEE_detalle!O226*100-100)</f>
        <v>-1.1975898192364411</v>
      </c>
      <c r="P238" s="100"/>
      <c r="Q238" s="129">
        <f>IF(ABS(IIEE_detalle!Q238/IIEE_detalle!Q226*100-100)&gt;100,"-",IIEE_detalle!Q238/IIEE_detalle!Q226*100-100)</f>
        <v>-0.46700773973502407</v>
      </c>
      <c r="S238" s="129">
        <f>IF(ABS(IIEE_detalle!S238/IIEE_detalle!S226*100-100)&gt;100,"-",IIEE_detalle!S238/IIEE_detalle!S226*100-100)</f>
        <v>-6.7311815067711223E-2</v>
      </c>
      <c r="T238" s="129">
        <f>IF(ABS(IIEE_detalle!T238/IIEE_detalle!T226*100-100)&gt;100,"-",IIEE_detalle!T238/IIEE_detalle!T226*100-100)</f>
        <v>0.33090668431501058</v>
      </c>
      <c r="U238" s="129">
        <f>IF(ABS(IIEE_detalle!U238/IIEE_detalle!U226*100-100)&gt;100,"-",IIEE_detalle!U238/IIEE_detalle!U226*100-100)</f>
        <v>0.33090668431501058</v>
      </c>
      <c r="V238" s="100"/>
      <c r="W238" s="129">
        <f>IF(ABS(IIEE_detalle!W238/IIEE_detalle!W226*100-100)&gt;100,"-",IIEE_detalle!W238/IIEE_detalle!W226*100-100)</f>
        <v>2.5953695311856251</v>
      </c>
      <c r="X238" s="129">
        <f>IF(ABS(IIEE_detalle!X238/IIEE_detalle!X226*100-100)&gt;100,"-",IIEE_detalle!X238/IIEE_detalle!X226*100-100)</f>
        <v>2.9682702149437006</v>
      </c>
      <c r="Y238" s="100"/>
      <c r="Z238" s="129">
        <f>IF(ABS(IIEE_detalle!Z238/IIEE_detalle!Z226*100-100)&gt;100,"-",IIEE_detalle!Z238/IIEE_detalle!Z226*100-100)</f>
        <v>2.6227358413244843</v>
      </c>
      <c r="AB238" s="129">
        <f>IF(ABS(IIEE_detalle!AB238/IIEE_detalle!AB226*100-100)&gt;100,"-",IIEE_detalle!AB238/IIEE_detalle!AB226*100-100)</f>
        <v>-1.418589831125658</v>
      </c>
      <c r="AC238" s="129">
        <f>IF(ABS(IIEE_detalle!AC238/IIEE_detalle!AC226*100-100)&gt;100,"-",IIEE_detalle!AC238/IIEE_detalle!AC226*100-100)</f>
        <v>-0.18528435257577769</v>
      </c>
      <c r="AD238" s="129">
        <f>IF(ABS(IIEE_detalle!AD238/IIEE_detalle!AD226*100-100)&gt;100,"-",IIEE_detalle!AD238/IIEE_detalle!AD226*100-100)</f>
        <v>0.80131949608077946</v>
      </c>
      <c r="AE238" s="129">
        <f>IF(ABS(IIEE_detalle!AE238/IIEE_detalle!AE226*100-100)&gt;100,"-",IIEE_detalle!AE238/IIEE_detalle!AE226*100-100)</f>
        <v>-7.4273032697960701</v>
      </c>
      <c r="AF238" s="129" t="str">
        <f>IF(ABS(IIEE_detalle!AF238/IIEE_detalle!AF226*100-100)&gt;100,"-",IIEE_detalle!AF238/IIEE_detalle!AF226*100-100)</f>
        <v>-</v>
      </c>
      <c r="AG238" s="129">
        <f>IF(ABS(IIEE_detalle!AG238/IIEE_detalle!AG226*100-100)&gt;100,"-",IIEE_detalle!AG238/IIEE_detalle!AG226*100-100)</f>
        <v>3.4158913998948179</v>
      </c>
      <c r="AH238" s="129">
        <f>IF(ABS(IIEE_detalle!AH238/IIEE_detalle!AH226*100-100)&gt;100,"-",IIEE_detalle!AH238/IIEE_detalle!AH226*100-100)</f>
        <v>-0.17253094232536625</v>
      </c>
      <c r="AI238" s="129">
        <f>IF(ABS(IIEE_detalle!AI238/IIEE_detalle!AI226*100-100)&gt;100,"-",IIEE_detalle!AI238/IIEE_detalle!AI226*100-100)</f>
        <v>0.80149525387484744</v>
      </c>
      <c r="AJ238" s="129">
        <f>IF(ABS(IIEE_detalle!AJ238/IIEE_detalle!AJ226*100-100)&gt;100,"-",IIEE_detalle!AJ238/IIEE_detalle!AJ226*100-100)</f>
        <v>-7.4273186540844307</v>
      </c>
      <c r="AK238" s="129">
        <f>IF(ABS(IIEE_detalle!AK238/IIEE_detalle!AK226*100-100)&gt;100,"-",IIEE_detalle!AK238/IIEE_detalle!AK226*100-100)</f>
        <v>-1.7552413456854765E-2</v>
      </c>
      <c r="AL238" s="129" t="str">
        <f>IF(ABS(IIEE_detalle!AL238/IIEE_detalle!AL226*100-100)&gt;100,"-",IIEE_detalle!AL238/IIEE_detalle!AL226*100-100)</f>
        <v>-</v>
      </c>
      <c r="AM238" s="100"/>
      <c r="AN238" s="129">
        <f>IF(ABS(IIEE_detalle!AN238/IIEE_detalle!AN226*100-100)&gt;100,"-",IIEE_detalle!AN238/IIEE_detalle!AN226*100-100)</f>
        <v>23.058556165515625</v>
      </c>
      <c r="AO238" s="129">
        <f>IF(ABS(IIEE_detalle!AO238/IIEE_detalle!AO226*100-100)&gt;100,"-",IIEE_detalle!AO238/IIEE_detalle!AO226*100-100)</f>
        <v>23.196552232208617</v>
      </c>
      <c r="AP238" s="100"/>
      <c r="AQ238" s="129">
        <f>IF(ABS(IIEE_detalle!AQ238/IIEE_detalle!AQ226*100-100)&gt;100,"-",IIEE_detalle!AQ238/IIEE_detalle!AQ226*100-100)</f>
        <v>23.372562026545978</v>
      </c>
      <c r="AS238" s="129">
        <f>IF(ABS(IIEE_detalle!AS238/IIEE_detalle!AS226*100-100)&gt;100,"-",IIEE_detalle!AS238/IIEE_detalle!AS226*100-100)</f>
        <v>25.021780307134819</v>
      </c>
      <c r="AT238" s="129">
        <f>IF(ABS(IIEE_detalle!AT238/IIEE_detalle!AT226*100-100)&gt;100,"-",IIEE_detalle!AT238/IIEE_detalle!AT226*100-100)</f>
        <v>31.36677725946069</v>
      </c>
      <c r="AU238" s="129">
        <f>IF(ABS(IIEE_detalle!AU238/IIEE_detalle!AU226*100-100)&gt;100,"-",IIEE_detalle!AU238/IIEE_detalle!AU226*100-100)</f>
        <v>7.8875530092577861</v>
      </c>
      <c r="AV238" s="129">
        <f>IF(ABS(IIEE_detalle!AV238/IIEE_detalle!AV226*100-100)&gt;100,"-",IIEE_detalle!AV238/IIEE_detalle!AV226*100-100)</f>
        <v>33.028144750888174</v>
      </c>
      <c r="AW238" s="129">
        <f>IF(ABS(IIEE_detalle!AW238/IIEE_detalle!AW226*100-100)&gt;100,"-",IIEE_detalle!AW238/IIEE_detalle!AW226*100-100)</f>
        <v>35.69387832844464</v>
      </c>
      <c r="AX238" s="129">
        <f>IF(ABS(IIEE_detalle!AX238/IIEE_detalle!AX226*100-100)&gt;100,"-",IIEE_detalle!AX238/IIEE_detalle!AX226*100-100)</f>
        <v>11.543775264800686</v>
      </c>
      <c r="AY238" s="129">
        <f>IF(ABS(IIEE_detalle!AY238/IIEE_detalle!AY226*100-100)&gt;100,"-",IIEE_detalle!AY238/IIEE_detalle!AY226*100-100)</f>
        <v>-10.354734390549126</v>
      </c>
      <c r="AZ238" s="129">
        <f>IF(ABS(IIEE_detalle!AZ238/IIEE_detalle!AZ226*100-100)&gt;100,"-",IIEE_detalle!AZ238/IIEE_detalle!AZ226*100-100)</f>
        <v>-10.453279666768069</v>
      </c>
      <c r="BA238" s="100"/>
      <c r="BB238" s="129">
        <f>IF(ABS(IIEE_detalle!BB238/IIEE_detalle!BB226*100-100)&gt;100,"-",IIEE_detalle!BB238/IIEE_detalle!BB226*100-100)</f>
        <v>-10.453669685410958</v>
      </c>
      <c r="BD238" s="129">
        <f>IF(ABS(IIEE_detalle!BD238/IIEE_detalle!BD226*100-100)&gt;100,"-",IIEE_detalle!BD238/IIEE_detalle!BD226*100-100)</f>
        <v>0.64152443308790907</v>
      </c>
      <c r="BE238" s="129">
        <f>IF(ABS(IIEE_detalle!BE238/IIEE_detalle!BE226*100-100)&gt;100,"-",IIEE_detalle!BE238/IIEE_detalle!BE226*100-100)</f>
        <v>-0.32392023097649769</v>
      </c>
      <c r="BF238" s="129">
        <f>IF(ABS(IIEE_detalle!BF238/IIEE_detalle!BF226*100-100)&gt;100,"-",IIEE_detalle!BF238/IIEE_detalle!BF226*100-100)</f>
        <v>-2.1516714672485477</v>
      </c>
      <c r="BG238" s="129">
        <f>IF(ABS(IIEE_detalle!BG238/IIEE_detalle!BG226*100-100)&gt;100,"-",IIEE_detalle!BG238/IIEE_detalle!BG226*100-100)</f>
        <v>-1.8468828713011902</v>
      </c>
      <c r="BH238" s="129">
        <f>IF(ABS(IIEE_detalle!BH238/IIEE_detalle!BH226*100-100)&gt;100,"-",IIEE_detalle!BH238/IIEE_detalle!BH226*100-100)</f>
        <v>-1.8468828713011902</v>
      </c>
      <c r="BI238" s="100"/>
      <c r="BJ238" s="129">
        <f>IF(ABS(IIEE_detalle!BJ238/IIEE_detalle!BJ226*100-100)&gt;100,"-",IIEE_detalle!BJ238/IIEE_detalle!BJ226*100-100)</f>
        <v>-0.100367155062969</v>
      </c>
      <c r="BK238" s="129">
        <f>IF(ABS(IIEE_detalle!BK238/IIEE_detalle!BK226*100-100)&gt;100,"-",IIEE_detalle!BK238/IIEE_detalle!BK226*100-100)</f>
        <v>-1.0674290354230891</v>
      </c>
      <c r="BL238" s="100"/>
      <c r="BM238" s="129">
        <f>IF(ABS(IIEE_detalle!BM238/IIEE_detalle!BM226*100-100)&gt;100,"-",IIEE_detalle!BM238/IIEE_detalle!BM226*100-100)</f>
        <v>-0.4995107007616042</v>
      </c>
      <c r="BO238" s="129">
        <f>IF(ABS(IIEE_detalle!BO238/IIEE_detalle!BO226*100-100)&gt;100,"-",IIEE_detalle!BO238/IIEE_detalle!BO226*100-100)</f>
        <v>-1.4010755731672759</v>
      </c>
      <c r="BP238" s="129">
        <f>IF(ABS(IIEE_detalle!BP238/IIEE_detalle!BP226*100-100)&gt;100,"-",IIEE_detalle!BP238/IIEE_detalle!BP226*100-100)</f>
        <v>-2.0078855140186675</v>
      </c>
      <c r="BQ238" s="129">
        <f>IF(ABS(IIEE_detalle!BQ238/IIEE_detalle!BQ226*100-100)&gt;100,"-",IIEE_detalle!BQ238/IIEE_detalle!BQ226*100-100)</f>
        <v>5.5869400130271032</v>
      </c>
      <c r="BR238" s="129">
        <f>IF(ABS(IIEE_detalle!BR238/IIEE_detalle!BR226*100-100)&gt;100,"-",IIEE_detalle!BR238/IIEE_detalle!BR226*100-100)</f>
        <v>3.3225282670243672</v>
      </c>
      <c r="BS238" s="129">
        <f>IF(ABS(IIEE_detalle!BS238/IIEE_detalle!BS226*100-100)&gt;100,"-",IIEE_detalle!BS238/IIEE_detalle!BS226*100-100)</f>
        <v>2.057794269942903</v>
      </c>
      <c r="BT238" s="129">
        <f>IF(ABS(IIEE_detalle!BT238/IIEE_detalle!BT226*100-100)&gt;100,"-",IIEE_detalle!BT238/IIEE_detalle!BT226*100-100)</f>
        <v>0.37548602579002477</v>
      </c>
      <c r="BV238" s="129">
        <f>IF(ABS(IIEE_detalle!BV238/IIEE_detalle!BV226*100-100)&gt;100,"-",IIEE_detalle!BV238/IIEE_detalle!BV226*100-100)</f>
        <v>-2.5545657562979898</v>
      </c>
      <c r="BW238" s="129">
        <f>IF(ABS(IIEE_detalle!BW238/IIEE_detalle!BW226*100-100)&gt;100,"-",IIEE_detalle!BW238/IIEE_detalle!BW226*100-100)</f>
        <v>-3.3364763763601246</v>
      </c>
      <c r="BX238" s="129">
        <f>IF(ABS(IIEE_detalle!BX238/IIEE_detalle!BX226*100-100)&gt;100,"-",IIEE_detalle!BX238/IIEE_detalle!BX226*100-100)</f>
        <v>3.4778946501335781</v>
      </c>
      <c r="BY238" s="129">
        <f>IF(ABS(IIEE_detalle!BY238/IIEE_detalle!BY226*100-100)&gt;100,"-",IIEE_detalle!BY238/IIEE_detalle!BY226*100-100)</f>
        <v>3.4680749983587447</v>
      </c>
      <c r="BZ238" s="129">
        <f>IF(ABS(IIEE_detalle!BZ238/IIEE_detalle!BZ226*100-100)&gt;100,"-",IIEE_detalle!BZ238/IIEE_detalle!BZ226*100-100)</f>
        <v>0.45781286223005679</v>
      </c>
      <c r="CA238" s="129">
        <f>IF(ABS(IIEE_detalle!CA238/IIEE_detalle!CA226*100-100)&gt;100,"-",IIEE_detalle!CA238/IIEE_detalle!CA226*100-100)</f>
        <v>0.52064642628049285</v>
      </c>
    </row>
    <row r="239" spans="2:79" ht="12" customHeight="1">
      <c r="B239" s="67" t="s">
        <v>470</v>
      </c>
      <c r="C239" s="129">
        <f>IF(ABS(IIEE_detalle!C239/IIEE_detalle!C227*100-100)&gt;100,"-",IIEE_detalle!C239/IIEE_detalle!C227*100-100)</f>
        <v>-3.4564745072655967</v>
      </c>
      <c r="D239" s="129">
        <f>IF(ABS(IIEE_detalle!D239/IIEE_detalle!D227*100-100)&gt;100,"-",IIEE_detalle!D239/IIEE_detalle!D227*100-100)</f>
        <v>9.2392352756033489</v>
      </c>
      <c r="E239" s="129">
        <f>IF(ABS(IIEE_detalle!E239/IIEE_detalle!E227*100-100)&gt;100,"-",IIEE_detalle!E239/IIEE_detalle!E227*100-100)</f>
        <v>3.1998431515716845</v>
      </c>
      <c r="F239" s="129">
        <f>IF(ABS(IIEE_detalle!F239/IIEE_detalle!F227*100-100)&gt;100,"-",IIEE_detalle!F239/IIEE_detalle!F227*100-100)</f>
        <v>-5.6114847674067647</v>
      </c>
      <c r="G239" s="129">
        <f>IF(ABS(IIEE_detalle!G239/IIEE_detalle!G227*100-100)&gt;100,"-",IIEE_detalle!G239/IIEE_detalle!G227*100-100)</f>
        <v>19.813044574062118</v>
      </c>
      <c r="H239" s="129">
        <f>IF(ABS(IIEE_detalle!H239/IIEE_detalle!H227*100-100)&gt;100,"-",IIEE_detalle!H239/IIEE_detalle!H227*100-100)</f>
        <v>-6.3294782387603732</v>
      </c>
      <c r="J239" s="129">
        <f>IF(ABS(IIEE_detalle!J239/IIEE_detalle!J227*100-100)&gt;100,"-",IIEE_detalle!J239/IIEE_detalle!J227*100-100)</f>
        <v>5.4024851431658618</v>
      </c>
      <c r="K239" s="129">
        <f>IF(ABS(IIEE_detalle!K239/IIEE_detalle!K227*100-100)&gt;100,"-",IIEE_detalle!K239/IIEE_detalle!K227*100-100)</f>
        <v>15.953114135293518</v>
      </c>
      <c r="L239" s="129">
        <f>IF(ABS(IIEE_detalle!L239/IIEE_detalle!L227*100-100)&gt;100,"-",IIEE_detalle!L239/IIEE_detalle!L227*100-100)</f>
        <v>15.953114135293518</v>
      </c>
      <c r="M239" s="100"/>
      <c r="N239" s="129">
        <f>IF(ABS(IIEE_detalle!N239/IIEE_detalle!N227*100-100)&gt;100,"-",IIEE_detalle!N239/IIEE_detalle!N227*100-100)</f>
        <v>9.8805283908853738</v>
      </c>
      <c r="O239" s="129">
        <f>IF(ABS(IIEE_detalle!O239/IIEE_detalle!O227*100-100)&gt;100,"-",IIEE_detalle!O239/IIEE_detalle!O227*100-100)</f>
        <v>10.149070623365205</v>
      </c>
      <c r="P239" s="100"/>
      <c r="Q239" s="129">
        <f>IF(ABS(IIEE_detalle!Q239/IIEE_detalle!Q227*100-100)&gt;100,"-",IIEE_detalle!Q239/IIEE_detalle!Q227*100-100)</f>
        <v>10.295654238898138</v>
      </c>
      <c r="S239" s="129">
        <f>IF(ABS(IIEE_detalle!S239/IIEE_detalle!S227*100-100)&gt;100,"-",IIEE_detalle!S239/IIEE_detalle!S227*100-100)</f>
        <v>2.6771451673339044</v>
      </c>
      <c r="T239" s="129">
        <f>IF(ABS(IIEE_detalle!T239/IIEE_detalle!T227*100-100)&gt;100,"-",IIEE_detalle!T239/IIEE_detalle!T227*100-100)</f>
        <v>2.375412585899042</v>
      </c>
      <c r="U239" s="129">
        <f>IF(ABS(IIEE_detalle!U239/IIEE_detalle!U227*100-100)&gt;100,"-",IIEE_detalle!U239/IIEE_detalle!U227*100-100)</f>
        <v>2.375412585899042</v>
      </c>
      <c r="V239" s="100"/>
      <c r="W239" s="129">
        <f>IF(ABS(IIEE_detalle!W239/IIEE_detalle!W227*100-100)&gt;100,"-",IIEE_detalle!W239/IIEE_detalle!W227*100-100)</f>
        <v>-1.2352231604342592</v>
      </c>
      <c r="X239" s="129">
        <f>IF(ABS(IIEE_detalle!X239/IIEE_detalle!X227*100-100)&gt;100,"-",IIEE_detalle!X239/IIEE_detalle!X227*100-100)</f>
        <v>-1.1335374019514148</v>
      </c>
      <c r="Y239" s="100"/>
      <c r="Z239" s="129">
        <f>IF(ABS(IIEE_detalle!Z239/IIEE_detalle!Z227*100-100)&gt;100,"-",IIEE_detalle!Z239/IIEE_detalle!Z227*100-100)</f>
        <v>-0.86534301235516864</v>
      </c>
      <c r="AB239" s="129">
        <f>IF(ABS(IIEE_detalle!AB239/IIEE_detalle!AB227*100-100)&gt;100,"-",IIEE_detalle!AB239/IIEE_detalle!AB227*100-100)</f>
        <v>-1.684337847030676</v>
      </c>
      <c r="AC239" s="129">
        <f>IF(ABS(IIEE_detalle!AC239/IIEE_detalle!AC227*100-100)&gt;100,"-",IIEE_detalle!AC239/IIEE_detalle!AC227*100-100)</f>
        <v>-1.3159255501424099</v>
      </c>
      <c r="AD239" s="129">
        <f>IF(ABS(IIEE_detalle!AD239/IIEE_detalle!AD227*100-100)&gt;100,"-",IIEE_detalle!AD239/IIEE_detalle!AD227*100-100)</f>
        <v>0.35061452976631813</v>
      </c>
      <c r="AE239" s="129">
        <f>IF(ABS(IIEE_detalle!AE239/IIEE_detalle!AE227*100-100)&gt;100,"-",IIEE_detalle!AE239/IIEE_detalle!AE227*100-100)</f>
        <v>-7.1452854147988347</v>
      </c>
      <c r="AF239" s="129">
        <f>IF(ABS(IIEE_detalle!AF239/IIEE_detalle!AF227*100-100)&gt;100,"-",IIEE_detalle!AF239/IIEE_detalle!AF227*100-100)</f>
        <v>-5.1265397782939317</v>
      </c>
      <c r="AG239" s="129">
        <f>IF(ABS(IIEE_detalle!AG239/IIEE_detalle!AG227*100-100)&gt;100,"-",IIEE_detalle!AG239/IIEE_detalle!AG227*100-100)</f>
        <v>-1.1888072379545918</v>
      </c>
      <c r="AH239" s="129">
        <f>IF(ABS(IIEE_detalle!AH239/IIEE_detalle!AH227*100-100)&gt;100,"-",IIEE_detalle!AH239/IIEE_detalle!AH227*100-100)</f>
        <v>-1.3056990495789904</v>
      </c>
      <c r="AI239" s="129">
        <f>IF(ABS(IIEE_detalle!AI239/IIEE_detalle!AI227*100-100)&gt;100,"-",IIEE_detalle!AI239/IIEE_detalle!AI227*100-100)</f>
        <v>0.35069232228286751</v>
      </c>
      <c r="AJ239" s="129">
        <f>IF(ABS(IIEE_detalle!AJ239/IIEE_detalle!AJ227*100-100)&gt;100,"-",IIEE_detalle!AJ239/IIEE_detalle!AJ227*100-100)</f>
        <v>-7.1455792682926784</v>
      </c>
      <c r="AK239" s="129">
        <f>IF(ABS(IIEE_detalle!AK239/IIEE_detalle!AK227*100-100)&gt;100,"-",IIEE_detalle!AK239/IIEE_detalle!AK227*100-100)</f>
        <v>-0.48701298701297446</v>
      </c>
      <c r="AL239" s="129">
        <f>IF(ABS(IIEE_detalle!AL239/IIEE_detalle!AL227*100-100)&gt;100,"-",IIEE_detalle!AL239/IIEE_detalle!AL227*100-100)</f>
        <v>-11.898450988497927</v>
      </c>
      <c r="AM239" s="100"/>
      <c r="AN239" s="129">
        <f>IF(ABS(IIEE_detalle!AN239/IIEE_detalle!AN227*100-100)&gt;100,"-",IIEE_detalle!AN239/IIEE_detalle!AN227*100-100)</f>
        <v>3.5031888619097629</v>
      </c>
      <c r="AO239" s="129">
        <f>IF(ABS(IIEE_detalle!AO239/IIEE_detalle!AO227*100-100)&gt;100,"-",IIEE_detalle!AO239/IIEE_detalle!AO227*100-100)</f>
        <v>4.155803965573952</v>
      </c>
      <c r="AP239" s="100"/>
      <c r="AQ239" s="129">
        <f>IF(ABS(IIEE_detalle!AQ239/IIEE_detalle!AQ227*100-100)&gt;100,"-",IIEE_detalle!AQ239/IIEE_detalle!AQ227*100-100)</f>
        <v>4.0656255712532356</v>
      </c>
      <c r="AS239" s="129">
        <f>IF(ABS(IIEE_detalle!AS239/IIEE_detalle!AS227*100-100)&gt;100,"-",IIEE_detalle!AS239/IIEE_detalle!AS227*100-100)</f>
        <v>10.530403034349249</v>
      </c>
      <c r="AT239" s="129">
        <f>IF(ABS(IIEE_detalle!AT239/IIEE_detalle!AT227*100-100)&gt;100,"-",IIEE_detalle!AT239/IIEE_detalle!AT227*100-100)</f>
        <v>17.324217973687354</v>
      </c>
      <c r="AU239" s="129">
        <f>IF(ABS(IIEE_detalle!AU239/IIEE_detalle!AU227*100-100)&gt;100,"-",IIEE_detalle!AU239/IIEE_detalle!AU227*100-100)</f>
        <v>-9.1823789533343358</v>
      </c>
      <c r="AV239" s="129">
        <f>IF(ABS(IIEE_detalle!AV239/IIEE_detalle!AV227*100-100)&gt;100,"-",IIEE_detalle!AV239/IIEE_detalle!AV227*100-100)</f>
        <v>16.220597985242307</v>
      </c>
      <c r="AW239" s="129">
        <f>IF(ABS(IIEE_detalle!AW239/IIEE_detalle!AW227*100-100)&gt;100,"-",IIEE_detalle!AW239/IIEE_detalle!AW227*100-100)</f>
        <v>19.957820357986193</v>
      </c>
      <c r="AX239" s="129">
        <f>IF(ABS(IIEE_detalle!AX239/IIEE_detalle!AX227*100-100)&gt;100,"-",IIEE_detalle!AX239/IIEE_detalle!AX227*100-100)</f>
        <v>-15.122578044294272</v>
      </c>
      <c r="AY239" s="129">
        <f>IF(ABS(IIEE_detalle!AY239/IIEE_detalle!AY227*100-100)&gt;100,"-",IIEE_detalle!AY239/IIEE_detalle!AY227*100-100)</f>
        <v>33.028144750888174</v>
      </c>
      <c r="AZ239" s="129">
        <f>IF(ABS(IIEE_detalle!AZ239/IIEE_detalle!AZ227*100-100)&gt;100,"-",IIEE_detalle!AZ239/IIEE_detalle!AZ227*100-100)</f>
        <v>44.700744277489122</v>
      </c>
      <c r="BA239" s="100"/>
      <c r="BB239" s="129">
        <f>IF(ABS(IIEE_detalle!BB239/IIEE_detalle!BB227*100-100)&gt;100,"-",IIEE_detalle!BB239/IIEE_detalle!BB227*100-100)</f>
        <v>44.64569582923744</v>
      </c>
      <c r="BD239" s="129">
        <f>IF(ABS(IIEE_detalle!BD239/IIEE_detalle!BD227*100-100)&gt;100,"-",IIEE_detalle!BD239/IIEE_detalle!BD227*100-100)</f>
        <v>-1.3134235620019723</v>
      </c>
      <c r="BE239" s="129">
        <f>IF(ABS(IIEE_detalle!BE239/IIEE_detalle!BE227*100-100)&gt;100,"-",IIEE_detalle!BE239/IIEE_detalle!BE227*100-100)</f>
        <v>-7.748820996835633</v>
      </c>
      <c r="BF239" s="129">
        <f>IF(ABS(IIEE_detalle!BF239/IIEE_detalle!BF227*100-100)&gt;100,"-",IIEE_detalle!BF239/IIEE_detalle!BF227*100-100)</f>
        <v>-9.2401875120486636</v>
      </c>
      <c r="BG239" s="129">
        <f>IF(ABS(IIEE_detalle!BG239/IIEE_detalle!BG227*100-100)&gt;100,"-",IIEE_detalle!BG239/IIEE_detalle!BG227*100-100)</f>
        <v>-9.0296661596841261</v>
      </c>
      <c r="BH239" s="129">
        <f>IF(ABS(IIEE_detalle!BH239/IIEE_detalle!BH227*100-100)&gt;100,"-",IIEE_detalle!BH239/IIEE_detalle!BH227*100-100)</f>
        <v>-9.0296661596841261</v>
      </c>
      <c r="BI239" s="100"/>
      <c r="BJ239" s="129">
        <f>IF(ABS(IIEE_detalle!BJ239/IIEE_detalle!BJ227*100-100)&gt;100,"-",IIEE_detalle!BJ239/IIEE_detalle!BJ227*100-100)</f>
        <v>-1.9030534065851867</v>
      </c>
      <c r="BK239" s="129">
        <f>IF(ABS(IIEE_detalle!BK239/IIEE_detalle!BK227*100-100)&gt;100,"-",IIEE_detalle!BK239/IIEE_detalle!BK227*100-100)</f>
        <v>-2.0905357090092593</v>
      </c>
      <c r="BL239" s="100"/>
      <c r="BM239" s="129">
        <f>IF(ABS(IIEE_detalle!BM239/IIEE_detalle!BM227*100-100)&gt;100,"-",IIEE_detalle!BM239/IIEE_detalle!BM227*100-100)</f>
        <v>-2.0472592307805826</v>
      </c>
      <c r="BO239" s="129">
        <f>IF(ABS(IIEE_detalle!BO239/IIEE_detalle!BO227*100-100)&gt;100,"-",IIEE_detalle!BO239/IIEE_detalle!BO227*100-100)</f>
        <v>-4.8287134781720198</v>
      </c>
      <c r="BP239" s="129">
        <f>IF(ABS(IIEE_detalle!BP239/IIEE_detalle!BP227*100-100)&gt;100,"-",IIEE_detalle!BP239/IIEE_detalle!BP227*100-100)</f>
        <v>-3.931697517577831</v>
      </c>
      <c r="BQ239" s="129">
        <f>IF(ABS(IIEE_detalle!BQ239/IIEE_detalle!BQ227*100-100)&gt;100,"-",IIEE_detalle!BQ239/IIEE_detalle!BQ227*100-100)</f>
        <v>4.6152543552244794</v>
      </c>
      <c r="BR239" s="129">
        <f>IF(ABS(IIEE_detalle!BR239/IIEE_detalle!BR227*100-100)&gt;100,"-",IIEE_detalle!BR239/IIEE_detalle!BR227*100-100)</f>
        <v>2.1214608412604576</v>
      </c>
      <c r="BS239" s="129">
        <f>IF(ABS(IIEE_detalle!BS239/IIEE_detalle!BS227*100-100)&gt;100,"-",IIEE_detalle!BS239/IIEE_detalle!BS227*100-100)</f>
        <v>-1.8380564623124513</v>
      </c>
      <c r="BT239" s="129">
        <f>IF(ABS(IIEE_detalle!BT239/IIEE_detalle!BT227*100-100)&gt;100,"-",IIEE_detalle!BT239/IIEE_detalle!BT227*100-100)</f>
        <v>-5.0828016441046913</v>
      </c>
      <c r="BV239" s="129">
        <f>IF(ABS(IIEE_detalle!BV239/IIEE_detalle!BV227*100-100)&gt;100,"-",IIEE_detalle!BV239/IIEE_detalle!BV227*100-100)</f>
        <v>-8.046987757707285</v>
      </c>
      <c r="BW239" s="129">
        <f>IF(ABS(IIEE_detalle!BW239/IIEE_detalle!BW227*100-100)&gt;100,"-",IIEE_detalle!BW239/IIEE_detalle!BW227*100-100)</f>
        <v>-6.1253199399066602</v>
      </c>
      <c r="BX239" s="129">
        <f>IF(ABS(IIEE_detalle!BX239/IIEE_detalle!BX227*100-100)&gt;100,"-",IIEE_detalle!BX239/IIEE_detalle!BX227*100-100)</f>
        <v>3.2178945932113123</v>
      </c>
      <c r="BY239" s="129">
        <f>IF(ABS(IIEE_detalle!BY239/IIEE_detalle!BY227*100-100)&gt;100,"-",IIEE_detalle!BY239/IIEE_detalle!BY227*100-100)</f>
        <v>1.5001449293022233</v>
      </c>
      <c r="BZ239" s="129">
        <f>IF(ABS(IIEE_detalle!BZ239/IIEE_detalle!BZ227*100-100)&gt;100,"-",IIEE_detalle!BZ239/IIEE_detalle!BZ227*100-100)</f>
        <v>4.309405149364153</v>
      </c>
      <c r="CA239" s="129">
        <f>IF(ABS(IIEE_detalle!CA239/IIEE_detalle!CA227*100-100)&gt;100,"-",IIEE_detalle!CA239/IIEE_detalle!CA227*100-100)</f>
        <v>-4.9432475482061733</v>
      </c>
    </row>
    <row r="240" spans="2:79" ht="12" customHeight="1">
      <c r="B240" s="67" t="s">
        <v>471</v>
      </c>
      <c r="C240" s="129">
        <f>IF(ABS(IIEE_detalle!C240/IIEE_detalle!C228*100-100)&gt;100,"-",IIEE_detalle!C240/IIEE_detalle!C228*100-100)</f>
        <v>-0.93636920604873808</v>
      </c>
      <c r="D240" s="129">
        <f>IF(ABS(IIEE_detalle!D240/IIEE_detalle!D228*100-100)&gt;100,"-",IIEE_detalle!D240/IIEE_detalle!D228*100-100)</f>
        <v>6.4424637022269025</v>
      </c>
      <c r="E240" s="129">
        <f>IF(ABS(IIEE_detalle!E240/IIEE_detalle!E228*100-100)&gt;100,"-",IIEE_detalle!E240/IIEE_detalle!E228*100-100)</f>
        <v>5.6644469295111577</v>
      </c>
      <c r="F240" s="129">
        <f>IF(ABS(IIEE_detalle!F240/IIEE_detalle!F228*100-100)&gt;100,"-",IIEE_detalle!F240/IIEE_detalle!F228*100-100)</f>
        <v>-3.2857768125313811</v>
      </c>
      <c r="G240" s="129">
        <f>IF(ABS(IIEE_detalle!G240/IIEE_detalle!G228*100-100)&gt;100,"-",IIEE_detalle!G240/IIEE_detalle!G228*100-100)</f>
        <v>5.476918348417442</v>
      </c>
      <c r="H240" s="129">
        <f>IF(ABS(IIEE_detalle!H240/IIEE_detalle!H228*100-100)&gt;100,"-",IIEE_detalle!H240/IIEE_detalle!H228*100-100)</f>
        <v>-1.3736571852987822</v>
      </c>
      <c r="J240" s="129">
        <f>IF(ABS(IIEE_detalle!J240/IIEE_detalle!J228*100-100)&gt;100,"-",IIEE_detalle!J240/IIEE_detalle!J228*100-100)</f>
        <v>2.3636573273377195</v>
      </c>
      <c r="K240" s="129">
        <f>IF(ABS(IIEE_detalle!K240/IIEE_detalle!K228*100-100)&gt;100,"-",IIEE_detalle!K240/IIEE_detalle!K228*100-100)</f>
        <v>12.323799579517726</v>
      </c>
      <c r="L240" s="129">
        <f>IF(ABS(IIEE_detalle!L240/IIEE_detalle!L228*100-100)&gt;100,"-",IIEE_detalle!L240/IIEE_detalle!L228*100-100)</f>
        <v>13.337148088807524</v>
      </c>
      <c r="M240" s="129">
        <f>IF(ABS(IIEE_detalle!M240/IIEE_detalle!M228*100-100)&gt;100,"-",IIEE_detalle!M240/IIEE_detalle!M228*100-100)</f>
        <v>10.694970751627977</v>
      </c>
      <c r="N240" s="129">
        <f>IF(ABS(IIEE_detalle!N240/IIEE_detalle!N228*100-100)&gt;100,"-",IIEE_detalle!N240/IIEE_detalle!N228*100-100)</f>
        <v>5.4519581393969787</v>
      </c>
      <c r="O240" s="129">
        <f>IF(ABS(IIEE_detalle!O240/IIEE_detalle!O228*100-100)&gt;100,"-",IIEE_detalle!O240/IIEE_detalle!O228*100-100)</f>
        <v>11.649595687331527</v>
      </c>
      <c r="P240" s="100"/>
      <c r="Q240" s="129">
        <f>IF(ABS(IIEE_detalle!Q240/IIEE_detalle!Q228*100-100)&gt;100,"-",IIEE_detalle!Q240/IIEE_detalle!Q228*100-100)</f>
        <v>12.00704369548302</v>
      </c>
      <c r="S240" s="129">
        <f>IF(ABS(IIEE_detalle!S240/IIEE_detalle!S228*100-100)&gt;100,"-",IIEE_detalle!S240/IIEE_detalle!S228*100-100)</f>
        <v>4.4743801908532674</v>
      </c>
      <c r="T240" s="129">
        <f>IF(ABS(IIEE_detalle!T240/IIEE_detalle!T228*100-100)&gt;100,"-",IIEE_detalle!T240/IIEE_detalle!T228*100-100)</f>
        <v>4.1558662303998517</v>
      </c>
      <c r="U240" s="129">
        <f>IF(ABS(IIEE_detalle!U240/IIEE_detalle!U228*100-100)&gt;100,"-",IIEE_detalle!U240/IIEE_detalle!U228*100-100)</f>
        <v>1.3080679120189842</v>
      </c>
      <c r="V240" s="129">
        <f>IF(ABS(IIEE_detalle!V240/IIEE_detalle!V228*100-100)&gt;100,"-",IIEE_detalle!V240/IIEE_detalle!V228*100-100)</f>
        <v>56.694214876033044</v>
      </c>
      <c r="W240" s="129">
        <f>IF(ABS(IIEE_detalle!W240/IIEE_detalle!W228*100-100)&gt;100,"-",IIEE_detalle!W240/IIEE_detalle!W228*100-100)</f>
        <v>3.7110243613183798</v>
      </c>
      <c r="X240" s="129">
        <f>IF(ABS(IIEE_detalle!X240/IIEE_detalle!X228*100-100)&gt;100,"-",IIEE_detalle!X240/IIEE_detalle!X228*100-100)</f>
        <v>3.956764159248749</v>
      </c>
      <c r="Y240" s="100"/>
      <c r="Z240" s="129">
        <f>IF(ABS(IIEE_detalle!Z240/IIEE_detalle!Z228*100-100)&gt;100,"-",IIEE_detalle!Z240/IIEE_detalle!Z228*100-100)</f>
        <v>31.174540276143915</v>
      </c>
      <c r="AB240" s="129">
        <f>IF(ABS(IIEE_detalle!AB240/IIEE_detalle!AB228*100-100)&gt;100,"-",IIEE_detalle!AB240/IIEE_detalle!AB228*100-100)</f>
        <v>1.1141775813988488</v>
      </c>
      <c r="AC240" s="129">
        <f>IF(ABS(IIEE_detalle!AC240/IIEE_detalle!AC228*100-100)&gt;100,"-",IIEE_detalle!AC240/IIEE_detalle!AC228*100-100)</f>
        <v>-1.3850172304045429</v>
      </c>
      <c r="AD240" s="129">
        <f>IF(ABS(IIEE_detalle!AD240/IIEE_detalle!AD228*100-100)&gt;100,"-",IIEE_detalle!AD240/IIEE_detalle!AD228*100-100)</f>
        <v>2.3287893348987723</v>
      </c>
      <c r="AE240" s="129">
        <f>IF(ABS(IIEE_detalle!AE240/IIEE_detalle!AE228*100-100)&gt;100,"-",IIEE_detalle!AE240/IIEE_detalle!AE228*100-100)</f>
        <v>-0.80791457051483917</v>
      </c>
      <c r="AF240" s="129">
        <f>IF(ABS(IIEE_detalle!AF240/IIEE_detalle!AF228*100-100)&gt;100,"-",IIEE_detalle!AF240/IIEE_detalle!AF228*100-100)</f>
        <v>-45.308975292633967</v>
      </c>
      <c r="AG240" s="129">
        <f>IF(ABS(IIEE_detalle!AG240/IIEE_detalle!AG228*100-100)&gt;100,"-",IIEE_detalle!AG240/IIEE_detalle!AG228*100-100)</f>
        <v>-1.5821433058335685</v>
      </c>
      <c r="AH240" s="129">
        <f>IF(ABS(IIEE_detalle!AH240/IIEE_detalle!AH228*100-100)&gt;100,"-",IIEE_detalle!AH240/IIEE_detalle!AH228*100-100)</f>
        <v>-1.4014044364668194</v>
      </c>
      <c r="AI240" s="129">
        <f>IF(ABS(IIEE_detalle!AI240/IIEE_detalle!AI228*100-100)&gt;100,"-",IIEE_detalle!AI240/IIEE_detalle!AI228*100-100)</f>
        <v>2.3326599378522275</v>
      </c>
      <c r="AJ240" s="129">
        <f>IF(ABS(IIEE_detalle!AJ240/IIEE_detalle!AJ228*100-100)&gt;100,"-",IIEE_detalle!AJ240/IIEE_detalle!AJ228*100-100)</f>
        <v>-0.80785040511322848</v>
      </c>
      <c r="AK240" s="129">
        <f>IF(ABS(IIEE_detalle!AK240/IIEE_detalle!AK228*100-100)&gt;100,"-",IIEE_detalle!AK240/IIEE_detalle!AK228*100-100)</f>
        <v>1.4569264634555879</v>
      </c>
      <c r="AL240" s="129">
        <f>IF(ABS(IIEE_detalle!AL240/IIEE_detalle!AL228*100-100)&gt;100,"-",IIEE_detalle!AL240/IIEE_detalle!AL228*100-100)</f>
        <v>-45.014725257692014</v>
      </c>
      <c r="AM240" s="100"/>
      <c r="AN240" s="129">
        <f>IF(ABS(IIEE_detalle!AN240/IIEE_detalle!AN228*100-100)&gt;100,"-",IIEE_detalle!AN240/IIEE_detalle!AN228*100-100)</f>
        <v>-1.271930170809938</v>
      </c>
      <c r="AO240" s="129">
        <f>IF(ABS(IIEE_detalle!AO240/IIEE_detalle!AO228*100-100)&gt;100,"-",IIEE_detalle!AO240/IIEE_detalle!AO228*100-100)</f>
        <v>1.9323809092262678</v>
      </c>
      <c r="AP240" s="100"/>
      <c r="AQ240" s="129">
        <f>IF(ABS(IIEE_detalle!AQ240/IIEE_detalle!AQ228*100-100)&gt;100,"-",IIEE_detalle!AQ240/IIEE_detalle!AQ228*100-100)</f>
        <v>5.5841806634036715</v>
      </c>
      <c r="AS240" s="129">
        <f>IF(ABS(IIEE_detalle!AS240/IIEE_detalle!AS228*100-100)&gt;100,"-",IIEE_detalle!AS240/IIEE_detalle!AS228*100-100)</f>
        <v>3.2182049766198446</v>
      </c>
      <c r="AT240" s="129">
        <f>IF(ABS(IIEE_detalle!AT240/IIEE_detalle!AT228*100-100)&gt;100,"-",IIEE_detalle!AT240/IIEE_detalle!AT228*100-100)</f>
        <v>3.3848579626231157</v>
      </c>
      <c r="AU240" s="129">
        <f>IF(ABS(IIEE_detalle!AU240/IIEE_detalle!AU228*100-100)&gt;100,"-",IIEE_detalle!AU240/IIEE_detalle!AU228*100-100)</f>
        <v>2.7266427317891271</v>
      </c>
      <c r="AV240" s="129">
        <f>IF(ABS(IIEE_detalle!AV240/IIEE_detalle!AV228*100-100)&gt;100,"-",IIEE_detalle!AV240/IIEE_detalle!AV228*100-100)</f>
        <v>5.8442879550570268</v>
      </c>
      <c r="AW240" s="129">
        <f>IF(ABS(IIEE_detalle!AW240/IIEE_detalle!AW228*100-100)&gt;100,"-",IIEE_detalle!AW240/IIEE_detalle!AW228*100-100)</f>
        <v>5.683128456682752</v>
      </c>
      <c r="AX240" s="129">
        <f>IF(ABS(IIEE_detalle!AX240/IIEE_detalle!AX228*100-100)&gt;100,"-",IIEE_detalle!AX240/IIEE_detalle!AX228*100-100)</f>
        <v>7.2255606038401652</v>
      </c>
      <c r="AY240" s="129">
        <f>IF(ABS(IIEE_detalle!AY240/IIEE_detalle!AY228*100-100)&gt;100,"-",IIEE_detalle!AY240/IIEE_detalle!AY228*100-100)</f>
        <v>16.586784425655665</v>
      </c>
      <c r="AZ240" s="129">
        <f>IF(ABS(IIEE_detalle!AZ240/IIEE_detalle!AZ228*100-100)&gt;100,"-",IIEE_detalle!AZ240/IIEE_detalle!AZ228*100-100)</f>
        <v>15.432265657304626</v>
      </c>
      <c r="BA240" s="100"/>
      <c r="BB240" s="129">
        <f>IF(ABS(IIEE_detalle!BB240/IIEE_detalle!BB228*100-100)&gt;100,"-",IIEE_detalle!BB240/IIEE_detalle!BB228*100-100)</f>
        <v>15.508224139739141</v>
      </c>
      <c r="BD240" s="129">
        <f>IF(ABS(IIEE_detalle!BD240/IIEE_detalle!BD228*100-100)&gt;100,"-",IIEE_detalle!BD240/IIEE_detalle!BD228*100-100)</f>
        <v>-1.3516893700312238</v>
      </c>
      <c r="BE240" s="129">
        <f>IF(ABS(IIEE_detalle!BE240/IIEE_detalle!BE228*100-100)&gt;100,"-",IIEE_detalle!BE240/IIEE_detalle!BE228*100-100)</f>
        <v>-1.7278664899020129</v>
      </c>
      <c r="BF240" s="129">
        <f>IF(ABS(IIEE_detalle!BF240/IIEE_detalle!BF228*100-100)&gt;100,"-",IIEE_detalle!BF240/IIEE_detalle!BF228*100-100)</f>
        <v>-4.2209162742227022</v>
      </c>
      <c r="BG240" s="129">
        <f>IF(ABS(IIEE_detalle!BG240/IIEE_detalle!BG228*100-100)&gt;100,"-",IIEE_detalle!BG240/IIEE_detalle!BG228*100-100)</f>
        <v>-4.3789744828141295</v>
      </c>
      <c r="BH240" s="129">
        <f>IF(ABS(IIEE_detalle!BH240/IIEE_detalle!BH228*100-100)&gt;100,"-",IIEE_detalle!BH240/IIEE_detalle!BH228*100-100)</f>
        <v>-4.5708301379577563</v>
      </c>
      <c r="BI240" s="129">
        <f>IF(ABS(IIEE_detalle!BI240/IIEE_detalle!BI228*100-100)&gt;100,"-",IIEE_detalle!BI240/IIEE_detalle!BI228*100-100)</f>
        <v>3.4785545423841455</v>
      </c>
      <c r="BJ240" s="129">
        <f>IF(ABS(IIEE_detalle!BJ240/IIEE_detalle!BJ228*100-100)&gt;100,"-",IIEE_detalle!BJ240/IIEE_detalle!BJ228*100-100)</f>
        <v>-9.0393308527322347</v>
      </c>
      <c r="BK240" s="129">
        <f>IF(ABS(IIEE_detalle!BK240/IIEE_detalle!BK228*100-100)&gt;100,"-",IIEE_detalle!BK240/IIEE_detalle!BK228*100-100)</f>
        <v>-9.2280390417036386</v>
      </c>
      <c r="BL240" s="100"/>
      <c r="BM240" s="129">
        <f>IF(ABS(IIEE_detalle!BM240/IIEE_detalle!BM228*100-100)&gt;100,"-",IIEE_detalle!BM240/IIEE_detalle!BM228*100-100)</f>
        <v>-9.3495225888652129</v>
      </c>
      <c r="BO240" s="129">
        <f>IF(ABS(IIEE_detalle!BO240/IIEE_detalle!BO228*100-100)&gt;100,"-",IIEE_detalle!BO240/IIEE_detalle!BO228*100-100)</f>
        <v>-4.6292503072511124</v>
      </c>
      <c r="BP240" s="129">
        <f>IF(ABS(IIEE_detalle!BP240/IIEE_detalle!BP228*100-100)&gt;100,"-",IIEE_detalle!BP240/IIEE_detalle!BP228*100-100)</f>
        <v>-4.0272345357091126</v>
      </c>
      <c r="BQ240" s="129">
        <f>IF(ABS(IIEE_detalle!BQ240/IIEE_detalle!BQ228*100-100)&gt;100,"-",IIEE_detalle!BQ240/IIEE_detalle!BQ228*100-100)</f>
        <v>1.9592613405806816</v>
      </c>
      <c r="BR240" s="129">
        <f>IF(ABS(IIEE_detalle!BR240/IIEE_detalle!BR228*100-100)&gt;100,"-",IIEE_detalle!BR240/IIEE_detalle!BR228*100-100)</f>
        <v>2.0234839592274483</v>
      </c>
      <c r="BS240" s="129">
        <f>IF(ABS(IIEE_detalle!BS240/IIEE_detalle!BS228*100-100)&gt;100,"-",IIEE_detalle!BS240/IIEE_detalle!BS228*100-100)</f>
        <v>0.97943436204950274</v>
      </c>
      <c r="BT240" s="129">
        <f>IF(ABS(IIEE_detalle!BT240/IIEE_detalle!BT228*100-100)&gt;100,"-",IIEE_detalle!BT240/IIEE_detalle!BT228*100-100)</f>
        <v>-2.2266017211563849E-2</v>
      </c>
      <c r="BV240" s="129">
        <f>IF(ABS(IIEE_detalle!BV240/IIEE_detalle!BV228*100-100)&gt;100,"-",IIEE_detalle!BV240/IIEE_detalle!BV228*100-100)</f>
        <v>-7.7090375038738728</v>
      </c>
      <c r="BW240" s="129">
        <f>IF(ABS(IIEE_detalle!BW240/IIEE_detalle!BW228*100-100)&gt;100,"-",IIEE_detalle!BW240/IIEE_detalle!BW228*100-100)</f>
        <v>-6.2968552293853293</v>
      </c>
      <c r="BX240" s="129">
        <f>IF(ABS(IIEE_detalle!BX240/IIEE_detalle!BX228*100-100)&gt;100,"-",IIEE_detalle!BX240/IIEE_detalle!BX228*100-100)</f>
        <v>0.43746738103595817</v>
      </c>
      <c r="BY240" s="129">
        <f>IF(ABS(IIEE_detalle!BY240/IIEE_detalle!BY228*100-100)&gt;100,"-",IIEE_detalle!BY240/IIEE_detalle!BY228*100-100)</f>
        <v>1.0188064020844081</v>
      </c>
      <c r="BZ240" s="129">
        <f>IF(ABS(IIEE_detalle!BZ240/IIEE_detalle!BZ228*100-100)&gt;100,"-",IIEE_detalle!BZ240/IIEE_detalle!BZ228*100-100)</f>
        <v>-3.2803538233840044</v>
      </c>
      <c r="CA240" s="129">
        <f>IF(ABS(IIEE_detalle!CA240/IIEE_detalle!CA228*100-100)&gt;100,"-",IIEE_detalle!CA240/IIEE_detalle!CA228*100-100)</f>
        <v>0.13374672551915978</v>
      </c>
    </row>
    <row r="241" spans="2:79" ht="12" customHeight="1">
      <c r="B241" s="67" t="s">
        <v>472</v>
      </c>
      <c r="C241" s="129">
        <f>IF(ABS(IIEE_detalle!C241/IIEE_detalle!C229*100-100)&gt;100,"-",IIEE_detalle!C241/IIEE_detalle!C229*100-100)</f>
        <v>1.0646337020782255</v>
      </c>
      <c r="D241" s="129">
        <f>IF(ABS(IIEE_detalle!D241/IIEE_detalle!D229*100-100)&gt;100,"-",IIEE_detalle!D241/IIEE_detalle!D229*100-100)</f>
        <v>-1.7408922657315458</v>
      </c>
      <c r="E241" s="129">
        <f>IF(ABS(IIEE_detalle!E241/IIEE_detalle!E229*100-100)&gt;100,"-",IIEE_detalle!E241/IIEE_detalle!E229*100-100)</f>
        <v>11.935470673369508</v>
      </c>
      <c r="F241" s="129">
        <f>IF(ABS(IIEE_detalle!F241/IIEE_detalle!F229*100-100)&gt;100,"-",IIEE_detalle!F241/IIEE_detalle!F229*100-100)</f>
        <v>-4.3658167379625752</v>
      </c>
      <c r="G241" s="129">
        <f>IF(ABS(IIEE_detalle!G241/IIEE_detalle!G229*100-100)&gt;100,"-",IIEE_detalle!G241/IIEE_detalle!G229*100-100)</f>
        <v>-2.971281307680357</v>
      </c>
      <c r="H241" s="129">
        <f>IF(ABS(IIEE_detalle!H241/IIEE_detalle!H229*100-100)&gt;100,"-",IIEE_detalle!H241/IIEE_detalle!H229*100-100)</f>
        <v>7.6398089976643604</v>
      </c>
      <c r="J241" s="129">
        <f>IF(ABS(IIEE_detalle!J241/IIEE_detalle!J229*100-100)&gt;100,"-",IIEE_detalle!J241/IIEE_detalle!J229*100-100)</f>
        <v>-5.4571964174130443</v>
      </c>
      <c r="K241" s="129">
        <f>IF(ABS(IIEE_detalle!K241/IIEE_detalle!K229*100-100)&gt;100,"-",IIEE_detalle!K241/IIEE_detalle!K229*100-100)</f>
        <v>3.6438377020477475</v>
      </c>
      <c r="L241" s="129">
        <f>IF(ABS(IIEE_detalle!L241/IIEE_detalle!L229*100-100)&gt;100,"-",IIEE_detalle!L241/IIEE_detalle!L229*100-100)</f>
        <v>3.6438377020477475</v>
      </c>
      <c r="M241" s="100"/>
      <c r="N241" s="129">
        <f>IF(ABS(IIEE_detalle!N241/IIEE_detalle!N229*100-100)&gt;100,"-",IIEE_detalle!N241/IIEE_detalle!N229*100-100)</f>
        <v>-0.57757210952993887</v>
      </c>
      <c r="O241" s="129">
        <f>IF(ABS(IIEE_detalle!O241/IIEE_detalle!O229*100-100)&gt;100,"-",IIEE_detalle!O241/IIEE_detalle!O229*100-100)</f>
        <v>-5.4279394248766408</v>
      </c>
      <c r="P241" s="100"/>
      <c r="Q241" s="129">
        <f>IF(ABS(IIEE_detalle!Q241/IIEE_detalle!Q229*100-100)&gt;100,"-",IIEE_detalle!Q241/IIEE_detalle!Q229*100-100)</f>
        <v>-24.668034114217861</v>
      </c>
      <c r="S241" s="129">
        <f>IF(ABS(IIEE_detalle!S241/IIEE_detalle!S229*100-100)&gt;100,"-",IIEE_detalle!S241/IIEE_detalle!S229*100-100)</f>
        <v>10.457860841484035</v>
      </c>
      <c r="T241" s="129">
        <f>IF(ABS(IIEE_detalle!T241/IIEE_detalle!T229*100-100)&gt;100,"-",IIEE_detalle!T241/IIEE_detalle!T229*100-100)</f>
        <v>10.154262738984158</v>
      </c>
      <c r="U241" s="129">
        <f>IF(ABS(IIEE_detalle!U241/IIEE_detalle!U229*100-100)&gt;100,"-",IIEE_detalle!U241/IIEE_detalle!U229*100-100)</f>
        <v>10.154262738984158</v>
      </c>
      <c r="V241" s="100"/>
      <c r="W241" s="129">
        <f>IF(ABS(IIEE_detalle!W241/IIEE_detalle!W229*100-100)&gt;100,"-",IIEE_detalle!W241/IIEE_detalle!W229*100-100)</f>
        <v>0.33092353120865425</v>
      </c>
      <c r="X241" s="129">
        <f>IF(ABS(IIEE_detalle!X241/IIEE_detalle!X229*100-100)&gt;100,"-",IIEE_detalle!X241/IIEE_detalle!X229*100-100)</f>
        <v>-3.9097442082516807</v>
      </c>
      <c r="Y241" s="100"/>
      <c r="Z241" s="129">
        <f>IF(ABS(IIEE_detalle!Z241/IIEE_detalle!Z229*100-100)&gt;100,"-",IIEE_detalle!Z241/IIEE_detalle!Z229*100-100)</f>
        <v>-0.24961863819166297</v>
      </c>
      <c r="AB241" s="129">
        <f>IF(ABS(IIEE_detalle!AB241/IIEE_detalle!AB229*100-100)&gt;100,"-",IIEE_detalle!AB241/IIEE_detalle!AB229*100-100)</f>
        <v>-3.0228158782316541</v>
      </c>
      <c r="AC241" s="129">
        <f>IF(ABS(IIEE_detalle!AC241/IIEE_detalle!AC229*100-100)&gt;100,"-",IIEE_detalle!AC241/IIEE_detalle!AC229*100-100)</f>
        <v>0.59376794945433176</v>
      </c>
      <c r="AD241" s="129">
        <f>IF(ABS(IIEE_detalle!AD241/IIEE_detalle!AD229*100-100)&gt;100,"-",IIEE_detalle!AD241/IIEE_detalle!AD229*100-100)</f>
        <v>-0.3723972352326399</v>
      </c>
      <c r="AE241" s="129">
        <f>IF(ABS(IIEE_detalle!AE241/IIEE_detalle!AE229*100-100)&gt;100,"-",IIEE_detalle!AE241/IIEE_detalle!AE229*100-100)</f>
        <v>-16.36560425604344</v>
      </c>
      <c r="AF241" s="129">
        <f>IF(ABS(IIEE_detalle!AF241/IIEE_detalle!AF229*100-100)&gt;100,"-",IIEE_detalle!AF241/IIEE_detalle!AF229*100-100)</f>
        <v>-67.267933835098006</v>
      </c>
      <c r="AG241" s="129">
        <f>IF(ABS(IIEE_detalle!AG241/IIEE_detalle!AG229*100-100)&gt;100,"-",IIEE_detalle!AG241/IIEE_detalle!AG229*100-100)</f>
        <v>-4.6469566123753907</v>
      </c>
      <c r="AH241" s="129">
        <f>IF(ABS(IIEE_detalle!AH241/IIEE_detalle!AH229*100-100)&gt;100,"-",IIEE_detalle!AH241/IIEE_detalle!AH229*100-100)</f>
        <v>0.61661161205846327</v>
      </c>
      <c r="AI241" s="129">
        <f>IF(ABS(IIEE_detalle!AI241/IIEE_detalle!AI229*100-100)&gt;100,"-",IIEE_detalle!AI241/IIEE_detalle!AI229*100-100)</f>
        <v>-0.37227079559049514</v>
      </c>
      <c r="AJ241" s="129">
        <f>IF(ABS(IIEE_detalle!AJ241/IIEE_detalle!AJ229*100-100)&gt;100,"-",IIEE_detalle!AJ241/IIEE_detalle!AJ229*100-100)</f>
        <v>-16.365400609925146</v>
      </c>
      <c r="AK241" s="129">
        <f>IF(ABS(IIEE_detalle!AK241/IIEE_detalle!AK229*100-100)&gt;100,"-",IIEE_detalle!AK241/IIEE_detalle!AK229*100-100)</f>
        <v>-1.0025338768315635</v>
      </c>
      <c r="AL241" s="129">
        <f>IF(ABS(IIEE_detalle!AL241/IIEE_detalle!AL229*100-100)&gt;100,"-",IIEE_detalle!AL241/IIEE_detalle!AL229*100-100)</f>
        <v>-65.814716515851288</v>
      </c>
      <c r="AM241" s="100"/>
      <c r="AN241" s="129">
        <f>IF(ABS(IIEE_detalle!AN241/IIEE_detalle!AN229*100-100)&gt;100,"-",IIEE_detalle!AN241/IIEE_detalle!AN229*100-100)</f>
        <v>-1.4971878218161692</v>
      </c>
      <c r="AO241" s="129">
        <f>IF(ABS(IIEE_detalle!AO241/IIEE_detalle!AO229*100-100)&gt;100,"-",IIEE_detalle!AO241/IIEE_detalle!AO229*100-100)</f>
        <v>-2.0791706950263205</v>
      </c>
      <c r="AP241" s="100"/>
      <c r="AQ241" s="129">
        <f>IF(ABS(IIEE_detalle!AQ241/IIEE_detalle!AQ229*100-100)&gt;100,"-",IIEE_detalle!AQ241/IIEE_detalle!AQ229*100-100)</f>
        <v>-1.9924328716400765</v>
      </c>
      <c r="AS241" s="129">
        <f>IF(ABS(IIEE_detalle!AS241/IIEE_detalle!AS229*100-100)&gt;100,"-",IIEE_detalle!AS241/IIEE_detalle!AS229*100-100)</f>
        <v>-7.175474821991628</v>
      </c>
      <c r="AT241" s="129">
        <f>IF(ABS(IIEE_detalle!AT241/IIEE_detalle!AT229*100-100)&gt;100,"-",IIEE_detalle!AT241/IIEE_detalle!AT229*100-100)</f>
        <v>-5.2725938293116172</v>
      </c>
      <c r="AU241" s="129">
        <f>IF(ABS(IIEE_detalle!AU241/IIEE_detalle!AU229*100-100)&gt;100,"-",IIEE_detalle!AU241/IIEE_detalle!AU229*100-100)</f>
        <v>-12.197030580229125</v>
      </c>
      <c r="AV241" s="129">
        <f>IF(ABS(IIEE_detalle!AV241/IIEE_detalle!AV229*100-100)&gt;100,"-",IIEE_detalle!AV241/IIEE_detalle!AV229*100-100)</f>
        <v>-3.7764957033489992</v>
      </c>
      <c r="AW241" s="129">
        <f>IF(ABS(IIEE_detalle!AW241/IIEE_detalle!AW229*100-100)&gt;100,"-",IIEE_detalle!AW241/IIEE_detalle!AW229*100-100)</f>
        <v>-2.9438069684687207</v>
      </c>
      <c r="AX241" s="129">
        <f>IF(ABS(IIEE_detalle!AX241/IIEE_detalle!AX229*100-100)&gt;100,"-",IIEE_detalle!AX241/IIEE_detalle!AX229*100-100)</f>
        <v>-10.08197508725884</v>
      </c>
      <c r="AY241" s="129">
        <f>IF(ABS(IIEE_detalle!AY241/IIEE_detalle!AY229*100-100)&gt;100,"-",IIEE_detalle!AY241/IIEE_detalle!AY229*100-100)</f>
        <v>5.8447382698332007</v>
      </c>
      <c r="AZ241" s="129">
        <f>IF(ABS(IIEE_detalle!AZ241/IIEE_detalle!AZ229*100-100)&gt;100,"-",IIEE_detalle!AZ241/IIEE_detalle!AZ229*100-100)</f>
        <v>1.6570833237255442</v>
      </c>
      <c r="BA241" s="100"/>
      <c r="BB241" s="129">
        <f>IF(ABS(IIEE_detalle!BB241/IIEE_detalle!BB229*100-100)&gt;100,"-",IIEE_detalle!BB241/IIEE_detalle!BB229*100-100)</f>
        <v>-4.1163658394540477</v>
      </c>
      <c r="BD241" s="129">
        <f>IF(ABS(IIEE_detalle!BD241/IIEE_detalle!BD229*100-100)&gt;100,"-",IIEE_detalle!BD241/IIEE_detalle!BD229*100-100)</f>
        <v>-1.9416988659858703</v>
      </c>
      <c r="BE241" s="129">
        <f>IF(ABS(IIEE_detalle!BE241/IIEE_detalle!BE229*100-100)&gt;100,"-",IIEE_detalle!BE241/IIEE_detalle!BE229*100-100)</f>
        <v>6.6766076105514713</v>
      </c>
      <c r="BF241" s="129">
        <f>IF(ABS(IIEE_detalle!BF241/IIEE_detalle!BF229*100-100)&gt;100,"-",IIEE_detalle!BF241/IIEE_detalle!BF229*100-100)</f>
        <v>4.287243789442627</v>
      </c>
      <c r="BG241" s="129">
        <f>IF(ABS(IIEE_detalle!BG241/IIEE_detalle!BG229*100-100)&gt;100,"-",IIEE_detalle!BG241/IIEE_detalle!BG229*100-100)</f>
        <v>4.5984987685210541</v>
      </c>
      <c r="BH241" s="129">
        <f>IF(ABS(IIEE_detalle!BH241/IIEE_detalle!BH229*100-100)&gt;100,"-",IIEE_detalle!BH241/IIEE_detalle!BH229*100-100)</f>
        <v>4.5984987685210541</v>
      </c>
      <c r="BI241" s="100"/>
      <c r="BJ241" s="129">
        <f>IF(ABS(IIEE_detalle!BJ241/IIEE_detalle!BJ229*100-100)&gt;100,"-",IIEE_detalle!BJ241/IIEE_detalle!BJ229*100-100)</f>
        <v>-4.2268783205699521</v>
      </c>
      <c r="BK241" s="129">
        <f>IF(ABS(IIEE_detalle!BK241/IIEE_detalle!BK229*100-100)&gt;100,"-",IIEE_detalle!BK241/IIEE_detalle!BK229*100-100)</f>
        <v>-43.133984085050002</v>
      </c>
      <c r="BL241" s="100"/>
      <c r="BM241" s="129">
        <f>IF(ABS(IIEE_detalle!BM241/IIEE_detalle!BM229*100-100)&gt;100,"-",IIEE_detalle!BM241/IIEE_detalle!BM229*100-100)</f>
        <v>-43.166231547348168</v>
      </c>
      <c r="BO241" s="129">
        <f>IF(ABS(IIEE_detalle!BO241/IIEE_detalle!BO229*100-100)&gt;100,"-",IIEE_detalle!BO241/IIEE_detalle!BO229*100-100)</f>
        <v>-1.6321711348798402</v>
      </c>
      <c r="BP241" s="129">
        <f>IF(ABS(IIEE_detalle!BP241/IIEE_detalle!BP229*100-100)&gt;100,"-",IIEE_detalle!BP241/IIEE_detalle!BP229*100-100)</f>
        <v>-1.8458117123795574</v>
      </c>
      <c r="BQ241" s="129">
        <f>IF(ABS(IIEE_detalle!BQ241/IIEE_detalle!BQ229*100-100)&gt;100,"-",IIEE_detalle!BQ241/IIEE_detalle!BQ229*100-100)</f>
        <v>3.2683756950313523</v>
      </c>
      <c r="BR241" s="129">
        <f>IF(ABS(IIEE_detalle!BR241/IIEE_detalle!BR229*100-100)&gt;100,"-",IIEE_detalle!BR241/IIEE_detalle!BR229*100-100)</f>
        <v>2.4294192682527296</v>
      </c>
      <c r="BS241" s="129">
        <f>IF(ABS(IIEE_detalle!BS241/IIEE_detalle!BS229*100-100)&gt;100,"-",IIEE_detalle!BS241/IIEE_detalle!BS229*100-100)</f>
        <v>1.5581378683089184</v>
      </c>
      <c r="BT241" s="129">
        <f>IF(ABS(IIEE_detalle!BT241/IIEE_detalle!BT229*100-100)&gt;100,"-",IIEE_detalle!BT241/IIEE_detalle!BT229*100-100)</f>
        <v>9.7712339107053623</v>
      </c>
      <c r="BV241" s="129">
        <f>IF(ABS(IIEE_detalle!BV241/IIEE_detalle!BV229*100-100)&gt;100,"-",IIEE_detalle!BV241/IIEE_detalle!BV229*100-100)</f>
        <v>-2.923070051348148</v>
      </c>
      <c r="BW241" s="129">
        <f>IF(ABS(IIEE_detalle!BW241/IIEE_detalle!BW229*100-100)&gt;100,"-",IIEE_detalle!BW241/IIEE_detalle!BW229*100-100)</f>
        <v>-3.1451795767768402</v>
      </c>
      <c r="BX241" s="129">
        <f>IF(ABS(IIEE_detalle!BX241/IIEE_detalle!BX229*100-100)&gt;100,"-",IIEE_detalle!BX241/IIEE_detalle!BX229*100-100)</f>
        <v>2.2542607365415392</v>
      </c>
      <c r="BY241" s="129">
        <f>IF(ABS(IIEE_detalle!BY241/IIEE_detalle!BY229*100-100)&gt;100,"-",IIEE_detalle!BY241/IIEE_detalle!BY229*100-100)</f>
        <v>2.2837053347960534</v>
      </c>
      <c r="BZ241" s="129">
        <f>IF(ABS(IIEE_detalle!BZ241/IIEE_detalle!BZ229*100-100)&gt;100,"-",IIEE_detalle!BZ241/IIEE_detalle!BZ229*100-100)</f>
        <v>0.47720879012985051</v>
      </c>
      <c r="CA241" s="129">
        <f>IF(ABS(IIEE_detalle!CA241/IIEE_detalle!CA229*100-100)&gt;100,"-",IIEE_detalle!CA241/IIEE_detalle!CA229*100-100)</f>
        <v>9.9293359140004043</v>
      </c>
    </row>
    <row r="242" spans="2:79" ht="12" customHeight="1">
      <c r="B242" s="67" t="s">
        <v>473</v>
      </c>
      <c r="C242" s="129">
        <f>IF(ABS(IIEE_detalle!C242/IIEE_detalle!C230*100-100)&gt;100,"-",IIEE_detalle!C242/IIEE_detalle!C230*100-100)</f>
        <v>-6.5066376497482281</v>
      </c>
      <c r="D242" s="129">
        <f>IF(ABS(IIEE_detalle!D242/IIEE_detalle!D230*100-100)&gt;100,"-",IIEE_detalle!D242/IIEE_detalle!D230*100-100)</f>
        <v>-40.320339919407246</v>
      </c>
      <c r="E242" s="129">
        <f>IF(ABS(IIEE_detalle!E242/IIEE_detalle!E230*100-100)&gt;100,"-",IIEE_detalle!E242/IIEE_detalle!E230*100-100)</f>
        <v>7.7841002224563738</v>
      </c>
      <c r="F242" s="129">
        <f>IF(ABS(IIEE_detalle!F242/IIEE_detalle!F230*100-100)&gt;100,"-",IIEE_detalle!F242/IIEE_detalle!F230*100-100)</f>
        <v>-0.78239431087408207</v>
      </c>
      <c r="G242" s="129">
        <f>IF(ABS(IIEE_detalle!G242/IIEE_detalle!G230*100-100)&gt;100,"-",IIEE_detalle!G242/IIEE_detalle!G230*100-100)</f>
        <v>-38.423483243650601</v>
      </c>
      <c r="H242" s="129">
        <f>IF(ABS(IIEE_detalle!H242/IIEE_detalle!H230*100-100)&gt;100,"-",IIEE_detalle!H242/IIEE_detalle!H230*100-100)</f>
        <v>3.0727463992019608</v>
      </c>
      <c r="J242" s="129">
        <f>IF(ABS(IIEE_detalle!J242/IIEE_detalle!J230*100-100)&gt;100,"-",IIEE_detalle!J242/IIEE_detalle!J230*100-100)</f>
        <v>-42.061494693073641</v>
      </c>
      <c r="K242" s="129">
        <f>IF(ABS(IIEE_detalle!K242/IIEE_detalle!K230*100-100)&gt;100,"-",IIEE_detalle!K242/IIEE_detalle!K230*100-100)</f>
        <v>-36.387910993025571</v>
      </c>
      <c r="L242" s="129">
        <f>IF(ABS(IIEE_detalle!L242/IIEE_detalle!L230*100-100)&gt;100,"-",IIEE_detalle!L242/IIEE_detalle!L230*100-100)</f>
        <v>-36.387910993025571</v>
      </c>
      <c r="M242" s="100"/>
      <c r="N242" s="129">
        <f>IF(ABS(IIEE_detalle!N242/IIEE_detalle!N230*100-100)&gt;100,"-",IIEE_detalle!N242/IIEE_detalle!N230*100-100)</f>
        <v>16.843013657511619</v>
      </c>
      <c r="O242" s="129">
        <f>IF(ABS(IIEE_detalle!O242/IIEE_detalle!O230*100-100)&gt;100,"-",IIEE_detalle!O242/IIEE_detalle!O230*100-100)</f>
        <v>27.161142940024646</v>
      </c>
      <c r="P242" s="100"/>
      <c r="Q242" s="129">
        <f>IF(ABS(IIEE_detalle!Q242/IIEE_detalle!Q230*100-100)&gt;100,"-",IIEE_detalle!Q242/IIEE_detalle!Q230*100-100)</f>
        <v>24.731737121472477</v>
      </c>
      <c r="S242" s="129">
        <f>IF(ABS(IIEE_detalle!S242/IIEE_detalle!S230*100-100)&gt;100,"-",IIEE_detalle!S242/IIEE_detalle!S230*100-100)</f>
        <v>5.7696805355478489</v>
      </c>
      <c r="T242" s="129">
        <f>IF(ABS(IIEE_detalle!T242/IIEE_detalle!T230*100-100)&gt;100,"-",IIEE_detalle!T242/IIEE_detalle!T230*100-100)</f>
        <v>5.3905225697696153</v>
      </c>
      <c r="U242" s="129">
        <f>IF(ABS(IIEE_detalle!U242/IIEE_detalle!U230*100-100)&gt;100,"-",IIEE_detalle!U242/IIEE_detalle!U230*100-100)</f>
        <v>5.3905225697696153</v>
      </c>
      <c r="V242" s="100"/>
      <c r="W242" s="129">
        <f>IF(ABS(IIEE_detalle!W242/IIEE_detalle!W230*100-100)&gt;100,"-",IIEE_detalle!W242/IIEE_detalle!W230*100-100)</f>
        <v>5.6476209841398912</v>
      </c>
      <c r="X242" s="129">
        <f>IF(ABS(IIEE_detalle!X242/IIEE_detalle!X230*100-100)&gt;100,"-",IIEE_detalle!X242/IIEE_detalle!X230*100-100)</f>
        <v>10.07168820678514</v>
      </c>
      <c r="Y242" s="100"/>
      <c r="Z242" s="129">
        <f>IF(ABS(IIEE_detalle!Z242/IIEE_detalle!Z230*100-100)&gt;100,"-",IIEE_detalle!Z242/IIEE_detalle!Z230*100-100)</f>
        <v>9.4268095430651186</v>
      </c>
      <c r="AB242" s="129">
        <f>IF(ABS(IIEE_detalle!AB242/IIEE_detalle!AB230*100-100)&gt;100,"-",IIEE_detalle!AB242/IIEE_detalle!AB230*100-100)</f>
        <v>-1.3925620189631047</v>
      </c>
      <c r="AC242" s="129">
        <f>IF(ABS(IIEE_detalle!AC242/IIEE_detalle!AC230*100-100)&gt;100,"-",IIEE_detalle!AC242/IIEE_detalle!AC230*100-100)</f>
        <v>-0.86602580756907344</v>
      </c>
      <c r="AD242" s="129">
        <f>IF(ABS(IIEE_detalle!AD242/IIEE_detalle!AD230*100-100)&gt;100,"-",IIEE_detalle!AD242/IIEE_detalle!AD230*100-100)</f>
        <v>1.3743813714248745</v>
      </c>
      <c r="AE242" s="129">
        <f>IF(ABS(IIEE_detalle!AE242/IIEE_detalle!AE230*100-100)&gt;100,"-",IIEE_detalle!AE242/IIEE_detalle!AE230*100-100)</f>
        <v>-14.668903463545618</v>
      </c>
      <c r="AF242" s="129">
        <f>IF(ABS(IIEE_detalle!AF242/IIEE_detalle!AF230*100-100)&gt;100,"-",IIEE_detalle!AF242/IIEE_detalle!AF230*100-100)</f>
        <v>-49.133647904513879</v>
      </c>
      <c r="AG242" s="129">
        <f>IF(ABS(IIEE_detalle!AG242/IIEE_detalle!AG230*100-100)&gt;100,"-",IIEE_detalle!AG242/IIEE_detalle!AG230*100-100)</f>
        <v>-2.6377176735648931</v>
      </c>
      <c r="AH242" s="129">
        <f>IF(ABS(IIEE_detalle!AH242/IIEE_detalle!AH230*100-100)&gt;100,"-",IIEE_detalle!AH242/IIEE_detalle!AH230*100-100)</f>
        <v>-0.86893260388778515</v>
      </c>
      <c r="AI242" s="129">
        <f>IF(ABS(IIEE_detalle!AI242/IIEE_detalle!AI230*100-100)&gt;100,"-",IIEE_detalle!AI242/IIEE_detalle!AI230*100-100)</f>
        <v>1.374465031363755</v>
      </c>
      <c r="AJ242" s="129">
        <f>IF(ABS(IIEE_detalle!AJ242/IIEE_detalle!AJ230*100-100)&gt;100,"-",IIEE_detalle!AJ242/IIEE_detalle!AJ230*100-100)</f>
        <v>-14.667154352596938</v>
      </c>
      <c r="AK242" s="129">
        <f>IF(ABS(IIEE_detalle!AK242/IIEE_detalle!AK230*100-100)&gt;100,"-",IIEE_detalle!AK242/IIEE_detalle!AK230*100-100)</f>
        <v>0.28207711328876428</v>
      </c>
      <c r="AL242" s="129">
        <f>IF(ABS(IIEE_detalle!AL242/IIEE_detalle!AL230*100-100)&gt;100,"-",IIEE_detalle!AL242/IIEE_detalle!AL230*100-100)</f>
        <v>-55.525722778923139</v>
      </c>
      <c r="AM242" s="100"/>
      <c r="AN242" s="129">
        <f>IF(ABS(IIEE_detalle!AN242/IIEE_detalle!AN230*100-100)&gt;100,"-",IIEE_detalle!AN242/IIEE_detalle!AN230*100-100)</f>
        <v>-4.5813116535547351</v>
      </c>
      <c r="AO242" s="129">
        <f>IF(ABS(IIEE_detalle!AO242/IIEE_detalle!AO230*100-100)&gt;100,"-",IIEE_detalle!AO242/IIEE_detalle!AO230*100-100)</f>
        <v>1.7846695359077671</v>
      </c>
      <c r="AP242" s="100"/>
      <c r="AQ242" s="129">
        <f>IF(ABS(IIEE_detalle!AQ242/IIEE_detalle!AQ230*100-100)&gt;100,"-",IIEE_detalle!AQ242/IIEE_detalle!AQ230*100-100)</f>
        <v>2.6203274472744056</v>
      </c>
      <c r="AS242" s="129">
        <f>IF(ABS(IIEE_detalle!AS242/IIEE_detalle!AS230*100-100)&gt;100,"-",IIEE_detalle!AS242/IIEE_detalle!AS230*100-100)</f>
        <v>-40.099424424484297</v>
      </c>
      <c r="AT242" s="129">
        <f>IF(ABS(IIEE_detalle!AT242/IIEE_detalle!AT230*100-100)&gt;100,"-",IIEE_detalle!AT242/IIEE_detalle!AT230*100-100)</f>
        <v>-40.022186614076169</v>
      </c>
      <c r="AU242" s="129">
        <f>IF(ABS(IIEE_detalle!AU242/IIEE_detalle!AU230*100-100)&gt;100,"-",IIEE_detalle!AU242/IIEE_detalle!AU230*100-100)</f>
        <v>-40.316493528310957</v>
      </c>
      <c r="AV242" s="129">
        <f>IF(ABS(IIEE_detalle!AV242/IIEE_detalle!AV230*100-100)&gt;100,"-",IIEE_detalle!AV242/IIEE_detalle!AV230*100-100)</f>
        <v>-38.852166557313062</v>
      </c>
      <c r="AW242" s="129">
        <f>IF(ABS(IIEE_detalle!AW242/IIEE_detalle!AW230*100-100)&gt;100,"-",IIEE_detalle!AW242/IIEE_detalle!AW230*100-100)</f>
        <v>-38.418097122072616</v>
      </c>
      <c r="AX242" s="129">
        <f>IF(ABS(IIEE_detalle!AX242/IIEE_detalle!AX230*100-100)&gt;100,"-",IIEE_detalle!AX242/IIEE_detalle!AX230*100-100)</f>
        <v>-42.152006194434435</v>
      </c>
      <c r="AY242" s="129">
        <f>IF(ABS(IIEE_detalle!AY242/IIEE_detalle!AY230*100-100)&gt;100,"-",IIEE_detalle!AY242/IIEE_detalle!AY230*100-100)</f>
        <v>-3.776495703348985</v>
      </c>
      <c r="AZ242" s="129">
        <f>IF(ABS(IIEE_detalle!AZ242/IIEE_detalle!AZ230*100-100)&gt;100,"-",IIEE_detalle!AZ242/IIEE_detalle!AZ230*100-100)</f>
        <v>-3.8617935262155925</v>
      </c>
      <c r="BA242" s="100"/>
      <c r="BB242" s="129">
        <f>IF(ABS(IIEE_detalle!BB242/IIEE_detalle!BB230*100-100)&gt;100,"-",IIEE_detalle!BB242/IIEE_detalle!BB230*100-100)</f>
        <v>-3.9013607021780672</v>
      </c>
      <c r="BD242" s="129">
        <f>IF(ABS(IIEE_detalle!BD242/IIEE_detalle!BD230*100-100)&gt;100,"-",IIEE_detalle!BD242/IIEE_detalle!BD230*100-100)</f>
        <v>-2.2719568452684911</v>
      </c>
      <c r="BE242" s="129">
        <f>IF(ABS(IIEE_detalle!BE242/IIEE_detalle!BE230*100-100)&gt;100,"-",IIEE_detalle!BE242/IIEE_detalle!BE230*100-100)</f>
        <v>3.2350965893886041</v>
      </c>
      <c r="BF242" s="129">
        <f>IF(ABS(IIEE_detalle!BF242/IIEE_detalle!BF230*100-100)&gt;100,"-",IIEE_detalle!BF242/IIEE_detalle!BF230*100-100)</f>
        <v>0.41176853790301493</v>
      </c>
      <c r="BG242" s="129">
        <f>IF(ABS(IIEE_detalle!BG242/IIEE_detalle!BG230*100-100)&gt;100,"-",IIEE_detalle!BG242/IIEE_detalle!BG230*100-100)</f>
        <v>0.71161943989849874</v>
      </c>
      <c r="BH242" s="129">
        <f>IF(ABS(IIEE_detalle!BH242/IIEE_detalle!BH230*100-100)&gt;100,"-",IIEE_detalle!BH242/IIEE_detalle!BH230*100-100)</f>
        <v>0.71161943989849874</v>
      </c>
      <c r="BI242" s="100"/>
      <c r="BJ242" s="129">
        <f>IF(ABS(IIEE_detalle!BJ242/IIEE_detalle!BJ230*100-100)&gt;100,"-",IIEE_detalle!BJ242/IIEE_detalle!BJ230*100-100)</f>
        <v>4.526036931679343</v>
      </c>
      <c r="BK242" s="129">
        <f>IF(ABS(IIEE_detalle!BK242/IIEE_detalle!BK230*100-100)&gt;100,"-",IIEE_detalle!BK242/IIEE_detalle!BK230*100-100)</f>
        <v>50.925881158439296</v>
      </c>
      <c r="BL242" s="100"/>
      <c r="BM242" s="129">
        <f>IF(ABS(IIEE_detalle!BM242/IIEE_detalle!BM230*100-100)&gt;100,"-",IIEE_detalle!BM242/IIEE_detalle!BM230*100-100)</f>
        <v>51.559495834223469</v>
      </c>
      <c r="BO242" s="129">
        <f>IF(ABS(IIEE_detalle!BO242/IIEE_detalle!BO230*100-100)&gt;100,"-",IIEE_detalle!BO242/IIEE_detalle!BO230*100-100)</f>
        <v>0.85124494573311438</v>
      </c>
      <c r="BP242" s="129">
        <f>IF(ABS(IIEE_detalle!BP242/IIEE_detalle!BP230*100-100)&gt;100,"-",IIEE_detalle!BP242/IIEE_detalle!BP230*100-100)</f>
        <v>1.5122873345944754E-2</v>
      </c>
      <c r="BQ242" s="129">
        <f>IF(ABS(IIEE_detalle!BQ242/IIEE_detalle!BQ230*100-100)&gt;100,"-",IIEE_detalle!BQ242/IIEE_detalle!BQ230*100-100)</f>
        <v>2.5718530164639191</v>
      </c>
      <c r="BR242" s="129">
        <f>IF(ABS(IIEE_detalle!BR242/IIEE_detalle!BR230*100-100)&gt;100,"-",IIEE_detalle!BR242/IIEE_detalle!BR230*100-100)</f>
        <v>2.6656353553824914</v>
      </c>
      <c r="BS242" s="129">
        <f>IF(ABS(IIEE_detalle!BS242/IIEE_detalle!BS230*100-100)&gt;100,"-",IIEE_detalle!BS242/IIEE_detalle!BS230*100-100)</f>
        <v>1.5591804638363556</v>
      </c>
      <c r="BT242" s="129">
        <f>IF(ABS(IIEE_detalle!BT242/IIEE_detalle!BT230*100-100)&gt;100,"-",IIEE_detalle!BT242/IIEE_detalle!BT230*100-100)</f>
        <v>5.4689453905502887</v>
      </c>
      <c r="BV242" s="129">
        <f>IF(ABS(IIEE_detalle!BV242/IIEE_detalle!BV230*100-100)&gt;100,"-",IIEE_detalle!BV242/IIEE_detalle!BV230*100-100)</f>
        <v>1.1975078186366517</v>
      </c>
      <c r="BW242" s="129">
        <f>IF(ABS(IIEE_detalle!BW242/IIEE_detalle!BW230*100-100)&gt;100,"-",IIEE_detalle!BW242/IIEE_detalle!BW230*100-100)</f>
        <v>-0.3585062385652833</v>
      </c>
      <c r="BX242" s="129">
        <f>IF(ABS(IIEE_detalle!BX242/IIEE_detalle!BX230*100-100)&gt;100,"-",IIEE_detalle!BX242/IIEE_detalle!BX230*100-100)</f>
        <v>3.890606948869177</v>
      </c>
      <c r="BY242" s="129">
        <f>IF(ABS(IIEE_detalle!BY242/IIEE_detalle!BY230*100-100)&gt;100,"-",IIEE_detalle!BY242/IIEE_detalle!BY230*100-100)</f>
        <v>2.621140587842703</v>
      </c>
      <c r="BZ242" s="129">
        <f>IF(ABS(IIEE_detalle!BZ242/IIEE_detalle!BZ230*100-100)&gt;100,"-",IIEE_detalle!BZ242/IIEE_detalle!BZ230*100-100)</f>
        <v>8.5872297436893348</v>
      </c>
      <c r="CA242" s="129">
        <f>IF(ABS(IIEE_detalle!CA242/IIEE_detalle!CA230*100-100)&gt;100,"-",IIEE_detalle!CA242/IIEE_detalle!CA230*100-100)</f>
        <v>5.5921114640204621</v>
      </c>
    </row>
    <row r="243" spans="2:79" ht="12" customHeight="1">
      <c r="B243" s="67" t="s">
        <v>474</v>
      </c>
      <c r="C243" s="129">
        <f>IF(ABS(IIEE_detalle!C243/IIEE_detalle!C231*100-100)&gt;100,"-",IIEE_detalle!C243/IIEE_detalle!C231*100-100)</f>
        <v>4.3490656119554103</v>
      </c>
      <c r="D243" s="129">
        <f>IF(ABS(IIEE_detalle!D243/IIEE_detalle!D231*100-100)&gt;100,"-",IIEE_detalle!D243/IIEE_detalle!D231*100-100)</f>
        <v>-16.162803042001229</v>
      </c>
      <c r="E243" s="129">
        <f>IF(ABS(IIEE_detalle!E243/IIEE_detalle!E231*100-100)&gt;100,"-",IIEE_detalle!E243/IIEE_detalle!E231*100-100)</f>
        <v>10.209188813958406</v>
      </c>
      <c r="F243" s="129">
        <f>IF(ABS(IIEE_detalle!F243/IIEE_detalle!F231*100-100)&gt;100,"-",IIEE_detalle!F243/IIEE_detalle!F231*100-100)</f>
        <v>0.73193119115214245</v>
      </c>
      <c r="G243" s="129">
        <f>IF(ABS(IIEE_detalle!G243/IIEE_detalle!G231*100-100)&gt;100,"-",IIEE_detalle!G243/IIEE_detalle!G231*100-100)</f>
        <v>45.854414627845614</v>
      </c>
      <c r="H243" s="129">
        <f>IF(ABS(IIEE_detalle!H243/IIEE_detalle!H231*100-100)&gt;100,"-",IIEE_detalle!H243/IIEE_detalle!H231*100-100)</f>
        <v>-0.38364028002636985</v>
      </c>
      <c r="J243" s="129">
        <f>IF(ABS(IIEE_detalle!J243/IIEE_detalle!J231*100-100)&gt;100,"-",IIEE_detalle!J243/IIEE_detalle!J231*100-100)</f>
        <v>-18.040613232920919</v>
      </c>
      <c r="K243" s="129">
        <f>IF(ABS(IIEE_detalle!K243/IIEE_detalle!K231*100-100)&gt;100,"-",IIEE_detalle!K243/IIEE_detalle!K231*100-100)</f>
        <v>-9.5416484846488885</v>
      </c>
      <c r="L243" s="129">
        <f>IF(ABS(IIEE_detalle!L243/IIEE_detalle!L231*100-100)&gt;100,"-",IIEE_detalle!L243/IIEE_detalle!L231*100-100)</f>
        <v>-9.7988062769279338</v>
      </c>
      <c r="M243" s="129">
        <f>IF(ABS(IIEE_detalle!M243/IIEE_detalle!M231*100-100)&gt;100,"-",IIEE_detalle!M243/IIEE_detalle!M231*100-100)</f>
        <v>-9.1132572431957897</v>
      </c>
      <c r="N243" s="129">
        <f>IF(ABS(IIEE_detalle!N243/IIEE_detalle!N231*100-100)&gt;100,"-",IIEE_detalle!N243/IIEE_detalle!N231*100-100)</f>
        <v>15.016057428922267</v>
      </c>
      <c r="O243" s="129">
        <f>IF(ABS(IIEE_detalle!O243/IIEE_detalle!O231*100-100)&gt;100,"-",IIEE_detalle!O243/IIEE_detalle!O231*100-100)</f>
        <v>5.9492656875834484</v>
      </c>
      <c r="P243" s="100"/>
      <c r="Q243" s="129">
        <f>IF(ABS(IIEE_detalle!Q243/IIEE_detalle!Q231*100-100)&gt;100,"-",IIEE_detalle!Q243/IIEE_detalle!Q231*100-100)</f>
        <v>5.5982752425440339</v>
      </c>
      <c r="S243" s="129">
        <f>IF(ABS(IIEE_detalle!S243/IIEE_detalle!S231*100-100)&gt;100,"-",IIEE_detalle!S243/IIEE_detalle!S231*100-100)</f>
        <v>8.4814976110679936</v>
      </c>
      <c r="T243" s="129">
        <f>IF(ABS(IIEE_detalle!T243/IIEE_detalle!T231*100-100)&gt;100,"-",IIEE_detalle!T243/IIEE_detalle!T231*100-100)</f>
        <v>8.1633367157703134</v>
      </c>
      <c r="U243" s="129">
        <f>IF(ABS(IIEE_detalle!U243/IIEE_detalle!U231*100-100)&gt;100,"-",IIEE_detalle!U243/IIEE_detalle!U231*100-100)</f>
        <v>8.6109436237563841</v>
      </c>
      <c r="V243" s="129">
        <f>IF(ABS(IIEE_detalle!V243/IIEE_detalle!V231*100-100)&gt;100,"-",IIEE_detalle!V243/IIEE_detalle!V231*100-100)</f>
        <v>2.3494860499265684</v>
      </c>
      <c r="W243" s="129">
        <f>IF(ABS(IIEE_detalle!W243/IIEE_detalle!W231*100-100)&gt;100,"-",IIEE_detalle!W243/IIEE_detalle!W231*100-100)</f>
        <v>1.3035882273887864</v>
      </c>
      <c r="X243" s="129">
        <f>IF(ABS(IIEE_detalle!X243/IIEE_detalle!X231*100-100)&gt;100,"-",IIEE_detalle!X243/IIEE_detalle!X231*100-100)</f>
        <v>1.2113951011714477</v>
      </c>
      <c r="Y243" s="100"/>
      <c r="Z243" s="129">
        <f>IF(ABS(IIEE_detalle!Z243/IIEE_detalle!Z231*100-100)&gt;100,"-",IIEE_detalle!Z243/IIEE_detalle!Z231*100-100)</f>
        <v>1.1428317324795501</v>
      </c>
      <c r="AB243" s="129">
        <f>IF(ABS(IIEE_detalle!AB243/IIEE_detalle!AB231*100-100)&gt;100,"-",IIEE_detalle!AB243/IIEE_detalle!AB231*100-100)</f>
        <v>0.37631076363469163</v>
      </c>
      <c r="AC243" s="129">
        <f>IF(ABS(IIEE_detalle!AC243/IIEE_detalle!AC231*100-100)&gt;100,"-",IIEE_detalle!AC243/IIEE_detalle!AC231*100-100)</f>
        <v>-1.0074143815464112</v>
      </c>
      <c r="AD243" s="129">
        <f>IF(ABS(IIEE_detalle!AD243/IIEE_detalle!AD231*100-100)&gt;100,"-",IIEE_detalle!AD243/IIEE_detalle!AD231*100-100)</f>
        <v>1.5541473804076276</v>
      </c>
      <c r="AE243" s="129">
        <f>IF(ABS(IIEE_detalle!AE243/IIEE_detalle!AE231*100-100)&gt;100,"-",IIEE_detalle!AE243/IIEE_detalle!AE231*100-100)</f>
        <v>-3.9770780301547006</v>
      </c>
      <c r="AF243" s="129">
        <f>IF(ABS(IIEE_detalle!AF243/IIEE_detalle!AF231*100-100)&gt;100,"-",IIEE_detalle!AF243/IIEE_detalle!AF231*100-100)</f>
        <v>-37.851938372545746</v>
      </c>
      <c r="AG243" s="129">
        <f>IF(ABS(IIEE_detalle!AG243/IIEE_detalle!AG231*100-100)&gt;100,"-",IIEE_detalle!AG243/IIEE_detalle!AG231*100-100)</f>
        <v>-1.0911940492830894</v>
      </c>
      <c r="AH243" s="129">
        <f>IF(ABS(IIEE_detalle!AH243/IIEE_detalle!AH231*100-100)&gt;100,"-",IIEE_detalle!AH243/IIEE_detalle!AH231*100-100)</f>
        <v>-0.99606140232803853</v>
      </c>
      <c r="AI243" s="129">
        <f>IF(ABS(IIEE_detalle!AI243/IIEE_detalle!AI231*100-100)&gt;100,"-",IIEE_detalle!AI243/IIEE_detalle!AI231*100-100)</f>
        <v>1.5573809591955694</v>
      </c>
      <c r="AJ243" s="129">
        <f>IF(ABS(IIEE_detalle!AJ243/IIEE_detalle!AJ231*100-100)&gt;100,"-",IIEE_detalle!AJ243/IIEE_detalle!AJ231*100-100)</f>
        <v>-3.9802542076417637</v>
      </c>
      <c r="AK243" s="129">
        <f>IF(ABS(IIEE_detalle!AK243/IIEE_detalle!AK231*100-100)&gt;100,"-",IIEE_detalle!AK243/IIEE_detalle!AK231*100-100)</f>
        <v>0.85827216261999695</v>
      </c>
      <c r="AL243" s="129">
        <f>IF(ABS(IIEE_detalle!AL243/IIEE_detalle!AL231*100-100)&gt;100,"-",IIEE_detalle!AL243/IIEE_detalle!AL231*100-100)</f>
        <v>-41.34710471376772</v>
      </c>
      <c r="AM243" s="100"/>
      <c r="AN243" s="129">
        <f>IF(ABS(IIEE_detalle!AN243/IIEE_detalle!AN231*100-100)&gt;100,"-",IIEE_detalle!AN243/IIEE_detalle!AN231*100-100)</f>
        <v>-2.6610956470945837</v>
      </c>
      <c r="AO243" s="129">
        <f>IF(ABS(IIEE_detalle!AO243/IIEE_detalle!AO231*100-100)&gt;100,"-",IIEE_detalle!AO243/IIEE_detalle!AO231*100-100)</f>
        <v>-1.4592919500880583</v>
      </c>
      <c r="AP243" s="100"/>
      <c r="AQ243" s="129">
        <f>IF(ABS(IIEE_detalle!AQ243/IIEE_detalle!AQ231*100-100)&gt;100,"-",IIEE_detalle!AQ243/IIEE_detalle!AQ231*100-100)</f>
        <v>-1.5433651464646658</v>
      </c>
      <c r="AS243" s="129">
        <f>IF(ABS(IIEE_detalle!AS243/IIEE_detalle!AS231*100-100)&gt;100,"-",IIEE_detalle!AS243/IIEE_detalle!AS231*100-100)</f>
        <v>27.934984615234427</v>
      </c>
      <c r="AT243" s="129">
        <f>IF(ABS(IIEE_detalle!AT243/IIEE_detalle!AT231*100-100)&gt;100,"-",IIEE_detalle!AT243/IIEE_detalle!AT231*100-100)</f>
        <v>42.533941680884254</v>
      </c>
      <c r="AU243" s="129">
        <f>IF(ABS(IIEE_detalle!AU243/IIEE_detalle!AU231*100-100)&gt;100,"-",IIEE_detalle!AU243/IIEE_detalle!AU231*100-100)</f>
        <v>-10.222998764288235</v>
      </c>
      <c r="AV243" s="129">
        <f>IF(ABS(IIEE_detalle!AV243/IIEE_detalle!AV231*100-100)&gt;100,"-",IIEE_detalle!AV243/IIEE_detalle!AV231*100-100)</f>
        <v>39.843183104603497</v>
      </c>
      <c r="AW243" s="129">
        <f>IF(ABS(IIEE_detalle!AW243/IIEE_detalle!AW231*100-100)&gt;100,"-",IIEE_detalle!AW243/IIEE_detalle!AW231*100-100)</f>
        <v>46.021452467916987</v>
      </c>
      <c r="AX243" s="129">
        <f>IF(ABS(IIEE_detalle!AX243/IIEE_detalle!AX231*100-100)&gt;100,"-",IIEE_detalle!AX243/IIEE_detalle!AX231*100-100)</f>
        <v>-6.5863910748711021</v>
      </c>
      <c r="AY243" s="129">
        <f>IF(ABS(IIEE_detalle!AY243/IIEE_detalle!AY231*100-100)&gt;100,"-",IIEE_detalle!AY243/IIEE_detalle!AY231*100-100)</f>
        <v>-38.852124422233935</v>
      </c>
      <c r="AZ243" s="129">
        <f>IF(ABS(IIEE_detalle!AZ243/IIEE_detalle!AZ231*100-100)&gt;100,"-",IIEE_detalle!AZ243/IIEE_detalle!AZ231*100-100)</f>
        <v>-38.838472558031</v>
      </c>
      <c r="BA243" s="100"/>
      <c r="BB243" s="129">
        <f>IF(ABS(IIEE_detalle!BB243/IIEE_detalle!BB231*100-100)&gt;100,"-",IIEE_detalle!BB243/IIEE_detalle!BB231*100-100)</f>
        <v>-37.875625493810908</v>
      </c>
      <c r="BD243" s="129">
        <f>IF(ABS(IIEE_detalle!BD243/IIEE_detalle!BD231*100-100)&gt;100,"-",IIEE_detalle!BD243/IIEE_detalle!BD231*100-100)</f>
        <v>0.17044688223577964</v>
      </c>
      <c r="BE243" s="129">
        <f>IF(ABS(IIEE_detalle!BE243/IIEE_detalle!BE231*100-100)&gt;100,"-",IIEE_detalle!BE243/IIEE_detalle!BE231*100-100)</f>
        <v>0.57648288251837698</v>
      </c>
      <c r="BF243" s="129">
        <f>IF(ABS(IIEE_detalle!BF243/IIEE_detalle!BF231*100-100)&gt;100,"-",IIEE_detalle!BF243/IIEE_detalle!BF231*100-100)</f>
        <v>-2.9364375276791748</v>
      </c>
      <c r="BG243" s="129">
        <f>IF(ABS(IIEE_detalle!BG243/IIEE_detalle!BG231*100-100)&gt;100,"-",IIEE_detalle!BG243/IIEE_detalle!BG231*100-100)</f>
        <v>-3.1920190304081046</v>
      </c>
      <c r="BH243" s="129">
        <f>IF(ABS(IIEE_detalle!BH243/IIEE_detalle!BH231*100-100)&gt;100,"-",IIEE_detalle!BH243/IIEE_detalle!BH231*100-100)</f>
        <v>-3.5234073176274876</v>
      </c>
      <c r="BI243" s="129">
        <f>IF(ABS(IIEE_detalle!BI243/IIEE_detalle!BI231*100-100)&gt;100,"-",IIEE_detalle!BI243/IIEE_detalle!BI231*100-100)</f>
        <v>9.0877192982456307</v>
      </c>
      <c r="BJ243" s="129">
        <f>IF(ABS(IIEE_detalle!BJ243/IIEE_detalle!BJ231*100-100)&gt;100,"-",IIEE_detalle!BJ243/IIEE_detalle!BJ231*100-100)</f>
        <v>9.1037831276551628E-2</v>
      </c>
      <c r="BK243" s="129">
        <f>IF(ABS(IIEE_detalle!BK243/IIEE_detalle!BK231*100-100)&gt;100,"-",IIEE_detalle!BK243/IIEE_detalle!BK231*100-100)</f>
        <v>0.35772119703942451</v>
      </c>
      <c r="BL243" s="100"/>
      <c r="BM243" s="129">
        <f>IF(ABS(IIEE_detalle!BM243/IIEE_detalle!BM231*100-100)&gt;100,"-",IIEE_detalle!BM243/IIEE_detalle!BM231*100-100)</f>
        <v>0.36049884256081555</v>
      </c>
      <c r="BO243" s="129">
        <f>IF(ABS(IIEE_detalle!BO243/IIEE_detalle!BO231*100-100)&gt;100,"-",IIEE_detalle!BO243/IIEE_detalle!BO231*100-100)</f>
        <v>0.58058198097367608</v>
      </c>
      <c r="BP243" s="129">
        <f>IF(ABS(IIEE_detalle!BP243/IIEE_detalle!BP231*100-100)&gt;100,"-",IIEE_detalle!BP243/IIEE_detalle!BP231*100-100)</f>
        <v>-0.26234914923918495</v>
      </c>
      <c r="BQ243" s="129">
        <f>IF(ABS(IIEE_detalle!BQ243/IIEE_detalle!BQ231*100-100)&gt;100,"-",IIEE_detalle!BQ243/IIEE_detalle!BQ231*100-100)</f>
        <v>8.0498157514983717</v>
      </c>
      <c r="BR243" s="129">
        <f>IF(ABS(IIEE_detalle!BR243/IIEE_detalle!BR231*100-100)&gt;100,"-",IIEE_detalle!BR243/IIEE_detalle!BR231*100-100)</f>
        <v>2.3296897882238596</v>
      </c>
      <c r="BS243" s="129">
        <f>IF(ABS(IIEE_detalle!BS243/IIEE_detalle!BS231*100-100)&gt;100,"-",IIEE_detalle!BS243/IIEE_detalle!BS231*100-100)</f>
        <v>5.2761994609491012</v>
      </c>
      <c r="BT243" s="129">
        <f>IF(ABS(IIEE_detalle!BT243/IIEE_detalle!BT231*100-100)&gt;100,"-",IIEE_detalle!BT243/IIEE_detalle!BT231*100-100)</f>
        <v>-0.55314694009179277</v>
      </c>
      <c r="BV243" s="129">
        <f>IF(ABS(IIEE_detalle!BV243/IIEE_detalle!BV231*100-100)&gt;100,"-",IIEE_detalle!BV243/IIEE_detalle!BV231*100-100)</f>
        <v>0.73670553725048649</v>
      </c>
      <c r="BW243" s="129">
        <f>IF(ABS(IIEE_detalle!BW243/IIEE_detalle!BW231*100-100)&gt;100,"-",IIEE_detalle!BW243/IIEE_detalle!BW231*100-100)</f>
        <v>-0.76491307833140354</v>
      </c>
      <c r="BX243" s="129">
        <f>IF(ABS(IIEE_detalle!BX243/IIEE_detalle!BX231*100-100)&gt;100,"-",IIEE_detalle!BX243/IIEE_detalle!BX231*100-100)</f>
        <v>4.7664237239523004</v>
      </c>
      <c r="BY243" s="129">
        <f>IF(ABS(IIEE_detalle!BY243/IIEE_detalle!BY231*100-100)&gt;100,"-",IIEE_detalle!BY243/IIEE_detalle!BY231*100-100)</f>
        <v>1.7391209814463764</v>
      </c>
      <c r="BZ243" s="129">
        <f>IF(ABS(IIEE_detalle!BZ243/IIEE_detalle!BZ231*100-100)&gt;100,"-",IIEE_detalle!BZ243/IIEE_detalle!BZ231*100-100)</f>
        <v>6.92842314684097</v>
      </c>
      <c r="CA243" s="129">
        <f>IF(ABS(IIEE_detalle!CA243/IIEE_detalle!CA231*100-100)&gt;100,"-",IIEE_detalle!CA243/IIEE_detalle!CA231*100-100)</f>
        <v>-0.40942638259350872</v>
      </c>
    </row>
    <row r="244" spans="2:79" ht="12" customHeight="1">
      <c r="B244" s="67" t="s">
        <v>475</v>
      </c>
      <c r="C244" s="129">
        <f>IF(ABS(IIEE_detalle!C244/IIEE_detalle!C232*100-100)&gt;100,"-",IIEE_detalle!C244/IIEE_detalle!C232*100-100)</f>
        <v>-0.99498168776878515</v>
      </c>
      <c r="D244" s="129">
        <f>IF(ABS(IIEE_detalle!D244/IIEE_detalle!D232*100-100)&gt;100,"-",IIEE_detalle!D244/IIEE_detalle!D232*100-100)</f>
        <v>69.984031445768323</v>
      </c>
      <c r="E244" s="129">
        <f>IF(ABS(IIEE_detalle!E244/IIEE_detalle!E232*100-100)&gt;100,"-",IIEE_detalle!E244/IIEE_detalle!E232*100-100)</f>
        <v>2.3176392999318551</v>
      </c>
      <c r="F244" s="129">
        <f>IF(ABS(IIEE_detalle!F244/IIEE_detalle!F232*100-100)&gt;100,"-",IIEE_detalle!F244/IIEE_detalle!F232*100-100)</f>
        <v>-1.8520256128890225</v>
      </c>
      <c r="G244" s="129">
        <f>IF(ABS(IIEE_detalle!G244/IIEE_detalle!G232*100-100)&gt;100,"-",IIEE_detalle!G244/IIEE_detalle!G232*100-100)</f>
        <v>-0.14029847747690383</v>
      </c>
      <c r="H244" s="129">
        <f>IF(ABS(IIEE_detalle!H244/IIEE_detalle!H232*100-100)&gt;100,"-",IIEE_detalle!H244/IIEE_detalle!H232*100-100)</f>
        <v>-4.5730485271542136</v>
      </c>
      <c r="J244" s="129">
        <f>IF(ABS(IIEE_detalle!J244/IIEE_detalle!J232*100-100)&gt;100,"-",IIEE_detalle!J244/IIEE_detalle!J232*100-100)</f>
        <v>70.639603493037527</v>
      </c>
      <c r="K244" s="129">
        <f>IF(ABS(IIEE_detalle!K244/IIEE_detalle!K232*100-100)&gt;100,"-",IIEE_detalle!K244/IIEE_detalle!K232*100-100)</f>
        <v>70.344665640410142</v>
      </c>
      <c r="L244" s="129">
        <f>IF(ABS(IIEE_detalle!L244/IIEE_detalle!L232*100-100)&gt;100,"-",IIEE_detalle!L244/IIEE_detalle!L232*100-100)</f>
        <v>70.344665640410142</v>
      </c>
      <c r="M244" s="100"/>
      <c r="N244" s="129">
        <f>IF(ABS(IIEE_detalle!N244/IIEE_detalle!N232*100-100)&gt;100,"-",IIEE_detalle!N244/IIEE_detalle!N232*100-100)</f>
        <v>4.8213494566208652</v>
      </c>
      <c r="O244" s="129">
        <f>IF(ABS(IIEE_detalle!O244/IIEE_detalle!O232*100-100)&gt;100,"-",IIEE_detalle!O244/IIEE_detalle!O232*100-100)</f>
        <v>0.32715636641513868</v>
      </c>
      <c r="P244" s="100"/>
      <c r="Q244" s="129">
        <f>IF(ABS(IIEE_detalle!Q244/IIEE_detalle!Q232*100-100)&gt;100,"-",IIEE_detalle!Q244/IIEE_detalle!Q232*100-100)</f>
        <v>10.76068663749578</v>
      </c>
      <c r="S244" s="129">
        <f>IF(ABS(IIEE_detalle!S244/IIEE_detalle!S232*100-100)&gt;100,"-",IIEE_detalle!S244/IIEE_detalle!S232*100-100)</f>
        <v>-0.13854516995579047</v>
      </c>
      <c r="T244" s="129">
        <f>IF(ABS(IIEE_detalle!T244/IIEE_detalle!T232*100-100)&gt;100,"-",IIEE_detalle!T244/IIEE_detalle!T232*100-100)</f>
        <v>-0.80751338541210771</v>
      </c>
      <c r="U244" s="129">
        <f>IF(ABS(IIEE_detalle!U244/IIEE_detalle!U232*100-100)&gt;100,"-",IIEE_detalle!U244/IIEE_detalle!U232*100-100)</f>
        <v>-0.80751338541210771</v>
      </c>
      <c r="V244" s="100"/>
      <c r="W244" s="129">
        <f>IF(ABS(IIEE_detalle!W244/IIEE_detalle!W232*100-100)&gt;100,"-",IIEE_detalle!W244/IIEE_detalle!W232*100-100)</f>
        <v>10.144035454881205</v>
      </c>
      <c r="X244" s="129">
        <f>IF(ABS(IIEE_detalle!X244/IIEE_detalle!X232*100-100)&gt;100,"-",IIEE_detalle!X244/IIEE_detalle!X232*100-100)</f>
        <v>9.628521767250092</v>
      </c>
      <c r="Y244" s="100"/>
      <c r="Z244" s="129">
        <f>IF(ABS(IIEE_detalle!Z244/IIEE_detalle!Z232*100-100)&gt;100,"-",IIEE_detalle!Z244/IIEE_detalle!Z232*100-100)</f>
        <v>15.728182583481427</v>
      </c>
      <c r="AB244" s="129">
        <f>IF(ABS(IIEE_detalle!AB244/IIEE_detalle!AB232*100-100)&gt;100,"-",IIEE_detalle!AB244/IIEE_detalle!AB232*100-100)</f>
        <v>-3.7522151250755087E-2</v>
      </c>
      <c r="AC244" s="129">
        <f>IF(ABS(IIEE_detalle!AC244/IIEE_detalle!AC232*100-100)&gt;100,"-",IIEE_detalle!AC244/IIEE_detalle!AC232*100-100)</f>
        <v>-2.82134950952792</v>
      </c>
      <c r="AD244" s="129">
        <f>IF(ABS(IIEE_detalle!AD244/IIEE_detalle!AD232*100-100)&gt;100,"-",IIEE_detalle!AD244/IIEE_detalle!AD232*100-100)</f>
        <v>1.4730152628698221</v>
      </c>
      <c r="AE244" s="129">
        <f>IF(ABS(IIEE_detalle!AE244/IIEE_detalle!AE232*100-100)&gt;100,"-",IIEE_detalle!AE244/IIEE_detalle!AE232*100-100)</f>
        <v>-4.2539077307289261</v>
      </c>
      <c r="AF244" s="129">
        <f>IF(ABS(IIEE_detalle!AF244/IIEE_detalle!AF232*100-100)&gt;100,"-",IIEE_detalle!AF244/IIEE_detalle!AF232*100-100)</f>
        <v>-35.359404174533466</v>
      </c>
      <c r="AG244" s="129">
        <f>IF(ABS(IIEE_detalle!AG244/IIEE_detalle!AG232*100-100)&gt;100,"-",IIEE_detalle!AG244/IIEE_detalle!AG232*100-100)</f>
        <v>-0.96235484635867863</v>
      </c>
      <c r="AH244" s="129">
        <f>IF(ABS(IIEE_detalle!AH244/IIEE_detalle!AH232*100-100)&gt;100,"-",IIEE_detalle!AH244/IIEE_detalle!AH232*100-100)</f>
        <v>-2.8125909350886502</v>
      </c>
      <c r="AI244" s="129">
        <f>IF(ABS(IIEE_detalle!AI244/IIEE_detalle!AI232*100-100)&gt;100,"-",IIEE_detalle!AI244/IIEE_detalle!AI232*100-100)</f>
        <v>1.4729073844410863</v>
      </c>
      <c r="AJ244" s="129">
        <f>IF(ABS(IIEE_detalle!AJ244/IIEE_detalle!AJ232*100-100)&gt;100,"-",IIEE_detalle!AJ244/IIEE_detalle!AJ232*100-100)</f>
        <v>-4.2529834625871956</v>
      </c>
      <c r="AK244" s="129">
        <f>IF(ABS(IIEE_detalle!AK244/IIEE_detalle!AK232*100-100)&gt;100,"-",IIEE_detalle!AK244/IIEE_detalle!AK232*100-100)</f>
        <v>0.41668055601853382</v>
      </c>
      <c r="AL244" s="129">
        <f>IF(ABS(IIEE_detalle!AL244/IIEE_detalle!AL232*100-100)&gt;100,"-",IIEE_detalle!AL244/IIEE_detalle!AL232*100-100)</f>
        <v>-31.416269852584762</v>
      </c>
      <c r="AM244" s="100"/>
      <c r="AN244" s="129">
        <f>IF(ABS(IIEE_detalle!AN244/IIEE_detalle!AN232*100-100)&gt;100,"-",IIEE_detalle!AN244/IIEE_detalle!AN232*100-100)</f>
        <v>-1.078368856313503</v>
      </c>
      <c r="AO244" s="129">
        <f>IF(ABS(IIEE_detalle!AO244/IIEE_detalle!AO232*100-100)&gt;100,"-",IIEE_detalle!AO244/IIEE_detalle!AO232*100-100)</f>
        <v>-3.5436031848969662</v>
      </c>
      <c r="AP244" s="100"/>
      <c r="AQ244" s="129">
        <f>IF(ABS(IIEE_detalle!AQ244/IIEE_detalle!AQ232*100-100)&gt;100,"-",IIEE_detalle!AQ244/IIEE_detalle!AQ232*100-100)</f>
        <v>-3.2958641017578003</v>
      </c>
      <c r="AS244" s="129">
        <f>IF(ABS(IIEE_detalle!AS244/IIEE_detalle!AS232*100-100)&gt;100,"-",IIEE_detalle!AS244/IIEE_detalle!AS232*100-100)</f>
        <v>8.5043823257957314</v>
      </c>
      <c r="AT244" s="129">
        <f>IF(ABS(IIEE_detalle!AT244/IIEE_detalle!AT232*100-100)&gt;100,"-",IIEE_detalle!AT244/IIEE_detalle!AT232*100-100)</f>
        <v>-0.7488860927232821</v>
      </c>
      <c r="AU244" s="129">
        <f>IF(ABS(IIEE_detalle!AU244/IIEE_detalle!AU232*100-100)&gt;100,"-",IIEE_detalle!AU244/IIEE_detalle!AU232*100-100)</f>
        <v>38.937758648757494</v>
      </c>
      <c r="AV244" s="129">
        <f>IF(ABS(IIEE_detalle!AV244/IIEE_detalle!AV232*100-100)&gt;100,"-",IIEE_detalle!AV244/IIEE_detalle!AV232*100-100)</f>
        <v>3.6925864522065552</v>
      </c>
      <c r="AW244" s="129">
        <f>IF(ABS(IIEE_detalle!AW244/IIEE_detalle!AW232*100-100)&gt;100,"-",IIEE_detalle!AW244/IIEE_detalle!AW232*100-100)</f>
        <v>-0.34025003797933095</v>
      </c>
      <c r="AX244" s="129">
        <f>IF(ABS(IIEE_detalle!AX244/IIEE_detalle!AX232*100-100)&gt;100,"-",IIEE_detalle!AX244/IIEE_detalle!AX232*100-100)</f>
        <v>43.121750906469885</v>
      </c>
      <c r="AY244" s="129">
        <f>IF(ABS(IIEE_detalle!AY244/IIEE_detalle!AY232*100-100)&gt;100,"-",IIEE_detalle!AY244/IIEE_detalle!AY232*100-100)</f>
        <v>39.84325704656635</v>
      </c>
      <c r="AZ244" s="129">
        <f>IF(ABS(IIEE_detalle!AZ244/IIEE_detalle!AZ232*100-100)&gt;100,"-",IIEE_detalle!AZ244/IIEE_detalle!AZ232*100-100)</f>
        <v>38.405083044551759</v>
      </c>
      <c r="BA244" s="100"/>
      <c r="BB244" s="129">
        <f>IF(ABS(IIEE_detalle!BB244/IIEE_detalle!BB232*100-100)&gt;100,"-",IIEE_detalle!BB244/IIEE_detalle!BB232*100-100)</f>
        <v>36.977605037630184</v>
      </c>
      <c r="BD244" s="129">
        <f>IF(ABS(IIEE_detalle!BD244/IIEE_detalle!BD232*100-100)&gt;100,"-",IIEE_detalle!BD244/IIEE_detalle!BD232*100-100)</f>
        <v>0.60481818527658504</v>
      </c>
      <c r="BE244" s="129">
        <f>IF(ABS(IIEE_detalle!BE244/IIEE_detalle!BE232*100-100)&gt;100,"-",IIEE_detalle!BE244/IIEE_detalle!BE232*100-100)</f>
        <v>-3.9636107479216491</v>
      </c>
      <c r="BF244" s="129">
        <f>IF(ABS(IIEE_detalle!BF244/IIEE_detalle!BF232*100-100)&gt;100,"-",IIEE_detalle!BF244/IIEE_detalle!BF232*100-100)</f>
        <v>-7.539740111730282</v>
      </c>
      <c r="BG244" s="129">
        <f>IF(ABS(IIEE_detalle!BG244/IIEE_detalle!BG232*100-100)&gt;100,"-",IIEE_detalle!BG244/IIEE_detalle!BG232*100-100)</f>
        <v>-7.2533351623855253</v>
      </c>
      <c r="BH244" s="129">
        <f>IF(ABS(IIEE_detalle!BH244/IIEE_detalle!BH232*100-100)&gt;100,"-",IIEE_detalle!BH244/IIEE_detalle!BH232*100-100)</f>
        <v>-7.2533351623855253</v>
      </c>
      <c r="BI244" s="100"/>
      <c r="BJ244" s="129">
        <f>IF(ABS(IIEE_detalle!BJ244/IIEE_detalle!BJ232*100-100)&gt;100,"-",IIEE_detalle!BJ244/IIEE_detalle!BJ232*100-100)</f>
        <v>-3.2653439643982978</v>
      </c>
      <c r="BK244" s="129">
        <f>IF(ABS(IIEE_detalle!BK244/IIEE_detalle!BK232*100-100)&gt;100,"-",IIEE_detalle!BK244/IIEE_detalle!BK232*100-100)</f>
        <v>-3.5458456007117434</v>
      </c>
      <c r="BL244" s="100"/>
      <c r="BM244" s="129">
        <f>IF(ABS(IIEE_detalle!BM244/IIEE_detalle!BM232*100-100)&gt;100,"-",IIEE_detalle!BM244/IIEE_detalle!BM232*100-100)</f>
        <v>-3.5848710180850105</v>
      </c>
      <c r="BO244" s="129">
        <f>IF(ABS(IIEE_detalle!BO244/IIEE_detalle!BO232*100-100)&gt;100,"-",IIEE_detalle!BO244/IIEE_detalle!BO232*100-100)</f>
        <v>-0.53990447843843015</v>
      </c>
      <c r="BP244" s="129">
        <f>IF(ABS(IIEE_detalle!BP244/IIEE_detalle!BP232*100-100)&gt;100,"-",IIEE_detalle!BP244/IIEE_detalle!BP232*100-100)</f>
        <v>-2.1482356415178145</v>
      </c>
      <c r="BQ244" s="129">
        <f>IF(ABS(IIEE_detalle!BQ244/IIEE_detalle!BQ232*100-100)&gt;100,"-",IIEE_detalle!BQ244/IIEE_detalle!BQ232*100-100)</f>
        <v>-3.4895060961191149</v>
      </c>
      <c r="BR244" s="129">
        <f>IF(ABS(IIEE_detalle!BR244/IIEE_detalle!BR232*100-100)&gt;100,"-",IIEE_detalle!BR244/IIEE_detalle!BR232*100-100)</f>
        <v>0.61319790834983223</v>
      </c>
      <c r="BS244" s="129">
        <f>IF(ABS(IIEE_detalle!BS244/IIEE_detalle!BS232*100-100)&gt;100,"-",IIEE_detalle!BS244/IIEE_detalle!BS232*100-100)</f>
        <v>0.30180761386672827</v>
      </c>
      <c r="BT244" s="129">
        <f>IF(ABS(IIEE_detalle!BT244/IIEE_detalle!BT232*100-100)&gt;100,"-",IIEE_detalle!BT244/IIEE_detalle!BT232*100-100)</f>
        <v>-5.1467305387563016</v>
      </c>
      <c r="BV244" s="129">
        <f>IF(ABS(IIEE_detalle!BV244/IIEE_detalle!BV232*100-100)&gt;100,"-",IIEE_detalle!BV244/IIEE_detalle!BV232*100-100)</f>
        <v>-1.1068354228766566</v>
      </c>
      <c r="BW244" s="129">
        <f>IF(ABS(IIEE_detalle!BW244/IIEE_detalle!BW232*100-100)&gt;100,"-",IIEE_detalle!BW244/IIEE_detalle!BW232*100-100)</f>
        <v>-3.5652690451815374</v>
      </c>
      <c r="BX244" s="129">
        <f>IF(ABS(IIEE_detalle!BX244/IIEE_detalle!BX232*100-100)&gt;100,"-",IIEE_detalle!BX244/IIEE_detalle!BX232*100-100)</f>
        <v>-1.0027042189800994</v>
      </c>
      <c r="BY244" s="129">
        <f>IF(ABS(IIEE_detalle!BY244/IIEE_detalle!BY232*100-100)&gt;100,"-",IIEE_detalle!BY244/IIEE_detalle!BY232*100-100)</f>
        <v>1.6316826487341416</v>
      </c>
      <c r="BZ244" s="129">
        <f>IF(ABS(IIEE_detalle!BZ244/IIEE_detalle!BZ232*100-100)&gt;100,"-",IIEE_detalle!BZ244/IIEE_detalle!BZ232*100-100)</f>
        <v>-2.9752694133065347</v>
      </c>
      <c r="CA244" s="129">
        <f>IF(ABS(IIEE_detalle!CA244/IIEE_detalle!CA232*100-100)&gt;100,"-",IIEE_detalle!CA244/IIEE_detalle!CA232*100-100)</f>
        <v>-5.0109478582539566</v>
      </c>
    </row>
    <row r="245" spans="2:79" ht="12" customHeight="1">
      <c r="B245" s="67" t="s">
        <v>476</v>
      </c>
      <c r="C245" s="129">
        <f>IF(ABS(IIEE_detalle!C245/IIEE_detalle!C233*100-100)&gt;100,"-",IIEE_detalle!C245/IIEE_detalle!C233*100-100)</f>
        <v>-4.8590054228167077</v>
      </c>
      <c r="D245" s="129">
        <f>IF(ABS(IIEE_detalle!D245/IIEE_detalle!D233*100-100)&gt;100,"-",IIEE_detalle!D245/IIEE_detalle!D233*100-100)</f>
        <v>15.789123196448386</v>
      </c>
      <c r="E245" s="129">
        <f>IF(ABS(IIEE_detalle!E245/IIEE_detalle!E233*100-100)&gt;100,"-",IIEE_detalle!E245/IIEE_detalle!E233*100-100)</f>
        <v>-4.0469476865236658</v>
      </c>
      <c r="F245" s="129">
        <f>IF(ABS(IIEE_detalle!F245/IIEE_detalle!F233*100-100)&gt;100,"-",IIEE_detalle!F245/IIEE_detalle!F233*100-100)</f>
        <v>-6.8489256913400709</v>
      </c>
      <c r="G245" s="129">
        <f>IF(ABS(IIEE_detalle!G245/IIEE_detalle!G233*100-100)&gt;100,"-",IIEE_detalle!G245/IIEE_detalle!G233*100-100)</f>
        <v>6.430529852372473</v>
      </c>
      <c r="H245" s="129">
        <f>IF(ABS(IIEE_detalle!H245/IIEE_detalle!H233*100-100)&gt;100,"-",IIEE_detalle!H245/IIEE_detalle!H233*100-100)</f>
        <v>-6.6308107112825354</v>
      </c>
      <c r="J245" s="129">
        <f>IF(ABS(IIEE_detalle!J245/IIEE_detalle!J233*100-100)&gt;100,"-",IIEE_detalle!J245/IIEE_detalle!J233*100-100)</f>
        <v>12.566191446028512</v>
      </c>
      <c r="K245" s="129">
        <f>IF(ABS(IIEE_detalle!K245/IIEE_detalle!K233*100-100)&gt;100,"-",IIEE_detalle!K245/IIEE_detalle!K233*100-100)</f>
        <v>12.515481096174199</v>
      </c>
      <c r="L245" s="129">
        <f>IF(ABS(IIEE_detalle!L245/IIEE_detalle!L233*100-100)&gt;100,"-",IIEE_detalle!L245/IIEE_detalle!L233*100-100)</f>
        <v>12.515481096174199</v>
      </c>
      <c r="M245" s="100"/>
      <c r="N245" s="129">
        <f>IF(ABS(IIEE_detalle!N245/IIEE_detalle!N233*100-100)&gt;100,"-",IIEE_detalle!N245/IIEE_detalle!N233*100-100)</f>
        <v>-23.85308948330524</v>
      </c>
      <c r="O245" s="129">
        <f>IF(ABS(IIEE_detalle!O245/IIEE_detalle!O233*100-100)&gt;100,"-",IIEE_detalle!O245/IIEE_detalle!O233*100-100)</f>
        <v>-22.199298895892156</v>
      </c>
      <c r="P245" s="100"/>
      <c r="Q245" s="129">
        <f>IF(ABS(IIEE_detalle!Q245/IIEE_detalle!Q233*100-100)&gt;100,"-",IIEE_detalle!Q245/IIEE_detalle!Q233*100-100)</f>
        <v>-23.423534163344868</v>
      </c>
      <c r="S245" s="129">
        <f>IF(ABS(IIEE_detalle!S245/IIEE_detalle!S233*100-100)&gt;100,"-",IIEE_detalle!S245/IIEE_detalle!S233*100-100)</f>
        <v>-6.2070209907977443</v>
      </c>
      <c r="T245" s="129">
        <f>IF(ABS(IIEE_detalle!T245/IIEE_detalle!T233*100-100)&gt;100,"-",IIEE_detalle!T245/IIEE_detalle!T233*100-100)</f>
        <v>-6.8572152861398052</v>
      </c>
      <c r="U245" s="129">
        <f>IF(ABS(IIEE_detalle!U245/IIEE_detalle!U233*100-100)&gt;100,"-",IIEE_detalle!U245/IIEE_detalle!U233*100-100)</f>
        <v>-6.8572152861398052</v>
      </c>
      <c r="V245" s="100"/>
      <c r="W245" s="129">
        <f>IF(ABS(IIEE_detalle!W245/IIEE_detalle!W233*100-100)&gt;100,"-",IIEE_detalle!W245/IIEE_detalle!W233*100-100)</f>
        <v>5.2380288562068813</v>
      </c>
      <c r="X245" s="129">
        <f>IF(ABS(IIEE_detalle!X245/IIEE_detalle!X233*100-100)&gt;100,"-",IIEE_detalle!X245/IIEE_detalle!X233*100-100)</f>
        <v>5.7114263036201152</v>
      </c>
      <c r="Y245" s="100"/>
      <c r="Z245" s="129">
        <f>IF(ABS(IIEE_detalle!Z245/IIEE_detalle!Z233*100-100)&gt;100,"-",IIEE_detalle!Z245/IIEE_detalle!Z233*100-100)</f>
        <v>5.5235267718438195</v>
      </c>
      <c r="AB245" s="129">
        <f>IF(ABS(IIEE_detalle!AB245/IIEE_detalle!AB233*100-100)&gt;100,"-",IIEE_detalle!AB245/IIEE_detalle!AB233*100-100)</f>
        <v>-4.1712081139073405</v>
      </c>
      <c r="AC245" s="129">
        <f>IF(ABS(IIEE_detalle!AC245/IIEE_detalle!AC233*100-100)&gt;100,"-",IIEE_detalle!AC245/IIEE_detalle!AC233*100-100)</f>
        <v>-4.8966919163826361</v>
      </c>
      <c r="AD245" s="129">
        <f>IF(ABS(IIEE_detalle!AD245/IIEE_detalle!AD233*100-100)&gt;100,"-",IIEE_detalle!AD245/IIEE_detalle!AD233*100-100)</f>
        <v>-2.3431894786274228</v>
      </c>
      <c r="AE245" s="129">
        <f>IF(ABS(IIEE_detalle!AE245/IIEE_detalle!AE233*100-100)&gt;100,"-",IIEE_detalle!AE245/IIEE_detalle!AE233*100-100)</f>
        <v>-13.596498280980157</v>
      </c>
      <c r="AF245" s="129">
        <f>IF(ABS(IIEE_detalle!AF245/IIEE_detalle!AF233*100-100)&gt;100,"-",IIEE_detalle!AF245/IIEE_detalle!AF233*100-100)</f>
        <v>-19.881097342597243</v>
      </c>
      <c r="AG245" s="129">
        <f>IF(ABS(IIEE_detalle!AG245/IIEE_detalle!AG233*100-100)&gt;100,"-",IIEE_detalle!AG245/IIEE_detalle!AG233*100-100)</f>
        <v>-4.0479280594147156</v>
      </c>
      <c r="AH245" s="129">
        <f>IF(ABS(IIEE_detalle!AH245/IIEE_detalle!AH233*100-100)&gt;100,"-",IIEE_detalle!AH245/IIEE_detalle!AH233*100-100)</f>
        <v>-4.9020445713538976</v>
      </c>
      <c r="AI245" s="129">
        <f>IF(ABS(IIEE_detalle!AI245/IIEE_detalle!AI233*100-100)&gt;100,"-",IIEE_detalle!AI245/IIEE_detalle!AI233*100-100)</f>
        <v>-2.3431828837586437</v>
      </c>
      <c r="AJ245" s="129">
        <f>IF(ABS(IIEE_detalle!AJ245/IIEE_detalle!AJ233*100-100)&gt;100,"-",IIEE_detalle!AJ245/IIEE_detalle!AJ233*100-100)</f>
        <v>-13.598104110484584</v>
      </c>
      <c r="AK245" s="129">
        <f>IF(ABS(IIEE_detalle!AK245/IIEE_detalle!AK233*100-100)&gt;100,"-",IIEE_detalle!AK245/IIEE_detalle!AK233*100-100)</f>
        <v>-3.2450761635363676</v>
      </c>
      <c r="AL245" s="129">
        <f>IF(ABS(IIEE_detalle!AL245/IIEE_detalle!AL233*100-100)&gt;100,"-",IIEE_detalle!AL245/IIEE_detalle!AL233*100-100)</f>
        <v>-26.155375754251224</v>
      </c>
      <c r="AM245" s="100"/>
      <c r="AN245" s="129">
        <f>IF(ABS(IIEE_detalle!AN245/IIEE_detalle!AN233*100-100)&gt;100,"-",IIEE_detalle!AN245/IIEE_detalle!AN233*100-100)</f>
        <v>-0.93496322237078289</v>
      </c>
      <c r="AO245" s="129">
        <f>IF(ABS(IIEE_detalle!AO245/IIEE_detalle!AO233*100-100)&gt;100,"-",IIEE_detalle!AO245/IIEE_detalle!AO233*100-100)</f>
        <v>-0.97294073439711326</v>
      </c>
      <c r="AP245" s="100"/>
      <c r="AQ245" s="129">
        <f>IF(ABS(IIEE_detalle!AQ245/IIEE_detalle!AQ233*100-100)&gt;100,"-",IIEE_detalle!AQ245/IIEE_detalle!AQ233*100-100)</f>
        <v>-1.3922975946405813</v>
      </c>
      <c r="AS245" s="129">
        <f>IF(ABS(IIEE_detalle!AS245/IIEE_detalle!AS233*100-100)&gt;100,"-",IIEE_detalle!AS245/IIEE_detalle!AS233*100-100)</f>
        <v>9.4088461406510504</v>
      </c>
      <c r="AT245" s="129">
        <f>IF(ABS(IIEE_detalle!AT245/IIEE_detalle!AT233*100-100)&gt;100,"-",IIEE_detalle!AT245/IIEE_detalle!AT233*100-100)</f>
        <v>5.6797572337928557</v>
      </c>
      <c r="AU245" s="129">
        <f>IF(ABS(IIEE_detalle!AU245/IIEE_detalle!AU233*100-100)&gt;100,"-",IIEE_detalle!AU245/IIEE_detalle!AU233*100-100)</f>
        <v>23.168424785175247</v>
      </c>
      <c r="AV245" s="129">
        <f>IF(ABS(IIEE_detalle!AV245/IIEE_detalle!AV233*100-100)&gt;100,"-",IIEE_detalle!AV245/IIEE_detalle!AV233*100-100)</f>
        <v>7.665620222159049</v>
      </c>
      <c r="AW245" s="129">
        <f>IF(ABS(IIEE_detalle!AW245/IIEE_detalle!AW233*100-100)&gt;100,"-",IIEE_detalle!AW245/IIEE_detalle!AW233*100-100)</f>
        <v>6.2703715864342371</v>
      </c>
      <c r="AX245" s="129">
        <f>IF(ABS(IIEE_detalle!AX245/IIEE_detalle!AX233*100-100)&gt;100,"-",IIEE_detalle!AX245/IIEE_detalle!AX233*100-100)</f>
        <v>22.560352831940548</v>
      </c>
      <c r="AY245" s="129">
        <f>IF(ABS(IIEE_detalle!AY245/IIEE_detalle!AY233*100-100)&gt;100,"-",IIEE_detalle!AY245/IIEE_detalle!AY233*100-100)</f>
        <v>3.6925864522065552</v>
      </c>
      <c r="AZ245" s="129">
        <f>IF(ABS(IIEE_detalle!AZ245/IIEE_detalle!AZ233*100-100)&gt;100,"-",IIEE_detalle!AZ245/IIEE_detalle!AZ233*100-100)</f>
        <v>3.6228264853608749</v>
      </c>
      <c r="BA245" s="100"/>
      <c r="BB245" s="129">
        <f>IF(ABS(IIEE_detalle!BB245/IIEE_detalle!BB233*100-100)&gt;100,"-",IIEE_detalle!BB245/IIEE_detalle!BB233*100-100)</f>
        <v>3.6224237029398978</v>
      </c>
      <c r="BD245" s="129">
        <f>IF(ABS(IIEE_detalle!BD245/IIEE_detalle!BD233*100-100)&gt;100,"-",IIEE_detalle!BD245/IIEE_detalle!BD233*100-100)</f>
        <v>-1.6565377180679235</v>
      </c>
      <c r="BE245" s="129">
        <f>IF(ABS(IIEE_detalle!BE245/IIEE_detalle!BE233*100-100)&gt;100,"-",IIEE_detalle!BE245/IIEE_detalle!BE233*100-100)</f>
        <v>-6.1902672428456214</v>
      </c>
      <c r="BF245" s="129">
        <f>IF(ABS(IIEE_detalle!BF245/IIEE_detalle!BF233*100-100)&gt;100,"-",IIEE_detalle!BF245/IIEE_detalle!BF233*100-100)</f>
        <v>-9.5340280020345318</v>
      </c>
      <c r="BG245" s="129">
        <f>IF(ABS(IIEE_detalle!BG245/IIEE_detalle!BG233*100-100)&gt;100,"-",IIEE_detalle!BG245/IIEE_detalle!BG233*100-100)</f>
        <v>-9.2464952800148268</v>
      </c>
      <c r="BH245" s="129">
        <f>IF(ABS(IIEE_detalle!BH245/IIEE_detalle!BH233*100-100)&gt;100,"-",IIEE_detalle!BH245/IIEE_detalle!BH233*100-100)</f>
        <v>-9.2464952800148268</v>
      </c>
      <c r="BI245" s="100"/>
      <c r="BJ245" s="129">
        <f>IF(ABS(IIEE_detalle!BJ245/IIEE_detalle!BJ233*100-100)&gt;100,"-",IIEE_detalle!BJ245/IIEE_detalle!BJ233*100-100)</f>
        <v>-7.3336362934826411</v>
      </c>
      <c r="BK245" s="129">
        <f>IF(ABS(IIEE_detalle!BK245/IIEE_detalle!BK233*100-100)&gt;100,"-",IIEE_detalle!BK245/IIEE_detalle!BK233*100-100)</f>
        <v>-6.1901347129027329</v>
      </c>
      <c r="BL245" s="100"/>
      <c r="BM245" s="129">
        <f>IF(ABS(IIEE_detalle!BM245/IIEE_detalle!BM233*100-100)&gt;100,"-",IIEE_detalle!BM245/IIEE_detalle!BM233*100-100)</f>
        <v>-6.066176470588232</v>
      </c>
      <c r="BO245" s="129">
        <f>IF(ABS(IIEE_detalle!BO245/IIEE_detalle!BO233*100-100)&gt;100,"-",IIEE_detalle!BO245/IIEE_detalle!BO233*100-100)</f>
        <v>-3.1529056189037021</v>
      </c>
      <c r="BP245" s="129">
        <f>IF(ABS(IIEE_detalle!BP245/IIEE_detalle!BP233*100-100)&gt;100,"-",IIEE_detalle!BP245/IIEE_detalle!BP233*100-100)</f>
        <v>-3.1206505017947279</v>
      </c>
      <c r="BQ245" s="129">
        <f>IF(ABS(IIEE_detalle!BQ245/IIEE_detalle!BQ233*100-100)&gt;100,"-",IIEE_detalle!BQ245/IIEE_detalle!BQ233*100-100)</f>
        <v>-1.0122056410227174</v>
      </c>
      <c r="BR245" s="129">
        <f>IF(ABS(IIEE_detalle!BR245/IIEE_detalle!BR233*100-100)&gt;100,"-",IIEE_detalle!BR245/IIEE_detalle!BR233*100-100)</f>
        <v>0.71038830222983051</v>
      </c>
      <c r="BS245" s="129">
        <f>IF(ABS(IIEE_detalle!BS245/IIEE_detalle!BS233*100-100)&gt;100,"-",IIEE_detalle!BS245/IIEE_detalle!BS233*100-100)</f>
        <v>-5.5944950844292407E-2</v>
      </c>
      <c r="BT245" s="129">
        <f>IF(ABS(IIEE_detalle!BT245/IIEE_detalle!BT233*100-100)&gt;100,"-",IIEE_detalle!BT245/IIEE_detalle!BT233*100-100)</f>
        <v>-5.0580752313074981</v>
      </c>
      <c r="BV245" s="129">
        <f>IF(ABS(IIEE_detalle!BV245/IIEE_detalle!BV233*100-100)&gt;100,"-",IIEE_detalle!BV245/IIEE_detalle!BV233*100-100)</f>
        <v>-5.389068495835744</v>
      </c>
      <c r="BW245" s="129">
        <f>IF(ABS(IIEE_detalle!BW245/IIEE_detalle!BW233*100-100)&gt;100,"-",IIEE_detalle!BW245/IIEE_detalle!BW233*100-100)</f>
        <v>-5.0292366433287015</v>
      </c>
      <c r="BX245" s="129">
        <f>IF(ABS(IIEE_detalle!BX245/IIEE_detalle!BX233*100-100)&gt;100,"-",IIEE_detalle!BX245/IIEE_detalle!BX233*100-100)</f>
        <v>0.52971807556221506</v>
      </c>
      <c r="BY245" s="129">
        <f>IF(ABS(IIEE_detalle!BY245/IIEE_detalle!BY233*100-100)&gt;100,"-",IIEE_detalle!BY245/IIEE_detalle!BY233*100-100)</f>
        <v>1.4670469713556287</v>
      </c>
      <c r="BZ245" s="129">
        <f>IF(ABS(IIEE_detalle!BZ245/IIEE_detalle!BZ233*100-100)&gt;100,"-",IIEE_detalle!BZ245/IIEE_detalle!BZ233*100-100)</f>
        <v>0.48262089763733229</v>
      </c>
      <c r="CA245" s="129">
        <f>IF(ABS(IIEE_detalle!CA245/IIEE_detalle!CA233*100-100)&gt;100,"-",IIEE_detalle!CA245/IIEE_detalle!CA233*100-100)</f>
        <v>-4.9225079123653188</v>
      </c>
    </row>
    <row r="246" spans="2:79" ht="12" customHeight="1">
      <c r="B246" s="67" t="s">
        <v>477</v>
      </c>
      <c r="C246" s="129">
        <f>IF(ABS(IIEE_detalle!C246/IIEE_detalle!C234*100-100)&gt;100,"-",IIEE_detalle!C246/IIEE_detalle!C234*100-100)</f>
        <v>1.7871718986727956</v>
      </c>
      <c r="D246" s="129">
        <f>IF(ABS(IIEE_detalle!D246/IIEE_detalle!D234*100-100)&gt;100,"-",IIEE_detalle!D246/IIEE_detalle!D234*100-100)</f>
        <v>24.577981897367351</v>
      </c>
      <c r="E246" s="129">
        <f>IF(ABS(IIEE_detalle!E246/IIEE_detalle!E234*100-100)&gt;100,"-",IIEE_detalle!E246/IIEE_detalle!E234*100-100)</f>
        <v>15.098087217240547</v>
      </c>
      <c r="F246" s="129">
        <f>IF(ABS(IIEE_detalle!F246/IIEE_detalle!F234*100-100)&gt;100,"-",IIEE_detalle!F246/IIEE_detalle!F234*100-100)</f>
        <v>1.2073477329002742</v>
      </c>
      <c r="G246" s="129">
        <f>IF(ABS(IIEE_detalle!G246/IIEE_detalle!G234*100-100)&gt;100,"-",IIEE_detalle!G246/IIEE_detalle!G234*100-100)</f>
        <v>5.0845682645179267</v>
      </c>
      <c r="H246" s="129">
        <f>IF(ABS(IIEE_detalle!H246/IIEE_detalle!H234*100-100)&gt;100,"-",IIEE_detalle!H246/IIEE_detalle!H234*100-100)</f>
        <v>-2.7803702978154377</v>
      </c>
      <c r="J246" s="129">
        <f>IF(ABS(IIEE_detalle!J246/IIEE_detalle!J234*100-100)&gt;100,"-",IIEE_detalle!J246/IIEE_detalle!J234*100-100)</f>
        <v>20.871975269161069</v>
      </c>
      <c r="K246" s="129">
        <f>IF(ABS(IIEE_detalle!K246/IIEE_detalle!K234*100-100)&gt;100,"-",IIEE_detalle!K246/IIEE_detalle!K234*100-100)</f>
        <v>20.736590219863544</v>
      </c>
      <c r="L246" s="129">
        <f>IF(ABS(IIEE_detalle!L246/IIEE_detalle!L234*100-100)&gt;100,"-",IIEE_detalle!L246/IIEE_detalle!L234*100-100)</f>
        <v>18.037700927434798</v>
      </c>
      <c r="M246" s="129">
        <f>IF(ABS(IIEE_detalle!M246/IIEE_detalle!M234*100-100)&gt;100,"-",IIEE_detalle!M246/IIEE_detalle!M234*100-100)</f>
        <v>24.601688322913333</v>
      </c>
      <c r="N246" s="129">
        <f>IF(ABS(IIEE_detalle!N246/IIEE_detalle!N234*100-100)&gt;100,"-",IIEE_detalle!N246/IIEE_detalle!N234*100-100)</f>
        <v>-9.0220058845063846</v>
      </c>
      <c r="O246" s="129">
        <f>IF(ABS(IIEE_detalle!O246/IIEE_detalle!O234*100-100)&gt;100,"-",IIEE_detalle!O246/IIEE_detalle!O234*100-100)</f>
        <v>-10.826742532005682</v>
      </c>
      <c r="P246" s="100"/>
      <c r="Q246" s="129">
        <f>IF(ABS(IIEE_detalle!Q246/IIEE_detalle!Q234*100-100)&gt;100,"-",IIEE_detalle!Q246/IIEE_detalle!Q234*100-100)</f>
        <v>-10.998397676053898</v>
      </c>
      <c r="S246" s="129">
        <f>IF(ABS(IIEE_detalle!S246/IIEE_detalle!S234*100-100)&gt;100,"-",IIEE_detalle!S246/IIEE_detalle!S234*100-100)</f>
        <v>12.438459996720283</v>
      </c>
      <c r="T246" s="129">
        <f>IF(ABS(IIEE_detalle!T246/IIEE_detalle!T234*100-100)&gt;100,"-",IIEE_detalle!T246/IIEE_detalle!T234*100-100)</f>
        <v>10.7828242443627</v>
      </c>
      <c r="U246" s="129">
        <f>IF(ABS(IIEE_detalle!U246/IIEE_detalle!U234*100-100)&gt;100,"-",IIEE_detalle!U246/IIEE_detalle!U234*100-100)</f>
        <v>10.310635310635291</v>
      </c>
      <c r="V246" s="129">
        <f>IF(ABS(IIEE_detalle!V246/IIEE_detalle!V234*100-100)&gt;100,"-",IIEE_detalle!V246/IIEE_detalle!V234*100-100)</f>
        <v>15.630630630630634</v>
      </c>
      <c r="W246" s="129">
        <f>IF(ABS(IIEE_detalle!W246/IIEE_detalle!W234*100-100)&gt;100,"-",IIEE_detalle!W246/IIEE_detalle!W234*100-100)</f>
        <v>8.6002864249641959</v>
      </c>
      <c r="X246" s="129">
        <f>IF(ABS(IIEE_detalle!X246/IIEE_detalle!X234*100-100)&gt;100,"-",IIEE_detalle!X246/IIEE_detalle!X234*100-100)</f>
        <v>8.7727120722327641</v>
      </c>
      <c r="Y246" s="100"/>
      <c r="Z246" s="129">
        <f>IF(ABS(IIEE_detalle!Z246/IIEE_detalle!Z234*100-100)&gt;100,"-",IIEE_detalle!Z246/IIEE_detalle!Z234*100-100)</f>
        <v>8.7621748703212887</v>
      </c>
      <c r="AB246" s="129">
        <f>IF(ABS(IIEE_detalle!AB246/IIEE_detalle!AB234*100-100)&gt;100,"-",IIEE_detalle!AB246/IIEE_detalle!AB234*100-100)</f>
        <v>5.4260328650666025</v>
      </c>
      <c r="AC246" s="129">
        <f>IF(ABS(IIEE_detalle!AC246/IIEE_detalle!AC234*100-100)&gt;100,"-",IIEE_detalle!AC246/IIEE_detalle!AC234*100-100)</f>
        <v>3.2639628955161299</v>
      </c>
      <c r="AD246" s="129">
        <f>IF(ABS(IIEE_detalle!AD246/IIEE_detalle!AD234*100-100)&gt;100,"-",IIEE_detalle!AD246/IIEE_detalle!AD234*100-100)</f>
        <v>6.6291729094095047</v>
      </c>
      <c r="AE246" s="129">
        <f>IF(ABS(IIEE_detalle!AE246/IIEE_detalle!AE234*100-100)&gt;100,"-",IIEE_detalle!AE246/IIEE_detalle!AE234*100-100)</f>
        <v>2.2419115091799569</v>
      </c>
      <c r="AF246" s="129">
        <f>IF(ABS(IIEE_detalle!AF246/IIEE_detalle!AF234*100-100)&gt;100,"-",IIEE_detalle!AF246/IIEE_detalle!AF234*100-100)</f>
        <v>-23.582442005834139</v>
      </c>
      <c r="AG246" s="129">
        <f>IF(ABS(IIEE_detalle!AG246/IIEE_detalle!AG234*100-100)&gt;100,"-",IIEE_detalle!AG246/IIEE_detalle!AG234*100-100)</f>
        <v>4.0395183495247693</v>
      </c>
      <c r="AH246" s="129">
        <f>IF(ABS(IIEE_detalle!AH246/IIEE_detalle!AH234*100-100)&gt;100,"-",IIEE_detalle!AH246/IIEE_detalle!AH234*100-100)</f>
        <v>3.268853478801816</v>
      </c>
      <c r="AI246" s="129">
        <f>IF(ABS(IIEE_detalle!AI246/IIEE_detalle!AI234*100-100)&gt;100,"-",IIEE_detalle!AI246/IIEE_detalle!AI234*100-100)</f>
        <v>6.631411576253214</v>
      </c>
      <c r="AJ246" s="129">
        <f>IF(ABS(IIEE_detalle!AJ246/IIEE_detalle!AJ234*100-100)&gt;100,"-",IIEE_detalle!AJ246/IIEE_detalle!AJ234*100-100)</f>
        <v>2.2447313742950428</v>
      </c>
      <c r="AK246" s="129">
        <f>IF(ABS(IIEE_detalle!AK246/IIEE_detalle!AK234*100-100)&gt;100,"-",IIEE_detalle!AK246/IIEE_detalle!AK234*100-100)</f>
        <v>5.80749966156759</v>
      </c>
      <c r="AL246" s="129">
        <f>IF(ABS(IIEE_detalle!AL246/IIEE_detalle!AL234*100-100)&gt;100,"-",IIEE_detalle!AL246/IIEE_detalle!AL234*100-100)</f>
        <v>-35.947340105699553</v>
      </c>
      <c r="AM246" s="100"/>
      <c r="AN246" s="129">
        <f>IF(ABS(IIEE_detalle!AN246/IIEE_detalle!AN234*100-100)&gt;100,"-",IIEE_detalle!AN246/IIEE_detalle!AN234*100-100)</f>
        <v>-3.9194381474527091</v>
      </c>
      <c r="AO246" s="129">
        <f>IF(ABS(IIEE_detalle!AO246/IIEE_detalle!AO234*100-100)&gt;100,"-",IIEE_detalle!AO246/IIEE_detalle!AO234*100-100)</f>
        <v>-3.7321480055482681</v>
      </c>
      <c r="AP246" s="100"/>
      <c r="AQ246" s="129">
        <f>IF(ABS(IIEE_detalle!AQ246/IIEE_detalle!AQ234*100-100)&gt;100,"-",IIEE_detalle!AQ246/IIEE_detalle!AQ234*100-100)</f>
        <v>-4.2096345819214207</v>
      </c>
      <c r="AS246" s="129">
        <f>IF(ABS(IIEE_detalle!AS246/IIEE_detalle!AS234*100-100)&gt;100,"-",IIEE_detalle!AS246/IIEE_detalle!AS234*100-100)</f>
        <v>7.5315738240235675</v>
      </c>
      <c r="AT246" s="129">
        <f>IF(ABS(IIEE_detalle!AT246/IIEE_detalle!AT234*100-100)&gt;100,"-",IIEE_detalle!AT246/IIEE_detalle!AT234*100-100)</f>
        <v>4.0326321682796333</v>
      </c>
      <c r="AU246" s="129">
        <f>IF(ABS(IIEE_detalle!AU246/IIEE_detalle!AU234*100-100)&gt;100,"-",IIEE_detalle!AU246/IIEE_detalle!AU234*100-100)</f>
        <v>19.069010424842787</v>
      </c>
      <c r="AV246" s="129">
        <f>IF(ABS(IIEE_detalle!AV246/IIEE_detalle!AV234*100-100)&gt;100,"-",IIEE_detalle!AV246/IIEE_detalle!AV234*100-100)</f>
        <v>5.7857166949819288</v>
      </c>
      <c r="AW246" s="129">
        <f>IF(ABS(IIEE_detalle!AW246/IIEE_detalle!AW234*100-100)&gt;100,"-",IIEE_detalle!AW246/IIEE_detalle!AW234*100-100)</f>
        <v>4.8972978931992657</v>
      </c>
      <c r="AX246" s="129">
        <f>IF(ABS(IIEE_detalle!AX246/IIEE_detalle!AX234*100-100)&gt;100,"-",IIEE_detalle!AX246/IIEE_detalle!AX234*100-100)</f>
        <v>13.942559690567208</v>
      </c>
      <c r="AY246" s="129">
        <f>IF(ABS(IIEE_detalle!AY246/IIEE_detalle!AY234*100-100)&gt;100,"-",IIEE_detalle!AY246/IIEE_detalle!AY234*100-100)</f>
        <v>7.6658342810335398</v>
      </c>
      <c r="AZ246" s="129">
        <f>IF(ABS(IIEE_detalle!AZ246/IIEE_detalle!AZ234*100-100)&gt;100,"-",IIEE_detalle!AZ246/IIEE_detalle!AZ234*100-100)</f>
        <v>8.1925048559836853</v>
      </c>
      <c r="BA246" s="100"/>
      <c r="BB246" s="129">
        <f>IF(ABS(IIEE_detalle!BB246/IIEE_detalle!BB234*100-100)&gt;100,"-",IIEE_detalle!BB246/IIEE_detalle!BB234*100-100)</f>
        <v>9.7016858094475253</v>
      </c>
      <c r="BD246" s="129">
        <f>IF(ABS(IIEE_detalle!BD246/IIEE_detalle!BD234*100-100)&gt;100,"-",IIEE_detalle!BD246/IIEE_detalle!BD234*100-100)</f>
        <v>-0.75845176186169283</v>
      </c>
      <c r="BE246" s="129">
        <f>IF(ABS(IIEE_detalle!BE246/IIEE_detalle!BE234*100-100)&gt;100,"-",IIEE_detalle!BE246/IIEE_detalle!BE234*100-100)</f>
        <v>-2.0860131430885929</v>
      </c>
      <c r="BF246" s="129">
        <f>IF(ABS(IIEE_detalle!BF246/IIEE_detalle!BF234*100-100)&gt;100,"-",IIEE_detalle!BF246/IIEE_detalle!BF234*100-100)</f>
        <v>-5.0918239889488461</v>
      </c>
      <c r="BG246" s="129">
        <f>IF(ABS(IIEE_detalle!BG246/IIEE_detalle!BG234*100-100)&gt;100,"-",IIEE_detalle!BG246/IIEE_detalle!BG234*100-100)</f>
        <v>-5.4794520547945211</v>
      </c>
      <c r="BH246" s="129">
        <f>IF(ABS(IIEE_detalle!BH246/IIEE_detalle!BH234*100-100)&gt;100,"-",IIEE_detalle!BH246/IIEE_detalle!BH234*100-100)</f>
        <v>-5.9341960173834138</v>
      </c>
      <c r="BI246" s="129">
        <f>IF(ABS(IIEE_detalle!BI246/IIEE_detalle!BI234*100-100)&gt;100,"-",IIEE_detalle!BI246/IIEE_detalle!BI234*100-100)</f>
        <v>10.373092142453501</v>
      </c>
      <c r="BJ246" s="129">
        <f>IF(ABS(IIEE_detalle!BJ246/IIEE_detalle!BJ234*100-100)&gt;100,"-",IIEE_detalle!BJ246/IIEE_detalle!BJ234*100-100)</f>
        <v>-9.3319467621143559</v>
      </c>
      <c r="BK246" s="129">
        <f>IF(ABS(IIEE_detalle!BK246/IIEE_detalle!BK234*100-100)&gt;100,"-",IIEE_detalle!BK246/IIEE_detalle!BK234*100-100)</f>
        <v>-8.7594108544534635</v>
      </c>
      <c r="BL246" s="100"/>
      <c r="BM246" s="129">
        <f>IF(ABS(IIEE_detalle!BM246/IIEE_detalle!BM234*100-100)&gt;100,"-",IIEE_detalle!BM246/IIEE_detalle!BM234*100-100)</f>
        <v>-8.8061916028391494</v>
      </c>
      <c r="BO246" s="129">
        <f>IF(ABS(IIEE_detalle!BO246/IIEE_detalle!BO234*100-100)&gt;100,"-",IIEE_detalle!BO246/IIEE_detalle!BO234*100-100)</f>
        <v>-2.4018827438222417</v>
      </c>
      <c r="BP246" s="129">
        <f>IF(ABS(IIEE_detalle!BP246/IIEE_detalle!BP234*100-100)&gt;100,"-",IIEE_detalle!BP246/IIEE_detalle!BP234*100-100)</f>
        <v>-4.5713873041091944</v>
      </c>
      <c r="BQ246" s="129">
        <f>IF(ABS(IIEE_detalle!BQ246/IIEE_detalle!BQ234*100-100)&gt;100,"-",IIEE_detalle!BQ246/IIEE_detalle!BQ234*100-100)</f>
        <v>-1.0297529686267808</v>
      </c>
      <c r="BR246" s="129">
        <f>IF(ABS(IIEE_detalle!BR246/IIEE_detalle!BR234*100-100)&gt;100,"-",IIEE_detalle!BR246/IIEE_detalle!BR234*100-100)</f>
        <v>1.0110849083042979</v>
      </c>
      <c r="BS246" s="129">
        <f>IF(ABS(IIEE_detalle!BS246/IIEE_detalle!BS234*100-100)&gt;100,"-",IIEE_detalle!BS246/IIEE_detalle!BS234*100-100)</f>
        <v>-2.7390344486560281</v>
      </c>
      <c r="BT246" s="129">
        <f>IF(ABS(IIEE_detalle!BT246/IIEE_detalle!BT234*100-100)&gt;100,"-",IIEE_detalle!BT246/IIEE_detalle!BT234*100-100)</f>
        <v>-2.0373770219742511</v>
      </c>
      <c r="BV246" s="129">
        <f>IF(ABS(IIEE_detalle!BV246/IIEE_detalle!BV234*100-100)&gt;100,"-",IIEE_detalle!BV246/IIEE_detalle!BV234*100-100)</f>
        <v>-4.1652391588507811</v>
      </c>
      <c r="BW246" s="129">
        <f>IF(ABS(IIEE_detalle!BW246/IIEE_detalle!BW234*100-100)&gt;100,"-",IIEE_detalle!BW246/IIEE_detalle!BW234*100-100)</f>
        <v>-7.1185600783798577</v>
      </c>
      <c r="BX246" s="129">
        <f>IF(ABS(IIEE_detalle!BX246/IIEE_detalle!BX234*100-100)&gt;100,"-",IIEE_detalle!BX246/IIEE_detalle!BX234*100-100)</f>
        <v>0.55397820465572067</v>
      </c>
      <c r="BY246" s="129">
        <f>IF(ABS(IIEE_detalle!BY246/IIEE_detalle!BY234*100-100)&gt;100,"-",IIEE_detalle!BY246/IIEE_detalle!BY234*100-100)</f>
        <v>1.919638468750378</v>
      </c>
      <c r="BZ246" s="129">
        <f>IF(ABS(IIEE_detalle!BZ246/IIEE_detalle!BZ234*100-100)&gt;100,"-",IIEE_detalle!BZ246/IIEE_detalle!BZ234*100-100)</f>
        <v>-0.64891380143549782</v>
      </c>
      <c r="CA246" s="129">
        <f>IF(ABS(IIEE_detalle!CA246/IIEE_detalle!CA234*100-100)&gt;100,"-",IIEE_detalle!CA246/IIEE_detalle!CA234*100-100)</f>
        <v>-1.897750311245062</v>
      </c>
    </row>
    <row r="247" spans="2:79" ht="12" customHeight="1">
      <c r="B247" s="67" t="s">
        <v>478</v>
      </c>
      <c r="C247" s="129">
        <f>IF(ABS(IIEE_detalle!C247/IIEE_detalle!C235*100-100)&gt;100,"-",IIEE_detalle!C247/IIEE_detalle!C235*100-100)</f>
        <v>-3.4976325203309102</v>
      </c>
      <c r="D247" s="129">
        <f>IF(ABS(IIEE_detalle!D247/IIEE_detalle!D235*100-100)&gt;100,"-",IIEE_detalle!D247/IIEE_detalle!D235*100-100)</f>
        <v>4.0025692924735949</v>
      </c>
      <c r="E247" s="129">
        <f>IF(ABS(IIEE_detalle!E247/IIEE_detalle!E235*100-100)&gt;100,"-",IIEE_detalle!E247/IIEE_detalle!E235*100-100)</f>
        <v>0.59042961787756099</v>
      </c>
      <c r="F247" s="129">
        <f>IF(ABS(IIEE_detalle!F247/IIEE_detalle!F235*100-100)&gt;100,"-",IIEE_detalle!F247/IIEE_detalle!F235*100-100)</f>
        <v>-5.0525190534005731</v>
      </c>
      <c r="G247" s="129">
        <f>IF(ABS(IIEE_detalle!G247/IIEE_detalle!G235*100-100)&gt;100,"-",IIEE_detalle!G247/IIEE_detalle!G235*100-100)</f>
        <v>0.10490596733356483</v>
      </c>
      <c r="H247" s="129">
        <f>IF(ABS(IIEE_detalle!H247/IIEE_detalle!H235*100-100)&gt;100,"-",IIEE_detalle!H247/IIEE_detalle!H235*100-100)</f>
        <v>-3.7340009100556699</v>
      </c>
      <c r="J247" s="129">
        <f>IF(ABS(IIEE_detalle!J247/IIEE_detalle!J235*100-100)&gt;100,"-",IIEE_detalle!J247/IIEE_detalle!J235*100-100)</f>
        <v>8.1589064502349373</v>
      </c>
      <c r="K247" s="129">
        <f>IF(ABS(IIEE_detalle!K247/IIEE_detalle!K235*100-100)&gt;100,"-",IIEE_detalle!K247/IIEE_detalle!K235*100-100)</f>
        <v>7.8493196150016615</v>
      </c>
      <c r="L247" s="129">
        <f>IF(ABS(IIEE_detalle!L247/IIEE_detalle!L235*100-100)&gt;100,"-",IIEE_detalle!L247/IIEE_detalle!L235*100-100)</f>
        <v>7.8493196150016615</v>
      </c>
      <c r="M247" s="100"/>
      <c r="N247" s="129">
        <f>IF(ABS(IIEE_detalle!N247/IIEE_detalle!N235*100-100)&gt;100,"-",IIEE_detalle!N247/IIEE_detalle!N235*100-100)</f>
        <v>72.136105860113418</v>
      </c>
      <c r="O247" s="129">
        <f>IF(ABS(IIEE_detalle!O247/IIEE_detalle!O235*100-100)&gt;100,"-",IIEE_detalle!O247/IIEE_detalle!O235*100-100)</f>
        <v>53.214953271028037</v>
      </c>
      <c r="P247" s="100"/>
      <c r="Q247" s="129">
        <f>IF(ABS(IIEE_detalle!Q247/IIEE_detalle!Q235*100-100)&gt;100,"-",IIEE_detalle!Q247/IIEE_detalle!Q235*100-100)</f>
        <v>65.408210067652789</v>
      </c>
      <c r="S247" s="129">
        <f>IF(ABS(IIEE_detalle!S247/IIEE_detalle!S235*100-100)&gt;100,"-",IIEE_detalle!S247/IIEE_detalle!S235*100-100)</f>
        <v>-1.192608895941035</v>
      </c>
      <c r="T247" s="129">
        <f>IF(ABS(IIEE_detalle!T247/IIEE_detalle!T235*100-100)&gt;100,"-",IIEE_detalle!T247/IIEE_detalle!T235*100-100)</f>
        <v>-1.806575936408521</v>
      </c>
      <c r="U247" s="129">
        <f>IF(ABS(IIEE_detalle!U247/IIEE_detalle!U235*100-100)&gt;100,"-",IIEE_detalle!U247/IIEE_detalle!U235*100-100)</f>
        <v>-1.806575936408521</v>
      </c>
      <c r="V247" s="100"/>
      <c r="W247" s="129">
        <f>IF(ABS(IIEE_detalle!W247/IIEE_detalle!W235*100-100)&gt;100,"-",IIEE_detalle!W247/IIEE_detalle!W235*100-100)</f>
        <v>-0.81926441759078728</v>
      </c>
      <c r="X247" s="129">
        <f>IF(ABS(IIEE_detalle!X247/IIEE_detalle!X235*100-100)&gt;100,"-",IIEE_detalle!X247/IIEE_detalle!X235*100-100)</f>
        <v>-1.3362193362193295</v>
      </c>
      <c r="Y247" s="100"/>
      <c r="Z247" s="129">
        <f>IF(ABS(IIEE_detalle!Z247/IIEE_detalle!Z235*100-100)&gt;100,"-",IIEE_detalle!Z247/IIEE_detalle!Z235*100-100)</f>
        <v>4.4120064437650086</v>
      </c>
      <c r="AB247" s="129">
        <f>IF(ABS(IIEE_detalle!AB247/IIEE_detalle!AB235*100-100)&gt;100,"-",IIEE_detalle!AB247/IIEE_detalle!AB235*100-100)</f>
        <v>4.1765349487903336E-2</v>
      </c>
      <c r="AC247" s="129">
        <f>IF(ABS(IIEE_detalle!AC247/IIEE_detalle!AC235*100-100)&gt;100,"-",IIEE_detalle!AC247/IIEE_detalle!AC235*100-100)</f>
        <v>-0.75168749697736814</v>
      </c>
      <c r="AD247" s="129">
        <f>IF(ABS(IIEE_detalle!AD247/IIEE_detalle!AD235*100-100)&gt;100,"-",IIEE_detalle!AD247/IIEE_detalle!AD235*100-100)</f>
        <v>1.7178449377828002</v>
      </c>
      <c r="AE247" s="129">
        <f>IF(ABS(IIEE_detalle!AE247/IIEE_detalle!AE235*100-100)&gt;100,"-",IIEE_detalle!AE247/IIEE_detalle!AE235*100-100)</f>
        <v>-5.0235707017215958</v>
      </c>
      <c r="AF247" s="129">
        <f>IF(ABS(IIEE_detalle!AF247/IIEE_detalle!AF235*100-100)&gt;100,"-",IIEE_detalle!AF247/IIEE_detalle!AF235*100-100)</f>
        <v>-19.082539408654497</v>
      </c>
      <c r="AG247" s="129">
        <f>IF(ABS(IIEE_detalle!AG247/IIEE_detalle!AG235*100-100)&gt;100,"-",IIEE_detalle!AG247/IIEE_detalle!AG235*100-100)</f>
        <v>-0.12694730360929896</v>
      </c>
      <c r="AH247" s="129">
        <f>IF(ABS(IIEE_detalle!AH247/IIEE_detalle!AH235*100-100)&gt;100,"-",IIEE_detalle!AH247/IIEE_detalle!AH235*100-100)</f>
        <v>-0.73872161075671272</v>
      </c>
      <c r="AI247" s="129">
        <f>IF(ABS(IIEE_detalle!AI247/IIEE_detalle!AI235*100-100)&gt;100,"-",IIEE_detalle!AI247/IIEE_detalle!AI235*100-100)</f>
        <v>1.7178077844138642</v>
      </c>
      <c r="AJ247" s="129">
        <f>IF(ABS(IIEE_detalle!AJ247/IIEE_detalle!AJ235*100-100)&gt;100,"-",IIEE_detalle!AJ247/IIEE_detalle!AJ235*100-100)</f>
        <v>-5.0249448335411984</v>
      </c>
      <c r="AK247" s="129">
        <f>IF(ABS(IIEE_detalle!AK247/IIEE_detalle!AK235*100-100)&gt;100,"-",IIEE_detalle!AK247/IIEE_detalle!AK235*100-100)</f>
        <v>0.89199487278537504</v>
      </c>
      <c r="AL247" s="129">
        <f>IF(ABS(IIEE_detalle!AL247/IIEE_detalle!AL235*100-100)&gt;100,"-",IIEE_detalle!AL247/IIEE_detalle!AL235*100-100)</f>
        <v>-22.535332396869549</v>
      </c>
      <c r="AM247" s="100"/>
      <c r="AN247" s="129">
        <f>IF(ABS(IIEE_detalle!AN247/IIEE_detalle!AN235*100-100)&gt;100,"-",IIEE_detalle!AN247/IIEE_detalle!AN235*100-100)</f>
        <v>4.1882107645267723</v>
      </c>
      <c r="AO247" s="129">
        <f>IF(ABS(IIEE_detalle!AO247/IIEE_detalle!AO235*100-100)&gt;100,"-",IIEE_detalle!AO247/IIEE_detalle!AO235*100-100)</f>
        <v>3.5551758283792054</v>
      </c>
      <c r="AP247" s="100"/>
      <c r="AQ247" s="129">
        <f>IF(ABS(IIEE_detalle!AQ247/IIEE_detalle!AQ235*100-100)&gt;100,"-",IIEE_detalle!AQ247/IIEE_detalle!AQ235*100-100)</f>
        <v>3.0450041535297885</v>
      </c>
      <c r="AS247" s="129">
        <f>IF(ABS(IIEE_detalle!AS247/IIEE_detalle!AS235*100-100)&gt;100,"-",IIEE_detalle!AS247/IIEE_detalle!AS235*100-100)</f>
        <v>0.11630699193223393</v>
      </c>
      <c r="AT247" s="129">
        <f>IF(ABS(IIEE_detalle!AT247/IIEE_detalle!AT235*100-100)&gt;100,"-",IIEE_detalle!AT247/IIEE_detalle!AT235*100-100)</f>
        <v>-0.7948581425420258</v>
      </c>
      <c r="AU247" s="129">
        <f>IF(ABS(IIEE_detalle!AU247/IIEE_detalle!AU235*100-100)&gt;100,"-",IIEE_detalle!AU247/IIEE_detalle!AU235*100-100)</f>
        <v>2.6998506807395728</v>
      </c>
      <c r="AV247" s="129">
        <f>IF(ABS(IIEE_detalle!AV247/IIEE_detalle!AV235*100-100)&gt;100,"-",IIEE_detalle!AV247/IIEE_detalle!AV235*100-100)</f>
        <v>0.26343302921176814</v>
      </c>
      <c r="AW247" s="129">
        <f>IF(ABS(IIEE_detalle!AW247/IIEE_detalle!AW235*100-100)&gt;100,"-",IIEE_detalle!AW247/IIEE_detalle!AW235*100-100)</f>
        <v>-7.0724191680596959E-2</v>
      </c>
      <c r="AX247" s="129">
        <f>IF(ABS(IIEE_detalle!AX247/IIEE_detalle!AX235*100-100)&gt;100,"-",IIEE_detalle!AX247/IIEE_detalle!AX235*100-100)</f>
        <v>3.0241835366560395</v>
      </c>
      <c r="AY247" s="129">
        <f>IF(ABS(IIEE_detalle!AY247/IIEE_detalle!AY235*100-100)&gt;100,"-",IIEE_detalle!AY247/IIEE_detalle!AY235*100-100)</f>
        <v>5.7857064239076124</v>
      </c>
      <c r="AZ247" s="129">
        <f>IF(ABS(IIEE_detalle!AZ247/IIEE_detalle!AZ235*100-100)&gt;100,"-",IIEE_detalle!AZ247/IIEE_detalle!AZ235*100-100)</f>
        <v>8.6811854020586452</v>
      </c>
      <c r="BA247" s="100"/>
      <c r="BB247" s="129">
        <f>IF(ABS(IIEE_detalle!BB247/IIEE_detalle!BB235*100-100)&gt;100,"-",IIEE_detalle!BB247/IIEE_detalle!BB235*100-100)</f>
        <v>13.976656438020882</v>
      </c>
      <c r="BD247" s="129">
        <f>IF(ABS(IIEE_detalle!BD247/IIEE_detalle!BD235*100-100)&gt;100,"-",IIEE_detalle!BD247/IIEE_detalle!BD235*100-100)</f>
        <v>1.285612377318941</v>
      </c>
      <c r="BE247" s="129">
        <f>IF(ABS(IIEE_detalle!BE247/IIEE_detalle!BE235*100-100)&gt;100,"-",IIEE_detalle!BE247/IIEE_detalle!BE235*100-100)</f>
        <v>-3.2600230329666715</v>
      </c>
      <c r="BF247" s="129">
        <f>IF(ABS(IIEE_detalle!BF247/IIEE_detalle!BF235*100-100)&gt;100,"-",IIEE_detalle!BF247/IIEE_detalle!BF235*100-100)</f>
        <v>-6.7477411126479723</v>
      </c>
      <c r="BG247" s="129">
        <f>IF(ABS(IIEE_detalle!BG247/IIEE_detalle!BG235*100-100)&gt;100,"-",IIEE_detalle!BG247/IIEE_detalle!BG235*100-100)</f>
        <v>-6.472149787393974</v>
      </c>
      <c r="BH247" s="129">
        <f>IF(ABS(IIEE_detalle!BH247/IIEE_detalle!BH235*100-100)&gt;100,"-",IIEE_detalle!BH247/IIEE_detalle!BH235*100-100)</f>
        <v>-6.472149787393974</v>
      </c>
      <c r="BI247" s="100"/>
      <c r="BJ247" s="129">
        <f>IF(ABS(IIEE_detalle!BJ247/IIEE_detalle!BJ235*100-100)&gt;100,"-",IIEE_detalle!BJ247/IIEE_detalle!BJ235*100-100)</f>
        <v>-5.5928571428571416</v>
      </c>
      <c r="BK247" s="129">
        <f>IF(ABS(IIEE_detalle!BK247/IIEE_detalle!BK235*100-100)&gt;100,"-",IIEE_detalle!BK247/IIEE_detalle!BK235*100-100)</f>
        <v>-6.0069447178413071</v>
      </c>
      <c r="BL247" s="100"/>
      <c r="BM247" s="129">
        <f>IF(ABS(IIEE_detalle!BM247/IIEE_detalle!BM235*100-100)&gt;100,"-",IIEE_detalle!BM247/IIEE_detalle!BM235*100-100)</f>
        <v>-6.0069447178413071</v>
      </c>
      <c r="BO247" s="129">
        <f>IF(ABS(IIEE_detalle!BO247/IIEE_detalle!BO235*100-100)&gt;100,"-",IIEE_detalle!BO247/IIEE_detalle!BO235*100-100)</f>
        <v>-2.9126904999287859</v>
      </c>
      <c r="BP247" s="129">
        <f>IF(ABS(IIEE_detalle!BP247/IIEE_detalle!BP235*100-100)&gt;100,"-",IIEE_detalle!BP247/IIEE_detalle!BP235*100-100)</f>
        <v>-5.3722972474356254</v>
      </c>
      <c r="BQ247" s="129">
        <f>IF(ABS(IIEE_detalle!BQ247/IIEE_detalle!BQ235*100-100)&gt;100,"-",IIEE_detalle!BQ247/IIEE_detalle!BQ235*100-100)</f>
        <v>0.6372109985773875</v>
      </c>
      <c r="BR247" s="129">
        <f>IF(ABS(IIEE_detalle!BR247/IIEE_detalle!BR235*100-100)&gt;100,"-",IIEE_detalle!BR247/IIEE_detalle!BR235*100-100)</f>
        <v>0.9070052266716857</v>
      </c>
      <c r="BS247" s="129">
        <f>IF(ABS(IIEE_detalle!BS247/IIEE_detalle!BS235*100-100)&gt;100,"-",IIEE_detalle!BS247/IIEE_detalle!BS235*100-100)</f>
        <v>2.0915279424815481</v>
      </c>
      <c r="BT247" s="129">
        <f>IF(ABS(IIEE_detalle!BT247/IIEE_detalle!BT235*100-100)&gt;100,"-",IIEE_detalle!BT247/IIEE_detalle!BT235*100-100)</f>
        <v>-4.955903338334636</v>
      </c>
      <c r="BV247" s="129">
        <f>IF(ABS(IIEE_detalle!BV247/IIEE_detalle!BV235*100-100)&gt;100,"-",IIEE_detalle!BV247/IIEE_detalle!BV235*100-100)</f>
        <v>-5.084472173280659</v>
      </c>
      <c r="BW247" s="129">
        <f>IF(ABS(IIEE_detalle!BW247/IIEE_detalle!BW235*100-100)&gt;100,"-",IIEE_detalle!BW247/IIEE_detalle!BW235*100-100)</f>
        <v>-8.3799254773942522</v>
      </c>
      <c r="BX247" s="129">
        <f>IF(ABS(IIEE_detalle!BX247/IIEE_detalle!BX235*100-100)&gt;100,"-",IIEE_detalle!BX247/IIEE_detalle!BX235*100-100)</f>
        <v>1.9279714629443276</v>
      </c>
      <c r="BY247" s="129">
        <f>IF(ABS(IIEE_detalle!BY247/IIEE_detalle!BY235*100-100)&gt;100,"-",IIEE_detalle!BY247/IIEE_detalle!BY235*100-100)</f>
        <v>1.7998429355998269</v>
      </c>
      <c r="BZ247" s="129">
        <f>IF(ABS(IIEE_detalle!BZ247/IIEE_detalle!BZ235*100-100)&gt;100,"-",IIEE_detalle!BZ247/IIEE_detalle!BZ235*100-100)</f>
        <v>4.4551225289510228</v>
      </c>
      <c r="CA247" s="129">
        <f>IF(ABS(IIEE_detalle!CA247/IIEE_detalle!CA235*100-100)&gt;100,"-",IIEE_detalle!CA247/IIEE_detalle!CA235*100-100)</f>
        <v>-4.8180906021511873</v>
      </c>
    </row>
    <row r="248" spans="2:79" ht="12" customHeight="1">
      <c r="B248" s="67" t="s">
        <v>479</v>
      </c>
      <c r="C248" s="129">
        <f>IF(ABS(IIEE_detalle!C248/IIEE_detalle!C236*100-100)&gt;100,"-",IIEE_detalle!C248/IIEE_detalle!C236*100-100)</f>
        <v>-4.7604453323963583</v>
      </c>
      <c r="D248" s="129">
        <f>IF(ABS(IIEE_detalle!D248/IIEE_detalle!D236*100-100)&gt;100,"-",IIEE_detalle!D248/IIEE_detalle!D236*100-100)</f>
        <v>-2.1633800807329067</v>
      </c>
      <c r="E248" s="129">
        <f>IF(ABS(IIEE_detalle!E248/IIEE_detalle!E236*100-100)&gt;100,"-",IIEE_detalle!E248/IIEE_detalle!E236*100-100)</f>
        <v>5.5894025670635301</v>
      </c>
      <c r="F248" s="129">
        <f>IF(ABS(IIEE_detalle!F248/IIEE_detalle!F236*100-100)&gt;100,"-",IIEE_detalle!F248/IIEE_detalle!F236*100-100)</f>
        <v>-11.04531107901353</v>
      </c>
      <c r="G248" s="129">
        <f>IF(ABS(IIEE_detalle!G248/IIEE_detalle!G236*100-100)&gt;100,"-",IIEE_detalle!G248/IIEE_detalle!G236*100-100)</f>
        <v>17.161812517050777</v>
      </c>
      <c r="H248" s="129">
        <f>IF(ABS(IIEE_detalle!H248/IIEE_detalle!H236*100-100)&gt;100,"-",IIEE_detalle!H248/IIEE_detalle!H236*100-100)</f>
        <v>-4.1056686105237645</v>
      </c>
      <c r="J248" s="129">
        <f>IF(ABS(IIEE_detalle!J248/IIEE_detalle!J236*100-100)&gt;100,"-",IIEE_detalle!J248/IIEE_detalle!J236*100-100)</f>
        <v>-5.0320512820512846</v>
      </c>
      <c r="K248" s="129">
        <f>IF(ABS(IIEE_detalle!K248/IIEE_detalle!K236*100-100)&gt;100,"-",IIEE_detalle!K248/IIEE_detalle!K236*100-100)</f>
        <v>-5.1837503554165494</v>
      </c>
      <c r="L248" s="129">
        <f>IF(ABS(IIEE_detalle!L248/IIEE_detalle!L236*100-100)&gt;100,"-",IIEE_detalle!L248/IIEE_detalle!L236*100-100)</f>
        <v>-5.1837503554165494</v>
      </c>
      <c r="M248" s="100"/>
      <c r="N248" s="129">
        <f>IF(ABS(IIEE_detalle!N248/IIEE_detalle!N236*100-100)&gt;100,"-",IIEE_detalle!N248/IIEE_detalle!N236*100-100)</f>
        <v>19.248400852878447</v>
      </c>
      <c r="O248" s="129">
        <f>IF(ABS(IIEE_detalle!O248/IIEE_detalle!O236*100-100)&gt;100,"-",IIEE_detalle!O248/IIEE_detalle!O236*100-100)</f>
        <v>19.528737876716789</v>
      </c>
      <c r="P248" s="100"/>
      <c r="Q248" s="129">
        <f>IF(ABS(IIEE_detalle!Q248/IIEE_detalle!Q236*100-100)&gt;100,"-",IIEE_detalle!Q248/IIEE_detalle!Q236*100-100)</f>
        <v>21.313618168450276</v>
      </c>
      <c r="S248" s="129">
        <f>IF(ABS(IIEE_detalle!S248/IIEE_detalle!S236*100-100)&gt;100,"-",IIEE_detalle!S248/IIEE_detalle!S236*100-100)</f>
        <v>3.7980941671432902</v>
      </c>
      <c r="T248" s="129">
        <f>IF(ABS(IIEE_detalle!T248/IIEE_detalle!T236*100-100)&gt;100,"-",IIEE_detalle!T248/IIEE_detalle!T236*100-100)</f>
        <v>3.7544122366028461</v>
      </c>
      <c r="U248" s="129">
        <f>IF(ABS(IIEE_detalle!U248/IIEE_detalle!U236*100-100)&gt;100,"-",IIEE_detalle!U248/IIEE_detalle!U236*100-100)</f>
        <v>3.7544122366028461</v>
      </c>
      <c r="V248" s="100"/>
      <c r="W248" s="129">
        <f>IF(ABS(IIEE_detalle!W248/IIEE_detalle!W236*100-100)&gt;100,"-",IIEE_detalle!W248/IIEE_detalle!W236*100-100)</f>
        <v>-5.3722316107800339</v>
      </c>
      <c r="X248" s="129">
        <f>IF(ABS(IIEE_detalle!X248/IIEE_detalle!X236*100-100)&gt;100,"-",IIEE_detalle!X248/IIEE_detalle!X236*100-100)</f>
        <v>-4.9146435111347131</v>
      </c>
      <c r="Y248" s="100"/>
      <c r="Z248" s="129">
        <f>IF(ABS(IIEE_detalle!Z248/IIEE_detalle!Z236*100-100)&gt;100,"-",IIEE_detalle!Z248/IIEE_detalle!Z236*100-100)</f>
        <v>-4.8909020931402978</v>
      </c>
      <c r="AB248" s="129">
        <f>IF(ABS(IIEE_detalle!AB248/IIEE_detalle!AB236*100-100)&gt;100,"-",IIEE_detalle!AB248/IIEE_detalle!AB236*100-100)</f>
        <v>-5.1278910562678703</v>
      </c>
      <c r="AC248" s="129">
        <f>IF(ABS(IIEE_detalle!AC248/IIEE_detalle!AC236*100-100)&gt;100,"-",IIEE_detalle!AC248/IIEE_detalle!AC236*100-100)</f>
        <v>-4.8634128155498786</v>
      </c>
      <c r="AD248" s="129">
        <f>IF(ABS(IIEE_detalle!AD248/IIEE_detalle!AD236*100-100)&gt;100,"-",IIEE_detalle!AD248/IIEE_detalle!AD236*100-100)</f>
        <v>-0.82090414381195842</v>
      </c>
      <c r="AE248" s="129">
        <f>IF(ABS(IIEE_detalle!AE248/IIEE_detalle!AE236*100-100)&gt;100,"-",IIEE_detalle!AE248/IIEE_detalle!AE236*100-100)</f>
        <v>-17.072861800440194</v>
      </c>
      <c r="AF248" s="129">
        <f>IF(ABS(IIEE_detalle!AF248/IIEE_detalle!AF236*100-100)&gt;100,"-",IIEE_detalle!AF248/IIEE_detalle!AF236*100-100)</f>
        <v>-31.648330344593617</v>
      </c>
      <c r="AG248" s="129">
        <f>IF(ABS(IIEE_detalle!AG248/IIEE_detalle!AG236*100-100)&gt;100,"-",IIEE_detalle!AG248/IIEE_detalle!AG236*100-100)</f>
        <v>-4.4231080691802873</v>
      </c>
      <c r="AH248" s="129">
        <f>IF(ABS(IIEE_detalle!AH248/IIEE_detalle!AH236*100-100)&gt;100,"-",IIEE_detalle!AH248/IIEE_detalle!AH236*100-100)</f>
        <v>-4.8655203941687404</v>
      </c>
      <c r="AI248" s="129">
        <f>IF(ABS(IIEE_detalle!AI248/IIEE_detalle!AI236*100-100)&gt;100,"-",IIEE_detalle!AI248/IIEE_detalle!AI236*100-100)</f>
        <v>-0.82082560787742409</v>
      </c>
      <c r="AJ248" s="129">
        <f>IF(ABS(IIEE_detalle!AJ248/IIEE_detalle!AJ236*100-100)&gt;100,"-",IIEE_detalle!AJ248/IIEE_detalle!AJ236*100-100)</f>
        <v>-17.072457104641686</v>
      </c>
      <c r="AK248" s="129">
        <f>IF(ABS(IIEE_detalle!AK248/IIEE_detalle!AK236*100-100)&gt;100,"-",IIEE_detalle!AK248/IIEE_detalle!AK236*100-100)</f>
        <v>-2.6618052669361987</v>
      </c>
      <c r="AL248" s="129">
        <f>IF(ABS(IIEE_detalle!AL248/IIEE_detalle!AL236*100-100)&gt;100,"-",IIEE_detalle!AL248/IIEE_detalle!AL236*100-100)</f>
        <v>-39.12699086254208</v>
      </c>
      <c r="AM248" s="100"/>
      <c r="AN248" s="129">
        <f>IF(ABS(IIEE_detalle!AN248/IIEE_detalle!AN236*100-100)&gt;100,"-",IIEE_detalle!AN248/IIEE_detalle!AN236*100-100)</f>
        <v>-0.30631865912296519</v>
      </c>
      <c r="AO248" s="129">
        <f>IF(ABS(IIEE_detalle!AO248/IIEE_detalle!AO236*100-100)&gt;100,"-",IIEE_detalle!AO248/IIEE_detalle!AO236*100-100)</f>
        <v>-3.4470464287392986</v>
      </c>
      <c r="AP248" s="100"/>
      <c r="AQ248" s="129">
        <f>IF(ABS(IIEE_detalle!AQ248/IIEE_detalle!AQ236*100-100)&gt;100,"-",IIEE_detalle!AQ248/IIEE_detalle!AQ236*100-100)</f>
        <v>-3.5232788271681272</v>
      </c>
      <c r="AS248" s="129">
        <f>IF(ABS(IIEE_detalle!AS248/IIEE_detalle!AS236*100-100)&gt;100,"-",IIEE_detalle!AS248/IIEE_detalle!AS236*100-100)</f>
        <v>13.644458892884529</v>
      </c>
      <c r="AT248" s="129">
        <f>IF(ABS(IIEE_detalle!AT248/IIEE_detalle!AT236*100-100)&gt;100,"-",IIEE_detalle!AT248/IIEE_detalle!AT236*100-100)</f>
        <v>16.62134751728513</v>
      </c>
      <c r="AU248" s="129">
        <f>IF(ABS(IIEE_detalle!AU248/IIEE_detalle!AU236*100-100)&gt;100,"-",IIEE_detalle!AU248/IIEE_detalle!AU236*100-100)</f>
        <v>4.8474581663167129</v>
      </c>
      <c r="AV248" s="129">
        <f>IF(ABS(IIEE_detalle!AV248/IIEE_detalle!AV236*100-100)&gt;100,"-",IIEE_detalle!AV248/IIEE_detalle!AV236*100-100)</f>
        <v>15.540164197492558</v>
      </c>
      <c r="AW248" s="129">
        <f>IF(ABS(IIEE_detalle!AW248/IIEE_detalle!AW236*100-100)&gt;100,"-",IIEE_detalle!AW248/IIEE_detalle!AW236*100-100)</f>
        <v>17.089483555232036</v>
      </c>
      <c r="AX248" s="129">
        <f>IF(ABS(IIEE_detalle!AX248/IIEE_detalle!AX236*100-100)&gt;100,"-",IIEE_detalle!AX248/IIEE_detalle!AX236*100-100)</f>
        <v>2.5890469361655022</v>
      </c>
      <c r="AY248" s="129">
        <f>IF(ABS(IIEE_detalle!AY248/IIEE_detalle!AY236*100-100)&gt;100,"-",IIEE_detalle!AY248/IIEE_detalle!AY236*100-100)</f>
        <v>0.26307558955203092</v>
      </c>
      <c r="AZ248" s="129">
        <f>IF(ABS(IIEE_detalle!AZ248/IIEE_detalle!AZ236*100-100)&gt;100,"-",IIEE_detalle!AZ248/IIEE_detalle!AZ236*100-100)</f>
        <v>6.4877124503652794E-2</v>
      </c>
      <c r="BA248" s="100"/>
      <c r="BB248" s="129">
        <f>IF(ABS(IIEE_detalle!BB248/IIEE_detalle!BB236*100-100)&gt;100,"-",IIEE_detalle!BB248/IIEE_detalle!BB236*100-100)</f>
        <v>0.34203847086166661</v>
      </c>
      <c r="BD248" s="129">
        <f>IF(ABS(IIEE_detalle!BD248/IIEE_detalle!BD236*100-100)&gt;100,"-",IIEE_detalle!BD248/IIEE_detalle!BD236*100-100)</f>
        <v>-0.75353255001125774</v>
      </c>
      <c r="BE248" s="129">
        <f>IF(ABS(IIEE_detalle!BE248/IIEE_detalle!BE236*100-100)&gt;100,"-",IIEE_detalle!BE248/IIEE_detalle!BE236*100-100)</f>
        <v>-3.5497217648136257</v>
      </c>
      <c r="BF248" s="129">
        <f>IF(ABS(IIEE_detalle!BF248/IIEE_detalle!BF236*100-100)&gt;100,"-",IIEE_detalle!BF248/IIEE_detalle!BF236*100-100)</f>
        <v>-7.0949751318177334</v>
      </c>
      <c r="BG248" s="129">
        <f>IF(ABS(IIEE_detalle!BG248/IIEE_detalle!BG236*100-100)&gt;100,"-",IIEE_detalle!BG248/IIEE_detalle!BG236*100-100)</f>
        <v>-7.2160672001659236</v>
      </c>
      <c r="BH248" s="129">
        <f>IF(ABS(IIEE_detalle!BH248/IIEE_detalle!BH236*100-100)&gt;100,"-",IIEE_detalle!BH248/IIEE_detalle!BH236*100-100)</f>
        <v>-7.2160672001659236</v>
      </c>
      <c r="BI248" s="100"/>
      <c r="BJ248" s="129">
        <f>IF(ABS(IIEE_detalle!BJ248/IIEE_detalle!BJ236*100-100)&gt;100,"-",IIEE_detalle!BJ248/IIEE_detalle!BJ236*100-100)</f>
        <v>-6.5189466923570905</v>
      </c>
      <c r="BK248" s="129">
        <f>IF(ABS(IIEE_detalle!BK248/IIEE_detalle!BK236*100-100)&gt;100,"-",IIEE_detalle!BK248/IIEE_detalle!BK236*100-100)</f>
        <v>-6.8054673092717906</v>
      </c>
      <c r="BL248" s="100"/>
      <c r="BM248" s="129">
        <f>IF(ABS(IIEE_detalle!BM248/IIEE_detalle!BM236*100-100)&gt;100,"-",IIEE_detalle!BM248/IIEE_detalle!BM236*100-100)</f>
        <v>-6.6685809185304805</v>
      </c>
      <c r="BO248" s="129">
        <f>IF(ABS(IIEE_detalle!BO248/IIEE_detalle!BO236*100-100)&gt;100,"-",IIEE_detalle!BO248/IIEE_detalle!BO236*100-100)</f>
        <v>-5.2521914068113205</v>
      </c>
      <c r="BP248" s="129">
        <f>IF(ABS(IIEE_detalle!BP248/IIEE_detalle!BP236*100-100)&gt;100,"-",IIEE_detalle!BP248/IIEE_detalle!BP236*100-100)</f>
        <v>-6.668653602563154</v>
      </c>
      <c r="BQ248" s="129">
        <f>IF(ABS(IIEE_detalle!BQ248/IIEE_detalle!BQ236*100-100)&gt;100,"-",IIEE_detalle!BQ248/IIEE_detalle!BQ236*100-100)</f>
        <v>1.6131960725259944</v>
      </c>
      <c r="BR248" s="129">
        <f>IF(ABS(IIEE_detalle!BR248/IIEE_detalle!BR236*100-100)&gt;100,"-",IIEE_detalle!BR248/IIEE_detalle!BR236*100-100)</f>
        <v>0.46357118459346225</v>
      </c>
      <c r="BS248" s="129">
        <f>IF(ABS(IIEE_detalle!BS248/IIEE_detalle!BS236*100-100)&gt;100,"-",IIEE_detalle!BS248/IIEE_detalle!BS236*100-100)</f>
        <v>-0.21589815329200235</v>
      </c>
      <c r="BT248" s="129">
        <f>IF(ABS(IIEE_detalle!BT248/IIEE_detalle!BT236*100-100)&gt;100,"-",IIEE_detalle!BT248/IIEE_detalle!BT236*100-100)</f>
        <v>-3.3775896809171542</v>
      </c>
      <c r="BV248" s="129">
        <f>IF(ABS(IIEE_detalle!BV248/IIEE_detalle!BV236*100-100)&gt;100,"-",IIEE_detalle!BV248/IIEE_detalle!BV236*100-100)</f>
        <v>-9.0537429197695332</v>
      </c>
      <c r="BW248" s="129">
        <f>IF(ABS(IIEE_detalle!BW248/IIEE_detalle!BW236*100-100)&gt;100,"-",IIEE_detalle!BW248/IIEE_detalle!BW236*100-100)</f>
        <v>-10.372216781083011</v>
      </c>
      <c r="BX248" s="129">
        <f>IF(ABS(IIEE_detalle!BX248/IIEE_detalle!BX236*100-100)&gt;100,"-",IIEE_detalle!BX248/IIEE_detalle!BX236*100-100)</f>
        <v>1.4650829315489062</v>
      </c>
      <c r="BY248" s="129">
        <f>IF(ABS(IIEE_detalle!BY248/IIEE_detalle!BY236*100-100)&gt;100,"-",IIEE_detalle!BY248/IIEE_detalle!BY236*100-100)</f>
        <v>0.77815176097912797</v>
      </c>
      <c r="BZ248" s="129">
        <f>IF(ABS(IIEE_detalle!BZ248/IIEE_detalle!BZ236*100-100)&gt;100,"-",IIEE_detalle!BZ248/IIEE_detalle!BZ236*100-100)</f>
        <v>2.4360668997574777</v>
      </c>
      <c r="CA248" s="129">
        <f>IF(ABS(IIEE_detalle!CA248/IIEE_detalle!CA236*100-100)&gt;100,"-",IIEE_detalle!CA248/IIEE_detalle!CA236*100-100)</f>
        <v>-3.2171455443323396</v>
      </c>
    </row>
    <row r="249" spans="2:79" ht="12" customHeight="1">
      <c r="B249" s="67" t="s">
        <v>480</v>
      </c>
      <c r="C249" s="129">
        <f>IF(ABS(IIEE_detalle!C249/IIEE_detalle!C237*100-100)&gt;100,"-",IIEE_detalle!C249/IIEE_detalle!C237*100-100)</f>
        <v>-5.9542685007515104</v>
      </c>
      <c r="D249" s="129">
        <f>IF(ABS(IIEE_detalle!D249/IIEE_detalle!D237*100-100)&gt;100,"-",IIEE_detalle!D249/IIEE_detalle!D237*100-100)</f>
        <v>-2.225542272437238</v>
      </c>
      <c r="E249" s="129">
        <f>IF(ABS(IIEE_detalle!E249/IIEE_detalle!E237*100-100)&gt;100,"-",IIEE_detalle!E249/IIEE_detalle!E237*100-100)</f>
        <v>13.0620659722223</v>
      </c>
      <c r="F249" s="129">
        <f>IF(ABS(IIEE_detalle!F249/IIEE_detalle!F237*100-100)&gt;100,"-",IIEE_detalle!F249/IIEE_detalle!F237*100-100)</f>
        <v>-12.264997628510272</v>
      </c>
      <c r="G249" s="129">
        <f>IF(ABS(IIEE_detalle!G249/IIEE_detalle!G237*100-100)&gt;100,"-",IIEE_detalle!G249/IIEE_detalle!G237*100-100)</f>
        <v>-10.042153211193877</v>
      </c>
      <c r="H249" s="129">
        <f>IF(ABS(IIEE_detalle!H249/IIEE_detalle!H237*100-100)&gt;100,"-",IIEE_detalle!H249/IIEE_detalle!H237*100-100)</f>
        <v>-0.49444962185472718</v>
      </c>
      <c r="J249" s="129">
        <f>IF(ABS(IIEE_detalle!J249/IIEE_detalle!J237*100-100)&gt;100,"-",IIEE_detalle!J249/IIEE_detalle!J237*100-100)</f>
        <v>2.4700126262626014</v>
      </c>
      <c r="K249" s="129">
        <f>IF(ABS(IIEE_detalle!K249/IIEE_detalle!K237*100-100)&gt;100,"-",IIEE_detalle!K249/IIEE_detalle!K237*100-100)</f>
        <v>2.3628691983122536</v>
      </c>
      <c r="L249" s="129">
        <f>IF(ABS(IIEE_detalle!L249/IIEE_detalle!L237*100-100)&gt;100,"-",IIEE_detalle!L249/IIEE_detalle!L237*100-100)</f>
        <v>-0.34481348725006455</v>
      </c>
      <c r="M249" s="129">
        <f>IF(ABS(IIEE_detalle!M249/IIEE_detalle!M237*100-100)&gt;100,"-",IIEE_detalle!M249/IIEE_detalle!M237*100-100)</f>
        <v>7.2820462029861091</v>
      </c>
      <c r="N249" s="129">
        <f>IF(ABS(IIEE_detalle!N249/IIEE_detalle!N237*100-100)&gt;100,"-",IIEE_detalle!N249/IIEE_detalle!N237*100-100)</f>
        <v>19.531382527565739</v>
      </c>
      <c r="O249" s="129">
        <f>IF(ABS(IIEE_detalle!O249/IIEE_detalle!O237*100-100)&gt;100,"-",IIEE_detalle!O249/IIEE_detalle!O237*100-100)</f>
        <v>20.832725563605138</v>
      </c>
      <c r="P249" s="100"/>
      <c r="Q249" s="129">
        <f>IF(ABS(IIEE_detalle!Q249/IIEE_detalle!Q237*100-100)&gt;100,"-",IIEE_detalle!Q249/IIEE_detalle!Q237*100-100)</f>
        <v>19.865405602037114</v>
      </c>
      <c r="S249" s="129">
        <f>IF(ABS(IIEE_detalle!S249/IIEE_detalle!S237*100-100)&gt;100,"-",IIEE_detalle!S249/IIEE_detalle!S237*100-100)</f>
        <v>11.569782655237788</v>
      </c>
      <c r="T249" s="129">
        <f>IF(ABS(IIEE_detalle!T249/IIEE_detalle!T237*100-100)&gt;100,"-",IIEE_detalle!T249/IIEE_detalle!T237*100-100)</f>
        <v>12.273086029992115</v>
      </c>
      <c r="U249" s="129">
        <f>IF(ABS(IIEE_detalle!U249/IIEE_detalle!U237*100-100)&gt;100,"-",IIEE_detalle!U249/IIEE_detalle!U237*100-100)</f>
        <v>11.153461336890743</v>
      </c>
      <c r="V249" s="129">
        <f>IF(ABS(IIEE_detalle!V249/IIEE_detalle!V237*100-100)&gt;100,"-",IIEE_detalle!V249/IIEE_detalle!V237*100-100)</f>
        <v>25.206384149697286</v>
      </c>
      <c r="W249" s="129">
        <f>IF(ABS(IIEE_detalle!W249/IIEE_detalle!W237*100-100)&gt;100,"-",IIEE_detalle!W249/IIEE_detalle!W237*100-100)</f>
        <v>10.298376480912694</v>
      </c>
      <c r="X249" s="129">
        <f>IF(ABS(IIEE_detalle!X249/IIEE_detalle!X237*100-100)&gt;100,"-",IIEE_detalle!X249/IIEE_detalle!X237*100-100)</f>
        <v>10.269214068606175</v>
      </c>
      <c r="Y249" s="100"/>
      <c r="Z249" s="129">
        <f>IF(ABS(IIEE_detalle!Z249/IIEE_detalle!Z237*100-100)&gt;100,"-",IIEE_detalle!Z249/IIEE_detalle!Z237*100-100)</f>
        <v>21.18484946584654</v>
      </c>
      <c r="AB249" s="129">
        <f>IF(ABS(IIEE_detalle!AB249/IIEE_detalle!AB237*100-100)&gt;100,"-",IIEE_detalle!AB249/IIEE_detalle!AB237*100-100)</f>
        <v>3.1809441987641094</v>
      </c>
      <c r="AC249" s="129">
        <f>IF(ABS(IIEE_detalle!AC249/IIEE_detalle!AC237*100-100)&gt;100,"-",IIEE_detalle!AC249/IIEE_detalle!AC237*100-100)</f>
        <v>2.6851950363184613</v>
      </c>
      <c r="AD249" s="129">
        <f>IF(ABS(IIEE_detalle!AD249/IIEE_detalle!AD237*100-100)&gt;100,"-",IIEE_detalle!AD249/IIEE_detalle!AD237*100-100)</f>
        <v>5.9324897170534427</v>
      </c>
      <c r="AE249" s="129">
        <f>IF(ABS(IIEE_detalle!AE249/IIEE_detalle!AE237*100-100)&gt;100,"-",IIEE_detalle!AE249/IIEE_detalle!AE237*100-100)</f>
        <v>-3.381191566282908</v>
      </c>
      <c r="AF249" s="129">
        <f>IF(ABS(IIEE_detalle!AF249/IIEE_detalle!AF237*100-100)&gt;100,"-",IIEE_detalle!AF249/IIEE_detalle!AF237*100-100)</f>
        <v>-27.747408929898981</v>
      </c>
      <c r="AG249" s="129">
        <f>IF(ABS(IIEE_detalle!AG249/IIEE_detalle!AG237*100-100)&gt;100,"-",IIEE_detalle!AG249/IIEE_detalle!AG237*100-100)</f>
        <v>2.8447174658763146</v>
      </c>
      <c r="AH249" s="129">
        <f>IF(ABS(IIEE_detalle!AH249/IIEE_detalle!AH237*100-100)&gt;100,"-",IIEE_detalle!AH249/IIEE_detalle!AH237*100-100)</f>
        <v>2.6965278821584349</v>
      </c>
      <c r="AI249" s="129">
        <f>IF(ABS(IIEE_detalle!AI249/IIEE_detalle!AI237*100-100)&gt;100,"-",IIEE_detalle!AI249/IIEE_detalle!AI237*100-100)</f>
        <v>5.9228415714821949</v>
      </c>
      <c r="AJ249" s="129">
        <f>IF(ABS(IIEE_detalle!AJ249/IIEE_detalle!AJ237*100-100)&gt;100,"-",IIEE_detalle!AJ249/IIEE_detalle!AJ237*100-100)</f>
        <v>-3.3808968035841929</v>
      </c>
      <c r="AK249" s="129">
        <f>IF(ABS(IIEE_detalle!AK249/IIEE_detalle!AK237*100-100)&gt;100,"-",IIEE_detalle!AK249/IIEE_detalle!AK237*100-100)</f>
        <v>4.6458183957494441</v>
      </c>
      <c r="AL249" s="129">
        <f>IF(ABS(IIEE_detalle!AL249/IIEE_detalle!AL237*100-100)&gt;100,"-",IIEE_detalle!AL249/IIEE_detalle!AL237*100-100)</f>
        <v>-30.493093680278761</v>
      </c>
      <c r="AM249" s="100"/>
      <c r="AN249" s="129">
        <f>IF(ABS(IIEE_detalle!AN249/IIEE_detalle!AN237*100-100)&gt;100,"-",IIEE_detalle!AN249/IIEE_detalle!AN237*100-100)</f>
        <v>-5.1871859841280639</v>
      </c>
      <c r="AO249" s="129">
        <f>IF(ABS(IIEE_detalle!AO249/IIEE_detalle!AO237*100-100)&gt;100,"-",IIEE_detalle!AO249/IIEE_detalle!AO237*100-100)</f>
        <v>-1.5985788364914129</v>
      </c>
      <c r="AP249" s="100"/>
      <c r="AQ249" s="129">
        <f>IF(ABS(IIEE_detalle!AQ249/IIEE_detalle!AQ237*100-100)&gt;100,"-",IIEE_detalle!AQ249/IIEE_detalle!AQ237*100-100)</f>
        <v>-42.616408417365534</v>
      </c>
      <c r="AS249" s="129">
        <f>IF(ABS(IIEE_detalle!AS249/IIEE_detalle!AS237*100-100)&gt;100,"-",IIEE_detalle!AS249/IIEE_detalle!AS237*100-100)</f>
        <v>-12.657526018772685</v>
      </c>
      <c r="AT249" s="129">
        <f>IF(ABS(IIEE_detalle!AT249/IIEE_detalle!AT237*100-100)&gt;100,"-",IIEE_detalle!AT249/IIEE_detalle!AT237*100-100)</f>
        <v>-10.8652030217186</v>
      </c>
      <c r="AU249" s="129">
        <f>IF(ABS(IIEE_detalle!AU249/IIEE_detalle!AU237*100-100)&gt;100,"-",IIEE_detalle!AU249/IIEE_detalle!AU237*100-100)</f>
        <v>-17.169494956751151</v>
      </c>
      <c r="AV249" s="129">
        <f>IF(ABS(IIEE_detalle!AV249/IIEE_detalle!AV237*100-100)&gt;100,"-",IIEE_detalle!AV249/IIEE_detalle!AV237*100-100)</f>
        <v>-12.304967849599151</v>
      </c>
      <c r="AW249" s="129">
        <f>IF(ABS(IIEE_detalle!AW249/IIEE_detalle!AW237*100-100)&gt;100,"-",IIEE_detalle!AW249/IIEE_detalle!AW237*100-100)</f>
        <v>-10.19924425173032</v>
      </c>
      <c r="AX249" s="129">
        <f>IF(ABS(IIEE_detalle!AX249/IIEE_detalle!AX237*100-100)&gt;100,"-",IIEE_detalle!AX249/IIEE_detalle!AX237*100-100)</f>
        <v>-26.269384483507238</v>
      </c>
      <c r="AY249" s="129">
        <f>IF(ABS(IIEE_detalle!AY249/IIEE_detalle!AY237*100-100)&gt;100,"-",IIEE_detalle!AY249/IIEE_detalle!AY237*100-100)</f>
        <v>15.540610492924785</v>
      </c>
      <c r="AZ249" s="129">
        <f>IF(ABS(IIEE_detalle!AZ249/IIEE_detalle!AZ237*100-100)&gt;100,"-",IIEE_detalle!AZ249/IIEE_detalle!AZ237*100-100)</f>
        <v>12.926989933744409</v>
      </c>
      <c r="BA249" s="100"/>
      <c r="BB249" s="129">
        <f>IF(ABS(IIEE_detalle!BB249/IIEE_detalle!BB237*100-100)&gt;100,"-",IIEE_detalle!BB249/IIEE_detalle!BB237*100-100)</f>
        <v>5.1371295349232042</v>
      </c>
      <c r="BD249" s="129">
        <f>IF(ABS(IIEE_detalle!BD249/IIEE_detalle!BD237*100-100)&gt;100,"-",IIEE_detalle!BD249/IIEE_detalle!BD237*100-100)</f>
        <v>-2.5469476699532834</v>
      </c>
      <c r="BE249" s="129">
        <f>IF(ABS(IIEE_detalle!BE249/IIEE_detalle!BE237*100-100)&gt;100,"-",IIEE_detalle!BE249/IIEE_detalle!BE237*100-100)</f>
        <v>1.6638025719045544</v>
      </c>
      <c r="BF249" s="129">
        <f>IF(ABS(IIEE_detalle!BF249/IIEE_detalle!BF237*100-100)&gt;100,"-",IIEE_detalle!BF249/IIEE_detalle!BF237*100-100)</f>
        <v>-2.1650191552759708</v>
      </c>
      <c r="BG249" s="129">
        <f>IF(ABS(IIEE_detalle!BG249/IIEE_detalle!BG237*100-100)&gt;100,"-",IIEE_detalle!BG249/IIEE_detalle!BG237*100-100)</f>
        <v>-3.216567525886731</v>
      </c>
      <c r="BH249" s="129">
        <f>IF(ABS(IIEE_detalle!BH249/IIEE_detalle!BH237*100-100)&gt;100,"-",IIEE_detalle!BH249/IIEE_detalle!BH237*100-100)</f>
        <v>-3.6713701701173562</v>
      </c>
      <c r="BI249" s="129">
        <f>IF(ABS(IIEE_detalle!BI249/IIEE_detalle!BI237*100-100)&gt;100,"-",IIEE_detalle!BI249/IIEE_detalle!BI237*100-100)</f>
        <v>8.9013820566880071</v>
      </c>
      <c r="BJ249" s="129">
        <f>IF(ABS(IIEE_detalle!BJ249/IIEE_detalle!BJ237*100-100)&gt;100,"-",IIEE_detalle!BJ249/IIEE_detalle!BJ237*100-100)</f>
        <v>-6.8797625453472335</v>
      </c>
      <c r="BK249" s="129">
        <f>IF(ABS(IIEE_detalle!BK249/IIEE_detalle!BK237*100-100)&gt;100,"-",IIEE_detalle!BK249/IIEE_detalle!BK237*100-100)</f>
        <v>-6.5302890780312879</v>
      </c>
      <c r="BL249" s="100"/>
      <c r="BM249" s="129">
        <f>IF(ABS(IIEE_detalle!BM249/IIEE_detalle!BM237*100-100)&gt;100,"-",IIEE_detalle!BM249/IIEE_detalle!BM237*100-100)</f>
        <v>-6.5336112738173142</v>
      </c>
      <c r="BO249" s="129">
        <f>IF(ABS(IIEE_detalle!BO249/IIEE_detalle!BO237*100-100)&gt;100,"-",IIEE_detalle!BO249/IIEE_detalle!BO237*100-100)</f>
        <v>-14.196957794758262</v>
      </c>
      <c r="BP249" s="129">
        <f>IF(ABS(IIEE_detalle!BP249/IIEE_detalle!BP237*100-100)&gt;100,"-",IIEE_detalle!BP249/IIEE_detalle!BP237*100-100)</f>
        <v>-15.150620200826936</v>
      </c>
      <c r="BQ249" s="129">
        <f>IF(ABS(IIEE_detalle!BQ249/IIEE_detalle!BQ237*100-100)&gt;100,"-",IIEE_detalle!BQ249/IIEE_detalle!BQ237*100-100)</f>
        <v>1.2290315490561312</v>
      </c>
      <c r="BR249" s="129">
        <f>IF(ABS(IIEE_detalle!BR249/IIEE_detalle!BR237*100-100)&gt;100,"-",IIEE_detalle!BR249/IIEE_detalle!BR237*100-100)</f>
        <v>0.92333097884163351</v>
      </c>
      <c r="BS249" s="129">
        <f>IF(ABS(IIEE_detalle!BS249/IIEE_detalle!BS237*100-100)&gt;100,"-",IIEE_detalle!BS249/IIEE_detalle!BS237*100-100)</f>
        <v>-3.2322620387312782</v>
      </c>
      <c r="BT249" s="129">
        <f>IF(ABS(IIEE_detalle!BT249/IIEE_detalle!BT237*100-100)&gt;100,"-",IIEE_detalle!BT249/IIEE_detalle!BT237*100-100)</f>
        <v>2.1061593784368995</v>
      </c>
      <c r="BV249" s="129">
        <f>IF(ABS(IIEE_detalle!BV249/IIEE_detalle!BV237*100-100)&gt;100,"-",IIEE_detalle!BV249/IIEE_detalle!BV237*100-100)</f>
        <v>-24.011062420843857</v>
      </c>
      <c r="BW249" s="129">
        <f>IF(ABS(IIEE_detalle!BW249/IIEE_detalle!BW237*100-100)&gt;100,"-",IIEE_detalle!BW249/IIEE_detalle!BW237*100-100)</f>
        <v>-22.987785803683337</v>
      </c>
      <c r="BX249" s="129">
        <f>IF(ABS(IIEE_detalle!BX249/IIEE_detalle!BX237*100-100)&gt;100,"-",IIEE_detalle!BX249/IIEE_detalle!BX237*100-100)</f>
        <v>3.4286137612929366</v>
      </c>
      <c r="BY249" s="129">
        <f>IF(ABS(IIEE_detalle!BY249/IIEE_detalle!BY237*100-100)&gt;100,"-",IIEE_detalle!BY249/IIEE_detalle!BY237*100-100)</f>
        <v>1.8152905182217296</v>
      </c>
      <c r="BZ249" s="129">
        <f>IF(ABS(IIEE_detalle!BZ249/IIEE_detalle!BZ237*100-100)&gt;100,"-",IIEE_detalle!BZ249/IIEE_detalle!BZ237*100-100)</f>
        <v>8.6892470960796828</v>
      </c>
      <c r="CA249" s="129">
        <f>IF(ABS(IIEE_detalle!CA249/IIEE_detalle!CA237*100-100)&gt;100,"-",IIEE_detalle!CA249/IIEE_detalle!CA237*100-100)</f>
        <v>2.2505029258147431</v>
      </c>
    </row>
    <row r="250" spans="2:79" ht="12" customHeight="1">
      <c r="B250" s="67" t="s">
        <v>481</v>
      </c>
      <c r="C250" s="129">
        <f>IF(ABS(IIEE_detalle!C250/IIEE_detalle!C238*100-100)&gt;100,"-",IIEE_detalle!C250/IIEE_detalle!C238*100-100)</f>
        <v>-7.9262414976733737</v>
      </c>
      <c r="D250" s="129">
        <f>IF(ABS(IIEE_detalle!D250/IIEE_detalle!D238*100-100)&gt;100,"-",IIEE_detalle!D250/IIEE_detalle!D238*100-100)</f>
        <v>12.923982986148985</v>
      </c>
      <c r="E250" s="129">
        <f>IF(ABS(IIEE_detalle!E250/IIEE_detalle!E238*100-100)&gt;100,"-",IIEE_detalle!E250/IIEE_detalle!E238*100-100)</f>
        <v>-0.19981662398431865</v>
      </c>
      <c r="F250" s="129">
        <f>IF(ABS(IIEE_detalle!F250/IIEE_detalle!F238*100-100)&gt;100,"-",IIEE_detalle!F250/IIEE_detalle!F238*100-100)</f>
        <v>-17.731698242486075</v>
      </c>
      <c r="G250" s="129">
        <f>IF(ABS(IIEE_detalle!G250/IIEE_detalle!G238*100-100)&gt;100,"-",IIEE_detalle!G250/IIEE_detalle!G238*100-100)</f>
        <v>9.2799710872627656</v>
      </c>
      <c r="H250" s="129">
        <f>IF(ABS(IIEE_detalle!H250/IIEE_detalle!H238*100-100)&gt;100,"-",IIEE_detalle!H250/IIEE_detalle!H238*100-100)</f>
        <v>-3.478790044729962</v>
      </c>
      <c r="J250" s="129">
        <f>IF(ABS(IIEE_detalle!J250/IIEE_detalle!J238*100-100)&gt;100,"-",IIEE_detalle!J250/IIEE_detalle!J238*100-100)</f>
        <v>13.187826621580072</v>
      </c>
      <c r="K250" s="129">
        <f>IF(ABS(IIEE_detalle!K250/IIEE_detalle!K238*100-100)&gt;100,"-",IIEE_detalle!K250/IIEE_detalle!K238*100-100)</f>
        <v>13.576602245031054</v>
      </c>
      <c r="L250" s="129">
        <f>IF(ABS(IIEE_detalle!L250/IIEE_detalle!L238*100-100)&gt;100,"-",IIEE_detalle!L250/IIEE_detalle!L238*100-100)</f>
        <v>13.576602245031054</v>
      </c>
      <c r="M250" s="100"/>
      <c r="N250" s="129">
        <f>IF(ABS(IIEE_detalle!N250/IIEE_detalle!N238*100-100)&gt;100,"-",IIEE_detalle!N250/IIEE_detalle!N238*100-100)</f>
        <v>3.8509188519512634</v>
      </c>
      <c r="O250" s="129">
        <f>IF(ABS(IIEE_detalle!O250/IIEE_detalle!O238*100-100)&gt;100,"-",IIEE_detalle!O250/IIEE_detalle!O238*100-100)</f>
        <v>4.5624778581911869</v>
      </c>
      <c r="P250" s="100"/>
      <c r="Q250" s="129">
        <f>IF(ABS(IIEE_detalle!Q250/IIEE_detalle!Q238*100-100)&gt;100,"-",IIEE_detalle!Q250/IIEE_detalle!Q238*100-100)</f>
        <v>7.2462240029522746</v>
      </c>
      <c r="S250" s="129">
        <f>IF(ABS(IIEE_detalle!S250/IIEE_detalle!S238*100-100)&gt;100,"-",IIEE_detalle!S250/IIEE_detalle!S238*100-100)</f>
        <v>-1.8237180226523151</v>
      </c>
      <c r="T250" s="129">
        <f>IF(ABS(IIEE_detalle!T250/IIEE_detalle!T238*100-100)&gt;100,"-",IIEE_detalle!T250/IIEE_detalle!T238*100-100)</f>
        <v>-1.8571138623909036</v>
      </c>
      <c r="U250" s="129">
        <f>IF(ABS(IIEE_detalle!U250/IIEE_detalle!U238*100-100)&gt;100,"-",IIEE_detalle!U250/IIEE_detalle!U238*100-100)</f>
        <v>-1.8571138623909036</v>
      </c>
      <c r="V250" s="100"/>
      <c r="W250" s="129">
        <f>IF(ABS(IIEE_detalle!W250/IIEE_detalle!W238*100-100)&gt;100,"-",IIEE_detalle!W250/IIEE_detalle!W238*100-100)</f>
        <v>-1.8189849020237716</v>
      </c>
      <c r="X250" s="129">
        <f>IF(ABS(IIEE_detalle!X250/IIEE_detalle!X238*100-100)&gt;100,"-",IIEE_detalle!X250/IIEE_detalle!X238*100-100)</f>
        <v>-2.1908548707753397</v>
      </c>
      <c r="Y250" s="100"/>
      <c r="Z250" s="129">
        <f>IF(ABS(IIEE_detalle!Z250/IIEE_detalle!Z238*100-100)&gt;100,"-",IIEE_detalle!Z250/IIEE_detalle!Z238*100-100)</f>
        <v>-2.0805047520166084</v>
      </c>
      <c r="AB250" s="129">
        <f>IF(ABS(IIEE_detalle!AB250/IIEE_detalle!AB238*100-100)&gt;100,"-",IIEE_detalle!AB250/IIEE_detalle!AB238*100-100)</f>
        <v>5.8228115012532271</v>
      </c>
      <c r="AC250" s="129">
        <f>IF(ABS(IIEE_detalle!AC250/IIEE_detalle!AC238*100-100)&gt;100,"-",IIEE_detalle!AC250/IIEE_detalle!AC238*100-100)</f>
        <v>1.8522591928924754</v>
      </c>
      <c r="AD250" s="129">
        <f>IF(ABS(IIEE_detalle!AD250/IIEE_detalle!AD238*100-100)&gt;100,"-",IIEE_detalle!AD250/IIEE_detalle!AD238*100-100)</f>
        <v>3.2127341052065077</v>
      </c>
      <c r="AE250" s="129">
        <f>IF(ABS(IIEE_detalle!AE250/IIEE_detalle!AE238*100-100)&gt;100,"-",IIEE_detalle!AE250/IIEE_detalle!AE238*100-100)</f>
        <v>15.029946428716158</v>
      </c>
      <c r="AF250" s="129">
        <f>IF(ABS(IIEE_detalle!AF250/IIEE_detalle!AF238*100-100)&gt;100,"-",IIEE_detalle!AF250/IIEE_detalle!AF238*100-100)</f>
        <v>-14.693947697566287</v>
      </c>
      <c r="AG250" s="129">
        <f>IF(ABS(IIEE_detalle!AG250/IIEE_detalle!AG238*100-100)&gt;100,"-",IIEE_detalle!AG250/IIEE_detalle!AG238*100-100)</f>
        <v>2.8014760073473894</v>
      </c>
      <c r="AH250" s="129">
        <f>IF(ABS(IIEE_detalle!AH250/IIEE_detalle!AH238*100-100)&gt;100,"-",IIEE_detalle!AH250/IIEE_detalle!AH238*100-100)</f>
        <v>1.8924455654982353</v>
      </c>
      <c r="AI250" s="129">
        <f>IF(ABS(IIEE_detalle!AI250/IIEE_detalle!AI238*100-100)&gt;100,"-",IIEE_detalle!AI250/IIEE_detalle!AI238*100-100)</f>
        <v>3.212674995749083</v>
      </c>
      <c r="AJ250" s="129">
        <f>IF(ABS(IIEE_detalle!AJ250/IIEE_detalle!AJ238*100-100)&gt;100,"-",IIEE_detalle!AJ250/IIEE_detalle!AJ238*100-100)</f>
        <v>15.029139809304141</v>
      </c>
      <c r="AK250" s="129">
        <f>IF(ABS(IIEE_detalle!AK250/IIEE_detalle!AK238*100-100)&gt;100,"-",IIEE_detalle!AK250/IIEE_detalle!AK238*100-100)</f>
        <v>3.8349003238013637</v>
      </c>
      <c r="AL250" s="129">
        <f>IF(ABS(IIEE_detalle!AL250/IIEE_detalle!AL238*100-100)&gt;100,"-",IIEE_detalle!AL250/IIEE_detalle!AL238*100-100)</f>
        <v>-13.240740740740748</v>
      </c>
      <c r="AM250" s="100"/>
      <c r="AN250" s="129">
        <f>IF(ABS(IIEE_detalle!AN250/IIEE_detalle!AN238*100-100)&gt;100,"-",IIEE_detalle!AN250/IIEE_detalle!AN238*100-100)</f>
        <v>2.9155983854062981</v>
      </c>
      <c r="AO250" s="129">
        <f>IF(ABS(IIEE_detalle!AO250/IIEE_detalle!AO238*100-100)&gt;100,"-",IIEE_detalle!AO250/IIEE_detalle!AO238*100-100)</f>
        <v>1.1750494836360303</v>
      </c>
      <c r="AP250" s="100"/>
      <c r="AQ250" s="129">
        <f>IF(ABS(IIEE_detalle!AQ250/IIEE_detalle!AQ238*100-100)&gt;100,"-",IIEE_detalle!AQ250/IIEE_detalle!AQ238*100-100)</f>
        <v>-8.9310661014589527</v>
      </c>
      <c r="AS250" s="129">
        <f>IF(ABS(IIEE_detalle!AS250/IIEE_detalle!AS238*100-100)&gt;100,"-",IIEE_detalle!AS250/IIEE_detalle!AS238*100-100)</f>
        <v>8.3413794478256449</v>
      </c>
      <c r="AT250" s="129">
        <f>IF(ABS(IIEE_detalle!AT250/IIEE_detalle!AT238*100-100)&gt;100,"-",IIEE_detalle!AT250/IIEE_detalle!AT238*100-100)</f>
        <v>7.7356424425412769</v>
      </c>
      <c r="AU250" s="129">
        <f>IF(ABS(IIEE_detalle!AU250/IIEE_detalle!AU238*100-100)&gt;100,"-",IIEE_detalle!AU250/IIEE_detalle!AU238*100-100)</f>
        <v>10.333113804591648</v>
      </c>
      <c r="AV250" s="129">
        <f>IF(ABS(IIEE_detalle!AV250/IIEE_detalle!AV238*100-100)&gt;100,"-",IIEE_detalle!AV250/IIEE_detalle!AV238*100-100)</f>
        <v>9.4043095212822436</v>
      </c>
      <c r="AW250" s="129">
        <f>IF(ABS(IIEE_detalle!AW250/IIEE_detalle!AW238*100-100)&gt;100,"-",IIEE_detalle!AW250/IIEE_detalle!AW238*100-100)</f>
        <v>8.8854421081197472</v>
      </c>
      <c r="AX250" s="129">
        <f>IF(ABS(IIEE_detalle!AX250/IIEE_detalle!AX238*100-100)&gt;100,"-",IIEE_detalle!AX250/IIEE_detalle!AX238*100-100)</f>
        <v>14.491490435341035</v>
      </c>
      <c r="AY250" s="129">
        <f>IF(ABS(IIEE_detalle!AY250/IIEE_detalle!AY238*100-100)&gt;100,"-",IIEE_detalle!AY250/IIEE_detalle!AY238*100-100)</f>
        <v>-12.305095772753589</v>
      </c>
      <c r="AZ250" s="129">
        <f>IF(ABS(IIEE_detalle!AZ250/IIEE_detalle!AZ238*100-100)&gt;100,"-",IIEE_detalle!AZ250/IIEE_detalle!AZ238*100-100)</f>
        <v>-12.335435576694138</v>
      </c>
      <c r="BA250" s="100"/>
      <c r="BB250" s="129">
        <f>IF(ABS(IIEE_detalle!BB250/IIEE_detalle!BB238*100-100)&gt;100,"-",IIEE_detalle!BB250/IIEE_detalle!BB238*100-100)</f>
        <v>-12.335053754074195</v>
      </c>
      <c r="BD250" s="129">
        <f>IF(ABS(IIEE_detalle!BD250/IIEE_detalle!BD238*100-100)&gt;100,"-",IIEE_detalle!BD250/IIEE_detalle!BD238*100-100)</f>
        <v>-0.812590902499295</v>
      </c>
      <c r="BE250" s="129">
        <f>IF(ABS(IIEE_detalle!BE250/IIEE_detalle!BE238*100-100)&gt;100,"-",IIEE_detalle!BE250/IIEE_detalle!BE238*100-100)</f>
        <v>-1.9942855526755636</v>
      </c>
      <c r="BF250" s="129">
        <f>IF(ABS(IIEE_detalle!BF250/IIEE_detalle!BF238*100-100)&gt;100,"-",IIEE_detalle!BF250/IIEE_detalle!BF238*100-100)</f>
        <v>-4.3199131649138565</v>
      </c>
      <c r="BG250" s="129">
        <f>IF(ABS(IIEE_detalle!BG250/IIEE_detalle!BG238*100-100)&gt;100,"-",IIEE_detalle!BG250/IIEE_detalle!BG238*100-100)</f>
        <v>-4.3199159318316873</v>
      </c>
      <c r="BH250" s="129">
        <f>IF(ABS(IIEE_detalle!BH250/IIEE_detalle!BH238*100-100)&gt;100,"-",IIEE_detalle!BH250/IIEE_detalle!BH238*100-100)</f>
        <v>-4.3199159318316873</v>
      </c>
      <c r="BI250" s="100"/>
      <c r="BJ250" s="129">
        <f>IF(ABS(IIEE_detalle!BJ250/IIEE_detalle!BJ238*100-100)&gt;100,"-",IIEE_detalle!BJ250/IIEE_detalle!BJ238*100-100)</f>
        <v>-3.3729766862736597</v>
      </c>
      <c r="BK250" s="129">
        <f>IF(ABS(IIEE_detalle!BK250/IIEE_detalle!BK238*100-100)&gt;100,"-",IIEE_detalle!BK250/IIEE_detalle!BK238*100-100)</f>
        <v>-3.5771078775028542</v>
      </c>
      <c r="BL250" s="100"/>
      <c r="BM250" s="129">
        <f>IF(ABS(IIEE_detalle!BM250/IIEE_detalle!BM238*100-100)&gt;100,"-",IIEE_detalle!BM250/IIEE_detalle!BM238*100-100)</f>
        <v>-9.0448823207443922</v>
      </c>
      <c r="BO250" s="129">
        <f>IF(ABS(IIEE_detalle!BO250/IIEE_detalle!BO238*100-100)&gt;100,"-",IIEE_detalle!BO250/IIEE_detalle!BO238*100-100)</f>
        <v>-18.960815271996552</v>
      </c>
      <c r="BP250" s="129">
        <f>IF(ABS(IIEE_detalle!BP250/IIEE_detalle!BP238*100-100)&gt;100,"-",IIEE_detalle!BP250/IIEE_detalle!BP238*100-100)</f>
        <v>-20.162432009537298</v>
      </c>
      <c r="BQ250" s="129">
        <f>IF(ABS(IIEE_detalle!BQ250/IIEE_detalle!BQ238*100-100)&gt;100,"-",IIEE_detalle!BQ250/IIEE_detalle!BQ238*100-100)</f>
        <v>1.038065298250018</v>
      </c>
      <c r="BR250" s="129">
        <f>IF(ABS(IIEE_detalle!BR250/IIEE_detalle!BR238*100-100)&gt;100,"-",IIEE_detalle!BR250/IIEE_detalle!BR238*100-100)</f>
        <v>1.4336057944508269</v>
      </c>
      <c r="BS250" s="129">
        <f>IF(ABS(IIEE_detalle!BS250/IIEE_detalle!BS238*100-100)&gt;100,"-",IIEE_detalle!BS250/IIEE_detalle!BS238*100-100)</f>
        <v>0.43515736397520755</v>
      </c>
      <c r="BT250" s="129">
        <f>IF(ABS(IIEE_detalle!BT250/IIEE_detalle!BT238*100-100)&gt;100,"-",IIEE_detalle!BT250/IIEE_detalle!BT238*100-100)</f>
        <v>-2.68804396453028</v>
      </c>
      <c r="BV250" s="129">
        <f>IF(ABS(IIEE_detalle!BV250/IIEE_detalle!BV238*100-100)&gt;100,"-",IIEE_detalle!BV250/IIEE_detalle!BV238*100-100)</f>
        <v>-31.657338580660081</v>
      </c>
      <c r="BW250" s="129">
        <f>IF(ABS(IIEE_detalle!BW250/IIEE_detalle!BW238*100-100)&gt;100,"-",IIEE_detalle!BW250/IIEE_detalle!BW238*100-100)</f>
        <v>-30.015503131924774</v>
      </c>
      <c r="BX250" s="129">
        <f>IF(ABS(IIEE_detalle!BX250/IIEE_detalle!BX238*100-100)&gt;100,"-",IIEE_detalle!BX250/IIEE_detalle!BX238*100-100)</f>
        <v>1.1868600723218066</v>
      </c>
      <c r="BY250" s="129">
        <f>IF(ABS(IIEE_detalle!BY250/IIEE_detalle!BY238*100-100)&gt;100,"-",IIEE_detalle!BY250/IIEE_detalle!BY238*100-100)</f>
        <v>3.2936074650958886</v>
      </c>
      <c r="BZ250" s="129">
        <f>IF(ABS(IIEE_detalle!BZ250/IIEE_detalle!BZ238*100-100)&gt;100,"-",IIEE_detalle!BZ250/IIEE_detalle!BZ238*100-100)</f>
        <v>-3.7178304783476648</v>
      </c>
      <c r="CA250" s="129">
        <f>IF(ABS(IIEE_detalle!CA250/IIEE_detalle!CA238*100-100)&gt;100,"-",IIEE_detalle!CA250/IIEE_detalle!CA238*100-100)</f>
        <v>-2.6461070510068225</v>
      </c>
    </row>
    <row r="251" spans="2:79" ht="12" customHeight="1">
      <c r="B251" s="67" t="s">
        <v>482</v>
      </c>
      <c r="C251" s="129">
        <f>IF(ABS(IIEE_detalle!C251/IIEE_detalle!C239*100-100)&gt;100,"-",IIEE_detalle!C251/IIEE_detalle!C239*100-100)</f>
        <v>-4.2681758654371578</v>
      </c>
      <c r="D251" s="129">
        <f>IF(ABS(IIEE_detalle!D251/IIEE_detalle!D239*100-100)&gt;100,"-",IIEE_detalle!D251/IIEE_detalle!D239*100-100)</f>
        <v>-4.7633210338962613</v>
      </c>
      <c r="E251" s="129">
        <f>IF(ABS(IIEE_detalle!E251/IIEE_detalle!E239*100-100)&gt;100,"-",IIEE_detalle!E251/IIEE_detalle!E239*100-100)</f>
        <v>1.5748805246107906</v>
      </c>
      <c r="F251" s="129">
        <f>IF(ABS(IIEE_detalle!F251/IIEE_detalle!F239*100-100)&gt;100,"-",IIEE_detalle!F251/IIEE_detalle!F239*100-100)</f>
        <v>-11.472937576837154</v>
      </c>
      <c r="G251" s="129">
        <f>IF(ABS(IIEE_detalle!G251/IIEE_detalle!G239*100-100)&gt;100,"-",IIEE_detalle!G251/IIEE_detalle!G239*100-100)</f>
        <v>-21.878932441823352</v>
      </c>
      <c r="H251" s="129">
        <f>IF(ABS(IIEE_detalle!H251/IIEE_detalle!H239*100-100)&gt;100,"-",IIEE_detalle!H251/IIEE_detalle!H239*100-100)</f>
        <v>6.1426592797783997</v>
      </c>
      <c r="J251" s="129">
        <f>IF(ABS(IIEE_detalle!J251/IIEE_detalle!J239*100-100)&gt;100,"-",IIEE_detalle!J251/IIEE_detalle!J239*100-100)</f>
        <v>-4.7411583803177848</v>
      </c>
      <c r="K251" s="129">
        <f>IF(ABS(IIEE_detalle!K251/IIEE_detalle!K239*100-100)&gt;100,"-",IIEE_detalle!K251/IIEE_detalle!K239*100-100)</f>
        <v>-4.6831719923470132</v>
      </c>
      <c r="L251" s="129">
        <f>IF(ABS(IIEE_detalle!L251/IIEE_detalle!L239*100-100)&gt;100,"-",IIEE_detalle!L251/IIEE_detalle!L239*100-100)</f>
        <v>-4.6831719923470132</v>
      </c>
      <c r="M251" s="100"/>
      <c r="N251" s="129">
        <f>IF(ABS(IIEE_detalle!N251/IIEE_detalle!N239*100-100)&gt;100,"-",IIEE_detalle!N251/IIEE_detalle!N239*100-100)</f>
        <v>1.4320093660567181</v>
      </c>
      <c r="O251" s="129">
        <f>IF(ABS(IIEE_detalle!O251/IIEE_detalle!O239*100-100)&gt;100,"-",IIEE_detalle!O251/IIEE_detalle!O239*100-100)</f>
        <v>1.338643074045649</v>
      </c>
      <c r="P251" s="100"/>
      <c r="Q251" s="129">
        <f>IF(ABS(IIEE_detalle!Q251/IIEE_detalle!Q239*100-100)&gt;100,"-",IIEE_detalle!Q251/IIEE_detalle!Q239*100-100)</f>
        <v>-0.77187240959834469</v>
      </c>
      <c r="S251" s="129">
        <f>IF(ABS(IIEE_detalle!S251/IIEE_detalle!S239*100-100)&gt;100,"-",IIEE_detalle!S251/IIEE_detalle!S239*100-100)</f>
        <v>-8.1149343602646695E-2</v>
      </c>
      <c r="T251" s="129">
        <f>IF(ABS(IIEE_detalle!T251/IIEE_detalle!T239*100-100)&gt;100,"-",IIEE_detalle!T251/IIEE_detalle!T239*100-100)</f>
        <v>0.15327695560254995</v>
      </c>
      <c r="U251" s="129">
        <f>IF(ABS(IIEE_detalle!U251/IIEE_detalle!U239*100-100)&gt;100,"-",IIEE_detalle!U251/IIEE_detalle!U239*100-100)</f>
        <v>0.15327695560254995</v>
      </c>
      <c r="V251" s="100"/>
      <c r="W251" s="129">
        <f>IF(ABS(IIEE_detalle!W251/IIEE_detalle!W239*100-100)&gt;100,"-",IIEE_detalle!W251/IIEE_detalle!W239*100-100)</f>
        <v>5.5107723875128301</v>
      </c>
      <c r="X251" s="129">
        <f>IF(ABS(IIEE_detalle!X251/IIEE_detalle!X239*100-100)&gt;100,"-",IIEE_detalle!X251/IIEE_detalle!X239*100-100)</f>
        <v>5.0892554786899495</v>
      </c>
      <c r="Y251" s="100"/>
      <c r="Z251" s="129">
        <f>IF(ABS(IIEE_detalle!Z251/IIEE_detalle!Z239*100-100)&gt;100,"-",IIEE_detalle!Z251/IIEE_detalle!Z239*100-100)</f>
        <v>4.4663207409922023</v>
      </c>
      <c r="AB251" s="129">
        <f>IF(ABS(IIEE_detalle!AB251/IIEE_detalle!AB239*100-100)&gt;100,"-",IIEE_detalle!AB251/IIEE_detalle!AB239*100-100)</f>
        <v>6.9756802536596183</v>
      </c>
      <c r="AC251" s="129">
        <f>IF(ABS(IIEE_detalle!AC251/IIEE_detalle!AC239*100-100)&gt;100,"-",IIEE_detalle!AC251/IIEE_detalle!AC239*100-100)</f>
        <v>-0.62453443153204091</v>
      </c>
      <c r="AD251" s="129">
        <f>IF(ABS(IIEE_detalle!AD251/IIEE_detalle!AD239*100-100)&gt;100,"-",IIEE_detalle!AD251/IIEE_detalle!AD239*100-100)</f>
        <v>4.5761709771365418</v>
      </c>
      <c r="AE251" s="129">
        <f>IF(ABS(IIEE_detalle!AE251/IIEE_detalle!AE239*100-100)&gt;100,"-",IIEE_detalle!AE251/IIEE_detalle!AE239*100-100)</f>
        <v>18.470666568556538</v>
      </c>
      <c r="AF251" s="129">
        <f>IF(ABS(IIEE_detalle!AF251/IIEE_detalle!AF239*100-100)&gt;100,"-",IIEE_detalle!AF251/IIEE_detalle!AF239*100-100)</f>
        <v>-6.3062749466258197</v>
      </c>
      <c r="AG251" s="129">
        <f>IF(ABS(IIEE_detalle!AG251/IIEE_detalle!AG239*100-100)&gt;100,"-",IIEE_detalle!AG251/IIEE_detalle!AG239*100-100)</f>
        <v>4.8072537633750727</v>
      </c>
      <c r="AH251" s="129">
        <f>IF(ABS(IIEE_detalle!AH251/IIEE_detalle!AH239*100-100)&gt;100,"-",IIEE_detalle!AH251/IIEE_detalle!AH239*100-100)</f>
        <v>-0.57554260917348188</v>
      </c>
      <c r="AI251" s="129">
        <f>IF(ABS(IIEE_detalle!AI251/IIEE_detalle!AI239*100-100)&gt;100,"-",IIEE_detalle!AI251/IIEE_detalle!AI239*100-100)</f>
        <v>4.5762505407914205</v>
      </c>
      <c r="AJ251" s="129">
        <f>IF(ABS(IIEE_detalle!AJ251/IIEE_detalle!AJ239*100-100)&gt;100,"-",IIEE_detalle!AJ251/IIEE_detalle!AJ239*100-100)</f>
        <v>18.471395672298613</v>
      </c>
      <c r="AK251" s="129">
        <f>IF(ABS(IIEE_detalle!AK251/IIEE_detalle!AK239*100-100)&gt;100,"-",IIEE_detalle!AK251/IIEE_detalle!AK239*100-100)</f>
        <v>4.626835236541595</v>
      </c>
      <c r="AL251" s="129">
        <f>IF(ABS(IIEE_detalle!AL251/IIEE_detalle!AL239*100-100)&gt;100,"-",IIEE_detalle!AL251/IIEE_detalle!AL239*100-100)</f>
        <v>11.589842671818957</v>
      </c>
      <c r="AM251" s="100"/>
      <c r="AN251" s="129">
        <f>IF(ABS(IIEE_detalle!AN251/IIEE_detalle!AN239*100-100)&gt;100,"-",IIEE_detalle!AN251/IIEE_detalle!AN239*100-100)</f>
        <v>2.8409255378729199</v>
      </c>
      <c r="AO251" s="129">
        <f>IF(ABS(IIEE_detalle!AO251/IIEE_detalle!AO239*100-100)&gt;100,"-",IIEE_detalle!AO251/IIEE_detalle!AO239*100-100)</f>
        <v>0.3644058274971087</v>
      </c>
      <c r="AP251" s="100"/>
      <c r="AQ251" s="129">
        <f>IF(ABS(IIEE_detalle!AQ251/IIEE_detalle!AQ239*100-100)&gt;100,"-",IIEE_detalle!AQ251/IIEE_detalle!AQ239*100-100)</f>
        <v>-11.558136354340093</v>
      </c>
      <c r="AS251" s="129">
        <f>IF(ABS(IIEE_detalle!AS251/IIEE_detalle!AS239*100-100)&gt;100,"-",IIEE_detalle!AS251/IIEE_detalle!AS239*100-100)</f>
        <v>-14.910476015824543</v>
      </c>
      <c r="AT251" s="129">
        <f>IF(ABS(IIEE_detalle!AT251/IIEE_detalle!AT239*100-100)&gt;100,"-",IIEE_detalle!AT251/IIEE_detalle!AT239*100-100)</f>
        <v>-23.845434588177909</v>
      </c>
      <c r="AU251" s="129">
        <f>IF(ABS(IIEE_detalle!AU251/IIEE_detalle!AU239*100-100)&gt;100,"-",IIEE_detalle!AU251/IIEE_detalle!AU239*100-100)</f>
        <v>18.581771805603182</v>
      </c>
      <c r="AV251" s="129">
        <f>IF(ABS(IIEE_detalle!AV251/IIEE_detalle!AV239*100-100)&gt;100,"-",IIEE_detalle!AV251/IIEE_detalle!AV239*100-100)</f>
        <v>-18.61167118187636</v>
      </c>
      <c r="AW251" s="129">
        <f>IF(ABS(IIEE_detalle!AW251/IIEE_detalle!AW239*100-100)&gt;100,"-",IIEE_detalle!AW251/IIEE_detalle!AW239*100-100)</f>
        <v>-22.303866324061971</v>
      </c>
      <c r="AX251" s="129">
        <f>IF(ABS(IIEE_detalle!AX251/IIEE_detalle!AX239*100-100)&gt;100,"-",IIEE_detalle!AX251/IIEE_detalle!AX239*100-100)</f>
        <v>25.152135838750581</v>
      </c>
      <c r="AY251" s="129">
        <f>IF(ABS(IIEE_detalle!AY251/IIEE_detalle!AY239*100-100)&gt;100,"-",IIEE_detalle!AY251/IIEE_detalle!AY239*100-100)</f>
        <v>9.4043095212822436</v>
      </c>
      <c r="AZ251" s="129">
        <f>IF(ABS(IIEE_detalle!AZ251/IIEE_detalle!AZ239*100-100)&gt;100,"-",IIEE_detalle!AZ251/IIEE_detalle!AZ239*100-100)</f>
        <v>0.32414155863564531</v>
      </c>
      <c r="BA251" s="100"/>
      <c r="BB251" s="129">
        <f>IF(ABS(IIEE_detalle!BB251/IIEE_detalle!BB239*100-100)&gt;100,"-",IIEE_detalle!BB251/IIEE_detalle!BB239*100-100)</f>
        <v>0.31785728848510075</v>
      </c>
      <c r="BD251" s="129">
        <f>IF(ABS(IIEE_detalle!BD251/IIEE_detalle!BD239*100-100)&gt;100,"-",IIEE_detalle!BD251/IIEE_detalle!BD239*100-100)</f>
        <v>2.05266000125728</v>
      </c>
      <c r="BE251" s="129">
        <f>IF(ABS(IIEE_detalle!BE251/IIEE_detalle!BE239*100-100)&gt;100,"-",IIEE_detalle!BE251/IIEE_detalle!BE239*100-100)</f>
        <v>7.9955181673075941</v>
      </c>
      <c r="BF251" s="129">
        <f>IF(ABS(IIEE_detalle!BF251/IIEE_detalle!BF239*100-100)&gt;100,"-",IIEE_detalle!BF251/IIEE_detalle!BF239*100-100)</f>
        <v>4.9245531296895422</v>
      </c>
      <c r="BG251" s="129">
        <f>IF(ABS(IIEE_detalle!BG251/IIEE_detalle!BG239*100-100)&gt;100,"-",IIEE_detalle!BG251/IIEE_detalle!BG239*100-100)</f>
        <v>4.9245526780210582</v>
      </c>
      <c r="BH251" s="129">
        <f>IF(ABS(IIEE_detalle!BH251/IIEE_detalle!BH239*100-100)&gt;100,"-",IIEE_detalle!BH251/IIEE_detalle!BH239*100-100)</f>
        <v>4.9245526780210582</v>
      </c>
      <c r="BI251" s="100"/>
      <c r="BJ251" s="129">
        <f>IF(ABS(IIEE_detalle!BJ251/IIEE_detalle!BJ239*100-100)&gt;100,"-",IIEE_detalle!BJ251/IIEE_detalle!BJ239*100-100)</f>
        <v>-4.3653182361950371</v>
      </c>
      <c r="BK251" s="129">
        <f>IF(ABS(IIEE_detalle!BK251/IIEE_detalle!BK239*100-100)&gt;100,"-",IIEE_detalle!BK251/IIEE_detalle!BK239*100-100)</f>
        <v>-1.1030465814609585</v>
      </c>
      <c r="BL251" s="100"/>
      <c r="BM251" s="129">
        <f>IF(ABS(IIEE_detalle!BM251/IIEE_detalle!BM239*100-100)&gt;100,"-",IIEE_detalle!BM251/IIEE_detalle!BM239*100-100)</f>
        <v>-1.0740838585500256</v>
      </c>
      <c r="BO251" s="129">
        <f>IF(ABS(IIEE_detalle!BO251/IIEE_detalle!BO239*100-100)&gt;100,"-",IIEE_detalle!BO251/IIEE_detalle!BO239*100-100)</f>
        <v>-13.754114784599963</v>
      </c>
      <c r="BP251" s="129">
        <f>IF(ABS(IIEE_detalle!BP251/IIEE_detalle!BP239*100-100)&gt;100,"-",IIEE_detalle!BP251/IIEE_detalle!BP239*100-100)</f>
        <v>-14.973861090365943</v>
      </c>
      <c r="BQ251" s="129">
        <f>IF(ABS(IIEE_detalle!BQ251/IIEE_detalle!BQ239*100-100)&gt;100,"-",IIEE_detalle!BQ251/IIEE_detalle!BQ239*100-100)</f>
        <v>-3.0182178251138936</v>
      </c>
      <c r="BR251" s="129">
        <f>IF(ABS(IIEE_detalle!BR251/IIEE_detalle!BR239*100-100)&gt;100,"-",IIEE_detalle!BR251/IIEE_detalle!BR239*100-100)</f>
        <v>2.582243629104866</v>
      </c>
      <c r="BS251" s="129">
        <f>IF(ABS(IIEE_detalle!BS251/IIEE_detalle!BS239*100-100)&gt;100,"-",IIEE_detalle!BS251/IIEE_detalle!BS239*100-100)</f>
        <v>1.1758398651357851</v>
      </c>
      <c r="BT251" s="129">
        <f>IF(ABS(IIEE_detalle!BT251/IIEE_detalle!BT239*100-100)&gt;100,"-",IIEE_detalle!BT251/IIEE_detalle!BT239*100-100)</f>
        <v>4.007733975900905</v>
      </c>
      <c r="BV251" s="129">
        <f>IF(ABS(IIEE_detalle!BV251/IIEE_detalle!BV239*100-100)&gt;100,"-",IIEE_detalle!BV251/IIEE_detalle!BV239*100-100)</f>
        <v>-22.866240252855832</v>
      </c>
      <c r="BW251" s="129">
        <f>IF(ABS(IIEE_detalle!BW251/IIEE_detalle!BW239*100-100)&gt;100,"-",IIEE_detalle!BW251/IIEE_detalle!BW239*100-100)</f>
        <v>-22.24489374619175</v>
      </c>
      <c r="BX251" s="129">
        <f>IF(ABS(IIEE_detalle!BX251/IIEE_detalle!BX239*100-100)&gt;100,"-",IIEE_detalle!BX251/IIEE_detalle!BX239*100-100)</f>
        <v>0.54213481956522003</v>
      </c>
      <c r="BY251" s="129">
        <f>IF(ABS(IIEE_detalle!BY251/IIEE_detalle!BY239*100-100)&gt;100,"-",IIEE_detalle!BY251/IIEE_detalle!BY239*100-100)</f>
        <v>5.4154647296600587</v>
      </c>
      <c r="BZ251" s="129">
        <f>IF(ABS(IIEE_detalle!BZ251/IIEE_detalle!BZ239*100-100)&gt;100,"-",IIEE_detalle!BZ251/IIEE_detalle!BZ239*100-100)</f>
        <v>-3.937239793511992</v>
      </c>
      <c r="CA251" s="129">
        <f>IF(ABS(IIEE_detalle!CA251/IIEE_detalle!CA239*100-100)&gt;100,"-",IIEE_detalle!CA251/IIEE_detalle!CA239*100-100)</f>
        <v>4.0667764443840184</v>
      </c>
    </row>
    <row r="252" spans="2:79" ht="12" customHeight="1">
      <c r="B252" s="67" t="s">
        <v>483</v>
      </c>
      <c r="C252" s="129">
        <f>IF(ABS(IIEE_detalle!C252/IIEE_detalle!C240*100-100)&gt;100,"-",IIEE_detalle!C252/IIEE_detalle!C240*100-100)</f>
        <v>0.6564649014199091</v>
      </c>
      <c r="D252" s="129">
        <f>IF(ABS(IIEE_detalle!D252/IIEE_detalle!D240*100-100)&gt;100,"-",IIEE_detalle!D252/IIEE_detalle!D240*100-100)</f>
        <v>9.2672776930943854</v>
      </c>
      <c r="E252" s="129">
        <f>IF(ABS(IIEE_detalle!E252/IIEE_detalle!E240*100-100)&gt;100,"-",IIEE_detalle!E252/IIEE_detalle!E240*100-100)</f>
        <v>11.893533368862435</v>
      </c>
      <c r="F252" s="129">
        <f>IF(ABS(IIEE_detalle!F252/IIEE_detalle!F240*100-100)&gt;100,"-",IIEE_detalle!F252/IIEE_detalle!F240*100-100)</f>
        <v>-10.343076762108709</v>
      </c>
      <c r="G252" s="129">
        <f>IF(ABS(IIEE_detalle!G252/IIEE_detalle!G240*100-100)&gt;100,"-",IIEE_detalle!G252/IIEE_detalle!G240*100-100)</f>
        <v>27.147292468865956</v>
      </c>
      <c r="H252" s="129">
        <f>IF(ABS(IIEE_detalle!H252/IIEE_detalle!H240*100-100)&gt;100,"-",IIEE_detalle!H252/IIEE_detalle!H240*100-100)</f>
        <v>3.9800797208774839</v>
      </c>
      <c r="J252" s="129">
        <f>IF(ABS(IIEE_detalle!J252/IIEE_detalle!J240*100-100)&gt;100,"-",IIEE_detalle!J252/IIEE_detalle!J240*100-100)</f>
        <v>8.6956521739130324</v>
      </c>
      <c r="K252" s="129">
        <f>IF(ABS(IIEE_detalle!K252/IIEE_detalle!K240*100-100)&gt;100,"-",IIEE_detalle!K252/IIEE_detalle!K240*100-100)</f>
        <v>8.6791030714151134</v>
      </c>
      <c r="L252" s="129">
        <f>IF(ABS(IIEE_detalle!L252/IIEE_detalle!L240*100-100)&gt;100,"-",IIEE_detalle!L252/IIEE_detalle!L240*100-100)</f>
        <v>6.149403235252521</v>
      </c>
      <c r="M252" s="129">
        <f>IF(ABS(IIEE_detalle!M252/IIEE_detalle!M240*100-100)&gt;100,"-",IIEE_detalle!M252/IIEE_detalle!M240*100-100)</f>
        <v>12.842329167774523</v>
      </c>
      <c r="N252" s="129">
        <f>IF(ABS(IIEE_detalle!N252/IIEE_detalle!N240*100-100)&gt;100,"-",IIEE_detalle!N252/IIEE_detalle!N240*100-100)</f>
        <v>-0.39077874613438723</v>
      </c>
      <c r="O252" s="129">
        <f>IF(ABS(IIEE_detalle!O252/IIEE_detalle!O240*100-100)&gt;100,"-",IIEE_detalle!O252/IIEE_detalle!O240*100-100)</f>
        <v>2.0339433151465443</v>
      </c>
      <c r="P252" s="100"/>
      <c r="Q252" s="129">
        <f>IF(ABS(IIEE_detalle!Q252/IIEE_detalle!Q240*100-100)&gt;100,"-",IIEE_detalle!Q252/IIEE_detalle!Q240*100-100)</f>
        <v>2.1668921306960272</v>
      </c>
      <c r="S252" s="129">
        <f>IF(ABS(IIEE_detalle!S252/IIEE_detalle!S240*100-100)&gt;100,"-",IIEE_detalle!S252/IIEE_detalle!S240*100-100)</f>
        <v>10.427091043671368</v>
      </c>
      <c r="T252" s="129">
        <f>IF(ABS(IIEE_detalle!T252/IIEE_detalle!T240*100-100)&gt;100,"-",IIEE_detalle!T252/IIEE_detalle!T240*100-100)</f>
        <v>10.130145648892338</v>
      </c>
      <c r="U252" s="129">
        <f>IF(ABS(IIEE_detalle!U252/IIEE_detalle!U240*100-100)&gt;100,"-",IIEE_detalle!U252/IIEE_detalle!U240*100-100)</f>
        <v>10.908688923281034</v>
      </c>
      <c r="V252" s="129">
        <f>IF(ABS(IIEE_detalle!V252/IIEE_detalle!V240*100-100)&gt;100,"-",IIEE_detalle!V252/IIEE_detalle!V240*100-100)</f>
        <v>0.84388185654007941</v>
      </c>
      <c r="W252" s="129">
        <f>IF(ABS(IIEE_detalle!W252/IIEE_detalle!W240*100-100)&gt;100,"-",IIEE_detalle!W252/IIEE_detalle!W240*100-100)</f>
        <v>11.153992757766346</v>
      </c>
      <c r="X252" s="129">
        <f>IF(ABS(IIEE_detalle!X252/IIEE_detalle!X240*100-100)&gt;100,"-",IIEE_detalle!X252/IIEE_detalle!X240*100-100)</f>
        <v>11.21618442719361</v>
      </c>
      <c r="Y252" s="100"/>
      <c r="Z252" s="129">
        <f>IF(ABS(IIEE_detalle!Z252/IIEE_detalle!Z240*100-100)&gt;100,"-",IIEE_detalle!Z252/IIEE_detalle!Z240*100-100)</f>
        <v>10.459737562541306</v>
      </c>
      <c r="AB252" s="129">
        <f>IF(ABS(IIEE_detalle!AB252/IIEE_detalle!AB240*100-100)&gt;100,"-",IIEE_detalle!AB252/IIEE_detalle!AB240*100-100)</f>
        <v>2.5944248807125376</v>
      </c>
      <c r="AC252" s="129">
        <f>IF(ABS(IIEE_detalle!AC252/IIEE_detalle!AC240*100-100)&gt;100,"-",IIEE_detalle!AC252/IIEE_detalle!AC240*100-100)</f>
        <v>-0.48670465337133351</v>
      </c>
      <c r="AD252" s="129">
        <f>IF(ABS(IIEE_detalle!AD252/IIEE_detalle!AD240*100-100)&gt;100,"-",IIEE_detalle!AD252/IIEE_detalle!AD240*100-100)</f>
        <v>4.6152529405199232</v>
      </c>
      <c r="AE252" s="129">
        <f>IF(ABS(IIEE_detalle!AE252/IIEE_detalle!AE240*100-100)&gt;100,"-",IIEE_detalle!AE252/IIEE_detalle!AE240*100-100)</f>
        <v>-1.6450159316729014</v>
      </c>
      <c r="AF252" s="129">
        <f>IF(ABS(IIEE_detalle!AF252/IIEE_detalle!AF240*100-100)&gt;100,"-",IIEE_detalle!AF252/IIEE_detalle!AF240*100-100)</f>
        <v>35.69607508809537</v>
      </c>
      <c r="AG252" s="129">
        <f>IF(ABS(IIEE_detalle!AG252/IIEE_detalle!AG240*100-100)&gt;100,"-",IIEE_detalle!AG252/IIEE_detalle!AG240*100-100)</f>
        <v>4.3470120674689241</v>
      </c>
      <c r="AH252" s="129">
        <f>IF(ABS(IIEE_detalle!AH252/IIEE_detalle!AH240*100-100)&gt;100,"-",IIEE_detalle!AH252/IIEE_detalle!AH240*100-100)</f>
        <v>-0.4606537716411907</v>
      </c>
      <c r="AI252" s="129">
        <f>IF(ABS(IIEE_detalle!AI252/IIEE_detalle!AI240*100-100)&gt;100,"-",IIEE_detalle!AI252/IIEE_detalle!AI240*100-100)</f>
        <v>4.6151093027417573</v>
      </c>
      <c r="AJ252" s="129">
        <f>IF(ABS(IIEE_detalle!AJ252/IIEE_detalle!AJ240*100-100)&gt;100,"-",IIEE_detalle!AJ252/IIEE_detalle!AJ240*100-100)</f>
        <v>-1.6456272306992048</v>
      </c>
      <c r="AK252" s="129">
        <f>IF(ABS(IIEE_detalle!AK252/IIEE_detalle!AK240*100-100)&gt;100,"-",IIEE_detalle!AK252/IIEE_detalle!AK240*100-100)</f>
        <v>3.3408718995348181</v>
      </c>
      <c r="AL252" s="129">
        <f>IF(ABS(IIEE_detalle!AL252/IIEE_detalle!AL240*100-100)&gt;100,"-",IIEE_detalle!AL252/IIEE_detalle!AL240*100-100)</f>
        <v>36.336727862151577</v>
      </c>
      <c r="AM252" s="100"/>
      <c r="AN252" s="129">
        <f>IF(ABS(IIEE_detalle!AN252/IIEE_detalle!AN240*100-100)&gt;100,"-",IIEE_detalle!AN252/IIEE_detalle!AN240*100-100)</f>
        <v>4.812496418381059</v>
      </c>
      <c r="AO252" s="129">
        <f>IF(ABS(IIEE_detalle!AO252/IIEE_detalle!AO240*100-100)&gt;100,"-",IIEE_detalle!AO252/IIEE_detalle!AO240*100-100)</f>
        <v>4.0357354691296337</v>
      </c>
      <c r="AP252" s="100"/>
      <c r="AQ252" s="129">
        <f>IF(ABS(IIEE_detalle!AQ252/IIEE_detalle!AQ240*100-100)&gt;100,"-",IIEE_detalle!AQ252/IIEE_detalle!AQ240*100-100)</f>
        <v>-7.5860366013537828</v>
      </c>
      <c r="AS252" s="129">
        <f>IF(ABS(IIEE_detalle!AS252/IIEE_detalle!AS240*100-100)&gt;100,"-",IIEE_detalle!AS252/IIEE_detalle!AS240*100-100)</f>
        <v>28.092250538017908</v>
      </c>
      <c r="AT252" s="129">
        <f>IF(ABS(IIEE_detalle!AT252/IIEE_detalle!AT240*100-100)&gt;100,"-",IIEE_detalle!AT252/IIEE_detalle!AT240*100-100)</f>
        <v>25.032190316652716</v>
      </c>
      <c r="AU252" s="129">
        <f>IF(ABS(IIEE_detalle!AU252/IIEE_detalle!AU240*100-100)&gt;100,"-",IIEE_detalle!AU252/IIEE_detalle!AU240*100-100)</f>
        <v>37.176085458304584</v>
      </c>
      <c r="AV252" s="129">
        <f>IF(ABS(IIEE_detalle!AV252/IIEE_detalle!AV240*100-100)&gt;100,"-",IIEE_detalle!AV252/IIEE_detalle!AV240*100-100)</f>
        <v>27.490761179592809</v>
      </c>
      <c r="AW252" s="129">
        <f>IF(ABS(IIEE_detalle!AW252/IIEE_detalle!AW240*100-100)&gt;100,"-",IIEE_detalle!AW252/IIEE_detalle!AW240*100-100)</f>
        <v>26.70358932633097</v>
      </c>
      <c r="AX252" s="129">
        <f>IF(ABS(IIEE_detalle!AX252/IIEE_detalle!AX240*100-100)&gt;100,"-",IIEE_detalle!AX252/IIEE_detalle!AX240*100-100)</f>
        <v>34.140435835351695</v>
      </c>
      <c r="AY252" s="129">
        <f>IF(ABS(IIEE_detalle!AY252/IIEE_detalle!AY240*100-100)&gt;100,"-",IIEE_detalle!AY252/IIEE_detalle!AY240*100-100)</f>
        <v>-18.61125225183612</v>
      </c>
      <c r="AZ252" s="129">
        <f>IF(ABS(IIEE_detalle!AZ252/IIEE_detalle!AZ240*100-100)&gt;100,"-",IIEE_detalle!AZ252/IIEE_detalle!AZ240*100-100)</f>
        <v>-18.767178964336637</v>
      </c>
      <c r="BA252" s="100"/>
      <c r="BB252" s="129">
        <f>IF(ABS(IIEE_detalle!BB252/IIEE_detalle!BB240*100-100)&gt;100,"-",IIEE_detalle!BB252/IIEE_detalle!BB240*100-100)</f>
        <v>-19.480546690039048</v>
      </c>
      <c r="BD252" s="129">
        <f>IF(ABS(IIEE_detalle!BD252/IIEE_detalle!BD240*100-100)&gt;100,"-",IIEE_detalle!BD252/IIEE_detalle!BD240*100-100)</f>
        <v>2.2464484374715283</v>
      </c>
      <c r="BE252" s="129">
        <f>IF(ABS(IIEE_detalle!BE252/IIEE_detalle!BE240*100-100)&gt;100,"-",IIEE_detalle!BE252/IIEE_detalle!BE240*100-100)</f>
        <v>4.6779050710408825</v>
      </c>
      <c r="BF252" s="129">
        <f>IF(ABS(IIEE_detalle!BF252/IIEE_detalle!BF240*100-100)&gt;100,"-",IIEE_detalle!BF252/IIEE_detalle!BF240*100-100)</f>
        <v>0.76520423235970725</v>
      </c>
      <c r="BG252" s="129">
        <f>IF(ABS(IIEE_detalle!BG252/IIEE_detalle!BG240*100-100)&gt;100,"-",IIEE_detalle!BG252/IIEE_detalle!BG240*100-100)</f>
        <v>0.76521592726659549</v>
      </c>
      <c r="BH252" s="129">
        <f>IF(ABS(IIEE_detalle!BH252/IIEE_detalle!BH240*100-100)&gt;100,"-",IIEE_detalle!BH252/IIEE_detalle!BH240*100-100)</f>
        <v>0.69560859271035724</v>
      </c>
      <c r="BI252" s="129">
        <f>IF(ABS(IIEE_detalle!BI252/IIEE_detalle!BI240*100-100)&gt;100,"-",IIEE_detalle!BI252/IIEE_detalle!BI240*100-100)</f>
        <v>3.394255874673874</v>
      </c>
      <c r="BJ252" s="129">
        <f>IF(ABS(IIEE_detalle!BJ252/IIEE_detalle!BJ240*100-100)&gt;100,"-",IIEE_detalle!BJ252/IIEE_detalle!BJ240*100-100)</f>
        <v>4.820906370966398</v>
      </c>
      <c r="BK252" s="129">
        <f>IF(ABS(IIEE_detalle!BK252/IIEE_detalle!BK240*100-100)&gt;100,"-",IIEE_detalle!BK252/IIEE_detalle!BK240*100-100)</f>
        <v>5.3796860248473024</v>
      </c>
      <c r="BL252" s="100"/>
      <c r="BM252" s="129">
        <f>IF(ABS(IIEE_detalle!BM252/IIEE_detalle!BM240*100-100)&gt;100,"-",IIEE_detalle!BM252/IIEE_detalle!BM240*100-100)</f>
        <v>5.5133063942641485</v>
      </c>
      <c r="BO252" s="129">
        <f>IF(ABS(IIEE_detalle!BO252/IIEE_detalle!BO240*100-100)&gt;100,"-",IIEE_detalle!BO252/IIEE_detalle!BO240*100-100)</f>
        <v>-9.5575601374570454</v>
      </c>
      <c r="BP252" s="129">
        <f>IF(ABS(IIEE_detalle!BP252/IIEE_detalle!BP240*100-100)&gt;100,"-",IIEE_detalle!BP252/IIEE_detalle!BP240*100-100)</f>
        <v>-11.826415094339637</v>
      </c>
      <c r="BQ252" s="129">
        <f>IF(ABS(IIEE_detalle!BQ252/IIEE_detalle!BQ240*100-100)&gt;100,"-",IIEE_detalle!BQ252/IIEE_detalle!BQ240*100-100)</f>
        <v>2.7007201471533904E-2</v>
      </c>
      <c r="BR252" s="129">
        <f>IF(ABS(IIEE_detalle!BR252/IIEE_detalle!BR240*100-100)&gt;100,"-",IIEE_detalle!BR252/IIEE_detalle!BR240*100-100)</f>
        <v>1.6917143127059546</v>
      </c>
      <c r="BS252" s="129">
        <f>IF(ABS(IIEE_detalle!BS252/IIEE_detalle!BS240*100-100)&gt;100,"-",IIEE_detalle!BS252/IIEE_detalle!BS240*100-100)</f>
        <v>-1.9646063837636092</v>
      </c>
      <c r="BT252" s="129">
        <f>IF(ABS(IIEE_detalle!BT252/IIEE_detalle!BT240*100-100)&gt;100,"-",IIEE_detalle!BT252/IIEE_detalle!BT240*100-100)</f>
        <v>1.6955421306719813</v>
      </c>
      <c r="BV252" s="129">
        <f>IF(ABS(IIEE_detalle!BV252/IIEE_detalle!BV240*100-100)&gt;100,"-",IIEE_detalle!BV252/IIEE_detalle!BV240*100-100)</f>
        <v>-15.799765505723158</v>
      </c>
      <c r="BW252" s="129">
        <f>IF(ABS(IIEE_detalle!BW252/IIEE_detalle!BW240*100-100)&gt;100,"-",IIEE_detalle!BW252/IIEE_detalle!BW240*100-100)</f>
        <v>-17.586758438770573</v>
      </c>
      <c r="BX252" s="129">
        <f>IF(ABS(IIEE_detalle!BX252/IIEE_detalle!BX240*100-100)&gt;100,"-",IIEE_detalle!BX252/IIEE_detalle!BX240*100-100)</f>
        <v>1.3503419636979714</v>
      </c>
      <c r="BY252" s="129">
        <f>IF(ABS(IIEE_detalle!BY252/IIEE_detalle!BY240*100-100)&gt;100,"-",IIEE_detalle!BY252/IIEE_detalle!BY240*100-100)</f>
        <v>3.5001234118031732</v>
      </c>
      <c r="BZ252" s="129">
        <f>IF(ABS(IIEE_detalle!BZ252/IIEE_detalle!BZ240*100-100)&gt;100,"-",IIEE_detalle!BZ252/IIEE_detalle!BZ240*100-100)</f>
        <v>-1.6286985323362728</v>
      </c>
      <c r="CA252" s="129">
        <f>IF(ABS(IIEE_detalle!CA252/IIEE_detalle!CA240*100-100)&gt;100,"-",IIEE_detalle!CA252/IIEE_detalle!CA240*100-100)</f>
        <v>1.851412631216661</v>
      </c>
    </row>
    <row r="253" spans="2:79" ht="12" customHeight="1">
      <c r="B253" s="67" t="s">
        <v>484</v>
      </c>
      <c r="C253" s="129">
        <f>IF(ABS(IIEE_detalle!C253/IIEE_detalle!C241*100-100)&gt;100,"-",IIEE_detalle!C253/IIEE_detalle!C241*100-100)</f>
        <v>-3.8056208751973202</v>
      </c>
      <c r="D253" s="129">
        <f>IF(ABS(IIEE_detalle!D253/IIEE_detalle!D241*100-100)&gt;100,"-",IIEE_detalle!D253/IIEE_detalle!D241*100-100)</f>
        <v>-7.2193891713127698</v>
      </c>
      <c r="E253" s="129">
        <f>IF(ABS(IIEE_detalle!E253/IIEE_detalle!E241*100-100)&gt;100,"-",IIEE_detalle!E253/IIEE_detalle!E241*100-100)</f>
        <v>-4.0725976859202007</v>
      </c>
      <c r="F253" s="129">
        <f>IF(ABS(IIEE_detalle!F253/IIEE_detalle!F241*100-100)&gt;100,"-",IIEE_detalle!F253/IIEE_detalle!F241*100-100)</f>
        <v>-10.754379379240007</v>
      </c>
      <c r="G253" s="129">
        <f>IF(ABS(IIEE_detalle!G253/IIEE_detalle!G241*100-100)&gt;100,"-",IIEE_detalle!G253/IIEE_detalle!G241*100-100)</f>
        <v>-2.1786655877208858</v>
      </c>
      <c r="H253" s="129">
        <f>IF(ABS(IIEE_detalle!H253/IIEE_detalle!H241*100-100)&gt;100,"-",IIEE_detalle!H253/IIEE_detalle!H241*100-100)</f>
        <v>4.2285409780835153</v>
      </c>
      <c r="J253" s="129">
        <f>IF(ABS(IIEE_detalle!J253/IIEE_detalle!J241*100-100)&gt;100,"-",IIEE_detalle!J253/IIEE_detalle!J241*100-100)</f>
        <v>-7.887199823749711</v>
      </c>
      <c r="K253" s="129">
        <f>IF(ABS(IIEE_detalle!K253/IIEE_detalle!K241*100-100)&gt;100,"-",IIEE_detalle!K253/IIEE_detalle!K241*100-100)</f>
        <v>-7.7561513037091459</v>
      </c>
      <c r="L253" s="129">
        <f>IF(ABS(IIEE_detalle!L253/IIEE_detalle!L241*100-100)&gt;100,"-",IIEE_detalle!L253/IIEE_detalle!L241*100-100)</f>
        <v>-7.7561513037091459</v>
      </c>
      <c r="M253" s="100"/>
      <c r="N253" s="129">
        <f>IF(ABS(IIEE_detalle!N253/IIEE_detalle!N241*100-100)&gt;100,"-",IIEE_detalle!N253/IIEE_detalle!N241*100-100)</f>
        <v>14.033245844269487</v>
      </c>
      <c r="O253" s="129">
        <f>IF(ABS(IIEE_detalle!O253/IIEE_detalle!O241*100-100)&gt;100,"-",IIEE_detalle!O253/IIEE_detalle!O241*100-100)</f>
        <v>19.626364399664169</v>
      </c>
      <c r="P253" s="100"/>
      <c r="Q253" s="129">
        <f>IF(ABS(IIEE_detalle!Q253/IIEE_detalle!Q241*100-100)&gt;100,"-",IIEE_detalle!Q253/IIEE_detalle!Q241*100-100)</f>
        <v>-11.328460877042133</v>
      </c>
      <c r="S253" s="129">
        <f>IF(ABS(IIEE_detalle!S253/IIEE_detalle!S241*100-100)&gt;100,"-",IIEE_detalle!S253/IIEE_detalle!S241*100-100)</f>
        <v>-5.2271833697942469</v>
      </c>
      <c r="T253" s="129">
        <f>IF(ABS(IIEE_detalle!T253/IIEE_detalle!T241*100-100)&gt;100,"-",IIEE_detalle!T253/IIEE_detalle!T241*100-100)</f>
        <v>-4.9499050243956901</v>
      </c>
      <c r="U253" s="129">
        <f>IF(ABS(IIEE_detalle!U253/IIEE_detalle!U241*100-100)&gt;100,"-",IIEE_detalle!U253/IIEE_detalle!U241*100-100)</f>
        <v>-4.9499050243956901</v>
      </c>
      <c r="V253" s="100"/>
      <c r="W253" s="129">
        <f>IF(ABS(IIEE_detalle!W253/IIEE_detalle!W241*100-100)&gt;100,"-",IIEE_detalle!W253/IIEE_detalle!W241*100-100)</f>
        <v>-1.8622824377124942</v>
      </c>
      <c r="X253" s="129">
        <f>IF(ABS(IIEE_detalle!X253/IIEE_detalle!X241*100-100)&gt;100,"-",IIEE_detalle!X253/IIEE_detalle!X241*100-100)</f>
        <v>2.6463051095654038</v>
      </c>
      <c r="Y253" s="100"/>
      <c r="Z253" s="129">
        <f>IF(ABS(IIEE_detalle!Z253/IIEE_detalle!Z241*100-100)&gt;100,"-",IIEE_detalle!Z253/IIEE_detalle!Z241*100-100)</f>
        <v>-28.666759349367439</v>
      </c>
      <c r="AB253" s="129">
        <f>IF(ABS(IIEE_detalle!AB253/IIEE_detalle!AB241*100-100)&gt;100,"-",IIEE_detalle!AB253/IIEE_detalle!AB241*100-100)</f>
        <v>0.70119054008405612</v>
      </c>
      <c r="AC253" s="129">
        <f>IF(ABS(IIEE_detalle!AC253/IIEE_detalle!AC241*100-100)&gt;100,"-",IIEE_detalle!AC253/IIEE_detalle!AC241*100-100)</f>
        <v>-1.6396991822916362</v>
      </c>
      <c r="AD253" s="129">
        <f>IF(ABS(IIEE_detalle!AD253/IIEE_detalle!AD241*100-100)&gt;100,"-",IIEE_detalle!AD253/IIEE_detalle!AD241*100-100)</f>
        <v>3.1377951868570335</v>
      </c>
      <c r="AE253" s="129">
        <f>IF(ABS(IIEE_detalle!AE253/IIEE_detalle!AE241*100-100)&gt;100,"-",IIEE_detalle!AE253/IIEE_detalle!AE241*100-100)</f>
        <v>-7.7324483129298471</v>
      </c>
      <c r="AF253" s="129" t="str">
        <f>IF(ABS(IIEE_detalle!AF253/IIEE_detalle!AF241*100-100)&gt;100,"-",IIEE_detalle!AF253/IIEE_detalle!AF241*100-100)</f>
        <v>-</v>
      </c>
      <c r="AG253" s="129">
        <f>IF(ABS(IIEE_detalle!AG253/IIEE_detalle!AG241*100-100)&gt;100,"-",IIEE_detalle!AG253/IIEE_detalle!AG241*100-100)</f>
        <v>3.3359833051773933</v>
      </c>
      <c r="AH253" s="129">
        <f>IF(ABS(IIEE_detalle!AH253/IIEE_detalle!AH241*100-100)&gt;100,"-",IIEE_detalle!AH253/IIEE_detalle!AH241*100-100)</f>
        <v>-1.6261364913547141</v>
      </c>
      <c r="AI253" s="129">
        <f>IF(ABS(IIEE_detalle!AI253/IIEE_detalle!AI241*100-100)&gt;100,"-",IIEE_detalle!AI253/IIEE_detalle!AI241*100-100)</f>
        <v>3.1378181537528889</v>
      </c>
      <c r="AJ253" s="129">
        <f>IF(ABS(IIEE_detalle!AJ253/IIEE_detalle!AJ241*100-100)&gt;100,"-",IIEE_detalle!AJ253/IIEE_detalle!AJ241*100-100)</f>
        <v>-7.7336162031358811</v>
      </c>
      <c r="AK253" s="129">
        <f>IF(ABS(IIEE_detalle!AK253/IIEE_detalle!AK241*100-100)&gt;100,"-",IIEE_detalle!AK253/IIEE_detalle!AK241*100-100)</f>
        <v>1.7824022553601679</v>
      </c>
      <c r="AL253" s="129">
        <f>IF(ABS(IIEE_detalle!AL253/IIEE_detalle!AL241*100-100)&gt;100,"-",IIEE_detalle!AL253/IIEE_detalle!AL241*100-100)</f>
        <v>88.80058686881037</v>
      </c>
      <c r="AM253" s="100"/>
      <c r="AN253" s="129">
        <f>IF(ABS(IIEE_detalle!AN253/IIEE_detalle!AN241*100-100)&gt;100,"-",IIEE_detalle!AN253/IIEE_detalle!AN241*100-100)</f>
        <v>4.365849141208372</v>
      </c>
      <c r="AO253" s="129">
        <f>IF(ABS(IIEE_detalle!AO253/IIEE_detalle!AO241*100-100)&gt;100,"-",IIEE_detalle!AO253/IIEE_detalle!AO241*100-100)</f>
        <v>13.899917173589898</v>
      </c>
      <c r="AP253" s="100"/>
      <c r="AQ253" s="129">
        <f>IF(ABS(IIEE_detalle!AQ253/IIEE_detalle!AQ241*100-100)&gt;100,"-",IIEE_detalle!AQ253/IIEE_detalle!AQ241*100-100)</f>
        <v>4.6170745223602268</v>
      </c>
      <c r="AS253" s="129">
        <f>IF(ABS(IIEE_detalle!AS253/IIEE_detalle!AS241*100-100)&gt;100,"-",IIEE_detalle!AS253/IIEE_detalle!AS241*100-100)</f>
        <v>-2.4809325577650867</v>
      </c>
      <c r="AT253" s="129">
        <f>IF(ABS(IIEE_detalle!AT253/IIEE_detalle!AT241*100-100)&gt;100,"-",IIEE_detalle!AT253/IIEE_detalle!AT241*100-100)</f>
        <v>-3.9123954624492967</v>
      </c>
      <c r="AU253" s="129">
        <f>IF(ABS(IIEE_detalle!AU253/IIEE_detalle!AU241*100-100)&gt;100,"-",IIEE_detalle!AU253/IIEE_detalle!AU241*100-100)</f>
        <v>1.5944952208442515</v>
      </c>
      <c r="AV253" s="129">
        <f>IF(ABS(IIEE_detalle!AV253/IIEE_detalle!AV241*100-100)&gt;100,"-",IIEE_detalle!AV253/IIEE_detalle!AV241*100-100)</f>
        <v>-2.6665527943679876</v>
      </c>
      <c r="AW253" s="129">
        <f>IF(ABS(IIEE_detalle!AW253/IIEE_detalle!AW241*100-100)&gt;100,"-",IIEE_detalle!AW253/IIEE_detalle!AW241*100-100)</f>
        <v>-2.54250211312403</v>
      </c>
      <c r="AX253" s="129">
        <f>IF(ABS(IIEE_detalle!AX253/IIEE_detalle!AX241*100-100)&gt;100,"-",IIEE_detalle!AX253/IIEE_detalle!AX241*100-100)</f>
        <v>-3.6804900197645907</v>
      </c>
      <c r="AY253" s="129">
        <f>IF(ABS(IIEE_detalle!AY253/IIEE_detalle!AY241*100-100)&gt;100,"-",IIEE_detalle!AY253/IIEE_detalle!AY241*100-100)</f>
        <v>27.490497675831762</v>
      </c>
      <c r="AZ253" s="129">
        <f>IF(ABS(IIEE_detalle!AZ253/IIEE_detalle!AZ241*100-100)&gt;100,"-",IIEE_detalle!AZ253/IIEE_detalle!AZ241*100-100)</f>
        <v>30.483268309179522</v>
      </c>
      <c r="BA253" s="100"/>
      <c r="BB253" s="129">
        <f>IF(ABS(IIEE_detalle!BB253/IIEE_detalle!BB241*100-100)&gt;100,"-",IIEE_detalle!BB253/IIEE_detalle!BB241*100-100)</f>
        <v>35.660682541766136</v>
      </c>
      <c r="BD253" s="129">
        <f>IF(ABS(IIEE_detalle!BD253/IIEE_detalle!BD241*100-100)&gt;100,"-",IIEE_detalle!BD253/IIEE_detalle!BD241*100-100)</f>
        <v>0.90787623727990763</v>
      </c>
      <c r="BE253" s="129">
        <f>IF(ABS(IIEE_detalle!BE253/IIEE_detalle!BE241*100-100)&gt;100,"-",IIEE_detalle!BE253/IIEE_detalle!BE241*100-100)</f>
        <v>5.5124255148634234</v>
      </c>
      <c r="BF253" s="129">
        <f>IF(ABS(IIEE_detalle!BF253/IIEE_detalle!BF241*100-100)&gt;100,"-",IIEE_detalle!BF253/IIEE_detalle!BF241*100-100)</f>
        <v>0.40086182186468022</v>
      </c>
      <c r="BG253" s="129">
        <f>IF(ABS(IIEE_detalle!BG253/IIEE_detalle!BG241*100-100)&gt;100,"-",IIEE_detalle!BG253/IIEE_detalle!BG241*100-100)</f>
        <v>0.400855906784642</v>
      </c>
      <c r="BH253" s="129">
        <f>IF(ABS(IIEE_detalle!BH253/IIEE_detalle!BH241*100-100)&gt;100,"-",IIEE_detalle!BH253/IIEE_detalle!BH241*100-100)</f>
        <v>0.400855906784642</v>
      </c>
      <c r="BI253" s="100"/>
      <c r="BJ253" s="129">
        <f>IF(ABS(IIEE_detalle!BJ253/IIEE_detalle!BJ241*100-100)&gt;100,"-",IIEE_detalle!BJ253/IIEE_detalle!BJ241*100-100)</f>
        <v>0.70587837951939036</v>
      </c>
      <c r="BK253" s="129">
        <f>IF(ABS(IIEE_detalle!BK253/IIEE_detalle!BK241*100-100)&gt;100,"-",IIEE_detalle!BK253/IIEE_detalle!BK241*100-100)</f>
        <v>71.109364473388723</v>
      </c>
      <c r="BL253" s="100"/>
      <c r="BM253" s="129">
        <f>IF(ABS(IIEE_detalle!BM253/IIEE_detalle!BM241*100-100)&gt;100,"-",IIEE_detalle!BM253/IIEE_detalle!BM241*100-100)</f>
        <v>71.238726715927271</v>
      </c>
      <c r="BO253" s="129">
        <f>IF(ABS(IIEE_detalle!BO253/IIEE_detalle!BO241*100-100)&gt;100,"-",IIEE_detalle!BO253/IIEE_detalle!BO241*100-100)</f>
        <v>-9.2918167055002385</v>
      </c>
      <c r="BP253" s="129">
        <f>IF(ABS(IIEE_detalle!BP253/IIEE_detalle!BP241*100-100)&gt;100,"-",IIEE_detalle!BP253/IIEE_detalle!BP241*100-100)</f>
        <v>-11.298240314175658</v>
      </c>
      <c r="BQ253" s="129">
        <f>IF(ABS(IIEE_detalle!BQ253/IIEE_detalle!BQ241*100-100)&gt;100,"-",IIEE_detalle!BQ253/IIEE_detalle!BQ241*100-100)</f>
        <v>0.69406636596558258</v>
      </c>
      <c r="BR253" s="129">
        <f>IF(ABS(IIEE_detalle!BR253/IIEE_detalle!BR241*100-100)&gt;100,"-",IIEE_detalle!BR253/IIEE_detalle!BR241*100-100)</f>
        <v>1.8041922734497433</v>
      </c>
      <c r="BS253" s="129">
        <f>IF(ABS(IIEE_detalle!BS253/IIEE_detalle!BS241*100-100)&gt;100,"-",IIEE_detalle!BS253/IIEE_detalle!BS241*100-100)</f>
        <v>-1.0520997888200441</v>
      </c>
      <c r="BT253" s="129">
        <f>IF(ABS(IIEE_detalle!BT253/IIEE_detalle!BT241*100-100)&gt;100,"-",IIEE_detalle!BT253/IIEE_detalle!BT241*100-100)</f>
        <v>3.2907749356767084</v>
      </c>
      <c r="BV253" s="129">
        <f>IF(ABS(IIEE_detalle!BV253/IIEE_detalle!BV241*100-100)&gt;100,"-",IIEE_detalle!BV253/IIEE_detalle!BV241*100-100)</f>
        <v>-15.167873649302152</v>
      </c>
      <c r="BW253" s="129">
        <f>IF(ABS(IIEE_detalle!BW253/IIEE_detalle!BW241*100-100)&gt;100,"-",IIEE_detalle!BW253/IIEE_detalle!BW241*100-100)</f>
        <v>-16.752941787624536</v>
      </c>
      <c r="BX253" s="129">
        <f>IF(ABS(IIEE_detalle!BX253/IIEE_detalle!BX241*100-100)&gt;100,"-",IIEE_detalle!BX253/IIEE_detalle!BX241*100-100)</f>
        <v>3.0145468178797614</v>
      </c>
      <c r="BY253" s="129">
        <f>IF(ABS(IIEE_detalle!BY253/IIEE_detalle!BY241*100-100)&gt;100,"-",IIEE_detalle!BY253/IIEE_detalle!BY241*100-100)</f>
        <v>3.7100544697242839</v>
      </c>
      <c r="BZ253" s="129">
        <f>IF(ABS(IIEE_detalle!BZ253/IIEE_detalle!BZ241*100-100)&gt;100,"-",IIEE_detalle!BZ253/IIEE_detalle!BZ241*100-100)</f>
        <v>4.4203207644831508</v>
      </c>
      <c r="CA253" s="129">
        <f>IF(ABS(IIEE_detalle!CA253/IIEE_detalle!CA241*100-100)&gt;100,"-",IIEE_detalle!CA253/IIEE_detalle!CA241*100-100)</f>
        <v>3.4784150214425722</v>
      </c>
    </row>
    <row r="254" spans="2:79" ht="12" customHeight="1">
      <c r="B254" s="67" t="s">
        <v>485</v>
      </c>
      <c r="C254" s="129">
        <f>IF(ABS(IIEE_detalle!C254/IIEE_detalle!C242*100-100)&gt;100,"-",IIEE_detalle!C254/IIEE_detalle!C242*100-100)</f>
        <v>-3.7820306122238634</v>
      </c>
      <c r="D254" s="129">
        <f>IF(ABS(IIEE_detalle!D254/IIEE_detalle!D242*100-100)&gt;100,"-",IIEE_detalle!D254/IIEE_detalle!D242*100-100)</f>
        <v>-1.2993731154325161</v>
      </c>
      <c r="E254" s="129">
        <f>IF(ABS(IIEE_detalle!E254/IIEE_detalle!E242*100-100)&gt;100,"-",IIEE_detalle!E254/IIEE_detalle!E242*100-100)</f>
        <v>0.95504592736786265</v>
      </c>
      <c r="F254" s="129">
        <f>IF(ABS(IIEE_detalle!F254/IIEE_detalle!F242*100-100)&gt;100,"-",IIEE_detalle!F254/IIEE_detalle!F242*100-100)</f>
        <v>-9.1673292607078309</v>
      </c>
      <c r="G254" s="129">
        <f>IF(ABS(IIEE_detalle!G254/IIEE_detalle!G242*100-100)&gt;100,"-",IIEE_detalle!G254/IIEE_detalle!G242*100-100)</f>
        <v>-3.179798540620979</v>
      </c>
      <c r="H254" s="129">
        <f>IF(ABS(IIEE_detalle!H254/IIEE_detalle!H242*100-100)&gt;100,"-",IIEE_detalle!H254/IIEE_detalle!H242*100-100)</f>
        <v>1.2832510237324328</v>
      </c>
      <c r="J254" s="129">
        <f>IF(ABS(IIEE_detalle!J254/IIEE_detalle!J242*100-100)&gt;100,"-",IIEE_detalle!J254/IIEE_detalle!J242*100-100)</f>
        <v>-1.6241737488196435</v>
      </c>
      <c r="K254" s="129">
        <f>IF(ABS(IIEE_detalle!K254/IIEE_detalle!K242*100-100)&gt;100,"-",IIEE_detalle!K254/IIEE_detalle!K242*100-100)</f>
        <v>-1.6205830757664472</v>
      </c>
      <c r="L254" s="129">
        <f>IF(ABS(IIEE_detalle!L254/IIEE_detalle!L242*100-100)&gt;100,"-",IIEE_detalle!L254/IIEE_detalle!L242*100-100)</f>
        <v>-1.6205830757664472</v>
      </c>
      <c r="M254" s="100"/>
      <c r="N254" s="129">
        <f>IF(ABS(IIEE_detalle!N254/IIEE_detalle!N242*100-100)&gt;100,"-",IIEE_detalle!N254/IIEE_detalle!N242*100-100)</f>
        <v>1.9941556147843755</v>
      </c>
      <c r="O254" s="129">
        <f>IF(ABS(IIEE_detalle!O254/IIEE_detalle!O242*100-100)&gt;100,"-",IIEE_detalle!O254/IIEE_detalle!O242*100-100)</f>
        <v>-4.4683975647661072</v>
      </c>
      <c r="P254" s="100"/>
      <c r="Q254" s="129">
        <f>IF(ABS(IIEE_detalle!Q254/IIEE_detalle!Q242*100-100)&gt;100,"-",IIEE_detalle!Q254/IIEE_detalle!Q242*100-100)</f>
        <v>1.4649379276562797</v>
      </c>
      <c r="S254" s="129">
        <f>IF(ABS(IIEE_detalle!S254/IIEE_detalle!S242*100-100)&gt;100,"-",IIEE_detalle!S254/IIEE_detalle!S242*100-100)</f>
        <v>-0.13235185725227439</v>
      </c>
      <c r="T254" s="129">
        <f>IF(ABS(IIEE_detalle!T254/IIEE_detalle!T242*100-100)&gt;100,"-",IIEE_detalle!T254/IIEE_detalle!T242*100-100)</f>
        <v>0.26302694248950331</v>
      </c>
      <c r="U254" s="129">
        <f>IF(ABS(IIEE_detalle!U254/IIEE_detalle!U242*100-100)&gt;100,"-",IIEE_detalle!U254/IIEE_detalle!U242*100-100)</f>
        <v>0.26302694248950331</v>
      </c>
      <c r="V254" s="100"/>
      <c r="W254" s="129">
        <f>IF(ABS(IIEE_detalle!W254/IIEE_detalle!W242*100-100)&gt;100,"-",IIEE_detalle!W254/IIEE_detalle!W242*100-100)</f>
        <v>-0.7987297310301642</v>
      </c>
      <c r="X254" s="129">
        <f>IF(ABS(IIEE_detalle!X254/IIEE_detalle!X242*100-100)&gt;100,"-",IIEE_detalle!X254/IIEE_detalle!X242*100-100)</f>
        <v>-4.0911801128285106</v>
      </c>
      <c r="Y254" s="100"/>
      <c r="Z254" s="129">
        <f>IF(ABS(IIEE_detalle!Z254/IIEE_detalle!Z242*100-100)&gt;100,"-",IIEE_detalle!Z254/IIEE_detalle!Z242*100-100)</f>
        <v>-3.9678507090396948</v>
      </c>
      <c r="AB254" s="129">
        <f>IF(ABS(IIEE_detalle!AB254/IIEE_detalle!AB242*100-100)&gt;100,"-",IIEE_detalle!AB254/IIEE_detalle!AB242*100-100)</f>
        <v>1.7222777618314922E-2</v>
      </c>
      <c r="AC254" s="129">
        <f>IF(ABS(IIEE_detalle!AC254/IIEE_detalle!AC242*100-100)&gt;100,"-",IIEE_detalle!AC254/IIEE_detalle!AC242*100-100)</f>
        <v>-1.1325993592089389</v>
      </c>
      <c r="AD254" s="129">
        <f>IF(ABS(IIEE_detalle!AD254/IIEE_detalle!AD242*100-100)&gt;100,"-",IIEE_detalle!AD254/IIEE_detalle!AD242*100-100)</f>
        <v>1.2756307072467621</v>
      </c>
      <c r="AE254" s="129">
        <f>IF(ABS(IIEE_detalle!AE254/IIEE_detalle!AE242*100-100)&gt;100,"-",IIEE_detalle!AE254/IIEE_detalle!AE242*100-100)</f>
        <v>-5.3443543069208346</v>
      </c>
      <c r="AF254" s="129">
        <f>IF(ABS(IIEE_detalle!AF254/IIEE_detalle!AF242*100-100)&gt;100,"-",IIEE_detalle!AF254/IIEE_detalle!AF242*100-100)</f>
        <v>90.387303986397143</v>
      </c>
      <c r="AG254" s="129">
        <f>IF(ABS(IIEE_detalle!AG254/IIEE_detalle!AG242*100-100)&gt;100,"-",IIEE_detalle!AG254/IIEE_detalle!AG242*100-100)</f>
        <v>2.743876736915027</v>
      </c>
      <c r="AH254" s="129">
        <f>IF(ABS(IIEE_detalle!AH254/IIEE_detalle!AH242*100-100)&gt;100,"-",IIEE_detalle!AH254/IIEE_detalle!AH242*100-100)</f>
        <v>-1.1078689814298315</v>
      </c>
      <c r="AI254" s="129">
        <f>IF(ABS(IIEE_detalle!AI254/IIEE_detalle!AI242*100-100)&gt;100,"-",IIEE_detalle!AI254/IIEE_detalle!AI242*100-100)</f>
        <v>1.2756865801659671</v>
      </c>
      <c r="AJ254" s="129">
        <f>IF(ABS(IIEE_detalle!AJ254/IIEE_detalle!AJ242*100-100)&gt;100,"-",IIEE_detalle!AJ254/IIEE_detalle!AJ242*100-100)</f>
        <v>-5.346218290924682</v>
      </c>
      <c r="AK254" s="129">
        <f>IF(ABS(IIEE_detalle!AK254/IIEE_detalle!AK242*100-100)&gt;100,"-",IIEE_detalle!AK254/IIEE_detalle!AK242*100-100)</f>
        <v>0.59179163089734743</v>
      </c>
      <c r="AL254" s="129">
        <f>IF(ABS(IIEE_detalle!AL254/IIEE_detalle!AL242*100-100)&gt;100,"-",IIEE_detalle!AL254/IIEE_detalle!AL242*100-100)</f>
        <v>96.943725743855111</v>
      </c>
      <c r="AM254" s="100"/>
      <c r="AN254" s="129">
        <f>IF(ABS(IIEE_detalle!AN254/IIEE_detalle!AN242*100-100)&gt;100,"-",IIEE_detalle!AN254/IIEE_detalle!AN242*100-100)</f>
        <v>3.477381074015824</v>
      </c>
      <c r="AO254" s="129">
        <f>IF(ABS(IIEE_detalle!AO254/IIEE_detalle!AO242*100-100)&gt;100,"-",IIEE_detalle!AO254/IIEE_detalle!AO242*100-100)</f>
        <v>-3.0750721120001998</v>
      </c>
      <c r="AP254" s="100"/>
      <c r="AQ254" s="129">
        <f>IF(ABS(IIEE_detalle!AQ254/IIEE_detalle!AQ242*100-100)&gt;100,"-",IIEE_detalle!AQ254/IIEE_detalle!AQ242*100-100)</f>
        <v>-11.174963935584543</v>
      </c>
      <c r="AS254" s="129">
        <f>IF(ABS(IIEE_detalle!AS254/IIEE_detalle!AS242*100-100)&gt;100,"-",IIEE_detalle!AS254/IIEE_detalle!AS242*100-100)</f>
        <v>-4.9768194605271674</v>
      </c>
      <c r="AT254" s="129">
        <f>IF(ABS(IIEE_detalle!AT254/IIEE_detalle!AT242*100-100)&gt;100,"-",IIEE_detalle!AT254/IIEE_detalle!AT242*100-100)</f>
        <v>-4.934886538170332</v>
      </c>
      <c r="AU254" s="129">
        <f>IF(ABS(IIEE_detalle!AU254/IIEE_detalle!AU242*100-100)&gt;100,"-",IIEE_detalle!AU254/IIEE_detalle!AU242*100-100)</f>
        <v>-5.0952488492786756</v>
      </c>
      <c r="AV254" s="129">
        <f>IF(ABS(IIEE_detalle!AV254/IIEE_detalle!AV242*100-100)&gt;100,"-",IIEE_detalle!AV254/IIEE_detalle!AV242*100-100)</f>
        <v>-4.2257043283939311</v>
      </c>
      <c r="AW254" s="129">
        <f>IF(ABS(IIEE_detalle!AW254/IIEE_detalle!AW242*100-100)&gt;100,"-",IIEE_detalle!AW254/IIEE_detalle!AW242*100-100)</f>
        <v>-3.5404702028193071</v>
      </c>
      <c r="AX254" s="129">
        <f>IF(ABS(IIEE_detalle!AX254/IIEE_detalle!AX242*100-100)&gt;100,"-",IIEE_detalle!AX254/IIEE_detalle!AX242*100-100)</f>
        <v>-9.7711622506409839</v>
      </c>
      <c r="AY254" s="129">
        <f>IF(ABS(IIEE_detalle!AY254/IIEE_detalle!AY242*100-100)&gt;100,"-",IIEE_detalle!AY254/IIEE_detalle!AY242*100-100)</f>
        <v>-2.6667468948771074</v>
      </c>
      <c r="AZ254" s="129">
        <f>IF(ABS(IIEE_detalle!AZ254/IIEE_detalle!AZ242*100-100)&gt;100,"-",IIEE_detalle!AZ254/IIEE_detalle!AZ242*100-100)</f>
        <v>-2.5640728374451101</v>
      </c>
      <c r="BA254" s="100"/>
      <c r="BB254" s="129">
        <f>IF(ABS(IIEE_detalle!BB254/IIEE_detalle!BB242*100-100)&gt;100,"-",IIEE_detalle!BB254/IIEE_detalle!BB242*100-100)</f>
        <v>-3.5387949114962964</v>
      </c>
      <c r="BD254" s="129">
        <f>IF(ABS(IIEE_detalle!BD254/IIEE_detalle!BD242*100-100)&gt;100,"-",IIEE_detalle!BD254/IIEE_detalle!BD242*100-100)</f>
        <v>0.57400622283931568</v>
      </c>
      <c r="BE254" s="129">
        <f>IF(ABS(IIEE_detalle!BE254/IIEE_detalle!BE242*100-100)&gt;100,"-",IIEE_detalle!BE254/IIEE_detalle!BE242*100-100)</f>
        <v>1.5113374139882154</v>
      </c>
      <c r="BF254" s="129">
        <f>IF(ABS(IIEE_detalle!BF254/IIEE_detalle!BF242*100-100)&gt;100,"-",IIEE_detalle!BF254/IIEE_detalle!BF242*100-100)</f>
        <v>-4.13179127835636</v>
      </c>
      <c r="BG254" s="129">
        <f>IF(ABS(IIEE_detalle!BG254/IIEE_detalle!BG242*100-100)&gt;100,"-",IIEE_detalle!BG254/IIEE_detalle!BG242*100-100)</f>
        <v>-4.1318239912360895</v>
      </c>
      <c r="BH254" s="129">
        <f>IF(ABS(IIEE_detalle!BH254/IIEE_detalle!BH242*100-100)&gt;100,"-",IIEE_detalle!BH254/IIEE_detalle!BH242*100-100)</f>
        <v>-4.1318239912360895</v>
      </c>
      <c r="BI254" s="100"/>
      <c r="BJ254" s="129">
        <f>IF(ABS(IIEE_detalle!BJ254/IIEE_detalle!BJ242*100-100)&gt;100,"-",IIEE_detalle!BJ254/IIEE_detalle!BJ242*100-100)</f>
        <v>0.3441600344159923</v>
      </c>
      <c r="BK254" s="129">
        <f>IF(ABS(IIEE_detalle!BK254/IIEE_detalle!BK242*100-100)&gt;100,"-",IIEE_detalle!BK254/IIEE_detalle!BK242*100-100)</f>
        <v>-30.526012301383915</v>
      </c>
      <c r="BL254" s="100"/>
      <c r="BM254" s="129">
        <f>IF(ABS(IIEE_detalle!BM254/IIEE_detalle!BM242*100-100)&gt;100,"-",IIEE_detalle!BM254/IIEE_detalle!BM242*100-100)</f>
        <v>-30.531974192556348</v>
      </c>
      <c r="BO254" s="129">
        <f>IF(ABS(IIEE_detalle!BO254/IIEE_detalle!BO242*100-100)&gt;100,"-",IIEE_detalle!BO254/IIEE_detalle!BO242*100-100)</f>
        <v>-7.5050995287331972</v>
      </c>
      <c r="BP254" s="129">
        <f>IF(ABS(IIEE_detalle!BP254/IIEE_detalle!BP242*100-100)&gt;100,"-",IIEE_detalle!BP254/IIEE_detalle!BP242*100-100)</f>
        <v>-9.0647917139184955</v>
      </c>
      <c r="BQ254" s="129">
        <f>IF(ABS(IIEE_detalle!BQ254/IIEE_detalle!BQ242*100-100)&gt;100,"-",IIEE_detalle!BQ254/IIEE_detalle!BQ242*100-100)</f>
        <v>1.1376416542382231</v>
      </c>
      <c r="BR254" s="129">
        <f>IF(ABS(IIEE_detalle!BR254/IIEE_detalle!BR242*100-100)&gt;100,"-",IIEE_detalle!BR254/IIEE_detalle!BR242*100-100)</f>
        <v>1.8460380553800348</v>
      </c>
      <c r="BS254" s="129">
        <f>IF(ABS(IIEE_detalle!BS254/IIEE_detalle!BS242*100-100)&gt;100,"-",IIEE_detalle!BS254/IIEE_detalle!BS242*100-100)</f>
        <v>-3.4140906679003393</v>
      </c>
      <c r="BT254" s="129">
        <f>IF(ABS(IIEE_detalle!BT254/IIEE_detalle!BT242*100-100)&gt;100,"-",IIEE_detalle!BT254/IIEE_detalle!BT242*100-100)</f>
        <v>0.70520365857507272</v>
      </c>
      <c r="BV254" s="129">
        <f>IF(ABS(IIEE_detalle!BV254/IIEE_detalle!BV242*100-100)&gt;100,"-",IIEE_detalle!BV254/IIEE_detalle!BV242*100-100)</f>
        <v>-12.167960730394555</v>
      </c>
      <c r="BW254" s="129">
        <f>IF(ABS(IIEE_detalle!BW254/IIEE_detalle!BW242*100-100)&gt;100,"-",IIEE_detalle!BW254/IIEE_detalle!BW242*100-100)</f>
        <v>-13.362248907354115</v>
      </c>
      <c r="BX254" s="129">
        <f>IF(ABS(IIEE_detalle!BX254/IIEE_detalle!BX242*100-100)&gt;100,"-",IIEE_detalle!BX254/IIEE_detalle!BX242*100-100)</f>
        <v>2.0521264081956332</v>
      </c>
      <c r="BY254" s="129">
        <f>IF(ABS(IIEE_detalle!BY254/IIEE_detalle!BY242*100-100)&gt;100,"-",IIEE_detalle!BY254/IIEE_detalle!BY242*100-100)</f>
        <v>3.7567046047656305</v>
      </c>
      <c r="BZ254" s="129">
        <f>IF(ABS(IIEE_detalle!BZ254/IIEE_detalle!BZ242*100-100)&gt;100,"-",IIEE_detalle!BZ254/IIEE_detalle!BZ242*100-100)</f>
        <v>-1.3720009563986935</v>
      </c>
      <c r="CA254" s="129">
        <f>IF(ABS(IIEE_detalle!CA254/IIEE_detalle!CA242*100-100)&gt;100,"-",IIEE_detalle!CA254/IIEE_detalle!CA242*100-100)</f>
        <v>0.97305377106064839</v>
      </c>
    </row>
    <row r="255" spans="2:79" ht="12" customHeight="1">
      <c r="B255" s="67" t="s">
        <v>486</v>
      </c>
      <c r="C255" s="129">
        <f>IF(ABS(IIEE_detalle!C255/IIEE_detalle!C243*100-100)&gt;100,"-",IIEE_detalle!C255/IIEE_detalle!C243*100-100)</f>
        <v>-0.83628414661644968</v>
      </c>
      <c r="D255" s="129">
        <f>IF(ABS(IIEE_detalle!D255/IIEE_detalle!D243*100-100)&gt;100,"-",IIEE_detalle!D255/IIEE_detalle!D243*100-100)</f>
        <v>2.9023670767681011</v>
      </c>
      <c r="E255" s="129">
        <f>IF(ABS(IIEE_detalle!E255/IIEE_detalle!E243*100-100)&gt;100,"-",IIEE_detalle!E255/IIEE_detalle!E243*100-100)</f>
        <v>7.7018157693127876</v>
      </c>
      <c r="F255" s="129">
        <f>IF(ABS(IIEE_detalle!F255/IIEE_detalle!F243*100-100)&gt;100,"-",IIEE_detalle!F255/IIEE_detalle!F243*100-100)</f>
        <v>-4.6105794446684598</v>
      </c>
      <c r="G255" s="129">
        <f>IF(ABS(IIEE_detalle!G255/IIEE_detalle!G243*100-100)&gt;100,"-",IIEE_detalle!G255/IIEE_detalle!G243*100-100)</f>
        <v>-24.979804481461159</v>
      </c>
      <c r="H255" s="129">
        <f>IF(ABS(IIEE_detalle!H255/IIEE_detalle!H243*100-100)&gt;100,"-",IIEE_detalle!H255/IIEE_detalle!H243*100-100)</f>
        <v>11.159433240991717</v>
      </c>
      <c r="J255" s="129">
        <f>IF(ABS(IIEE_detalle!J255/IIEE_detalle!J243*100-100)&gt;100,"-",IIEE_detalle!J255/IIEE_detalle!J243*100-100)</f>
        <v>1.5669866272868944</v>
      </c>
      <c r="K255" s="129">
        <f>IF(ABS(IIEE_detalle!K255/IIEE_detalle!K243*100-100)&gt;100,"-",IIEE_detalle!K255/IIEE_detalle!K243*100-100)</f>
        <v>1.6073834055412135</v>
      </c>
      <c r="L255" s="129">
        <f>IF(ABS(IIEE_detalle!L255/IIEE_detalle!L243*100-100)&gt;100,"-",IIEE_detalle!L255/IIEE_detalle!L243*100-100)</f>
        <v>4.2156003505696873</v>
      </c>
      <c r="M255" s="129">
        <f>IF(ABS(IIEE_detalle!M255/IIEE_detalle!M243*100-100)&gt;100,"-",IIEE_detalle!M255/IIEE_detalle!M243*100-100)</f>
        <v>-2.7047913446677114</v>
      </c>
      <c r="N255" s="129">
        <f>IF(ABS(IIEE_detalle!N255/IIEE_detalle!N243*100-100)&gt;100,"-",IIEE_detalle!N255/IIEE_detalle!N243*100-100)</f>
        <v>5.3914221775104068</v>
      </c>
      <c r="O255" s="129">
        <f>IF(ABS(IIEE_detalle!O255/IIEE_detalle!O243*100-100)&gt;100,"-",IIEE_detalle!O255/IIEE_detalle!O243*100-100)</f>
        <v>21.032646134717808</v>
      </c>
      <c r="P255" s="100"/>
      <c r="Q255" s="129">
        <f>IF(ABS(IIEE_detalle!Q255/IIEE_detalle!Q243*100-100)&gt;100,"-",IIEE_detalle!Q255/IIEE_detalle!Q243*100-100)</f>
        <v>18.145161290322577</v>
      </c>
      <c r="S255" s="129">
        <f>IF(ABS(IIEE_detalle!S255/IIEE_detalle!S243*100-100)&gt;100,"-",IIEE_detalle!S255/IIEE_detalle!S243*100-100)</f>
        <v>6.4793427858294024</v>
      </c>
      <c r="T255" s="129">
        <f>IF(ABS(IIEE_detalle!T255/IIEE_detalle!T243*100-100)&gt;100,"-",IIEE_detalle!T255/IIEE_detalle!T243*100-100)</f>
        <v>6.0267857142857224</v>
      </c>
      <c r="U255" s="129">
        <f>IF(ABS(IIEE_detalle!U255/IIEE_detalle!U243*100-100)&gt;100,"-",IIEE_detalle!U255/IIEE_detalle!U243*100-100)</f>
        <v>5.6521286561882107</v>
      </c>
      <c r="V255" s="129">
        <f>IF(ABS(IIEE_detalle!V255/IIEE_detalle!V243*100-100)&gt;100,"-",IIEE_detalle!V255/IIEE_detalle!V243*100-100)</f>
        <v>11.190817790530843</v>
      </c>
      <c r="W255" s="129">
        <f>IF(ABS(IIEE_detalle!W255/IIEE_detalle!W243*100-100)&gt;100,"-",IIEE_detalle!W255/IIEE_detalle!W243*100-100)</f>
        <v>10.891483152029721</v>
      </c>
      <c r="X255" s="129">
        <f>IF(ABS(IIEE_detalle!X255/IIEE_detalle!X243*100-100)&gt;100,"-",IIEE_detalle!X255/IIEE_detalle!X243*100-100)</f>
        <v>12.280240256039264</v>
      </c>
      <c r="Y255" s="100"/>
      <c r="Z255" s="129">
        <f>IF(ABS(IIEE_detalle!Z255/IIEE_detalle!Z243*100-100)&gt;100,"-",IIEE_detalle!Z255/IIEE_detalle!Z243*100-100)</f>
        <v>11.497032314794438</v>
      </c>
      <c r="AB255" s="129">
        <f>IF(ABS(IIEE_detalle!AB255/IIEE_detalle!AB243*100-100)&gt;100,"-",IIEE_detalle!AB255/IIEE_detalle!AB243*100-100)</f>
        <v>7.3911977715877697</v>
      </c>
      <c r="AC255" s="129">
        <f>IF(ABS(IIEE_detalle!AC255/IIEE_detalle!AC243*100-100)&gt;100,"-",IIEE_detalle!AC255/IIEE_detalle!AC243*100-100)</f>
        <v>4.4855790950376786</v>
      </c>
      <c r="AD255" s="129">
        <f>IF(ABS(IIEE_detalle!AD255/IIEE_detalle!AD243*100-100)&gt;100,"-",IIEE_detalle!AD255/IIEE_detalle!AD243*100-100)</f>
        <v>8.5513922199034909</v>
      </c>
      <c r="AE255" s="129">
        <f>IF(ABS(IIEE_detalle!AE255/IIEE_detalle!AE243*100-100)&gt;100,"-",IIEE_detalle!AE255/IIEE_detalle!AE243*100-100)</f>
        <v>4.8759116645265692</v>
      </c>
      <c r="AF255" s="129">
        <f>IF(ABS(IIEE_detalle!AF255/IIEE_detalle!AF243*100-100)&gt;100,"-",IIEE_detalle!AF255/IIEE_detalle!AF243*100-100)</f>
        <v>29.064938784277217</v>
      </c>
      <c r="AG255" s="129">
        <f>IF(ABS(IIEE_detalle!AG255/IIEE_detalle!AG243*100-100)&gt;100,"-",IIEE_detalle!AG255/IIEE_detalle!AG243*100-100)</f>
        <v>7.7849665329641056</v>
      </c>
      <c r="AH255" s="129">
        <f>IF(ABS(IIEE_detalle!AH255/IIEE_detalle!AH243*100-100)&gt;100,"-",IIEE_detalle!AH255/IIEE_detalle!AH243*100-100)</f>
        <v>4.4972247016332574</v>
      </c>
      <c r="AI255" s="129">
        <f>IF(ABS(IIEE_detalle!AI255/IIEE_detalle!AI243*100-100)&gt;100,"-",IIEE_detalle!AI255/IIEE_detalle!AI243*100-100)</f>
        <v>8.55148079744923</v>
      </c>
      <c r="AJ255" s="129">
        <f>IF(ABS(IIEE_detalle!AJ255/IIEE_detalle!AJ243*100-100)&gt;100,"-",IIEE_detalle!AJ255/IIEE_detalle!AJ243*100-100)</f>
        <v>4.8779500465530532</v>
      </c>
      <c r="AK255" s="129">
        <f>IF(ABS(IIEE_detalle!AK255/IIEE_detalle!AK243*100-100)&gt;100,"-",IIEE_detalle!AK255/IIEE_detalle!AK243*100-100)</f>
        <v>7.6568506699510976</v>
      </c>
      <c r="AL255" s="129">
        <f>IF(ABS(IIEE_detalle!AL255/IIEE_detalle!AL243*100-100)&gt;100,"-",IIEE_detalle!AL255/IIEE_detalle!AL243*100-100)</f>
        <v>19.342450355938553</v>
      </c>
      <c r="AM255" s="100"/>
      <c r="AN255" s="129">
        <f>IF(ABS(IIEE_detalle!AN255/IIEE_detalle!AN243*100-100)&gt;100,"-",IIEE_detalle!AN255/IIEE_detalle!AN243*100-100)</f>
        <v>2.784180115658458</v>
      </c>
      <c r="AO255" s="129">
        <f>IF(ABS(IIEE_detalle!AO255/IIEE_detalle!AO243*100-100)&gt;100,"-",IIEE_detalle!AO255/IIEE_detalle!AO243*100-100)</f>
        <v>3.1221479232407319</v>
      </c>
      <c r="AP255" s="100"/>
      <c r="AQ255" s="129">
        <f>IF(ABS(IIEE_detalle!AQ255/IIEE_detalle!AQ243*100-100)&gt;100,"-",IIEE_detalle!AQ255/IIEE_detalle!AQ243*100-100)</f>
        <v>-4.1108429010795078</v>
      </c>
      <c r="AS255" s="129">
        <f>IF(ABS(IIEE_detalle!AS255/IIEE_detalle!AS243*100-100)&gt;100,"-",IIEE_detalle!AS255/IIEE_detalle!AS243*100-100)</f>
        <v>-22.019702134038795</v>
      </c>
      <c r="AT255" s="129">
        <f>IF(ABS(IIEE_detalle!AT255/IIEE_detalle!AT243*100-100)&gt;100,"-",IIEE_detalle!AT255/IIEE_detalle!AT243*100-100)</f>
        <v>-26.64644393064485</v>
      </c>
      <c r="AU255" s="129">
        <f>IF(ABS(IIEE_detalle!AU255/IIEE_detalle!AU243*100-100)&gt;100,"-",IIEE_detalle!AU255/IIEE_detalle!AU243*100-100)</f>
        <v>-2.820108033644388</v>
      </c>
      <c r="AV255" s="129">
        <f>IF(ABS(IIEE_detalle!AV255/IIEE_detalle!AV243*100-100)&gt;100,"-",IIEE_detalle!AV255/IIEE_detalle!AV243*100-100)</f>
        <v>-23.335385873041574</v>
      </c>
      <c r="AW255" s="129">
        <f>IF(ABS(IIEE_detalle!AW255/IIEE_detalle!AW243*100-100)&gt;100,"-",IIEE_detalle!AW255/IIEE_detalle!AW243*100-100)</f>
        <v>-25.366058776770402</v>
      </c>
      <c r="AX255" s="129">
        <f>IF(ABS(IIEE_detalle!AX255/IIEE_detalle!AX243*100-100)&gt;100,"-",IIEE_detalle!AX255/IIEE_detalle!AX243*100-100)</f>
        <v>0.51933552119687931</v>
      </c>
      <c r="AY255" s="129">
        <f>IF(ABS(IIEE_detalle!AY255/IIEE_detalle!AY243*100-100)&gt;100,"-",IIEE_detalle!AY255/IIEE_detalle!AY243*100-100)</f>
        <v>-4.2260515469037045</v>
      </c>
      <c r="AZ255" s="129">
        <f>IF(ABS(IIEE_detalle!AZ255/IIEE_detalle!AZ243*100-100)&gt;100,"-",IIEE_detalle!AZ255/IIEE_detalle!AZ243*100-100)</f>
        <v>-4.2389781798077024</v>
      </c>
      <c r="BA255" s="100"/>
      <c r="BB255" s="129">
        <f>IF(ABS(IIEE_detalle!BB255/IIEE_detalle!BB243*100-100)&gt;100,"-",IIEE_detalle!BB255/IIEE_detalle!BB243*100-100)</f>
        <v>-4.8522681306491222</v>
      </c>
      <c r="BD255" s="129">
        <f>IF(ABS(IIEE_detalle!BD255/IIEE_detalle!BD243*100-100)&gt;100,"-",IIEE_detalle!BD255/IIEE_detalle!BD243*100-100)</f>
        <v>2.0717744614191957</v>
      </c>
      <c r="BE255" s="129">
        <f>IF(ABS(IIEE_detalle!BE255/IIEE_detalle!BE243*100-100)&gt;100,"-",IIEE_detalle!BE255/IIEE_detalle!BE243*100-100)</f>
        <v>10.612474494327444</v>
      </c>
      <c r="BF255" s="129">
        <f>IF(ABS(IIEE_detalle!BF255/IIEE_detalle!BF243*100-100)&gt;100,"-",IIEE_detalle!BF255/IIEE_detalle!BF243*100-100)</f>
        <v>3.9629768317903</v>
      </c>
      <c r="BG255" s="129">
        <f>IF(ABS(IIEE_detalle!BG255/IIEE_detalle!BG243*100-100)&gt;100,"-",IIEE_detalle!BG255/IIEE_detalle!BG243*100-100)</f>
        <v>3.9630081145948424</v>
      </c>
      <c r="BH255" s="129">
        <f>IF(ABS(IIEE_detalle!BH255/IIEE_detalle!BH243*100-100)&gt;100,"-",IIEE_detalle!BH255/IIEE_detalle!BH243*100-100)</f>
        <v>3.7600478961987278</v>
      </c>
      <c r="BI255" s="129">
        <f>IF(ABS(IIEE_detalle!BI255/IIEE_detalle!BI243*100-100)&gt;100,"-",IIEE_detalle!BI255/IIEE_detalle!BI243*100-100)</f>
        <v>10.61434544869752</v>
      </c>
      <c r="BJ255" s="129">
        <f>IF(ABS(IIEE_detalle!BJ255/IIEE_detalle!BJ243*100-100)&gt;100,"-",IIEE_detalle!BJ255/IIEE_detalle!BJ243*100-100)</f>
        <v>-3.6657632413064363</v>
      </c>
      <c r="BK255" s="129">
        <f>IF(ABS(IIEE_detalle!BK255/IIEE_detalle!BK243*100-100)&gt;100,"-",IIEE_detalle!BK255/IIEE_detalle!BK243*100-100)</f>
        <v>-3.4614472988495351</v>
      </c>
      <c r="BL255" s="100"/>
      <c r="BM255" s="129">
        <f>IF(ABS(IIEE_detalle!BM255/IIEE_detalle!BM243*100-100)&gt;100,"-",IIEE_detalle!BM255/IIEE_detalle!BM243*100-100)</f>
        <v>-3.4644032565390575</v>
      </c>
      <c r="BO255" s="129">
        <f>IF(ABS(IIEE_detalle!BO255/IIEE_detalle!BO243*100-100)&gt;100,"-",IIEE_detalle!BO255/IIEE_detalle!BO243*100-100)</f>
        <v>-7.6083176855135974</v>
      </c>
      <c r="BP255" s="129">
        <f>IF(ABS(IIEE_detalle!BP255/IIEE_detalle!BP243*100-100)&gt;100,"-",IIEE_detalle!BP255/IIEE_detalle!BP243*100-100)</f>
        <v>-10.934916578986915</v>
      </c>
      <c r="BQ255" s="129">
        <f>IF(ABS(IIEE_detalle!BQ255/IIEE_detalle!BQ243*100-100)&gt;100,"-",IIEE_detalle!BQ255/IIEE_detalle!BQ243*100-100)</f>
        <v>-0.27380620508591846</v>
      </c>
      <c r="BR255" s="129">
        <f>IF(ABS(IIEE_detalle!BR255/IIEE_detalle!BR243*100-100)&gt;100,"-",IIEE_detalle!BR255/IIEE_detalle!BR243*100-100)</f>
        <v>2.2720100641407015</v>
      </c>
      <c r="BS255" s="129">
        <f>IF(ABS(IIEE_detalle!BS255/IIEE_detalle!BS243*100-100)&gt;100,"-",IIEE_detalle!BS255/IIEE_detalle!BS243*100-100)</f>
        <v>5.044936610902397</v>
      </c>
      <c r="BT255" s="129">
        <f>IF(ABS(IIEE_detalle!BT255/IIEE_detalle!BT243*100-100)&gt;100,"-",IIEE_detalle!BT255/IIEE_detalle!BT243*100-100)</f>
        <v>8.9031981302444905</v>
      </c>
      <c r="BV255" s="129">
        <f>IF(ABS(IIEE_detalle!BV255/IIEE_detalle!BV243*100-100)&gt;100,"-",IIEE_detalle!BV255/IIEE_detalle!BV243*100-100)</f>
        <v>-12.257351856095994</v>
      </c>
      <c r="BW255" s="129">
        <f>IF(ABS(IIEE_detalle!BW255/IIEE_detalle!BW243*100-100)&gt;100,"-",IIEE_detalle!BW255/IIEE_detalle!BW243*100-100)</f>
        <v>-16.164297630169273</v>
      </c>
      <c r="BX255" s="129">
        <f>IF(ABS(IIEE_detalle!BX255/IIEE_detalle!BX243*100-100)&gt;100,"-",IIEE_detalle!BX255/IIEE_detalle!BX243*100-100)</f>
        <v>3.5761379308629984</v>
      </c>
      <c r="BY255" s="129">
        <f>IF(ABS(IIEE_detalle!BY255/IIEE_detalle!BY243*100-100)&gt;100,"-",IIEE_detalle!BY255/IIEE_detalle!BY243*100-100)</f>
        <v>4.9457511401121934</v>
      </c>
      <c r="BZ255" s="129">
        <f>IF(ABS(IIEE_detalle!BZ255/IIEE_detalle!BZ243*100-100)&gt;100,"-",IIEE_detalle!BZ255/IIEE_detalle!BZ243*100-100)</f>
        <v>7.1384732868639418</v>
      </c>
      <c r="CA255" s="129">
        <f>IF(ABS(IIEE_detalle!CA255/IIEE_detalle!CA243*100-100)&gt;100,"-",IIEE_detalle!CA255/IIEE_detalle!CA243*100-100)</f>
        <v>9.2539235875421326</v>
      </c>
    </row>
    <row r="256" spans="2:79" ht="12" customHeight="1">
      <c r="B256" s="67" t="s">
        <v>487</v>
      </c>
      <c r="C256" s="129">
        <f>IF(ABS(IIEE_detalle!C256/IIEE_detalle!C244*100-100)&gt;100,"-",IIEE_detalle!C256/IIEE_detalle!C244*100-100)</f>
        <v>4.9582504910380152</v>
      </c>
      <c r="D256" s="129">
        <f>IF(ABS(IIEE_detalle!D256/IIEE_detalle!D244*100-100)&gt;100,"-",IIEE_detalle!D256/IIEE_detalle!D244*100-100)</f>
        <v>-4.4070605464986272</v>
      </c>
      <c r="E256" s="129">
        <f>IF(ABS(IIEE_detalle!E256/IIEE_detalle!E244*100-100)&gt;100,"-",IIEE_detalle!E256/IIEE_detalle!E244*100-100)</f>
        <v>10.328513743282784</v>
      </c>
      <c r="F256" s="129">
        <f>IF(ABS(IIEE_detalle!F256/IIEE_detalle!F244*100-100)&gt;100,"-",IIEE_detalle!F256/IIEE_detalle!F244*100-100)</f>
        <v>-8.2482312040693273</v>
      </c>
      <c r="G256" s="129">
        <f>IF(ABS(IIEE_detalle!G256/IIEE_detalle!G244*100-100)&gt;100,"-",IIEE_detalle!G256/IIEE_detalle!G244*100-100)</f>
        <v>30.203198873352761</v>
      </c>
      <c r="H256" s="129">
        <f>IF(ABS(IIEE_detalle!H256/IIEE_detalle!H244*100-100)&gt;100,"-",IIEE_detalle!H256/IIEE_detalle!H244*100-100)</f>
        <v>15.120116495615306</v>
      </c>
      <c r="J256" s="129">
        <f>IF(ABS(IIEE_detalle!J256/IIEE_detalle!J244*100-100)&gt;100,"-",IIEE_detalle!J256/IIEE_detalle!J244*100-100)</f>
        <v>-4.7026279391424737</v>
      </c>
      <c r="K256" s="129">
        <f>IF(ABS(IIEE_detalle!K256/IIEE_detalle!K244*100-100)&gt;100,"-",IIEE_detalle!K256/IIEE_detalle!K244*100-100)</f>
        <v>-4.9182085528734092</v>
      </c>
      <c r="L256" s="129">
        <f>IF(ABS(IIEE_detalle!L256/IIEE_detalle!L244*100-100)&gt;100,"-",IIEE_detalle!L256/IIEE_detalle!L244*100-100)</f>
        <v>-4.9182085528734092</v>
      </c>
      <c r="M256" s="100"/>
      <c r="N256" s="129">
        <f>IF(ABS(IIEE_detalle!N256/IIEE_detalle!N244*100-100)&gt;100,"-",IIEE_detalle!N256/IIEE_detalle!N244*100-100)</f>
        <v>-8.1922378856815925</v>
      </c>
      <c r="O256" s="129">
        <f>IF(ABS(IIEE_detalle!O256/IIEE_detalle!O244*100-100)&gt;100,"-",IIEE_detalle!O256/IIEE_detalle!O244*100-100)</f>
        <v>-7.6714350320138891</v>
      </c>
      <c r="P256" s="100"/>
      <c r="Q256" s="129">
        <f>IF(ABS(IIEE_detalle!Q256/IIEE_detalle!Q244*100-100)&gt;100,"-",IIEE_detalle!Q256/IIEE_detalle!Q244*100-100)</f>
        <v>-2.3824718145075536</v>
      </c>
      <c r="S256" s="129">
        <f>IF(ABS(IIEE_detalle!S256/IIEE_detalle!S244*100-100)&gt;100,"-",IIEE_detalle!S256/IIEE_detalle!S244*100-100)</f>
        <v>8.6644673437615864</v>
      </c>
      <c r="T256" s="129">
        <f>IF(ABS(IIEE_detalle!T256/IIEE_detalle!T244*100-100)&gt;100,"-",IIEE_detalle!T256/IIEE_detalle!T244*100-100)</f>
        <v>7.1881544406099778</v>
      </c>
      <c r="U256" s="129">
        <f>IF(ABS(IIEE_detalle!U256/IIEE_detalle!U244*100-100)&gt;100,"-",IIEE_detalle!U256/IIEE_detalle!U244*100-100)</f>
        <v>7.1881544406099778</v>
      </c>
      <c r="V256" s="100"/>
      <c r="W256" s="129">
        <f>IF(ABS(IIEE_detalle!W256/IIEE_detalle!W244*100-100)&gt;100,"-",IIEE_detalle!W256/IIEE_detalle!W244*100-100)</f>
        <v>-4.9551059945605687</v>
      </c>
      <c r="X256" s="129">
        <f>IF(ABS(IIEE_detalle!X256/IIEE_detalle!X244*100-100)&gt;100,"-",IIEE_detalle!X256/IIEE_detalle!X244*100-100)</f>
        <v>-4.4541130489288605</v>
      </c>
      <c r="Y256" s="100"/>
      <c r="Z256" s="129">
        <f>IF(ABS(IIEE_detalle!Z256/IIEE_detalle!Z244*100-100)&gt;100,"-",IIEE_detalle!Z256/IIEE_detalle!Z244*100-100)</f>
        <v>-5.2050919377652036</v>
      </c>
      <c r="AB256" s="129">
        <f>IF(ABS(IIEE_detalle!AB256/IIEE_detalle!AB244*100-100)&gt;100,"-",IIEE_detalle!AB256/IIEE_detalle!AB244*100-100)</f>
        <v>5.1412720846014253</v>
      </c>
      <c r="AC256" s="129">
        <f>IF(ABS(IIEE_detalle!AC256/IIEE_detalle!AC244*100-100)&gt;100,"-",IIEE_detalle!AC256/IIEE_detalle!AC244*100-100)</f>
        <v>4.4858190637965549</v>
      </c>
      <c r="AD256" s="129">
        <f>IF(ABS(IIEE_detalle!AD256/IIEE_detalle!AD244*100-100)&gt;100,"-",IIEE_detalle!AD256/IIEE_detalle!AD244*100-100)</f>
        <v>6.4005855116742225</v>
      </c>
      <c r="AE256" s="129">
        <f>IF(ABS(IIEE_detalle!AE256/IIEE_detalle!AE244*100-100)&gt;100,"-",IIEE_detalle!AE256/IIEE_detalle!AE244*100-100)</f>
        <v>-1.0625476690906339</v>
      </c>
      <c r="AF256" s="129">
        <f>IF(ABS(IIEE_detalle!AF256/IIEE_detalle!AF244*100-100)&gt;100,"-",IIEE_detalle!AF256/IIEE_detalle!AF244*100-100)</f>
        <v>3.3726540689699647</v>
      </c>
      <c r="AG256" s="129">
        <f>IF(ABS(IIEE_detalle!AG256/IIEE_detalle!AG244*100-100)&gt;100,"-",IIEE_detalle!AG256/IIEE_detalle!AG244*100-100)</f>
        <v>5.7655812803968303</v>
      </c>
      <c r="AH256" s="129">
        <f>IF(ABS(IIEE_detalle!AH256/IIEE_detalle!AH244*100-100)&gt;100,"-",IIEE_detalle!AH256/IIEE_detalle!AH244*100-100)</f>
        <v>4.511852647228892</v>
      </c>
      <c r="AI256" s="129">
        <f>IF(ABS(IIEE_detalle!AI256/IIEE_detalle!AI244*100-100)&gt;100,"-",IIEE_detalle!AI256/IIEE_detalle!AI244*100-100)</f>
        <v>6.4006035458317427</v>
      </c>
      <c r="AJ256" s="129">
        <f>IF(ABS(IIEE_detalle!AJ256/IIEE_detalle!AJ244*100-100)&gt;100,"-",IIEE_detalle!AJ256/IIEE_detalle!AJ244*100-100)</f>
        <v>-1.0614690435683087</v>
      </c>
      <c r="AK256" s="129">
        <f>IF(ABS(IIEE_detalle!AK256/IIEE_detalle!AK244*100-100)&gt;100,"-",IIEE_detalle!AK256/IIEE_detalle!AK244*100-100)</f>
        <v>5.7777851546939303</v>
      </c>
      <c r="AL256" s="129">
        <f>IF(ABS(IIEE_detalle!AL256/IIEE_detalle!AL244*100-100)&gt;100,"-",IIEE_detalle!AL256/IIEE_detalle!AL244*100-100)</f>
        <v>8.4563256142684793</v>
      </c>
      <c r="AM256" s="100"/>
      <c r="AN256" s="129">
        <f>IF(ABS(IIEE_detalle!AN256/IIEE_detalle!AN244*100-100)&gt;100,"-",IIEE_detalle!AN256/IIEE_detalle!AN244*100-100)</f>
        <v>7.8070828220782431</v>
      </c>
      <c r="AO256" s="129">
        <f>IF(ABS(IIEE_detalle!AO256/IIEE_detalle!AO244*100-100)&gt;100,"-",IIEE_detalle!AO256/IIEE_detalle!AO244*100-100)</f>
        <v>5.2354450355893221</v>
      </c>
      <c r="AP256" s="100"/>
      <c r="AQ256" s="129">
        <f>IF(ABS(IIEE_detalle!AQ256/IIEE_detalle!AQ244*100-100)&gt;100,"-",IIEE_detalle!AQ256/IIEE_detalle!AQ244*100-100)</f>
        <v>-0.57267751752397089</v>
      </c>
      <c r="AS256" s="129">
        <f>IF(ABS(IIEE_detalle!AS256/IIEE_detalle!AS244*100-100)&gt;100,"-",IIEE_detalle!AS256/IIEE_detalle!AS244*100-100)</f>
        <v>17.709708114915344</v>
      </c>
      <c r="AT256" s="129">
        <f>IF(ABS(IIEE_detalle!AT256/IIEE_detalle!AT244*100-100)&gt;100,"-",IIEE_detalle!AT256/IIEE_detalle!AT244*100-100)</f>
        <v>28.669332859706401</v>
      </c>
      <c r="AU256" s="129">
        <f>IF(ABS(IIEE_detalle!AU256/IIEE_detalle!AU244*100-100)&gt;100,"-",IIEE_detalle!AU256/IIEE_detalle!AU244*100-100)</f>
        <v>-8.0396116943917662</v>
      </c>
      <c r="AV256" s="129">
        <f>IF(ABS(IIEE_detalle!AV256/IIEE_detalle!AV244*100-100)&gt;100,"-",IIEE_detalle!AV256/IIEE_detalle!AV244*100-100)</f>
        <v>25.518898073348396</v>
      </c>
      <c r="AW256" s="129">
        <f>IF(ABS(IIEE_detalle!AW256/IIEE_detalle!AW244*100-100)&gt;100,"-",IIEE_detalle!AW256/IIEE_detalle!AW244*100-100)</f>
        <v>29.85906399843978</v>
      </c>
      <c r="AX256" s="129">
        <f>IF(ABS(IIEE_detalle!AX256/IIEE_detalle!AX244*100-100)&gt;100,"-",IIEE_detalle!AX256/IIEE_detalle!AX244*100-100)</f>
        <v>-4.029058055063814</v>
      </c>
      <c r="AY256" s="129">
        <f>IF(ABS(IIEE_detalle!AY256/IIEE_detalle!AY244*100-100)&gt;100,"-",IIEE_detalle!AY256/IIEE_detalle!AY244*100-100)</f>
        <v>-23.335284133360418</v>
      </c>
      <c r="AZ256" s="129">
        <f>IF(ABS(IIEE_detalle!AZ256/IIEE_detalle!AZ244*100-100)&gt;100,"-",IIEE_detalle!AZ256/IIEE_detalle!AZ244*100-100)</f>
        <v>-23.29256947302531</v>
      </c>
      <c r="BA256" s="100"/>
      <c r="BB256" s="129">
        <f>IF(ABS(IIEE_detalle!BB256/IIEE_detalle!BB244*100-100)&gt;100,"-",IIEE_detalle!BB256/IIEE_detalle!BB244*100-100)</f>
        <v>-24.380029363863187</v>
      </c>
      <c r="BD256" s="129">
        <f>IF(ABS(IIEE_detalle!BD256/IIEE_detalle!BD244*100-100)&gt;100,"-",IIEE_detalle!BD256/IIEE_detalle!BD244*100-100)</f>
        <v>5.6226977319770128</v>
      </c>
      <c r="BE256" s="129">
        <f>IF(ABS(IIEE_detalle!BE256/IIEE_detalle!BE244*100-100)&gt;100,"-",IIEE_detalle!BE256/IIEE_detalle!BE244*100-100)</f>
        <v>14.836785935624405</v>
      </c>
      <c r="BF256" s="129">
        <f>IF(ABS(IIEE_detalle!BF256/IIEE_detalle!BF244*100-100)&gt;100,"-",IIEE_detalle!BF256/IIEE_detalle!BF244*100-100)</f>
        <v>9.3615699930665386</v>
      </c>
      <c r="BG256" s="129">
        <f>IF(ABS(IIEE_detalle!BG256/IIEE_detalle!BG244*100-100)&gt;100,"-",IIEE_detalle!BG256/IIEE_detalle!BG244*100-100)</f>
        <v>9.361595917763637</v>
      </c>
      <c r="BH256" s="129">
        <f>IF(ABS(IIEE_detalle!BH256/IIEE_detalle!BH244*100-100)&gt;100,"-",IIEE_detalle!BH256/IIEE_detalle!BH244*100-100)</f>
        <v>9.361595917763637</v>
      </c>
      <c r="BI256" s="100"/>
      <c r="BJ256" s="129">
        <f>IF(ABS(IIEE_detalle!BJ256/IIEE_detalle!BJ244*100-100)&gt;100,"-",IIEE_detalle!BJ256/IIEE_detalle!BJ244*100-100)</f>
        <v>3.957330982000812</v>
      </c>
      <c r="BK256" s="129">
        <f>IF(ABS(IIEE_detalle!BK256/IIEE_detalle!BK244*100-100)&gt;100,"-",IIEE_detalle!BK256/IIEE_detalle!BK244*100-100)</f>
        <v>3.995701910367714</v>
      </c>
      <c r="BL256" s="100"/>
      <c r="BM256" s="129">
        <f>IF(ABS(IIEE_detalle!BM256/IIEE_detalle!BM244*100-100)&gt;100,"-",IIEE_detalle!BM256/IIEE_detalle!BM244*100-100)</f>
        <v>3.7153058795524885</v>
      </c>
      <c r="BO256" s="129">
        <f>IF(ABS(IIEE_detalle!BO256/IIEE_detalle!BO244*100-100)&gt;100,"-",IIEE_detalle!BO256/IIEE_detalle!BO244*100-100)</f>
        <v>-8.3443524253601566</v>
      </c>
      <c r="BP256" s="129">
        <f>IF(ABS(IIEE_detalle!BP256/IIEE_detalle!BP244*100-100)&gt;100,"-",IIEE_detalle!BP256/IIEE_detalle!BP244*100-100)</f>
        <v>-13.270463975858164</v>
      </c>
      <c r="BQ256" s="129">
        <f>IF(ABS(IIEE_detalle!BQ256/IIEE_detalle!BQ244*100-100)&gt;100,"-",IIEE_detalle!BQ256/IIEE_detalle!BQ244*100-100)</f>
        <v>5.9538249537044265</v>
      </c>
      <c r="BR256" s="129">
        <f>IF(ABS(IIEE_detalle!BR256/IIEE_detalle!BR244*100-100)&gt;100,"-",IIEE_detalle!BR256/IIEE_detalle!BR244*100-100)</f>
        <v>1.1922066545399446</v>
      </c>
      <c r="BS256" s="129">
        <f>IF(ABS(IIEE_detalle!BS256/IIEE_detalle!BS244*100-100)&gt;100,"-",IIEE_detalle!BS256/IIEE_detalle!BS244*100-100)</f>
        <v>5.1465741768847835</v>
      </c>
      <c r="BT256" s="129">
        <f>IF(ABS(IIEE_detalle!BT256/IIEE_detalle!BT244*100-100)&gt;100,"-",IIEE_detalle!BT256/IIEE_detalle!BT244*100-100)</f>
        <v>8.9918296895540095</v>
      </c>
      <c r="BV256" s="129">
        <f>IF(ABS(IIEE_detalle!BV256/IIEE_detalle!BV244*100-100)&gt;100,"-",IIEE_detalle!BV256/IIEE_detalle!BV244*100-100)</f>
        <v>-13.467780821835191</v>
      </c>
      <c r="BW256" s="129">
        <f>IF(ABS(IIEE_detalle!BW256/IIEE_detalle!BW244*100-100)&gt;100,"-",IIEE_detalle!BW256/IIEE_detalle!BW244*100-100)</f>
        <v>-19.719602888712274</v>
      </c>
      <c r="BX256" s="129">
        <f>IF(ABS(IIEE_detalle!BX256/IIEE_detalle!BX244*100-100)&gt;100,"-",IIEE_detalle!BX256/IIEE_detalle!BX244*100-100)</f>
        <v>4.2215815759366109</v>
      </c>
      <c r="BY256" s="129">
        <f>IF(ABS(IIEE_detalle!BY256/IIEE_detalle!BY244*100-100)&gt;100,"-",IIEE_detalle!BY256/IIEE_detalle!BY244*100-100)</f>
        <v>2.5285227179085297</v>
      </c>
      <c r="BZ256" s="129">
        <f>IF(ABS(IIEE_detalle!BZ256/IIEE_detalle!BZ244*100-100)&gt;100,"-",IIEE_detalle!BZ256/IIEE_detalle!BZ244*100-100)</f>
        <v>6.150639080022529</v>
      </c>
      <c r="CA256" s="129">
        <f>IF(ABS(IIEE_detalle!CA256/IIEE_detalle!CA244*100-100)&gt;100,"-",IIEE_detalle!CA256/IIEE_detalle!CA244*100-100)</f>
        <v>9.2615260153897196</v>
      </c>
    </row>
    <row r="257" spans="2:79" ht="12" customHeight="1">
      <c r="B257" s="67" t="s">
        <v>488</v>
      </c>
      <c r="C257" s="129">
        <f>IF(ABS(IIEE_detalle!C257/IIEE_detalle!C245*100-100)&gt;100,"-",IIEE_detalle!C257/IIEE_detalle!C245*100-100)</f>
        <v>2.7823102344159309</v>
      </c>
      <c r="D257" s="129">
        <f>IF(ABS(IIEE_detalle!D257/IIEE_detalle!D245*100-100)&gt;100,"-",IIEE_detalle!D257/IIEE_detalle!D245*100-100)</f>
        <v>5.3205017605071419</v>
      </c>
      <c r="E257" s="129">
        <f>IF(ABS(IIEE_detalle!E257/IIEE_detalle!E245*100-100)&gt;100,"-",IIEE_detalle!E257/IIEE_detalle!E245*100-100)</f>
        <v>7.3993019175568406</v>
      </c>
      <c r="F257" s="129">
        <f>IF(ABS(IIEE_detalle!F257/IIEE_detalle!F245*100-100)&gt;100,"-",IIEE_detalle!F257/IIEE_detalle!F245*100-100)</f>
        <v>-12.288799115230006</v>
      </c>
      <c r="G257" s="129">
        <f>IF(ABS(IIEE_detalle!G257/IIEE_detalle!G245*100-100)&gt;100,"-",IIEE_detalle!G257/IIEE_detalle!G245*100-100)</f>
        <v>7.7225964866173911</v>
      </c>
      <c r="H257" s="129">
        <f>IF(ABS(IIEE_detalle!H257/IIEE_detalle!H245*100-100)&gt;100,"-",IIEE_detalle!H257/IIEE_detalle!H245*100-100)</f>
        <v>17.278792963980834</v>
      </c>
      <c r="J257" s="129">
        <f>IF(ABS(IIEE_detalle!J257/IIEE_detalle!J245*100-100)&gt;100,"-",IIEE_detalle!J257/IIEE_detalle!J245*100-100)</f>
        <v>5.9706893432241799</v>
      </c>
      <c r="K257" s="129">
        <f>IF(ABS(IIEE_detalle!K257/IIEE_detalle!K245*100-100)&gt;100,"-",IIEE_detalle!K257/IIEE_detalle!K245*100-100)</f>
        <v>5.7898212820461481</v>
      </c>
      <c r="L257" s="129">
        <f>IF(ABS(IIEE_detalle!L257/IIEE_detalle!L245*100-100)&gt;100,"-",IIEE_detalle!L257/IIEE_detalle!L245*100-100)</f>
        <v>5.7898212820461481</v>
      </c>
      <c r="M257" s="100"/>
      <c r="N257" s="129">
        <f>IF(ABS(IIEE_detalle!N257/IIEE_detalle!N245*100-100)&gt;100,"-",IIEE_detalle!N257/IIEE_detalle!N245*100-100)</f>
        <v>-2.2707241267337679</v>
      </c>
      <c r="O257" s="129">
        <f>IF(ABS(IIEE_detalle!O257/IIEE_detalle!O245*100-100)&gt;100,"-",IIEE_detalle!O257/IIEE_detalle!O245*100-100)</f>
        <v>-3.1270716990460414</v>
      </c>
      <c r="P257" s="100"/>
      <c r="Q257" s="129">
        <f>IF(ABS(IIEE_detalle!Q257/IIEE_detalle!Q245*100-100)&gt;100,"-",IIEE_detalle!Q257/IIEE_detalle!Q245*100-100)</f>
        <v>-3.0395798935975051</v>
      </c>
      <c r="S257" s="129">
        <f>IF(ABS(IIEE_detalle!S257/IIEE_detalle!S245*100-100)&gt;100,"-",IIEE_detalle!S257/IIEE_detalle!S245*100-100)</f>
        <v>6.0504273530372927</v>
      </c>
      <c r="T257" s="129">
        <f>IF(ABS(IIEE_detalle!T257/IIEE_detalle!T245*100-100)&gt;100,"-",IIEE_detalle!T257/IIEE_detalle!T245*100-100)</f>
        <v>5.1030822616860547</v>
      </c>
      <c r="U257" s="129">
        <f>IF(ABS(IIEE_detalle!U257/IIEE_detalle!U245*100-100)&gt;100,"-",IIEE_detalle!U257/IIEE_detalle!U245*100-100)</f>
        <v>5.1030822616860547</v>
      </c>
      <c r="V257" s="100"/>
      <c r="W257" s="129">
        <f>IF(ABS(IIEE_detalle!W257/IIEE_detalle!W245*100-100)&gt;100,"-",IIEE_detalle!W257/IIEE_detalle!W245*100-100)</f>
        <v>1.0000993476173079</v>
      </c>
      <c r="X257" s="129">
        <f>IF(ABS(IIEE_detalle!X257/IIEE_detalle!X245*100-100)&gt;100,"-",IIEE_detalle!X257/IIEE_detalle!X245*100-100)</f>
        <v>0.67576390702532763</v>
      </c>
      <c r="Y257" s="100"/>
      <c r="Z257" s="129">
        <f>IF(ABS(IIEE_detalle!Z257/IIEE_detalle!Z245*100-100)&gt;100,"-",IIEE_detalle!Z257/IIEE_detalle!Z245*100-100)</f>
        <v>-0.15703209343411118</v>
      </c>
      <c r="AB257" s="129">
        <f>IF(ABS(IIEE_detalle!AB257/IIEE_detalle!AB245*100-100)&gt;100,"-",IIEE_detalle!AB257/IIEE_detalle!AB245*100-100)</f>
        <v>6.5872883919288796</v>
      </c>
      <c r="AC257" s="129">
        <f>IF(ABS(IIEE_detalle!AC257/IIEE_detalle!AC245*100-100)&gt;100,"-",IIEE_detalle!AC257/IIEE_detalle!AC245*100-100)</f>
        <v>0.95345246349316426</v>
      </c>
      <c r="AD257" s="129">
        <f>IF(ABS(IIEE_detalle!AD257/IIEE_detalle!AD245*100-100)&gt;100,"-",IIEE_detalle!AD257/IIEE_detalle!AD245*100-100)</f>
        <v>5.7156124837954678</v>
      </c>
      <c r="AE257" s="129">
        <f>IF(ABS(IIEE_detalle!AE257/IIEE_detalle!AE245*100-100)&gt;100,"-",IIEE_detalle!AE257/IIEE_detalle!AE245*100-100)</f>
        <v>22.14868773194074</v>
      </c>
      <c r="AF257" s="129">
        <f>IF(ABS(IIEE_detalle!AF257/IIEE_detalle!AF245*100-100)&gt;100,"-",IIEE_detalle!AF257/IIEE_detalle!AF245*100-100)</f>
        <v>11.459581239830484</v>
      </c>
      <c r="AG257" s="129">
        <f>IF(ABS(IIEE_detalle!AG257/IIEE_detalle!AG245*100-100)&gt;100,"-",IIEE_detalle!AG257/IIEE_detalle!AG245*100-100)</f>
        <v>5.4483141213322455</v>
      </c>
      <c r="AH257" s="129">
        <f>IF(ABS(IIEE_detalle!AH257/IIEE_detalle!AH245*100-100)&gt;100,"-",IIEE_detalle!AH257/IIEE_detalle!AH245*100-100)</f>
        <v>0.98220610469113012</v>
      </c>
      <c r="AI257" s="129">
        <f>IF(ABS(IIEE_detalle!AI257/IIEE_detalle!AI245*100-100)&gt;100,"-",IIEE_detalle!AI257/IIEE_detalle!AI245*100-100)</f>
        <v>5.7156415499001696</v>
      </c>
      <c r="AJ257" s="129">
        <f>IF(ABS(IIEE_detalle!AJ257/IIEE_detalle!AJ245*100-100)&gt;100,"-",IIEE_detalle!AJ257/IIEE_detalle!AJ245*100-100)</f>
        <v>22.150761373309379</v>
      </c>
      <c r="AK257" s="129">
        <f>IF(ABS(IIEE_detalle!AK257/IIEE_detalle!AK245*100-100)&gt;100,"-",IIEE_detalle!AK257/IIEE_detalle!AK245*100-100)</f>
        <v>5.2206282912656405</v>
      </c>
      <c r="AL257" s="129">
        <f>IF(ABS(IIEE_detalle!AL257/IIEE_detalle!AL245*100-100)&gt;100,"-",IIEE_detalle!AL257/IIEE_detalle!AL245*100-100)</f>
        <v>22.828357862482008</v>
      </c>
      <c r="AM257" s="100"/>
      <c r="AN257" s="129">
        <f>IF(ABS(IIEE_detalle!AN257/IIEE_detalle!AN245*100-100)&gt;100,"-",IIEE_detalle!AN257/IIEE_detalle!AN245*100-100)</f>
        <v>5.7620988378969571</v>
      </c>
      <c r="AO257" s="129">
        <f>IF(ABS(IIEE_detalle!AO257/IIEE_detalle!AO245*100-100)&gt;100,"-",IIEE_detalle!AO257/IIEE_detalle!AO245*100-100)</f>
        <v>7.7141738319921842</v>
      </c>
      <c r="AP257" s="100"/>
      <c r="AQ257" s="129">
        <f>IF(ABS(IIEE_detalle!AQ257/IIEE_detalle!AQ245*100-100)&gt;100,"-",IIEE_detalle!AQ257/IIEE_detalle!AQ245*100-100)</f>
        <v>5.1802704560671202</v>
      </c>
      <c r="AS257" s="129">
        <f>IF(ABS(IIEE_detalle!AS257/IIEE_detalle!AS245*100-100)&gt;100,"-",IIEE_detalle!AS257/IIEE_detalle!AS245*100-100)</f>
        <v>4.35270633084113</v>
      </c>
      <c r="AT257" s="129">
        <f>IF(ABS(IIEE_detalle!AT257/IIEE_detalle!AT245*100-100)&gt;100,"-",IIEE_detalle!AT257/IIEE_detalle!AT245*100-100)</f>
        <v>7.0244805249432147</v>
      </c>
      <c r="AU257" s="129">
        <f>IF(ABS(IIEE_detalle!AU257/IIEE_detalle!AU245*100-100)&gt;100,"-",IIEE_detalle!AU257/IIEE_detalle!AU245*100-100)</f>
        <v>-4.1058173143383954</v>
      </c>
      <c r="AV257" s="129">
        <f>IF(ABS(IIEE_detalle!AV257/IIEE_detalle!AV245*100-100)&gt;100,"-",IIEE_detalle!AV257/IIEE_detalle!AV245*100-100)</f>
        <v>6.8755320583015873</v>
      </c>
      <c r="AW257" s="129">
        <f>IF(ABS(IIEE_detalle!AW257/IIEE_detalle!AW245*100-100)&gt;100,"-",IIEE_detalle!AW257/IIEE_detalle!AW245*100-100)</f>
        <v>7.6181122501176333</v>
      </c>
      <c r="AX257" s="129">
        <f>IF(ABS(IIEE_detalle!AX257/IIEE_detalle!AX245*100-100)&gt;100,"-",IIEE_detalle!AX257/IIEE_detalle!AX245*100-100)</f>
        <v>1.893975264735559E-3</v>
      </c>
      <c r="AY257" s="129">
        <f>IF(ABS(IIEE_detalle!AY257/IIEE_detalle!AY245*100-100)&gt;100,"-",IIEE_detalle!AY257/IIEE_detalle!AY245*100-100)</f>
        <v>25.519093533588872</v>
      </c>
      <c r="AZ257" s="129">
        <f>IF(ABS(IIEE_detalle!AZ257/IIEE_detalle!AZ245*100-100)&gt;100,"-",IIEE_detalle!AZ257/IIEE_detalle!AZ245*100-100)</f>
        <v>25.370674492502943</v>
      </c>
      <c r="BA257" s="100"/>
      <c r="BB257" s="129">
        <f>IF(ABS(IIEE_detalle!BB257/IIEE_detalle!BB245*100-100)&gt;100,"-",IIEE_detalle!BB257/IIEE_detalle!BB245*100-100)</f>
        <v>25.371161810807081</v>
      </c>
      <c r="BD257" s="129">
        <f>IF(ABS(IIEE_detalle!BD257/IIEE_detalle!BD245*100-100)&gt;100,"-",IIEE_detalle!BD257/IIEE_detalle!BD245*100-100)</f>
        <v>7.912788345884934</v>
      </c>
      <c r="BE257" s="129">
        <f>IF(ABS(IIEE_detalle!BE257/IIEE_detalle!BE245*100-100)&gt;100,"-",IIEE_detalle!BE257/IIEE_detalle!BE245*100-100)</f>
        <v>17.227193834179261</v>
      </c>
      <c r="BF257" s="129">
        <f>IF(ABS(IIEE_detalle!BF257/IIEE_detalle!BF245*100-100)&gt;100,"-",IIEE_detalle!BF257/IIEE_detalle!BF245*100-100)</f>
        <v>10.53589359424609</v>
      </c>
      <c r="BG257" s="129">
        <f>IF(ABS(IIEE_detalle!BG257/IIEE_detalle!BG245*100-100)&gt;100,"-",IIEE_detalle!BG257/IIEE_detalle!BG245*100-100)</f>
        <v>10.535899872975833</v>
      </c>
      <c r="BH257" s="129">
        <f>IF(ABS(IIEE_detalle!BH257/IIEE_detalle!BH245*100-100)&gt;100,"-",IIEE_detalle!BH257/IIEE_detalle!BH245*100-100)</f>
        <v>10.535899872975833</v>
      </c>
      <c r="BI257" s="100"/>
      <c r="BJ257" s="129">
        <f>IF(ABS(IIEE_detalle!BJ257/IIEE_detalle!BJ245*100-100)&gt;100,"-",IIEE_detalle!BJ257/IIEE_detalle!BJ245*100-100)</f>
        <v>9.2529192960379021</v>
      </c>
      <c r="BK257" s="129">
        <f>IF(ABS(IIEE_detalle!BK257/IIEE_detalle!BK245*100-100)&gt;100,"-",IIEE_detalle!BK257/IIEE_detalle!BK245*100-100)</f>
        <v>9.9192807156442484</v>
      </c>
      <c r="BL257" s="100"/>
      <c r="BM257" s="129">
        <f>IF(ABS(IIEE_detalle!BM257/IIEE_detalle!BM245*100-100)&gt;100,"-",IIEE_detalle!BM257/IIEE_detalle!BM245*100-100)</f>
        <v>9.940381377144675</v>
      </c>
      <c r="BO257" s="129">
        <f>IF(ABS(IIEE_detalle!BO257/IIEE_detalle!BO245*100-100)&gt;100,"-",IIEE_detalle!BO257/IIEE_detalle!BO245*100-100)</f>
        <v>-12.071778140293631</v>
      </c>
      <c r="BP257" s="129">
        <f>IF(ABS(IIEE_detalle!BP257/IIEE_detalle!BP245*100-100)&gt;100,"-",IIEE_detalle!BP257/IIEE_detalle!BP245*100-100)</f>
        <v>-17.663516068052928</v>
      </c>
      <c r="BQ257" s="129">
        <f>IF(ABS(IIEE_detalle!BQ257/IIEE_detalle!BQ245*100-100)&gt;100,"-",IIEE_detalle!BQ257/IIEE_detalle!BQ245*100-100)</f>
        <v>2.275940938287718</v>
      </c>
      <c r="BR257" s="129">
        <f>IF(ABS(IIEE_detalle!BR257/IIEE_detalle!BR245*100-100)&gt;100,"-",IIEE_detalle!BR257/IIEE_detalle!BR245*100-100)</f>
        <v>0.65224761083892702</v>
      </c>
      <c r="BS257" s="129">
        <f>IF(ABS(IIEE_detalle!BS257/IIEE_detalle!BS245*100-100)&gt;100,"-",IIEE_detalle!BS257/IIEE_detalle!BS245*100-100)</f>
        <v>4.2028902765686098</v>
      </c>
      <c r="BT257" s="129">
        <f>IF(ABS(IIEE_detalle!BT257/IIEE_detalle!BT245*100-100)&gt;100,"-",IIEE_detalle!BT257/IIEE_detalle!BT245*100-100)</f>
        <v>8.6792340760824658</v>
      </c>
      <c r="BV257" s="129">
        <f>IF(ABS(IIEE_detalle!BV257/IIEE_detalle!BV245*100-100)&gt;100,"-",IIEE_detalle!BV257/IIEE_detalle!BV245*100-100)</f>
        <v>-19.835222906290298</v>
      </c>
      <c r="BW257" s="129">
        <f>IF(ABS(IIEE_detalle!BW257/IIEE_detalle!BW245*100-100)&gt;100,"-",IIEE_detalle!BW257/IIEE_detalle!BW245*100-100)</f>
        <v>-26.383436939054178</v>
      </c>
      <c r="BX257" s="129">
        <f>IF(ABS(IIEE_detalle!BX257/IIEE_detalle!BX245*100-100)&gt;100,"-",IIEE_detalle!BX257/IIEE_detalle!BX245*100-100)</f>
        <v>1.9088204326510407</v>
      </c>
      <c r="BY257" s="129">
        <f>IF(ABS(IIEE_detalle!BY257/IIEE_detalle!BY245*100-100)&gt;100,"-",IIEE_detalle!BY257/IIEE_detalle!BY245*100-100)</f>
        <v>1.1351836320660453</v>
      </c>
      <c r="BZ257" s="129">
        <f>IF(ABS(IIEE_detalle!BZ257/IIEE_detalle!BZ245*100-100)&gt;100,"-",IIEE_detalle!BZ257/IIEE_detalle!BZ245*100-100)</f>
        <v>4.1116224483216826</v>
      </c>
      <c r="CA257" s="129">
        <f>IF(ABS(IIEE_detalle!CA257/IIEE_detalle!CA245*100-100)&gt;100,"-",IIEE_detalle!CA257/IIEE_detalle!CA245*100-100)</f>
        <v>8.9883253678810746</v>
      </c>
    </row>
    <row r="258" spans="2:79" ht="12" customHeight="1">
      <c r="B258" s="67" t="s">
        <v>489</v>
      </c>
      <c r="C258" s="129">
        <f>IF(ABS(IIEE_detalle!C258/IIEE_detalle!C246*100-100)&gt;100,"-",IIEE_detalle!C258/IIEE_detalle!C246*100-100)</f>
        <v>-4.5898395561721657</v>
      </c>
      <c r="D258" s="129">
        <f>IF(ABS(IIEE_detalle!D258/IIEE_detalle!D246*100-100)&gt;100,"-",IIEE_detalle!D258/IIEE_detalle!D246*100-100)</f>
        <v>-1.4568062183302999</v>
      </c>
      <c r="E258" s="129">
        <f>IF(ABS(IIEE_detalle!E258/IIEE_detalle!E246*100-100)&gt;100,"-",IIEE_detalle!E258/IIEE_detalle!E246*100-100)</f>
        <v>0.79135712594178642</v>
      </c>
      <c r="F258" s="129">
        <f>IF(ABS(IIEE_detalle!F258/IIEE_detalle!F246*100-100)&gt;100,"-",IIEE_detalle!F258/IIEE_detalle!F246*100-100)</f>
        <v>-17.116715462263315</v>
      </c>
      <c r="G258" s="129">
        <f>IF(ABS(IIEE_detalle!G258/IIEE_detalle!G246*100-100)&gt;100,"-",IIEE_detalle!G258/IIEE_detalle!G246*100-100)</f>
        <v>1.3088729656324176</v>
      </c>
      <c r="H258" s="129">
        <f>IF(ABS(IIEE_detalle!H258/IIEE_detalle!H246*100-100)&gt;100,"-",IIEE_detalle!H258/IIEE_detalle!H246*100-100)</f>
        <v>5.7450678827970307</v>
      </c>
      <c r="J258" s="129">
        <f>IF(ABS(IIEE_detalle!J258/IIEE_detalle!J246*100-100)&gt;100,"-",IIEE_detalle!J258/IIEE_detalle!J246*100-100)</f>
        <v>-1.8784725284416623</v>
      </c>
      <c r="K258" s="129">
        <f>IF(ABS(IIEE_detalle!K258/IIEE_detalle!K246*100-100)&gt;100,"-",IIEE_detalle!K258/IIEE_detalle!K246*100-100)</f>
        <v>-1.8975481009801882</v>
      </c>
      <c r="L258" s="129">
        <f>IF(ABS(IIEE_detalle!L258/IIEE_detalle!L246*100-100)&gt;100,"-",IIEE_detalle!L258/IIEE_detalle!L246*100-100)</f>
        <v>-6.2805719837063236</v>
      </c>
      <c r="M258" s="129">
        <f>IF(ABS(IIEE_detalle!M258/IIEE_detalle!M246*100-100)&gt;100,"-",IIEE_detalle!M258/IIEE_detalle!M246*100-100)</f>
        <v>4.048742138364787</v>
      </c>
      <c r="N258" s="129">
        <f>IF(ABS(IIEE_detalle!N258/IIEE_detalle!N246*100-100)&gt;100,"-",IIEE_detalle!N258/IIEE_detalle!N246*100-100)</f>
        <v>4.9672871428784333</v>
      </c>
      <c r="O258" s="129">
        <f>IF(ABS(IIEE_detalle!O258/IIEE_detalle!O246*100-100)&gt;100,"-",IIEE_detalle!O258/IIEE_detalle!O246*100-100)</f>
        <v>8.0869309988387101</v>
      </c>
      <c r="P258" s="100"/>
      <c r="Q258" s="129">
        <f>IF(ABS(IIEE_detalle!Q258/IIEE_detalle!Q246*100-100)&gt;100,"-",IIEE_detalle!Q258/IIEE_detalle!Q246*100-100)</f>
        <v>6.5187545332090053</v>
      </c>
      <c r="S258" s="129">
        <f>IF(ABS(IIEE_detalle!S258/IIEE_detalle!S246*100-100)&gt;100,"-",IIEE_detalle!S258/IIEE_detalle!S246*100-100)</f>
        <v>-0.63296472509949808</v>
      </c>
      <c r="T258" s="129">
        <f>IF(ABS(IIEE_detalle!T258/IIEE_detalle!T246*100-100)&gt;100,"-",IIEE_detalle!T258/IIEE_detalle!T246*100-100)</f>
        <v>-0.39337399400916695</v>
      </c>
      <c r="U258" s="129">
        <f>IF(ABS(IIEE_detalle!U258/IIEE_detalle!U246*100-100)&gt;100,"-",IIEE_detalle!U258/IIEE_detalle!U246*100-100)</f>
        <v>5.5683716490335655E-2</v>
      </c>
      <c r="V258" s="129">
        <f>IF(ABS(IIEE_detalle!V258/IIEE_detalle!V246*100-100)&gt;100,"-",IIEE_detalle!V258/IIEE_detalle!V246*100-100)</f>
        <v>-4.7915855083755332</v>
      </c>
      <c r="W258" s="129">
        <f>IF(ABS(IIEE_detalle!W258/IIEE_detalle!W246*100-100)&gt;100,"-",IIEE_detalle!W258/IIEE_detalle!W246*100-100)</f>
        <v>5.6461687951138373</v>
      </c>
      <c r="X258" s="129">
        <f>IF(ABS(IIEE_detalle!X258/IIEE_detalle!X246*100-100)&gt;100,"-",IIEE_detalle!X258/IIEE_detalle!X246*100-100)</f>
        <v>4.8712167793946861</v>
      </c>
      <c r="Y258" s="100"/>
      <c r="Z258" s="129">
        <f>IF(ABS(IIEE_detalle!Z258/IIEE_detalle!Z246*100-100)&gt;100,"-",IIEE_detalle!Z258/IIEE_detalle!Z246*100-100)</f>
        <v>4.6937725167267104</v>
      </c>
      <c r="AB258" s="129">
        <f>IF(ABS(IIEE_detalle!AB258/IIEE_detalle!AB246*100-100)&gt;100,"-",IIEE_detalle!AB258/IIEE_detalle!AB246*100-100)</f>
        <v>3.6173937944714964</v>
      </c>
      <c r="AC258" s="129">
        <f>IF(ABS(IIEE_detalle!AC258/IIEE_detalle!AC246*100-100)&gt;100,"-",IIEE_detalle!AC258/IIEE_detalle!AC246*100-100)</f>
        <v>-0.86404711374716214</v>
      </c>
      <c r="AD258" s="129">
        <f>IF(ABS(IIEE_detalle!AD258/IIEE_detalle!AD246*100-100)&gt;100,"-",IIEE_detalle!AD258/IIEE_detalle!AD246*100-100)</f>
        <v>1.6450633916668949</v>
      </c>
      <c r="AE258" s="129">
        <f>IF(ABS(IIEE_detalle!AE258/IIEE_detalle!AE246*100-100)&gt;100,"-",IIEE_detalle!AE258/IIEE_detalle!AE246*100-100)</f>
        <v>19.042981022998617</v>
      </c>
      <c r="AF258" s="129">
        <f>IF(ABS(IIEE_detalle!AF258/IIEE_detalle!AF246*100-100)&gt;100,"-",IIEE_detalle!AF258/IIEE_detalle!AF246*100-100)</f>
        <v>10.037627469870756</v>
      </c>
      <c r="AG258" s="129">
        <f>IF(ABS(IIEE_detalle!AG258/IIEE_detalle!AG246*100-100)&gt;100,"-",IIEE_detalle!AG258/IIEE_detalle!AG246*100-100)</f>
        <v>2.2455707888240397</v>
      </c>
      <c r="AH258" s="129">
        <f>IF(ABS(IIEE_detalle!AH258/IIEE_detalle!AH246*100-100)&gt;100,"-",IIEE_detalle!AH258/IIEE_detalle!AH246*100-100)</f>
        <v>-0.82769086412316994</v>
      </c>
      <c r="AI258" s="129">
        <f>IF(ABS(IIEE_detalle!AI258/IIEE_detalle!AI246*100-100)&gt;100,"-",IIEE_detalle!AI258/IIEE_detalle!AI246*100-100)</f>
        <v>1.6448754240607286</v>
      </c>
      <c r="AJ258" s="129">
        <f>IF(ABS(IIEE_detalle!AJ258/IIEE_detalle!AJ246*100-100)&gt;100,"-",IIEE_detalle!AJ258/IIEE_detalle!AJ246*100-100)</f>
        <v>19.044163007584288</v>
      </c>
      <c r="AK258" s="129">
        <f>IF(ABS(IIEE_detalle!AK258/IIEE_detalle!AK246*100-100)&gt;100,"-",IIEE_detalle!AK258/IIEE_detalle!AK246*100-100)</f>
        <v>1.8387191109811454</v>
      </c>
      <c r="AL258" s="129">
        <f>IF(ABS(IIEE_detalle!AL258/IIEE_detalle!AL246*100-100)&gt;100,"-",IIEE_detalle!AL258/IIEE_detalle!AL246*100-100)</f>
        <v>24.071146245059282</v>
      </c>
      <c r="AM258" s="100"/>
      <c r="AN258" s="129">
        <f>IF(ABS(IIEE_detalle!AN258/IIEE_detalle!AN246*100-100)&gt;100,"-",IIEE_detalle!AN258/IIEE_detalle!AN246*100-100)</f>
        <v>5.3272586325171716</v>
      </c>
      <c r="AO258" s="129">
        <f>IF(ABS(IIEE_detalle!AO258/IIEE_detalle!AO246*100-100)&gt;100,"-",IIEE_detalle!AO258/IIEE_detalle!AO246*100-100)</f>
        <v>4.9312946136957976</v>
      </c>
      <c r="AP258" s="100"/>
      <c r="AQ258" s="129">
        <f>IF(ABS(IIEE_detalle!AQ258/IIEE_detalle!AQ246*100-100)&gt;100,"-",IIEE_detalle!AQ258/IIEE_detalle!AQ246*100-100)</f>
        <v>1.3223814099346356</v>
      </c>
      <c r="AS258" s="129">
        <f>IF(ABS(IIEE_detalle!AS258/IIEE_detalle!AS246*100-100)&gt;100,"-",IIEE_detalle!AS258/IIEE_detalle!AS246*100-100)</f>
        <v>-2.477318334699433</v>
      </c>
      <c r="AT258" s="129">
        <f>IF(ABS(IIEE_detalle!AT258/IIEE_detalle!AT246*100-100)&gt;100,"-",IIEE_detalle!AT258/IIEE_detalle!AT246*100-100)</f>
        <v>0.36236340898373953</v>
      </c>
      <c r="AU258" s="129">
        <f>IF(ABS(IIEE_detalle!AU258/IIEE_detalle!AU246*100-100)&gt;100,"-",IIEE_detalle!AU258/IIEE_detalle!AU246*100-100)</f>
        <v>-10.658445415731492</v>
      </c>
      <c r="AV258" s="129">
        <f>IF(ABS(IIEE_detalle!AV258/IIEE_detalle!AV246*100-100)&gt;100,"-",IIEE_detalle!AV258/IIEE_detalle!AV246*100-100)</f>
        <v>0.58232028622633436</v>
      </c>
      <c r="AW258" s="129">
        <f>IF(ABS(IIEE_detalle!AW258/IIEE_detalle!AW246*100-100)&gt;100,"-",IIEE_detalle!AW258/IIEE_detalle!AW246*100-100)</f>
        <v>1.1117554438295087</v>
      </c>
      <c r="AX258" s="129">
        <f>IF(ABS(IIEE_detalle!AX258/IIEE_detalle!AX246*100-100)&gt;100,"-",IIEE_detalle!AX258/IIEE_detalle!AX246*100-100)</f>
        <v>-3.8927047477039594</v>
      </c>
      <c r="AY258" s="129">
        <f>IF(ABS(IIEE_detalle!AY258/IIEE_detalle!AY246*100-100)&gt;100,"-",IIEE_detalle!AY258/IIEE_detalle!AY246*100-100)</f>
        <v>6.8755320583015873</v>
      </c>
      <c r="AZ258" s="129">
        <f>IF(ABS(IIEE_detalle!AZ258/IIEE_detalle!AZ246*100-100)&gt;100,"-",IIEE_detalle!AZ258/IIEE_detalle!AZ246*100-100)</f>
        <v>6.4135294451368168</v>
      </c>
      <c r="BA258" s="100"/>
      <c r="BB258" s="129">
        <f>IF(ABS(IIEE_detalle!BB258/IIEE_detalle!BB246*100-100)&gt;100,"-",IIEE_detalle!BB258/IIEE_detalle!BB246*100-100)</f>
        <v>5.9492371294766144</v>
      </c>
      <c r="BD258" s="129">
        <f>IF(ABS(IIEE_detalle!BD258/IIEE_detalle!BD246*100-100)&gt;100,"-",IIEE_detalle!BD258/IIEE_detalle!BD246*100-100)</f>
        <v>2.7482141112732563</v>
      </c>
      <c r="BE258" s="129">
        <f>IF(ABS(IIEE_detalle!BE258/IIEE_detalle!BE246*100-100)&gt;100,"-",IIEE_detalle!BE258/IIEE_detalle!BE246*100-100)</f>
        <v>5.4713105185054047</v>
      </c>
      <c r="BF258" s="129">
        <f>IF(ABS(IIEE_detalle!BF258/IIEE_detalle!BF246*100-100)&gt;100,"-",IIEE_detalle!BF258/IIEE_detalle!BF246*100-100)</f>
        <v>-0.84307757635340863</v>
      </c>
      <c r="BG258" s="129">
        <f>IF(ABS(IIEE_detalle!BG258/IIEE_detalle!BG246*100-100)&gt;100,"-",IIEE_detalle!BG258/IIEE_detalle!BG246*100-100)</f>
        <v>-0.84304798118776603</v>
      </c>
      <c r="BH258" s="129">
        <f>IF(ABS(IIEE_detalle!BH258/IIEE_detalle!BH246*100-100)&gt;100,"-",IIEE_detalle!BH258/IIEE_detalle!BH246*100-100)</f>
        <v>-1.4989182619788437</v>
      </c>
      <c r="BI258" s="129">
        <f>IF(ABS(IIEE_detalle!BI258/IIEE_detalle!BI246*100-100)&gt;100,"-",IIEE_detalle!BI258/IIEE_detalle!BI246*100-100)</f>
        <v>18.642765685019171</v>
      </c>
      <c r="BJ258" s="129">
        <f>IF(ABS(IIEE_detalle!BJ258/IIEE_detalle!BJ246*100-100)&gt;100,"-",IIEE_detalle!BJ258/IIEE_detalle!BJ246*100-100)</f>
        <v>10.381342746130116</v>
      </c>
      <c r="BK258" s="129">
        <f>IF(ABS(IIEE_detalle!BK258/IIEE_detalle!BK246*100-100)&gt;100,"-",IIEE_detalle!BK258/IIEE_detalle!BK246*100-100)</f>
        <v>10.359584526968831</v>
      </c>
      <c r="BL258" s="100"/>
      <c r="BM258" s="129">
        <f>IF(ABS(IIEE_detalle!BM258/IIEE_detalle!BM246*100-100)&gt;100,"-",IIEE_detalle!BM258/IIEE_detalle!BM246*100-100)</f>
        <v>10.410272195593876</v>
      </c>
      <c r="BO258" s="129">
        <f>IF(ABS(IIEE_detalle!BO258/IIEE_detalle!BO246*100-100)&gt;100,"-",IIEE_detalle!BO258/IIEE_detalle!BO246*100-100)</f>
        <v>-15.98581560283688</v>
      </c>
      <c r="BP258" s="129">
        <f>IF(ABS(IIEE_detalle!BP258/IIEE_detalle!BP246*100-100)&gt;100,"-",IIEE_detalle!BP258/IIEE_detalle!BP246*100-100)</f>
        <v>-18.503102769789621</v>
      </c>
      <c r="BQ258" s="129">
        <f>IF(ABS(IIEE_detalle!BQ258/IIEE_detalle!BQ246*100-100)&gt;100,"-",IIEE_detalle!BQ258/IIEE_detalle!BQ246*100-100)</f>
        <v>3.1299209977213849</v>
      </c>
      <c r="BR258" s="129">
        <f>IF(ABS(IIEE_detalle!BR258/IIEE_detalle!BR246*100-100)&gt;100,"-",IIEE_detalle!BR258/IIEE_detalle!BR246*100-100)</f>
        <v>0.9431758391575471</v>
      </c>
      <c r="BS258" s="129">
        <f>IF(ABS(IIEE_detalle!BS258/IIEE_detalle!BS246*100-100)&gt;100,"-",IIEE_detalle!BS258/IIEE_detalle!BS246*100-100)</f>
        <v>7.3532027634792883</v>
      </c>
      <c r="BT258" s="129">
        <f>IF(ABS(IIEE_detalle!BT258/IIEE_detalle!BT246*100-100)&gt;100,"-",IIEE_detalle!BT258/IIEE_detalle!BT246*100-100)</f>
        <v>2.9167029375289246</v>
      </c>
      <c r="BV258" s="129">
        <f>IF(ABS(IIEE_detalle!BV258/IIEE_detalle!BV246*100-100)&gt;100,"-",IIEE_detalle!BV258/IIEE_detalle!BV246*100-100)</f>
        <v>-26.401383059524647</v>
      </c>
      <c r="BW258" s="129">
        <f>IF(ABS(IIEE_detalle!BW258/IIEE_detalle!BW246*100-100)&gt;100,"-",IIEE_detalle!BW258/IIEE_detalle!BW246*100-100)</f>
        <v>-27.675537599535289</v>
      </c>
      <c r="BX258" s="129">
        <f>IF(ABS(IIEE_detalle!BX258/IIEE_detalle!BX246*100-100)&gt;100,"-",IIEE_detalle!BX258/IIEE_detalle!BX246*100-100)</f>
        <v>3.1092189688787073</v>
      </c>
      <c r="BY258" s="129">
        <f>IF(ABS(IIEE_detalle!BY258/IIEE_detalle!BY246*100-100)&gt;100,"-",IIEE_detalle!BY258/IIEE_detalle!BY246*100-100)</f>
        <v>1.9247155399708902</v>
      </c>
      <c r="BZ258" s="129">
        <f>IF(ABS(IIEE_detalle!BZ258/IIEE_detalle!BZ246*100-100)&gt;100,"-",IIEE_detalle!BZ258/IIEE_detalle!BZ246*100-100)</f>
        <v>7.0704132370054111</v>
      </c>
      <c r="CA258" s="129">
        <f>IF(ABS(IIEE_detalle!CA258/IIEE_detalle!CA246*100-100)&gt;100,"-",IIEE_detalle!CA258/IIEE_detalle!CA246*100-100)</f>
        <v>3.2362681596583229</v>
      </c>
    </row>
    <row r="259" spans="2:79" ht="12" customHeight="1">
      <c r="B259" s="67" t="s">
        <v>490</v>
      </c>
      <c r="C259" s="129">
        <f>IF(ABS(IIEE_detalle!C259/IIEE_detalle!C247*100-100)&gt;100,"-",IIEE_detalle!C259/IIEE_detalle!C247*100-100)</f>
        <v>-8.4073595862413981</v>
      </c>
      <c r="D259" s="129">
        <f>IF(ABS(IIEE_detalle!D259/IIEE_detalle!D247*100-100)&gt;100,"-",IIEE_detalle!D259/IIEE_detalle!D247*100-100)</f>
        <v>-4.0101114558198248</v>
      </c>
      <c r="E259" s="129">
        <f>IF(ABS(IIEE_detalle!E259/IIEE_detalle!E247*100-100)&gt;100,"-",IIEE_detalle!E259/IIEE_detalle!E247*100-100)</f>
        <v>0.17519078825871759</v>
      </c>
      <c r="F259" s="129">
        <f>IF(ABS(IIEE_detalle!F259/IIEE_detalle!F247*100-100)&gt;100,"-",IIEE_detalle!F259/IIEE_detalle!F247*100-100)</f>
        <v>-17.286789970699573</v>
      </c>
      <c r="G259" s="129">
        <f>IF(ABS(IIEE_detalle!G259/IIEE_detalle!G247*100-100)&gt;100,"-",IIEE_detalle!G259/IIEE_detalle!G247*100-100)</f>
        <v>4.8011274193790427</v>
      </c>
      <c r="H259" s="129">
        <f>IF(ABS(IIEE_detalle!H259/IIEE_detalle!H247*100-100)&gt;100,"-",IIEE_detalle!H259/IIEE_detalle!H247*100-100)</f>
        <v>-3.6147211853081558</v>
      </c>
      <c r="J259" s="129">
        <f>IF(ABS(IIEE_detalle!J259/IIEE_detalle!J247*100-100)&gt;100,"-",IIEE_detalle!J259/IIEE_detalle!J247*100-100)</f>
        <v>-5.4107424960505597</v>
      </c>
      <c r="K259" s="129">
        <f>IF(ABS(IIEE_detalle!K259/IIEE_detalle!K247*100-100)&gt;100,"-",IIEE_detalle!K259/IIEE_detalle!K247*100-100)</f>
        <v>-5.440397423779487</v>
      </c>
      <c r="L259" s="129">
        <f>IF(ABS(IIEE_detalle!L259/IIEE_detalle!L247*100-100)&gt;100,"-",IIEE_detalle!L259/IIEE_detalle!L247*100-100)</f>
        <v>-5.440397423779487</v>
      </c>
      <c r="M259" s="100"/>
      <c r="N259" s="129">
        <f>IF(ABS(IIEE_detalle!N259/IIEE_detalle!N247*100-100)&gt;100,"-",IIEE_detalle!N259/IIEE_detalle!N247*100-100)</f>
        <v>-5.9113300492610819</v>
      </c>
      <c r="O259" s="129">
        <f>IF(ABS(IIEE_detalle!O259/IIEE_detalle!O247*100-100)&gt;100,"-",IIEE_detalle!O259/IIEE_detalle!O247*100-100)</f>
        <v>-4.2485055508112595</v>
      </c>
      <c r="P259" s="100"/>
      <c r="Q259" s="129">
        <f>IF(ABS(IIEE_detalle!Q259/IIEE_detalle!Q247*100-100)&gt;100,"-",IIEE_detalle!Q259/IIEE_detalle!Q247*100-100)</f>
        <v>-5.7486005441846828</v>
      </c>
      <c r="S259" s="129">
        <f>IF(ABS(IIEE_detalle!S259/IIEE_detalle!S247*100-100)&gt;100,"-",IIEE_detalle!S259/IIEE_detalle!S247*100-100)</f>
        <v>-1.093777751465268</v>
      </c>
      <c r="T259" s="129">
        <f>IF(ABS(IIEE_detalle!T259/IIEE_detalle!T247*100-100)&gt;100,"-",IIEE_detalle!T259/IIEE_detalle!T247*100-100)</f>
        <v>-2.0524142442454689</v>
      </c>
      <c r="U259" s="129">
        <f>IF(ABS(IIEE_detalle!U259/IIEE_detalle!U247*100-100)&gt;100,"-",IIEE_detalle!U259/IIEE_detalle!U247*100-100)</f>
        <v>-2.0524142442454689</v>
      </c>
      <c r="V259" s="100"/>
      <c r="W259" s="129">
        <f>IF(ABS(IIEE_detalle!W259/IIEE_detalle!W247*100-100)&gt;100,"-",IIEE_detalle!W259/IIEE_detalle!W247*100-100)</f>
        <v>7.1923769065109155</v>
      </c>
      <c r="X259" s="129">
        <f>IF(ABS(IIEE_detalle!X259/IIEE_detalle!X247*100-100)&gt;100,"-",IIEE_detalle!X259/IIEE_detalle!X247*100-100)</f>
        <v>6.9646356802293354</v>
      </c>
      <c r="Y259" s="100"/>
      <c r="Z259" s="129">
        <f>IF(ABS(IIEE_detalle!Z259/IIEE_detalle!Z247*100-100)&gt;100,"-",IIEE_detalle!Z259/IIEE_detalle!Z247*100-100)</f>
        <v>5.8849459995591786</v>
      </c>
      <c r="AB259" s="129">
        <f>IF(ABS(IIEE_detalle!AB259/IIEE_detalle!AB247*100-100)&gt;100,"-",IIEE_detalle!AB259/IIEE_detalle!AB247*100-100)</f>
        <v>0.35866400904092188</v>
      </c>
      <c r="AC259" s="129">
        <f>IF(ABS(IIEE_detalle!AC259/IIEE_detalle!AC247*100-100)&gt;100,"-",IIEE_detalle!AC259/IIEE_detalle!AC247*100-100)</f>
        <v>0.13876029970367654</v>
      </c>
      <c r="AD259" s="129">
        <f>IF(ABS(IIEE_detalle!AD259/IIEE_detalle!AD247*100-100)&gt;100,"-",IIEE_detalle!AD259/IIEE_detalle!AD247*100-100)</f>
        <v>2.087339300943782</v>
      </c>
      <c r="AE259" s="129">
        <f>IF(ABS(IIEE_detalle!AE259/IIEE_detalle!AE247*100-100)&gt;100,"-",IIEE_detalle!AE259/IIEE_detalle!AE247*100-100)</f>
        <v>-5.7665472674000142</v>
      </c>
      <c r="AF259" s="129">
        <f>IF(ABS(IIEE_detalle!AF259/IIEE_detalle!AF247*100-100)&gt;100,"-",IIEE_detalle!AF259/IIEE_detalle!AF247*100-100)</f>
        <v>1.3723459347488358</v>
      </c>
      <c r="AG259" s="129">
        <f>IF(ABS(IIEE_detalle!AG259/IIEE_detalle!AG247*100-100)&gt;100,"-",IIEE_detalle!AG259/IIEE_detalle!AG247*100-100)</f>
        <v>1.3104545433554762</v>
      </c>
      <c r="AH259" s="129">
        <f>IF(ABS(IIEE_detalle!AH259/IIEE_detalle!AH247*100-100)&gt;100,"-",IIEE_detalle!AH259/IIEE_detalle!AH247*100-100)</f>
        <v>0.17999723081183561</v>
      </c>
      <c r="AI259" s="129">
        <f>IF(ABS(IIEE_detalle!AI259/IIEE_detalle!AI247*100-100)&gt;100,"-",IIEE_detalle!AI259/IIEE_detalle!AI247*100-100)</f>
        <v>2.0875068697147441</v>
      </c>
      <c r="AJ259" s="129">
        <f>IF(ABS(IIEE_detalle!AJ259/IIEE_detalle!AJ247*100-100)&gt;100,"-",IIEE_detalle!AJ259/IIEE_detalle!AJ247*100-100)</f>
        <v>-5.7655883021441099</v>
      </c>
      <c r="AK259" s="129">
        <f>IF(ABS(IIEE_detalle!AK259/IIEE_detalle!AK247*100-100)&gt;100,"-",IIEE_detalle!AK259/IIEE_detalle!AK247*100-100)</f>
        <v>1.320941888999144</v>
      </c>
      <c r="AL259" s="129">
        <f>IF(ABS(IIEE_detalle!AL259/IIEE_detalle!AL247*100-100)&gt;100,"-",IIEE_detalle!AL259/IIEE_detalle!AL247*100-100)</f>
        <v>3.1936940270890375</v>
      </c>
      <c r="AM259" s="100"/>
      <c r="AN259" s="129">
        <f>IF(ABS(IIEE_detalle!AN259/IIEE_detalle!AN247*100-100)&gt;100,"-",IIEE_detalle!AN259/IIEE_detalle!AN247*100-100)</f>
        <v>2.2457376865143459</v>
      </c>
      <c r="AO259" s="129">
        <f>IF(ABS(IIEE_detalle!AO259/IIEE_detalle!AO247*100-100)&gt;100,"-",IIEE_detalle!AO259/IIEE_detalle!AO247*100-100)</f>
        <v>2.4860937546747266</v>
      </c>
      <c r="AP259" s="100"/>
      <c r="AQ259" s="129">
        <f>IF(ABS(IIEE_detalle!AQ259/IIEE_detalle!AQ247*100-100)&gt;100,"-",IIEE_detalle!AQ259/IIEE_detalle!AQ247*100-100)</f>
        <v>-2.0205070898959576</v>
      </c>
      <c r="AS259" s="129">
        <f>IF(ABS(IIEE_detalle!AS259/IIEE_detalle!AS247*100-100)&gt;100,"-",IIEE_detalle!AS259/IIEE_detalle!AS247*100-100)</f>
        <v>-7.9520709341920792E-2</v>
      </c>
      <c r="AT259" s="129">
        <f>IF(ABS(IIEE_detalle!AT259/IIEE_detalle!AT247*100-100)&gt;100,"-",IIEE_detalle!AT259/IIEE_detalle!AT247*100-100)</f>
        <v>4.1370245625564621</v>
      </c>
      <c r="AU259" s="129">
        <f>IF(ABS(IIEE_detalle!AU259/IIEE_detalle!AU247*100-100)&gt;100,"-",IIEE_detalle!AU259/IIEE_detalle!AU247*100-100)</f>
        <v>-11.628400335573701</v>
      </c>
      <c r="AV259" s="129">
        <f>IF(ABS(IIEE_detalle!AV259/IIEE_detalle!AV247*100-100)&gt;100,"-",IIEE_detalle!AV259/IIEE_detalle!AV247*100-100)</f>
        <v>3.4915660889575975</v>
      </c>
      <c r="AW259" s="129">
        <f>IF(ABS(IIEE_detalle!AW259/IIEE_detalle!AW247*100-100)&gt;100,"-",IIEE_detalle!AW259/IIEE_detalle!AW247*100-100)</f>
        <v>4.6785185125779662</v>
      </c>
      <c r="AX259" s="129">
        <f>IF(ABS(IIEE_detalle!AX259/IIEE_detalle!AX247*100-100)&gt;100,"-",IIEE_detalle!AX259/IIEE_detalle!AX247*100-100)</f>
        <v>-6.0202442159383054</v>
      </c>
      <c r="AY259" s="129">
        <f>IF(ABS(IIEE_detalle!AY259/IIEE_detalle!AY247*100-100)&gt;100,"-",IIEE_detalle!AY259/IIEE_detalle!AY247*100-100)</f>
        <v>0.58198367827779407</v>
      </c>
      <c r="AZ259" s="129">
        <f>IF(ABS(IIEE_detalle!AZ259/IIEE_detalle!AZ247*100-100)&gt;100,"-",IIEE_detalle!AZ259/IIEE_detalle!AZ247*100-100)</f>
        <v>-2.1274865140975692</v>
      </c>
      <c r="BA259" s="100"/>
      <c r="BB259" s="129">
        <f>IF(ABS(IIEE_detalle!BB259/IIEE_detalle!BB247*100-100)&gt;100,"-",IIEE_detalle!BB259/IIEE_detalle!BB247*100-100)</f>
        <v>-3.5146311467409248</v>
      </c>
      <c r="BD259" s="129">
        <f>IF(ABS(IIEE_detalle!BD259/IIEE_detalle!BD247*100-100)&gt;100,"-",IIEE_detalle!BD259/IIEE_detalle!BD247*100-100)</f>
        <v>-1.3640525219100823</v>
      </c>
      <c r="BE259" s="129">
        <f>IF(ABS(IIEE_detalle!BE259/IIEE_detalle!BE247*100-100)&gt;100,"-",IIEE_detalle!BE259/IIEE_detalle!BE247*100-100)</f>
        <v>-3.6448219430412649</v>
      </c>
      <c r="BF259" s="129">
        <f>IF(ABS(IIEE_detalle!BF259/IIEE_detalle!BF247*100-100)&gt;100,"-",IIEE_detalle!BF259/IIEE_detalle!BF247*100-100)</f>
        <v>-9.7642319334162977</v>
      </c>
      <c r="BG259" s="129">
        <f>IF(ABS(IIEE_detalle!BG259/IIEE_detalle!BG247*100-100)&gt;100,"-",IIEE_detalle!BG259/IIEE_detalle!BG247*100-100)</f>
        <v>-9.7642251917344822</v>
      </c>
      <c r="BH259" s="129">
        <f>IF(ABS(IIEE_detalle!BH259/IIEE_detalle!BH247*100-100)&gt;100,"-",IIEE_detalle!BH259/IIEE_detalle!BH247*100-100)</f>
        <v>-9.7642251917344822</v>
      </c>
      <c r="BI259" s="100"/>
      <c r="BJ259" s="129">
        <f>IF(ABS(IIEE_detalle!BJ259/IIEE_detalle!BJ247*100-100)&gt;100,"-",IIEE_detalle!BJ259/IIEE_detalle!BJ247*100-100)</f>
        <v>-0.96424638302524102</v>
      </c>
      <c r="BK259" s="129">
        <f>IF(ABS(IIEE_detalle!BK259/IIEE_detalle!BK247*100-100)&gt;100,"-",IIEE_detalle!BK259/IIEE_detalle!BK247*100-100)</f>
        <v>-0.4657630639837862</v>
      </c>
      <c r="BL259" s="100"/>
      <c r="BM259" s="129">
        <f>IF(ABS(IIEE_detalle!BM259/IIEE_detalle!BM247*100-100)&gt;100,"-",IIEE_detalle!BM259/IIEE_detalle!BM247*100-100)</f>
        <v>-0.53948095900278759</v>
      </c>
      <c r="BO259" s="129">
        <f>IF(ABS(IIEE_detalle!BO259/IIEE_detalle!BO247*100-100)&gt;100,"-",IIEE_detalle!BO259/IIEE_detalle!BO247*100-100)</f>
        <v>-14.618939338370112</v>
      </c>
      <c r="BP259" s="129">
        <f>IF(ABS(IIEE_detalle!BP259/IIEE_detalle!BP247*100-100)&gt;100,"-",IIEE_detalle!BP259/IIEE_detalle!BP247*100-100)</f>
        <v>-17.094283708960461</v>
      </c>
      <c r="BQ259" s="129">
        <f>IF(ABS(IIEE_detalle!BQ259/IIEE_detalle!BQ247*100-100)&gt;100,"-",IIEE_detalle!BQ259/IIEE_detalle!BQ247*100-100)</f>
        <v>3.3215237447853099</v>
      </c>
      <c r="BR259" s="129">
        <f>IF(ABS(IIEE_detalle!BR259/IIEE_detalle!BR247*100-100)&gt;100,"-",IIEE_detalle!BR259/IIEE_detalle!BR247*100-100)</f>
        <v>0.63762939183531842</v>
      </c>
      <c r="BS259" s="129">
        <f>IF(ABS(IIEE_detalle!BS259/IIEE_detalle!BS247*100-100)&gt;100,"-",IIEE_detalle!BS259/IIEE_detalle!BS247*100-100)</f>
        <v>6.1871885514926532</v>
      </c>
      <c r="BT259" s="129">
        <f>IF(ABS(IIEE_detalle!BT259/IIEE_detalle!BT247*100-100)&gt;100,"-",IIEE_detalle!BT259/IIEE_detalle!BT247*100-100)</f>
        <v>-2.2817890088455073</v>
      </c>
      <c r="BV259" s="129">
        <f>IF(ABS(IIEE_detalle!BV259/IIEE_detalle!BV247*100-100)&gt;100,"-",IIEE_detalle!BV259/IIEE_detalle!BV247*100-100)</f>
        <v>-24.678296742374144</v>
      </c>
      <c r="BW259" s="129">
        <f>IF(ABS(IIEE_detalle!BW259/IIEE_detalle!BW247*100-100)&gt;100,"-",IIEE_detalle!BW259/IIEE_detalle!BW247*100-100)</f>
        <v>-25.93233545791395</v>
      </c>
      <c r="BX259" s="129">
        <f>IF(ABS(IIEE_detalle!BX259/IIEE_detalle!BX247*100-100)&gt;100,"-",IIEE_detalle!BX259/IIEE_detalle!BX247*100-100)</f>
        <v>2.6676899596313319</v>
      </c>
      <c r="BY259" s="129">
        <f>IF(ABS(IIEE_detalle!BY259/IIEE_detalle!BY247*100-100)&gt;100,"-",IIEE_detalle!BY259/IIEE_detalle!BY247*100-100)</f>
        <v>1.2246081218817011</v>
      </c>
      <c r="BZ259" s="129">
        <f>IF(ABS(IIEE_detalle!BZ259/IIEE_detalle!BZ247*100-100)&gt;100,"-",IIEE_detalle!BZ259/IIEE_detalle!BZ247*100-100)</f>
        <v>5.9870481204581125</v>
      </c>
      <c r="CA259" s="129">
        <f>IF(ABS(IIEE_detalle!CA259/IIEE_detalle!CA247*100-100)&gt;100,"-",IIEE_detalle!CA259/IIEE_detalle!CA247*100-100)</f>
        <v>-1.9734662016252429</v>
      </c>
    </row>
    <row r="260" spans="2:79" ht="12" customHeight="1">
      <c r="B260" s="67" t="s">
        <v>491</v>
      </c>
      <c r="C260" s="129">
        <f>IF(ABS(IIEE_detalle!C260/IIEE_detalle!C248*100-100)&gt;100,"-",IIEE_detalle!C260/IIEE_detalle!C248*100-100)</f>
        <v>-5.0281473382891306</v>
      </c>
      <c r="D260" s="129">
        <f>IF(ABS(IIEE_detalle!D260/IIEE_detalle!D248*100-100)&gt;100,"-",IIEE_detalle!D260/IIEE_detalle!D248*100-100)</f>
        <v>7.2747159263535366</v>
      </c>
      <c r="E260" s="129">
        <f>IF(ABS(IIEE_detalle!E260/IIEE_detalle!E248*100-100)&gt;100,"-",IIEE_detalle!E260/IIEE_detalle!E248*100-100)</f>
        <v>9.1131363922061723</v>
      </c>
      <c r="F260" s="129">
        <f>IF(ABS(IIEE_detalle!F260/IIEE_detalle!F248*100-100)&gt;100,"-",IIEE_detalle!F260/IIEE_detalle!F248*100-100)</f>
        <v>-13.032160032394557</v>
      </c>
      <c r="G260" s="129">
        <f>IF(ABS(IIEE_detalle!G260/IIEE_detalle!G248*100-100)&gt;100,"-",IIEE_detalle!G260/IIEE_detalle!G248*100-100)</f>
        <v>-9.1775911344588224</v>
      </c>
      <c r="H260" s="129">
        <f>IF(ABS(IIEE_detalle!H260/IIEE_detalle!H248*100-100)&gt;100,"-",IIEE_detalle!H260/IIEE_detalle!H248*100-100)</f>
        <v>1.9310680804747022</v>
      </c>
      <c r="J260" s="129">
        <f>IF(ABS(IIEE_detalle!J260/IIEE_detalle!J248*100-100)&gt;100,"-",IIEE_detalle!J260/IIEE_detalle!J248*100-100)</f>
        <v>8.2686466419169733</v>
      </c>
      <c r="K260" s="129">
        <f>IF(ABS(IIEE_detalle!K260/IIEE_detalle!K248*100-100)&gt;100,"-",IIEE_detalle!K260/IIEE_detalle!K248*100-100)</f>
        <v>8.4509418048917695</v>
      </c>
      <c r="L260" s="129">
        <f>IF(ABS(IIEE_detalle!L260/IIEE_detalle!L248*100-100)&gt;100,"-",IIEE_detalle!L260/IIEE_detalle!L248*100-100)</f>
        <v>8.4509418048917695</v>
      </c>
      <c r="M260" s="100"/>
      <c r="N260" s="129">
        <f>IF(ABS(IIEE_detalle!N260/IIEE_detalle!N248*100-100)&gt;100,"-",IIEE_detalle!N260/IIEE_detalle!N248*100-100)</f>
        <v>5.986545080684806</v>
      </c>
      <c r="O260" s="129">
        <f>IF(ABS(IIEE_detalle!O260/IIEE_detalle!O248*100-100)&gt;100,"-",IIEE_detalle!O260/IIEE_detalle!O248*100-100)</f>
        <v>5.6232029275943063</v>
      </c>
      <c r="P260" s="100"/>
      <c r="Q260" s="129">
        <f>IF(ABS(IIEE_detalle!Q260/IIEE_detalle!Q248*100-100)&gt;100,"-",IIEE_detalle!Q260/IIEE_detalle!Q248*100-100)</f>
        <v>5.6879910213243789</v>
      </c>
      <c r="S260" s="129">
        <f>IF(ABS(IIEE_detalle!S260/IIEE_detalle!S248*100-100)&gt;100,"-",IIEE_detalle!S260/IIEE_detalle!S248*100-100)</f>
        <v>8.1797805276675177</v>
      </c>
      <c r="T260" s="129">
        <f>IF(ABS(IIEE_detalle!T260/IIEE_detalle!T248*100-100)&gt;100,"-",IIEE_detalle!T260/IIEE_detalle!T248*100-100)</f>
        <v>7.2731958762886677</v>
      </c>
      <c r="U260" s="129">
        <f>IF(ABS(IIEE_detalle!U260/IIEE_detalle!U248*100-100)&gt;100,"-",IIEE_detalle!U260/IIEE_detalle!U248*100-100)</f>
        <v>7.2731958762886677</v>
      </c>
      <c r="V260" s="100"/>
      <c r="W260" s="129">
        <f>IF(ABS(IIEE_detalle!W260/IIEE_detalle!W248*100-100)&gt;100,"-",IIEE_detalle!W260/IIEE_detalle!W248*100-100)</f>
        <v>3.565498010464637</v>
      </c>
      <c r="X260" s="129">
        <f>IF(ABS(IIEE_detalle!X260/IIEE_detalle!X248*100-100)&gt;100,"-",IIEE_detalle!X260/IIEE_detalle!X248*100-100)</f>
        <v>3.1061688513387651</v>
      </c>
      <c r="Y260" s="100"/>
      <c r="Z260" s="129">
        <f>IF(ABS(IIEE_detalle!Z260/IIEE_detalle!Z248*100-100)&gt;100,"-",IIEE_detalle!Z260/IIEE_detalle!Z248*100-100)</f>
        <v>2.6770428015564249</v>
      </c>
      <c r="AB260" s="129">
        <f>IF(ABS(IIEE_detalle!AB260/IIEE_detalle!AB248*100-100)&gt;100,"-",IIEE_detalle!AB260/IIEE_detalle!AB248*100-100)</f>
        <v>3.2707249012477746</v>
      </c>
      <c r="AC260" s="129">
        <f>IF(ABS(IIEE_detalle!AC260/IIEE_detalle!AC248*100-100)&gt;100,"-",IIEE_detalle!AC260/IIEE_detalle!AC248*100-100)</f>
        <v>3.1873033937064577</v>
      </c>
      <c r="AD260" s="129">
        <f>IF(ABS(IIEE_detalle!AD260/IIEE_detalle!AD248*100-100)&gt;100,"-",IIEE_detalle!AD260/IIEE_detalle!AD248*100-100)</f>
        <v>5.3895365238836348</v>
      </c>
      <c r="AE260" s="129">
        <f>IF(ABS(IIEE_detalle!AE260/IIEE_detalle!AE248*100-100)&gt;100,"-",IIEE_detalle!AE260/IIEE_detalle!AE248*100-100)</f>
        <v>-3.595309930593146</v>
      </c>
      <c r="AF260" s="129">
        <f>IF(ABS(IIEE_detalle!AF260/IIEE_detalle!AF248*100-100)&gt;100,"-",IIEE_detalle!AF260/IIEE_detalle!AF248*100-100)</f>
        <v>15.659788697440248</v>
      </c>
      <c r="AG260" s="129">
        <f>IF(ABS(IIEE_detalle!AG260/IIEE_detalle!AG248*100-100)&gt;100,"-",IIEE_detalle!AG260/IIEE_detalle!AG248*100-100)</f>
        <v>4.9008688768243758</v>
      </c>
      <c r="AH260" s="129">
        <f>IF(ABS(IIEE_detalle!AH260/IIEE_detalle!AH248*100-100)&gt;100,"-",IIEE_detalle!AH260/IIEE_detalle!AH248*100-100)</f>
        <v>3.237604533046806</v>
      </c>
      <c r="AI260" s="129">
        <f>IF(ABS(IIEE_detalle!AI260/IIEE_detalle!AI248*100-100)&gt;100,"-",IIEE_detalle!AI260/IIEE_detalle!AI248*100-100)</f>
        <v>5.3894037902891228</v>
      </c>
      <c r="AJ260" s="129">
        <f>IF(ABS(IIEE_detalle!AJ260/IIEE_detalle!AJ248*100-100)&gt;100,"-",IIEE_detalle!AJ260/IIEE_detalle!AJ248*100-100)</f>
        <v>-3.5962701612903203</v>
      </c>
      <c r="AK260" s="129">
        <f>IF(ABS(IIEE_detalle!AK260/IIEE_detalle!AK248*100-100)&gt;100,"-",IIEE_detalle!AK260/IIEE_detalle!AK248*100-100)</f>
        <v>4.4813197476952951</v>
      </c>
      <c r="AL260" s="129">
        <f>IF(ABS(IIEE_detalle!AL260/IIEE_detalle!AL248*100-100)&gt;100,"-",IIEE_detalle!AL260/IIEE_detalle!AL248*100-100)</f>
        <v>22.167487684729068</v>
      </c>
      <c r="AM260" s="100"/>
      <c r="AN260" s="129">
        <f>IF(ABS(IIEE_detalle!AN260/IIEE_detalle!AN248*100-100)&gt;100,"-",IIEE_detalle!AN260/IIEE_detalle!AN248*100-100)</f>
        <v>1.3885737307875843</v>
      </c>
      <c r="AO260" s="129">
        <f>IF(ABS(IIEE_detalle!AO260/IIEE_detalle!AO248*100-100)&gt;100,"-",IIEE_detalle!AO260/IIEE_detalle!AO248*100-100)</f>
        <v>4.1844422148738687</v>
      </c>
      <c r="AP260" s="100"/>
      <c r="AQ260" s="129">
        <f>IF(ABS(IIEE_detalle!AQ260/IIEE_detalle!AQ248*100-100)&gt;100,"-",IIEE_detalle!AQ260/IIEE_detalle!AQ248*100-100)</f>
        <v>-0.15771812884266012</v>
      </c>
      <c r="AS260" s="129">
        <f>IF(ABS(IIEE_detalle!AS260/IIEE_detalle!AS248*100-100)&gt;100,"-",IIEE_detalle!AS260/IIEE_detalle!AS248*100-100)</f>
        <v>-9.7707637355378267</v>
      </c>
      <c r="AT260" s="129">
        <f>IF(ABS(IIEE_detalle!AT260/IIEE_detalle!AT248*100-100)&gt;100,"-",IIEE_detalle!AT260/IIEE_detalle!AT248*100-100)</f>
        <v>-10.536915281434943</v>
      </c>
      <c r="AU260" s="129">
        <f>IF(ABS(IIEE_detalle!AU260/IIEE_detalle!AU248*100-100)&gt;100,"-",IIEE_detalle!AU260/IIEE_detalle!AU248*100-100)</f>
        <v>-7.2524671738817119</v>
      </c>
      <c r="AV260" s="129">
        <f>IF(ABS(IIEE_detalle!AV260/IIEE_detalle!AV248*100-100)&gt;100,"-",IIEE_detalle!AV260/IIEE_detalle!AV248*100-100)</f>
        <v>-8.8439750755814828</v>
      </c>
      <c r="AW260" s="129">
        <f>IF(ABS(IIEE_detalle!AW260/IIEE_detalle!AW248*100-100)&gt;100,"-",IIEE_detalle!AW260/IIEE_detalle!AW248*100-100)</f>
        <v>-9.5012760632705522</v>
      </c>
      <c r="AX260" s="129">
        <f>IF(ABS(IIEE_detalle!AX260/IIEE_detalle!AX248*100-100)&gt;100,"-",IIEE_detalle!AX260/IIEE_detalle!AX248*100-100)</f>
        <v>-2.5728210359289108</v>
      </c>
      <c r="AY260" s="129">
        <f>IF(ABS(IIEE_detalle!AY260/IIEE_detalle!AY248*100-100)&gt;100,"-",IIEE_detalle!AY260/IIEE_detalle!AY248*100-100)</f>
        <v>3.4887265221289425</v>
      </c>
      <c r="AZ260" s="129">
        <f>IF(ABS(IIEE_detalle!AZ260/IIEE_detalle!AZ248*100-100)&gt;100,"-",IIEE_detalle!AZ260/IIEE_detalle!AZ248*100-100)</f>
        <v>4.0874509518319826</v>
      </c>
      <c r="BA260" s="100"/>
      <c r="BB260" s="129">
        <f>IF(ABS(IIEE_detalle!BB260/IIEE_detalle!BB248*100-100)&gt;100,"-",IIEE_detalle!BB260/IIEE_detalle!BB248*100-100)</f>
        <v>4.0874509518319826</v>
      </c>
      <c r="BD260" s="129">
        <f>IF(ABS(IIEE_detalle!BD260/IIEE_detalle!BD248*100-100)&gt;100,"-",IIEE_detalle!BD260/IIEE_detalle!BD248*100-100)</f>
        <v>-0.298157109227148</v>
      </c>
      <c r="BE260" s="129">
        <f>IF(ABS(IIEE_detalle!BE260/IIEE_detalle!BE248*100-100)&gt;100,"-",IIEE_detalle!BE260/IIEE_detalle!BE248*100-100)</f>
        <v>1.8148391597934506</v>
      </c>
      <c r="BF260" s="129">
        <f>IF(ABS(IIEE_detalle!BF260/IIEE_detalle!BF248*100-100)&gt;100,"-",IIEE_detalle!BF260/IIEE_detalle!BF248*100-100)</f>
        <v>-4.2221025367758926</v>
      </c>
      <c r="BG260" s="129">
        <f>IF(ABS(IIEE_detalle!BG260/IIEE_detalle!BG248*100-100)&gt;100,"-",IIEE_detalle!BG260/IIEE_detalle!BG248*100-100)</f>
        <v>-4.222085615290041</v>
      </c>
      <c r="BH260" s="129">
        <f>IF(ABS(IIEE_detalle!BH260/IIEE_detalle!BH248*100-100)&gt;100,"-",IIEE_detalle!BH260/IIEE_detalle!BH248*100-100)</f>
        <v>-4.222085615290041</v>
      </c>
      <c r="BI260" s="100"/>
      <c r="BJ260" s="129">
        <f>IF(ABS(IIEE_detalle!BJ260/IIEE_detalle!BJ248*100-100)&gt;100,"-",IIEE_detalle!BJ260/IIEE_detalle!BJ248*100-100)</f>
        <v>-9.9739424051746539</v>
      </c>
      <c r="BK260" s="129">
        <f>IF(ABS(IIEE_detalle!BK260/IIEE_detalle!BK248*100-100)&gt;100,"-",IIEE_detalle!BK260/IIEE_detalle!BK248*100-100)</f>
        <v>-10.011224277696954</v>
      </c>
      <c r="BL260" s="100"/>
      <c r="BM260" s="129">
        <f>IF(ABS(IIEE_detalle!BM260/IIEE_detalle!BM248*100-100)&gt;100,"-",IIEE_detalle!BM260/IIEE_detalle!BM248*100-100)</f>
        <v>-10.292271234357457</v>
      </c>
      <c r="BO260" s="129">
        <f>IF(ABS(IIEE_detalle!BO260/IIEE_detalle!BO248*100-100)&gt;100,"-",IIEE_detalle!BO260/IIEE_detalle!BO248*100-100)</f>
        <v>-11.617502085387144</v>
      </c>
      <c r="BP260" s="129">
        <f>IF(ABS(IIEE_detalle!BP260/IIEE_detalle!BP248*100-100)&gt;100,"-",IIEE_detalle!BP260/IIEE_detalle!BP248*100-100)</f>
        <v>-15.439885039118636</v>
      </c>
      <c r="BQ260" s="129">
        <f>IF(ABS(IIEE_detalle!BQ260/IIEE_detalle!BQ248*100-100)&gt;100,"-",IIEE_detalle!BQ260/IIEE_detalle!BQ248*100-100)</f>
        <v>1.6154867061263189</v>
      </c>
      <c r="BR260" s="129">
        <f>IF(ABS(IIEE_detalle!BR260/IIEE_detalle!BR248*100-100)&gt;100,"-",IIEE_detalle!BR260/IIEE_detalle!BR248*100-100)</f>
        <v>1.5193983092986088</v>
      </c>
      <c r="BS260" s="129">
        <f>IF(ABS(IIEE_detalle!BS260/IIEE_detalle!BS248*100-100)&gt;100,"-",IIEE_detalle!BS260/IIEE_detalle!BS248*100-100)</f>
        <v>5.5850613695621831</v>
      </c>
      <c r="BT260" s="129">
        <f>IF(ABS(IIEE_detalle!BT260/IIEE_detalle!BT248*100-100)&gt;100,"-",IIEE_detalle!BT260/IIEE_detalle!BT248*100-100)</f>
        <v>2.2358991589955508</v>
      </c>
      <c r="BV260" s="129">
        <f>IF(ABS(IIEE_detalle!BV260/IIEE_detalle!BV248*100-100)&gt;100,"-",IIEE_detalle!BV260/IIEE_detalle!BV248*100-100)</f>
        <v>-20.032792536305436</v>
      </c>
      <c r="BW260" s="129">
        <f>IF(ABS(IIEE_detalle!BW260/IIEE_detalle!BW248*100-100)&gt;100,"-",IIEE_detalle!BW260/IIEE_detalle!BW248*100-100)</f>
        <v>-23.69897451696329</v>
      </c>
      <c r="BX260" s="129">
        <f>IF(ABS(IIEE_detalle!BX260/IIEE_detalle!BX248*100-100)&gt;100,"-",IIEE_detalle!BX260/IIEE_detalle!BX248*100-100)</f>
        <v>3.182684945843846</v>
      </c>
      <c r="BY260" s="129">
        <f>IF(ABS(IIEE_detalle!BY260/IIEE_detalle!BY248*100-100)&gt;100,"-",IIEE_detalle!BY260/IIEE_detalle!BY248*100-100)</f>
        <v>3.3435911362593345</v>
      </c>
      <c r="BZ260" s="129">
        <f>IF(ABS(IIEE_detalle!BZ260/IIEE_detalle!BZ248*100-100)&gt;100,"-",IIEE_detalle!BZ260/IIEE_detalle!BZ248*100-100)</f>
        <v>6.2914322892822128</v>
      </c>
      <c r="CA260" s="129">
        <f>IF(ABS(IIEE_detalle!CA260/IIEE_detalle!CA248*100-100)&gt;100,"-",IIEE_detalle!CA260/IIEE_detalle!CA248*100-100)</f>
        <v>2.5410816129717517</v>
      </c>
    </row>
    <row r="261" spans="2:79" ht="12" customHeight="1">
      <c r="B261" s="67" t="s">
        <v>492</v>
      </c>
      <c r="C261" s="129">
        <f>IF(ABS(IIEE_detalle!C261/IIEE_detalle!C249*100-100)&gt;100,"-",IIEE_detalle!C261/IIEE_detalle!C249*100-100)</f>
        <v>-3.5167548495469987</v>
      </c>
      <c r="D261" s="129">
        <f>IF(ABS(IIEE_detalle!D261/IIEE_detalle!D249*100-100)&gt;100,"-",IIEE_detalle!D261/IIEE_detalle!D249*100-100)</f>
        <v>7.3581738838512933E-2</v>
      </c>
      <c r="E261" s="129">
        <f>IF(ABS(IIEE_detalle!E261/IIEE_detalle!E249*100-100)&gt;100,"-",IIEE_detalle!E261/IIEE_detalle!E249*100-100)</f>
        <v>6.0665751741876051</v>
      </c>
      <c r="F261" s="129">
        <f>IF(ABS(IIEE_detalle!F261/IIEE_detalle!F249*100-100)&gt;100,"-",IIEE_detalle!F261/IIEE_detalle!F249*100-100)</f>
        <v>-12.176847050160688</v>
      </c>
      <c r="G261" s="129">
        <f>IF(ABS(IIEE_detalle!G261/IIEE_detalle!G249*100-100)&gt;100,"-",IIEE_detalle!G261/IIEE_detalle!G249*100-100)</f>
        <v>-6.6875270137764886</v>
      </c>
      <c r="H261" s="129">
        <f>IF(ABS(IIEE_detalle!H261/IIEE_detalle!H249*100-100)&gt;100,"-",IIEE_detalle!H261/IIEE_detalle!H249*100-100)</f>
        <v>4.4805288284487972</v>
      </c>
      <c r="J261" s="129">
        <f>IF(ABS(IIEE_detalle!J261/IIEE_detalle!J249*100-100)&gt;100,"-",IIEE_detalle!J261/IIEE_detalle!J249*100-100)</f>
        <v>-0.54678475163649409</v>
      </c>
      <c r="K261" s="129">
        <f>IF(ABS(IIEE_detalle!K261/IIEE_detalle!K249*100-100)&gt;100,"-",IIEE_detalle!K261/IIEE_detalle!K249*100-100)</f>
        <v>-0.65436933223412552</v>
      </c>
      <c r="L261" s="129">
        <f>IF(ABS(IIEE_detalle!L261/IIEE_detalle!L249*100-100)&gt;100,"-",IIEE_detalle!L261/IIEE_detalle!L249*100-100)</f>
        <v>-1.9707330415754853</v>
      </c>
      <c r="M261" s="129">
        <f>IF(ABS(IIEE_detalle!M261/IIEE_detalle!M249*100-100)&gt;100,"-",IIEE_detalle!M261/IIEE_detalle!M249*100-100)</f>
        <v>1.5671159527326211</v>
      </c>
      <c r="N261" s="129">
        <f>IF(ABS(IIEE_detalle!N261/IIEE_detalle!N249*100-100)&gt;100,"-",IIEE_detalle!N261/IIEE_detalle!N249*100-100)</f>
        <v>-6.0421138528676011</v>
      </c>
      <c r="O261" s="129">
        <f>IF(ABS(IIEE_detalle!O261/IIEE_detalle!O249*100-100)&gt;100,"-",IIEE_detalle!O261/IIEE_detalle!O249*100-100)</f>
        <v>-8.3025953993696078</v>
      </c>
      <c r="P261" s="100"/>
      <c r="Q261" s="129">
        <f>IF(ABS(IIEE_detalle!Q261/IIEE_detalle!Q249*100-100)&gt;100,"-",IIEE_detalle!Q261/IIEE_detalle!Q249*100-100)</f>
        <v>-6.6614063306121238</v>
      </c>
      <c r="S261" s="129">
        <f>IF(ABS(IIEE_detalle!S261/IIEE_detalle!S249*100-100)&gt;100,"-",IIEE_detalle!S261/IIEE_detalle!S249*100-100)</f>
        <v>4.5524647486922873</v>
      </c>
      <c r="T261" s="129">
        <f>IF(ABS(IIEE_detalle!T261/IIEE_detalle!T249*100-100)&gt;100,"-",IIEE_detalle!T261/IIEE_detalle!T249*100-100)</f>
        <v>3.374340949033396</v>
      </c>
      <c r="U261" s="129">
        <f>IF(ABS(IIEE_detalle!U261/IIEE_detalle!U249*100-100)&gt;100,"-",IIEE_detalle!U261/IIEE_detalle!U249*100-100)</f>
        <v>6.5709387055293575</v>
      </c>
      <c r="V261" s="129">
        <f>IF(ABS(IIEE_detalle!V261/IIEE_detalle!V249*100-100)&gt;100,"-",IIEE_detalle!V261/IIEE_detalle!V249*100-100)</f>
        <v>-29.406593406593402</v>
      </c>
      <c r="W261" s="129">
        <f>IF(ABS(IIEE_detalle!W261/IIEE_detalle!W249*100-100)&gt;100,"-",IIEE_detalle!W261/IIEE_detalle!W249*100-100)</f>
        <v>3.9781994669425558E-3</v>
      </c>
      <c r="X261" s="129">
        <f>IF(ABS(IIEE_detalle!X261/IIEE_detalle!X249*100-100)&gt;100,"-",IIEE_detalle!X261/IIEE_detalle!X249*100-100)</f>
        <v>-0.41346721795628127</v>
      </c>
      <c r="Y261" s="100"/>
      <c r="Z261" s="129">
        <f>IF(ABS(IIEE_detalle!Z261/IIEE_detalle!Z249*100-100)&gt;100,"-",IIEE_detalle!Z261/IIEE_detalle!Z249*100-100)</f>
        <v>4.4558422824170378</v>
      </c>
      <c r="AB261" s="129">
        <f>IF(ABS(IIEE_detalle!AB261/IIEE_detalle!AB249*100-100)&gt;100,"-",IIEE_detalle!AB261/IIEE_detalle!AB249*100-100)</f>
        <v>1.7664143916648953</v>
      </c>
      <c r="AC261" s="129">
        <f>IF(ABS(IIEE_detalle!AC261/IIEE_detalle!AC249*100-100)&gt;100,"-",IIEE_detalle!AC261/IIEE_detalle!AC249*100-100)</f>
        <v>1.0495232757747601</v>
      </c>
      <c r="AD261" s="129">
        <f>IF(ABS(IIEE_detalle!AD261/IIEE_detalle!AD249*100-100)&gt;100,"-",IIEE_detalle!AD261/IIEE_detalle!AD249*100-100)</f>
        <v>4.470383540880988</v>
      </c>
      <c r="AE261" s="129">
        <f>IF(ABS(IIEE_detalle!AE261/IIEE_detalle!AE249*100-100)&gt;100,"-",IIEE_detalle!AE261/IIEE_detalle!AE249*100-100)</f>
        <v>-5.1643178088914112</v>
      </c>
      <c r="AF261" s="129">
        <f>IF(ABS(IIEE_detalle!AF261/IIEE_detalle!AF249*100-100)&gt;100,"-",IIEE_detalle!AF261/IIEE_detalle!AF249*100-100)</f>
        <v>7.68218133397896</v>
      </c>
      <c r="AG261" s="129">
        <f>IF(ABS(IIEE_detalle!AG261/IIEE_detalle!AG249*100-100)&gt;100,"-",IIEE_detalle!AG261/IIEE_detalle!AG249*100-100)</f>
        <v>3.2576233340311234</v>
      </c>
      <c r="AH261" s="129">
        <f>IF(ABS(IIEE_detalle!AH261/IIEE_detalle!AH249*100-100)&gt;100,"-",IIEE_detalle!AH261/IIEE_detalle!AH249*100-100)</f>
        <v>1.0947836777706215</v>
      </c>
      <c r="AI261" s="129">
        <f>IF(ABS(IIEE_detalle!AI261/IIEE_detalle!AI249*100-100)&gt;100,"-",IIEE_detalle!AI261/IIEE_detalle!AI249*100-100)</f>
        <v>4.4702213474385815</v>
      </c>
      <c r="AJ261" s="129">
        <f>IF(ABS(IIEE_detalle!AJ261/IIEE_detalle!AJ249*100-100)&gt;100,"-",IIEE_detalle!AJ261/IIEE_detalle!AJ249*100-100)</f>
        <v>-5.1650235747964075</v>
      </c>
      <c r="AK261" s="129">
        <f>IF(ABS(IIEE_detalle!AK261/IIEE_detalle!AK249*100-100)&gt;100,"-",IIEE_detalle!AK261/IIEE_detalle!AK249*100-100)</f>
        <v>3.1957132817990441</v>
      </c>
      <c r="AL261" s="129">
        <f>IF(ABS(IIEE_detalle!AL261/IIEE_detalle!AL249*100-100)&gt;100,"-",IIEE_detalle!AL261/IIEE_detalle!AL249*100-100)</f>
        <v>10.376167634435745</v>
      </c>
      <c r="AM261" s="100"/>
      <c r="AN261" s="129">
        <f>IF(ABS(IIEE_detalle!AN261/IIEE_detalle!AN249*100-100)&gt;100,"-",IIEE_detalle!AN261/IIEE_detalle!AN249*100-100)</f>
        <v>4.8685345390867951</v>
      </c>
      <c r="AO261" s="129">
        <f>IF(ABS(IIEE_detalle!AO261/IIEE_detalle!AO249*100-100)&gt;100,"-",IIEE_detalle!AO261/IIEE_detalle!AO249*100-100)</f>
        <v>1.46471278089642</v>
      </c>
      <c r="AP261" s="100"/>
      <c r="AQ261" s="129">
        <f>IF(ABS(IIEE_detalle!AQ261/IIEE_detalle!AQ249*100-100)&gt;100,"-",IIEE_detalle!AQ261/IIEE_detalle!AQ249*100-100)</f>
        <v>72.114669447982834</v>
      </c>
      <c r="AS261" s="129">
        <f>IF(ABS(IIEE_detalle!AS261/IIEE_detalle!AS249*100-100)&gt;100,"-",IIEE_detalle!AS261/IIEE_detalle!AS249*100-100)</f>
        <v>-11.983133439956134</v>
      </c>
      <c r="AT261" s="129">
        <f>IF(ABS(IIEE_detalle!AT261/IIEE_detalle!AT249*100-100)&gt;100,"-",IIEE_detalle!AT261/IIEE_detalle!AT249*100-100)</f>
        <v>-7.6546177784342433</v>
      </c>
      <c r="AU261" s="129">
        <f>IF(ABS(IIEE_detalle!AU261/IIEE_detalle!AU249*100-100)&gt;100,"-",IIEE_detalle!AU261/IIEE_detalle!AU249*100-100)</f>
        <v>-23.709022674210615</v>
      </c>
      <c r="AV261" s="129">
        <f>IF(ABS(IIEE_detalle!AV261/IIEE_detalle!AV249*100-100)&gt;100,"-",IIEE_detalle!AV261/IIEE_detalle!AV249*100-100)</f>
        <v>-8.1813252070116107</v>
      </c>
      <c r="AW261" s="129">
        <f>IF(ABS(IIEE_detalle!AW261/IIEE_detalle!AW249*100-100)&gt;100,"-",IIEE_detalle!AW261/IIEE_detalle!AW249*100-100)</f>
        <v>-6.8739905485433894</v>
      </c>
      <c r="AX261" s="129">
        <f>IF(ABS(IIEE_detalle!AX261/IIEE_detalle!AX249*100-100)&gt;100,"-",IIEE_detalle!AX261/IIEE_detalle!AX249*100-100)</f>
        <v>-18.740751925109493</v>
      </c>
      <c r="AY261" s="129">
        <f>IF(ABS(IIEE_detalle!AY261/IIEE_detalle!AY249*100-100)&gt;100,"-",IIEE_detalle!AY261/IIEE_detalle!AY249*100-100)</f>
        <v>-8.8464681509942551</v>
      </c>
      <c r="AZ261" s="129">
        <f>IF(ABS(IIEE_detalle!AZ261/IIEE_detalle!AZ249*100-100)&gt;100,"-",IIEE_detalle!AZ261/IIEE_detalle!AZ249*100-100)</f>
        <v>-8.9553357046783475</v>
      </c>
      <c r="BA261" s="100"/>
      <c r="BB261" s="129">
        <f>IF(ABS(IIEE_detalle!BB261/IIEE_detalle!BB249*100-100)&gt;100,"-",IIEE_detalle!BB261/IIEE_detalle!BB249*100-100)</f>
        <v>-1.9285721319062219</v>
      </c>
      <c r="BD261" s="129">
        <f>IF(ABS(IIEE_detalle!BD261/IIEE_detalle!BD249*100-100)&gt;100,"-",IIEE_detalle!BD261/IIEE_detalle!BD249*100-100)</f>
        <v>-0.24200281048084094</v>
      </c>
      <c r="BE261" s="129">
        <f>IF(ABS(IIEE_detalle!BE261/IIEE_detalle!BE249*100-100)&gt;100,"-",IIEE_detalle!BE261/IIEE_detalle!BE249*100-100)</f>
        <v>2.7512711959321763</v>
      </c>
      <c r="BF261" s="129">
        <f>IF(ABS(IIEE_detalle!BF261/IIEE_detalle!BF249*100-100)&gt;100,"-",IIEE_detalle!BF261/IIEE_detalle!BF249*100-100)</f>
        <v>-2.5153457442165745</v>
      </c>
      <c r="BG261" s="129">
        <f>IF(ABS(IIEE_detalle!BG261/IIEE_detalle!BG249*100-100)&gt;100,"-",IIEE_detalle!BG261/IIEE_detalle!BG249*100-100)</f>
        <v>-2.5153653539722285</v>
      </c>
      <c r="BH261" s="129">
        <f>IF(ABS(IIEE_detalle!BH261/IIEE_detalle!BH249*100-100)&gt;100,"-",IIEE_detalle!BH261/IIEE_detalle!BH249*100-100)</f>
        <v>-2.5043579844664094</v>
      </c>
      <c r="BI261" s="129">
        <f>IF(ABS(IIEE_detalle!BI261/IIEE_detalle!BI249*100-100)&gt;100,"-",IIEE_detalle!BI261/IIEE_detalle!BI249*100-100)</f>
        <v>-2.7532802753280521</v>
      </c>
      <c r="BJ261" s="129">
        <f>IF(ABS(IIEE_detalle!BJ261/IIEE_detalle!BJ249*100-100)&gt;100,"-",IIEE_detalle!BJ261/IIEE_detalle!BJ249*100-100)</f>
        <v>-4.4652593317489107</v>
      </c>
      <c r="BK261" s="129">
        <f>IF(ABS(IIEE_detalle!BK261/IIEE_detalle!BK249*100-100)&gt;100,"-",IIEE_detalle!BK261/IIEE_detalle!BK249*100-100)</f>
        <v>-4.7509874872248048</v>
      </c>
      <c r="BL261" s="100"/>
      <c r="BM261" s="129">
        <f>IF(ABS(IIEE_detalle!BM261/IIEE_detalle!BM249*100-100)&gt;100,"-",IIEE_detalle!BM261/IIEE_detalle!BM249*100-100)</f>
        <v>-4.75821836379221</v>
      </c>
      <c r="BO261" s="129">
        <f>IF(ABS(IIEE_detalle!BO261/IIEE_detalle!BO249*100-100)&gt;100,"-",IIEE_detalle!BO261/IIEE_detalle!BO249*100-100)</f>
        <v>-4.9105285060341259</v>
      </c>
      <c r="BP261" s="129">
        <f>IF(ABS(IIEE_detalle!BP261/IIEE_detalle!BP249*100-100)&gt;100,"-",IIEE_detalle!BP261/IIEE_detalle!BP249*100-100)</f>
        <v>-13.426731639401325</v>
      </c>
      <c r="BQ261" s="129">
        <f>IF(ABS(IIEE_detalle!BQ261/IIEE_detalle!BQ249*100-100)&gt;100,"-",IIEE_detalle!BQ261/IIEE_detalle!BQ249*100-100)</f>
        <v>4.0853272920452923</v>
      </c>
      <c r="BR261" s="129">
        <f>IF(ABS(IIEE_detalle!BR261/IIEE_detalle!BR249*100-100)&gt;100,"-",IIEE_detalle!BR261/IIEE_detalle!BR249*100-100)</f>
        <v>1.047177103468357</v>
      </c>
      <c r="BS261" s="129">
        <f>IF(ABS(IIEE_detalle!BS261/IIEE_detalle!BS249*100-100)&gt;100,"-",IIEE_detalle!BS261/IIEE_detalle!BS249*100-100)</f>
        <v>6.6830594475472793</v>
      </c>
      <c r="BT261" s="129">
        <f>IF(ABS(IIEE_detalle!BT261/IIEE_detalle!BT249*100-100)&gt;100,"-",IIEE_detalle!BT261/IIEE_detalle!BT249*100-100)</f>
        <v>4.7339923174775294</v>
      </c>
      <c r="BV261" s="129">
        <f>IF(ABS(IIEE_detalle!BV261/IIEE_detalle!BV249*100-100)&gt;100,"-",IIEE_detalle!BV261/IIEE_detalle!BV249*100-100)</f>
        <v>-8.8884035415962614</v>
      </c>
      <c r="BW261" s="129">
        <f>IF(ABS(IIEE_detalle!BW261/IIEE_detalle!BW249*100-100)&gt;100,"-",IIEE_detalle!BW261/IIEE_detalle!BW249*100-100)</f>
        <v>-21.615635226117661</v>
      </c>
      <c r="BX261" s="129">
        <f>IF(ABS(IIEE_detalle!BX261/IIEE_detalle!BX249*100-100)&gt;100,"-",IIEE_detalle!BX261/IIEE_detalle!BX249*100-100)</f>
        <v>3.4771949924089256</v>
      </c>
      <c r="BY261" s="129">
        <f>IF(ABS(IIEE_detalle!BY261/IIEE_detalle!BY249*100-100)&gt;100,"-",IIEE_detalle!BY261/IIEE_detalle!BY249*100-100)</f>
        <v>2.0582587040969287</v>
      </c>
      <c r="BZ261" s="129">
        <f>IF(ABS(IIEE_detalle!BZ261/IIEE_detalle!BZ249*100-100)&gt;100,"-",IIEE_detalle!BZ261/IIEE_detalle!BZ249*100-100)</f>
        <v>6.8927561360313234</v>
      </c>
      <c r="CA261" s="129">
        <f>IF(ABS(IIEE_detalle!CA261/IIEE_detalle!CA249*100-100)&gt;100,"-",IIEE_detalle!CA261/IIEE_detalle!CA249*100-100)</f>
        <v>5.0860173111537961</v>
      </c>
    </row>
    <row r="262" spans="2:79" ht="12" customHeight="1">
      <c r="B262" s="67" t="s">
        <v>493</v>
      </c>
      <c r="C262" s="129">
        <f>IF(ABS(IIEE_detalle!C262/IIEE_detalle!C250*100-100)&gt;100,"-",IIEE_detalle!C262/IIEE_detalle!C250*100-100)</f>
        <v>-9.8144510897049742</v>
      </c>
      <c r="D262" s="129">
        <f>IF(ABS(IIEE_detalle!D262/IIEE_detalle!D250*100-100)&gt;100,"-",IIEE_detalle!D262/IIEE_detalle!D250*100-100)</f>
        <v>-0.40467452192390851</v>
      </c>
      <c r="E262" s="129">
        <f>IF(ABS(IIEE_detalle!E262/IIEE_detalle!E250*100-100)&gt;100,"-",IIEE_detalle!E262/IIEE_detalle!E250*100-100)</f>
        <v>5.9700688720070332</v>
      </c>
      <c r="F262" s="129">
        <f>IF(ABS(IIEE_detalle!F262/IIEE_detalle!F250*100-100)&gt;100,"-",IIEE_detalle!F262/IIEE_detalle!F250*100-100)</f>
        <v>-16.792117423699665</v>
      </c>
      <c r="G262" s="129">
        <f>IF(ABS(IIEE_detalle!G262/IIEE_detalle!G250*100-100)&gt;100,"-",IIEE_detalle!G262/IIEE_detalle!G250*100-100)</f>
        <v>-9.6367553613341954</v>
      </c>
      <c r="H262" s="129">
        <f>IF(ABS(IIEE_detalle!H262/IIEE_detalle!H250*100-100)&gt;100,"-",IIEE_detalle!H262/IIEE_detalle!H250*100-100)</f>
        <v>-6.2923560424298302</v>
      </c>
      <c r="J262" s="129">
        <f>IF(ABS(IIEE_detalle!J262/IIEE_detalle!J250*100-100)&gt;100,"-",IIEE_detalle!J262/IIEE_detalle!J250*100-100)</f>
        <v>-1.113525258011947</v>
      </c>
      <c r="K262" s="129">
        <f>IF(ABS(IIEE_detalle!K262/IIEE_detalle!K250*100-100)&gt;100,"-",IIEE_detalle!K262/IIEE_detalle!K250*100-100)</f>
        <v>-1.2180378407785781</v>
      </c>
      <c r="L262" s="129">
        <f>IF(ABS(IIEE_detalle!L262/IIEE_detalle!L250*100-100)&gt;100,"-",IIEE_detalle!L262/IIEE_detalle!L250*100-100)</f>
        <v>-1.2180378407785781</v>
      </c>
      <c r="M262" s="100"/>
      <c r="N262" s="129">
        <f>IF(ABS(IIEE_detalle!N262/IIEE_detalle!N250*100-100)&gt;100,"-",IIEE_detalle!N262/IIEE_detalle!N250*100-100)</f>
        <v>-3.3477482851177882</v>
      </c>
      <c r="O262" s="129">
        <f>IF(ABS(IIEE_detalle!O262/IIEE_detalle!O250*100-100)&gt;100,"-",IIEE_detalle!O262/IIEE_detalle!O250*100-100)</f>
        <v>-2.2022700321870161</v>
      </c>
      <c r="P262" s="100"/>
      <c r="Q262" s="129">
        <f>IF(ABS(IIEE_detalle!Q262/IIEE_detalle!Q250*100-100)&gt;100,"-",IIEE_detalle!Q262/IIEE_detalle!Q250*100-100)</f>
        <v>-7.7643415425453526</v>
      </c>
      <c r="S262" s="129">
        <f>IF(ABS(IIEE_detalle!S262/IIEE_detalle!S250*100-100)&gt;100,"-",IIEE_detalle!S262/IIEE_detalle!S250*100-100)</f>
        <v>5.0821890771703266</v>
      </c>
      <c r="T262" s="129">
        <f>IF(ABS(IIEE_detalle!T262/IIEE_detalle!T250*100-100)&gt;100,"-",IIEE_detalle!T262/IIEE_detalle!T250*100-100)</f>
        <v>4.34805087374626</v>
      </c>
      <c r="U262" s="129">
        <f>IF(ABS(IIEE_detalle!U262/IIEE_detalle!U250*100-100)&gt;100,"-",IIEE_detalle!U262/IIEE_detalle!U250*100-100)</f>
        <v>4.34805087374626</v>
      </c>
      <c r="V262" s="100"/>
      <c r="W262" s="129">
        <f>IF(ABS(IIEE_detalle!W262/IIEE_detalle!W250*100-100)&gt;100,"-",IIEE_detalle!W262/IIEE_detalle!W250*100-100)</f>
        <v>-2.0449061388082299</v>
      </c>
      <c r="X262" s="129">
        <f>IF(ABS(IIEE_detalle!X262/IIEE_detalle!X250*100-100)&gt;100,"-",IIEE_detalle!X262/IIEE_detalle!X250*100-100)</f>
        <v>-1.8456034798162619</v>
      </c>
      <c r="Y262" s="100"/>
      <c r="Z262" s="129">
        <f>IF(ABS(IIEE_detalle!Z262/IIEE_detalle!Z250*100-100)&gt;100,"-",IIEE_detalle!Z262/IIEE_detalle!Z250*100-100)</f>
        <v>-3.2584315484686499</v>
      </c>
      <c r="AB262" s="129">
        <f>IF(ABS(IIEE_detalle!AB262/IIEE_detalle!AB250*100-100)&gt;100,"-",IIEE_detalle!AB262/IIEE_detalle!AB250*100-100)</f>
        <v>-6.2745026743412353</v>
      </c>
      <c r="AC262" s="129">
        <f>IF(ABS(IIEE_detalle!AC262/IIEE_detalle!AC250*100-100)&gt;100,"-",IIEE_detalle!AC262/IIEE_detalle!AC250*100-100)</f>
        <v>-3.0553631486490644</v>
      </c>
      <c r="AD262" s="129">
        <f>IF(ABS(IIEE_detalle!AD262/IIEE_detalle!AD250*100-100)&gt;100,"-",IIEE_detalle!AD262/IIEE_detalle!AD250*100-100)</f>
        <v>-1.2922846458183841</v>
      </c>
      <c r="AE262" s="129">
        <f>IF(ABS(IIEE_detalle!AE262/IIEE_detalle!AE250*100-100)&gt;100,"-",IIEE_detalle!AE262/IIEE_detalle!AE250*100-100)</f>
        <v>-19.65701885409915</v>
      </c>
      <c r="AF262" s="129">
        <f>IF(ABS(IIEE_detalle!AF262/IIEE_detalle!AF250*100-100)&gt;100,"-",IIEE_detalle!AF262/IIEE_detalle!AF250*100-100)</f>
        <v>-2.8014370935789685</v>
      </c>
      <c r="AG262" s="129">
        <f>IF(ABS(IIEE_detalle!AG262/IIEE_detalle!AG250*100-100)&gt;100,"-",IIEE_detalle!AG262/IIEE_detalle!AG250*100-100)</f>
        <v>-3.187279704342771</v>
      </c>
      <c r="AH262" s="129">
        <f>IF(ABS(IIEE_detalle!AH262/IIEE_detalle!AH250*100-100)&gt;100,"-",IIEE_detalle!AH262/IIEE_detalle!AH250*100-100)</f>
        <v>-3.0184354432037566</v>
      </c>
      <c r="AI262" s="129">
        <f>IF(ABS(IIEE_detalle!AI262/IIEE_detalle!AI250*100-100)&gt;100,"-",IIEE_detalle!AI262/IIEE_detalle!AI250*100-100)</f>
        <v>-1.292257243328379</v>
      </c>
      <c r="AJ262" s="129">
        <f>IF(ABS(IIEE_detalle!AJ262/IIEE_detalle!AJ250*100-100)&gt;100,"-",IIEE_detalle!AJ262/IIEE_detalle!AJ250*100-100)</f>
        <v>-19.657339277082542</v>
      </c>
      <c r="AK262" s="129">
        <f>IF(ABS(IIEE_detalle!AK262/IIEE_detalle!AK250*100-100)&gt;100,"-",IIEE_detalle!AK262/IIEE_detalle!AK250*100-100)</f>
        <v>-3.0639464983468656</v>
      </c>
      <c r="AL262" s="129">
        <f>IF(ABS(IIEE_detalle!AL262/IIEE_detalle!AL250*100-100)&gt;100,"-",IIEE_detalle!AL262/IIEE_detalle!AL250*100-100)</f>
        <v>-2.847579315028625</v>
      </c>
      <c r="AM262" s="100"/>
      <c r="AN262" s="129">
        <f>IF(ABS(IIEE_detalle!AN262/IIEE_detalle!AN250*100-100)&gt;100,"-",IIEE_detalle!AN262/IIEE_detalle!AN250*100-100)</f>
        <v>3.2439726080071694</v>
      </c>
      <c r="AO262" s="129">
        <f>IF(ABS(IIEE_detalle!AO262/IIEE_detalle!AO250*100-100)&gt;100,"-",IIEE_detalle!AO262/IIEE_detalle!AO250*100-100)</f>
        <v>5.1186817343609476</v>
      </c>
      <c r="AP262" s="100"/>
      <c r="AQ262" s="129">
        <f>IF(ABS(IIEE_detalle!AQ262/IIEE_detalle!AQ250*100-100)&gt;100,"-",IIEE_detalle!AQ262/IIEE_detalle!AQ250*100-100)</f>
        <v>14.303166884118141</v>
      </c>
      <c r="AS262" s="129">
        <f>IF(ABS(IIEE_detalle!AS262/IIEE_detalle!AS250*100-100)&gt;100,"-",IIEE_detalle!AS262/IIEE_detalle!AS250*100-100)</f>
        <v>-10.094543546190977</v>
      </c>
      <c r="AT262" s="129">
        <f>IF(ABS(IIEE_detalle!AT262/IIEE_detalle!AT250*100-100)&gt;100,"-",IIEE_detalle!AT262/IIEE_detalle!AT250*100-100)</f>
        <v>-10.218326243801556</v>
      </c>
      <c r="AU262" s="129">
        <f>IF(ABS(IIEE_detalle!AU262/IIEE_detalle!AU250*100-100)&gt;100,"-",IIEE_detalle!AU262/IIEE_detalle!AU250*100-100)</f>
        <v>-9.6971134217869803</v>
      </c>
      <c r="AV262" s="129">
        <f>IF(ABS(IIEE_detalle!AV262/IIEE_detalle!AV250*100-100)&gt;100,"-",IIEE_detalle!AV262/IIEE_detalle!AV250*100-100)</f>
        <v>-9.3092253987103959</v>
      </c>
      <c r="AW262" s="129">
        <f>IF(ABS(IIEE_detalle!AW262/IIEE_detalle!AW250*100-100)&gt;100,"-",IIEE_detalle!AW262/IIEE_detalle!AW250*100-100)</f>
        <v>-9.7088087866567179</v>
      </c>
      <c r="AX262" s="129">
        <f>IF(ABS(IIEE_detalle!AX262/IIEE_detalle!AX250*100-100)&gt;100,"-",IIEE_detalle!AX262/IIEE_detalle!AX250*100-100)</f>
        <v>-5.5833800785319454</v>
      </c>
      <c r="AY262" s="129">
        <f>IF(ABS(IIEE_detalle!AY262/IIEE_detalle!AY250*100-100)&gt;100,"-",IIEE_detalle!AY262/IIEE_detalle!AY250*100-100)</f>
        <v>-8.1828222777432131</v>
      </c>
      <c r="AZ262" s="129">
        <f>IF(ABS(IIEE_detalle!AZ262/IIEE_detalle!AZ250*100-100)&gt;100,"-",IIEE_detalle!AZ262/IIEE_detalle!AZ250*100-100)</f>
        <v>-8.2297295730702587</v>
      </c>
      <c r="BA262" s="100"/>
      <c r="BB262" s="129">
        <f>IF(ABS(IIEE_detalle!BB262/IIEE_detalle!BB250*100-100)&gt;100,"-",IIEE_detalle!BB262/IIEE_detalle!BB250*100-100)</f>
        <v>-8.4319411483166391</v>
      </c>
      <c r="BD262" s="129">
        <f>IF(ABS(IIEE_detalle!BD262/IIEE_detalle!BD250*100-100)&gt;100,"-",IIEE_detalle!BD262/IIEE_detalle!BD250*100-100)</f>
        <v>-2.6629306857936683</v>
      </c>
      <c r="BE262" s="129">
        <f>IF(ABS(IIEE_detalle!BE262/IIEE_detalle!BE250*100-100)&gt;100,"-",IIEE_detalle!BE262/IIEE_detalle!BE250*100-100)</f>
        <v>-13.515030153898948</v>
      </c>
      <c r="BF262" s="129">
        <f>IF(ABS(IIEE_detalle!BF262/IIEE_detalle!BF250*100-100)&gt;100,"-",IIEE_detalle!BF262/IIEE_detalle!BF250*100-100)</f>
        <v>-9.7581449779214466</v>
      </c>
      <c r="BG262" s="129">
        <f>IF(ABS(IIEE_detalle!BG262/IIEE_detalle!BG250*100-100)&gt;100,"-",IIEE_detalle!BG262/IIEE_detalle!BG250*100-100)</f>
        <v>-9.758135759138554</v>
      </c>
      <c r="BH262" s="129">
        <f>IF(ABS(IIEE_detalle!BH262/IIEE_detalle!BH250*100-100)&gt;100,"-",IIEE_detalle!BH262/IIEE_detalle!BH250*100-100)</f>
        <v>-9.758135759138554</v>
      </c>
      <c r="BI262" s="100"/>
      <c r="BJ262" s="129">
        <f>IF(ABS(IIEE_detalle!BJ262/IIEE_detalle!BJ250*100-100)&gt;100,"-",IIEE_detalle!BJ262/IIEE_detalle!BJ250*100-100)</f>
        <v>-2.4722955379597806</v>
      </c>
      <c r="BK262" s="129">
        <f>IF(ABS(IIEE_detalle!BK262/IIEE_detalle!BK250*100-100)&gt;100,"-",IIEE_detalle!BK262/IIEE_detalle!BK250*100-100)</f>
        <v>-1.5472327144402414</v>
      </c>
      <c r="BL262" s="100"/>
      <c r="BM262" s="129">
        <f>IF(ABS(IIEE_detalle!BM262/IIEE_detalle!BM250*100-100)&gt;100,"-",IIEE_detalle!BM262/IIEE_detalle!BM250*100-100)</f>
        <v>4.3186775989167927</v>
      </c>
      <c r="BO262" s="129">
        <f>IF(ABS(IIEE_detalle!BO262/IIEE_detalle!BO250*100-100)&gt;100,"-",IIEE_detalle!BO262/IIEE_detalle!BO250*100-100)</f>
        <v>-1.4346439957492123</v>
      </c>
      <c r="BP262" s="129">
        <f>IF(ABS(IIEE_detalle!BP262/IIEE_detalle!BP250*100-100)&gt;100,"-",IIEE_detalle!BP262/IIEE_detalle!BP250*100-100)</f>
        <v>-12.851143257116192</v>
      </c>
      <c r="BQ262" s="129">
        <f>IF(ABS(IIEE_detalle!BQ262/IIEE_detalle!BQ250*100-100)&gt;100,"-",IIEE_detalle!BQ262/IIEE_detalle!BQ250*100-100)</f>
        <v>1.110104128504446</v>
      </c>
      <c r="BR262" s="129">
        <f>IF(ABS(IIEE_detalle!BR262/IIEE_detalle!BR250*100-100)&gt;100,"-",IIEE_detalle!BR262/IIEE_detalle!BR250*100-100)</f>
        <v>0.64778285273048652</v>
      </c>
      <c r="BS262" s="129">
        <f>IF(ABS(IIEE_detalle!BS262/IIEE_detalle!BS250*100-100)&gt;100,"-",IIEE_detalle!BS262/IIEE_detalle!BS250*100-100)</f>
        <v>4.940899713554046</v>
      </c>
      <c r="BT262" s="129">
        <f>IF(ABS(IIEE_detalle!BT262/IIEE_detalle!BT250*100-100)&gt;100,"-",IIEE_detalle!BT262/IIEE_detalle!BT250*100-100)</f>
        <v>-3.7287357061831585</v>
      </c>
      <c r="BV262" s="129">
        <f>IF(ABS(IIEE_detalle!BV262/IIEE_detalle!BV250*100-100)&gt;100,"-",IIEE_detalle!BV262/IIEE_detalle!BV250*100-100)</f>
        <v>-2.7975212015952309</v>
      </c>
      <c r="BW262" s="129">
        <f>IF(ABS(IIEE_detalle!BW262/IIEE_detalle!BW250*100-100)&gt;100,"-",IIEE_detalle!BW262/IIEE_detalle!BW250*100-100)</f>
        <v>-22.000171539762718</v>
      </c>
      <c r="BX262" s="129">
        <f>IF(ABS(IIEE_detalle!BX262/IIEE_detalle!BX250*100-100)&gt;100,"-",IIEE_detalle!BX262/IIEE_detalle!BX250*100-100)</f>
        <v>1.7369344486623248</v>
      </c>
      <c r="BY262" s="129">
        <f>IF(ABS(IIEE_detalle!BY262/IIEE_detalle!BY250*100-100)&gt;100,"-",IIEE_detalle!BY262/IIEE_detalle!BY250*100-100)</f>
        <v>1.0465517140033569</v>
      </c>
      <c r="BZ262" s="129">
        <f>IF(ABS(IIEE_detalle!BZ262/IIEE_detalle!BZ250*100-100)&gt;100,"-",IIEE_detalle!BZ262/IIEE_detalle!BZ250*100-100)</f>
        <v>5.4569460515870674</v>
      </c>
      <c r="CA262" s="129">
        <f>IF(ABS(IIEE_detalle!CA262/IIEE_detalle!CA250*100-100)&gt;100,"-",IIEE_detalle!CA262/IIEE_detalle!CA250*100-100)</f>
        <v>-3.554254769126004</v>
      </c>
    </row>
    <row r="263" spans="2:79" ht="12" customHeight="1">
      <c r="B263" s="67" t="s">
        <v>494</v>
      </c>
      <c r="C263" s="129">
        <f>IF(ABS(IIEE_detalle!C263/IIEE_detalle!C251*100-100)&gt;100,"-",IIEE_detalle!C263/IIEE_detalle!C251*100-100)</f>
        <v>-6.8608031250205528</v>
      </c>
      <c r="D263" s="129">
        <f>IF(ABS(IIEE_detalle!D263/IIEE_detalle!D251*100-100)&gt;100,"-",IIEE_detalle!D263/IIEE_detalle!D251*100-100)</f>
        <v>17.850450872467505</v>
      </c>
      <c r="E263" s="129">
        <f>IF(ABS(IIEE_detalle!E263/IIEE_detalle!E251*100-100)&gt;100,"-",IIEE_detalle!E263/IIEE_detalle!E251*100-100)</f>
        <v>13.314371769197791</v>
      </c>
      <c r="F263" s="129">
        <f>IF(ABS(IIEE_detalle!F263/IIEE_detalle!F251*100-100)&gt;100,"-",IIEE_detalle!F263/IIEE_detalle!F251*100-100)</f>
        <v>-15.481679672853517</v>
      </c>
      <c r="G263" s="129">
        <f>IF(ABS(IIEE_detalle!G263/IIEE_detalle!G251*100-100)&gt;100,"-",IIEE_detalle!G263/IIEE_detalle!G251*100-100)</f>
        <v>30.574602106072945</v>
      </c>
      <c r="H263" s="129">
        <f>IF(ABS(IIEE_detalle!H263/IIEE_detalle!H251*100-100)&gt;100,"-",IIEE_detalle!H263/IIEE_detalle!H251*100-100)</f>
        <v>-8.6670731314058571</v>
      </c>
      <c r="J263" s="129">
        <f>IF(ABS(IIEE_detalle!J263/IIEE_detalle!J251*100-100)&gt;100,"-",IIEE_detalle!J263/IIEE_detalle!J251*100-100)</f>
        <v>17.406510626849609</v>
      </c>
      <c r="K263" s="129">
        <f>IF(ABS(IIEE_detalle!K263/IIEE_detalle!K251*100-100)&gt;100,"-",IIEE_detalle!K263/IIEE_detalle!K251*100-100)</f>
        <v>17.505018125168533</v>
      </c>
      <c r="L263" s="129">
        <f>IF(ABS(IIEE_detalle!L263/IIEE_detalle!L251*100-100)&gt;100,"-",IIEE_detalle!L263/IIEE_detalle!L251*100-100)</f>
        <v>17.505018125168533</v>
      </c>
      <c r="M263" s="100"/>
      <c r="N263" s="129">
        <f>IF(ABS(IIEE_detalle!N263/IIEE_detalle!N251*100-100)&gt;100,"-",IIEE_detalle!N263/IIEE_detalle!N251*100-100)</f>
        <v>4.8979897188171151</v>
      </c>
      <c r="O263" s="129">
        <f>IF(ABS(IIEE_detalle!O263/IIEE_detalle!O251*100-100)&gt;100,"-",IIEE_detalle!O263/IIEE_detalle!O251*100-100)</f>
        <v>4.1775104982114186</v>
      </c>
      <c r="P263" s="100"/>
      <c r="Q263" s="129">
        <f>IF(ABS(IIEE_detalle!Q263/IIEE_detalle!Q251*100-100)&gt;100,"-",IIEE_detalle!Q263/IIEE_detalle!Q251*100-100)</f>
        <v>7.4424458090133925</v>
      </c>
      <c r="S263" s="129">
        <f>IF(ABS(IIEE_detalle!S263/IIEE_detalle!S251*100-100)&gt;100,"-",IIEE_detalle!S263/IIEE_detalle!S251*100-100)</f>
        <v>12.300506033476054</v>
      </c>
      <c r="T263" s="129">
        <f>IF(ABS(IIEE_detalle!T263/IIEE_detalle!T251*100-100)&gt;100,"-",IIEE_detalle!T263/IIEE_detalle!T251*100-100)</f>
        <v>10.749907646841521</v>
      </c>
      <c r="U263" s="129">
        <f>IF(ABS(IIEE_detalle!U263/IIEE_detalle!U251*100-100)&gt;100,"-",IIEE_detalle!U263/IIEE_detalle!U251*100-100)</f>
        <v>10.749907646841521</v>
      </c>
      <c r="V263" s="100"/>
      <c r="W263" s="129">
        <f>IF(ABS(IIEE_detalle!W263/IIEE_detalle!W251*100-100)&gt;100,"-",IIEE_detalle!W263/IIEE_detalle!W251*100-100)</f>
        <v>3.5236375422512509</v>
      </c>
      <c r="X263" s="129">
        <f>IF(ABS(IIEE_detalle!X263/IIEE_detalle!X251*100-100)&gt;100,"-",IIEE_detalle!X263/IIEE_detalle!X251*100-100)</f>
        <v>3.8254384753487045</v>
      </c>
      <c r="Y263" s="100"/>
      <c r="Z263" s="129">
        <f>IF(ABS(IIEE_detalle!Z263/IIEE_detalle!Z251*100-100)&gt;100,"-",IIEE_detalle!Z263/IIEE_detalle!Z251*100-100)</f>
        <v>3.7461702720267311</v>
      </c>
      <c r="AB263" s="129">
        <f>IF(ABS(IIEE_detalle!AB263/IIEE_detalle!AB251*100-100)&gt;100,"-",IIEE_detalle!AB263/IIEE_detalle!AB251*100-100)</f>
        <v>2.8909508002461308</v>
      </c>
      <c r="AC263" s="129">
        <f>IF(ABS(IIEE_detalle!AC263/IIEE_detalle!AC251*100-100)&gt;100,"-",IIEE_detalle!AC263/IIEE_detalle!AC251*100-100)</f>
        <v>7.8778309173511758</v>
      </c>
      <c r="AD263" s="129">
        <f>IF(ABS(IIEE_detalle!AD263/IIEE_detalle!AD251*100-100)&gt;100,"-",IIEE_detalle!AD263/IIEE_detalle!AD251*100-100)</f>
        <v>7.0846694168253919</v>
      </c>
      <c r="AE263" s="129">
        <f>IF(ABS(IIEE_detalle!AE263/IIEE_detalle!AE251*100-100)&gt;100,"-",IIEE_detalle!AE263/IIEE_detalle!AE251*100-100)</f>
        <v>-10.064003999303154</v>
      </c>
      <c r="AF263" s="129">
        <f>IF(ABS(IIEE_detalle!AF263/IIEE_detalle!AF251*100-100)&gt;100,"-",IIEE_detalle!AF263/IIEE_detalle!AF251*100-100)</f>
        <v>0.62539474173055964</v>
      </c>
      <c r="AG263" s="129">
        <f>IF(ABS(IIEE_detalle!AG263/IIEE_detalle!AG251*100-100)&gt;100,"-",IIEE_detalle!AG263/IIEE_detalle!AG251*100-100)</f>
        <v>5.1282409122511439</v>
      </c>
      <c r="AH263" s="129">
        <f>IF(ABS(IIEE_detalle!AH263/IIEE_detalle!AH251*100-100)&gt;100,"-",IIEE_detalle!AH263/IIEE_detalle!AH251*100-100)</f>
        <v>7.8945130937535311</v>
      </c>
      <c r="AI263" s="129">
        <f>IF(ABS(IIEE_detalle!AI263/IIEE_detalle!AI251*100-100)&gt;100,"-",IIEE_detalle!AI263/IIEE_detalle!AI251*100-100)</f>
        <v>7.0845315939141784</v>
      </c>
      <c r="AJ263" s="129">
        <f>IF(ABS(IIEE_detalle!AJ263/IIEE_detalle!AJ251*100-100)&gt;100,"-",IIEE_detalle!AJ263/IIEE_detalle!AJ251*100-100)</f>
        <v>-10.063897763578282</v>
      </c>
      <c r="AK263" s="129">
        <f>IF(ABS(IIEE_detalle!AK263/IIEE_detalle!AK251*100-100)&gt;100,"-",IIEE_detalle!AK263/IIEE_detalle!AK251*100-100)</f>
        <v>5.8917538833343173</v>
      </c>
      <c r="AL263" s="129">
        <f>IF(ABS(IIEE_detalle!AL263/IIEE_detalle!AL251*100-100)&gt;100,"-",IIEE_detalle!AL263/IIEE_detalle!AL251*100-100)</f>
        <v>-8.0981473694625095</v>
      </c>
      <c r="AM263" s="100"/>
      <c r="AN263" s="129">
        <f>IF(ABS(IIEE_detalle!AN263/IIEE_detalle!AN251*100-100)&gt;100,"-",IIEE_detalle!AN263/IIEE_detalle!AN251*100-100)</f>
        <v>-3.2400891893413331</v>
      </c>
      <c r="AO263" s="129">
        <f>IF(ABS(IIEE_detalle!AO263/IIEE_detalle!AO251*100-100)&gt;100,"-",IIEE_detalle!AO263/IIEE_detalle!AO251*100-100)</f>
        <v>-1.2163706901805966</v>
      </c>
      <c r="AP263" s="100"/>
      <c r="AQ263" s="129">
        <f>IF(ABS(IIEE_detalle!AQ263/IIEE_detalle!AQ251*100-100)&gt;100,"-",IIEE_detalle!AQ263/IIEE_detalle!AQ251*100-100)</f>
        <v>7.3229589759377092</v>
      </c>
      <c r="AS263" s="129">
        <f>IF(ABS(IIEE_detalle!AS263/IIEE_detalle!AS251*100-100)&gt;100,"-",IIEE_detalle!AS263/IIEE_detalle!AS251*100-100)</f>
        <v>24.214118302068101</v>
      </c>
      <c r="AT263" s="129">
        <f>IF(ABS(IIEE_detalle!AT263/IIEE_detalle!AT251*100-100)&gt;100,"-",IIEE_detalle!AT263/IIEE_detalle!AT251*100-100)</f>
        <v>31.35548734374305</v>
      </c>
      <c r="AU263" s="129">
        <f>IF(ABS(IIEE_detalle!AU263/IIEE_detalle!AU251*100-100)&gt;100,"-",IIEE_detalle!AU263/IIEE_detalle!AU251*100-100)</f>
        <v>7.0227185802799852</v>
      </c>
      <c r="AV263" s="129">
        <f>IF(ABS(IIEE_detalle!AV263/IIEE_detalle!AV251*100-100)&gt;100,"-",IIEE_detalle!AV263/IIEE_detalle!AV251*100-100)</f>
        <v>29.049989216676721</v>
      </c>
      <c r="AW263" s="129">
        <f>IF(ABS(IIEE_detalle!AW263/IIEE_detalle!AW251*100-100)&gt;100,"-",IIEE_detalle!AW263/IIEE_detalle!AW251*100-100)</f>
        <v>30.744336569579275</v>
      </c>
      <c r="AX263" s="129">
        <f>IF(ABS(IIEE_detalle!AX263/IIEE_detalle!AX251*100-100)&gt;100,"-",IIEE_detalle!AX263/IIEE_detalle!AX251*100-100)</f>
        <v>16.582068311195457</v>
      </c>
      <c r="AY263" s="129">
        <f>IF(ABS(IIEE_detalle!AY263/IIEE_detalle!AY251*100-100)&gt;100,"-",IIEE_detalle!AY263/IIEE_detalle!AY251*100-100)</f>
        <v>-9.3098075284904098</v>
      </c>
      <c r="AZ263" s="129">
        <f>IF(ABS(IIEE_detalle!AZ263/IIEE_detalle!AZ251*100-100)&gt;100,"-",IIEE_detalle!AZ263/IIEE_detalle!AZ251*100-100)</f>
        <v>-9.2174734027631331</v>
      </c>
      <c r="BA263" s="100"/>
      <c r="BB263" s="129">
        <f>IF(ABS(IIEE_detalle!BB263/IIEE_detalle!BB251*100-100)&gt;100,"-",IIEE_detalle!BB263/IIEE_detalle!BB251*100-100)</f>
        <v>-9.1772347904182396</v>
      </c>
      <c r="BD263" s="129">
        <f>IF(ABS(IIEE_detalle!BD263/IIEE_detalle!BD251*100-100)&gt;100,"-",IIEE_detalle!BD263/IIEE_detalle!BD251*100-100)</f>
        <v>-3.6446602050054082</v>
      </c>
      <c r="BE263" s="129">
        <f>IF(ABS(IIEE_detalle!BE263/IIEE_detalle!BE251*100-100)&gt;100,"-",IIEE_detalle!BE263/IIEE_detalle!BE251*100-100)</f>
        <v>-15.555288990970013</v>
      </c>
      <c r="BF263" s="129">
        <f>IF(ABS(IIEE_detalle!BF263/IIEE_detalle!BF251*100-100)&gt;100,"-",IIEE_detalle!BF263/IIEE_detalle!BF251*100-100)</f>
        <v>-11.655525158194052</v>
      </c>
      <c r="BG263" s="129">
        <f>IF(ABS(IIEE_detalle!BG263/IIEE_detalle!BG251*100-100)&gt;100,"-",IIEE_detalle!BG263/IIEE_detalle!BG251*100-100)</f>
        <v>-11.655493767051084</v>
      </c>
      <c r="BH263" s="129">
        <f>IF(ABS(IIEE_detalle!BH263/IIEE_detalle!BH251*100-100)&gt;100,"-",IIEE_detalle!BH263/IIEE_detalle!BH251*100-100)</f>
        <v>-11.655493767051084</v>
      </c>
      <c r="BI263" s="100"/>
      <c r="BJ263" s="129">
        <f>IF(ABS(IIEE_detalle!BJ263/IIEE_detalle!BJ251*100-100)&gt;100,"-",IIEE_detalle!BJ263/IIEE_detalle!BJ251*100-100)</f>
        <v>-9.8972193450721164</v>
      </c>
      <c r="BK263" s="129">
        <f>IF(ABS(IIEE_detalle!BK263/IIEE_detalle!BK251*100-100)&gt;100,"-",IIEE_detalle!BK263/IIEE_detalle!BK251*100-100)</f>
        <v>-12.605279218797676</v>
      </c>
      <c r="BL263" s="100"/>
      <c r="BM263" s="129">
        <f>IF(ABS(IIEE_detalle!BM263/IIEE_detalle!BM251*100-100)&gt;100,"-",IIEE_detalle!BM263/IIEE_detalle!BM251*100-100)</f>
        <v>-12.783262883215585</v>
      </c>
      <c r="BO263" s="129">
        <f>IF(ABS(IIEE_detalle!BO263/IIEE_detalle!BO251*100-100)&gt;100,"-",IIEE_detalle!BO263/IIEE_detalle!BO251*100-100)</f>
        <v>-10.64553601062066</v>
      </c>
      <c r="BP263" s="129">
        <f>IF(ABS(IIEE_detalle!BP263/IIEE_detalle!BP251*100-100)&gt;100,"-",IIEE_detalle!BP263/IIEE_detalle!BP251*100-100)</f>
        <v>-18.577075098814234</v>
      </c>
      <c r="BQ263" s="129">
        <f>IF(ABS(IIEE_detalle!BQ263/IIEE_detalle!BQ251*100-100)&gt;100,"-",IIEE_detalle!BQ263/IIEE_detalle!BQ251*100-100)</f>
        <v>3.069950750002846</v>
      </c>
      <c r="BR263" s="129">
        <f>IF(ABS(IIEE_detalle!BR263/IIEE_detalle!BR251*100-100)&gt;100,"-",IIEE_detalle!BR263/IIEE_detalle!BR251*100-100)</f>
        <v>-0.59438705537753833</v>
      </c>
      <c r="BS263" s="129">
        <f>IF(ABS(IIEE_detalle!BS263/IIEE_detalle!BS251*100-100)&gt;100,"-",IIEE_detalle!BS263/IIEE_detalle!BS251*100-100)</f>
        <v>6.4345995656658346</v>
      </c>
      <c r="BT263" s="129">
        <f>IF(ABS(IIEE_detalle!BT263/IIEE_detalle!BT251*100-100)&gt;100,"-",IIEE_detalle!BT263/IIEE_detalle!BT251*100-100)</f>
        <v>-5.212391328866488</v>
      </c>
      <c r="BV263" s="129">
        <f>IF(ABS(IIEE_detalle!BV263/IIEE_detalle!BV251*100-100)&gt;100,"-",IIEE_detalle!BV263/IIEE_detalle!BV251*100-100)</f>
        <v>-19.951861927231278</v>
      </c>
      <c r="BW263" s="129">
        <f>IF(ABS(IIEE_detalle!BW263/IIEE_detalle!BW251*100-100)&gt;100,"-",IIEE_detalle!BW263/IIEE_detalle!BW251*100-100)</f>
        <v>-30.551938639374995</v>
      </c>
      <c r="BX263" s="129">
        <f>IF(ABS(IIEE_detalle!BX263/IIEE_detalle!BX251*100-100)&gt;100,"-",IIEE_detalle!BX263/IIEE_detalle!BX251*100-100)</f>
        <v>0.97506505201106108</v>
      </c>
      <c r="BY263" s="129">
        <f>IF(ABS(IIEE_detalle!BY263/IIEE_detalle!BY251*100-100)&gt;100,"-",IIEE_detalle!BY263/IIEE_detalle!BY251*100-100)</f>
        <v>-1.2289304558734671</v>
      </c>
      <c r="BZ263" s="129">
        <f>IF(ABS(IIEE_detalle!BZ263/IIEE_detalle!BZ251*100-100)&gt;100,"-",IIEE_detalle!BZ263/IIEE_detalle!BZ251*100-100)</f>
        <v>3.2379037332837015</v>
      </c>
      <c r="CA263" s="129">
        <f>IF(ABS(IIEE_detalle!CA263/IIEE_detalle!CA251*100-100)&gt;100,"-",IIEE_detalle!CA263/IIEE_detalle!CA251*100-100)</f>
        <v>-5.0608181628068962</v>
      </c>
    </row>
    <row r="264" spans="2:79" ht="12" customHeight="1">
      <c r="B264" s="67" t="s">
        <v>495</v>
      </c>
      <c r="C264" s="129">
        <f>IF(ABS(IIEE_detalle!C264/IIEE_detalle!C252*100-100)&gt;100,"-",IIEE_detalle!C264/IIEE_detalle!C252*100-100)</f>
        <v>-11.127633168191736</v>
      </c>
      <c r="D264" s="129">
        <f>IF(ABS(IIEE_detalle!D264/IIEE_detalle!D252*100-100)&gt;100,"-",IIEE_detalle!D264/IIEE_detalle!D252*100-100)</f>
        <v>0.70002044117067896</v>
      </c>
      <c r="E264" s="129">
        <f>IF(ABS(IIEE_detalle!E264/IIEE_detalle!E252*100-100)&gt;100,"-",IIEE_detalle!E264/IIEE_detalle!E252*100-100)</f>
        <v>2.8664953224835301</v>
      </c>
      <c r="F264" s="129">
        <f>IF(ABS(IIEE_detalle!F264/IIEE_detalle!F252*100-100)&gt;100,"-",IIEE_detalle!F264/IIEE_detalle!F252*100-100)</f>
        <v>-13.450797694301997</v>
      </c>
      <c r="G264" s="129">
        <f>IF(ABS(IIEE_detalle!G264/IIEE_detalle!G252*100-100)&gt;100,"-",IIEE_detalle!G264/IIEE_detalle!G252*100-100)</f>
        <v>-15.090682145268758</v>
      </c>
      <c r="H264" s="129">
        <f>IF(ABS(IIEE_detalle!H264/IIEE_detalle!H252*100-100)&gt;100,"-",IIEE_detalle!H264/IIEE_detalle!H252*100-100)</f>
        <v>-11.641470293007018</v>
      </c>
      <c r="J264" s="129">
        <f>IF(ABS(IIEE_detalle!J264/IIEE_detalle!J252*100-100)&gt;100,"-",IIEE_detalle!J264/IIEE_detalle!J252*100-100)</f>
        <v>1.388601036269435</v>
      </c>
      <c r="K264" s="129">
        <f>IF(ABS(IIEE_detalle!K264/IIEE_detalle!K252*100-100)&gt;100,"-",IIEE_detalle!K264/IIEE_detalle!K252*100-100)</f>
        <v>1.4217352104861618</v>
      </c>
      <c r="L264" s="129">
        <f>IF(ABS(IIEE_detalle!L264/IIEE_detalle!L252*100-100)&gt;100,"-",IIEE_detalle!L264/IIEE_detalle!L252*100-100)</f>
        <v>5.4088505003614813</v>
      </c>
      <c r="M264" s="129">
        <f>IF(ABS(IIEE_detalle!M264/IIEE_detalle!M252*100-100)&gt;100,"-",IIEE_detalle!M264/IIEE_detalle!M252*100-100)</f>
        <v>-4.750824693685189</v>
      </c>
      <c r="N264" s="129">
        <f>IF(ABS(IIEE_detalle!N264/IIEE_detalle!N252*100-100)&gt;100,"-",IIEE_detalle!N264/IIEE_detalle!N252*100-100)</f>
        <v>-0.98642431768789152</v>
      </c>
      <c r="O264" s="129">
        <f>IF(ABS(IIEE_detalle!O264/IIEE_detalle!O252*100-100)&gt;100,"-",IIEE_detalle!O264/IIEE_detalle!O252*100-100)</f>
        <v>-1.7284009038318118</v>
      </c>
      <c r="P264" s="100"/>
      <c r="Q264" s="129">
        <f>IF(ABS(IIEE_detalle!Q264/IIEE_detalle!Q252*100-100)&gt;100,"-",IIEE_detalle!Q264/IIEE_detalle!Q252*100-100)</f>
        <v>-2.2664646729730151</v>
      </c>
      <c r="S264" s="129">
        <f>IF(ABS(IIEE_detalle!S264/IIEE_detalle!S252*100-100)&gt;100,"-",IIEE_detalle!S264/IIEE_detalle!S252*100-100)</f>
        <v>1.8691306883307419</v>
      </c>
      <c r="T264" s="129">
        <f>IF(ABS(IIEE_detalle!T264/IIEE_detalle!T252*100-100)&gt;100,"-",IIEE_detalle!T264/IIEE_detalle!T252*100-100)</f>
        <v>1.4706971919685685</v>
      </c>
      <c r="U264" s="129">
        <f>IF(ABS(IIEE_detalle!U264/IIEE_detalle!U252*100-100)&gt;100,"-",IIEE_detalle!U264/IIEE_detalle!U252*100-100)</f>
        <v>1.9894745235627056</v>
      </c>
      <c r="V264" s="129">
        <f>IF(ABS(IIEE_detalle!V264/IIEE_detalle!V252*100-100)&gt;100,"-",IIEE_detalle!V264/IIEE_detalle!V252*100-100)</f>
        <v>-5.3347280334727998</v>
      </c>
      <c r="W264" s="129">
        <f>IF(ABS(IIEE_detalle!W264/IIEE_detalle!W252*100-100)&gt;100,"-",IIEE_detalle!W264/IIEE_detalle!W252*100-100)</f>
        <v>6.5669338591452657</v>
      </c>
      <c r="X264" s="129">
        <f>IF(ABS(IIEE_detalle!X264/IIEE_detalle!X252*100-100)&gt;100,"-",IIEE_detalle!X264/IIEE_detalle!X252*100-100)</f>
        <v>6.4215914378780781</v>
      </c>
      <c r="Y264" s="100"/>
      <c r="Z264" s="129">
        <f>IF(ABS(IIEE_detalle!Z264/IIEE_detalle!Z252*100-100)&gt;100,"-",IIEE_detalle!Z264/IIEE_detalle!Z252*100-100)</f>
        <v>7.0677719853003964</v>
      </c>
      <c r="AB264" s="129">
        <f>IF(ABS(IIEE_detalle!AB264/IIEE_detalle!AB252*100-100)&gt;100,"-",IIEE_detalle!AB264/IIEE_detalle!AB252*100-100)</f>
        <v>5.6206292075137867</v>
      </c>
      <c r="AC264" s="129">
        <f>IF(ABS(IIEE_detalle!AC264/IIEE_detalle!AC252*100-100)&gt;100,"-",IIEE_detalle!AC264/IIEE_detalle!AC252*100-100)</f>
        <v>4.4884985486500568</v>
      </c>
      <c r="AD264" s="129">
        <f>IF(ABS(IIEE_detalle!AD264/IIEE_detalle!AD252*100-100)&gt;100,"-",IIEE_detalle!AD264/IIEE_detalle!AD252*100-100)</f>
        <v>4.0060629914295589</v>
      </c>
      <c r="AE264" s="129">
        <f>IF(ABS(IIEE_detalle!AE264/IIEE_detalle!AE252*100-100)&gt;100,"-",IIEE_detalle!AE264/IIEE_detalle!AE252*100-100)</f>
        <v>12.092818187917516</v>
      </c>
      <c r="AF264" s="129">
        <f>IF(ABS(IIEE_detalle!AF264/IIEE_detalle!AF252*100-100)&gt;100,"-",IIEE_detalle!AF264/IIEE_detalle!AF252*100-100)</f>
        <v>-0.20224261934109222</v>
      </c>
      <c r="AG264" s="129">
        <f>IF(ABS(IIEE_detalle!AG264/IIEE_detalle!AG252*100-100)&gt;100,"-",IIEE_detalle!AG264/IIEE_detalle!AG252*100-100)</f>
        <v>4.2296498418964035</v>
      </c>
      <c r="AH264" s="129">
        <f>IF(ABS(IIEE_detalle!AH264/IIEE_detalle!AH252*100-100)&gt;100,"-",IIEE_detalle!AH264/IIEE_detalle!AH252*100-100)</f>
        <v>4.5530936816479795</v>
      </c>
      <c r="AI264" s="129">
        <f>IF(ABS(IIEE_detalle!AI264/IIEE_detalle!AI252*100-100)&gt;100,"-",IIEE_detalle!AI264/IIEE_detalle!AI252*100-100)</f>
        <v>4.0061941245847379</v>
      </c>
      <c r="AJ264" s="129">
        <f>IF(ABS(IIEE_detalle!AJ264/IIEE_detalle!AJ252*100-100)&gt;100,"-",IIEE_detalle!AJ264/IIEE_detalle!AJ252*100-100)</f>
        <v>12.094495859717469</v>
      </c>
      <c r="AK264" s="129">
        <f>IF(ABS(IIEE_detalle!AK264/IIEE_detalle!AK252*100-100)&gt;100,"-",IIEE_detalle!AK264/IIEE_detalle!AK252*100-100)</f>
        <v>4.5370436267881331</v>
      </c>
      <c r="AL264" s="129">
        <f>IF(ABS(IIEE_detalle!AL264/IIEE_detalle!AL252*100-100)&gt;100,"-",IIEE_detalle!AL264/IIEE_detalle!AL252*100-100)</f>
        <v>-1.8324674989015648</v>
      </c>
      <c r="AM264" s="100"/>
      <c r="AN264" s="129">
        <f>IF(ABS(IIEE_detalle!AN264/IIEE_detalle!AN252*100-100)&gt;100,"-",IIEE_detalle!AN264/IIEE_detalle!AN252*100-100)</f>
        <v>5.1598916678322126</v>
      </c>
      <c r="AO264" s="129">
        <f>IF(ABS(IIEE_detalle!AO264/IIEE_detalle!AO252*100-100)&gt;100,"-",IIEE_detalle!AO264/IIEE_detalle!AO252*100-100)</f>
        <v>2.9752806684279136</v>
      </c>
      <c r="AP264" s="100"/>
      <c r="AQ264" s="129">
        <f>IF(ABS(IIEE_detalle!AQ264/IIEE_detalle!AQ252*100-100)&gt;100,"-",IIEE_detalle!AQ264/IIEE_detalle!AQ252*100-100)</f>
        <v>12.049930170483194</v>
      </c>
      <c r="AS264" s="129">
        <f>IF(ABS(IIEE_detalle!AS264/IIEE_detalle!AS252*100-100)&gt;100,"-",IIEE_detalle!AS264/IIEE_detalle!AS252*100-100)</f>
        <v>-18.131053159473183</v>
      </c>
      <c r="AT264" s="129">
        <f>IF(ABS(IIEE_detalle!AT264/IIEE_detalle!AT252*100-100)&gt;100,"-",IIEE_detalle!AT264/IIEE_detalle!AT252*100-100)</f>
        <v>-15.477368847295949</v>
      </c>
      <c r="AU264" s="129">
        <f>IF(ABS(IIEE_detalle!AU264/IIEE_detalle!AU252*100-100)&gt;100,"-",IIEE_detalle!AU264/IIEE_detalle!AU252*100-100)</f>
        <v>-25.311177261137686</v>
      </c>
      <c r="AV264" s="129">
        <f>IF(ABS(IIEE_detalle!AV264/IIEE_detalle!AV252*100-100)&gt;100,"-",IIEE_detalle!AV264/IIEE_detalle!AV252*100-100)</f>
        <v>-15.712442205059375</v>
      </c>
      <c r="AW264" s="129">
        <f>IF(ABS(IIEE_detalle!AW264/IIEE_detalle!AW252*100-100)&gt;100,"-",IIEE_detalle!AW264/IIEE_detalle!AW252*100-100)</f>
        <v>-15.200496223592509</v>
      </c>
      <c r="AX264" s="129">
        <f>IF(ABS(IIEE_detalle!AX264/IIEE_detalle!AX252*100-100)&gt;100,"-",IIEE_detalle!AX264/IIEE_detalle!AX252*100-100)</f>
        <v>-19.797368114591833</v>
      </c>
      <c r="AY264" s="129">
        <f>IF(ABS(IIEE_detalle!AY264/IIEE_detalle!AY252*100-100)&gt;100,"-",IIEE_detalle!AY264/IIEE_detalle!AY252*100-100)</f>
        <v>29.048487926968733</v>
      </c>
      <c r="AZ264" s="129">
        <f>IF(ABS(IIEE_detalle!AZ264/IIEE_detalle!AZ252*100-100)&gt;100,"-",IIEE_detalle!AZ264/IIEE_detalle!AZ252*100-100)</f>
        <v>29.342774762550874</v>
      </c>
      <c r="BA264" s="100"/>
      <c r="BB264" s="129">
        <f>IF(ABS(IIEE_detalle!BB264/IIEE_detalle!BB252*100-100)&gt;100,"-",IIEE_detalle!BB264/IIEE_detalle!BB252*100-100)</f>
        <v>32.030588201280779</v>
      </c>
      <c r="BD264" s="129">
        <f>IF(ABS(IIEE_detalle!BD264/IIEE_detalle!BD252*100-100)&gt;100,"-",IIEE_detalle!BD264/IIEE_detalle!BD252*100-100)</f>
        <v>-0.87774584425712021</v>
      </c>
      <c r="BE264" s="129">
        <f>IF(ABS(IIEE_detalle!BE264/IIEE_detalle!BE252*100-100)&gt;100,"-",IIEE_detalle!BE264/IIEE_detalle!BE252*100-100)</f>
        <v>-18.454203811293141</v>
      </c>
      <c r="BF264" s="129">
        <f>IF(ABS(IIEE_detalle!BF264/IIEE_detalle!BF252*100-100)&gt;100,"-",IIEE_detalle!BF264/IIEE_detalle!BF252*100-100)</f>
        <v>-13.082802019980249</v>
      </c>
      <c r="BG264" s="129">
        <f>IF(ABS(IIEE_detalle!BG264/IIEE_detalle!BG252*100-100)&gt;100,"-",IIEE_detalle!BG264/IIEE_detalle!BG252*100-100)</f>
        <v>-13.082816063626254</v>
      </c>
      <c r="BH264" s="129">
        <f>IF(ABS(IIEE_detalle!BH264/IIEE_detalle!BH252*100-100)&gt;100,"-",IIEE_detalle!BH264/IIEE_detalle!BH252*100-100)</f>
        <v>-14.512018261235198</v>
      </c>
      <c r="BI264" s="129">
        <f>IF(ABS(IIEE_detalle!BI264/IIEE_detalle!BI252*100-100)&gt;100,"-",IIEE_detalle!BI264/IIEE_detalle!BI252*100-100)</f>
        <v>39.488636363636346</v>
      </c>
      <c r="BJ264" s="129">
        <f>IF(ABS(IIEE_detalle!BJ264/IIEE_detalle!BJ252*100-100)&gt;100,"-",IIEE_detalle!BJ264/IIEE_detalle!BJ252*100-100)</f>
        <v>-12.393768847462553</v>
      </c>
      <c r="BK264" s="129">
        <f>IF(ABS(IIEE_detalle!BK264/IIEE_detalle!BK252*100-100)&gt;100,"-",IIEE_detalle!BK264/IIEE_detalle!BK252*100-100)</f>
        <v>-12.391976532149357</v>
      </c>
      <c r="BL264" s="100"/>
      <c r="BM264" s="129">
        <f>IF(ABS(IIEE_detalle!BM264/IIEE_detalle!BM252*100-100)&gt;100,"-",IIEE_detalle!BM264/IIEE_detalle!BM252*100-100)</f>
        <v>-12.400193468073795</v>
      </c>
      <c r="BO264" s="129">
        <f>IF(ABS(IIEE_detalle!BO264/IIEE_detalle!BO252*100-100)&gt;100,"-",IIEE_detalle!BO264/IIEE_detalle!BO252*100-100)</f>
        <v>-12.119053273173435</v>
      </c>
      <c r="BP264" s="129">
        <f>IF(ABS(IIEE_detalle!BP264/IIEE_detalle!BP252*100-100)&gt;100,"-",IIEE_detalle!BP264/IIEE_detalle!BP252*100-100)</f>
        <v>-16.887785671488473</v>
      </c>
      <c r="BQ264" s="129">
        <f>IF(ABS(IIEE_detalle!BQ264/IIEE_detalle!BQ252*100-100)&gt;100,"-",IIEE_detalle!BQ264/IIEE_detalle!BQ252*100-100)</f>
        <v>3.0944251398590268</v>
      </c>
      <c r="BR264" s="129">
        <f>IF(ABS(IIEE_detalle!BR264/IIEE_detalle!BR252*100-100)&gt;100,"-",IIEE_detalle!BR264/IIEE_detalle!BR252*100-100)</f>
        <v>0.4574615212886215</v>
      </c>
      <c r="BS264" s="129">
        <f>IF(ABS(IIEE_detalle!BS264/IIEE_detalle!BS252*100-100)&gt;100,"-",IIEE_detalle!BS264/IIEE_detalle!BS252*100-100)</f>
        <v>8.8418874453450371</v>
      </c>
      <c r="BT264" s="129">
        <f>IF(ABS(IIEE_detalle!BT264/IIEE_detalle!BT252*100-100)&gt;100,"-",IIEE_detalle!BT264/IIEE_detalle!BT252*100-100)</f>
        <v>-10.859034084417246</v>
      </c>
      <c r="BV264" s="129">
        <f>IF(ABS(IIEE_detalle!BV264/IIEE_detalle!BV252*100-100)&gt;100,"-",IIEE_detalle!BV264/IIEE_detalle!BV252*100-100)</f>
        <v>-21.859844309496296</v>
      </c>
      <c r="BW264" s="129">
        <f>IF(ABS(IIEE_detalle!BW264/IIEE_detalle!BW252*100-100)&gt;100,"-",IIEE_detalle!BW264/IIEE_detalle!BW252*100-100)</f>
        <v>-27.300126841288758</v>
      </c>
      <c r="BX264" s="129">
        <f>IF(ABS(IIEE_detalle!BX264/IIEE_detalle!BX252*100-100)&gt;100,"-",IIEE_detalle!BX264/IIEE_detalle!BX252*100-100)</f>
        <v>3.460629061097805</v>
      </c>
      <c r="BY264" s="129">
        <f>IF(ABS(IIEE_detalle!BY264/IIEE_detalle!BY252*100-100)&gt;100,"-",IIEE_detalle!BY264/IIEE_detalle!BY252*100-100)</f>
        <v>1.105412664796674</v>
      </c>
      <c r="BZ264" s="129">
        <f>IF(ABS(IIEE_detalle!BZ264/IIEE_detalle!BZ252*100-100)&gt;100,"-",IIEE_detalle!BZ264/IIEE_detalle!BZ252*100-100)</f>
        <v>10.813781318893191</v>
      </c>
      <c r="CA264" s="129">
        <f>IF(ABS(IIEE_detalle!CA264/IIEE_detalle!CA252*100-100)&gt;100,"-",IIEE_detalle!CA264/IIEE_detalle!CA252*100-100)</f>
        <v>-10.789289435367778</v>
      </c>
    </row>
    <row r="265" spans="2:79" ht="12" customHeight="1">
      <c r="B265" s="67" t="s">
        <v>496</v>
      </c>
      <c r="C265" s="129">
        <f>IF(ABS(IIEE_detalle!C265/IIEE_detalle!C253*100-100)&gt;100,"-",IIEE_detalle!C265/IIEE_detalle!C253*100-100)</f>
        <v>-4.9676313322219272</v>
      </c>
      <c r="D265" s="129">
        <f>IF(ABS(IIEE_detalle!D265/IIEE_detalle!D253*100-100)&gt;100,"-",IIEE_detalle!D265/IIEE_detalle!D253*100-100)</f>
        <v>8.9881013437275641</v>
      </c>
      <c r="E265" s="129">
        <f>IF(ABS(IIEE_detalle!E265/IIEE_detalle!E253*100-100)&gt;100,"-",IIEE_detalle!E265/IIEE_detalle!E253*100-100)</f>
        <v>-0.20813141331707641</v>
      </c>
      <c r="F265" s="129">
        <f>IF(ABS(IIEE_detalle!F265/IIEE_detalle!F253*100-100)&gt;100,"-",IIEE_detalle!F265/IIEE_detalle!F253*100-100)</f>
        <v>-12.432949673511246</v>
      </c>
      <c r="G265" s="129">
        <f>IF(ABS(IIEE_detalle!G265/IIEE_detalle!G253*100-100)&gt;100,"-",IIEE_detalle!G265/IIEE_detalle!G253*100-100)</f>
        <v>4.0782868293333507</v>
      </c>
      <c r="H265" s="129">
        <f>IF(ABS(IIEE_detalle!H265/IIEE_detalle!H253*100-100)&gt;100,"-",IIEE_detalle!H265/IIEE_detalle!H253*100-100)</f>
        <v>-1.3185976479297352</v>
      </c>
      <c r="J265" s="129">
        <f>IF(ABS(IIEE_detalle!J265/IIEE_detalle!J253*100-100)&gt;100,"-",IIEE_detalle!J265/IIEE_detalle!J253*100-100)</f>
        <v>8.179861277206399</v>
      </c>
      <c r="K265" s="129">
        <f>IF(ABS(IIEE_detalle!K265/IIEE_detalle!K253*100-100)&gt;100,"-",IIEE_detalle!K265/IIEE_detalle!K253*100-100)</f>
        <v>8.0155001725190402</v>
      </c>
      <c r="L265" s="129">
        <f>IF(ABS(IIEE_detalle!L265/IIEE_detalle!L253*100-100)&gt;100,"-",IIEE_detalle!L265/IIEE_detalle!L253*100-100)</f>
        <v>8.0155001725190402</v>
      </c>
      <c r="M265" s="100"/>
      <c r="N265" s="129">
        <f>IF(ABS(IIEE_detalle!N265/IIEE_detalle!N253*100-100)&gt;100,"-",IIEE_detalle!N265/IIEE_detalle!N253*100-100)</f>
        <v>-3.3297529538130988</v>
      </c>
      <c r="O265" s="129">
        <f>IF(ABS(IIEE_detalle!O265/IIEE_detalle!O253*100-100)&gt;100,"-",IIEE_detalle!O265/IIEE_detalle!O253*100-100)</f>
        <v>-11.202466598150053</v>
      </c>
      <c r="P265" s="100"/>
      <c r="Q265" s="129">
        <f>IF(ABS(IIEE_detalle!Q265/IIEE_detalle!Q253*100-100)&gt;100,"-",IIEE_detalle!Q265/IIEE_detalle!Q253*100-100)</f>
        <v>-64.993939393939399</v>
      </c>
      <c r="S265" s="129">
        <f>IF(ABS(IIEE_detalle!S265/IIEE_detalle!S253*100-100)&gt;100,"-",IIEE_detalle!S265/IIEE_detalle!S253*100-100)</f>
        <v>-1.2296825802059459</v>
      </c>
      <c r="T265" s="129">
        <f>IF(ABS(IIEE_detalle!T265/IIEE_detalle!T253*100-100)&gt;100,"-",IIEE_detalle!T265/IIEE_detalle!T253*100-100)</f>
        <v>-1.677115987460823</v>
      </c>
      <c r="U265" s="129">
        <f>IF(ABS(IIEE_detalle!U265/IIEE_detalle!U253*100-100)&gt;100,"-",IIEE_detalle!U265/IIEE_detalle!U253*100-100)</f>
        <v>-1.677115987460823</v>
      </c>
      <c r="V265" s="100"/>
      <c r="W265" s="129">
        <f>IF(ABS(IIEE_detalle!W265/IIEE_detalle!W253*100-100)&gt;100,"-",IIEE_detalle!W265/IIEE_detalle!W253*100-100)</f>
        <v>4.3381592554291473</v>
      </c>
      <c r="X265" s="129">
        <f>IF(ABS(IIEE_detalle!X265/IIEE_detalle!X253*100-100)&gt;100,"-",IIEE_detalle!X265/IIEE_detalle!X253*100-100)</f>
        <v>3.632750802465992</v>
      </c>
      <c r="Y265" s="100"/>
      <c r="Z265" s="129">
        <f>IF(ABS(IIEE_detalle!Z265/IIEE_detalle!Z253*100-100)&gt;100,"-",IIEE_detalle!Z265/IIEE_detalle!Z253*100-100)</f>
        <v>-19.333463262521917</v>
      </c>
      <c r="AB265" s="129">
        <f>IF(ABS(IIEE_detalle!AB265/IIEE_detalle!AB253*100-100)&gt;100,"-",IIEE_detalle!AB265/IIEE_detalle!AB253*100-100)</f>
        <v>6.4234108123698803</v>
      </c>
      <c r="AC265" s="129">
        <f>IF(ABS(IIEE_detalle!AC265/IIEE_detalle!AC253*100-100)&gt;100,"-",IIEE_detalle!AC265/IIEE_detalle!AC253*100-100)</f>
        <v>0.19785743138483269</v>
      </c>
      <c r="AD265" s="129">
        <f>IF(ABS(IIEE_detalle!AD265/IIEE_detalle!AD253*100-100)&gt;100,"-",IIEE_detalle!AD265/IIEE_detalle!AD253*100-100)</f>
        <v>4.4868472440203817</v>
      </c>
      <c r="AE265" s="129">
        <f>IF(ABS(IIEE_detalle!AE265/IIEE_detalle!AE253*100-100)&gt;100,"-",IIEE_detalle!AE265/IIEE_detalle!AE253*100-100)</f>
        <v>23.474968328658036</v>
      </c>
      <c r="AF265" s="129">
        <f>IF(ABS(IIEE_detalle!AF265/IIEE_detalle!AF253*100-100)&gt;100,"-",IIEE_detalle!AF265/IIEE_detalle!AF253*100-100)</f>
        <v>-7.4754120754029714</v>
      </c>
      <c r="AG265" s="129">
        <f>IF(ABS(IIEE_detalle!AG265/IIEE_detalle!AG253*100-100)&gt;100,"-",IIEE_detalle!AG265/IIEE_detalle!AG253*100-100)</f>
        <v>4.8813794031946429</v>
      </c>
      <c r="AH265" s="129">
        <f>IF(ABS(IIEE_detalle!AH265/IIEE_detalle!AH253*100-100)&gt;100,"-",IIEE_detalle!AH265/IIEE_detalle!AH253*100-100)</f>
        <v>0.23992495580331763</v>
      </c>
      <c r="AI265" s="129">
        <f>IF(ABS(IIEE_detalle!AI265/IIEE_detalle!AI253*100-100)&gt;100,"-",IIEE_detalle!AI265/IIEE_detalle!AI253*100-100)</f>
        <v>4.4867840364447318</v>
      </c>
      <c r="AJ265" s="129">
        <f>IF(ABS(IIEE_detalle!AJ265/IIEE_detalle!AJ253*100-100)&gt;100,"-",IIEE_detalle!AJ265/IIEE_detalle!AJ253*100-100)</f>
        <v>23.474886829058008</v>
      </c>
      <c r="AK265" s="129">
        <f>IF(ABS(IIEE_detalle!AK265/IIEE_detalle!AK253*100-100)&gt;100,"-",IIEE_detalle!AK265/IIEE_detalle!AK253*100-100)</f>
        <v>4.4444849390454948</v>
      </c>
      <c r="AL265" s="129">
        <f>IF(ABS(IIEE_detalle!AL265/IIEE_detalle!AL253*100-100)&gt;100,"-",IIEE_detalle!AL265/IIEE_detalle!AL253*100-100)</f>
        <v>20.441005051159181</v>
      </c>
      <c r="AM265" s="100"/>
      <c r="AN265" s="129">
        <f>IF(ABS(IIEE_detalle!AN265/IIEE_detalle!AN253*100-100)&gt;100,"-",IIEE_detalle!AN265/IIEE_detalle!AN253*100-100)</f>
        <v>4.131028186214408</v>
      </c>
      <c r="AO265" s="129">
        <f>IF(ABS(IIEE_detalle!AO265/IIEE_detalle!AO253*100-100)&gt;100,"-",IIEE_detalle!AO265/IIEE_detalle!AO253*100-100)</f>
        <v>3.1919125373585473</v>
      </c>
      <c r="AP265" s="100"/>
      <c r="AQ265" s="129">
        <f>IF(ABS(IIEE_detalle!AQ265/IIEE_detalle!AQ253*100-100)&gt;100,"-",IIEE_detalle!AQ265/IIEE_detalle!AQ253*100-100)</f>
        <v>9.282757185513276</v>
      </c>
      <c r="AS265" s="129">
        <f>IF(ABS(IIEE_detalle!AS265/IIEE_detalle!AS253*100-100)&gt;100,"-",IIEE_detalle!AS265/IIEE_detalle!AS253*100-100)</f>
        <v>1.0057188437150586</v>
      </c>
      <c r="AT265" s="129">
        <f>IF(ABS(IIEE_detalle!AT265/IIEE_detalle!AT253*100-100)&gt;100,"-",IIEE_detalle!AT265/IIEE_detalle!AT253*100-100)</f>
        <v>4.349297994004786</v>
      </c>
      <c r="AU265" s="129">
        <f>IF(ABS(IIEE_detalle!AU265/IIEE_detalle!AU253*100-100)&gt;100,"-",IIEE_detalle!AU265/IIEE_detalle!AU253*100-100)</f>
        <v>-7.9975848842165362</v>
      </c>
      <c r="AV265" s="129">
        <f>IF(ABS(IIEE_detalle!AV265/IIEE_detalle!AV253*100-100)&gt;100,"-",IIEE_detalle!AV265/IIEE_detalle!AV253*100-100)</f>
        <v>4.0136880582460464</v>
      </c>
      <c r="AW265" s="129">
        <f>IF(ABS(IIEE_detalle!AW265/IIEE_detalle!AW253*100-100)&gt;100,"-",IIEE_detalle!AW265/IIEE_detalle!AW253*100-100)</f>
        <v>4.1679612844098131</v>
      </c>
      <c r="AX265" s="129">
        <f>IF(ABS(IIEE_detalle!AX265/IIEE_detalle!AX253*100-100)&gt;100,"-",IIEE_detalle!AX265/IIEE_detalle!AX253*100-100)</f>
        <v>2.7378267460346848</v>
      </c>
      <c r="AY265" s="129">
        <f>IF(ABS(IIEE_detalle!AY265/IIEE_detalle!AY253*100-100)&gt;100,"-",IIEE_detalle!AY265/IIEE_detalle!AY253*100-100)</f>
        <v>-15.713901263869161</v>
      </c>
      <c r="AZ265" s="129">
        <f>IF(ABS(IIEE_detalle!AZ265/IIEE_detalle!AZ253*100-100)&gt;100,"-",IIEE_detalle!AZ265/IIEE_detalle!AZ253*100-100)</f>
        <v>-14.844115453177736</v>
      </c>
      <c r="BA265" s="100"/>
      <c r="BB265" s="129">
        <f>IF(ABS(IIEE_detalle!BB265/IIEE_detalle!BB253*100-100)&gt;100,"-",IIEE_detalle!BB265/IIEE_detalle!BB253*100-100)</f>
        <v>-14.298154981549814</v>
      </c>
      <c r="BD265" s="129">
        <f>IF(ABS(IIEE_detalle!BD265/IIEE_detalle!BD253*100-100)&gt;100,"-",IIEE_detalle!BD265/IIEE_detalle!BD253*100-100)</f>
        <v>2.2608171490508369</v>
      </c>
      <c r="BE265" s="129">
        <f>IF(ABS(IIEE_detalle!BE265/IIEE_detalle!BE253*100-100)&gt;100,"-",IIEE_detalle!BE265/IIEE_detalle!BE253*100-100)</f>
        <v>-8.6943300618661681</v>
      </c>
      <c r="BF265" s="129">
        <f>IF(ABS(IIEE_detalle!BF265/IIEE_detalle!BF253*100-100)&gt;100,"-",IIEE_detalle!BF265/IIEE_detalle!BF253*100-100)</f>
        <v>-1.847374729436325</v>
      </c>
      <c r="BG265" s="129">
        <f>IF(ABS(IIEE_detalle!BG265/IIEE_detalle!BG253*100-100)&gt;100,"-",IIEE_detalle!BG265/IIEE_detalle!BG253*100-100)</f>
        <v>-1.8473708701721705</v>
      </c>
      <c r="BH265" s="129">
        <f>IF(ABS(IIEE_detalle!BH265/IIEE_detalle!BH253*100-100)&gt;100,"-",IIEE_detalle!BH265/IIEE_detalle!BH253*100-100)</f>
        <v>-1.8473708701721705</v>
      </c>
      <c r="BI265" s="100"/>
      <c r="BJ265" s="129">
        <f>IF(ABS(IIEE_detalle!BJ265/IIEE_detalle!BJ253*100-100)&gt;100,"-",IIEE_detalle!BJ265/IIEE_detalle!BJ253*100-100)</f>
        <v>-13.120650624633186</v>
      </c>
      <c r="BK265" s="129">
        <f>IF(ABS(IIEE_detalle!BK265/IIEE_detalle!BK253*100-100)&gt;100,"-",IIEE_detalle!BK265/IIEE_detalle!BK253*100-100)</f>
        <v>-11.864295557451285</v>
      </c>
      <c r="BL265" s="100"/>
      <c r="BM265" s="129">
        <f>IF(ABS(IIEE_detalle!BM265/IIEE_detalle!BM253*100-100)&gt;100,"-",IIEE_detalle!BM265/IIEE_detalle!BM253*100-100)</f>
        <v>-11.881244975307212</v>
      </c>
      <c r="BO265" s="129">
        <f>IF(ABS(IIEE_detalle!BO265/IIEE_detalle!BO253*100-100)&gt;100,"-",IIEE_detalle!BO265/IIEE_detalle!BO253*100-100)</f>
        <v>-10.8585662022262</v>
      </c>
      <c r="BP265" s="129">
        <f>IF(ABS(IIEE_detalle!BP265/IIEE_detalle!BP253*100-100)&gt;100,"-",IIEE_detalle!BP265/IIEE_detalle!BP253*100-100)</f>
        <v>-16.900808854831865</v>
      </c>
      <c r="BQ265" s="129">
        <f>IF(ABS(IIEE_detalle!BQ265/IIEE_detalle!BQ253*100-100)&gt;100,"-",IIEE_detalle!BQ265/IIEE_detalle!BQ253*100-100)</f>
        <v>2.3869284645390962</v>
      </c>
      <c r="BR265" s="129">
        <f>IF(ABS(IIEE_detalle!BR265/IIEE_detalle!BR253*100-100)&gt;100,"-",IIEE_detalle!BR265/IIEE_detalle!BR253*100-100)</f>
        <v>-0.2596646053599585</v>
      </c>
      <c r="BS265" s="129">
        <f>IF(ABS(IIEE_detalle!BS265/IIEE_detalle!BS253*100-100)&gt;100,"-",IIEE_detalle!BS265/IIEE_detalle!BS253*100-100)</f>
        <v>8.0551333990131297</v>
      </c>
      <c r="BT265" s="129">
        <f>IF(ABS(IIEE_detalle!BT265/IIEE_detalle!BT253*100-100)&gt;100,"-",IIEE_detalle!BT265/IIEE_detalle!BT253*100-100)</f>
        <v>-3.5002638243566935</v>
      </c>
      <c r="BV265" s="129">
        <f>IF(ABS(IIEE_detalle!BV265/IIEE_detalle!BV253*100-100)&gt;100,"-",IIEE_detalle!BV265/IIEE_detalle!BV253*100-100)</f>
        <v>-19.330525950437874</v>
      </c>
      <c r="BW265" s="129">
        <f>IF(ABS(IIEE_detalle!BW265/IIEE_detalle!BW253*100-100)&gt;100,"-",IIEE_detalle!BW265/IIEE_detalle!BW253*100-100)</f>
        <v>-27.270182136102605</v>
      </c>
      <c r="BX265" s="129">
        <f>IF(ABS(IIEE_detalle!BX265/IIEE_detalle!BX253*100-100)&gt;100,"-",IIEE_detalle!BX265/IIEE_detalle!BX253*100-100)</f>
        <v>0.88472282279374781</v>
      </c>
      <c r="BY265" s="129">
        <f>IF(ABS(IIEE_detalle!BY265/IIEE_detalle!BY253*100-100)&gt;100,"-",IIEE_detalle!BY265/IIEE_detalle!BY253*100-100)</f>
        <v>-0.68257767792593427</v>
      </c>
      <c r="BZ265" s="129">
        <f>IF(ABS(IIEE_detalle!BZ265/IIEE_detalle!BZ253*100-100)&gt;100,"-",IIEE_detalle!BZ265/IIEE_detalle!BZ253*100-100)</f>
        <v>3.7219497566231894</v>
      </c>
      <c r="CA265" s="129">
        <f>IF(ABS(IIEE_detalle!CA265/IIEE_detalle!CA253*100-100)&gt;100,"-",IIEE_detalle!CA265/IIEE_detalle!CA253*100-100)</f>
        <v>-3.4756871827747062</v>
      </c>
    </row>
    <row r="266" spans="2:79" ht="12" customHeight="1">
      <c r="B266" s="67" t="s">
        <v>497</v>
      </c>
      <c r="C266" s="129">
        <f>IF(ABS(IIEE_detalle!C266/IIEE_detalle!C254*100-100)&gt;100,"-",IIEE_detalle!C266/IIEE_detalle!C254*100-100)</f>
        <v>-7.0374512788854418</v>
      </c>
      <c r="D266" s="129">
        <f>IF(ABS(IIEE_detalle!D266/IIEE_detalle!D254*100-100)&gt;100,"-",IIEE_detalle!D266/IIEE_detalle!D254*100-100)</f>
        <v>12.968250027584659</v>
      </c>
      <c r="E266" s="129">
        <f>IF(ABS(IIEE_detalle!E266/IIEE_detalle!E254*100-100)&gt;100,"-",IIEE_detalle!E266/IIEE_detalle!E254*100-100)</f>
        <v>3.0342939778947198E-2</v>
      </c>
      <c r="F266" s="129">
        <f>IF(ABS(IIEE_detalle!F266/IIEE_detalle!F254*100-100)&gt;100,"-",IIEE_detalle!F266/IIEE_detalle!F254*100-100)</f>
        <v>-11.801432999727055</v>
      </c>
      <c r="G266" s="129">
        <f>IF(ABS(IIEE_detalle!G266/IIEE_detalle!G254*100-100)&gt;100,"-",IIEE_detalle!G266/IIEE_detalle!G254*100-100)</f>
        <v>5.5237657737095418</v>
      </c>
      <c r="H266" s="129">
        <f>IF(ABS(IIEE_detalle!H266/IIEE_detalle!H254*100-100)&gt;100,"-",IIEE_detalle!H266/IIEE_detalle!H254*100-100)</f>
        <v>-8.3002713305448452</v>
      </c>
      <c r="J266" s="129">
        <f>IF(ABS(IIEE_detalle!J266/IIEE_detalle!J254*100-100)&gt;100,"-",IIEE_detalle!J266/IIEE_detalle!J254*100-100)</f>
        <v>10.501055864849306</v>
      </c>
      <c r="K266" s="129">
        <f>IF(ABS(IIEE_detalle!K266/IIEE_detalle!K254*100-100)&gt;100,"-",IIEE_detalle!K266/IIEE_detalle!K254*100-100)</f>
        <v>10.219071070731076</v>
      </c>
      <c r="L266" s="129">
        <f>IF(ABS(IIEE_detalle!L266/IIEE_detalle!L254*100-100)&gt;100,"-",IIEE_detalle!L266/IIEE_detalle!L254*100-100)</f>
        <v>10.219071070731076</v>
      </c>
      <c r="M266" s="100"/>
      <c r="N266" s="129">
        <f>IF(ABS(IIEE_detalle!N266/IIEE_detalle!N254*100-100)&gt;100,"-",IIEE_detalle!N266/IIEE_detalle!N254*100-100)</f>
        <v>7.6175933505446807</v>
      </c>
      <c r="O266" s="129">
        <f>IF(ABS(IIEE_detalle!O266/IIEE_detalle!O254*100-100)&gt;100,"-",IIEE_detalle!O266/IIEE_detalle!O254*100-100)</f>
        <v>4.2729430025521253</v>
      </c>
      <c r="P266" s="100"/>
      <c r="Q266" s="129">
        <f>IF(ABS(IIEE_detalle!Q266/IIEE_detalle!Q254*100-100)&gt;100,"-",IIEE_detalle!Q266/IIEE_detalle!Q254*100-100)</f>
        <v>2.1754872970852546</v>
      </c>
      <c r="S266" s="129">
        <f>IF(ABS(IIEE_detalle!S266/IIEE_detalle!S254*100-100)&gt;100,"-",IIEE_detalle!S266/IIEE_detalle!S254*100-100)</f>
        <v>-1.2543560715454589</v>
      </c>
      <c r="T266" s="129">
        <f>IF(ABS(IIEE_detalle!T266/IIEE_detalle!T254*100-100)&gt;100,"-",IIEE_detalle!T266/IIEE_detalle!T254*100-100)</f>
        <v>-2.1731423709585869</v>
      </c>
      <c r="U266" s="129">
        <f>IF(ABS(IIEE_detalle!U266/IIEE_detalle!U254*100-100)&gt;100,"-",IIEE_detalle!U266/IIEE_detalle!U254*100-100)</f>
        <v>-2.1731423709585869</v>
      </c>
      <c r="V266" s="100"/>
      <c r="W266" s="129">
        <f>IF(ABS(IIEE_detalle!W266/IIEE_detalle!W254*100-100)&gt;100,"-",IIEE_detalle!W266/IIEE_detalle!W254*100-100)</f>
        <v>10.452539166707069</v>
      </c>
      <c r="X266" s="129">
        <f>IF(ABS(IIEE_detalle!X266/IIEE_detalle!X254*100-100)&gt;100,"-",IIEE_detalle!X266/IIEE_detalle!X254*100-100)</f>
        <v>10.27688776242168</v>
      </c>
      <c r="Y266" s="100"/>
      <c r="Z266" s="129">
        <f>IF(ABS(IIEE_detalle!Z266/IIEE_detalle!Z254*100-100)&gt;100,"-",IIEE_detalle!Z266/IIEE_detalle!Z254*100-100)</f>
        <v>9.6007696007696097</v>
      </c>
      <c r="AB266" s="129">
        <f>IF(ABS(IIEE_detalle!AB266/IIEE_detalle!AB254*100-100)&gt;100,"-",IIEE_detalle!AB266/IIEE_detalle!AB254*100-100)</f>
        <v>4.3290211229692517</v>
      </c>
      <c r="AC266" s="129">
        <f>IF(ABS(IIEE_detalle!AC266/IIEE_detalle!AC254*100-100)&gt;100,"-",IIEE_detalle!AC266/IIEE_detalle!AC254*100-100)</f>
        <v>1.2814573173935315</v>
      </c>
      <c r="AD266" s="129">
        <f>IF(ABS(IIEE_detalle!AD266/IIEE_detalle!AD254*100-100)&gt;100,"-",IIEE_detalle!AD266/IIEE_detalle!AD254*100-100)</f>
        <v>3.5881738805580028</v>
      </c>
      <c r="AE266" s="129">
        <f>IF(ABS(IIEE_detalle!AE266/IIEE_detalle!AE254*100-100)&gt;100,"-",IIEE_detalle!AE266/IIEE_detalle!AE254*100-100)</f>
        <v>12.782062082820318</v>
      </c>
      <c r="AF266" s="129">
        <f>IF(ABS(IIEE_detalle!AF266/IIEE_detalle!AF254*100-100)&gt;100,"-",IIEE_detalle!AF266/IIEE_detalle!AF254*100-100)</f>
        <v>-30.078791727860917</v>
      </c>
      <c r="AG266" s="129">
        <f>IF(ABS(IIEE_detalle!AG266/IIEE_detalle!AG254*100-100)&gt;100,"-",IIEE_detalle!AG266/IIEE_detalle!AG254*100-100)</f>
        <v>2.4913935084162091</v>
      </c>
      <c r="AH266" s="129">
        <f>IF(ABS(IIEE_detalle!AH266/IIEE_detalle!AH254*100-100)&gt;100,"-",IIEE_detalle!AH266/IIEE_detalle!AH254*100-100)</f>
        <v>1.3304440750415552</v>
      </c>
      <c r="AI266" s="129">
        <f>IF(ABS(IIEE_detalle!AI266/IIEE_detalle!AI254*100-100)&gt;100,"-",IIEE_detalle!AI266/IIEE_detalle!AI254*100-100)</f>
        <v>3.5881723409225685</v>
      </c>
      <c r="AJ266" s="129">
        <f>IF(ABS(IIEE_detalle!AJ266/IIEE_detalle!AJ254*100-100)&gt;100,"-",IIEE_detalle!AJ266/IIEE_detalle!AJ254*100-100)</f>
        <v>12.782512041496858</v>
      </c>
      <c r="AK266" s="129">
        <f>IF(ABS(IIEE_detalle!AK266/IIEE_detalle!AK254*100-100)&gt;100,"-",IIEE_detalle!AK266/IIEE_detalle!AK254*100-100)</f>
        <v>3.4735714415412389</v>
      </c>
      <c r="AL266" s="129">
        <f>IF(ABS(IIEE_detalle!AL266/IIEE_detalle!AL254*100-100)&gt;100,"-",IIEE_detalle!AL266/IIEE_detalle!AL254*100-100)</f>
        <v>-17.56849221337275</v>
      </c>
      <c r="AM266" s="100"/>
      <c r="AN266" s="129">
        <f>IF(ABS(IIEE_detalle!AN266/IIEE_detalle!AN254*100-100)&gt;100,"-",IIEE_detalle!AN266/IIEE_detalle!AN254*100-100)</f>
        <v>4.751067472960969</v>
      </c>
      <c r="AO266" s="129">
        <f>IF(ABS(IIEE_detalle!AO266/IIEE_detalle!AO254*100-100)&gt;100,"-",IIEE_detalle!AO266/IIEE_detalle!AO254*100-100)</f>
        <v>4.9397418244199685</v>
      </c>
      <c r="AP266" s="100"/>
      <c r="AQ266" s="129">
        <f>IF(ABS(IIEE_detalle!AQ266/IIEE_detalle!AQ254*100-100)&gt;100,"-",IIEE_detalle!AQ266/IIEE_detalle!AQ254*100-100)</f>
        <v>10.663281540011681</v>
      </c>
      <c r="AS266" s="129">
        <f>IF(ABS(IIEE_detalle!AS266/IIEE_detalle!AS254*100-100)&gt;100,"-",IIEE_detalle!AS266/IIEE_detalle!AS254*100-100)</f>
        <v>3.1794510603574224</v>
      </c>
      <c r="AT266" s="129">
        <f>IF(ABS(IIEE_detalle!AT266/IIEE_detalle!AT254*100-100)&gt;100,"-",IIEE_detalle!AT266/IIEE_detalle!AT254*100-100)</f>
        <v>5.6933833192060774</v>
      </c>
      <c r="AU266" s="129">
        <f>IF(ABS(IIEE_detalle!AU266/IIEE_detalle!AU254*100-100)&gt;100,"-",IIEE_detalle!AU266/IIEE_detalle!AU254*100-100)</f>
        <v>-3.9325390621407479</v>
      </c>
      <c r="AV266" s="129">
        <f>IF(ABS(IIEE_detalle!AV266/IIEE_detalle!AV254*100-100)&gt;100,"-",IIEE_detalle!AV266/IIEE_detalle!AV254*100-100)</f>
        <v>5.8352731158184383</v>
      </c>
      <c r="AW266" s="129">
        <f>IF(ABS(IIEE_detalle!AW266/IIEE_detalle!AW254*100-100)&gt;100,"-",IIEE_detalle!AW266/IIEE_detalle!AW254*100-100)</f>
        <v>5.5780390406954439</v>
      </c>
      <c r="AX266" s="129">
        <f>IF(ABS(IIEE_detalle!AX266/IIEE_detalle!AX254*100-100)&gt;100,"-",IIEE_detalle!AX266/IIEE_detalle!AX254*100-100)</f>
        <v>8.0607685433422489</v>
      </c>
      <c r="AY266" s="129">
        <f>IF(ABS(IIEE_detalle!AY266/IIEE_detalle!AY254*100-100)&gt;100,"-",IIEE_detalle!AY266/IIEE_detalle!AY254*100-100)</f>
        <v>4.0105053663517083</v>
      </c>
      <c r="AZ266" s="129">
        <f>IF(ABS(IIEE_detalle!AZ266/IIEE_detalle!AZ254*100-100)&gt;100,"-",IIEE_detalle!AZ266/IIEE_detalle!AZ254*100-100)</f>
        <v>3.7726120737864477</v>
      </c>
      <c r="BA266" s="100"/>
      <c r="BB266" s="129">
        <f>IF(ABS(IIEE_detalle!BB266/IIEE_detalle!BB254*100-100)&gt;100,"-",IIEE_detalle!BB266/IIEE_detalle!BB254*100-100)</f>
        <v>4.8210879009891414</v>
      </c>
      <c r="BD266" s="129">
        <f>IF(ABS(IIEE_detalle!BD266/IIEE_detalle!BD254*100-100)&gt;100,"-",IIEE_detalle!BD266/IIEE_detalle!BD254*100-100)</f>
        <v>3.279843972693584</v>
      </c>
      <c r="BE266" s="129">
        <f>IF(ABS(IIEE_detalle!BE266/IIEE_detalle!BE254*100-100)&gt;100,"-",IIEE_detalle!BE266/IIEE_detalle!BE254*100-100)</f>
        <v>-15.527212816217229</v>
      </c>
      <c r="BF266" s="129">
        <f>IF(ABS(IIEE_detalle!BF266/IIEE_detalle!BF254*100-100)&gt;100,"-",IIEE_detalle!BF266/IIEE_detalle!BF254*100-100)</f>
        <v>-8.039883446081646</v>
      </c>
      <c r="BG266" s="129">
        <f>IF(ABS(IIEE_detalle!BG266/IIEE_detalle!BG254*100-100)&gt;100,"-",IIEE_detalle!BG266/IIEE_detalle!BG254*100-100)</f>
        <v>-8.0398803968994628</v>
      </c>
      <c r="BH266" s="129">
        <f>IF(ABS(IIEE_detalle!BH266/IIEE_detalle!BH254*100-100)&gt;100,"-",IIEE_detalle!BH266/IIEE_detalle!BH254*100-100)</f>
        <v>-8.0398803968994628</v>
      </c>
      <c r="BI266" s="100"/>
      <c r="BJ266" s="129">
        <f>IF(ABS(IIEE_detalle!BJ266/IIEE_detalle!BJ254*100-100)&gt;100,"-",IIEE_detalle!BJ266/IIEE_detalle!BJ254*100-100)</f>
        <v>-2.0336455566429095</v>
      </c>
      <c r="BK266" s="129">
        <f>IF(ABS(IIEE_detalle!BK266/IIEE_detalle!BK254*100-100)&gt;100,"-",IIEE_detalle!BK266/IIEE_detalle!BK254*100-100)</f>
        <v>-1.8130677364319752</v>
      </c>
      <c r="BL266" s="100"/>
      <c r="BM266" s="129">
        <f>IF(ABS(IIEE_detalle!BM266/IIEE_detalle!BM254*100-100)&gt;100,"-",IIEE_detalle!BM266/IIEE_detalle!BM254*100-100)</f>
        <v>-2.3961263546230072</v>
      </c>
      <c r="BO266" s="129">
        <f>IF(ABS(IIEE_detalle!BO266/IIEE_detalle!BO254*100-100)&gt;100,"-",IIEE_detalle!BO266/IIEE_detalle!BO254*100-100)</f>
        <v>-10.904942965779469</v>
      </c>
      <c r="BP266" s="129">
        <f>IF(ABS(IIEE_detalle!BP266/IIEE_detalle!BP254*100-100)&gt;100,"-",IIEE_detalle!BP266/IIEE_detalle!BP254*100-100)</f>
        <v>-14.906883937479222</v>
      </c>
      <c r="BQ266" s="129">
        <f>IF(ABS(IIEE_detalle!BQ266/IIEE_detalle!BQ254*100-100)&gt;100,"-",IIEE_detalle!BQ266/IIEE_detalle!BQ254*100-100)</f>
        <v>2.5352328244555764</v>
      </c>
      <c r="BR266" s="129">
        <f>IF(ABS(IIEE_detalle!BR266/IIEE_detalle!BR254*100-100)&gt;100,"-",IIEE_detalle!BR266/IIEE_detalle!BR254*100-100)</f>
        <v>-0.16042667889534812</v>
      </c>
      <c r="BS266" s="129">
        <f>IF(ABS(IIEE_detalle!BS266/IIEE_detalle!BS254*100-100)&gt;100,"-",IIEE_detalle!BS266/IIEE_detalle!BS254*100-100)</f>
        <v>11.977127096734392</v>
      </c>
      <c r="BT266" s="129">
        <f>IF(ABS(IIEE_detalle!BT266/IIEE_detalle!BT254*100-100)&gt;100,"-",IIEE_detalle!BT266/IIEE_detalle!BT254*100-100)</f>
        <v>-11.212368524871721</v>
      </c>
      <c r="BV266" s="129">
        <f>IF(ABS(IIEE_detalle!BV266/IIEE_detalle!BV254*100-100)&gt;100,"-",IIEE_detalle!BV266/IIEE_detalle!BV254*100-100)</f>
        <v>-19.091960070992371</v>
      </c>
      <c r="BW266" s="129">
        <f>IF(ABS(IIEE_detalle!BW266/IIEE_detalle!BW254*100-100)&gt;100,"-",IIEE_detalle!BW266/IIEE_detalle!BW254*100-100)</f>
        <v>-23.727649581506796</v>
      </c>
      <c r="BX266" s="129">
        <f>IF(ABS(IIEE_detalle!BX266/IIEE_detalle!BX254*100-100)&gt;100,"-",IIEE_detalle!BX266/IIEE_detalle!BX254*100-100)</f>
        <v>2.4335431548558262</v>
      </c>
      <c r="BY266" s="129">
        <f>IF(ABS(IIEE_detalle!BY266/IIEE_detalle!BY254*100-100)&gt;100,"-",IIEE_detalle!BY266/IIEE_detalle!BY254*100-100)</f>
        <v>-0.41316018324425841</v>
      </c>
      <c r="BZ266" s="129">
        <f>IF(ABS(IIEE_detalle!BZ266/IIEE_detalle!BZ254*100-100)&gt;100,"-",IIEE_detalle!BZ266/IIEE_detalle!BZ254*100-100)</f>
        <v>11.313239881879582</v>
      </c>
      <c r="CA266" s="129">
        <f>IF(ABS(IIEE_detalle!CA266/IIEE_detalle!CA254*100-100)&gt;100,"-",IIEE_detalle!CA266/IIEE_detalle!CA254*100-100)</f>
        <v>-11.224207859061949</v>
      </c>
    </row>
    <row r="267" spans="2:79" ht="12" customHeight="1">
      <c r="B267" s="67" t="s">
        <v>498</v>
      </c>
      <c r="C267" s="129">
        <f>IF(ABS(IIEE_detalle!C267/IIEE_detalle!C255*100-100)&gt;100,"-",IIEE_detalle!C267/IIEE_detalle!C255*100-100)</f>
        <v>-4.5531346422898196</v>
      </c>
      <c r="D267" s="129">
        <f>IF(ABS(IIEE_detalle!D267/IIEE_detalle!D255*100-100)&gt;100,"-",IIEE_detalle!D267/IIEE_detalle!D255*100-100)</f>
        <v>1.0767423649177914</v>
      </c>
      <c r="E267" s="129">
        <f>IF(ABS(IIEE_detalle!E267/IIEE_detalle!E255*100-100)&gt;100,"-",IIEE_detalle!E267/IIEE_detalle!E255*100-100)</f>
        <v>8.2642476597648056</v>
      </c>
      <c r="F267" s="129">
        <f>IF(ABS(IIEE_detalle!F267/IIEE_detalle!F255*100-100)&gt;100,"-",IIEE_detalle!F267/IIEE_detalle!F255*100-100)</f>
        <v>-8.0321270955119672</v>
      </c>
      <c r="G267" s="129">
        <f>IF(ABS(IIEE_detalle!G267/IIEE_detalle!G255*100-100)&gt;100,"-",IIEE_detalle!G267/IIEE_detalle!G255*100-100)</f>
        <v>5.4344070666006274</v>
      </c>
      <c r="H267" s="129">
        <f>IF(ABS(IIEE_detalle!H267/IIEE_detalle!H255*100-100)&gt;100,"-",IIEE_detalle!H267/IIEE_detalle!H255*100-100)</f>
        <v>-7.5878298491561367</v>
      </c>
      <c r="J267" s="129">
        <f>IF(ABS(IIEE_detalle!J267/IIEE_detalle!J255*100-100)&gt;100,"-",IIEE_detalle!J267/IIEE_detalle!J255*100-100)</f>
        <v>1.3327948303715687</v>
      </c>
      <c r="K267" s="129">
        <f>IF(ABS(IIEE_detalle!K267/IIEE_detalle!K255*100-100)&gt;100,"-",IIEE_detalle!K267/IIEE_detalle!K255*100-100)</f>
        <v>0.9817797445222709</v>
      </c>
      <c r="L267" s="129">
        <f>IF(ABS(IIEE_detalle!L267/IIEE_detalle!L255*100-100)&gt;100,"-",IIEE_detalle!L267/IIEE_detalle!L255*100-100)</f>
        <v>0.26070137078464484</v>
      </c>
      <c r="M267" s="129">
        <f>IF(ABS(IIEE_detalle!M267/IIEE_detalle!M255*100-100)&gt;100,"-",IIEE_detalle!M267/IIEE_detalle!M255*100-100)</f>
        <v>2.2587370929309003</v>
      </c>
      <c r="N267" s="129">
        <f>IF(ABS(IIEE_detalle!N267/IIEE_detalle!N255*100-100)&gt;100,"-",IIEE_detalle!N267/IIEE_detalle!N255*100-100)</f>
        <v>5.0825005357177702</v>
      </c>
      <c r="O267" s="129">
        <f>IF(ABS(IIEE_detalle!O267/IIEE_detalle!O255*100-100)&gt;100,"-",IIEE_detalle!O267/IIEE_detalle!O255*100-100)</f>
        <v>-7.039633511487466</v>
      </c>
      <c r="P267" s="100"/>
      <c r="Q267" s="129">
        <f>IF(ABS(IIEE_detalle!Q267/IIEE_detalle!Q255*100-100)&gt;100,"-",IIEE_detalle!Q267/IIEE_detalle!Q255*100-100)</f>
        <v>-10.053138635676333</v>
      </c>
      <c r="S267" s="129">
        <f>IF(ABS(IIEE_detalle!S267/IIEE_detalle!S255*100-100)&gt;100,"-",IIEE_detalle!S267/IIEE_detalle!S255*100-100)</f>
        <v>7.1243378220732438</v>
      </c>
      <c r="T267" s="129">
        <f>IF(ABS(IIEE_detalle!T267/IIEE_detalle!T255*100-100)&gt;100,"-",IIEE_detalle!T267/IIEE_detalle!T255*100-100)</f>
        <v>6.6361556064073284</v>
      </c>
      <c r="U267" s="129">
        <f>IF(ABS(IIEE_detalle!U267/IIEE_detalle!U255*100-100)&gt;100,"-",IIEE_detalle!U267/IIEE_detalle!U255*100-100)</f>
        <v>7.9737274220032788</v>
      </c>
      <c r="V267" s="129">
        <f>IF(ABS(IIEE_detalle!V267/IIEE_detalle!V255*100-100)&gt;100,"-",IIEE_detalle!V267/IIEE_detalle!V255*100-100)</f>
        <v>-10.881720430107535</v>
      </c>
      <c r="W267" s="129">
        <f>IF(ABS(IIEE_detalle!W267/IIEE_detalle!W255*100-100)&gt;100,"-",IIEE_detalle!W267/IIEE_detalle!W255*100-100)</f>
        <v>1.9898711967141196</v>
      </c>
      <c r="X267" s="129">
        <f>IF(ABS(IIEE_detalle!X267/IIEE_detalle!X255*100-100)&gt;100,"-",IIEE_detalle!X267/IIEE_detalle!X255*100-100)</f>
        <v>2.0734088246778555</v>
      </c>
      <c r="Y267" s="100"/>
      <c r="Z267" s="129">
        <f>IF(ABS(IIEE_detalle!Z267/IIEE_detalle!Z255*100-100)&gt;100,"-",IIEE_detalle!Z267/IIEE_detalle!Z255*100-100)</f>
        <v>1.1159305993690936</v>
      </c>
      <c r="AB267" s="129">
        <f>IF(ABS(IIEE_detalle!AB267/IIEE_detalle!AB255*100-100)&gt;100,"-",IIEE_detalle!AB267/IIEE_detalle!AB255*100-100)</f>
        <v>4.3798850728660454</v>
      </c>
      <c r="AC267" s="129">
        <f>IF(ABS(IIEE_detalle!AC267/IIEE_detalle!AC255*100-100)&gt;100,"-",IIEE_detalle!AC267/IIEE_detalle!AC255*100-100)</f>
        <v>3.8476680282635698</v>
      </c>
      <c r="AD267" s="129">
        <f>IF(ABS(IIEE_detalle!AD267/IIEE_detalle!AD255*100-100)&gt;100,"-",IIEE_detalle!AD267/IIEE_detalle!AD255*100-100)</f>
        <v>4.0665008113872574</v>
      </c>
      <c r="AE267" s="129">
        <f>IF(ABS(IIEE_detalle!AE267/IIEE_detalle!AE255*100-100)&gt;100,"-",IIEE_detalle!AE267/IIEE_detalle!AE255*100-100)</f>
        <v>6.8822307019249536</v>
      </c>
      <c r="AF267" s="129">
        <f>IF(ABS(IIEE_detalle!AF267/IIEE_detalle!AF255*100-100)&gt;100,"-",IIEE_detalle!AF267/IIEE_detalle!AF255*100-100)</f>
        <v>-6.7622666629684005</v>
      </c>
      <c r="AG267" s="129">
        <f>IF(ABS(IIEE_detalle!AG267/IIEE_detalle!AG255*100-100)&gt;100,"-",IIEE_detalle!AG267/IIEE_detalle!AG255*100-100)</f>
        <v>4.2928245541269234</v>
      </c>
      <c r="AH267" s="129">
        <f>IF(ABS(IIEE_detalle!AH267/IIEE_detalle!AH255*100-100)&gt;100,"-",IIEE_detalle!AH267/IIEE_detalle!AH255*100-100)</f>
        <v>3.9048755791128968</v>
      </c>
      <c r="AI267" s="129">
        <f>IF(ABS(IIEE_detalle!AI267/IIEE_detalle!AI255*100-100)&gt;100,"-",IIEE_detalle!AI267/IIEE_detalle!AI255*100-100)</f>
        <v>4.066553355880103</v>
      </c>
      <c r="AJ267" s="129">
        <f>IF(ABS(IIEE_detalle!AJ267/IIEE_detalle!AJ255*100-100)&gt;100,"-",IIEE_detalle!AJ267/IIEE_detalle!AJ255*100-100)</f>
        <v>6.8820441562451862</v>
      </c>
      <c r="AK267" s="129">
        <f>IF(ABS(IIEE_detalle!AK267/IIEE_detalle!AK255*100-100)&gt;100,"-",IIEE_detalle!AK267/IIEE_detalle!AK255*100-100)</f>
        <v>4.1203695678552208</v>
      </c>
      <c r="AL267" s="129">
        <f>IF(ABS(IIEE_detalle!AL267/IIEE_detalle!AL255*100-100)&gt;100,"-",IIEE_detalle!AL267/IIEE_detalle!AL255*100-100)</f>
        <v>9.3124558511890712</v>
      </c>
      <c r="AM267" s="100"/>
      <c r="AN267" s="129">
        <f>IF(ABS(IIEE_detalle!AN267/IIEE_detalle!AN255*100-100)&gt;100,"-",IIEE_detalle!AN267/IIEE_detalle!AN255*100-100)</f>
        <v>2.414938589927516</v>
      </c>
      <c r="AO267" s="129">
        <f>IF(ABS(IIEE_detalle!AO267/IIEE_detalle!AO255*100-100)&gt;100,"-",IIEE_detalle!AO267/IIEE_detalle!AO255*100-100)</f>
        <v>2.1363412870571352</v>
      </c>
      <c r="AP267" s="100"/>
      <c r="AQ267" s="129">
        <f>IF(ABS(IIEE_detalle!AQ267/IIEE_detalle!AQ255*100-100)&gt;100,"-",IIEE_detalle!AQ267/IIEE_detalle!AQ255*100-100)</f>
        <v>8.4863671969341681</v>
      </c>
      <c r="AS267" s="129">
        <f>IF(ABS(IIEE_detalle!AS267/IIEE_detalle!AS255*100-100)&gt;100,"-",IIEE_detalle!AS267/IIEE_detalle!AS255*100-100)</f>
        <v>4.5925001165543478</v>
      </c>
      <c r="AT267" s="129">
        <f>IF(ABS(IIEE_detalle!AT267/IIEE_detalle!AT255*100-100)&gt;100,"-",IIEE_detalle!AT267/IIEE_detalle!AT255*100-100)</f>
        <v>5.692720652722798</v>
      </c>
      <c r="AU267" s="129">
        <f>IF(ABS(IIEE_detalle!AU267/IIEE_detalle!AU255*100-100)&gt;100,"-",IIEE_detalle!AU267/IIEE_detalle!AU255*100-100)</f>
        <v>1.1462936623838829</v>
      </c>
      <c r="AV267" s="129">
        <f>IF(ABS(IIEE_detalle!AV267/IIEE_detalle!AV255*100-100)&gt;100,"-",IIEE_detalle!AV267/IIEE_detalle!AV255*100-100)</f>
        <v>5.1854172689143212</v>
      </c>
      <c r="AW267" s="129">
        <f>IF(ABS(IIEE_detalle!AW267/IIEE_detalle!AW255*100-100)&gt;100,"-",IIEE_detalle!AW267/IIEE_detalle!AW255*100-100)</f>
        <v>5.5235048506973214</v>
      </c>
      <c r="AX267" s="129">
        <f>IF(ABS(IIEE_detalle!AX267/IIEE_detalle!AX255*100-100)&gt;100,"-",IIEE_detalle!AX267/IIEE_detalle!AX255*100-100)</f>
        <v>2.2365830262028652</v>
      </c>
      <c r="AY267" s="129">
        <f>IF(ABS(IIEE_detalle!AY267/IIEE_detalle!AY255*100-100)&gt;100,"-",IIEE_detalle!AY267/IIEE_detalle!AY255*100-100)</f>
        <v>5.8308395431178752</v>
      </c>
      <c r="AZ267" s="129">
        <f>IF(ABS(IIEE_detalle!AZ267/IIEE_detalle!AZ255*100-100)&gt;100,"-",IIEE_detalle!AZ267/IIEE_detalle!AZ255*100-100)</f>
        <v>5.8430742498556612</v>
      </c>
      <c r="BA267" s="100"/>
      <c r="BB267" s="129">
        <f>IF(ABS(IIEE_detalle!BB267/IIEE_detalle!BB255*100-100)&gt;100,"-",IIEE_detalle!BB267/IIEE_detalle!BB255*100-100)</f>
        <v>6.1985642069071929</v>
      </c>
      <c r="BD267" s="129">
        <f>IF(ABS(IIEE_detalle!BD267/IIEE_detalle!BD255*100-100)&gt;100,"-",IIEE_detalle!BD267/IIEE_detalle!BD255*100-100)</f>
        <v>0.21189056398833372</v>
      </c>
      <c r="BE267" s="129">
        <f>IF(ABS(IIEE_detalle!BE267/IIEE_detalle!BE255*100-100)&gt;100,"-",IIEE_detalle!BE267/IIEE_detalle!BE255*100-100)</f>
        <v>-15.249850559969971</v>
      </c>
      <c r="BF267" s="129">
        <f>IF(ABS(IIEE_detalle!BF267/IIEE_detalle!BF255*100-100)&gt;100,"-",IIEE_detalle!BF267/IIEE_detalle!BF255*100-100)</f>
        <v>-6.5657526072379682</v>
      </c>
      <c r="BG267" s="129">
        <f>IF(ABS(IIEE_detalle!BG267/IIEE_detalle!BG255*100-100)&gt;100,"-",IIEE_detalle!BG267/IIEE_detalle!BG255*100-100)</f>
        <v>-6.5657722363201714</v>
      </c>
      <c r="BH267" s="129">
        <f>IF(ABS(IIEE_detalle!BH267/IIEE_detalle!BH255*100-100)&gt;100,"-",IIEE_detalle!BH267/IIEE_detalle!BH255*100-100)</f>
        <v>-7.9929624094288556</v>
      </c>
      <c r="BI267" s="129">
        <f>IF(ABS(IIEE_detalle!BI267/IIEE_detalle!BI255*100-100)&gt;100,"-",IIEE_detalle!BI267/IIEE_detalle!BI255*100-100)</f>
        <v>37.307356789764469</v>
      </c>
      <c r="BJ267" s="129">
        <f>IF(ABS(IIEE_detalle!BJ267/IIEE_detalle!BJ255*100-100)&gt;100,"-",IIEE_detalle!BJ267/IIEE_detalle!BJ255*100-100)</f>
        <v>-8.2275523341757832</v>
      </c>
      <c r="BK267" s="129">
        <f>IF(ABS(IIEE_detalle!BK267/IIEE_detalle!BK255*100-100)&gt;100,"-",IIEE_detalle!BK267/IIEE_detalle!BK255*100-100)</f>
        <v>-8.5139333503309871</v>
      </c>
      <c r="BL267" s="100"/>
      <c r="BM267" s="129">
        <f>IF(ABS(IIEE_detalle!BM267/IIEE_detalle!BM255*100-100)&gt;100,"-",IIEE_detalle!BM267/IIEE_detalle!BM255*100-100)</f>
        <v>-8.5326810656643346</v>
      </c>
      <c r="BO267" s="129">
        <f>IF(ABS(IIEE_detalle!BO267/IIEE_detalle!BO255*100-100)&gt;100,"-",IIEE_detalle!BO267/IIEE_detalle!BO255*100-100)</f>
        <v>-10.809183289424155</v>
      </c>
      <c r="BP267" s="129">
        <f>IF(ABS(IIEE_detalle!BP267/IIEE_detalle!BP255*100-100)&gt;100,"-",IIEE_detalle!BP267/IIEE_detalle!BP255*100-100)</f>
        <v>-11.180491097797656</v>
      </c>
      <c r="BQ267" s="129">
        <f>IF(ABS(IIEE_detalle!BQ267/IIEE_detalle!BQ255*100-100)&gt;100,"-",IIEE_detalle!BQ267/IIEE_detalle!BQ255*100-100)</f>
        <v>0.3860628870335745</v>
      </c>
      <c r="BR267" s="129">
        <f>IF(ABS(IIEE_detalle!BR267/IIEE_detalle!BR255*100-100)&gt;100,"-",IIEE_detalle!BR267/IIEE_detalle!BR255*100-100)</f>
        <v>-0.24440422042056298</v>
      </c>
      <c r="BS267" s="129">
        <f>IF(ABS(IIEE_detalle!BS267/IIEE_detalle!BS255*100-100)&gt;100,"-",IIEE_detalle!BS267/IIEE_detalle!BS255*100-100)</f>
        <v>0.98831970594778795</v>
      </c>
      <c r="BT267" s="129">
        <f>IF(ABS(IIEE_detalle!BT267/IIEE_detalle!BT255*100-100)&gt;100,"-",IIEE_detalle!BT267/IIEE_detalle!BT255*100-100)</f>
        <v>-7.7832076662485861</v>
      </c>
      <c r="BV267" s="129">
        <f>IF(ABS(IIEE_detalle!BV267/IIEE_detalle!BV255*100-100)&gt;100,"-",IIEE_detalle!BV267/IIEE_detalle!BV255*100-100)</f>
        <v>-18.776093336808657</v>
      </c>
      <c r="BW267" s="129">
        <f>IF(ABS(IIEE_detalle!BW267/IIEE_detalle!BW255*100-100)&gt;100,"-",IIEE_detalle!BW267/IIEE_detalle!BW255*100-100)</f>
        <v>-17.934965047267752</v>
      </c>
      <c r="BX267" s="129">
        <f>IF(ABS(IIEE_detalle!BX267/IIEE_detalle!BX255*100-100)&gt;100,"-",IIEE_detalle!BX267/IIEE_detalle!BX255*100-100)</f>
        <v>-8.1711530098544927E-2</v>
      </c>
      <c r="BY267" s="129">
        <f>IF(ABS(IIEE_detalle!BY267/IIEE_detalle!BY255*100-100)&gt;100,"-",IIEE_detalle!BY267/IIEE_detalle!BY255*100-100)</f>
        <v>-0.65945616997584011</v>
      </c>
      <c r="BZ267" s="129">
        <f>IF(ABS(IIEE_detalle!BZ267/IIEE_detalle!BZ255*100-100)&gt;100,"-",IIEE_detalle!BZ267/IIEE_detalle!BZ255*100-100)</f>
        <v>0.87382979014680018</v>
      </c>
      <c r="CA267" s="129">
        <f>IF(ABS(IIEE_detalle!CA267/IIEE_detalle!CA255*100-100)&gt;100,"-",IIEE_detalle!CA267/IIEE_detalle!CA255*100-100)</f>
        <v>-7.8305262442432024</v>
      </c>
    </row>
    <row r="268" spans="2:79" ht="12" customHeight="1">
      <c r="B268" s="67" t="s">
        <v>499</v>
      </c>
      <c r="C268" s="129">
        <f>IF(ABS(IIEE_detalle!C268/IIEE_detalle!C256*100-100)&gt;100,"-",IIEE_detalle!C268/IIEE_detalle!C256*100-100)</f>
        <v>-10.758027489578168</v>
      </c>
      <c r="D268" s="129">
        <f>IF(ABS(IIEE_detalle!D268/IIEE_detalle!D256*100-100)&gt;100,"-",IIEE_detalle!D268/IIEE_detalle!D256*100-100)</f>
        <v>-5.9971375007563665E-2</v>
      </c>
      <c r="E268" s="129">
        <f>IF(ABS(IIEE_detalle!E268/IIEE_detalle!E256*100-100)&gt;100,"-",IIEE_detalle!E268/IIEE_detalle!E256*100-100)</f>
        <v>-5.532564455995157</v>
      </c>
      <c r="F268" s="129">
        <f>IF(ABS(IIEE_detalle!F268/IIEE_detalle!F256*100-100)&gt;100,"-",IIEE_detalle!F268/IIEE_detalle!F256*100-100)</f>
        <v>-13.051387925128154</v>
      </c>
      <c r="G268" s="129">
        <f>IF(ABS(IIEE_detalle!G268/IIEE_detalle!G256*100-100)&gt;100,"-",IIEE_detalle!G268/IIEE_detalle!G256*100-100)</f>
        <v>-4.6078469244537104</v>
      </c>
      <c r="H268" s="129">
        <f>IF(ABS(IIEE_detalle!H268/IIEE_detalle!H256*100-100)&gt;100,"-",IIEE_detalle!H268/IIEE_detalle!H256*100-100)</f>
        <v>-12.243379338327472</v>
      </c>
      <c r="J268" s="129">
        <f>IF(ABS(IIEE_detalle!J268/IIEE_detalle!J256*100-100)&gt;100,"-",IIEE_detalle!J268/IIEE_detalle!J256*100-100)</f>
        <v>0.43541364296082463</v>
      </c>
      <c r="K268" s="129">
        <f>IF(ABS(IIEE_detalle!K268/IIEE_detalle!K256*100-100)&gt;100,"-",IIEE_detalle!K268/IIEE_detalle!K256*100-100)</f>
        <v>0.43494369895454099</v>
      </c>
      <c r="L268" s="129">
        <f>IF(ABS(IIEE_detalle!L268/IIEE_detalle!L256*100-100)&gt;100,"-",IIEE_detalle!L268/IIEE_detalle!L256*100-100)</f>
        <v>0.43494369895454099</v>
      </c>
      <c r="M268" s="100"/>
      <c r="N268" s="129">
        <f>IF(ABS(IIEE_detalle!N268/IIEE_detalle!N256*100-100)&gt;100,"-",IIEE_detalle!N268/IIEE_detalle!N256*100-100)</f>
        <v>6.4182418891837614</v>
      </c>
      <c r="O268" s="129">
        <f>IF(ABS(IIEE_detalle!O268/IIEE_detalle!O256*100-100)&gt;100,"-",IIEE_detalle!O268/IIEE_detalle!O256*100-100)</f>
        <v>7.313740654807944</v>
      </c>
      <c r="P268" s="100"/>
      <c r="Q268" s="129">
        <f>IF(ABS(IIEE_detalle!Q268/IIEE_detalle!Q256*100-100)&gt;100,"-",IIEE_detalle!Q268/IIEE_detalle!Q256*100-100)</f>
        <v>1.5004825203125449</v>
      </c>
      <c r="S268" s="129">
        <f>IF(ABS(IIEE_detalle!S268/IIEE_detalle!S256*100-100)&gt;100,"-",IIEE_detalle!S268/IIEE_detalle!S256*100-100)</f>
        <v>-5.8140866484575326</v>
      </c>
      <c r="T268" s="129">
        <f>IF(ABS(IIEE_detalle!T268/IIEE_detalle!T256*100-100)&gt;100,"-",IIEE_detalle!T268/IIEE_detalle!T256*100-100)</f>
        <v>-5.0550357732526265</v>
      </c>
      <c r="U268" s="129">
        <f>IF(ABS(IIEE_detalle!U268/IIEE_detalle!U256*100-100)&gt;100,"-",IIEE_detalle!U268/IIEE_detalle!U256*100-100)</f>
        <v>-5.0550357732526265</v>
      </c>
      <c r="V268" s="100"/>
      <c r="W268" s="129">
        <f>IF(ABS(IIEE_detalle!W268/IIEE_detalle!W256*100-100)&gt;100,"-",IIEE_detalle!W268/IIEE_detalle!W256*100-100)</f>
        <v>-1.6973070440202207</v>
      </c>
      <c r="X268" s="129">
        <f>IF(ABS(IIEE_detalle!X268/IIEE_detalle!X256*100-100)&gt;100,"-",IIEE_detalle!X268/IIEE_detalle!X256*100-100)</f>
        <v>-2.6936286805850358</v>
      </c>
      <c r="Y268" s="100"/>
      <c r="Z268" s="129">
        <f>IF(ABS(IIEE_detalle!Z268/IIEE_detalle!Z256*100-100)&gt;100,"-",IIEE_detalle!Z268/IIEE_detalle!Z256*100-100)</f>
        <v>-3.5383893933580595</v>
      </c>
      <c r="AB268" s="129">
        <f>IF(ABS(IIEE_detalle!AB268/IIEE_detalle!AB256*100-100)&gt;100,"-",IIEE_detalle!AB268/IIEE_detalle!AB256*100-100)</f>
        <v>-2.2193916645076683</v>
      </c>
      <c r="AC268" s="129">
        <f>IF(ABS(IIEE_detalle!AC268/IIEE_detalle!AC256*100-100)&gt;100,"-",IIEE_detalle!AC268/IIEE_detalle!AC256*100-100)</f>
        <v>-0.42073757264033418</v>
      </c>
      <c r="AD268" s="129">
        <f>IF(ABS(IIEE_detalle!AD268/IIEE_detalle!AD256*100-100)&gt;100,"-",IIEE_detalle!AD268/IIEE_detalle!AD256*100-100)</f>
        <v>-2.1427251539950873</v>
      </c>
      <c r="AE268" s="129">
        <f>IF(ABS(IIEE_detalle!AE268/IIEE_detalle!AE256*100-100)&gt;100,"-",IIEE_detalle!AE268/IIEE_detalle!AE256*100-100)</f>
        <v>-5.3486100322481889</v>
      </c>
      <c r="AF268" s="129">
        <f>IF(ABS(IIEE_detalle!AF268/IIEE_detalle!AF256*100-100)&gt;100,"-",IIEE_detalle!AF268/IIEE_detalle!AF256*100-100)</f>
        <v>-3.5139480791145559</v>
      </c>
      <c r="AG268" s="129">
        <f>IF(ABS(IIEE_detalle!AG268/IIEE_detalle!AG256*100-100)&gt;100,"-",IIEE_detalle!AG268/IIEE_detalle!AG256*100-100)</f>
        <v>-1.8761735864802915</v>
      </c>
      <c r="AH268" s="129">
        <f>IF(ABS(IIEE_detalle!AH268/IIEE_detalle!AH256*100-100)&gt;100,"-",IIEE_detalle!AH268/IIEE_detalle!AH256*100-100)</f>
        <v>-0.3269910892458654</v>
      </c>
      <c r="AI268" s="129">
        <f>IF(ABS(IIEE_detalle!AI268/IIEE_detalle!AI256*100-100)&gt;100,"-",IIEE_detalle!AI268/IIEE_detalle!AI256*100-100)</f>
        <v>-2.1427457208899767</v>
      </c>
      <c r="AJ268" s="129">
        <f>IF(ABS(IIEE_detalle!AJ268/IIEE_detalle!AJ256*100-100)&gt;100,"-",IIEE_detalle!AJ268/IIEE_detalle!AJ256*100-100)</f>
        <v>-5.3493327352248485</v>
      </c>
      <c r="AK268" s="129">
        <f>IF(ABS(IIEE_detalle!AK268/IIEE_detalle!AK256*100-100)&gt;100,"-",IIEE_detalle!AK268/IIEE_detalle!AK256*100-100)</f>
        <v>-1.9174943903089741</v>
      </c>
      <c r="AL268" s="129">
        <f>IF(ABS(IIEE_detalle!AL268/IIEE_detalle!AL256*100-100)&gt;100,"-",IIEE_detalle!AL268/IIEE_detalle!AL256*100-100)</f>
        <v>-3.5956606738988768</v>
      </c>
      <c r="AM268" s="100"/>
      <c r="AN268" s="129">
        <f>IF(ABS(IIEE_detalle!AN268/IIEE_detalle!AN256*100-100)&gt;100,"-",IIEE_detalle!AN268/IIEE_detalle!AN256*100-100)</f>
        <v>4.0636535944241956</v>
      </c>
      <c r="AO268" s="129">
        <f>IF(ABS(IIEE_detalle!AO268/IIEE_detalle!AO256*100-100)&gt;100,"-",IIEE_detalle!AO268/IIEE_detalle!AO256*100-100)</f>
        <v>5.7537343148792388</v>
      </c>
      <c r="AP268" s="100"/>
      <c r="AQ268" s="129">
        <f>IF(ABS(IIEE_detalle!AQ268/IIEE_detalle!AQ256*100-100)&gt;100,"-",IIEE_detalle!AQ268/IIEE_detalle!AQ256*100-100)</f>
        <v>10.485087276896166</v>
      </c>
      <c r="AS268" s="129">
        <f>IF(ABS(IIEE_detalle!AS268/IIEE_detalle!AS256*100-100)&gt;100,"-",IIEE_detalle!AS268/IIEE_detalle!AS256*100-100)</f>
        <v>-5.6466085364276779</v>
      </c>
      <c r="AT268" s="129">
        <f>IF(ABS(IIEE_detalle!AT268/IIEE_detalle!AT256*100-100)&gt;100,"-",IIEE_detalle!AT268/IIEE_detalle!AT256*100-100)</f>
        <v>-4.4076348231710085</v>
      </c>
      <c r="AU268" s="129">
        <f>IF(ABS(IIEE_detalle!AU268/IIEE_detalle!AU256*100-100)&gt;100,"-",IIEE_detalle!AU268/IIEE_detalle!AU256*100-100)</f>
        <v>-9.7195336215414017</v>
      </c>
      <c r="AV268" s="129">
        <f>IF(ABS(IIEE_detalle!AV268/IIEE_detalle!AV256*100-100)&gt;100,"-",IIEE_detalle!AV268/IIEE_detalle!AV256*100-100)</f>
        <v>-4.9161360447606484</v>
      </c>
      <c r="AW268" s="129">
        <f>IF(ABS(IIEE_detalle!AW268/IIEE_detalle!AW256*100-100)&gt;100,"-",IIEE_detalle!AW268/IIEE_detalle!AW256*100-100)</f>
        <v>-4.5518024744211516</v>
      </c>
      <c r="AX268" s="129">
        <f>IF(ABS(IIEE_detalle!AX268/IIEE_detalle!AX256*100-100)&gt;100,"-",IIEE_detalle!AX268/IIEE_detalle!AX256*100-100)</f>
        <v>-8.27237453088226</v>
      </c>
      <c r="AY268" s="129">
        <f>IF(ABS(IIEE_detalle!AY268/IIEE_detalle!AY256*100-100)&gt;100,"-",IIEE_detalle!AY268/IIEE_detalle!AY256*100-100)</f>
        <v>5.1805704374438477</v>
      </c>
      <c r="AZ268" s="129">
        <f>IF(ABS(IIEE_detalle!AZ268/IIEE_detalle!AZ256*100-100)&gt;100,"-",IIEE_detalle!AZ268/IIEE_detalle!AZ256*100-100)</f>
        <v>9.0626628160140257</v>
      </c>
      <c r="BA268" s="100"/>
      <c r="BB268" s="129">
        <f>IF(ABS(IIEE_detalle!BB268/IIEE_detalle!BB256*100-100)&gt;100,"-",IIEE_detalle!BB268/IIEE_detalle!BB256*100-100)</f>
        <v>11.784167064523544</v>
      </c>
      <c r="BD268" s="129">
        <f>IF(ABS(IIEE_detalle!BD268/IIEE_detalle!BD256*100-100)&gt;100,"-",IIEE_detalle!BD268/IIEE_detalle!BD256*100-100)</f>
        <v>-2.1935686327530561</v>
      </c>
      <c r="BE268" s="129">
        <f>IF(ABS(IIEE_detalle!BE268/IIEE_detalle!BE256*100-100)&gt;100,"-",IIEE_detalle!BE268/IIEE_detalle!BE256*100-100)</f>
        <v>-20.136789647382898</v>
      </c>
      <c r="BF268" s="129">
        <f>IF(ABS(IIEE_detalle!BF268/IIEE_detalle!BF256*100-100)&gt;100,"-",IIEE_detalle!BF268/IIEE_detalle!BF256*100-100)</f>
        <v>-12.894862626225958</v>
      </c>
      <c r="BG268" s="129">
        <f>IF(ABS(IIEE_detalle!BG268/IIEE_detalle!BG256*100-100)&gt;100,"-",IIEE_detalle!BG268/IIEE_detalle!BG256*100-100)</f>
        <v>-12.894854737411549</v>
      </c>
      <c r="BH268" s="129">
        <f>IF(ABS(IIEE_detalle!BH268/IIEE_detalle!BH256*100-100)&gt;100,"-",IIEE_detalle!BH268/IIEE_detalle!BH256*100-100)</f>
        <v>-12.894854737411549</v>
      </c>
      <c r="BI268" s="100"/>
      <c r="BJ268" s="129">
        <f>IF(ABS(IIEE_detalle!BJ268/IIEE_detalle!BJ256*100-100)&gt;100,"-",IIEE_detalle!BJ268/IIEE_detalle!BJ256*100-100)</f>
        <v>-6.3521624088432418</v>
      </c>
      <c r="BK268" s="129">
        <f>IF(ABS(IIEE_detalle!BK268/IIEE_detalle!BK256*100-100)&gt;100,"-",IIEE_detalle!BK268/IIEE_detalle!BK256*100-100)</f>
        <v>-5.989119005166188</v>
      </c>
      <c r="BL268" s="100"/>
      <c r="BM268" s="129">
        <f>IF(ABS(IIEE_detalle!BM268/IIEE_detalle!BM256*100-100)&gt;100,"-",IIEE_detalle!BM268/IIEE_detalle!BM256*100-100)</f>
        <v>-5.6202778007289282</v>
      </c>
      <c r="BO268" s="129">
        <f>IF(ABS(IIEE_detalle!BO268/IIEE_detalle!BO256*100-100)&gt;100,"-",IIEE_detalle!BO268/IIEE_detalle!BO256*100-100)</f>
        <v>-12.369020501138948</v>
      </c>
      <c r="BP268" s="129">
        <f>IF(ABS(IIEE_detalle!BP268/IIEE_detalle!BP256*100-100)&gt;100,"-",IIEE_detalle!BP268/IIEE_detalle!BP256*100-100)</f>
        <v>-10.212247738343777</v>
      </c>
      <c r="BQ268" s="129">
        <f>IF(ABS(IIEE_detalle!BQ268/IIEE_detalle!BQ256*100-100)&gt;100,"-",IIEE_detalle!BQ268/IIEE_detalle!BQ256*100-100)</f>
        <v>0.76195798285895933</v>
      </c>
      <c r="BR268" s="129">
        <f>IF(ABS(IIEE_detalle!BR268/IIEE_detalle!BR256*100-100)&gt;100,"-",IIEE_detalle!BR268/IIEE_detalle!BR256*100-100)</f>
        <v>-0.20946432371101764</v>
      </c>
      <c r="BS268" s="129">
        <f>IF(ABS(IIEE_detalle!BS268/IIEE_detalle!BS256*100-100)&gt;100,"-",IIEE_detalle!BS268/IIEE_detalle!BS256*100-100)</f>
        <v>2.8707443098018928</v>
      </c>
      <c r="BT268" s="129">
        <f>IF(ABS(IIEE_detalle!BT268/IIEE_detalle!BT256*100-100)&gt;100,"-",IIEE_detalle!BT268/IIEE_detalle!BT256*100-100)</f>
        <v>-10.27521798092657</v>
      </c>
      <c r="BV268" s="129">
        <f>IF(ABS(IIEE_detalle!BV268/IIEE_detalle!BV256*100-100)&gt;100,"-",IIEE_detalle!BV268/IIEE_detalle!BV256*100-100)</f>
        <v>-21.668320444701791</v>
      </c>
      <c r="BW268" s="129">
        <f>IF(ABS(IIEE_detalle!BW268/IIEE_detalle!BW256*100-100)&gt;100,"-",IIEE_detalle!BW268/IIEE_detalle!BW256*100-100)</f>
        <v>-16.71099026189647</v>
      </c>
      <c r="BX268" s="129">
        <f>IF(ABS(IIEE_detalle!BX268/IIEE_detalle!BX256*100-100)&gt;100,"-",IIEE_detalle!BX268/IIEE_detalle!BX256*100-100)</f>
        <v>0.73114935501826039</v>
      </c>
      <c r="BY268" s="129">
        <f>IF(ABS(IIEE_detalle!BY268/IIEE_detalle!BY256*100-100)&gt;100,"-",IIEE_detalle!BY268/IIEE_detalle!BY256*100-100)</f>
        <v>-0.49779864302608701</v>
      </c>
      <c r="BZ268" s="129">
        <f>IF(ABS(IIEE_detalle!BZ268/IIEE_detalle!BZ256*100-100)&gt;100,"-",IIEE_detalle!BZ268/IIEE_detalle!BZ256*100-100)</f>
        <v>4.4703955102983031</v>
      </c>
      <c r="CA268" s="129">
        <f>IF(ABS(IIEE_detalle!CA268/IIEE_detalle!CA256*100-100)&gt;100,"-",IIEE_detalle!CA268/IIEE_detalle!CA256*100-100)</f>
        <v>-10.243980717144197</v>
      </c>
    </row>
    <row r="269" spans="2:79" ht="12" customHeight="1">
      <c r="B269" s="67" t="s">
        <v>500</v>
      </c>
      <c r="C269" s="129">
        <f>IF(ABS(IIEE_detalle!C269/IIEE_detalle!C257*100-100)&gt;100,"-",IIEE_detalle!C269/IIEE_detalle!C257*100-100)</f>
        <v>-1.3991079606121843</v>
      </c>
      <c r="D269" s="129">
        <f>IF(ABS(IIEE_detalle!D269/IIEE_detalle!D257*100-100)&gt;100,"-",IIEE_detalle!D269/IIEE_detalle!D257*100-100)</f>
        <v>20.260291842368702</v>
      </c>
      <c r="E269" s="129">
        <f>IF(ABS(IIEE_detalle!E269/IIEE_detalle!E257*100-100)&gt;100,"-",IIEE_detalle!E269/IIEE_detalle!E257*100-100)</f>
        <v>10.623588133199419</v>
      </c>
      <c r="F269" s="129">
        <f>IF(ABS(IIEE_detalle!F269/IIEE_detalle!F257*100-100)&gt;100,"-",IIEE_detalle!F269/IIEE_detalle!F257*100-100)</f>
        <v>-1.7373625436514857</v>
      </c>
      <c r="G269" s="129">
        <f>IF(ABS(IIEE_detalle!G269/IIEE_detalle!G257*100-100)&gt;100,"-",IIEE_detalle!G269/IIEE_detalle!G257*100-100)</f>
        <v>10.651181329085645</v>
      </c>
      <c r="H269" s="129">
        <f>IF(ABS(IIEE_detalle!H269/IIEE_detalle!H257*100-100)&gt;100,"-",IIEE_detalle!H269/IIEE_detalle!H257*100-100)</f>
        <v>-7.6829596563042344</v>
      </c>
      <c r="J269" s="129">
        <f>IF(ABS(IIEE_detalle!J269/IIEE_detalle!J257*100-100)&gt;100,"-",IIEE_detalle!J269/IIEE_detalle!J257*100-100)</f>
        <v>19.412668601673204</v>
      </c>
      <c r="K269" s="129">
        <f>IF(ABS(IIEE_detalle!K269/IIEE_detalle!K257*100-100)&gt;100,"-",IIEE_detalle!K269/IIEE_detalle!K257*100-100)</f>
        <v>19.354899735149459</v>
      </c>
      <c r="L269" s="129">
        <f>IF(ABS(IIEE_detalle!L269/IIEE_detalle!L257*100-100)&gt;100,"-",IIEE_detalle!L269/IIEE_detalle!L257*100-100)</f>
        <v>19.354899735149459</v>
      </c>
      <c r="M269" s="100"/>
      <c r="N269" s="129">
        <f>IF(ABS(IIEE_detalle!N269/IIEE_detalle!N257*100-100)&gt;100,"-",IIEE_detalle!N269/IIEE_detalle!N257*100-100)</f>
        <v>4.9175269965586921</v>
      </c>
      <c r="O269" s="129">
        <f>IF(ABS(IIEE_detalle!O269/IIEE_detalle!O257*100-100)&gt;100,"-",IIEE_detalle!O269/IIEE_detalle!O257*100-100)</f>
        <v>6.3307583455123364</v>
      </c>
      <c r="P269" s="100"/>
      <c r="Q269" s="129">
        <f>IF(ABS(IIEE_detalle!Q269/IIEE_detalle!Q257*100-100)&gt;100,"-",IIEE_detalle!Q269/IIEE_detalle!Q257*100-100)</f>
        <v>6.7841305504641412</v>
      </c>
      <c r="S269" s="129">
        <f>IF(ABS(IIEE_detalle!S269/IIEE_detalle!S257*100-100)&gt;100,"-",IIEE_detalle!S269/IIEE_detalle!S257*100-100)</f>
        <v>10.596179040873039</v>
      </c>
      <c r="T269" s="129">
        <f>IF(ABS(IIEE_detalle!T269/IIEE_detalle!T257*100-100)&gt;100,"-",IIEE_detalle!T269/IIEE_detalle!T257*100-100)</f>
        <v>10.516605166051662</v>
      </c>
      <c r="U269" s="129">
        <f>IF(ABS(IIEE_detalle!U269/IIEE_detalle!U257*100-100)&gt;100,"-",IIEE_detalle!U269/IIEE_detalle!U257*100-100)</f>
        <v>10.516605166051662</v>
      </c>
      <c r="V269" s="100"/>
      <c r="W269" s="129">
        <f>IF(ABS(IIEE_detalle!W269/IIEE_detalle!W257*100-100)&gt;100,"-",IIEE_detalle!W269/IIEE_detalle!W257*100-100)</f>
        <v>-2.8492737466802112</v>
      </c>
      <c r="X269" s="129">
        <f>IF(ABS(IIEE_detalle!X269/IIEE_detalle!X257*100-100)&gt;100,"-",IIEE_detalle!X269/IIEE_detalle!X257*100-100)</f>
        <v>-2.1596030999708233</v>
      </c>
      <c r="Y269" s="100"/>
      <c r="Z269" s="129">
        <f>IF(ABS(IIEE_detalle!Z269/IIEE_detalle!Z257*100-100)&gt;100,"-",IIEE_detalle!Z269/IIEE_detalle!Z257*100-100)</f>
        <v>-2.2084603034175387</v>
      </c>
      <c r="AB269" s="129">
        <f>IF(ABS(IIEE_detalle!AB269/IIEE_detalle!AB257*100-100)&gt;100,"-",IIEE_detalle!AB269/IIEE_detalle!AB257*100-100)</f>
        <v>5.1081230210397308</v>
      </c>
      <c r="AC269" s="129">
        <f>IF(ABS(IIEE_detalle!AC269/IIEE_detalle!AC257*100-100)&gt;100,"-",IIEE_detalle!AC269/IIEE_detalle!AC257*100-100)</f>
        <v>5.4859280888366584</v>
      </c>
      <c r="AD269" s="129">
        <f>IF(ABS(IIEE_detalle!AD269/IIEE_detalle!AD257*100-100)&gt;100,"-",IIEE_detalle!AD269/IIEE_detalle!AD257*100-100)</f>
        <v>6.7714294019673957</v>
      </c>
      <c r="AE269" s="129">
        <f>IF(ABS(IIEE_detalle!AE269/IIEE_detalle!AE257*100-100)&gt;100,"-",IIEE_detalle!AE269/IIEE_detalle!AE257*100-100)</f>
        <v>-4.8540198256343814</v>
      </c>
      <c r="AF269" s="129">
        <f>IF(ABS(IIEE_detalle!AF269/IIEE_detalle!AF257*100-100)&gt;100,"-",IIEE_detalle!AF269/IIEE_detalle!AF257*100-100)</f>
        <v>-7.5109086242299696</v>
      </c>
      <c r="AG269" s="129">
        <f>IF(ABS(IIEE_detalle!AG269/IIEE_detalle!AG257*100-100)&gt;100,"-",IIEE_detalle!AG269/IIEE_detalle!AG257*100-100)</f>
        <v>5.5298277007210146</v>
      </c>
      <c r="AH269" s="129">
        <f>IF(ABS(IIEE_detalle!AH269/IIEE_detalle!AH257*100-100)&gt;100,"-",IIEE_detalle!AH269/IIEE_detalle!AH257*100-100)</f>
        <v>5.5186782812630639</v>
      </c>
      <c r="AI269" s="129">
        <f>IF(ABS(IIEE_detalle!AI269/IIEE_detalle!AI257*100-100)&gt;100,"-",IIEE_detalle!AI269/IIEE_detalle!AI257*100-100)</f>
        <v>6.771511885828744</v>
      </c>
      <c r="AJ269" s="129">
        <f>IF(ABS(IIEE_detalle!AJ269/IIEE_detalle!AJ257*100-100)&gt;100,"-",IIEE_detalle!AJ269/IIEE_detalle!AJ257*100-100)</f>
        <v>-4.8548199767711964</v>
      </c>
      <c r="AK269" s="129">
        <f>IF(ABS(IIEE_detalle!AK269/IIEE_detalle!AK257*100-100)&gt;100,"-",IIEE_detalle!AK269/IIEE_detalle!AK257*100-100)</f>
        <v>6.1213219432220285</v>
      </c>
      <c r="AL269" s="129">
        <f>IF(ABS(IIEE_detalle!AL269/IIEE_detalle!AL257*100-100)&gt;100,"-",IIEE_detalle!AL269/IIEE_detalle!AL257*100-100)</f>
        <v>-11.732688237072878</v>
      </c>
      <c r="AM269" s="100"/>
      <c r="AN269" s="129">
        <f>IF(ABS(IIEE_detalle!AN269/IIEE_detalle!AN257*100-100)&gt;100,"-",IIEE_detalle!AN269/IIEE_detalle!AN257*100-100)</f>
        <v>-1.8938522962436508</v>
      </c>
      <c r="AO269" s="129">
        <f>IF(ABS(IIEE_detalle!AO269/IIEE_detalle!AO257*100-100)&gt;100,"-",IIEE_detalle!AO269/IIEE_detalle!AO257*100-100)</f>
        <v>-3.5258612656029413</v>
      </c>
      <c r="AP269" s="100"/>
      <c r="AQ269" s="129">
        <f>IF(ABS(IIEE_detalle!AQ269/IIEE_detalle!AQ257*100-100)&gt;100,"-",IIEE_detalle!AQ269/IIEE_detalle!AQ257*100-100)</f>
        <v>-1.8611364812129949</v>
      </c>
      <c r="AS269" s="129">
        <f>IF(ABS(IIEE_detalle!AS269/IIEE_detalle!AS257*100-100)&gt;100,"-",IIEE_detalle!AS269/IIEE_detalle!AS257*100-100)</f>
        <v>10.005464246527637</v>
      </c>
      <c r="AT269" s="129">
        <f>IF(ABS(IIEE_detalle!AT269/IIEE_detalle!AT257*100-100)&gt;100,"-",IIEE_detalle!AT269/IIEE_detalle!AT257*100-100)</f>
        <v>10.735209348634896</v>
      </c>
      <c r="AU269" s="129">
        <f>IF(ABS(IIEE_detalle!AU269/IIEE_detalle!AU257*100-100)&gt;100,"-",IIEE_detalle!AU269/IIEE_detalle!AU257*100-100)</f>
        <v>7.4270251826106204</v>
      </c>
      <c r="AV269" s="129">
        <f>IF(ABS(IIEE_detalle!AV269/IIEE_detalle!AV257*100-100)&gt;100,"-",IIEE_detalle!AV269/IIEE_detalle!AV257*100-100)</f>
        <v>10.44349836374883</v>
      </c>
      <c r="AW269" s="129">
        <f>IF(ABS(IIEE_detalle!AW269/IIEE_detalle!AW257*100-100)&gt;100,"-",IIEE_detalle!AW269/IIEE_detalle!AW257*100-100)</f>
        <v>10.675866317338517</v>
      </c>
      <c r="AX269" s="129">
        <f>IF(ABS(IIEE_detalle!AX269/IIEE_detalle!AX257*100-100)&gt;100,"-",IIEE_detalle!AX269/IIEE_detalle!AX257*100-100)</f>
        <v>8.1287878787878753</v>
      </c>
      <c r="AY269" s="129">
        <f>IF(ABS(IIEE_detalle!AY269/IIEE_detalle!AY257*100-100)&gt;100,"-",IIEE_detalle!AY269/IIEE_detalle!AY257*100-100)</f>
        <v>-4.9197099842409955</v>
      </c>
      <c r="AZ269" s="129">
        <f>IF(ABS(IIEE_detalle!AZ269/IIEE_detalle!AZ257*100-100)&gt;100,"-",IIEE_detalle!AZ269/IIEE_detalle!AZ257*100-100)</f>
        <v>-4.0601417507394615</v>
      </c>
      <c r="BA269" s="100"/>
      <c r="BB269" s="129">
        <f>IF(ABS(IIEE_detalle!BB269/IIEE_detalle!BB257*100-100)&gt;100,"-",IIEE_detalle!BB269/IIEE_detalle!BB257*100-100)</f>
        <v>-4.0601417507394615</v>
      </c>
      <c r="BD269" s="129">
        <f>IF(ABS(IIEE_detalle!BD269/IIEE_detalle!BD257*100-100)&gt;100,"-",IIEE_detalle!BD269/IIEE_detalle!BD257*100-100)</f>
        <v>-2.7358998570289401</v>
      </c>
      <c r="BE269" s="129">
        <f>IF(ABS(IIEE_detalle!BE269/IIEE_detalle!BE257*100-100)&gt;100,"-",IIEE_detalle!BE269/IIEE_detalle!BE257*100-100)</f>
        <v>-15.464321940339502</v>
      </c>
      <c r="BF269" s="129">
        <f>IF(ABS(IIEE_detalle!BF269/IIEE_detalle!BF257*100-100)&gt;100,"-",IIEE_detalle!BF269/IIEE_detalle!BF257*100-100)</f>
        <v>-7.0332330553982843</v>
      </c>
      <c r="BG269" s="129">
        <f>IF(ABS(IIEE_detalle!BG269/IIEE_detalle!BG257*100-100)&gt;100,"-",IIEE_detalle!BG269/IIEE_detalle!BG257*100-100)</f>
        <v>-7.0332213632491687</v>
      </c>
      <c r="BH269" s="129">
        <f>IF(ABS(IIEE_detalle!BH269/IIEE_detalle!BH257*100-100)&gt;100,"-",IIEE_detalle!BH269/IIEE_detalle!BH257*100-100)</f>
        <v>-7.0332213632491687</v>
      </c>
      <c r="BI269" s="100"/>
      <c r="BJ269" s="129">
        <f>IF(ABS(IIEE_detalle!BJ269/IIEE_detalle!BJ257*100-100)&gt;100,"-",IIEE_detalle!BJ269/IIEE_detalle!BJ257*100-100)</f>
        <v>-12.989311787523079</v>
      </c>
      <c r="BK269" s="129">
        <f>IF(ABS(IIEE_detalle!BK269/IIEE_detalle!BK257*100-100)&gt;100,"-",IIEE_detalle!BK269/IIEE_detalle!BK257*100-100)</f>
        <v>-14.378202952304477</v>
      </c>
      <c r="BL269" s="100"/>
      <c r="BM269" s="129">
        <f>IF(ABS(IIEE_detalle!BM269/IIEE_detalle!BM257*100-100)&gt;100,"-",IIEE_detalle!BM269/IIEE_detalle!BM257*100-100)</f>
        <v>-14.399019753944984</v>
      </c>
      <c r="BO269" s="129">
        <f>IF(ABS(IIEE_detalle!BO269/IIEE_detalle!BO257*100-100)&gt;100,"-",IIEE_detalle!BO269/IIEE_detalle!BO257*100-100)</f>
        <v>-8.0503347584092921</v>
      </c>
      <c r="BP269" s="129">
        <f>IF(ABS(IIEE_detalle!BP269/IIEE_detalle!BP257*100-100)&gt;100,"-",IIEE_detalle!BP269/IIEE_detalle!BP257*100-100)</f>
        <v>-6.6397281660391343</v>
      </c>
      <c r="BQ269" s="129">
        <f>IF(ABS(IIEE_detalle!BQ269/IIEE_detalle!BQ257*100-100)&gt;100,"-",IIEE_detalle!BQ269/IIEE_detalle!BQ257*100-100)</f>
        <v>0.33870858525281733</v>
      </c>
      <c r="BR269" s="129">
        <f>IF(ABS(IIEE_detalle!BR269/IIEE_detalle!BR257*100-100)&gt;100,"-",IIEE_detalle!BR269/IIEE_detalle!BR257*100-100)</f>
        <v>-7.5863351781407573E-2</v>
      </c>
      <c r="BS269" s="129">
        <f>IF(ABS(IIEE_detalle!BS269/IIEE_detalle!BS257*100-100)&gt;100,"-",IIEE_detalle!BS269/IIEE_detalle!BS257*100-100)</f>
        <v>0.87258584751846513</v>
      </c>
      <c r="BT269" s="129">
        <f>IF(ABS(IIEE_detalle!BT269/IIEE_detalle!BT257*100-100)&gt;100,"-",IIEE_detalle!BT269/IIEE_detalle!BT257*100-100)</f>
        <v>-5.0862061331201573</v>
      </c>
      <c r="BV269" s="129">
        <f>IF(ABS(IIEE_detalle!BV269/IIEE_detalle!BV257*100-100)&gt;100,"-",IIEE_detalle!BV269/IIEE_detalle!BV257*100-100)</f>
        <v>-14.756047308366888</v>
      </c>
      <c r="BW269" s="129">
        <f>IF(ABS(IIEE_detalle!BW269/IIEE_detalle!BW257*100-100)&gt;100,"-",IIEE_detalle!BW269/IIEE_detalle!BW257*100-100)</f>
        <v>-11.223547579940302</v>
      </c>
      <c r="BX269" s="129">
        <f>IF(ABS(IIEE_detalle!BX269/IIEE_detalle!BX257*100-100)&gt;100,"-",IIEE_detalle!BX269/IIEE_detalle!BX257*100-100)</f>
        <v>0.18238086091810146</v>
      </c>
      <c r="BY269" s="129">
        <f>IF(ABS(IIEE_detalle!BY269/IIEE_detalle!BY257*100-100)&gt;100,"-",IIEE_detalle!BY269/IIEE_detalle!BY257*100-100)</f>
        <v>-0.18546583633911951</v>
      </c>
      <c r="BZ269" s="129">
        <f>IF(ABS(IIEE_detalle!BZ269/IIEE_detalle!BZ257*100-100)&gt;100,"-",IIEE_detalle!BZ269/IIEE_detalle!BZ257*100-100)</f>
        <v>1.1385019609362814</v>
      </c>
      <c r="CA269" s="129">
        <f>IF(ABS(IIEE_detalle!CA269/IIEE_detalle!CA257*100-100)&gt;100,"-",IIEE_detalle!CA269/IIEE_detalle!CA257*100-100)</f>
        <v>-5.1172697062531824</v>
      </c>
    </row>
    <row r="270" spans="2:79" ht="12" customHeight="1">
      <c r="B270" s="67" t="s">
        <v>501</v>
      </c>
      <c r="C270" s="129">
        <f>IF(ABS(IIEE_detalle!C270/IIEE_detalle!C258*100-100)&gt;100,"-",IIEE_detalle!C270/IIEE_detalle!C258*100-100)</f>
        <v>-1.190108098417852</v>
      </c>
      <c r="D270" s="129">
        <f>IF(ABS(IIEE_detalle!D270/IIEE_detalle!D258*100-100)&gt;100,"-",IIEE_detalle!D270/IIEE_detalle!D258*100-100)</f>
        <v>3.7629409598931574</v>
      </c>
      <c r="E270" s="129">
        <f>IF(ABS(IIEE_detalle!E270/IIEE_detalle!E258*100-100)&gt;100,"-",IIEE_detalle!E270/IIEE_detalle!E258*100-100)</f>
        <v>8.3707340844665765</v>
      </c>
      <c r="F270" s="129">
        <f>IF(ABS(IIEE_detalle!F270/IIEE_detalle!F258*100-100)&gt;100,"-",IIEE_detalle!F270/IIEE_detalle!F258*100-100)</f>
        <v>-4.5358357654677661E-2</v>
      </c>
      <c r="G270" s="129">
        <f>IF(ABS(IIEE_detalle!G270/IIEE_detalle!G258*100-100)&gt;100,"-",IIEE_detalle!G270/IIEE_detalle!G258*100-100)</f>
        <v>-0.96415755711653617</v>
      </c>
      <c r="H270" s="129">
        <f>IF(ABS(IIEE_detalle!H270/IIEE_detalle!H258*100-100)&gt;100,"-",IIEE_detalle!H270/IIEE_detalle!H258*100-100)</f>
        <v>-4.6824834679061809</v>
      </c>
      <c r="J270" s="129">
        <f>IF(ABS(IIEE_detalle!J270/IIEE_detalle!J258*100-100)&gt;100,"-",IIEE_detalle!J270/IIEE_detalle!J258*100-100)</f>
        <v>3.8019054467014257</v>
      </c>
      <c r="K270" s="129">
        <f>IF(ABS(IIEE_detalle!K270/IIEE_detalle!K258*100-100)&gt;100,"-",IIEE_detalle!K270/IIEE_detalle!K258*100-100)</f>
        <v>3.5994679308310111</v>
      </c>
      <c r="L270" s="129">
        <f>IF(ABS(IIEE_detalle!L270/IIEE_detalle!L258*100-100)&gt;100,"-",IIEE_detalle!L270/IIEE_detalle!L258*100-100)</f>
        <v>10.060376809485703</v>
      </c>
      <c r="M270" s="129">
        <f>IF(ABS(IIEE_detalle!M270/IIEE_detalle!M258*100-100)&gt;100,"-",IIEE_detalle!M270/IIEE_detalle!M258*100-100)</f>
        <v>-4.2956510144669835</v>
      </c>
      <c r="N270" s="129">
        <f>IF(ABS(IIEE_detalle!N270/IIEE_detalle!N258*100-100)&gt;100,"-",IIEE_detalle!N270/IIEE_detalle!N258*100-100)</f>
        <v>-0.58922080872331151</v>
      </c>
      <c r="O270" s="129">
        <f>IF(ABS(IIEE_detalle!O270/IIEE_detalle!O258*100-100)&gt;100,"-",IIEE_detalle!O270/IIEE_detalle!O258*100-100)</f>
        <v>-7.200878415074726</v>
      </c>
      <c r="P270" s="100"/>
      <c r="Q270" s="129">
        <f>IF(ABS(IIEE_detalle!Q270/IIEE_detalle!Q258*100-100)&gt;100,"-",IIEE_detalle!Q270/IIEE_detalle!Q258*100-100)</f>
        <v>-5.8912221398086047</v>
      </c>
      <c r="S270" s="129">
        <f>IF(ABS(IIEE_detalle!S270/IIEE_detalle!S258*100-100)&gt;100,"-",IIEE_detalle!S270/IIEE_detalle!S258*100-100)</f>
        <v>8.7010551378854615</v>
      </c>
      <c r="T270" s="129">
        <f>IF(ABS(IIEE_detalle!T270/IIEE_detalle!T258*100-100)&gt;100,"-",IIEE_detalle!T270/IIEE_detalle!T258*100-100)</f>
        <v>8.5833333333333428</v>
      </c>
      <c r="U270" s="129">
        <f>IF(ABS(IIEE_detalle!U270/IIEE_detalle!U258*100-100)&gt;100,"-",IIEE_detalle!U270/IIEE_detalle!U258*100-100)</f>
        <v>10.383208777230067</v>
      </c>
      <c r="V270" s="129">
        <f>IF(ABS(IIEE_detalle!V270/IIEE_detalle!V258*100-100)&gt;100,"-",IIEE_detalle!V270/IIEE_detalle!V258*100-100)</f>
        <v>-9.9427168576104634</v>
      </c>
      <c r="W270" s="129">
        <f>IF(ABS(IIEE_detalle!W270/IIEE_detalle!W258*100-100)&gt;100,"-",IIEE_detalle!W270/IIEE_detalle!W258*100-100)</f>
        <v>7.9821305390401562</v>
      </c>
      <c r="X270" s="129">
        <f>IF(ABS(IIEE_detalle!X270/IIEE_detalle!X258*100-100)&gt;100,"-",IIEE_detalle!X270/IIEE_detalle!X258*100-100)</f>
        <v>7.7915309446254071</v>
      </c>
      <c r="Y270" s="100"/>
      <c r="Z270" s="129">
        <f>IF(ABS(IIEE_detalle!Z270/IIEE_detalle!Z258*100-100)&gt;100,"-",IIEE_detalle!Z270/IIEE_detalle!Z258*100-100)</f>
        <v>7.8622226591944298</v>
      </c>
      <c r="AB270" s="129">
        <f>IF(ABS(IIEE_detalle!AB270/IIEE_detalle!AB258*100-100)&gt;100,"-",IIEE_detalle!AB270/IIEE_detalle!AB258*100-100)</f>
        <v>3.1700958818667857</v>
      </c>
      <c r="AC270" s="129">
        <f>IF(ABS(IIEE_detalle!AC270/IIEE_detalle!AC258*100-100)&gt;100,"-",IIEE_detalle!AC270/IIEE_detalle!AC258*100-100)</f>
        <v>5.4303842086711285</v>
      </c>
      <c r="AD270" s="129">
        <f>IF(ABS(IIEE_detalle!AD270/IIEE_detalle!AD258*100-100)&gt;100,"-",IIEE_detalle!AD270/IIEE_detalle!AD258*100-100)</f>
        <v>6.6152858777241477</v>
      </c>
      <c r="AE270" s="129">
        <f>IF(ABS(IIEE_detalle!AE270/IIEE_detalle!AE258*100-100)&gt;100,"-",IIEE_detalle!AE270/IIEE_detalle!AE258*100-100)</f>
        <v>-13.949599188058897</v>
      </c>
      <c r="AF270" s="129">
        <f>IF(ABS(IIEE_detalle!AF270/IIEE_detalle!AF258*100-100)&gt;100,"-",IIEE_detalle!AF270/IIEE_detalle!AF258*100-100)</f>
        <v>2.7405633104815621</v>
      </c>
      <c r="AG270" s="129">
        <f>IF(ABS(IIEE_detalle!AG270/IIEE_detalle!AG258*100-100)&gt;100,"-",IIEE_detalle!AG270/IIEE_detalle!AG258*100-100)</f>
        <v>5.3220824732198651</v>
      </c>
      <c r="AH270" s="129">
        <f>IF(ABS(IIEE_detalle!AH270/IIEE_detalle!AH258*100-100)&gt;100,"-",IIEE_detalle!AH270/IIEE_detalle!AH258*100-100)</f>
        <v>5.4654830043219249</v>
      </c>
      <c r="AI270" s="129">
        <f>IF(ABS(IIEE_detalle!AI270/IIEE_detalle!AI258*100-100)&gt;100,"-",IIEE_detalle!AI270/IIEE_detalle!AI258*100-100)</f>
        <v>6.6151849306850892</v>
      </c>
      <c r="AJ270" s="129">
        <f>IF(ABS(IIEE_detalle!AJ270/IIEE_detalle!AJ258*100-100)&gt;100,"-",IIEE_detalle!AJ270/IIEE_detalle!AJ258*100-100)</f>
        <v>-13.949093126047856</v>
      </c>
      <c r="AK270" s="129">
        <f>IF(ABS(IIEE_detalle!AK270/IIEE_detalle!AK258*100-100)&gt;100,"-",IIEE_detalle!AK270/IIEE_detalle!AK258*100-100)</f>
        <v>5.4775835457123208</v>
      </c>
      <c r="AL270" s="129">
        <f>IF(ABS(IIEE_detalle!AL270/IIEE_detalle!AL258*100-100)&gt;100,"-",IIEE_detalle!AL270/IIEE_detalle!AL258*100-100)</f>
        <v>1.9870978018477388</v>
      </c>
      <c r="AM270" s="100"/>
      <c r="AN270" s="129">
        <f>IF(ABS(IIEE_detalle!AN270/IIEE_detalle!AN258*100-100)&gt;100,"-",IIEE_detalle!AN270/IIEE_detalle!AN258*100-100)</f>
        <v>5.6513109548806284</v>
      </c>
      <c r="AO270" s="129">
        <f>IF(ABS(IIEE_detalle!AO270/IIEE_detalle!AO258*100-100)&gt;100,"-",IIEE_detalle!AO270/IIEE_detalle!AO258*100-100)</f>
        <v>5.6783794807947032</v>
      </c>
      <c r="AP270" s="100"/>
      <c r="AQ270" s="129">
        <f>IF(ABS(IIEE_detalle!AQ270/IIEE_detalle!AQ258*100-100)&gt;100,"-",IIEE_detalle!AQ270/IIEE_detalle!AQ258*100-100)</f>
        <v>8.2860253381347206</v>
      </c>
      <c r="AS270" s="129">
        <f>IF(ABS(IIEE_detalle!AS270/IIEE_detalle!AS258*100-100)&gt;100,"-",IIEE_detalle!AS270/IIEE_detalle!AS258*100-100)</f>
        <v>-1.3723962426305576</v>
      </c>
      <c r="AT270" s="129">
        <f>IF(ABS(IIEE_detalle!AT270/IIEE_detalle!AT258*100-100)&gt;100,"-",IIEE_detalle!AT270/IIEE_detalle!AT258*100-100)</f>
        <v>-0.85029236779612916</v>
      </c>
      <c r="AU270" s="129">
        <f>IF(ABS(IIEE_detalle!AU270/IIEE_detalle!AU258*100-100)&gt;100,"-",IIEE_detalle!AU270/IIEE_detalle!AU258*100-100)</f>
        <v>-3.0621279770688687</v>
      </c>
      <c r="AV270" s="129">
        <f>IF(ABS(IIEE_detalle!AV270/IIEE_detalle!AV258*100-100)&gt;100,"-",IIEE_detalle!AV270/IIEE_detalle!AV258*100-100)</f>
        <v>-1.0761443001057671</v>
      </c>
      <c r="AW270" s="129">
        <f>IF(ABS(IIEE_detalle!AW270/IIEE_detalle!AW258*100-100)&gt;100,"-",IIEE_detalle!AW270/IIEE_detalle!AW258*100-100)</f>
        <v>-0.93248573152058611</v>
      </c>
      <c r="AX270" s="129">
        <f>IF(ABS(IIEE_detalle!AX270/IIEE_detalle!AX258*100-100)&gt;100,"-",IIEE_detalle!AX270/IIEE_detalle!AX258*100-100)</f>
        <v>-2.3536402198491402</v>
      </c>
      <c r="AY270" s="129">
        <f>IF(ABS(IIEE_detalle!AY270/IIEE_detalle!AY258*100-100)&gt;100,"-",IIEE_detalle!AY270/IIEE_detalle!AY258*100-100)</f>
        <v>10.440042711857387</v>
      </c>
      <c r="AZ270" s="129">
        <f>IF(ABS(IIEE_detalle!AZ270/IIEE_detalle!AZ258*100-100)&gt;100,"-",IIEE_detalle!AZ270/IIEE_detalle!AZ258*100-100)</f>
        <v>11.786547153067772</v>
      </c>
      <c r="BA270" s="100"/>
      <c r="BB270" s="129">
        <f>IF(ABS(IIEE_detalle!BB270/IIEE_detalle!BB258*100-100)&gt;100,"-",IIEE_detalle!BB270/IIEE_detalle!BB258*100-100)</f>
        <v>12.276419815142049</v>
      </c>
      <c r="BD270" s="129">
        <f>IF(ABS(IIEE_detalle!BD270/IIEE_detalle!BD258*100-100)&gt;100,"-",IIEE_detalle!BD270/IIEE_detalle!BD258*100-100)</f>
        <v>1.9995954569849346</v>
      </c>
      <c r="BE270" s="129">
        <f>IF(ABS(IIEE_detalle!BE270/IIEE_detalle!BE258*100-100)&gt;100,"-",IIEE_detalle!BE270/IIEE_detalle!BE258*100-100)</f>
        <v>-12.486987007969802</v>
      </c>
      <c r="BF270" s="129">
        <f>IF(ABS(IIEE_detalle!BF270/IIEE_detalle!BF258*100-100)&gt;100,"-",IIEE_detalle!BF270/IIEE_detalle!BF258*100-100)</f>
        <v>-3.965993607355415</v>
      </c>
      <c r="BG270" s="129">
        <f>IF(ABS(IIEE_detalle!BG270/IIEE_detalle!BG258*100-100)&gt;100,"-",IIEE_detalle!BG270/IIEE_detalle!BG258*100-100)</f>
        <v>-3.9659913716981663</v>
      </c>
      <c r="BH270" s="129">
        <f>IF(ABS(IIEE_detalle!BH270/IIEE_detalle!BH258*100-100)&gt;100,"-",IIEE_detalle!BH270/IIEE_detalle!BH258*100-100)</f>
        <v>-4.9230823080557968</v>
      </c>
      <c r="BI270" s="129">
        <f>IF(ABS(IIEE_detalle!BI270/IIEE_detalle!BI258*100-100)&gt;100,"-",IIEE_detalle!BI270/IIEE_detalle!BI258*100-100)</f>
        <v>19.641700841787184</v>
      </c>
      <c r="BJ270" s="129">
        <f>IF(ABS(IIEE_detalle!BJ270/IIEE_detalle!BJ258*100-100)&gt;100,"-",IIEE_detalle!BJ270/IIEE_detalle!BJ258*100-100)</f>
        <v>-7.0642061427179073</v>
      </c>
      <c r="BK270" s="129">
        <f>IF(ABS(IIEE_detalle!BK270/IIEE_detalle!BK258*100-100)&gt;100,"-",IIEE_detalle!BK270/IIEE_detalle!BK258*100-100)</f>
        <v>-7.789022749169888</v>
      </c>
      <c r="BL270" s="100"/>
      <c r="BM270" s="129">
        <f>IF(ABS(IIEE_detalle!BM270/IIEE_detalle!BM258*100-100)&gt;100,"-",IIEE_detalle!BM270/IIEE_detalle!BM258*100-100)</f>
        <v>-8.1104331618103913</v>
      </c>
      <c r="BO270" s="129">
        <f>IF(ABS(IIEE_detalle!BO270/IIEE_detalle!BO258*100-100)&gt;100,"-",IIEE_detalle!BO270/IIEE_detalle!BO258*100-100)</f>
        <v>-2.3721087286847791</v>
      </c>
      <c r="BP270" s="129">
        <f>IF(ABS(IIEE_detalle!BP270/IIEE_detalle!BP258*100-100)&gt;100,"-",IIEE_detalle!BP270/IIEE_detalle!BP258*100-100)</f>
        <v>-4.4479524561240567</v>
      </c>
      <c r="BQ270" s="129">
        <f>IF(ABS(IIEE_detalle!BQ270/IIEE_detalle!BQ258*100-100)&gt;100,"-",IIEE_detalle!BQ270/IIEE_detalle!BQ258*100-100)</f>
        <v>0.28998963676099265</v>
      </c>
      <c r="BR270" s="129">
        <f>IF(ABS(IIEE_detalle!BR270/IIEE_detalle!BR258*100-100)&gt;100,"-",IIEE_detalle!BR270/IIEE_detalle!BR258*100-100)</f>
        <v>-0.11482775096605735</v>
      </c>
      <c r="BS270" s="129">
        <f>IF(ABS(IIEE_detalle!BS270/IIEE_detalle!BS258*100-100)&gt;100,"-",IIEE_detalle!BS270/IIEE_detalle!BS258*100-100)</f>
        <v>1.1916290705005252</v>
      </c>
      <c r="BT270" s="129">
        <f>IF(ABS(IIEE_detalle!BT270/IIEE_detalle!BT258*100-100)&gt;100,"-",IIEE_detalle!BT270/IIEE_detalle!BT258*100-100)</f>
        <v>-6.5510789928951283</v>
      </c>
      <c r="BV270" s="129">
        <f>IF(ABS(IIEE_detalle!BV270/IIEE_detalle!BV258*100-100)&gt;100,"-",IIEE_detalle!BV270/IIEE_detalle!BV258*100-100)</f>
        <v>-4.5321736225784406</v>
      </c>
      <c r="BW270" s="129">
        <f>IF(ABS(IIEE_detalle!BW270/IIEE_detalle!BW258*100-100)&gt;100,"-",IIEE_detalle!BW270/IIEE_detalle!BW258*100-100)</f>
        <v>-7.5938527120457593</v>
      </c>
      <c r="BX270" s="129">
        <f>IF(ABS(IIEE_detalle!BX270/IIEE_detalle!BX258*100-100)&gt;100,"-",IIEE_detalle!BX270/IIEE_detalle!BX258*100-100)</f>
        <v>0.26231968211160961</v>
      </c>
      <c r="BY270" s="129">
        <f>IF(ABS(IIEE_detalle!BY270/IIEE_detalle!BY258*100-100)&gt;100,"-",IIEE_detalle!BY270/IIEE_detalle!BY258*100-100)</f>
        <v>-0.27248428964917082</v>
      </c>
      <c r="BZ270" s="129">
        <f>IF(ABS(IIEE_detalle!BZ270/IIEE_detalle!BZ258*100-100)&gt;100,"-",IIEE_detalle!BZ270/IIEE_detalle!BZ258*100-100)</f>
        <v>1.7838637620469058</v>
      </c>
      <c r="CA270" s="129">
        <f>IF(ABS(IIEE_detalle!CA270/IIEE_detalle!CA258*100-100)&gt;100,"-",IIEE_detalle!CA270/IIEE_detalle!CA258*100-100)</f>
        <v>-6.5838110823197837</v>
      </c>
    </row>
    <row r="271" spans="2:79" ht="12" customHeight="1">
      <c r="B271" s="67" t="s">
        <v>502</v>
      </c>
      <c r="C271" s="129">
        <f>IF(ABS(IIEE_detalle!C271/IIEE_detalle!C259*100-100)&gt;100,"-",IIEE_detalle!C271/IIEE_detalle!C259*100-100)</f>
        <v>-2.0698896446103134</v>
      </c>
      <c r="D271" s="129">
        <f>IF(ABS(IIEE_detalle!D271/IIEE_detalle!D259*100-100)&gt;100,"-",IIEE_detalle!D271/IIEE_detalle!D259*100-100)</f>
        <v>13.64765381853006</v>
      </c>
      <c r="E271" s="129">
        <f>IF(ABS(IIEE_detalle!E271/IIEE_detalle!E259*100-100)&gt;100,"-",IIEE_detalle!E271/IIEE_detalle!E259*100-100)</f>
        <v>-0.90057995854591866</v>
      </c>
      <c r="F271" s="129">
        <f>IF(ABS(IIEE_detalle!F271/IIEE_detalle!F259*100-100)&gt;100,"-",IIEE_detalle!F271/IIEE_detalle!F259*100-100)</f>
        <v>-3.0030718582111575</v>
      </c>
      <c r="G271" s="129">
        <f>IF(ABS(IIEE_detalle!G271/IIEE_detalle!G259*100-100)&gt;100,"-",IIEE_detalle!G271/IIEE_detalle!G259*100-100)</f>
        <v>-9.1557778305490274</v>
      </c>
      <c r="H271" s="129">
        <f>IF(ABS(IIEE_detalle!H271/IIEE_detalle!H259*100-100)&gt;100,"-",IIEE_detalle!H271/IIEE_detalle!H259*100-100)</f>
        <v>-0.21327268365807583</v>
      </c>
      <c r="J271" s="129">
        <f>IF(ABS(IIEE_detalle!J271/IIEE_detalle!J259*100-100)&gt;100,"-",IIEE_detalle!J271/IIEE_detalle!J259*100-100)</f>
        <v>13.40292275574113</v>
      </c>
      <c r="K271" s="129">
        <f>IF(ABS(IIEE_detalle!K271/IIEE_detalle!K259*100-100)&gt;100,"-",IIEE_detalle!K271/IIEE_detalle!K259*100-100)</f>
        <v>13.396717653075456</v>
      </c>
      <c r="L271" s="129">
        <f>IF(ABS(IIEE_detalle!L271/IIEE_detalle!L259*100-100)&gt;100,"-",IIEE_detalle!L271/IIEE_detalle!L259*100-100)</f>
        <v>13.396717653075456</v>
      </c>
      <c r="M271" s="100"/>
      <c r="N271" s="129">
        <f>IF(ABS(IIEE_detalle!N271/IIEE_detalle!N259*100-100)&gt;100,"-",IIEE_detalle!N271/IIEE_detalle!N259*100-100)</f>
        <v>0.3951712408710506</v>
      </c>
      <c r="O271" s="129">
        <f>IF(ABS(IIEE_detalle!O271/IIEE_detalle!O259*100-100)&gt;100,"-",IIEE_detalle!O271/IIEE_detalle!O259*100-100)</f>
        <v>1.7200191113234666</v>
      </c>
      <c r="P271" s="100"/>
      <c r="Q271" s="129">
        <f>IF(ABS(IIEE_detalle!Q271/IIEE_detalle!Q259*100-100)&gt;100,"-",IIEE_detalle!Q271/IIEE_detalle!Q259*100-100)</f>
        <v>3.1204030597234578</v>
      </c>
      <c r="S271" s="129">
        <f>IF(ABS(IIEE_detalle!S271/IIEE_detalle!S259*100-100)&gt;100,"-",IIEE_detalle!S271/IIEE_detalle!S259*100-100)</f>
        <v>-0.5405910961466418</v>
      </c>
      <c r="T271" s="129">
        <f>IF(ABS(IIEE_detalle!T271/IIEE_detalle!T259*100-100)&gt;100,"-",IIEE_detalle!T271/IIEE_detalle!T259*100-100)</f>
        <v>0.15861752306214782</v>
      </c>
      <c r="U271" s="129">
        <f>IF(ABS(IIEE_detalle!U271/IIEE_detalle!U259*100-100)&gt;100,"-",IIEE_detalle!U271/IIEE_detalle!U259*100-100)</f>
        <v>0.15861752306214782</v>
      </c>
      <c r="V271" s="100"/>
      <c r="W271" s="129">
        <f>IF(ABS(IIEE_detalle!W271/IIEE_detalle!W259*100-100)&gt;100,"-",IIEE_detalle!W271/IIEE_detalle!W259*100-100)</f>
        <v>-5.0529792211366384</v>
      </c>
      <c r="X271" s="129">
        <f>IF(ABS(IIEE_detalle!X271/IIEE_detalle!X259*100-100)&gt;100,"-",IIEE_detalle!X271/IIEE_detalle!X259*100-100)</f>
        <v>-4.9414788886458041</v>
      </c>
      <c r="Y271" s="100"/>
      <c r="Z271" s="129">
        <f>IF(ABS(IIEE_detalle!Z271/IIEE_detalle!Z259*100-100)&gt;100,"-",IIEE_detalle!Z271/IIEE_detalle!Z259*100-100)</f>
        <v>-5.7927917211847273</v>
      </c>
      <c r="AB271" s="129">
        <f>IF(ABS(IIEE_detalle!AB271/IIEE_detalle!AB259*100-100)&gt;100,"-",IIEE_detalle!AB271/IIEE_detalle!AB259*100-100)</f>
        <v>-3.7165592362806734</v>
      </c>
      <c r="AC271" s="129">
        <f>IF(ABS(IIEE_detalle!AC271/IIEE_detalle!AC259*100-100)&gt;100,"-",IIEE_detalle!AC271/IIEE_detalle!AC259*100-100)</f>
        <v>-1.849118424680853</v>
      </c>
      <c r="AD271" s="129">
        <f>IF(ABS(IIEE_detalle!AD271/IIEE_detalle!AD259*100-100)&gt;100,"-",IIEE_detalle!AD271/IIEE_detalle!AD259*100-100)</f>
        <v>-2.1785292541777466</v>
      </c>
      <c r="AE271" s="129">
        <f>IF(ABS(IIEE_detalle!AE271/IIEE_detalle!AE259*100-100)&gt;100,"-",IIEE_detalle!AE271/IIEE_detalle!AE259*100-100)</f>
        <v>-11.502033480711475</v>
      </c>
      <c r="AF271" s="129">
        <f>IF(ABS(IIEE_detalle!AF271/IIEE_detalle!AF259*100-100)&gt;100,"-",IIEE_detalle!AF271/IIEE_detalle!AF259*100-100)</f>
        <v>1.280144241604674</v>
      </c>
      <c r="AG271" s="129">
        <f>IF(ABS(IIEE_detalle!AG271/IIEE_detalle!AG259*100-100)&gt;100,"-",IIEE_detalle!AG271/IIEE_detalle!AG259*100-100)</f>
        <v>-2.3800651594971782</v>
      </c>
      <c r="AH271" s="129">
        <f>IF(ABS(IIEE_detalle!AH271/IIEE_detalle!AH259*100-100)&gt;100,"-",IIEE_detalle!AH271/IIEE_detalle!AH259*100-100)</f>
        <v>-1.8186215792868268</v>
      </c>
      <c r="AI271" s="129">
        <f>IF(ABS(IIEE_detalle!AI271/IIEE_detalle!AI259*100-100)&gt;100,"-",IIEE_detalle!AI271/IIEE_detalle!AI259*100-100)</f>
        <v>-2.1785376273128776</v>
      </c>
      <c r="AJ271" s="129">
        <f>IF(ABS(IIEE_detalle!AJ271/IIEE_detalle!AJ259*100-100)&gt;100,"-",IIEE_detalle!AJ271/IIEE_detalle!AJ259*100-100)</f>
        <v>-11.502385163745515</v>
      </c>
      <c r="AK271" s="129">
        <f>IF(ABS(IIEE_detalle!AK271/IIEE_detalle!AK259*100-100)&gt;100,"-",IIEE_detalle!AK271/IIEE_detalle!AK259*100-100)</f>
        <v>-2.5748050431137983</v>
      </c>
      <c r="AL271" s="129">
        <f>IF(ABS(IIEE_detalle!AL271/IIEE_detalle!AL259*100-100)&gt;100,"-",IIEE_detalle!AL271/IIEE_detalle!AL259*100-100)</f>
        <v>2.6609288147749481</v>
      </c>
      <c r="AM271" s="100"/>
      <c r="AN271" s="129">
        <f>IF(ABS(IIEE_detalle!AN271/IIEE_detalle!AN259*100-100)&gt;100,"-",IIEE_detalle!AN271/IIEE_detalle!AN259*100-100)</f>
        <v>5.375146793458029</v>
      </c>
      <c r="AO271" s="129">
        <f>IF(ABS(IIEE_detalle!AO271/IIEE_detalle!AO259*100-100)&gt;100,"-",IIEE_detalle!AO271/IIEE_detalle!AO259*100-100)</f>
        <v>5.2146829411242805</v>
      </c>
      <c r="AP271" s="100"/>
      <c r="AQ271" s="129">
        <f>IF(ABS(IIEE_detalle!AQ271/IIEE_detalle!AQ259*100-100)&gt;100,"-",IIEE_detalle!AQ271/IIEE_detalle!AQ259*100-100)</f>
        <v>9.2310537666023578</v>
      </c>
      <c r="AS271" s="129">
        <f>IF(ABS(IIEE_detalle!AS271/IIEE_detalle!AS259*100-100)&gt;100,"-",IIEE_detalle!AS271/IIEE_detalle!AS259*100-100)</f>
        <v>-8.8698441759715365</v>
      </c>
      <c r="AT271" s="129">
        <f>IF(ABS(IIEE_detalle!AT271/IIEE_detalle!AT259*100-100)&gt;100,"-",IIEE_detalle!AT271/IIEE_detalle!AT259*100-100)</f>
        <v>-9.2101457278239707</v>
      </c>
      <c r="AU271" s="129">
        <f>IF(ABS(IIEE_detalle!AU271/IIEE_detalle!AU259*100-100)&gt;100,"-",IIEE_detalle!AU271/IIEE_detalle!AU259*100-100)</f>
        <v>-7.7714974369419707</v>
      </c>
      <c r="AV271" s="129">
        <f>IF(ABS(IIEE_detalle!AV271/IIEE_detalle!AV259*100-100)&gt;100,"-",IIEE_detalle!AV271/IIEE_detalle!AV259*100-100)</f>
        <v>-8.9488922608969972</v>
      </c>
      <c r="AW271" s="129">
        <f>IF(ABS(IIEE_detalle!AW271/IIEE_detalle!AW259*100-100)&gt;100,"-",IIEE_detalle!AW271/IIEE_detalle!AW259*100-100)</f>
        <v>-9.157562477973741</v>
      </c>
      <c r="AX271" s="129">
        <f>IF(ABS(IIEE_detalle!AX271/IIEE_detalle!AX259*100-100)&gt;100,"-",IIEE_detalle!AX271/IIEE_detalle!AX259*100-100)</f>
        <v>-7.08631802095978</v>
      </c>
      <c r="AY271" s="129">
        <f>IF(ABS(IIEE_detalle!AY271/IIEE_detalle!AY259*100-100)&gt;100,"-",IIEE_detalle!AY271/IIEE_detalle!AY259*100-100)</f>
        <v>-1.0821524924044041</v>
      </c>
      <c r="AZ271" s="129">
        <f>IF(ABS(IIEE_detalle!AZ271/IIEE_detalle!AZ259*100-100)&gt;100,"-",IIEE_detalle!AZ271/IIEE_detalle!AZ259*100-100)</f>
        <v>-1.163157912232947</v>
      </c>
      <c r="BA271" s="100"/>
      <c r="BB271" s="129">
        <f>IF(ABS(IIEE_detalle!BB271/IIEE_detalle!BB259*100-100)&gt;100,"-",IIEE_detalle!BB271/IIEE_detalle!BB259*100-100)</f>
        <v>-6.4203833683745586</v>
      </c>
      <c r="BD271" s="129">
        <f>IF(ABS(IIEE_detalle!BD271/IIEE_detalle!BD259*100-100)&gt;100,"-",IIEE_detalle!BD271/IIEE_detalle!BD259*100-100)</f>
        <v>3.8401623510756053</v>
      </c>
      <c r="BE271" s="129">
        <f>IF(ABS(IIEE_detalle!BE271/IIEE_detalle!BE259*100-100)&gt;100,"-",IIEE_detalle!BE271/IIEE_detalle!BE259*100-100)</f>
        <v>-9.3276199644727313</v>
      </c>
      <c r="BF271" s="129">
        <f>IF(ABS(IIEE_detalle!BF271/IIEE_detalle!BF259*100-100)&gt;100,"-",IIEE_detalle!BF271/IIEE_detalle!BF259*100-100)</f>
        <v>0.44260633937516047</v>
      </c>
      <c r="BG271" s="129">
        <f>IF(ABS(IIEE_detalle!BG271/IIEE_detalle!BG259*100-100)&gt;100,"-",IIEE_detalle!BG271/IIEE_detalle!BG259*100-100)</f>
        <v>0.44259283315084019</v>
      </c>
      <c r="BH271" s="129">
        <f>IF(ABS(IIEE_detalle!BH271/IIEE_detalle!BH259*100-100)&gt;100,"-",IIEE_detalle!BH271/IIEE_detalle!BH259*100-100)</f>
        <v>0.44259283315084019</v>
      </c>
      <c r="BI271" s="100"/>
      <c r="BJ271" s="129">
        <f>IF(ABS(IIEE_detalle!BJ271/IIEE_detalle!BJ259*100-100)&gt;100,"-",IIEE_detalle!BJ271/IIEE_detalle!BJ259*100-100)</f>
        <v>-3.5473575199904843</v>
      </c>
      <c r="BK271" s="129">
        <f>IF(ABS(IIEE_detalle!BK271/IIEE_detalle!BK259*100-100)&gt;100,"-",IIEE_detalle!BK271/IIEE_detalle!BK259*100-100)</f>
        <v>-3.8058206669023207</v>
      </c>
      <c r="BL271" s="100"/>
      <c r="BM271" s="129">
        <f>IF(ABS(IIEE_detalle!BM271/IIEE_detalle!BM259*100-100)&gt;100,"-",IIEE_detalle!BM271/IIEE_detalle!BM259*100-100)</f>
        <v>-3.7421039332940325</v>
      </c>
      <c r="BO271" s="129">
        <f>IF(ABS(IIEE_detalle!BO271/IIEE_detalle!BO259*100-100)&gt;100,"-",IIEE_detalle!BO271/IIEE_detalle!BO259*100-100)</f>
        <v>1.7010309278350491</v>
      </c>
      <c r="BP271" s="129">
        <f>IF(ABS(IIEE_detalle!BP271/IIEE_detalle!BP259*100-100)&gt;100,"-",IIEE_detalle!BP271/IIEE_detalle!BP259*100-100)</f>
        <v>0.12228388674631674</v>
      </c>
      <c r="BQ271" s="129">
        <f>IF(ABS(IIEE_detalle!BQ271/IIEE_detalle!BQ259*100-100)&gt;100,"-",IIEE_detalle!BQ271/IIEE_detalle!BQ259*100-100)</f>
        <v>6.0156397491795133E-2</v>
      </c>
      <c r="BR271" s="129">
        <f>IF(ABS(IIEE_detalle!BR271/IIEE_detalle!BR259*100-100)&gt;100,"-",IIEE_detalle!BR271/IIEE_detalle!BR259*100-100)</f>
        <v>6.0021399472120152E-2</v>
      </c>
      <c r="BS271" s="129">
        <f>IF(ABS(IIEE_detalle!BS271/IIEE_detalle!BS259*100-100)&gt;100,"-",IIEE_detalle!BS271/IIEE_detalle!BS259*100-100)</f>
        <v>1.3513173838146173</v>
      </c>
      <c r="BT271" s="129">
        <f>IF(ABS(IIEE_detalle!BT271/IIEE_detalle!BT259*100-100)&gt;100,"-",IIEE_detalle!BT271/IIEE_detalle!BT259*100-100)</f>
        <v>-3.903529786310898</v>
      </c>
      <c r="BV271" s="129">
        <f>IF(ABS(IIEE_detalle!BV271/IIEE_detalle!BV259*100-100)&gt;100,"-",IIEE_detalle!BV271/IIEE_detalle!BV259*100-100)</f>
        <v>3.2960697600606323</v>
      </c>
      <c r="BW271" s="129">
        <f>IF(ABS(IIEE_detalle!BW271/IIEE_detalle!BW259*100-100)&gt;100,"-",IIEE_detalle!BW271/IIEE_detalle!BW259*100-100)</f>
        <v>0.21055237692068829</v>
      </c>
      <c r="BX271" s="129">
        <f>IF(ABS(IIEE_detalle!BX271/IIEE_detalle!BX259*100-100)&gt;100,"-",IIEE_detalle!BX271/IIEE_detalle!BX259*100-100)</f>
        <v>0.44256855241427218</v>
      </c>
      <c r="BY271" s="129">
        <f>IF(ABS(IIEE_detalle!BY271/IIEE_detalle!BY259*100-100)&gt;100,"-",IIEE_detalle!BY271/IIEE_detalle!BY259*100-100)</f>
        <v>7.0445143793421039E-2</v>
      </c>
      <c r="BZ271" s="129">
        <f>IF(ABS(IIEE_detalle!BZ271/IIEE_detalle!BZ259*100-100)&gt;100,"-",IIEE_detalle!BZ271/IIEE_detalle!BZ259*100-100)</f>
        <v>2.1280716700200486</v>
      </c>
      <c r="CA271" s="129">
        <f>IF(ABS(IIEE_detalle!CA271/IIEE_detalle!CA259*100-100)&gt;100,"-",IIEE_detalle!CA271/IIEE_detalle!CA259*100-100)</f>
        <v>-3.932684231166732</v>
      </c>
    </row>
    <row r="272" spans="2:79" ht="12" customHeight="1">
      <c r="B272" s="67" t="s">
        <v>503</v>
      </c>
      <c r="C272" s="129">
        <f>IF(ABS(IIEE_detalle!C272/IIEE_detalle!C260*100-100)&gt;100,"-",IIEE_detalle!C272/IIEE_detalle!C260*100-100)</f>
        <v>6.3444116792253453</v>
      </c>
      <c r="D272" s="129">
        <f>IF(ABS(IIEE_detalle!D272/IIEE_detalle!D260*100-100)&gt;100,"-",IIEE_detalle!D272/IIEE_detalle!D260*100-100)</f>
        <v>21.542749034224158</v>
      </c>
      <c r="E272" s="129">
        <f>IF(ABS(IIEE_detalle!E272/IIEE_detalle!E260*100-100)&gt;100,"-",IIEE_detalle!E272/IIEE_detalle!E260*100-100)</f>
        <v>8.9101895748247415</v>
      </c>
      <c r="F272" s="129">
        <f>IF(ABS(IIEE_detalle!F272/IIEE_detalle!F260*100-100)&gt;100,"-",IIEE_detalle!F272/IIEE_detalle!F260*100-100)</f>
        <v>6.7505351073280195</v>
      </c>
      <c r="G272" s="129">
        <f>IF(ABS(IIEE_detalle!G272/IIEE_detalle!G260*100-100)&gt;100,"-",IIEE_detalle!G272/IIEE_detalle!G260*100-100)</f>
        <v>21.124612367339424</v>
      </c>
      <c r="H272" s="129">
        <f>IF(ABS(IIEE_detalle!H272/IIEE_detalle!H260*100-100)&gt;100,"-",IIEE_detalle!H272/IIEE_detalle!H260*100-100)</f>
        <v>0.49718425871665772</v>
      </c>
      <c r="J272" s="129">
        <f>IF(ABS(IIEE_detalle!J272/IIEE_detalle!J260*100-100)&gt;100,"-",IIEE_detalle!J272/IIEE_detalle!J260*100-100)</f>
        <v>19.155236907730668</v>
      </c>
      <c r="K272" s="129">
        <f>IF(ABS(IIEE_detalle!K272/IIEE_detalle!K260*100-100)&gt;100,"-",IIEE_detalle!K272/IIEE_detalle!K260*100-100)</f>
        <v>18.438061661827732</v>
      </c>
      <c r="L272" s="129">
        <f>IF(ABS(IIEE_detalle!L272/IIEE_detalle!L260*100-100)&gt;100,"-",IIEE_detalle!L272/IIEE_detalle!L260*100-100)</f>
        <v>18.438061661827732</v>
      </c>
      <c r="M272" s="100"/>
      <c r="N272" s="129">
        <f>IF(ABS(IIEE_detalle!N272/IIEE_detalle!N260*100-100)&gt;100,"-",IIEE_detalle!N272/IIEE_detalle!N260*100-100)</f>
        <v>7.297476829641198</v>
      </c>
      <c r="O272" s="129">
        <f>IF(ABS(IIEE_detalle!O272/IIEE_detalle!O260*100-100)&gt;100,"-",IIEE_detalle!O272/IIEE_detalle!O260*100-100)</f>
        <v>9.1411542705121605</v>
      </c>
      <c r="P272" s="100"/>
      <c r="Q272" s="129">
        <f>IF(ABS(IIEE_detalle!Q272/IIEE_detalle!Q260*100-100)&gt;100,"-",IIEE_detalle!Q272/IIEE_detalle!Q260*100-100)</f>
        <v>9.763401580154607</v>
      </c>
      <c r="S272" s="129">
        <f>IF(ABS(IIEE_detalle!S272/IIEE_detalle!S260*100-100)&gt;100,"-",IIEE_detalle!S272/IIEE_detalle!S260*100-100)</f>
        <v>8.8212822715363188</v>
      </c>
      <c r="T272" s="129">
        <f>IF(ABS(IIEE_detalle!T272/IIEE_detalle!T260*100-100)&gt;100,"-",IIEE_detalle!T272/IIEE_detalle!T260*100-100)</f>
        <v>10.06679160059582</v>
      </c>
      <c r="U272" s="129">
        <f>IF(ABS(IIEE_detalle!U272/IIEE_detalle!U260*100-100)&gt;100,"-",IIEE_detalle!U272/IIEE_detalle!U260*100-100)</f>
        <v>10.06679160059582</v>
      </c>
      <c r="V272" s="100"/>
      <c r="W272" s="129">
        <f>IF(ABS(IIEE_detalle!W272/IIEE_detalle!W260*100-100)&gt;100,"-",IIEE_detalle!W272/IIEE_detalle!W260*100-100)</f>
        <v>9.4841930116472497</v>
      </c>
      <c r="X272" s="129">
        <f>IF(ABS(IIEE_detalle!X272/IIEE_detalle!X260*100-100)&gt;100,"-",IIEE_detalle!X272/IIEE_detalle!X260*100-100)</f>
        <v>9.589082364282703</v>
      </c>
      <c r="Y272" s="100"/>
      <c r="Z272" s="129">
        <f>IF(ABS(IIEE_detalle!Z272/IIEE_detalle!Z260*100-100)&gt;100,"-",IIEE_detalle!Z272/IIEE_detalle!Z260*100-100)</f>
        <v>9.1011065635895108</v>
      </c>
      <c r="AB272" s="129">
        <f>IF(ABS(IIEE_detalle!AB272/IIEE_detalle!AB260*100-100)&gt;100,"-",IIEE_detalle!AB272/IIEE_detalle!AB260*100-100)</f>
        <v>8.2496801646883426</v>
      </c>
      <c r="AC272" s="129">
        <f>IF(ABS(IIEE_detalle!AC272/IIEE_detalle!AC260*100-100)&gt;100,"-",IIEE_detalle!AC272/IIEE_detalle!AC260*100-100)</f>
        <v>3.7612466737938064</v>
      </c>
      <c r="AD272" s="129">
        <f>IF(ABS(IIEE_detalle!AD272/IIEE_detalle!AD260*100-100)&gt;100,"-",IIEE_detalle!AD272/IIEE_detalle!AD260*100-100)</f>
        <v>6.2303520554750378</v>
      </c>
      <c r="AE272" s="129">
        <f>IF(ABS(IIEE_detalle!AE272/IIEE_detalle!AE260*100-100)&gt;100,"-",IIEE_detalle!AE272/IIEE_detalle!AE260*100-100)</f>
        <v>19.017950469543464</v>
      </c>
      <c r="AF272" s="129">
        <f>IF(ABS(IIEE_detalle!AF272/IIEE_detalle!AF260*100-100)&gt;100,"-",IIEE_detalle!AF272/IIEE_detalle!AF260*100-100)</f>
        <v>10.486466603316671</v>
      </c>
      <c r="AG272" s="129">
        <f>IF(ABS(IIEE_detalle!AG272/IIEE_detalle!AG260*100-100)&gt;100,"-",IIEE_detalle!AG272/IIEE_detalle!AG260*100-100)</f>
        <v>6.7986593567576108</v>
      </c>
      <c r="AH272" s="129">
        <f>IF(ABS(IIEE_detalle!AH272/IIEE_detalle!AH260*100-100)&gt;100,"-",IIEE_detalle!AH272/IIEE_detalle!AH260*100-100)</f>
        <v>3.7883685449044293</v>
      </c>
      <c r="AI272" s="129">
        <f>IF(ABS(IIEE_detalle!AI272/IIEE_detalle!AI260*100-100)&gt;100,"-",IIEE_detalle!AI272/IIEE_detalle!AI260*100-100)</f>
        <v>6.2304285376765876</v>
      </c>
      <c r="AJ272" s="129">
        <f>IF(ABS(IIEE_detalle!AJ272/IIEE_detalle!AJ260*100-100)&gt;100,"-",IIEE_detalle!AJ272/IIEE_detalle!AJ260*100-100)</f>
        <v>19.018116226178321</v>
      </c>
      <c r="AK272" s="129">
        <f>IF(ABS(IIEE_detalle!AK272/IIEE_detalle!AK260*100-100)&gt;100,"-",IIEE_detalle!AK272/IIEE_detalle!AK260*100-100)</f>
        <v>6.5014674740869935</v>
      </c>
      <c r="AL272" s="129">
        <f>IF(ABS(IIEE_detalle!AL272/IIEE_detalle!AL260*100-100)&gt;100,"-",IIEE_detalle!AL272/IIEE_detalle!AL260*100-100)</f>
        <v>19.240718198417525</v>
      </c>
      <c r="AM272" s="100"/>
      <c r="AN272" s="129">
        <f>IF(ABS(IIEE_detalle!AN272/IIEE_detalle!AN260*100-100)&gt;100,"-",IIEE_detalle!AN272/IIEE_detalle!AN260*100-100)</f>
        <v>-2.723126708519942</v>
      </c>
      <c r="AO272" s="129">
        <f>IF(ABS(IIEE_detalle!AO272/IIEE_detalle!AO260*100-100)&gt;100,"-",IIEE_detalle!AO272/IIEE_detalle!AO260*100-100)</f>
        <v>-2.6144870916751586</v>
      </c>
      <c r="AP272" s="100"/>
      <c r="AQ272" s="129">
        <f>IF(ABS(IIEE_detalle!AQ272/IIEE_detalle!AQ260*100-100)&gt;100,"-",IIEE_detalle!AQ272/IIEE_detalle!AQ260*100-100)</f>
        <v>0.40589312680441481</v>
      </c>
      <c r="AS272" s="129">
        <f>IF(ABS(IIEE_detalle!AS272/IIEE_detalle!AS260*100-100)&gt;100,"-",IIEE_detalle!AS272/IIEE_detalle!AS260*100-100)</f>
        <v>19.204378097224662</v>
      </c>
      <c r="AT272" s="129">
        <f>IF(ABS(IIEE_detalle!AT272/IIEE_detalle!AT260*100-100)&gt;100,"-",IIEE_detalle!AT272/IIEE_detalle!AT260*100-100)</f>
        <v>21.453464226169345</v>
      </c>
      <c r="AU272" s="129">
        <f>IF(ABS(IIEE_detalle!AU272/IIEE_detalle!AU260*100-100)&gt;100,"-",IIEE_detalle!AU272/IIEE_detalle!AU260*100-100)</f>
        <v>12.073553065619791</v>
      </c>
      <c r="AV272" s="129">
        <f>IF(ABS(IIEE_detalle!AV272/IIEE_detalle!AV260*100-100)&gt;100,"-",IIEE_detalle!AV272/IIEE_detalle!AV260*100-100)</f>
        <v>20.552159903431971</v>
      </c>
      <c r="AW272" s="129">
        <f>IF(ABS(IIEE_detalle!AW272/IIEE_detalle!AW260*100-100)&gt;100,"-",IIEE_detalle!AW272/IIEE_detalle!AW260*100-100)</f>
        <v>21.216589619782923</v>
      </c>
      <c r="AX272" s="129">
        <f>IF(ABS(IIEE_detalle!AX272/IIEE_detalle!AX260*100-100)&gt;100,"-",IIEE_detalle!AX272/IIEE_detalle!AX260*100-100)</f>
        <v>14.663797114937168</v>
      </c>
      <c r="AY272" s="129">
        <f>IF(ABS(IIEE_detalle!AY272/IIEE_detalle!AY260*100-100)&gt;100,"-",IIEE_detalle!AY272/IIEE_detalle!AY260*100-100)</f>
        <v>-8.9526145451351056</v>
      </c>
      <c r="AZ272" s="129">
        <f>IF(ABS(IIEE_detalle!AZ272/IIEE_detalle!AZ260*100-100)&gt;100,"-",IIEE_detalle!AZ272/IIEE_detalle!AZ260*100-100)</f>
        <v>-9.5150329875865509</v>
      </c>
      <c r="BA272" s="100"/>
      <c r="BB272" s="129">
        <f>IF(ABS(IIEE_detalle!BB272/IIEE_detalle!BB260*100-100)&gt;100,"-",IIEE_detalle!BB272/IIEE_detalle!BB260*100-100)</f>
        <v>-9.5150329875865509</v>
      </c>
      <c r="BD272" s="129">
        <f>IF(ABS(IIEE_detalle!BD272/IIEE_detalle!BD260*100-100)&gt;100,"-",IIEE_detalle!BD272/IIEE_detalle!BD260*100-100)</f>
        <v>2.1408222782178399</v>
      </c>
      <c r="BE272" s="129">
        <f>IF(ABS(IIEE_detalle!BE272/IIEE_detalle!BE260*100-100)&gt;100,"-",IIEE_detalle!BE272/IIEE_detalle!BE260*100-100)</f>
        <v>-8.4460238740557259</v>
      </c>
      <c r="BF272" s="129">
        <f>IF(ABS(IIEE_detalle!BF272/IIEE_detalle!BF260*100-100)&gt;100,"-",IIEE_detalle!BF272/IIEE_detalle!BF260*100-100)</f>
        <v>1.0385887245330849</v>
      </c>
      <c r="BG272" s="129">
        <f>IF(ABS(IIEE_detalle!BG272/IIEE_detalle!BG260*100-100)&gt;100,"-",IIEE_detalle!BG272/IIEE_detalle!BG260*100-100)</f>
        <v>1.0385973101496546</v>
      </c>
      <c r="BH272" s="129">
        <f>IF(ABS(IIEE_detalle!BH272/IIEE_detalle!BH260*100-100)&gt;100,"-",IIEE_detalle!BH272/IIEE_detalle!BH260*100-100)</f>
        <v>1.0385973101496546</v>
      </c>
      <c r="BI272" s="100"/>
      <c r="BJ272" s="129">
        <f>IF(ABS(IIEE_detalle!BJ272/IIEE_detalle!BJ260*100-100)&gt;100,"-",IIEE_detalle!BJ272/IIEE_detalle!BJ260*100-100)</f>
        <v>0.48954368200135434</v>
      </c>
      <c r="BK272" s="129">
        <f>IF(ABS(IIEE_detalle!BK272/IIEE_detalle!BK260*100-100)&gt;100,"-",IIEE_detalle!BK272/IIEE_detalle!BK260*100-100)</f>
        <v>0.51185394607979617</v>
      </c>
      <c r="BL272" s="100"/>
      <c r="BM272" s="129">
        <f>IF(ABS(IIEE_detalle!BM272/IIEE_detalle!BM260*100-100)&gt;100,"-",IIEE_detalle!BM272/IIEE_detalle!BM260*100-100)</f>
        <v>0.81381445401207486</v>
      </c>
      <c r="BO272" s="129">
        <f>IF(ABS(IIEE_detalle!BO272/IIEE_detalle!BO260*100-100)&gt;100,"-",IIEE_detalle!BO272/IIEE_detalle!BO260*100-100)</f>
        <v>0.30888030888031892</v>
      </c>
      <c r="BP272" s="129">
        <f>IF(ABS(IIEE_detalle!BP272/IIEE_detalle!BP260*100-100)&gt;100,"-",IIEE_detalle!BP272/IIEE_detalle!BP260*100-100)</f>
        <v>-0.708081570996967</v>
      </c>
      <c r="BQ272" s="129">
        <f>IF(ABS(IIEE_detalle!BQ272/IIEE_detalle!BQ260*100-100)&gt;100,"-",IIEE_detalle!BQ272/IIEE_detalle!BQ260*100-100)</f>
        <v>0.87215044310471512</v>
      </c>
      <c r="BR272" s="129">
        <f>IF(ABS(IIEE_detalle!BR272/IIEE_detalle!BR260*100-100)&gt;100,"-",IIEE_detalle!BR272/IIEE_detalle!BR260*100-100)</f>
        <v>-0.27080654586629294</v>
      </c>
      <c r="BS272" s="129">
        <f>IF(ABS(IIEE_detalle!BS272/IIEE_detalle!BS260*100-100)&gt;100,"-",IIEE_detalle!BS272/IIEE_detalle!BS260*100-100)</f>
        <v>2.0300519573502669</v>
      </c>
      <c r="BT272" s="129">
        <f>IF(ABS(IIEE_detalle!BT272/IIEE_detalle!BT260*100-100)&gt;100,"-",IIEE_detalle!BT272/IIEE_detalle!BT260*100-100)</f>
        <v>-1.6092185416448217</v>
      </c>
      <c r="BV272" s="129">
        <f>IF(ABS(IIEE_detalle!BV272/IIEE_detalle!BV260*100-100)&gt;100,"-",IIEE_detalle!BV272/IIEE_detalle!BV260*100-100)</f>
        <v>0.62483299093538847</v>
      </c>
      <c r="BW272" s="129">
        <f>IF(ABS(IIEE_detalle!BW272/IIEE_detalle!BW260*100-100)&gt;100,"-",IIEE_detalle!BW272/IIEE_detalle!BW260*100-100)</f>
        <v>-1.2017515819543263</v>
      </c>
      <c r="BX272" s="129">
        <f>IF(ABS(IIEE_detalle!BX272/IIEE_detalle!BX260*100-100)&gt;100,"-",IIEE_detalle!BX272/IIEE_detalle!BX260*100-100)</f>
        <v>0.19656244521635813</v>
      </c>
      <c r="BY272" s="129">
        <f>IF(ABS(IIEE_detalle!BY272/IIEE_detalle!BY260*100-100)&gt;100,"-",IIEE_detalle!BY272/IIEE_detalle!BY260*100-100)</f>
        <v>-0.64479233524301094</v>
      </c>
      <c r="BZ272" s="129">
        <f>IF(ABS(IIEE_detalle!BZ272/IIEE_detalle!BZ260*100-100)&gt;100,"-",IIEE_detalle!BZ272/IIEE_detalle!BZ260*100-100)</f>
        <v>1.6602187085274807</v>
      </c>
      <c r="CA272" s="129">
        <f>IF(ABS(IIEE_detalle!CA272/IIEE_detalle!CA260*100-100)&gt;100,"-",IIEE_detalle!CA272/IIEE_detalle!CA260*100-100)</f>
        <v>-1.6337448222723339</v>
      </c>
    </row>
    <row r="273" spans="2:79" ht="12" customHeight="1">
      <c r="B273" s="67" t="s">
        <v>504</v>
      </c>
      <c r="C273" s="129">
        <f>IF(ABS(IIEE_detalle!C273/IIEE_detalle!C261*100-100)&gt;100,"-",IIEE_detalle!C273/IIEE_detalle!C261*100-100)</f>
        <v>7.2320602564090137</v>
      </c>
      <c r="D273" s="129">
        <f>IF(ABS(IIEE_detalle!D273/IIEE_detalle!D261*100-100)&gt;100,"-",IIEE_detalle!D273/IIEE_detalle!D261*100-100)</f>
        <v>14.334400468000723</v>
      </c>
      <c r="E273" s="129">
        <f>IF(ABS(IIEE_detalle!E273/IIEE_detalle!E261*100-100)&gt;100,"-",IIEE_detalle!E273/IIEE_detalle!E261*100-100)</f>
        <v>-2.186723127418972</v>
      </c>
      <c r="F273" s="129">
        <f>IF(ABS(IIEE_detalle!F273/IIEE_detalle!F261*100-100)&gt;100,"-",IIEE_detalle!F273/IIEE_detalle!F261*100-100)</f>
        <v>11.275377969284861</v>
      </c>
      <c r="G273" s="129">
        <f>IF(ABS(IIEE_detalle!G273/IIEE_detalle!G261*100-100)&gt;100,"-",IIEE_detalle!G273/IIEE_detalle!G261*100-100)</f>
        <v>16.690226246921384</v>
      </c>
      <c r="H273" s="129">
        <f>IF(ABS(IIEE_detalle!H273/IIEE_detalle!H261*100-100)&gt;100,"-",IIEE_detalle!H273/IIEE_detalle!H261*100-100)</f>
        <v>1.6802515370596609</v>
      </c>
      <c r="J273" s="129">
        <f>IF(ABS(IIEE_detalle!J273/IIEE_detalle!J261*100-100)&gt;100,"-",IIEE_detalle!J273/IIEE_detalle!J261*100-100)</f>
        <v>12.916214960507986</v>
      </c>
      <c r="K273" s="129">
        <f>IF(ABS(IIEE_detalle!K273/IIEE_detalle!K261*100-100)&gt;100,"-",IIEE_detalle!K273/IIEE_detalle!K261*100-100)</f>
        <v>18.348806251404667</v>
      </c>
      <c r="L273" s="129">
        <f>IF(ABS(IIEE_detalle!L273/IIEE_detalle!L261*100-100)&gt;100,"-",IIEE_detalle!L273/IIEE_detalle!L261*100-100)</f>
        <v>25.258443895701689</v>
      </c>
      <c r="M273" s="129">
        <f>IF(ABS(IIEE_detalle!M273/IIEE_detalle!M261*100-100)&gt;100,"-",IIEE_detalle!M273/IIEE_detalle!M261*100-100)</f>
        <v>7.0943259026972925</v>
      </c>
      <c r="N273" s="129">
        <f>IF(ABS(IIEE_detalle!N273/IIEE_detalle!N261*100-100)&gt;100,"-",IIEE_detalle!N273/IIEE_detalle!N261*100-100)</f>
        <v>11.575568771830433</v>
      </c>
      <c r="O273" s="129">
        <f>IF(ABS(IIEE_detalle!O273/IIEE_detalle!O261*100-100)&gt;100,"-",IIEE_detalle!O273/IIEE_detalle!O261*100-100)</f>
        <v>13.604914795582545</v>
      </c>
      <c r="P273" s="100"/>
      <c r="Q273" s="129">
        <f>IF(ABS(IIEE_detalle!Q273/IIEE_detalle!Q261*100-100)&gt;100,"-",IIEE_detalle!Q273/IIEE_detalle!Q261*100-100)</f>
        <v>14.699570815450642</v>
      </c>
      <c r="S273" s="129">
        <f>IF(ABS(IIEE_detalle!S273/IIEE_detalle!S261*100-100)&gt;100,"-",IIEE_detalle!S273/IIEE_detalle!S261*100-100)</f>
        <v>-2.2224941285233086</v>
      </c>
      <c r="T273" s="129">
        <f>IF(ABS(IIEE_detalle!T273/IIEE_detalle!T261*100-100)&gt;100,"-",IIEE_detalle!T273/IIEE_detalle!T261*100-100)</f>
        <v>-1.3751936227284745</v>
      </c>
      <c r="U273" s="129">
        <f>IF(ABS(IIEE_detalle!U273/IIEE_detalle!U261*100-100)&gt;100,"-",IIEE_detalle!U273/IIEE_detalle!U261*100-100)</f>
        <v>-3.1653460966094116</v>
      </c>
      <c r="V273" s="129">
        <f>IF(ABS(IIEE_detalle!V273/IIEE_detalle!V261*100-100)&gt;100,"-",IIEE_detalle!V273/IIEE_detalle!V261*100-100)</f>
        <v>26.338729763387292</v>
      </c>
      <c r="W273" s="129">
        <f>IF(ABS(IIEE_detalle!W273/IIEE_detalle!W261*100-100)&gt;100,"-",IIEE_detalle!W273/IIEE_detalle!W261*100-100)</f>
        <v>10.458270347680781</v>
      </c>
      <c r="X273" s="129">
        <f>IF(ABS(IIEE_detalle!X273/IIEE_detalle!X261*100-100)&gt;100,"-",IIEE_detalle!X273/IIEE_detalle!X261*100-100)</f>
        <v>10.751285092922117</v>
      </c>
      <c r="Y273" s="100"/>
      <c r="Z273" s="129">
        <f>IF(ABS(IIEE_detalle!Z273/IIEE_detalle!Z261*100-100)&gt;100,"-",IIEE_detalle!Z273/IIEE_detalle!Z261*100-100)</f>
        <v>14.357321876118888</v>
      </c>
      <c r="AB273" s="129">
        <f>IF(ABS(IIEE_detalle!AB273/IIEE_detalle!AB261*100-100)&gt;100,"-",IIEE_detalle!AB273/IIEE_detalle!AB261*100-100)</f>
        <v>0.64898842441520799</v>
      </c>
      <c r="AC273" s="129">
        <f>IF(ABS(IIEE_detalle!AC273/IIEE_detalle!AC261*100-100)&gt;100,"-",IIEE_detalle!AC273/IIEE_detalle!AC261*100-100)</f>
        <v>-0.62102972087451747</v>
      </c>
      <c r="AD273" s="129">
        <f>IF(ABS(IIEE_detalle!AD273/IIEE_detalle!AD261*100-100)&gt;100,"-",IIEE_detalle!AD273/IIEE_detalle!AD261*100-100)</f>
        <v>0.58001030175560686</v>
      </c>
      <c r="AE273" s="129">
        <f>IF(ABS(IIEE_detalle!AE273/IIEE_detalle!AE261*100-100)&gt;100,"-",IIEE_detalle!AE273/IIEE_detalle!AE261*100-100)</f>
        <v>1.7381559925874797</v>
      </c>
      <c r="AF273" s="129">
        <f>IF(ABS(IIEE_detalle!AF273/IIEE_detalle!AF261*100-100)&gt;100,"-",IIEE_detalle!AF273/IIEE_detalle!AF261*100-100)</f>
        <v>16.356354949764636</v>
      </c>
      <c r="AG273" s="129">
        <f>IF(ABS(IIEE_detalle!AG273/IIEE_detalle!AG261*100-100)&gt;100,"-",IIEE_detalle!AG273/IIEE_detalle!AG261*100-100)</f>
        <v>1.244324907559772</v>
      </c>
      <c r="AH273" s="129">
        <f>IF(ABS(IIEE_detalle!AH273/IIEE_detalle!AH261*100-100)&gt;100,"-",IIEE_detalle!AH273/IIEE_detalle!AH261*100-100)</f>
        <v>-0.58084317813296593</v>
      </c>
      <c r="AI273" s="129">
        <f>IF(ABS(IIEE_detalle!AI273/IIEE_detalle!AI261*100-100)&gt;100,"-",IIEE_detalle!AI273/IIEE_detalle!AI261*100-100)</f>
        <v>0.58006830090148753</v>
      </c>
      <c r="AJ273" s="129">
        <f>IF(ABS(IIEE_detalle!AJ273/IIEE_detalle!AJ261*100-100)&gt;100,"-",IIEE_detalle!AJ273/IIEE_detalle!AJ261*100-100)</f>
        <v>1.7380585516178826</v>
      </c>
      <c r="AK273" s="129">
        <f>IF(ABS(IIEE_detalle!AK273/IIEE_detalle!AK261*100-100)&gt;100,"-",IIEE_detalle!AK273/IIEE_detalle!AK261*100-100)</f>
        <v>0.44433851444524919</v>
      </c>
      <c r="AL273" s="129">
        <f>IF(ABS(IIEE_detalle!AL273/IIEE_detalle!AL261*100-100)&gt;100,"-",IIEE_detalle!AL273/IIEE_detalle!AL261*100-100)</f>
        <v>23.689713762906806</v>
      </c>
      <c r="AM273" s="100"/>
      <c r="AN273" s="129">
        <f>IF(ABS(IIEE_detalle!AN273/IIEE_detalle!AN261*100-100)&gt;100,"-",IIEE_detalle!AN273/IIEE_detalle!AN261*100-100)</f>
        <v>7.7223589519922768</v>
      </c>
      <c r="AO273" s="129">
        <f>IF(ABS(IIEE_detalle!AO273/IIEE_detalle!AO261*100-100)&gt;100,"-",IIEE_detalle!AO273/IIEE_detalle!AO261*100-100)</f>
        <v>7.9070732213233725</v>
      </c>
      <c r="AP273" s="100"/>
      <c r="AQ273" s="129">
        <f>IF(ABS(IIEE_detalle!AQ273/IIEE_detalle!AQ261*100-100)&gt;100,"-",IIEE_detalle!AQ273/IIEE_detalle!AQ261*100-100)</f>
        <v>8.570502559925103</v>
      </c>
      <c r="AS273" s="129">
        <f>IF(ABS(IIEE_detalle!AS273/IIEE_detalle!AS261*100-100)&gt;100,"-",IIEE_detalle!AS273/IIEE_detalle!AS261*100-100)</f>
        <v>13.591341989773724</v>
      </c>
      <c r="AT273" s="129">
        <f>IF(ABS(IIEE_detalle!AT273/IIEE_detalle!AT261*100-100)&gt;100,"-",IIEE_detalle!AT273/IIEE_detalle!AT261*100-100)</f>
        <v>15.976504329601227</v>
      </c>
      <c r="AU273" s="129">
        <f>IF(ABS(IIEE_detalle!AU273/IIEE_detalle!AU261*100-100)&gt;100,"-",IIEE_detalle!AU273/IIEE_detalle!AU261*100-100)</f>
        <v>5.7702617338430002</v>
      </c>
      <c r="AV273" s="129">
        <f>IF(ABS(IIEE_detalle!AV273/IIEE_detalle!AV261*100-100)&gt;100,"-",IIEE_detalle!AV273/IIEE_detalle!AV261*100-100)</f>
        <v>16.09213935035055</v>
      </c>
      <c r="AW273" s="129">
        <f>IF(ABS(IIEE_detalle!AW273/IIEE_detalle!AW261*100-100)&gt;100,"-",IIEE_detalle!AW273/IIEE_detalle!AW261*100-100)</f>
        <v>17.218350288655301</v>
      </c>
      <c r="AX273" s="129">
        <f>IF(ABS(IIEE_detalle!AX273/IIEE_detalle!AX261*100-100)&gt;100,"-",IIEE_detalle!AX273/IIEE_detalle!AX261*100-100)</f>
        <v>5.667248875840798</v>
      </c>
      <c r="AY273" s="129">
        <f>IF(ABS(IIEE_detalle!AY273/IIEE_detalle!AY261*100-100)&gt;100,"-",IIEE_detalle!AY273/IIEE_detalle!AY261*100-100)</f>
        <v>20.553668184427607</v>
      </c>
      <c r="AZ273" s="129">
        <f>IF(ABS(IIEE_detalle!AZ273/IIEE_detalle!AZ261*100-100)&gt;100,"-",IIEE_detalle!AZ273/IIEE_detalle!AZ261*100-100)</f>
        <v>20.486892119597172</v>
      </c>
      <c r="BA273" s="100"/>
      <c r="BB273" s="129">
        <f>IF(ABS(IIEE_detalle!BB273/IIEE_detalle!BB261*100-100)&gt;100,"-",IIEE_detalle!BB273/IIEE_detalle!BB261*100-100)</f>
        <v>19.383845523622867</v>
      </c>
      <c r="BD273" s="129">
        <f>IF(ABS(IIEE_detalle!BD273/IIEE_detalle!BD261*100-100)&gt;100,"-",IIEE_detalle!BD273/IIEE_detalle!BD261*100-100)</f>
        <v>2.576713650134991</v>
      </c>
      <c r="BE273" s="129">
        <f>IF(ABS(IIEE_detalle!BE273/IIEE_detalle!BE261*100-100)&gt;100,"-",IIEE_detalle!BE273/IIEE_detalle!BE261*100-100)</f>
        <v>-7.2481716174660988</v>
      </c>
      <c r="BF273" s="129">
        <f>IF(ABS(IIEE_detalle!BF273/IIEE_detalle!BF261*100-100)&gt;100,"-",IIEE_detalle!BF273/IIEE_detalle!BF261*100-100)</f>
        <v>1.5887490850917629</v>
      </c>
      <c r="BG273" s="129">
        <f>IF(ABS(IIEE_detalle!BG273/IIEE_detalle!BG261*100-100)&gt;100,"-",IIEE_detalle!BG273/IIEE_detalle!BG261*100-100)</f>
        <v>1.588755669316086</v>
      </c>
      <c r="BH273" s="129">
        <f>IF(ABS(IIEE_detalle!BH273/IIEE_detalle!BH261*100-100)&gt;100,"-",IIEE_detalle!BH273/IIEE_detalle!BH261*100-100)</f>
        <v>0.69833840393165758</v>
      </c>
      <c r="BI273" s="129">
        <f>IF(ABS(IIEE_detalle!BI273/IIEE_detalle!BI261*100-100)&gt;100,"-",IIEE_detalle!BI273/IIEE_detalle!BI261*100-100)</f>
        <v>22.60561822605618</v>
      </c>
      <c r="BJ273" s="129">
        <f>IF(ABS(IIEE_detalle!BJ273/IIEE_detalle!BJ261*100-100)&gt;100,"-",IIEE_detalle!BJ273/IIEE_detalle!BJ261*100-100)</f>
        <v>1.1170295793334901</v>
      </c>
      <c r="BK273" s="129">
        <f>IF(ABS(IIEE_detalle!BK273/IIEE_detalle!BK261*100-100)&gt;100,"-",IIEE_detalle!BK273/IIEE_detalle!BK261*100-100)</f>
        <v>-0.64089551373139386</v>
      </c>
      <c r="BL273" s="100"/>
      <c r="BM273" s="129">
        <f>IF(ABS(IIEE_detalle!BM273/IIEE_detalle!BM261*100-100)&gt;100,"-",IIEE_detalle!BM273/IIEE_detalle!BM261*100-100)</f>
        <v>-3.4196470041802058</v>
      </c>
      <c r="BO273" s="129">
        <f>IF(ABS(IIEE_detalle!BO273/IIEE_detalle!BO261*100-100)&gt;100,"-",IIEE_detalle!BO273/IIEE_detalle!BO261*100-100)</f>
        <v>6.2757111597373978</v>
      </c>
      <c r="BP273" s="129">
        <f>IF(ABS(IIEE_detalle!BP273/IIEE_detalle!BP261*100-100)&gt;100,"-",IIEE_detalle!BP273/IIEE_detalle!BP261*100-100)</f>
        <v>10.855362347974662</v>
      </c>
      <c r="BQ273" s="129">
        <f>IF(ABS(IIEE_detalle!BQ273/IIEE_detalle!BQ261*100-100)&gt;100,"-",IIEE_detalle!BQ273/IIEE_detalle!BQ261*100-100)</f>
        <v>1.6756739643390546</v>
      </c>
      <c r="BR273" s="129">
        <f>IF(ABS(IIEE_detalle!BR273/IIEE_detalle!BR261*100-100)&gt;100,"-",IIEE_detalle!BR273/IIEE_detalle!BR261*100-100)</f>
        <v>0.61560661063593614</v>
      </c>
      <c r="BS273" s="129">
        <f>IF(ABS(IIEE_detalle!BS273/IIEE_detalle!BS261*100-100)&gt;100,"-",IIEE_detalle!BS273/IIEE_detalle!BS261*100-100)</f>
        <v>1.3988261976930687</v>
      </c>
      <c r="BT273" s="129">
        <f>IF(ABS(IIEE_detalle!BT273/IIEE_detalle!BT261*100-100)&gt;100,"-",IIEE_detalle!BT273/IIEE_detalle!BT261*100-100)</f>
        <v>-0.87395950832907943</v>
      </c>
      <c r="BV273" s="129">
        <f>IF(ABS(IIEE_detalle!BV273/IIEE_detalle!BV261*100-100)&gt;100,"-",IIEE_detalle!BV273/IIEE_detalle!BV261*100-100)</f>
        <v>12.430717210740312</v>
      </c>
      <c r="BW273" s="129">
        <f>IF(ABS(IIEE_detalle!BW273/IIEE_detalle!BW261*100-100)&gt;100,"-",IIEE_detalle!BW273/IIEE_detalle!BW261*100-100)</f>
        <v>19.772589261974161</v>
      </c>
      <c r="BX273" s="129">
        <f>IF(ABS(IIEE_detalle!BX273/IIEE_detalle!BX261*100-100)&gt;100,"-",IIEE_detalle!BX273/IIEE_detalle!BX261*100-100)</f>
        <v>0.30347247303281222</v>
      </c>
      <c r="BY273" s="129">
        <f>IF(ABS(IIEE_detalle!BY273/IIEE_detalle!BY261*100-100)&gt;100,"-",IIEE_detalle!BY273/IIEE_detalle!BY261*100-100)</f>
        <v>-1.6373435370221614</v>
      </c>
      <c r="BZ273" s="129">
        <f>IF(ABS(IIEE_detalle!BZ273/IIEE_detalle!BZ261*100-100)&gt;100,"-",IIEE_detalle!BZ273/IIEE_detalle!BZ261*100-100)</f>
        <v>3.2717243759383052</v>
      </c>
      <c r="CA273" s="129">
        <f>IF(ABS(IIEE_detalle!CA273/IIEE_detalle!CA261*100-100)&gt;100,"-",IIEE_detalle!CA273/IIEE_detalle!CA261*100-100)</f>
        <v>-0.86977940120490871</v>
      </c>
    </row>
    <row r="274" spans="2:79" ht="12" customHeight="1">
      <c r="B274" s="67" t="s">
        <v>505</v>
      </c>
      <c r="C274" s="129">
        <f>IF(ABS(IIEE_detalle!C274/IIEE_detalle!C262*100-100)&gt;100,"-",IIEE_detalle!C274/IIEE_detalle!C262*100-100)</f>
        <v>8.4996706201528838</v>
      </c>
      <c r="D274" s="129">
        <f>IF(ABS(IIEE_detalle!D274/IIEE_detalle!D262*100-100)&gt;100,"-",IIEE_detalle!D274/IIEE_detalle!D262*100-100)</f>
        <v>-11.359470912811162</v>
      </c>
      <c r="E274" s="129">
        <f>IF(ABS(IIEE_detalle!E274/IIEE_detalle!E262*100-100)&gt;100,"-",IIEE_detalle!E274/IIEE_detalle!E262*100-100)</f>
        <v>-4.087855714298513</v>
      </c>
      <c r="F274" s="129">
        <f>IF(ABS(IIEE_detalle!F274/IIEE_detalle!F262*100-100)&gt;100,"-",IIEE_detalle!F274/IIEE_detalle!F262*100-100)</f>
        <v>31.134310768377986</v>
      </c>
      <c r="G274" s="129">
        <f>IF(ABS(IIEE_detalle!G274/IIEE_detalle!G262*100-100)&gt;100,"-",IIEE_detalle!G274/IIEE_detalle!G262*100-100)</f>
        <v>-39.11043598763456</v>
      </c>
      <c r="H274" s="129">
        <f>IF(ABS(IIEE_detalle!H274/IIEE_detalle!H262*100-100)&gt;100,"-",IIEE_detalle!H274/IIEE_detalle!H262*100-100)</f>
        <v>4.9665374712880777</v>
      </c>
      <c r="J274" s="129">
        <f>IF(ABS(IIEE_detalle!J274/IIEE_detalle!J262*100-100)&gt;100,"-",IIEE_detalle!J274/IIEE_detalle!J262*100-100)</f>
        <v>-10.271903323262848</v>
      </c>
      <c r="K274" s="129">
        <f>IF(ABS(IIEE_detalle!K274/IIEE_detalle!K262*100-100)&gt;100,"-",IIEE_detalle!K274/IIEE_detalle!K262*100-100)</f>
        <v>-5.7430468439249722</v>
      </c>
      <c r="L274" s="129">
        <f>IF(ABS(IIEE_detalle!L274/IIEE_detalle!L262*100-100)&gt;100,"-",IIEE_detalle!L274/IIEE_detalle!L262*100-100)</f>
        <v>-5.7430468439249722</v>
      </c>
      <c r="M274" s="100"/>
      <c r="N274" s="129">
        <f>IF(ABS(IIEE_detalle!N274/IIEE_detalle!N262*100-100)&gt;100,"-",IIEE_detalle!N274/IIEE_detalle!N262*100-100)</f>
        <v>25.328499061431245</v>
      </c>
      <c r="O274" s="129">
        <f>IF(ABS(IIEE_detalle!O274/IIEE_detalle!O262*100-100)&gt;100,"-",IIEE_detalle!O274/IIEE_detalle!O262*100-100)</f>
        <v>24.896686545742483</v>
      </c>
      <c r="P274" s="100"/>
      <c r="Q274" s="129">
        <f>IF(ABS(IIEE_detalle!Q274/IIEE_detalle!Q262*100-100)&gt;100,"-",IIEE_detalle!Q274/IIEE_detalle!Q262*100-100)</f>
        <v>24.4783755695899</v>
      </c>
      <c r="S274" s="129">
        <f>IF(ABS(IIEE_detalle!S274/IIEE_detalle!S262*100-100)&gt;100,"-",IIEE_detalle!S274/IIEE_detalle!S262*100-100)</f>
        <v>-4.3113895634052852</v>
      </c>
      <c r="T274" s="129">
        <f>IF(ABS(IIEE_detalle!T274/IIEE_detalle!T262*100-100)&gt;100,"-",IIEE_detalle!T274/IIEE_detalle!T262*100-100)</f>
        <v>-3.7605905960461712</v>
      </c>
      <c r="U274" s="129">
        <f>IF(ABS(IIEE_detalle!U274/IIEE_detalle!U262*100-100)&gt;100,"-",IIEE_detalle!U274/IIEE_detalle!U262*100-100)</f>
        <v>-3.7605905960461712</v>
      </c>
      <c r="V274" s="100"/>
      <c r="W274" s="129">
        <f>IF(ABS(IIEE_detalle!W274/IIEE_detalle!W262*100-100)&gt;100,"-",IIEE_detalle!W274/IIEE_detalle!W262*100-100)</f>
        <v>0.17953321364451824</v>
      </c>
      <c r="X274" s="129">
        <f>IF(ABS(IIEE_detalle!X274/IIEE_detalle!X262*100-100)&gt;100,"-",IIEE_detalle!X274/IIEE_detalle!X262*100-100)</f>
        <v>-12.511907227169189</v>
      </c>
      <c r="Y274" s="100"/>
      <c r="Z274" s="129">
        <f>IF(ABS(IIEE_detalle!Z274/IIEE_detalle!Z262*100-100)&gt;100,"-",IIEE_detalle!Z274/IIEE_detalle!Z262*100-100)</f>
        <v>-11.647415900851527</v>
      </c>
      <c r="AB274" s="129">
        <f>IF(ABS(IIEE_detalle!AB274/IIEE_detalle!AB262*100-100)&gt;100,"-",IIEE_detalle!AB274/IIEE_detalle!AB262*100-100)</f>
        <v>8.1334999968963899</v>
      </c>
      <c r="AC274" s="129">
        <f>IF(ABS(IIEE_detalle!AC274/IIEE_detalle!AC262*100-100)&gt;100,"-",IIEE_detalle!AC274/IIEE_detalle!AC262*100-100)</f>
        <v>2.116318746400367</v>
      </c>
      <c r="AD274" s="129">
        <f>IF(ABS(IIEE_detalle!AD274/IIEE_detalle!AD262*100-100)&gt;100,"-",IIEE_detalle!AD274/IIEE_detalle!AD262*100-100)</f>
        <v>4.9942844734090812</v>
      </c>
      <c r="AE274" s="129">
        <f>IF(ABS(IIEE_detalle!AE274/IIEE_detalle!AE262*100-100)&gt;100,"-",IIEE_detalle!AE274/IIEE_detalle!AE262*100-100)</f>
        <v>21.044369845763143</v>
      </c>
      <c r="AF274" s="129">
        <f>IF(ABS(IIEE_detalle!AF274/IIEE_detalle!AF262*100-100)&gt;100,"-",IIEE_detalle!AF274/IIEE_detalle!AF262*100-100)</f>
        <v>11.326055916355784</v>
      </c>
      <c r="AG274" s="129">
        <f>IF(ABS(IIEE_detalle!AG274/IIEE_detalle!AG262*100-100)&gt;100,"-",IIEE_detalle!AG274/IIEE_detalle!AG262*100-100)</f>
        <v>5.9930186996413539</v>
      </c>
      <c r="AH274" s="129">
        <f>IF(ABS(IIEE_detalle!AH274/IIEE_detalle!AH262*100-100)&gt;100,"-",IIEE_detalle!AH274/IIEE_detalle!AH262*100-100)</f>
        <v>2.0987804383939164</v>
      </c>
      <c r="AI274" s="129">
        <f>IF(ABS(IIEE_detalle!AI274/IIEE_detalle!AI262*100-100)&gt;100,"-",IIEE_detalle!AI274/IIEE_detalle!AI262*100-100)</f>
        <v>4.9942975676244856</v>
      </c>
      <c r="AJ274" s="129">
        <f>IF(ABS(IIEE_detalle!AJ274/IIEE_detalle!AJ262*100-100)&gt;100,"-",IIEE_detalle!AJ274/IIEE_detalle!AJ262*100-100)</f>
        <v>21.046415758629138</v>
      </c>
      <c r="AK274" s="129">
        <f>IF(ABS(IIEE_detalle!AK274/IIEE_detalle!AK262*100-100)&gt;100,"-",IIEE_detalle!AK274/IIEE_detalle!AK262*100-100)</f>
        <v>5.5657836088447823</v>
      </c>
      <c r="AL274" s="129">
        <f>IF(ABS(IIEE_detalle!AL274/IIEE_detalle!AL262*100-100)&gt;100,"-",IIEE_detalle!AL274/IIEE_detalle!AL262*100-100)</f>
        <v>15.431667249213561</v>
      </c>
      <c r="AM274" s="100"/>
      <c r="AN274" s="129">
        <f>IF(ABS(IIEE_detalle!AN274/IIEE_detalle!AN262*100-100)&gt;100,"-",IIEE_detalle!AN274/IIEE_detalle!AN262*100-100)</f>
        <v>1.3138129241450969</v>
      </c>
      <c r="AO274" s="129">
        <f>IF(ABS(IIEE_detalle!AO274/IIEE_detalle!AO262*100-100)&gt;100,"-",IIEE_detalle!AO274/IIEE_detalle!AO262*100-100)</f>
        <v>1.540378426155641</v>
      </c>
      <c r="AP274" s="100"/>
      <c r="AQ274" s="129">
        <f>IF(ABS(IIEE_detalle!AQ274/IIEE_detalle!AQ262*100-100)&gt;100,"-",IIEE_detalle!AQ274/IIEE_detalle!AQ262*100-100)</f>
        <v>3.2840205644738063</v>
      </c>
      <c r="AS274" s="129">
        <f>IF(ABS(IIEE_detalle!AS274/IIEE_detalle!AS262*100-100)&gt;100,"-",IIEE_detalle!AS274/IIEE_detalle!AS262*100-100)</f>
        <v>-35.597721920059342</v>
      </c>
      <c r="AT274" s="129">
        <f>IF(ABS(IIEE_detalle!AT274/IIEE_detalle!AT262*100-100)&gt;100,"-",IIEE_detalle!AT274/IIEE_detalle!AT262*100-100)</f>
        <v>-39.8646703138497</v>
      </c>
      <c r="AU274" s="129">
        <f>IF(ABS(IIEE_detalle!AU274/IIEE_detalle!AU262*100-100)&gt;100,"-",IIEE_detalle!AU274/IIEE_detalle!AU262*100-100)</f>
        <v>-21.976869280548385</v>
      </c>
      <c r="AV274" s="129">
        <f>IF(ABS(IIEE_detalle!AV274/IIEE_detalle!AV262*100-100)&gt;100,"-",IIEE_detalle!AV274/IIEE_detalle!AV262*100-100)</f>
        <v>-37.106471476804451</v>
      </c>
      <c r="AW274" s="129">
        <f>IF(ABS(IIEE_detalle!AW274/IIEE_detalle!AW262*100-100)&gt;100,"-",IIEE_detalle!AW274/IIEE_detalle!AW262*100-100)</f>
        <v>-38.946566883603609</v>
      </c>
      <c r="AX274" s="129">
        <f>IF(ABS(IIEE_detalle!AX274/IIEE_detalle!AX262*100-100)&gt;100,"-",IIEE_detalle!AX274/IIEE_detalle!AX262*100-100)</f>
        <v>-20.698508349423932</v>
      </c>
      <c r="AY274" s="129">
        <f>IF(ABS(IIEE_detalle!AY274/IIEE_detalle!AY262*100-100)&gt;100,"-",IIEE_detalle!AY274/IIEE_detalle!AY262*100-100)</f>
        <v>16.093669890811469</v>
      </c>
      <c r="AZ274" s="129">
        <f>IF(ABS(IIEE_detalle!AZ274/IIEE_detalle!AZ262*100-100)&gt;100,"-",IIEE_detalle!AZ274/IIEE_detalle!AZ262*100-100)</f>
        <v>16.150722754588259</v>
      </c>
      <c r="BA274" s="100"/>
      <c r="BB274" s="129">
        <f>IF(ABS(IIEE_detalle!BB274/IIEE_detalle!BB262*100-100)&gt;100,"-",IIEE_detalle!BB274/IIEE_detalle!BB262*100-100)</f>
        <v>16.406678133291379</v>
      </c>
      <c r="BD274" s="129">
        <f>IF(ABS(IIEE_detalle!BD274/IIEE_detalle!BD262*100-100)&gt;100,"-",IIEE_detalle!BD274/IIEE_detalle!BD262*100-100)</f>
        <v>3.7780703135002653</v>
      </c>
      <c r="BE274" s="129">
        <f>IF(ABS(IIEE_detalle!BE274/IIEE_detalle!BE262*100-100)&gt;100,"-",IIEE_detalle!BE274/IIEE_detalle!BE262*100-100)</f>
        <v>1.9931706265699916</v>
      </c>
      <c r="BF274" s="129">
        <f>IF(ABS(IIEE_detalle!BF274/IIEE_detalle!BF262*100-100)&gt;100,"-",IIEE_detalle!BF274/IIEE_detalle!BF262*100-100)</f>
        <v>1.9931706265699916</v>
      </c>
      <c r="BG274" s="129">
        <f>IF(ABS(IIEE_detalle!BG274/IIEE_detalle!BG262*100-100)&gt;100,"-",IIEE_detalle!BG274/IIEE_detalle!BG262*100-100)</f>
        <v>1.9931562422831348</v>
      </c>
      <c r="BH274" s="129">
        <f>IF(ABS(IIEE_detalle!BH274/IIEE_detalle!BH262*100-100)&gt;100,"-",IIEE_detalle!BH274/IIEE_detalle!BH262*100-100)</f>
        <v>1.9931562422831348</v>
      </c>
      <c r="BI274" s="100"/>
      <c r="BJ274" s="129">
        <f>IF(ABS(IIEE_detalle!BJ274/IIEE_detalle!BJ262*100-100)&gt;100,"-",IIEE_detalle!BJ274/IIEE_detalle!BJ262*100-100)</f>
        <v>2.926784819353955</v>
      </c>
      <c r="BK274" s="129">
        <f>IF(ABS(IIEE_detalle!BK274/IIEE_detalle!BK262*100-100)&gt;100,"-",IIEE_detalle!BK274/IIEE_detalle!BK262*100-100)</f>
        <v>1.9065716833127624</v>
      </c>
      <c r="BL274" s="100"/>
      <c r="BM274" s="129">
        <f>IF(ABS(IIEE_detalle!BM274/IIEE_detalle!BM262*100-100)&gt;100,"-",IIEE_detalle!BM274/IIEE_detalle!BM262*100-100)</f>
        <v>1.9901753120915799</v>
      </c>
      <c r="BO274" s="129">
        <f>IF(ABS(IIEE_detalle!BO274/IIEE_detalle!BO262*100-100)&gt;100,"-",IIEE_detalle!BO274/IIEE_detalle!BO262*100-100)</f>
        <v>11.734052111410605</v>
      </c>
      <c r="BP274" s="129">
        <f>IF(ABS(IIEE_detalle!BP274/IIEE_detalle!BP262*100-100)&gt;100,"-",IIEE_detalle!BP274/IIEE_detalle!BP262*100-100)</f>
        <v>20.818162347397745</v>
      </c>
      <c r="BQ274" s="129">
        <f>IF(ABS(IIEE_detalle!BQ274/IIEE_detalle!BQ262*100-100)&gt;100,"-",IIEE_detalle!BQ274/IIEE_detalle!BQ262*100-100)</f>
        <v>-1.4949335851509886</v>
      </c>
      <c r="BR274" s="129">
        <f>IF(ABS(IIEE_detalle!BR274/IIEE_detalle!BR262*100-100)&gt;100,"-",IIEE_detalle!BR274/IIEE_detalle!BR262*100-100)</f>
        <v>1.2540073876313045</v>
      </c>
      <c r="BS274" s="129">
        <f>IF(ABS(IIEE_detalle!BS274/IIEE_detalle!BS262*100-100)&gt;100,"-",IIEE_detalle!BS274/IIEE_detalle!BS262*100-100)</f>
        <v>3.5831471499545842</v>
      </c>
      <c r="BT274" s="129">
        <f>IF(ABS(IIEE_detalle!BT274/IIEE_detalle!BT262*100-100)&gt;100,"-",IIEE_detalle!BT274/IIEE_detalle!BT262*100-100)</f>
        <v>1.1452159903464008</v>
      </c>
      <c r="BV274" s="129">
        <f>IF(ABS(IIEE_detalle!BV274/IIEE_detalle!BV262*100-100)&gt;100,"-",IIEE_detalle!BV274/IIEE_detalle!BV262*100-100)</f>
        <v>23.760671358092992</v>
      </c>
      <c r="BW274" s="129">
        <f>IF(ABS(IIEE_detalle!BW274/IIEE_detalle!BW262*100-100)&gt;100,"-",IIEE_detalle!BW274/IIEE_detalle!BW262*100-100)</f>
        <v>39.934847948285125</v>
      </c>
      <c r="BX274" s="129">
        <f>IF(ABS(IIEE_detalle!BX274/IIEE_detalle!BX262*100-100)&gt;100,"-",IIEE_detalle!BX274/IIEE_detalle!BX262*100-100)</f>
        <v>0.73489905648291654</v>
      </c>
      <c r="BY274" s="129">
        <f>IF(ABS(IIEE_detalle!BY274/IIEE_detalle!BY262*100-100)&gt;100,"-",IIEE_detalle!BY274/IIEE_detalle!BY262*100-100)</f>
        <v>-9.4312283296034138E-2</v>
      </c>
      <c r="BZ274" s="129">
        <f>IF(ABS(IIEE_detalle!BZ274/IIEE_detalle!BZ262*100-100)&gt;100,"-",IIEE_detalle!BZ274/IIEE_detalle!BZ262*100-100)</f>
        <v>6.1650339052363279</v>
      </c>
      <c r="CA274" s="129">
        <f>IF(ABS(IIEE_detalle!CA274/IIEE_detalle!CA262*100-100)&gt;100,"-",IIEE_detalle!CA274/IIEE_detalle!CA262*100-100)</f>
        <v>1.2801511117131099</v>
      </c>
    </row>
    <row r="275" spans="2:79" ht="12" customHeight="1">
      <c r="B275" s="67" t="s">
        <v>506</v>
      </c>
      <c r="C275" s="129">
        <f>IF(ABS(IIEE_detalle!C275/IIEE_detalle!C263*100-100)&gt;100,"-",IIEE_detalle!C275/IIEE_detalle!C263*100-100)</f>
        <v>10.847028800082327</v>
      </c>
      <c r="D275" s="129">
        <f>IF(ABS(IIEE_detalle!D275/IIEE_detalle!D263*100-100)&gt;100,"-",IIEE_detalle!D275/IIEE_detalle!D263*100-100)</f>
        <v>-10.078751894268763</v>
      </c>
      <c r="E275" s="129">
        <f>IF(ABS(IIEE_detalle!E275/IIEE_detalle!E263*100-100)&gt;100,"-",IIEE_detalle!E275/IIEE_detalle!E263*100-100)</f>
        <v>-3.8709236771782969</v>
      </c>
      <c r="F275" s="129">
        <f>IF(ABS(IIEE_detalle!F275/IIEE_detalle!F263*100-100)&gt;100,"-",IIEE_detalle!F275/IIEE_detalle!F263*100-100)</f>
        <v>20.436588125409756</v>
      </c>
      <c r="G275" s="129">
        <f>IF(ABS(IIEE_detalle!G275/IIEE_detalle!G263*100-100)&gt;100,"-",IIEE_detalle!G275/IIEE_detalle!G263*100-100)</f>
        <v>-7.9722046281429755</v>
      </c>
      <c r="H275" s="129">
        <f>IF(ABS(IIEE_detalle!H275/IIEE_detalle!H263*100-100)&gt;100,"-",IIEE_detalle!H275/IIEE_detalle!H263*100-100)</f>
        <v>10.662398039869345</v>
      </c>
      <c r="J275" s="129">
        <f>IF(ABS(IIEE_detalle!J275/IIEE_detalle!J263*100-100)&gt;100,"-",IIEE_detalle!J275/IIEE_detalle!J263*100-100)</f>
        <v>-11.5032080659945</v>
      </c>
      <c r="K275" s="129">
        <f>IF(ABS(IIEE_detalle!K275/IIEE_detalle!K263*100-100)&gt;100,"-",IIEE_detalle!K275/IIEE_detalle!K263*100-100)</f>
        <v>-7.2790780684309908</v>
      </c>
      <c r="L275" s="129">
        <f>IF(ABS(IIEE_detalle!L275/IIEE_detalle!L263*100-100)&gt;100,"-",IIEE_detalle!L275/IIEE_detalle!L263*100-100)</f>
        <v>-7.2790780684309908</v>
      </c>
      <c r="M275" s="100"/>
      <c r="N275" s="129">
        <f>IF(ABS(IIEE_detalle!N275/IIEE_detalle!N263*100-100)&gt;100,"-",IIEE_detalle!N275/IIEE_detalle!N263*100-100)</f>
        <v>15.268155513896815</v>
      </c>
      <c r="O275" s="129">
        <f>IF(ABS(IIEE_detalle!O275/IIEE_detalle!O263*100-100)&gt;100,"-",IIEE_detalle!O275/IIEE_detalle!O263*100-100)</f>
        <v>15.690626430718396</v>
      </c>
      <c r="P275" s="100"/>
      <c r="Q275" s="129">
        <f>IF(ABS(IIEE_detalle!Q275/IIEE_detalle!Q263*100-100)&gt;100,"-",IIEE_detalle!Q275/IIEE_detalle!Q263*100-100)</f>
        <v>15.460346951551983</v>
      </c>
      <c r="S275" s="129">
        <f>IF(ABS(IIEE_detalle!S275/IIEE_detalle!S263*100-100)&gt;100,"-",IIEE_detalle!S275/IIEE_detalle!S263*100-100)</f>
        <v>-3.7666088965915634</v>
      </c>
      <c r="T275" s="129">
        <f>IF(ABS(IIEE_detalle!T275/IIEE_detalle!T263*100-100)&gt;100,"-",IIEE_detalle!T275/IIEE_detalle!T263*100-100)</f>
        <v>-2.8685790527018042</v>
      </c>
      <c r="U275" s="129">
        <f>IF(ABS(IIEE_detalle!U275/IIEE_detalle!U263*100-100)&gt;100,"-",IIEE_detalle!U275/IIEE_detalle!U263*100-100)</f>
        <v>-2.8685790527018042</v>
      </c>
      <c r="V275" s="100"/>
      <c r="W275" s="129">
        <f>IF(ABS(IIEE_detalle!W275/IIEE_detalle!W263*100-100)&gt;100,"-",IIEE_detalle!W275/IIEE_detalle!W263*100-100)</f>
        <v>10.37212630825654</v>
      </c>
      <c r="X275" s="129">
        <f>IF(ABS(IIEE_detalle!X275/IIEE_detalle!X263*100-100)&gt;100,"-",IIEE_detalle!X275/IIEE_detalle!X263*100-100)</f>
        <v>23.720847743194113</v>
      </c>
      <c r="Y275" s="100"/>
      <c r="Z275" s="129">
        <f>IF(ABS(IIEE_detalle!Z275/IIEE_detalle!Z263*100-100)&gt;100,"-",IIEE_detalle!Z275/IIEE_detalle!Z263*100-100)</f>
        <v>23.209092129401768</v>
      </c>
      <c r="AB275" s="129">
        <f>IF(ABS(IIEE_detalle!AB275/IIEE_detalle!AB263*100-100)&gt;100,"-",IIEE_detalle!AB275/IIEE_detalle!AB263*100-100)</f>
        <v>-3.457143943445999</v>
      </c>
      <c r="AC275" s="129">
        <f>IF(ABS(IIEE_detalle!AC275/IIEE_detalle!AC263*100-100)&gt;100,"-",IIEE_detalle!AC275/IIEE_detalle!AC263*100-100)</f>
        <v>-3.3846942388070431</v>
      </c>
      <c r="AD275" s="129">
        <f>IF(ABS(IIEE_detalle!AD275/IIEE_detalle!AD263*100-100)&gt;100,"-",IIEE_detalle!AD275/IIEE_detalle!AD263*100-100)</f>
        <v>-1.0161911199289761</v>
      </c>
      <c r="AE275" s="129">
        <f>IF(ABS(IIEE_detalle!AE275/IIEE_detalle!AE263*100-100)&gt;100,"-",IIEE_detalle!AE275/IIEE_detalle!AE263*100-100)</f>
        <v>-10.644605436252803</v>
      </c>
      <c r="AF275" s="129">
        <f>IF(ABS(IIEE_detalle!AF275/IIEE_detalle!AF263*100-100)&gt;100,"-",IIEE_detalle!AF275/IIEE_detalle!AF263*100-100)</f>
        <v>14.923572993329543</v>
      </c>
      <c r="AG275" s="129">
        <f>IF(ABS(IIEE_detalle!AG275/IIEE_detalle!AG263*100-100)&gt;100,"-",IIEE_detalle!AG275/IIEE_detalle!AG263*100-100)</f>
        <v>-1.0490873434907115</v>
      </c>
      <c r="AH275" s="129">
        <f>IF(ABS(IIEE_detalle!AH275/IIEE_detalle!AH263*100-100)&gt;100,"-",IIEE_detalle!AH275/IIEE_detalle!AH263*100-100)</f>
        <v>-3.3740921209892178</v>
      </c>
      <c r="AI275" s="129">
        <f>IF(ABS(IIEE_detalle!AI275/IIEE_detalle!AI263*100-100)&gt;100,"-",IIEE_detalle!AI275/IIEE_detalle!AI263*100-100)</f>
        <v>-1.0160890137485268</v>
      </c>
      <c r="AJ275" s="129">
        <f>IF(ABS(IIEE_detalle!AJ275/IIEE_detalle!AJ263*100-100)&gt;100,"-",IIEE_detalle!AJ275/IIEE_detalle!AJ263*100-100)</f>
        <v>-10.644353613387835</v>
      </c>
      <c r="AK275" s="129">
        <f>IF(ABS(IIEE_detalle!AK275/IIEE_detalle!AK263*100-100)&gt;100,"-",IIEE_detalle!AK275/IIEE_detalle!AK263*100-100)</f>
        <v>-2.0448354560848117</v>
      </c>
      <c r="AL275" s="129">
        <f>IF(ABS(IIEE_detalle!AL275/IIEE_detalle!AL263*100-100)&gt;100,"-",IIEE_detalle!AL275/IIEE_detalle!AL263*100-100)</f>
        <v>20.917776880635159</v>
      </c>
      <c r="AM275" s="100"/>
      <c r="AN275" s="129">
        <f>IF(ABS(IIEE_detalle!AN275/IIEE_detalle!AN263*100-100)&gt;100,"-",IIEE_detalle!AN275/IIEE_detalle!AN263*100-100)</f>
        <v>6.179884704209897</v>
      </c>
      <c r="AO275" s="129">
        <f>IF(ABS(IIEE_detalle!AO275/IIEE_detalle!AO263*100-100)&gt;100,"-",IIEE_detalle!AO275/IIEE_detalle!AO263*100-100)</f>
        <v>5.9590515884508477</v>
      </c>
      <c r="AP275" s="100"/>
      <c r="AQ275" s="129">
        <f>IF(ABS(IIEE_detalle!AQ275/IIEE_detalle!AQ263*100-100)&gt;100,"-",IIEE_detalle!AQ275/IIEE_detalle!AQ263*100-100)</f>
        <v>9.1812657551847678</v>
      </c>
      <c r="AS275" s="129">
        <f>IF(ABS(IIEE_detalle!AS275/IIEE_detalle!AS263*100-100)&gt;100,"-",IIEE_detalle!AS275/IIEE_detalle!AS263*100-100)</f>
        <v>-10.644604391441518</v>
      </c>
      <c r="AT275" s="129">
        <f>IF(ABS(IIEE_detalle!AT275/IIEE_detalle!AT263*100-100)&gt;100,"-",IIEE_detalle!AT275/IIEE_detalle!AT263*100-100)</f>
        <v>-9.7116576467958566</v>
      </c>
      <c r="AU275" s="129">
        <f>IF(ABS(IIEE_detalle!AU275/IIEE_detalle!AU263*100-100)&gt;100,"-",IIEE_detalle!AU275/IIEE_detalle!AU263*100-100)</f>
        <v>-13.401109849990149</v>
      </c>
      <c r="AV275" s="129">
        <f>IF(ABS(IIEE_detalle!AV275/IIEE_detalle!AV263*100-100)&gt;100,"-",IIEE_detalle!AV275/IIEE_detalle!AV263*100-100)</f>
        <v>-8.18726952483361</v>
      </c>
      <c r="AW275" s="129">
        <f>IF(ABS(IIEE_detalle!AW275/IIEE_detalle!AW263*100-100)&gt;100,"-",IIEE_detalle!AW275/IIEE_detalle!AW263*100-100)</f>
        <v>-7.8712378209932439</v>
      </c>
      <c r="AX275" s="129">
        <f>IF(ABS(IIEE_detalle!AX275/IIEE_detalle!AX263*100-100)&gt;100,"-",IIEE_detalle!AX275/IIEE_detalle!AX263*100-100)</f>
        <v>-10.795304266444248</v>
      </c>
      <c r="AY275" s="129">
        <f>IF(ABS(IIEE_detalle!AY275/IIEE_detalle!AY263*100-100)&gt;100,"-",IIEE_detalle!AY275/IIEE_detalle!AY263*100-100)</f>
        <v>-37.106495696138609</v>
      </c>
      <c r="AZ275" s="129">
        <f>IF(ABS(IIEE_detalle!AZ275/IIEE_detalle!AZ263*100-100)&gt;100,"-",IIEE_detalle!AZ275/IIEE_detalle!AZ263*100-100)</f>
        <v>-37.154170413908631</v>
      </c>
      <c r="BA275" s="100"/>
      <c r="BB275" s="129">
        <f>IF(ABS(IIEE_detalle!BB275/IIEE_detalle!BB263*100-100)&gt;100,"-",IIEE_detalle!BB275/IIEE_detalle!BB263*100-100)</f>
        <v>-37.944181367931563</v>
      </c>
      <c r="BD275" s="129">
        <f>IF(ABS(IIEE_detalle!BD275/IIEE_detalle!BD263*100-100)&gt;100,"-",IIEE_detalle!BD275/IIEE_detalle!BD263*100-100)</f>
        <v>3.5569798491065256</v>
      </c>
      <c r="BE275" s="129">
        <f>IF(ABS(IIEE_detalle!BE275/IIEE_detalle!BE263*100-100)&gt;100,"-",IIEE_detalle!BE275/IIEE_detalle!BE263*100-100)</f>
        <v>9.4337777260289783</v>
      </c>
      <c r="BF275" s="129">
        <f>IF(ABS(IIEE_detalle!BF275/IIEE_detalle!BF263*100-100)&gt;100,"-",IIEE_detalle!BF275/IIEE_detalle!BF263*100-100)</f>
        <v>9.4337777260289783</v>
      </c>
      <c r="BG275" s="129">
        <f>IF(ABS(IIEE_detalle!BG275/IIEE_detalle!BG263*100-100)&gt;100,"-",IIEE_detalle!BG275/IIEE_detalle!BG263*100-100)</f>
        <v>9.4337560122431228</v>
      </c>
      <c r="BH275" s="129">
        <f>IF(ABS(IIEE_detalle!BH275/IIEE_detalle!BH263*100-100)&gt;100,"-",IIEE_detalle!BH275/IIEE_detalle!BH263*100-100)</f>
        <v>9.4337560122431228</v>
      </c>
      <c r="BI275" s="100"/>
      <c r="BJ275" s="129">
        <f>IF(ABS(IIEE_detalle!BJ275/IIEE_detalle!BJ263*100-100)&gt;100,"-",IIEE_detalle!BJ275/IIEE_detalle!BJ263*100-100)</f>
        <v>2.2637238256932619</v>
      </c>
      <c r="BK275" s="129">
        <f>IF(ABS(IIEE_detalle!BK275/IIEE_detalle!BK263*100-100)&gt;100,"-",IIEE_detalle!BK275/IIEE_detalle!BK263*100-100)</f>
        <v>1.5407177213090364</v>
      </c>
      <c r="BL275" s="100"/>
      <c r="BM275" s="129">
        <f>IF(ABS(IIEE_detalle!BM275/IIEE_detalle!BM263*100-100)&gt;100,"-",IIEE_detalle!BM275/IIEE_detalle!BM263*100-100)</f>
        <v>1.7225391048745422</v>
      </c>
      <c r="BO275" s="129">
        <f>IF(ABS(IIEE_detalle!BO275/IIEE_detalle!BO263*100-100)&gt;100,"-",IIEE_detalle!BO275/IIEE_detalle!BO263*100-100)</f>
        <v>16.129631349243184</v>
      </c>
      <c r="BP275" s="129">
        <f>IF(ABS(IIEE_detalle!BP275/IIEE_detalle!BP263*100-100)&gt;100,"-",IIEE_detalle!BP275/IIEE_detalle!BP263*100-100)</f>
        <v>21.866235167206028</v>
      </c>
      <c r="BQ275" s="129">
        <f>IF(ABS(IIEE_detalle!BQ275/IIEE_detalle!BQ263*100-100)&gt;100,"-",IIEE_detalle!BQ275/IIEE_detalle!BQ263*100-100)</f>
        <v>2.6495091618905491</v>
      </c>
      <c r="BR275" s="129">
        <f>IF(ABS(IIEE_detalle!BR275/IIEE_detalle!BR263*100-100)&gt;100,"-",IIEE_detalle!BR275/IIEE_detalle!BR263*100-100)</f>
        <v>1.9264062168882674</v>
      </c>
      <c r="BS275" s="129">
        <f>IF(ABS(IIEE_detalle!BS275/IIEE_detalle!BS263*100-100)&gt;100,"-",IIEE_detalle!BS275/IIEE_detalle!BS263*100-100)</f>
        <v>3.6808446617621939</v>
      </c>
      <c r="BT275" s="129">
        <f>IF(ABS(IIEE_detalle!BT275/IIEE_detalle!BT263*100-100)&gt;100,"-",IIEE_detalle!BT275/IIEE_detalle!BT263*100-100)</f>
        <v>6.8613568490367953</v>
      </c>
      <c r="BV275" s="129">
        <f>IF(ABS(IIEE_detalle!BV275/IIEE_detalle!BV263*100-100)&gt;100,"-",IIEE_detalle!BV275/IIEE_detalle!BV263*100-100)</f>
        <v>33.8636490272618</v>
      </c>
      <c r="BW275" s="129">
        <f>IF(ABS(IIEE_detalle!BW275/IIEE_detalle!BW263*100-100)&gt;100,"-",IIEE_detalle!BW275/IIEE_detalle!BW263*100-100)</f>
        <v>42.262101307494504</v>
      </c>
      <c r="BX275" s="129">
        <f>IF(ABS(IIEE_detalle!BX275/IIEE_detalle!BX263*100-100)&gt;100,"-",IIEE_detalle!BX275/IIEE_detalle!BX263*100-100)</f>
        <v>2.3860823732634486</v>
      </c>
      <c r="BY275" s="129">
        <f>IF(ABS(IIEE_detalle!BY275/IIEE_detalle!BY263*100-100)&gt;100,"-",IIEE_detalle!BY275/IIEE_detalle!BY263*100-100)</f>
        <v>1.3718792760145675</v>
      </c>
      <c r="BZ275" s="129">
        <f>IF(ABS(IIEE_detalle!BZ275/IIEE_detalle!BZ263*100-100)&gt;100,"-",IIEE_detalle!BZ275/IIEE_detalle!BZ263*100-100)</f>
        <v>4.5865633660858549</v>
      </c>
      <c r="CA275" s="129">
        <f>IF(ABS(IIEE_detalle!CA275/IIEE_detalle!CA263*100-100)&gt;100,"-",IIEE_detalle!CA275/IIEE_detalle!CA263*100-100)</f>
        <v>6.9173557276617714</v>
      </c>
    </row>
    <row r="276" spans="2:79" ht="12" customHeight="1">
      <c r="B276" s="67" t="s">
        <v>507</v>
      </c>
      <c r="C276" s="129">
        <f>IF(ABS(IIEE_detalle!C276/IIEE_detalle!C264*100-100)&gt;100,"-",IIEE_detalle!C276/IIEE_detalle!C264*100-100)</f>
        <v>12.333723166630662</v>
      </c>
      <c r="D276" s="129">
        <f>IF(ABS(IIEE_detalle!D276/IIEE_detalle!D264*100-100)&gt;100,"-",IIEE_detalle!D276/IIEE_detalle!D264*100-100)</f>
        <v>-5.5391540628416465</v>
      </c>
      <c r="E276" s="129">
        <f>IF(ABS(IIEE_detalle!E276/IIEE_detalle!E264*100-100)&gt;100,"-",IIEE_detalle!E276/IIEE_detalle!E264*100-100)</f>
        <v>5.002544407000272</v>
      </c>
      <c r="F276" s="129">
        <f>IF(ABS(IIEE_detalle!F276/IIEE_detalle!F264*100-100)&gt;100,"-",IIEE_detalle!F276/IIEE_detalle!F264*100-100)</f>
        <v>20.5093300209181</v>
      </c>
      <c r="G276" s="129">
        <f>IF(ABS(IIEE_detalle!G276/IIEE_detalle!G264*100-100)&gt;100,"-",IIEE_detalle!G276/IIEE_detalle!G264*100-100)</f>
        <v>7.0590843658423665</v>
      </c>
      <c r="H276" s="129">
        <f>IF(ABS(IIEE_detalle!H276/IIEE_detalle!H264*100-100)&gt;100,"-",IIEE_detalle!H276/IIEE_detalle!H264*100-100)</f>
        <v>9.9317691802347667</v>
      </c>
      <c r="J276" s="129">
        <f>IF(ABS(IIEE_detalle!J276/IIEE_detalle!J264*100-100)&gt;100,"-",IIEE_detalle!J276/IIEE_detalle!J264*100-100)</f>
        <v>-7.9313164349959209</v>
      </c>
      <c r="K276" s="129">
        <f>IF(ABS(IIEE_detalle!K276/IIEE_detalle!K264*100-100)&gt;100,"-",IIEE_detalle!K276/IIEE_detalle!K264*100-100)</f>
        <v>-3.6082239241429619</v>
      </c>
      <c r="L276" s="129">
        <f>IF(ABS(IIEE_detalle!L276/IIEE_detalle!L264*100-100)&gt;100,"-",IIEE_detalle!L276/IIEE_detalle!L264*100-100)</f>
        <v>0.93312877899107605</v>
      </c>
      <c r="M276" s="129">
        <f>IF(ABS(IIEE_detalle!M276/IIEE_detalle!M264*100-100)&gt;100,"-",IIEE_detalle!M276/IIEE_detalle!M264*100-100)</f>
        <v>-11.388725687250684</v>
      </c>
      <c r="N276" s="129">
        <f>IF(ABS(IIEE_detalle!N276/IIEE_detalle!N264*100-100)&gt;100,"-",IIEE_detalle!N276/IIEE_detalle!N264*100-100)</f>
        <v>27.914997933383702</v>
      </c>
      <c r="O276" s="129">
        <f>IF(ABS(IIEE_detalle!O276/IIEE_detalle!O264*100-100)&gt;100,"-",IIEE_detalle!O276/IIEE_detalle!O264*100-100)</f>
        <v>22.009678817354455</v>
      </c>
      <c r="P276" s="100"/>
      <c r="Q276" s="129">
        <f>IF(ABS(IIEE_detalle!Q276/IIEE_detalle!Q264*100-100)&gt;100,"-",IIEE_detalle!Q276/IIEE_detalle!Q264*100-100)</f>
        <v>21.409478707693054</v>
      </c>
      <c r="S276" s="129">
        <f>IF(ABS(IIEE_detalle!S276/IIEE_detalle!S264*100-100)&gt;100,"-",IIEE_detalle!S276/IIEE_detalle!S264*100-100)</f>
        <v>6.0503173208839485</v>
      </c>
      <c r="T276" s="129">
        <f>IF(ABS(IIEE_detalle!T276/IIEE_detalle!T264*100-100)&gt;100,"-",IIEE_detalle!T276/IIEE_detalle!T264*100-100)</f>
        <v>6.7905516410500013</v>
      </c>
      <c r="U276" s="129">
        <f>IF(ABS(IIEE_detalle!U276/IIEE_detalle!U264*100-100)&gt;100,"-",IIEE_detalle!U276/IIEE_detalle!U264*100-100)</f>
        <v>7.1967475860990788</v>
      </c>
      <c r="V276" s="129">
        <f>IF(ABS(IIEE_detalle!V276/IIEE_detalle!V264*100-100)&gt;100,"-",IIEE_detalle!V276/IIEE_detalle!V264*100-100)</f>
        <v>1.0497237569060616</v>
      </c>
      <c r="W276" s="129">
        <f>IF(ABS(IIEE_detalle!W276/IIEE_detalle!W264*100-100)&gt;100,"-",IIEE_detalle!W276/IIEE_detalle!W264*100-100)</f>
        <v>-3.165600740115039</v>
      </c>
      <c r="X276" s="129">
        <f>IF(ABS(IIEE_detalle!X276/IIEE_detalle!X264*100-100)&gt;100,"-",IIEE_detalle!X276/IIEE_detalle!X264*100-100)</f>
        <v>-3.394681400802952</v>
      </c>
      <c r="Y276" s="100"/>
      <c r="Z276" s="129">
        <f>IF(ABS(IIEE_detalle!Z276/IIEE_detalle!Z264*100-100)&gt;100,"-",IIEE_detalle!Z276/IIEE_detalle!Z264*100-100)</f>
        <v>-3.9950510855683348</v>
      </c>
      <c r="AB276" s="129">
        <f>IF(ABS(IIEE_detalle!AB276/IIEE_detalle!AB264*100-100)&gt;100,"-",IIEE_detalle!AB276/IIEE_detalle!AB264*100-100)</f>
        <v>3.2648323051597004</v>
      </c>
      <c r="AC276" s="129">
        <f>IF(ABS(IIEE_detalle!AC276/IIEE_detalle!AC264*100-100)&gt;100,"-",IIEE_detalle!AC276/IIEE_detalle!AC264*100-100)</f>
        <v>3.14000642176741</v>
      </c>
      <c r="AD276" s="129">
        <f>IF(ABS(IIEE_detalle!AD276/IIEE_detalle!AD264*100-100)&gt;100,"-",IIEE_detalle!AD276/IIEE_detalle!AD264*100-100)</f>
        <v>6.424789447445022</v>
      </c>
      <c r="AE276" s="129">
        <f>IF(ABS(IIEE_detalle!AE276/IIEE_detalle!AE264*100-100)&gt;100,"-",IIEE_detalle!AE276/IIEE_detalle!AE264*100-100)</f>
        <v>-6.8128376448698589</v>
      </c>
      <c r="AF276" s="129">
        <f>IF(ABS(IIEE_detalle!AF276/IIEE_detalle!AF264*100-100)&gt;100,"-",IIEE_detalle!AF276/IIEE_detalle!AF264*100-100)</f>
        <v>10.054680192819603</v>
      </c>
      <c r="AG276" s="129">
        <f>IF(ABS(IIEE_detalle!AG276/IIEE_detalle!AG264*100-100)&gt;100,"-",IIEE_detalle!AG276/IIEE_detalle!AG264*100-100)</f>
        <v>5.05487921430894</v>
      </c>
      <c r="AH276" s="129">
        <f>IF(ABS(IIEE_detalle!AH276/IIEE_detalle!AH264*100-100)&gt;100,"-",IIEE_detalle!AH276/IIEE_detalle!AH264*100-100)</f>
        <v>3.1321100375262318</v>
      </c>
      <c r="AI276" s="129">
        <f>IF(ABS(IIEE_detalle!AI276/IIEE_detalle!AI264*100-100)&gt;100,"-",IIEE_detalle!AI276/IIEE_detalle!AI264*100-100)</f>
        <v>6.4247057723670054</v>
      </c>
      <c r="AJ276" s="129">
        <f>IF(ABS(IIEE_detalle!AJ276/IIEE_detalle!AJ264*100-100)&gt;100,"-",IIEE_detalle!AJ276/IIEE_detalle!AJ264*100-100)</f>
        <v>-6.8135401729457215</v>
      </c>
      <c r="AK276" s="129">
        <f>IF(ABS(IIEE_detalle!AK276/IIEE_detalle!AK264*100-100)&gt;100,"-",IIEE_detalle!AK276/IIEE_detalle!AK264*100-100)</f>
        <v>5.0702930864281512</v>
      </c>
      <c r="AL276" s="129">
        <f>IF(ABS(IIEE_detalle!AL276/IIEE_detalle!AL264*100-100)&gt;100,"-",IIEE_detalle!AL276/IIEE_detalle!AL264*100-100)</f>
        <v>7.6983834447896413</v>
      </c>
      <c r="AM276" s="100"/>
      <c r="AN276" s="129">
        <f>IF(ABS(IIEE_detalle!AN276/IIEE_detalle!AN264*100-100)&gt;100,"-",IIEE_detalle!AN276/IIEE_detalle!AN264*100-100)</f>
        <v>-1.0318589784668575</v>
      </c>
      <c r="AO276" s="129">
        <f>IF(ABS(IIEE_detalle!AO276/IIEE_detalle!AO264*100-100)&gt;100,"-",IIEE_detalle!AO276/IIEE_detalle!AO264*100-100)</f>
        <v>-1.2986566479388415</v>
      </c>
      <c r="AP276" s="100"/>
      <c r="AQ276" s="129">
        <f>IF(ABS(IIEE_detalle!AQ276/IIEE_detalle!AQ264*100-100)&gt;100,"-",IIEE_detalle!AQ276/IIEE_detalle!AQ264*100-100)</f>
        <v>0.50273925287294219</v>
      </c>
      <c r="AS276" s="129">
        <f>IF(ABS(IIEE_detalle!AS276/IIEE_detalle!AS264*100-100)&gt;100,"-",IIEE_detalle!AS276/IIEE_detalle!AS264*100-100)</f>
        <v>4.4652351324695019</v>
      </c>
      <c r="AT276" s="129">
        <f>IF(ABS(IIEE_detalle!AT276/IIEE_detalle!AT264*100-100)&gt;100,"-",IIEE_detalle!AT276/IIEE_detalle!AT264*100-100)</f>
        <v>5.0244271739001647</v>
      </c>
      <c r="AU276" s="129">
        <f>IF(ABS(IIEE_detalle!AU276/IIEE_detalle!AU264*100-100)&gt;100,"-",IIEE_detalle!AU276/IIEE_detalle!AU264*100-100)</f>
        <v>2.7530092038626321</v>
      </c>
      <c r="AV276" s="129">
        <f>IF(ABS(IIEE_detalle!AV276/IIEE_detalle!AV264*100-100)&gt;100,"-",IIEE_detalle!AV276/IIEE_detalle!AV264*100-100)</f>
        <v>6.7909046846029213</v>
      </c>
      <c r="AW276" s="129">
        <f>IF(ABS(IIEE_detalle!AW276/IIEE_detalle!AW264*100-100)&gt;100,"-",IIEE_detalle!AW276/IIEE_detalle!AW264*100-100)</f>
        <v>7.1567488490168216</v>
      </c>
      <c r="AX276" s="129">
        <f>IF(ABS(IIEE_detalle!AX276/IIEE_detalle!AX264*100-100)&gt;100,"-",IIEE_detalle!AX276/IIEE_detalle!AX264*100-100)</f>
        <v>3.7044431537680111</v>
      </c>
      <c r="AY276" s="129">
        <f>IF(ABS(IIEE_detalle!AY276/IIEE_detalle!AY264*100-100)&gt;100,"-",IIEE_detalle!AY276/IIEE_detalle!AY264*100-100)</f>
        <v>-8.1866818540646307</v>
      </c>
      <c r="AZ276" s="129">
        <f>IF(ABS(IIEE_detalle!AZ276/IIEE_detalle!AZ264*100-100)&gt;100,"-",IIEE_detalle!AZ276/IIEE_detalle!AZ264*100-100)</f>
        <v>-8.4792695213555191</v>
      </c>
      <c r="BA276" s="100"/>
      <c r="BB276" s="129">
        <f>IF(ABS(IIEE_detalle!BB276/IIEE_detalle!BB264*100-100)&gt;100,"-",IIEE_detalle!BB276/IIEE_detalle!BB264*100-100)</f>
        <v>-9.22386647805655</v>
      </c>
      <c r="BD276" s="129">
        <f>IF(ABS(IIEE_detalle!BD276/IIEE_detalle!BD264*100-100)&gt;100,"-",IIEE_detalle!BD276/IIEE_detalle!BD264*100-100)</f>
        <v>-1.5116572750651471</v>
      </c>
      <c r="BE276" s="129">
        <f>IF(ABS(IIEE_detalle!BE276/IIEE_detalle!BE264*100-100)&gt;100,"-",IIEE_detalle!BE276/IIEE_detalle!BE264*100-100)</f>
        <v>9.194585523228227</v>
      </c>
      <c r="BF276" s="129">
        <f>IF(ABS(IIEE_detalle!BF276/IIEE_detalle!BF264*100-100)&gt;100,"-",IIEE_detalle!BF276/IIEE_detalle!BF264*100-100)</f>
        <v>9.194585523228227</v>
      </c>
      <c r="BG276" s="129">
        <f>IF(ABS(IIEE_detalle!BG276/IIEE_detalle!BG264*100-100)&gt;100,"-",IIEE_detalle!BG276/IIEE_detalle!BG264*100-100)</f>
        <v>9.1946289372254739</v>
      </c>
      <c r="BH276" s="129">
        <f>IF(ABS(IIEE_detalle!BH276/IIEE_detalle!BH264*100-100)&gt;100,"-",IIEE_detalle!BH276/IIEE_detalle!BH264*100-100)</f>
        <v>9.6024894599477904</v>
      </c>
      <c r="BI276" s="129">
        <f>IF(ABS(IIEE_detalle!BI276/IIEE_detalle!BI264*100-100)&gt;100,"-",IIEE_detalle!BI276/IIEE_detalle!BI264*100-100)</f>
        <v>0</v>
      </c>
      <c r="BJ276" s="129">
        <f>IF(ABS(IIEE_detalle!BJ276/IIEE_detalle!BJ264*100-100)&gt;100,"-",IIEE_detalle!BJ276/IIEE_detalle!BJ264*100-100)</f>
        <v>10.566860866443932</v>
      </c>
      <c r="BK276" s="129">
        <f>IF(ABS(IIEE_detalle!BK276/IIEE_detalle!BK264*100-100)&gt;100,"-",IIEE_detalle!BK276/IIEE_detalle!BK264*100-100)</f>
        <v>9.0488687782805215</v>
      </c>
      <c r="BL276" s="100"/>
      <c r="BM276" s="129">
        <f>IF(ABS(IIEE_detalle!BM276/IIEE_detalle!BM264*100-100)&gt;100,"-",IIEE_detalle!BM276/IIEE_detalle!BM264*100-100)</f>
        <v>9.0333091962345975</v>
      </c>
      <c r="BO276" s="129">
        <f>IF(ABS(IIEE_detalle!BO276/IIEE_detalle!BO264*100-100)&gt;100,"-",IIEE_detalle!BO276/IIEE_detalle!BO264*100-100)</f>
        <v>10.466582597730124</v>
      </c>
      <c r="BP276" s="129">
        <f>IF(ABS(IIEE_detalle!BP276/IIEE_detalle!BP264*100-100)&gt;100,"-",IIEE_detalle!BP276/IIEE_detalle!BP264*100-100)</f>
        <v>14.449021627188458</v>
      </c>
      <c r="BQ276" s="129">
        <f>IF(ABS(IIEE_detalle!BQ276/IIEE_detalle!BQ264*100-100)&gt;100,"-",IIEE_detalle!BQ276/IIEE_detalle!BQ264*100-100)</f>
        <v>2.0715655346195376</v>
      </c>
      <c r="BR276" s="129">
        <f>IF(ABS(IIEE_detalle!BR276/IIEE_detalle!BR264*100-100)&gt;100,"-",IIEE_detalle!BR276/IIEE_detalle!BR264*100-100)</f>
        <v>1.9373521593047087</v>
      </c>
      <c r="BS276" s="129">
        <f>IF(ABS(IIEE_detalle!BS276/IIEE_detalle!BS264*100-100)&gt;100,"-",IIEE_detalle!BS276/IIEE_detalle!BS264*100-100)</f>
        <v>1.0925467156168907</v>
      </c>
      <c r="BT276" s="129">
        <f>IF(ABS(IIEE_detalle!BT276/IIEE_detalle!BT264*100-100)&gt;100,"-",IIEE_detalle!BT276/IIEE_detalle!BT264*100-100)</f>
        <v>11.619055521307217</v>
      </c>
      <c r="BV276" s="129">
        <f>IF(ABS(IIEE_detalle!BV276/IIEE_detalle!BV264*100-100)&gt;100,"-",IIEE_detalle!BV276/IIEE_detalle!BV264*100-100)</f>
        <v>21.278279570251257</v>
      </c>
      <c r="BW276" s="129">
        <f>IF(ABS(IIEE_detalle!BW276/IIEE_detalle!BW264*100-100)&gt;100,"-",IIEE_detalle!BW276/IIEE_detalle!BW264*100-100)</f>
        <v>26.753339953278427</v>
      </c>
      <c r="BX276" s="129">
        <f>IF(ABS(IIEE_detalle!BX276/IIEE_detalle!BX264*100-100)&gt;100,"-",IIEE_detalle!BX276/IIEE_detalle!BX264*100-100)</f>
        <v>1.6669713286147072</v>
      </c>
      <c r="BY276" s="129">
        <f>IF(ABS(IIEE_detalle!BY276/IIEE_detalle!BY264*100-100)&gt;100,"-",IIEE_detalle!BY276/IIEE_detalle!BY264*100-100)</f>
        <v>1.4771997753950217</v>
      </c>
      <c r="BZ276" s="129">
        <f>IF(ABS(IIEE_detalle!BZ276/IIEE_detalle!BZ264*100-100)&gt;100,"-",IIEE_detalle!BZ276/IIEE_detalle!BZ264*100-100)</f>
        <v>1.3046096845175583</v>
      </c>
      <c r="CA276" s="129">
        <f>IF(ABS(IIEE_detalle!CA276/IIEE_detalle!CA264*100-100)&gt;100,"-",IIEE_detalle!CA276/IIEE_detalle!CA264*100-100)</f>
        <v>11.65435505190122</v>
      </c>
    </row>
    <row r="277" spans="2:79" ht="12" customHeight="1">
      <c r="B277" s="67" t="s">
        <v>508</v>
      </c>
      <c r="C277" s="129">
        <f>IF(ABS(IIEE_detalle!C277/IIEE_detalle!C265*100-100)&gt;100,"-",IIEE_detalle!C277/IIEE_detalle!C265*100-100)</f>
        <v>1.016205120331847</v>
      </c>
      <c r="D277" s="129">
        <f>IF(ABS(IIEE_detalle!D277/IIEE_detalle!D265*100-100)&gt;100,"-",IIEE_detalle!D277/IIEE_detalle!D265*100-100)</f>
        <v>8.5056822192419048</v>
      </c>
      <c r="E277" s="129">
        <f>IF(ABS(IIEE_detalle!E277/IIEE_detalle!E265*100-100)&gt;100,"-",IIEE_detalle!E277/IIEE_detalle!E265*100-100)</f>
        <v>8.333552080524413</v>
      </c>
      <c r="F277" s="129">
        <f>IF(ABS(IIEE_detalle!F277/IIEE_detalle!F265*100-100)&gt;100,"-",IIEE_detalle!F277/IIEE_detalle!F265*100-100)</f>
        <v>12.096356554600391</v>
      </c>
      <c r="G277" s="129">
        <f>IF(ABS(IIEE_detalle!G277/IIEE_detalle!G265*100-100)&gt;100,"-",IIEE_detalle!G277/IIEE_detalle!G265*100-100)</f>
        <v>-0.85747296260034034</v>
      </c>
      <c r="H277" s="129">
        <f>IF(ABS(IIEE_detalle!H277/IIEE_detalle!H265*100-100)&gt;100,"-",IIEE_detalle!H277/IIEE_detalle!H265*100-100)</f>
        <v>-10.08549014033126</v>
      </c>
      <c r="J277" s="129">
        <f>IF(ABS(IIEE_detalle!J277/IIEE_detalle!J265*100-100)&gt;100,"-",IIEE_detalle!J277/IIEE_detalle!J265*100-100)</f>
        <v>3.8248949812071658</v>
      </c>
      <c r="K277" s="129">
        <f>IF(ABS(IIEE_detalle!K277/IIEE_detalle!K265*100-100)&gt;100,"-",IIEE_detalle!K277/IIEE_detalle!K265*100-100)</f>
        <v>9.3004398358601321</v>
      </c>
      <c r="L277" s="129">
        <f>IF(ABS(IIEE_detalle!L277/IIEE_detalle!L265*100-100)&gt;100,"-",IIEE_detalle!L277/IIEE_detalle!L265*100-100)</f>
        <v>9.3004398358601321</v>
      </c>
      <c r="M277" s="100"/>
      <c r="N277" s="129">
        <f>IF(ABS(IIEE_detalle!N277/IIEE_detalle!N265*100-100)&gt;100,"-",IIEE_detalle!N277/IIEE_detalle!N265*100-100)</f>
        <v>-2.2063492063492163</v>
      </c>
      <c r="O277" s="129">
        <f>IF(ABS(IIEE_detalle!O277/IIEE_detalle!O265*100-100)&gt;100,"-",IIEE_detalle!O277/IIEE_detalle!O265*100-100)</f>
        <v>-9.0447154471544735</v>
      </c>
      <c r="P277" s="100"/>
      <c r="Q277" s="129" t="str">
        <f>IF(ABS(IIEE_detalle!Q277/IIEE_detalle!Q265*100-100)&gt;100,"-",IIEE_detalle!Q277/IIEE_detalle!Q265*100-100)</f>
        <v>-</v>
      </c>
      <c r="S277" s="129">
        <f>IF(ABS(IIEE_detalle!S277/IIEE_detalle!S265*100-100)&gt;100,"-",IIEE_detalle!S277/IIEE_detalle!S265*100-100)</f>
        <v>9.2738982466721325</v>
      </c>
      <c r="T277" s="129">
        <f>IF(ABS(IIEE_detalle!T277/IIEE_detalle!T265*100-100)&gt;100,"-",IIEE_detalle!T277/IIEE_detalle!T265*100-100)</f>
        <v>9.5807428662521943</v>
      </c>
      <c r="U277" s="129">
        <f>IF(ABS(IIEE_detalle!U277/IIEE_detalle!U265*100-100)&gt;100,"-",IIEE_detalle!U277/IIEE_detalle!U265*100-100)</f>
        <v>9.5807428662521943</v>
      </c>
      <c r="V277" s="100"/>
      <c r="W277" s="129">
        <f>IF(ABS(IIEE_detalle!W277/IIEE_detalle!W265*100-100)&gt;100,"-",IIEE_detalle!W277/IIEE_detalle!W265*100-100)</f>
        <v>-3.7464691015412086</v>
      </c>
      <c r="X277" s="129">
        <f>IF(ABS(IIEE_detalle!X277/IIEE_detalle!X265*100-100)&gt;100,"-",IIEE_detalle!X277/IIEE_detalle!X265*100-100)</f>
        <v>-2.4582104228121864</v>
      </c>
      <c r="Y277" s="100"/>
      <c r="Z277" s="129">
        <f>IF(ABS(IIEE_detalle!Z277/IIEE_detalle!Z265*100-100)&gt;100,"-",IIEE_detalle!Z277/IIEE_detalle!Z265*100-100)</f>
        <v>-5.2065716356607794</v>
      </c>
      <c r="AB277" s="129">
        <f>IF(ABS(IIEE_detalle!AB277/IIEE_detalle!AB265*100-100)&gt;100,"-",IIEE_detalle!AB277/IIEE_detalle!AB265*100-100)</f>
        <v>-3.2095779541789682</v>
      </c>
      <c r="AC277" s="129">
        <f>IF(ABS(IIEE_detalle!AC277/IIEE_detalle!AC265*100-100)&gt;100,"-",IIEE_detalle!AC277/IIEE_detalle!AC265*100-100)</f>
        <v>4.8408316777188674</v>
      </c>
      <c r="AD277" s="129">
        <f>IF(ABS(IIEE_detalle!AD277/IIEE_detalle!AD265*100-100)&gt;100,"-",IIEE_detalle!AD277/IIEE_detalle!AD265*100-100)</f>
        <v>-1.5402526546325817</v>
      </c>
      <c r="AE277" s="129">
        <f>IF(ABS(IIEE_detalle!AE277/IIEE_detalle!AE265*100-100)&gt;100,"-",IIEE_detalle!AE277/IIEE_detalle!AE265*100-100)</f>
        <v>-17.97607678513765</v>
      </c>
      <c r="AF277" s="129">
        <f>IF(ABS(IIEE_detalle!AF277/IIEE_detalle!AF265*100-100)&gt;100,"-",IIEE_detalle!AF277/IIEE_detalle!AF265*100-100)</f>
        <v>-30.918664878630935</v>
      </c>
      <c r="AG277" s="129">
        <f>IF(ABS(IIEE_detalle!AG277/IIEE_detalle!AG265*100-100)&gt;100,"-",IIEE_detalle!AG277/IIEE_detalle!AG265*100-100)</f>
        <v>-2.2457203634596539</v>
      </c>
      <c r="AH277" s="129">
        <f>IF(ABS(IIEE_detalle!AH277/IIEE_detalle!AH265*100-100)&gt;100,"-",IIEE_detalle!AH277/IIEE_detalle!AH265*100-100)</f>
        <v>4.8853936089165728</v>
      </c>
      <c r="AI277" s="129">
        <f>IF(ABS(IIEE_detalle!AI277/IIEE_detalle!AI265*100-100)&gt;100,"-",IIEE_detalle!AI277/IIEE_detalle!AI265*100-100)</f>
        <v>-1.5403131282959492</v>
      </c>
      <c r="AJ277" s="129">
        <f>IF(ABS(IIEE_detalle!AJ277/IIEE_detalle!AJ265*100-100)&gt;100,"-",IIEE_detalle!AJ277/IIEE_detalle!AJ265*100-100)</f>
        <v>-17.976024208566116</v>
      </c>
      <c r="AK277" s="129">
        <f>IF(ABS(IIEE_detalle!AK277/IIEE_detalle!AK265*100-100)&gt;100,"-",IIEE_detalle!AK277/IIEE_detalle!AK265*100-100)</f>
        <v>-1.1846604787493646</v>
      </c>
      <c r="AL277" s="129">
        <f>IF(ABS(IIEE_detalle!AL277/IIEE_detalle!AL265*100-100)&gt;100,"-",IIEE_detalle!AL277/IIEE_detalle!AL265*100-100)</f>
        <v>-31.282092641879728</v>
      </c>
      <c r="AM277" s="100"/>
      <c r="AN277" s="129">
        <f>IF(ABS(IIEE_detalle!AN277/IIEE_detalle!AN265*100-100)&gt;100,"-",IIEE_detalle!AN277/IIEE_detalle!AN265*100-100)</f>
        <v>5.326263789366763</v>
      </c>
      <c r="AO277" s="129">
        <f>IF(ABS(IIEE_detalle!AO277/IIEE_detalle!AO265*100-100)&gt;100,"-",IIEE_detalle!AO277/IIEE_detalle!AO265*100-100)</f>
        <v>5.840455707497469</v>
      </c>
      <c r="AP277" s="100"/>
      <c r="AQ277" s="129">
        <f>IF(ABS(IIEE_detalle!AQ277/IIEE_detalle!AQ265*100-100)&gt;100,"-",IIEE_detalle!AQ277/IIEE_detalle!AQ265*100-100)</f>
        <v>8.3414359699360858</v>
      </c>
      <c r="AS277" s="129">
        <f>IF(ABS(IIEE_detalle!AS277/IIEE_detalle!AS265*100-100)&gt;100,"-",IIEE_detalle!AS277/IIEE_detalle!AS265*100-100)</f>
        <v>-4.1721842533260798</v>
      </c>
      <c r="AT277" s="129">
        <f>IF(ABS(IIEE_detalle!AT277/IIEE_detalle!AT265*100-100)&gt;100,"-",IIEE_detalle!AT277/IIEE_detalle!AT265*100-100)</f>
        <v>-2.9092367677506417</v>
      </c>
      <c r="AU277" s="129">
        <f>IF(ABS(IIEE_detalle!AU277/IIEE_detalle!AU265*100-100)&gt;100,"-",IIEE_detalle!AU277/IIEE_detalle!AU265*100-100)</f>
        <v>-8.0293285773477976</v>
      </c>
      <c r="AV277" s="129">
        <f>IF(ABS(IIEE_detalle!AV277/IIEE_detalle!AV265*100-100)&gt;100,"-",IIEE_detalle!AV277/IIEE_detalle!AV265*100-100)</f>
        <v>-1.5702108568865185</v>
      </c>
      <c r="AW277" s="129">
        <f>IF(ABS(IIEE_detalle!AW277/IIEE_detalle!AW265*100-100)&gt;100,"-",IIEE_detalle!AW277/IIEE_detalle!AW265*100-100)</f>
        <v>-0.81156882562858357</v>
      </c>
      <c r="AX277" s="129">
        <f>IF(ABS(IIEE_detalle!AX277/IIEE_detalle!AX265*100-100)&gt;100,"-",IIEE_detalle!AX277/IIEE_detalle!AX265*100-100)</f>
        <v>-7.9316239316239603</v>
      </c>
      <c r="AY277" s="129">
        <f>IF(ABS(IIEE_detalle!AY277/IIEE_detalle!AY265*100-100)&gt;100,"-",IIEE_detalle!AY277/IIEE_detalle!AY265*100-100)</f>
        <v>6.7923686351597468</v>
      </c>
      <c r="AZ277" s="129">
        <f>IF(ABS(IIEE_detalle!AZ277/IIEE_detalle!AZ265*100-100)&gt;100,"-",IIEE_detalle!AZ277/IIEE_detalle!AZ265*100-100)</f>
        <v>5.7435705192206967</v>
      </c>
      <c r="BA277" s="100"/>
      <c r="BB277" s="129">
        <f>IF(ABS(IIEE_detalle!BB277/IIEE_detalle!BB265*100-100)&gt;100,"-",IIEE_detalle!BB277/IIEE_detalle!BB265*100-100)</f>
        <v>4.8060822822719445</v>
      </c>
      <c r="BD277" s="129">
        <f>IF(ABS(IIEE_detalle!BD277/IIEE_detalle!BD265*100-100)&gt;100,"-",IIEE_detalle!BD277/IIEE_detalle!BD265*100-100)</f>
        <v>-15.668636830486221</v>
      </c>
      <c r="BE277" s="129">
        <f>IF(ABS(IIEE_detalle!BE277/IIEE_detalle!BE265*100-100)&gt;100,"-",IIEE_detalle!BE277/IIEE_detalle!BE265*100-100)</f>
        <v>-12.193633332460735</v>
      </c>
      <c r="BF277" s="129">
        <f>IF(ABS(IIEE_detalle!BF277/IIEE_detalle!BF265*100-100)&gt;100,"-",IIEE_detalle!BF277/IIEE_detalle!BF265*100-100)</f>
        <v>-12.193633332460735</v>
      </c>
      <c r="BG277" s="129">
        <f>IF(ABS(IIEE_detalle!BG277/IIEE_detalle!BG265*100-100)&gt;100,"-",IIEE_detalle!BG277/IIEE_detalle!BG265*100-100)</f>
        <v>-12.193618736073574</v>
      </c>
      <c r="BH277" s="129">
        <f>IF(ABS(IIEE_detalle!BH277/IIEE_detalle!BH265*100-100)&gt;100,"-",IIEE_detalle!BH277/IIEE_detalle!BH265*100-100)</f>
        <v>-12.193618736073574</v>
      </c>
      <c r="BI277" s="100"/>
      <c r="BJ277" s="129">
        <f>IF(ABS(IIEE_detalle!BJ277/IIEE_detalle!BJ265*100-100)&gt;100,"-",IIEE_detalle!BJ277/IIEE_detalle!BJ265*100-100)</f>
        <v>9.474913386282708</v>
      </c>
      <c r="BK277" s="129">
        <f>IF(ABS(IIEE_detalle!BK277/IIEE_detalle!BK265*100-100)&gt;100,"-",IIEE_detalle!BK277/IIEE_detalle!BK265*100-100)</f>
        <v>5.7534807534807726</v>
      </c>
      <c r="BL277" s="100"/>
      <c r="BM277" s="129">
        <f>IF(ABS(IIEE_detalle!BM277/IIEE_detalle!BM265*100-100)&gt;100,"-",IIEE_detalle!BM277/IIEE_detalle!BM265*100-100)</f>
        <v>5.7766606153703037</v>
      </c>
      <c r="BO277" s="129">
        <f>IF(ABS(IIEE_detalle!BO277/IIEE_detalle!BO265*100-100)&gt;100,"-",IIEE_detalle!BO277/IIEE_detalle!BO265*100-100)</f>
        <v>8.7059028990569232</v>
      </c>
      <c r="BP277" s="129">
        <f>IF(ABS(IIEE_detalle!BP277/IIEE_detalle!BP265*100-100)&gt;100,"-",IIEE_detalle!BP277/IIEE_detalle!BP265*100-100)</f>
        <v>14.282786885245883</v>
      </c>
      <c r="BQ277" s="129">
        <f>IF(ABS(IIEE_detalle!BQ277/IIEE_detalle!BQ265*100-100)&gt;100,"-",IIEE_detalle!BQ277/IIEE_detalle!BQ265*100-100)</f>
        <v>2.6829837655661919</v>
      </c>
      <c r="BR277" s="129">
        <f>IF(ABS(IIEE_detalle!BR277/IIEE_detalle!BR265*100-100)&gt;100,"-",IIEE_detalle!BR277/IIEE_detalle!BR265*100-100)</f>
        <v>2.1132082902258986</v>
      </c>
      <c r="BS277" s="129">
        <f>IF(ABS(IIEE_detalle!BS277/IIEE_detalle!BS265*100-100)&gt;100,"-",IIEE_detalle!BS277/IIEE_detalle!BS265*100-100)</f>
        <v>1.8679408069080239</v>
      </c>
      <c r="BT277" s="129">
        <f>IF(ABS(IIEE_detalle!BT277/IIEE_detalle!BT265*100-100)&gt;100,"-",IIEE_detalle!BT277/IIEE_detalle!BT265*100-100)</f>
        <v>6.6204567650306956</v>
      </c>
      <c r="BV277" s="129">
        <f>IF(ABS(IIEE_detalle!BV277/IIEE_detalle!BV265*100-100)&gt;100,"-",IIEE_detalle!BV277/IIEE_detalle!BV265*100-100)</f>
        <v>17.148253573229752</v>
      </c>
      <c r="BW277" s="129">
        <f>IF(ABS(IIEE_detalle!BW277/IIEE_detalle!BW265*100-100)&gt;100,"-",IIEE_detalle!BW277/IIEE_detalle!BW265*100-100)</f>
        <v>26.385114911739834</v>
      </c>
      <c r="BX277" s="129">
        <f>IF(ABS(IIEE_detalle!BX277/IIEE_detalle!BX265*100-100)&gt;100,"-",IIEE_detalle!BX277/IIEE_detalle!BX265*100-100)</f>
        <v>2.5971867366899204</v>
      </c>
      <c r="BY277" s="129">
        <f>IF(ABS(IIEE_detalle!BY277/IIEE_detalle!BY265*100-100)&gt;100,"-",IIEE_detalle!BY277/IIEE_detalle!BY265*100-100)</f>
        <v>1.8790331529042135</v>
      </c>
      <c r="BZ277" s="129">
        <f>IF(ABS(IIEE_detalle!BZ277/IIEE_detalle!BZ265*100-100)&gt;100,"-",IIEE_detalle!BZ277/IIEE_detalle!BZ265*100-100)</f>
        <v>4.1398226134470093</v>
      </c>
      <c r="CA277" s="129">
        <f>IF(ABS(IIEE_detalle!CA277/IIEE_detalle!CA265*100-100)&gt;100,"-",IIEE_detalle!CA277/IIEE_detalle!CA265*100-100)</f>
        <v>6.738711817147319</v>
      </c>
    </row>
    <row r="278" spans="2:79" ht="12" customHeight="1">
      <c r="B278" s="67" t="s">
        <v>509</v>
      </c>
      <c r="C278" s="129">
        <f>IF(ABS(IIEE_detalle!C278/IIEE_detalle!C266*100-100)&gt;100,"-",IIEE_detalle!C278/IIEE_detalle!C266*100-100)</f>
        <v>9.1828805917693757</v>
      </c>
      <c r="D278" s="129">
        <f>IF(ABS(IIEE_detalle!D278/IIEE_detalle!D266*100-100)&gt;100,"-",IIEE_detalle!D278/IIEE_detalle!D266*100-100)</f>
        <v>4.051570998638681</v>
      </c>
      <c r="E278" s="129">
        <f>IF(ABS(IIEE_detalle!E278/IIEE_detalle!E266*100-100)&gt;100,"-",IIEE_detalle!E278/IIEE_detalle!E266*100-100)</f>
        <v>12.366268025445919</v>
      </c>
      <c r="F278" s="129">
        <f>IF(ABS(IIEE_detalle!F278/IIEE_detalle!F266*100-100)&gt;100,"-",IIEE_detalle!F278/IIEE_detalle!F266*100-100)</f>
        <v>12.695853534854336</v>
      </c>
      <c r="G278" s="129">
        <f>IF(ABS(IIEE_detalle!G278/IIEE_detalle!G266*100-100)&gt;100,"-",IIEE_detalle!G278/IIEE_detalle!G266*100-100)</f>
        <v>6.6694519961609302</v>
      </c>
      <c r="H278" s="129">
        <f>IF(ABS(IIEE_detalle!H278/IIEE_detalle!H266*100-100)&gt;100,"-",IIEE_detalle!H278/IIEE_detalle!H266*100-100)</f>
        <v>6.200419053617054</v>
      </c>
      <c r="J278" s="129">
        <f>IF(ABS(IIEE_detalle!J278/IIEE_detalle!J266*100-100)&gt;100,"-",IIEE_detalle!J278/IIEE_detalle!J266*100-100)</f>
        <v>2.2411396803335464</v>
      </c>
      <c r="K278" s="129">
        <f>IF(ABS(IIEE_detalle!K278/IIEE_detalle!K266*100-100)&gt;100,"-",IIEE_detalle!K278/IIEE_detalle!K266*100-100)</f>
        <v>7.5401563884288265</v>
      </c>
      <c r="L278" s="129">
        <f>IF(ABS(IIEE_detalle!L278/IIEE_detalle!L266*100-100)&gt;100,"-",IIEE_detalle!L278/IIEE_detalle!L266*100-100)</f>
        <v>7.5401563884288265</v>
      </c>
      <c r="M278" s="100"/>
      <c r="N278" s="129">
        <f>IF(ABS(IIEE_detalle!N278/IIEE_detalle!N266*100-100)&gt;100,"-",IIEE_detalle!N278/IIEE_detalle!N266*100-100)</f>
        <v>-6.8853034536225692</v>
      </c>
      <c r="O278" s="129">
        <f>IF(ABS(IIEE_detalle!O278/IIEE_detalle!O266*100-100)&gt;100,"-",IIEE_detalle!O278/IIEE_detalle!O266*100-100)</f>
        <v>-5.8426130020324507</v>
      </c>
      <c r="P278" s="100"/>
      <c r="Q278" s="129">
        <f>IF(ABS(IIEE_detalle!Q278/IIEE_detalle!Q266*100-100)&gt;100,"-",IIEE_detalle!Q278/IIEE_detalle!Q266*100-100)</f>
        <v>-5.8146059120574165</v>
      </c>
      <c r="S278" s="129">
        <f>IF(ABS(IIEE_detalle!S278/IIEE_detalle!S266*100-100)&gt;100,"-",IIEE_detalle!S278/IIEE_detalle!S266*100-100)</f>
        <v>13.550410268908934</v>
      </c>
      <c r="T278" s="129">
        <f>IF(ABS(IIEE_detalle!T278/IIEE_detalle!T266*100-100)&gt;100,"-",IIEE_detalle!T278/IIEE_detalle!T266*100-100)</f>
        <v>14.506251132451538</v>
      </c>
      <c r="U278" s="129">
        <f>IF(ABS(IIEE_detalle!U278/IIEE_detalle!U266*100-100)&gt;100,"-",IIEE_detalle!U278/IIEE_detalle!U266*100-100)</f>
        <v>14.506251132451538</v>
      </c>
      <c r="V278" s="100"/>
      <c r="W278" s="129">
        <f>IF(ABS(IIEE_detalle!W278/IIEE_detalle!W266*100-100)&gt;100,"-",IIEE_detalle!W278/IIEE_detalle!W266*100-100)</f>
        <v>-2.6084665378534879</v>
      </c>
      <c r="X278" s="129">
        <f>IF(ABS(IIEE_detalle!X278/IIEE_detalle!X266*100-100)&gt;100,"-",IIEE_detalle!X278/IIEE_detalle!X266*100-100)</f>
        <v>-2.4501300954032956</v>
      </c>
      <c r="Y278" s="100"/>
      <c r="Z278" s="129">
        <f>IF(ABS(IIEE_detalle!Z278/IIEE_detalle!Z266*100-100)&gt;100,"-",IIEE_detalle!Z278/IIEE_detalle!Z266*100-100)</f>
        <v>-2.641973141402616</v>
      </c>
      <c r="AB278" s="129">
        <f>IF(ABS(IIEE_detalle!AB278/IIEE_detalle!AB266*100-100)&gt;100,"-",IIEE_detalle!AB278/IIEE_detalle!AB266*100-100)</f>
        <v>5.562929185078616</v>
      </c>
      <c r="AC278" s="129">
        <f>IF(ABS(IIEE_detalle!AC278/IIEE_detalle!AC266*100-100)&gt;100,"-",IIEE_detalle!AC278/IIEE_detalle!AC266*100-100)</f>
        <v>4.6530600696049049</v>
      </c>
      <c r="AD278" s="129">
        <f>IF(ABS(IIEE_detalle!AD278/IIEE_detalle!AD266*100-100)&gt;100,"-",IIEE_detalle!AD278/IIEE_detalle!AD266*100-100)</f>
        <v>6.5302558521194811</v>
      </c>
      <c r="AE278" s="129">
        <f>IF(ABS(IIEE_detalle!AE278/IIEE_detalle!AE266*100-100)&gt;100,"-",IIEE_detalle!AE278/IIEE_detalle!AE266*100-100)</f>
        <v>1.4930990496109899</v>
      </c>
      <c r="AF278" s="129">
        <f>IF(ABS(IIEE_detalle!AF278/IIEE_detalle!AF266*100-100)&gt;100,"-",IIEE_detalle!AF278/IIEE_detalle!AF266*100-100)</f>
        <v>0.25687969231205443</v>
      </c>
      <c r="AG278" s="129">
        <f>IF(ABS(IIEE_detalle!AG278/IIEE_detalle!AG266*100-100)&gt;100,"-",IIEE_detalle!AG278/IIEE_detalle!AG266*100-100)</f>
        <v>5.6637420726175094</v>
      </c>
      <c r="AH278" s="129">
        <f>IF(ABS(IIEE_detalle!AH278/IIEE_detalle!AH266*100-100)&gt;100,"-",IIEE_detalle!AH278/IIEE_detalle!AH266*100-100)</f>
        <v>4.6548825001025591</v>
      </c>
      <c r="AI278" s="129">
        <f>IF(ABS(IIEE_detalle!AI278/IIEE_detalle!AI266*100-100)&gt;100,"-",IIEE_detalle!AI278/IIEE_detalle!AI266*100-100)</f>
        <v>6.5302440712809755</v>
      </c>
      <c r="AJ278" s="129">
        <f>IF(ABS(IIEE_detalle!AJ278/IIEE_detalle!AJ266*100-100)&gt;100,"-",IIEE_detalle!AJ278/IIEE_detalle!AJ266*100-100)</f>
        <v>1.496568842166738</v>
      </c>
      <c r="AK278" s="129">
        <f>IF(ABS(IIEE_detalle!AK278/IIEE_detalle!AK266*100-100)&gt;100,"-",IIEE_detalle!AK278/IIEE_detalle!AK266*100-100)</f>
        <v>6.0120029480925012</v>
      </c>
      <c r="AL278" s="129">
        <f>IF(ABS(IIEE_detalle!AL278/IIEE_detalle!AL266*100-100)&gt;100,"-",IIEE_detalle!AL278/IIEE_detalle!AL266*100-100)</f>
        <v>-1.9888438807357716</v>
      </c>
      <c r="AM278" s="100"/>
      <c r="AN278" s="129">
        <f>IF(ABS(IIEE_detalle!AN278/IIEE_detalle!AN266*100-100)&gt;100,"-",IIEE_detalle!AN278/IIEE_detalle!AN266*100-100)</f>
        <v>-2.0317913560066359</v>
      </c>
      <c r="AO278" s="129">
        <f>IF(ABS(IIEE_detalle!AO278/IIEE_detalle!AO266*100-100)&gt;100,"-",IIEE_detalle!AO278/IIEE_detalle!AO266*100-100)</f>
        <v>-1.2076916125091088</v>
      </c>
      <c r="AP278" s="100"/>
      <c r="AQ278" s="129">
        <f>IF(ABS(IIEE_detalle!AQ278/IIEE_detalle!AQ266*100-100)&gt;100,"-",IIEE_detalle!AQ278/IIEE_detalle!AQ266*100-100)</f>
        <v>2.6545714624582644</v>
      </c>
      <c r="AS278" s="129">
        <f>IF(ABS(IIEE_detalle!AS278/IIEE_detalle!AS266*100-100)&gt;100,"-",IIEE_detalle!AS278/IIEE_detalle!AS266*100-100)</f>
        <v>3.9278844237349944</v>
      </c>
      <c r="AT278" s="129">
        <f>IF(ABS(IIEE_detalle!AT278/IIEE_detalle!AT266*100-100)&gt;100,"-",IIEE_detalle!AT278/IIEE_detalle!AT266*100-100)</f>
        <v>4.705825362907774</v>
      </c>
      <c r="AU278" s="129">
        <f>IF(ABS(IIEE_detalle!AU278/IIEE_detalle!AU266*100-100)&gt;100,"-",IIEE_detalle!AU278/IIEE_detalle!AU266*100-100)</f>
        <v>1.5065449145433405</v>
      </c>
      <c r="AV278" s="129">
        <f>IF(ABS(IIEE_detalle!AV278/IIEE_detalle!AV266*100-100)&gt;100,"-",IIEE_detalle!AV278/IIEE_detalle!AV266*100-100)</f>
        <v>6.4258468645016933</v>
      </c>
      <c r="AW278" s="129">
        <f>IF(ABS(IIEE_detalle!AW278/IIEE_detalle!AW266*100-100)&gt;100,"-",IIEE_detalle!AW278/IIEE_detalle!AW266*100-100)</f>
        <v>6.7843306069737395</v>
      </c>
      <c r="AX278" s="129">
        <f>IF(ABS(IIEE_detalle!AX278/IIEE_detalle!AX266*100-100)&gt;100,"-",IIEE_detalle!AX278/IIEE_detalle!AX266*100-100)</f>
        <v>3.3956334766787961</v>
      </c>
      <c r="AY278" s="129">
        <f>IF(ABS(IIEE_detalle!AY278/IIEE_detalle!AY266*100-100)&gt;100,"-",IIEE_detalle!AY278/IIEE_detalle!AY266*100-100)</f>
        <v>-1.5696868487199254</v>
      </c>
      <c r="AZ278" s="129">
        <f>IF(ABS(IIEE_detalle!AZ278/IIEE_detalle!AZ266*100-100)&gt;100,"-",IIEE_detalle!AZ278/IIEE_detalle!AZ266*100-100)</f>
        <v>-1.576181467255239</v>
      </c>
      <c r="BA278" s="100"/>
      <c r="BB278" s="129">
        <f>IF(ABS(IIEE_detalle!BB278/IIEE_detalle!BB266*100-100)&gt;100,"-",IIEE_detalle!BB278/IIEE_detalle!BB266*100-100)</f>
        <v>-1.9972317492362492</v>
      </c>
      <c r="BD278" s="129">
        <f>IF(ABS(IIEE_detalle!BD278/IIEE_detalle!BD266*100-100)&gt;100,"-",IIEE_detalle!BD278/IIEE_detalle!BD266*100-100)</f>
        <v>-2.0011982303060165</v>
      </c>
      <c r="BE278" s="129">
        <f>IF(ABS(IIEE_detalle!BE278/IIEE_detalle!BE266*100-100)&gt;100,"-",IIEE_detalle!BE278/IIEE_detalle!BE266*100-100)</f>
        <v>4.5934901026922716</v>
      </c>
      <c r="BF278" s="129">
        <f>IF(ABS(IIEE_detalle!BF278/IIEE_detalle!BF266*100-100)&gt;100,"-",IIEE_detalle!BF278/IIEE_detalle!BF266*100-100)</f>
        <v>4.5934901026922716</v>
      </c>
      <c r="BG278" s="129">
        <f>IF(ABS(IIEE_detalle!BG278/IIEE_detalle!BG266*100-100)&gt;100,"-",IIEE_detalle!BG278/IIEE_detalle!BG266*100-100)</f>
        <v>4.5935115096664703</v>
      </c>
      <c r="BH278" s="129">
        <f>IF(ABS(IIEE_detalle!BH278/IIEE_detalle!BH266*100-100)&gt;100,"-",IIEE_detalle!BH278/IIEE_detalle!BH266*100-100)</f>
        <v>4.5935115096664703</v>
      </c>
      <c r="BI278" s="100"/>
      <c r="BJ278" s="129">
        <f>IF(ABS(IIEE_detalle!BJ278/IIEE_detalle!BJ266*100-100)&gt;100,"-",IIEE_detalle!BJ278/IIEE_detalle!BJ266*100-100)</f>
        <v>-11.899574743371417</v>
      </c>
      <c r="BK278" s="129">
        <f>IF(ABS(IIEE_detalle!BK278/IIEE_detalle!BK266*100-100)&gt;100,"-",IIEE_detalle!BK278/IIEE_detalle!BK266*100-100)</f>
        <v>-12.870412984061076</v>
      </c>
      <c r="BL278" s="100"/>
      <c r="BM278" s="129">
        <f>IF(ABS(IIEE_detalle!BM278/IIEE_detalle!BM266*100-100)&gt;100,"-",IIEE_detalle!BM278/IIEE_detalle!BM266*100-100)</f>
        <v>-12.854942500496094</v>
      </c>
      <c r="BO278" s="129">
        <f>IF(ABS(IIEE_detalle!BO278/IIEE_detalle!BO266*100-100)&gt;100,"-",IIEE_detalle!BO278/IIEE_detalle!BO266*100-100)</f>
        <v>3.6104472516217214</v>
      </c>
      <c r="BP278" s="129">
        <f>IF(ABS(IIEE_detalle!BP278/IIEE_detalle!BP266*100-100)&gt;100,"-",IIEE_detalle!BP278/IIEE_detalle!BP266*100-100)</f>
        <v>6.1358085002442664</v>
      </c>
      <c r="BQ278" s="129">
        <f>IF(ABS(IIEE_detalle!BQ278/IIEE_detalle!BQ266*100-100)&gt;100,"-",IIEE_detalle!BQ278/IIEE_detalle!BQ266*100-100)</f>
        <v>2.2442449275694116</v>
      </c>
      <c r="BR278" s="129">
        <f>IF(ABS(IIEE_detalle!BR278/IIEE_detalle!BR266*100-100)&gt;100,"-",IIEE_detalle!BR278/IIEE_detalle!BR266*100-100)</f>
        <v>1.875333023826343</v>
      </c>
      <c r="BS278" s="129">
        <f>IF(ABS(IIEE_detalle!BS278/IIEE_detalle!BS266*100-100)&gt;100,"-",IIEE_detalle!BS278/IIEE_detalle!BS266*100-100)</f>
        <v>2.093209693557128</v>
      </c>
      <c r="BT278" s="129">
        <f>IF(ABS(IIEE_detalle!BT278/IIEE_detalle!BT266*100-100)&gt;100,"-",IIEE_detalle!BT278/IIEE_detalle!BT266*100-100)</f>
        <v>8.3690806542887799</v>
      </c>
      <c r="BV278" s="129">
        <f>IF(ABS(IIEE_detalle!BV278/IIEE_detalle!BV266*100-100)&gt;100,"-",IIEE_detalle!BV278/IIEE_detalle!BV266*100-100)</f>
        <v>6.9609089904406858</v>
      </c>
      <c r="BW278" s="129">
        <f>IF(ABS(IIEE_detalle!BW278/IIEE_detalle!BW266*100-100)&gt;100,"-",IIEE_detalle!BW278/IIEE_detalle!BW266*100-100)</f>
        <v>10.911442180096415</v>
      </c>
      <c r="BX278" s="129">
        <f>IF(ABS(IIEE_detalle!BX278/IIEE_detalle!BX266*100-100)&gt;100,"-",IIEE_detalle!BX278/IIEE_detalle!BX266*100-100)</f>
        <v>1.8277430975484776</v>
      </c>
      <c r="BY278" s="129">
        <f>IF(ABS(IIEE_detalle!BY278/IIEE_detalle!BY266*100-100)&gt;100,"-",IIEE_detalle!BY278/IIEE_detalle!BY266*100-100)</f>
        <v>1.3329080351658149</v>
      </c>
      <c r="BZ278" s="129">
        <f>IF(ABS(IIEE_detalle!BZ278/IIEE_detalle!BZ266*100-100)&gt;100,"-",IIEE_detalle!BZ278/IIEE_detalle!BZ266*100-100)</f>
        <v>2.3901396907694163</v>
      </c>
      <c r="CA278" s="129">
        <f>IF(ABS(IIEE_detalle!CA278/IIEE_detalle!CA266*100-100)&gt;100,"-",IIEE_detalle!CA278/IIEE_detalle!CA266*100-100)</f>
        <v>8.4463367997376935</v>
      </c>
    </row>
    <row r="279" spans="2:79" ht="12" customHeight="1">
      <c r="B279" s="67" t="s">
        <v>510</v>
      </c>
      <c r="C279" s="129">
        <f>IF(ABS(IIEE_detalle!C279/IIEE_detalle!C267*100-100)&gt;100,"-",IIEE_detalle!C279/IIEE_detalle!C267*100-100)</f>
        <v>4.8645571483088474</v>
      </c>
      <c r="D279" s="129">
        <f>IF(ABS(IIEE_detalle!D279/IIEE_detalle!D267*100-100)&gt;100,"-",IIEE_detalle!D279/IIEE_detalle!D267*100-100)</f>
        <v>0.93577930881822624</v>
      </c>
      <c r="E279" s="129">
        <f>IF(ABS(IIEE_detalle!E279/IIEE_detalle!E267*100-100)&gt;100,"-",IIEE_detalle!E279/IIEE_detalle!E267*100-100)</f>
        <v>6.5083246406654354</v>
      </c>
      <c r="F279" s="129">
        <f>IF(ABS(IIEE_detalle!F279/IIEE_detalle!F267*100-100)&gt;100,"-",IIEE_detalle!F279/IIEE_detalle!F267*100-100)</f>
        <v>5.5657593884983214</v>
      </c>
      <c r="G279" s="129">
        <f>IF(ABS(IIEE_detalle!G279/IIEE_detalle!G267*100-100)&gt;100,"-",IIEE_detalle!G279/IIEE_detalle!G267*100-100)</f>
        <v>1.7101357458649318</v>
      </c>
      <c r="H279" s="129">
        <f>IF(ABS(IIEE_detalle!H279/IIEE_detalle!H267*100-100)&gt;100,"-",IIEE_detalle!H279/IIEE_detalle!H267*100-100)</f>
        <v>5.36541215960915</v>
      </c>
      <c r="J279" s="129">
        <f>IF(ABS(IIEE_detalle!J279/IIEE_detalle!J267*100-100)&gt;100,"-",IIEE_detalle!J279/IIEE_detalle!J267*100-100)</f>
        <v>-0.84495815065763225</v>
      </c>
      <c r="K279" s="129">
        <f>IF(ABS(IIEE_detalle!K279/IIEE_detalle!K267*100-100)&gt;100,"-",IIEE_detalle!K279/IIEE_detalle!K267*100-100)</f>
        <v>3.9670007983677777</v>
      </c>
      <c r="L279" s="129">
        <f>IF(ABS(IIEE_detalle!L279/IIEE_detalle!L267*100-100)&gt;100,"-",IIEE_detalle!L279/IIEE_detalle!L267*100-100)</f>
        <v>5.5429737739752625</v>
      </c>
      <c r="M279" s="129">
        <f>IF(ABS(IIEE_detalle!M279/IIEE_detalle!M267*100-100)&gt;100,"-",IIEE_detalle!M279/IIEE_detalle!M267*100-100)</f>
        <v>1.230642264187594</v>
      </c>
      <c r="N279" s="129">
        <f>IF(ABS(IIEE_detalle!N279/IIEE_detalle!N267*100-100)&gt;100,"-",IIEE_detalle!N279/IIEE_detalle!N267*100-100)</f>
        <v>3.394386563345833</v>
      </c>
      <c r="O279" s="129">
        <f>IF(ABS(IIEE_detalle!O279/IIEE_detalle!O267*100-100)&gt;100,"-",IIEE_detalle!O279/IIEE_detalle!O267*100-100)</f>
        <v>-1.0528044919658299</v>
      </c>
      <c r="P279" s="100"/>
      <c r="Q279" s="129">
        <f>IF(ABS(IIEE_detalle!Q279/IIEE_detalle!Q267*100-100)&gt;100,"-",IIEE_detalle!Q279/IIEE_detalle!Q267*100-100)</f>
        <v>2.0653218059558043</v>
      </c>
      <c r="S279" s="129">
        <f>IF(ABS(IIEE_detalle!S279/IIEE_detalle!S267*100-100)&gt;100,"-",IIEE_detalle!S279/IIEE_detalle!S267*100-100)</f>
        <v>7.146318323710048</v>
      </c>
      <c r="T279" s="129">
        <f>IF(ABS(IIEE_detalle!T279/IIEE_detalle!T267*100-100)&gt;100,"-",IIEE_detalle!T279/IIEE_detalle!T267*100-100)</f>
        <v>7.6337625178826869</v>
      </c>
      <c r="U279" s="129">
        <f>IF(ABS(IIEE_detalle!U279/IIEE_detalle!U267*100-100)&gt;100,"-",IIEE_detalle!U279/IIEE_detalle!U267*100-100)</f>
        <v>6.4389561408844997</v>
      </c>
      <c r="V279" s="129">
        <f>IF(ABS(IIEE_detalle!V279/IIEE_detalle!V267*100-100)&gt;100,"-",IIEE_detalle!V279/IIEE_detalle!V267*100-100)</f>
        <v>26.592664092664094</v>
      </c>
      <c r="W279" s="129">
        <f>IF(ABS(IIEE_detalle!W279/IIEE_detalle!W267*100-100)&gt;100,"-",IIEE_detalle!W279/IIEE_detalle!W267*100-100)</f>
        <v>7.2137941820456604</v>
      </c>
      <c r="X279" s="129">
        <f>IF(ABS(IIEE_detalle!X279/IIEE_detalle!X267*100-100)&gt;100,"-",IIEE_detalle!X279/IIEE_detalle!X267*100-100)</f>
        <v>6.6256072835775228</v>
      </c>
      <c r="Y279" s="100"/>
      <c r="Z279" s="129">
        <f>IF(ABS(IIEE_detalle!Z279/IIEE_detalle!Z267*100-100)&gt;100,"-",IIEE_detalle!Z279/IIEE_detalle!Z267*100-100)</f>
        <v>7.620013258979057</v>
      </c>
      <c r="AB279" s="129">
        <f>IF(ABS(IIEE_detalle!AB279/IIEE_detalle!AB267*100-100)&gt;100,"-",IIEE_detalle!AB279/IIEE_detalle!AB267*100-100)</f>
        <v>5.2284359367318842</v>
      </c>
      <c r="AC279" s="129">
        <f>IF(ABS(IIEE_detalle!AC279/IIEE_detalle!AC267*100-100)&gt;100,"-",IIEE_detalle!AC279/IIEE_detalle!AC267*100-100)</f>
        <v>5.5837385475398804</v>
      </c>
      <c r="AD279" s="129">
        <f>IF(ABS(IIEE_detalle!AD279/IIEE_detalle!AD267*100-100)&gt;100,"-",IIEE_detalle!AD279/IIEE_detalle!AD267*100-100)</f>
        <v>5.433006619378574</v>
      </c>
      <c r="AE279" s="129">
        <f>IF(ABS(IIEE_detalle!AE279/IIEE_detalle!AE267*100-100)&gt;100,"-",IIEE_detalle!AE279/IIEE_detalle!AE267*100-100)</f>
        <v>3.6287147709668659</v>
      </c>
      <c r="AF279" s="129">
        <f>IF(ABS(IIEE_detalle!AF279/IIEE_detalle!AF267*100-100)&gt;100,"-",IIEE_detalle!AF279/IIEE_detalle!AF267*100-100)</f>
        <v>4.4890673806336423</v>
      </c>
      <c r="AG279" s="129">
        <f>IF(ABS(IIEE_detalle!AG279/IIEE_detalle!AG267*100-100)&gt;100,"-",IIEE_detalle!AG279/IIEE_detalle!AG267*100-100)</f>
        <v>5.3568193367358248</v>
      </c>
      <c r="AH279" s="129">
        <f>IF(ABS(IIEE_detalle!AH279/IIEE_detalle!AH267*100-100)&gt;100,"-",IIEE_detalle!AH279/IIEE_detalle!AH267*100-100)</f>
        <v>5.5846517350638578</v>
      </c>
      <c r="AI279" s="129">
        <f>IF(ABS(IIEE_detalle!AI279/IIEE_detalle!AI267*100-100)&gt;100,"-",IIEE_detalle!AI279/IIEE_detalle!AI267*100-100)</f>
        <v>5.4329513003591074</v>
      </c>
      <c r="AJ279" s="129">
        <f>IF(ABS(IIEE_detalle!AJ279/IIEE_detalle!AJ267*100-100)&gt;100,"-",IIEE_detalle!AJ279/IIEE_detalle!AJ267*100-100)</f>
        <v>3.6257267704308305</v>
      </c>
      <c r="AK279" s="129">
        <f>IF(ABS(IIEE_detalle!AK279/IIEE_detalle!AK267*100-100)&gt;100,"-",IIEE_detalle!AK279/IIEE_detalle!AK267*100-100)</f>
        <v>5.3990610328638553</v>
      </c>
      <c r="AL279" s="129">
        <f>IF(ABS(IIEE_detalle!AL279/IIEE_detalle!AL267*100-100)&gt;100,"-",IIEE_detalle!AL279/IIEE_detalle!AL267*100-100)</f>
        <v>4.72805600430803</v>
      </c>
      <c r="AM279" s="100"/>
      <c r="AN279" s="129">
        <f>IF(ABS(IIEE_detalle!AN279/IIEE_detalle!AN267*100-100)&gt;100,"-",IIEE_detalle!AN279/IIEE_detalle!AN267*100-100)</f>
        <v>5.8895181631190496</v>
      </c>
      <c r="AO279" s="129">
        <f>IF(ABS(IIEE_detalle!AO279/IIEE_detalle!AO267*100-100)&gt;100,"-",IIEE_detalle!AO279/IIEE_detalle!AO267*100-100)</f>
        <v>5.501330364131249</v>
      </c>
      <c r="AP279" s="100"/>
      <c r="AQ279" s="129">
        <f>IF(ABS(IIEE_detalle!AQ279/IIEE_detalle!AQ267*100-100)&gt;100,"-",IIEE_detalle!AQ279/IIEE_detalle!AQ267*100-100)</f>
        <v>8.8508219352346345</v>
      </c>
      <c r="AS279" s="129">
        <f>IF(ABS(IIEE_detalle!AS279/IIEE_detalle!AS267*100-100)&gt;100,"-",IIEE_detalle!AS279/IIEE_detalle!AS267*100-100)</f>
        <v>-0.71938526609825715</v>
      </c>
      <c r="AT279" s="129">
        <f>IF(ABS(IIEE_detalle!AT279/IIEE_detalle!AT267*100-100)&gt;100,"-",IIEE_detalle!AT279/IIEE_detalle!AT267*100-100)</f>
        <v>-0.237873720737241</v>
      </c>
      <c r="AU279" s="129">
        <f>IF(ABS(IIEE_detalle!AU279/IIEE_detalle!AU267*100-100)&gt;100,"-",IIEE_detalle!AU279/IIEE_detalle!AU267*100-100)</f>
        <v>-2.2954111764173319</v>
      </c>
      <c r="AV279" s="129">
        <f>IF(ABS(IIEE_detalle!AV279/IIEE_detalle!AV267*100-100)&gt;100,"-",IIEE_detalle!AV279/IIEE_detalle!AV267*100-100)</f>
        <v>1.5681647255917426</v>
      </c>
      <c r="AW279" s="129">
        <f>IF(ABS(IIEE_detalle!AW279/IIEE_detalle!AW267*100-100)&gt;100,"-",IIEE_detalle!AW279/IIEE_detalle!AW267*100-100)</f>
        <v>1.7825830174637929</v>
      </c>
      <c r="AX279" s="129">
        <f>IF(ABS(IIEE_detalle!AX279/IIEE_detalle!AX267*100-100)&gt;100,"-",IIEE_detalle!AX279/IIEE_detalle!AX267*100-100)</f>
        <v>-0.36213991769545828</v>
      </c>
      <c r="AY279" s="129">
        <f>IF(ABS(IIEE_detalle!AY279/IIEE_detalle!AY267*100-100)&gt;100,"-",IIEE_detalle!AY279/IIEE_detalle!AY267*100-100)</f>
        <v>6.4264779219415686</v>
      </c>
      <c r="AZ279" s="129">
        <f>IF(ABS(IIEE_detalle!AZ279/IIEE_detalle!AZ267*100-100)&gt;100,"-",IIEE_detalle!AZ279/IIEE_detalle!AZ267*100-100)</f>
        <v>6.3979811992206379</v>
      </c>
      <c r="BA279" s="100"/>
      <c r="BB279" s="129">
        <f>IF(ABS(IIEE_detalle!BB279/IIEE_detalle!BB267*100-100)&gt;100,"-",IIEE_detalle!BB279/IIEE_detalle!BB267*100-100)</f>
        <v>6.5531443275540653</v>
      </c>
      <c r="BD279" s="129">
        <f>IF(ABS(IIEE_detalle!BD279/IIEE_detalle!BD267*100-100)&gt;100,"-",IIEE_detalle!BD279/IIEE_detalle!BD267*100-100)</f>
        <v>2.8812967422706635</v>
      </c>
      <c r="BE279" s="129">
        <f>IF(ABS(IIEE_detalle!BE279/IIEE_detalle!BE267*100-100)&gt;100,"-",IIEE_detalle!BE279/IIEE_detalle!BE267*100-100)</f>
        <v>4.2435526092845492</v>
      </c>
      <c r="BF279" s="129">
        <f>IF(ABS(IIEE_detalle!BF279/IIEE_detalle!BF267*100-100)&gt;100,"-",IIEE_detalle!BF279/IIEE_detalle!BF267*100-100)</f>
        <v>4.2435526092845492</v>
      </c>
      <c r="BG279" s="129">
        <f>IF(ABS(IIEE_detalle!BG279/IIEE_detalle!BG267*100-100)&gt;100,"-",IIEE_detalle!BG279/IIEE_detalle!BG267*100-100)</f>
        <v>4.243553289538184</v>
      </c>
      <c r="BH279" s="129">
        <f>IF(ABS(IIEE_detalle!BH279/IIEE_detalle!BH267*100-100)&gt;100,"-",IIEE_detalle!BH279/IIEE_detalle!BH267*100-100)</f>
        <v>4.4495620347904747</v>
      </c>
      <c r="BI279" s="129">
        <f>IF(ABS(IIEE_detalle!BI279/IIEE_detalle!BI267*100-100)&gt;100,"-",IIEE_detalle!BI279/IIEE_detalle!BI267*100-100)</f>
        <v>0</v>
      </c>
      <c r="BJ279" s="129">
        <f>IF(ABS(IIEE_detalle!BJ279/IIEE_detalle!BJ267*100-100)&gt;100,"-",IIEE_detalle!BJ279/IIEE_detalle!BJ267*100-100)</f>
        <v>4.9663299663299796</v>
      </c>
      <c r="BK279" s="129">
        <f>IF(ABS(IIEE_detalle!BK279/IIEE_detalle!BK267*100-100)&gt;100,"-",IIEE_detalle!BK279/IIEE_detalle!BK267*100-100)</f>
        <v>4.6159721720461278</v>
      </c>
      <c r="BL279" s="100"/>
      <c r="BM279" s="129">
        <f>IF(ABS(IIEE_detalle!BM279/IIEE_detalle!BM267*100-100)&gt;100,"-",IIEE_detalle!BM279/IIEE_detalle!BM267*100-100)</f>
        <v>4.3416759591954843</v>
      </c>
      <c r="BO279" s="129">
        <f>IF(ABS(IIEE_detalle!BO279/IIEE_detalle!BO267*100-100)&gt;100,"-",IIEE_detalle!BO279/IIEE_detalle!BO267*100-100)</f>
        <v>0</v>
      </c>
      <c r="BP279" s="129">
        <f>IF(ABS(IIEE_detalle!BP279/IIEE_detalle!BP267*100-100)&gt;100,"-",IIEE_detalle!BP279/IIEE_detalle!BP267*100-100)</f>
        <v>8.5502565076978954E-2</v>
      </c>
      <c r="BQ279" s="129">
        <f>IF(ABS(IIEE_detalle!BQ279/IIEE_detalle!BQ267*100-100)&gt;100,"-",IIEE_detalle!BQ279/IIEE_detalle!BQ267*100-100)</f>
        <v>2.1705005277883771</v>
      </c>
      <c r="BR279" s="129">
        <f>IF(ABS(IIEE_detalle!BR279/IIEE_detalle!BR267*100-100)&gt;100,"-",IIEE_detalle!BR279/IIEE_detalle!BR267*100-100)</f>
        <v>1.9526810803334342</v>
      </c>
      <c r="BS279" s="129">
        <f>IF(ABS(IIEE_detalle!BS279/IIEE_detalle!BS267*100-100)&gt;100,"-",IIEE_detalle!BS279/IIEE_detalle!BS267*100-100)</f>
        <v>1.9307515463524538</v>
      </c>
      <c r="BT279" s="129">
        <f>IF(ABS(IIEE_detalle!BT279/IIEE_detalle!BT267*100-100)&gt;100,"-",IIEE_detalle!BT279/IIEE_detalle!BT267*100-100)</f>
        <v>2.414537388854626</v>
      </c>
      <c r="BV279" s="129">
        <f>IF(ABS(IIEE_detalle!BV279/IIEE_detalle!BV267*100-100)&gt;100,"-",IIEE_detalle!BV279/IIEE_detalle!BV267*100-100)</f>
        <v>1.7652008751767312E-2</v>
      </c>
      <c r="BW279" s="129">
        <f>IF(ABS(IIEE_detalle!BW279/IIEE_detalle!BW267*100-100)&gt;100,"-",IIEE_detalle!BW279/IIEE_detalle!BW267*100-100)</f>
        <v>0.1562402400186329</v>
      </c>
      <c r="BX279" s="129">
        <f>IF(ABS(IIEE_detalle!BX279/IIEE_detalle!BX267*100-100)&gt;100,"-",IIEE_detalle!BX279/IIEE_detalle!BX267*100-100)</f>
        <v>1.8224618122742129</v>
      </c>
      <c r="BY279" s="129">
        <f>IF(ABS(IIEE_detalle!BY279/IIEE_detalle!BY267*100-100)&gt;100,"-",IIEE_detalle!BY279/IIEE_detalle!BY267*100-100)</f>
        <v>1.5934817168773634</v>
      </c>
      <c r="BZ279" s="129">
        <f>IF(ABS(IIEE_detalle!BZ279/IIEE_detalle!BZ267*100-100)&gt;100,"-",IIEE_detalle!BZ279/IIEE_detalle!BZ267*100-100)</f>
        <v>1.8685934004630838</v>
      </c>
      <c r="CA279" s="129">
        <f>IF(ABS(IIEE_detalle!CA279/IIEE_detalle!CA267*100-100)&gt;100,"-",IIEE_detalle!CA279/IIEE_detalle!CA267*100-100)</f>
        <v>2.4656999430490316</v>
      </c>
    </row>
    <row r="280" spans="2:79" ht="12" customHeight="1">
      <c r="B280" s="67" t="s">
        <v>511</v>
      </c>
      <c r="C280" s="129">
        <f>IF(ABS(IIEE_detalle!C280/IIEE_detalle!C268*100-100)&gt;100,"-",IIEE_detalle!C280/IIEE_detalle!C268*100-100)</f>
        <v>2.1702853610465525</v>
      </c>
      <c r="D280" s="129">
        <f>IF(ABS(IIEE_detalle!D280/IIEE_detalle!D268*100-100)&gt;100,"-",IIEE_detalle!D280/IIEE_detalle!D268*100-100)</f>
        <v>-1.09324337271633</v>
      </c>
      <c r="E280" s="129">
        <f>IF(ABS(IIEE_detalle!E280/IIEE_detalle!E268*100-100)&gt;100,"-",IIEE_detalle!E280/IIEE_detalle!E268*100-100)</f>
        <v>-1.8132894165638618</v>
      </c>
      <c r="F280" s="129">
        <f>IF(ABS(IIEE_detalle!F280/IIEE_detalle!F268*100-100)&gt;100,"-",IIEE_detalle!F280/IIEE_detalle!F268*100-100)</f>
        <v>3.3793363854400411</v>
      </c>
      <c r="G280" s="129">
        <f>IF(ABS(IIEE_detalle!G280/IIEE_detalle!G268*100-100)&gt;100,"-",IIEE_detalle!G280/IIEE_detalle!G268*100-100)</f>
        <v>-3.3361455134478604</v>
      </c>
      <c r="H280" s="129">
        <f>IF(ABS(IIEE_detalle!H280/IIEE_detalle!H268*100-100)&gt;100,"-",IIEE_detalle!H280/IIEE_detalle!H268*100-100)</f>
        <v>3.8799546959791229</v>
      </c>
      <c r="J280" s="129">
        <f>IF(ABS(IIEE_detalle!J280/IIEE_detalle!J268*100-100)&gt;100,"-",IIEE_detalle!J280/IIEE_detalle!J268*100-100)</f>
        <v>-3.5404624277456662</v>
      </c>
      <c r="K280" s="129">
        <f>IF(ABS(IIEE_detalle!K280/IIEE_detalle!K268*100-100)&gt;100,"-",IIEE_detalle!K280/IIEE_detalle!K268*100-100)</f>
        <v>1.2799332766612679</v>
      </c>
      <c r="L280" s="129">
        <f>IF(ABS(IIEE_detalle!L280/IIEE_detalle!L268*100-100)&gt;100,"-",IIEE_detalle!L280/IIEE_detalle!L268*100-100)</f>
        <v>1.2799332766612679</v>
      </c>
      <c r="M280" s="100"/>
      <c r="N280" s="129">
        <f>IF(ABS(IIEE_detalle!N280/IIEE_detalle!N268*100-100)&gt;100,"-",IIEE_detalle!N280/IIEE_detalle!N268*100-100)</f>
        <v>13.174368892508141</v>
      </c>
      <c r="O280" s="129">
        <f>IF(ABS(IIEE_detalle!O280/IIEE_detalle!O268*100-100)&gt;100,"-",IIEE_detalle!O280/IIEE_detalle!O268*100-100)</f>
        <v>11.754390179450837</v>
      </c>
      <c r="P280" s="100"/>
      <c r="Q280" s="129">
        <f>IF(ABS(IIEE_detalle!Q280/IIEE_detalle!Q268*100-100)&gt;100,"-",IIEE_detalle!Q280/IIEE_detalle!Q268*100-100)</f>
        <v>17.432909063027168</v>
      </c>
      <c r="S280" s="129">
        <f>IF(ABS(IIEE_detalle!S280/IIEE_detalle!S268*100-100)&gt;100,"-",IIEE_detalle!S280/IIEE_detalle!S268*100-100)</f>
        <v>-1.4300681662376604</v>
      </c>
      <c r="T280" s="129">
        <f>IF(ABS(IIEE_detalle!T280/IIEE_detalle!T268*100-100)&gt;100,"-",IIEE_detalle!T280/IIEE_detalle!T268*100-100)</f>
        <v>-0.95064197316176546</v>
      </c>
      <c r="U280" s="129">
        <f>IF(ABS(IIEE_detalle!U280/IIEE_detalle!U268*100-100)&gt;100,"-",IIEE_detalle!U280/IIEE_detalle!U268*100-100)</f>
        <v>-0.95064197316176546</v>
      </c>
      <c r="V280" s="100"/>
      <c r="W280" s="129">
        <f>IF(ABS(IIEE_detalle!W280/IIEE_detalle!W268*100-100)&gt;100,"-",IIEE_detalle!W280/IIEE_detalle!W268*100-100)</f>
        <v>9.6339421006459816</v>
      </c>
      <c r="X280" s="129">
        <f>IF(ABS(IIEE_detalle!X280/IIEE_detalle!X268*100-100)&gt;100,"-",IIEE_detalle!X280/IIEE_detalle!X268*100-100)</f>
        <v>10.362879238548487</v>
      </c>
      <c r="Y280" s="100"/>
      <c r="Z280" s="129">
        <f>IF(ABS(IIEE_detalle!Z280/IIEE_detalle!Z268*100-100)&gt;100,"-",IIEE_detalle!Z280/IIEE_detalle!Z268*100-100)</f>
        <v>12.728156627038501</v>
      </c>
      <c r="AB280" s="129">
        <f>IF(ABS(IIEE_detalle!AB280/IIEE_detalle!AB268*100-100)&gt;100,"-",IIEE_detalle!AB280/IIEE_detalle!AB268*100-100)</f>
        <v>1.6672459009365213</v>
      </c>
      <c r="AC280" s="129">
        <f>IF(ABS(IIEE_detalle!AC280/IIEE_detalle!AC268*100-100)&gt;100,"-",IIEE_detalle!AC280/IIEE_detalle!AC268*100-100)</f>
        <v>-6.5862084794432008E-2</v>
      </c>
      <c r="AD280" s="129">
        <f>IF(ABS(IIEE_detalle!AD280/IIEE_detalle!AD268*100-100)&gt;100,"-",IIEE_detalle!AD280/IIEE_detalle!AD268*100-100)</f>
        <v>1.3658576613289881</v>
      </c>
      <c r="AE280" s="129">
        <f>IF(ABS(IIEE_detalle!AE280/IIEE_detalle!AE268*100-100)&gt;100,"-",IIEE_detalle!AE280/IIEE_detalle!AE268*100-100)</f>
        <v>6.262007050353418</v>
      </c>
      <c r="AF280" s="129">
        <f>IF(ABS(IIEE_detalle!AF280/IIEE_detalle!AF268*100-100)&gt;100,"-",IIEE_detalle!AF280/IIEE_detalle!AF268*100-100)</f>
        <v>13.219971524721714</v>
      </c>
      <c r="AG280" s="129">
        <f>IF(ABS(IIEE_detalle!AG280/IIEE_detalle!AG268*100-100)&gt;100,"-",IIEE_detalle!AG280/IIEE_detalle!AG268*100-100)</f>
        <v>1.7095198354268177</v>
      </c>
      <c r="AH280" s="129">
        <f>IF(ABS(IIEE_detalle!AH280/IIEE_detalle!AH268*100-100)&gt;100,"-",IIEE_detalle!AH280/IIEE_detalle!AH268*100-100)</f>
        <v>-8.821051588284945E-2</v>
      </c>
      <c r="AI280" s="129">
        <f>IF(ABS(IIEE_detalle!AI280/IIEE_detalle!AI268*100-100)&gt;100,"-",IIEE_detalle!AI280/IIEE_detalle!AI268*100-100)</f>
        <v>1.36590377004255</v>
      </c>
      <c r="AJ280" s="129">
        <f>IF(ABS(IIEE_detalle!AJ280/IIEE_detalle!AJ268*100-100)&gt;100,"-",IIEE_detalle!AJ280/IIEE_detalle!AJ268*100-100)</f>
        <v>6.2638230647709321</v>
      </c>
      <c r="AK280" s="129">
        <f>IF(ABS(IIEE_detalle!AK280/IIEE_detalle!AK268*100-100)&gt;100,"-",IIEE_detalle!AK280/IIEE_detalle!AK268*100-100)</f>
        <v>1.2398611355528288</v>
      </c>
      <c r="AL280" s="129">
        <f>IF(ABS(IIEE_detalle!AL280/IIEE_detalle!AL268*100-100)&gt;100,"-",IIEE_detalle!AL280/IIEE_detalle!AL268*100-100)</f>
        <v>20.915344546502837</v>
      </c>
      <c r="AM280" s="100"/>
      <c r="AN280" s="129">
        <f>IF(ABS(IIEE_detalle!AN280/IIEE_detalle!AN268*100-100)&gt;100,"-",IIEE_detalle!AN280/IIEE_detalle!AN268*100-100)</f>
        <v>5.7549599675214438</v>
      </c>
      <c r="AO280" s="129">
        <f>IF(ABS(IIEE_detalle!AO280/IIEE_detalle!AO268*100-100)&gt;100,"-",IIEE_detalle!AO280/IIEE_detalle!AO268*100-100)</f>
        <v>5.4794980308250558</v>
      </c>
      <c r="AP280" s="100"/>
      <c r="AQ280" s="129">
        <f>IF(ABS(IIEE_detalle!AQ280/IIEE_detalle!AQ268*100-100)&gt;100,"-",IIEE_detalle!AQ280/IIEE_detalle!AQ268*100-100)</f>
        <v>6.9934141618290084</v>
      </c>
      <c r="AS280" s="129">
        <f>IF(ABS(IIEE_detalle!AS280/IIEE_detalle!AS268*100-100)&gt;100,"-",IIEE_detalle!AS280/IIEE_detalle!AS268*100-100)</f>
        <v>-4.8315996575104947</v>
      </c>
      <c r="AT280" s="129">
        <f>IF(ABS(IIEE_detalle!AT280/IIEE_detalle!AT268*100-100)&gt;100,"-",IIEE_detalle!AT280/IIEE_detalle!AT268*100-100)</f>
        <v>-5.200418264203563</v>
      </c>
      <c r="AU280" s="129">
        <f>IF(ABS(IIEE_detalle!AU280/IIEE_detalle!AU268*100-100)&gt;100,"-",IIEE_detalle!AU280/IIEE_detalle!AU268*100-100)</f>
        <v>-3.547831598703084</v>
      </c>
      <c r="AV280" s="129">
        <f>IF(ABS(IIEE_detalle!AV280/IIEE_detalle!AV268*100-100)&gt;100,"-",IIEE_detalle!AV280/IIEE_detalle!AV268*100-100)</f>
        <v>-3.2061853812882788</v>
      </c>
      <c r="AW280" s="129">
        <f>IF(ABS(IIEE_detalle!AW280/IIEE_detalle!AW268*100-100)&gt;100,"-",IIEE_detalle!AW280/IIEE_detalle!AW268*100-100)</f>
        <v>-3.2516516885836637</v>
      </c>
      <c r="AX280" s="129">
        <f>IF(ABS(IIEE_detalle!AX280/IIEE_detalle!AX268*100-100)&gt;100,"-",IIEE_detalle!AX280/IIEE_detalle!AX268*100-100)</f>
        <v>-2.7703616379459959</v>
      </c>
      <c r="AY280" s="129">
        <f>IF(ABS(IIEE_detalle!AY280/IIEE_detalle!AY268*100-100)&gt;100,"-",IIEE_detalle!AY280/IIEE_detalle!AY268*100-100)</f>
        <v>1.4650483439621524</v>
      </c>
      <c r="AZ280" s="129">
        <f>IF(ABS(IIEE_detalle!AZ280/IIEE_detalle!AZ268*100-100)&gt;100,"-",IIEE_detalle!AZ280/IIEE_detalle!AZ268*100-100)</f>
        <v>-2.1715574692370581</v>
      </c>
      <c r="BA280" s="100"/>
      <c r="BB280" s="129">
        <f>IF(ABS(IIEE_detalle!BB280/IIEE_detalle!BB268*100-100)&gt;100,"-",IIEE_detalle!BB280/IIEE_detalle!BB268*100-100)</f>
        <v>-3.6115114058968061</v>
      </c>
      <c r="BD280" s="129">
        <f>IF(ABS(IIEE_detalle!BD280/IIEE_detalle!BD268*100-100)&gt;100,"-",IIEE_detalle!BD280/IIEE_detalle!BD268*100-100)</f>
        <v>4.6753641260626893</v>
      </c>
      <c r="BE280" s="129">
        <f>IF(ABS(IIEE_detalle!BE280/IIEE_detalle!BE268*100-100)&gt;100,"-",IIEE_detalle!BE280/IIEE_detalle!BE268*100-100)</f>
        <v>3.0975956212035527</v>
      </c>
      <c r="BF280" s="129">
        <f>IF(ABS(IIEE_detalle!BF280/IIEE_detalle!BF268*100-100)&gt;100,"-",IIEE_detalle!BF280/IIEE_detalle!BF268*100-100)</f>
        <v>3.0975956212035527</v>
      </c>
      <c r="BG280" s="129">
        <f>IF(ABS(IIEE_detalle!BG280/IIEE_detalle!BG268*100-100)&gt;100,"-",IIEE_detalle!BG280/IIEE_detalle!BG268*100-100)</f>
        <v>3.0975855911808026</v>
      </c>
      <c r="BH280" s="129">
        <f>IF(ABS(IIEE_detalle!BH280/IIEE_detalle!BH268*100-100)&gt;100,"-",IIEE_detalle!BH280/IIEE_detalle!BH268*100-100)</f>
        <v>3.0975855911808026</v>
      </c>
      <c r="BI280" s="100"/>
      <c r="BJ280" s="129">
        <f>IF(ABS(IIEE_detalle!BJ280/IIEE_detalle!BJ268*100-100)&gt;100,"-",IIEE_detalle!BJ280/IIEE_detalle!BJ268*100-100)</f>
        <v>4.4921586579639126</v>
      </c>
      <c r="BK280" s="129">
        <f>IF(ABS(IIEE_detalle!BK280/IIEE_detalle!BK268*100-100)&gt;100,"-",IIEE_detalle!BK280/IIEE_detalle!BK268*100-100)</f>
        <v>3.3214997811603411</v>
      </c>
      <c r="BL280" s="100"/>
      <c r="BM280" s="129">
        <f>IF(ABS(IIEE_detalle!BM280/IIEE_detalle!BM268*100-100)&gt;100,"-",IIEE_detalle!BM280/IIEE_detalle!BM268*100-100)</f>
        <v>3.3315500218861018</v>
      </c>
      <c r="BO280" s="129">
        <f>IF(ABS(IIEE_detalle!BO280/IIEE_detalle!BO268*100-100)&gt;100,"-",IIEE_detalle!BO280/IIEE_detalle!BO268*100-100)</f>
        <v>1.8455939693267567</v>
      </c>
      <c r="BP280" s="129">
        <f>IF(ABS(IIEE_detalle!BP280/IIEE_detalle!BP268*100-100)&gt;100,"-",IIEE_detalle!BP280/IIEE_detalle!BP268*100-100)</f>
        <v>1.8988568106956194</v>
      </c>
      <c r="BQ280" s="129">
        <f>IF(ABS(IIEE_detalle!BQ280/IIEE_detalle!BQ268*100-100)&gt;100,"-",IIEE_detalle!BQ280/IIEE_detalle!BQ268*100-100)</f>
        <v>1.5192286162653375</v>
      </c>
      <c r="BR280" s="129">
        <f>IF(ABS(IIEE_detalle!BR280/IIEE_detalle!BR268*100-100)&gt;100,"-",IIEE_detalle!BR280/IIEE_detalle!BR268*100-100)</f>
        <v>1.9665593781303699</v>
      </c>
      <c r="BS280" s="129">
        <f>IF(ABS(IIEE_detalle!BS280/IIEE_detalle!BS268*100-100)&gt;100,"-",IIEE_detalle!BS280/IIEE_detalle!BS268*100-100)</f>
        <v>-0.19569354456760379</v>
      </c>
      <c r="BT280" s="129">
        <f>IF(ABS(IIEE_detalle!BT280/IIEE_detalle!BT268*100-100)&gt;100,"-",IIEE_detalle!BT280/IIEE_detalle!BT268*100-100)</f>
        <v>-0.75986116163053907</v>
      </c>
      <c r="BV280" s="129">
        <f>IF(ABS(IIEE_detalle!BV280/IIEE_detalle!BV268*100-100)&gt;100,"-",IIEE_detalle!BV280/IIEE_detalle!BV268*100-100)</f>
        <v>3.6617704851727382</v>
      </c>
      <c r="BW280" s="129">
        <f>IF(ABS(IIEE_detalle!BW280/IIEE_detalle!BW268*100-100)&gt;100,"-",IIEE_detalle!BW280/IIEE_detalle!BW268*100-100)</f>
        <v>3.3854058229279929</v>
      </c>
      <c r="BX280" s="129">
        <f>IF(ABS(IIEE_detalle!BX280/IIEE_detalle!BX268*100-100)&gt;100,"-",IIEE_detalle!BX280/IIEE_detalle!BX268*100-100)</f>
        <v>1.0270822159733655</v>
      </c>
      <c r="BY280" s="129">
        <f>IF(ABS(IIEE_detalle!BY280/IIEE_detalle!BY268*100-100)&gt;100,"-",IIEE_detalle!BY280/IIEE_detalle!BY268*100-100)</f>
        <v>1.526941942352849</v>
      </c>
      <c r="BZ280" s="129">
        <f>IF(ABS(IIEE_detalle!BZ280/IIEE_detalle!BZ268*100-100)&gt;100,"-",IIEE_detalle!BZ280/IIEE_detalle!BZ268*100-100)</f>
        <v>-1.4293231665304234</v>
      </c>
      <c r="CA280" s="129">
        <f>IF(ABS(IIEE_detalle!CA280/IIEE_detalle!CA268*100-100)&gt;100,"-",IIEE_detalle!CA280/IIEE_detalle!CA268*100-100)</f>
        <v>-0.72511790561917167</v>
      </c>
    </row>
    <row r="281" spans="2:79" ht="12" customHeight="1">
      <c r="B281" s="67" t="s">
        <v>512</v>
      </c>
      <c r="C281" s="129">
        <f>IF(ABS(IIEE_detalle!C281/IIEE_detalle!C269*100-100)&gt;100,"-",IIEE_detalle!C281/IIEE_detalle!C269*100-100)</f>
        <v>2.7418478916379883</v>
      </c>
      <c r="D281" s="129">
        <f>IF(ABS(IIEE_detalle!D281/IIEE_detalle!D269*100-100)&gt;100,"-",IIEE_detalle!D281/IIEE_detalle!D269*100-100)</f>
        <v>-1.6780436614246668</v>
      </c>
      <c r="E281" s="129">
        <f>IF(ABS(IIEE_detalle!E281/IIEE_detalle!E269*100-100)&gt;100,"-",IIEE_detalle!E281/IIEE_detalle!E269*100-100)</f>
        <v>1.837843291071863</v>
      </c>
      <c r="F281" s="129">
        <f>IF(ABS(IIEE_detalle!F281/IIEE_detalle!F269*100-100)&gt;100,"-",IIEE_detalle!F281/IIEE_detalle!F269*100-100)</f>
        <v>5.4400318470375026</v>
      </c>
      <c r="G281" s="129">
        <f>IF(ABS(IIEE_detalle!G281/IIEE_detalle!G269*100-100)&gt;100,"-",IIEE_detalle!G281/IIEE_detalle!G269*100-100)</f>
        <v>-1.0285821231298797</v>
      </c>
      <c r="H281" s="129">
        <f>IF(ABS(IIEE_detalle!H281/IIEE_detalle!H269*100-100)&gt;100,"-",IIEE_detalle!H281/IIEE_detalle!H269*100-100)</f>
        <v>2.0472366037659953</v>
      </c>
      <c r="J281" s="129">
        <f>IF(ABS(IIEE_detalle!J281/IIEE_detalle!J269*100-100)&gt;100,"-",IIEE_detalle!J281/IIEE_detalle!J269*100-100)</f>
        <v>-5.6905919359450934</v>
      </c>
      <c r="K281" s="129">
        <f>IF(ABS(IIEE_detalle!K281/IIEE_detalle!K269*100-100)&gt;100,"-",IIEE_detalle!K281/IIEE_detalle!K269*100-100)</f>
        <v>-0.98904756621388401</v>
      </c>
      <c r="L281" s="129">
        <f>IF(ABS(IIEE_detalle!L281/IIEE_detalle!L269*100-100)&gt;100,"-",IIEE_detalle!L281/IIEE_detalle!L269*100-100)</f>
        <v>-0.98904756621388401</v>
      </c>
      <c r="M281" s="100"/>
      <c r="N281" s="129">
        <f>IF(ABS(IIEE_detalle!N281/IIEE_detalle!N269*100-100)&gt;100,"-",IIEE_detalle!N281/IIEE_detalle!N269*100-100)</f>
        <v>8.0055194878639213</v>
      </c>
      <c r="O281" s="129">
        <f>IF(ABS(IIEE_detalle!O281/IIEE_detalle!O269*100-100)&gt;100,"-",IIEE_detalle!O281/IIEE_detalle!O269*100-100)</f>
        <v>5.4007766820839578</v>
      </c>
      <c r="P281" s="100"/>
      <c r="Q281" s="129">
        <f>IF(ABS(IIEE_detalle!Q281/IIEE_detalle!Q269*100-100)&gt;100,"-",IIEE_detalle!Q281/IIEE_detalle!Q269*100-100)</f>
        <v>5.2911341941485119</v>
      </c>
      <c r="S281" s="129">
        <f>IF(ABS(IIEE_detalle!S281/IIEE_detalle!S269*100-100)&gt;100,"-",IIEE_detalle!S281/IIEE_detalle!S269*100-100)</f>
        <v>2.2182012262591257</v>
      </c>
      <c r="T281" s="129">
        <f>IF(ABS(IIEE_detalle!T281/IIEE_detalle!T269*100-100)&gt;100,"-",IIEE_detalle!T281/IIEE_detalle!T269*100-100)</f>
        <v>2.8439211551416008</v>
      </c>
      <c r="U281" s="129">
        <f>IF(ABS(IIEE_detalle!U281/IIEE_detalle!U269*100-100)&gt;100,"-",IIEE_detalle!U281/IIEE_detalle!U269*100-100)</f>
        <v>2.8439211551416008</v>
      </c>
      <c r="V281" s="100"/>
      <c r="W281" s="129">
        <f>IF(ABS(IIEE_detalle!W281/IIEE_detalle!W269*100-100)&gt;100,"-",IIEE_detalle!W281/IIEE_detalle!W269*100-100)</f>
        <v>14.100573742828232</v>
      </c>
      <c r="X281" s="129">
        <f>IF(ABS(IIEE_detalle!X281/IIEE_detalle!X269*100-100)&gt;100,"-",IIEE_detalle!X281/IIEE_detalle!X269*100-100)</f>
        <v>13.217114638915589</v>
      </c>
      <c r="Y281" s="100"/>
      <c r="Z281" s="129">
        <f>IF(ABS(IIEE_detalle!Z281/IIEE_detalle!Z269*100-100)&gt;100,"-",IIEE_detalle!Z281/IIEE_detalle!Z269*100-100)</f>
        <v>13.891774166527043</v>
      </c>
      <c r="AB281" s="129">
        <f>IF(ABS(IIEE_detalle!AB281/IIEE_detalle!AB269*100-100)&gt;100,"-",IIEE_detalle!AB281/IIEE_detalle!AB269*100-100)</f>
        <v>0.45662459693556912</v>
      </c>
      <c r="AC281" s="129">
        <f>IF(ABS(IIEE_detalle!AC281/IIEE_detalle!AC269*100-100)&gt;100,"-",IIEE_detalle!AC281/IIEE_detalle!AC269*100-100)</f>
        <v>1.9871821756749029</v>
      </c>
      <c r="AD281" s="129">
        <f>IF(ABS(IIEE_detalle!AD281/IIEE_detalle!AD269*100-100)&gt;100,"-",IIEE_detalle!AD281/IIEE_detalle!AD269*100-100)</f>
        <v>0.69696810806232179</v>
      </c>
      <c r="AE281" s="129">
        <f>IF(ABS(IIEE_detalle!AE281/IIEE_detalle!AE269*100-100)&gt;100,"-",IIEE_detalle!AE281/IIEE_detalle!AE269*100-100)</f>
        <v>-3.5246227164415984</v>
      </c>
      <c r="AF281" s="129">
        <f>IF(ABS(IIEE_detalle!AF281/IIEE_detalle!AF269*100-100)&gt;100,"-",IIEE_detalle!AF281/IIEE_detalle!AF269*100-100)</f>
        <v>30.216463731917997</v>
      </c>
      <c r="AG281" s="129">
        <f>IF(ABS(IIEE_detalle!AG281/IIEE_detalle!AG269*100-100)&gt;100,"-",IIEE_detalle!AG281/IIEE_detalle!AG269*100-100)</f>
        <v>1.8595859079809856</v>
      </c>
      <c r="AH281" s="129">
        <f>IF(ABS(IIEE_detalle!AH281/IIEE_detalle!AH269*100-100)&gt;100,"-",IIEE_detalle!AH281/IIEE_detalle!AH269*100-100)</f>
        <v>2.0107557822251749</v>
      </c>
      <c r="AI281" s="129">
        <f>IF(ABS(IIEE_detalle!AI281/IIEE_detalle!AI269*100-100)&gt;100,"-",IIEE_detalle!AI281/IIEE_detalle!AI269*100-100)</f>
        <v>0.69697283218292228</v>
      </c>
      <c r="AJ281" s="129">
        <f>IF(ABS(IIEE_detalle!AJ281/IIEE_detalle!AJ269*100-100)&gt;100,"-",IIEE_detalle!AJ281/IIEE_detalle!AJ269*100-100)</f>
        <v>-3.5237630208333428</v>
      </c>
      <c r="AK281" s="129">
        <f>IF(ABS(IIEE_detalle!AK281/IIEE_detalle!AK269*100-100)&gt;100,"-",IIEE_detalle!AK281/IIEE_detalle!AK269*100-100)</f>
        <v>0.82124504000520915</v>
      </c>
      <c r="AL281" s="129">
        <f>IF(ABS(IIEE_detalle!AL281/IIEE_detalle!AL269*100-100)&gt;100,"-",IIEE_detalle!AL281/IIEE_detalle!AL269*100-100)</f>
        <v>38.85748544021925</v>
      </c>
      <c r="AM281" s="100"/>
      <c r="AN281" s="129">
        <f>IF(ABS(IIEE_detalle!AN281/IIEE_detalle!AN269*100-100)&gt;100,"-",IIEE_detalle!AN281/IIEE_detalle!AN269*100-100)</f>
        <v>1.8846014531353319</v>
      </c>
      <c r="AO281" s="129">
        <f>IF(ABS(IIEE_detalle!AO281/IIEE_detalle!AO269*100-100)&gt;100,"-",IIEE_detalle!AO281/IIEE_detalle!AO269*100-100)</f>
        <v>2.0065409221617472</v>
      </c>
      <c r="AP281" s="100"/>
      <c r="AQ281" s="129">
        <f>IF(ABS(IIEE_detalle!AQ281/IIEE_detalle!AQ269*100-100)&gt;100,"-",IIEE_detalle!AQ281/IIEE_detalle!AQ269*100-100)</f>
        <v>1.8803785921457177</v>
      </c>
      <c r="AS281" s="129">
        <f>IF(ABS(IIEE_detalle!AS281/IIEE_detalle!AS269*100-100)&gt;100,"-",IIEE_detalle!AS281/IIEE_detalle!AS269*100-100)</f>
        <v>-2.2806917976459431</v>
      </c>
      <c r="AT281" s="129">
        <f>IF(ABS(IIEE_detalle!AT281/IIEE_detalle!AT269*100-100)&gt;100,"-",IIEE_detalle!AT281/IIEE_detalle!AT269*100-100)</f>
        <v>-2.9098601147097298</v>
      </c>
      <c r="AU281" s="129">
        <f>IF(ABS(IIEE_detalle!AU281/IIEE_detalle!AU269*100-100)&gt;100,"-",IIEE_detalle!AU281/IIEE_detalle!AU269*100-100)</f>
        <v>1.0833782689118721E-2</v>
      </c>
      <c r="AV281" s="129">
        <f>IF(ABS(IIEE_detalle!AV281/IIEE_detalle!AV269*100-100)&gt;100,"-",IIEE_detalle!AV281/IIEE_detalle!AV269*100-100)</f>
        <v>-0.68334884739637403</v>
      </c>
      <c r="AW281" s="129">
        <f>IF(ABS(IIEE_detalle!AW281/IIEE_detalle!AW269*100-100)&gt;100,"-",IIEE_detalle!AW281/IIEE_detalle!AW269*100-100)</f>
        <v>-0.93641612539147445</v>
      </c>
      <c r="AX281" s="129">
        <f>IF(ABS(IIEE_detalle!AX281/IIEE_detalle!AX269*100-100)&gt;100,"-",IIEE_detalle!AX281/IIEE_detalle!AX269*100-100)</f>
        <v>1.8969382750648265</v>
      </c>
      <c r="AY281" s="129">
        <f>IF(ABS(IIEE_detalle!AY281/IIEE_detalle!AY269*100-100)&gt;100,"-",IIEE_detalle!AY281/IIEE_detalle!AY269*100-100)</f>
        <v>-3.2051544517580766</v>
      </c>
      <c r="AZ281" s="129">
        <f>IF(ABS(IIEE_detalle!AZ281/IIEE_detalle!AZ269*100-100)&gt;100,"-",IIEE_detalle!AZ281/IIEE_detalle!AZ269*100-100)</f>
        <v>-4.1812291459641102</v>
      </c>
      <c r="BA281" s="100"/>
      <c r="BB281" s="129">
        <f>IF(ABS(IIEE_detalle!BB281/IIEE_detalle!BB269*100-100)&gt;100,"-",IIEE_detalle!BB281/IIEE_detalle!BB269*100-100)</f>
        <v>-4.1812291459641102</v>
      </c>
      <c r="BD281" s="129">
        <f>IF(ABS(IIEE_detalle!BD281/IIEE_detalle!BD269*100-100)&gt;100,"-",IIEE_detalle!BD281/IIEE_detalle!BD269*100-100)</f>
        <v>2.126633330366289</v>
      </c>
      <c r="BE281" s="129">
        <f>IF(ABS(IIEE_detalle!BE281/IIEE_detalle!BE269*100-100)&gt;100,"-",IIEE_detalle!BE281/IIEE_detalle!BE269*100-100)</f>
        <v>1.2853556781219169</v>
      </c>
      <c r="BF281" s="129">
        <f>IF(ABS(IIEE_detalle!BF281/IIEE_detalle!BF269*100-100)&gt;100,"-",IIEE_detalle!BF281/IIEE_detalle!BF269*100-100)</f>
        <v>1.2853556781219169</v>
      </c>
      <c r="BG281" s="129">
        <f>IF(ABS(IIEE_detalle!BG281/IIEE_detalle!BG269*100-100)&gt;100,"-",IIEE_detalle!BG281/IIEE_detalle!BG269*100-100)</f>
        <v>1.2853759314004947</v>
      </c>
      <c r="BH281" s="129">
        <f>IF(ABS(IIEE_detalle!BH281/IIEE_detalle!BH269*100-100)&gt;100,"-",IIEE_detalle!BH281/IIEE_detalle!BH269*100-100)</f>
        <v>1.2853759314004947</v>
      </c>
      <c r="BI281" s="100"/>
      <c r="BJ281" s="129">
        <f>IF(ABS(IIEE_detalle!BJ281/IIEE_detalle!BJ269*100-100)&gt;100,"-",IIEE_detalle!BJ281/IIEE_detalle!BJ269*100-100)</f>
        <v>3.4096771367667031</v>
      </c>
      <c r="BK281" s="129">
        <f>IF(ABS(IIEE_detalle!BK281/IIEE_detalle!BK269*100-100)&gt;100,"-",IIEE_detalle!BK281/IIEE_detalle!BK269*100-100)</f>
        <v>3.0719396635080329</v>
      </c>
      <c r="BL281" s="100"/>
      <c r="BM281" s="129">
        <f>IF(ABS(IIEE_detalle!BM281/IIEE_detalle!BM269*100-100)&gt;100,"-",IIEE_detalle!BM281/IIEE_detalle!BM269*100-100)</f>
        <v>2.90925972493568</v>
      </c>
      <c r="BO281" s="129">
        <f>IF(ABS(IIEE_detalle!BO281/IIEE_detalle!BO269*100-100)&gt;100,"-",IIEE_detalle!BO281/IIEE_detalle!BO269*100-100)</f>
        <v>4.4038950785156601</v>
      </c>
      <c r="BP281" s="129">
        <f>IF(ABS(IIEE_detalle!BP281/IIEE_detalle!BP269*100-100)&gt;100,"-",IIEE_detalle!BP281/IIEE_detalle!BP269*100-100)</f>
        <v>5.3019870155420108</v>
      </c>
      <c r="BQ281" s="129">
        <f>IF(ABS(IIEE_detalle!BQ281/IIEE_detalle!BQ269*100-100)&gt;100,"-",IIEE_detalle!BQ281/IIEE_detalle!BQ269*100-100)</f>
        <v>1.5416135921408056</v>
      </c>
      <c r="BR281" s="129">
        <f>IF(ABS(IIEE_detalle!BR281/IIEE_detalle!BR269*100-100)&gt;100,"-",IIEE_detalle!BR281/IIEE_detalle!BR269*100-100)</f>
        <v>1.9376188586956999</v>
      </c>
      <c r="BS281" s="129">
        <f>IF(ABS(IIEE_detalle!BS281/IIEE_detalle!BS269*100-100)&gt;100,"-",IIEE_detalle!BS281/IIEE_detalle!BS269*100-100)</f>
        <v>1.1297665491151179</v>
      </c>
      <c r="BT281" s="129">
        <f>IF(ABS(IIEE_detalle!BT281/IIEE_detalle!BT269*100-100)&gt;100,"-",IIEE_detalle!BT281/IIEE_detalle!BT269*100-100)</f>
        <v>-7.7749380925467904E-2</v>
      </c>
      <c r="BV281" s="129">
        <f>IF(ABS(IIEE_detalle!BV281/IIEE_detalle!BV269*100-100)&gt;100,"-",IIEE_detalle!BV281/IIEE_detalle!BV269*100-100)</f>
        <v>8.743175070330949</v>
      </c>
      <c r="BW281" s="129">
        <f>IF(ABS(IIEE_detalle!BW281/IIEE_detalle!BW269*100-100)&gt;100,"-",IIEE_detalle!BW281/IIEE_detalle!BW269*100-100)</f>
        <v>9.4899877821341079</v>
      </c>
      <c r="BX281" s="129">
        <f>IF(ABS(IIEE_detalle!BX281/IIEE_detalle!BX269*100-100)&gt;100,"-",IIEE_detalle!BX281/IIEE_detalle!BX269*100-100)</f>
        <v>1.2977117114831884</v>
      </c>
      <c r="BY281" s="129">
        <f>IF(ABS(IIEE_detalle!BY281/IIEE_detalle!BY269*100-100)&gt;100,"-",IIEE_detalle!BY281/IIEE_detalle!BY269*100-100)</f>
        <v>1.4696702237161787</v>
      </c>
      <c r="BZ281" s="129">
        <f>IF(ABS(IIEE_detalle!BZ281/IIEE_detalle!BZ269*100-100)&gt;100,"-",IIEE_detalle!BZ281/IIEE_detalle!BZ269*100-100)</f>
        <v>0.19639062214314151</v>
      </c>
      <c r="CA281" s="129">
        <f>IF(ABS(IIEE_detalle!CA281/IIEE_detalle!CA269*100-100)&gt;100,"-",IIEE_detalle!CA281/IIEE_detalle!CA269*100-100)</f>
        <v>-4.2806298636506313E-2</v>
      </c>
    </row>
    <row r="282" spans="2:79" ht="12" customHeight="1">
      <c r="B282" s="67" t="s">
        <v>513</v>
      </c>
      <c r="C282" s="129">
        <f>IF(ABS(IIEE_detalle!C282/IIEE_detalle!C270*100-100)&gt;100,"-",IIEE_detalle!C282/IIEE_detalle!C270*100-100)</f>
        <v>0.30600240913499022</v>
      </c>
      <c r="D282" s="129">
        <f>IF(ABS(IIEE_detalle!D282/IIEE_detalle!D270*100-100)&gt;100,"-",IIEE_detalle!D282/IIEE_detalle!D270*100-100)</f>
        <v>-1.4033811050235414</v>
      </c>
      <c r="E282" s="129">
        <f>IF(ABS(IIEE_detalle!E282/IIEE_detalle!E270*100-100)&gt;100,"-",IIEE_detalle!E282/IIEE_detalle!E270*100-100)</f>
        <v>-2.6757645471736708</v>
      </c>
      <c r="F282" s="129">
        <f>IF(ABS(IIEE_detalle!F282/IIEE_detalle!F270*100-100)&gt;100,"-",IIEE_detalle!F282/IIEE_detalle!F270*100-100)</f>
        <v>6.2829852061100979</v>
      </c>
      <c r="G282" s="129">
        <f>IF(ABS(IIEE_detalle!G282/IIEE_detalle!G270*100-100)&gt;100,"-",IIEE_detalle!G282/IIEE_detalle!G270*100-100)</f>
        <v>-5.1563280363620549</v>
      </c>
      <c r="H282" s="129">
        <f>IF(ABS(IIEE_detalle!H282/IIEE_detalle!H270*100-100)&gt;100,"-",IIEE_detalle!H282/IIEE_detalle!H270*100-100)</f>
        <v>-2.4896596390309611</v>
      </c>
      <c r="J282" s="129">
        <f>IF(ABS(IIEE_detalle!J282/IIEE_detalle!J270*100-100)&gt;100,"-",IIEE_detalle!J282/IIEE_detalle!J270*100-100)</f>
        <v>-3.3595982336132977</v>
      </c>
      <c r="K282" s="129">
        <f>IF(ABS(IIEE_detalle!K282/IIEE_detalle!K270*100-100)&gt;100,"-",IIEE_detalle!K282/IIEE_detalle!K270*100-100)</f>
        <v>1.5214411213870562</v>
      </c>
      <c r="L282" s="129">
        <f>IF(ABS(IIEE_detalle!L282/IIEE_detalle!L270*100-100)&gt;100,"-",IIEE_detalle!L282/IIEE_detalle!L270*100-100)</f>
        <v>5.6741573033707908</v>
      </c>
      <c r="M282" s="129">
        <f>IF(ABS(IIEE_detalle!M282/IIEE_detalle!M270*100-100)&gt;100,"-",IIEE_detalle!M282/IIEE_detalle!M270*100-100)</f>
        <v>-4.3143082710258795</v>
      </c>
      <c r="N282" s="129">
        <f>IF(ABS(IIEE_detalle!N282/IIEE_detalle!N270*100-100)&gt;100,"-",IIEE_detalle!N282/IIEE_detalle!N270*100-100)</f>
        <v>7.8238142165474329</v>
      </c>
      <c r="O282" s="129">
        <f>IF(ABS(IIEE_detalle!O282/IIEE_detalle!O270*100-100)&gt;100,"-",IIEE_detalle!O282/IIEE_detalle!O270*100-100)</f>
        <v>9.2303973332994076</v>
      </c>
      <c r="P282" s="100"/>
      <c r="Q282" s="129">
        <f>IF(ABS(IIEE_detalle!Q282/IIEE_detalle!Q270*100-100)&gt;100,"-",IIEE_detalle!Q282/IIEE_detalle!Q270*100-100)</f>
        <v>8.6541940151945767</v>
      </c>
      <c r="S282" s="129">
        <f>IF(ABS(IIEE_detalle!S282/IIEE_detalle!S270*100-100)&gt;100,"-",IIEE_detalle!S282/IIEE_detalle!S270*100-100)</f>
        <v>-2.0145706810052957</v>
      </c>
      <c r="T282" s="129">
        <f>IF(ABS(IIEE_detalle!T282/IIEE_detalle!T270*100-100)&gt;100,"-",IIEE_detalle!T282/IIEE_detalle!T270*100-100)</f>
        <v>-0.89759418065334273</v>
      </c>
      <c r="U282" s="129">
        <f>IF(ABS(IIEE_detalle!U282/IIEE_detalle!U270*100-100)&gt;100,"-",IIEE_detalle!U282/IIEE_detalle!U270*100-100)</f>
        <v>-3.5436473638720969</v>
      </c>
      <c r="V282" s="129">
        <f>IF(ABS(IIEE_detalle!V282/IIEE_detalle!V270*100-100)&gt;100,"-",IIEE_detalle!V282/IIEE_detalle!V270*100-100)</f>
        <v>32.48523398455248</v>
      </c>
      <c r="W282" s="129">
        <f>IF(ABS(IIEE_detalle!W282/IIEE_detalle!W270*100-100)&gt;100,"-",IIEE_detalle!W282/IIEE_detalle!W270*100-100)</f>
        <v>6.4490615398655535</v>
      </c>
      <c r="X282" s="129">
        <f>IF(ABS(IIEE_detalle!X282/IIEE_detalle!X270*100-100)&gt;100,"-",IIEE_detalle!X282/IIEE_detalle!X270*100-100)</f>
        <v>7.5849147830291201</v>
      </c>
      <c r="Y282" s="100"/>
      <c r="Z282" s="129">
        <f>IF(ABS(IIEE_detalle!Z282/IIEE_detalle!Z270*100-100)&gt;100,"-",IIEE_detalle!Z282/IIEE_detalle!Z270*100-100)</f>
        <v>7.5018230432668958</v>
      </c>
      <c r="AB282" s="129">
        <f>IF(ABS(IIEE_detalle!AB282/IIEE_detalle!AB270*100-100)&gt;100,"-",IIEE_detalle!AB282/IIEE_detalle!AB270*100-100)</f>
        <v>0.6520623251039126</v>
      </c>
      <c r="AC282" s="129">
        <f>IF(ABS(IIEE_detalle!AC282/IIEE_detalle!AC270*100-100)&gt;100,"-",IIEE_detalle!AC282/IIEE_detalle!AC270*100-100)</f>
        <v>1.1712681568852901</v>
      </c>
      <c r="AD282" s="129">
        <f>IF(ABS(IIEE_detalle!AD282/IIEE_detalle!AD270*100-100)&gt;100,"-",IIEE_detalle!AD282/IIEE_detalle!AD270*100-100)</f>
        <v>-4.8942988485052297E-2</v>
      </c>
      <c r="AE282" s="129">
        <f>IF(ABS(IIEE_detalle!AE282/IIEE_detalle!AE270*100-100)&gt;100,"-",IIEE_detalle!AE282/IIEE_detalle!AE270*100-100)</f>
        <v>3.7366161052866431</v>
      </c>
      <c r="AF282" s="129">
        <f>IF(ABS(IIEE_detalle!AF282/IIEE_detalle!AF270*100-100)&gt;100,"-",IIEE_detalle!AF282/IIEE_detalle!AF270*100-100)</f>
        <v>-0.2090233784609552</v>
      </c>
      <c r="AG282" s="129">
        <f>IF(ABS(IIEE_detalle!AG282/IIEE_detalle!AG270*100-100)&gt;100,"-",IIEE_detalle!AG282/IIEE_detalle!AG270*100-100)</f>
        <v>0.41540328499966961</v>
      </c>
      <c r="AH282" s="129">
        <f>IF(ABS(IIEE_detalle!AH282/IIEE_detalle!AH270*100-100)&gt;100,"-",IIEE_detalle!AH282/IIEE_detalle!AH270*100-100)</f>
        <v>1.1800994584057776</v>
      </c>
      <c r="AI282" s="129">
        <f>IF(ABS(IIEE_detalle!AI282/IIEE_detalle!AI270*100-100)&gt;100,"-",IIEE_detalle!AI282/IIEE_detalle!AI270*100-100)</f>
        <v>-4.8935357586174177E-2</v>
      </c>
      <c r="AJ282" s="129">
        <f>IF(ABS(IIEE_detalle!AJ282/IIEE_detalle!AJ270*100-100)&gt;100,"-",IIEE_detalle!AJ282/IIEE_detalle!AJ270*100-100)</f>
        <v>3.7337489815437976</v>
      </c>
      <c r="AK282" s="129">
        <f>IF(ABS(IIEE_detalle!AK282/IIEE_detalle!AK270*100-100)&gt;100,"-",IIEE_detalle!AK282/IIEE_detalle!AK270*100-100)</f>
        <v>0.31138335885654556</v>
      </c>
      <c r="AL282" s="129">
        <f>IF(ABS(IIEE_detalle!AL282/IIEE_detalle!AL270*100-100)&gt;100,"-",IIEE_detalle!AL282/IIEE_detalle!AL270*100-100)</f>
        <v>1.5813517629143661</v>
      </c>
      <c r="AM282" s="100"/>
      <c r="AN282" s="129">
        <f>IF(ABS(IIEE_detalle!AN282/IIEE_detalle!AN270*100-100)&gt;100,"-",IIEE_detalle!AN282/IIEE_detalle!AN270*100-100)</f>
        <v>2.0108124505693326</v>
      </c>
      <c r="AO282" s="129">
        <f>IF(ABS(IIEE_detalle!AO282/IIEE_detalle!AO270*100-100)&gt;100,"-",IIEE_detalle!AO282/IIEE_detalle!AO270*100-100)</f>
        <v>1.9551905375072778</v>
      </c>
      <c r="AP282" s="100"/>
      <c r="AQ282" s="129">
        <f>IF(ABS(IIEE_detalle!AQ282/IIEE_detalle!AQ270*100-100)&gt;100,"-",IIEE_detalle!AQ282/IIEE_detalle!AQ270*100-100)</f>
        <v>1.8982357419915701</v>
      </c>
      <c r="AS282" s="129">
        <f>IF(ABS(IIEE_detalle!AS282/IIEE_detalle!AS270*100-100)&gt;100,"-",IIEE_detalle!AS282/IIEE_detalle!AS270*100-100)</f>
        <v>-6.649968072061057</v>
      </c>
      <c r="AT282" s="129">
        <f>IF(ABS(IIEE_detalle!AT282/IIEE_detalle!AT270*100-100)&gt;100,"-",IIEE_detalle!AT282/IIEE_detalle!AT270*100-100)</f>
        <v>-7.0301313417460705</v>
      </c>
      <c r="AU282" s="129">
        <f>IF(ABS(IIEE_detalle!AU282/IIEE_detalle!AU270*100-100)&gt;100,"-",IIEE_detalle!AU282/IIEE_detalle!AU270*100-100)</f>
        <v>-5.3915383865939219</v>
      </c>
      <c r="AV282" s="129">
        <f>IF(ABS(IIEE_detalle!AV282/IIEE_detalle!AV270*100-100)&gt;100,"-",IIEE_detalle!AV282/IIEE_detalle!AV270*100-100)</f>
        <v>-4.9799970315999644</v>
      </c>
      <c r="AW282" s="129">
        <f>IF(ABS(IIEE_detalle!AW282/IIEE_detalle!AW270*100-100)&gt;100,"-",IIEE_detalle!AW282/IIEE_detalle!AW270*100-100)</f>
        <v>-5.0900138828779689</v>
      </c>
      <c r="AX282" s="129">
        <f>IF(ABS(IIEE_detalle!AX282/IIEE_detalle!AX270*100-100)&gt;100,"-",IIEE_detalle!AX282/IIEE_detalle!AX270*100-100)</f>
        <v>-3.9874241476648535</v>
      </c>
      <c r="AY282" s="129">
        <f>IF(ABS(IIEE_detalle!AY282/IIEE_detalle!AY270*100-100)&gt;100,"-",IIEE_detalle!AY282/IIEE_detalle!AY270*100-100)</f>
        <v>-0.68368312773296225</v>
      </c>
      <c r="AZ282" s="129">
        <f>IF(ABS(IIEE_detalle!AZ282/IIEE_detalle!AZ270*100-100)&gt;100,"-",IIEE_detalle!AZ282/IIEE_detalle!AZ270*100-100)</f>
        <v>-2.0372213666706216</v>
      </c>
      <c r="BA282" s="100"/>
      <c r="BB282" s="129">
        <f>IF(ABS(IIEE_detalle!BB282/IIEE_detalle!BB270*100-100)&gt;100,"-",IIEE_detalle!BB282/IIEE_detalle!BB270*100-100)</f>
        <v>-2.745987326212358</v>
      </c>
      <c r="BD282" s="129">
        <f>IF(ABS(IIEE_detalle!BD282/IIEE_detalle!BD270*100-100)&gt;100,"-",IIEE_detalle!BD282/IIEE_detalle!BD270*100-100)</f>
        <v>0.36247964106630093</v>
      </c>
      <c r="BE282" s="129">
        <f>IF(ABS(IIEE_detalle!BE282/IIEE_detalle!BE270*100-100)&gt;100,"-",IIEE_detalle!BE282/IIEE_detalle!BE270*100-100)</f>
        <v>-2.9151707343935982</v>
      </c>
      <c r="BF282" s="129">
        <f>IF(ABS(IIEE_detalle!BF282/IIEE_detalle!BF270*100-100)&gt;100,"-",IIEE_detalle!BF282/IIEE_detalle!BF270*100-100)</f>
        <v>-2.9151707343935982</v>
      </c>
      <c r="BG282" s="129">
        <f>IF(ABS(IIEE_detalle!BG282/IIEE_detalle!BG270*100-100)&gt;100,"-",IIEE_detalle!BG282/IIEE_detalle!BG270*100-100)</f>
        <v>-2.9151889312141464</v>
      </c>
      <c r="BH282" s="129">
        <f>IF(ABS(IIEE_detalle!BH282/IIEE_detalle!BH270*100-100)&gt;100,"-",IIEE_detalle!BH282/IIEE_detalle!BH270*100-100)</f>
        <v>-3.0639104664433319</v>
      </c>
      <c r="BI282" s="129">
        <f>IF(ABS(IIEE_detalle!BI282/IIEE_detalle!BI270*100-100)&gt;100,"-",IIEE_detalle!BI282/IIEE_detalle!BI270*100-100)</f>
        <v>0</v>
      </c>
      <c r="BJ282" s="129">
        <f>IF(ABS(IIEE_detalle!BJ282/IIEE_detalle!BJ270*100-100)&gt;100,"-",IIEE_detalle!BJ282/IIEE_detalle!BJ270*100-100)</f>
        <v>1.5159000494032711</v>
      </c>
      <c r="BK282" s="129">
        <f>IF(ABS(IIEE_detalle!BK282/IIEE_detalle!BK270*100-100)&gt;100,"-",IIEE_detalle!BK282/IIEE_detalle!BK270*100-100)</f>
        <v>1.2141099261689874</v>
      </c>
      <c r="BL282" s="100"/>
      <c r="BM282" s="129">
        <f>IF(ABS(IIEE_detalle!BM282/IIEE_detalle!BM270*100-100)&gt;100,"-",IIEE_detalle!BM282/IIEE_detalle!BM270*100-100)</f>
        <v>1.5655339805825292</v>
      </c>
      <c r="BO282" s="129">
        <f>IF(ABS(IIEE_detalle!BO282/IIEE_detalle!BO270*100-100)&gt;100,"-",IIEE_detalle!BO282/IIEE_detalle!BO270*100-100)</f>
        <v>4.8767833981841875</v>
      </c>
      <c r="BP282" s="129">
        <f>IF(ABS(IIEE_detalle!BP282/IIEE_detalle!BP270*100-100)&gt;100,"-",IIEE_detalle!BP282/IIEE_detalle!BP270*100-100)</f>
        <v>5.9669582118561806</v>
      </c>
      <c r="BQ282" s="129">
        <f>IF(ABS(IIEE_detalle!BQ282/IIEE_detalle!BQ270*100-100)&gt;100,"-",IIEE_detalle!BQ282/IIEE_detalle!BQ270*100-100)</f>
        <v>1.7357050586679179</v>
      </c>
      <c r="BR282" s="129">
        <f>IF(ABS(IIEE_detalle!BR282/IIEE_detalle!BR270*100-100)&gt;100,"-",IIEE_detalle!BR282/IIEE_detalle!BR270*100-100)</f>
        <v>2.0156075180508566</v>
      </c>
      <c r="BS282" s="129">
        <f>IF(ABS(IIEE_detalle!BS282/IIEE_detalle!BS270*100-100)&gt;100,"-",IIEE_detalle!BS282/IIEE_detalle!BS270*100-100)</f>
        <v>1.2889375697582039</v>
      </c>
      <c r="BT282" s="129">
        <f>IF(ABS(IIEE_detalle!BT282/IIEE_detalle!BT270*100-100)&gt;100,"-",IIEE_detalle!BT282/IIEE_detalle!BT270*100-100)</f>
        <v>-2.8418483098576814</v>
      </c>
      <c r="BV282" s="129">
        <f>IF(ABS(IIEE_detalle!BV282/IIEE_detalle!BV270*100-100)&gt;100,"-",IIEE_detalle!BV282/IIEE_detalle!BV270*100-100)</f>
        <v>9.5413105742772899</v>
      </c>
      <c r="BW282" s="129">
        <f>IF(ABS(IIEE_detalle!BW282/IIEE_detalle!BW270*100-100)&gt;100,"-",IIEE_detalle!BW282/IIEE_detalle!BW270*100-100)</f>
        <v>10.572396392653587</v>
      </c>
      <c r="BX282" s="129">
        <f>IF(ABS(IIEE_detalle!BX282/IIEE_detalle!BX270*100-100)&gt;100,"-",IIEE_detalle!BX282/IIEE_detalle!BX270*100-100)</f>
        <v>1.595335344351696</v>
      </c>
      <c r="BY282" s="129">
        <f>IF(ABS(IIEE_detalle!BY282/IIEE_detalle!BY270*100-100)&gt;100,"-",IIEE_detalle!BY282/IIEE_detalle!BY270*100-100)</f>
        <v>1.6632978181346374</v>
      </c>
      <c r="BZ282" s="129">
        <f>IF(ABS(IIEE_detalle!BZ282/IIEE_detalle!BZ270*100-100)&gt;100,"-",IIEE_detalle!BZ282/IIEE_detalle!BZ270*100-100)</f>
        <v>1.0330337542373087</v>
      </c>
      <c r="CA282" s="129">
        <f>IF(ABS(IIEE_detalle!CA282/IIEE_detalle!CA270*100-100)&gt;100,"-",IIEE_detalle!CA282/IIEE_detalle!CA270*100-100)</f>
        <v>-2.8219287036804701</v>
      </c>
    </row>
    <row r="283" spans="2:79" ht="12" customHeight="1">
      <c r="B283" s="67" t="s">
        <v>514</v>
      </c>
      <c r="C283" s="129">
        <f>IF(ABS(IIEE_detalle!C283/IIEE_detalle!C271*100-100)&gt;100,"-",IIEE_detalle!C283/IIEE_detalle!C271*100-100)</f>
        <v>3.7921291665663972</v>
      </c>
      <c r="D283" s="129">
        <f>IF(ABS(IIEE_detalle!D283/IIEE_detalle!D271*100-100)&gt;100,"-",IIEE_detalle!D283/IIEE_detalle!D271*100-100)</f>
        <v>3.6213184469342963</v>
      </c>
      <c r="E283" s="129">
        <f>IF(ABS(IIEE_detalle!E283/IIEE_detalle!E271*100-100)&gt;100,"-",IIEE_detalle!E283/IIEE_detalle!E271*100-100)</f>
        <v>12.626919025724433</v>
      </c>
      <c r="F283" s="129">
        <f>IF(ABS(IIEE_detalle!F283/IIEE_detalle!F271*100-100)&gt;100,"-",IIEE_detalle!F283/IIEE_detalle!F271*100-100)</f>
        <v>8.0965974868036028</v>
      </c>
      <c r="G283" s="129">
        <f>IF(ABS(IIEE_detalle!G283/IIEE_detalle!G271*100-100)&gt;100,"-",IIEE_detalle!G283/IIEE_detalle!G271*100-100)</f>
        <v>6.6294296980309753</v>
      </c>
      <c r="H283" s="129">
        <f>IF(ABS(IIEE_detalle!H283/IIEE_detalle!H271*100-100)&gt;100,"-",IIEE_detalle!H283/IIEE_detalle!H271*100-100)</f>
        <v>-2.4723588735482025</v>
      </c>
      <c r="J283" s="129">
        <f>IF(ABS(IIEE_detalle!J283/IIEE_detalle!J271*100-100)&gt;100,"-",IIEE_detalle!J283/IIEE_detalle!J271*100-100)</f>
        <v>0.69955817378497898</v>
      </c>
      <c r="K283" s="129">
        <f>IF(ABS(IIEE_detalle!K283/IIEE_detalle!K271*100-100)&gt;100,"-",IIEE_detalle!K283/IIEE_detalle!K271*100-100)</f>
        <v>5.8793382669481957</v>
      </c>
      <c r="L283" s="129">
        <f>IF(ABS(IIEE_detalle!L283/IIEE_detalle!L271*100-100)&gt;100,"-",IIEE_detalle!L283/IIEE_detalle!L271*100-100)</f>
        <v>5.8793382669481957</v>
      </c>
      <c r="M283" s="100"/>
      <c r="N283" s="129">
        <f>IF(ABS(IIEE_detalle!N283/IIEE_detalle!N271*100-100)&gt;100,"-",IIEE_detalle!N283/IIEE_detalle!N271*100-100)</f>
        <v>4.8695421102456464</v>
      </c>
      <c r="O283" s="129">
        <f>IF(ABS(IIEE_detalle!O283/IIEE_detalle!O271*100-100)&gt;100,"-",IIEE_detalle!O283/IIEE_detalle!O271*100-100)</f>
        <v>4.0801628307499698</v>
      </c>
      <c r="P283" s="100"/>
      <c r="Q283" s="129">
        <f>IF(ABS(IIEE_detalle!Q283/IIEE_detalle!Q271*100-100)&gt;100,"-",IIEE_detalle!Q283/IIEE_detalle!Q271*100-100)</f>
        <v>4.3419339883382833</v>
      </c>
      <c r="S283" s="129">
        <f>IF(ABS(IIEE_detalle!S283/IIEE_detalle!S271*100-100)&gt;100,"-",IIEE_detalle!S283/IIEE_detalle!S271*100-100)</f>
        <v>13.504353877113459</v>
      </c>
      <c r="T283" s="129">
        <f>IF(ABS(IIEE_detalle!T283/IIEE_detalle!T271*100-100)&gt;100,"-",IIEE_detalle!T283/IIEE_detalle!T271*100-100)</f>
        <v>13.490310481350278</v>
      </c>
      <c r="U283" s="129">
        <f>IF(ABS(IIEE_detalle!U283/IIEE_detalle!U271*100-100)&gt;100,"-",IIEE_detalle!U283/IIEE_detalle!U271*100-100)</f>
        <v>13.490310481350278</v>
      </c>
      <c r="V283" s="100"/>
      <c r="W283" s="129">
        <f>IF(ABS(IIEE_detalle!W283/IIEE_detalle!W271*100-100)&gt;100,"-",IIEE_detalle!W283/IIEE_detalle!W271*100-100)</f>
        <v>-0.94495492622974098</v>
      </c>
      <c r="X283" s="129">
        <f>IF(ABS(IIEE_detalle!X283/IIEE_detalle!X271*100-100)&gt;100,"-",IIEE_detalle!X283/IIEE_detalle!X271*100-100)</f>
        <v>-0.50919133511693815</v>
      </c>
      <c r="Y283" s="100"/>
      <c r="Z283" s="129">
        <f>IF(ABS(IIEE_detalle!Z283/IIEE_detalle!Z271*100-100)&gt;100,"-",IIEE_detalle!Z283/IIEE_detalle!Z271*100-100)</f>
        <v>0.36616161616160525</v>
      </c>
      <c r="AB283" s="129">
        <f>IF(ABS(IIEE_detalle!AB283/IIEE_detalle!AB271*100-100)&gt;100,"-",IIEE_detalle!AB283/IIEE_detalle!AB271*100-100)</f>
        <v>3.7698014089798022</v>
      </c>
      <c r="AC283" s="129">
        <f>IF(ABS(IIEE_detalle!AC283/IIEE_detalle!AC271*100-100)&gt;100,"-",IIEE_detalle!AC283/IIEE_detalle!AC271*100-100)</f>
        <v>4.9521102420575289</v>
      </c>
      <c r="AD283" s="129">
        <f>IF(ABS(IIEE_detalle!AD283/IIEE_detalle!AD271*100-100)&gt;100,"-",IIEE_detalle!AD283/IIEE_detalle!AD271*100-100)</f>
        <v>4.4520211984399936</v>
      </c>
      <c r="AE283" s="129">
        <f>IF(ABS(IIEE_detalle!AE283/IIEE_detalle!AE271*100-100)&gt;100,"-",IIEE_detalle!AE283/IIEE_detalle!AE271*100-100)</f>
        <v>-0.40759217899731937</v>
      </c>
      <c r="AF283" s="129">
        <f>IF(ABS(IIEE_detalle!AF283/IIEE_detalle!AF271*100-100)&gt;100,"-",IIEE_detalle!AF283/IIEE_detalle!AF271*100-100)</f>
        <v>9.5004969810257336</v>
      </c>
      <c r="AG283" s="129">
        <f>IF(ABS(IIEE_detalle!AG283/IIEE_detalle!AG271*100-100)&gt;100,"-",IIEE_detalle!AG283/IIEE_detalle!AG271*100-100)</f>
        <v>4.5757150211345845</v>
      </c>
      <c r="AH283" s="129">
        <f>IF(ABS(IIEE_detalle!AH283/IIEE_detalle!AH271*100-100)&gt;100,"-",IIEE_detalle!AH283/IIEE_detalle!AH271*100-100)</f>
        <v>4.9621678690832169</v>
      </c>
      <c r="AI283" s="129">
        <f>IF(ABS(IIEE_detalle!AI283/IIEE_detalle!AI271*100-100)&gt;100,"-",IIEE_detalle!AI283/IIEE_detalle!AI271*100-100)</f>
        <v>4.4519794070654797</v>
      </c>
      <c r="AJ283" s="129">
        <f>IF(ABS(IIEE_detalle!AJ283/IIEE_detalle!AJ271*100-100)&gt;100,"-",IIEE_detalle!AJ283/IIEE_detalle!AJ271*100-100)</f>
        <v>-0.40881836351522338</v>
      </c>
      <c r="AK283" s="129">
        <f>IF(ABS(IIEE_detalle!AK283/IIEE_detalle!AK271*100-100)&gt;100,"-",IIEE_detalle!AK283/IIEE_detalle!AK271*100-100)</f>
        <v>4.3283555774960689</v>
      </c>
      <c r="AL283" s="129">
        <f>IF(ABS(IIEE_detalle!AL283/IIEE_detalle!AL271*100-100)&gt;100,"-",IIEE_detalle!AL283/IIEE_detalle!AL271*100-100)</f>
        <v>10.755580396129545</v>
      </c>
      <c r="AM283" s="100"/>
      <c r="AN283" s="129">
        <f>IF(ABS(IIEE_detalle!AN283/IIEE_detalle!AN271*100-100)&gt;100,"-",IIEE_detalle!AN283/IIEE_detalle!AN271*100-100)</f>
        <v>0.51475110170326843</v>
      </c>
      <c r="AO283" s="129">
        <f>IF(ABS(IIEE_detalle!AO283/IIEE_detalle!AO271*100-100)&gt;100,"-",IIEE_detalle!AO283/IIEE_detalle!AO271*100-100)</f>
        <v>0.88401987870871324</v>
      </c>
      <c r="AP283" s="100"/>
      <c r="AQ283" s="129">
        <f>IF(ABS(IIEE_detalle!AQ283/IIEE_detalle!AQ271*100-100)&gt;100,"-",IIEE_detalle!AQ283/IIEE_detalle!AQ271*100-100)</f>
        <v>1.5108412628983103</v>
      </c>
      <c r="AS283" s="129">
        <f>IF(ABS(IIEE_detalle!AS283/IIEE_detalle!AS271*100-100)&gt;100,"-",IIEE_detalle!AS283/IIEE_detalle!AS271*100-100)</f>
        <v>5.1165958218165173</v>
      </c>
      <c r="AT283" s="129">
        <f>IF(ABS(IIEE_detalle!AT283/IIEE_detalle!AT271*100-100)&gt;100,"-",IIEE_detalle!AT283/IIEE_detalle!AT271*100-100)</f>
        <v>4.5147014527676959</v>
      </c>
      <c r="AU283" s="129">
        <f>IF(ABS(IIEE_detalle!AU283/IIEE_detalle!AU271*100-100)&gt;100,"-",IIEE_detalle!AU283/IIEE_detalle!AU271*100-100)</f>
        <v>7.028948451223016</v>
      </c>
      <c r="AV283" s="129">
        <f>IF(ABS(IIEE_detalle!AV283/IIEE_detalle!AV271*100-100)&gt;100,"-",IIEE_detalle!AV283/IIEE_detalle!AV271*100-100)</f>
        <v>7.0304933414043802</v>
      </c>
      <c r="AW283" s="129">
        <f>IF(ABS(IIEE_detalle!AW283/IIEE_detalle!AW271*100-100)&gt;100,"-",IIEE_detalle!AW283/IIEE_detalle!AW271*100-100)</f>
        <v>6.7171700134094863</v>
      </c>
      <c r="AX283" s="129">
        <f>IF(ABS(IIEE_detalle!AX283/IIEE_detalle!AX271*100-100)&gt;100,"-",IIEE_detalle!AX283/IIEE_detalle!AX271*100-100)</f>
        <v>9.7648487524839993</v>
      </c>
      <c r="AY283" s="129">
        <f>IF(ABS(IIEE_detalle!AY283/IIEE_detalle!AY271*100-100)&gt;100,"-",IIEE_detalle!AY283/IIEE_detalle!AY271*100-100)</f>
        <v>-5.0401855365802106</v>
      </c>
      <c r="AZ283" s="129">
        <f>IF(ABS(IIEE_detalle!AZ283/IIEE_detalle!AZ271*100-100)&gt;100,"-",IIEE_detalle!AZ283/IIEE_detalle!AZ271*100-100)</f>
        <v>-5.0238799946185964</v>
      </c>
      <c r="BA283" s="100"/>
      <c r="BB283" s="129">
        <f>IF(ABS(IIEE_detalle!BB283/IIEE_detalle!BB271*100-100)&gt;100,"-",IIEE_detalle!BB283/IIEE_detalle!BB271*100-100)</f>
        <v>0.12017346778830529</v>
      </c>
      <c r="BD283" s="129">
        <f>IF(ABS(IIEE_detalle!BD283/IIEE_detalle!BD271*100-100)&gt;100,"-",IIEE_detalle!BD283/IIEE_detalle!BD271*100-100)</f>
        <v>-1.0305658096594499</v>
      </c>
      <c r="BE283" s="129">
        <f>IF(ABS(IIEE_detalle!BE283/IIEE_detalle!BE271*100-100)&gt;100,"-",IIEE_detalle!BE283/IIEE_detalle!BE271*100-100)</f>
        <v>-3.8540158258308423</v>
      </c>
      <c r="BF283" s="129">
        <f>IF(ABS(IIEE_detalle!BF283/IIEE_detalle!BF271*100-100)&gt;100,"-",IIEE_detalle!BF283/IIEE_detalle!BF271*100-100)</f>
        <v>-3.8540158258308423</v>
      </c>
      <c r="BG283" s="129">
        <f>IF(ABS(IIEE_detalle!BG283/IIEE_detalle!BG271*100-100)&gt;100,"-",IIEE_detalle!BG283/IIEE_detalle!BG271*100-100)</f>
        <v>-3.8540059676123235</v>
      </c>
      <c r="BH283" s="129">
        <f>IF(ABS(IIEE_detalle!BH283/IIEE_detalle!BH271*100-100)&gt;100,"-",IIEE_detalle!BH283/IIEE_detalle!BH271*100-100)</f>
        <v>-3.8540059676123235</v>
      </c>
      <c r="BI283" s="100"/>
      <c r="BJ283" s="129">
        <f>IF(ABS(IIEE_detalle!BJ283/IIEE_detalle!BJ271*100-100)&gt;100,"-",IIEE_detalle!BJ283/IIEE_detalle!BJ271*100-100)</f>
        <v>-2.6208559585309814</v>
      </c>
      <c r="BK283" s="129">
        <f>IF(ABS(IIEE_detalle!BK283/IIEE_detalle!BK271*100-100)&gt;100,"-",IIEE_detalle!BK283/IIEE_detalle!BK271*100-100)</f>
        <v>-3.3728214460698638</v>
      </c>
      <c r="BL283" s="100"/>
      <c r="BM283" s="129">
        <f>IF(ABS(IIEE_detalle!BM283/IIEE_detalle!BM271*100-100)&gt;100,"-",IIEE_detalle!BM283/IIEE_detalle!BM271*100-100)</f>
        <v>-3.4544611373122081</v>
      </c>
      <c r="BO283" s="129">
        <f>IF(ABS(IIEE_detalle!BO283/IIEE_detalle!BO271*100-100)&gt;100,"-",IIEE_detalle!BO283/IIEE_detalle!BO271*100-100)</f>
        <v>1.8415272850143651</v>
      </c>
      <c r="BP283" s="129">
        <f>IF(ABS(IIEE_detalle!BP283/IIEE_detalle!BP271*100-100)&gt;100,"-",IIEE_detalle!BP283/IIEE_detalle!BP271*100-100)</f>
        <v>4.1525742202179714</v>
      </c>
      <c r="BQ283" s="129">
        <f>IF(ABS(IIEE_detalle!BQ283/IIEE_detalle!BQ271*100-100)&gt;100,"-",IIEE_detalle!BQ283/IIEE_detalle!BQ271*100-100)</f>
        <v>1.84733030243261</v>
      </c>
      <c r="BR283" s="129">
        <f>IF(ABS(IIEE_detalle!BR283/IIEE_detalle!BR271*100-100)&gt;100,"-",IIEE_detalle!BR283/IIEE_detalle!BR271*100-100)</f>
        <v>2.0220971034656543</v>
      </c>
      <c r="BS283" s="129">
        <f>IF(ABS(IIEE_detalle!BS283/IIEE_detalle!BS271*100-100)&gt;100,"-",IIEE_detalle!BS283/IIEE_detalle!BS271*100-100)</f>
        <v>2.6545082193169378</v>
      </c>
      <c r="BT283" s="129">
        <f>IF(ABS(IIEE_detalle!BT283/IIEE_detalle!BT271*100-100)&gt;100,"-",IIEE_detalle!BT283/IIEE_detalle!BT271*100-100)</f>
        <v>-1.4567969226067561</v>
      </c>
      <c r="BV283" s="129">
        <f>IF(ABS(IIEE_detalle!BV283/IIEE_detalle!BV271*100-100)&gt;100,"-",IIEE_detalle!BV283/IIEE_detalle!BV271*100-100)</f>
        <v>3.5391654924001159</v>
      </c>
      <c r="BW283" s="129">
        <f>IF(ABS(IIEE_detalle!BW283/IIEE_detalle!BW271*100-100)&gt;100,"-",IIEE_detalle!BW283/IIEE_detalle!BW271*100-100)</f>
        <v>7.1932015712978199</v>
      </c>
      <c r="BX283" s="129">
        <f>IF(ABS(IIEE_detalle!BX283/IIEE_detalle!BX271*100-100)&gt;100,"-",IIEE_detalle!BX283/IIEE_detalle!BX271*100-100)</f>
        <v>1.9197148868313434</v>
      </c>
      <c r="BY283" s="129">
        <f>IF(ABS(IIEE_detalle!BY283/IIEE_detalle!BY271*100-100)&gt;100,"-",IIEE_detalle!BY283/IIEE_detalle!BY271*100-100)</f>
        <v>1.5998618638609656</v>
      </c>
      <c r="BZ283" s="129">
        <f>IF(ABS(IIEE_detalle!BZ283/IIEE_detalle!BZ271*100-100)&gt;100,"-",IIEE_detalle!BZ283/IIEE_detalle!BZ271*100-100)</f>
        <v>2.7739313069083664</v>
      </c>
      <c r="CA283" s="129">
        <f>IF(ABS(IIEE_detalle!CA283/IIEE_detalle!CA271*100-100)&gt;100,"-",IIEE_detalle!CA283/IIEE_detalle!CA271*100-100)</f>
        <v>-1.3919310242606429</v>
      </c>
    </row>
    <row r="284" spans="2:79" ht="12" customHeight="1">
      <c r="B284" s="67" t="s">
        <v>515</v>
      </c>
      <c r="C284" s="129">
        <f>IF(ABS(IIEE_detalle!C284/IIEE_detalle!C272*100-100)&gt;100,"-",IIEE_detalle!C284/IIEE_detalle!C272*100-100)</f>
        <v>6.3476560384412579</v>
      </c>
      <c r="D284" s="129">
        <f>IF(ABS(IIEE_detalle!D284/IIEE_detalle!D272*100-100)&gt;100,"-",IIEE_detalle!D284/IIEE_detalle!D272*100-100)</f>
        <v>-5.5099872305125643</v>
      </c>
      <c r="E284" s="129">
        <f>IF(ABS(IIEE_detalle!E284/IIEE_detalle!E272*100-100)&gt;100,"-",IIEE_detalle!E284/IIEE_detalle!E272*100-100)</f>
        <v>3.0111018845171174</v>
      </c>
      <c r="F284" s="129">
        <f>IF(ABS(IIEE_detalle!F284/IIEE_detalle!F272*100-100)&gt;100,"-",IIEE_detalle!F284/IIEE_detalle!F272*100-100)</f>
        <v>9.2038729965974682</v>
      </c>
      <c r="G284" s="129">
        <f>IF(ABS(IIEE_detalle!G284/IIEE_detalle!G272*100-100)&gt;100,"-",IIEE_detalle!G284/IIEE_detalle!G272*100-100)</f>
        <v>9.1965831324521474</v>
      </c>
      <c r="H284" s="129">
        <f>IF(ABS(IIEE_detalle!H284/IIEE_detalle!H272*100-100)&gt;100,"-",IIEE_detalle!H284/IIEE_detalle!H272*100-100)</f>
        <v>4.1968255709234086</v>
      </c>
      <c r="J284" s="129">
        <f>IF(ABS(IIEE_detalle!J284/IIEE_detalle!J272*100-100)&gt;100,"-",IIEE_detalle!J284/IIEE_detalle!J272*100-100)</f>
        <v>-4.054937867887503</v>
      </c>
      <c r="K284" s="129">
        <f>IF(ABS(IIEE_detalle!K284/IIEE_detalle!K272*100-100)&gt;100,"-",IIEE_detalle!K284/IIEE_detalle!K272*100-100)</f>
        <v>1.3745203040870706</v>
      </c>
      <c r="L284" s="129">
        <f>IF(ABS(IIEE_detalle!L284/IIEE_detalle!L272*100-100)&gt;100,"-",IIEE_detalle!L284/IIEE_detalle!L272*100-100)</f>
        <v>1.3745203040870706</v>
      </c>
      <c r="M284" s="100"/>
      <c r="N284" s="129">
        <f>IF(ABS(IIEE_detalle!N284/IIEE_detalle!N272*100-100)&gt;100,"-",IIEE_detalle!N284/IIEE_detalle!N272*100-100)</f>
        <v>-0.21815608969947675</v>
      </c>
      <c r="O284" s="129">
        <f>IF(ABS(IIEE_detalle!O284/IIEE_detalle!O272*100-100)&gt;100,"-",IIEE_detalle!O284/IIEE_detalle!O272*100-100)</f>
        <v>-2.7880654548202983</v>
      </c>
      <c r="P284" s="100"/>
      <c r="Q284" s="129">
        <f>IF(ABS(IIEE_detalle!Q284/IIEE_detalle!Q272*100-100)&gt;100,"-",IIEE_detalle!Q284/IIEE_detalle!Q272*100-100)</f>
        <v>-2.0936127396915793</v>
      </c>
      <c r="S284" s="129">
        <f>IF(ABS(IIEE_detalle!S284/IIEE_detalle!S272*100-100)&gt;100,"-",IIEE_detalle!S284/IIEE_detalle!S272*100-100)</f>
        <v>3.8004307763096961</v>
      </c>
      <c r="T284" s="129">
        <f>IF(ABS(IIEE_detalle!T284/IIEE_detalle!T272*100-100)&gt;100,"-",IIEE_detalle!T284/IIEE_detalle!T272*100-100)</f>
        <v>3.7151837946389747</v>
      </c>
      <c r="U284" s="129">
        <f>IF(ABS(IIEE_detalle!U284/IIEE_detalle!U272*100-100)&gt;100,"-",IIEE_detalle!U284/IIEE_detalle!U272*100-100)</f>
        <v>3.7151837946389747</v>
      </c>
      <c r="V284" s="100"/>
      <c r="W284" s="129">
        <f>IF(ABS(IIEE_detalle!W284/IIEE_detalle!W272*100-100)&gt;100,"-",IIEE_detalle!W284/IIEE_detalle!W272*100-100)</f>
        <v>3.4982039237358578</v>
      </c>
      <c r="X284" s="129">
        <f>IF(ABS(IIEE_detalle!X284/IIEE_detalle!X272*100-100)&gt;100,"-",IIEE_detalle!X284/IIEE_detalle!X272*100-100)</f>
        <v>-21.725265964757952</v>
      </c>
      <c r="Y284" s="100"/>
      <c r="Z284" s="129">
        <f>IF(ABS(IIEE_detalle!Z284/IIEE_detalle!Z272*100-100)&gt;100,"-",IIEE_detalle!Z284/IIEE_detalle!Z272*100-100)</f>
        <v>-21.374385194653627</v>
      </c>
      <c r="AB284" s="129">
        <f>IF(ABS(IIEE_detalle!AB284/IIEE_detalle!AB272*100-100)&gt;100,"-",IIEE_detalle!AB284/IIEE_detalle!AB272*100-100)</f>
        <v>1.1079069404933364</v>
      </c>
      <c r="AC284" s="129">
        <f>IF(ABS(IIEE_detalle!AC284/IIEE_detalle!AC272*100-100)&gt;100,"-",IIEE_detalle!AC284/IIEE_detalle!AC272*100-100)</f>
        <v>1.8949278904606643</v>
      </c>
      <c r="AD284" s="129">
        <f>IF(ABS(IIEE_detalle!AD284/IIEE_detalle!AD272*100-100)&gt;100,"-",IIEE_detalle!AD284/IIEE_detalle!AD272*100-100)</f>
        <v>0.6883168750348716</v>
      </c>
      <c r="AE284" s="129">
        <f>IF(ABS(IIEE_detalle!AE284/IIEE_detalle!AE272*100-100)&gt;100,"-",IIEE_detalle!AE284/IIEE_detalle!AE272*100-100)</f>
        <v>1.9037674264217515</v>
      </c>
      <c r="AF284" s="129">
        <f>IF(ABS(IIEE_detalle!AF284/IIEE_detalle!AF272*100-100)&gt;100,"-",IIEE_detalle!AF284/IIEE_detalle!AF272*100-100)</f>
        <v>11.254300299633798</v>
      </c>
      <c r="AG284" s="129">
        <f>IF(ABS(IIEE_detalle!AG284/IIEE_detalle!AG272*100-100)&gt;100,"-",IIEE_detalle!AG284/IIEE_detalle!AG272*100-100)</f>
        <v>1.4969610478380702</v>
      </c>
      <c r="AH284" s="129">
        <f>IF(ABS(IIEE_detalle!AH284/IIEE_detalle!AH272*100-100)&gt;100,"-",IIEE_detalle!AH284/IIEE_detalle!AH272*100-100)</f>
        <v>1.9072652979868536</v>
      </c>
      <c r="AI284" s="129">
        <f>IF(ABS(IIEE_detalle!AI284/IIEE_detalle!AI272*100-100)&gt;100,"-",IIEE_detalle!AI284/IIEE_detalle!AI272*100-100)</f>
        <v>0.68822602196887317</v>
      </c>
      <c r="AJ284" s="129">
        <f>IF(ABS(IIEE_detalle!AJ284/IIEE_detalle!AJ272*100-100)&gt;100,"-",IIEE_detalle!AJ284/IIEE_detalle!AJ272*100-100)</f>
        <v>1.904322614654717</v>
      </c>
      <c r="AK284" s="129">
        <f>IF(ABS(IIEE_detalle!AK284/IIEE_detalle!AK272*100-100)&gt;100,"-",IIEE_detalle!AK284/IIEE_detalle!AK272*100-100)</f>
        <v>0.96277950256391875</v>
      </c>
      <c r="AL284" s="129">
        <f>IF(ABS(IIEE_detalle!AL284/IIEE_detalle!AL272*100-100)&gt;100,"-",IIEE_detalle!AL284/IIEE_detalle!AL272*100-100)</f>
        <v>13.290371977285773</v>
      </c>
      <c r="AM284" s="100"/>
      <c r="AN284" s="129">
        <f>IF(ABS(IIEE_detalle!AN284/IIEE_detalle!AN272*100-100)&gt;100,"-",IIEE_detalle!AN284/IIEE_detalle!AN272*100-100)</f>
        <v>5.1231937645995487</v>
      </c>
      <c r="AO284" s="129">
        <f>IF(ABS(IIEE_detalle!AO284/IIEE_detalle!AO272*100-100)&gt;100,"-",IIEE_detalle!AO284/IIEE_detalle!AO272*100-100)</f>
        <v>5.2153499758927921</v>
      </c>
      <c r="AP284" s="100"/>
      <c r="AQ284" s="129">
        <f>IF(ABS(IIEE_detalle!AQ284/IIEE_detalle!AQ272*100-100)&gt;100,"-",IIEE_detalle!AQ284/IIEE_detalle!AQ272*100-100)</f>
        <v>6.2059416964022347</v>
      </c>
      <c r="AS284" s="129">
        <f>IF(ABS(IIEE_detalle!AS284/IIEE_detalle!AS272*100-100)&gt;100,"-",IIEE_detalle!AS284/IIEE_detalle!AS272*100-100)</f>
        <v>2.8523211147273315</v>
      </c>
      <c r="AT284" s="129">
        <f>IF(ABS(IIEE_detalle!AT284/IIEE_detalle!AT272*100-100)&gt;100,"-",IIEE_detalle!AT284/IIEE_detalle!AT272*100-100)</f>
        <v>6.8161995004559373</v>
      </c>
      <c r="AU284" s="129">
        <f>IF(ABS(IIEE_detalle!AU284/IIEE_detalle!AU272*100-100)&gt;100,"-",IIEE_detalle!AU284/IIEE_detalle!AU272*100-100)</f>
        <v>-10.767166873025104</v>
      </c>
      <c r="AV284" s="129">
        <f>IF(ABS(IIEE_detalle!AV284/IIEE_detalle!AV272*100-100)&gt;100,"-",IIEE_detalle!AV284/IIEE_detalle!AV272*100-100)</f>
        <v>7.2453061577274696</v>
      </c>
      <c r="AW284" s="129">
        <f>IF(ABS(IIEE_detalle!AW284/IIEE_detalle!AW272*100-100)&gt;100,"-",IIEE_detalle!AW284/IIEE_detalle!AW272*100-100)</f>
        <v>9.2127538994112541</v>
      </c>
      <c r="AX284" s="129">
        <f>IF(ABS(IIEE_detalle!AX284/IIEE_detalle!AX272*100-100)&gt;100,"-",IIEE_detalle!AX284/IIEE_detalle!AX272*100-100)</f>
        <v>-11.187203030149277</v>
      </c>
      <c r="AY284" s="129">
        <f>IF(ABS(IIEE_detalle!AY284/IIEE_detalle!AY272*100-100)&gt;100,"-",IIEE_detalle!AY284/IIEE_detalle!AY272*100-100)</f>
        <v>6.9415174365590673</v>
      </c>
      <c r="AZ284" s="129">
        <f>IF(ABS(IIEE_detalle!AZ284/IIEE_detalle!AZ272*100-100)&gt;100,"-",IIEE_detalle!AZ284/IIEE_detalle!AZ272*100-100)</f>
        <v>6.9897137425455753</v>
      </c>
      <c r="BA284" s="100"/>
      <c r="BB284" s="129">
        <f>IF(ABS(IIEE_detalle!BB284/IIEE_detalle!BB272*100-100)&gt;100,"-",IIEE_detalle!BB284/IIEE_detalle!BB272*100-100)</f>
        <v>6.8816458011927324</v>
      </c>
      <c r="BD284" s="129">
        <f>IF(ABS(IIEE_detalle!BD284/IIEE_detalle!BD272*100-100)&gt;100,"-",IIEE_detalle!BD284/IIEE_detalle!BD272*100-100)</f>
        <v>0.89258045675781261</v>
      </c>
      <c r="BE284" s="129">
        <f>IF(ABS(IIEE_detalle!BE284/IIEE_detalle!BE272*100-100)&gt;100,"-",IIEE_detalle!BE284/IIEE_detalle!BE272*100-100)</f>
        <v>3.2454866113958758</v>
      </c>
      <c r="BF284" s="129">
        <f>IF(ABS(IIEE_detalle!BF284/IIEE_detalle!BF272*100-100)&gt;100,"-",IIEE_detalle!BF284/IIEE_detalle!BF272*100-100)</f>
        <v>3.2454866113958758</v>
      </c>
      <c r="BG284" s="129">
        <f>IF(ABS(IIEE_detalle!BG284/IIEE_detalle!BG272*100-100)&gt;100,"-",IIEE_detalle!BG284/IIEE_detalle!BG272*100-100)</f>
        <v>3.2454595328155165</v>
      </c>
      <c r="BH284" s="129">
        <f>IF(ABS(IIEE_detalle!BH284/IIEE_detalle!BH272*100-100)&gt;100,"-",IIEE_detalle!BH284/IIEE_detalle!BH272*100-100)</f>
        <v>3.2454595328155165</v>
      </c>
      <c r="BI284" s="100"/>
      <c r="BJ284" s="129">
        <f>IF(ABS(IIEE_detalle!BJ284/IIEE_detalle!BJ272*100-100)&gt;100,"-",IIEE_detalle!BJ284/IIEE_detalle!BJ272*100-100)</f>
        <v>-3.9519139044020335</v>
      </c>
      <c r="BK284" s="129">
        <f>IF(ABS(IIEE_detalle!BK284/IIEE_detalle!BK272*100-100)&gt;100,"-",IIEE_detalle!BK284/IIEE_detalle!BK272*100-100)</f>
        <v>-5.2413869176747454</v>
      </c>
      <c r="BL284" s="100"/>
      <c r="BM284" s="129">
        <f>IF(ABS(IIEE_detalle!BM284/IIEE_detalle!BM272*100-100)&gt;100,"-",IIEE_detalle!BM284/IIEE_detalle!BM272*100-100)</f>
        <v>-5.3583413782007199</v>
      </c>
      <c r="BO284" s="129">
        <f>IF(ABS(IIEE_detalle!BO284/IIEE_detalle!BO272*100-100)&gt;100,"-",IIEE_detalle!BO284/IIEE_detalle!BO272*100-100)</f>
        <v>5.7052433495851602</v>
      </c>
      <c r="BP284" s="129">
        <f>IF(ABS(IIEE_detalle!BP284/IIEE_detalle!BP272*100-100)&gt;100,"-",IIEE_detalle!BP284/IIEE_detalle!BP272*100-100)</f>
        <v>7.7113245222021618</v>
      </c>
      <c r="BQ284" s="129">
        <f>IF(ABS(IIEE_detalle!BQ284/IIEE_detalle!BQ272*100-100)&gt;100,"-",IIEE_detalle!BQ284/IIEE_detalle!BQ272*100-100)</f>
        <v>3.9763789761626356</v>
      </c>
      <c r="BR284" s="129">
        <f>IF(ABS(IIEE_detalle!BR284/IIEE_detalle!BR272*100-100)&gt;100,"-",IIEE_detalle!BR284/IIEE_detalle!BR272*100-100)</f>
        <v>2.2284595715487114</v>
      </c>
      <c r="BS284" s="129">
        <f>IF(ABS(IIEE_detalle!BS284/IIEE_detalle!BS272*100-100)&gt;100,"-",IIEE_detalle!BS284/IIEE_detalle!BS272*100-100)</f>
        <v>1.9288853484510327</v>
      </c>
      <c r="BT284" s="129">
        <f>IF(ABS(IIEE_detalle!BT284/IIEE_detalle!BT272*100-100)&gt;100,"-",IIEE_detalle!BT284/IIEE_detalle!BT272*100-100)</f>
        <v>3.2750294587208231</v>
      </c>
      <c r="BV284" s="129">
        <f>IF(ABS(IIEE_detalle!BV284/IIEE_detalle!BV272*100-100)&gt;100,"-",IIEE_detalle!BV284/IIEE_detalle!BV272*100-100)</f>
        <v>11.014624658206174</v>
      </c>
      <c r="BW284" s="129">
        <f>IF(ABS(IIEE_detalle!BW284/IIEE_detalle!BW272*100-100)&gt;100,"-",IIEE_detalle!BW284/IIEE_detalle!BW272*100-100)</f>
        <v>13.432498150849042</v>
      </c>
      <c r="BX284" s="129">
        <f>IF(ABS(IIEE_detalle!BX284/IIEE_detalle!BX272*100-100)&gt;100,"-",IIEE_detalle!BX284/IIEE_detalle!BX272*100-100)</f>
        <v>3.1988401599919172</v>
      </c>
      <c r="BY284" s="129">
        <f>IF(ABS(IIEE_detalle!BY284/IIEE_detalle!BY272*100-100)&gt;100,"-",IIEE_detalle!BY284/IIEE_detalle!BY272*100-100)</f>
        <v>2.1532730421027537</v>
      </c>
      <c r="BZ284" s="129">
        <f>IF(ABS(IIEE_detalle!BZ284/IIEE_detalle!BZ272*100-100)&gt;100,"-",IIEE_detalle!BZ284/IIEE_detalle!BZ272*100-100)</f>
        <v>5.0493595372849995</v>
      </c>
      <c r="CA284" s="129">
        <f>IF(ABS(IIEE_detalle!CA284/IIEE_detalle!CA272*100-100)&gt;100,"-",IIEE_detalle!CA284/IIEE_detalle!CA272*100-100)</f>
        <v>3.3189438969112786</v>
      </c>
    </row>
    <row r="285" spans="2:79" ht="12" customHeight="1">
      <c r="B285" s="67" t="s">
        <v>516</v>
      </c>
      <c r="C285" s="129">
        <f>IF(ABS(IIEE_detalle!C285/IIEE_detalle!C273*100-100)&gt;100,"-",IIEE_detalle!C285/IIEE_detalle!C273*100-100)</f>
        <v>-3.2165117164654617</v>
      </c>
      <c r="D285" s="129">
        <f>IF(ABS(IIEE_detalle!D285/IIEE_detalle!D273*100-100)&gt;100,"-",IIEE_detalle!D285/IIEE_detalle!D273*100-100)</f>
        <v>-13.56386099806133</v>
      </c>
      <c r="E285" s="129">
        <f>IF(ABS(IIEE_detalle!E285/IIEE_detalle!E273*100-100)&gt;100,"-",IIEE_detalle!E285/IIEE_detalle!E273*100-100)</f>
        <v>1.0490044171041433</v>
      </c>
      <c r="F285" s="129">
        <f>IF(ABS(IIEE_detalle!F285/IIEE_detalle!F273*100-100)&gt;100,"-",IIEE_detalle!F285/IIEE_detalle!F273*100-100)</f>
        <v>5.2891543186964327</v>
      </c>
      <c r="G285" s="129">
        <f>IF(ABS(IIEE_detalle!G285/IIEE_detalle!G273*100-100)&gt;100,"-",IIEE_detalle!G285/IIEE_detalle!G273*100-100)</f>
        <v>-34.735960454445021</v>
      </c>
      <c r="H285" s="129">
        <f>IF(ABS(IIEE_detalle!H285/IIEE_detalle!H273*100-100)&gt;100,"-",IIEE_detalle!H285/IIEE_detalle!H273*100-100)</f>
        <v>-0.94993303395571616</v>
      </c>
      <c r="J285" s="129">
        <f>IF(ABS(IIEE_detalle!J285/IIEE_detalle!J273*100-100)&gt;100,"-",IIEE_detalle!J285/IIEE_detalle!J273*100-100)</f>
        <v>-14.744205184474012</v>
      </c>
      <c r="K285" s="129">
        <f>IF(ABS(IIEE_detalle!K285/IIEE_detalle!K273*100-100)&gt;100,"-",IIEE_detalle!K285/IIEE_detalle!K273*100-100)</f>
        <v>-14.581522572728673</v>
      </c>
      <c r="L285" s="129">
        <f>IF(ABS(IIEE_detalle!L285/IIEE_detalle!L273*100-100)&gt;100,"-",IIEE_detalle!L285/IIEE_detalle!L273*100-100)</f>
        <v>-14.325492292613404</v>
      </c>
      <c r="M285" s="129">
        <f>IF(ABS(IIEE_detalle!M285/IIEE_detalle!M273*100-100)&gt;100,"-",IIEE_detalle!M285/IIEE_detalle!M273*100-100)</f>
        <v>-15.06927793927305</v>
      </c>
      <c r="N285" s="129">
        <f>IF(ABS(IIEE_detalle!N285/IIEE_detalle!N273*100-100)&gt;100,"-",IIEE_detalle!N285/IIEE_detalle!N273*100-100)</f>
        <v>8.2154460538784519</v>
      </c>
      <c r="O285" s="129">
        <f>IF(ABS(IIEE_detalle!O285/IIEE_detalle!O273*100-100)&gt;100,"-",IIEE_detalle!O285/IIEE_detalle!O273*100-100)</f>
        <v>3.018051657095782</v>
      </c>
      <c r="P285" s="100"/>
      <c r="Q285" s="129">
        <f>IF(ABS(IIEE_detalle!Q285/IIEE_detalle!Q273*100-100)&gt;100,"-",IIEE_detalle!Q285/IIEE_detalle!Q273*100-100)</f>
        <v>9.2170536043314257</v>
      </c>
      <c r="S285" s="129">
        <f>IF(ABS(IIEE_detalle!S285/IIEE_detalle!S273*100-100)&gt;100,"-",IIEE_detalle!S285/IIEE_detalle!S273*100-100)</f>
        <v>1.9956201334816512</v>
      </c>
      <c r="T285" s="129">
        <f>IF(ABS(IIEE_detalle!T285/IIEE_detalle!T273*100-100)&gt;100,"-",IIEE_detalle!T285/IIEE_detalle!T273*100-100)</f>
        <v>4.2252442060907782</v>
      </c>
      <c r="U285" s="129">
        <f>IF(ABS(IIEE_detalle!U285/IIEE_detalle!U273*100-100)&gt;100,"-",IIEE_detalle!U285/IIEE_detalle!U273*100-100)</f>
        <v>-0.71440438611065815</v>
      </c>
      <c r="V285" s="129">
        <f>IF(ABS(IIEE_detalle!V285/IIEE_detalle!V273*100-100)&gt;100,"-",IIEE_detalle!V285/IIEE_detalle!V273*100-100)</f>
        <v>62.838836865450958</v>
      </c>
      <c r="W285" s="129">
        <f>IF(ABS(IIEE_detalle!W285/IIEE_detalle!W273*100-100)&gt;100,"-",IIEE_detalle!W285/IIEE_detalle!W273*100-100)</f>
        <v>-3.5365721900097213</v>
      </c>
      <c r="X285" s="129">
        <f>IF(ABS(IIEE_detalle!X285/IIEE_detalle!X273*100-100)&gt;100,"-",IIEE_detalle!X285/IIEE_detalle!X273*100-100)</f>
        <v>30.222428505123332</v>
      </c>
      <c r="Y285" s="100"/>
      <c r="Z285" s="129">
        <f>IF(ABS(IIEE_detalle!Z285/IIEE_detalle!Z273*100-100)&gt;100,"-",IIEE_detalle!Z285/IIEE_detalle!Z273*100-100)</f>
        <v>28.687718042758746</v>
      </c>
      <c r="AB285" s="129">
        <f>IF(ABS(IIEE_detalle!AB285/IIEE_detalle!AB273*100-100)&gt;100,"-",IIEE_detalle!AB285/IIEE_detalle!AB273*100-100)</f>
        <v>1.8493997325774529</v>
      </c>
      <c r="AC285" s="129">
        <f>IF(ABS(IIEE_detalle!AC285/IIEE_detalle!AC273*100-100)&gt;100,"-",IIEE_detalle!AC285/IIEE_detalle!AC273*100-100)</f>
        <v>1.5956910479504813</v>
      </c>
      <c r="AD285" s="129">
        <f>IF(ABS(IIEE_detalle!AD285/IIEE_detalle!AD273*100-100)&gt;100,"-",IIEE_detalle!AD285/IIEE_detalle!AD273*100-100)</f>
        <v>0.85870359602469648</v>
      </c>
      <c r="AE285" s="129">
        <f>IF(ABS(IIEE_detalle!AE285/IIEE_detalle!AE273*100-100)&gt;100,"-",IIEE_detalle!AE285/IIEE_detalle!AE273*100-100)</f>
        <v>4.9731150751077138</v>
      </c>
      <c r="AF285" s="129">
        <f>IF(ABS(IIEE_detalle!AF285/IIEE_detalle!AF273*100-100)&gt;100,"-",IIEE_detalle!AF285/IIEE_detalle!AF273*100-100)</f>
        <v>19.714993055974858</v>
      </c>
      <c r="AG285" s="129">
        <f>IF(ABS(IIEE_detalle!AG285/IIEE_detalle!AG273*100-100)&gt;100,"-",IIEE_detalle!AG285/IIEE_detalle!AG273*100-100)</f>
        <v>2.1959709384271662</v>
      </c>
      <c r="AH285" s="129">
        <f>IF(ABS(IIEE_detalle!AH285/IIEE_detalle!AH273*100-100)&gt;100,"-",IIEE_detalle!AH285/IIEE_detalle!AH273*100-100)</f>
        <v>1.5977679013496271</v>
      </c>
      <c r="AI285" s="129">
        <f>IF(ABS(IIEE_detalle!AI285/IIEE_detalle!AI273*100-100)&gt;100,"-",IIEE_detalle!AI285/IIEE_detalle!AI273*100-100)</f>
        <v>0.85874198296069437</v>
      </c>
      <c r="AJ285" s="129">
        <f>IF(ABS(IIEE_detalle!AJ285/IIEE_detalle!AJ273*100-100)&gt;100,"-",IIEE_detalle!AJ285/IIEE_detalle!AJ273*100-100)</f>
        <v>4.9736475434664129</v>
      </c>
      <c r="AK285" s="129">
        <f>IF(ABS(IIEE_detalle!AK285/IIEE_detalle!AK273*100-100)&gt;100,"-",IIEE_detalle!AK285/IIEE_detalle!AK273*100-100)</f>
        <v>1.2491525423728831</v>
      </c>
      <c r="AL285" s="129">
        <f>IF(ABS(IIEE_detalle!AL285/IIEE_detalle!AL273*100-100)&gt;100,"-",IIEE_detalle!AL285/IIEE_detalle!AL273*100-100)</f>
        <v>23.32382310984309</v>
      </c>
      <c r="AM285" s="100"/>
      <c r="AN285" s="129">
        <f>IF(ABS(IIEE_detalle!AN285/IIEE_detalle!AN273*100-100)&gt;100,"-",IIEE_detalle!AN285/IIEE_detalle!AN273*100-100)</f>
        <v>1.6372354516481522</v>
      </c>
      <c r="AO285" s="129">
        <f>IF(ABS(IIEE_detalle!AO285/IIEE_detalle!AO273*100-100)&gt;100,"-",IIEE_detalle!AO285/IIEE_detalle!AO273*100-100)</f>
        <v>-0.51228326477257724</v>
      </c>
      <c r="AP285" s="100"/>
      <c r="AQ285" s="129">
        <f>IF(ABS(IIEE_detalle!AQ285/IIEE_detalle!AQ273*100-100)&gt;100,"-",IIEE_detalle!AQ285/IIEE_detalle!AQ273*100-100)</f>
        <v>-14.410366973001729</v>
      </c>
      <c r="AS285" s="129">
        <f>IF(ABS(IIEE_detalle!AS285/IIEE_detalle!AS273*100-100)&gt;100,"-",IIEE_detalle!AS285/IIEE_detalle!AS273*100-100)</f>
        <v>-31.781591339940192</v>
      </c>
      <c r="AT285" s="129">
        <f>IF(ABS(IIEE_detalle!AT285/IIEE_detalle!AT273*100-100)&gt;100,"-",IIEE_detalle!AT285/IIEE_detalle!AT273*100-100)</f>
        <v>-35.664385548585926</v>
      </c>
      <c r="AU285" s="129">
        <f>IF(ABS(IIEE_detalle!AU285/IIEE_detalle!AU273*100-100)&gt;100,"-",IIEE_detalle!AU285/IIEE_detalle!AU273*100-100)</f>
        <v>-17.821135232511992</v>
      </c>
      <c r="AV285" s="129">
        <f>IF(ABS(IIEE_detalle!AV285/IIEE_detalle!AV273*100-100)&gt;100,"-",IIEE_detalle!AV285/IIEE_detalle!AV273*100-100)</f>
        <v>-33.276114709815758</v>
      </c>
      <c r="AW285" s="129">
        <f>IF(ABS(IIEE_detalle!AW285/IIEE_detalle!AW273*100-100)&gt;100,"-",IIEE_detalle!AW285/IIEE_detalle!AW273*100-100)</f>
        <v>-34.960416063731586</v>
      </c>
      <c r="AX285" s="129">
        <f>IF(ABS(IIEE_detalle!AX285/IIEE_detalle!AX273*100-100)&gt;100,"-",IIEE_detalle!AX285/IIEE_detalle!AX273*100-100)</f>
        <v>-15.980867974959551</v>
      </c>
      <c r="AY285" s="129">
        <f>IF(ABS(IIEE_detalle!AY285/IIEE_detalle!AY273*100-100)&gt;100,"-",IIEE_detalle!AY285/IIEE_detalle!AY273*100-100)</f>
        <v>7.1643490016944327</v>
      </c>
      <c r="AZ285" s="129">
        <f>IF(ABS(IIEE_detalle!AZ285/IIEE_detalle!AZ273*100-100)&gt;100,"-",IIEE_detalle!AZ285/IIEE_detalle!AZ273*100-100)</f>
        <v>7.2093095109937195</v>
      </c>
      <c r="BA285" s="100"/>
      <c r="BB285" s="129">
        <f>IF(ABS(IIEE_detalle!BB285/IIEE_detalle!BB273*100-100)&gt;100,"-",IIEE_detalle!BB285/IIEE_detalle!BB273*100-100)</f>
        <v>9.7076306679988278</v>
      </c>
      <c r="BD285" s="129">
        <f>IF(ABS(IIEE_detalle!BD285/IIEE_detalle!BD273*100-100)&gt;100,"-",IIEE_detalle!BD285/IIEE_detalle!BD273*100-100)</f>
        <v>2.1954433710925656</v>
      </c>
      <c r="BE285" s="129">
        <f>IF(ABS(IIEE_detalle!BE285/IIEE_detalle!BE273*100-100)&gt;100,"-",IIEE_detalle!BE285/IIEE_detalle!BE273*100-100)</f>
        <v>-3.0986515182059122</v>
      </c>
      <c r="BF285" s="129">
        <f>IF(ABS(IIEE_detalle!BF285/IIEE_detalle!BF273*100-100)&gt;100,"-",IIEE_detalle!BF285/IIEE_detalle!BF273*100-100)</f>
        <v>-3.0986515182059122</v>
      </c>
      <c r="BG285" s="129">
        <f>IF(ABS(IIEE_detalle!BG285/IIEE_detalle!BG273*100-100)&gt;100,"-",IIEE_detalle!BG285/IIEE_detalle!BG273*100-100)</f>
        <v>-3.0986438460314503</v>
      </c>
      <c r="BH285" s="129">
        <f>IF(ABS(IIEE_detalle!BH285/IIEE_detalle!BH273*100-100)&gt;100,"-",IIEE_detalle!BH285/IIEE_detalle!BH273*100-100)</f>
        <v>-3.2583131141292654</v>
      </c>
      <c r="BI285" s="129">
        <f>IF(ABS(IIEE_detalle!BI285/IIEE_detalle!BI273*100-100)&gt;100,"-",IIEE_detalle!BI285/IIEE_detalle!BI273*100-100)</f>
        <v>0</v>
      </c>
      <c r="BJ285" s="129">
        <f>IF(ABS(IIEE_detalle!BJ285/IIEE_detalle!BJ273*100-100)&gt;100,"-",IIEE_detalle!BJ285/IIEE_detalle!BJ273*100-100)</f>
        <v>3.4578240021611464</v>
      </c>
      <c r="BK285" s="129">
        <f>IF(ABS(IIEE_detalle!BK285/IIEE_detalle!BK273*100-100)&gt;100,"-",IIEE_detalle!BK285/IIEE_detalle!BK273*100-100)</f>
        <v>3.2377950304516219</v>
      </c>
      <c r="BL285" s="100"/>
      <c r="BM285" s="129">
        <f>IF(ABS(IIEE_detalle!BM285/IIEE_detalle!BM273*100-100)&gt;100,"-",IIEE_detalle!BM285/IIEE_detalle!BM273*100-100)</f>
        <v>6.3149984971445576</v>
      </c>
      <c r="BO285" s="129">
        <f>IF(ABS(IIEE_detalle!BO285/IIEE_detalle!BO273*100-100)&gt;100,"-",IIEE_detalle!BO285/IIEE_detalle!BO273*100-100)</f>
        <v>1.8777796079723572</v>
      </c>
      <c r="BP285" s="129">
        <f>IF(ABS(IIEE_detalle!BP285/IIEE_detalle!BP273*100-100)&gt;100,"-",IIEE_detalle!BP285/IIEE_detalle!BP273*100-100)</f>
        <v>3.2097198295403189</v>
      </c>
      <c r="BQ285" s="129">
        <f>IF(ABS(IIEE_detalle!BQ285/IIEE_detalle!BQ273*100-100)&gt;100,"-",IIEE_detalle!BQ285/IIEE_detalle!BQ273*100-100)</f>
        <v>-1.0940906855940682</v>
      </c>
      <c r="BR285" s="129">
        <f>IF(ABS(IIEE_detalle!BR285/IIEE_detalle!BR273*100-100)&gt;100,"-",IIEE_detalle!BR285/IIEE_detalle!BR273*100-100)</f>
        <v>1.4429986462722439</v>
      </c>
      <c r="BS285" s="129">
        <f>IF(ABS(IIEE_detalle!BS285/IIEE_detalle!BS273*100-100)&gt;100,"-",IIEE_detalle!BS285/IIEE_detalle!BS273*100-100)</f>
        <v>2.2622655351031966</v>
      </c>
      <c r="BT285" s="129">
        <f>IF(ABS(IIEE_detalle!BT285/IIEE_detalle!BT273*100-100)&gt;100,"-",IIEE_detalle!BT285/IIEE_detalle!BT273*100-100)</f>
        <v>-3.0778001621333999</v>
      </c>
      <c r="BV285" s="129">
        <f>IF(ABS(IIEE_detalle!BV285/IIEE_detalle!BV273*100-100)&gt;100,"-",IIEE_detalle!BV285/IIEE_detalle!BV273*100-100)</f>
        <v>3.5198853189490649</v>
      </c>
      <c r="BW285" s="129">
        <f>IF(ABS(IIEE_detalle!BW285/IIEE_detalle!BW273*100-100)&gt;100,"-",IIEE_detalle!BW285/IIEE_detalle!BW273*100-100)</f>
        <v>5.4031254571593053</v>
      </c>
      <c r="BX285" s="129">
        <f>IF(ABS(IIEE_detalle!BX285/IIEE_detalle!BX273*100-100)&gt;100,"-",IIEE_detalle!BX285/IIEE_detalle!BX273*100-100)</f>
        <v>1.8198663404913589</v>
      </c>
      <c r="BY285" s="129">
        <f>IF(ABS(IIEE_detalle!BY285/IIEE_detalle!BY273*100-100)&gt;100,"-",IIEE_detalle!BY285/IIEE_detalle!BY273*100-100)</f>
        <v>3.2169145550659834</v>
      </c>
      <c r="BZ285" s="129">
        <f>IF(ABS(IIEE_detalle!BZ285/IIEE_detalle!BZ273*100-100)&gt;100,"-",IIEE_detalle!BZ285/IIEE_detalle!BZ273*100-100)</f>
        <v>2.2835821271931138</v>
      </c>
      <c r="CA285" s="129">
        <f>IF(ABS(IIEE_detalle!CA285/IIEE_detalle!CA273*100-100)&gt;100,"-",IIEE_detalle!CA285/IIEE_detalle!CA273*100-100)</f>
        <v>-2.9797512316927737</v>
      </c>
    </row>
    <row r="286" spans="2:79" ht="12" customHeight="1">
      <c r="B286" s="67" t="s">
        <v>517</v>
      </c>
      <c r="C286" s="129">
        <f>IF(ABS(IIEE_detalle!C286/IIEE_detalle!C274*100-100)&gt;100,"-",IIEE_detalle!C286/IIEE_detalle!C274*100-100)</f>
        <v>6.0914326499134148</v>
      </c>
      <c r="D286" s="129">
        <f>IF(ABS(IIEE_detalle!D286/IIEE_detalle!D274*100-100)&gt;100,"-",IIEE_detalle!D286/IIEE_detalle!D274*100-100)</f>
        <v>12.459658450665728</v>
      </c>
      <c r="E286" s="129">
        <f>IF(ABS(IIEE_detalle!E286/IIEE_detalle!E274*100-100)&gt;100,"-",IIEE_detalle!E286/IIEE_detalle!E274*100-100)</f>
        <v>11.015837097020523</v>
      </c>
      <c r="F286" s="129">
        <f>IF(ABS(IIEE_detalle!F286/IIEE_detalle!F274*100-100)&gt;100,"-",IIEE_detalle!F286/IIEE_detalle!F274*100-100)</f>
        <v>4.2700269982678378</v>
      </c>
      <c r="G286" s="129">
        <f>IF(ABS(IIEE_detalle!G286/IIEE_detalle!G274*100-100)&gt;100,"-",IIEE_detalle!G286/IIEE_detalle!G274*100-100)</f>
        <v>50.075717124324854</v>
      </c>
      <c r="H286" s="129">
        <f>IF(ABS(IIEE_detalle!H286/IIEE_detalle!H274*100-100)&gt;100,"-",IIEE_detalle!H286/IIEE_detalle!H274*100-100)</f>
        <v>1.26916013806904</v>
      </c>
      <c r="J286" s="129">
        <f>IF(ABS(IIEE_detalle!J286/IIEE_detalle!J274*100-100)&gt;100,"-",IIEE_detalle!J286/IIEE_detalle!J274*100-100)</f>
        <v>8.6011631466176937</v>
      </c>
      <c r="K286" s="129">
        <f>IF(ABS(IIEE_detalle!K286/IIEE_detalle!K274*100-100)&gt;100,"-",IIEE_detalle!K286/IIEE_detalle!K274*100-100)</f>
        <v>8.0179185872881931</v>
      </c>
      <c r="L286" s="129">
        <f>IF(ABS(IIEE_detalle!L286/IIEE_detalle!L274*100-100)&gt;100,"-",IIEE_detalle!L286/IIEE_detalle!L274*100-100)</f>
        <v>8.0179185872881931</v>
      </c>
      <c r="M286" s="100"/>
      <c r="N286" s="129">
        <f>IF(ABS(IIEE_detalle!N286/IIEE_detalle!N274*100-100)&gt;100,"-",IIEE_detalle!N286/IIEE_detalle!N274*100-100)</f>
        <v>5.9644227415416964</v>
      </c>
      <c r="O286" s="129">
        <f>IF(ABS(IIEE_detalle!O286/IIEE_detalle!O274*100-100)&gt;100,"-",IIEE_detalle!O286/IIEE_detalle!O274*100-100)</f>
        <v>4.8838960215564953</v>
      </c>
      <c r="P286" s="100"/>
      <c r="Q286" s="129">
        <f>IF(ABS(IIEE_detalle!Q286/IIEE_detalle!Q274*100-100)&gt;100,"-",IIEE_detalle!Q286/IIEE_detalle!Q274*100-100)</f>
        <v>10.168475584954933</v>
      </c>
      <c r="S286" s="129">
        <f>IF(ABS(IIEE_detalle!S286/IIEE_detalle!S274*100-100)&gt;100,"-",IIEE_detalle!S286/IIEE_detalle!S274*100-100)</f>
        <v>11.929842599170001</v>
      </c>
      <c r="T286" s="129">
        <f>IF(ABS(IIEE_detalle!T286/IIEE_detalle!T274*100-100)&gt;100,"-",IIEE_detalle!T286/IIEE_detalle!T274*100-100)</f>
        <v>12.644151565074125</v>
      </c>
      <c r="U286" s="129">
        <f>IF(ABS(IIEE_detalle!U286/IIEE_detalle!U274*100-100)&gt;100,"-",IIEE_detalle!U286/IIEE_detalle!U274*100-100)</f>
        <v>12.644151565074125</v>
      </c>
      <c r="V286" s="100"/>
      <c r="W286" s="129">
        <f>IF(ABS(IIEE_detalle!W286/IIEE_detalle!W274*100-100)&gt;100,"-",IIEE_detalle!W286/IIEE_detalle!W274*100-100)</f>
        <v>13.482537300991908</v>
      </c>
      <c r="X286" s="129">
        <f>IF(ABS(IIEE_detalle!X286/IIEE_detalle!X274*100-100)&gt;100,"-",IIEE_detalle!X286/IIEE_detalle!X274*100-100)</f>
        <v>31.480780155273635</v>
      </c>
      <c r="Y286" s="100"/>
      <c r="Z286" s="129">
        <f>IF(ABS(IIEE_detalle!Z286/IIEE_detalle!Z274*100-100)&gt;100,"-",IIEE_detalle!Z286/IIEE_detalle!Z274*100-100)</f>
        <v>32.043513526408702</v>
      </c>
      <c r="AB286" s="129">
        <f>IF(ABS(IIEE_detalle!AB286/IIEE_detalle!AB274*100-100)&gt;100,"-",IIEE_detalle!AB286/IIEE_detalle!AB274*100-100)</f>
        <v>1.0779962408078916</v>
      </c>
      <c r="AC286" s="129">
        <f>IF(ABS(IIEE_detalle!AC286/IIEE_detalle!AC274*100-100)&gt;100,"-",IIEE_detalle!AC286/IIEE_detalle!AC274*100-100)</f>
        <v>4.6091592574265263</v>
      </c>
      <c r="AD286" s="129">
        <f>IF(ABS(IIEE_detalle!AD286/IIEE_detalle!AD274*100-100)&gt;100,"-",IIEE_detalle!AD286/IIEE_detalle!AD274*100-100)</f>
        <v>4.7835028786884095</v>
      </c>
      <c r="AE286" s="129">
        <f>IF(ABS(IIEE_detalle!AE286/IIEE_detalle!AE274*100-100)&gt;100,"-",IIEE_detalle!AE286/IIEE_detalle!AE274*100-100)</f>
        <v>-10.086952237850085</v>
      </c>
      <c r="AF286" s="129">
        <f>IF(ABS(IIEE_detalle!AF286/IIEE_detalle!AF274*100-100)&gt;100,"-",IIEE_detalle!AF286/IIEE_detalle!AF274*100-100)</f>
        <v>7.1534960695076535</v>
      </c>
      <c r="AG286" s="129">
        <f>IF(ABS(IIEE_detalle!AG286/IIEE_detalle!AG274*100-100)&gt;100,"-",IIEE_detalle!AG286/IIEE_detalle!AG274*100-100)</f>
        <v>3.9607472074935117</v>
      </c>
      <c r="AH286" s="129">
        <f>IF(ABS(IIEE_detalle!AH286/IIEE_detalle!AH274*100-100)&gt;100,"-",IIEE_detalle!AH286/IIEE_detalle!AH274*100-100)</f>
        <v>4.6377501752715062</v>
      </c>
      <c r="AI286" s="129">
        <f>IF(ABS(IIEE_detalle!AI286/IIEE_detalle!AI274*100-100)&gt;100,"-",IIEE_detalle!AI286/IIEE_detalle!AI274*100-100)</f>
        <v>4.7834150218572233</v>
      </c>
      <c r="AJ286" s="129">
        <f>IF(ABS(IIEE_detalle!AJ286/IIEE_detalle!AJ274*100-100)&gt;100,"-",IIEE_detalle!AJ286/IIEE_detalle!AJ274*100-100)</f>
        <v>-10.08799381466072</v>
      </c>
      <c r="AK286" s="129">
        <f>IF(ABS(IIEE_detalle!AK286/IIEE_detalle!AK274*100-100)&gt;100,"-",IIEE_detalle!AK286/IIEE_detalle!AK274*100-100)</f>
        <v>3.6238136324417809</v>
      </c>
      <c r="AL286" s="129">
        <f>IF(ABS(IIEE_detalle!AL286/IIEE_detalle!AL274*100-100)&gt;100,"-",IIEE_detalle!AL286/IIEE_detalle!AL274*100-100)</f>
        <v>9.574997296420463</v>
      </c>
      <c r="AM286" s="100"/>
      <c r="AN286" s="129">
        <f>IF(ABS(IIEE_detalle!AN286/IIEE_detalle!AN274*100-100)&gt;100,"-",IIEE_detalle!AN286/IIEE_detalle!AN274*100-100)</f>
        <v>2.3347755567636028</v>
      </c>
      <c r="AO286" s="129">
        <f>IF(ABS(IIEE_detalle!AO286/IIEE_detalle!AO274*100-100)&gt;100,"-",IIEE_detalle!AO286/IIEE_detalle!AO274*100-100)</f>
        <v>1.9678612563125597</v>
      </c>
      <c r="AP286" s="100"/>
      <c r="AQ286" s="129">
        <f>IF(ABS(IIEE_detalle!AQ286/IIEE_detalle!AQ274*100-100)&gt;100,"-",IIEE_detalle!AQ286/IIEE_detalle!AQ274*100-100)</f>
        <v>1.9733111260945577</v>
      </c>
      <c r="AS286" s="129">
        <f>IF(ABS(IIEE_detalle!AS286/IIEE_detalle!AS274*100-100)&gt;100,"-",IIEE_detalle!AS286/IIEE_detalle!AS274*100-100)</f>
        <v>42.857987642448961</v>
      </c>
      <c r="AT286" s="129">
        <f>IF(ABS(IIEE_detalle!AT286/IIEE_detalle!AT274*100-100)&gt;100,"-",IIEE_detalle!AT286/IIEE_detalle!AT274*100-100)</f>
        <v>47.57220275534857</v>
      </c>
      <c r="AU286" s="129">
        <f>IF(ABS(IIEE_detalle!AU286/IIEE_detalle!AU274*100-100)&gt;100,"-",IIEE_detalle!AU286/IIEE_detalle!AU274*100-100)</f>
        <v>31.259466364762943</v>
      </c>
      <c r="AV286" s="129">
        <f>IF(ABS(IIEE_detalle!AV286/IIEE_detalle!AV274*100-100)&gt;100,"-",IIEE_detalle!AV286/IIEE_detalle!AV274*100-100)</f>
        <v>47.220596840257485</v>
      </c>
      <c r="AW286" s="129">
        <f>IF(ABS(IIEE_detalle!AW286/IIEE_detalle!AW274*100-100)&gt;100,"-",IIEE_detalle!AW286/IIEE_detalle!AW274*100-100)</f>
        <v>49.499559581251418</v>
      </c>
      <c r="AX286" s="129">
        <f>IF(ABS(IIEE_detalle!AX286/IIEE_detalle!AX274*100-100)&gt;100,"-",IIEE_detalle!AX286/IIEE_detalle!AX274*100-100)</f>
        <v>31.575426767271352</v>
      </c>
      <c r="AY286" s="129">
        <f>IF(ABS(IIEE_detalle!AY286/IIEE_detalle!AY274*100-100)&gt;100,"-",IIEE_detalle!AY286/IIEE_detalle!AY274*100-100)</f>
        <v>-33.331616769270383</v>
      </c>
      <c r="AZ286" s="129">
        <f>IF(ABS(IIEE_detalle!AZ286/IIEE_detalle!AZ274*100-100)&gt;100,"-",IIEE_detalle!AZ286/IIEE_detalle!AZ274*100-100)</f>
        <v>-33.336751467467124</v>
      </c>
      <c r="BA286" s="100"/>
      <c r="BB286" s="129">
        <f>IF(ABS(IIEE_detalle!BB286/IIEE_detalle!BB274*100-100)&gt;100,"-",IIEE_detalle!BB286/IIEE_detalle!BB274*100-100)</f>
        <v>-33.340480374380661</v>
      </c>
      <c r="BD286" s="129">
        <f>IF(ABS(IIEE_detalle!BD286/IIEE_detalle!BD274*100-100)&gt;100,"-",IIEE_detalle!BD286/IIEE_detalle!BD274*100-100)</f>
        <v>1.8061836405717884</v>
      </c>
      <c r="BE286" s="129">
        <f>IF(ABS(IIEE_detalle!BE286/IIEE_detalle!BE274*100-100)&gt;100,"-",IIEE_detalle!BE286/IIEE_detalle!BE274*100-100)</f>
        <v>13.15574826799741</v>
      </c>
      <c r="BF286" s="129">
        <f>IF(ABS(IIEE_detalle!BF286/IIEE_detalle!BF274*100-100)&gt;100,"-",IIEE_detalle!BF286/IIEE_detalle!BF274*100-100)</f>
        <v>3.7173233856931347</v>
      </c>
      <c r="BG286" s="129">
        <f>IF(ABS(IIEE_detalle!BG286/IIEE_detalle!BG274*100-100)&gt;100,"-",IIEE_detalle!BG286/IIEE_detalle!BG274*100-100)</f>
        <v>3.7173146098505896</v>
      </c>
      <c r="BH286" s="129">
        <f>IF(ABS(IIEE_detalle!BH286/IIEE_detalle!BH274*100-100)&gt;100,"-",IIEE_detalle!BH286/IIEE_detalle!BH274*100-100)</f>
        <v>3.7173146098505896</v>
      </c>
      <c r="BI286" s="100"/>
      <c r="BJ286" s="129">
        <f>IF(ABS(IIEE_detalle!BJ286/IIEE_detalle!BJ274*100-100)&gt;100,"-",IIEE_detalle!BJ286/IIEE_detalle!BJ274*100-100)</f>
        <v>-3.1711182131253395</v>
      </c>
      <c r="BK286" s="129">
        <f>IF(ABS(IIEE_detalle!BK286/IIEE_detalle!BK274*100-100)&gt;100,"-",IIEE_detalle!BK286/IIEE_detalle!BK274*100-100)</f>
        <v>-3.6207292716121344</v>
      </c>
      <c r="BL286" s="100"/>
      <c r="BM286" s="129">
        <f>IF(ABS(IIEE_detalle!BM286/IIEE_detalle!BM274*100-100)&gt;100,"-",IIEE_detalle!BM286/IIEE_detalle!BM274*100-100)</f>
        <v>-3.6419714899295741</v>
      </c>
      <c r="BO286" s="129">
        <f>IF(ABS(IIEE_detalle!BO286/IIEE_detalle!BO274*100-100)&gt;100,"-",IIEE_detalle!BO286/IIEE_detalle!BO274*100-100)</f>
        <v>0.79607590865231259</v>
      </c>
      <c r="BP286" s="129">
        <f>IF(ABS(IIEE_detalle!BP286/IIEE_detalle!BP274*100-100)&gt;100,"-",IIEE_detalle!BP286/IIEE_detalle!BP274*100-100)</f>
        <v>2.9781953554334279</v>
      </c>
      <c r="BQ286" s="129">
        <f>IF(ABS(IIEE_detalle!BQ286/IIEE_detalle!BQ274*100-100)&gt;100,"-",IIEE_detalle!BQ286/IIEE_detalle!BQ274*100-100)</f>
        <v>2.9834567645144574</v>
      </c>
      <c r="BR286" s="129">
        <f>IF(ABS(IIEE_detalle!BR286/IIEE_detalle!BR274*100-100)&gt;100,"-",IIEE_detalle!BR286/IIEE_detalle!BR274*100-100)</f>
        <v>1.696632795761559</v>
      </c>
      <c r="BS286" s="129">
        <f>IF(ABS(IIEE_detalle!BS286/IIEE_detalle!BS274*100-100)&gt;100,"-",IIEE_detalle!BS286/IIEE_detalle!BS274*100-100)</f>
        <v>0.5206129727913833</v>
      </c>
      <c r="BT286" s="129">
        <f>IF(ABS(IIEE_detalle!BT286/IIEE_detalle!BT274*100-100)&gt;100,"-",IIEE_detalle!BT286/IIEE_detalle!BT274*100-100)</f>
        <v>-0.52749632982698813</v>
      </c>
      <c r="BV286" s="129">
        <f>IF(ABS(IIEE_detalle!BV286/IIEE_detalle!BV274*100-100)&gt;100,"-",IIEE_detalle!BV286/IIEE_detalle!BV274*100-100)</f>
        <v>1.4547417563697422</v>
      </c>
      <c r="BW286" s="129">
        <f>IF(ABS(IIEE_detalle!BW286/IIEE_detalle!BW274*100-100)&gt;100,"-",IIEE_detalle!BW286/IIEE_detalle!BW274*100-100)</f>
        <v>4.9372053343952302</v>
      </c>
      <c r="BX286" s="129">
        <f>IF(ABS(IIEE_detalle!BX286/IIEE_detalle!BX274*100-100)&gt;100,"-",IIEE_detalle!BX286/IIEE_detalle!BX274*100-100)</f>
        <v>2.7999840594934255</v>
      </c>
      <c r="BY286" s="129">
        <f>IF(ABS(IIEE_detalle!BY286/IIEE_detalle!BY274*100-100)&gt;100,"-",IIEE_detalle!BY286/IIEE_detalle!BY274*100-100)</f>
        <v>3.6590182504546505</v>
      </c>
      <c r="BZ286" s="129">
        <f>IF(ABS(IIEE_detalle!BZ286/IIEE_detalle!BZ274*100-100)&gt;100,"-",IIEE_detalle!BZ286/IIEE_detalle!BZ274*100-100)</f>
        <v>0.86903972966064202</v>
      </c>
      <c r="CA286" s="129">
        <f>IF(ABS(IIEE_detalle!CA286/IIEE_detalle!CA274*100-100)&gt;100,"-",IIEE_detalle!CA286/IIEE_detalle!CA274*100-100)</f>
        <v>-0.63740541364838066</v>
      </c>
    </row>
    <row r="287" spans="2:79" ht="12" customHeight="1">
      <c r="B287" s="67" t="s">
        <v>518</v>
      </c>
      <c r="C287" s="129">
        <f>IF(ABS(IIEE_detalle!C287/IIEE_detalle!C275*100-100)&gt;100,"-",IIEE_detalle!C287/IIEE_detalle!C275*100-100)</f>
        <v>0.66055688959932013</v>
      </c>
      <c r="D287" s="129">
        <f>IF(ABS(IIEE_detalle!D287/IIEE_detalle!D275*100-100)&gt;100,"-",IIEE_detalle!D287/IIEE_detalle!D275*100-100)</f>
        <v>8.455814638818282</v>
      </c>
      <c r="E287" s="129">
        <f>IF(ABS(IIEE_detalle!E287/IIEE_detalle!E275*100-100)&gt;100,"-",IIEE_detalle!E287/IIEE_detalle!E275*100-100)</f>
        <v>-1.9000139140937762</v>
      </c>
      <c r="F287" s="129">
        <f>IF(ABS(IIEE_detalle!F287/IIEE_detalle!F275*100-100)&gt;100,"-",IIEE_detalle!F287/IIEE_detalle!F275*100-100)</f>
        <v>6.6865192160543359</v>
      </c>
      <c r="G287" s="129">
        <f>IF(ABS(IIEE_detalle!G287/IIEE_detalle!G275*100-100)&gt;100,"-",IIEE_detalle!G287/IIEE_detalle!G275*100-100)</f>
        <v>2.8328538216216401</v>
      </c>
      <c r="H287" s="129">
        <f>IF(ABS(IIEE_detalle!H287/IIEE_detalle!H275*100-100)&gt;100,"-",IIEE_detalle!H287/IIEE_detalle!H275*100-100)</f>
        <v>-4.9309099057454233</v>
      </c>
      <c r="J287" s="129">
        <f>IF(ABS(IIEE_detalle!J287/IIEE_detalle!J275*100-100)&gt;100,"-",IIEE_detalle!J287/IIEE_detalle!J275*100-100)</f>
        <v>5.9295701708959001</v>
      </c>
      <c r="K287" s="129">
        <f>IF(ABS(IIEE_detalle!K287/IIEE_detalle!K275*100-100)&gt;100,"-",IIEE_detalle!K287/IIEE_detalle!K275*100-100)</f>
        <v>6.1374322875134055</v>
      </c>
      <c r="L287" s="129">
        <f>IF(ABS(IIEE_detalle!L287/IIEE_detalle!L275*100-100)&gt;100,"-",IIEE_detalle!L287/IIEE_detalle!L275*100-100)</f>
        <v>6.1374322875134055</v>
      </c>
      <c r="M287" s="100"/>
      <c r="N287" s="129">
        <f>IF(ABS(IIEE_detalle!N287/IIEE_detalle!N275*100-100)&gt;100,"-",IIEE_detalle!N287/IIEE_detalle!N275*100-100)</f>
        <v>-5.1370892184765609</v>
      </c>
      <c r="O287" s="129">
        <f>IF(ABS(IIEE_detalle!O287/IIEE_detalle!O275*100-100)&gt;100,"-",IIEE_detalle!O287/IIEE_detalle!O275*100-100)</f>
        <v>-6.1631638262545323</v>
      </c>
      <c r="P287" s="100"/>
      <c r="Q287" s="129">
        <f>IF(ABS(IIEE_detalle!Q287/IIEE_detalle!Q275*100-100)&gt;100,"-",IIEE_detalle!Q287/IIEE_detalle!Q275*100-100)</f>
        <v>-8.9317416590143779</v>
      </c>
      <c r="S287" s="129">
        <f>IF(ABS(IIEE_detalle!S287/IIEE_detalle!S275*100-100)&gt;100,"-",IIEE_detalle!S287/IIEE_detalle!S275*100-100)</f>
        <v>-1.0672216219100648</v>
      </c>
      <c r="T287" s="129">
        <f>IF(ABS(IIEE_detalle!T287/IIEE_detalle!T275*100-100)&gt;100,"-",IIEE_detalle!T287/IIEE_detalle!T275*100-100)</f>
        <v>-0.47586342229199374</v>
      </c>
      <c r="U287" s="129">
        <f>IF(ABS(IIEE_detalle!U287/IIEE_detalle!U275*100-100)&gt;100,"-",IIEE_detalle!U287/IIEE_detalle!U275*100-100)</f>
        <v>-0.47586342229199374</v>
      </c>
      <c r="V287" s="100"/>
      <c r="W287" s="129">
        <f>IF(ABS(IIEE_detalle!W287/IIEE_detalle!W275*100-100)&gt;100,"-",IIEE_detalle!W287/IIEE_detalle!W275*100-100)</f>
        <v>7.1361997001256157</v>
      </c>
      <c r="X287" s="129">
        <f>IF(ABS(IIEE_detalle!X287/IIEE_detalle!X275*100-100)&gt;100,"-",IIEE_detalle!X287/IIEE_detalle!X275*100-100)</f>
        <v>-8.980791284403665</v>
      </c>
      <c r="Y287" s="100"/>
      <c r="Z287" s="129">
        <f>IF(ABS(IIEE_detalle!Z287/IIEE_detalle!Z275*100-100)&gt;100,"-",IIEE_detalle!Z287/IIEE_detalle!Z275*100-100)</f>
        <v>-8.5814933178384791</v>
      </c>
      <c r="AB287" s="129">
        <f>IF(ABS(IIEE_detalle!AB287/IIEE_detalle!AB275*100-100)&gt;100,"-",IIEE_detalle!AB287/IIEE_detalle!AB275*100-100)</f>
        <v>7.2653103673203674</v>
      </c>
      <c r="AC287" s="129">
        <f>IF(ABS(IIEE_detalle!AC287/IIEE_detalle!AC275*100-100)&gt;100,"-",IIEE_detalle!AC287/IIEE_detalle!AC275*100-100)</f>
        <v>4.1562866604500499</v>
      </c>
      <c r="AD287" s="129">
        <f>IF(ABS(IIEE_detalle!AD287/IIEE_detalle!AD275*100-100)&gt;100,"-",IIEE_detalle!AD287/IIEE_detalle!AD275*100-100)</f>
        <v>3.0130384102632206</v>
      </c>
      <c r="AE287" s="129">
        <f>IF(ABS(IIEE_detalle!AE287/IIEE_detalle!AE275*100-100)&gt;100,"-",IIEE_detalle!AE287/IIEE_detalle!AE275*100-100)</f>
        <v>23.189490391829381</v>
      </c>
      <c r="AF287" s="129">
        <f>IF(ABS(IIEE_detalle!AF287/IIEE_detalle!AF275*100-100)&gt;100,"-",IIEE_detalle!AF287/IIEE_detalle!AF275*100-100)</f>
        <v>4.5620047119297595</v>
      </c>
      <c r="AG287" s="129">
        <f>IF(ABS(IIEE_detalle!AG287/IIEE_detalle!AG275*100-100)&gt;100,"-",IIEE_detalle!AG287/IIEE_detalle!AG275*100-100)</f>
        <v>4.2612070269241826</v>
      </c>
      <c r="AH287" s="129">
        <f>IF(ABS(IIEE_detalle!AH287/IIEE_detalle!AH275*100-100)&gt;100,"-",IIEE_detalle!AH287/IIEE_detalle!AH275*100-100)</f>
        <v>4.168139187168677</v>
      </c>
      <c r="AI287" s="129">
        <f>IF(ABS(IIEE_detalle!AI287/IIEE_detalle!AI275*100-100)&gt;100,"-",IIEE_detalle!AI287/IIEE_detalle!AI275*100-100)</f>
        <v>3.0130560076392214</v>
      </c>
      <c r="AJ287" s="129">
        <f>IF(ABS(IIEE_detalle!AJ287/IIEE_detalle!AJ275*100-100)&gt;100,"-",IIEE_detalle!AJ287/IIEE_detalle!AJ275*100-100)</f>
        <v>23.187642198539109</v>
      </c>
      <c r="AK287" s="129">
        <f>IF(ABS(IIEE_detalle!AK287/IIEE_detalle!AK275*100-100)&gt;100,"-",IIEE_detalle!AK287/IIEE_detalle!AK275*100-100)</f>
        <v>4.4080344225023964</v>
      </c>
      <c r="AL287" s="129">
        <f>IF(ABS(IIEE_detalle!AL287/IIEE_detalle!AL275*100-100)&gt;100,"-",IIEE_detalle!AL287/IIEE_detalle!AL275*100-100)</f>
        <v>1.3622098070202924</v>
      </c>
      <c r="AM287" s="100"/>
      <c r="AN287" s="129">
        <f>IF(ABS(IIEE_detalle!AN287/IIEE_detalle!AN275*100-100)&gt;100,"-",IIEE_detalle!AN287/IIEE_detalle!AN275*100-100)</f>
        <v>4.0420524011225467</v>
      </c>
      <c r="AO287" s="129">
        <f>IF(ABS(IIEE_detalle!AO287/IIEE_detalle!AO275*100-100)&gt;100,"-",IIEE_detalle!AO287/IIEE_detalle!AO275*100-100)</f>
        <v>3.9681756873183929</v>
      </c>
      <c r="AP287" s="100"/>
      <c r="AQ287" s="129">
        <f>IF(ABS(IIEE_detalle!AQ287/IIEE_detalle!AQ275*100-100)&gt;100,"-",IIEE_detalle!AQ287/IIEE_detalle!AQ275*100-100)</f>
        <v>3.4533441975511892</v>
      </c>
      <c r="AS287" s="129">
        <f>IF(ABS(IIEE_detalle!AS287/IIEE_detalle!AS275*100-100)&gt;100,"-",IIEE_detalle!AS287/IIEE_detalle!AS275*100-100)</f>
        <v>2.8934155126715524</v>
      </c>
      <c r="AT287" s="129">
        <f>IF(ABS(IIEE_detalle!AT287/IIEE_detalle!AT275*100-100)&gt;100,"-",IIEE_detalle!AT287/IIEE_detalle!AT275*100-100)</f>
        <v>1.9685068905242957</v>
      </c>
      <c r="AU287" s="129">
        <f>IF(ABS(IIEE_detalle!AU287/IIEE_detalle!AU275*100-100)&gt;100,"-",IIEE_detalle!AU287/IIEE_detalle!AU275*100-100)</f>
        <v>5.7425974651951179</v>
      </c>
      <c r="AV287" s="129">
        <f>IF(ABS(IIEE_detalle!AV287/IIEE_detalle!AV275*100-100)&gt;100,"-",IIEE_detalle!AV287/IIEE_detalle!AV275*100-100)</f>
        <v>2.896770083394415</v>
      </c>
      <c r="AW287" s="129">
        <f>IF(ABS(IIEE_detalle!AW287/IIEE_detalle!AW275*100-100)&gt;100,"-",IIEE_detalle!AW287/IIEE_detalle!AW275*100-100)</f>
        <v>2.6444449796488669</v>
      </c>
      <c r="AX287" s="129">
        <f>IF(ABS(IIEE_detalle!AX287/IIEE_detalle!AX275*100-100)&gt;100,"-",IIEE_detalle!AX287/IIEE_detalle!AX275*100-100)</f>
        <v>5.0473258068195008</v>
      </c>
      <c r="AY287" s="129">
        <f>IF(ABS(IIEE_detalle!AY287/IIEE_detalle!AY275*100-100)&gt;100,"-",IIEE_detalle!AY287/IIEE_detalle!AY275*100-100)</f>
        <v>47.221598524899122</v>
      </c>
      <c r="AZ287" s="129">
        <f>IF(ABS(IIEE_detalle!AZ287/IIEE_detalle!AZ275*100-100)&gt;100,"-",IIEE_detalle!AZ287/IIEE_detalle!AZ275*100-100)</f>
        <v>47.278004978059926</v>
      </c>
      <c r="BA287" s="100"/>
      <c r="BB287" s="129">
        <f>IF(ABS(IIEE_detalle!BB287/IIEE_detalle!BB275*100-100)&gt;100,"-",IIEE_detalle!BB287/IIEE_detalle!BB275*100-100)</f>
        <v>49.15294982262256</v>
      </c>
      <c r="BD287" s="129">
        <f>IF(ABS(IIEE_detalle!BD287/IIEE_detalle!BD275*100-100)&gt;100,"-",IIEE_detalle!BD287/IIEE_detalle!BD275*100-100)</f>
        <v>1.0070871109327868</v>
      </c>
      <c r="BE287" s="129">
        <f>IF(ABS(IIEE_detalle!BE287/IIEE_detalle!BE275*100-100)&gt;100,"-",IIEE_detalle!BE287/IIEE_detalle!BE275*100-100)</f>
        <v>4.2534728133192488</v>
      </c>
      <c r="BF287" s="129">
        <f>IF(ABS(IIEE_detalle!BF287/IIEE_detalle!BF275*100-100)&gt;100,"-",IIEE_detalle!BF287/IIEE_detalle!BF275*100-100)</f>
        <v>-5.9934118688502309</v>
      </c>
      <c r="BG287" s="129">
        <f>IF(ABS(IIEE_detalle!BG287/IIEE_detalle!BG275*100-100)&gt;100,"-",IIEE_detalle!BG287/IIEE_detalle!BG275*100-100)</f>
        <v>-5.9934072520227772</v>
      </c>
      <c r="BH287" s="129">
        <f>IF(ABS(IIEE_detalle!BH287/IIEE_detalle!BH275*100-100)&gt;100,"-",IIEE_detalle!BH287/IIEE_detalle!BH275*100-100)</f>
        <v>-5.9934072520227772</v>
      </c>
      <c r="BI287" s="100"/>
      <c r="BJ287" s="129">
        <f>IF(ABS(IIEE_detalle!BJ287/IIEE_detalle!BJ275*100-100)&gt;100,"-",IIEE_detalle!BJ287/IIEE_detalle!BJ275*100-100)</f>
        <v>3.6697565024903014</v>
      </c>
      <c r="BK287" s="129">
        <f>IF(ABS(IIEE_detalle!BK287/IIEE_detalle!BK275*100-100)&gt;100,"-",IIEE_detalle!BK287/IIEE_detalle!BK275*100-100)</f>
        <v>3.6717044067330278</v>
      </c>
      <c r="BL287" s="100"/>
      <c r="BM287" s="129">
        <f>IF(ABS(IIEE_detalle!BM287/IIEE_detalle!BM275*100-100)&gt;100,"-",IIEE_detalle!BM287/IIEE_detalle!BM275*100-100)</f>
        <v>3.5905639120376236</v>
      </c>
      <c r="BO287" s="129">
        <f>IF(ABS(IIEE_detalle!BO287/IIEE_detalle!BO275*100-100)&gt;100,"-",IIEE_detalle!BO287/IIEE_detalle!BO275*100-100)</f>
        <v>-1.0714856868702753</v>
      </c>
      <c r="BP287" s="129">
        <f>IF(ABS(IIEE_detalle!BP287/IIEE_detalle!BP275*100-100)&gt;100,"-",IIEE_detalle!BP287/IIEE_detalle!BP275*100-100)</f>
        <v>1.1595998937771128</v>
      </c>
      <c r="BQ287" s="129">
        <f>IF(ABS(IIEE_detalle!BQ287/IIEE_detalle!BQ275*100-100)&gt;100,"-",IIEE_detalle!BQ287/IIEE_detalle!BQ275*100-100)</f>
        <v>0.66723065559574479</v>
      </c>
      <c r="BR287" s="129">
        <f>IF(ABS(IIEE_detalle!BR287/IIEE_detalle!BR275*100-100)&gt;100,"-",IIEE_detalle!BR287/IIEE_detalle!BR275*100-100)</f>
        <v>0.84758481385736673</v>
      </c>
      <c r="BS287" s="129">
        <f>IF(ABS(IIEE_detalle!BS287/IIEE_detalle!BS275*100-100)&gt;100,"-",IIEE_detalle!BS287/IIEE_detalle!BS275*100-100)</f>
        <v>2.5561082358809557</v>
      </c>
      <c r="BT287" s="129">
        <f>IF(ABS(IIEE_detalle!BT287/IIEE_detalle!BT275*100-100)&gt;100,"-",IIEE_detalle!BT287/IIEE_detalle!BT275*100-100)</f>
        <v>-5.8787828360102026</v>
      </c>
      <c r="BV287" s="129">
        <f>IF(ABS(IIEE_detalle!BV287/IIEE_detalle!BV275*100-100)&gt;100,"-",IIEE_detalle!BV287/IIEE_detalle!BV275*100-100)</f>
        <v>-1.9593475870041601</v>
      </c>
      <c r="BW287" s="129">
        <f>IF(ABS(IIEE_detalle!BW287/IIEE_detalle!BW275*100-100)&gt;100,"-",IIEE_detalle!BW287/IIEE_detalle!BW275*100-100)</f>
        <v>1.9221745854866015</v>
      </c>
      <c r="BX287" s="129">
        <f>IF(ABS(IIEE_detalle!BX287/IIEE_detalle!BX275*100-100)&gt;100,"-",IIEE_detalle!BX287/IIEE_detalle!BX275*100-100)</f>
        <v>2.4096121297588553</v>
      </c>
      <c r="BY287" s="129">
        <f>IF(ABS(IIEE_detalle!BY287/IIEE_detalle!BY275*100-100)&gt;100,"-",IIEE_detalle!BY287/IIEE_detalle!BY275*100-100)</f>
        <v>1.7682630910253749</v>
      </c>
      <c r="BZ287" s="129">
        <f>IF(ABS(IIEE_detalle!BZ287/IIEE_detalle!BZ275*100-100)&gt;100,"-",IIEE_detalle!BZ287/IIEE_detalle!BZ275*100-100)</f>
        <v>6.8264921392497939</v>
      </c>
      <c r="CA287" s="129">
        <f>IF(ABS(IIEE_detalle!CA287/IIEE_detalle!CA275*100-100)&gt;100,"-",IIEE_detalle!CA287/IIEE_detalle!CA275*100-100)</f>
        <v>-5.8297241396298034</v>
      </c>
    </row>
    <row r="288" spans="2:79" ht="12" customHeight="1">
      <c r="B288" s="67" t="s">
        <v>519</v>
      </c>
      <c r="C288" s="129">
        <f>IF(ABS(IIEE_detalle!C288/IIEE_detalle!C276*100-100)&gt;100,"-",IIEE_detalle!C288/IIEE_detalle!C276*100-100)</f>
        <v>1.6950461910766279</v>
      </c>
      <c r="D288" s="129">
        <f>IF(ABS(IIEE_detalle!D288/IIEE_detalle!D276*100-100)&gt;100,"-",IIEE_detalle!D288/IIEE_detalle!D276*100-100)</f>
        <v>7.306397433335718</v>
      </c>
      <c r="E288" s="129">
        <f>IF(ABS(IIEE_detalle!E288/IIEE_detalle!E276*100-100)&gt;100,"-",IIEE_detalle!E288/IIEE_detalle!E276*100-100)</f>
        <v>0.86236303278892024</v>
      </c>
      <c r="F288" s="129">
        <f>IF(ABS(IIEE_detalle!F288/IIEE_detalle!F276*100-100)&gt;100,"-",IIEE_detalle!F288/IIEE_detalle!F276*100-100)</f>
        <v>2.338472291088209</v>
      </c>
      <c r="G288" s="129">
        <f>IF(ABS(IIEE_detalle!G288/IIEE_detalle!G276*100-100)&gt;100,"-",IIEE_detalle!G288/IIEE_detalle!G276*100-100)</f>
        <v>-10.080285727148564</v>
      </c>
      <c r="H288" s="129">
        <f>IF(ABS(IIEE_detalle!H288/IIEE_detalle!H276*100-100)&gt;100,"-",IIEE_detalle!H288/IIEE_detalle!H276*100-100)</f>
        <v>3.5170763623651595</v>
      </c>
      <c r="J288" s="129">
        <f>IF(ABS(IIEE_detalle!J288/IIEE_detalle!J276*100-100)&gt;100,"-",IIEE_detalle!J288/IIEE_detalle!J276*100-100)</f>
        <v>6.9049733570160043</v>
      </c>
      <c r="K288" s="129">
        <f>IF(ABS(IIEE_detalle!K288/IIEE_detalle!K276*100-100)&gt;100,"-",IIEE_detalle!K288/IIEE_detalle!K276*100-100)</f>
        <v>7.217006786634812</v>
      </c>
      <c r="L288" s="129">
        <f>IF(ABS(IIEE_detalle!L288/IIEE_detalle!L276*100-100)&gt;100,"-",IIEE_detalle!L288/IIEE_detalle!L276*100-100)</f>
        <v>10.877651013912228</v>
      </c>
      <c r="M288" s="129">
        <f>IF(ABS(IIEE_detalle!M288/IIEE_detalle!M276*100-100)&gt;100,"-",IIEE_detalle!M288/IIEE_detalle!M276*100-100)</f>
        <v>7.3283082077054473E-2</v>
      </c>
      <c r="N288" s="129">
        <f>IF(ABS(IIEE_detalle!N288/IIEE_detalle!N276*100-100)&gt;100,"-",IIEE_detalle!N288/IIEE_detalle!N276*100-100)</f>
        <v>-14.290967030273322</v>
      </c>
      <c r="O288" s="129">
        <f>IF(ABS(IIEE_detalle!O288/IIEE_detalle!O276*100-100)&gt;100,"-",IIEE_detalle!O288/IIEE_detalle!O276*100-100)</f>
        <v>-15.677201014296855</v>
      </c>
      <c r="P288" s="100"/>
      <c r="Q288" s="129">
        <f>IF(ABS(IIEE_detalle!Q288/IIEE_detalle!Q276*100-100)&gt;100,"-",IIEE_detalle!Q288/IIEE_detalle!Q276*100-100)</f>
        <v>-15.469679909924395</v>
      </c>
      <c r="S288" s="129">
        <f>IF(ABS(IIEE_detalle!S288/IIEE_detalle!S276*100-100)&gt;100,"-",IIEE_detalle!S288/IIEE_detalle!S276*100-100)</f>
        <v>0.53204525642098588</v>
      </c>
      <c r="T288" s="129">
        <f>IF(ABS(IIEE_detalle!T288/IIEE_detalle!T276*100-100)&gt;100,"-",IIEE_detalle!T288/IIEE_detalle!T276*100-100)</f>
        <v>1.7640422549656307</v>
      </c>
      <c r="U288" s="129">
        <f>IF(ABS(IIEE_detalle!U288/IIEE_detalle!U276*100-100)&gt;100,"-",IIEE_detalle!U288/IIEE_detalle!U276*100-100)</f>
        <v>-2.6402158850557953</v>
      </c>
      <c r="V288" s="129">
        <f>IF(ABS(IIEE_detalle!V288/IIEE_detalle!V276*100-100)&gt;100,"-",IIEE_detalle!V288/IIEE_detalle!V276*100-100)</f>
        <v>67.796610169491515</v>
      </c>
      <c r="W288" s="129">
        <f>IF(ABS(IIEE_detalle!W288/IIEE_detalle!W276*100-100)&gt;100,"-",IIEE_detalle!W288/IIEE_detalle!W276*100-100)</f>
        <v>-0.70200216000664284</v>
      </c>
      <c r="X288" s="129">
        <f>IF(ABS(IIEE_detalle!X288/IIEE_detalle!X276*100-100)&gt;100,"-",IIEE_detalle!X288/IIEE_detalle!X276*100-100)</f>
        <v>5.1968892729292548</v>
      </c>
      <c r="Y288" s="100"/>
      <c r="Z288" s="129">
        <f>IF(ABS(IIEE_detalle!Z288/IIEE_detalle!Z276*100-100)&gt;100,"-",IIEE_detalle!Z288/IIEE_detalle!Z276*100-100)</f>
        <v>4.4606110995635078</v>
      </c>
      <c r="AB288" s="129">
        <f>IF(ABS(IIEE_detalle!AB288/IIEE_detalle!AB276*100-100)&gt;100,"-",IIEE_detalle!AB288/IIEE_detalle!AB276*100-100)</f>
        <v>0.87724683377632573</v>
      </c>
      <c r="AC288" s="129">
        <f>IF(ABS(IIEE_detalle!AC288/IIEE_detalle!AC276*100-100)&gt;100,"-",IIEE_detalle!AC288/IIEE_detalle!AC276*100-100)</f>
        <v>2.0629682668161138</v>
      </c>
      <c r="AD288" s="129">
        <f>IF(ABS(IIEE_detalle!AD288/IIEE_detalle!AD276*100-100)&gt;100,"-",IIEE_detalle!AD288/IIEE_detalle!AD276*100-100)</f>
        <v>-0.91517055632880329</v>
      </c>
      <c r="AE288" s="129">
        <f>IF(ABS(IIEE_detalle!AE288/IIEE_detalle!AE276*100-100)&gt;100,"-",IIEE_detalle!AE288/IIEE_detalle!AE276*100-100)</f>
        <v>6.5201473268111698</v>
      </c>
      <c r="AF288" s="129">
        <f>IF(ABS(IIEE_detalle!AF288/IIEE_detalle!AF276*100-100)&gt;100,"-",IIEE_detalle!AF288/IIEE_detalle!AF276*100-100)</f>
        <v>3.9562427134747651</v>
      </c>
      <c r="AG288" s="129">
        <f>IF(ABS(IIEE_detalle!AG288/IIEE_detalle!AG276*100-100)&gt;100,"-",IIEE_detalle!AG288/IIEE_detalle!AG276*100-100)</f>
        <v>0.47125945125779367</v>
      </c>
      <c r="AH288" s="129">
        <f>IF(ABS(IIEE_detalle!AH288/IIEE_detalle!AH276*100-100)&gt;100,"-",IIEE_detalle!AH288/IIEE_detalle!AH276*100-100)</f>
        <v>2.093802824972073</v>
      </c>
      <c r="AI288" s="129">
        <f>IF(ABS(IIEE_detalle!AI288/IIEE_detalle!AI276*100-100)&gt;100,"-",IIEE_detalle!AI288/IIEE_detalle!AI276*100-100)</f>
        <v>-0.91520747522466195</v>
      </c>
      <c r="AJ288" s="129">
        <f>IF(ABS(IIEE_detalle!AJ288/IIEE_detalle!AJ276*100-100)&gt;100,"-",IIEE_detalle!AJ288/IIEE_detalle!AJ276*100-100)</f>
        <v>6.5190020983912262</v>
      </c>
      <c r="AK288" s="129">
        <f>IF(ABS(IIEE_detalle!AK288/IIEE_detalle!AK276*100-100)&gt;100,"-",IIEE_detalle!AK288/IIEE_detalle!AK276*100-100)</f>
        <v>-1.7818670727166364E-2</v>
      </c>
      <c r="AL288" s="129">
        <f>IF(ABS(IIEE_detalle!AL288/IIEE_detalle!AL276*100-100)&gt;100,"-",IIEE_detalle!AL288/IIEE_detalle!AL276*100-100)</f>
        <v>8.2335109763848919</v>
      </c>
      <c r="AM288" s="100"/>
      <c r="AN288" s="129">
        <f>IF(ABS(IIEE_detalle!AN288/IIEE_detalle!AN276*100-100)&gt;100,"-",IIEE_detalle!AN288/IIEE_detalle!AN276*100-100)</f>
        <v>4.4127366933124108</v>
      </c>
      <c r="AO288" s="129">
        <f>IF(ABS(IIEE_detalle!AO288/IIEE_detalle!AO276*100-100)&gt;100,"-",IIEE_detalle!AO288/IIEE_detalle!AO276*100-100)</f>
        <v>2.9765787061894144</v>
      </c>
      <c r="AP288" s="100"/>
      <c r="AQ288" s="129">
        <f>IF(ABS(IIEE_detalle!AQ288/IIEE_detalle!AQ276*100-100)&gt;100,"-",IIEE_detalle!AQ288/IIEE_detalle!AQ276*100-100)</f>
        <v>3.2833801962494107</v>
      </c>
      <c r="AS288" s="129">
        <f>IF(ABS(IIEE_detalle!AS288/IIEE_detalle!AS276*100-100)&gt;100,"-",IIEE_detalle!AS288/IIEE_detalle!AS276*100-100)</f>
        <v>-10.836501495445674</v>
      </c>
      <c r="AT288" s="129">
        <f>IF(ABS(IIEE_detalle!AT288/IIEE_detalle!AT276*100-100)&gt;100,"-",IIEE_detalle!AT288/IIEE_detalle!AT276*100-100)</f>
        <v>-10.759760994317702</v>
      </c>
      <c r="AU288" s="129">
        <f>IF(ABS(IIEE_detalle!AU288/IIEE_detalle!AU276*100-100)&gt;100,"-",IIEE_detalle!AU288/IIEE_detalle!AU276*100-100)</f>
        <v>-11.076672453536133</v>
      </c>
      <c r="AV288" s="129">
        <f>IF(ABS(IIEE_detalle!AV288/IIEE_detalle!AV276*100-100)&gt;100,"-",IIEE_detalle!AV288/IIEE_detalle!AV276*100-100)</f>
        <v>-10.232285045828448</v>
      </c>
      <c r="AW288" s="129">
        <f>IF(ABS(IIEE_detalle!AW288/IIEE_detalle!AW276*100-100)&gt;100,"-",IIEE_detalle!AW288/IIEE_detalle!AW276*100-100)</f>
        <v>-10.211690350662337</v>
      </c>
      <c r="AX288" s="129">
        <f>IF(ABS(IIEE_detalle!AX288/IIEE_detalle!AX276*100-100)&gt;100,"-",IIEE_detalle!AX288/IIEE_detalle!AX276*100-100)</f>
        <v>-10.411817211264179</v>
      </c>
      <c r="AY288" s="129">
        <f>IF(ABS(IIEE_detalle!AY288/IIEE_detalle!AY276*100-100)&gt;100,"-",IIEE_detalle!AY288/IIEE_detalle!AY276*100-100)</f>
        <v>2.8282794413854617</v>
      </c>
      <c r="AZ288" s="129">
        <f>IF(ABS(IIEE_detalle!AZ288/IIEE_detalle!AZ276*100-100)&gt;100,"-",IIEE_detalle!AZ288/IIEE_detalle!AZ276*100-100)</f>
        <v>2.8844339904242133</v>
      </c>
      <c r="BA288" s="100"/>
      <c r="BB288" s="129">
        <f>IF(ABS(IIEE_detalle!BB288/IIEE_detalle!BB276*100-100)&gt;100,"-",IIEE_detalle!BB288/IIEE_detalle!BB276*100-100)</f>
        <v>3.4261164488808475</v>
      </c>
      <c r="BD288" s="129">
        <f>IF(ABS(IIEE_detalle!BD288/IIEE_detalle!BD276*100-100)&gt;100,"-",IIEE_detalle!BD288/IIEE_detalle!BD276*100-100)</f>
        <v>4.6135930753954568</v>
      </c>
      <c r="BE288" s="129">
        <f>IF(ABS(IIEE_detalle!BE288/IIEE_detalle!BE276*100-100)&gt;100,"-",IIEE_detalle!BE288/IIEE_detalle!BE276*100-100)</f>
        <v>13.09985477158817</v>
      </c>
      <c r="BF288" s="129">
        <f>IF(ABS(IIEE_detalle!BF288/IIEE_detalle!BF276*100-100)&gt;100,"-",IIEE_detalle!BF288/IIEE_detalle!BF276*100-100)</f>
        <v>2.4778838325719477</v>
      </c>
      <c r="BG288" s="129">
        <f>IF(ABS(IIEE_detalle!BG288/IIEE_detalle!BG276*100-100)&gt;100,"-",IIEE_detalle!BG288/IIEE_detalle!BG276*100-100)</f>
        <v>2.4778838959552871</v>
      </c>
      <c r="BH288" s="129">
        <f>IF(ABS(IIEE_detalle!BH288/IIEE_detalle!BH276*100-100)&gt;100,"-",IIEE_detalle!BH288/IIEE_detalle!BH276*100-100)</f>
        <v>2.5754217573681615</v>
      </c>
      <c r="BI288" s="129">
        <f>IF(ABS(IIEE_detalle!BI288/IIEE_detalle!BI276*100-100)&gt;100,"-",IIEE_detalle!BI288/IIEE_detalle!BI276*100-100)</f>
        <v>6.7888662593347249E-2</v>
      </c>
      <c r="BJ288" s="129">
        <f>IF(ABS(IIEE_detalle!BJ288/IIEE_detalle!BJ276*100-100)&gt;100,"-",IIEE_detalle!BJ288/IIEE_detalle!BJ276*100-100)</f>
        <v>-6.0042286817833741</v>
      </c>
      <c r="BK288" s="129">
        <f>IF(ABS(IIEE_detalle!BK288/IIEE_detalle!BK276*100-100)&gt;100,"-",IIEE_detalle!BK288/IIEE_detalle!BK276*100-100)</f>
        <v>-6.1602170972373216</v>
      </c>
      <c r="BL288" s="100"/>
      <c r="BM288" s="129">
        <f>IF(ABS(IIEE_detalle!BM288/IIEE_detalle!BM276*100-100)&gt;100,"-",IIEE_detalle!BM288/IIEE_detalle!BM276*100-100)</f>
        <v>-6.1730034866345704</v>
      </c>
      <c r="BO288" s="129">
        <f>IF(ABS(IIEE_detalle!BO288/IIEE_detalle!BO276*100-100)&gt;100,"-",IIEE_detalle!BO288/IIEE_detalle!BO276*100-100)</f>
        <v>0.30984996738420989</v>
      </c>
      <c r="BP288" s="129">
        <f>IF(ABS(IIEE_detalle!BP288/IIEE_detalle!BP276*100-100)&gt;100,"-",IIEE_detalle!BP288/IIEE_detalle!BP276*100-100)</f>
        <v>2.3126068568343499</v>
      </c>
      <c r="BQ288" s="129">
        <f>IF(ABS(IIEE_detalle!BQ288/IIEE_detalle!BQ276*100-100)&gt;100,"-",IIEE_detalle!BQ288/IIEE_detalle!BQ276*100-100)</f>
        <v>1.015024067182992</v>
      </c>
      <c r="BR288" s="129">
        <f>IF(ABS(IIEE_detalle!BR288/IIEE_detalle!BR276*100-100)&gt;100,"-",IIEE_detalle!BR288/IIEE_detalle!BR276*100-100)</f>
        <v>0.76132391175416103</v>
      </c>
      <c r="BS288" s="129">
        <f>IF(ABS(IIEE_detalle!BS288/IIEE_detalle!BS276*100-100)&gt;100,"-",IIEE_detalle!BS288/IIEE_detalle!BS276*100-100)</f>
        <v>2.3933704593780618</v>
      </c>
      <c r="BT288" s="129">
        <f>IF(ABS(IIEE_detalle!BT288/IIEE_detalle!BT276*100-100)&gt;100,"-",IIEE_detalle!BT288/IIEE_detalle!BT276*100-100)</f>
        <v>-1.0481398496905712</v>
      </c>
      <c r="BV288" s="129">
        <f>IF(ABS(IIEE_detalle!BV288/IIEE_detalle!BV276*100-100)&gt;100,"-",IIEE_detalle!BV288/IIEE_detalle!BV276*100-100)</f>
        <v>0.57233817286447675</v>
      </c>
      <c r="BW288" s="129">
        <f>IF(ABS(IIEE_detalle!BW288/IIEE_detalle!BW276*100-100)&gt;100,"-",IIEE_detalle!BW288/IIEE_detalle!BW276*100-100)</f>
        <v>3.8800047614032422</v>
      </c>
      <c r="BX288" s="129">
        <f>IF(ABS(IIEE_detalle!BX288/IIEE_detalle!BX276*100-100)&gt;100,"-",IIEE_detalle!BX288/IIEE_detalle!BX276*100-100)</f>
        <v>1.8960704493000691</v>
      </c>
      <c r="BY288" s="129">
        <f>IF(ABS(IIEE_detalle!BY288/IIEE_detalle!BY276*100-100)&gt;100,"-",IIEE_detalle!BY288/IIEE_detalle!BY276*100-100)</f>
        <v>1.4938119353806343</v>
      </c>
      <c r="BZ288" s="129">
        <f>IF(ABS(IIEE_detalle!BZ288/IIEE_detalle!BZ276*100-100)&gt;100,"-",IIEE_detalle!BZ288/IIEE_detalle!BZ276*100-100)</f>
        <v>4.5268432583489187</v>
      </c>
      <c r="CA288" s="129">
        <f>IF(ABS(IIEE_detalle!CA288/IIEE_detalle!CA276*100-100)&gt;100,"-",IIEE_detalle!CA288/IIEE_detalle!CA276*100-100)</f>
        <v>-1.0016526075209811</v>
      </c>
    </row>
    <row r="289" spans="2:79" ht="12" customHeight="1">
      <c r="B289" s="67" t="s">
        <v>520</v>
      </c>
      <c r="C289" s="129">
        <f>IF(ABS(IIEE_detalle!C289/IIEE_detalle!C277*100-100)&gt;100,"-",IIEE_detalle!C289/IIEE_detalle!C277*100-100)</f>
        <v>10.831636408157024</v>
      </c>
      <c r="D289" s="129">
        <f>IF(ABS(IIEE_detalle!D289/IIEE_detalle!D277*100-100)&gt;100,"-",IIEE_detalle!D289/IIEE_detalle!D277*100-100)</f>
        <v>3.0907566426692057</v>
      </c>
      <c r="E289" s="129">
        <f>IF(ABS(IIEE_detalle!E289/IIEE_detalle!E277*100-100)&gt;100,"-",IIEE_detalle!E289/IIEE_detalle!E277*100-100)</f>
        <v>-2.4179745580703838</v>
      </c>
      <c r="F289" s="129">
        <f>IF(ABS(IIEE_detalle!F289/IIEE_detalle!F277*100-100)&gt;100,"-",IIEE_detalle!F289/IIEE_detalle!F277*100-100)</f>
        <v>9.447580409313332</v>
      </c>
      <c r="G289" s="129">
        <f>IF(ABS(IIEE_detalle!G289/IIEE_detalle!G277*100-100)&gt;100,"-",IIEE_detalle!G289/IIEE_detalle!G277*100-100)</f>
        <v>5.5232652111228475</v>
      </c>
      <c r="H289" s="129">
        <f>IF(ABS(IIEE_detalle!H289/IIEE_detalle!H277*100-100)&gt;100,"-",IIEE_detalle!H289/IIEE_detalle!H277*100-100)</f>
        <v>17.271099512840919</v>
      </c>
      <c r="J289" s="129">
        <f>IF(ABS(IIEE_detalle!J289/IIEE_detalle!J277*100-100)&gt;100,"-",IIEE_detalle!J289/IIEE_detalle!J277*100-100)</f>
        <v>3.5562180579216545</v>
      </c>
      <c r="K289" s="129">
        <f>IF(ABS(IIEE_detalle!K289/IIEE_detalle!K277*100-100)&gt;100,"-",IIEE_detalle!K289/IIEE_detalle!K277*100-100)</f>
        <v>3.2957151207230027</v>
      </c>
      <c r="L289" s="129">
        <f>IF(ABS(IIEE_detalle!L289/IIEE_detalle!L277*100-100)&gt;100,"-",IIEE_detalle!L289/IIEE_detalle!L277*100-100)</f>
        <v>3.2957151207230027</v>
      </c>
      <c r="M289" s="100"/>
      <c r="N289" s="129">
        <f>IF(ABS(IIEE_detalle!N289/IIEE_detalle!N277*100-100)&gt;100,"-",IIEE_detalle!N289/IIEE_detalle!N277*100-100)</f>
        <v>8.0181788670670358</v>
      </c>
      <c r="O289" s="129">
        <f>IF(ABS(IIEE_detalle!O289/IIEE_detalle!O277*100-100)&gt;100,"-",IIEE_detalle!O289/IIEE_detalle!O277*100-100)</f>
        <v>3.2588454376164151</v>
      </c>
      <c r="P289" s="100"/>
      <c r="Q289" s="129" t="str">
        <f>IF(ABS(IIEE_detalle!Q289/IIEE_detalle!Q277*100-100)&gt;100,"-",IIEE_detalle!Q289/IIEE_detalle!Q277*100-100)</f>
        <v>-</v>
      </c>
      <c r="S289" s="129">
        <f>IF(ABS(IIEE_detalle!S289/IIEE_detalle!S277*100-100)&gt;100,"-",IIEE_detalle!S289/IIEE_detalle!S277*100-100)</f>
        <v>-2.8082486555033199</v>
      </c>
      <c r="T289" s="129">
        <f>IF(ABS(IIEE_detalle!T289/IIEE_detalle!T277*100-100)&gt;100,"-",IIEE_detalle!T289/IIEE_detalle!T277*100-100)</f>
        <v>-1.854815245853942</v>
      </c>
      <c r="U289" s="129">
        <f>IF(ABS(IIEE_detalle!U289/IIEE_detalle!U277*100-100)&gt;100,"-",IIEE_detalle!U289/IIEE_detalle!U277*100-100)</f>
        <v>-1.854815245853942</v>
      </c>
      <c r="V289" s="100"/>
      <c r="W289" s="129">
        <f>IF(ABS(IIEE_detalle!W289/IIEE_detalle!W277*100-100)&gt;100,"-",IIEE_detalle!W289/IIEE_detalle!W277*100-100)</f>
        <v>12.6448025536735</v>
      </c>
      <c r="X289" s="129">
        <f>IF(ABS(IIEE_detalle!X289/IIEE_detalle!X277*100-100)&gt;100,"-",IIEE_detalle!X289/IIEE_detalle!X277*100-100)</f>
        <v>13.67439516129032</v>
      </c>
      <c r="Y289" s="100"/>
      <c r="Z289" s="129">
        <f>IF(ABS(IIEE_detalle!Z289/IIEE_detalle!Z277*100-100)&gt;100,"-",IIEE_detalle!Z289/IIEE_detalle!Z277*100-100)</f>
        <v>11.329170383586103</v>
      </c>
      <c r="AB289" s="129">
        <f>IF(ABS(IIEE_detalle!AB289/IIEE_detalle!AB277*100-100)&gt;100,"-",IIEE_detalle!AB289/IIEE_detalle!AB277*100-100)</f>
        <v>5.9391088122010558</v>
      </c>
      <c r="AC289" s="129">
        <f>IF(ABS(IIEE_detalle!AC289/IIEE_detalle!AC277*100-100)&gt;100,"-",IIEE_detalle!AC289/IIEE_detalle!AC277*100-100)</f>
        <v>-0.73865991250289653</v>
      </c>
      <c r="AD289" s="129">
        <f>IF(ABS(IIEE_detalle!AD289/IIEE_detalle!AD277*100-100)&gt;100,"-",IIEE_detalle!AD289/IIEE_detalle!AD277*100-100)</f>
        <v>3.5435560394480206</v>
      </c>
      <c r="AE289" s="129">
        <f>IF(ABS(IIEE_detalle!AE289/IIEE_detalle!AE277*100-100)&gt;100,"-",IIEE_detalle!AE289/IIEE_detalle!AE277*100-100)</f>
        <v>26.317097346121116</v>
      </c>
      <c r="AF289" s="129">
        <f>IF(ABS(IIEE_detalle!AF289/IIEE_detalle!AF277*100-100)&gt;100,"-",IIEE_detalle!AF289/IIEE_detalle!AF277*100-100)</f>
        <v>55.357079252003558</v>
      </c>
      <c r="AG289" s="129">
        <f>IF(ABS(IIEE_detalle!AG289/IIEE_detalle!AG277*100-100)&gt;100,"-",IIEE_detalle!AG289/IIEE_detalle!AG277*100-100)</f>
        <v>5.0838892731941172</v>
      </c>
      <c r="AH289" s="129">
        <f>IF(ABS(IIEE_detalle!AH289/IIEE_detalle!AH277*100-100)&gt;100,"-",IIEE_detalle!AH289/IIEE_detalle!AH277*100-100)</f>
        <v>-0.77096857216392323</v>
      </c>
      <c r="AI289" s="129">
        <f>IF(ABS(IIEE_detalle!AI289/IIEE_detalle!AI277*100-100)&gt;100,"-",IIEE_detalle!AI289/IIEE_detalle!AI277*100-100)</f>
        <v>3.5436067295529341</v>
      </c>
      <c r="AJ289" s="129">
        <f>IF(ABS(IIEE_detalle!AJ289/IIEE_detalle!AJ277*100-100)&gt;100,"-",IIEE_detalle!AJ289/IIEE_detalle!AJ277*100-100)</f>
        <v>26.31784320681092</v>
      </c>
      <c r="AK289" s="129">
        <f>IF(ABS(IIEE_detalle!AK289/IIEE_detalle!AK277*100-100)&gt;100,"-",IIEE_detalle!AK289/IIEE_detalle!AK277*100-100)</f>
        <v>3.6177763652735564</v>
      </c>
      <c r="AL289" s="129">
        <f>IF(ABS(IIEE_detalle!AL289/IIEE_detalle!AL277*100-100)&gt;100,"-",IIEE_detalle!AL289/IIEE_detalle!AL277*100-100)</f>
        <v>56.519697977387438</v>
      </c>
      <c r="AM289" s="100"/>
      <c r="AN289" s="129">
        <f>IF(ABS(IIEE_detalle!AN289/IIEE_detalle!AN277*100-100)&gt;100,"-",IIEE_detalle!AN289/IIEE_detalle!AN277*100-100)</f>
        <v>0.47285199370665509</v>
      </c>
      <c r="AO289" s="129">
        <f>IF(ABS(IIEE_detalle!AO289/IIEE_detalle!AO277*100-100)&gt;100,"-",IIEE_detalle!AO289/IIEE_detalle!AO277*100-100)</f>
        <v>4.1433450650506103</v>
      </c>
      <c r="AP289" s="100"/>
      <c r="AQ289" s="129">
        <f>IF(ABS(IIEE_detalle!AQ289/IIEE_detalle!AQ277*100-100)&gt;100,"-",IIEE_detalle!AQ289/IIEE_detalle!AQ277*100-100)</f>
        <v>4.2265636234840542</v>
      </c>
      <c r="AS289" s="129">
        <f>IF(ABS(IIEE_detalle!AS289/IIEE_detalle!AS277*100-100)&gt;100,"-",IIEE_detalle!AS289/IIEE_detalle!AS277*100-100)</f>
        <v>5.6304788932809231</v>
      </c>
      <c r="AT289" s="129">
        <f>IF(ABS(IIEE_detalle!AT289/IIEE_detalle!AT277*100-100)&gt;100,"-",IIEE_detalle!AT289/IIEE_detalle!AT277*100-100)</f>
        <v>4.870076611359849</v>
      </c>
      <c r="AU289" s="129">
        <f>IF(ABS(IIEE_detalle!AU289/IIEE_detalle!AU277*100-100)&gt;100,"-",IIEE_detalle!AU289/IIEE_detalle!AU277*100-100)</f>
        <v>8.0820955664252665</v>
      </c>
      <c r="AV289" s="129">
        <f>IF(ABS(IIEE_detalle!AV289/IIEE_detalle!AV277*100-100)&gt;100,"-",IIEE_detalle!AV289/IIEE_detalle!AV277*100-100)</f>
        <v>5.9375219129093466</v>
      </c>
      <c r="AW289" s="129">
        <f>IF(ABS(IIEE_detalle!AW289/IIEE_detalle!AW277*100-100)&gt;100,"-",IIEE_detalle!AW289/IIEE_detalle!AW277*100-100)</f>
        <v>5.4109543105257387</v>
      </c>
      <c r="AX289" s="129">
        <f>IF(ABS(IIEE_detalle!AX289/IIEE_detalle!AX277*100-100)&gt;100,"-",IIEE_detalle!AX289/IIEE_detalle!AX277*100-100)</f>
        <v>10.694392870404769</v>
      </c>
      <c r="AY289" s="129">
        <f>IF(ABS(IIEE_detalle!AY289/IIEE_detalle!AY277*100-100)&gt;100,"-",IIEE_detalle!AY289/IIEE_detalle!AY277*100-100)</f>
        <v>-10.35389511563865</v>
      </c>
      <c r="AZ289" s="129">
        <f>IF(ABS(IIEE_detalle!AZ289/IIEE_detalle!AZ277*100-100)&gt;100,"-",IIEE_detalle!AZ289/IIEE_detalle!AZ277*100-100)</f>
        <v>-10.921822760817477</v>
      </c>
      <c r="BA289" s="100"/>
      <c r="BB289" s="129">
        <f>IF(ABS(IIEE_detalle!BB289/IIEE_detalle!BB277*100-100)&gt;100,"-",IIEE_detalle!BB289/IIEE_detalle!BB277*100-100)</f>
        <v>-10.048166636844016</v>
      </c>
      <c r="BD289" s="129">
        <f>IF(ABS(IIEE_detalle!BD289/IIEE_detalle!BD277*100-100)&gt;100,"-",IIEE_detalle!BD289/IIEE_detalle!BD277*100-100)</f>
        <v>21.148765809149367</v>
      </c>
      <c r="BE289" s="129">
        <f>IF(ABS(IIEE_detalle!BE289/IIEE_detalle!BE277*100-100)&gt;100,"-",IIEE_detalle!BE289/IIEE_detalle!BE277*100-100)</f>
        <v>29.966570509723823</v>
      </c>
      <c r="BF289" s="129">
        <f>IF(ABS(IIEE_detalle!BF289/IIEE_detalle!BF277*100-100)&gt;100,"-",IIEE_detalle!BF289/IIEE_detalle!BF277*100-100)</f>
        <v>17.22802997888229</v>
      </c>
      <c r="BG289" s="129">
        <f>IF(ABS(IIEE_detalle!BG289/IIEE_detalle!BG277*100-100)&gt;100,"-",IIEE_detalle!BG289/IIEE_detalle!BG277*100-100)</f>
        <v>17.228011446466169</v>
      </c>
      <c r="BH289" s="129">
        <f>IF(ABS(IIEE_detalle!BH289/IIEE_detalle!BH277*100-100)&gt;100,"-",IIEE_detalle!BH289/IIEE_detalle!BH277*100-100)</f>
        <v>17.228011446466169</v>
      </c>
      <c r="BI289" s="100"/>
      <c r="BJ289" s="129">
        <f>IF(ABS(IIEE_detalle!BJ289/IIEE_detalle!BJ277*100-100)&gt;100,"-",IIEE_detalle!BJ289/IIEE_detalle!BJ277*100-100)</f>
        <v>2.4656423275945798</v>
      </c>
      <c r="BK289" s="129">
        <f>IF(ABS(IIEE_detalle!BK289/IIEE_detalle!BK277*100-100)&gt;100,"-",IIEE_detalle!BK289/IIEE_detalle!BK277*100-100)</f>
        <v>3.4885153568599918</v>
      </c>
      <c r="BL289" s="100"/>
      <c r="BM289" s="129">
        <f>IF(ABS(IIEE_detalle!BM289/IIEE_detalle!BM277*100-100)&gt;100,"-",IIEE_detalle!BM289/IIEE_detalle!BM277*100-100)</f>
        <v>3.1517338496743577</v>
      </c>
      <c r="BO289" s="129">
        <f>IF(ABS(IIEE_detalle!BO289/IIEE_detalle!BO277*100-100)&gt;100,"-",IIEE_detalle!BO289/IIEE_detalle!BO277*100-100)</f>
        <v>1.5824564222025828</v>
      </c>
      <c r="BP289" s="129">
        <f>IF(ABS(IIEE_detalle!BP289/IIEE_detalle!BP277*100-100)&gt;100,"-",IIEE_detalle!BP289/IIEE_detalle!BP277*100-100)</f>
        <v>4.7068316299085495</v>
      </c>
      <c r="BQ289" s="129">
        <f>IF(ABS(IIEE_detalle!BQ289/IIEE_detalle!BQ277*100-100)&gt;100,"-",IIEE_detalle!BQ289/IIEE_detalle!BQ277*100-100)</f>
        <v>0.56572493992166528</v>
      </c>
      <c r="BR289" s="129">
        <f>IF(ABS(IIEE_detalle!BR289/IIEE_detalle!BR277*100-100)&gt;100,"-",IIEE_detalle!BR289/IIEE_detalle!BR277*100-100)</f>
        <v>0.62293578569196484</v>
      </c>
      <c r="BS289" s="129">
        <f>IF(ABS(IIEE_detalle!BS289/IIEE_detalle!BS277*100-100)&gt;100,"-",IIEE_detalle!BS289/IIEE_detalle!BS277*100-100)</f>
        <v>2.654903826737069</v>
      </c>
      <c r="BT289" s="129">
        <f>IF(ABS(IIEE_detalle!BT289/IIEE_detalle!BT277*100-100)&gt;100,"-",IIEE_detalle!BT289/IIEE_detalle!BT277*100-100)</f>
        <v>-3.2007463095555408</v>
      </c>
      <c r="BV289" s="129">
        <f>IF(ABS(IIEE_detalle!BV289/IIEE_detalle!BV277*100-100)&gt;100,"-",IIEE_detalle!BV289/IIEE_detalle!BV277*100-100)</f>
        <v>2.9111384382995311</v>
      </c>
      <c r="BW289" s="129">
        <f>IF(ABS(IIEE_detalle!BW289/IIEE_detalle!BW277*100-100)&gt;100,"-",IIEE_detalle!BW289/IIEE_detalle!BW277*100-100)</f>
        <v>7.8580861223388752</v>
      </c>
      <c r="BX289" s="129">
        <f>IF(ABS(IIEE_detalle!BX289/IIEE_detalle!BX277*100-100)&gt;100,"-",IIEE_detalle!BX289/IIEE_detalle!BX277*100-100)</f>
        <v>1.2795397830231963</v>
      </c>
      <c r="BY289" s="129">
        <f>IF(ABS(IIEE_detalle!BY289/IIEE_detalle!BY277*100-100)&gt;100,"-",IIEE_detalle!BY289/IIEE_detalle!BY277*100-100)</f>
        <v>1.154852305523832</v>
      </c>
      <c r="BZ289" s="129">
        <f>IF(ABS(IIEE_detalle!BZ289/IIEE_detalle!BZ277*100-100)&gt;100,"-",IIEE_detalle!BZ289/IIEE_detalle!BZ277*100-100)</f>
        <v>2.944837211888057</v>
      </c>
      <c r="CA289" s="129">
        <f>IF(ABS(IIEE_detalle!CA289/IIEE_detalle!CA277*100-100)&gt;100,"-",IIEE_detalle!CA289/IIEE_detalle!CA277*100-100)</f>
        <v>-3.1991068712626998</v>
      </c>
    </row>
    <row r="290" spans="2:79" ht="12" customHeight="1">
      <c r="B290" s="67" t="s">
        <v>521</v>
      </c>
      <c r="C290" s="129">
        <f>IF(ABS(IIEE_detalle!C290/IIEE_detalle!C278*100-100)&gt;100,"-",IIEE_detalle!C290/IIEE_detalle!C278*100-100)</f>
        <v>6.7057450901863547</v>
      </c>
      <c r="D290" s="129">
        <f>IF(ABS(IIEE_detalle!D290/IIEE_detalle!D278*100-100)&gt;100,"-",IIEE_detalle!D290/IIEE_detalle!D278*100-100)</f>
        <v>6.6735112936344905</v>
      </c>
      <c r="E290" s="129">
        <f>IF(ABS(IIEE_detalle!E290/IIEE_detalle!E278*100-100)&gt;100,"-",IIEE_detalle!E290/IIEE_detalle!E278*100-100)</f>
        <v>2.0340371924006746</v>
      </c>
      <c r="F290" s="129">
        <f>IF(ABS(IIEE_detalle!F290/IIEE_detalle!F278*100-100)&gt;100,"-",IIEE_detalle!F290/IIEE_detalle!F278*100-100)</f>
        <v>14.354439146533139</v>
      </c>
      <c r="G290" s="129">
        <f>IF(ABS(IIEE_detalle!G290/IIEE_detalle!G278*100-100)&gt;100,"-",IIEE_detalle!G290/IIEE_detalle!G278*100-100)</f>
        <v>-0.67735423736708356</v>
      </c>
      <c r="H290" s="129">
        <f>IF(ABS(IIEE_detalle!H290/IIEE_detalle!H278*100-100)&gt;100,"-",IIEE_detalle!H290/IIEE_detalle!H278*100-100)</f>
        <v>1.9811399790073665</v>
      </c>
      <c r="J290" s="129">
        <f>IF(ABS(IIEE_detalle!J290/IIEE_detalle!J278*100-100)&gt;100,"-",IIEE_detalle!J290/IIEE_detalle!J278*100-100)</f>
        <v>6.3211554800339798</v>
      </c>
      <c r="K290" s="129">
        <f>IF(ABS(IIEE_detalle!K290/IIEE_detalle!K278*100-100)&gt;100,"-",IIEE_detalle!K290/IIEE_detalle!K278*100-100)</f>
        <v>6.1554166592044766</v>
      </c>
      <c r="L290" s="129">
        <f>IF(ABS(IIEE_detalle!L290/IIEE_detalle!L278*100-100)&gt;100,"-",IIEE_detalle!L290/IIEE_detalle!L278*100-100)</f>
        <v>6.1554166592044766</v>
      </c>
      <c r="M290" s="100"/>
      <c r="N290" s="129">
        <f>IF(ABS(IIEE_detalle!N290/IIEE_detalle!N278*100-100)&gt;100,"-",IIEE_detalle!N290/IIEE_detalle!N278*100-100)</f>
        <v>3.5094885006912193</v>
      </c>
      <c r="O290" s="129">
        <f>IF(ABS(IIEE_detalle!O290/IIEE_detalle!O278*100-100)&gt;100,"-",IIEE_detalle!O290/IIEE_detalle!O278*100-100)</f>
        <v>4.6303052413960728</v>
      </c>
      <c r="P290" s="100"/>
      <c r="Q290" s="129">
        <f>IF(ABS(IIEE_detalle!Q290/IIEE_detalle!Q278*100-100)&gt;100,"-",IIEE_detalle!Q290/IIEE_detalle!Q278*100-100)</f>
        <v>0.37467862293848953</v>
      </c>
      <c r="S290" s="129">
        <f>IF(ABS(IIEE_detalle!S290/IIEE_detalle!S278*100-100)&gt;100,"-",IIEE_detalle!S290/IIEE_detalle!S278*100-100)</f>
        <v>1.3759826914656372</v>
      </c>
      <c r="T290" s="129">
        <f>IF(ABS(IIEE_detalle!T290/IIEE_detalle!T278*100-100)&gt;100,"-",IIEE_detalle!T290/IIEE_detalle!T278*100-100)</f>
        <v>2.2026710551300539</v>
      </c>
      <c r="U290" s="129">
        <f>IF(ABS(IIEE_detalle!U290/IIEE_detalle!U278*100-100)&gt;100,"-",IIEE_detalle!U290/IIEE_detalle!U278*100-100)</f>
        <v>2.2026710551300539</v>
      </c>
      <c r="V290" s="100"/>
      <c r="W290" s="129">
        <f>IF(ABS(IIEE_detalle!W290/IIEE_detalle!W278*100-100)&gt;100,"-",IIEE_detalle!W290/IIEE_detalle!W278*100-100)</f>
        <v>1.4879610424745096</v>
      </c>
      <c r="X290" s="129">
        <f>IF(ABS(IIEE_detalle!X290/IIEE_detalle!X278*100-100)&gt;100,"-",IIEE_detalle!X290/IIEE_detalle!X278*100-100)</f>
        <v>-7.4460991331407058</v>
      </c>
      <c r="Y290" s="100"/>
      <c r="Z290" s="129">
        <f>IF(ABS(IIEE_detalle!Z290/IIEE_detalle!Z278*100-100)&gt;100,"-",IIEE_detalle!Z290/IIEE_detalle!Z278*100-100)</f>
        <v>-6.7751532636134186</v>
      </c>
      <c r="AB290" s="129">
        <f>IF(ABS(IIEE_detalle!AB290/IIEE_detalle!AB278*100-100)&gt;100,"-",IIEE_detalle!AB290/IIEE_detalle!AB278*100-100)</f>
        <v>2.5048434113430886</v>
      </c>
      <c r="AC290" s="129">
        <f>IF(ABS(IIEE_detalle!AC290/IIEE_detalle!AC278*100-100)&gt;100,"-",IIEE_detalle!AC290/IIEE_detalle!AC278*100-100)</f>
        <v>4.6748617751362076</v>
      </c>
      <c r="AD290" s="129">
        <f>IF(ABS(IIEE_detalle!AD290/IIEE_detalle!AD278*100-100)&gt;100,"-",IIEE_detalle!AD290/IIEE_detalle!AD278*100-100)</f>
        <v>0.75666629555426823</v>
      </c>
      <c r="AE290" s="129">
        <f>IF(ABS(IIEE_detalle!AE290/IIEE_detalle!AE278*100-100)&gt;100,"-",IIEE_detalle!AE290/IIEE_detalle!AE278*100-100)</f>
        <v>9.6015738892899094</v>
      </c>
      <c r="AF290" s="129">
        <f>IF(ABS(IIEE_detalle!AF290/IIEE_detalle!AF278*100-100)&gt;100,"-",IIEE_detalle!AF290/IIEE_detalle!AF278*100-100)</f>
        <v>21.985504374168357</v>
      </c>
      <c r="AG290" s="129">
        <f>IF(ABS(IIEE_detalle!AG290/IIEE_detalle!AG278*100-100)&gt;100,"-",IIEE_detalle!AG290/IIEE_detalle!AG278*100-100)</f>
        <v>2.4320825386158589</v>
      </c>
      <c r="AH290" s="129">
        <f>IF(ABS(IIEE_detalle!AH290/IIEE_detalle!AH278*100-100)&gt;100,"-",IIEE_detalle!AH290/IIEE_detalle!AH278*100-100)</f>
        <v>4.6964047786996304</v>
      </c>
      <c r="AI290" s="129">
        <f>IF(ABS(IIEE_detalle!AI290/IIEE_detalle!AI278*100-100)&gt;100,"-",IIEE_detalle!AI290/IIEE_detalle!AI278*100-100)</f>
        <v>0.75664339795405056</v>
      </c>
      <c r="AJ290" s="129">
        <f>IF(ABS(IIEE_detalle!AJ290/IIEE_detalle!AJ278*100-100)&gt;100,"-",IIEE_detalle!AJ290/IIEE_detalle!AJ278*100-100)</f>
        <v>9.5986477738617708</v>
      </c>
      <c r="AK290" s="129">
        <f>IF(ABS(IIEE_detalle!AK290/IIEE_detalle!AK278*100-100)&gt;100,"-",IIEE_detalle!AK290/IIEE_detalle!AK278*100-100)</f>
        <v>1.7579288883003557</v>
      </c>
      <c r="AL290" s="129">
        <f>IF(ABS(IIEE_detalle!AL290/IIEE_detalle!AL278*100-100)&gt;100,"-",IIEE_detalle!AL290/IIEE_detalle!AL278*100-100)</f>
        <v>18.035841322538033</v>
      </c>
      <c r="AM290" s="100"/>
      <c r="AN290" s="129">
        <f>IF(ABS(IIEE_detalle!AN290/IIEE_detalle!AN278*100-100)&gt;100,"-",IIEE_detalle!AN290/IIEE_detalle!AN278*100-100)</f>
        <v>5.1236319987046102</v>
      </c>
      <c r="AO290" s="129">
        <f>IF(ABS(IIEE_detalle!AO290/IIEE_detalle!AO278*100-100)&gt;100,"-",IIEE_detalle!AO290/IIEE_detalle!AO278*100-100)</f>
        <v>2.7655484662860772</v>
      </c>
      <c r="AP290" s="100"/>
      <c r="AQ290" s="129">
        <f>IF(ABS(IIEE_detalle!AQ290/IIEE_detalle!AQ278*100-100)&gt;100,"-",IIEE_detalle!AQ290/IIEE_detalle!AQ278*100-100)</f>
        <v>0.124523118469682</v>
      </c>
      <c r="AS290" s="129">
        <f>IF(ABS(IIEE_detalle!AS290/IIEE_detalle!AS278*100-100)&gt;100,"-",IIEE_detalle!AS290/IIEE_detalle!AS278*100-100)</f>
        <v>-0.8209974205943098</v>
      </c>
      <c r="AT290" s="129">
        <f>IF(ABS(IIEE_detalle!AT290/IIEE_detalle!AT278*100-100)&gt;100,"-",IIEE_detalle!AT290/IIEE_detalle!AT278*100-100)</f>
        <v>-1.4681238241130075</v>
      </c>
      <c r="AU290" s="129">
        <f>IF(ABS(IIEE_detalle!AU290/IIEE_detalle!AU278*100-100)&gt;100,"-",IIEE_detalle!AU290/IIEE_detalle!AU278*100-100)</f>
        <v>1.2566649808965877</v>
      </c>
      <c r="AV290" s="129">
        <f>IF(ABS(IIEE_detalle!AV290/IIEE_detalle!AV278*100-100)&gt;100,"-",IIEE_detalle!AV290/IIEE_detalle!AV278*100-100)</f>
        <v>-0.60304646976135245</v>
      </c>
      <c r="AW290" s="129">
        <f>IF(ABS(IIEE_detalle!AW290/IIEE_detalle!AW278*100-100)&gt;100,"-",IIEE_detalle!AW290/IIEE_detalle!AW278*100-100)</f>
        <v>-0.8225649219763369</v>
      </c>
      <c r="AX290" s="129">
        <f>IF(ABS(IIEE_detalle!AX290/IIEE_detalle!AX278*100-100)&gt;100,"-",IIEE_detalle!AX290/IIEE_detalle!AX278*100-100)</f>
        <v>1.3133268280197967</v>
      </c>
      <c r="AY290" s="129">
        <f>IF(ABS(IIEE_detalle!AY290/IIEE_detalle!AY278*100-100)&gt;100,"-",IIEE_detalle!AY290/IIEE_detalle!AY278*100-100)</f>
        <v>5.8753520770108878</v>
      </c>
      <c r="AZ290" s="129">
        <f>IF(ABS(IIEE_detalle!AZ290/IIEE_detalle!AZ278*100-100)&gt;100,"-",IIEE_detalle!AZ290/IIEE_detalle!AZ278*100-100)</f>
        <v>5.8738898963579516</v>
      </c>
      <c r="BA290" s="100"/>
      <c r="BB290" s="129">
        <f>IF(ABS(IIEE_detalle!BB290/IIEE_detalle!BB278*100-100)&gt;100,"-",IIEE_detalle!BB290/IIEE_detalle!BB278*100-100)</f>
        <v>6.3726647250339994</v>
      </c>
      <c r="BD290" s="129">
        <f>IF(ABS(IIEE_detalle!BD290/IIEE_detalle!BD278*100-100)&gt;100,"-",IIEE_detalle!BD290/IIEE_detalle!BD278*100-100)</f>
        <v>3.2257954664680142</v>
      </c>
      <c r="BE290" s="129">
        <f>IF(ABS(IIEE_detalle!BE290/IIEE_detalle!BE278*100-100)&gt;100,"-",IIEE_detalle!BE290/IIEE_detalle!BE278*100-100)</f>
        <v>12.519468660581467</v>
      </c>
      <c r="BF290" s="129">
        <f>IF(ABS(IIEE_detalle!BF290/IIEE_detalle!BF278*100-100)&gt;100,"-",IIEE_detalle!BF290/IIEE_detalle!BF278*100-100)</f>
        <v>1.0514215602160419</v>
      </c>
      <c r="BG290" s="129">
        <f>IF(ABS(IIEE_detalle!BG290/IIEE_detalle!BG278*100-100)&gt;100,"-",IIEE_detalle!BG290/IIEE_detalle!BG278*100-100)</f>
        <v>1.0514122783569491</v>
      </c>
      <c r="BH290" s="129">
        <f>IF(ABS(IIEE_detalle!BH290/IIEE_detalle!BH278*100-100)&gt;100,"-",IIEE_detalle!BH290/IIEE_detalle!BH278*100-100)</f>
        <v>1.0514122783569491</v>
      </c>
      <c r="BI290" s="100"/>
      <c r="BJ290" s="129">
        <f>IF(ABS(IIEE_detalle!BJ290/IIEE_detalle!BJ278*100-100)&gt;100,"-",IIEE_detalle!BJ290/IIEE_detalle!BJ278*100-100)</f>
        <v>17.226931591166789</v>
      </c>
      <c r="BK290" s="129">
        <f>IF(ABS(IIEE_detalle!BK290/IIEE_detalle!BK278*100-100)&gt;100,"-",IIEE_detalle!BK290/IIEE_detalle!BK278*100-100)</f>
        <v>15.973524782786797</v>
      </c>
      <c r="BL290" s="100"/>
      <c r="BM290" s="129">
        <f>IF(ABS(IIEE_detalle!BM290/IIEE_detalle!BM278*100-100)&gt;100,"-",IIEE_detalle!BM290/IIEE_detalle!BM278*100-100)</f>
        <v>16.602149138501247</v>
      </c>
      <c r="BO290" s="129">
        <f>IF(ABS(IIEE_detalle!BO290/IIEE_detalle!BO278*100-100)&gt;100,"-",IIEE_detalle!BO290/IIEE_detalle!BO278*100-100)</f>
        <v>8.2543866875360408</v>
      </c>
      <c r="BP290" s="129">
        <f>IF(ABS(IIEE_detalle!BP290/IIEE_detalle!BP278*100-100)&gt;100,"-",IIEE_detalle!BP290/IIEE_detalle!BP278*100-100)</f>
        <v>12.224983890269712</v>
      </c>
      <c r="BQ290" s="129">
        <f>IF(ABS(IIEE_detalle!BQ290/IIEE_detalle!BQ278*100-100)&gt;100,"-",IIEE_detalle!BQ290/IIEE_detalle!BQ278*100-100)</f>
        <v>0.70955947960651145</v>
      </c>
      <c r="BR290" s="129">
        <f>IF(ABS(IIEE_detalle!BR290/IIEE_detalle!BR278*100-100)&gt;100,"-",IIEE_detalle!BR290/IIEE_detalle!BR278*100-100)</f>
        <v>0.80267170880858885</v>
      </c>
      <c r="BS290" s="129">
        <f>IF(ABS(IIEE_detalle!BS290/IIEE_detalle!BS278*100-100)&gt;100,"-",IIEE_detalle!BS290/IIEE_detalle!BS278*100-100)</f>
        <v>2.3009462880184941</v>
      </c>
      <c r="BT290" s="129">
        <f>IF(ABS(IIEE_detalle!BT290/IIEE_detalle!BT278*100-100)&gt;100,"-",IIEE_detalle!BT290/IIEE_detalle!BT278*100-100)</f>
        <v>-1.2057623882401742</v>
      </c>
      <c r="BV290" s="129">
        <f>IF(ABS(IIEE_detalle!BV290/IIEE_detalle!BV278*100-100)&gt;100,"-",IIEE_detalle!BV290/IIEE_detalle!BV278*100-100)</f>
        <v>15.40320874452901</v>
      </c>
      <c r="BW290" s="129">
        <f>IF(ABS(IIEE_detalle!BW290/IIEE_detalle!BW278*100-100)&gt;100,"-",IIEE_detalle!BW290/IIEE_detalle!BW278*100-100)</f>
        <v>20.769501533199787</v>
      </c>
      <c r="BX290" s="129">
        <f>IF(ABS(IIEE_detalle!BX290/IIEE_detalle!BX278*100-100)&gt;100,"-",IIEE_detalle!BX290/IIEE_detalle!BX278*100-100)</f>
        <v>1.9910326688506785</v>
      </c>
      <c r="BY290" s="129">
        <f>IF(ABS(IIEE_detalle!BY290/IIEE_detalle!BY278*100-100)&gt;100,"-",IIEE_detalle!BY290/IIEE_detalle!BY278*100-100)</f>
        <v>1.5362840507732898</v>
      </c>
      <c r="BZ290" s="129">
        <f>IF(ABS(IIEE_detalle!BZ290/IIEE_detalle!BZ278*100-100)&gt;100,"-",IIEE_detalle!BZ290/IIEE_detalle!BZ278*100-100)</f>
        <v>5.2256699447842578</v>
      </c>
      <c r="CA290" s="129">
        <f>IF(ABS(IIEE_detalle!CA290/IIEE_detalle!CA278*100-100)&gt;100,"-",IIEE_detalle!CA290/IIEE_detalle!CA278*100-100)</f>
        <v>-1.1640065952316974</v>
      </c>
    </row>
    <row r="291" spans="2:79" ht="12" customHeight="1">
      <c r="B291" s="67" t="s">
        <v>522</v>
      </c>
      <c r="C291" s="129">
        <f>IF(ABS(IIEE_detalle!C291/IIEE_detalle!C279*100-100)&gt;100,"-",IIEE_detalle!C291/IIEE_detalle!C279*100-100)</f>
        <v>4.9681318881106762</v>
      </c>
      <c r="D291" s="129">
        <f>IF(ABS(IIEE_detalle!D291/IIEE_detalle!D279*100-100)&gt;100,"-",IIEE_detalle!D291/IIEE_detalle!D279*100-100)</f>
        <v>-1.2291936226671538</v>
      </c>
      <c r="E291" s="129">
        <f>IF(ABS(IIEE_detalle!E291/IIEE_detalle!E279*100-100)&gt;100,"-",IIEE_detalle!E291/IIEE_detalle!E279*100-100)</f>
        <v>-3.7232300427683356</v>
      </c>
      <c r="F291" s="129">
        <f>IF(ABS(IIEE_detalle!F291/IIEE_detalle!F279*100-100)&gt;100,"-",IIEE_detalle!F291/IIEE_detalle!F279*100-100)</f>
        <v>14.225043466028183</v>
      </c>
      <c r="G291" s="129">
        <f>IF(ABS(IIEE_detalle!G291/IIEE_detalle!G279*100-100)&gt;100,"-",IIEE_detalle!G291/IIEE_detalle!G279*100-100)</f>
        <v>-9.2068576215259696</v>
      </c>
      <c r="H291" s="129">
        <f>IF(ABS(IIEE_detalle!H291/IIEE_detalle!H279*100-100)&gt;100,"-",IIEE_detalle!H291/IIEE_detalle!H279*100-100)</f>
        <v>2.9461091327590054</v>
      </c>
      <c r="J291" s="129">
        <f>IF(ABS(IIEE_detalle!J291/IIEE_detalle!J279*100-100)&gt;100,"-",IIEE_detalle!J291/IIEE_detalle!J279*100-100)</f>
        <v>-2.170592491357823</v>
      </c>
      <c r="K291" s="129">
        <f>IF(ABS(IIEE_detalle!K291/IIEE_detalle!K279*100-100)&gt;100,"-",IIEE_detalle!K291/IIEE_detalle!K279*100-100)</f>
        <v>-1.9666899882254398</v>
      </c>
      <c r="L291" s="129">
        <f>IF(ABS(IIEE_detalle!L291/IIEE_detalle!L279*100-100)&gt;100,"-",IIEE_detalle!L291/IIEE_detalle!L279*100-100)</f>
        <v>-0.59605017417911199</v>
      </c>
      <c r="M291" s="129">
        <f>IF(ABS(IIEE_detalle!M291/IIEE_detalle!M279*100-100)&gt;100,"-",IIEE_detalle!M291/IIEE_detalle!M279*100-100)</f>
        <v>-4.4479079247092557</v>
      </c>
      <c r="N291" s="129">
        <f>IF(ABS(IIEE_detalle!N291/IIEE_detalle!N279*100-100)&gt;100,"-",IIEE_detalle!N291/IIEE_detalle!N279*100-100)</f>
        <v>11.173865490470305</v>
      </c>
      <c r="O291" s="129">
        <f>IF(ABS(IIEE_detalle!O291/IIEE_detalle!O279*100-100)&gt;100,"-",IIEE_detalle!O291/IIEE_detalle!O279*100-100)</f>
        <v>6.5923119878054308</v>
      </c>
      <c r="P291" s="100"/>
      <c r="Q291" s="129">
        <f>IF(ABS(IIEE_detalle!Q291/IIEE_detalle!Q279*100-100)&gt;100,"-",IIEE_detalle!Q291/IIEE_detalle!Q279*100-100)</f>
        <v>10.170980392156849</v>
      </c>
      <c r="S291" s="129">
        <f>IF(ABS(IIEE_detalle!S291/IIEE_detalle!S279*100-100)&gt;100,"-",IIEE_detalle!S291/IIEE_detalle!S279*100-100)</f>
        <v>-4.2361202023207483</v>
      </c>
      <c r="T291" s="129">
        <f>IF(ABS(IIEE_detalle!T291/IIEE_detalle!T279*100-100)&gt;100,"-",IIEE_detalle!T291/IIEE_detalle!T279*100-100)</f>
        <v>-1.6614386729757058</v>
      </c>
      <c r="U291" s="129">
        <f>IF(ABS(IIEE_detalle!U291/IIEE_detalle!U279*100-100)&gt;100,"-",IIEE_detalle!U291/IIEE_detalle!U279*100-100)</f>
        <v>-7.1324474924989403</v>
      </c>
      <c r="V291" s="129">
        <f>IF(ABS(IIEE_detalle!V291/IIEE_detalle!V279*100-100)&gt;100,"-",IIEE_detalle!V291/IIEE_detalle!V279*100-100)</f>
        <v>71.330537552420878</v>
      </c>
      <c r="W291" s="129">
        <f>IF(ABS(IIEE_detalle!W291/IIEE_detalle!W279*100-100)&gt;100,"-",IIEE_detalle!W291/IIEE_detalle!W279*100-100)</f>
        <v>-2.6439590095182552</v>
      </c>
      <c r="X291" s="129">
        <f>IF(ABS(IIEE_detalle!X291/IIEE_detalle!X279*100-100)&gt;100,"-",IIEE_detalle!X291/IIEE_detalle!X279*100-100)</f>
        <v>5.5860510171133342</v>
      </c>
      <c r="Y291" s="100"/>
      <c r="Z291" s="129">
        <f>IF(ABS(IIEE_detalle!Z291/IIEE_detalle!Z279*100-100)&gt;100,"-",IIEE_detalle!Z291/IIEE_detalle!Z279*100-100)</f>
        <v>-0.73558720150742829</v>
      </c>
      <c r="AB291" s="129">
        <f>IF(ABS(IIEE_detalle!AB291/IIEE_detalle!AB279*100-100)&gt;100,"-",IIEE_detalle!AB291/IIEE_detalle!AB279*100-100)</f>
        <v>-2.5321060202823844</v>
      </c>
      <c r="AC291" s="129">
        <f>IF(ABS(IIEE_detalle!AC291/IIEE_detalle!AC279*100-100)&gt;100,"-",IIEE_detalle!AC291/IIEE_detalle!AC279*100-100)</f>
        <v>0.65521850302185669</v>
      </c>
      <c r="AD291" s="129">
        <f>IF(ABS(IIEE_detalle!AD291/IIEE_detalle!AD279*100-100)&gt;100,"-",IIEE_detalle!AD291/IIEE_detalle!AD279*100-100)</f>
        <v>-2.2725588733965907</v>
      </c>
      <c r="AE291" s="129">
        <f>IF(ABS(IIEE_detalle!AE291/IIEE_detalle!AE279*100-100)&gt;100,"-",IIEE_detalle!AE291/IIEE_detalle!AE279*100-100)</f>
        <v>-8.2145864591533666</v>
      </c>
      <c r="AF291" s="129">
        <f>IF(ABS(IIEE_detalle!AF291/IIEE_detalle!AF279*100-100)&gt;100,"-",IIEE_detalle!AF291/IIEE_detalle!AF279*100-100)</f>
        <v>7.4165812549823471</v>
      </c>
      <c r="AG291" s="129">
        <f>IF(ABS(IIEE_detalle!AG291/IIEE_detalle!AG279*100-100)&gt;100,"-",IIEE_detalle!AG291/IIEE_detalle!AG279*100-100)</f>
        <v>-1.5459609881819603</v>
      </c>
      <c r="AH291" s="129">
        <f>IF(ABS(IIEE_detalle!AH291/IIEE_detalle!AH279*100-100)&gt;100,"-",IIEE_detalle!AH291/IIEE_detalle!AH279*100-100)</f>
        <v>0.64246674229141831</v>
      </c>
      <c r="AI291" s="129">
        <f>IF(ABS(IIEE_detalle!AI291/IIEE_detalle!AI279*100-100)&gt;100,"-",IIEE_detalle!AI291/IIEE_detalle!AI279*100-100)</f>
        <v>-2.2725157471806483</v>
      </c>
      <c r="AJ291" s="129">
        <f>IF(ABS(IIEE_detalle!AJ291/IIEE_detalle!AJ279*100-100)&gt;100,"-",IIEE_detalle!AJ291/IIEE_detalle!AJ279*100-100)</f>
        <v>-8.2139745600278786</v>
      </c>
      <c r="AK291" s="129">
        <f>IF(ABS(IIEE_detalle!AK291/IIEE_detalle!AK279*100-100)&gt;100,"-",IIEE_detalle!AK291/IIEE_detalle!AK279*100-100)</f>
        <v>-1.9428517272425694</v>
      </c>
      <c r="AL291" s="129">
        <f>IF(ABS(IIEE_detalle!AL291/IIEE_detalle!AL279*100-100)&gt;100,"-",IIEE_detalle!AL291/IIEE_detalle!AL279*100-100)</f>
        <v>6.3074180721239657</v>
      </c>
      <c r="AM291" s="100"/>
      <c r="AN291" s="129">
        <f>IF(ABS(IIEE_detalle!AN291/IIEE_detalle!AN279*100-100)&gt;100,"-",IIEE_detalle!AN291/IIEE_detalle!AN279*100-100)</f>
        <v>2.461855901169784</v>
      </c>
      <c r="AO291" s="129">
        <f>IF(ABS(IIEE_detalle!AO291/IIEE_detalle!AO279*100-100)&gt;100,"-",IIEE_detalle!AO291/IIEE_detalle!AO279*100-100)</f>
        <v>1.6563078089217669</v>
      </c>
      <c r="AP291" s="100"/>
      <c r="AQ291" s="129">
        <f>IF(ABS(IIEE_detalle!AQ291/IIEE_detalle!AQ279*100-100)&gt;100,"-",IIEE_detalle!AQ291/IIEE_detalle!AQ279*100-100)</f>
        <v>-0.79514085398648149</v>
      </c>
      <c r="AS291" s="129">
        <f>IF(ABS(IIEE_detalle!AS291/IIEE_detalle!AS279*100-100)&gt;100,"-",IIEE_detalle!AS291/IIEE_detalle!AS279*100-100)</f>
        <v>-8.3015169857170292</v>
      </c>
      <c r="AT291" s="129">
        <f>IF(ABS(IIEE_detalle!AT291/IIEE_detalle!AT279*100-100)&gt;100,"-",IIEE_detalle!AT291/IIEE_detalle!AT279*100-100)</f>
        <v>-9.8869800173411733</v>
      </c>
      <c r="AU291" s="129">
        <f>IF(ABS(IIEE_detalle!AU291/IIEE_detalle!AU279*100-100)&gt;100,"-",IIEE_detalle!AU291/IIEE_detalle!AU279*100-100)</f>
        <v>-3.0028880866425993</v>
      </c>
      <c r="AV291" s="129">
        <f>IF(ABS(IIEE_detalle!AV291/IIEE_detalle!AV279*100-100)&gt;100,"-",IIEE_detalle!AV291/IIEE_detalle!AV279*100-100)</f>
        <v>-8.6515808951006363</v>
      </c>
      <c r="AW291" s="129">
        <f>IF(ABS(IIEE_detalle!AW291/IIEE_detalle!AW279*100-100)&gt;100,"-",IIEE_detalle!AW291/IIEE_detalle!AW279*100-100)</f>
        <v>-9.3151556088903078</v>
      </c>
      <c r="AX291" s="129">
        <f>IF(ABS(IIEE_detalle!AX291/IIEE_detalle!AX279*100-100)&gt;100,"-",IIEE_detalle!AX291/IIEE_detalle!AX279*100-100)</f>
        <v>-2.5491491822237009</v>
      </c>
      <c r="AY291" s="129">
        <f>IF(ABS(IIEE_detalle!AY291/IIEE_detalle!AY279*100-100)&gt;100,"-",IIEE_detalle!AY291/IIEE_detalle!AY279*100-100)</f>
        <v>-0.63118400847058354</v>
      </c>
      <c r="AZ291" s="129">
        <f>IF(ABS(IIEE_detalle!AZ291/IIEE_detalle!AZ279*100-100)&gt;100,"-",IIEE_detalle!AZ291/IIEE_detalle!AZ279*100-100)</f>
        <v>-0.67631093595930736</v>
      </c>
      <c r="BA291" s="100"/>
      <c r="BB291" s="129">
        <f>IF(ABS(IIEE_detalle!BB291/IIEE_detalle!BB279*100-100)&gt;100,"-",IIEE_detalle!BB291/IIEE_detalle!BB279*100-100)</f>
        <v>-0.86049483785127734</v>
      </c>
      <c r="BD291" s="129">
        <f>IF(ABS(IIEE_detalle!BD291/IIEE_detalle!BD279*100-100)&gt;100,"-",IIEE_detalle!BD291/IIEE_detalle!BD279*100-100)</f>
        <v>-1.5234620941886021</v>
      </c>
      <c r="BE291" s="129">
        <f>IF(ABS(IIEE_detalle!BE291/IIEE_detalle!BE279*100-100)&gt;100,"-",IIEE_detalle!BE291/IIEE_detalle!BE279*100-100)</f>
        <v>13.603046900922848</v>
      </c>
      <c r="BF291" s="129">
        <f>IF(ABS(IIEE_detalle!BF291/IIEE_detalle!BF279*100-100)&gt;100,"-",IIEE_detalle!BF291/IIEE_detalle!BF279*100-100)</f>
        <v>0.14200597261830694</v>
      </c>
      <c r="BG291" s="129">
        <f>IF(ABS(IIEE_detalle!BG291/IIEE_detalle!BG279*100-100)&gt;100,"-",IIEE_detalle!BG291/IIEE_detalle!BG279*100-100)</f>
        <v>0.14202674993886433</v>
      </c>
      <c r="BH291" s="129">
        <f>IF(ABS(IIEE_detalle!BH291/IIEE_detalle!BH279*100-100)&gt;100,"-",IIEE_detalle!BH291/IIEE_detalle!BH279*100-100)</f>
        <v>0.19488956258119572</v>
      </c>
      <c r="BI291" s="129">
        <f>IF(ABS(IIEE_detalle!BI291/IIEE_detalle!BI279*100-100)&gt;100,"-",IIEE_detalle!BI291/IIEE_detalle!BI279*100-100)</f>
        <v>-0.99534095722152927</v>
      </c>
      <c r="BJ291" s="129">
        <f>IF(ABS(IIEE_detalle!BJ291/IIEE_detalle!BJ279*100-100)&gt;100,"-",IIEE_detalle!BJ291/IIEE_detalle!BJ279*100-100)</f>
        <v>1.0147811537814135</v>
      </c>
      <c r="BK291" s="129">
        <f>IF(ABS(IIEE_detalle!BK291/IIEE_detalle!BK279*100-100)&gt;100,"-",IIEE_detalle!BK291/IIEE_detalle!BK279*100-100)</f>
        <v>2.077886199717824</v>
      </c>
      <c r="BL291" s="100"/>
      <c r="BM291" s="129">
        <f>IF(ABS(IIEE_detalle!BM291/IIEE_detalle!BM279*100-100)&gt;100,"-",IIEE_detalle!BM291/IIEE_detalle!BM279*100-100)</f>
        <v>2.3184935234570503</v>
      </c>
      <c r="BO291" s="129">
        <f>IF(ABS(IIEE_detalle!BO291/IIEE_detalle!BO279*100-100)&gt;100,"-",IIEE_detalle!BO291/IIEE_detalle!BO279*100-100)</f>
        <v>11.984133682167268</v>
      </c>
      <c r="BP291" s="129">
        <f>IF(ABS(IIEE_detalle!BP291/IIEE_detalle!BP279*100-100)&gt;100,"-",IIEE_detalle!BP291/IIEE_detalle!BP279*100-100)</f>
        <v>16.848599905078302</v>
      </c>
      <c r="BQ291" s="129">
        <f>IF(ABS(IIEE_detalle!BQ291/IIEE_detalle!BQ279*100-100)&gt;100,"-",IIEE_detalle!BQ291/IIEE_detalle!BQ279*100-100)</f>
        <v>0.16047249953734877</v>
      </c>
      <c r="BR291" s="129">
        <f>IF(ABS(IIEE_detalle!BR291/IIEE_detalle!BR279*100-100)&gt;100,"-",IIEE_detalle!BR291/IIEE_detalle!BR279*100-100)</f>
        <v>0.75471258861981028</v>
      </c>
      <c r="BS291" s="129">
        <f>IF(ABS(IIEE_detalle!BS291/IIEE_detalle!BS279*100-100)&gt;100,"-",IIEE_detalle!BS291/IIEE_detalle!BS279*100-100)</f>
        <v>2.1310734014228387</v>
      </c>
      <c r="BT291" s="129">
        <f>IF(ABS(IIEE_detalle!BT291/IIEE_detalle!BT279*100-100)&gt;100,"-",IIEE_detalle!BT291/IIEE_detalle!BT279*100-100)</f>
        <v>4.5387121023562997</v>
      </c>
      <c r="BV291" s="129">
        <f>IF(ABS(IIEE_detalle!BV291/IIEE_detalle!BV279*100-100)&gt;100,"-",IIEE_detalle!BV291/IIEE_detalle!BV279*100-100)</f>
        <v>22.850423261035218</v>
      </c>
      <c r="BW291" s="129">
        <f>IF(ABS(IIEE_detalle!BW291/IIEE_detalle!BW279*100-100)&gt;100,"-",IIEE_detalle!BW291/IIEE_detalle!BW279*100-100)</f>
        <v>29.253519039962072</v>
      </c>
      <c r="BX291" s="129">
        <f>IF(ABS(IIEE_detalle!BX291/IIEE_detalle!BX279*100-100)&gt;100,"-",IIEE_detalle!BX291/IIEE_detalle!BX279*100-100)</f>
        <v>1.5752026959430907</v>
      </c>
      <c r="BY291" s="129">
        <f>IF(ABS(IIEE_detalle!BY291/IIEE_detalle!BY279*100-100)&gt;100,"-",IIEE_detalle!BY291/IIEE_detalle!BY279*100-100)</f>
        <v>1.3517498079082912</v>
      </c>
      <c r="BZ291" s="129">
        <f>IF(ABS(IIEE_detalle!BZ291/IIEE_detalle!BZ279*100-100)&gt;100,"-",IIEE_detalle!BZ291/IIEE_detalle!BZ279*100-100)</f>
        <v>4.2119197360207465</v>
      </c>
      <c r="CA291" s="129">
        <f>IF(ABS(IIEE_detalle!CA291/IIEE_detalle!CA279*100-100)&gt;100,"-",IIEE_detalle!CA291/IIEE_detalle!CA279*100-100)</f>
        <v>4.6708088017267073</v>
      </c>
    </row>
    <row r="292" spans="2:79" ht="12" customHeight="1">
      <c r="B292" s="67" t="s">
        <v>523</v>
      </c>
      <c r="C292" s="129">
        <f>IF(ABS(IIEE_detalle!C292/IIEE_detalle!C280*100-100)&gt;100,"-",IIEE_detalle!C292/IIEE_detalle!C280*100-100)</f>
        <v>11.160097321459745</v>
      </c>
      <c r="D292" s="129">
        <f>IF(ABS(IIEE_detalle!D292/IIEE_detalle!D280*100-100)&gt;100,"-",IIEE_detalle!D292/IIEE_detalle!D280*100-100)</f>
        <v>3.4801494842995737</v>
      </c>
      <c r="E292" s="129">
        <f>IF(ABS(IIEE_detalle!E292/IIEE_detalle!E280*100-100)&gt;100,"-",IIEE_detalle!E292/IIEE_detalle!E280*100-100)</f>
        <v>3.3896758754030856</v>
      </c>
      <c r="F292" s="129">
        <f>IF(ABS(IIEE_detalle!F292/IIEE_detalle!F280*100-100)&gt;100,"-",IIEE_detalle!F292/IIEE_detalle!F280*100-100)</f>
        <v>20.334765439269347</v>
      </c>
      <c r="G292" s="129">
        <f>IF(ABS(IIEE_detalle!G292/IIEE_detalle!G280*100-100)&gt;100,"-",IIEE_detalle!G292/IIEE_detalle!G280*100-100)</f>
        <v>9.2045914733770218</v>
      </c>
      <c r="H292" s="129">
        <f>IF(ABS(IIEE_detalle!H292/IIEE_detalle!H280*100-100)&gt;100,"-",IIEE_detalle!H292/IIEE_detalle!H280*100-100)</f>
        <v>4.9242749791676914</v>
      </c>
      <c r="J292" s="129">
        <f>IF(ABS(IIEE_detalle!J292/IIEE_detalle!J280*100-100)&gt;100,"-",IIEE_detalle!J292/IIEE_detalle!J280*100-100)</f>
        <v>3.1610486891385818</v>
      </c>
      <c r="K292" s="129">
        <f>IF(ABS(IIEE_detalle!K292/IIEE_detalle!K280*100-100)&gt;100,"-",IIEE_detalle!K292/IIEE_detalle!K280*100-100)</f>
        <v>3.2829202628870178</v>
      </c>
      <c r="L292" s="129">
        <f>IF(ABS(IIEE_detalle!L292/IIEE_detalle!L280*100-100)&gt;100,"-",IIEE_detalle!L292/IIEE_detalle!L280*100-100)</f>
        <v>3.2829202628870178</v>
      </c>
      <c r="M292" s="100"/>
      <c r="N292" s="129">
        <f>IF(ABS(IIEE_detalle!N292/IIEE_detalle!N280*100-100)&gt;100,"-",IIEE_detalle!N292/IIEE_detalle!N280*100-100)</f>
        <v>3.3121219616396331</v>
      </c>
      <c r="O292" s="129">
        <f>IF(ABS(IIEE_detalle!O292/IIEE_detalle!O280*100-100)&gt;100,"-",IIEE_detalle!O292/IIEE_detalle!O280*100-100)</f>
        <v>3.8220120378331899</v>
      </c>
      <c r="P292" s="100"/>
      <c r="Q292" s="129">
        <f>IF(ABS(IIEE_detalle!Q292/IIEE_detalle!Q280*100-100)&gt;100,"-",IIEE_detalle!Q292/IIEE_detalle!Q280*100-100)</f>
        <v>12.961947295567924</v>
      </c>
      <c r="S292" s="129">
        <f>IF(ABS(IIEE_detalle!S292/IIEE_detalle!S280*100-100)&gt;100,"-",IIEE_detalle!S292/IIEE_detalle!S280*100-100)</f>
        <v>3.5614274054069739</v>
      </c>
      <c r="T292" s="129">
        <f>IF(ABS(IIEE_detalle!T292/IIEE_detalle!T280*100-100)&gt;100,"-",IIEE_detalle!T292/IIEE_detalle!T280*100-100)</f>
        <v>4.3130943672275066</v>
      </c>
      <c r="U292" s="129">
        <f>IF(ABS(IIEE_detalle!U292/IIEE_detalle!U280*100-100)&gt;100,"-",IIEE_detalle!U292/IIEE_detalle!U280*100-100)</f>
        <v>4.3130943672275066</v>
      </c>
      <c r="V292" s="100"/>
      <c r="W292" s="129">
        <f>IF(ABS(IIEE_detalle!W292/IIEE_detalle!W280*100-100)&gt;100,"-",IIEE_detalle!W292/IIEE_detalle!W280*100-100)</f>
        <v>-1.8476758565505094</v>
      </c>
      <c r="X292" s="129">
        <f>IF(ABS(IIEE_detalle!X292/IIEE_detalle!X280*100-100)&gt;100,"-",IIEE_detalle!X292/IIEE_detalle!X280*100-100)</f>
        <v>-0.98102630444157057</v>
      </c>
      <c r="Y292" s="100"/>
      <c r="Z292" s="129">
        <f>IF(ABS(IIEE_detalle!Z292/IIEE_detalle!Z280*100-100)&gt;100,"-",IIEE_detalle!Z292/IIEE_detalle!Z280*100-100)</f>
        <v>-3.3324185517701039</v>
      </c>
      <c r="AB292" s="129">
        <f>IF(ABS(IIEE_detalle!AB292/IIEE_detalle!AB280*100-100)&gt;100,"-",IIEE_detalle!AB292/IIEE_detalle!AB280*100-100)</f>
        <v>3.048470251863364</v>
      </c>
      <c r="AC292" s="129">
        <f>IF(ABS(IIEE_detalle!AC292/IIEE_detalle!AC280*100-100)&gt;100,"-",IIEE_detalle!AC292/IIEE_detalle!AC280*100-100)</f>
        <v>5.4877305943277292</v>
      </c>
      <c r="AD292" s="129">
        <f>IF(ABS(IIEE_detalle!AD292/IIEE_detalle!AD280*100-100)&gt;100,"-",IIEE_detalle!AD292/IIEE_detalle!AD280*100-100)</f>
        <v>1.9933102800192586</v>
      </c>
      <c r="AE292" s="129">
        <f>IF(ABS(IIEE_detalle!AE292/IIEE_detalle!AE280*100-100)&gt;100,"-",IIEE_detalle!AE292/IIEE_detalle!AE280*100-100)</f>
        <v>5.8052248193546632</v>
      </c>
      <c r="AF292" s="129">
        <f>IF(ABS(IIEE_detalle!AF292/IIEE_detalle!AF280*100-100)&gt;100,"-",IIEE_detalle!AF292/IIEE_detalle!AF280*100-100)</f>
        <v>0.57160005144400827</v>
      </c>
      <c r="AG292" s="129">
        <f>IF(ABS(IIEE_detalle!AG292/IIEE_detalle!AG280*100-100)&gt;100,"-",IIEE_detalle!AG292/IIEE_detalle!AG280*100-100)</f>
        <v>2.6896764381542795</v>
      </c>
      <c r="AH292" s="129">
        <f>IF(ABS(IIEE_detalle!AH292/IIEE_detalle!AH280*100-100)&gt;100,"-",IIEE_detalle!AH292/IIEE_detalle!AH280*100-100)</f>
        <v>5.4585044540999377</v>
      </c>
      <c r="AI292" s="129">
        <f>IF(ABS(IIEE_detalle!AI292/IIEE_detalle!AI280*100-100)&gt;100,"-",IIEE_detalle!AI292/IIEE_detalle!AI280*100-100)</f>
        <v>1.9933697304526987</v>
      </c>
      <c r="AJ292" s="129">
        <f>IF(ABS(IIEE_detalle!AJ292/IIEE_detalle!AJ280*100-100)&gt;100,"-",IIEE_detalle!AJ292/IIEE_detalle!AJ280*100-100)</f>
        <v>5.8016799226938076</v>
      </c>
      <c r="AK292" s="129">
        <f>IF(ABS(IIEE_detalle!AK292/IIEE_detalle!AK280*100-100)&gt;100,"-",IIEE_detalle!AK292/IIEE_detalle!AK280*100-100)</f>
        <v>2.7812016055118249</v>
      </c>
      <c r="AL292" s="129">
        <f>IF(ABS(IIEE_detalle!AL292/IIEE_detalle!AL280*100-100)&gt;100,"-",IIEE_detalle!AL292/IIEE_detalle!AL280*100-100)</f>
        <v>-4.0876056430661976</v>
      </c>
      <c r="AM292" s="100"/>
      <c r="AN292" s="129">
        <f>IF(ABS(IIEE_detalle!AN292/IIEE_detalle!AN280*100-100)&gt;100,"-",IIEE_detalle!AN292/IIEE_detalle!AN280*100-100)</f>
        <v>-1.548248374239563</v>
      </c>
      <c r="AO292" s="129">
        <f>IF(ABS(IIEE_detalle!AO292/IIEE_detalle!AO280*100-100)&gt;100,"-",IIEE_detalle!AO292/IIEE_detalle!AO280*100-100)</f>
        <v>-1.4552212463296286</v>
      </c>
      <c r="AP292" s="100"/>
      <c r="AQ292" s="129">
        <f>IF(ABS(IIEE_detalle!AQ292/IIEE_detalle!AQ280*100-100)&gt;100,"-",IIEE_detalle!AQ292/IIEE_detalle!AQ280*100-100)</f>
        <v>-0.80990614938876604</v>
      </c>
      <c r="AS292" s="129">
        <f>IF(ABS(IIEE_detalle!AS292/IIEE_detalle!AS280*100-100)&gt;100,"-",IIEE_detalle!AS292/IIEE_detalle!AS280*100-100)</f>
        <v>8.5704862843942493</v>
      </c>
      <c r="AT292" s="129">
        <f>IF(ABS(IIEE_detalle!AT292/IIEE_detalle!AT280*100-100)&gt;100,"-",IIEE_detalle!AT292/IIEE_detalle!AT280*100-100)</f>
        <v>8.4685848749382728</v>
      </c>
      <c r="AU292" s="129">
        <f>IF(ABS(IIEE_detalle!AU292/IIEE_detalle!AU280*100-100)&gt;100,"-",IIEE_detalle!AU292/IIEE_detalle!AU280*100-100)</f>
        <v>8.919103122436951</v>
      </c>
      <c r="AV292" s="129">
        <f>IF(ABS(IIEE_detalle!AV292/IIEE_detalle!AV280*100-100)&gt;100,"-",IIEE_detalle!AV292/IIEE_detalle!AV280*100-100)</f>
        <v>9.2461558244673512</v>
      </c>
      <c r="AW292" s="129">
        <f>IF(ABS(IIEE_detalle!AW292/IIEE_detalle!AW280*100-100)&gt;100,"-",IIEE_detalle!AW292/IIEE_detalle!AW280*100-100)</f>
        <v>9.0997121172467814</v>
      </c>
      <c r="AX292" s="129">
        <f>IF(ABS(IIEE_detalle!AX292/IIEE_detalle!AX280*100-100)&gt;100,"-",IIEE_detalle!AX292/IIEE_detalle!AX280*100-100)</f>
        <v>10.642964125240709</v>
      </c>
      <c r="AY292" s="129">
        <f>IF(ABS(IIEE_detalle!AY292/IIEE_detalle!AY280*100-100)&gt;100,"-",IIEE_detalle!AY292/IIEE_detalle!AY280*100-100)</f>
        <v>-8.5555052738971824</v>
      </c>
      <c r="AZ292" s="129">
        <f>IF(ABS(IIEE_detalle!AZ292/IIEE_detalle!AZ280*100-100)&gt;100,"-",IIEE_detalle!AZ292/IIEE_detalle!AZ280*100-100)</f>
        <v>-8.5344695162868192</v>
      </c>
      <c r="BA292" s="100"/>
      <c r="BB292" s="129">
        <f>IF(ABS(IIEE_detalle!BB292/IIEE_detalle!BB280*100-100)&gt;100,"-",IIEE_detalle!BB292/IIEE_detalle!BB280*100-100)</f>
        <v>-8.663935852115884</v>
      </c>
      <c r="BD292" s="129">
        <f>IF(ABS(IIEE_detalle!BD292/IIEE_detalle!BD280*100-100)&gt;100,"-",IIEE_detalle!BD292/IIEE_detalle!BD280*100-100)</f>
        <v>-3.8809452167037932</v>
      </c>
      <c r="BE292" s="129">
        <f>IF(ABS(IIEE_detalle!BE292/IIEE_detalle!BE280*100-100)&gt;100,"-",IIEE_detalle!BE292/IIEE_detalle!BE280*100-100)</f>
        <v>16.341717180855866</v>
      </c>
      <c r="BF292" s="129">
        <f>IF(ABS(IIEE_detalle!BF292/IIEE_detalle!BF280*100-100)&gt;100,"-",IIEE_detalle!BF292/IIEE_detalle!BF280*100-100)</f>
        <v>3.1438465728953986</v>
      </c>
      <c r="BG292" s="129">
        <f>IF(ABS(IIEE_detalle!BG292/IIEE_detalle!BG280*100-100)&gt;100,"-",IIEE_detalle!BG292/IIEE_detalle!BG280*100-100)</f>
        <v>3.1438253012048278</v>
      </c>
      <c r="BH292" s="129">
        <f>IF(ABS(IIEE_detalle!BH292/IIEE_detalle!BH280*100-100)&gt;100,"-",IIEE_detalle!BH292/IIEE_detalle!BH280*100-100)</f>
        <v>3.1438253012048278</v>
      </c>
      <c r="BI292" s="100"/>
      <c r="BJ292" s="129">
        <f>IF(ABS(IIEE_detalle!BJ292/IIEE_detalle!BJ280*100-100)&gt;100,"-",IIEE_detalle!BJ292/IIEE_detalle!BJ280*100-100)</f>
        <v>6.9719238741285494E-2</v>
      </c>
      <c r="BK292" s="129">
        <f>IF(ABS(IIEE_detalle!BK292/IIEE_detalle!BK280*100-100)&gt;100,"-",IIEE_detalle!BK292/IIEE_detalle!BK280*100-100)</f>
        <v>0.1233173303210009</v>
      </c>
      <c r="BL292" s="100"/>
      <c r="BM292" s="129">
        <f>IF(ABS(IIEE_detalle!BM292/IIEE_detalle!BM280*100-100)&gt;100,"-",IIEE_detalle!BM292/IIEE_detalle!BM280*100-100)</f>
        <v>0.11578650098840626</v>
      </c>
      <c r="BO292" s="129">
        <f>IF(ABS(IIEE_detalle!BO292/IIEE_detalle!BO280*100-100)&gt;100,"-",IIEE_detalle!BO292/IIEE_detalle!BO280*100-100)</f>
        <v>12.489365322443419</v>
      </c>
      <c r="BP292" s="129">
        <f>IF(ABS(IIEE_detalle!BP292/IIEE_detalle!BP280*100-100)&gt;100,"-",IIEE_detalle!BP292/IIEE_detalle!BP280*100-100)</f>
        <v>16.495531469861177</v>
      </c>
      <c r="BQ292" s="129">
        <f>IF(ABS(IIEE_detalle!BQ292/IIEE_detalle!BQ280*100-100)&gt;100,"-",IIEE_detalle!BQ292/IIEE_detalle!BQ280*100-100)</f>
        <v>0.84725583889935763</v>
      </c>
      <c r="BR292" s="129">
        <f>IF(ABS(IIEE_detalle!BR292/IIEE_detalle!BR280*100-100)&gt;100,"-",IIEE_detalle!BR292/IIEE_detalle!BR280*100-100)</f>
        <v>0.67845861465565349</v>
      </c>
      <c r="BS292" s="129">
        <f>IF(ABS(IIEE_detalle!BS292/IIEE_detalle!BS280*100-100)&gt;100,"-",IIEE_detalle!BS292/IIEE_detalle!BS280*100-100)</f>
        <v>2.386706254154447</v>
      </c>
      <c r="BT292" s="129">
        <f>IF(ABS(IIEE_detalle!BT292/IIEE_detalle!BT280*100-100)&gt;100,"-",IIEE_detalle!BT292/IIEE_detalle!BT280*100-100)</f>
        <v>9.1607278884419259</v>
      </c>
      <c r="BV292" s="129">
        <f>IF(ABS(IIEE_detalle!BV292/IIEE_detalle!BV280*100-100)&gt;100,"-",IIEE_detalle!BV292/IIEE_detalle!BV280*100-100)</f>
        <v>24.021870389151061</v>
      </c>
      <c r="BW292" s="129">
        <f>IF(ABS(IIEE_detalle!BW292/IIEE_detalle!BW280*100-100)&gt;100,"-",IIEE_detalle!BW292/IIEE_detalle!BW280*100-100)</f>
        <v>28.676628678058705</v>
      </c>
      <c r="BX292" s="129">
        <f>IF(ABS(IIEE_detalle!BX292/IIEE_detalle!BX280*100-100)&gt;100,"-",IIEE_detalle!BX292/IIEE_detalle!BX280*100-100)</f>
        <v>1.4336920007064009</v>
      </c>
      <c r="BY292" s="129">
        <f>IF(ABS(IIEE_detalle!BY292/IIEE_detalle!BY280*100-100)&gt;100,"-",IIEE_detalle!BY292/IIEE_detalle!BY280*100-100)</f>
        <v>1.1575358388043782</v>
      </c>
      <c r="BZ292" s="129">
        <f>IF(ABS(IIEE_detalle!BZ292/IIEE_detalle!BZ280*100-100)&gt;100,"-",IIEE_detalle!BZ292/IIEE_detalle!BZ280*100-100)</f>
        <v>3.3802388065652877</v>
      </c>
      <c r="CA292" s="129">
        <f>IF(ABS(IIEE_detalle!CA292/IIEE_detalle!CA280*100-100)&gt;100,"-",IIEE_detalle!CA292/IIEE_detalle!CA280*100-100)</f>
        <v>9.2462209189469178</v>
      </c>
    </row>
    <row r="293" spans="2:79" ht="12" customHeight="1">
      <c r="B293" s="67" t="s">
        <v>524</v>
      </c>
      <c r="C293" s="129">
        <f>IF(ABS(IIEE_detalle!C293/IIEE_detalle!C281*100-100)&gt;100,"-",IIEE_detalle!C293/IIEE_detalle!C281*100-100)</f>
        <v>10.758193313325009</v>
      </c>
      <c r="D293" s="129">
        <f>IF(ABS(IIEE_detalle!D293/IIEE_detalle!D281*100-100)&gt;100,"-",IIEE_detalle!D293/IIEE_detalle!D281*100-100)</f>
        <v>9.9927648154514799</v>
      </c>
      <c r="E293" s="129">
        <f>IF(ABS(IIEE_detalle!E293/IIEE_detalle!E281*100-100)&gt;100,"-",IIEE_detalle!E293/IIEE_detalle!E281*100-100)</f>
        <v>3.7528246102763774</v>
      </c>
      <c r="F293" s="129">
        <f>IF(ABS(IIEE_detalle!F293/IIEE_detalle!F281*100-100)&gt;100,"-",IIEE_detalle!F293/IIEE_detalle!F281*100-100)</f>
        <v>19.092481529983218</v>
      </c>
      <c r="G293" s="129">
        <f>IF(ABS(IIEE_detalle!G293/IIEE_detalle!G281*100-100)&gt;100,"-",IIEE_detalle!G293/IIEE_detalle!G281*100-100)</f>
        <v>-1.4072394146194824</v>
      </c>
      <c r="H293" s="129">
        <f>IF(ABS(IIEE_detalle!H293/IIEE_detalle!H281*100-100)&gt;100,"-",IIEE_detalle!H293/IIEE_detalle!H281*100-100)</f>
        <v>8.1312255690527735</v>
      </c>
      <c r="J293" s="129">
        <f>IF(ABS(IIEE_detalle!J293/IIEE_detalle!J281*100-100)&gt;100,"-",IIEE_detalle!J293/IIEE_detalle!J281*100-100)</f>
        <v>2.6076409945421375</v>
      </c>
      <c r="K293" s="129">
        <f>IF(ABS(IIEE_detalle!K293/IIEE_detalle!K281*100-100)&gt;100,"-",IIEE_detalle!K293/IIEE_detalle!K281*100-100)</f>
        <v>2.6301887396545425</v>
      </c>
      <c r="L293" s="129">
        <f>IF(ABS(IIEE_detalle!L293/IIEE_detalle!L281*100-100)&gt;100,"-",IIEE_detalle!L293/IIEE_detalle!L281*100-100)</f>
        <v>2.6301887396545425</v>
      </c>
      <c r="M293" s="100"/>
      <c r="N293" s="129">
        <f>IF(ABS(IIEE_detalle!N293/IIEE_detalle!N281*100-100)&gt;100,"-",IIEE_detalle!N293/IIEE_detalle!N281*100-100)</f>
        <v>2.1886650190591723</v>
      </c>
      <c r="O293" s="129">
        <f>IF(ABS(IIEE_detalle!O293/IIEE_detalle!O281*100-100)&gt;100,"-",IIEE_detalle!O293/IIEE_detalle!O281*100-100)</f>
        <v>1.0856628339008125</v>
      </c>
      <c r="P293" s="100"/>
      <c r="Q293" s="129">
        <f>IF(ABS(IIEE_detalle!Q293/IIEE_detalle!Q281*100-100)&gt;100,"-",IIEE_detalle!Q293/IIEE_detalle!Q281*100-100)</f>
        <v>0.77934371055951601</v>
      </c>
      <c r="S293" s="129">
        <f>IF(ABS(IIEE_detalle!S293/IIEE_detalle!S281*100-100)&gt;100,"-",IIEE_detalle!S293/IIEE_detalle!S281*100-100)</f>
        <v>3.8325076729111203</v>
      </c>
      <c r="T293" s="129">
        <f>IF(ABS(IIEE_detalle!T293/IIEE_detalle!T281*100-100)&gt;100,"-",IIEE_detalle!T293/IIEE_detalle!T281*100-100)</f>
        <v>4.6790453949991502</v>
      </c>
      <c r="U293" s="129">
        <f>IF(ABS(IIEE_detalle!U293/IIEE_detalle!U281*100-100)&gt;100,"-",IIEE_detalle!U293/IIEE_detalle!U281*100-100)</f>
        <v>4.6790453949991502</v>
      </c>
      <c r="V293" s="100"/>
      <c r="W293" s="129">
        <f>IF(ABS(IIEE_detalle!W293/IIEE_detalle!W281*100-100)&gt;100,"-",IIEE_detalle!W293/IIEE_detalle!W281*100-100)</f>
        <v>2.0438949361098082</v>
      </c>
      <c r="X293" s="129">
        <f>IF(ABS(IIEE_detalle!X293/IIEE_detalle!X281*100-100)&gt;100,"-",IIEE_detalle!X293/IIEE_detalle!X281*100-100)</f>
        <v>-6.5484031497907011</v>
      </c>
      <c r="Y293" s="100"/>
      <c r="Z293" s="129">
        <f>IF(ABS(IIEE_detalle!Z293/IIEE_detalle!Z281*100-100)&gt;100,"-",IIEE_detalle!Z293/IIEE_detalle!Z281*100-100)</f>
        <v>-6.8753493571827846</v>
      </c>
      <c r="AB293" s="129">
        <f>IF(ABS(IIEE_detalle!AB293/IIEE_detalle!AB281*100-100)&gt;100,"-",IIEE_detalle!AB293/IIEE_detalle!AB281*100-100)</f>
        <v>3.6301980878256046</v>
      </c>
      <c r="AC293" s="129">
        <f>IF(ABS(IIEE_detalle!AC293/IIEE_detalle!AC281*100-100)&gt;100,"-",IIEE_detalle!AC293/IIEE_detalle!AC281*100-100)</f>
        <v>7.4108162198257617</v>
      </c>
      <c r="AD293" s="129">
        <f>IF(ABS(IIEE_detalle!AD293/IIEE_detalle!AD281*100-100)&gt;100,"-",IIEE_detalle!AD293/IIEE_detalle!AD281*100-100)</f>
        <v>1.8321490513059757</v>
      </c>
      <c r="AE293" s="129">
        <f>IF(ABS(IIEE_detalle!AE293/IIEE_detalle!AE281*100-100)&gt;100,"-",IIEE_detalle!AE293/IIEE_detalle!AE281*100-100)</f>
        <v>9.1429387139931038</v>
      </c>
      <c r="AF293" s="129">
        <f>IF(ABS(IIEE_detalle!AF293/IIEE_detalle!AF281*100-100)&gt;100,"-",IIEE_detalle!AF293/IIEE_detalle!AF281*100-100)</f>
        <v>-14.007326007326014</v>
      </c>
      <c r="AG293" s="129">
        <f>IF(ABS(IIEE_detalle!AG293/IIEE_detalle!AG281*100-100)&gt;100,"-",IIEE_detalle!AG293/IIEE_detalle!AG281*100-100)</f>
        <v>2.5489479975964002</v>
      </c>
      <c r="AH293" s="129">
        <f>IF(ABS(IIEE_detalle!AH293/IIEE_detalle!AH281*100-100)&gt;100,"-",IIEE_detalle!AH293/IIEE_detalle!AH281*100-100)</f>
        <v>7.3801545577013741</v>
      </c>
      <c r="AI293" s="129">
        <f>IF(ABS(IIEE_detalle!AI293/IIEE_detalle!AI281*100-100)&gt;100,"-",IIEE_detalle!AI293/IIEE_detalle!AI281*100-100)</f>
        <v>1.8319761629452387</v>
      </c>
      <c r="AJ293" s="129">
        <f>IF(ABS(IIEE_detalle!AJ293/IIEE_detalle!AJ281*100-100)&gt;100,"-",IIEE_detalle!AJ293/IIEE_detalle!AJ281*100-100)</f>
        <v>9.1396035428089419</v>
      </c>
      <c r="AK293" s="129">
        <f>IF(ABS(IIEE_detalle!AK293/IIEE_detalle!AK281*100-100)&gt;100,"-",IIEE_detalle!AK293/IIEE_detalle!AK281*100-100)</f>
        <v>3.1501524267303154</v>
      </c>
      <c r="AL293" s="129">
        <f>IF(ABS(IIEE_detalle!AL293/IIEE_detalle!AL281*100-100)&gt;100,"-",IIEE_detalle!AL293/IIEE_detalle!AL281*100-100)</f>
        <v>-19.768087337321916</v>
      </c>
      <c r="AM293" s="100"/>
      <c r="AN293" s="129">
        <f>IF(ABS(IIEE_detalle!AN293/IIEE_detalle!AN281*100-100)&gt;100,"-",IIEE_detalle!AN293/IIEE_detalle!AN281*100-100)</f>
        <v>2.7088409055262161</v>
      </c>
      <c r="AO293" s="129">
        <f>IF(ABS(IIEE_detalle!AO293/IIEE_detalle!AO281*100-100)&gt;100,"-",IIEE_detalle!AO293/IIEE_detalle!AO281*100-100)</f>
        <v>2.1597923768850649</v>
      </c>
      <c r="AP293" s="100"/>
      <c r="AQ293" s="129">
        <f>IF(ABS(IIEE_detalle!AQ293/IIEE_detalle!AQ281*100-100)&gt;100,"-",IIEE_detalle!AQ293/IIEE_detalle!AQ281*100-100)</f>
        <v>2.9927241987995075</v>
      </c>
      <c r="AS293" s="129">
        <f>IF(ABS(IIEE_detalle!AS293/IIEE_detalle!AS281*100-100)&gt;100,"-",IIEE_detalle!AS293/IIEE_detalle!AS281*100-100)</f>
        <v>-1.374901620213322</v>
      </c>
      <c r="AT293" s="129">
        <f>IF(ABS(IIEE_detalle!AT293/IIEE_detalle!AT281*100-100)&gt;100,"-",IIEE_detalle!AT293/IIEE_detalle!AT281*100-100)</f>
        <v>-2.1611662694292875</v>
      </c>
      <c r="AU293" s="129">
        <f>IF(ABS(IIEE_detalle!AU293/IIEE_detalle!AU281*100-100)&gt;100,"-",IIEE_detalle!AU293/IIEE_detalle!AU281*100-100)</f>
        <v>1.4051617382398405</v>
      </c>
      <c r="AV293" s="129">
        <f>IF(ABS(IIEE_detalle!AV293/IIEE_detalle!AV281*100-100)&gt;100,"-",IIEE_detalle!AV293/IIEE_detalle!AV281*100-100)</f>
        <v>-1.1330467505832189</v>
      </c>
      <c r="AW293" s="129">
        <f>IF(ABS(IIEE_detalle!AW293/IIEE_detalle!AW281*100-100)&gt;100,"-",IIEE_detalle!AW293/IIEE_detalle!AW281*100-100)</f>
        <v>-1.5135382598472091</v>
      </c>
      <c r="AX293" s="129">
        <f>IF(ABS(IIEE_detalle!AX293/IIEE_detalle!AX281*100-100)&gt;100,"-",IIEE_detalle!AX293/IIEE_detalle!AX281*100-100)</f>
        <v>2.6385904598194827</v>
      </c>
      <c r="AY293" s="129">
        <f>IF(ABS(IIEE_detalle!AY293/IIEE_detalle!AY281*100-100)&gt;100,"-",IIEE_detalle!AY293/IIEE_detalle!AY281*100-100)</f>
        <v>9.2484209208320038</v>
      </c>
      <c r="AZ293" s="129">
        <f>IF(ABS(IIEE_detalle!AZ293/IIEE_detalle!AZ281*100-100)&gt;100,"-",IIEE_detalle!AZ293/IIEE_detalle!AZ281*100-100)</f>
        <v>9.2464182607991745</v>
      </c>
      <c r="BA293" s="100"/>
      <c r="BB293" s="129">
        <f>IF(ABS(IIEE_detalle!BB293/IIEE_detalle!BB281*100-100)&gt;100,"-",IIEE_detalle!BB293/IIEE_detalle!BB281*100-100)</f>
        <v>9.2464182607991745</v>
      </c>
      <c r="BD293" s="129">
        <f>IF(ABS(IIEE_detalle!BD293/IIEE_detalle!BD281*100-100)&gt;100,"-",IIEE_detalle!BD293/IIEE_detalle!BD281*100-100)</f>
        <v>-1.2494763509335911</v>
      </c>
      <c r="BE293" s="129">
        <f>IF(ABS(IIEE_detalle!BE293/IIEE_detalle!BE281*100-100)&gt;100,"-",IIEE_detalle!BE293/IIEE_detalle!BE281*100-100)</f>
        <v>19.081212878588218</v>
      </c>
      <c r="BF293" s="129">
        <f>IF(ABS(IIEE_detalle!BF293/IIEE_detalle!BF281*100-100)&gt;100,"-",IIEE_detalle!BF293/IIEE_detalle!BF281*100-100)</f>
        <v>6.0611640436965644</v>
      </c>
      <c r="BG293" s="129">
        <f>IF(ABS(IIEE_detalle!BG293/IIEE_detalle!BG281*100-100)&gt;100,"-",IIEE_detalle!BG293/IIEE_detalle!BG281*100-100)</f>
        <v>6.0611232963225348</v>
      </c>
      <c r="BH293" s="129">
        <f>IF(ABS(IIEE_detalle!BH293/IIEE_detalle!BH281*100-100)&gt;100,"-",IIEE_detalle!BH293/IIEE_detalle!BH281*100-100)</f>
        <v>6.0611232963225348</v>
      </c>
      <c r="BI293" s="100"/>
      <c r="BJ293" s="129">
        <f>IF(ABS(IIEE_detalle!BJ293/IIEE_detalle!BJ281*100-100)&gt;100,"-",IIEE_detalle!BJ293/IIEE_detalle!BJ281*100-100)</f>
        <v>3.0769954819277245</v>
      </c>
      <c r="BK293" s="129">
        <f>IF(ABS(IIEE_detalle!BK293/IIEE_detalle!BK281*100-100)&gt;100,"-",IIEE_detalle!BK293/IIEE_detalle!BK281*100-100)</f>
        <v>2.1933075039635384</v>
      </c>
      <c r="BL293" s="100"/>
      <c r="BM293" s="129">
        <f>IF(ABS(IIEE_detalle!BM293/IIEE_detalle!BM281*100-100)&gt;100,"-",IIEE_detalle!BM293/IIEE_detalle!BM281*100-100)</f>
        <v>2.3805943497302593</v>
      </c>
      <c r="BO293" s="129">
        <f>IF(ABS(IIEE_detalle!BO293/IIEE_detalle!BO281*100-100)&gt;100,"-",IIEE_detalle!BO293/IIEE_detalle!BO281*100-100)</f>
        <v>11.62927485085288</v>
      </c>
      <c r="BP293" s="129">
        <f>IF(ABS(IIEE_detalle!BP293/IIEE_detalle!BP281*100-100)&gt;100,"-",IIEE_detalle!BP293/IIEE_detalle!BP281*100-100)</f>
        <v>14.815506772536196</v>
      </c>
      <c r="BQ293" s="129">
        <f>IF(ABS(IIEE_detalle!BQ293/IIEE_detalle!BQ281*100-100)&gt;100,"-",IIEE_detalle!BQ293/IIEE_detalle!BQ281*100-100)</f>
        <v>0.53766288901751125</v>
      </c>
      <c r="BR293" s="129">
        <f>IF(ABS(IIEE_detalle!BR293/IIEE_detalle!BR281*100-100)&gt;100,"-",IIEE_detalle!BR293/IIEE_detalle!BR281*100-100)</f>
        <v>0.77066615921890502</v>
      </c>
      <c r="BS293" s="129">
        <f>IF(ABS(IIEE_detalle!BS293/IIEE_detalle!BS281*100-100)&gt;100,"-",IIEE_detalle!BS293/IIEE_detalle!BS281*100-100)</f>
        <v>1.8677003450981147</v>
      </c>
      <c r="BT293" s="129">
        <f>IF(ABS(IIEE_detalle!BT293/IIEE_detalle!BT281*100-100)&gt;100,"-",IIEE_detalle!BT293/IIEE_detalle!BT281*100-100)</f>
        <v>9.4993861157008297</v>
      </c>
      <c r="BV293" s="129">
        <f>IF(ABS(IIEE_detalle!BV293/IIEE_detalle!BV281*100-100)&gt;100,"-",IIEE_detalle!BV293/IIEE_detalle!BV281*100-100)</f>
        <v>22.147852486332027</v>
      </c>
      <c r="BW293" s="129">
        <f>IF(ABS(IIEE_detalle!BW293/IIEE_detalle!BW281*100-100)&gt;100,"-",IIEE_detalle!BW293/IIEE_detalle!BW281*100-100)</f>
        <v>25.443902037040104</v>
      </c>
      <c r="BX293" s="129">
        <f>IF(ABS(IIEE_detalle!BX293/IIEE_detalle!BX281*100-100)&gt;100,"-",IIEE_detalle!BX293/IIEE_detalle!BX281*100-100)</f>
        <v>1.3040221627052375</v>
      </c>
      <c r="BY293" s="129">
        <f>IF(ABS(IIEE_detalle!BY293/IIEE_detalle!BY281*100-100)&gt;100,"-",IIEE_detalle!BY293/IIEE_detalle!BY281*100-100)</f>
        <v>1.3093965919048287</v>
      </c>
      <c r="BZ293" s="129">
        <f>IF(ABS(IIEE_detalle!BZ293/IIEE_detalle!BZ281*100-100)&gt;100,"-",IIEE_detalle!BZ293/IIEE_detalle!BZ281*100-100)</f>
        <v>2.6749110955880866</v>
      </c>
      <c r="CA293" s="129">
        <f>IF(ABS(IIEE_detalle!CA293/IIEE_detalle!CA281*100-100)&gt;100,"-",IIEE_detalle!CA293/IIEE_detalle!CA281*100-100)</f>
        <v>9.5968030326751119</v>
      </c>
    </row>
    <row r="294" spans="2:79" ht="12" customHeight="1">
      <c r="B294" s="67" t="s">
        <v>525</v>
      </c>
      <c r="C294" s="129">
        <f>IF(ABS(IIEE_detalle!C294/IIEE_detalle!C282*100-100)&gt;100,"-",IIEE_detalle!C294/IIEE_detalle!C282*100-100)</f>
        <v>8.8758067790902118</v>
      </c>
      <c r="D294" s="129">
        <f>IF(ABS(IIEE_detalle!D294/IIEE_detalle!D282*100-100)&gt;100,"-",IIEE_detalle!D294/IIEE_detalle!D282*100-100)</f>
        <v>-3.8531567277751151</v>
      </c>
      <c r="E294" s="129">
        <f>IF(ABS(IIEE_detalle!E294/IIEE_detalle!E282*100-100)&gt;100,"-",IIEE_detalle!E294/IIEE_detalle!E282*100-100)</f>
        <v>1.9888244648923745</v>
      </c>
      <c r="F294" s="129">
        <f>IF(ABS(IIEE_detalle!F294/IIEE_detalle!F282*100-100)&gt;100,"-",IIEE_detalle!F294/IIEE_detalle!F282*100-100)</f>
        <v>12.424508532582919</v>
      </c>
      <c r="G294" s="129">
        <f>IF(ABS(IIEE_detalle!G294/IIEE_detalle!G282*100-100)&gt;100,"-",IIEE_detalle!G294/IIEE_detalle!G282*100-100)</f>
        <v>7.1969590812342119</v>
      </c>
      <c r="H294" s="129">
        <f>IF(ABS(IIEE_detalle!H294/IIEE_detalle!H282*100-100)&gt;100,"-",IIEE_detalle!H294/IIEE_detalle!H282*100-100)</f>
        <v>8.984243779559506</v>
      </c>
      <c r="J294" s="129">
        <f>IF(ABS(IIEE_detalle!J294/IIEE_detalle!J282*100-100)&gt;100,"-",IIEE_detalle!J294/IIEE_detalle!J282*100-100)</f>
        <v>-4.6770002687931225</v>
      </c>
      <c r="K294" s="129">
        <f>IF(ABS(IIEE_detalle!K294/IIEE_detalle!K282*100-100)&gt;100,"-",IIEE_detalle!K294/IIEE_detalle!K282*100-100)</f>
        <v>-4.7859492972746835</v>
      </c>
      <c r="L294" s="129">
        <f>IF(ABS(IIEE_detalle!L294/IIEE_detalle!L282*100-100)&gt;100,"-",IIEE_detalle!L294/IIEE_detalle!L282*100-100)</f>
        <v>-5.9933702348563145</v>
      </c>
      <c r="M294" s="129">
        <f>IF(ABS(IIEE_detalle!M294/IIEE_detalle!M282*100-100)&gt;100,"-",IIEE_detalle!M294/IIEE_detalle!M282*100-100)</f>
        <v>-2.9120559114734874</v>
      </c>
      <c r="N294" s="129">
        <f>IF(ABS(IIEE_detalle!N294/IIEE_detalle!N282*100-100)&gt;100,"-",IIEE_detalle!N294/IIEE_detalle!N282*100-100)</f>
        <v>-0.5973905556659389</v>
      </c>
      <c r="O294" s="129">
        <f>IF(ABS(IIEE_detalle!O294/IIEE_detalle!O282*100-100)&gt;100,"-",IIEE_detalle!O294/IIEE_detalle!O282*100-100)</f>
        <v>-1.8193677638782049</v>
      </c>
      <c r="P294" s="100"/>
      <c r="Q294" s="129">
        <f>IF(ABS(IIEE_detalle!Q294/IIEE_detalle!Q282*100-100)&gt;100,"-",IIEE_detalle!Q294/IIEE_detalle!Q282*100-100)</f>
        <v>-1.2414678811805828</v>
      </c>
      <c r="S294" s="129">
        <f>IF(ABS(IIEE_detalle!S294/IIEE_detalle!S282*100-100)&gt;100,"-",IIEE_detalle!S294/IIEE_detalle!S282*100-100)</f>
        <v>1.4462974418020735</v>
      </c>
      <c r="T294" s="129">
        <f>IF(ABS(IIEE_detalle!T294/IIEE_detalle!T282*100-100)&gt;100,"-",IIEE_detalle!T294/IIEE_detalle!T282*100-100)</f>
        <v>2.0774410774410796</v>
      </c>
      <c r="U294" s="129">
        <f>IF(ABS(IIEE_detalle!U294/IIEE_detalle!U282*100-100)&gt;100,"-",IIEE_detalle!U294/IIEE_detalle!U282*100-100)</f>
        <v>0.68697729988052458</v>
      </c>
      <c r="V294" s="129">
        <f>IF(ABS(IIEE_detalle!V294/IIEE_detalle!V282*100-100)&gt;100,"-",IIEE_detalle!V294/IIEE_detalle!V282*100-100)</f>
        <v>14.849108367626897</v>
      </c>
      <c r="W294" s="129">
        <f>IF(ABS(IIEE_detalle!W294/IIEE_detalle!W282*100-100)&gt;100,"-",IIEE_detalle!W294/IIEE_detalle!W282*100-100)</f>
        <v>-7.1271397136570158</v>
      </c>
      <c r="X294" s="129">
        <f>IF(ABS(IIEE_detalle!X294/IIEE_detalle!X282*100-100)&gt;100,"-",IIEE_detalle!X294/IIEE_detalle!X282*100-100)</f>
        <v>0.12920622436942608</v>
      </c>
      <c r="Y294" s="100"/>
      <c r="Z294" s="129">
        <f>IF(ABS(IIEE_detalle!Z294/IIEE_detalle!Z282*100-100)&gt;100,"-",IIEE_detalle!Z294/IIEE_detalle!Z282*100-100)</f>
        <v>-3.6290664480936101</v>
      </c>
      <c r="AB294" s="129">
        <f>IF(ABS(IIEE_detalle!AB294/IIEE_detalle!AB282*100-100)&gt;100,"-",IIEE_detalle!AB294/IIEE_detalle!AB282*100-100)</f>
        <v>-2.2178791740604282</v>
      </c>
      <c r="AC294" s="129">
        <f>IF(ABS(IIEE_detalle!AC294/IIEE_detalle!AC282*100-100)&gt;100,"-",IIEE_detalle!AC294/IIEE_detalle!AC282*100-100)</f>
        <v>3.1924549584282431</v>
      </c>
      <c r="AD294" s="129">
        <f>IF(ABS(IIEE_detalle!AD294/IIEE_detalle!AD282*100-100)&gt;100,"-",IIEE_detalle!AD294/IIEE_detalle!AD282*100-100)</f>
        <v>-2.5428251366492276</v>
      </c>
      <c r="AE294" s="129">
        <f>IF(ABS(IIEE_detalle!AE294/IIEE_detalle!AE282*100-100)&gt;100,"-",IIEE_detalle!AE294/IIEE_detalle!AE282*100-100)</f>
        <v>-7.1510935622686844</v>
      </c>
      <c r="AF294" s="129">
        <f>IF(ABS(IIEE_detalle!AF294/IIEE_detalle!AF282*100-100)&gt;100,"-",IIEE_detalle!AF294/IIEE_detalle!AF282*100-100)</f>
        <v>9.4773137406548074</v>
      </c>
      <c r="AG294" s="129">
        <f>IF(ABS(IIEE_detalle!AG294/IIEE_detalle!AG282*100-100)&gt;100,"-",IIEE_detalle!AG294/IIEE_detalle!AG282*100-100)</f>
        <v>-1.0707600402759994</v>
      </c>
      <c r="AH294" s="129">
        <f>IF(ABS(IIEE_detalle!AH294/IIEE_detalle!AH282*100-100)&gt;100,"-",IIEE_detalle!AH294/IIEE_detalle!AH282*100-100)</f>
        <v>3.1766360715673443</v>
      </c>
      <c r="AI294" s="129">
        <f>IF(ABS(IIEE_detalle!AI294/IIEE_detalle!AI282*100-100)&gt;100,"-",IIEE_detalle!AI294/IIEE_detalle!AI282*100-100)</f>
        <v>-2.5426432230583202</v>
      </c>
      <c r="AJ294" s="129">
        <f>IF(ABS(IIEE_detalle!AJ294/IIEE_detalle!AJ282*100-100)&gt;100,"-",IIEE_detalle!AJ294/IIEE_detalle!AJ282*100-100)</f>
        <v>-7.1509066693986227</v>
      </c>
      <c r="AK294" s="129">
        <f>IF(ABS(IIEE_detalle!AK294/IIEE_detalle!AK282*100-100)&gt;100,"-",IIEE_detalle!AK294/IIEE_detalle!AK282*100-100)</f>
        <v>-1.6589486540125336</v>
      </c>
      <c r="AL294" s="129">
        <f>IF(ABS(IIEE_detalle!AL294/IIEE_detalle!AL282*100-100)&gt;100,"-",IIEE_detalle!AL294/IIEE_detalle!AL282*100-100)</f>
        <v>11.381457564575641</v>
      </c>
      <c r="AM294" s="100"/>
      <c r="AN294" s="129">
        <f>IF(ABS(IIEE_detalle!AN294/IIEE_detalle!AN282*100-100)&gt;100,"-",IIEE_detalle!AN294/IIEE_detalle!AN282*100-100)</f>
        <v>2.552439011438338</v>
      </c>
      <c r="AO294" s="129">
        <f>IF(ABS(IIEE_detalle!AO294/IIEE_detalle!AO282*100-100)&gt;100,"-",IIEE_detalle!AO294/IIEE_detalle!AO282*100-100)</f>
        <v>0.97762027576524702</v>
      </c>
      <c r="AP294" s="100"/>
      <c r="AQ294" s="129">
        <f>IF(ABS(IIEE_detalle!AQ294/IIEE_detalle!AQ282*100-100)&gt;100,"-",IIEE_detalle!AQ294/IIEE_detalle!AQ282*100-100)</f>
        <v>1.1027376027536349</v>
      </c>
      <c r="AS294" s="129">
        <f>IF(ABS(IIEE_detalle!AS294/IIEE_detalle!AS282*100-100)&gt;100,"-",IIEE_detalle!AS294/IIEE_detalle!AS282*100-100)</f>
        <v>4.7261947604970089</v>
      </c>
      <c r="AT294" s="129">
        <f>IF(ABS(IIEE_detalle!AT294/IIEE_detalle!AT282*100-100)&gt;100,"-",IIEE_detalle!AT294/IIEE_detalle!AT282*100-100)</f>
        <v>6.4021805973373915</v>
      </c>
      <c r="AU294" s="129">
        <f>IF(ABS(IIEE_detalle!AU294/IIEE_detalle!AU282*100-100)&gt;100,"-",IIEE_detalle!AU294/IIEE_detalle!AU282*100-100)</f>
        <v>-0.72562364114517663</v>
      </c>
      <c r="AV294" s="129">
        <f>IF(ABS(IIEE_detalle!AV294/IIEE_detalle!AV282*100-100)&gt;100,"-",IIEE_detalle!AV294/IIEE_detalle!AV282*100-100)</f>
        <v>6.4966230907816112</v>
      </c>
      <c r="AW294" s="129">
        <f>IF(ABS(IIEE_detalle!AW294/IIEE_detalle!AW282*100-100)&gt;100,"-",IIEE_detalle!AW294/IIEE_detalle!AW282*100-100)</f>
        <v>7.0766291012529052</v>
      </c>
      <c r="AX294" s="129">
        <f>IF(ABS(IIEE_detalle!AX294/IIEE_detalle!AX282*100-100)&gt;100,"-",IIEE_detalle!AX294/IIEE_detalle!AX282*100-100)</f>
        <v>1.323897045878681</v>
      </c>
      <c r="AY294" s="129">
        <f>IF(ABS(IIEE_detalle!AY294/IIEE_detalle!AY282*100-100)&gt;100,"-",IIEE_detalle!AY294/IIEE_detalle!AY282*100-100)</f>
        <v>-1.1300930192260807</v>
      </c>
      <c r="AZ294" s="129">
        <f>IF(ABS(IIEE_detalle!AZ294/IIEE_detalle!AZ282*100-100)&gt;100,"-",IIEE_detalle!AZ294/IIEE_detalle!AZ282*100-100)</f>
        <v>0.78161193917343041</v>
      </c>
      <c r="BA294" s="100"/>
      <c r="BB294" s="129">
        <f>IF(ABS(IIEE_detalle!BB294/IIEE_detalle!BB282*100-100)&gt;100,"-",IIEE_detalle!BB294/IIEE_detalle!BB282*100-100)</f>
        <v>1.511656969662468</v>
      </c>
      <c r="BD294" s="129">
        <f>IF(ABS(IIEE_detalle!BD294/IIEE_detalle!BD282*100-100)&gt;100,"-",IIEE_detalle!BD294/IIEE_detalle!BD282*100-100)</f>
        <v>1.0942238277082481</v>
      </c>
      <c r="BE294" s="129">
        <f>IF(ABS(IIEE_detalle!BE294/IIEE_detalle!BE282*100-100)&gt;100,"-",IIEE_detalle!BE294/IIEE_detalle!BE282*100-100)</f>
        <v>19.353638206179994</v>
      </c>
      <c r="BF294" s="129">
        <f>IF(ABS(IIEE_detalle!BF294/IIEE_detalle!BF282*100-100)&gt;100,"-",IIEE_detalle!BF294/IIEE_detalle!BF282*100-100)</f>
        <v>6.106449552559539</v>
      </c>
      <c r="BG294" s="129">
        <f>IF(ABS(IIEE_detalle!BG294/IIEE_detalle!BG282*100-100)&gt;100,"-",IIEE_detalle!BG294/IIEE_detalle!BG282*100-100)</f>
        <v>6.1064708747496894</v>
      </c>
      <c r="BH294" s="129">
        <f>IF(ABS(IIEE_detalle!BH294/IIEE_detalle!BH282*100-100)&gt;100,"-",IIEE_detalle!BH294/IIEE_detalle!BH282*100-100)</f>
        <v>5.7404365618146187</v>
      </c>
      <c r="BI294" s="129">
        <f>IF(ABS(IIEE_detalle!BI294/IIEE_detalle!BI282*100-100)&gt;100,"-",IIEE_detalle!BI294/IIEE_detalle!BI282*100-100)</f>
        <v>13.061519033014619</v>
      </c>
      <c r="BJ294" s="129">
        <f>IF(ABS(IIEE_detalle!BJ294/IIEE_detalle!BJ282*100-100)&gt;100,"-",IIEE_detalle!BJ294/IIEE_detalle!BJ282*100-100)</f>
        <v>6.103683212950159</v>
      </c>
      <c r="BK294" s="129">
        <f>IF(ABS(IIEE_detalle!BK294/IIEE_detalle!BK282*100-100)&gt;100,"-",IIEE_detalle!BK294/IIEE_detalle!BK282*100-100)</f>
        <v>7.918198803866531</v>
      </c>
      <c r="BL294" s="100"/>
      <c r="BM294" s="129">
        <f>IF(ABS(IIEE_detalle!BM294/IIEE_detalle!BM282*100-100)&gt;100,"-",IIEE_detalle!BM294/IIEE_detalle!BM282*100-100)</f>
        <v>7.3724459314135515</v>
      </c>
      <c r="BO294" s="129">
        <f>IF(ABS(IIEE_detalle!BO294/IIEE_detalle!BO282*100-100)&gt;100,"-",IIEE_detalle!BO294/IIEE_detalle!BO282*100-100)</f>
        <v>10.190452634182549</v>
      </c>
      <c r="BP294" s="129">
        <f>IF(ABS(IIEE_detalle!BP294/IIEE_detalle!BP282*100-100)&gt;100,"-",IIEE_detalle!BP294/IIEE_detalle!BP282*100-100)</f>
        <v>14.30667644900953</v>
      </c>
      <c r="BQ294" s="129">
        <f>IF(ABS(IIEE_detalle!BQ294/IIEE_detalle!BQ282*100-100)&gt;100,"-",IIEE_detalle!BQ294/IIEE_detalle!BQ282*100-100)</f>
        <v>1.7412741832266931</v>
      </c>
      <c r="BR294" s="129">
        <f>IF(ABS(IIEE_detalle!BR294/IIEE_detalle!BR282*100-100)&gt;100,"-",IIEE_detalle!BR294/IIEE_detalle!BR282*100-100)</f>
        <v>0.74683654723641268</v>
      </c>
      <c r="BS294" s="129">
        <f>IF(ABS(IIEE_detalle!BS294/IIEE_detalle!BS282*100-100)&gt;100,"-",IIEE_detalle!BS294/IIEE_detalle!BS282*100-100)</f>
        <v>2.9564445489422866</v>
      </c>
      <c r="BT294" s="129">
        <f>IF(ABS(IIEE_detalle!BT294/IIEE_detalle!BT282*100-100)&gt;100,"-",IIEE_detalle!BT294/IIEE_detalle!BT282*100-100)</f>
        <v>7.8046238175220708</v>
      </c>
      <c r="BV294" s="129">
        <f>IF(ABS(IIEE_detalle!BV294/IIEE_detalle!BV282*100-100)&gt;100,"-",IIEE_detalle!BV294/IIEE_detalle!BV282*100-100)</f>
        <v>19.064062068799032</v>
      </c>
      <c r="BW294" s="129">
        <f>IF(ABS(IIEE_detalle!BW294/IIEE_detalle!BW282*100-100)&gt;100,"-",IIEE_detalle!BW294/IIEE_detalle!BW282*100-100)</f>
        <v>24.226647893871728</v>
      </c>
      <c r="BX294" s="129">
        <f>IF(ABS(IIEE_detalle!BX294/IIEE_detalle!BX282*100-100)&gt;100,"-",IIEE_detalle!BX294/IIEE_detalle!BX282*100-100)</f>
        <v>1.872764598799705</v>
      </c>
      <c r="BY294" s="129">
        <f>IF(ABS(IIEE_detalle!BY294/IIEE_detalle!BY282*100-100)&gt;100,"-",IIEE_detalle!BY294/IIEE_detalle!BY282*100-100)</f>
        <v>1.3080276157991619</v>
      </c>
      <c r="BZ294" s="129">
        <f>IF(ABS(IIEE_detalle!BZ294/IIEE_detalle!BZ282*100-100)&gt;100,"-",IIEE_detalle!BZ294/IIEE_detalle!BZ282*100-100)</f>
        <v>4.0960525325002095</v>
      </c>
      <c r="CA294" s="129">
        <f>IF(ABS(IIEE_detalle!CA294/IIEE_detalle!CA282*100-100)&gt;100,"-",IIEE_detalle!CA294/IIEE_detalle!CA282*100-100)</f>
        <v>7.9376788317013052</v>
      </c>
    </row>
    <row r="295" spans="2:79" ht="12" customHeight="1">
      <c r="B295" s="67" t="s">
        <v>526</v>
      </c>
      <c r="C295" s="129">
        <f>IF(ABS(IIEE_detalle!C295/IIEE_detalle!C283*100-100)&gt;100,"-",IIEE_detalle!C295/IIEE_detalle!C283*100-100)</f>
        <v>17.390964301488211</v>
      </c>
      <c r="D295" s="129">
        <f>IF(ABS(IIEE_detalle!D295/IIEE_detalle!D283*100-100)&gt;100,"-",IIEE_detalle!D295/IIEE_detalle!D283*100-100)</f>
        <v>1.8607812867280416</v>
      </c>
      <c r="E295" s="129">
        <f>IF(ABS(IIEE_detalle!E295/IIEE_detalle!E283*100-100)&gt;100,"-",IIEE_detalle!E295/IIEE_detalle!E283*100-100)</f>
        <v>6.0896563115204287</v>
      </c>
      <c r="F295" s="129">
        <f>IF(ABS(IIEE_detalle!F295/IIEE_detalle!F283*100-100)&gt;100,"-",IIEE_detalle!F295/IIEE_detalle!F283*100-100)</f>
        <v>24.981487593729867</v>
      </c>
      <c r="G295" s="129">
        <f>IF(ABS(IIEE_detalle!G295/IIEE_detalle!G283*100-100)&gt;100,"-",IIEE_detalle!G295/IIEE_detalle!G283*100-100)</f>
        <v>15.572762139083878</v>
      </c>
      <c r="H295" s="129">
        <f>IF(ABS(IIEE_detalle!H295/IIEE_detalle!H283*100-100)&gt;100,"-",IIEE_detalle!H295/IIEE_detalle!H283*100-100)</f>
        <v>13.374756667356507</v>
      </c>
      <c r="J295" s="129">
        <f>IF(ABS(IIEE_detalle!J295/IIEE_detalle!J283*100-100)&gt;100,"-",IIEE_detalle!J295/IIEE_detalle!J283*100-100)</f>
        <v>0.658135283363805</v>
      </c>
      <c r="K295" s="129">
        <f>IF(ABS(IIEE_detalle!K295/IIEE_detalle!K283*100-100)&gt;100,"-",IIEE_detalle!K295/IIEE_detalle!K283*100-100)</f>
        <v>0.52663168696392404</v>
      </c>
      <c r="L295" s="129">
        <f>IF(ABS(IIEE_detalle!L295/IIEE_detalle!L283*100-100)&gt;100,"-",IIEE_detalle!L295/IIEE_detalle!L283*100-100)</f>
        <v>0.52663168696392404</v>
      </c>
      <c r="M295" s="100"/>
      <c r="N295" s="129">
        <f>IF(ABS(IIEE_detalle!N295/IIEE_detalle!N283*100-100)&gt;100,"-",IIEE_detalle!N295/IIEE_detalle!N283*100-100)</f>
        <v>2.9662828817129423</v>
      </c>
      <c r="O295" s="129">
        <f>IF(ABS(IIEE_detalle!O295/IIEE_detalle!O283*100-100)&gt;100,"-",IIEE_detalle!O295/IIEE_detalle!O283*100-100)</f>
        <v>-0.17600336963717211</v>
      </c>
      <c r="P295" s="100"/>
      <c r="Q295" s="129">
        <f>IF(ABS(IIEE_detalle!Q295/IIEE_detalle!Q283*100-100)&gt;100,"-",IIEE_detalle!Q295/IIEE_detalle!Q283*100-100)</f>
        <v>3.6143960626153557</v>
      </c>
      <c r="S295" s="129">
        <f>IF(ABS(IIEE_detalle!S295/IIEE_detalle!S283*100-100)&gt;100,"-",IIEE_detalle!S295/IIEE_detalle!S283*100-100)</f>
        <v>5.255884701929034</v>
      </c>
      <c r="T295" s="129">
        <f>IF(ABS(IIEE_detalle!T295/IIEE_detalle!T283*100-100)&gt;100,"-",IIEE_detalle!T295/IIEE_detalle!T283*100-100)</f>
        <v>5.9195064629847423</v>
      </c>
      <c r="U295" s="129">
        <f>IF(ABS(IIEE_detalle!U295/IIEE_detalle!U283*100-100)&gt;100,"-",IIEE_detalle!U295/IIEE_detalle!U283*100-100)</f>
        <v>5.9195064629847423</v>
      </c>
      <c r="V295" s="100"/>
      <c r="W295" s="129">
        <f>IF(ABS(IIEE_detalle!W295/IIEE_detalle!W283*100-100)&gt;100,"-",IIEE_detalle!W295/IIEE_detalle!W283*100-100)</f>
        <v>4.3162730810874166</v>
      </c>
      <c r="X295" s="129">
        <f>IF(ABS(IIEE_detalle!X295/IIEE_detalle!X283*100-100)&gt;100,"-",IIEE_detalle!X295/IIEE_detalle!X283*100-100)</f>
        <v>3.7965533194540768</v>
      </c>
      <c r="Y295" s="100"/>
      <c r="Z295" s="129">
        <f>IF(ABS(IIEE_detalle!Z295/IIEE_detalle!Z283*100-100)&gt;100,"-",IIEE_detalle!Z295/IIEE_detalle!Z283*100-100)</f>
        <v>3.3777833689772336</v>
      </c>
      <c r="AB295" s="129">
        <f>IF(ABS(IIEE_detalle!AB295/IIEE_detalle!AB283*100-100)&gt;100,"-",IIEE_detalle!AB295/IIEE_detalle!AB283*100-100)</f>
        <v>8.1957738977732362</v>
      </c>
      <c r="AC295" s="129">
        <f>IF(ABS(IIEE_detalle!AC295/IIEE_detalle!AC283*100-100)&gt;100,"-",IIEE_detalle!AC295/IIEE_detalle!AC283*100-100)</f>
        <v>7.7297869995253592</v>
      </c>
      <c r="AD295" s="129">
        <f>IF(ABS(IIEE_detalle!AD295/IIEE_detalle!AD283*100-100)&gt;100,"-",IIEE_detalle!AD295/IIEE_detalle!AD283*100-100)</f>
        <v>4.2649775115572766</v>
      </c>
      <c r="AE295" s="129">
        <f>IF(ABS(IIEE_detalle!AE295/IIEE_detalle!AE283*100-100)&gt;100,"-",IIEE_detalle!AE295/IIEE_detalle!AE283*100-100)</f>
        <v>26.721825061568552</v>
      </c>
      <c r="AF295" s="129">
        <f>IF(ABS(IIEE_detalle!AF295/IIEE_detalle!AF283*100-100)&gt;100,"-",IIEE_detalle!AF295/IIEE_detalle!AF283*100-100)</f>
        <v>-3.7257319369741708</v>
      </c>
      <c r="AG295" s="129">
        <f>IF(ABS(IIEE_detalle!AG295/IIEE_detalle!AG283*100-100)&gt;100,"-",IIEE_detalle!AG295/IIEE_detalle!AG283*100-100)</f>
        <v>5.3947587266185906</v>
      </c>
      <c r="AH295" s="129">
        <f>IF(ABS(IIEE_detalle!AH295/IIEE_detalle!AH283*100-100)&gt;100,"-",IIEE_detalle!AH295/IIEE_detalle!AH283*100-100)</f>
        <v>7.692651578653269</v>
      </c>
      <c r="AI295" s="129">
        <f>IF(ABS(IIEE_detalle!AI295/IIEE_detalle!AI283*100-100)&gt;100,"-",IIEE_detalle!AI295/IIEE_detalle!AI283*100-100)</f>
        <v>4.2649453242643318</v>
      </c>
      <c r="AJ295" s="129">
        <f>IF(ABS(IIEE_detalle!AJ295/IIEE_detalle!AJ283*100-100)&gt;100,"-",IIEE_detalle!AJ295/IIEE_detalle!AJ283*100-100)</f>
        <v>26.721804968528588</v>
      </c>
      <c r="AK295" s="129">
        <f>IF(ABS(IIEE_detalle!AK295/IIEE_detalle!AK283*100-100)&gt;100,"-",IIEE_detalle!AK295/IIEE_detalle!AK283*100-100)</f>
        <v>5.8404028796430936</v>
      </c>
      <c r="AL295" s="129">
        <f>IF(ABS(IIEE_detalle!AL295/IIEE_detalle!AL283*100-100)&gt;100,"-",IIEE_detalle!AL295/IIEE_detalle!AL283*100-100)</f>
        <v>-6.3994196682016025</v>
      </c>
      <c r="AM295" s="100"/>
      <c r="AN295" s="129">
        <f>IF(ABS(IIEE_detalle!AN295/IIEE_detalle!AN283*100-100)&gt;100,"-",IIEE_detalle!AN295/IIEE_detalle!AN283*100-100)</f>
        <v>-1.0734696269053501</v>
      </c>
      <c r="AO295" s="129">
        <f>IF(ABS(IIEE_detalle!AO295/IIEE_detalle!AO283*100-100)&gt;100,"-",IIEE_detalle!AO295/IIEE_detalle!AO283*100-100)</f>
        <v>-1.2835226954188101</v>
      </c>
      <c r="AP295" s="100"/>
      <c r="AQ295" s="129">
        <f>IF(ABS(IIEE_detalle!AQ295/IIEE_detalle!AQ283*100-100)&gt;100,"-",IIEE_detalle!AQ295/IIEE_detalle!AQ283*100-100)</f>
        <v>-0.99212946974159877</v>
      </c>
      <c r="AS295" s="129">
        <f>IF(ABS(IIEE_detalle!AS295/IIEE_detalle!AS283*100-100)&gt;100,"-",IIEE_detalle!AS295/IIEE_detalle!AS283*100-100)</f>
        <v>11.844280528090351</v>
      </c>
      <c r="AT295" s="129">
        <f>IF(ABS(IIEE_detalle!AT295/IIEE_detalle!AT283*100-100)&gt;100,"-",IIEE_detalle!AT295/IIEE_detalle!AT283*100-100)</f>
        <v>14.990300947735975</v>
      </c>
      <c r="AU295" s="129">
        <f>IF(ABS(IIEE_detalle!AU295/IIEE_detalle!AU283*100-100)&gt;100,"-",IIEE_detalle!AU295/IIEE_detalle!AU283*100-100)</f>
        <v>2.0834817469656173</v>
      </c>
      <c r="AV295" s="129">
        <f>IF(ABS(IIEE_detalle!AV295/IIEE_detalle!AV283*100-100)&gt;100,"-",IIEE_detalle!AV295/IIEE_detalle!AV283*100-100)</f>
        <v>14.170051218969064</v>
      </c>
      <c r="AW295" s="129">
        <f>IF(ABS(IIEE_detalle!AW295/IIEE_detalle!AW283*100-100)&gt;100,"-",IIEE_detalle!AW295/IIEE_detalle!AW283*100-100)</f>
        <v>15.490239078851943</v>
      </c>
      <c r="AX295" s="129">
        <f>IF(ABS(IIEE_detalle!AX295/IIEE_detalle!AX283*100-100)&gt;100,"-",IIEE_detalle!AX295/IIEE_detalle!AX283*100-100)</f>
        <v>2.9687369038638849</v>
      </c>
      <c r="AY295" s="129">
        <f>IF(ABS(IIEE_detalle!AY295/IIEE_detalle!AY283*100-100)&gt;100,"-",IIEE_detalle!AY295/IIEE_detalle!AY283*100-100)</f>
        <v>6.5704191703981962</v>
      </c>
      <c r="AZ295" s="129">
        <f>IF(ABS(IIEE_detalle!AZ295/IIEE_detalle!AZ283*100-100)&gt;100,"-",IIEE_detalle!AZ295/IIEE_detalle!AZ283*100-100)</f>
        <v>6.5676758161787347</v>
      </c>
      <c r="BA295" s="100"/>
      <c r="BB295" s="129">
        <f>IF(ABS(IIEE_detalle!BB295/IIEE_detalle!BB283*100-100)&gt;100,"-",IIEE_detalle!BB295/IIEE_detalle!BB283*100-100)</f>
        <v>7.1178949717292568</v>
      </c>
      <c r="BD295" s="129">
        <f>IF(ABS(IIEE_detalle!BD295/IIEE_detalle!BD283*100-100)&gt;100,"-",IIEE_detalle!BD295/IIEE_detalle!BD283*100-100)</f>
        <v>1.9809217864207511</v>
      </c>
      <c r="BE295" s="129">
        <f>IF(ABS(IIEE_detalle!BE295/IIEE_detalle!BE283*100-100)&gt;100,"-",IIEE_detalle!BE295/IIEE_detalle!BE283*100-100)</f>
        <v>26.642373594891595</v>
      </c>
      <c r="BF295" s="129">
        <f>IF(ABS(IIEE_detalle!BF295/IIEE_detalle!BF283*100-100)&gt;100,"-",IIEE_detalle!BF295/IIEE_detalle!BF283*100-100)</f>
        <v>12.723013297165537</v>
      </c>
      <c r="BG295" s="129">
        <f>IF(ABS(IIEE_detalle!BG295/IIEE_detalle!BG283*100-100)&gt;100,"-",IIEE_detalle!BG295/IIEE_detalle!BG283*100-100)</f>
        <v>12.723027700112425</v>
      </c>
      <c r="BH295" s="129">
        <f>IF(ABS(IIEE_detalle!BH295/IIEE_detalle!BH283*100-100)&gt;100,"-",IIEE_detalle!BH295/IIEE_detalle!BH283*100-100)</f>
        <v>12.723027700112425</v>
      </c>
      <c r="BI295" s="100"/>
      <c r="BJ295" s="129">
        <f>IF(ABS(IIEE_detalle!BJ295/IIEE_detalle!BJ283*100-100)&gt;100,"-",IIEE_detalle!BJ295/IIEE_detalle!BJ283*100-100)</f>
        <v>6.0127068477799241</v>
      </c>
      <c r="BK295" s="129">
        <f>IF(ABS(IIEE_detalle!BK295/IIEE_detalle!BK283*100-100)&gt;100,"-",IIEE_detalle!BK295/IIEE_detalle!BK283*100-100)</f>
        <v>5.8130585561521571</v>
      </c>
      <c r="BL295" s="100"/>
      <c r="BM295" s="129">
        <f>IF(ABS(IIEE_detalle!BM295/IIEE_detalle!BM283*100-100)&gt;100,"-",IIEE_detalle!BM295/IIEE_detalle!BM283*100-100)</f>
        <v>5.9027179872937126</v>
      </c>
      <c r="BO295" s="129">
        <f>IF(ABS(IIEE_detalle!BO295/IIEE_detalle!BO283*100-100)&gt;100,"-",IIEE_detalle!BO295/IIEE_detalle!BO283*100-100)</f>
        <v>11.728599867285979</v>
      </c>
      <c r="BP295" s="129">
        <f>IF(ABS(IIEE_detalle!BP295/IIEE_detalle!BP283*100-100)&gt;100,"-",IIEE_detalle!BP295/IIEE_detalle!BP283*100-100)</f>
        <v>15.13620782969511</v>
      </c>
      <c r="BQ295" s="129">
        <f>IF(ABS(IIEE_detalle!BQ295/IIEE_detalle!BQ283*100-100)&gt;100,"-",IIEE_detalle!BQ295/IIEE_detalle!BQ283*100-100)</f>
        <v>1.9017903877541471</v>
      </c>
      <c r="BR295" s="129">
        <f>IF(ABS(IIEE_detalle!BR295/IIEE_detalle!BR283*100-100)&gt;100,"-",IIEE_detalle!BR295/IIEE_detalle!BR283*100-100)</f>
        <v>0.50765501231944654</v>
      </c>
      <c r="BS295" s="129">
        <f>IF(ABS(IIEE_detalle!BS295/IIEE_detalle!BS283*100-100)&gt;100,"-",IIEE_detalle!BS295/IIEE_detalle!BS283*100-100)</f>
        <v>1.690661914018591</v>
      </c>
      <c r="BT295" s="129">
        <f>IF(ABS(IIEE_detalle!BT295/IIEE_detalle!BT283*100-100)&gt;100,"-",IIEE_detalle!BT295/IIEE_detalle!BT283*100-100)</f>
        <v>11.172511255965105</v>
      </c>
      <c r="BV295" s="129">
        <f>IF(ABS(IIEE_detalle!BV295/IIEE_detalle!BV283*100-100)&gt;100,"-",IIEE_detalle!BV295/IIEE_detalle!BV283*100-100)</f>
        <v>22.063423875267716</v>
      </c>
      <c r="BW295" s="129">
        <f>IF(ABS(IIEE_detalle!BW295/IIEE_detalle!BW283*100-100)&gt;100,"-",IIEE_detalle!BW295/IIEE_detalle!BW283*100-100)</f>
        <v>25.338619724736191</v>
      </c>
      <c r="BX295" s="129">
        <f>IF(ABS(IIEE_detalle!BX295/IIEE_detalle!BX283*100-100)&gt;100,"-",IIEE_detalle!BX295/IIEE_detalle!BX283*100-100)</f>
        <v>1.4352166037885752</v>
      </c>
      <c r="BY295" s="129">
        <f>IF(ABS(IIEE_detalle!BY295/IIEE_detalle!BY283*100-100)&gt;100,"-",IIEE_detalle!BY295/IIEE_detalle!BY283*100-100)</f>
        <v>0.87055048941569169</v>
      </c>
      <c r="BZ295" s="129">
        <f>IF(ABS(IIEE_detalle!BZ295/IIEE_detalle!BZ283*100-100)&gt;100,"-",IIEE_detalle!BZ295/IIEE_detalle!BZ283*100-100)</f>
        <v>2.7285670368164148</v>
      </c>
      <c r="CA295" s="129">
        <f>IF(ABS(IIEE_detalle!CA295/IIEE_detalle!CA283*100-100)&gt;100,"-",IIEE_detalle!CA295/IIEE_detalle!CA283*100-100)</f>
        <v>11.201774415342442</v>
      </c>
    </row>
    <row r="296" spans="2:79" ht="12" customHeight="1">
      <c r="B296" s="87" t="s">
        <v>527</v>
      </c>
      <c r="C296" s="129">
        <f>IF(ABS(IIEE_detalle!C296/IIEE_detalle!C284*100-100)&gt;100,"-",IIEE_detalle!C296/IIEE_detalle!C284*100-100)</f>
        <v>2.6034362318345643</v>
      </c>
      <c r="D296" s="129">
        <f>IF(ABS(IIEE_detalle!D296/IIEE_detalle!D284*100-100)&gt;100,"-",IIEE_detalle!D296/IIEE_detalle!D284*100-100)</f>
        <v>3.9092285611414894</v>
      </c>
      <c r="E296" s="129">
        <f>IF(ABS(IIEE_detalle!E296/IIEE_detalle!E284*100-100)&gt;100,"-",IIEE_detalle!E296/IIEE_detalle!E284*100-100)</f>
        <v>-2.7189874717601157</v>
      </c>
      <c r="F296" s="129">
        <f>IF(ABS(IIEE_detalle!F296/IIEE_detalle!F284*100-100)&gt;100,"-",IIEE_detalle!F296/IIEE_detalle!F284*100-100)</f>
        <v>12.25985170538803</v>
      </c>
      <c r="G296" s="129">
        <f>IF(ABS(IIEE_detalle!G296/IIEE_detalle!G284*100-100)&gt;100,"-",IIEE_detalle!G296/IIEE_detalle!G284*100-100)</f>
        <v>-21.737375084264869</v>
      </c>
      <c r="H296" s="129">
        <f>IF(ABS(IIEE_detalle!H296/IIEE_detalle!H284*100-100)&gt;100,"-",IIEE_detalle!H296/IIEE_detalle!H284*100-100)</f>
        <v>1.48154940355208</v>
      </c>
      <c r="J296" s="129">
        <f>IF(ABS(IIEE_detalle!J296/IIEE_detalle!J284*100-100)&gt;100,"-",IIEE_detalle!J296/IIEE_detalle!J284*100-100)</f>
        <v>-0.69529652351738491</v>
      </c>
      <c r="K296" s="129">
        <f>IF(ABS(IIEE_detalle!K296/IIEE_detalle!K284*100-100)&gt;100,"-",IIEE_detalle!K296/IIEE_detalle!K284*100-100)</f>
        <v>-0.84778697373155865</v>
      </c>
      <c r="L296" s="129">
        <f>IF(ABS(IIEE_detalle!L296/IIEE_detalle!L284*100-100)&gt;100,"-",IIEE_detalle!L296/IIEE_detalle!L284*100-100)</f>
        <v>-0.84778697373155865</v>
      </c>
      <c r="M296" s="100"/>
      <c r="N296" s="129">
        <f>IF(ABS(IIEE_detalle!N296/IIEE_detalle!N284*100-100)&gt;100,"-",IIEE_detalle!N296/IIEE_detalle!N284*100-100)</f>
        <v>0.77900334843410235</v>
      </c>
      <c r="O296" s="129">
        <f>IF(ABS(IIEE_detalle!O296/IIEE_detalle!O284*100-100)&gt;100,"-",IIEE_detalle!O296/IIEE_detalle!O284*100-100)</f>
        <v>0.2983682077498031</v>
      </c>
      <c r="P296" s="100"/>
      <c r="Q296" s="129">
        <f>IF(ABS(IIEE_detalle!Q296/IIEE_detalle!Q284*100-100)&gt;100,"-",IIEE_detalle!Q296/IIEE_detalle!Q284*100-100)</f>
        <v>-1.1630664637640962</v>
      </c>
      <c r="S296" s="129">
        <f>IF(ABS(IIEE_detalle!S296/IIEE_detalle!S284*100-100)&gt;100,"-",IIEE_detalle!S296/IIEE_detalle!S284*100-100)</f>
        <v>-3.3269133764387675</v>
      </c>
      <c r="T296" s="129">
        <f>IF(ABS(IIEE_detalle!T296/IIEE_detalle!T284*100-100)&gt;100,"-",IIEE_detalle!T296/IIEE_detalle!T284*100-100)</f>
        <v>-2.622384981268695</v>
      </c>
      <c r="U296" s="129">
        <f>IF(ABS(IIEE_detalle!U296/IIEE_detalle!U284*100-100)&gt;100,"-",IIEE_detalle!U296/IIEE_detalle!U284*100-100)</f>
        <v>-2.622384981268695</v>
      </c>
      <c r="V296" s="100"/>
      <c r="W296" s="129">
        <f>IF(ABS(IIEE_detalle!W296/IIEE_detalle!W284*100-100)&gt;100,"-",IIEE_detalle!W296/IIEE_detalle!W284*100-100)</f>
        <v>2.854015378043556</v>
      </c>
      <c r="X296" s="129">
        <f>IF(ABS(IIEE_detalle!X296/IIEE_detalle!X284*100-100)&gt;100,"-",IIEE_detalle!X296/IIEE_detalle!X284*100-100)</f>
        <v>36.190911006532303</v>
      </c>
      <c r="Y296" s="100"/>
      <c r="Z296" s="129">
        <f>IF(ABS(IIEE_detalle!Z296/IIEE_detalle!Z284*100-100)&gt;100,"-",IIEE_detalle!Z296/IIEE_detalle!Z284*100-100)</f>
        <v>35.928609294928435</v>
      </c>
      <c r="AB296" s="129">
        <f>IF(ABS(IIEE_detalle!AB296/IIEE_detalle!AB284*100-100)&gt;100,"-",IIEE_detalle!AB296/IIEE_detalle!AB284*100-100)</f>
        <v>0.95620751770420043</v>
      </c>
      <c r="AC296" s="129">
        <f>IF(ABS(IIEE_detalle!AC296/IIEE_detalle!AC284*100-100)&gt;100,"-",IIEE_detalle!AC296/IIEE_detalle!AC284*100-100)</f>
        <v>6.7739983172024267</v>
      </c>
      <c r="AD296" s="129">
        <f>IF(ABS(IIEE_detalle!AD296/IIEE_detalle!AD284*100-100)&gt;100,"-",IIEE_detalle!AD296/IIEE_detalle!AD284*100-100)</f>
        <v>1.9725274518277871</v>
      </c>
      <c r="AE296" s="129">
        <f>IF(ABS(IIEE_detalle!AE296/IIEE_detalle!AE284*100-100)&gt;100,"-",IIEE_detalle!AE296/IIEE_detalle!AE284*100-100)</f>
        <v>-6.2592884141665621</v>
      </c>
      <c r="AF296" s="129">
        <f>IF(ABS(IIEE_detalle!AF296/IIEE_detalle!AF284*100-100)&gt;100,"-",IIEE_detalle!AF296/IIEE_detalle!AF284*100-100)</f>
        <v>-48.006882707198159</v>
      </c>
      <c r="AG296" s="129">
        <f>IF(ABS(IIEE_detalle!AG296/IIEE_detalle!AG284*100-100)&gt;100,"-",IIEE_detalle!AG296/IIEE_detalle!AG284*100-100)</f>
        <v>-0.2441263496057644</v>
      </c>
      <c r="AH296" s="129">
        <f>IF(ABS(IIEE_detalle!AH296/IIEE_detalle!AH284*100-100)&gt;100,"-",IIEE_detalle!AH296/IIEE_detalle!AH284*100-100)</f>
        <v>6.741806535212632</v>
      </c>
      <c r="AI296" s="129">
        <f>IF(ABS(IIEE_detalle!AI296/IIEE_detalle!AI284*100-100)&gt;100,"-",IIEE_detalle!AI296/IIEE_detalle!AI284*100-100)</f>
        <v>1.9725539419523699</v>
      </c>
      <c r="AJ296" s="129">
        <f>IF(ABS(IIEE_detalle!AJ296/IIEE_detalle!AJ284*100-100)&gt;100,"-",IIEE_detalle!AJ296/IIEE_detalle!AJ284*100-100)</f>
        <v>-6.2592951826705558</v>
      </c>
      <c r="AK296" s="129">
        <f>IF(ABS(IIEE_detalle!AK296/IIEE_detalle!AK284*100-100)&gt;100,"-",IIEE_detalle!AK296/IIEE_detalle!AK284*100-100)</f>
        <v>2.2786165912310565</v>
      </c>
      <c r="AL296" s="129">
        <f>IF(ABS(IIEE_detalle!AL296/IIEE_detalle!AL284*100-100)&gt;100,"-",IIEE_detalle!AL296/IIEE_detalle!AL284*100-100)</f>
        <v>-61.151160171209732</v>
      </c>
      <c r="AM296" s="100"/>
      <c r="AN296" s="129">
        <f>IF(ABS(IIEE_detalle!AN296/IIEE_detalle!AN284*100-100)&gt;100,"-",IIEE_detalle!AN296/IIEE_detalle!AN284*100-100)</f>
        <v>5.3585765251715571</v>
      </c>
      <c r="AO296" s="129">
        <f>IF(ABS(IIEE_detalle!AO296/IIEE_detalle!AO284*100-100)&gt;100,"-",IIEE_detalle!AO296/IIEE_detalle!AO284*100-100)</f>
        <v>5.1193328305983385</v>
      </c>
      <c r="AP296" s="100"/>
      <c r="AQ296" s="129">
        <f>IF(ABS(IIEE_detalle!AQ296/IIEE_detalle!AQ284*100-100)&gt;100,"-",IIEE_detalle!AQ296/IIEE_detalle!AQ284*100-100)</f>
        <v>5.4868618335731014</v>
      </c>
      <c r="AS296" s="129">
        <f>IF(ABS(IIEE_detalle!AS296/IIEE_detalle!AS284*100-100)&gt;100,"-",IIEE_detalle!AS296/IIEE_detalle!AS284*100-100)</f>
        <v>-17.745579480054246</v>
      </c>
      <c r="AT296" s="129">
        <f>IF(ABS(IIEE_detalle!AT296/IIEE_detalle!AT284*100-100)&gt;100,"-",IIEE_detalle!AT296/IIEE_detalle!AT284*100-100)</f>
        <v>-22.216036151397901</v>
      </c>
      <c r="AU296" s="129">
        <f>IF(ABS(IIEE_detalle!AU296/IIEE_detalle!AU284*100-100)&gt;100,"-",IIEE_detalle!AU296/IIEE_detalle!AU284*100-100)</f>
        <v>0.64116281637309669</v>
      </c>
      <c r="AV296" s="129">
        <f>IF(ABS(IIEE_detalle!AV296/IIEE_detalle!AV284*100-100)&gt;100,"-",IIEE_detalle!AV296/IIEE_detalle!AV284*100-100)</f>
        <v>-19.860710891465516</v>
      </c>
      <c r="AW296" s="129">
        <f>IF(ABS(IIEE_detalle!AW296/IIEE_detalle!AW284*100-100)&gt;100,"-",IIEE_detalle!AW296/IIEE_detalle!AW284*100-100)</f>
        <v>-21.787731655158964</v>
      </c>
      <c r="AX296" s="129">
        <f>IF(ABS(IIEE_detalle!AX296/IIEE_detalle!AX284*100-100)&gt;100,"-",IIEE_detalle!AX296/IIEE_detalle!AX284*100-100)</f>
        <v>2.3399272699579114</v>
      </c>
      <c r="AY296" s="129">
        <f>IF(ABS(IIEE_detalle!AY296/IIEE_detalle!AY284*100-100)&gt;100,"-",IIEE_detalle!AY296/IIEE_detalle!AY284*100-100)</f>
        <v>14.273078658045819</v>
      </c>
      <c r="AZ296" s="129">
        <f>IF(ABS(IIEE_detalle!AZ296/IIEE_detalle!AZ284*100-100)&gt;100,"-",IIEE_detalle!AZ296/IIEE_detalle!AZ284*100-100)</f>
        <v>14.222707184950025</v>
      </c>
      <c r="BA296" s="100"/>
      <c r="BB296" s="129">
        <f>IF(ABS(IIEE_detalle!BB296/IIEE_detalle!BB284*100-100)&gt;100,"-",IIEE_detalle!BB296/IIEE_detalle!BB284*100-100)</f>
        <v>14.318258015563501</v>
      </c>
      <c r="BD296" s="129">
        <f>IF(ABS(IIEE_detalle!BD296/IIEE_detalle!BD284*100-100)&gt;100,"-",IIEE_detalle!BD296/IIEE_detalle!BD284*100-100)</f>
        <v>0.75616789657151173</v>
      </c>
      <c r="BE296" s="129">
        <f>IF(ABS(IIEE_detalle!BE296/IIEE_detalle!BE284*100-100)&gt;100,"-",IIEE_detalle!BE296/IIEE_detalle!BE284*100-100)</f>
        <v>12.538927521173633</v>
      </c>
      <c r="BF296" s="129">
        <f>IF(ABS(IIEE_detalle!BF296/IIEE_detalle!BF284*100-100)&gt;100,"-",IIEE_detalle!BF296/IIEE_detalle!BF284*100-100)</f>
        <v>-0.44001086681949175</v>
      </c>
      <c r="BG296" s="129">
        <f>IF(ABS(IIEE_detalle!BG296/IIEE_detalle!BG284*100-100)&gt;100,"-",IIEE_detalle!BG296/IIEE_detalle!BG284*100-100)</f>
        <v>-0.44000708485984319</v>
      </c>
      <c r="BH296" s="129">
        <f>IF(ABS(IIEE_detalle!BH296/IIEE_detalle!BH284*100-100)&gt;100,"-",IIEE_detalle!BH296/IIEE_detalle!BH284*100-100)</f>
        <v>-0.44000708485984319</v>
      </c>
      <c r="BI296" s="100"/>
      <c r="BJ296" s="129">
        <f>IF(ABS(IIEE_detalle!BJ296/IIEE_detalle!BJ284*100-100)&gt;100,"-",IIEE_detalle!BJ296/IIEE_detalle!BJ284*100-100)</f>
        <v>13.04071124139395</v>
      </c>
      <c r="BK296" s="129">
        <f>IF(ABS(IIEE_detalle!BK296/IIEE_detalle!BK284*100-100)&gt;100,"-",IIEE_detalle!BK296/IIEE_detalle!BK284*100-100)</f>
        <v>14.263818559261196</v>
      </c>
      <c r="BL296" s="100"/>
      <c r="BM296" s="129">
        <f>IF(ABS(IIEE_detalle!BM296/IIEE_detalle!BM284*100-100)&gt;100,"-",IIEE_detalle!BM296/IIEE_detalle!BM284*100-100)</f>
        <v>13.270252678822956</v>
      </c>
      <c r="BO296" s="129">
        <f>IF(ABS(IIEE_detalle!BO296/IIEE_detalle!BO284*100-100)&gt;100,"-",IIEE_detalle!BO296/IIEE_detalle!BO284*100-100)</f>
        <v>4.7661433888978735</v>
      </c>
      <c r="BP296" s="129">
        <f>IF(ABS(IIEE_detalle!BP296/IIEE_detalle!BP284*100-100)&gt;100,"-",IIEE_detalle!BP296/IIEE_detalle!BP284*100-100)</f>
        <v>9.8340395480226022</v>
      </c>
      <c r="BQ296" s="129">
        <f>IF(ABS(IIEE_detalle!BQ296/IIEE_detalle!BQ284*100-100)&gt;100,"-",IIEE_detalle!BQ296/IIEE_detalle!BQ284*100-100)</f>
        <v>-1.6499169911334377</v>
      </c>
      <c r="BR296" s="129">
        <f>IF(ABS(IIEE_detalle!BR296/IIEE_detalle!BR284*100-100)&gt;100,"-",IIEE_detalle!BR296/IIEE_detalle!BR284*100-100)</f>
        <v>0.61524762166638425</v>
      </c>
      <c r="BS296" s="129">
        <f>IF(ABS(IIEE_detalle!BS296/IIEE_detalle!BS284*100-100)&gt;100,"-",IIEE_detalle!BS296/IIEE_detalle!BS284*100-100)</f>
        <v>2.6719834516613759</v>
      </c>
      <c r="BT296" s="129">
        <f>IF(ABS(IIEE_detalle!BT296/IIEE_detalle!BT284*100-100)&gt;100,"-",IIEE_detalle!BT296/IIEE_detalle!BT284*100-100)</f>
        <v>0.71995410162028861</v>
      </c>
      <c r="BV296" s="129">
        <f>IF(ABS(IIEE_detalle!BV296/IIEE_detalle!BV284*100-100)&gt;100,"-",IIEE_detalle!BV296/IIEE_detalle!BV284*100-100)</f>
        <v>8.7973673520343425</v>
      </c>
      <c r="BW296" s="129">
        <f>IF(ABS(IIEE_detalle!BW296/IIEE_detalle!BW284*100-100)&gt;100,"-",IIEE_detalle!BW296/IIEE_detalle!BW284*100-100)</f>
        <v>16.219370361071014</v>
      </c>
      <c r="BX296" s="129">
        <f>IF(ABS(IIEE_detalle!BX296/IIEE_detalle!BX284*100-100)&gt;100,"-",IIEE_detalle!BX296/IIEE_detalle!BX284*100-100)</f>
        <v>0.80095186560397735</v>
      </c>
      <c r="BY296" s="129">
        <f>IF(ABS(IIEE_detalle!BY296/IIEE_detalle!BY284*100-100)&gt;100,"-",IIEE_detalle!BY296/IIEE_detalle!BY284*100-100)</f>
        <v>0.935883604316885</v>
      </c>
      <c r="BZ296" s="129">
        <f>IF(ABS(IIEE_detalle!BZ296/IIEE_detalle!BZ284*100-100)&gt;100,"-",IIEE_detalle!BZ296/IIEE_detalle!BZ284*100-100)</f>
        <v>3.8743341050327018</v>
      </c>
      <c r="CA296" s="129">
        <f>IF(ABS(IIEE_detalle!CA296/IIEE_detalle!CA284*100-100)&gt;100,"-",IIEE_detalle!CA296/IIEE_detalle!CA284*100-100)</f>
        <v>0.8079400803622292</v>
      </c>
    </row>
    <row r="297" spans="2:79" ht="12" customHeight="1">
      <c r="B297" s="87" t="s">
        <v>528</v>
      </c>
      <c r="C297" s="129">
        <f>IF(ABS(IIEE_detalle!C297/IIEE_detalle!C285*100-100)&gt;100,"-",IIEE_detalle!C297/IIEE_detalle!C285*100-100)</f>
        <v>5.5356094699959328</v>
      </c>
      <c r="D297" s="129">
        <f>IF(ABS(IIEE_detalle!D297/IIEE_detalle!D285*100-100)&gt;100,"-",IIEE_detalle!D297/IIEE_detalle!D285*100-100)</f>
        <v>-3.3086687937003632</v>
      </c>
      <c r="E297" s="129">
        <f>IF(ABS(IIEE_detalle!E297/IIEE_detalle!E285*100-100)&gt;100,"-",IIEE_detalle!E297/IIEE_detalle!E285*100-100)</f>
        <v>-3.0825319375849745</v>
      </c>
      <c r="F297" s="129">
        <f>IF(ABS(IIEE_detalle!F297/IIEE_detalle!F285*100-100)&gt;100,"-",IIEE_detalle!F297/IIEE_detalle!F285*100-100)</f>
        <v>2.7405129629720903</v>
      </c>
      <c r="G297" s="129">
        <f>IF(ABS(IIEE_detalle!G297/IIEE_detalle!G285*100-100)&gt;100,"-",IIEE_detalle!G297/IIEE_detalle!G285*100-100)</f>
        <v>13.744281991323575</v>
      </c>
      <c r="H297" s="129">
        <f>IF(ABS(IIEE_detalle!H297/IIEE_detalle!H285*100-100)&gt;100,"-",IIEE_detalle!H297/IIEE_detalle!H285*100-100)</f>
        <v>9.467028039538917</v>
      </c>
      <c r="J297" s="129">
        <f>IF(ABS(IIEE_detalle!J297/IIEE_detalle!J285*100-100)&gt;100,"-",IIEE_detalle!J297/IIEE_detalle!J285*100-100)</f>
        <v>-2.8474903474903499</v>
      </c>
      <c r="K297" s="129">
        <f>IF(ABS(IIEE_detalle!K297/IIEE_detalle!K285*100-100)&gt;100,"-",IIEE_detalle!K297/IIEE_detalle!K285*100-100)</f>
        <v>-2.8234529581270351</v>
      </c>
      <c r="L297" s="129">
        <f>IF(ABS(IIEE_detalle!L297/IIEE_detalle!L285*100-100)&gt;100,"-",IIEE_detalle!L297/IIEE_detalle!L285*100-100)</f>
        <v>-3.0745430436026027</v>
      </c>
      <c r="M297" s="129">
        <f>IF(ABS(IIEE_detalle!M297/IIEE_detalle!M285*100-100)&gt;100,"-",IIEE_detalle!M297/IIEE_detalle!M285*100-100)</f>
        <v>-2.3409198790816106</v>
      </c>
      <c r="N297" s="129">
        <f>IF(ABS(IIEE_detalle!N297/IIEE_detalle!N285*100-100)&gt;100,"-",IIEE_detalle!N297/IIEE_detalle!N285*100-100)</f>
        <v>-5.9420493815577515</v>
      </c>
      <c r="O297" s="129">
        <f>IF(ABS(IIEE_detalle!O297/IIEE_detalle!O285*100-100)&gt;100,"-",IIEE_detalle!O297/IIEE_detalle!O285*100-100)</f>
        <v>-6.6829146356705564</v>
      </c>
      <c r="P297" s="100"/>
      <c r="Q297" s="129">
        <f>IF(ABS(IIEE_detalle!Q297/IIEE_detalle!Q285*100-100)&gt;100,"-",IIEE_detalle!Q297/IIEE_detalle!Q285*100-100)</f>
        <v>-7.3400210233982648</v>
      </c>
      <c r="S297" s="129">
        <f>IF(ABS(IIEE_detalle!S297/IIEE_detalle!S285*100-100)&gt;100,"-",IIEE_detalle!S297/IIEE_detalle!S285*100-100)</f>
        <v>-3.3739916365904179</v>
      </c>
      <c r="T297" s="129">
        <f>IF(ABS(IIEE_detalle!T297/IIEE_detalle!T285*100-100)&gt;100,"-",IIEE_detalle!T297/IIEE_detalle!T285*100-100)</f>
        <v>-4.4766245221993586</v>
      </c>
      <c r="U297" s="129">
        <f>IF(ABS(IIEE_detalle!U297/IIEE_detalle!U285*100-100)&gt;100,"-",IIEE_detalle!U297/IIEE_detalle!U285*100-100)</f>
        <v>1.380522088353402</v>
      </c>
      <c r="V297" s="129">
        <f>IF(ABS(IIEE_detalle!V297/IIEE_detalle!V285*100-100)&gt;100,"-",IIEE_detalle!V297/IIEE_detalle!V285*100-100)</f>
        <v>-46.852300242130752</v>
      </c>
      <c r="W297" s="129">
        <f>IF(ABS(IIEE_detalle!W297/IIEE_detalle!W285*100-100)&gt;100,"-",IIEE_detalle!W297/IIEE_detalle!W285*100-100)</f>
        <v>0.6832182191525078</v>
      </c>
      <c r="X297" s="129">
        <f>IF(ABS(IIEE_detalle!X297/IIEE_detalle!X285*100-100)&gt;100,"-",IIEE_detalle!X297/IIEE_detalle!X285*100-100)</f>
        <v>-24.973954049459891</v>
      </c>
      <c r="Y297" s="100"/>
      <c r="Z297" s="129">
        <f>IF(ABS(IIEE_detalle!Z297/IIEE_detalle!Z285*100-100)&gt;100,"-",IIEE_detalle!Z297/IIEE_detalle!Z285*100-100)</f>
        <v>-19.473793966356183</v>
      </c>
      <c r="AB297" s="129">
        <f>IF(ABS(IIEE_detalle!AB297/IIEE_detalle!AB285*100-100)&gt;100,"-",IIEE_detalle!AB297/IIEE_detalle!AB285*100-100)</f>
        <v>0.75023832380874467</v>
      </c>
      <c r="AC297" s="129">
        <f>IF(ABS(IIEE_detalle!AC297/IIEE_detalle!AC285*100-100)&gt;100,"-",IIEE_detalle!AC297/IIEE_detalle!AC285*100-100)</f>
        <v>7.5667142125160893</v>
      </c>
      <c r="AD297" s="129">
        <f>IF(ABS(IIEE_detalle!AD297/IIEE_detalle!AD285*100-100)&gt;100,"-",IIEE_detalle!AD297/IIEE_detalle!AD285*100-100)</f>
        <v>9.8695328156679807E-2</v>
      </c>
      <c r="AE297" s="129">
        <f>IF(ABS(IIEE_detalle!AE297/IIEE_detalle!AE285*100-100)&gt;100,"-",IIEE_detalle!AE297/IIEE_detalle!AE285*100-100)</f>
        <v>-1.8563044702718798</v>
      </c>
      <c r="AF297" s="129">
        <f>IF(ABS(IIEE_detalle!AF297/IIEE_detalle!AF285*100-100)&gt;100,"-",IIEE_detalle!AF297/IIEE_detalle!AF285*100-100)</f>
        <v>-54.193483304751332</v>
      </c>
      <c r="AG297" s="129">
        <f>IF(ABS(IIEE_detalle!AG297/IIEE_detalle!AG285*100-100)&gt;100,"-",IIEE_detalle!AG297/IIEE_detalle!AG285*100-100)</f>
        <v>-1.9179042495637759</v>
      </c>
      <c r="AH297" s="129">
        <f>IF(ABS(IIEE_detalle!AH297/IIEE_detalle!AH285*100-100)&gt;100,"-",IIEE_detalle!AH297/IIEE_detalle!AH285*100-100)</f>
        <v>7.5599128540305003</v>
      </c>
      <c r="AI297" s="129">
        <f>IF(ABS(IIEE_detalle!AI297/IIEE_detalle!AI285*100-100)&gt;100,"-",IIEE_detalle!AI297/IIEE_detalle!AI285*100-100)</f>
        <v>9.8546779570483523E-2</v>
      </c>
      <c r="AJ297" s="129">
        <f>IF(ABS(IIEE_detalle!AJ297/IIEE_detalle!AJ285*100-100)&gt;100,"-",IIEE_detalle!AJ297/IIEE_detalle!AJ285*100-100)</f>
        <v>-1.856340412434605</v>
      </c>
      <c r="AK297" s="129">
        <f>IF(ABS(IIEE_detalle!AK297/IIEE_detalle!AK285*100-100)&gt;100,"-",IIEE_detalle!AK297/IIEE_detalle!AK285*100-100)</f>
        <v>1.267221320119873</v>
      </c>
      <c r="AL297" s="129">
        <f>IF(ABS(IIEE_detalle!AL297/IIEE_detalle!AL285*100-100)&gt;100,"-",IIEE_detalle!AL297/IIEE_detalle!AL285*100-100)</f>
        <v>-63.676284728916308</v>
      </c>
      <c r="AM297" s="100"/>
      <c r="AN297" s="129">
        <f>IF(ABS(IIEE_detalle!AN297/IIEE_detalle!AN285*100-100)&gt;100,"-",IIEE_detalle!AN297/IIEE_detalle!AN285*100-100)</f>
        <v>-0.24288696309345426</v>
      </c>
      <c r="AO297" s="129">
        <f>IF(ABS(IIEE_detalle!AO297/IIEE_detalle!AO285*100-100)&gt;100,"-",IIEE_detalle!AO297/IIEE_detalle!AO285*100-100)</f>
        <v>-0.19300149527853705</v>
      </c>
      <c r="AP297" s="100"/>
      <c r="AQ297" s="129">
        <f>IF(ABS(IIEE_detalle!AQ297/IIEE_detalle!AQ285*100-100)&gt;100,"-",IIEE_detalle!AQ297/IIEE_detalle!AQ285*100-100)</f>
        <v>19.310511637354466</v>
      </c>
      <c r="AS297" s="129">
        <f>IF(ABS(IIEE_detalle!AS297/IIEE_detalle!AS285*100-100)&gt;100,"-",IIEE_detalle!AS297/IIEE_detalle!AS285*100-100)</f>
        <v>9.7764862542085211</v>
      </c>
      <c r="AT297" s="129">
        <f>IF(ABS(IIEE_detalle!AT297/IIEE_detalle!AT285*100-100)&gt;100,"-",IIEE_detalle!AT297/IIEE_detalle!AT285*100-100)</f>
        <v>12.952107803641269</v>
      </c>
      <c r="AU297" s="129">
        <f>IF(ABS(IIEE_detalle!AU297/IIEE_detalle!AU285*100-100)&gt;100,"-",IIEE_detalle!AU297/IIEE_detalle!AU285*100-100)</f>
        <v>0.83776714323933277</v>
      </c>
      <c r="AV297" s="129">
        <f>IF(ABS(IIEE_detalle!AV297/IIEE_detalle!AV285*100-100)&gt;100,"-",IIEE_detalle!AV297/IIEE_detalle!AV285*100-100)</f>
        <v>12.35213224253819</v>
      </c>
      <c r="AW297" s="129">
        <f>IF(ABS(IIEE_detalle!AW297/IIEE_detalle!AW285*100-100)&gt;100,"-",IIEE_detalle!AW297/IIEE_detalle!AW285*100-100)</f>
        <v>13.59433172370575</v>
      </c>
      <c r="AX297" s="129">
        <f>IF(ABS(IIEE_detalle!AX297/IIEE_detalle!AX285*100-100)&gt;100,"-",IIEE_detalle!AX297/IIEE_detalle!AX285*100-100)</f>
        <v>2.4780242779405768</v>
      </c>
      <c r="AY297" s="129">
        <f>IF(ABS(IIEE_detalle!AY297/IIEE_detalle!AY285*100-100)&gt;100,"-",IIEE_detalle!AY297/IIEE_detalle!AY285*100-100)</f>
        <v>-19.799275626978329</v>
      </c>
      <c r="AZ297" s="129">
        <f>IF(ABS(IIEE_detalle!AZ297/IIEE_detalle!AZ285*100-100)&gt;100,"-",IIEE_detalle!AZ297/IIEE_detalle!AZ285*100-100)</f>
        <v>-19.588820429745439</v>
      </c>
      <c r="BA297" s="100"/>
      <c r="BB297" s="129">
        <f>IF(ABS(IIEE_detalle!BB297/IIEE_detalle!BB285*100-100)&gt;100,"-",IIEE_detalle!BB297/IIEE_detalle!BB285*100-100)</f>
        <v>-21.893149105538484</v>
      </c>
      <c r="BD297" s="129">
        <f>IF(ABS(IIEE_detalle!BD297/IIEE_detalle!BD285*100-100)&gt;100,"-",IIEE_detalle!BD297/IIEE_detalle!BD285*100-100)</f>
        <v>-1.2454654109044867</v>
      </c>
      <c r="BE297" s="129">
        <f>IF(ABS(IIEE_detalle!BE297/IIEE_detalle!BE285*100-100)&gt;100,"-",IIEE_detalle!BE297/IIEE_detalle!BE285*100-100)</f>
        <v>22.732558437845</v>
      </c>
      <c r="BF297" s="129">
        <f>IF(ABS(IIEE_detalle!BF297/IIEE_detalle!BF285*100-100)&gt;100,"-",IIEE_detalle!BF297/IIEE_detalle!BF285*100-100)</f>
        <v>10.68344513328536</v>
      </c>
      <c r="BG297" s="129">
        <f>IF(ABS(IIEE_detalle!BG297/IIEE_detalle!BG285*100-100)&gt;100,"-",IIEE_detalle!BG297/IIEE_detalle!BG285*100-100)</f>
        <v>10.683429280442297</v>
      </c>
      <c r="BH297" s="129">
        <f>IF(ABS(IIEE_detalle!BH297/IIEE_detalle!BH285*100-100)&gt;100,"-",IIEE_detalle!BH297/IIEE_detalle!BH285*100-100)</f>
        <v>10.117617665712132</v>
      </c>
      <c r="BI297" s="129">
        <f>IF(ABS(IIEE_detalle!BI297/IIEE_detalle!BI285*100-100)&gt;100,"-",IIEE_detalle!BI297/IIEE_detalle!BI285*100-100)</f>
        <v>21.306151903301455</v>
      </c>
      <c r="BJ297" s="129">
        <f>IF(ABS(IIEE_detalle!BJ297/IIEE_detalle!BJ285*100-100)&gt;100,"-",IIEE_detalle!BJ297/IIEE_detalle!BJ285*100-100)</f>
        <v>-0.61268452808371876</v>
      </c>
      <c r="BK297" s="129">
        <f>IF(ABS(IIEE_detalle!BK297/IIEE_detalle!BK285*100-100)&gt;100,"-",IIEE_detalle!BK297/IIEE_detalle!BK285*100-100)</f>
        <v>0.53715815066814798</v>
      </c>
      <c r="BL297" s="100"/>
      <c r="BM297" s="129">
        <f>IF(ABS(IIEE_detalle!BM297/IIEE_detalle!BM285*100-100)&gt;100,"-",IIEE_detalle!BM297/IIEE_detalle!BM285*100-100)</f>
        <v>0.51360342276629467</v>
      </c>
      <c r="BO297" s="129">
        <f>IF(ABS(IIEE_detalle!BO297/IIEE_detalle!BO285*100-100)&gt;100,"-",IIEE_detalle!BO297/IIEE_detalle!BO285*100-100)</f>
        <v>-2.562651576394515</v>
      </c>
      <c r="BP297" s="129">
        <f>IF(ABS(IIEE_detalle!BP297/IIEE_detalle!BP285*100-100)&gt;100,"-",IIEE_detalle!BP297/IIEE_detalle!BP285*100-100)</f>
        <v>1.6515856979706598</v>
      </c>
      <c r="BQ297" s="129">
        <f>IF(ABS(IIEE_detalle!BQ297/IIEE_detalle!BQ285*100-100)&gt;100,"-",IIEE_detalle!BQ297/IIEE_detalle!BQ285*100-100)</f>
        <v>2.2776899267100532</v>
      </c>
      <c r="BR297" s="129">
        <f>IF(ABS(IIEE_detalle!BR297/IIEE_detalle!BR285*100-100)&gt;100,"-",IIEE_detalle!BR297/IIEE_detalle!BR285*100-100)</f>
        <v>0.70140072635574313</v>
      </c>
      <c r="BS297" s="129">
        <f>IF(ABS(IIEE_detalle!BS297/IIEE_detalle!BS285*100-100)&gt;100,"-",IIEE_detalle!BS297/IIEE_detalle!BS285*100-100)</f>
        <v>2.8647927578319354</v>
      </c>
      <c r="BT297" s="129">
        <f>IF(ABS(IIEE_detalle!BT297/IIEE_detalle!BT285*100-100)&gt;100,"-",IIEE_detalle!BT297/IIEE_detalle!BT285*100-100)</f>
        <v>10.84760036695593</v>
      </c>
      <c r="BV297" s="129">
        <f>IF(ABS(IIEE_detalle!BV297/IIEE_detalle!BV285*100-100)&gt;100,"-",IIEE_detalle!BV297/IIEE_detalle!BV285*100-100)</f>
        <v>-4.6617678537237595</v>
      </c>
      <c r="BW297" s="129">
        <f>IF(ABS(IIEE_detalle!BW297/IIEE_detalle!BW285*100-100)&gt;100,"-",IIEE_detalle!BW297/IIEE_detalle!BW285*100-100)</f>
        <v>2.7409414835643702</v>
      </c>
      <c r="BX297" s="129">
        <f>IF(ABS(IIEE_detalle!BX297/IIEE_detalle!BX285*100-100)&gt;100,"-",IIEE_detalle!BX297/IIEE_detalle!BX285*100-100)</f>
        <v>2.1002379953642105</v>
      </c>
      <c r="BY297" s="129">
        <f>IF(ABS(IIEE_detalle!BY297/IIEE_detalle!BY285*100-100)&gt;100,"-",IIEE_detalle!BY297/IIEE_detalle!BY285*100-100)</f>
        <v>1.3630303115986635</v>
      </c>
      <c r="BZ297" s="129">
        <f>IF(ABS(IIEE_detalle!BZ297/IIEE_detalle!BZ285*100-100)&gt;100,"-",IIEE_detalle!BZ297/IIEE_detalle!BZ285*100-100)</f>
        <v>4.3603103169760402</v>
      </c>
      <c r="CA297" s="129">
        <f>IF(ABS(IIEE_detalle!CA297/IIEE_detalle!CA285*100-100)&gt;100,"-",IIEE_detalle!CA297/IIEE_detalle!CA285*100-100)</f>
        <v>10.791456393103488</v>
      </c>
    </row>
    <row r="298" spans="2:79" ht="12" customHeight="1">
      <c r="B298" s="87" t="s">
        <v>529</v>
      </c>
      <c r="C298" s="129">
        <f>IF(ABS(IIEE_detalle!C298/IIEE_detalle!C286*100-100)&gt;100,"-",IIEE_detalle!C298/IIEE_detalle!C286*100-100)</f>
        <v>4.5800006966201465</v>
      </c>
      <c r="D298" s="129">
        <f>IF(ABS(IIEE_detalle!D298/IIEE_detalle!D286*100-100)&gt;100,"-",IIEE_detalle!D298/IIEE_detalle!D286*100-100)</f>
        <v>21.79656795984279</v>
      </c>
      <c r="E298" s="129">
        <f>IF(ABS(IIEE_detalle!E298/IIEE_detalle!E286*100-100)&gt;100,"-",IIEE_detalle!E298/IIEE_detalle!E286*100-100)</f>
        <v>5.7444317476717686</v>
      </c>
      <c r="F298" s="129">
        <f>IF(ABS(IIEE_detalle!F298/IIEE_detalle!F286*100-100)&gt;100,"-",IIEE_detalle!F298/IIEE_detalle!F286*100-100)</f>
        <v>4.657212709317605</v>
      </c>
      <c r="G298" s="129">
        <f>IF(ABS(IIEE_detalle!G298/IIEE_detalle!G286*100-100)&gt;100,"-",IIEE_detalle!G298/IIEE_detalle!G286*100-100)</f>
        <v>15.107561281943617</v>
      </c>
      <c r="H298" s="129">
        <f>IF(ABS(IIEE_detalle!H298/IIEE_detalle!H286*100-100)&gt;100,"-",IIEE_detalle!H298/IIEE_detalle!H286*100-100)</f>
        <v>1.6002588538774205</v>
      </c>
      <c r="J298" s="129">
        <f>IF(ABS(IIEE_detalle!J298/IIEE_detalle!J286*100-100)&gt;100,"-",IIEE_detalle!J298/IIEE_detalle!J286*100-100)</f>
        <v>21.392333709131918</v>
      </c>
      <c r="K298" s="129">
        <f>IF(ABS(IIEE_detalle!K298/IIEE_detalle!K286*100-100)&gt;100,"-",IIEE_detalle!K298/IIEE_detalle!K286*100-100)</f>
        <v>22.05793965620866</v>
      </c>
      <c r="L298" s="129">
        <f>IF(ABS(IIEE_detalle!L298/IIEE_detalle!L286*100-100)&gt;100,"-",IIEE_detalle!L298/IIEE_detalle!L286*100-100)</f>
        <v>22.05793965620866</v>
      </c>
      <c r="M298" s="100"/>
      <c r="N298" s="129">
        <f>IF(ABS(IIEE_detalle!N298/IIEE_detalle!N286*100-100)&gt;100,"-",IIEE_detalle!N298/IIEE_detalle!N286*100-100)</f>
        <v>0</v>
      </c>
      <c r="O298" s="129">
        <f>IF(ABS(IIEE_detalle!O298/IIEE_detalle!O286*100-100)&gt;100,"-",IIEE_detalle!O298/IIEE_detalle!O286*100-100)</f>
        <v>-0.72539055858851498</v>
      </c>
      <c r="P298" s="100"/>
      <c r="Q298" s="129">
        <f>IF(ABS(IIEE_detalle!Q298/IIEE_detalle!Q286*100-100)&gt;100,"-",IIEE_detalle!Q298/IIEE_detalle!Q286*100-100)</f>
        <v>-13.361055515613145</v>
      </c>
      <c r="S298" s="129">
        <f>IF(ABS(IIEE_detalle!S298/IIEE_detalle!S286*100-100)&gt;100,"-",IIEE_detalle!S298/IIEE_detalle!S286*100-100)</f>
        <v>4.434182452829404</v>
      </c>
      <c r="T298" s="129">
        <f>IF(ABS(IIEE_detalle!T298/IIEE_detalle!T286*100-100)&gt;100,"-",IIEE_detalle!T298/IIEE_detalle!T286*100-100)</f>
        <v>2.2486288848263314</v>
      </c>
      <c r="U298" s="129">
        <f>IF(ABS(IIEE_detalle!U298/IIEE_detalle!U286*100-100)&gt;100,"-",IIEE_detalle!U298/IIEE_detalle!U286*100-100)</f>
        <v>2.2486288848263314</v>
      </c>
      <c r="V298" s="100"/>
      <c r="W298" s="129">
        <f>IF(ABS(IIEE_detalle!W298/IIEE_detalle!W286*100-100)&gt;100,"-",IIEE_detalle!W298/IIEE_detalle!W286*100-100)</f>
        <v>5.9238312093723664</v>
      </c>
      <c r="X298" s="129">
        <f>IF(ABS(IIEE_detalle!X298/IIEE_detalle!X286*100-100)&gt;100,"-",IIEE_detalle!X298/IIEE_detalle!X286*100-100)</f>
        <v>4.7598473392381351</v>
      </c>
      <c r="Y298" s="100"/>
      <c r="Z298" s="129">
        <f>IF(ABS(IIEE_detalle!Z298/IIEE_detalle!Z286*100-100)&gt;100,"-",IIEE_detalle!Z298/IIEE_detalle!Z286*100-100)</f>
        <v>4.5817524841914974</v>
      </c>
      <c r="AB298" s="129">
        <f>IF(ABS(IIEE_detalle!AB298/IIEE_detalle!AB286*100-100)&gt;100,"-",IIEE_detalle!AB298/IIEE_detalle!AB286*100-100)</f>
        <v>6.7980952299822235</v>
      </c>
      <c r="AC298" s="129">
        <f>IF(ABS(IIEE_detalle!AC298/IIEE_detalle!AC286*100-100)&gt;100,"-",IIEE_detalle!AC298/IIEE_detalle!AC286*100-100)</f>
        <v>7.6611047107502941</v>
      </c>
      <c r="AD298" s="129">
        <f>IF(ABS(IIEE_detalle!AD298/IIEE_detalle!AD286*100-100)&gt;100,"-",IIEE_detalle!AD298/IIEE_detalle!AD286*100-100)</f>
        <v>1.1662740275459242</v>
      </c>
      <c r="AE298" s="129">
        <f>IF(ABS(IIEE_detalle!AE298/IIEE_detalle!AE286*100-100)&gt;100,"-",IIEE_detalle!AE298/IIEE_detalle!AE286*100-100)</f>
        <v>22.620356015947536</v>
      </c>
      <c r="AF298" s="129">
        <f>IF(ABS(IIEE_detalle!AF298/IIEE_detalle!AF286*100-100)&gt;100,"-",IIEE_detalle!AF298/IIEE_detalle!AF286*100-100)</f>
        <v>-47.252789682999349</v>
      </c>
      <c r="AG298" s="129">
        <f>IF(ABS(IIEE_detalle!AG298/IIEE_detalle!AG286*100-100)&gt;100,"-",IIEE_detalle!AG298/IIEE_detalle!AG286*100-100)</f>
        <v>13.995509878382023</v>
      </c>
      <c r="AH298" s="129">
        <f>IF(ABS(IIEE_detalle!AH298/IIEE_detalle!AH286*100-100)&gt;100,"-",IIEE_detalle!AH298/IIEE_detalle!AH286*100-100)</f>
        <v>7.6596336422132936</v>
      </c>
      <c r="AI298" s="129">
        <f>IF(ABS(IIEE_detalle!AI298/IIEE_detalle!AI286*100-100)&gt;100,"-",IIEE_detalle!AI298/IIEE_detalle!AI286*100-100)</f>
        <v>1.1663208158827985</v>
      </c>
      <c r="AJ298" s="129">
        <f>IF(ABS(IIEE_detalle!AJ298/IIEE_detalle!AJ286*100-100)&gt;100,"-",IIEE_detalle!AJ298/IIEE_detalle!AJ286*100-100)</f>
        <v>22.619876335940376</v>
      </c>
      <c r="AK298" s="129" t="str">
        <f>IF(ABS(IIEE_detalle!AK298/IIEE_detalle!AK286*100-100)&gt;100,"-",IIEE_detalle!AK298/IIEE_detalle!AK286*100-100)</f>
        <v>-</v>
      </c>
      <c r="AL298" s="129">
        <f>IF(ABS(IIEE_detalle!AL298/IIEE_detalle!AL286*100-100)&gt;100,"-",IIEE_detalle!AL298/IIEE_detalle!AL286*100-100)</f>
        <v>-52.200860605582086</v>
      </c>
      <c r="AM298" s="100"/>
      <c r="AN298" s="129">
        <f>IF(ABS(IIEE_detalle!AN298/IIEE_detalle!AN286*100-100)&gt;100,"-",IIEE_detalle!AN298/IIEE_detalle!AN286*100-100)</f>
        <v>-1.9541782643387506</v>
      </c>
      <c r="AO298" s="129">
        <f>IF(ABS(IIEE_detalle!AO298/IIEE_detalle!AO286*100-100)&gt;100,"-",IIEE_detalle!AO298/IIEE_detalle!AO286*100-100)</f>
        <v>-1.7298249539223889</v>
      </c>
      <c r="AP298" s="100"/>
      <c r="AQ298" s="129">
        <f>IF(ABS(IIEE_detalle!AQ298/IIEE_detalle!AQ286*100-100)&gt;100,"-",IIEE_detalle!AQ298/IIEE_detalle!AQ286*100-100)</f>
        <v>-1.5475965017334659</v>
      </c>
      <c r="AS298" s="129">
        <f>IF(ABS(IIEE_detalle!AS298/IIEE_detalle!AS286*100-100)&gt;100,"-",IIEE_detalle!AS298/IIEE_detalle!AS286*100-100)</f>
        <v>12.994308099227013</v>
      </c>
      <c r="AT298" s="129">
        <f>IF(ABS(IIEE_detalle!AT298/IIEE_detalle!AT286*100-100)&gt;100,"-",IIEE_detalle!AT298/IIEE_detalle!AT286*100-100)</f>
        <v>15.605043875820357</v>
      </c>
      <c r="AU298" s="129">
        <f>IF(ABS(IIEE_detalle!AU298/IIEE_detalle!AU286*100-100)&gt;100,"-",IIEE_detalle!AU298/IIEE_detalle!AU286*100-100)</f>
        <v>5.772763895384486</v>
      </c>
      <c r="AV298" s="129">
        <f>IF(ABS(IIEE_detalle!AV298/IIEE_detalle!AV286*100-100)&gt;100,"-",IIEE_detalle!AV298/IIEE_detalle!AV286*100-100)</f>
        <v>14.488198007172699</v>
      </c>
      <c r="AW298" s="129">
        <f>IF(ABS(IIEE_detalle!AW298/IIEE_detalle!AW286*100-100)&gt;100,"-",IIEE_detalle!AW298/IIEE_detalle!AW286*100-100)</f>
        <v>15.278809730510432</v>
      </c>
      <c r="AX298" s="129">
        <f>IF(ABS(IIEE_detalle!AX298/IIEE_detalle!AX286*100-100)&gt;100,"-",IIEE_detalle!AX298/IIEE_detalle!AX286*100-100)</f>
        <v>8.3213014743263898</v>
      </c>
      <c r="AY298" s="129">
        <f>IF(ABS(IIEE_detalle!AY298/IIEE_detalle!AY286*100-100)&gt;100,"-",IIEE_detalle!AY298/IIEE_detalle!AY286*100-100)</f>
        <v>12.446017400830002</v>
      </c>
      <c r="AZ298" s="129">
        <f>IF(ABS(IIEE_detalle!AZ298/IIEE_detalle!AZ286*100-100)&gt;100,"-",IIEE_detalle!AZ298/IIEE_detalle!AZ286*100-100)</f>
        <v>12.370240198386242</v>
      </c>
      <c r="BA298" s="100"/>
      <c r="BB298" s="129">
        <f>IF(ABS(IIEE_detalle!BB298/IIEE_detalle!BB286*100-100)&gt;100,"-",IIEE_detalle!BB298/IIEE_detalle!BB286*100-100)</f>
        <v>12.377049944526803</v>
      </c>
      <c r="BD298" s="129">
        <f>IF(ABS(IIEE_detalle!BD298/IIEE_detalle!BD286*100-100)&gt;100,"-",IIEE_detalle!BD298/IIEE_detalle!BD286*100-100)</f>
        <v>-1.6290916760432026</v>
      </c>
      <c r="BE298" s="129">
        <f>IF(ABS(IIEE_detalle!BE298/IIEE_detalle!BE286*100-100)&gt;100,"-",IIEE_detalle!BE298/IIEE_detalle!BE286*100-100)</f>
        <v>1.6666555970427765</v>
      </c>
      <c r="BF298" s="129">
        <f>IF(ABS(IIEE_detalle!BF298/IIEE_detalle!BF286*100-100)&gt;100,"-",IIEE_detalle!BF298/IIEE_detalle!BF286*100-100)</f>
        <v>0.1834137375738436</v>
      </c>
      <c r="BG298" s="129">
        <f>IF(ABS(IIEE_detalle!BG298/IIEE_detalle!BG286*100-100)&gt;100,"-",IIEE_detalle!BG298/IIEE_detalle!BG286*100-100)</f>
        <v>0.18341434133408541</v>
      </c>
      <c r="BH298" s="129">
        <f>IF(ABS(IIEE_detalle!BH298/IIEE_detalle!BH286*100-100)&gt;100,"-",IIEE_detalle!BH298/IIEE_detalle!BH286*100-100)</f>
        <v>0.18341434133408541</v>
      </c>
      <c r="BI298" s="100"/>
      <c r="BJ298" s="129">
        <f>IF(ABS(IIEE_detalle!BJ298/IIEE_detalle!BJ286*100-100)&gt;100,"-",IIEE_detalle!BJ298/IIEE_detalle!BJ286*100-100)</f>
        <v>10.385371428571432</v>
      </c>
      <c r="BK298" s="129">
        <f>IF(ABS(IIEE_detalle!BK298/IIEE_detalle!BK286*100-100)&gt;100,"-",IIEE_detalle!BK298/IIEE_detalle!BK286*100-100)</f>
        <v>10.527522304849739</v>
      </c>
      <c r="BL298" s="100"/>
      <c r="BM298" s="129">
        <f>IF(ABS(IIEE_detalle!BM298/IIEE_detalle!BM286*100-100)&gt;100,"-",IIEE_detalle!BM298/IIEE_detalle!BM286*100-100)</f>
        <v>10.552865213882171</v>
      </c>
      <c r="BO298" s="129">
        <f>IF(ABS(IIEE_detalle!BO298/IIEE_detalle!BO286*100-100)&gt;100,"-",IIEE_detalle!BO298/IIEE_detalle!BO286*100-100)</f>
        <v>-3.8771439968089254</v>
      </c>
      <c r="BP298" s="129">
        <f>IF(ABS(IIEE_detalle!BP298/IIEE_detalle!BP286*100-100)&gt;100,"-",IIEE_detalle!BP298/IIEE_detalle!BP286*100-100)</f>
        <v>-0.31847133757962354</v>
      </c>
      <c r="BQ298" s="129">
        <f>IF(ABS(IIEE_detalle!BQ298/IIEE_detalle!BQ286*100-100)&gt;100,"-",IIEE_detalle!BQ298/IIEE_detalle!BQ286*100-100)</f>
        <v>1.0493908654476911</v>
      </c>
      <c r="BR298" s="129">
        <f>IF(ABS(IIEE_detalle!BR298/IIEE_detalle!BR286*100-100)&gt;100,"-",IIEE_detalle!BR298/IIEE_detalle!BR286*100-100)</f>
        <v>-0.43038228866303996</v>
      </c>
      <c r="BS298" s="129">
        <f>IF(ABS(IIEE_detalle!BS298/IIEE_detalle!BS286*100-100)&gt;100,"-",IIEE_detalle!BS298/IIEE_detalle!BS286*100-100)</f>
        <v>2.8275510172892808</v>
      </c>
      <c r="BT298" s="129">
        <f>IF(ABS(IIEE_detalle!BT298/IIEE_detalle!BT286*100-100)&gt;100,"-",IIEE_detalle!BT298/IIEE_detalle!BT286*100-100)</f>
        <v>3.2828122749401132</v>
      </c>
      <c r="BV298" s="129">
        <f>IF(ABS(IIEE_detalle!BV298/IIEE_detalle!BV286*100-100)&gt;100,"-",IIEE_detalle!BV298/IIEE_detalle!BV286*100-100)</f>
        <v>-8.6902766037953256</v>
      </c>
      <c r="BW298" s="129">
        <f>IF(ABS(IIEE_detalle!BW298/IIEE_detalle!BW286*100-100)&gt;100,"-",IIEE_detalle!BW298/IIEE_detalle!BW286*100-100)</f>
        <v>-2.2105047973449246</v>
      </c>
      <c r="BX298" s="129">
        <f>IF(ABS(IIEE_detalle!BX298/IIEE_detalle!BX286*100-100)&gt;100,"-",IIEE_detalle!BX298/IIEE_detalle!BX286*100-100)</f>
        <v>0.35247042894073388</v>
      </c>
      <c r="BY298" s="129">
        <f>IF(ABS(IIEE_detalle!BY298/IIEE_detalle!BY286*100-100)&gt;100,"-",IIEE_detalle!BY298/IIEE_detalle!BY286*100-100)</f>
        <v>-1.1579888772604363</v>
      </c>
      <c r="BZ298" s="129">
        <f>IF(ABS(IIEE_detalle!BZ298/IIEE_detalle!BZ286*100-100)&gt;100,"-",IIEE_detalle!BZ298/IIEE_detalle!BZ286*100-100)</f>
        <v>3.3521237759927942</v>
      </c>
      <c r="CA298" s="129">
        <f>IF(ABS(IIEE_detalle!CA298/IIEE_detalle!CA286*100-100)&gt;100,"-",IIEE_detalle!CA298/IIEE_detalle!CA286*100-100)</f>
        <v>3.350327174201098</v>
      </c>
    </row>
    <row r="299" spans="2:79" ht="12" customHeight="1">
      <c r="B299" s="87" t="s">
        <v>530</v>
      </c>
      <c r="C299" s="129">
        <f>IF(ABS(IIEE_detalle!C299/IIEE_detalle!C287*100-100)&gt;100,"-",IIEE_detalle!C299/IIEE_detalle!C287*100-100)</f>
        <v>3.6760034691830441</v>
      </c>
      <c r="D299" s="129">
        <f>IF(ABS(IIEE_detalle!D299/IIEE_detalle!D287*100-100)&gt;100,"-",IIEE_detalle!D299/IIEE_detalle!D287*100-100)</f>
        <v>1.0359174662477528</v>
      </c>
      <c r="E299" s="129">
        <f>IF(ABS(IIEE_detalle!E299/IIEE_detalle!E287*100-100)&gt;100,"-",IIEE_detalle!E299/IIEE_detalle!E287*100-100)</f>
        <v>10.931620036877305</v>
      </c>
      <c r="F299" s="129">
        <f>IF(ABS(IIEE_detalle!F299/IIEE_detalle!F287*100-100)&gt;100,"-",IIEE_detalle!F299/IIEE_detalle!F287*100-100)</f>
        <v>2.8795834802267848</v>
      </c>
      <c r="G299" s="129">
        <f>IF(ABS(IIEE_detalle!G299/IIEE_detalle!G287*100-100)&gt;100,"-",IIEE_detalle!G299/IIEE_detalle!G287*100-100)</f>
        <v>-5.672777363791468</v>
      </c>
      <c r="H299" s="129">
        <f>IF(ABS(IIEE_detalle!H299/IIEE_detalle!H287*100-100)&gt;100,"-",IIEE_detalle!H299/IIEE_detalle!H287*100-100)</f>
        <v>5.4426929373223345</v>
      </c>
      <c r="J299" s="129">
        <f>IF(ABS(IIEE_detalle!J299/IIEE_detalle!J287*100-100)&gt;100,"-",IIEE_detalle!J299/IIEE_detalle!J287*100-100)</f>
        <v>0.75776093864578797</v>
      </c>
      <c r="K299" s="129">
        <f>IF(ABS(IIEE_detalle!K299/IIEE_detalle!K287*100-100)&gt;100,"-",IIEE_detalle!K299/IIEE_detalle!K287*100-100)</f>
        <v>0.78240368921476033</v>
      </c>
      <c r="L299" s="129">
        <f>IF(ABS(IIEE_detalle!L299/IIEE_detalle!L287*100-100)&gt;100,"-",IIEE_detalle!L299/IIEE_detalle!L287*100-100)</f>
        <v>0.78240368921476033</v>
      </c>
      <c r="M299" s="100"/>
      <c r="N299" s="129">
        <f>IF(ABS(IIEE_detalle!N299/IIEE_detalle!N287*100-100)&gt;100,"-",IIEE_detalle!N299/IIEE_detalle!N287*100-100)</f>
        <v>-1.3072321711421182</v>
      </c>
      <c r="O299" s="129">
        <f>IF(ABS(IIEE_detalle!O299/IIEE_detalle!O287*100-100)&gt;100,"-",IIEE_detalle!O299/IIEE_detalle!O287*100-100)</f>
        <v>-2.0215448086179322</v>
      </c>
      <c r="P299" s="100"/>
      <c r="Q299" s="129">
        <f>IF(ABS(IIEE_detalle!Q299/IIEE_detalle!Q287*100-100)&gt;100,"-",IIEE_detalle!Q299/IIEE_detalle!Q287*100-100)</f>
        <v>-2.6168708946337347</v>
      </c>
      <c r="S299" s="129">
        <f>IF(ABS(IIEE_detalle!S299/IIEE_detalle!S287*100-100)&gt;100,"-",IIEE_detalle!S299/IIEE_detalle!S287*100-100)</f>
        <v>8.4172723309196726</v>
      </c>
      <c r="T299" s="129">
        <f>IF(ABS(IIEE_detalle!T299/IIEE_detalle!T287*100-100)&gt;100,"-",IIEE_detalle!T299/IIEE_detalle!T287*100-100)</f>
        <v>6.8516784147483634</v>
      </c>
      <c r="U299" s="129">
        <f>IF(ABS(IIEE_detalle!U299/IIEE_detalle!U287*100-100)&gt;100,"-",IIEE_detalle!U299/IIEE_detalle!U287*100-100)</f>
        <v>6.8516784147483634</v>
      </c>
      <c r="V299" s="100"/>
      <c r="W299" s="129">
        <f>IF(ABS(IIEE_detalle!W299/IIEE_detalle!W287*100-100)&gt;100,"-",IIEE_detalle!W299/IIEE_detalle!W287*100-100)</f>
        <v>-6.0821544746198697</v>
      </c>
      <c r="X299" s="129">
        <f>IF(ABS(IIEE_detalle!X299/IIEE_detalle!X287*100-100)&gt;100,"-",IIEE_detalle!X299/IIEE_detalle!X287*100-100)</f>
        <v>-0.74809040081896683</v>
      </c>
      <c r="Y299" s="100"/>
      <c r="Z299" s="129">
        <f>IF(ABS(IIEE_detalle!Z299/IIEE_detalle!Z287*100-100)&gt;100,"-",IIEE_detalle!Z299/IIEE_detalle!Z287*100-100)</f>
        <v>-0.45286616613036301</v>
      </c>
      <c r="AB299" s="129">
        <f>IF(ABS(IIEE_detalle!AB299/IIEE_detalle!AB287*100-100)&gt;100,"-",IIEE_detalle!AB299/IIEE_detalle!AB287*100-100)</f>
        <v>-2.9767043627723524</v>
      </c>
      <c r="AC299" s="129">
        <f>IF(ABS(IIEE_detalle!AC299/IIEE_detalle!AC287*100-100)&gt;100,"-",IIEE_detalle!AC299/IIEE_detalle!AC287*100-100)</f>
        <v>6.9729525369795766</v>
      </c>
      <c r="AD299" s="129">
        <f>IF(ABS(IIEE_detalle!AD299/IIEE_detalle!AD287*100-100)&gt;100,"-",IIEE_detalle!AD299/IIEE_detalle!AD287*100-100)</f>
        <v>-0.72291306353537266</v>
      </c>
      <c r="AE299" s="129">
        <f>IF(ABS(IIEE_detalle!AE299/IIEE_detalle!AE287*100-100)&gt;100,"-",IIEE_detalle!AE299/IIEE_detalle!AE287*100-100)</f>
        <v>-14.883634811163844</v>
      </c>
      <c r="AF299" s="129">
        <f>IF(ABS(IIEE_detalle!AF299/IIEE_detalle!AF287*100-100)&gt;100,"-",IIEE_detalle!AF299/IIEE_detalle!AF287*100-100)</f>
        <v>-38.882630069643589</v>
      </c>
      <c r="AG299" s="129">
        <f>IF(ABS(IIEE_detalle!AG299/IIEE_detalle!AG287*100-100)&gt;100,"-",IIEE_detalle!AG299/IIEE_detalle!AG287*100-100)</f>
        <v>10.496203520765121</v>
      </c>
      <c r="AH299" s="129">
        <f>IF(ABS(IIEE_detalle!AH299/IIEE_detalle!AH287*100-100)&gt;100,"-",IIEE_detalle!AH299/IIEE_detalle!AH287*100-100)</f>
        <v>6.9679591317453315</v>
      </c>
      <c r="AI299" s="129">
        <f>IF(ABS(IIEE_detalle!AI299/IIEE_detalle!AI287*100-100)&gt;100,"-",IIEE_detalle!AI299/IIEE_detalle!AI287*100-100)</f>
        <v>-0.72300103364686663</v>
      </c>
      <c r="AJ299" s="129">
        <f>IF(ABS(IIEE_detalle!AJ299/IIEE_detalle!AJ287*100-100)&gt;100,"-",IIEE_detalle!AJ299/IIEE_detalle!AJ287*100-100)</f>
        <v>-14.884227307191324</v>
      </c>
      <c r="AK299" s="129" t="str">
        <f>IF(ABS(IIEE_detalle!AK299/IIEE_detalle!AK287*100-100)&gt;100,"-",IIEE_detalle!AK299/IIEE_detalle!AK287*100-100)</f>
        <v>-</v>
      </c>
      <c r="AL299" s="129">
        <f>IF(ABS(IIEE_detalle!AL299/IIEE_detalle!AL287*100-100)&gt;100,"-",IIEE_detalle!AL299/IIEE_detalle!AL287*100-100)</f>
        <v>-43.711983135334556</v>
      </c>
      <c r="AM299" s="100"/>
      <c r="AN299" s="129">
        <f>IF(ABS(IIEE_detalle!AN299/IIEE_detalle!AN287*100-100)&gt;100,"-",IIEE_detalle!AN299/IIEE_detalle!AN287*100-100)</f>
        <v>13.908510769836681</v>
      </c>
      <c r="AO299" s="129">
        <f>IF(ABS(IIEE_detalle!AO299/IIEE_detalle!AO287*100-100)&gt;100,"-",IIEE_detalle!AO299/IIEE_detalle!AO287*100-100)</f>
        <v>13.812412345822949</v>
      </c>
      <c r="AP299" s="100"/>
      <c r="AQ299" s="129">
        <f>IF(ABS(IIEE_detalle!AQ299/IIEE_detalle!AQ287*100-100)&gt;100,"-",IIEE_detalle!AQ299/IIEE_detalle!AQ287*100-100)</f>
        <v>15.929294678844101</v>
      </c>
      <c r="AS299" s="129">
        <f>IF(ABS(IIEE_detalle!AS299/IIEE_detalle!AS287*100-100)&gt;100,"-",IIEE_detalle!AS299/IIEE_detalle!AS287*100-100)</f>
        <v>-3.8779375172251633</v>
      </c>
      <c r="AT299" s="129">
        <f>IF(ABS(IIEE_detalle!AT299/IIEE_detalle!AT287*100-100)&gt;100,"-",IIEE_detalle!AT299/IIEE_detalle!AT287*100-100)</f>
        <v>-5.4655944909985834</v>
      </c>
      <c r="AU299" s="129">
        <f>IF(ABS(IIEE_detalle!AU299/IIEE_detalle!AU287*100-100)&gt;100,"-",IIEE_detalle!AU299/IIEE_detalle!AU287*100-100)</f>
        <v>0.8382831586259698</v>
      </c>
      <c r="AV299" s="129">
        <f>IF(ABS(IIEE_detalle!AV299/IIEE_detalle!AV287*100-100)&gt;100,"-",IIEE_detalle!AV299/IIEE_detalle!AV287*100-100)</f>
        <v>-4.6031028724783454</v>
      </c>
      <c r="AW299" s="129">
        <f>IF(ABS(IIEE_detalle!AW299/IIEE_detalle!AW287*100-100)&gt;100,"-",IIEE_detalle!AW299/IIEE_detalle!AW287*100-100)</f>
        <v>-5.551253874771561</v>
      </c>
      <c r="AX299" s="129">
        <f>IF(ABS(IIEE_detalle!AX299/IIEE_detalle!AX287*100-100)&gt;100,"-",IIEE_detalle!AX299/IIEE_detalle!AX287*100-100)</f>
        <v>3.2936731946675764</v>
      </c>
      <c r="AY299" s="129">
        <f>IF(ABS(IIEE_detalle!AY299/IIEE_detalle!AY287*100-100)&gt;100,"-",IIEE_detalle!AY299/IIEE_detalle!AY287*100-100)</f>
        <v>14.488205715975894</v>
      </c>
      <c r="AZ299" s="129">
        <f>IF(ABS(IIEE_detalle!AZ299/IIEE_detalle!AZ287*100-100)&gt;100,"-",IIEE_detalle!AZ299/IIEE_detalle!AZ287*100-100)</f>
        <v>14.483069852687208</v>
      </c>
      <c r="BA299" s="100"/>
      <c r="BB299" s="129">
        <f>IF(ABS(IIEE_detalle!BB299/IIEE_detalle!BB287*100-100)&gt;100,"-",IIEE_detalle!BB299/IIEE_detalle!BB287*100-100)</f>
        <v>14.447841883982534</v>
      </c>
      <c r="BD299" s="129">
        <f>IF(ABS(IIEE_detalle!BD299/IIEE_detalle!BD287*100-100)&gt;100,"-",IIEE_detalle!BD299/IIEE_detalle!BD287*100-100)</f>
        <v>-0.25849999932626133</v>
      </c>
      <c r="BE299" s="129">
        <f>IF(ABS(IIEE_detalle!BE299/IIEE_detalle!BE287*100-100)&gt;100,"-",IIEE_detalle!BE299/IIEE_detalle!BE287*100-100)</f>
        <v>5.4430416435508704</v>
      </c>
      <c r="BF299" s="129">
        <f>IF(ABS(IIEE_detalle!BF299/IIEE_detalle!BF287*100-100)&gt;100,"-",IIEE_detalle!BF299/IIEE_detalle!BF287*100-100)</f>
        <v>5.4351260880076211</v>
      </c>
      <c r="BG299" s="129">
        <f>IF(ABS(IIEE_detalle!BG299/IIEE_detalle!BG287*100-100)&gt;100,"-",IIEE_detalle!BG299/IIEE_detalle!BG287*100-100)</f>
        <v>5.4351291042397065</v>
      </c>
      <c r="BH299" s="129">
        <f>IF(ABS(IIEE_detalle!BH299/IIEE_detalle!BH287*100-100)&gt;100,"-",IIEE_detalle!BH299/IIEE_detalle!BH287*100-100)</f>
        <v>5.4351291042397065</v>
      </c>
      <c r="BI299" s="100"/>
      <c r="BJ299" s="129">
        <f>IF(ABS(IIEE_detalle!BJ299/IIEE_detalle!BJ287*100-100)&gt;100,"-",IIEE_detalle!BJ299/IIEE_detalle!BJ287*100-100)</f>
        <v>0.20768691822641472</v>
      </c>
      <c r="BK299" s="129">
        <f>IF(ABS(IIEE_detalle!BK299/IIEE_detalle!BK287*100-100)&gt;100,"-",IIEE_detalle!BK299/IIEE_detalle!BK287*100-100)</f>
        <v>0.44032406524424061</v>
      </c>
      <c r="BL299" s="100"/>
      <c r="BM299" s="129">
        <f>IF(ABS(IIEE_detalle!BM299/IIEE_detalle!BM287*100-100)&gt;100,"-",IIEE_detalle!BM299/IIEE_detalle!BM287*100-100)</f>
        <v>-0.2889117656825988</v>
      </c>
      <c r="BO299" s="129">
        <f>IF(ABS(IIEE_detalle!BO299/IIEE_detalle!BO287*100-100)&gt;100,"-",IIEE_detalle!BO299/IIEE_detalle!BO287*100-100)</f>
        <v>0.22631749110895782</v>
      </c>
      <c r="BP299" s="129">
        <f>IF(ABS(IIEE_detalle!BP299/IIEE_detalle!BP287*100-100)&gt;100,"-",IIEE_detalle!BP299/IIEE_detalle!BP287*100-100)</f>
        <v>5.3202660133006674</v>
      </c>
      <c r="BQ299" s="129">
        <f>IF(ABS(IIEE_detalle!BQ299/IIEE_detalle!BQ287*100-100)&gt;100,"-",IIEE_detalle!BQ299/IIEE_detalle!BQ287*100-100)</f>
        <v>-0.65685528685725103</v>
      </c>
      <c r="BR299" s="129">
        <f>IF(ABS(IIEE_detalle!BR299/IIEE_detalle!BR287*100-100)&gt;100,"-",IIEE_detalle!BR299/IIEE_detalle!BR287*100-100)</f>
        <v>-0.21913619868938383</v>
      </c>
      <c r="BS299" s="129">
        <f>IF(ABS(IIEE_detalle!BS299/IIEE_detalle!BS287*100-100)&gt;100,"-",IIEE_detalle!BS299/IIEE_detalle!BS287*100-100)</f>
        <v>1.8211912080033414</v>
      </c>
      <c r="BT299" s="129">
        <f>IF(ABS(IIEE_detalle!BT299/IIEE_detalle!BT287*100-100)&gt;100,"-",IIEE_detalle!BT299/IIEE_detalle!BT287*100-100)</f>
        <v>5.7159640436670998</v>
      </c>
      <c r="BV299" s="129">
        <f>IF(ABS(IIEE_detalle!BV299/IIEE_detalle!BV287*100-100)&gt;100,"-",IIEE_detalle!BV299/IIEE_detalle!BV287*100-100)</f>
        <v>-1.3093529540430211</v>
      </c>
      <c r="BW299" s="129">
        <f>IF(ABS(IIEE_detalle!BW299/IIEE_detalle!BW287*100-100)&gt;100,"-",IIEE_detalle!BW299/IIEE_detalle!BW287*100-100)</f>
        <v>6.947477738797005</v>
      </c>
      <c r="BX299" s="129">
        <f>IF(ABS(IIEE_detalle!BX299/IIEE_detalle!BX287*100-100)&gt;100,"-",IIEE_detalle!BX299/IIEE_detalle!BX287*100-100)</f>
        <v>-0.406897585348446</v>
      </c>
      <c r="BY299" s="129">
        <f>IF(ABS(IIEE_detalle!BY299/IIEE_detalle!BY287*100-100)&gt;100,"-",IIEE_detalle!BY299/IIEE_detalle!BY287*100-100)</f>
        <v>-0.85285036800858904</v>
      </c>
      <c r="BZ299" s="129">
        <f>IF(ABS(IIEE_detalle!BZ299/IIEE_detalle!BZ287*100-100)&gt;100,"-",IIEE_detalle!BZ299/IIEE_detalle!BZ287*100-100)</f>
        <v>1.055785255437371</v>
      </c>
      <c r="CA299" s="129">
        <f>IF(ABS(IIEE_detalle!CA299/IIEE_detalle!CA287*100-100)&gt;100,"-",IIEE_detalle!CA299/IIEE_detalle!CA287*100-100)</f>
        <v>5.7163183257105601</v>
      </c>
    </row>
    <row r="300" spans="2:79" ht="12" customHeight="1">
      <c r="B300" s="87" t="s">
        <v>531</v>
      </c>
      <c r="C300" s="129">
        <f>IF(ABS(IIEE_detalle!C300/IIEE_detalle!C288*100-100)&gt;100,"-",IIEE_detalle!C300/IIEE_detalle!C288*100-100)</f>
        <v>2.3369989171250438</v>
      </c>
      <c r="D300" s="129">
        <f>IF(ABS(IIEE_detalle!D300/IIEE_detalle!D288*100-100)&gt;100,"-",IIEE_detalle!D300/IIEE_detalle!D288*100-100)</f>
        <v>6.373604752887104</v>
      </c>
      <c r="E300" s="129">
        <f>IF(ABS(IIEE_detalle!E300/IIEE_detalle!E288*100-100)&gt;100,"-",IIEE_detalle!E300/IIEE_detalle!E288*100-100)</f>
        <v>3.6826844951105073</v>
      </c>
      <c r="F300" s="129">
        <f>IF(ABS(IIEE_detalle!F300/IIEE_detalle!F288*100-100)&gt;100,"-",IIEE_detalle!F300/IIEE_detalle!F288*100-100)</f>
        <v>3.7008858132835627</v>
      </c>
      <c r="G300" s="129">
        <f>IF(ABS(IIEE_detalle!G300/IIEE_detalle!G288*100-100)&gt;100,"-",IIEE_detalle!G300/IIEE_detalle!G288*100-100)</f>
        <v>-3.9117298455602594</v>
      </c>
      <c r="H300" s="129">
        <f>IF(ABS(IIEE_detalle!H300/IIEE_detalle!H288*100-100)&gt;100,"-",IIEE_detalle!H300/IIEE_detalle!H288*100-100)</f>
        <v>1.6297283380452257</v>
      </c>
      <c r="J300" s="129">
        <f>IF(ABS(IIEE_detalle!J300/IIEE_detalle!J288*100-100)&gt;100,"-",IIEE_detalle!J300/IIEE_detalle!J288*100-100)</f>
        <v>-3.4579439252336357</v>
      </c>
      <c r="K300" s="129">
        <f>IF(ABS(IIEE_detalle!K300/IIEE_detalle!K288*100-100)&gt;100,"-",IIEE_detalle!K300/IIEE_detalle!K288*100-100)</f>
        <v>-3.4505193974548405</v>
      </c>
      <c r="L300" s="129">
        <f>IF(ABS(IIEE_detalle!L300/IIEE_detalle!L288*100-100)&gt;100,"-",IIEE_detalle!L300/IIEE_detalle!L288*100-100)</f>
        <v>-3.2690912023224001</v>
      </c>
      <c r="M300" s="129">
        <f>IF(ABS(IIEE_detalle!M300/IIEE_detalle!M288*100-100)&gt;100,"-",IIEE_detalle!M300/IIEE_detalle!M288*100-100)</f>
        <v>-3.8428008508560936</v>
      </c>
      <c r="N300" s="129">
        <f>IF(ABS(IIEE_detalle!N300/IIEE_detalle!N288*100-100)&gt;100,"-",IIEE_detalle!N300/IIEE_detalle!N288*100-100)</f>
        <v>-3.4372034372034364</v>
      </c>
      <c r="O300" s="129">
        <f>IF(ABS(IIEE_detalle!O300/IIEE_detalle!O288*100-100)&gt;100,"-",IIEE_detalle!O300/IIEE_detalle!O288*100-100)</f>
        <v>-2.9170859563314764</v>
      </c>
      <c r="P300" s="100"/>
      <c r="Q300" s="129">
        <f>IF(ABS(IIEE_detalle!Q300/IIEE_detalle!Q288*100-100)&gt;100,"-",IIEE_detalle!Q300/IIEE_detalle!Q288*100-100)</f>
        <v>-3.1468531468531467</v>
      </c>
      <c r="S300" s="129">
        <f>IF(ABS(IIEE_detalle!S300/IIEE_detalle!S288*100-100)&gt;100,"-",IIEE_detalle!S300/IIEE_detalle!S288*100-100)</f>
        <v>1.0825289456143565</v>
      </c>
      <c r="T300" s="129">
        <f>IF(ABS(IIEE_detalle!T300/IIEE_detalle!T288*100-100)&gt;100,"-",IIEE_detalle!T300/IIEE_detalle!T288*100-100)</f>
        <v>-1.1925958275943174</v>
      </c>
      <c r="U300" s="129">
        <f>IF(ABS(IIEE_detalle!U300/IIEE_detalle!U288*100-100)&gt;100,"-",IIEE_detalle!U300/IIEE_detalle!U288*100-100)</f>
        <v>1.7192299048617912</v>
      </c>
      <c r="V300" s="129">
        <f>IF(ABS(IIEE_detalle!V300/IIEE_detalle!V288*100-100)&gt;100,"-",IIEE_detalle!V300/IIEE_detalle!V288*100-100)</f>
        <v>-26.523297491039429</v>
      </c>
      <c r="W300" s="129">
        <f>IF(ABS(IIEE_detalle!W300/IIEE_detalle!W288*100-100)&gt;100,"-",IIEE_detalle!W300/IIEE_detalle!W288*100-100)</f>
        <v>1.367914662204555</v>
      </c>
      <c r="X300" s="129">
        <f>IF(ABS(IIEE_detalle!X300/IIEE_detalle!X288*100-100)&gt;100,"-",IIEE_detalle!X300/IIEE_detalle!X288*100-100)</f>
        <v>-3.5594148478448062</v>
      </c>
      <c r="Y300" s="100"/>
      <c r="Z300" s="129">
        <f>IF(ABS(IIEE_detalle!Z300/IIEE_detalle!Z288*100-100)&gt;100,"-",IIEE_detalle!Z300/IIEE_detalle!Z288*100-100)</f>
        <v>-3.7886023559376127</v>
      </c>
      <c r="AB300" s="129">
        <f>IF(ABS(IIEE_detalle!AB300/IIEE_detalle!AB288*100-100)&gt;100,"-",IIEE_detalle!AB300/IIEE_detalle!AB288*100-100)</f>
        <v>-4.8889831852765298</v>
      </c>
      <c r="AC300" s="129">
        <f>IF(ABS(IIEE_detalle!AC300/IIEE_detalle!AC288*100-100)&gt;100,"-",IIEE_detalle!AC300/IIEE_detalle!AC288*100-100)</f>
        <v>4.1826237649488291</v>
      </c>
      <c r="AD300" s="129">
        <f>IF(ABS(IIEE_detalle!AD300/IIEE_detalle!AD288*100-100)&gt;100,"-",IIEE_detalle!AD300/IIEE_detalle!AD288*100-100)</f>
        <v>-3.0811467948634004</v>
      </c>
      <c r="AE300" s="129">
        <f>IF(ABS(IIEE_detalle!AE300/IIEE_detalle!AE288*100-100)&gt;100,"-",IIEE_detalle!AE300/IIEE_detalle!AE288*100-100)</f>
        <v>-17.985666046447506</v>
      </c>
      <c r="AF300" s="129">
        <f>IF(ABS(IIEE_detalle!AF300/IIEE_detalle!AF288*100-100)&gt;100,"-",IIEE_detalle!AF300/IIEE_detalle!AF288*100-100)</f>
        <v>-45.093805680746243</v>
      </c>
      <c r="AG300" s="129">
        <f>IF(ABS(IIEE_detalle!AG300/IIEE_detalle!AG288*100-100)&gt;100,"-",IIEE_detalle!AG300/IIEE_detalle!AG288*100-100)</f>
        <v>8.1280295175753139</v>
      </c>
      <c r="AH300" s="129">
        <f>IF(ABS(IIEE_detalle!AH300/IIEE_detalle!AH288*100-100)&gt;100,"-",IIEE_detalle!AH300/IIEE_detalle!AH288*100-100)</f>
        <v>4.1589726607883222</v>
      </c>
      <c r="AI300" s="129">
        <f>IF(ABS(IIEE_detalle!AI300/IIEE_detalle!AI288*100-100)&gt;100,"-",IIEE_detalle!AI300/IIEE_detalle!AI288*100-100)</f>
        <v>-3.0811133840531397</v>
      </c>
      <c r="AJ300" s="129">
        <f>IF(ABS(IIEE_detalle!AJ300/IIEE_detalle!AJ288*100-100)&gt;100,"-",IIEE_detalle!AJ300/IIEE_detalle!AJ288*100-100)</f>
        <v>-17.985816223788461</v>
      </c>
      <c r="AK300" s="129" t="str">
        <f>IF(ABS(IIEE_detalle!AK300/IIEE_detalle!AK288*100-100)&gt;100,"-",IIEE_detalle!AK300/IIEE_detalle!AK288*100-100)</f>
        <v>-</v>
      </c>
      <c r="AL300" s="129">
        <f>IF(ABS(IIEE_detalle!AL300/IIEE_detalle!AL288*100-100)&gt;100,"-",IIEE_detalle!AL300/IIEE_detalle!AL288*100-100)</f>
        <v>-49.663459366671184</v>
      </c>
      <c r="AM300" s="100"/>
      <c r="AN300" s="129">
        <f>IF(ABS(IIEE_detalle!AN300/IIEE_detalle!AN288*100-100)&gt;100,"-",IIEE_detalle!AN300/IIEE_detalle!AN288*100-100)</f>
        <v>10.419640642331942</v>
      </c>
      <c r="AO300" s="129">
        <f>IF(ABS(IIEE_detalle!AO300/IIEE_detalle!AO288*100-100)&gt;100,"-",IIEE_detalle!AO300/IIEE_detalle!AO288*100-100)</f>
        <v>10.259368212813527</v>
      </c>
      <c r="AP300" s="100"/>
      <c r="AQ300" s="129">
        <f>IF(ABS(IIEE_detalle!AQ300/IIEE_detalle!AQ288*100-100)&gt;100,"-",IIEE_detalle!AQ300/IIEE_detalle!AQ288*100-100)</f>
        <v>9.7348779543363406</v>
      </c>
      <c r="AS300" s="129">
        <f>IF(ABS(IIEE_detalle!AS300/IIEE_detalle!AS288*100-100)&gt;100,"-",IIEE_detalle!AS300/IIEE_detalle!AS288*100-100)</f>
        <v>-2.5121853485884884</v>
      </c>
      <c r="AT300" s="129">
        <f>IF(ABS(IIEE_detalle!AT300/IIEE_detalle!AT288*100-100)&gt;100,"-",IIEE_detalle!AT300/IIEE_detalle!AT288*100-100)</f>
        <v>-3.7851107198525824</v>
      </c>
      <c r="AU300" s="129">
        <f>IF(ABS(IIEE_detalle!AU300/IIEE_detalle!AU288*100-100)&gt;100,"-",IIEE_detalle!AU300/IIEE_detalle!AU288*100-100)</f>
        <v>1.4858241475092626</v>
      </c>
      <c r="AV300" s="129">
        <f>IF(ABS(IIEE_detalle!AV300/IIEE_detalle!AV288*100-100)&gt;100,"-",IIEE_detalle!AV300/IIEE_detalle!AV288*100-100)</f>
        <v>-3.0079949619891977</v>
      </c>
      <c r="AW300" s="129">
        <f>IF(ABS(IIEE_detalle!AW300/IIEE_detalle!AW288*100-100)&gt;100,"-",IIEE_detalle!AW300/IIEE_detalle!AW288*100-100)</f>
        <v>-3.8010120230846809</v>
      </c>
      <c r="AX300" s="129">
        <f>IF(ABS(IIEE_detalle!AX300/IIEE_detalle!AX288*100-100)&gt;100,"-",IIEE_detalle!AX300/IIEE_detalle!AX288*100-100)</f>
        <v>3.9208408220676887</v>
      </c>
      <c r="AY300" s="129">
        <f>IF(ABS(IIEE_detalle!AY300/IIEE_detalle!AY288*100-100)&gt;100,"-",IIEE_detalle!AY300/IIEE_detalle!AY288*100-100)</f>
        <v>-4.5392717227757657</v>
      </c>
      <c r="AZ300" s="129">
        <f>IF(ABS(IIEE_detalle!AZ300/IIEE_detalle!AZ288*100-100)&gt;100,"-",IIEE_detalle!AZ300/IIEE_detalle!AZ288*100-100)</f>
        <v>-4.1530112987531425</v>
      </c>
      <c r="BA300" s="100"/>
      <c r="BB300" s="129">
        <f>IF(ABS(IIEE_detalle!BB300/IIEE_detalle!BB288*100-100)&gt;100,"-",IIEE_detalle!BB300/IIEE_detalle!BB288*100-100)</f>
        <v>-4.2345960620775571</v>
      </c>
      <c r="BD300" s="129">
        <f>IF(ABS(IIEE_detalle!BD300/IIEE_detalle!BD288*100-100)&gt;100,"-",IIEE_detalle!BD300/IIEE_detalle!BD288*100-100)</f>
        <v>-4.1014394235132272</v>
      </c>
      <c r="BE300" s="129">
        <f>IF(ABS(IIEE_detalle!BE300/IIEE_detalle!BE288*100-100)&gt;100,"-",IIEE_detalle!BE300/IIEE_detalle!BE288*100-100)</f>
        <v>1.6634448795868764</v>
      </c>
      <c r="BF300" s="129">
        <f>IF(ABS(IIEE_detalle!BF300/IIEE_detalle!BF288*100-100)&gt;100,"-",IIEE_detalle!BF300/IIEE_detalle!BF288*100-100)</f>
        <v>0.9019022641317207</v>
      </c>
      <c r="BG300" s="129">
        <f>IF(ABS(IIEE_detalle!BG300/IIEE_detalle!BG288*100-100)&gt;100,"-",IIEE_detalle!BG300/IIEE_detalle!BG288*100-100)</f>
        <v>0.90190688885070358</v>
      </c>
      <c r="BH300" s="129">
        <f>IF(ABS(IIEE_detalle!BH300/IIEE_detalle!BH288*100-100)&gt;100,"-",IIEE_detalle!BH300/IIEE_detalle!BH288*100-100)</f>
        <v>1.0428757656386551</v>
      </c>
      <c r="BI300" s="129">
        <f>IF(ABS(IIEE_detalle!BI300/IIEE_detalle!BI288*100-100)&gt;100,"-",IIEE_detalle!BI300/IIEE_detalle!BI288*100-100)</f>
        <v>-2.6684758028041529</v>
      </c>
      <c r="BJ300" s="129">
        <f>IF(ABS(IIEE_detalle!BJ300/IIEE_detalle!BJ288*100-100)&gt;100,"-",IIEE_detalle!BJ300/IIEE_detalle!BJ288*100-100)</f>
        <v>5.4472675103392589</v>
      </c>
      <c r="BK300" s="129">
        <f>IF(ABS(IIEE_detalle!BK300/IIEE_detalle!BK288*100-100)&gt;100,"-",IIEE_detalle!BK300/IIEE_detalle!BK288*100-100)</f>
        <v>5.7598429374933602</v>
      </c>
      <c r="BL300" s="100"/>
      <c r="BM300" s="129">
        <f>IF(ABS(IIEE_detalle!BM300/IIEE_detalle!BM288*100-100)&gt;100,"-",IIEE_detalle!BM300/IIEE_detalle!BM288*100-100)</f>
        <v>5.451939411098536</v>
      </c>
      <c r="BO300" s="129">
        <f>IF(ABS(IIEE_detalle!BO300/IIEE_detalle!BO288*100-100)&gt;100,"-",IIEE_detalle!BO300/IIEE_detalle!BO288*100-100)</f>
        <v>3.3734352137863937</v>
      </c>
      <c r="BP300" s="129">
        <f>IF(ABS(IIEE_detalle!BP300/IIEE_detalle!BP288*100-100)&gt;100,"-",IIEE_detalle!BP300/IIEE_detalle!BP288*100-100)</f>
        <v>8.0474934036939345</v>
      </c>
      <c r="BQ300" s="129">
        <f>IF(ABS(IIEE_detalle!BQ300/IIEE_detalle!BQ288*100-100)&gt;100,"-",IIEE_detalle!BQ300/IIEE_detalle!BQ288*100-100)</f>
        <v>-0.30878122339771608</v>
      </c>
      <c r="BR300" s="129">
        <f>IF(ABS(IIEE_detalle!BR300/IIEE_detalle!BR288*100-100)&gt;100,"-",IIEE_detalle!BR300/IIEE_detalle!BR288*100-100)</f>
        <v>-0.13152125073186482</v>
      </c>
      <c r="BS300" s="129">
        <f>IF(ABS(IIEE_detalle!BS300/IIEE_detalle!BS288*100-100)&gt;100,"-",IIEE_detalle!BS300/IIEE_detalle!BS288*100-100)</f>
        <v>2.8218037341718514</v>
      </c>
      <c r="BT300" s="129">
        <f>IF(ABS(IIEE_detalle!BT300/IIEE_detalle!BT288*100-100)&gt;100,"-",IIEE_detalle!BT300/IIEE_detalle!BT288*100-100)</f>
        <v>5.9762700590752189</v>
      </c>
      <c r="BV300" s="129">
        <f>IF(ABS(IIEE_detalle!BV300/IIEE_detalle!BV288*100-100)&gt;100,"-",IIEE_detalle!BV300/IIEE_detalle!BV288*100-100)</f>
        <v>4.5061372958931543</v>
      </c>
      <c r="BW300" s="129">
        <f>IF(ABS(IIEE_detalle!BW300/IIEE_detalle!BW288*100-100)&gt;100,"-",IIEE_detalle!BW300/IIEE_detalle!BW288*100-100)</f>
        <v>11.490306255412804</v>
      </c>
      <c r="BX300" s="129">
        <f>IF(ABS(IIEE_detalle!BX300/IIEE_detalle!BX288*100-100)&gt;100,"-",IIEE_detalle!BX300/IIEE_detalle!BX288*100-100)</f>
        <v>0.20883401872326601</v>
      </c>
      <c r="BY300" s="129">
        <f>IF(ABS(IIEE_detalle!BY300/IIEE_detalle!BY288*100-100)&gt;100,"-",IIEE_detalle!BY300/IIEE_detalle!BY288*100-100)</f>
        <v>-0.69889798011935511</v>
      </c>
      <c r="BZ300" s="129">
        <f>IF(ABS(IIEE_detalle!BZ300/IIEE_detalle!BZ288*100-100)&gt;100,"-",IIEE_detalle!BZ300/IIEE_detalle!BZ288*100-100)</f>
        <v>3.3524135904711585</v>
      </c>
      <c r="CA300" s="129">
        <f>IF(ABS(IIEE_detalle!CA300/IIEE_detalle!CA288*100-100)&gt;100,"-",IIEE_detalle!CA300/IIEE_detalle!CA288*100-100)</f>
        <v>6.0114398677570904</v>
      </c>
    </row>
    <row r="301" spans="2:79" ht="12" customHeight="1">
      <c r="B301" s="87" t="s">
        <v>532</v>
      </c>
      <c r="C301" s="129">
        <f>IF(ABS(IIEE_detalle!C301/IIEE_detalle!C289*100-100)&gt;100,"-",IIEE_detalle!C301/IIEE_detalle!C289*100-100)</f>
        <v>5.5331866053555956</v>
      </c>
      <c r="D301" s="129">
        <f>IF(ABS(IIEE_detalle!D301/IIEE_detalle!D289*100-100)&gt;100,"-",IIEE_detalle!D301/IIEE_detalle!D289*100-100)</f>
        <v>5.3153746914965438</v>
      </c>
      <c r="E301" s="129">
        <f>IF(ABS(IIEE_detalle!E301/IIEE_detalle!E289*100-100)&gt;100,"-",IIEE_detalle!E301/IIEE_detalle!E289*100-100)</f>
        <v>14.360335712576571</v>
      </c>
      <c r="F301" s="129">
        <f>IF(ABS(IIEE_detalle!F301/IIEE_detalle!F289*100-100)&gt;100,"-",IIEE_detalle!F301/IIEE_detalle!F289*100-100)</f>
        <v>11.844389565920537</v>
      </c>
      <c r="G301" s="129">
        <f>IF(ABS(IIEE_detalle!G301/IIEE_detalle!G289*100-100)&gt;100,"-",IIEE_detalle!G301/IIEE_detalle!G289*100-100)</f>
        <v>-2.7866327443388172</v>
      </c>
      <c r="H301" s="129">
        <f>IF(ABS(IIEE_detalle!H301/IIEE_detalle!H289*100-100)&gt;100,"-",IIEE_detalle!H301/IIEE_detalle!H289*100-100)</f>
        <v>-0.48152144207914205</v>
      </c>
      <c r="J301" s="129">
        <f>IF(ABS(IIEE_detalle!J301/IIEE_detalle!J289*100-100)&gt;100,"-",IIEE_detalle!J301/IIEE_detalle!J289*100-100)</f>
        <v>4.8529714168208784</v>
      </c>
      <c r="K301" s="129">
        <f>IF(ABS(IIEE_detalle!K301/IIEE_detalle!K289*100-100)&gt;100,"-",IIEE_detalle!K301/IIEE_detalle!K289*100-100)</f>
        <v>5.1144772351353822</v>
      </c>
      <c r="L301" s="129">
        <f>IF(ABS(IIEE_detalle!L301/IIEE_detalle!L289*100-100)&gt;100,"-",IIEE_detalle!L301/IIEE_detalle!L289*100-100)</f>
        <v>5.1144772351353822</v>
      </c>
      <c r="M301" s="100"/>
      <c r="N301" s="129">
        <f>IF(ABS(IIEE_detalle!N301/IIEE_detalle!N289*100-100)&gt;100,"-",IIEE_detalle!N301/IIEE_detalle!N289*100-100)</f>
        <v>22.061607813673945</v>
      </c>
      <c r="O301" s="129">
        <f>IF(ABS(IIEE_detalle!O301/IIEE_detalle!O289*100-100)&gt;100,"-",IIEE_detalle!O301/IIEE_detalle!O289*100-100)</f>
        <v>15.578599338743615</v>
      </c>
      <c r="P301" s="100"/>
      <c r="Q301" s="129" t="str">
        <f>IF(ABS(IIEE_detalle!Q301/IIEE_detalle!Q289*100-100)&gt;100,"-",IIEE_detalle!Q301/IIEE_detalle!Q289*100-100)</f>
        <v>-</v>
      </c>
      <c r="S301" s="129">
        <f>IF(ABS(IIEE_detalle!S301/IIEE_detalle!S289*100-100)&gt;100,"-",IIEE_detalle!S301/IIEE_detalle!S289*100-100)</f>
        <v>10.988672969601907</v>
      </c>
      <c r="T301" s="129">
        <f>IF(ABS(IIEE_detalle!T301/IIEE_detalle!T289*100-100)&gt;100,"-",IIEE_detalle!T301/IIEE_detalle!T289*100-100)</f>
        <v>9.038019713925749</v>
      </c>
      <c r="U301" s="129">
        <f>IF(ABS(IIEE_detalle!U301/IIEE_detalle!U289*100-100)&gt;100,"-",IIEE_detalle!U301/IIEE_detalle!U289*100-100)</f>
        <v>9.038019713925749</v>
      </c>
      <c r="V301" s="100"/>
      <c r="W301" s="129">
        <f>IF(ABS(IIEE_detalle!W301/IIEE_detalle!W289*100-100)&gt;100,"-",IIEE_detalle!W301/IIEE_detalle!W289*100-100)</f>
        <v>2.2487316604963468</v>
      </c>
      <c r="X301" s="129">
        <f>IF(ABS(IIEE_detalle!X301/IIEE_detalle!X289*100-100)&gt;100,"-",IIEE_detalle!X301/IIEE_detalle!X289*100-100)</f>
        <v>-21.363011572739779</v>
      </c>
      <c r="Y301" s="100"/>
      <c r="Z301" s="129">
        <f>IF(ABS(IIEE_detalle!Z301/IIEE_detalle!Z289*100-100)&gt;100,"-",IIEE_detalle!Z301/IIEE_detalle!Z289*100-100)</f>
        <v>-36.092032967032971</v>
      </c>
      <c r="AB301" s="129">
        <f>IF(ABS(IIEE_detalle!AB301/IIEE_detalle!AB289*100-100)&gt;100,"-",IIEE_detalle!AB301/IIEE_detalle!AB289*100-100)</f>
        <v>4.2376986864545358</v>
      </c>
      <c r="AC301" s="129">
        <f>IF(ABS(IIEE_detalle!AC301/IIEE_detalle!AC289*100-100)&gt;100,"-",IIEE_detalle!AC301/IIEE_detalle!AC289*100-100)</f>
        <v>12.33077858090617</v>
      </c>
      <c r="AD301" s="129">
        <f>IF(ABS(IIEE_detalle!AD301/IIEE_detalle!AD289*100-100)&gt;100,"-",IIEE_detalle!AD301/IIEE_detalle!AD289*100-100)</f>
        <v>3.583508056922895</v>
      </c>
      <c r="AE301" s="129">
        <f>IF(ABS(IIEE_detalle!AE301/IIEE_detalle!AE289*100-100)&gt;100,"-",IIEE_detalle!AE301/IIEE_detalle!AE289*100-100)</f>
        <v>-0.72500447601849771</v>
      </c>
      <c r="AF301" s="129">
        <f>IF(ABS(IIEE_detalle!AF301/IIEE_detalle!AF289*100-100)&gt;100,"-",IIEE_detalle!AF301/IIEE_detalle!AF289*100-100)</f>
        <v>-46.602776472206621</v>
      </c>
      <c r="AG301" s="129">
        <f>IF(ABS(IIEE_detalle!AG301/IIEE_detalle!AG289*100-100)&gt;100,"-",IIEE_detalle!AG301/IIEE_detalle!AG289*100-100)</f>
        <v>16.301989018946259</v>
      </c>
      <c r="AH301" s="129">
        <f>IF(ABS(IIEE_detalle!AH301/IIEE_detalle!AH289*100-100)&gt;100,"-",IIEE_detalle!AH301/IIEE_detalle!AH289*100-100)</f>
        <v>12.331625330697364</v>
      </c>
      <c r="AI301" s="129">
        <f>IF(ABS(IIEE_detalle!AI301/IIEE_detalle!AI289*100-100)&gt;100,"-",IIEE_detalle!AI301/IIEE_detalle!AI289*100-100)</f>
        <v>3.5835630708813966</v>
      </c>
      <c r="AJ301" s="129">
        <f>IF(ABS(IIEE_detalle!AJ301/IIEE_detalle!AJ289*100-100)&gt;100,"-",IIEE_detalle!AJ301/IIEE_detalle!AJ289*100-100)</f>
        <v>-0.72453593192733479</v>
      </c>
      <c r="AK301" s="129" t="str">
        <f>IF(ABS(IIEE_detalle!AK301/IIEE_detalle!AK289*100-100)&gt;100,"-",IIEE_detalle!AK301/IIEE_detalle!AK289*100-100)</f>
        <v>-</v>
      </c>
      <c r="AL301" s="129">
        <f>IF(ABS(IIEE_detalle!AL301/IIEE_detalle!AL289*100-100)&gt;100,"-",IIEE_detalle!AL301/IIEE_detalle!AL289*100-100)</f>
        <v>-52.796940611877623</v>
      </c>
      <c r="AM301" s="100"/>
      <c r="AN301" s="129">
        <f>IF(ABS(IIEE_detalle!AN301/IIEE_detalle!AN289*100-100)&gt;100,"-",IIEE_detalle!AN301/IIEE_detalle!AN289*100-100)</f>
        <v>7.7066434425882164</v>
      </c>
      <c r="AO301" s="129">
        <f>IF(ABS(IIEE_detalle!AO301/IIEE_detalle!AO289*100-100)&gt;100,"-",IIEE_detalle!AO301/IIEE_detalle!AO289*100-100)</f>
        <v>3.8476747898085222</v>
      </c>
      <c r="AP301" s="100"/>
      <c r="AQ301" s="129">
        <f>IF(ABS(IIEE_detalle!AQ301/IIEE_detalle!AQ289*100-100)&gt;100,"-",IIEE_detalle!AQ301/IIEE_detalle!AQ289*100-100)</f>
        <v>4.1290963274115029</v>
      </c>
      <c r="AS301" s="129">
        <f>IF(ABS(IIEE_detalle!AS301/IIEE_detalle!AS289*100-100)&gt;100,"-",IIEE_detalle!AS301/IIEE_detalle!AS289*100-100)</f>
        <v>-1.5964817384351306</v>
      </c>
      <c r="AT301" s="129">
        <f>IF(ABS(IIEE_detalle!AT301/IIEE_detalle!AT289*100-100)&gt;100,"-",IIEE_detalle!AT301/IIEE_detalle!AT289*100-100)</f>
        <v>-2.6938874824028289</v>
      </c>
      <c r="AU301" s="129">
        <f>IF(ABS(IIEE_detalle!AU301/IIEE_detalle!AU289*100-100)&gt;100,"-",IIEE_detalle!AU301/IIEE_detalle!AU289*100-100)</f>
        <v>1.8365214959876539</v>
      </c>
      <c r="AV301" s="129">
        <f>IF(ABS(IIEE_detalle!AV301/IIEE_detalle!AV289*100-100)&gt;100,"-",IIEE_detalle!AV301/IIEE_detalle!AV289*100-100)</f>
        <v>-2.0768702082632444</v>
      </c>
      <c r="AW301" s="129">
        <f>IF(ABS(IIEE_detalle!AW301/IIEE_detalle!AW289*100-100)&gt;100,"-",IIEE_detalle!AW301/IIEE_detalle!AW289*100-100)</f>
        <v>-2.676709629751258</v>
      </c>
      <c r="AX301" s="129">
        <f>IF(ABS(IIEE_detalle!AX301/IIEE_detalle!AX289*100-100)&gt;100,"-",IIEE_detalle!AX301/IIEE_detalle!AX289*100-100)</f>
        <v>3.082681544518806</v>
      </c>
      <c r="AY301" s="129">
        <f>IF(ABS(IIEE_detalle!AY301/IIEE_detalle!AY289*100-100)&gt;100,"-",IIEE_detalle!AY301/IIEE_detalle!AY289*100-100)</f>
        <v>-2.8760341869352004</v>
      </c>
      <c r="AZ301" s="129">
        <f>IF(ABS(IIEE_detalle!AZ301/IIEE_detalle!AZ289*100-100)&gt;100,"-",IIEE_detalle!AZ301/IIEE_detalle!AZ289*100-100)</f>
        <v>-3.5447816330189426</v>
      </c>
      <c r="BA301" s="100"/>
      <c r="BB301" s="129">
        <f>IF(ABS(IIEE_detalle!BB301/IIEE_detalle!BB289*100-100)&gt;100,"-",IIEE_detalle!BB301/IIEE_detalle!BB289*100-100)</f>
        <v>-3.9533137115599288</v>
      </c>
      <c r="BD301" s="129">
        <f>IF(ABS(IIEE_detalle!BD301/IIEE_detalle!BD289*100-100)&gt;100,"-",IIEE_detalle!BD301/IIEE_detalle!BD289*100-100)</f>
        <v>-4.7242292685914578</v>
      </c>
      <c r="BE301" s="129">
        <f>IF(ABS(IIEE_detalle!BE301/IIEE_detalle!BE289*100-100)&gt;100,"-",IIEE_detalle!BE301/IIEE_detalle!BE289*100-100)</f>
        <v>-0.48817953044368778</v>
      </c>
      <c r="BF301" s="129">
        <f>IF(ABS(IIEE_detalle!BF301/IIEE_detalle!BF289*100-100)&gt;100,"-",IIEE_detalle!BF301/IIEE_detalle!BF289*100-100)</f>
        <v>-0.33716035532999911</v>
      </c>
      <c r="BG301" s="129">
        <f>IF(ABS(IIEE_detalle!BG301/IIEE_detalle!BG289*100-100)&gt;100,"-",IIEE_detalle!BG301/IIEE_detalle!BG289*100-100)</f>
        <v>-0.33714385725733109</v>
      </c>
      <c r="BH301" s="129">
        <f>IF(ABS(IIEE_detalle!BH301/IIEE_detalle!BH289*100-100)&gt;100,"-",IIEE_detalle!BH301/IIEE_detalle!BH289*100-100)</f>
        <v>-0.33714385725733109</v>
      </c>
      <c r="BI301" s="100"/>
      <c r="BJ301" s="129">
        <f>IF(ABS(IIEE_detalle!BJ301/IIEE_detalle!BJ289*100-100)&gt;100,"-",IIEE_detalle!BJ301/IIEE_detalle!BJ289*100-100)</f>
        <v>0.7510581919542858</v>
      </c>
      <c r="BK301" s="129">
        <f>IF(ABS(IIEE_detalle!BK301/IIEE_detalle!BK289*100-100)&gt;100,"-",IIEE_detalle!BK301/IIEE_detalle!BK289*100-100)</f>
        <v>-4.1201081687841139</v>
      </c>
      <c r="BL301" s="100"/>
      <c r="BM301" s="129">
        <f>IF(ABS(IIEE_detalle!BM301/IIEE_detalle!BM289*100-100)&gt;100,"-",IIEE_detalle!BM301/IIEE_detalle!BM289*100-100)</f>
        <v>-4.0136176312488772</v>
      </c>
      <c r="BO301" s="129">
        <f>IF(ABS(IIEE_detalle!BO301/IIEE_detalle!BO289*100-100)&gt;100,"-",IIEE_detalle!BO301/IIEE_detalle!BO289*100-100)</f>
        <v>5.306025620749665</v>
      </c>
      <c r="BP301" s="129">
        <f>IF(ABS(IIEE_detalle!BP301/IIEE_detalle!BP289*100-100)&gt;100,"-",IIEE_detalle!BP301/IIEE_detalle!BP289*100-100)</f>
        <v>6.5759054713588512</v>
      </c>
      <c r="BQ301" s="129">
        <f>IF(ABS(IIEE_detalle!BQ301/IIEE_detalle!BQ289*100-100)&gt;100,"-",IIEE_detalle!BQ301/IIEE_detalle!BQ289*100-100)</f>
        <v>-0.4304719416778795</v>
      </c>
      <c r="BR301" s="129">
        <f>IF(ABS(IIEE_detalle!BR301/IIEE_detalle!BR289*100-100)&gt;100,"-",IIEE_detalle!BR301/IIEE_detalle!BR289*100-100)</f>
        <v>-9.5280173045992456E-2</v>
      </c>
      <c r="BS301" s="129">
        <f>IF(ABS(IIEE_detalle!BS301/IIEE_detalle!BS289*100-100)&gt;100,"-",IIEE_detalle!BS301/IIEE_detalle!BS289*100-100)</f>
        <v>1.0112925489800233</v>
      </c>
      <c r="BT301" s="129">
        <f>IF(ABS(IIEE_detalle!BT301/IIEE_detalle!BT289*100-100)&gt;100,"-",IIEE_detalle!BT301/IIEE_detalle!BT289*100-100)</f>
        <v>4.4530878990574791</v>
      </c>
      <c r="BV301" s="129">
        <f>IF(ABS(IIEE_detalle!BV301/IIEE_detalle!BV289*100-100)&gt;100,"-",IIEE_detalle!BV301/IIEE_detalle!BV289*100-100)</f>
        <v>8.0253925511896398</v>
      </c>
      <c r="BW301" s="129">
        <f>IF(ABS(IIEE_detalle!BW301/IIEE_detalle!BW289*100-100)&gt;100,"-",IIEE_detalle!BW301/IIEE_detalle!BW289*100-100)</f>
        <v>9.0436424967834057</v>
      </c>
      <c r="BX301" s="129">
        <f>IF(ABS(IIEE_detalle!BX301/IIEE_detalle!BX289*100-100)&gt;100,"-",IIEE_detalle!BX301/IIEE_detalle!BX289*100-100)</f>
        <v>-0.28249549806606922</v>
      </c>
      <c r="BY301" s="129">
        <f>IF(ABS(IIEE_detalle!BY301/IIEE_detalle!BY289*100-100)&gt;100,"-",IIEE_detalle!BY301/IIEE_detalle!BY289*100-100)</f>
        <v>-0.65223063445762364</v>
      </c>
      <c r="BZ301" s="129">
        <f>IF(ABS(IIEE_detalle!BZ301/IIEE_detalle!BZ289*100-100)&gt;100,"-",IIEE_detalle!BZ301/IIEE_detalle!BZ289*100-100)</f>
        <v>0.74315061890493439</v>
      </c>
      <c r="CA301" s="129">
        <f>IF(ABS(IIEE_detalle!CA301/IIEE_detalle!CA289*100-100)&gt;100,"-",IIEE_detalle!CA301/IIEE_detalle!CA289*100-100)</f>
        <v>4.4460933830591927</v>
      </c>
    </row>
    <row r="302" spans="2:79" ht="12" customHeight="1">
      <c r="B302" s="87" t="s">
        <v>533</v>
      </c>
      <c r="C302" s="129">
        <f>IF(ABS(IIEE_detalle!C302/IIEE_detalle!C290*100-100)&gt;100,"-",IIEE_detalle!C302/IIEE_detalle!C290*100-100)</f>
        <v>4.8924186093729247</v>
      </c>
      <c r="D302" s="129">
        <f>IF(ABS(IIEE_detalle!D302/IIEE_detalle!D290*100-100)&gt;100,"-",IIEE_detalle!D302/IIEE_detalle!D290*100-100)</f>
        <v>3.6909115908153609</v>
      </c>
      <c r="E302" s="129">
        <f>IF(ABS(IIEE_detalle!E302/IIEE_detalle!E290*100-100)&gt;100,"-",IIEE_detalle!E302/IIEE_detalle!E290*100-100)</f>
        <v>3.0774859973542874</v>
      </c>
      <c r="F302" s="129">
        <f>IF(ABS(IIEE_detalle!F302/IIEE_detalle!F290*100-100)&gt;100,"-",IIEE_detalle!F302/IIEE_detalle!F290*100-100)</f>
        <v>5.4344892932540745</v>
      </c>
      <c r="G302" s="129">
        <f>IF(ABS(IIEE_detalle!G302/IIEE_detalle!G290*100-100)&gt;100,"-",IIEE_detalle!G302/IIEE_detalle!G290*100-100)</f>
        <v>-0.51284884618782201</v>
      </c>
      <c r="H302" s="129">
        <f>IF(ABS(IIEE_detalle!H302/IIEE_detalle!H290*100-100)&gt;100,"-",IIEE_detalle!H302/IIEE_detalle!H290*100-100)</f>
        <v>6.3229672397953323</v>
      </c>
      <c r="J302" s="129">
        <f>IF(ABS(IIEE_detalle!J302/IIEE_detalle!J290*100-100)&gt;100,"-",IIEE_detalle!J302/IIEE_detalle!J290*100-100)</f>
        <v>2.5251718075755178</v>
      </c>
      <c r="K302" s="129">
        <f>IF(ABS(IIEE_detalle!K302/IIEE_detalle!K290*100-100)&gt;100,"-",IIEE_detalle!K302/IIEE_detalle!K290*100-100)</f>
        <v>2.6166616054256622</v>
      </c>
      <c r="L302" s="129">
        <f>IF(ABS(IIEE_detalle!L302/IIEE_detalle!L290*100-100)&gt;100,"-",IIEE_detalle!L302/IIEE_detalle!L290*100-100)</f>
        <v>2.6166616054256622</v>
      </c>
      <c r="M302" s="100"/>
      <c r="N302" s="129">
        <f>IF(ABS(IIEE_detalle!N302/IIEE_detalle!N290*100-100)&gt;100,"-",IIEE_detalle!N302/IIEE_detalle!N290*100-100)</f>
        <v>-0.97738655334649138</v>
      </c>
      <c r="O302" s="129">
        <f>IF(ABS(IIEE_detalle!O302/IIEE_detalle!O290*100-100)&gt;100,"-",IIEE_detalle!O302/IIEE_detalle!O290*100-100)</f>
        <v>0.44602644195845187</v>
      </c>
      <c r="P302" s="100"/>
      <c r="Q302" s="129">
        <f>IF(ABS(IIEE_detalle!Q302/IIEE_detalle!Q290*100-100)&gt;100,"-",IIEE_detalle!Q302/IIEE_detalle!Q290*100-100)</f>
        <v>4.5574523248004652</v>
      </c>
      <c r="S302" s="129">
        <f>IF(ABS(IIEE_detalle!S302/IIEE_detalle!S290*100-100)&gt;100,"-",IIEE_detalle!S302/IIEE_detalle!S290*100-100)</f>
        <v>0.51435362799981021</v>
      </c>
      <c r="T302" s="129">
        <f>IF(ABS(IIEE_detalle!T302/IIEE_detalle!T290*100-100)&gt;100,"-",IIEE_detalle!T302/IIEE_detalle!T290*100-100)</f>
        <v>-1.1766891682665488</v>
      </c>
      <c r="U302" s="129">
        <f>IF(ABS(IIEE_detalle!U302/IIEE_detalle!U290*100-100)&gt;100,"-",IIEE_detalle!U302/IIEE_detalle!U290*100-100)</f>
        <v>-1.1766891682665488</v>
      </c>
      <c r="V302" s="100"/>
      <c r="W302" s="129">
        <f>IF(ABS(IIEE_detalle!W302/IIEE_detalle!W290*100-100)&gt;100,"-",IIEE_detalle!W302/IIEE_detalle!W290*100-100)</f>
        <v>5.3492091700728679</v>
      </c>
      <c r="X302" s="129">
        <f>IF(ABS(IIEE_detalle!X302/IIEE_detalle!X290*100-100)&gt;100,"-",IIEE_detalle!X302/IIEE_detalle!X290*100-100)</f>
        <v>39.534101825168108</v>
      </c>
      <c r="Y302" s="100"/>
      <c r="Z302" s="129">
        <f>IF(ABS(IIEE_detalle!Z302/IIEE_detalle!Z290*100-100)&gt;100,"-",IIEE_detalle!Z302/IIEE_detalle!Z290*100-100)</f>
        <v>36.734200473864888</v>
      </c>
      <c r="AB302" s="129">
        <f>IF(ABS(IIEE_detalle!AB302/IIEE_detalle!AB290*100-100)&gt;100,"-",IIEE_detalle!AB302/IIEE_detalle!AB290*100-100)</f>
        <v>1.5163660514100172</v>
      </c>
      <c r="AC302" s="129">
        <f>IF(ABS(IIEE_detalle!AC302/IIEE_detalle!AC290*100-100)&gt;100,"-",IIEE_detalle!AC302/IIEE_detalle!AC290*100-100)</f>
        <v>7.3146057500037784</v>
      </c>
      <c r="AD302" s="129">
        <f>IF(ABS(IIEE_detalle!AD302/IIEE_detalle!AD290*100-100)&gt;100,"-",IIEE_detalle!AD302/IIEE_detalle!AD290*100-100)</f>
        <v>1.2188737942134082</v>
      </c>
      <c r="AE302" s="129">
        <f>IF(ABS(IIEE_detalle!AE302/IIEE_detalle!AE290*100-100)&gt;100,"-",IIEE_detalle!AE302/IIEE_detalle!AE290*100-100)</f>
        <v>-3.9043452208769054</v>
      </c>
      <c r="AF302" s="129">
        <f>IF(ABS(IIEE_detalle!AF302/IIEE_detalle!AF290*100-100)&gt;100,"-",IIEE_detalle!AF302/IIEE_detalle!AF290*100-100)</f>
        <v>-51.938542234806725</v>
      </c>
      <c r="AG302" s="129">
        <f>IF(ABS(IIEE_detalle!AG302/IIEE_detalle!AG290*100-100)&gt;100,"-",IIEE_detalle!AG302/IIEE_detalle!AG290*100-100)</f>
        <v>13.683336013292589</v>
      </c>
      <c r="AH302" s="129">
        <f>IF(ABS(IIEE_detalle!AH302/IIEE_detalle!AH290*100-100)&gt;100,"-",IIEE_detalle!AH302/IIEE_detalle!AH290*100-100)</f>
        <v>7.2764216774055654</v>
      </c>
      <c r="AI302" s="129">
        <f>IF(ABS(IIEE_detalle!AI302/IIEE_detalle!AI290*100-100)&gt;100,"-",IIEE_detalle!AI302/IIEE_detalle!AI290*100-100)</f>
        <v>1.2188667015193602</v>
      </c>
      <c r="AJ302" s="129">
        <f>IF(ABS(IIEE_detalle!AJ302/IIEE_detalle!AJ290*100-100)&gt;100,"-",IIEE_detalle!AJ302/IIEE_detalle!AJ290*100-100)</f>
        <v>-3.9048400328137802</v>
      </c>
      <c r="AK302" s="129" t="str">
        <f>IF(ABS(IIEE_detalle!AK302/IIEE_detalle!AK290*100-100)&gt;100,"-",IIEE_detalle!AK302/IIEE_detalle!AK290*100-100)</f>
        <v>-</v>
      </c>
      <c r="AL302" s="129">
        <f>IF(ABS(IIEE_detalle!AL302/IIEE_detalle!AL290*100-100)&gt;100,"-",IIEE_detalle!AL302/IIEE_detalle!AL290*100-100)</f>
        <v>-53.987888528542321</v>
      </c>
      <c r="AM302" s="100"/>
      <c r="AN302" s="129">
        <f>IF(ABS(IIEE_detalle!AN302/IIEE_detalle!AN290*100-100)&gt;100,"-",IIEE_detalle!AN302/IIEE_detalle!AN290*100-100)</f>
        <v>14.714598404086104</v>
      </c>
      <c r="AO302" s="129">
        <f>IF(ABS(IIEE_detalle!AO302/IIEE_detalle!AO290*100-100)&gt;100,"-",IIEE_detalle!AO302/IIEE_detalle!AO290*100-100)</f>
        <v>19.610850132905441</v>
      </c>
      <c r="AP302" s="100"/>
      <c r="AQ302" s="129">
        <f>IF(ABS(IIEE_detalle!AQ302/IIEE_detalle!AQ290*100-100)&gt;100,"-",IIEE_detalle!AQ302/IIEE_detalle!AQ290*100-100)</f>
        <v>17.170278435687507</v>
      </c>
      <c r="AS302" s="129">
        <f>IF(ABS(IIEE_detalle!AS302/IIEE_detalle!AS290*100-100)&gt;100,"-",IIEE_detalle!AS302/IIEE_detalle!AS290*100-100)</f>
        <v>-0.25389358544659046</v>
      </c>
      <c r="AT302" s="129">
        <f>IF(ABS(IIEE_detalle!AT302/IIEE_detalle!AT290*100-100)&gt;100,"-",IIEE_detalle!AT302/IIEE_detalle!AT290*100-100)</f>
        <v>-0.37093458821564695</v>
      </c>
      <c r="AU302" s="129">
        <f>IF(ABS(IIEE_detalle!AU302/IIEE_detalle!AU290*100-100)&gt;100,"-",IIEE_detalle!AU302/IIEE_detalle!AU290*100-100)</f>
        <v>0.11176605501917436</v>
      </c>
      <c r="AV302" s="129">
        <f>IF(ABS(IIEE_detalle!AV302/IIEE_detalle!AV290*100-100)&gt;100,"-",IIEE_detalle!AV302/IIEE_detalle!AV290*100-100)</f>
        <v>4.9432677723331153E-3</v>
      </c>
      <c r="AW302" s="129">
        <f>IF(ABS(IIEE_detalle!AW302/IIEE_detalle!AW290*100-100)&gt;100,"-",IIEE_detalle!AW302/IIEE_detalle!AW290*100-100)</f>
        <v>-0.33921916773057603</v>
      </c>
      <c r="AX302" s="129">
        <f>IF(ABS(IIEE_detalle!AX302/IIEE_detalle!AX290*100-100)&gt;100,"-",IIEE_detalle!AX302/IIEE_detalle!AX290*100-100)</f>
        <v>2.9462847759497208</v>
      </c>
      <c r="AY302" s="129">
        <f>IF(ABS(IIEE_detalle!AY302/IIEE_detalle!AY290*100-100)&gt;100,"-",IIEE_detalle!AY302/IIEE_detalle!AY290*100-100)</f>
        <v>-2.0174962514603294</v>
      </c>
      <c r="AZ302" s="129">
        <f>IF(ABS(IIEE_detalle!AZ302/IIEE_detalle!AZ290*100-100)&gt;100,"-",IIEE_detalle!AZ302/IIEE_detalle!AZ290*100-100)</f>
        <v>-1.9338156410750145</v>
      </c>
      <c r="BA302" s="100"/>
      <c r="BB302" s="129">
        <f>IF(ABS(IIEE_detalle!BB302/IIEE_detalle!BB290*100-100)&gt;100,"-",IIEE_detalle!BB302/IIEE_detalle!BB290*100-100)</f>
        <v>-1.9360162847632694</v>
      </c>
      <c r="BD302" s="129">
        <f>IF(ABS(IIEE_detalle!BD302/IIEE_detalle!BD290*100-100)&gt;100,"-",IIEE_detalle!BD302/IIEE_detalle!BD290*100-100)</f>
        <v>-2.2342398065940756</v>
      </c>
      <c r="BE302" s="129">
        <f>IF(ABS(IIEE_detalle!BE302/IIEE_detalle!BE290*100-100)&gt;100,"-",IIEE_detalle!BE302/IIEE_detalle!BE290*100-100)</f>
        <v>6.3186841611608315</v>
      </c>
      <c r="BF302" s="129">
        <f>IF(ABS(IIEE_detalle!BF302/IIEE_detalle!BF290*100-100)&gt;100,"-",IIEE_detalle!BF302/IIEE_detalle!BF290*100-100)</f>
        <v>6.4162537949882505</v>
      </c>
      <c r="BG302" s="129">
        <f>IF(ABS(IIEE_detalle!BG302/IIEE_detalle!BG290*100-100)&gt;100,"-",IIEE_detalle!BG302/IIEE_detalle!BG290*100-100)</f>
        <v>6.416247832348688</v>
      </c>
      <c r="BH302" s="129">
        <f>IF(ABS(IIEE_detalle!BH302/IIEE_detalle!BH290*100-100)&gt;100,"-",IIEE_detalle!BH302/IIEE_detalle!BH290*100-100)</f>
        <v>6.416247832348688</v>
      </c>
      <c r="BI302" s="100"/>
      <c r="BJ302" s="129">
        <f>IF(ABS(IIEE_detalle!BJ302/IIEE_detalle!BJ290*100-100)&gt;100,"-",IIEE_detalle!BJ302/IIEE_detalle!BJ290*100-100)</f>
        <v>-0.33622579634850069</v>
      </c>
      <c r="BK302" s="129">
        <f>IF(ABS(IIEE_detalle!BK302/IIEE_detalle!BK290*100-100)&gt;100,"-",IIEE_detalle!BK302/IIEE_detalle!BK290*100-100)</f>
        <v>7.8803539559785634</v>
      </c>
      <c r="BL302" s="100"/>
      <c r="BM302" s="129">
        <f>IF(ABS(IIEE_detalle!BM302/IIEE_detalle!BM290*100-100)&gt;100,"-",IIEE_detalle!BM302/IIEE_detalle!BM290*100-100)</f>
        <v>7.832871463909072</v>
      </c>
      <c r="BO302" s="129">
        <f>IF(ABS(IIEE_detalle!BO302/IIEE_detalle!BO290*100-100)&gt;100,"-",IIEE_detalle!BO302/IIEE_detalle!BO290*100-100)</f>
        <v>3.1580549425462436</v>
      </c>
      <c r="BP302" s="129">
        <f>IF(ABS(IIEE_detalle!BP302/IIEE_detalle!BP290*100-100)&gt;100,"-",IIEE_detalle!BP302/IIEE_detalle!BP290*100-100)</f>
        <v>3.1744729718644891</v>
      </c>
      <c r="BQ302" s="129">
        <f>IF(ABS(IIEE_detalle!BQ302/IIEE_detalle!BQ290*100-100)&gt;100,"-",IIEE_detalle!BQ302/IIEE_detalle!BQ290*100-100)</f>
        <v>3.5557929298036584E-2</v>
      </c>
      <c r="BR302" s="129">
        <f>IF(ABS(IIEE_detalle!BR302/IIEE_detalle!BR290*100-100)&gt;100,"-",IIEE_detalle!BR302/IIEE_detalle!BR290*100-100)</f>
        <v>-0.14249320510356256</v>
      </c>
      <c r="BS302" s="129">
        <f>IF(ABS(IIEE_detalle!BS302/IIEE_detalle!BS290*100-100)&gt;100,"-",IIEE_detalle!BS302/IIEE_detalle!BS290*100-100)</f>
        <v>1.5356353370771956</v>
      </c>
      <c r="BT302" s="129">
        <f>IF(ABS(IIEE_detalle!BT302/IIEE_detalle!BT290*100-100)&gt;100,"-",IIEE_detalle!BT302/IIEE_detalle!BT290*100-100)</f>
        <v>8.7527619935608953</v>
      </c>
      <c r="BV302" s="129">
        <f>IF(ABS(IIEE_detalle!BV302/IIEE_detalle!BV290*100-100)&gt;100,"-",IIEE_detalle!BV302/IIEE_detalle!BV290*100-100)</f>
        <v>4.1163792230561</v>
      </c>
      <c r="BW302" s="129">
        <f>IF(ABS(IIEE_detalle!BW302/IIEE_detalle!BW290*100-100)&gt;100,"-",IIEE_detalle!BW302/IIEE_detalle!BW290*100-100)</f>
        <v>3.505477397278085</v>
      </c>
      <c r="BX302" s="129">
        <f>IF(ABS(IIEE_detalle!BX302/IIEE_detalle!BX290*100-100)&gt;100,"-",IIEE_detalle!BX302/IIEE_detalle!BX290*100-100)</f>
        <v>-0.54058036578432223</v>
      </c>
      <c r="BY302" s="129">
        <f>IF(ABS(IIEE_detalle!BY302/IIEE_detalle!BY290*100-100)&gt;100,"-",IIEE_detalle!BY302/IIEE_detalle!BY290*100-100)</f>
        <v>-1.0020431098831892</v>
      </c>
      <c r="BZ302" s="129">
        <f>IF(ABS(IIEE_detalle!BZ302/IIEE_detalle!BZ290*100-100)&gt;100,"-",IIEE_detalle!BZ302/IIEE_detalle!BZ290*100-100)</f>
        <v>-7.4472424718521779E-2</v>
      </c>
      <c r="CA302" s="129">
        <f>IF(ABS(IIEE_detalle!CA302/IIEE_detalle!CA290*100-100)&gt;100,"-",IIEE_detalle!CA302/IIEE_detalle!CA290*100-100)</f>
        <v>8.7483838419862252</v>
      </c>
    </row>
    <row r="303" spans="2:79" ht="12" customHeight="1">
      <c r="B303" s="87" t="s">
        <v>534</v>
      </c>
      <c r="C303" s="129">
        <f>IF(ABS(IIEE_detalle!C303/IIEE_detalle!C291*100-100)&gt;100,"-",IIEE_detalle!C303/IIEE_detalle!C291*100-100)</f>
        <v>-2.1664460650714119</v>
      </c>
      <c r="D303" s="129">
        <f>IF(ABS(IIEE_detalle!D303/IIEE_detalle!D291*100-100)&gt;100,"-",IIEE_detalle!D303/IIEE_detalle!D291*100-100)</f>
        <v>11.77825638065211</v>
      </c>
      <c r="E303" s="129">
        <f>IF(ABS(IIEE_detalle!E303/IIEE_detalle!E291*100-100)&gt;100,"-",IIEE_detalle!E303/IIEE_detalle!E291*100-100)</f>
        <v>-1.9004148281237576</v>
      </c>
      <c r="F303" s="129">
        <f>IF(ABS(IIEE_detalle!F303/IIEE_detalle!F291*100-100)&gt;100,"-",IIEE_detalle!F303/IIEE_detalle!F291*100-100)</f>
        <v>-3.4544068548794939</v>
      </c>
      <c r="G303" s="129">
        <f>IF(ABS(IIEE_detalle!G303/IIEE_detalle!G291*100-100)&gt;100,"-",IIEE_detalle!G303/IIEE_detalle!G291*100-100)</f>
        <v>-1.4084596629796664</v>
      </c>
      <c r="H303" s="129">
        <f>IF(ABS(IIEE_detalle!H303/IIEE_detalle!H291*100-100)&gt;100,"-",IIEE_detalle!H303/IIEE_detalle!H291*100-100)</f>
        <v>-3.0388851736832834</v>
      </c>
      <c r="J303" s="129">
        <f>IF(ABS(IIEE_detalle!J303/IIEE_detalle!J291*100-100)&gt;100,"-",IIEE_detalle!J303/IIEE_detalle!J291*100-100)</f>
        <v>-4.5525515654532001</v>
      </c>
      <c r="K303" s="129">
        <f>IF(ABS(IIEE_detalle!K303/IIEE_detalle!K291*100-100)&gt;100,"-",IIEE_detalle!K303/IIEE_detalle!K291*100-100)</f>
        <v>-4.4831457740411054</v>
      </c>
      <c r="L303" s="129">
        <f>IF(ABS(IIEE_detalle!L303/IIEE_detalle!L291*100-100)&gt;100,"-",IIEE_detalle!L303/IIEE_detalle!L291*100-100)</f>
        <v>-4.0601223233440322</v>
      </c>
      <c r="M303" s="129">
        <f>IF(ABS(IIEE_detalle!M303/IIEE_detalle!M291*100-100)&gt;100,"-",IIEE_detalle!M303/IIEE_detalle!M291*100-100)</f>
        <v>-5.2797992471769106</v>
      </c>
      <c r="N303" s="129">
        <f>IF(ABS(IIEE_detalle!N303/IIEE_detalle!N291*100-100)&gt;100,"-",IIEE_detalle!N303/IIEE_detalle!N291*100-100)</f>
        <v>-3.2690912023224001</v>
      </c>
      <c r="O303" s="129">
        <f>IF(ABS(IIEE_detalle!O303/IIEE_detalle!O291*100-100)&gt;100,"-",IIEE_detalle!O303/IIEE_detalle!O291*100-100)</f>
        <v>-4.3694337859458869</v>
      </c>
      <c r="P303" s="100"/>
      <c r="Q303" s="129">
        <f>IF(ABS(IIEE_detalle!Q303/IIEE_detalle!Q291*100-100)&gt;100,"-",IIEE_detalle!Q303/IIEE_detalle!Q291*100-100)</f>
        <v>-5.2723752028931585</v>
      </c>
      <c r="S303" s="129">
        <f>IF(ABS(IIEE_detalle!S303/IIEE_detalle!S291*100-100)&gt;100,"-",IIEE_detalle!S303/IIEE_detalle!S291*100-100)</f>
        <v>-4.0335248851683048</v>
      </c>
      <c r="T303" s="129">
        <f>IF(ABS(IIEE_detalle!T303/IIEE_detalle!T291*100-100)&gt;100,"-",IIEE_detalle!T303/IIEE_detalle!T291*100-100)</f>
        <v>-6.6282810261400869</v>
      </c>
      <c r="U303" s="129">
        <f>IF(ABS(IIEE_detalle!U303/IIEE_detalle!U291*100-100)&gt;100,"-",IIEE_detalle!U303/IIEE_detalle!U291*100-100)</f>
        <v>-1.9046739899689413</v>
      </c>
      <c r="V303" s="129">
        <f>IF(ABS(IIEE_detalle!V303/IIEE_detalle!V291*100-100)&gt;100,"-",IIEE_detalle!V303/IIEE_detalle!V291*100-100)</f>
        <v>-40.787716955941256</v>
      </c>
      <c r="W303" s="129">
        <f>IF(ABS(IIEE_detalle!W303/IIEE_detalle!W291*100-100)&gt;100,"-",IIEE_detalle!W303/IIEE_detalle!W291*100-100)</f>
        <v>1.7231045849565447</v>
      </c>
      <c r="X303" s="129">
        <f>IF(ABS(IIEE_detalle!X303/IIEE_detalle!X291*100-100)&gt;100,"-",IIEE_detalle!X303/IIEE_detalle!X291*100-100)</f>
        <v>-28.11077132178049</v>
      </c>
      <c r="Y303" s="100"/>
      <c r="Z303" s="129">
        <f>IF(ABS(IIEE_detalle!Z303/IIEE_detalle!Z291*100-100)&gt;100,"-",IIEE_detalle!Z303/IIEE_detalle!Z291*100-100)</f>
        <v>-31.04329415200408</v>
      </c>
      <c r="AB303" s="129">
        <f>IF(ABS(IIEE_detalle!AB303/IIEE_detalle!AB291*100-100)&gt;100,"-",IIEE_detalle!AB303/IIEE_detalle!AB291*100-100)</f>
        <v>-1.6948626908539808</v>
      </c>
      <c r="AC303" s="129">
        <f>IF(ABS(IIEE_detalle!AC303/IIEE_detalle!AC291*100-100)&gt;100,"-",IIEE_detalle!AC303/IIEE_detalle!AC291*100-100)</f>
        <v>3.6964334685276441</v>
      </c>
      <c r="AD303" s="129">
        <f>IF(ABS(IIEE_detalle!AD303/IIEE_detalle!AD291*100-100)&gt;100,"-",IIEE_detalle!AD303/IIEE_detalle!AD291*100-100)</f>
        <v>-3.4035672465065119</v>
      </c>
      <c r="AE303" s="129">
        <f>IF(ABS(IIEE_detalle!AE303/IIEE_detalle!AE291*100-100)&gt;100,"-",IIEE_detalle!AE303/IIEE_detalle!AE291*100-100)</f>
        <v>0.79582096867221708</v>
      </c>
      <c r="AF303" s="129">
        <f>IF(ABS(IIEE_detalle!AF303/IIEE_detalle!AF291*100-100)&gt;100,"-",IIEE_detalle!AF303/IIEE_detalle!AF291*100-100)</f>
        <v>-52.976490232977284</v>
      </c>
      <c r="AG303" s="129">
        <f>IF(ABS(IIEE_detalle!AG303/IIEE_detalle!AG291*100-100)&gt;100,"-",IIEE_detalle!AG303/IIEE_detalle!AG291*100-100)</f>
        <v>9.2374918394363164</v>
      </c>
      <c r="AH303" s="129">
        <f>IF(ABS(IIEE_detalle!AH303/IIEE_detalle!AH291*100-100)&gt;100,"-",IIEE_detalle!AH303/IIEE_detalle!AH291*100-100)</f>
        <v>3.6969864641931451</v>
      </c>
      <c r="AI303" s="129">
        <f>IF(ABS(IIEE_detalle!AI303/IIEE_detalle!AI291*100-100)&gt;100,"-",IIEE_detalle!AI303/IIEE_detalle!AI291*100-100)</f>
        <v>-3.4036192711418778</v>
      </c>
      <c r="AJ303" s="129">
        <f>IF(ABS(IIEE_detalle!AJ303/IIEE_detalle!AJ291*100-100)&gt;100,"-",IIEE_detalle!AJ303/IIEE_detalle!AJ291*100-100)</f>
        <v>0.79732705596475739</v>
      </c>
      <c r="AK303" s="129" t="str">
        <f>IF(ABS(IIEE_detalle!AK303/IIEE_detalle!AK291*100-100)&gt;100,"-",IIEE_detalle!AK303/IIEE_detalle!AK291*100-100)</f>
        <v>-</v>
      </c>
      <c r="AL303" s="129">
        <f>IF(ABS(IIEE_detalle!AL303/IIEE_detalle!AL291*100-100)&gt;100,"-",IIEE_detalle!AL303/IIEE_detalle!AL291*100-100)</f>
        <v>-64.275119308654709</v>
      </c>
      <c r="AM303" s="100"/>
      <c r="AN303" s="129">
        <f>IF(ABS(IIEE_detalle!AN303/IIEE_detalle!AN291*100-100)&gt;100,"-",IIEE_detalle!AN303/IIEE_detalle!AN291*100-100)</f>
        <v>13.413519999485302</v>
      </c>
      <c r="AO303" s="129">
        <f>IF(ABS(IIEE_detalle!AO303/IIEE_detalle!AO291*100-100)&gt;100,"-",IIEE_detalle!AO303/IIEE_detalle!AO291*100-100)</f>
        <v>11.837530469901864</v>
      </c>
      <c r="AP303" s="100"/>
      <c r="AQ303" s="129">
        <f>IF(ABS(IIEE_detalle!AQ303/IIEE_detalle!AQ291*100-100)&gt;100,"-",IIEE_detalle!AQ303/IIEE_detalle!AQ291*100-100)</f>
        <v>11.067830905411967</v>
      </c>
      <c r="AS303" s="129">
        <f>IF(ABS(IIEE_detalle!AS303/IIEE_detalle!AS291*100-100)&gt;100,"-",IIEE_detalle!AS303/IIEE_detalle!AS291*100-100)</f>
        <v>-1.8360538608843484</v>
      </c>
      <c r="AT303" s="129">
        <f>IF(ABS(IIEE_detalle!AT303/IIEE_detalle!AT291*100-100)&gt;100,"-",IIEE_detalle!AT303/IIEE_detalle!AT291*100-100)</f>
        <v>-1.2307072650887534</v>
      </c>
      <c r="AU303" s="129">
        <f>IF(ABS(IIEE_detalle!AU303/IIEE_detalle!AU291*100-100)&gt;100,"-",IIEE_detalle!AU303/IIEE_detalle!AU291*100-100)</f>
        <v>-3.7155447703977131</v>
      </c>
      <c r="AV303" s="129">
        <f>IF(ABS(IIEE_detalle!AV303/IIEE_detalle!AV291*100-100)&gt;100,"-",IIEE_detalle!AV303/IIEE_detalle!AV291*100-100)</f>
        <v>-1.3687171479958522</v>
      </c>
      <c r="AW303" s="129">
        <f>IF(ABS(IIEE_detalle!AW303/IIEE_detalle!AW291*100-100)&gt;100,"-",IIEE_detalle!AW303/IIEE_detalle!AW291*100-100)</f>
        <v>-1.2892260087678409</v>
      </c>
      <c r="AX303" s="129">
        <f>IF(ABS(IIEE_detalle!AX303/IIEE_detalle!AX291*100-100)&gt;100,"-",IIEE_detalle!AX303/IIEE_detalle!AX291*100-100)</f>
        <v>-2.0496041500669691</v>
      </c>
      <c r="AY303" s="129">
        <f>IF(ABS(IIEE_detalle!AY303/IIEE_detalle!AY291*100-100)&gt;100,"-",IIEE_detalle!AY303/IIEE_detalle!AY291*100-100)</f>
        <v>3.5242553149245737E-2</v>
      </c>
      <c r="AZ303" s="129">
        <f>IF(ABS(IIEE_detalle!AZ303/IIEE_detalle!AZ291*100-100)&gt;100,"-",IIEE_detalle!AZ303/IIEE_detalle!AZ291*100-100)</f>
        <v>2.7045345479550065E-2</v>
      </c>
      <c r="BA303" s="100"/>
      <c r="BB303" s="129">
        <f>IF(ABS(IIEE_detalle!BB303/IIEE_detalle!BB291*100-100)&gt;100,"-",IIEE_detalle!BB303/IIEE_detalle!BB291*100-100)</f>
        <v>0.19345080491422095</v>
      </c>
      <c r="BD303" s="129">
        <f>IF(ABS(IIEE_detalle!BD303/IIEE_detalle!BD291*100-100)&gt;100,"-",IIEE_detalle!BD303/IIEE_detalle!BD291*100-100)</f>
        <v>-1.2042822858027762</v>
      </c>
      <c r="BE303" s="129">
        <f>IF(ABS(IIEE_detalle!BE303/IIEE_detalle!BE291*100-100)&gt;100,"-",IIEE_detalle!BE303/IIEE_detalle!BE291*100-100)</f>
        <v>-3.153028068494109</v>
      </c>
      <c r="BF303" s="129">
        <f>IF(ABS(IIEE_detalle!BF303/IIEE_detalle!BF291*100-100)&gt;100,"-",IIEE_detalle!BF303/IIEE_detalle!BF291*100-100)</f>
        <v>-0.50623234345431456</v>
      </c>
      <c r="BG303" s="129">
        <f>IF(ABS(IIEE_detalle!BG303/IIEE_detalle!BG291*100-100)&gt;100,"-",IIEE_detalle!BG303/IIEE_detalle!BG291*100-100)</f>
        <v>-0.50625064572786016</v>
      </c>
      <c r="BH303" s="129">
        <f>IF(ABS(IIEE_detalle!BH303/IIEE_detalle!BH291*100-100)&gt;100,"-",IIEE_detalle!BH303/IIEE_detalle!BH291*100-100)</f>
        <v>-0.1689687014951744</v>
      </c>
      <c r="BI303" s="129">
        <f>IF(ABS(IIEE_detalle!BI303/IIEE_detalle!BI291*100-100)&gt;100,"-",IIEE_detalle!BI303/IIEE_detalle!BI291*100-100)</f>
        <v>-7.8502673796791385</v>
      </c>
      <c r="BJ303" s="129">
        <f>IF(ABS(IIEE_detalle!BJ303/IIEE_detalle!BJ291*100-100)&gt;100,"-",IIEE_detalle!BJ303/IIEE_detalle!BJ291*100-100)</f>
        <v>6.3823114317077057</v>
      </c>
      <c r="BK303" s="129">
        <f>IF(ABS(IIEE_detalle!BK303/IIEE_detalle!BK291*100-100)&gt;100,"-",IIEE_detalle!BK303/IIEE_detalle!BK291*100-100)</f>
        <v>5.7733015010777109</v>
      </c>
      <c r="BL303" s="100"/>
      <c r="BM303" s="129">
        <f>IF(ABS(IIEE_detalle!BM303/IIEE_detalle!BM291*100-100)&gt;100,"-",IIEE_detalle!BM303/IIEE_detalle!BM291*100-100)</f>
        <v>5.585106382978708</v>
      </c>
      <c r="BO303" s="129">
        <f>IF(ABS(IIEE_detalle!BO303/IIEE_detalle!BO291*100-100)&gt;100,"-",IIEE_detalle!BO303/IIEE_detalle!BO291*100-100)</f>
        <v>-0.97219082070991192</v>
      </c>
      <c r="BP303" s="129">
        <f>IF(ABS(IIEE_detalle!BP303/IIEE_detalle!BP291*100-100)&gt;100,"-",IIEE_detalle!BP303/IIEE_detalle!BP291*100-100)</f>
        <v>-1.9171405361494749</v>
      </c>
      <c r="BQ303" s="129">
        <f>IF(ABS(IIEE_detalle!BQ303/IIEE_detalle!BQ291*100-100)&gt;100,"-",IIEE_detalle!BQ303/IIEE_detalle!BQ291*100-100)</f>
        <v>0.34120180564471525</v>
      </c>
      <c r="BR303" s="129">
        <f>IF(ABS(IIEE_detalle!BR303/IIEE_detalle!BR291*100-100)&gt;100,"-",IIEE_detalle!BR303/IIEE_detalle!BR291*100-100)</f>
        <v>-0.1799272109831378</v>
      </c>
      <c r="BS303" s="129">
        <f>IF(ABS(IIEE_detalle!BS303/IIEE_detalle!BS291*100-100)&gt;100,"-",IIEE_detalle!BS303/IIEE_detalle!BS291*100-100)</f>
        <v>1.694729676796868</v>
      </c>
      <c r="BT303" s="129">
        <f>IF(ABS(IIEE_detalle!BT303/IIEE_detalle!BT291*100-100)&gt;100,"-",IIEE_detalle!BT303/IIEE_detalle!BT291*100-100)</f>
        <v>-1.8569574575934382</v>
      </c>
      <c r="BV303" s="129">
        <f>IF(ABS(IIEE_detalle!BV303/IIEE_detalle!BV291*100-100)&gt;100,"-",IIEE_detalle!BV303/IIEE_detalle!BV291*100-100)</f>
        <v>-3.0873436629951527</v>
      </c>
      <c r="BW303" s="129">
        <f>IF(ABS(IIEE_detalle!BW303/IIEE_detalle!BW291*100-100)&gt;100,"-",IIEE_detalle!BW303/IIEE_detalle!BW291*100-100)</f>
        <v>-4.4957346770669631</v>
      </c>
      <c r="BX303" s="129">
        <f>IF(ABS(IIEE_detalle!BX303/IIEE_detalle!BX291*100-100)&gt;100,"-",IIEE_detalle!BX303/IIEE_detalle!BX291*100-100)</f>
        <v>-3.9584795866005607E-3</v>
      </c>
      <c r="BY303" s="129">
        <f>IF(ABS(IIEE_detalle!BY303/IIEE_detalle!BY291*100-100)&gt;100,"-",IIEE_detalle!BY303/IIEE_detalle!BY291*100-100)</f>
        <v>-0.77535612551784538</v>
      </c>
      <c r="BZ303" s="129">
        <f>IF(ABS(IIEE_detalle!BZ303/IIEE_detalle!BZ291*100-100)&gt;100,"-",IIEE_detalle!BZ303/IIEE_detalle!BZ291*100-100)</f>
        <v>1.6535665757082825</v>
      </c>
      <c r="CA303" s="129">
        <f>IF(ABS(IIEE_detalle!CA303/IIEE_detalle!CA291*100-100)&gt;100,"-",IIEE_detalle!CA303/IIEE_detalle!CA291*100-100)</f>
        <v>-1.9725002538356762</v>
      </c>
    </row>
    <row r="304" spans="2:79" ht="12" customHeight="1">
      <c r="B304" s="87" t="s">
        <v>535</v>
      </c>
      <c r="C304" s="129">
        <f>IF(ABS(IIEE_detalle!C304/IIEE_detalle!C292*100-100)&gt;100,"-",IIEE_detalle!C304/IIEE_detalle!C292*100-100)</f>
        <v>3.0899823931565464</v>
      </c>
      <c r="D304" s="129">
        <f>IF(ABS(IIEE_detalle!D304/IIEE_detalle!D292*100-100)&gt;100,"-",IIEE_detalle!D304/IIEE_detalle!D292*100-100)</f>
        <v>6.2433794656274131</v>
      </c>
      <c r="E304" s="129">
        <f>IF(ABS(IIEE_detalle!E304/IIEE_detalle!E292*100-100)&gt;100,"-",IIEE_detalle!E304/IIEE_detalle!E292*100-100)</f>
        <v>15.069932087305673</v>
      </c>
      <c r="F304" s="129">
        <f>IF(ABS(IIEE_detalle!F304/IIEE_detalle!F292*100-100)&gt;100,"-",IIEE_detalle!F304/IIEE_detalle!F292*100-100)</f>
        <v>3.4872240686466398</v>
      </c>
      <c r="G304" s="129">
        <f>IF(ABS(IIEE_detalle!G304/IIEE_detalle!G292*100-100)&gt;100,"-",IIEE_detalle!G304/IIEE_detalle!G292*100-100)</f>
        <v>3.0747587353345409</v>
      </c>
      <c r="H304" s="129">
        <f>IF(ABS(IIEE_detalle!H304/IIEE_detalle!H292*100-100)&gt;100,"-",IIEE_detalle!H304/IIEE_detalle!H292*100-100)</f>
        <v>-0.3598564214823341</v>
      </c>
      <c r="J304" s="129">
        <f>IF(ABS(IIEE_detalle!J304/IIEE_detalle!J292*100-100)&gt;100,"-",IIEE_detalle!J304/IIEE_detalle!J292*100-100)</f>
        <v>2.4397327911704849</v>
      </c>
      <c r="K304" s="129">
        <f>IF(ABS(IIEE_detalle!K304/IIEE_detalle!K292*100-100)&gt;100,"-",IIEE_detalle!K304/IIEE_detalle!K292*100-100)</f>
        <v>2.5315097059094001</v>
      </c>
      <c r="L304" s="129">
        <f>IF(ABS(IIEE_detalle!L304/IIEE_detalle!L292*100-100)&gt;100,"-",IIEE_detalle!L304/IIEE_detalle!L292*100-100)</f>
        <v>2.5315097059094001</v>
      </c>
      <c r="M304" s="100"/>
      <c r="N304" s="129">
        <f>IF(ABS(IIEE_detalle!N304/IIEE_detalle!N292*100-100)&gt;100,"-",IIEE_detalle!N304/IIEE_detalle!N292*100-100)</f>
        <v>5.1168763330866653</v>
      </c>
      <c r="O304" s="129">
        <f>IF(ABS(IIEE_detalle!O304/IIEE_detalle!O292*100-100)&gt;100,"-",IIEE_detalle!O304/IIEE_detalle!O292*100-100)</f>
        <v>1.8592902397614779</v>
      </c>
      <c r="P304" s="100"/>
      <c r="Q304" s="129">
        <f>IF(ABS(IIEE_detalle!Q304/IIEE_detalle!Q292*100-100)&gt;100,"-",IIEE_detalle!Q304/IIEE_detalle!Q292*100-100)</f>
        <v>0.55488763525384854</v>
      </c>
      <c r="S304" s="129">
        <f>IF(ABS(IIEE_detalle!S304/IIEE_detalle!S292*100-100)&gt;100,"-",IIEE_detalle!S304/IIEE_detalle!S292*100-100)</f>
        <v>11.584984173726625</v>
      </c>
      <c r="T304" s="129">
        <f>IF(ABS(IIEE_detalle!T304/IIEE_detalle!T292*100-100)&gt;100,"-",IIEE_detalle!T304/IIEE_detalle!T292*100-100)</f>
        <v>9.949788212853079</v>
      </c>
      <c r="U304" s="129">
        <f>IF(ABS(IIEE_detalle!U304/IIEE_detalle!U292*100-100)&gt;100,"-",IIEE_detalle!U304/IIEE_detalle!U292*100-100)</f>
        <v>9.949788212853079</v>
      </c>
      <c r="V304" s="100"/>
      <c r="W304" s="129">
        <f>IF(ABS(IIEE_detalle!W304/IIEE_detalle!W292*100-100)&gt;100,"-",IIEE_detalle!W304/IIEE_detalle!W292*100-100)</f>
        <v>9.0343140887867719</v>
      </c>
      <c r="X304" s="129">
        <f>IF(ABS(IIEE_detalle!X304/IIEE_detalle!X292*100-100)&gt;100,"-",IIEE_detalle!X304/IIEE_detalle!X292*100-100)</f>
        <v>31.943385955362004</v>
      </c>
      <c r="Y304" s="100"/>
      <c r="Z304" s="129">
        <f>IF(ABS(IIEE_detalle!Z304/IIEE_detalle!Z292*100-100)&gt;100,"-",IIEE_detalle!Z304/IIEE_detalle!Z292*100-100)</f>
        <v>38.001378918765482</v>
      </c>
      <c r="AB304" s="129">
        <f>IF(ABS(IIEE_detalle!AB304/IIEE_detalle!AB292*100-100)&gt;100,"-",IIEE_detalle!AB304/IIEE_detalle!AB292*100-100)</f>
        <v>4.2335141125522426</v>
      </c>
      <c r="AC304" s="129">
        <f>IF(ABS(IIEE_detalle!AC304/IIEE_detalle!AC292*100-100)&gt;100,"-",IIEE_detalle!AC304/IIEE_detalle!AC292*100-100)</f>
        <v>10.331033046507471</v>
      </c>
      <c r="AD304" s="129">
        <f>IF(ABS(IIEE_detalle!AD304/IIEE_detalle!AD292*100-100)&gt;100,"-",IIEE_detalle!AD304/IIEE_detalle!AD292*100-100)</f>
        <v>3.5538880526936794</v>
      </c>
      <c r="AE304" s="129">
        <f>IF(ABS(IIEE_detalle!AE304/IIEE_detalle!AE292*100-100)&gt;100,"-",IIEE_detalle!AE304/IIEE_detalle!AE292*100-100)</f>
        <v>-0.74127529211388321</v>
      </c>
      <c r="AF304" s="129">
        <f>IF(ABS(IIEE_detalle!AF304/IIEE_detalle!AF292*100-100)&gt;100,"-",IIEE_detalle!AF304/IIEE_detalle!AF292*100-100)</f>
        <v>-56.380454396908171</v>
      </c>
      <c r="AG304" s="129">
        <f>IF(ABS(IIEE_detalle!AG304/IIEE_detalle!AG292*100-100)&gt;100,"-",IIEE_detalle!AG304/IIEE_detalle!AG292*100-100)</f>
        <v>16.552171306366773</v>
      </c>
      <c r="AH304" s="129">
        <f>IF(ABS(IIEE_detalle!AH304/IIEE_detalle!AH292*100-100)&gt;100,"-",IIEE_detalle!AH304/IIEE_detalle!AH292*100-100)</f>
        <v>10.314791385448956</v>
      </c>
      <c r="AI304" s="129">
        <f>IF(ABS(IIEE_detalle!AI304/IIEE_detalle!AI292*100-100)&gt;100,"-",IIEE_detalle!AI304/IIEE_detalle!AI292*100-100)</f>
        <v>3.5538853050837389</v>
      </c>
      <c r="AJ304" s="129">
        <f>IF(ABS(IIEE_detalle!AJ304/IIEE_detalle!AJ292*100-100)&gt;100,"-",IIEE_detalle!AJ304/IIEE_detalle!AJ292*100-100)</f>
        <v>-0.74120911933115963</v>
      </c>
      <c r="AK304" s="129" t="str">
        <f>IF(ABS(IIEE_detalle!AK304/IIEE_detalle!AK292*100-100)&gt;100,"-",IIEE_detalle!AK304/IIEE_detalle!AK292*100-100)</f>
        <v>-</v>
      </c>
      <c r="AL304" s="129">
        <f>IF(ABS(IIEE_detalle!AL304/IIEE_detalle!AL292*100-100)&gt;100,"-",IIEE_detalle!AL304/IIEE_detalle!AL292*100-100)</f>
        <v>-70.976479462387715</v>
      </c>
      <c r="AM304" s="100"/>
      <c r="AN304" s="129">
        <f>IF(ABS(IIEE_detalle!AN304/IIEE_detalle!AN292*100-100)&gt;100,"-",IIEE_detalle!AN304/IIEE_detalle!AN292*100-100)</f>
        <v>9.0942311154767594</v>
      </c>
      <c r="AO304" s="129">
        <f>IF(ABS(IIEE_detalle!AO304/IIEE_detalle!AO292*100-100)&gt;100,"-",IIEE_detalle!AO304/IIEE_detalle!AO292*100-100)</f>
        <v>9.4179530076060587</v>
      </c>
      <c r="AP304" s="100"/>
      <c r="AQ304" s="129">
        <f>IF(ABS(IIEE_detalle!AQ304/IIEE_detalle!AQ292*100-100)&gt;100,"-",IIEE_detalle!AQ304/IIEE_detalle!AQ292*100-100)</f>
        <v>7.5882544654670028</v>
      </c>
      <c r="AS304" s="129">
        <f>IF(ABS(IIEE_detalle!AS304/IIEE_detalle!AS292*100-100)&gt;100,"-",IIEE_detalle!AS304/IIEE_detalle!AS292*100-100)</f>
        <v>3.494461347085533</v>
      </c>
      <c r="AT304" s="129">
        <f>IF(ABS(IIEE_detalle!AT304/IIEE_detalle!AT292*100-100)&gt;100,"-",IIEE_detalle!AT304/IIEE_detalle!AT292*100-100)</f>
        <v>3.2245567989772894</v>
      </c>
      <c r="AU304" s="129">
        <f>IF(ABS(IIEE_detalle!AU304/IIEE_detalle!AU292*100-100)&gt;100,"-",IIEE_detalle!AU304/IIEE_detalle!AU292*100-100)</f>
        <v>4.4140175726379454</v>
      </c>
      <c r="AV304" s="129">
        <f>IF(ABS(IIEE_detalle!AV304/IIEE_detalle!AV292*100-100)&gt;100,"-",IIEE_detalle!AV304/IIEE_detalle!AV292*100-100)</f>
        <v>3.4522617106854625</v>
      </c>
      <c r="AW304" s="129">
        <f>IF(ABS(IIEE_detalle!AW304/IIEE_detalle!AW292*100-100)&gt;100,"-",IIEE_detalle!AW304/IIEE_detalle!AW292*100-100)</f>
        <v>3.177592192153071</v>
      </c>
      <c r="AX304" s="129">
        <f>IF(ABS(IIEE_detalle!AX304/IIEE_detalle!AX292*100-100)&gt;100,"-",IIEE_detalle!AX304/IIEE_detalle!AX292*100-100)</f>
        <v>6.0351634892753054</v>
      </c>
      <c r="AY304" s="129">
        <f>IF(ABS(IIEE_detalle!AY304/IIEE_detalle!AY292*100-100)&gt;100,"-",IIEE_detalle!AY304/IIEE_detalle!AY292*100-100)</f>
        <v>-1.368618964844444</v>
      </c>
      <c r="AZ304" s="129">
        <f>IF(ABS(IIEE_detalle!AZ304/IIEE_detalle!AZ292*100-100)&gt;100,"-",IIEE_detalle!AZ304/IIEE_detalle!AZ292*100-100)</f>
        <v>-1.465887876902201</v>
      </c>
      <c r="BA304" s="100"/>
      <c r="BB304" s="129">
        <f>IF(ABS(IIEE_detalle!BB304/IIEE_detalle!BB292*100-100)&gt;100,"-",IIEE_detalle!BB304/IIEE_detalle!BB292*100-100)</f>
        <v>-1.3553164231720842</v>
      </c>
      <c r="BD304" s="129">
        <f>IF(ABS(IIEE_detalle!BD304/IIEE_detalle!BD292*100-100)&gt;100,"-",IIEE_detalle!BD304/IIEE_detalle!BD292*100-100)</f>
        <v>-0.31634529445328496</v>
      </c>
      <c r="BE304" s="129">
        <f>IF(ABS(IIEE_detalle!BE304/IIEE_detalle!BE292*100-100)&gt;100,"-",IIEE_detalle!BE304/IIEE_detalle!BE292*100-100)</f>
        <v>-0.46117146403842924</v>
      </c>
      <c r="BF304" s="129">
        <f>IF(ABS(IIEE_detalle!BF304/IIEE_detalle!BF292*100-100)&gt;100,"-",IIEE_detalle!BF304/IIEE_detalle!BF292*100-100)</f>
        <v>1.8753394311181069</v>
      </c>
      <c r="BG304" s="129">
        <f>IF(ABS(IIEE_detalle!BG304/IIEE_detalle!BG292*100-100)&gt;100,"-",IIEE_detalle!BG304/IIEE_detalle!BG292*100-100)</f>
        <v>1.8753422157328004</v>
      </c>
      <c r="BH304" s="129">
        <f>IF(ABS(IIEE_detalle!BH304/IIEE_detalle!BH292*100-100)&gt;100,"-",IIEE_detalle!BH304/IIEE_detalle!BH292*100-100)</f>
        <v>1.8753422157328004</v>
      </c>
      <c r="BI304" s="100"/>
      <c r="BJ304" s="129">
        <f>IF(ABS(IIEE_detalle!BJ304/IIEE_detalle!BJ292*100-100)&gt;100,"-",IIEE_detalle!BJ304/IIEE_detalle!BJ292*100-100)</f>
        <v>-1.3039712278984013</v>
      </c>
      <c r="BK304" s="129">
        <f>IF(ABS(IIEE_detalle!BK304/IIEE_detalle!BK292*100-100)&gt;100,"-",IIEE_detalle!BK304/IIEE_detalle!BK292*100-100)</f>
        <v>-0.58104004287287125</v>
      </c>
      <c r="BL304" s="100"/>
      <c r="BM304" s="129">
        <f>IF(ABS(IIEE_detalle!BM304/IIEE_detalle!BM292*100-100)&gt;100,"-",IIEE_detalle!BM304/IIEE_detalle!BM292*100-100)</f>
        <v>-0.57544215960056988</v>
      </c>
      <c r="BO304" s="129">
        <f>IF(ABS(IIEE_detalle!BO304/IIEE_detalle!BO292*100-100)&gt;100,"-",IIEE_detalle!BO304/IIEE_detalle!BO292*100-100)</f>
        <v>3.7815761609437004E-2</v>
      </c>
      <c r="BP304" s="129">
        <f>IF(ABS(IIEE_detalle!BP304/IIEE_detalle!BP292*100-100)&gt;100,"-",IIEE_detalle!BP304/IIEE_detalle!BP292*100-100)</f>
        <v>-1.2160287276585393</v>
      </c>
      <c r="BQ304" s="129">
        <f>IF(ABS(IIEE_detalle!BQ304/IIEE_detalle!BQ292*100-100)&gt;100,"-",IIEE_detalle!BQ304/IIEE_detalle!BQ292*100-100)</f>
        <v>1.7315660240342368E-2</v>
      </c>
      <c r="BR304" s="129">
        <f>IF(ABS(IIEE_detalle!BR304/IIEE_detalle!BR292*100-100)&gt;100,"-",IIEE_detalle!BR304/IIEE_detalle!BR292*100-100)</f>
        <v>-0.14505584883683298</v>
      </c>
      <c r="BS304" s="129">
        <f>IF(ABS(IIEE_detalle!BS304/IIEE_detalle!BS292*100-100)&gt;100,"-",IIEE_detalle!BS304/IIEE_detalle!BS292*100-100)</f>
        <v>2.0482675787638414</v>
      </c>
      <c r="BT304" s="129">
        <f>IF(ABS(IIEE_detalle!BT304/IIEE_detalle!BT292*100-100)&gt;100,"-",IIEE_detalle!BT304/IIEE_detalle!BT292*100-100)</f>
        <v>-4.3657737857841994E-2</v>
      </c>
      <c r="BV304" s="129">
        <f>IF(ABS(IIEE_detalle!BV304/IIEE_detalle!BV292*100-100)&gt;100,"-",IIEE_detalle!BV304/IIEE_detalle!BV292*100-100)</f>
        <v>-1.281149761043352</v>
      </c>
      <c r="BW304" s="129">
        <f>IF(ABS(IIEE_detalle!BW304/IIEE_detalle!BW292*100-100)&gt;100,"-",IIEE_detalle!BW304/IIEE_detalle!BW292*100-100)</f>
        <v>-3.3902152788150062</v>
      </c>
      <c r="BX304" s="129">
        <f>IF(ABS(IIEE_detalle!BX304/IIEE_detalle!BX292*100-100)&gt;100,"-",IIEE_detalle!BX304/IIEE_detalle!BX292*100-100)</f>
        <v>0.16768308549180233</v>
      </c>
      <c r="BY304" s="129">
        <f>IF(ABS(IIEE_detalle!BY304/IIEE_detalle!BY292*100-100)&gt;100,"-",IIEE_detalle!BY304/IIEE_detalle!BY292*100-100)</f>
        <v>-0.63596396383344711</v>
      </c>
      <c r="BZ304" s="129">
        <f>IF(ABS(IIEE_detalle!BZ304/IIEE_detalle!BZ292*100-100)&gt;100,"-",IIEE_detalle!BZ304/IIEE_detalle!BZ292*100-100)</f>
        <v>2.6542279374348112</v>
      </c>
      <c r="CA304" s="129">
        <f>IF(ABS(IIEE_detalle!CA304/IIEE_detalle!CA292*100-100)&gt;100,"-",IIEE_detalle!CA304/IIEE_detalle!CA292*100-100)</f>
        <v>-0.14528577429564393</v>
      </c>
    </row>
    <row r="305" spans="2:79" ht="12" customHeight="1">
      <c r="B305" s="87" t="s">
        <v>536</v>
      </c>
      <c r="C305" s="129">
        <f>IF(ABS(IIEE_detalle!C305/IIEE_detalle!C293*100-100)&gt;100,"-",IIEE_detalle!C305/IIEE_detalle!C293*100-100)</f>
        <v>-2.3529180755936778</v>
      </c>
      <c r="D305" s="129">
        <f>IF(ABS(IIEE_detalle!D305/IIEE_detalle!D293*100-100)&gt;100,"-",IIEE_detalle!D305/IIEE_detalle!D293*100-100)</f>
        <v>-5.4302442210351956</v>
      </c>
      <c r="E305" s="129">
        <f>IF(ABS(IIEE_detalle!E305/IIEE_detalle!E293*100-100)&gt;100,"-",IIEE_detalle!E305/IIEE_detalle!E293*100-100)</f>
        <v>2.6723143101254294</v>
      </c>
      <c r="F305" s="129">
        <f>IF(ABS(IIEE_detalle!F305/IIEE_detalle!F293*100-100)&gt;100,"-",IIEE_detalle!F305/IIEE_detalle!F293*100-100)</f>
        <v>-3.0028363483072695</v>
      </c>
      <c r="G305" s="129">
        <f>IF(ABS(IIEE_detalle!G305/IIEE_detalle!G293*100-100)&gt;100,"-",IIEE_detalle!G305/IIEE_detalle!G293*100-100)</f>
        <v>-5.04653093610996</v>
      </c>
      <c r="H305" s="129">
        <f>IF(ABS(IIEE_detalle!H305/IIEE_detalle!H293*100-100)&gt;100,"-",IIEE_detalle!H305/IIEE_detalle!H293*100-100)</f>
        <v>-1.7645019964021742</v>
      </c>
      <c r="J305" s="129">
        <f>IF(ABS(IIEE_detalle!J305/IIEE_detalle!J293*100-100)&gt;100,"-",IIEE_detalle!J305/IIEE_detalle!J293*100-100)</f>
        <v>0.41371158392435348</v>
      </c>
      <c r="K305" s="129">
        <f>IF(ABS(IIEE_detalle!K305/IIEE_detalle!K293*100-100)&gt;100,"-",IIEE_detalle!K305/IIEE_detalle!K293*100-100)</f>
        <v>0.50070191857744817</v>
      </c>
      <c r="L305" s="129">
        <f>IF(ABS(IIEE_detalle!L305/IIEE_detalle!L293*100-100)&gt;100,"-",IIEE_detalle!L305/IIEE_detalle!L293*100-100)</f>
        <v>0.50070191857744817</v>
      </c>
      <c r="M305" s="100"/>
      <c r="N305" s="129">
        <f>IF(ABS(IIEE_detalle!N305/IIEE_detalle!N293*100-100)&gt;100,"-",IIEE_detalle!N305/IIEE_detalle!N293*100-100)</f>
        <v>-0.43245680555840238</v>
      </c>
      <c r="O305" s="129">
        <f>IF(ABS(IIEE_detalle!O305/IIEE_detalle!O293*100-100)&gt;100,"-",IIEE_detalle!O305/IIEE_detalle!O293*100-100)</f>
        <v>1.1886722909329137</v>
      </c>
      <c r="P305" s="100"/>
      <c r="Q305" s="129">
        <f>IF(ABS(IIEE_detalle!Q305/IIEE_detalle!Q293*100-100)&gt;100,"-",IIEE_detalle!Q305/IIEE_detalle!Q293*100-100)</f>
        <v>0.44770979221672746</v>
      </c>
      <c r="S305" s="129">
        <f>IF(ABS(IIEE_detalle!S305/IIEE_detalle!S293*100-100)&gt;100,"-",IIEE_detalle!S305/IIEE_detalle!S293*100-100)</f>
        <v>-1.1742571051508293</v>
      </c>
      <c r="T305" s="129">
        <f>IF(ABS(IIEE_detalle!T305/IIEE_detalle!T293*100-100)&gt;100,"-",IIEE_detalle!T305/IIEE_detalle!T293*100-100)</f>
        <v>-2.4213075060532674</v>
      </c>
      <c r="U305" s="129">
        <f>IF(ABS(IIEE_detalle!U305/IIEE_detalle!U293*100-100)&gt;100,"-",IIEE_detalle!U305/IIEE_detalle!U293*100-100)</f>
        <v>-2.4213075060532674</v>
      </c>
      <c r="V305" s="100"/>
      <c r="W305" s="129">
        <f>IF(ABS(IIEE_detalle!W305/IIEE_detalle!W293*100-100)&gt;100,"-",IIEE_detalle!W305/IIEE_detalle!W293*100-100)</f>
        <v>6.0871329603756408E-2</v>
      </c>
      <c r="X305" s="129">
        <f>IF(ABS(IIEE_detalle!X305/IIEE_detalle!X293*100-100)&gt;100,"-",IIEE_detalle!X305/IIEE_detalle!X293*100-100)</f>
        <v>12.445182307981469</v>
      </c>
      <c r="Y305" s="100"/>
      <c r="Z305" s="129">
        <f>IF(ABS(IIEE_detalle!Z305/IIEE_detalle!Z293*100-100)&gt;100,"-",IIEE_detalle!Z305/IIEE_detalle!Z293*100-100)</f>
        <v>12.908321223226139</v>
      </c>
      <c r="AB305" s="129">
        <f>IF(ABS(IIEE_detalle!AB305/IIEE_detalle!AB293*100-100)&gt;100,"-",IIEE_detalle!AB305/IIEE_detalle!AB293*100-100)</f>
        <v>-1.6501805480747294</v>
      </c>
      <c r="AC305" s="129">
        <f>IF(ABS(IIEE_detalle!AC305/IIEE_detalle!AC293*100-100)&gt;100,"-",IIEE_detalle!AC305/IIEE_detalle!AC293*100-100)</f>
        <v>5.8770872720841965</v>
      </c>
      <c r="AD305" s="129">
        <f>IF(ABS(IIEE_detalle!AD305/IIEE_detalle!AD293*100-100)&gt;100,"-",IIEE_detalle!AD305/IIEE_detalle!AD293*100-100)</f>
        <v>-2.2566886199428211</v>
      </c>
      <c r="AE305" s="129">
        <f>IF(ABS(IIEE_detalle!AE305/IIEE_detalle!AE293*100-100)&gt;100,"-",IIEE_detalle!AE305/IIEE_detalle!AE293*100-100)</f>
        <v>-10.45630961650771</v>
      </c>
      <c r="AF305" s="129">
        <f>IF(ABS(IIEE_detalle!AF305/IIEE_detalle!AF293*100-100)&gt;100,"-",IIEE_detalle!AF305/IIEE_detalle!AF293*100-100)</f>
        <v>-58.901160179061016</v>
      </c>
      <c r="AG305" s="129">
        <f>IF(ABS(IIEE_detalle!AG305/IIEE_detalle!AG293*100-100)&gt;100,"-",IIEE_detalle!AG305/IIEE_detalle!AG293*100-100)</f>
        <v>10.617054912017167</v>
      </c>
      <c r="AH305" s="129">
        <f>IF(ABS(IIEE_detalle!AH305/IIEE_detalle!AH293*100-100)&gt;100,"-",IIEE_detalle!AH305/IIEE_detalle!AH293*100-100)</f>
        <v>5.8787829379421481</v>
      </c>
      <c r="AI305" s="129">
        <f>IF(ABS(IIEE_detalle!AI305/IIEE_detalle!AI293*100-100)&gt;100,"-",IIEE_detalle!AI305/IIEE_detalle!AI293*100-100)</f>
        <v>-2.2565807596461127</v>
      </c>
      <c r="AJ305" s="129">
        <f>IF(ABS(IIEE_detalle!AJ305/IIEE_detalle!AJ293*100-100)&gt;100,"-",IIEE_detalle!AJ305/IIEE_detalle!AJ293*100-100)</f>
        <v>-10.457162731383079</v>
      </c>
      <c r="AK305" s="129" t="str">
        <f>IF(ABS(IIEE_detalle!AK305/IIEE_detalle!AK293*100-100)&gt;100,"-",IIEE_detalle!AK305/IIEE_detalle!AK293*100-100)</f>
        <v>-</v>
      </c>
      <c r="AL305" s="129">
        <f>IF(ABS(IIEE_detalle!AL305/IIEE_detalle!AL293*100-100)&gt;100,"-",IIEE_detalle!AL305/IIEE_detalle!AL293*100-100)</f>
        <v>-73.151137761377612</v>
      </c>
      <c r="AM305" s="100"/>
      <c r="AN305" s="129">
        <f>IF(ABS(IIEE_detalle!AN305/IIEE_detalle!AN293*100-100)&gt;100,"-",IIEE_detalle!AN305/IIEE_detalle!AN293*100-100)</f>
        <v>16.388192080272361</v>
      </c>
      <c r="AO305" s="129">
        <f>IF(ABS(IIEE_detalle!AO305/IIEE_detalle!AO293*100-100)&gt;100,"-",IIEE_detalle!AO305/IIEE_detalle!AO293*100-100)</f>
        <v>16.658398923529674</v>
      </c>
      <c r="AP305" s="100"/>
      <c r="AQ305" s="129">
        <f>IF(ABS(IIEE_detalle!AQ305/IIEE_detalle!AQ293*100-100)&gt;100,"-",IIEE_detalle!AQ305/IIEE_detalle!AQ293*100-100)</f>
        <v>14.833758533287565</v>
      </c>
      <c r="AS305" s="129">
        <f>IF(ABS(IIEE_detalle!AS305/IIEE_detalle!AS293*100-100)&gt;100,"-",IIEE_detalle!AS305/IIEE_detalle!AS293*100-100)</f>
        <v>-4.2596130641415755</v>
      </c>
      <c r="AT305" s="129">
        <f>IF(ABS(IIEE_detalle!AT305/IIEE_detalle!AT293*100-100)&gt;100,"-",IIEE_detalle!AT305/IIEE_detalle!AT293*100-100)</f>
        <v>-4.8193371294206742</v>
      </c>
      <c r="AU305" s="129">
        <f>IF(ABS(IIEE_detalle!AU305/IIEE_detalle!AU293*100-100)&gt;100,"-",IIEE_detalle!AU305/IIEE_detalle!AU293*100-100)</f>
        <v>-2.3501505868699866</v>
      </c>
      <c r="AV305" s="129">
        <f>IF(ABS(IIEE_detalle!AV305/IIEE_detalle!AV293*100-100)&gt;100,"-",IIEE_detalle!AV305/IIEE_detalle!AV293*100-100)</f>
        <v>-4.5351628152264851</v>
      </c>
      <c r="AW305" s="129">
        <f>IF(ABS(IIEE_detalle!AW305/IIEE_detalle!AW293*100-100)&gt;100,"-",IIEE_detalle!AW305/IIEE_detalle!AW293*100-100)</f>
        <v>-4.9389541742526291</v>
      </c>
      <c r="AX305" s="129">
        <f>IF(ABS(IIEE_detalle!AX305/IIEE_detalle!AX293*100-100)&gt;100,"-",IIEE_detalle!AX305/IIEE_detalle!AX293*100-100)</f>
        <v>-0.69502595880085494</v>
      </c>
      <c r="AY305" s="129">
        <f>IF(ABS(IIEE_detalle!AY305/IIEE_detalle!AY293*100-100)&gt;100,"-",IIEE_detalle!AY305/IIEE_detalle!AY293*100-100)</f>
        <v>3.451309341643082</v>
      </c>
      <c r="AZ305" s="129">
        <f>IF(ABS(IIEE_detalle!AZ305/IIEE_detalle!AZ293*100-100)&gt;100,"-",IIEE_detalle!AZ305/IIEE_detalle!AZ293*100-100)</f>
        <v>3.4460669301061841</v>
      </c>
      <c r="BA305" s="100"/>
      <c r="BB305" s="129">
        <f>IF(ABS(IIEE_detalle!BB305/IIEE_detalle!BB293*100-100)&gt;100,"-",IIEE_detalle!BB305/IIEE_detalle!BB293*100-100)</f>
        <v>3.4026920227216522</v>
      </c>
      <c r="BD305" s="129">
        <f>IF(ABS(IIEE_detalle!BD305/IIEE_detalle!BD293*100-100)&gt;100,"-",IIEE_detalle!BD305/IIEE_detalle!BD293*100-100)</f>
        <v>0.18186776281467587</v>
      </c>
      <c r="BE305" s="129">
        <f>IF(ABS(IIEE_detalle!BE305/IIEE_detalle!BE293*100-100)&gt;100,"-",IIEE_detalle!BE305/IIEE_detalle!BE293*100-100)</f>
        <v>-1.8483328618728194</v>
      </c>
      <c r="BF305" s="129">
        <f>IF(ABS(IIEE_detalle!BF305/IIEE_detalle!BF293*100-100)&gt;100,"-",IIEE_detalle!BF305/IIEE_detalle!BF293*100-100)</f>
        <v>7.6438445658368437E-2</v>
      </c>
      <c r="BG305" s="129">
        <f>IF(ABS(IIEE_detalle!BG305/IIEE_detalle!BG293*100-100)&gt;100,"-",IIEE_detalle!BG305/IIEE_detalle!BG293*100-100)</f>
        <v>7.644337155501546E-2</v>
      </c>
      <c r="BH305" s="129">
        <f>IF(ABS(IIEE_detalle!BH305/IIEE_detalle!BH293*100-100)&gt;100,"-",IIEE_detalle!BH305/IIEE_detalle!BH293*100-100)</f>
        <v>7.644337155501546E-2</v>
      </c>
      <c r="BI305" s="100"/>
      <c r="BJ305" s="129">
        <f>IF(ABS(IIEE_detalle!BJ305/IIEE_detalle!BJ293*100-100)&gt;100,"-",IIEE_detalle!BJ305/IIEE_detalle!BJ293*100-100)</f>
        <v>1.9413929448721206</v>
      </c>
      <c r="BK305" s="129">
        <f>IF(ABS(IIEE_detalle!BK305/IIEE_detalle!BK293*100-100)&gt;100,"-",IIEE_detalle!BK305/IIEE_detalle!BK293*100-100)</f>
        <v>2.7695414696837588</v>
      </c>
      <c r="BL305" s="100"/>
      <c r="BM305" s="129">
        <f>IF(ABS(IIEE_detalle!BM305/IIEE_detalle!BM293*100-100)&gt;100,"-",IIEE_detalle!BM305/IIEE_detalle!BM293*100-100)</f>
        <v>2.7603616835727678</v>
      </c>
      <c r="BO305" s="129">
        <f>IF(ABS(IIEE_detalle!BO305/IIEE_detalle!BO293*100-100)&gt;100,"-",IIEE_detalle!BO305/IIEE_detalle!BO293*100-100)</f>
        <v>-0.92585622882950247</v>
      </c>
      <c r="BP305" s="129">
        <f>IF(ABS(IIEE_detalle!BP305/IIEE_detalle!BP293*100-100)&gt;100,"-",IIEE_detalle!BP305/IIEE_detalle!BP293*100-100)</f>
        <v>-2.042144658693374</v>
      </c>
      <c r="BQ305" s="129">
        <f>IF(ABS(IIEE_detalle!BQ305/IIEE_detalle!BQ293*100-100)&gt;100,"-",IIEE_detalle!BQ305/IIEE_detalle!BQ293*100-100)</f>
        <v>-0.12128690074091253</v>
      </c>
      <c r="BR305" s="129">
        <f>IF(ABS(IIEE_detalle!BR305/IIEE_detalle!BR293*100-100)&gt;100,"-",IIEE_detalle!BR305/IIEE_detalle!BR293*100-100)</f>
        <v>-0.23871087331767171</v>
      </c>
      <c r="BS305" s="129">
        <f>IF(ABS(IIEE_detalle!BS305/IIEE_detalle!BS293*100-100)&gt;100,"-",IIEE_detalle!BS305/IIEE_detalle!BS293*100-100)</f>
        <v>2.7554508594869134</v>
      </c>
      <c r="BT305" s="129">
        <f>IF(ABS(IIEE_detalle!BT305/IIEE_detalle!BT293*100-100)&gt;100,"-",IIEE_detalle!BT305/IIEE_detalle!BT293*100-100)</f>
        <v>-1.9428342726492076</v>
      </c>
      <c r="BV305" s="129">
        <f>IF(ABS(IIEE_detalle!BV305/IIEE_detalle!BV293*100-100)&gt;100,"-",IIEE_detalle!BV305/IIEE_detalle!BV293*100-100)</f>
        <v>-2.9520793120990589</v>
      </c>
      <c r="BW305" s="129">
        <f>IF(ABS(IIEE_detalle!BW305/IIEE_detalle!BW293*100-100)&gt;100,"-",IIEE_detalle!BW305/IIEE_detalle!BW293*100-100)</f>
        <v>-4.6869876735747198</v>
      </c>
      <c r="BX305" s="129">
        <f>IF(ABS(IIEE_detalle!BX305/IIEE_detalle!BX293*100-100)&gt;100,"-",IIEE_detalle!BX305/IIEE_detalle!BX293*100-100)</f>
        <v>0.31043248146913527</v>
      </c>
      <c r="BY305" s="129">
        <f>IF(ABS(IIEE_detalle!BY305/IIEE_detalle!BY293*100-100)&gt;100,"-",IIEE_detalle!BY305/IIEE_detalle!BY293*100-100)</f>
        <v>-0.79518934030841137</v>
      </c>
      <c r="BZ305" s="129">
        <f>IF(ABS(IIEE_detalle!BZ305/IIEE_detalle!BZ293*100-100)&gt;100,"-",IIEE_detalle!BZ305/IIEE_detalle!BZ293*100-100)</f>
        <v>4.0524174505802222</v>
      </c>
      <c r="CA305" s="129">
        <f>IF(ABS(IIEE_detalle!CA305/IIEE_detalle!CA293*100-100)&gt;100,"-",IIEE_detalle!CA305/IIEE_detalle!CA293*100-100)</f>
        <v>-2.0265150471082194</v>
      </c>
    </row>
    <row r="306" spans="2:79" ht="12" customHeight="1">
      <c r="B306" s="87" t="s">
        <v>537</v>
      </c>
      <c r="C306" s="129">
        <f>IF(ABS(IIEE_detalle!C306/IIEE_detalle!C294*100-100)&gt;100,"-",IIEE_detalle!C306/IIEE_detalle!C294*100-100)</f>
        <v>-1.4209858680699767</v>
      </c>
      <c r="D306" s="129">
        <f>IF(ABS(IIEE_detalle!D306/IIEE_detalle!D294*100-100)&gt;100,"-",IIEE_detalle!D306/IIEE_detalle!D294*100-100)</f>
        <v>20.097508984847096</v>
      </c>
      <c r="E306" s="129">
        <f>IF(ABS(IIEE_detalle!E306/IIEE_detalle!E294*100-100)&gt;100,"-",IIEE_detalle!E306/IIEE_detalle!E294*100-100)</f>
        <v>5.2979971726217627</v>
      </c>
      <c r="F306" s="129">
        <f>IF(ABS(IIEE_detalle!F306/IIEE_detalle!F294*100-100)&gt;100,"-",IIEE_detalle!F306/IIEE_detalle!F294*100-100)</f>
        <v>-1.6873729815941658</v>
      </c>
      <c r="G306" s="129">
        <f>IF(ABS(IIEE_detalle!G306/IIEE_detalle!G294*100-100)&gt;100,"-",IIEE_detalle!G306/IIEE_detalle!G294*100-100)</f>
        <v>-6.8818728715023809</v>
      </c>
      <c r="H306" s="129">
        <f>IF(ABS(IIEE_detalle!H306/IIEE_detalle!H294*100-100)&gt;100,"-",IIEE_detalle!H306/IIEE_detalle!H294*100-100)</f>
        <v>-3.4826151970947734</v>
      </c>
      <c r="J306" s="129">
        <f>IF(ABS(IIEE_detalle!J306/IIEE_detalle!J294*100-100)&gt;100,"-",IIEE_detalle!J306/IIEE_detalle!J294*100-100)</f>
        <v>1.9080740671115706</v>
      </c>
      <c r="K306" s="129">
        <f>IF(ABS(IIEE_detalle!K306/IIEE_detalle!K294*100-100)&gt;100,"-",IIEE_detalle!K306/IIEE_detalle!K294*100-100)</f>
        <v>2.0573460236295062</v>
      </c>
      <c r="L306" s="129">
        <f>IF(ABS(IIEE_detalle!L306/IIEE_detalle!L294*100-100)&gt;100,"-",IIEE_detalle!L306/IIEE_detalle!L294*100-100)</f>
        <v>5.3159461752133126</v>
      </c>
      <c r="M306" s="129">
        <f>IF(ABS(IIEE_detalle!M306/IIEE_detalle!M294*100-100)&gt;100,"-",IIEE_detalle!M306/IIEE_detalle!M294*100-100)</f>
        <v>-2.8394321135772884</v>
      </c>
      <c r="N306" s="129">
        <f>IF(ABS(IIEE_detalle!N306/IIEE_detalle!N294*100-100)&gt;100,"-",IIEE_detalle!N306/IIEE_detalle!N294*100-100)</f>
        <v>-4.0589520814455398</v>
      </c>
      <c r="O306" s="129">
        <f>IF(ABS(IIEE_detalle!O306/IIEE_detalle!O294*100-100)&gt;100,"-",IIEE_detalle!O306/IIEE_detalle!O294*100-100)</f>
        <v>-4.0098704503392923</v>
      </c>
      <c r="P306" s="100"/>
      <c r="Q306" s="129">
        <f>IF(ABS(IIEE_detalle!Q306/IIEE_detalle!Q294*100-100)&gt;100,"-",IIEE_detalle!Q306/IIEE_detalle!Q294*100-100)</f>
        <v>-8.0156532209512363</v>
      </c>
      <c r="S306" s="129">
        <f>IF(ABS(IIEE_detalle!S306/IIEE_detalle!S294*100-100)&gt;100,"-",IIEE_detalle!S306/IIEE_detalle!S294*100-100)</f>
        <v>2.0287912678360556</v>
      </c>
      <c r="T306" s="129">
        <f>IF(ABS(IIEE_detalle!T306/IIEE_detalle!T294*100-100)&gt;100,"-",IIEE_detalle!T306/IIEE_detalle!T294*100-100)</f>
        <v>0.46508559554045803</v>
      </c>
      <c r="U306" s="129">
        <f>IF(ABS(IIEE_detalle!U306/IIEE_detalle!U294*100-100)&gt;100,"-",IIEE_detalle!U306/IIEE_detalle!U294*100-100)</f>
        <v>3.0777217442895335</v>
      </c>
      <c r="V306" s="129">
        <f>IF(ABS(IIEE_detalle!V306/IIEE_detalle!V294*100-100)&gt;100,"-",IIEE_detalle!V306/IIEE_detalle!V294*100-100)</f>
        <v>-20.573305464317698</v>
      </c>
      <c r="W306" s="129">
        <f>IF(ABS(IIEE_detalle!W306/IIEE_detalle!W294*100-100)&gt;100,"-",IIEE_detalle!W306/IIEE_detalle!W294*100-100)</f>
        <v>-1.9046739899689271</v>
      </c>
      <c r="X306" s="129">
        <f>IF(ABS(IIEE_detalle!X306/IIEE_detalle!X294*100-100)&gt;100,"-",IIEE_detalle!X306/IIEE_detalle!X294*100-100)</f>
        <v>-8.6708931777378808</v>
      </c>
      <c r="Y306" s="100"/>
      <c r="Z306" s="129">
        <f>IF(ABS(IIEE_detalle!Z306/IIEE_detalle!Z294*100-100)&gt;100,"-",IIEE_detalle!Z306/IIEE_detalle!Z294*100-100)</f>
        <v>-11.091884916561582</v>
      </c>
      <c r="AB306" s="129">
        <f>IF(ABS(IIEE_detalle!AB306/IIEE_detalle!AB294*100-100)&gt;100,"-",IIEE_detalle!AB306/IIEE_detalle!AB294*100-100)</f>
        <v>0.83907283629275753</v>
      </c>
      <c r="AC306" s="129">
        <f>IF(ABS(IIEE_detalle!AC306/IIEE_detalle!AC294*100-100)&gt;100,"-",IIEE_detalle!AC306/IIEE_detalle!AC294*100-100)</f>
        <v>3.6726764231808033</v>
      </c>
      <c r="AD306" s="129">
        <f>IF(ABS(IIEE_detalle!AD306/IIEE_detalle!AD294*100-100)&gt;100,"-",IIEE_detalle!AD306/IIEE_detalle!AD294*100-100)</f>
        <v>-1.1342379508376865</v>
      </c>
      <c r="AE306" s="129">
        <f>IF(ABS(IIEE_detalle!AE306/IIEE_detalle!AE294*100-100)&gt;100,"-",IIEE_detalle!AE306/IIEE_detalle!AE294*100-100)</f>
        <v>7.6271726166352209</v>
      </c>
      <c r="AF306" s="129">
        <f>IF(ABS(IIEE_detalle!AF306/IIEE_detalle!AF294*100-100)&gt;100,"-",IIEE_detalle!AF306/IIEE_detalle!AF294*100-100)</f>
        <v>-62.636505460218409</v>
      </c>
      <c r="AG306" s="129">
        <f>IF(ABS(IIEE_detalle!AG306/IIEE_detalle!AG294*100-100)&gt;100,"-",IIEE_detalle!AG306/IIEE_detalle!AG294*100-100)</f>
        <v>10.896014991455743</v>
      </c>
      <c r="AH306" s="129">
        <f>IF(ABS(IIEE_detalle!AH306/IIEE_detalle!AH294*100-100)&gt;100,"-",IIEE_detalle!AH306/IIEE_detalle!AH294*100-100)</f>
        <v>3.6586336220844231</v>
      </c>
      <c r="AI306" s="129">
        <f>IF(ABS(IIEE_detalle!AI306/IIEE_detalle!AI294*100-100)&gt;100,"-",IIEE_detalle!AI306/IIEE_detalle!AI294*100-100)</f>
        <v>-1.1342631490505681</v>
      </c>
      <c r="AJ306" s="129">
        <f>IF(ABS(IIEE_detalle!AJ306/IIEE_detalle!AJ294*100-100)&gt;100,"-",IIEE_detalle!AJ306/IIEE_detalle!AJ294*100-100)</f>
        <v>7.6280848872706031</v>
      </c>
      <c r="AK306" s="129" t="str">
        <f>IF(ABS(IIEE_detalle!AK306/IIEE_detalle!AK294*100-100)&gt;100,"-",IIEE_detalle!AK306/IIEE_detalle!AK294*100-100)</f>
        <v>-</v>
      </c>
      <c r="AL306" s="129">
        <f>IF(ABS(IIEE_detalle!AL306/IIEE_detalle!AL294*100-100)&gt;100,"-",IIEE_detalle!AL306/IIEE_detalle!AL294*100-100)</f>
        <v>-77.088725540946271</v>
      </c>
      <c r="AM306" s="100"/>
      <c r="AN306" s="129">
        <f>IF(ABS(IIEE_detalle!AN306/IIEE_detalle!AN294*100-100)&gt;100,"-",IIEE_detalle!AN306/IIEE_detalle!AN294*100-100)</f>
        <v>10.24458291865291</v>
      </c>
      <c r="AO306" s="129">
        <f>IF(ABS(IIEE_detalle!AO306/IIEE_detalle!AO294*100-100)&gt;100,"-",IIEE_detalle!AO306/IIEE_detalle!AO294*100-100)</f>
        <v>10.308365858218011</v>
      </c>
      <c r="AP306" s="100"/>
      <c r="AQ306" s="129">
        <f>IF(ABS(IIEE_detalle!AQ306/IIEE_detalle!AQ294*100-100)&gt;100,"-",IIEE_detalle!AQ306/IIEE_detalle!AQ294*100-100)</f>
        <v>8.3979166975045558</v>
      </c>
      <c r="AS306" s="129">
        <f>IF(ABS(IIEE_detalle!AS306/IIEE_detalle!AS294*100-100)&gt;100,"-",IIEE_detalle!AS306/IIEE_detalle!AS294*100-100)</f>
        <v>-4.1830225924202438</v>
      </c>
      <c r="AT306" s="129">
        <f>IF(ABS(IIEE_detalle!AT306/IIEE_detalle!AT294*100-100)&gt;100,"-",IIEE_detalle!AT306/IIEE_detalle!AT294*100-100)</f>
        <v>-6.752682797294554</v>
      </c>
      <c r="AU306" s="129">
        <f>IF(ABS(IIEE_detalle!AU306/IIEE_detalle!AU294*100-100)&gt;100,"-",IIEE_detalle!AU306/IIEE_detalle!AU294*100-100)</f>
        <v>4.7759889628273129</v>
      </c>
      <c r="AV306" s="129">
        <f>IF(ABS(IIEE_detalle!AV306/IIEE_detalle!AV294*100-100)&gt;100,"-",IIEE_detalle!AV306/IIEE_detalle!AV294*100-100)</f>
        <v>-5.7296919211448198</v>
      </c>
      <c r="AW306" s="129">
        <f>IF(ABS(IIEE_detalle!AW306/IIEE_detalle!AW294*100-100)&gt;100,"-",IIEE_detalle!AW306/IIEE_detalle!AW294*100-100)</f>
        <v>-6.7960592295439852</v>
      </c>
      <c r="AX306" s="129">
        <f>IF(ABS(IIEE_detalle!AX306/IIEE_detalle!AX294*100-100)&gt;100,"-",IIEE_detalle!AX306/IIEE_detalle!AX294*100-100)</f>
        <v>4.3211592591305532</v>
      </c>
      <c r="AY306" s="129">
        <f>IF(ABS(IIEE_detalle!AY306/IIEE_detalle!AY294*100-100)&gt;100,"-",IIEE_detalle!AY306/IIEE_detalle!AY294*100-100)</f>
        <v>-4.536191867644078</v>
      </c>
      <c r="AZ306" s="129">
        <f>IF(ABS(IIEE_detalle!AZ306/IIEE_detalle!AZ294*100-100)&gt;100,"-",IIEE_detalle!AZ306/IIEE_detalle!AZ294*100-100)</f>
        <v>-6.4493609541588626</v>
      </c>
      <c r="BA306" s="100"/>
      <c r="BB306" s="129">
        <f>IF(ABS(IIEE_detalle!BB306/IIEE_detalle!BB294*100-100)&gt;100,"-",IIEE_detalle!BB306/IIEE_detalle!BB294*100-100)</f>
        <v>-7.1772295896900431</v>
      </c>
      <c r="BD306" s="129">
        <f>IF(ABS(IIEE_detalle!BD306/IIEE_detalle!BD294*100-100)&gt;100,"-",IIEE_detalle!BD306/IIEE_detalle!BD294*100-100)</f>
        <v>-2.6059037565971011</v>
      </c>
      <c r="BE306" s="129">
        <f>IF(ABS(IIEE_detalle!BE306/IIEE_detalle!BE294*100-100)&gt;100,"-",IIEE_detalle!BE306/IIEE_detalle!BE294*100-100)</f>
        <v>-3.6049747345368246</v>
      </c>
      <c r="BF306" s="129">
        <f>IF(ABS(IIEE_detalle!BF306/IIEE_detalle!BF294*100-100)&gt;100,"-",IIEE_detalle!BF306/IIEE_detalle!BF294*100-100)</f>
        <v>-0.79057395930217922</v>
      </c>
      <c r="BG306" s="129">
        <f>IF(ABS(IIEE_detalle!BG306/IIEE_detalle!BG294*100-100)&gt;100,"-",IIEE_detalle!BG306/IIEE_detalle!BG294*100-100)</f>
        <v>-0.79057431398550193</v>
      </c>
      <c r="BH306" s="129">
        <f>IF(ABS(IIEE_detalle!BH306/IIEE_detalle!BH294*100-100)&gt;100,"-",IIEE_detalle!BH306/IIEE_detalle!BH294*100-100)</f>
        <v>-0.21460190896928566</v>
      </c>
      <c r="BI306" s="129">
        <f>IF(ABS(IIEE_detalle!BI306/IIEE_detalle!BI294*100-100)&gt;100,"-",IIEE_detalle!BI306/IIEE_detalle!BI294*100-100)</f>
        <v>-11.026009254826889</v>
      </c>
      <c r="BJ306" s="129">
        <f>IF(ABS(IIEE_detalle!BJ306/IIEE_detalle!BJ294*100-100)&gt;100,"-",IIEE_detalle!BJ306/IIEE_detalle!BJ294*100-100)</f>
        <v>7.644337155501546E-2</v>
      </c>
      <c r="BK306" s="129">
        <f>IF(ABS(IIEE_detalle!BK306/IIEE_detalle!BK294*100-100)&gt;100,"-",IIEE_detalle!BK306/IIEE_detalle!BK294*100-100)</f>
        <v>-1.5724314581159291</v>
      </c>
      <c r="BL306" s="100"/>
      <c r="BM306" s="129">
        <f>IF(ABS(IIEE_detalle!BM306/IIEE_detalle!BM294*100-100)&gt;100,"-",IIEE_detalle!BM306/IIEE_detalle!BM294*100-100)</f>
        <v>-1.0659438491621955</v>
      </c>
      <c r="BO306" s="129">
        <f>IF(ABS(IIEE_detalle!BO306/IIEE_detalle!BO294*100-100)&gt;100,"-",IIEE_detalle!BO306/IIEE_detalle!BO294*100-100)</f>
        <v>-1.8930041152263328</v>
      </c>
      <c r="BP306" s="129">
        <f>IF(ABS(IIEE_detalle!BP306/IIEE_detalle!BP294*100-100)&gt;100,"-",IIEE_detalle!BP306/IIEE_detalle!BP294*100-100)</f>
        <v>-2.5112323491655957</v>
      </c>
      <c r="BQ306" s="129">
        <f>IF(ABS(IIEE_detalle!BQ306/IIEE_detalle!BQ294*100-100)&gt;100,"-",IIEE_detalle!BQ306/IIEE_detalle!BQ294*100-100)</f>
        <v>-1.1197266631036769</v>
      </c>
      <c r="BR306" s="129">
        <f>IF(ABS(IIEE_detalle!BR306/IIEE_detalle!BR294*100-100)&gt;100,"-",IIEE_detalle!BR306/IIEE_detalle!BR294*100-100)</f>
        <v>-0.13861223973432857</v>
      </c>
      <c r="BS306" s="129">
        <f>IF(ABS(IIEE_detalle!BS306/IIEE_detalle!BS294*100-100)&gt;100,"-",IIEE_detalle!BS306/IIEE_detalle!BS294*100-100)</f>
        <v>1.3432373248013079</v>
      </c>
      <c r="BT306" s="129">
        <f>IF(ABS(IIEE_detalle!BT306/IIEE_detalle!BT294*100-100)&gt;100,"-",IIEE_detalle!BT306/IIEE_detalle!BT294*100-100)</f>
        <v>-0.90015335479776581</v>
      </c>
      <c r="BV306" s="129">
        <f>IF(ABS(IIEE_detalle!BV306/IIEE_detalle!BV294*100-100)&gt;100,"-",IIEE_detalle!BV306/IIEE_detalle!BV294*100-100)</f>
        <v>-4.6592712610334956</v>
      </c>
      <c r="BW306" s="129">
        <f>IF(ABS(IIEE_detalle!BW306/IIEE_detalle!BW294*100-100)&gt;100,"-",IIEE_detalle!BW306/IIEE_detalle!BW294*100-100)</f>
        <v>-5.3888040294448842</v>
      </c>
      <c r="BX306" s="129">
        <f>IF(ABS(IIEE_detalle!BX306/IIEE_detalle!BX294*100-100)&gt;100,"-",IIEE_detalle!BX306/IIEE_detalle!BX294*100-100)</f>
        <v>0.17172770747309585</v>
      </c>
      <c r="BY306" s="129">
        <f>IF(ABS(IIEE_detalle!BY306/IIEE_detalle!BY294*100-100)&gt;100,"-",IIEE_detalle!BY306/IIEE_detalle!BY294*100-100)</f>
        <v>-0.59306068914582966</v>
      </c>
      <c r="BZ306" s="129">
        <f>IF(ABS(IIEE_detalle!BZ306/IIEE_detalle!BZ294*100-100)&gt;100,"-",IIEE_detalle!BZ306/IIEE_detalle!BZ294*100-100)</f>
        <v>3.5782965588213642</v>
      </c>
      <c r="CA306" s="129">
        <f>IF(ABS(IIEE_detalle!CA306/IIEE_detalle!CA294*100-100)&gt;100,"-",IIEE_detalle!CA306/IIEE_detalle!CA294*100-100)</f>
        <v>-1.0258024012491376</v>
      </c>
    </row>
    <row r="307" spans="2:79" ht="12" customHeight="1">
      <c r="B307" s="87" t="s">
        <v>538</v>
      </c>
      <c r="C307" s="129">
        <f>IF(ABS(IIEE_detalle!C307/IIEE_detalle!C295*100-100)&gt;100,"-",IIEE_detalle!C307/IIEE_detalle!C295*100-100)</f>
        <v>-5.5831213092481562</v>
      </c>
      <c r="D307" s="129">
        <f>IF(ABS(IIEE_detalle!D307/IIEE_detalle!D295*100-100)&gt;100,"-",IIEE_detalle!D307/IIEE_detalle!D295*100-100)</f>
        <v>4.5498203772078512</v>
      </c>
      <c r="E307" s="129">
        <f>IF(ABS(IIEE_detalle!E307/IIEE_detalle!E295*100-100)&gt;100,"-",IIEE_detalle!E307/IIEE_detalle!E295*100-100)</f>
        <v>5.1005144065389629</v>
      </c>
      <c r="F307" s="129">
        <f>IF(ABS(IIEE_detalle!F307/IIEE_detalle!F295*100-100)&gt;100,"-",IIEE_detalle!F307/IIEE_detalle!F295*100-100)</f>
        <v>-3.7447321087560397</v>
      </c>
      <c r="G307" s="129">
        <f>IF(ABS(IIEE_detalle!G307/IIEE_detalle!G295*100-100)&gt;100,"-",IIEE_detalle!G307/IIEE_detalle!G295*100-100)</f>
        <v>-11.748289054523582</v>
      </c>
      <c r="H307" s="129">
        <f>IF(ABS(IIEE_detalle!H307/IIEE_detalle!H295*100-100)&gt;100,"-",IIEE_detalle!H307/IIEE_detalle!H295*100-100)</f>
        <v>-8.4293990894034891</v>
      </c>
      <c r="J307" s="129">
        <f>IF(ABS(IIEE_detalle!J307/IIEE_detalle!J295*100-100)&gt;100,"-",IIEE_detalle!J307/IIEE_detalle!J295*100-100)</f>
        <v>6.629131856156917</v>
      </c>
      <c r="K307" s="129">
        <f>IF(ABS(IIEE_detalle!K307/IIEE_detalle!K295*100-100)&gt;100,"-",IIEE_detalle!K307/IIEE_detalle!K295*100-100)</f>
        <v>6.85849656208471</v>
      </c>
      <c r="L307" s="129">
        <f>IF(ABS(IIEE_detalle!L307/IIEE_detalle!L295*100-100)&gt;100,"-",IIEE_detalle!L307/IIEE_detalle!L295*100-100)</f>
        <v>6.85849656208471</v>
      </c>
      <c r="M307" s="100"/>
      <c r="N307" s="129">
        <f>IF(ABS(IIEE_detalle!N307/IIEE_detalle!N295*100-100)&gt;100,"-",IIEE_detalle!N307/IIEE_detalle!N295*100-100)</f>
        <v>2.0379598867970685</v>
      </c>
      <c r="O307" s="129">
        <f>IF(ABS(IIEE_detalle!O307/IIEE_detalle!O295*100-100)&gt;100,"-",IIEE_detalle!O307/IIEE_detalle!O295*100-100)</f>
        <v>2.0283608854865207</v>
      </c>
      <c r="P307" s="100"/>
      <c r="Q307" s="129">
        <f>IF(ABS(IIEE_detalle!Q307/IIEE_detalle!Q295*100-100)&gt;100,"-",IIEE_detalle!Q307/IIEE_detalle!Q295*100-100)</f>
        <v>-0.94506110735433424</v>
      </c>
      <c r="S307" s="129">
        <f>IF(ABS(IIEE_detalle!S307/IIEE_detalle!S295*100-100)&gt;100,"-",IIEE_detalle!S307/IIEE_detalle!S295*100-100)</f>
        <v>2.2904945264264711</v>
      </c>
      <c r="T307" s="129">
        <f>IF(ABS(IIEE_detalle!T307/IIEE_detalle!T295*100-100)&gt;100,"-",IIEE_detalle!T307/IIEE_detalle!T295*100-100)</f>
        <v>1.3971709887671437</v>
      </c>
      <c r="U307" s="129">
        <f>IF(ABS(IIEE_detalle!U307/IIEE_detalle!U295*100-100)&gt;100,"-",IIEE_detalle!U307/IIEE_detalle!U295*100-100)</f>
        <v>1.3971709887671437</v>
      </c>
      <c r="V307" s="100"/>
      <c r="W307" s="129">
        <f>IF(ABS(IIEE_detalle!W307/IIEE_detalle!W295*100-100)&gt;100,"-",IIEE_detalle!W307/IIEE_detalle!W295*100-100)</f>
        <v>9.9500673249551141</v>
      </c>
      <c r="X307" s="129">
        <f>IF(ABS(IIEE_detalle!X307/IIEE_detalle!X295*100-100)&gt;100,"-",IIEE_detalle!X307/IIEE_detalle!X295*100-100)</f>
        <v>9.9256205253921053</v>
      </c>
      <c r="Y307" s="100"/>
      <c r="Z307" s="129">
        <f>IF(ABS(IIEE_detalle!Z307/IIEE_detalle!Z295*100-100)&gt;100,"-",IIEE_detalle!Z307/IIEE_detalle!Z295*100-100)</f>
        <v>14.77030727106785</v>
      </c>
      <c r="AB307" s="129">
        <f>IF(ABS(IIEE_detalle!AB307/IIEE_detalle!AB295*100-100)&gt;100,"-",IIEE_detalle!AB307/IIEE_detalle!AB295*100-100)</f>
        <v>1.1107289982219584</v>
      </c>
      <c r="AC307" s="129">
        <f>IF(ABS(IIEE_detalle!AC307/IIEE_detalle!AC295*100-100)&gt;100,"-",IIEE_detalle!AC307/IIEE_detalle!AC295*100-100)</f>
        <v>7.5044475440369354</v>
      </c>
      <c r="AD307" s="129">
        <f>IF(ABS(IIEE_detalle!AD307/IIEE_detalle!AD295*100-100)&gt;100,"-",IIEE_detalle!AD307/IIEE_detalle!AD295*100-100)</f>
        <v>1.1375783173529328</v>
      </c>
      <c r="AE307" s="129">
        <f>IF(ABS(IIEE_detalle!AE307/IIEE_detalle!AE295*100-100)&gt;100,"-",IIEE_detalle!AE307/IIEE_detalle!AE295*100-100)</f>
        <v>-4.7737583053498014</v>
      </c>
      <c r="AF307" s="129">
        <f>IF(ABS(IIEE_detalle!AF307/IIEE_detalle!AF295*100-100)&gt;100,"-",IIEE_detalle!AF307/IIEE_detalle!AF295*100-100)</f>
        <v>-57.848890389946675</v>
      </c>
      <c r="AG307" s="129">
        <f>IF(ABS(IIEE_detalle!AG307/IIEE_detalle!AG295*100-100)&gt;100,"-",IIEE_detalle!AG307/IIEE_detalle!AG295*100-100)</f>
        <v>13.50399288271305</v>
      </c>
      <c r="AH307" s="129">
        <f>IF(ABS(IIEE_detalle!AH307/IIEE_detalle!AH295*100-100)&gt;100,"-",IIEE_detalle!AH307/IIEE_detalle!AH295*100-100)</f>
        <v>7.5136470246372795</v>
      </c>
      <c r="AI307" s="129">
        <f>IF(ABS(IIEE_detalle!AI307/IIEE_detalle!AI295*100-100)&gt;100,"-",IIEE_detalle!AI307/IIEE_detalle!AI295*100-100)</f>
        <v>1.1376232330081706</v>
      </c>
      <c r="AJ307" s="129">
        <f>IF(ABS(IIEE_detalle!AJ307/IIEE_detalle!AJ295*100-100)&gt;100,"-",IIEE_detalle!AJ307/IIEE_detalle!AJ295*100-100)</f>
        <v>-4.7726454709058146</v>
      </c>
      <c r="AK307" s="129" t="str">
        <f>IF(ABS(IIEE_detalle!AK307/IIEE_detalle!AK295*100-100)&gt;100,"-",IIEE_detalle!AK307/IIEE_detalle!AK295*100-100)</f>
        <v>-</v>
      </c>
      <c r="AL307" s="129">
        <f>IF(ABS(IIEE_detalle!AL307/IIEE_detalle!AL295*100-100)&gt;100,"-",IIEE_detalle!AL307/IIEE_detalle!AL295*100-100)</f>
        <v>-72.463523941099169</v>
      </c>
      <c r="AM307" s="100"/>
      <c r="AN307" s="129">
        <f>IF(ABS(IIEE_detalle!AN307/IIEE_detalle!AN295*100-100)&gt;100,"-",IIEE_detalle!AN307/IIEE_detalle!AN295*100-100)</f>
        <v>10.744001211887877</v>
      </c>
      <c r="AO307" s="129">
        <f>IF(ABS(IIEE_detalle!AO307/IIEE_detalle!AO295*100-100)&gt;100,"-",IIEE_detalle!AO307/IIEE_detalle!AO295*100-100)</f>
        <v>10.913137447989939</v>
      </c>
      <c r="AP307" s="100"/>
      <c r="AQ307" s="129">
        <f>IF(ABS(IIEE_detalle!AQ307/IIEE_detalle!AQ295*100-100)&gt;100,"-",IIEE_detalle!AQ307/IIEE_detalle!AQ295*100-100)</f>
        <v>9.6569911726145818</v>
      </c>
      <c r="AS307" s="129">
        <f>IF(ABS(IIEE_detalle!AS307/IIEE_detalle!AS295*100-100)&gt;100,"-",IIEE_detalle!AS307/IIEE_detalle!AS295*100-100)</f>
        <v>-8.6958989048416981</v>
      </c>
      <c r="AT307" s="129">
        <f>IF(ABS(IIEE_detalle!AT307/IIEE_detalle!AT295*100-100)&gt;100,"-",IIEE_detalle!AT307/IIEE_detalle!AT295*100-100)</f>
        <v>-11.725637058565525</v>
      </c>
      <c r="AU307" s="129">
        <f>IF(ABS(IIEE_detalle!AU307/IIEE_detalle!AU295*100-100)&gt;100,"-",IIEE_detalle!AU307/IIEE_detalle!AU295*100-100)</f>
        <v>1.8926063222435943</v>
      </c>
      <c r="AV307" s="129">
        <f>IF(ABS(IIEE_detalle!AV307/IIEE_detalle!AV295*100-100)&gt;100,"-",IIEE_detalle!AV307/IIEE_detalle!AV295*100-100)</f>
        <v>-10.256927809022258</v>
      </c>
      <c r="AW307" s="129">
        <f>IF(ABS(IIEE_detalle!AW307/IIEE_detalle!AW295*100-100)&gt;100,"-",IIEE_detalle!AW307/IIEE_detalle!AW295*100-100)</f>
        <v>-11.679824824011419</v>
      </c>
      <c r="AX307" s="129">
        <f>IF(ABS(IIEE_detalle!AX307/IIEE_detalle!AX295*100-100)&gt;100,"-",IIEE_detalle!AX307/IIEE_detalle!AX295*100-100)</f>
        <v>3.2836258261973654</v>
      </c>
      <c r="AY307" s="129">
        <f>IF(ABS(IIEE_detalle!AY307/IIEE_detalle!AY295*100-100)&gt;100,"-",IIEE_detalle!AY307/IIEE_detalle!AY295*100-100)</f>
        <v>-5.7314861729646225</v>
      </c>
      <c r="AZ307" s="129">
        <f>IF(ABS(IIEE_detalle!AZ307/IIEE_detalle!AZ295*100-100)&gt;100,"-",IIEE_detalle!AZ307/IIEE_detalle!AZ295*100-100)</f>
        <v>-2.2799397864612558</v>
      </c>
      <c r="BA307" s="100"/>
      <c r="BB307" s="129">
        <f>IF(ABS(IIEE_detalle!BB307/IIEE_detalle!BB295*100-100)&gt;100,"-",IIEE_detalle!BB307/IIEE_detalle!BB295*100-100)</f>
        <v>-1.214947618823615</v>
      </c>
      <c r="BD307" s="129">
        <f>IF(ABS(IIEE_detalle!BD307/IIEE_detalle!BD295*100-100)&gt;100,"-",IIEE_detalle!BD307/IIEE_detalle!BD295*100-100)</f>
        <v>-2.8365705531986407</v>
      </c>
      <c r="BE307" s="129">
        <f>IF(ABS(IIEE_detalle!BE307/IIEE_detalle!BE295*100-100)&gt;100,"-",IIEE_detalle!BE307/IIEE_detalle!BE295*100-100)</f>
        <v>-8.5000513953348502</v>
      </c>
      <c r="BF307" s="129">
        <f>IF(ABS(IIEE_detalle!BF307/IIEE_detalle!BF295*100-100)&gt;100,"-",IIEE_detalle!BF307/IIEE_detalle!BF295*100-100)</f>
        <v>-6.8768496434608579</v>
      </c>
      <c r="BG307" s="129">
        <f>IF(ABS(IIEE_detalle!BG307/IIEE_detalle!BG295*100-100)&gt;100,"-",IIEE_detalle!BG307/IIEE_detalle!BG295*100-100)</f>
        <v>-6.8768592153152497</v>
      </c>
      <c r="BH307" s="129">
        <f>IF(ABS(IIEE_detalle!BH307/IIEE_detalle!BH295*100-100)&gt;100,"-",IIEE_detalle!BH307/IIEE_detalle!BH295*100-100)</f>
        <v>-6.8768592153152497</v>
      </c>
      <c r="BI307" s="100"/>
      <c r="BJ307" s="129">
        <f>IF(ABS(IIEE_detalle!BJ307/IIEE_detalle!BJ295*100-100)&gt;100,"-",IIEE_detalle!BJ307/IIEE_detalle!BJ295*100-100)</f>
        <v>-0.80817036367668038</v>
      </c>
      <c r="BK307" s="129">
        <f>IF(ABS(IIEE_detalle!BK307/IIEE_detalle!BK295*100-100)&gt;100,"-",IIEE_detalle!BK307/IIEE_detalle!BK295*100-100)</f>
        <v>0.94214494142615024</v>
      </c>
      <c r="BL307" s="100"/>
      <c r="BM307" s="129">
        <f>IF(ABS(IIEE_detalle!BM307/IIEE_detalle!BM295*100-100)&gt;100,"-",IIEE_detalle!BM307/IIEE_detalle!BM295*100-100)</f>
        <v>0.94991955636190539</v>
      </c>
      <c r="BO307" s="129">
        <f>IF(ABS(IIEE_detalle!BO307/IIEE_detalle!BO295*100-100)&gt;100,"-",IIEE_detalle!BO307/IIEE_detalle!BO295*100-100)</f>
        <v>-3.1625835189309441</v>
      </c>
      <c r="BP307" s="129">
        <f>IF(ABS(IIEE_detalle!BP307/IIEE_detalle!BP295*100-100)&gt;100,"-",IIEE_detalle!BP307/IIEE_detalle!BP295*100-100)</f>
        <v>-4.8495769351300595</v>
      </c>
      <c r="BQ307" s="129">
        <f>IF(ABS(IIEE_detalle!BQ307/IIEE_detalle!BQ295*100-100)&gt;100,"-",IIEE_detalle!BQ307/IIEE_detalle!BQ295*100-100)</f>
        <v>-1.4123373089427105</v>
      </c>
      <c r="BR307" s="129">
        <f>IF(ABS(IIEE_detalle!BR307/IIEE_detalle!BR295*100-100)&gt;100,"-",IIEE_detalle!BR307/IIEE_detalle!BR295*100-100)</f>
        <v>-2.5745864652108708E-2</v>
      </c>
      <c r="BS307" s="129">
        <f>IF(ABS(IIEE_detalle!BS307/IIEE_detalle!BS295*100-100)&gt;100,"-",IIEE_detalle!BS307/IIEE_detalle!BS295*100-100)</f>
        <v>0.55599171228031707</v>
      </c>
      <c r="BT307" s="129">
        <f>IF(ABS(IIEE_detalle!BT307/IIEE_detalle!BT295*100-100)&gt;100,"-",IIEE_detalle!BT307/IIEE_detalle!BT295*100-100)</f>
        <v>-5.7561094441859808</v>
      </c>
      <c r="BV307" s="129">
        <f>IF(ABS(IIEE_detalle!BV307/IIEE_detalle!BV295*100-100)&gt;100,"-",IIEE_detalle!BV307/IIEE_detalle!BV295*100-100)</f>
        <v>-6.8519090707861778</v>
      </c>
      <c r="BW307" s="129">
        <f>IF(ABS(IIEE_detalle!BW307/IIEE_detalle!BW295*100-100)&gt;100,"-",IIEE_detalle!BW307/IIEE_detalle!BW295*100-100)</f>
        <v>-8.9029638015659174</v>
      </c>
      <c r="BX307" s="129">
        <f>IF(ABS(IIEE_detalle!BX307/IIEE_detalle!BX295*100-100)&gt;100,"-",IIEE_detalle!BX307/IIEE_detalle!BX295*100-100)</f>
        <v>-0.63531676630961442</v>
      </c>
      <c r="BY307" s="129">
        <f>IF(ABS(IIEE_detalle!BY307/IIEE_detalle!BY295*100-100)&gt;100,"-",IIEE_detalle!BY307/IIEE_detalle!BY295*100-100)</f>
        <v>-0.41063947520095212</v>
      </c>
      <c r="BZ307" s="129">
        <f>IF(ABS(IIEE_detalle!BZ307/IIEE_detalle!BZ295*100-100)&gt;100,"-",IIEE_detalle!BZ307/IIEE_detalle!BZ295*100-100)</f>
        <v>-0.45496224630473137</v>
      </c>
      <c r="CA307" s="129">
        <f>IF(ABS(IIEE_detalle!CA307/IIEE_detalle!CA295*100-100)&gt;100,"-",IIEE_detalle!CA307/IIEE_detalle!CA295*100-100)</f>
        <v>-5.8288194173272529</v>
      </c>
    </row>
    <row r="308" spans="2:79" ht="12" customHeight="1">
      <c r="B308" s="87" t="s">
        <v>539</v>
      </c>
      <c r="C308" s="129">
        <f>IF(ABS(IIEE_detalle!C308/IIEE_detalle!C296*100-100)&gt;100,"-",IIEE_detalle!C308/IIEE_detalle!C296*100-100)</f>
        <v>-1.2338384823354716</v>
      </c>
      <c r="D308" s="129">
        <f>IF(ABS(IIEE_detalle!D308/IIEE_detalle!D296*100-100)&gt;100,"-",IIEE_detalle!D308/IIEE_detalle!D296*100-100)</f>
        <v>-7.7184505190409993</v>
      </c>
      <c r="E308" s="129">
        <f>IF(ABS(IIEE_detalle!E308/IIEE_detalle!E296*100-100)&gt;100,"-",IIEE_detalle!E308/IIEE_detalle!E296*100-100)</f>
        <v>6.7091724307192067</v>
      </c>
      <c r="F308" s="129">
        <f>IF(ABS(IIEE_detalle!F308/IIEE_detalle!F296*100-100)&gt;100,"-",IIEE_detalle!F308/IIEE_detalle!F296*100-100)</f>
        <v>-1.589842928506684</v>
      </c>
      <c r="G308" s="129">
        <f>IF(ABS(IIEE_detalle!G308/IIEE_detalle!G296*100-100)&gt;100,"-",IIEE_detalle!G308/IIEE_detalle!G296*100-100)</f>
        <v>-7.4497025485695474</v>
      </c>
      <c r="H308" s="129">
        <f>IF(ABS(IIEE_detalle!H308/IIEE_detalle!H296*100-100)&gt;100,"-",IIEE_detalle!H308/IIEE_detalle!H296*100-100)</f>
        <v>8.2130881049209847E-2</v>
      </c>
      <c r="J308" s="129">
        <f>IF(ABS(IIEE_detalle!J308/IIEE_detalle!J296*100-100)&gt;100,"-",IIEE_detalle!J308/IIEE_detalle!J296*100-100)</f>
        <v>-8.9373970345963727</v>
      </c>
      <c r="K308" s="129">
        <f>IF(ABS(IIEE_detalle!K308/IIEE_detalle!K296*100-100)&gt;100,"-",IIEE_detalle!K308/IIEE_detalle!K296*100-100)</f>
        <v>-8.8494033620764725</v>
      </c>
      <c r="L308" s="129">
        <f>IF(ABS(IIEE_detalle!L308/IIEE_detalle!L296*100-100)&gt;100,"-",IIEE_detalle!L308/IIEE_detalle!L296*100-100)</f>
        <v>-8.8494033620764725</v>
      </c>
      <c r="M308" s="100"/>
      <c r="N308" s="129">
        <f>IF(ABS(IIEE_detalle!N308/IIEE_detalle!N296*100-100)&gt;100,"-",IIEE_detalle!N308/IIEE_detalle!N296*100-100)</f>
        <v>8.8927109087165945E-2</v>
      </c>
      <c r="O308" s="129">
        <f>IF(ABS(IIEE_detalle!O308/IIEE_detalle!O296*100-100)&gt;100,"-",IIEE_detalle!O308/IIEE_detalle!O296*100-100)</f>
        <v>0.17344961240310397</v>
      </c>
      <c r="P308" s="100"/>
      <c r="Q308" s="129">
        <f>IF(ABS(IIEE_detalle!Q308/IIEE_detalle!Q296*100-100)&gt;100,"-",IIEE_detalle!Q308/IIEE_detalle!Q296*100-100)</f>
        <v>1.5046840163565491</v>
      </c>
      <c r="S308" s="129">
        <f>IF(ABS(IIEE_detalle!S308/IIEE_detalle!S296*100-100)&gt;100,"-",IIEE_detalle!S308/IIEE_detalle!S296*100-100)</f>
        <v>3.6785807461518374</v>
      </c>
      <c r="T308" s="129">
        <f>IF(ABS(IIEE_detalle!T308/IIEE_detalle!T296*100-100)&gt;100,"-",IIEE_detalle!T308/IIEE_detalle!T296*100-100)</f>
        <v>2.9999135471600198</v>
      </c>
      <c r="U308" s="129">
        <f>IF(ABS(IIEE_detalle!U308/IIEE_detalle!U296*100-100)&gt;100,"-",IIEE_detalle!U308/IIEE_detalle!U296*100-100)</f>
        <v>2.9999135471600198</v>
      </c>
      <c r="V308" s="100"/>
      <c r="W308" s="129">
        <f>IF(ABS(IIEE_detalle!W308/IIEE_detalle!W296*100-100)&gt;100,"-",IIEE_detalle!W308/IIEE_detalle!W296*100-100)</f>
        <v>-0.17391304347825098</v>
      </c>
      <c r="X308" s="129">
        <f>IF(ABS(IIEE_detalle!X308/IIEE_detalle!X296*100-100)&gt;100,"-",IIEE_detalle!X308/IIEE_detalle!X296*100-100)</f>
        <v>-0.13409319477037229</v>
      </c>
      <c r="Y308" s="100"/>
      <c r="Z308" s="129">
        <f>IF(ABS(IIEE_detalle!Z308/IIEE_detalle!Z296*100-100)&gt;100,"-",IIEE_detalle!Z308/IIEE_detalle!Z296*100-100)</f>
        <v>0.14300200202804092</v>
      </c>
      <c r="AB308" s="129">
        <f>IF(ABS(IIEE_detalle!AB308/IIEE_detalle!AB296*100-100)&gt;100,"-",IIEE_detalle!AB308/IIEE_detalle!AB296*100-100)</f>
        <v>0.97116795249878862</v>
      </c>
      <c r="AC308" s="129">
        <f>IF(ABS(IIEE_detalle!AC308/IIEE_detalle!AC296*100-100)&gt;100,"-",IIEE_detalle!AC308/IIEE_detalle!AC296*100-100)</f>
        <v>5.576728110599106</v>
      </c>
      <c r="AD308" s="129">
        <f>IF(ABS(IIEE_detalle!AD308/IIEE_detalle!AD296*100-100)&gt;100,"-",IIEE_detalle!AD308/IIEE_detalle!AD296*100-100)</f>
        <v>-0.74855229574332327</v>
      </c>
      <c r="AE308" s="129">
        <f>IF(ABS(IIEE_detalle!AE308/IIEE_detalle!AE296*100-100)&gt;100,"-",IIEE_detalle!AE308/IIEE_detalle!AE296*100-100)</f>
        <v>3.2507524219571593</v>
      </c>
      <c r="AF308" s="129">
        <f>IF(ABS(IIEE_detalle!AF308/IIEE_detalle!AF296*100-100)&gt;100,"-",IIEE_detalle!AF308/IIEE_detalle!AF296*100-100)</f>
        <v>-16.995611405549283</v>
      </c>
      <c r="AG308" s="129">
        <f>IF(ABS(IIEE_detalle!AG308/IIEE_detalle!AG296*100-100)&gt;100,"-",IIEE_detalle!AG308/IIEE_detalle!AG296*100-100)</f>
        <v>14.109363934830014</v>
      </c>
      <c r="AH308" s="129">
        <f>IF(ABS(IIEE_detalle!AH308/IIEE_detalle!AH296*100-100)&gt;100,"-",IIEE_detalle!AH308/IIEE_detalle!AH296*100-100)</f>
        <v>5.5675805675805776</v>
      </c>
      <c r="AI308" s="129">
        <f>IF(ABS(IIEE_detalle!AI308/IIEE_detalle!AI296*100-100)&gt;100,"-",IIEE_detalle!AI308/IIEE_detalle!AI296*100-100)</f>
        <v>-0.74852152386192472</v>
      </c>
      <c r="AJ308" s="129">
        <f>IF(ABS(IIEE_detalle!AJ308/IIEE_detalle!AJ296*100-100)&gt;100,"-",IIEE_detalle!AJ308/IIEE_detalle!AJ296*100-100)</f>
        <v>3.251247384516347</v>
      </c>
      <c r="AK308" s="129" t="str">
        <f>IF(ABS(IIEE_detalle!AK308/IIEE_detalle!AK296*100-100)&gt;100,"-",IIEE_detalle!AK308/IIEE_detalle!AK296*100-100)</f>
        <v>-</v>
      </c>
      <c r="AL308" s="129">
        <f>IF(ABS(IIEE_detalle!AL308/IIEE_detalle!AL296*100-100)&gt;100,"-",IIEE_detalle!AL308/IIEE_detalle!AL296*100-100)</f>
        <v>-23.369092490576975</v>
      </c>
      <c r="AM308" s="100"/>
      <c r="AN308" s="129">
        <f>IF(ABS(IIEE_detalle!AN308/IIEE_detalle!AN296*100-100)&gt;100,"-",IIEE_detalle!AN308/IIEE_detalle!AN296*100-100)</f>
        <v>13.339176551384995</v>
      </c>
      <c r="AO308" s="129">
        <f>IF(ABS(IIEE_detalle!AO308/IIEE_detalle!AO296*100-100)&gt;100,"-",IIEE_detalle!AO308/IIEE_detalle!AO296*100-100)</f>
        <v>13.509235442684385</v>
      </c>
      <c r="AP308" s="100"/>
      <c r="AQ308" s="129">
        <f>IF(ABS(IIEE_detalle!AQ308/IIEE_detalle!AQ296*100-100)&gt;100,"-",IIEE_detalle!AQ308/IIEE_detalle!AQ296*100-100)</f>
        <v>9.4110672273925502</v>
      </c>
      <c r="AS308" s="129">
        <f>IF(ABS(IIEE_detalle!AS308/IIEE_detalle!AS296*100-100)&gt;100,"-",IIEE_detalle!AS308/IIEE_detalle!AS296*100-100)</f>
        <v>-5.575060597427921</v>
      </c>
      <c r="AT308" s="129">
        <f>IF(ABS(IIEE_detalle!AT308/IIEE_detalle!AT296*100-100)&gt;100,"-",IIEE_detalle!AT308/IIEE_detalle!AT296*100-100)</f>
        <v>-7.1426867238479304</v>
      </c>
      <c r="AU308" s="129">
        <f>IF(ABS(IIEE_detalle!AU308/IIEE_detalle!AU296*100-100)&gt;100,"-",IIEE_detalle!AU308/IIEE_detalle!AU296*100-100)</f>
        <v>-0.59184339579965695</v>
      </c>
      <c r="AV308" s="129">
        <f>IF(ABS(IIEE_detalle!AV308/IIEE_detalle!AV296*100-100)&gt;100,"-",IIEE_detalle!AV308/IIEE_detalle!AV296*100-100)</f>
        <v>-6.4770453477693053</v>
      </c>
      <c r="AW308" s="129">
        <f>IF(ABS(IIEE_detalle!AW308/IIEE_detalle!AW296*100-100)&gt;100,"-",IIEE_detalle!AW308/IIEE_detalle!AW296*100-100)</f>
        <v>-7.3491750904357787</v>
      </c>
      <c r="AX308" s="129">
        <f>IF(ABS(IIEE_detalle!AX308/IIEE_detalle!AX296*100-100)&gt;100,"-",IIEE_detalle!AX308/IIEE_detalle!AX296*100-100)</f>
        <v>1.2018157463908494</v>
      </c>
      <c r="AY308" s="129">
        <f>IF(ABS(IIEE_detalle!AY308/IIEE_detalle!AY296*100-100)&gt;100,"-",IIEE_detalle!AY308/IIEE_detalle!AY296*100-100)</f>
        <v>-10.257593114337908</v>
      </c>
      <c r="AZ308" s="129">
        <f>IF(ABS(IIEE_detalle!AZ308/IIEE_detalle!AZ296*100-100)&gt;100,"-",IIEE_detalle!AZ308/IIEE_detalle!AZ296*100-100)</f>
        <v>-10.334492859193233</v>
      </c>
      <c r="BA308" s="100"/>
      <c r="BB308" s="129">
        <f>IF(ABS(IIEE_detalle!BB308/IIEE_detalle!BB296*100-100)&gt;100,"-",IIEE_detalle!BB308/IIEE_detalle!BB296*100-100)</f>
        <v>-10.323329520740046</v>
      </c>
      <c r="BD308" s="129">
        <f>IF(ABS(IIEE_detalle!BD308/IIEE_detalle!BD296*100-100)&gt;100,"-",IIEE_detalle!BD308/IIEE_detalle!BD296*100-100)</f>
        <v>-0.99990891387406577</v>
      </c>
      <c r="BE308" s="129">
        <f>IF(ABS(IIEE_detalle!BE308/IIEE_detalle!BE296*100-100)&gt;100,"-",IIEE_detalle!BE308/IIEE_detalle!BE296*100-100)</f>
        <v>-1.9269756688629514E-2</v>
      </c>
      <c r="BF308" s="129">
        <f>IF(ABS(IIEE_detalle!BF308/IIEE_detalle!BF296*100-100)&gt;100,"-",IIEE_detalle!BF308/IIEE_detalle!BF296*100-100)</f>
        <v>2.3240005016999419</v>
      </c>
      <c r="BG308" s="129">
        <f>IF(ABS(IIEE_detalle!BG308/IIEE_detalle!BG296*100-100)&gt;100,"-",IIEE_detalle!BG308/IIEE_detalle!BG296*100-100)</f>
        <v>2.3239917976760154</v>
      </c>
      <c r="BH308" s="129">
        <f>IF(ABS(IIEE_detalle!BH308/IIEE_detalle!BH296*100-100)&gt;100,"-",IIEE_detalle!BH308/IIEE_detalle!BH296*100-100)</f>
        <v>2.3239917976760154</v>
      </c>
      <c r="BI308" s="100"/>
      <c r="BJ308" s="129">
        <f>IF(ABS(IIEE_detalle!BJ308/IIEE_detalle!BJ296*100-100)&gt;100,"-",IIEE_detalle!BJ308/IIEE_detalle!BJ296*100-100)</f>
        <v>-6.8531945747675564</v>
      </c>
      <c r="BK308" s="129">
        <f>IF(ABS(IIEE_detalle!BK308/IIEE_detalle!BK296*100-100)&gt;100,"-",IIEE_detalle!BK308/IIEE_detalle!BK296*100-100)</f>
        <v>-7.3223533406910519</v>
      </c>
      <c r="BL308" s="100"/>
      <c r="BM308" s="129">
        <f>IF(ABS(IIEE_detalle!BM308/IIEE_detalle!BM296*100-100)&gt;100,"-",IIEE_detalle!BM308/IIEE_detalle!BM296*100-100)</f>
        <v>-6.4049675377582531</v>
      </c>
      <c r="BO308" s="129">
        <f>IF(ABS(IIEE_detalle!BO308/IIEE_detalle!BO296*100-100)&gt;100,"-",IIEE_detalle!BO308/IIEE_detalle!BO296*100-100)</f>
        <v>0.37846605391212051</v>
      </c>
      <c r="BP308" s="129">
        <f>IF(ABS(IIEE_detalle!BP308/IIEE_detalle!BP296*100-100)&gt;100,"-",IIEE_detalle!BP308/IIEE_detalle!BP296*100-100)</f>
        <v>-2.3147403954348107</v>
      </c>
      <c r="BQ308" s="129">
        <f>IF(ABS(IIEE_detalle!BQ308/IIEE_detalle!BQ296*100-100)&gt;100,"-",IIEE_detalle!BQ308/IIEE_detalle!BQ296*100-100)</f>
        <v>-0.89570078088972593</v>
      </c>
      <c r="BR308" s="129">
        <f>IF(ABS(IIEE_detalle!BR308/IIEE_detalle!BR296*100-100)&gt;100,"-",IIEE_detalle!BR308/IIEE_detalle!BR296*100-100)</f>
        <v>-0.33043198363435522</v>
      </c>
      <c r="BS308" s="129">
        <f>IF(ABS(IIEE_detalle!BS308/IIEE_detalle!BS296*100-100)&gt;100,"-",IIEE_detalle!BS308/IIEE_detalle!BS296*100-100)</f>
        <v>0.80952630377768742</v>
      </c>
      <c r="BT308" s="129">
        <f>IF(ABS(IIEE_detalle!BT308/IIEE_detalle!BT296*100-100)&gt;100,"-",IIEE_detalle!BT308/IIEE_detalle!BT296*100-100)</f>
        <v>1.0929458084569319</v>
      </c>
      <c r="BV308" s="129">
        <f>IF(ABS(IIEE_detalle!BV308/IIEE_detalle!BV296*100-100)&gt;100,"-",IIEE_detalle!BV308/IIEE_detalle!BV296*100-100)</f>
        <v>-0.86812539992607185</v>
      </c>
      <c r="BW308" s="129">
        <f>IF(ABS(IIEE_detalle!BW308/IIEE_detalle!BW296*100-100)&gt;100,"-",IIEE_detalle!BW308/IIEE_detalle!BW296*100-100)</f>
        <v>-5.1081752294499836</v>
      </c>
      <c r="BX308" s="129">
        <f>IF(ABS(IIEE_detalle!BX308/IIEE_detalle!BX296*100-100)&gt;100,"-",IIEE_detalle!BX308/IIEE_detalle!BX296*100-100)</f>
        <v>-0.74300465743094435</v>
      </c>
      <c r="BY308" s="129">
        <f>IF(ABS(IIEE_detalle!BY308/IIEE_detalle!BY296*100-100)&gt;100,"-",IIEE_detalle!BY308/IIEE_detalle!BY296*100-100)</f>
        <v>-0.86461447499142707</v>
      </c>
      <c r="BZ308" s="129">
        <f>IF(ABS(IIEE_detalle!BZ308/IIEE_detalle!BZ296*100-100)&gt;100,"-",IIEE_detalle!BZ308/IIEE_detalle!BZ296*100-100)</f>
        <v>-0.39307451885460409</v>
      </c>
      <c r="CA308" s="129">
        <f>IF(ABS(IIEE_detalle!CA308/IIEE_detalle!CA296*100-100)&gt;100,"-",IIEE_detalle!CA308/IIEE_detalle!CA296*100-100)</f>
        <v>0.99054369185613211</v>
      </c>
    </row>
    <row r="309" spans="2:79" ht="12" customHeight="1">
      <c r="B309" s="87" t="s">
        <v>540</v>
      </c>
      <c r="C309" s="129">
        <f>IF(ABS(IIEE_detalle!C309/IIEE_detalle!C297*100-100)&gt;100,"-",IIEE_detalle!C309/IIEE_detalle!C297*100-100)</f>
        <v>1.7406960627648544</v>
      </c>
      <c r="D309" s="129">
        <f>IF(ABS(IIEE_detalle!D309/IIEE_detalle!D297*100-100)&gt;100,"-",IIEE_detalle!D309/IIEE_detalle!D297*100-100)</f>
        <v>18.208598949703727</v>
      </c>
      <c r="E309" s="129">
        <f>IF(ABS(IIEE_detalle!E309/IIEE_detalle!E297*100-100)&gt;100,"-",IIEE_detalle!E309/IIEE_detalle!E297*100-100)</f>
        <v>19.606023467626343</v>
      </c>
      <c r="F309" s="129">
        <f>IF(ABS(IIEE_detalle!F309/IIEE_detalle!F297*100-100)&gt;100,"-",IIEE_detalle!F309/IIEE_detalle!F297*100-100)</f>
        <v>4.4414132200163152</v>
      </c>
      <c r="G309" s="129">
        <f>IF(ABS(IIEE_detalle!G309/IIEE_detalle!G297*100-100)&gt;100,"-",IIEE_detalle!G309/IIEE_detalle!G297*100-100)</f>
        <v>7.8008996817628997</v>
      </c>
      <c r="H309" s="129">
        <f>IF(ABS(IIEE_detalle!H309/IIEE_detalle!H297*100-100)&gt;100,"-",IIEE_detalle!H309/IIEE_detalle!H297*100-100)</f>
        <v>-7.0543412392662646</v>
      </c>
      <c r="J309" s="129">
        <f>IF(ABS(IIEE_detalle!J309/IIEE_detalle!J297*100-100)&gt;100,"-",IIEE_detalle!J309/IIEE_detalle!J297*100-100)</f>
        <v>6.3421096207981549</v>
      </c>
      <c r="K309" s="129">
        <f>IF(ABS(IIEE_detalle!K309/IIEE_detalle!K297*100-100)&gt;100,"-",IIEE_detalle!K309/IIEE_detalle!K297*100-100)</f>
        <v>6.3521254410587176</v>
      </c>
      <c r="L309" s="129">
        <f>IF(ABS(IIEE_detalle!L309/IIEE_detalle!L297*100-100)&gt;100,"-",IIEE_detalle!L309/IIEE_detalle!L297*100-100)</f>
        <v>7.6760062770766098</v>
      </c>
      <c r="M309" s="129">
        <f>IF(ABS(IIEE_detalle!M309/IIEE_detalle!M297*100-100)&gt;100,"-",IIEE_detalle!M309/IIEE_detalle!M297*100-100)</f>
        <v>3.8270657457150037</v>
      </c>
      <c r="N309" s="129">
        <f>IF(ABS(IIEE_detalle!N309/IIEE_detalle!N297*100-100)&gt;100,"-",IIEE_detalle!N309/IIEE_detalle!N297*100-100)</f>
        <v>4.4787285331914717</v>
      </c>
      <c r="O309" s="129">
        <f>IF(ABS(IIEE_detalle!O309/IIEE_detalle!O297*100-100)&gt;100,"-",IIEE_detalle!O309/IIEE_detalle!O297*100-100)</f>
        <v>6.1851251623963748</v>
      </c>
      <c r="P309" s="100"/>
      <c r="Q309" s="129">
        <f>IF(ABS(IIEE_detalle!Q309/IIEE_detalle!Q297*100-100)&gt;100,"-",IIEE_detalle!Q309/IIEE_detalle!Q297*100-100)</f>
        <v>7.7267825380596946</v>
      </c>
      <c r="S309" s="129">
        <f>IF(ABS(IIEE_detalle!S309/IIEE_detalle!S297*100-100)&gt;100,"-",IIEE_detalle!S309/IIEE_detalle!S297*100-100)</f>
        <v>16.084522839578014</v>
      </c>
      <c r="T309" s="129">
        <f>IF(ABS(IIEE_detalle!T309/IIEE_detalle!T297*100-100)&gt;100,"-",IIEE_detalle!T309/IIEE_detalle!T297*100-100)</f>
        <v>15.213543670642565</v>
      </c>
      <c r="U309" s="129">
        <f>IF(ABS(IIEE_detalle!U309/IIEE_detalle!U297*100-100)&gt;100,"-",IIEE_detalle!U309/IIEE_detalle!U297*100-100)</f>
        <v>10.988693571015929</v>
      </c>
      <c r="V309" s="129">
        <f>IF(ABS(IIEE_detalle!V309/IIEE_detalle!V297*100-100)&gt;100,"-",IIEE_detalle!V309/IIEE_detalle!V297*100-100)</f>
        <v>73.519362186788157</v>
      </c>
      <c r="W309" s="129">
        <f>IF(ABS(IIEE_detalle!W309/IIEE_detalle!W297*100-100)&gt;100,"-",IIEE_detalle!W309/IIEE_detalle!W297*100-100)</f>
        <v>3.0740136458024381</v>
      </c>
      <c r="X309" s="129">
        <f>IF(ABS(IIEE_detalle!X309/IIEE_detalle!X297*100-100)&gt;100,"-",IIEE_detalle!X309/IIEE_detalle!X297*100-100)</f>
        <v>2.7663073268773957</v>
      </c>
      <c r="Y309" s="100"/>
      <c r="Z309" s="129">
        <f>IF(ABS(IIEE_detalle!Z309/IIEE_detalle!Z297*100-100)&gt;100,"-",IIEE_detalle!Z309/IIEE_detalle!Z297*100-100)</f>
        <v>8.9775130562389336</v>
      </c>
      <c r="AB309" s="129">
        <f>IF(ABS(IIEE_detalle!AB309/IIEE_detalle!AB297*100-100)&gt;100,"-",IIEE_detalle!AB309/IIEE_detalle!AB297*100-100)</f>
        <v>-2.4387591356187102</v>
      </c>
      <c r="AC309" s="129">
        <f>IF(ABS(IIEE_detalle!AC309/IIEE_detalle!AC297*100-100)&gt;100,"-",IIEE_detalle!AC309/IIEE_detalle!AC297*100-100)</f>
        <v>5.10674820298253</v>
      </c>
      <c r="AD309" s="129">
        <f>IF(ABS(IIEE_detalle!AD309/IIEE_detalle!AD297*100-100)&gt;100,"-",IIEE_detalle!AD309/IIEE_detalle!AD297*100-100)</f>
        <v>-1.4807139426366547</v>
      </c>
      <c r="AE309" s="129">
        <f>IF(ABS(IIEE_detalle!AE309/IIEE_detalle!AE297*100-100)&gt;100,"-",IIEE_detalle!AE309/IIEE_detalle!AE297*100-100)</f>
        <v>-10.66119297985783</v>
      </c>
      <c r="AF309" s="129">
        <f>IF(ABS(IIEE_detalle!AF309/IIEE_detalle!AF297*100-100)&gt;100,"-",IIEE_detalle!AF309/IIEE_detalle!AF297*100-100)</f>
        <v>1.7441860465116292</v>
      </c>
      <c r="AG309" s="129">
        <f>IF(ABS(IIEE_detalle!AG309/IIEE_detalle!AG297*100-100)&gt;100,"-",IIEE_detalle!AG309/IIEE_detalle!AG297*100-100)</f>
        <v>12.843935896297623</v>
      </c>
      <c r="AH309" s="129">
        <f>IF(ABS(IIEE_detalle!AH309/IIEE_detalle!AH297*100-100)&gt;100,"-",IIEE_detalle!AH309/IIEE_detalle!AH297*100-100)</f>
        <v>5.0963188810592328</v>
      </c>
      <c r="AI309" s="129">
        <f>IF(ABS(IIEE_detalle!AI309/IIEE_detalle!AI297*100-100)&gt;100,"-",IIEE_detalle!AI309/IIEE_detalle!AI297*100-100)</f>
        <v>-1.4805329367804489</v>
      </c>
      <c r="AJ309" s="129">
        <f>IF(ABS(IIEE_detalle!AJ309/IIEE_detalle!AJ297*100-100)&gt;100,"-",IIEE_detalle!AJ309/IIEE_detalle!AJ297*100-100)</f>
        <v>-10.660734236264929</v>
      </c>
      <c r="AK309" s="129" t="str">
        <f>IF(ABS(IIEE_detalle!AK309/IIEE_detalle!AK297*100-100)&gt;100,"-",IIEE_detalle!AK309/IIEE_detalle!AK297*100-100)</f>
        <v>-</v>
      </c>
      <c r="AL309" s="129">
        <f>IF(ABS(IIEE_detalle!AL309/IIEE_detalle!AL297*100-100)&gt;100,"-",IIEE_detalle!AL309/IIEE_detalle!AL297*100-100)</f>
        <v>-2.0522498083387291</v>
      </c>
      <c r="AM309" s="100"/>
      <c r="AN309" s="129">
        <f>IF(ABS(IIEE_detalle!AN309/IIEE_detalle!AN297*100-100)&gt;100,"-",IIEE_detalle!AN309/IIEE_detalle!AN297*100-100)</f>
        <v>13.945124956643951</v>
      </c>
      <c r="AO309" s="129">
        <f>IF(ABS(IIEE_detalle!AO309/IIEE_detalle!AO297*100-100)&gt;100,"-",IIEE_detalle!AO309/IIEE_detalle!AO297*100-100)</f>
        <v>13.472452707622381</v>
      </c>
      <c r="AP309" s="100"/>
      <c r="AQ309" s="129">
        <f>IF(ABS(IIEE_detalle!AQ309/IIEE_detalle!AQ297*100-100)&gt;100,"-",IIEE_detalle!AQ309/IIEE_detalle!AQ297*100-100)</f>
        <v>8.6698669844583804</v>
      </c>
      <c r="AS309" s="129">
        <f>IF(ABS(IIEE_detalle!AS309/IIEE_detalle!AS297*100-100)&gt;100,"-",IIEE_detalle!AS309/IIEE_detalle!AS297*100-100)</f>
        <v>8.8409723018262554</v>
      </c>
      <c r="AT309" s="129">
        <f>IF(ABS(IIEE_detalle!AT309/IIEE_detalle!AT297*100-100)&gt;100,"-",IIEE_detalle!AT309/IIEE_detalle!AT297*100-100)</f>
        <v>8.115572134419665</v>
      </c>
      <c r="AU309" s="129">
        <f>IF(ABS(IIEE_detalle!AU309/IIEE_detalle!AU297*100-100)&gt;100,"-",IIEE_detalle!AU309/IIEE_detalle!AU297*100-100)</f>
        <v>11.128125842855582</v>
      </c>
      <c r="AV309" s="129">
        <f>IF(ABS(IIEE_detalle!AV309/IIEE_detalle!AV297*100-100)&gt;100,"-",IIEE_detalle!AV309/IIEE_detalle!AV297*100-100)</f>
        <v>8.3912067244943387</v>
      </c>
      <c r="AW309" s="129">
        <f>IF(ABS(IIEE_detalle!AW309/IIEE_detalle!AW297*100-100)&gt;100,"-",IIEE_detalle!AW309/IIEE_detalle!AW297*100-100)</f>
        <v>7.9466146225682763</v>
      </c>
      <c r="AX309" s="129">
        <f>IF(ABS(IIEE_detalle!AX309/IIEE_detalle!AX297*100-100)&gt;100,"-",IIEE_detalle!AX309/IIEE_detalle!AX297*100-100)</f>
        <v>12.309043378808909</v>
      </c>
      <c r="AY309" s="129">
        <f>IF(ABS(IIEE_detalle!AY309/IIEE_detalle!AY297*100-100)&gt;100,"-",IIEE_detalle!AY309/IIEE_detalle!AY297*100-100)</f>
        <v>-6.4770452453914942</v>
      </c>
      <c r="AZ309" s="129">
        <f>IF(ABS(IIEE_detalle!AZ309/IIEE_detalle!AZ297*100-100)&gt;100,"-",IIEE_detalle!AZ309/IIEE_detalle!AZ297*100-100)</f>
        <v>-6.8060664365344365</v>
      </c>
      <c r="BA309" s="100"/>
      <c r="BB309" s="129">
        <f>IF(ABS(IIEE_detalle!BB309/IIEE_detalle!BB297*100-100)&gt;100,"-",IIEE_detalle!BB309/IIEE_detalle!BB297*100-100)</f>
        <v>-9.9656289933475932</v>
      </c>
      <c r="BD309" s="129">
        <f>IF(ABS(IIEE_detalle!BD309/IIEE_detalle!BD297*100-100)&gt;100,"-",IIEE_detalle!BD309/IIEE_detalle!BD297*100-100)</f>
        <v>-0.5954488250811778</v>
      </c>
      <c r="BE309" s="129">
        <f>IF(ABS(IIEE_detalle!BE309/IIEE_detalle!BE297*100-100)&gt;100,"-",IIEE_detalle!BE309/IIEE_detalle!BE297*100-100)</f>
        <v>-7.1062281920923738</v>
      </c>
      <c r="BF309" s="129">
        <f>IF(ABS(IIEE_detalle!BF309/IIEE_detalle!BF297*100-100)&gt;100,"-",IIEE_detalle!BF309/IIEE_detalle!BF297*100-100)</f>
        <v>-5.9289973395389666</v>
      </c>
      <c r="BG309" s="129">
        <f>IF(ABS(IIEE_detalle!BG309/IIEE_detalle!BG297*100-100)&gt;100,"-",IIEE_detalle!BG309/IIEE_detalle!BG297*100-100)</f>
        <v>-5.9289971068010772</v>
      </c>
      <c r="BH309" s="129">
        <f>IF(ABS(IIEE_detalle!BH309/IIEE_detalle!BH297*100-100)&gt;100,"-",IIEE_detalle!BH309/IIEE_detalle!BH297*100-100)</f>
        <v>-5.9147432261442532</v>
      </c>
      <c r="BI309" s="129">
        <f>IF(ABS(IIEE_detalle!BI309/IIEE_detalle!BI297*100-100)&gt;100,"-",IIEE_detalle!BI309/IIEE_detalle!BI297*100-100)</f>
        <v>-6.1719214753123168</v>
      </c>
      <c r="BJ309" s="129">
        <f>IF(ABS(IIEE_detalle!BJ309/IIEE_detalle!BJ297*100-100)&gt;100,"-",IIEE_detalle!BJ309/IIEE_detalle!BJ297*100-100)</f>
        <v>2.5380948806485577</v>
      </c>
      <c r="BK309" s="129">
        <f>IF(ABS(IIEE_detalle!BK309/IIEE_detalle!BK297*100-100)&gt;100,"-",IIEE_detalle!BK309/IIEE_detalle!BK297*100-100)</f>
        <v>2.9920137977578634</v>
      </c>
      <c r="BL309" s="100"/>
      <c r="BM309" s="129">
        <f>IF(ABS(IIEE_detalle!BM309/IIEE_detalle!BM297*100-100)&gt;100,"-",IIEE_detalle!BM309/IIEE_detalle!BM297*100-100)</f>
        <v>2.7086575784282445</v>
      </c>
      <c r="BO309" s="129">
        <f>IF(ABS(IIEE_detalle!BO309/IIEE_detalle!BO297*100-100)&gt;100,"-",IIEE_detalle!BO309/IIEE_detalle!BO297*100-100)</f>
        <v>8.4460300340164025</v>
      </c>
      <c r="BP309" s="129">
        <f>IF(ABS(IIEE_detalle!BP309/IIEE_detalle!BP297*100-100)&gt;100,"-",IIEE_detalle!BP309/IIEE_detalle!BP297*100-100)</f>
        <v>6.0063952985913005</v>
      </c>
      <c r="BQ309" s="129">
        <f>IF(ABS(IIEE_detalle!BQ309/IIEE_detalle!BQ297*100-100)&gt;100,"-",IIEE_detalle!BQ309/IIEE_detalle!BQ297*100-100)</f>
        <v>-0.47430388965834425</v>
      </c>
      <c r="BR309" s="129">
        <f>IF(ABS(IIEE_detalle!BR309/IIEE_detalle!BR297*100-100)&gt;100,"-",IIEE_detalle!BR309/IIEE_detalle!BR297*100-100)</f>
        <v>-0.29102051649407201</v>
      </c>
      <c r="BS309" s="129">
        <f>IF(ABS(IIEE_detalle!BS309/IIEE_detalle!BS297*100-100)&gt;100,"-",IIEE_detalle!BS309/IIEE_detalle!BS297*100-100)</f>
        <v>0.4888536830223984</v>
      </c>
      <c r="BT309" s="129">
        <f>IF(ABS(IIEE_detalle!BT309/IIEE_detalle!BT297*100-100)&gt;100,"-",IIEE_detalle!BT309/IIEE_detalle!BT297*100-100)</f>
        <v>-6.4976018316054365</v>
      </c>
      <c r="BV309" s="129">
        <f>IF(ABS(IIEE_detalle!BV309/IIEE_detalle!BV297*100-100)&gt;100,"-",IIEE_detalle!BV309/IIEE_detalle!BV297*100-100)</f>
        <v>14.008173695118515</v>
      </c>
      <c r="BW309" s="129">
        <f>IF(ABS(IIEE_detalle!BW309/IIEE_detalle!BW297*100-100)&gt;100,"-",IIEE_detalle!BW309/IIEE_detalle!BW297*100-100)</f>
        <v>8.0417607375356397</v>
      </c>
      <c r="BX309" s="129">
        <f>IF(ABS(IIEE_detalle!BX309/IIEE_detalle!BX297*100-100)&gt;100,"-",IIEE_detalle!BX309/IIEE_detalle!BX297*100-100)</f>
        <v>-0.63144684237799709</v>
      </c>
      <c r="BY309" s="129">
        <f>IF(ABS(IIEE_detalle!BY309/IIEE_detalle!BY297*100-100)&gt;100,"-",IIEE_detalle!BY309/IIEE_detalle!BY297*100-100)</f>
        <v>-0.95698153416864784</v>
      </c>
      <c r="BZ309" s="129">
        <f>IF(ABS(IIEE_detalle!BZ309/IIEE_detalle!BZ297*100-100)&gt;100,"-",IIEE_detalle!BZ309/IIEE_detalle!BZ297*100-100)</f>
        <v>-0.1945001240680142</v>
      </c>
      <c r="CA309" s="129">
        <f>IF(ABS(IIEE_detalle!CA309/IIEE_detalle!CA297*100-100)&gt;100,"-",IIEE_detalle!CA309/IIEE_detalle!CA297*100-100)</f>
        <v>-6.5497799547974864</v>
      </c>
    </row>
    <row r="310" spans="2:79" ht="12" customHeight="1">
      <c r="B310" s="87" t="s">
        <v>541</v>
      </c>
      <c r="C310" s="129">
        <f>IF(ABS(IIEE_detalle!C310/IIEE_detalle!C298*100-100)&gt;100,"-",IIEE_detalle!C310/IIEE_detalle!C298*100-100)</f>
        <v>3.5471888192585084</v>
      </c>
      <c r="D310" s="129">
        <f>IF(ABS(IIEE_detalle!D310/IIEE_detalle!D298*100-100)&gt;100,"-",IIEE_detalle!D310/IIEE_detalle!D298*100-100)</f>
        <v>-9.7274803916870383</v>
      </c>
      <c r="E310" s="129">
        <f>IF(ABS(IIEE_detalle!E310/IIEE_detalle!E298*100-100)&gt;100,"-",IIEE_detalle!E310/IIEE_detalle!E298*100-100)</f>
        <v>11.707745777697525</v>
      </c>
      <c r="F310" s="129">
        <f>IF(ABS(IIEE_detalle!F310/IIEE_detalle!F298*100-100)&gt;100,"-",IIEE_detalle!F310/IIEE_detalle!F298*100-100)</f>
        <v>5.9586117681567146</v>
      </c>
      <c r="G310" s="129">
        <f>IF(ABS(IIEE_detalle!G310/IIEE_detalle!G298*100-100)&gt;100,"-",IIEE_detalle!G310/IIEE_detalle!G298*100-100)</f>
        <v>28.008528215413179</v>
      </c>
      <c r="H310" s="129">
        <f>IF(ABS(IIEE_detalle!H310/IIEE_detalle!H298*100-100)&gt;100,"-",IIEE_detalle!H310/IIEE_detalle!H298*100-100)</f>
        <v>-4.6523578791081093</v>
      </c>
      <c r="J310" s="129">
        <f>IF(ABS(IIEE_detalle!J310/IIEE_detalle!J298*100-100)&gt;100,"-",IIEE_detalle!J310/IIEE_detalle!J298*100-100)</f>
        <v>-0.11609008590667713</v>
      </c>
      <c r="K310" s="129">
        <f>IF(ABS(IIEE_detalle!K310/IIEE_detalle!K298*100-100)&gt;100,"-",IIEE_detalle!K310/IIEE_detalle!K298*100-100)</f>
        <v>7.6324601142403026E-2</v>
      </c>
      <c r="L310" s="129">
        <f>IF(ABS(IIEE_detalle!L310/IIEE_detalle!L298*100-100)&gt;100,"-",IIEE_detalle!L310/IIEE_detalle!L298*100-100)</f>
        <v>7.6324601142403026E-2</v>
      </c>
      <c r="M310" s="100"/>
      <c r="N310" s="129">
        <f>IF(ABS(IIEE_detalle!N310/IIEE_detalle!N298*100-100)&gt;100,"-",IIEE_detalle!N310/IIEE_detalle!N298*100-100)</f>
        <v>6.9182511714363244</v>
      </c>
      <c r="O310" s="129">
        <f>IF(ABS(IIEE_detalle!O310/IIEE_detalle!O298*100-100)&gt;100,"-",IIEE_detalle!O310/IIEE_detalle!O298*100-100)</f>
        <v>5.7789279394135491</v>
      </c>
      <c r="P310" s="100"/>
      <c r="Q310" s="129">
        <f>IF(ABS(IIEE_detalle!Q310/IIEE_detalle!Q298*100-100)&gt;100,"-",IIEE_detalle!Q310/IIEE_detalle!Q298*100-100)</f>
        <v>13.196671675600498</v>
      </c>
      <c r="S310" s="129">
        <f>IF(ABS(IIEE_detalle!S310/IIEE_detalle!S298*100-100)&gt;100,"-",IIEE_detalle!S310/IIEE_detalle!S298*100-100)</f>
        <v>8.7844780368059077</v>
      </c>
      <c r="T310" s="129">
        <f>IF(ABS(IIEE_detalle!T310/IIEE_detalle!T298*100-100)&gt;100,"-",IIEE_detalle!T310/IIEE_detalle!T298*100-100)</f>
        <v>9.8426604684427161</v>
      </c>
      <c r="U310" s="129">
        <f>IF(ABS(IIEE_detalle!U310/IIEE_detalle!U298*100-100)&gt;100,"-",IIEE_detalle!U310/IIEE_detalle!U298*100-100)</f>
        <v>9.8426604684427161</v>
      </c>
      <c r="V310" s="100"/>
      <c r="W310" s="129">
        <f>IF(ABS(IIEE_detalle!W310/IIEE_detalle!W298*100-100)&gt;100,"-",IIEE_detalle!W310/IIEE_detalle!W298*100-100)</f>
        <v>1.3972678732404091</v>
      </c>
      <c r="X310" s="129">
        <f>IF(ABS(IIEE_detalle!X310/IIEE_detalle!X298*100-100)&gt;100,"-",IIEE_detalle!X310/IIEE_detalle!X298*100-100)</f>
        <v>1.4778663733846571</v>
      </c>
      <c r="Y310" s="100"/>
      <c r="Z310" s="129">
        <f>IF(ABS(IIEE_detalle!Z310/IIEE_detalle!Z298*100-100)&gt;100,"-",IIEE_detalle!Z310/IIEE_detalle!Z298*100-100)</f>
        <v>1.4442179456172397</v>
      </c>
      <c r="AB310" s="129">
        <f>IF(ABS(IIEE_detalle!AB310/IIEE_detalle!AB298*100-100)&gt;100,"-",IIEE_detalle!AB310/IIEE_detalle!AB298*100-100)</f>
        <v>-2.7276316655333517</v>
      </c>
      <c r="AC310" s="129">
        <f>IF(ABS(IIEE_detalle!AC310/IIEE_detalle!AC298*100-100)&gt;100,"-",IIEE_detalle!AC310/IIEE_detalle!AC298*100-100)</f>
        <v>6.6912179830912635</v>
      </c>
      <c r="AD310" s="129">
        <f>IF(ABS(IIEE_detalle!AD310/IIEE_detalle!AD298*100-100)&gt;100,"-",IIEE_detalle!AD310/IIEE_detalle!AD298*100-100)</f>
        <v>-1.1951933584780079</v>
      </c>
      <c r="AE310" s="129">
        <f>IF(ABS(IIEE_detalle!AE310/IIEE_detalle!AE298*100-100)&gt;100,"-",IIEE_detalle!AE310/IIEE_detalle!AE298*100-100)</f>
        <v>-11.642644706735837</v>
      </c>
      <c r="AF310" s="129">
        <f>IF(ABS(IIEE_detalle!AF310/IIEE_detalle!AF298*100-100)&gt;100,"-",IIEE_detalle!AF310/IIEE_detalle!AF298*100-100)</f>
        <v>-3.4862015957836263</v>
      </c>
      <c r="AG310" s="129">
        <f>IF(ABS(IIEE_detalle!AG310/IIEE_detalle!AG298*100-100)&gt;100,"-",IIEE_detalle!AG310/IIEE_detalle!AG298*100-100)</f>
        <v>-0.43707066243521808</v>
      </c>
      <c r="AH310" s="129">
        <f>IF(ABS(IIEE_detalle!AH310/IIEE_detalle!AH298*100-100)&gt;100,"-",IIEE_detalle!AH310/IIEE_detalle!AH298*100-100)</f>
        <v>6.6825579483807331</v>
      </c>
      <c r="AI310" s="129">
        <f>IF(ABS(IIEE_detalle!AI310/IIEE_detalle!AI298*100-100)&gt;100,"-",IIEE_detalle!AI310/IIEE_detalle!AI298*100-100)</f>
        <v>-1.1951835619862123</v>
      </c>
      <c r="AJ310" s="129">
        <f>IF(ABS(IIEE_detalle!AJ310/IIEE_detalle!AJ298*100-100)&gt;100,"-",IIEE_detalle!AJ310/IIEE_detalle!AJ298*100-100)</f>
        <v>-11.641342461178823</v>
      </c>
      <c r="AK310" s="129">
        <f>IF(ABS(IIEE_detalle!AK310/IIEE_detalle!AK298*100-100)&gt;100,"-",IIEE_detalle!AK310/IIEE_detalle!AK298*100-100)</f>
        <v>-0.59434774725771433</v>
      </c>
      <c r="AL310" s="129">
        <f>IF(ABS(IIEE_detalle!AL310/IIEE_detalle!AL298*100-100)&gt;100,"-",IIEE_detalle!AL310/IIEE_detalle!AL298*100-100)</f>
        <v>-4.4185662371985472</v>
      </c>
      <c r="AM310" s="100"/>
      <c r="AN310" s="129">
        <f>IF(ABS(IIEE_detalle!AN310/IIEE_detalle!AN298*100-100)&gt;100,"-",IIEE_detalle!AN310/IIEE_detalle!AN298*100-100)</f>
        <v>12.577509589816742</v>
      </c>
      <c r="AO310" s="129">
        <f>IF(ABS(IIEE_detalle!AO310/IIEE_detalle!AO298*100-100)&gt;100,"-",IIEE_detalle!AO310/IIEE_detalle!AO298*100-100)</f>
        <v>12.337726928101404</v>
      </c>
      <c r="AP310" s="100"/>
      <c r="AQ310" s="129">
        <f>IF(ABS(IIEE_detalle!AQ310/IIEE_detalle!AQ298*100-100)&gt;100,"-",IIEE_detalle!AQ310/IIEE_detalle!AQ298*100-100)</f>
        <v>11.82094949207422</v>
      </c>
      <c r="AS310" s="129">
        <f>IF(ABS(IIEE_detalle!AS310/IIEE_detalle!AS298*100-100)&gt;100,"-",IIEE_detalle!AS310/IIEE_detalle!AS298*100-100)</f>
        <v>21.279714981318392</v>
      </c>
      <c r="AT310" s="129">
        <f>IF(ABS(IIEE_detalle!AT310/IIEE_detalle!AT298*100-100)&gt;100,"-",IIEE_detalle!AT310/IIEE_detalle!AT298*100-100)</f>
        <v>26.614446457275548</v>
      </c>
      <c r="AU310" s="129">
        <f>IF(ABS(IIEE_detalle!AU310/IIEE_detalle!AU298*100-100)&gt;100,"-",IIEE_detalle!AU310/IIEE_detalle!AU298*100-100)</f>
        <v>5.1516357821050747</v>
      </c>
      <c r="AV310" s="129">
        <f>IF(ABS(IIEE_detalle!AV310/IIEE_detalle!AV298*100-100)&gt;100,"-",IIEE_detalle!AV310/IIEE_detalle!AV298*100-100)</f>
        <v>25.115156269737838</v>
      </c>
      <c r="AW310" s="129">
        <f>IF(ABS(IIEE_detalle!AW310/IIEE_detalle!AW298*100-100)&gt;100,"-",IIEE_detalle!AW310/IIEE_detalle!AW298*100-100)</f>
        <v>27.569807070828148</v>
      </c>
      <c r="AX310" s="129">
        <f>IF(ABS(IIEE_detalle!AX310/IIEE_detalle!AX298*100-100)&gt;100,"-",IIEE_detalle!AX310/IIEE_detalle!AX298*100-100)</f>
        <v>4.7383933767623461</v>
      </c>
      <c r="AY310" s="129">
        <f>IF(ABS(IIEE_detalle!AY310/IIEE_detalle!AY298*100-100)&gt;100,"-",IIEE_detalle!AY310/IIEE_detalle!AY298*100-100)</f>
        <v>8.3912546602469291</v>
      </c>
      <c r="AZ310" s="129">
        <f>IF(ABS(IIEE_detalle!AZ310/IIEE_detalle!AZ298*100-100)&gt;100,"-",IIEE_detalle!AZ310/IIEE_detalle!AZ298*100-100)</f>
        <v>8.1920528977180993</v>
      </c>
      <c r="BA310" s="100"/>
      <c r="BB310" s="129">
        <f>IF(ABS(IIEE_detalle!BB310/IIEE_detalle!BB298*100-100)&gt;100,"-",IIEE_detalle!BB310/IIEE_detalle!BB298*100-100)</f>
        <v>8.154926597779081</v>
      </c>
      <c r="BD310" s="129">
        <f>IF(ABS(IIEE_detalle!BD310/IIEE_detalle!BD298*100-100)&gt;100,"-",IIEE_detalle!BD310/IIEE_detalle!BD298*100-100)</f>
        <v>-1.6116939047804664</v>
      </c>
      <c r="BE310" s="129">
        <f>IF(ABS(IIEE_detalle!BE310/IIEE_detalle!BE298*100-100)&gt;100,"-",IIEE_detalle!BE310/IIEE_detalle!BE298*100-100)</f>
        <v>-4.7269327373284824</v>
      </c>
      <c r="BF310" s="129">
        <f>IF(ABS(IIEE_detalle!BF310/IIEE_detalle!BF298*100-100)&gt;100,"-",IIEE_detalle!BF310/IIEE_detalle!BF298*100-100)</f>
        <v>-3.0374431205365937</v>
      </c>
      <c r="BG310" s="129">
        <f>IF(ABS(IIEE_detalle!BG310/IIEE_detalle!BG298*100-100)&gt;100,"-",IIEE_detalle!BG310/IIEE_detalle!BG298*100-100)</f>
        <v>-3.0374395632744466</v>
      </c>
      <c r="BH310" s="129">
        <f>IF(ABS(IIEE_detalle!BH310/IIEE_detalle!BH298*100-100)&gt;100,"-",IIEE_detalle!BH310/IIEE_detalle!BH298*100-100)</f>
        <v>-3.0374395632744466</v>
      </c>
      <c r="BI310" s="100"/>
      <c r="BJ310" s="129">
        <f>IF(ABS(IIEE_detalle!BJ310/IIEE_detalle!BJ298*100-100)&gt;100,"-",IIEE_detalle!BJ310/IIEE_detalle!BJ298*100-100)</f>
        <v>-5.6529229545943878</v>
      </c>
      <c r="BK310" s="129">
        <f>IF(ABS(IIEE_detalle!BK310/IIEE_detalle!BK298*100-100)&gt;100,"-",IIEE_detalle!BK310/IIEE_detalle!BK298*100-100)</f>
        <v>-5.8180822645140893</v>
      </c>
      <c r="BL310" s="100"/>
      <c r="BM310" s="129">
        <f>IF(ABS(IIEE_detalle!BM310/IIEE_detalle!BM298*100-100)&gt;100,"-",IIEE_detalle!BM310/IIEE_detalle!BM298*100-100)</f>
        <v>-5.8197414923094755</v>
      </c>
      <c r="BO310" s="129">
        <f>IF(ABS(IIEE_detalle!BO310/IIEE_detalle!BO298*100-100)&gt;100,"-",IIEE_detalle!BO310/IIEE_detalle!BO298*100-100)</f>
        <v>9.4530666445348004</v>
      </c>
      <c r="BP310" s="129">
        <f>IF(ABS(IIEE_detalle!BP310/IIEE_detalle!BP298*100-100)&gt;100,"-",IIEE_detalle!BP310/IIEE_detalle!BP298*100-100)</f>
        <v>7.1496416544339922</v>
      </c>
      <c r="BQ310" s="129">
        <f>IF(ABS(IIEE_detalle!BQ310/IIEE_detalle!BQ298*100-100)&gt;100,"-",IIEE_detalle!BQ310/IIEE_detalle!BQ298*100-100)</f>
        <v>2.920017748290519</v>
      </c>
      <c r="BR310" s="129">
        <f>IF(ABS(IIEE_detalle!BR310/IIEE_detalle!BR298*100-100)&gt;100,"-",IIEE_detalle!BR310/IIEE_detalle!BR298*100-100)</f>
        <v>1.1009970432674976</v>
      </c>
      <c r="BS310" s="129">
        <f>IF(ABS(IIEE_detalle!BS310/IIEE_detalle!BS298*100-100)&gt;100,"-",IIEE_detalle!BS310/IIEE_detalle!BS298*100-100)</f>
        <v>-2.9893270339215405E-2</v>
      </c>
      <c r="BT310" s="129">
        <f>IF(ABS(IIEE_detalle!BT310/IIEE_detalle!BT298*100-100)&gt;100,"-",IIEE_detalle!BT310/IIEE_detalle!BT298*100-100)</f>
        <v>-3.0904565854462192</v>
      </c>
      <c r="BV310" s="129">
        <f>IF(ABS(IIEE_detalle!BV310/IIEE_detalle!BV298*100-100)&gt;100,"-",IIEE_detalle!BV310/IIEE_detalle!BV298*100-100)</f>
        <v>18.067354025257586</v>
      </c>
      <c r="BW310" s="129">
        <f>IF(ABS(IIEE_detalle!BW310/IIEE_detalle!BW298*100-100)&gt;100,"-",IIEE_detalle!BW310/IIEE_detalle!BW298*100-100)</f>
        <v>11.839816036092216</v>
      </c>
      <c r="BX310" s="129">
        <f>IF(ABS(IIEE_detalle!BX310/IIEE_detalle!BX298*100-100)&gt;100,"-",IIEE_detalle!BX310/IIEE_detalle!BX298*100-100)</f>
        <v>2.2924026384566929</v>
      </c>
      <c r="BY310" s="129">
        <f>IF(ABS(IIEE_detalle!BY310/IIEE_detalle!BY298*100-100)&gt;100,"-",IIEE_detalle!BY310/IIEE_detalle!BY298*100-100)</f>
        <v>2.8171997413527095</v>
      </c>
      <c r="BZ310" s="129">
        <f>IF(ABS(IIEE_detalle!BZ310/IIEE_detalle!BZ298*100-100)&gt;100,"-",IIEE_detalle!BZ310/IIEE_detalle!BZ298*100-100)</f>
        <v>0.42013965933287523</v>
      </c>
      <c r="CA310" s="129">
        <f>IF(ABS(IIEE_detalle!CA310/IIEE_detalle!CA298*100-100)&gt;100,"-",IIEE_detalle!CA310/IIEE_detalle!CA298*100-100)</f>
        <v>-3.1662694035336898</v>
      </c>
    </row>
    <row r="311" spans="2:79" ht="12" customHeight="1">
      <c r="B311" s="87" t="s">
        <v>542</v>
      </c>
      <c r="C311" s="129">
        <f>IF(ABS(IIEE_detalle!C311/IIEE_detalle!C299*100-100)&gt;100,"-",IIEE_detalle!C311/IIEE_detalle!C299*100-100)</f>
        <v>0.198926813406203</v>
      </c>
      <c r="D311" s="129">
        <f>IF(ABS(IIEE_detalle!D311/IIEE_detalle!D299*100-100)&gt;100,"-",IIEE_detalle!D311/IIEE_detalle!D299*100-100)</f>
        <v>24.512143877636788</v>
      </c>
      <c r="E311" s="129">
        <f>IF(ABS(IIEE_detalle!E311/IIEE_detalle!E299*100-100)&gt;100,"-",IIEE_detalle!E311/IIEE_detalle!E299*100-100)</f>
        <v>11.119635031134976</v>
      </c>
      <c r="F311" s="129">
        <f>IF(ABS(IIEE_detalle!F311/IIEE_detalle!F299*100-100)&gt;100,"-",IIEE_detalle!F311/IIEE_detalle!F299*100-100)</f>
        <v>3.0712001109769176</v>
      </c>
      <c r="G311" s="129">
        <f>IF(ABS(IIEE_detalle!G311/IIEE_detalle!G299*100-100)&gt;100,"-",IIEE_detalle!G311/IIEE_detalle!G299*100-100)</f>
        <v>15.177814838859334</v>
      </c>
      <c r="H311" s="129">
        <f>IF(ABS(IIEE_detalle!H311/IIEE_detalle!H299*100-100)&gt;100,"-",IIEE_detalle!H311/IIEE_detalle!H299*100-100)</f>
        <v>-7.7271248584858796</v>
      </c>
      <c r="J311" s="129">
        <f>IF(ABS(IIEE_detalle!J311/IIEE_detalle!J299*100-100)&gt;100,"-",IIEE_detalle!J311/IIEE_detalle!J299*100-100)</f>
        <v>13.294517224648231</v>
      </c>
      <c r="K311" s="129">
        <f>IF(ABS(IIEE_detalle!K311/IIEE_detalle!K299*100-100)&gt;100,"-",IIEE_detalle!K311/IIEE_detalle!K299*100-100)</f>
        <v>13.572915863345386</v>
      </c>
      <c r="L311" s="129">
        <f>IF(ABS(IIEE_detalle!L311/IIEE_detalle!L299*100-100)&gt;100,"-",IIEE_detalle!L311/IIEE_detalle!L299*100-100)</f>
        <v>13.572915863345386</v>
      </c>
      <c r="M311" s="100"/>
      <c r="N311" s="129">
        <f>IF(ABS(IIEE_detalle!N311/IIEE_detalle!N299*100-100)&gt;100,"-",IIEE_detalle!N311/IIEE_detalle!N299*100-100)</f>
        <v>-3.8565750592411518</v>
      </c>
      <c r="O311" s="129">
        <f>IF(ABS(IIEE_detalle!O311/IIEE_detalle!O299*100-100)&gt;100,"-",IIEE_detalle!O311/IIEE_detalle!O299*100-100)</f>
        <v>-3.362028632918495</v>
      </c>
      <c r="P311" s="100"/>
      <c r="Q311" s="129">
        <f>IF(ABS(IIEE_detalle!Q311/IIEE_detalle!Q299*100-100)&gt;100,"-",IIEE_detalle!Q311/IIEE_detalle!Q299*100-100)</f>
        <v>-1.0314869782164919</v>
      </c>
      <c r="S311" s="129">
        <f>IF(ABS(IIEE_detalle!S311/IIEE_detalle!S299*100-100)&gt;100,"-",IIEE_detalle!S311/IIEE_detalle!S299*100-100)</f>
        <v>7.8093777206583468</v>
      </c>
      <c r="T311" s="129">
        <f>IF(ABS(IIEE_detalle!T311/IIEE_detalle!T299*100-100)&gt;100,"-",IIEE_detalle!T311/IIEE_detalle!T299*100-100)</f>
        <v>8.6266549799326526</v>
      </c>
      <c r="U311" s="129">
        <f>IF(ABS(IIEE_detalle!U311/IIEE_detalle!U299*100-100)&gt;100,"-",IIEE_detalle!U311/IIEE_detalle!U299*100-100)</f>
        <v>8.6266549799326526</v>
      </c>
      <c r="V311" s="100"/>
      <c r="W311" s="129">
        <f>IF(ABS(IIEE_detalle!W311/IIEE_detalle!W299*100-100)&gt;100,"-",IIEE_detalle!W311/IIEE_detalle!W299*100-100)</f>
        <v>5.771244462343958</v>
      </c>
      <c r="X311" s="129">
        <f>IF(ABS(IIEE_detalle!X311/IIEE_detalle!X299*100-100)&gt;100,"-",IIEE_detalle!X311/IIEE_detalle!X299*100-100)</f>
        <v>5.0103141859727032</v>
      </c>
      <c r="Y311" s="100"/>
      <c r="Z311" s="129">
        <f>IF(ABS(IIEE_detalle!Z311/IIEE_detalle!Z299*100-100)&gt;100,"-",IIEE_detalle!Z311/IIEE_detalle!Z299*100-100)</f>
        <v>5.1877568937307927</v>
      </c>
      <c r="AB311" s="129">
        <f>IF(ABS(IIEE_detalle!AB311/IIEE_detalle!AB299*100-100)&gt;100,"-",IIEE_detalle!AB311/IIEE_detalle!AB299*100-100)</f>
        <v>2.182659302717326</v>
      </c>
      <c r="AC311" s="129">
        <f>IF(ABS(IIEE_detalle!AC311/IIEE_detalle!AC299*100-100)&gt;100,"-",IIEE_detalle!AC311/IIEE_detalle!AC299*100-100)</f>
        <v>11.606719925388688</v>
      </c>
      <c r="AD311" s="129">
        <f>IF(ABS(IIEE_detalle!AD311/IIEE_detalle!AD299*100-100)&gt;100,"-",IIEE_detalle!AD311/IIEE_detalle!AD299*100-100)</f>
        <v>3.0601868019241891</v>
      </c>
      <c r="AE311" s="129">
        <f>IF(ABS(IIEE_detalle!AE311/IIEE_detalle!AE299*100-100)&gt;100,"-",IIEE_detalle!AE311/IIEE_detalle!AE299*100-100)</f>
        <v>-7.494274033776918</v>
      </c>
      <c r="AF311" s="129">
        <f>IF(ABS(IIEE_detalle!AF311/IIEE_detalle!AF299*100-100)&gt;100,"-",IIEE_detalle!AF311/IIEE_detalle!AF299*100-100)</f>
        <v>-7.202346041055705</v>
      </c>
      <c r="AG311" s="129">
        <f>IF(ABS(IIEE_detalle!AG311/IIEE_detalle!AG299*100-100)&gt;100,"-",IIEE_detalle!AG311/IIEE_detalle!AG299*100-100)</f>
        <v>3.9773449078975176</v>
      </c>
      <c r="AH311" s="129">
        <f>IF(ABS(IIEE_detalle!AH311/IIEE_detalle!AH299*100-100)&gt;100,"-",IIEE_detalle!AH311/IIEE_detalle!AH299*100-100)</f>
        <v>11.599665757869644</v>
      </c>
      <c r="AI311" s="129">
        <f>IF(ABS(IIEE_detalle!AI311/IIEE_detalle!AI299*100-100)&gt;100,"-",IIEE_detalle!AI311/IIEE_detalle!AI299*100-100)</f>
        <v>3.0603492195822213</v>
      </c>
      <c r="AJ311" s="129">
        <f>IF(ABS(IIEE_detalle!AJ311/IIEE_detalle!AJ299*100-100)&gt;100,"-",IIEE_detalle!AJ311/IIEE_detalle!AJ299*100-100)</f>
        <v>-7.4941184532102909</v>
      </c>
      <c r="AK311" s="129">
        <f>IF(ABS(IIEE_detalle!AK311/IIEE_detalle!AK299*100-100)&gt;100,"-",IIEE_detalle!AK311/IIEE_detalle!AK299*100-100)</f>
        <v>3.9947445429842503</v>
      </c>
      <c r="AL311" s="129">
        <f>IF(ABS(IIEE_detalle!AL311/IIEE_detalle!AL299*100-100)&gt;100,"-",IIEE_detalle!AL311/IIEE_detalle!AL299*100-100)</f>
        <v>-4.8336129208442316</v>
      </c>
      <c r="AM311" s="100"/>
      <c r="AN311" s="129">
        <f>IF(ABS(IIEE_detalle!AN311/IIEE_detalle!AN299*100-100)&gt;100,"-",IIEE_detalle!AN311/IIEE_detalle!AN299*100-100)</f>
        <v>-0.57953068668254559</v>
      </c>
      <c r="AO311" s="129">
        <f>IF(ABS(IIEE_detalle!AO311/IIEE_detalle!AO299*100-100)&gt;100,"-",IIEE_detalle!AO311/IIEE_detalle!AO299*100-100)</f>
        <v>-0.37088367328492211</v>
      </c>
      <c r="AP311" s="100"/>
      <c r="AQ311" s="129">
        <f>IF(ABS(IIEE_detalle!AQ311/IIEE_detalle!AQ299*100-100)&gt;100,"-",IIEE_detalle!AQ311/IIEE_detalle!AQ299*100-100)</f>
        <v>-4.8594370212439344</v>
      </c>
      <c r="AS311" s="129">
        <f>IF(ABS(IIEE_detalle!AS311/IIEE_detalle!AS299*100-100)&gt;100,"-",IIEE_detalle!AS311/IIEE_detalle!AS299*100-100)</f>
        <v>11.827528620002383</v>
      </c>
      <c r="AT311" s="129">
        <f>IF(ABS(IIEE_detalle!AT311/IIEE_detalle!AT299*100-100)&gt;100,"-",IIEE_detalle!AT311/IIEE_detalle!AT299*100-100)</f>
        <v>13.530592868149483</v>
      </c>
      <c r="AU311" s="129">
        <f>IF(ABS(IIEE_detalle!AU311/IIEE_detalle!AU299*100-100)&gt;100,"-",IIEE_detalle!AU311/IIEE_detalle!AU299*100-100)</f>
        <v>7.084749173716844</v>
      </c>
      <c r="AV311" s="129">
        <f>IF(ABS(IIEE_detalle!AV311/IIEE_detalle!AV299*100-100)&gt;100,"-",IIEE_detalle!AV311/IIEE_detalle!AV299*100-100)</f>
        <v>13.925554215886621</v>
      </c>
      <c r="AW311" s="129">
        <f>IF(ABS(IIEE_detalle!AW311/IIEE_detalle!AW299*100-100)&gt;100,"-",IIEE_detalle!AW311/IIEE_detalle!AW299*100-100)</f>
        <v>14.81486593168782</v>
      </c>
      <c r="AX311" s="129">
        <f>IF(ABS(IIEE_detalle!AX311/IIEE_detalle!AX299*100-100)&gt;100,"-",IIEE_detalle!AX311/IIEE_detalle!AX299*100-100)</f>
        <v>7.1529164477141478</v>
      </c>
      <c r="AY311" s="129">
        <f>IF(ABS(IIEE_detalle!AY311/IIEE_detalle!AY299*100-100)&gt;100,"-",IIEE_detalle!AY311/IIEE_detalle!AY299*100-100)</f>
        <v>25.114744171964887</v>
      </c>
      <c r="AZ311" s="129">
        <f>IF(ABS(IIEE_detalle!AZ311/IIEE_detalle!AZ299*100-100)&gt;100,"-",IIEE_detalle!AZ311/IIEE_detalle!AZ299*100-100)</f>
        <v>24.900043441884407</v>
      </c>
      <c r="BA311" s="100"/>
      <c r="BB311" s="129">
        <f>IF(ABS(IIEE_detalle!BB311/IIEE_detalle!BB299*100-100)&gt;100,"-",IIEE_detalle!BB311/IIEE_detalle!BB299*100-100)</f>
        <v>24.933861502465476</v>
      </c>
      <c r="BD311" s="129">
        <f>IF(ABS(IIEE_detalle!BD311/IIEE_detalle!BD299*100-100)&gt;100,"-",IIEE_detalle!BD311/IIEE_detalle!BD299*100-100)</f>
        <v>-2.3361916201779422</v>
      </c>
      <c r="BE311" s="129">
        <f>IF(ABS(IIEE_detalle!BE311/IIEE_detalle!BE299*100-100)&gt;100,"-",IIEE_detalle!BE311/IIEE_detalle!BE299*100-100)</f>
        <v>-7.791960919210041</v>
      </c>
      <c r="BF311" s="129">
        <f>IF(ABS(IIEE_detalle!BF311/IIEE_detalle!BF299*100-100)&gt;100,"-",IIEE_detalle!BF311/IIEE_detalle!BF299*100-100)</f>
        <v>-6.320644696999608</v>
      </c>
      <c r="BG311" s="129">
        <f>IF(ABS(IIEE_detalle!BG311/IIEE_detalle!BG299*100-100)&gt;100,"-",IIEE_detalle!BG311/IIEE_detalle!BG299*100-100)</f>
        <v>-6.3206517174771051</v>
      </c>
      <c r="BH311" s="129">
        <f>IF(ABS(IIEE_detalle!BH311/IIEE_detalle!BH299*100-100)&gt;100,"-",IIEE_detalle!BH311/IIEE_detalle!BH299*100-100)</f>
        <v>-6.3206517174771051</v>
      </c>
      <c r="BI311" s="100"/>
      <c r="BJ311" s="129">
        <f>IF(ABS(IIEE_detalle!BJ311/IIEE_detalle!BJ299*100-100)&gt;100,"-",IIEE_detalle!BJ311/IIEE_detalle!BJ299*100-100)</f>
        <v>-3.0372645474900395</v>
      </c>
      <c r="BK311" s="129">
        <f>IF(ABS(IIEE_detalle!BK311/IIEE_detalle!BK299*100-100)&gt;100,"-",IIEE_detalle!BK311/IIEE_detalle!BK299*100-100)</f>
        <v>-3.2850632409761999</v>
      </c>
      <c r="BL311" s="100"/>
      <c r="BM311" s="129">
        <f>IF(ABS(IIEE_detalle!BM311/IIEE_detalle!BM299*100-100)&gt;100,"-",IIEE_detalle!BM311/IIEE_detalle!BM299*100-100)</f>
        <v>-2.4670285752347922</v>
      </c>
      <c r="BO311" s="129">
        <f>IF(ABS(IIEE_detalle!BO311/IIEE_detalle!BO299*100-100)&gt;100,"-",IIEE_detalle!BO311/IIEE_detalle!BO299*100-100)</f>
        <v>4.7419354838709609</v>
      </c>
      <c r="BP311" s="129">
        <f>IF(ABS(IIEE_detalle!BP311/IIEE_detalle!BP299*100-100)&gt;100,"-",IIEE_detalle!BP311/IIEE_detalle!BP299*100-100)</f>
        <v>-7.4775672981047592E-2</v>
      </c>
      <c r="BQ311" s="129">
        <f>IF(ABS(IIEE_detalle!BQ311/IIEE_detalle!BQ299*100-100)&gt;100,"-",IIEE_detalle!BQ311/IIEE_detalle!BQ299*100-100)</f>
        <v>2.1271215174583347</v>
      </c>
      <c r="BR311" s="129">
        <f>IF(ABS(IIEE_detalle!BR311/IIEE_detalle!BR299*100-100)&gt;100,"-",IIEE_detalle!BR311/IIEE_detalle!BR299*100-100)</f>
        <v>1.4510646254811235</v>
      </c>
      <c r="BS311" s="129">
        <f>IF(ABS(IIEE_detalle!BS311/IIEE_detalle!BS299*100-100)&gt;100,"-",IIEE_detalle!BS311/IIEE_detalle!BS299*100-100)</f>
        <v>1.5023921902961348</v>
      </c>
      <c r="BT311" s="129">
        <f>IF(ABS(IIEE_detalle!BT311/IIEE_detalle!BT299*100-100)&gt;100,"-",IIEE_detalle!BT311/IIEE_detalle!BT299*100-100)</f>
        <v>-5.5198973186858495</v>
      </c>
      <c r="BV311" s="129">
        <f>IF(ABS(IIEE_detalle!BV311/IIEE_detalle!BV299*100-100)&gt;100,"-",IIEE_detalle!BV311/IIEE_detalle!BV299*100-100)</f>
        <v>8.8379750546096147</v>
      </c>
      <c r="BW311" s="129">
        <f>IF(ABS(IIEE_detalle!BW311/IIEE_detalle!BW299*100-100)&gt;100,"-",IIEE_detalle!BW311/IIEE_detalle!BW299*100-100)</f>
        <v>-0.1274680620052635</v>
      </c>
      <c r="BX311" s="129">
        <f>IF(ABS(IIEE_detalle!BX311/IIEE_detalle!BX299*100-100)&gt;100,"-",IIEE_detalle!BX311/IIEE_detalle!BX299*100-100)</f>
        <v>2.7674742449593168</v>
      </c>
      <c r="BY311" s="129">
        <f>IF(ABS(IIEE_detalle!BY311/IIEE_detalle!BY299*100-100)&gt;100,"-",IIEE_detalle!BY311/IIEE_detalle!BY299*100-100)</f>
        <v>3.0402786370141541</v>
      </c>
      <c r="BZ311" s="129">
        <f>IF(ABS(IIEE_detalle!BZ311/IIEE_detalle!BZ299*100-100)&gt;100,"-",IIEE_detalle!BZ311/IIEE_detalle!BZ299*100-100)</f>
        <v>3.3100603388486434</v>
      </c>
      <c r="CA311" s="129">
        <f>IF(ABS(IIEE_detalle!CA311/IIEE_detalle!CA299*100-100)&gt;100,"-",IIEE_detalle!CA311/IIEE_detalle!CA299*100-100)</f>
        <v>-5.5862753967305849</v>
      </c>
    </row>
    <row r="312" spans="2:79" ht="12" customHeight="1">
      <c r="B312" s="87" t="s">
        <v>543</v>
      </c>
      <c r="C312" s="129">
        <f>IF(ABS(IIEE_detalle!C312/IIEE_detalle!C300*100-100)&gt;100,"-",IIEE_detalle!C312/IIEE_detalle!C300*100-100)</f>
        <v>-16.91927530507354</v>
      </c>
      <c r="D312" s="129">
        <f>IF(ABS(IIEE_detalle!D312/IIEE_detalle!D300*100-100)&gt;100,"-",IIEE_detalle!D312/IIEE_detalle!D300*100-100)</f>
        <v>-23.195317867145789</v>
      </c>
      <c r="E312" s="129">
        <f>IF(ABS(IIEE_detalle!E312/IIEE_detalle!E300*100-100)&gt;100,"-",IIEE_detalle!E312/IIEE_detalle!E300*100-100)</f>
        <v>-14.76562127070504</v>
      </c>
      <c r="F312" s="129">
        <f>IF(ABS(IIEE_detalle!F312/IIEE_detalle!F300*100-100)&gt;100,"-",IIEE_detalle!F312/IIEE_detalle!F300*100-100)</f>
        <v>-28.562309178771855</v>
      </c>
      <c r="G312" s="129">
        <f>IF(ABS(IIEE_detalle!G312/IIEE_detalle!G300*100-100)&gt;100,"-",IIEE_detalle!G312/IIEE_detalle!G300*100-100)</f>
        <v>5.6514978307946109</v>
      </c>
      <c r="H312" s="129">
        <f>IF(ABS(IIEE_detalle!H312/IIEE_detalle!H300*100-100)&gt;100,"-",IIEE_detalle!H312/IIEE_detalle!H300*100-100)</f>
        <v>-9.3422248100189478</v>
      </c>
      <c r="J312" s="129">
        <f>IF(ABS(IIEE_detalle!J312/IIEE_detalle!J300*100-100)&gt;100,"-",IIEE_detalle!J312/IIEE_detalle!J300*100-100)</f>
        <v>-26.20200064536948</v>
      </c>
      <c r="K312" s="129">
        <f>IF(ABS(IIEE_detalle!K312/IIEE_detalle!K300*100-100)&gt;100,"-",IIEE_detalle!K312/IIEE_detalle!K300*100-100)</f>
        <v>-26.276655283085674</v>
      </c>
      <c r="L312" s="129">
        <f>IF(ABS(IIEE_detalle!L312/IIEE_detalle!L300*100-100)&gt;100,"-",IIEE_detalle!L312/IIEE_detalle!L300*100-100)</f>
        <v>-36.750141718630168</v>
      </c>
      <c r="M312" s="129">
        <f>IF(ABS(IIEE_detalle!M312/IIEE_detalle!M300*100-100)&gt;100,"-",IIEE_detalle!M312/IIEE_detalle!M300*100-100)</f>
        <v>-3.4959202175883917</v>
      </c>
      <c r="N312" s="129">
        <f>IF(ABS(IIEE_detalle!N312/IIEE_detalle!N300*100-100)&gt;100,"-",IIEE_detalle!N312/IIEE_detalle!N300*100-100)</f>
        <v>1.9669085475033228</v>
      </c>
      <c r="O312" s="129">
        <f>IF(ABS(IIEE_detalle!O312/IIEE_detalle!O300*100-100)&gt;100,"-",IIEE_detalle!O312/IIEE_detalle!O300*100-100)</f>
        <v>7.7137244030907937E-2</v>
      </c>
      <c r="P312" s="100"/>
      <c r="Q312" s="129">
        <f>IF(ABS(IIEE_detalle!Q312/IIEE_detalle!Q300*100-100)&gt;100,"-",IIEE_detalle!Q312/IIEE_detalle!Q300*100-100)</f>
        <v>-0.14735135931628918</v>
      </c>
      <c r="S312" s="129">
        <f>IF(ABS(IIEE_detalle!S312/IIEE_detalle!S300*100-100)&gt;100,"-",IIEE_detalle!S312/IIEE_detalle!S300*100-100)</f>
        <v>-16.712764528458564</v>
      </c>
      <c r="T312" s="129">
        <f>IF(ABS(IIEE_detalle!T312/IIEE_detalle!T300*100-100)&gt;100,"-",IIEE_detalle!T312/IIEE_detalle!T300*100-100)</f>
        <v>-16.523867809057521</v>
      </c>
      <c r="U312" s="129">
        <f>IF(ABS(IIEE_detalle!U312/IIEE_detalle!U300*100-100)&gt;100,"-",IIEE_detalle!U312/IIEE_detalle!U300*100-100)</f>
        <v>-16.386198770114518</v>
      </c>
      <c r="V312" s="129">
        <f>IF(ABS(IIEE_detalle!V312/IIEE_detalle!V300*100-100)&gt;100,"-",IIEE_detalle!V312/IIEE_detalle!V300*100-100)</f>
        <v>-18.181818181818173</v>
      </c>
      <c r="W312" s="129">
        <f>IF(ABS(IIEE_detalle!W312/IIEE_detalle!W300*100-100)&gt;100,"-",IIEE_detalle!W312/IIEE_detalle!W300*100-100)</f>
        <v>10.993727302740169</v>
      </c>
      <c r="X312" s="129">
        <f>IF(ABS(IIEE_detalle!X312/IIEE_detalle!X300*100-100)&gt;100,"-",IIEE_detalle!X312/IIEE_detalle!X300*100-100)</f>
        <v>9.7461064243997413</v>
      </c>
      <c r="Y312" s="100"/>
      <c r="Z312" s="129">
        <f>IF(ABS(IIEE_detalle!Z312/IIEE_detalle!Z300*100-100)&gt;100,"-",IIEE_detalle!Z312/IIEE_detalle!Z300*100-100)</f>
        <v>9.1412971542025048</v>
      </c>
      <c r="AB312" s="129">
        <f>IF(ABS(IIEE_detalle!AB312/IIEE_detalle!AB300*100-100)&gt;100,"-",IIEE_detalle!AB312/IIEE_detalle!AB300*100-100)</f>
        <v>-16.960181143559623</v>
      </c>
      <c r="AC312" s="129">
        <f>IF(ABS(IIEE_detalle!AC312/IIEE_detalle!AC300*100-100)&gt;100,"-",IIEE_detalle!AC312/IIEE_detalle!AC300*100-100)</f>
        <v>-34.201103870051284</v>
      </c>
      <c r="AD312" s="129">
        <f>IF(ABS(IIEE_detalle!AD312/IIEE_detalle!AD300*100-100)&gt;100,"-",IIEE_detalle!AD312/IIEE_detalle!AD300*100-100)</f>
        <v>-24.645028896413407</v>
      </c>
      <c r="AE312" s="129">
        <f>IF(ABS(IIEE_detalle!AE312/IIEE_detalle!AE300*100-100)&gt;100,"-",IIEE_detalle!AE312/IIEE_detalle!AE300*100-100)</f>
        <v>30.781398358134965</v>
      </c>
      <c r="AF312" s="129">
        <f>IF(ABS(IIEE_detalle!AF312/IIEE_detalle!AF300*100-100)&gt;100,"-",IIEE_detalle!AF312/IIEE_detalle!AF300*100-100)</f>
        <v>0.30733402053981251</v>
      </c>
      <c r="AG312" s="129">
        <f>IF(ABS(IIEE_detalle!AG312/IIEE_detalle!AG300*100-100)&gt;100,"-",IIEE_detalle!AG312/IIEE_detalle!AG300*100-100)</f>
        <v>-23.627032321253665</v>
      </c>
      <c r="AH312" s="129">
        <f>IF(ABS(IIEE_detalle!AH312/IIEE_detalle!AH300*100-100)&gt;100,"-",IIEE_detalle!AH312/IIEE_detalle!AH300*100-100)</f>
        <v>-34.198912592480823</v>
      </c>
      <c r="AI312" s="129">
        <f>IF(ABS(IIEE_detalle!AI312/IIEE_detalle!AI300*100-100)&gt;100,"-",IIEE_detalle!AI312/IIEE_detalle!AI300*100-100)</f>
        <v>-24.644987303732989</v>
      </c>
      <c r="AJ312" s="129">
        <f>IF(ABS(IIEE_detalle!AJ312/IIEE_detalle!AJ300*100-100)&gt;100,"-",IIEE_detalle!AJ312/IIEE_detalle!AJ300*100-100)</f>
        <v>30.782780431823625</v>
      </c>
      <c r="AK312" s="129">
        <f>IF(ABS(IIEE_detalle!AK312/IIEE_detalle!AK300*100-100)&gt;100,"-",IIEE_detalle!AK312/IIEE_detalle!AK300*100-100)</f>
        <v>-23.53119405040627</v>
      </c>
      <c r="AL312" s="129">
        <f>IF(ABS(IIEE_detalle!AL312/IIEE_detalle!AL300*100-100)&gt;100,"-",IIEE_detalle!AL312/IIEE_detalle!AL300*100-100)</f>
        <v>-4.0743067396571888</v>
      </c>
      <c r="AM312" s="100"/>
      <c r="AN312" s="129">
        <f>IF(ABS(IIEE_detalle!AN312/IIEE_detalle!AN300*100-100)&gt;100,"-",IIEE_detalle!AN312/IIEE_detalle!AN300*100-100)</f>
        <v>1.9760810269517464</v>
      </c>
      <c r="AO312" s="129">
        <f>IF(ABS(IIEE_detalle!AO312/IIEE_detalle!AO300*100-100)&gt;100,"-",IIEE_detalle!AO312/IIEE_detalle!AO300*100-100)</f>
        <v>2.2992396873271019</v>
      </c>
      <c r="AP312" s="100"/>
      <c r="AQ312" s="129">
        <f>IF(ABS(IIEE_detalle!AQ312/IIEE_detalle!AQ300*100-100)&gt;100,"-",IIEE_detalle!AQ312/IIEE_detalle!AQ300*100-100)</f>
        <v>1.9782278393591071</v>
      </c>
      <c r="AS312" s="129">
        <f>IF(ABS(IIEE_detalle!AS312/IIEE_detalle!AS300*100-100)&gt;100,"-",IIEE_detalle!AS312/IIEE_detalle!AS300*100-100)</f>
        <v>9.5867321655343858</v>
      </c>
      <c r="AT312" s="129">
        <f>IF(ABS(IIEE_detalle!AT312/IIEE_detalle!AT300*100-100)&gt;100,"-",IIEE_detalle!AT312/IIEE_detalle!AT300*100-100)</f>
        <v>4.8942380218410761</v>
      </c>
      <c r="AU312" s="129">
        <f>IF(ABS(IIEE_detalle!AU312/IIEE_detalle!AU300*100-100)&gt;100,"-",IIEE_detalle!AU312/IIEE_detalle!AU300*100-100)</f>
        <v>23.559470284039463</v>
      </c>
      <c r="AV312" s="129">
        <f>IF(ABS(IIEE_detalle!AV312/IIEE_detalle!AV300*100-100)&gt;100,"-",IIEE_detalle!AV312/IIEE_detalle!AV300*100-100)</f>
        <v>7.7328759351067191</v>
      </c>
      <c r="AW312" s="129">
        <f>IF(ABS(IIEE_detalle!AW312/IIEE_detalle!AW300*100-100)&gt;100,"-",IIEE_detalle!AW312/IIEE_detalle!AW300*100-100)</f>
        <v>5.5029473018706625</v>
      </c>
      <c r="AX312" s="129">
        <f>IF(ABS(IIEE_detalle!AX312/IIEE_detalle!AX300*100-100)&gt;100,"-",IIEE_detalle!AX312/IIEE_detalle!AX300*100-100)</f>
        <v>25.767459347683058</v>
      </c>
      <c r="AY312" s="129">
        <f>IF(ABS(IIEE_detalle!AY312/IIEE_detalle!AY300*100-100)&gt;100,"-",IIEE_detalle!AY312/IIEE_detalle!AY300*100-100)</f>
        <v>13.92548059914165</v>
      </c>
      <c r="AZ312" s="129">
        <f>IF(ABS(IIEE_detalle!AZ312/IIEE_detalle!AZ300*100-100)&gt;100,"-",IIEE_detalle!AZ312/IIEE_detalle!AZ300*100-100)</f>
        <v>13.996575864933121</v>
      </c>
      <c r="BA312" s="100"/>
      <c r="BB312" s="129">
        <f>IF(ABS(IIEE_detalle!BB312/IIEE_detalle!BB300*100-100)&gt;100,"-",IIEE_detalle!BB312/IIEE_detalle!BB300*100-100)</f>
        <v>13.76504512929921</v>
      </c>
      <c r="BD312" s="129">
        <f>IF(ABS(IIEE_detalle!BD312/IIEE_detalle!BD300*100-100)&gt;100,"-",IIEE_detalle!BD312/IIEE_detalle!BD300*100-100)</f>
        <v>-2.5683809051461992</v>
      </c>
      <c r="BE312" s="129">
        <f>IF(ABS(IIEE_detalle!BE312/IIEE_detalle!BE300*100-100)&gt;100,"-",IIEE_detalle!BE312/IIEE_detalle!BE300*100-100)</f>
        <v>-9.4178563404780107</v>
      </c>
      <c r="BF312" s="129">
        <f>IF(ABS(IIEE_detalle!BF312/IIEE_detalle!BF300*100-100)&gt;100,"-",IIEE_detalle!BF312/IIEE_detalle!BF300*100-100)</f>
        <v>-7.6972492756612922</v>
      </c>
      <c r="BG312" s="129">
        <f>IF(ABS(IIEE_detalle!BG312/IIEE_detalle!BG300*100-100)&gt;100,"-",IIEE_detalle!BG312/IIEE_detalle!BG300*100-100)</f>
        <v>-7.6972844130416291</v>
      </c>
      <c r="BH312" s="129">
        <f>IF(ABS(IIEE_detalle!BH312/IIEE_detalle!BH300*100-100)&gt;100,"-",IIEE_detalle!BH312/IIEE_detalle!BH300*100-100)</f>
        <v>-8.2471767138539889</v>
      </c>
      <c r="BI312" s="129">
        <f>IF(ABS(IIEE_detalle!BI312/IIEE_detalle!BI300*100-100)&gt;100,"-",IIEE_detalle!BI312/IIEE_detalle!BI300*100-100)</f>
        <v>6.7611524163568646</v>
      </c>
      <c r="BJ312" s="129">
        <f>IF(ABS(IIEE_detalle!BJ312/IIEE_detalle!BJ300*100-100)&gt;100,"-",IIEE_detalle!BJ312/IIEE_detalle!BJ300*100-100)</f>
        <v>-6.4625850340135997</v>
      </c>
      <c r="BK312" s="129">
        <f>IF(ABS(IIEE_detalle!BK312/IIEE_detalle!BK300*100-100)&gt;100,"-",IIEE_detalle!BK312/IIEE_detalle!BK300*100-100)</f>
        <v>-6.8141718719949154</v>
      </c>
      <c r="BL312" s="100"/>
      <c r="BM312" s="129">
        <f>IF(ABS(IIEE_detalle!BM312/IIEE_detalle!BM300*100-100)&gt;100,"-",IIEE_detalle!BM312/IIEE_detalle!BM300*100-100)</f>
        <v>-6.499085463057753</v>
      </c>
      <c r="BO312" s="129">
        <f>IF(ABS(IIEE_detalle!BO312/IIEE_detalle!BO300*100-100)&gt;100,"-",IIEE_detalle!BO312/IIEE_detalle!BO300*100-100)</f>
        <v>-4.8281827475033481</v>
      </c>
      <c r="BP312" s="129">
        <f>IF(ABS(IIEE_detalle!BP312/IIEE_detalle!BP300*100-100)&gt;100,"-",IIEE_detalle!BP312/IIEE_detalle!BP300*100-100)</f>
        <v>-9.4179894179894177</v>
      </c>
      <c r="BQ312" s="129">
        <f>IF(ABS(IIEE_detalle!BQ312/IIEE_detalle!BQ300*100-100)&gt;100,"-",IIEE_detalle!BQ312/IIEE_detalle!BQ300*100-100)</f>
        <v>-1.2904667739504987</v>
      </c>
      <c r="BR312" s="129">
        <f>IF(ABS(IIEE_detalle!BR312/IIEE_detalle!BR300*100-100)&gt;100,"-",IIEE_detalle!BR312/IIEE_detalle!BR300*100-100)</f>
        <v>0.72193824261563577</v>
      </c>
      <c r="BS312" s="129">
        <f>IF(ABS(IIEE_detalle!BS312/IIEE_detalle!BS300*100-100)&gt;100,"-",IIEE_detalle!BS312/IIEE_detalle!BS300*100-100)</f>
        <v>-0.20161619305119416</v>
      </c>
      <c r="BT312" s="129">
        <f>IF(ABS(IIEE_detalle!BT312/IIEE_detalle!BT300*100-100)&gt;100,"-",IIEE_detalle!BT312/IIEE_detalle!BT300*100-100)</f>
        <v>-6.952396207232951</v>
      </c>
      <c r="BV312" s="129">
        <f>IF(ABS(IIEE_detalle!BV312/IIEE_detalle!BV300*100-100)&gt;100,"-",IIEE_detalle!BV312/IIEE_detalle!BV300*100-100)</f>
        <v>-8.8587029151104417</v>
      </c>
      <c r="BW312" s="129">
        <f>IF(ABS(IIEE_detalle!BW312/IIEE_detalle!BW300*100-100)&gt;100,"-",IIEE_detalle!BW312/IIEE_detalle!BW300*100-100)</f>
        <v>-15.082972706848423</v>
      </c>
      <c r="BX312" s="129">
        <f>IF(ABS(IIEE_detalle!BX312/IIEE_detalle!BX300*100-100)&gt;100,"-",IIEE_detalle!BX312/IIEE_detalle!BX300*100-100)</f>
        <v>-0.26125146168567426</v>
      </c>
      <c r="BY312" s="129">
        <f>IF(ABS(IIEE_detalle!BY312/IIEE_detalle!BY300*100-100)&gt;100,"-",IIEE_detalle!BY312/IIEE_detalle!BY300*100-100)</f>
        <v>1.4255387121792467</v>
      </c>
      <c r="BZ312" s="129">
        <f>IF(ABS(IIEE_detalle!BZ312/IIEE_detalle!BZ300*100-100)&gt;100,"-",IIEE_detalle!BZ312/IIEE_detalle!BZ300*100-100)</f>
        <v>-2.6905813474034375</v>
      </c>
      <c r="CA312" s="129">
        <f>IF(ABS(IIEE_detalle!CA312/IIEE_detalle!CA300*100-100)&gt;100,"-",IIEE_detalle!CA312/IIEE_detalle!CA300*100-100)</f>
        <v>-7.0300334726692455</v>
      </c>
    </row>
    <row r="313" spans="2:79" ht="12" customHeight="1">
      <c r="B313" s="87" t="s">
        <v>544</v>
      </c>
      <c r="C313" s="129">
        <f>IF(ABS(IIEE_detalle!C313/IIEE_detalle!C301*100-100)&gt;100,"-",IIEE_detalle!C313/IIEE_detalle!C301*100-100)</f>
        <v>-38.911554927374937</v>
      </c>
      <c r="D313" s="129">
        <f>IF(ABS(IIEE_detalle!D313/IIEE_detalle!D301*100-100)&gt;100,"-",IIEE_detalle!D313/IIEE_detalle!D301*100-100)</f>
        <v>-50.394460903431977</v>
      </c>
      <c r="E313" s="129">
        <f>IF(ABS(IIEE_detalle!E313/IIEE_detalle!E301*100-100)&gt;100,"-",IIEE_detalle!E313/IIEE_detalle!E301*100-100)</f>
        <v>-33.699818796953878</v>
      </c>
      <c r="F313" s="129">
        <f>IF(ABS(IIEE_detalle!F313/IIEE_detalle!F301*100-100)&gt;100,"-",IIEE_detalle!F313/IIEE_detalle!F301*100-100)</f>
        <v>-63.767921241581469</v>
      </c>
      <c r="G313" s="129">
        <f>IF(ABS(IIEE_detalle!G313/IIEE_detalle!G301*100-100)&gt;100,"-",IIEE_detalle!G313/IIEE_detalle!G301*100-100)</f>
        <v>-31.054996017953101</v>
      </c>
      <c r="H313" s="129">
        <f>IF(ABS(IIEE_detalle!H313/IIEE_detalle!H301*100-100)&gt;100,"-",IIEE_detalle!H313/IIEE_detalle!H301*100-100)</f>
        <v>-12.036912736616074</v>
      </c>
      <c r="J313" s="129">
        <f>IF(ABS(IIEE_detalle!J313/IIEE_detalle!J301*100-100)&gt;100,"-",IIEE_detalle!J313/IIEE_detalle!J301*100-100)</f>
        <v>-51.108060404000788</v>
      </c>
      <c r="K313" s="129">
        <f>IF(ABS(IIEE_detalle!K313/IIEE_detalle!K301*100-100)&gt;100,"-",IIEE_detalle!K313/IIEE_detalle!K301*100-100)</f>
        <v>-50.728808646320758</v>
      </c>
      <c r="L313" s="129">
        <f>IF(ABS(IIEE_detalle!L313/IIEE_detalle!L301*100-100)&gt;100,"-",IIEE_detalle!L313/IIEE_detalle!L301*100-100)</f>
        <v>-50.728808646320758</v>
      </c>
      <c r="M313" s="100"/>
      <c r="N313" s="129">
        <f>IF(ABS(IIEE_detalle!N313/IIEE_detalle!N301*100-100)&gt;100,"-",IIEE_detalle!N313/IIEE_detalle!N301*100-100)</f>
        <v>-15.685936576718547</v>
      </c>
      <c r="O313" s="129">
        <f>IF(ABS(IIEE_detalle!O313/IIEE_detalle!O301*100-100)&gt;100,"-",IIEE_detalle!O313/IIEE_detalle!O301*100-100)</f>
        <v>-12.706420825423251</v>
      </c>
      <c r="P313" s="100"/>
      <c r="Q313" s="129">
        <f>IF(ABS(IIEE_detalle!Q313/IIEE_detalle!Q301*100-100)&gt;100,"-",IIEE_detalle!Q313/IIEE_detalle!Q301*100-100)</f>
        <v>-2.3992256101776945</v>
      </c>
      <c r="S313" s="129">
        <f>IF(ABS(IIEE_detalle!S313/IIEE_detalle!S301*100-100)&gt;100,"-",IIEE_detalle!S313/IIEE_detalle!S301*100-100)</f>
        <v>-35.866605756052991</v>
      </c>
      <c r="T313" s="129">
        <f>IF(ABS(IIEE_detalle!T313/IIEE_detalle!T301*100-100)&gt;100,"-",IIEE_detalle!T313/IIEE_detalle!T301*100-100)</f>
        <v>-35.853865760407828</v>
      </c>
      <c r="U313" s="129">
        <f>IF(ABS(IIEE_detalle!U313/IIEE_detalle!U301*100-100)&gt;100,"-",IIEE_detalle!U313/IIEE_detalle!U301*100-100)</f>
        <v>-35.853865760407828</v>
      </c>
      <c r="V313" s="100"/>
      <c r="W313" s="129">
        <f>IF(ABS(IIEE_detalle!W313/IIEE_detalle!W301*100-100)&gt;100,"-",IIEE_detalle!W313/IIEE_detalle!W301*100-100)</f>
        <v>9.8475705153994113</v>
      </c>
      <c r="X313" s="129">
        <f>IF(ABS(IIEE_detalle!X313/IIEE_detalle!X301*100-100)&gt;100,"-",IIEE_detalle!X313/IIEE_detalle!X301*100-100)</f>
        <v>39.126021990414444</v>
      </c>
      <c r="Y313" s="100"/>
      <c r="Z313" s="129">
        <f>IF(ABS(IIEE_detalle!Z313/IIEE_detalle!Z301*100-100)&gt;100,"-",IIEE_detalle!Z313/IIEE_detalle!Z301*100-100)</f>
        <v>69.74744760881245</v>
      </c>
      <c r="AB313" s="129">
        <f>IF(ABS(IIEE_detalle!AB313/IIEE_detalle!AB301*100-100)&gt;100,"-",IIEE_detalle!AB313/IIEE_detalle!AB301*100-100)</f>
        <v>-49.72593574597154</v>
      </c>
      <c r="AC313" s="129">
        <f>IF(ABS(IIEE_detalle!AC313/IIEE_detalle!AC301*100-100)&gt;100,"-",IIEE_detalle!AC313/IIEE_detalle!AC301*100-100)</f>
        <v>-78.358034812668691</v>
      </c>
      <c r="AD313" s="129">
        <f>IF(ABS(IIEE_detalle!AD313/IIEE_detalle!AD301*100-100)&gt;100,"-",IIEE_detalle!AD313/IIEE_detalle!AD301*100-100)</f>
        <v>-56.640585327012055</v>
      </c>
      <c r="AE313" s="129">
        <f>IF(ABS(IIEE_detalle!AE313/IIEE_detalle!AE301*100-100)&gt;100,"-",IIEE_detalle!AE313/IIEE_detalle!AE301*100-100)</f>
        <v>11.462357307778802</v>
      </c>
      <c r="AF313" s="129">
        <f>IF(ABS(IIEE_detalle!AF313/IIEE_detalle!AF301*100-100)&gt;100,"-",IIEE_detalle!AF313/IIEE_detalle!AF301*100-100)</f>
        <v>-5.9209961356805394</v>
      </c>
      <c r="AG313" s="129">
        <f>IF(ABS(IIEE_detalle!AG313/IIEE_detalle!AG301*100-100)&gt;100,"-",IIEE_detalle!AG313/IIEE_detalle!AG301*100-100)</f>
        <v>-57.632382017707528</v>
      </c>
      <c r="AH313" s="129">
        <f>IF(ABS(IIEE_detalle!AH313/IIEE_detalle!AH301*100-100)&gt;100,"-",IIEE_detalle!AH313/IIEE_detalle!AH301*100-100)</f>
        <v>-78.375715781047973</v>
      </c>
      <c r="AI313" s="129">
        <f>IF(ABS(IIEE_detalle!AI313/IIEE_detalle!AI301*100-100)&gt;100,"-",IIEE_detalle!AI313/IIEE_detalle!AI301*100-100)</f>
        <v>-56.64061983088304</v>
      </c>
      <c r="AJ313" s="129">
        <f>IF(ABS(IIEE_detalle!AJ313/IIEE_detalle!AJ301*100-100)&gt;100,"-",IIEE_detalle!AJ313/IIEE_detalle!AJ301*100-100)</f>
        <v>11.462193431586101</v>
      </c>
      <c r="AK313" s="129">
        <f>IF(ABS(IIEE_detalle!AK313/IIEE_detalle!AK301*100-100)&gt;100,"-",IIEE_detalle!AK313/IIEE_detalle!AK301*100-100)</f>
        <v>-57.445530083633315</v>
      </c>
      <c r="AL313" s="129">
        <f>IF(ABS(IIEE_detalle!AL313/IIEE_detalle!AL301*100-100)&gt;100,"-",IIEE_detalle!AL313/IIEE_detalle!AL301*100-100)</f>
        <v>-11.125231665342881</v>
      </c>
      <c r="AM313" s="100"/>
      <c r="AN313" s="129">
        <f>IF(ABS(IIEE_detalle!AN313/IIEE_detalle!AN301*100-100)&gt;100,"-",IIEE_detalle!AN313/IIEE_detalle!AN301*100-100)</f>
        <v>-24.561006583794594</v>
      </c>
      <c r="AO313" s="129">
        <f>IF(ABS(IIEE_detalle!AO313/IIEE_detalle!AO301*100-100)&gt;100,"-",IIEE_detalle!AO313/IIEE_detalle!AO301*100-100)</f>
        <v>-12.078905010331169</v>
      </c>
      <c r="AP313" s="100"/>
      <c r="AQ313" s="129">
        <f>IF(ABS(IIEE_detalle!AQ313/IIEE_detalle!AQ301*100-100)&gt;100,"-",IIEE_detalle!AQ313/IIEE_detalle!AQ301*100-100)</f>
        <v>-12.863279601378025</v>
      </c>
      <c r="AS313" s="129">
        <f>IF(ABS(IIEE_detalle!AS313/IIEE_detalle!AS301*100-100)&gt;100,"-",IIEE_detalle!AS313/IIEE_detalle!AS301*100-100)</f>
        <v>-23.802467813962423</v>
      </c>
      <c r="AT313" s="129">
        <f>IF(ABS(IIEE_detalle!AT313/IIEE_detalle!AT301*100-100)&gt;100,"-",IIEE_detalle!AT313/IIEE_detalle!AT301*100-100)</f>
        <v>-31.466453921399349</v>
      </c>
      <c r="AU313" s="129">
        <f>IF(ABS(IIEE_detalle!AU313/IIEE_detalle!AU301*100-100)&gt;100,"-",IIEE_detalle!AU313/IIEE_detalle!AU301*100-100)</f>
        <v>-0.89388315452279699</v>
      </c>
      <c r="AV313" s="129">
        <f>IF(ABS(IIEE_detalle!AV313/IIEE_detalle!AV301*100-100)&gt;100,"-",IIEE_detalle!AV313/IIEE_detalle!AV301*100-100)</f>
        <v>-27.868565948080686</v>
      </c>
      <c r="AW313" s="129">
        <f>IF(ABS(IIEE_detalle!AW313/IIEE_detalle!AW301*100-100)&gt;100,"-",IIEE_detalle!AW313/IIEE_detalle!AW301*100-100)</f>
        <v>-31.150911644502926</v>
      </c>
      <c r="AX313" s="129">
        <f>IF(ABS(IIEE_detalle!AX313/IIEE_detalle!AX301*100-100)&gt;100,"-",IIEE_detalle!AX313/IIEE_detalle!AX301*100-100)</f>
        <v>-1.2092146955553744</v>
      </c>
      <c r="AY313" s="129">
        <f>IF(ABS(IIEE_detalle!AY313/IIEE_detalle!AY301*100-100)&gt;100,"-",IIEE_detalle!AY313/IIEE_detalle!AY301*100-100)</f>
        <v>7.7328363179767621</v>
      </c>
      <c r="AZ313" s="129">
        <f>IF(ABS(IIEE_detalle!AZ313/IIEE_detalle!AZ301*100-100)&gt;100,"-",IIEE_detalle!AZ313/IIEE_detalle!AZ301*100-100)</f>
        <v>10.242232485175791</v>
      </c>
      <c r="BA313" s="100"/>
      <c r="BB313" s="129">
        <f>IF(ABS(IIEE_detalle!BB313/IIEE_detalle!BB301*100-100)&gt;100,"-",IIEE_detalle!BB313/IIEE_detalle!BB301*100-100)</f>
        <v>9.3299716383402398</v>
      </c>
      <c r="BD313" s="129">
        <f>IF(ABS(IIEE_detalle!BD313/IIEE_detalle!BD301*100-100)&gt;100,"-",IIEE_detalle!BD313/IIEE_detalle!BD301*100-100)</f>
        <v>-7.6242786888060579</v>
      </c>
      <c r="BE313" s="129">
        <f>IF(ABS(IIEE_detalle!BE313/IIEE_detalle!BE301*100-100)&gt;100,"-",IIEE_detalle!BE313/IIEE_detalle!BE301*100-100)</f>
        <v>-12.107395328187962</v>
      </c>
      <c r="BF313" s="129">
        <f>IF(ABS(IIEE_detalle!BF313/IIEE_detalle!BF301*100-100)&gt;100,"-",IIEE_detalle!BF313/IIEE_detalle!BF301*100-100)</f>
        <v>-10.510816038273035</v>
      </c>
      <c r="BG313" s="129">
        <f>IF(ABS(IIEE_detalle!BG313/IIEE_detalle!BG301*100-100)&gt;100,"-",IIEE_detalle!BG313/IIEE_detalle!BG301*100-100)</f>
        <v>-10.510846357897464</v>
      </c>
      <c r="BH313" s="129">
        <f>IF(ABS(IIEE_detalle!BH313/IIEE_detalle!BH301*100-100)&gt;100,"-",IIEE_detalle!BH313/IIEE_detalle!BH301*100-100)</f>
        <v>-10.510846357897464</v>
      </c>
      <c r="BI313" s="100"/>
      <c r="BJ313" s="129">
        <f>IF(ABS(IIEE_detalle!BJ313/IIEE_detalle!BJ301*100-100)&gt;100,"-",IIEE_detalle!BJ313/IIEE_detalle!BJ301*100-100)</f>
        <v>-7.7987174341852494</v>
      </c>
      <c r="BK313" s="129">
        <f>IF(ABS(IIEE_detalle!BK313/IIEE_detalle!BK301*100-100)&gt;100,"-",IIEE_detalle!BK313/IIEE_detalle!BK301*100-100)</f>
        <v>-5.2780955928655544</v>
      </c>
      <c r="BL313" s="100"/>
      <c r="BM313" s="129">
        <f>IF(ABS(IIEE_detalle!BM313/IIEE_detalle!BM301*100-100)&gt;100,"-",IIEE_detalle!BM313/IIEE_detalle!BM301*100-100)</f>
        <v>-5.1299145754997966</v>
      </c>
      <c r="BO313" s="129">
        <f>IF(ABS(IIEE_detalle!BO313/IIEE_detalle!BO301*100-100)&gt;100,"-",IIEE_detalle!BO313/IIEE_detalle!BO301*100-100)</f>
        <v>-17.053390403243966</v>
      </c>
      <c r="BP313" s="129">
        <f>IF(ABS(IIEE_detalle!BP313/IIEE_detalle!BP301*100-100)&gt;100,"-",IIEE_detalle!BP313/IIEE_detalle!BP301*100-100)</f>
        <v>-18.189121876757454</v>
      </c>
      <c r="BQ313" s="129">
        <f>IF(ABS(IIEE_detalle!BQ313/IIEE_detalle!BQ301*100-100)&gt;100,"-",IIEE_detalle!BQ313/IIEE_detalle!BQ301*100-100)</f>
        <v>-4.1867979315404114</v>
      </c>
      <c r="BR313" s="129">
        <f>IF(ABS(IIEE_detalle!BR313/IIEE_detalle!BR301*100-100)&gt;100,"-",IIEE_detalle!BR313/IIEE_detalle!BR301*100-100)</f>
        <v>0.60038777841843682</v>
      </c>
      <c r="BS313" s="129">
        <f>IF(ABS(IIEE_detalle!BS313/IIEE_detalle!BS301*100-100)&gt;100,"-",IIEE_detalle!BS313/IIEE_detalle!BS301*100-100)</f>
        <v>-1.640069923497137</v>
      </c>
      <c r="BT313" s="129">
        <f>IF(ABS(IIEE_detalle!BT313/IIEE_detalle!BT301*100-100)&gt;100,"-",IIEE_detalle!BT313/IIEE_detalle!BT301*100-100)</f>
        <v>-4.7768355136684022</v>
      </c>
      <c r="BV313" s="129">
        <f>IF(ABS(IIEE_detalle!BV313/IIEE_detalle!BV301*100-100)&gt;100,"-",IIEE_detalle!BV313/IIEE_detalle!BV301*100-100)</f>
        <v>-30.019068586427494</v>
      </c>
      <c r="BW313" s="129">
        <f>IF(ABS(IIEE_detalle!BW313/IIEE_detalle!BW301*100-100)&gt;100,"-",IIEE_detalle!BW313/IIEE_detalle!BW301*100-100)</f>
        <v>-28.893208790710759</v>
      </c>
      <c r="BX313" s="129">
        <f>IF(ABS(IIEE_detalle!BX313/IIEE_detalle!BX301*100-100)&gt;100,"-",IIEE_detalle!BX313/IIEE_detalle!BX301*100-100)</f>
        <v>-1.2363925282929387</v>
      </c>
      <c r="BY313" s="129">
        <f>IF(ABS(IIEE_detalle!BY313/IIEE_detalle!BY301*100-100)&gt;100,"-",IIEE_detalle!BY313/IIEE_detalle!BY301*100-100)</f>
        <v>1.2953152606483513</v>
      </c>
      <c r="BZ313" s="129">
        <f>IF(ABS(IIEE_detalle!BZ313/IIEE_detalle!BZ301*100-100)&gt;100,"-",IIEE_detalle!BZ313/IIEE_detalle!BZ301*100-100)</f>
        <v>-3.301765500222956</v>
      </c>
      <c r="CA313" s="129">
        <f>IF(ABS(IIEE_detalle!CA313/IIEE_detalle!CA301*100-100)&gt;100,"-",IIEE_detalle!CA313/IIEE_detalle!CA301*100-100)</f>
        <v>-4.853133026457499</v>
      </c>
    </row>
    <row r="314" spans="2:79" ht="12" customHeight="1">
      <c r="B314" s="87" t="s">
        <v>545</v>
      </c>
      <c r="C314" s="129">
        <f>IF(ABS(IIEE_detalle!C314/IIEE_detalle!C302*100-100)&gt;100,"-",IIEE_detalle!C314/IIEE_detalle!C302*100-100)</f>
        <v>-38.567264907148491</v>
      </c>
      <c r="D314" s="129">
        <f>IF(ABS(IIEE_detalle!D314/IIEE_detalle!D302*100-100)&gt;100,"-",IIEE_detalle!D314/IIEE_detalle!D302*100-100)</f>
        <v>-58.196312640556712</v>
      </c>
      <c r="E314" s="129">
        <f>IF(ABS(IIEE_detalle!E314/IIEE_detalle!E302*100-100)&gt;100,"-",IIEE_detalle!E314/IIEE_detalle!E302*100-100)</f>
        <v>-31.382614647501711</v>
      </c>
      <c r="F314" s="129">
        <f>IF(ABS(IIEE_detalle!F314/IIEE_detalle!F302*100-100)&gt;100,"-",IIEE_detalle!F314/IIEE_detalle!F302*100-100)</f>
        <v>-54.151803331177277</v>
      </c>
      <c r="G314" s="129">
        <f>IF(ABS(IIEE_detalle!G314/IIEE_detalle!G302*100-100)&gt;100,"-",IIEE_detalle!G314/IIEE_detalle!G302*100-100)</f>
        <v>-23.178925967247949</v>
      </c>
      <c r="H314" s="129">
        <f>IF(ABS(IIEE_detalle!H314/IIEE_detalle!H302*100-100)&gt;100,"-",IIEE_detalle!H314/IIEE_detalle!H302*100-100)</f>
        <v>-24.625307339000486</v>
      </c>
      <c r="J314" s="129">
        <f>IF(ABS(IIEE_detalle!J314/IIEE_detalle!J302*100-100)&gt;100,"-",IIEE_detalle!J314/IIEE_detalle!J302*100-100)</f>
        <v>-57.848791893998438</v>
      </c>
      <c r="K314" s="129">
        <f>IF(ABS(IIEE_detalle!K314/IIEE_detalle!K302*100-100)&gt;100,"-",IIEE_detalle!K314/IIEE_detalle!K302*100-100)</f>
        <v>-57.616111796136451</v>
      </c>
      <c r="L314" s="129">
        <f>IF(ABS(IIEE_detalle!L314/IIEE_detalle!L302*100-100)&gt;100,"-",IIEE_detalle!L314/IIEE_detalle!L302*100-100)</f>
        <v>-57.616111796136451</v>
      </c>
      <c r="M314" s="100"/>
      <c r="N314" s="129">
        <f>IF(ABS(IIEE_detalle!N314/IIEE_detalle!N302*100-100)&gt;100,"-",IIEE_detalle!N314/IIEE_detalle!N302*100-100)</f>
        <v>-8.900162462066632</v>
      </c>
      <c r="O314" s="129">
        <f>IF(ABS(IIEE_detalle!O314/IIEE_detalle!O302*100-100)&gt;100,"-",IIEE_detalle!O314/IIEE_detalle!O302*100-100)</f>
        <v>-9.742974094912995</v>
      </c>
      <c r="P314" s="100"/>
      <c r="Q314" s="129">
        <f>IF(ABS(IIEE_detalle!Q314/IIEE_detalle!Q302*100-100)&gt;100,"-",IIEE_detalle!Q314/IIEE_detalle!Q302*100-100)</f>
        <v>-11.829113451340632</v>
      </c>
      <c r="S314" s="129">
        <f>IF(ABS(IIEE_detalle!S314/IIEE_detalle!S302*100-100)&gt;100,"-",IIEE_detalle!S314/IIEE_detalle!S302*100-100)</f>
        <v>-33.903098695980646</v>
      </c>
      <c r="T314" s="129">
        <f>IF(ABS(IIEE_detalle!T314/IIEE_detalle!T302*100-100)&gt;100,"-",IIEE_detalle!T314/IIEE_detalle!T302*100-100)</f>
        <v>-34.545967287084039</v>
      </c>
      <c r="U314" s="129">
        <f>IF(ABS(IIEE_detalle!U314/IIEE_detalle!U302*100-100)&gt;100,"-",IIEE_detalle!U314/IIEE_detalle!U302*100-100)</f>
        <v>-34.545967287084039</v>
      </c>
      <c r="V314" s="100"/>
      <c r="W314" s="129">
        <f>IF(ABS(IIEE_detalle!W314/IIEE_detalle!W302*100-100)&gt;100,"-",IIEE_detalle!W314/IIEE_detalle!W302*100-100)</f>
        <v>6.69281376518218</v>
      </c>
      <c r="X314" s="129">
        <f>IF(ABS(IIEE_detalle!X314/IIEE_detalle!X302*100-100)&gt;100,"-",IIEE_detalle!X314/IIEE_detalle!X302*100-100)</f>
        <v>-11.961722488038276</v>
      </c>
      <c r="Y314" s="100"/>
      <c r="Z314" s="129">
        <f>IF(ABS(IIEE_detalle!Z314/IIEE_detalle!Z302*100-100)&gt;100,"-",IIEE_detalle!Z314/IIEE_detalle!Z302*100-100)</f>
        <v>-9.9158356319400127</v>
      </c>
      <c r="AB314" s="129">
        <f>IF(ABS(IIEE_detalle!AB314/IIEE_detalle!AB302*100-100)&gt;100,"-",IIEE_detalle!AB314/IIEE_detalle!AB302*100-100)</f>
        <v>-36.185131786469505</v>
      </c>
      <c r="AC314" s="129">
        <f>IF(ABS(IIEE_detalle!AC314/IIEE_detalle!AC302*100-100)&gt;100,"-",IIEE_detalle!AC314/IIEE_detalle!AC302*100-100)</f>
        <v>-58.063396807695547</v>
      </c>
      <c r="AD314" s="129">
        <f>IF(ABS(IIEE_detalle!AD314/IIEE_detalle!AD302*100-100)&gt;100,"-",IIEE_detalle!AD314/IIEE_detalle!AD302*100-100)</f>
        <v>-41.688166641227298</v>
      </c>
      <c r="AE314" s="129">
        <f>IF(ABS(IIEE_detalle!AE314/IIEE_detalle!AE302*100-100)&gt;100,"-",IIEE_detalle!AE314/IIEE_detalle!AE302*100-100)</f>
        <v>23.074069992770134</v>
      </c>
      <c r="AF314" s="129">
        <f>IF(ABS(IIEE_detalle!AF314/IIEE_detalle!AF302*100-100)&gt;100,"-",IIEE_detalle!AF314/IIEE_detalle!AF302*100-100)</f>
        <v>-21.484450453930833</v>
      </c>
      <c r="AG314" s="129">
        <f>IF(ABS(IIEE_detalle!AG314/IIEE_detalle!AG302*100-100)&gt;100,"-",IIEE_detalle!AG314/IIEE_detalle!AG302*100-100)</f>
        <v>-42.819532388177215</v>
      </c>
      <c r="AH314" s="129">
        <f>IF(ABS(IIEE_detalle!AH314/IIEE_detalle!AH302*100-100)&gt;100,"-",IIEE_detalle!AH314/IIEE_detalle!AH302*100-100)</f>
        <v>-58.056653524271887</v>
      </c>
      <c r="AI314" s="129">
        <f>IF(ABS(IIEE_detalle!AI314/IIEE_detalle!AI302*100-100)&gt;100,"-",IIEE_detalle!AI314/IIEE_detalle!AI302*100-100)</f>
        <v>-41.688053200578615</v>
      </c>
      <c r="AJ314" s="129">
        <f>IF(ABS(IIEE_detalle!AJ314/IIEE_detalle!AJ302*100-100)&gt;100,"-",IIEE_detalle!AJ314/IIEE_detalle!AJ302*100-100)</f>
        <v>23.073245688919243</v>
      </c>
      <c r="AK314" s="129">
        <f>IF(ABS(IIEE_detalle!AK314/IIEE_detalle!AK302*100-100)&gt;100,"-",IIEE_detalle!AK314/IIEE_detalle!AK302*100-100)</f>
        <v>-42.233951965642902</v>
      </c>
      <c r="AL314" s="129">
        <f>IF(ABS(IIEE_detalle!AL314/IIEE_detalle!AL302*100-100)&gt;100,"-",IIEE_detalle!AL314/IIEE_detalle!AL302*100-100)</f>
        <v>-21.70034930139721</v>
      </c>
      <c r="AM314" s="100"/>
      <c r="AN314" s="129">
        <f>IF(ABS(IIEE_detalle!AN314/IIEE_detalle!AN302*100-100)&gt;100,"-",IIEE_detalle!AN314/IIEE_detalle!AN302*100-100)</f>
        <v>-57.917397637347079</v>
      </c>
      <c r="AO314" s="129">
        <f>IF(ABS(IIEE_detalle!AO314/IIEE_detalle!AO302*100-100)&gt;100,"-",IIEE_detalle!AO314/IIEE_detalle!AO302*100-100)</f>
        <v>-58.915756174671266</v>
      </c>
      <c r="AP314" s="100"/>
      <c r="AQ314" s="129">
        <f>IF(ABS(IIEE_detalle!AQ314/IIEE_detalle!AQ302*100-100)&gt;100,"-",IIEE_detalle!AQ314/IIEE_detalle!AQ302*100-100)</f>
        <v>-62.821140297996713</v>
      </c>
      <c r="AS314" s="129">
        <f>IF(ABS(IIEE_detalle!AS314/IIEE_detalle!AS302*100-100)&gt;100,"-",IIEE_detalle!AS314/IIEE_detalle!AS302*100-100)</f>
        <v>-19.61046403853473</v>
      </c>
      <c r="AT314" s="129">
        <f>IF(ABS(IIEE_detalle!AT314/IIEE_detalle!AT302*100-100)&gt;100,"-",IIEE_detalle!AT314/IIEE_detalle!AT302*100-100)</f>
        <v>-23.288316829609315</v>
      </c>
      <c r="AU314" s="129">
        <f>IF(ABS(IIEE_detalle!AU314/IIEE_detalle!AU302*100-100)&gt;100,"-",IIEE_detalle!AU314/IIEE_detalle!AU302*100-100)</f>
        <v>-8.1755140441239007</v>
      </c>
      <c r="AV314" s="129">
        <f>IF(ABS(IIEE_detalle!AV314/IIEE_detalle!AV302*100-100)&gt;100,"-",IIEE_detalle!AV314/IIEE_detalle!AV302*100-100)</f>
        <v>-21.975913435224442</v>
      </c>
      <c r="AW314" s="129">
        <f>IF(ABS(IIEE_detalle!AW314/IIEE_detalle!AW302*100-100)&gt;100,"-",IIEE_detalle!AW314/IIEE_detalle!AW302*100-100)</f>
        <v>-23.338221417222996</v>
      </c>
      <c r="AX314" s="129">
        <f>IF(ABS(IIEE_detalle!AX314/IIEE_detalle!AX302*100-100)&gt;100,"-",IIEE_detalle!AX314/IIEE_detalle!AX302*100-100)</f>
        <v>-10.705521472392618</v>
      </c>
      <c r="AY314" s="129">
        <f>IF(ABS(IIEE_detalle!AY314/IIEE_detalle!AY302*100-100)&gt;100,"-",IIEE_detalle!AY314/IIEE_detalle!AY302*100-100)</f>
        <v>-27.868166037339066</v>
      </c>
      <c r="AZ314" s="129">
        <f>IF(ABS(IIEE_detalle!AZ314/IIEE_detalle!AZ302*100-100)&gt;100,"-",IIEE_detalle!AZ314/IIEE_detalle!AZ302*100-100)</f>
        <v>-27.942402992052365</v>
      </c>
      <c r="BA314" s="100"/>
      <c r="BB314" s="129">
        <f>IF(ABS(IIEE_detalle!BB314/IIEE_detalle!BB302*100-100)&gt;100,"-",IIEE_detalle!BB314/IIEE_detalle!BB302*100-100)</f>
        <v>-27.940785954991057</v>
      </c>
      <c r="BD314" s="129">
        <f>IF(ABS(IIEE_detalle!BD314/IIEE_detalle!BD302*100-100)&gt;100,"-",IIEE_detalle!BD314/IIEE_detalle!BD302*100-100)</f>
        <v>-14.343753417886788</v>
      </c>
      <c r="BE314" s="129">
        <f>IF(ABS(IIEE_detalle!BE314/IIEE_detalle!BE302*100-100)&gt;100,"-",IIEE_detalle!BE314/IIEE_detalle!BE302*100-100)</f>
        <v>-24.738936315693266</v>
      </c>
      <c r="BF314" s="129">
        <f>IF(ABS(IIEE_detalle!BF314/IIEE_detalle!BF302*100-100)&gt;100,"-",IIEE_detalle!BF314/IIEE_detalle!BF302*100-100)</f>
        <v>-22.152850867696316</v>
      </c>
      <c r="BG314" s="129">
        <f>IF(ABS(IIEE_detalle!BG314/IIEE_detalle!BG302*100-100)&gt;100,"-",IIEE_detalle!BG314/IIEE_detalle!BG302*100-100)</f>
        <v>-22.152866007475737</v>
      </c>
      <c r="BH314" s="129">
        <f>IF(ABS(IIEE_detalle!BH314/IIEE_detalle!BH302*100-100)&gt;100,"-",IIEE_detalle!BH314/IIEE_detalle!BH302*100-100)</f>
        <v>-22.152866007475737</v>
      </c>
      <c r="BI314" s="100"/>
      <c r="BJ314" s="129">
        <f>IF(ABS(IIEE_detalle!BJ314/IIEE_detalle!BJ302*100-100)&gt;100,"-",IIEE_detalle!BJ314/IIEE_detalle!BJ302*100-100)</f>
        <v>-10.510846357897464</v>
      </c>
      <c r="BK314" s="129">
        <f>IF(ABS(IIEE_detalle!BK314/IIEE_detalle!BK302*100-100)&gt;100,"-",IIEE_detalle!BK314/IIEE_detalle!BK302*100-100)</f>
        <v>-15.804483810377207</v>
      </c>
      <c r="BL314" s="100"/>
      <c r="BM314" s="129">
        <f>IF(ABS(IIEE_detalle!BM314/IIEE_detalle!BM302*100-100)&gt;100,"-",IIEE_detalle!BM314/IIEE_detalle!BM302*100-100)</f>
        <v>-16.043878334210092</v>
      </c>
      <c r="BO314" s="129">
        <f>IF(ABS(IIEE_detalle!BO314/IIEE_detalle!BO302*100-100)&gt;100,"-",IIEE_detalle!BO314/IIEE_detalle!BO302*100-100)</f>
        <v>-20.153437592210082</v>
      </c>
      <c r="BP314" s="129">
        <f>IF(ABS(IIEE_detalle!BP314/IIEE_detalle!BP302*100-100)&gt;100,"-",IIEE_detalle!BP314/IIEE_detalle!BP302*100-100)</f>
        <v>-21.314994434727311</v>
      </c>
      <c r="BQ314" s="129">
        <f>IF(ABS(IIEE_detalle!BQ314/IIEE_detalle!BQ302*100-100)&gt;100,"-",IIEE_detalle!BQ314/IIEE_detalle!BQ302*100-100)</f>
        <v>-2.284585380261035</v>
      </c>
      <c r="BR314" s="129">
        <f>IF(ABS(IIEE_detalle!BR314/IIEE_detalle!BR302*100-100)&gt;100,"-",IIEE_detalle!BR314/IIEE_detalle!BR302*100-100)</f>
        <v>0.14263304802940979</v>
      </c>
      <c r="BS314" s="129">
        <f>IF(ABS(IIEE_detalle!BS314/IIEE_detalle!BS302*100-100)&gt;100,"-",IIEE_detalle!BS314/IIEE_detalle!BS302*100-100)</f>
        <v>-2.7461651144455317</v>
      </c>
      <c r="BT314" s="129">
        <f>IF(ABS(IIEE_detalle!BT314/IIEE_detalle!BT302*100-100)&gt;100,"-",IIEE_detalle!BT314/IIEE_detalle!BT302*100-100)</f>
        <v>-12.003268990594023</v>
      </c>
      <c r="BV314" s="129">
        <f>IF(ABS(IIEE_detalle!BV314/IIEE_detalle!BV302*100-100)&gt;100,"-",IIEE_detalle!BV314/IIEE_detalle!BV302*100-100)</f>
        <v>-35.039563743118691</v>
      </c>
      <c r="BW314" s="129">
        <f>IF(ABS(IIEE_detalle!BW314/IIEE_detalle!BW302*100-100)&gt;100,"-",IIEE_detalle!BW314/IIEE_detalle!BW302*100-100)</f>
        <v>-33.618204508563338</v>
      </c>
      <c r="BX314" s="129">
        <f>IF(ABS(IIEE_detalle!BX314/IIEE_detalle!BX302*100-100)&gt;100,"-",IIEE_detalle!BX314/IIEE_detalle!BX302*100-100)</f>
        <v>-0.57809589090163627</v>
      </c>
      <c r="BY314" s="129">
        <f>IF(ABS(IIEE_detalle!BY314/IIEE_detalle!BY302*100-100)&gt;100,"-",IIEE_detalle!BY314/IIEE_detalle!BY302*100-100)</f>
        <v>1.1773704142125041</v>
      </c>
      <c r="BZ314" s="129">
        <f>IF(ABS(IIEE_detalle!BZ314/IIEE_detalle!BZ302*100-100)&gt;100,"-",IIEE_detalle!BZ314/IIEE_detalle!BZ302*100-100)</f>
        <v>-2.7395293930891569</v>
      </c>
      <c r="CA314" s="129">
        <f>IF(ABS(IIEE_detalle!CA314/IIEE_detalle!CA302*100-100)&gt;100,"-",IIEE_detalle!CA314/IIEE_detalle!CA302*100-100)</f>
        <v>-12.135930901246397</v>
      </c>
    </row>
    <row r="315" spans="2:79" ht="12" customHeight="1">
      <c r="B315" s="87" t="s">
        <v>546</v>
      </c>
      <c r="C315" s="129">
        <f>IF(ABS(IIEE_detalle!C315/IIEE_detalle!C303*100-100)&gt;100,"-",IIEE_detalle!C315/IIEE_detalle!C303*100-100)</f>
        <v>-22.072033159216318</v>
      </c>
      <c r="D315" s="129">
        <f>IF(ABS(IIEE_detalle!D315/IIEE_detalle!D303*100-100)&gt;100,"-",IIEE_detalle!D315/IIEE_detalle!D303*100-100)</f>
        <v>-56.596713561400982</v>
      </c>
      <c r="E315" s="129">
        <f>IF(ABS(IIEE_detalle!E315/IIEE_detalle!E303*100-100)&gt;100,"-",IIEE_detalle!E315/IIEE_detalle!E303*100-100)</f>
        <v>0.25284322373428836</v>
      </c>
      <c r="F315" s="129">
        <f>IF(ABS(IIEE_detalle!F315/IIEE_detalle!F303*100-100)&gt;100,"-",IIEE_detalle!F315/IIEE_detalle!F303*100-100)</f>
        <v>-31.122381651989556</v>
      </c>
      <c r="G315" s="129">
        <f>IF(ABS(IIEE_detalle!G315/IIEE_detalle!G303*100-100)&gt;100,"-",IIEE_detalle!G315/IIEE_detalle!G303*100-100)</f>
        <v>0.83216159309709781</v>
      </c>
      <c r="H315" s="129">
        <f>IF(ABS(IIEE_detalle!H315/IIEE_detalle!H303*100-100)&gt;100,"-",IIEE_detalle!H315/IIEE_detalle!H303*100-100)</f>
        <v>-17.832925614752725</v>
      </c>
      <c r="J315" s="129">
        <f>IF(ABS(IIEE_detalle!J315/IIEE_detalle!J303*100-100)&gt;100,"-",IIEE_detalle!J315/IIEE_detalle!J303*100-100)</f>
        <v>-52.66465777012484</v>
      </c>
      <c r="K315" s="129">
        <f>IF(ABS(IIEE_detalle!K315/IIEE_detalle!K303*100-100)&gt;100,"-",IIEE_detalle!K315/IIEE_detalle!K303*100-100)</f>
        <v>-52.42560093306362</v>
      </c>
      <c r="L315" s="129">
        <f>IF(ABS(IIEE_detalle!L315/IIEE_detalle!L303*100-100)&gt;100,"-",IIEE_detalle!L315/IIEE_detalle!L303*100-100)</f>
        <v>-48.118055555555564</v>
      </c>
      <c r="M315" s="129">
        <f>IF(ABS(IIEE_detalle!M315/IIEE_detalle!M303*100-100)&gt;100,"-",IIEE_detalle!M315/IIEE_detalle!M303*100-100)</f>
        <v>-60.642187251629316</v>
      </c>
      <c r="N315" s="129">
        <f>IF(ABS(IIEE_detalle!N315/IIEE_detalle!N303*100-100)&gt;100,"-",IIEE_detalle!N315/IIEE_detalle!N303*100-100)</f>
        <v>-46.236953549634862</v>
      </c>
      <c r="O315" s="129">
        <f>IF(ABS(IIEE_detalle!O315/IIEE_detalle!O303*100-100)&gt;100,"-",IIEE_detalle!O315/IIEE_detalle!O303*100-100)</f>
        <v>-40.874431826594218</v>
      </c>
      <c r="P315" s="100"/>
      <c r="Q315" s="129">
        <f>IF(ABS(IIEE_detalle!Q315/IIEE_detalle!Q303*100-100)&gt;100,"-",IIEE_detalle!Q315/IIEE_detalle!Q303*100-100)</f>
        <v>-41.466384091626473</v>
      </c>
      <c r="S315" s="129">
        <f>IF(ABS(IIEE_detalle!S315/IIEE_detalle!S303*100-100)&gt;100,"-",IIEE_detalle!S315/IIEE_detalle!S303*100-100)</f>
        <v>-3.3343693343693417</v>
      </c>
      <c r="T315" s="129">
        <f>IF(ABS(IIEE_detalle!T315/IIEE_detalle!T303*100-100)&gt;100,"-",IIEE_detalle!T315/IIEE_detalle!T303*100-100)</f>
        <v>-3.1209287513389796</v>
      </c>
      <c r="U315" s="129">
        <f>IF(ABS(IIEE_detalle!U315/IIEE_detalle!U303*100-100)&gt;100,"-",IIEE_detalle!U315/IIEE_detalle!U303*100-100)</f>
        <v>1.6060225846926244</v>
      </c>
      <c r="V315" s="129">
        <f>IF(ABS(IIEE_detalle!V315/IIEE_detalle!V303*100-100)&gt;100,"-",IIEE_detalle!V315/IIEE_detalle!V303*100-100)</f>
        <v>-59.751972942502825</v>
      </c>
      <c r="W315" s="129">
        <f>IF(ABS(IIEE_detalle!W315/IIEE_detalle!W303*100-100)&gt;100,"-",IIEE_detalle!W315/IIEE_detalle!W303*100-100)</f>
        <v>-16.412579172190306</v>
      </c>
      <c r="X315" s="129">
        <f>IF(ABS(IIEE_detalle!X315/IIEE_detalle!X303*100-100)&gt;100,"-",IIEE_detalle!X315/IIEE_detalle!X303*100-100)</f>
        <v>8.470009925792894</v>
      </c>
      <c r="Y315" s="100"/>
      <c r="Z315" s="129">
        <f>IF(ABS(IIEE_detalle!Z315/IIEE_detalle!Z303*100-100)&gt;100,"-",IIEE_detalle!Z315/IIEE_detalle!Z303*100-100)</f>
        <v>12.615140285865522</v>
      </c>
      <c r="AB315" s="129">
        <f>IF(ABS(IIEE_detalle!AB315/IIEE_detalle!AB303*100-100)&gt;100,"-",IIEE_detalle!AB315/IIEE_detalle!AB303*100-100)</f>
        <v>-16.164793320050109</v>
      </c>
      <c r="AC315" s="129">
        <f>IF(ABS(IIEE_detalle!AC315/IIEE_detalle!AC303*100-100)&gt;100,"-",IIEE_detalle!AC315/IIEE_detalle!AC303*100-100)</f>
        <v>-23.782878777032778</v>
      </c>
      <c r="AD315" s="129">
        <f>IF(ABS(IIEE_detalle!AD315/IIEE_detalle!AD303*100-100)&gt;100,"-",IIEE_detalle!AD315/IIEE_detalle!AD303*100-100)</f>
        <v>-17.894123392746479</v>
      </c>
      <c r="AE315" s="129">
        <f>IF(ABS(IIEE_detalle!AE315/IIEE_detalle!AE303*100-100)&gt;100,"-",IIEE_detalle!AE315/IIEE_detalle!AE303*100-100)</f>
        <v>5.1884750627064307</v>
      </c>
      <c r="AF315" s="129">
        <f>IF(ABS(IIEE_detalle!AF315/IIEE_detalle!AF303*100-100)&gt;100,"-",IIEE_detalle!AF315/IIEE_detalle!AF303*100-100)</f>
        <v>-11.129273173068782</v>
      </c>
      <c r="AG315" s="129">
        <f>IF(ABS(IIEE_detalle!AG315/IIEE_detalle!AG303*100-100)&gt;100,"-",IIEE_detalle!AG315/IIEE_detalle!AG303*100-100)</f>
        <v>-18.483792595134645</v>
      </c>
      <c r="AH315" s="129">
        <f>IF(ABS(IIEE_detalle!AH315/IIEE_detalle!AH303*100-100)&gt;100,"-",IIEE_detalle!AH315/IIEE_detalle!AH303*100-100)</f>
        <v>-23.753717848637862</v>
      </c>
      <c r="AI315" s="129">
        <f>IF(ABS(IIEE_detalle!AI315/IIEE_detalle!AI303*100-100)&gt;100,"-",IIEE_detalle!AI315/IIEE_detalle!AI303*100-100)</f>
        <v>-17.894126474063015</v>
      </c>
      <c r="AJ315" s="129">
        <f>IF(ABS(IIEE_detalle!AJ315/IIEE_detalle!AJ303*100-100)&gt;100,"-",IIEE_detalle!AJ315/IIEE_detalle!AJ303*100-100)</f>
        <v>5.1868313997288027</v>
      </c>
      <c r="AK315" s="129">
        <f>IF(ABS(IIEE_detalle!AK315/IIEE_detalle!AK303*100-100)&gt;100,"-",IIEE_detalle!AK315/IIEE_detalle!AK303*100-100)</f>
        <v>-18.289129011132943</v>
      </c>
      <c r="AL315" s="129">
        <f>IF(ABS(IIEE_detalle!AL315/IIEE_detalle!AL303*100-100)&gt;100,"-",IIEE_detalle!AL315/IIEE_detalle!AL303*100-100)</f>
        <v>-7.545807383337845</v>
      </c>
      <c r="AM315" s="100"/>
      <c r="AN315" s="129">
        <f>IF(ABS(IIEE_detalle!AN315/IIEE_detalle!AN303*100-100)&gt;100,"-",IIEE_detalle!AN315/IIEE_detalle!AN303*100-100)</f>
        <v>-43.611729611928162</v>
      </c>
      <c r="AO315" s="129">
        <f>IF(ABS(IIEE_detalle!AO315/IIEE_detalle!AO303*100-100)&gt;100,"-",IIEE_detalle!AO315/IIEE_detalle!AO303*100-100)</f>
        <v>-42.369380820800096</v>
      </c>
      <c r="AP315" s="100"/>
      <c r="AQ315" s="129">
        <f>IF(ABS(IIEE_detalle!AQ315/IIEE_detalle!AQ303*100-100)&gt;100,"-",IIEE_detalle!AQ315/IIEE_detalle!AQ303*100-100)</f>
        <v>-43.66140885516154</v>
      </c>
      <c r="AS315" s="129">
        <f>IF(ABS(IIEE_detalle!AS315/IIEE_detalle!AS303*100-100)&gt;100,"-",IIEE_detalle!AS315/IIEE_detalle!AS303*100-100)</f>
        <v>3.7995974658266078</v>
      </c>
      <c r="AT315" s="129">
        <f>IF(ABS(IIEE_detalle!AT315/IIEE_detalle!AT303*100-100)&gt;100,"-",IIEE_detalle!AT315/IIEE_detalle!AT303*100-100)</f>
        <v>0.20106593263440686</v>
      </c>
      <c r="AU315" s="129">
        <f>IF(ABS(IIEE_detalle!AU315/IIEE_detalle!AU303*100-100)&gt;100,"-",IIEE_detalle!AU315/IIEE_detalle!AU303*100-100)</f>
        <v>15.260721275819904</v>
      </c>
      <c r="AV315" s="129">
        <f>IF(ABS(IIEE_detalle!AV315/IIEE_detalle!AV303*100-100)&gt;100,"-",IIEE_detalle!AV315/IIEE_detalle!AV303*100-100)</f>
        <v>1.9187598426077415</v>
      </c>
      <c r="AW315" s="129">
        <f>IF(ABS(IIEE_detalle!AW315/IIEE_detalle!AW303*100-100)&gt;100,"-",IIEE_detalle!AW315/IIEE_detalle!AW303*100-100)</f>
        <v>0.57095151226893393</v>
      </c>
      <c r="AX315" s="129">
        <f>IF(ABS(IIEE_detalle!AX315/IIEE_detalle!AX303*100-100)&gt;100,"-",IIEE_detalle!AX315/IIEE_detalle!AX303*100-100)</f>
        <v>13.543217141472525</v>
      </c>
      <c r="AY315" s="129">
        <f>IF(ABS(IIEE_detalle!AY315/IIEE_detalle!AY303*100-100)&gt;100,"-",IIEE_detalle!AY315/IIEE_detalle!AY303*100-100)</f>
        <v>-21.974508597476671</v>
      </c>
      <c r="AZ315" s="129">
        <f>IF(ABS(IIEE_detalle!AZ315/IIEE_detalle!AZ303*100-100)&gt;100,"-",IIEE_detalle!AZ315/IIEE_detalle!AZ303*100-100)</f>
        <v>-20.158007626703693</v>
      </c>
      <c r="BA315" s="100"/>
      <c r="BB315" s="129">
        <f>IF(ABS(IIEE_detalle!BB315/IIEE_detalle!BB303*100-100)&gt;100,"-",IIEE_detalle!BB315/IIEE_detalle!BB303*100-100)</f>
        <v>-20.013642587334857</v>
      </c>
      <c r="BD315" s="129">
        <f>IF(ABS(IIEE_detalle!BD315/IIEE_detalle!BD303*100-100)&gt;100,"-",IIEE_detalle!BD315/IIEE_detalle!BD303*100-100)</f>
        <v>-12.744011363737528</v>
      </c>
      <c r="BE315" s="129">
        <f>IF(ABS(IIEE_detalle!BE315/IIEE_detalle!BE303*100-100)&gt;100,"-",IIEE_detalle!BE315/IIEE_detalle!BE303*100-100)</f>
        <v>-17.905019411000055</v>
      </c>
      <c r="BF315" s="129">
        <f>IF(ABS(IIEE_detalle!BF315/IIEE_detalle!BF303*100-100)&gt;100,"-",IIEE_detalle!BF315/IIEE_detalle!BF303*100-100)</f>
        <v>-16.275825920253908</v>
      </c>
      <c r="BG315" s="129">
        <f>IF(ABS(IIEE_detalle!BG315/IIEE_detalle!BG303*100-100)&gt;100,"-",IIEE_detalle!BG315/IIEE_detalle!BG303*100-100)</f>
        <v>-16.275842537524781</v>
      </c>
      <c r="BH315" s="129">
        <f>IF(ABS(IIEE_detalle!BH315/IIEE_detalle!BH303*100-100)&gt;100,"-",IIEE_detalle!BH315/IIEE_detalle!BH303*100-100)</f>
        <v>-16.713900533349076</v>
      </c>
      <c r="BI315" s="129">
        <f>IF(ABS(IIEE_detalle!BI315/IIEE_detalle!BI303*100-100)&gt;100,"-",IIEE_detalle!BI315/IIEE_detalle!BI303*100-100)</f>
        <v>-5.9424326833797636</v>
      </c>
      <c r="BJ315" s="129">
        <f>IF(ABS(IIEE_detalle!BJ315/IIEE_detalle!BJ303*100-100)&gt;100,"-",IIEE_detalle!BJ315/IIEE_detalle!BJ303*100-100)</f>
        <v>-22.099793632075475</v>
      </c>
      <c r="BK315" s="129">
        <f>IF(ABS(IIEE_detalle!BK315/IIEE_detalle!BK303*100-100)&gt;100,"-",IIEE_detalle!BK315/IIEE_detalle!BK303*100-100)</f>
        <v>-21.746838219168069</v>
      </c>
      <c r="BL315" s="100"/>
      <c r="BM315" s="129">
        <f>IF(ABS(IIEE_detalle!BM315/IIEE_detalle!BM303*100-100)&gt;100,"-",IIEE_detalle!BM315/IIEE_detalle!BM303*100-100)</f>
        <v>-21.621250286237697</v>
      </c>
      <c r="BO315" s="129">
        <f>IF(ABS(IIEE_detalle!BO315/IIEE_detalle!BO303*100-100)&gt;100,"-",IIEE_detalle!BO315/IIEE_detalle!BO303*100-100)</f>
        <v>-14.436834094368351</v>
      </c>
      <c r="BP315" s="129">
        <f>IF(ABS(IIEE_detalle!BP315/IIEE_detalle!BP303*100-100)&gt;100,"-",IIEE_detalle!BP315/IIEE_detalle!BP303*100-100)</f>
        <v>-15.214510518469439</v>
      </c>
      <c r="BQ315" s="129">
        <f>IF(ABS(IIEE_detalle!BQ315/IIEE_detalle!BQ303*100-100)&gt;100,"-",IIEE_detalle!BQ315/IIEE_detalle!BQ303*100-100)</f>
        <v>-1.424889701443675</v>
      </c>
      <c r="BR315" s="129">
        <f>IF(ABS(IIEE_detalle!BR315/IIEE_detalle!BR303*100-100)&gt;100,"-",IIEE_detalle!BR315/IIEE_detalle!BR303*100-100)</f>
        <v>0.6298080250136735</v>
      </c>
      <c r="BS315" s="129">
        <f>IF(ABS(IIEE_detalle!BS315/IIEE_detalle!BS303*100-100)&gt;100,"-",IIEE_detalle!BS315/IIEE_detalle!BS303*100-100)</f>
        <v>-3.0537324101018442</v>
      </c>
      <c r="BT315" s="129">
        <f>IF(ABS(IIEE_detalle!BT315/IIEE_detalle!BT303*100-100)&gt;100,"-",IIEE_detalle!BT315/IIEE_detalle!BT303*100-100)</f>
        <v>-5.8321615386488901</v>
      </c>
      <c r="BV315" s="129">
        <f>IF(ABS(IIEE_detalle!BV315/IIEE_detalle!BV303*100-100)&gt;100,"-",IIEE_detalle!BV315/IIEE_detalle!BV303*100-100)</f>
        <v>-25.675622238291737</v>
      </c>
      <c r="BW315" s="129">
        <f>IF(ABS(IIEE_detalle!BW315/IIEE_detalle!BW303*100-100)&gt;100,"-",IIEE_detalle!BW315/IIEE_detalle!BW303*100-100)</f>
        <v>-24.54331111328581</v>
      </c>
      <c r="BX315" s="129">
        <f>IF(ABS(IIEE_detalle!BX315/IIEE_detalle!BX303*100-100)&gt;100,"-",IIEE_detalle!BX315/IIEE_detalle!BX303*100-100)</f>
        <v>-0.4305779152177962</v>
      </c>
      <c r="BY315" s="129">
        <f>IF(ABS(IIEE_detalle!BY315/IIEE_detalle!BY303*100-100)&gt;100,"-",IIEE_detalle!BY315/IIEE_detalle!BY303*100-100)</f>
        <v>1.9252034919522174</v>
      </c>
      <c r="BZ315" s="129">
        <f>IF(ABS(IIEE_detalle!BZ315/IIEE_detalle!BZ303*100-100)&gt;100,"-",IIEE_detalle!BZ315/IIEE_detalle!BZ303*100-100)</f>
        <v>-4.9641459784104995</v>
      </c>
      <c r="CA315" s="129">
        <f>IF(ABS(IIEE_detalle!CA315/IIEE_detalle!CA303*100-100)&gt;100,"-",IIEE_detalle!CA315/IIEE_detalle!CA303*100-100)</f>
        <v>-5.9147894923027593</v>
      </c>
    </row>
    <row r="316" spans="2:79" ht="12" customHeight="1">
      <c r="B316" s="87" t="s">
        <v>547</v>
      </c>
      <c r="C316" s="129">
        <f>IF(ABS(IIEE_detalle!C316/IIEE_detalle!C304*100-100)&gt;100,"-",IIEE_detalle!C316/IIEE_detalle!C304*100-100)</f>
        <v>-14.974828753619803</v>
      </c>
      <c r="D316" s="129">
        <f>IF(ABS(IIEE_detalle!D316/IIEE_detalle!D304*100-100)&gt;100,"-",IIEE_detalle!D316/IIEE_detalle!D304*100-100)</f>
        <v>-12.766243583025329</v>
      </c>
      <c r="E316" s="129">
        <f>IF(ABS(IIEE_detalle!E316/IIEE_detalle!E304*100-100)&gt;100,"-",IIEE_detalle!E316/IIEE_detalle!E304*100-100)</f>
        <v>1.3734144827169246</v>
      </c>
      <c r="F316" s="129">
        <f>IF(ABS(IIEE_detalle!F316/IIEE_detalle!F304*100-100)&gt;100,"-",IIEE_detalle!F316/IIEE_detalle!F304*100-100)</f>
        <v>-21.741602740661136</v>
      </c>
      <c r="G316" s="129">
        <f>IF(ABS(IIEE_detalle!G316/IIEE_detalle!G304*100-100)&gt;100,"-",IIEE_detalle!G316/IIEE_detalle!G304*100-100)</f>
        <v>-8.5493008475282295</v>
      </c>
      <c r="H316" s="129">
        <f>IF(ABS(IIEE_detalle!H316/IIEE_detalle!H304*100-100)&gt;100,"-",IIEE_detalle!H316/IIEE_detalle!H304*100-100)</f>
        <v>-13.585091490354543</v>
      </c>
      <c r="J316" s="129">
        <f>IF(ABS(IIEE_detalle!J316/IIEE_detalle!J304*100-100)&gt;100,"-",IIEE_detalle!J316/IIEE_detalle!J304*100-100)</f>
        <v>-11.6954919194783</v>
      </c>
      <c r="K316" s="129">
        <f>IF(ABS(IIEE_detalle!K316/IIEE_detalle!K304*100-100)&gt;100,"-",IIEE_detalle!K316/IIEE_detalle!K304*100-100)</f>
        <v>-11.289237165203602</v>
      </c>
      <c r="L316" s="129">
        <f>IF(ABS(IIEE_detalle!L316/IIEE_detalle!L304*100-100)&gt;100,"-",IIEE_detalle!L316/IIEE_detalle!L304*100-100)</f>
        <v>-11.289237165203602</v>
      </c>
      <c r="M316" s="100"/>
      <c r="N316" s="129">
        <f>IF(ABS(IIEE_detalle!N316/IIEE_detalle!N304*100-100)&gt;100,"-",IIEE_detalle!N316/IIEE_detalle!N304*100-100)</f>
        <v>-50.926558585419379</v>
      </c>
      <c r="O316" s="129">
        <f>IF(ABS(IIEE_detalle!O316/IIEE_detalle!O304*100-100)&gt;100,"-",IIEE_detalle!O316/IIEE_detalle!O304*100-100)</f>
        <v>-12.749003984063748</v>
      </c>
      <c r="P316" s="100"/>
      <c r="Q316" s="129">
        <f>IF(ABS(IIEE_detalle!Q316/IIEE_detalle!Q304*100-100)&gt;100,"-",IIEE_detalle!Q316/IIEE_detalle!Q304*100-100)</f>
        <v>-7.364572794996775</v>
      </c>
      <c r="S316" s="129">
        <f>IF(ABS(IIEE_detalle!S316/IIEE_detalle!S304*100-100)&gt;100,"-",IIEE_detalle!S316/IIEE_detalle!S304*100-100)</f>
        <v>-1.3653985478445918</v>
      </c>
      <c r="T316" s="129">
        <f>IF(ABS(IIEE_detalle!T316/IIEE_detalle!T304*100-100)&gt;100,"-",IIEE_detalle!T316/IIEE_detalle!T304*100-100)</f>
        <v>-0.13266659863251107</v>
      </c>
      <c r="U316" s="129">
        <f>IF(ABS(IIEE_detalle!U316/IIEE_detalle!U304*100-100)&gt;100,"-",IIEE_detalle!U316/IIEE_detalle!U304*100-100)</f>
        <v>-0.13266659863251107</v>
      </c>
      <c r="V316" s="100"/>
      <c r="W316" s="129">
        <f>IF(ABS(IIEE_detalle!W316/IIEE_detalle!W304*100-100)&gt;100,"-",IIEE_detalle!W316/IIEE_detalle!W304*100-100)</f>
        <v>-35.851685698749307</v>
      </c>
      <c r="X316" s="129">
        <f>IF(ABS(IIEE_detalle!X316/IIEE_detalle!X304*100-100)&gt;100,"-",IIEE_detalle!X316/IIEE_detalle!X304*100-100)</f>
        <v>-47.638694061666257</v>
      </c>
      <c r="Y316" s="100"/>
      <c r="Z316" s="129">
        <f>IF(ABS(IIEE_detalle!Z316/IIEE_detalle!Z304*100-100)&gt;100,"-",IIEE_detalle!Z316/IIEE_detalle!Z304*100-100)</f>
        <v>-46.730537514326855</v>
      </c>
      <c r="AB316" s="129">
        <f>IF(ABS(IIEE_detalle!AB316/IIEE_detalle!AB304*100-100)&gt;100,"-",IIEE_detalle!AB316/IIEE_detalle!AB304*100-100)</f>
        <v>-8.6046681505704044</v>
      </c>
      <c r="AC316" s="129">
        <f>IF(ABS(IIEE_detalle!AC316/IIEE_detalle!AC304*100-100)&gt;100,"-",IIEE_detalle!AC316/IIEE_detalle!AC304*100-100)</f>
        <v>-6.3763485327654621</v>
      </c>
      <c r="AD316" s="129">
        <f>IF(ABS(IIEE_detalle!AD316/IIEE_detalle!AD304*100-100)&gt;100,"-",IIEE_detalle!AD316/IIEE_detalle!AD304*100-100)</f>
        <v>-9.7313110596344075</v>
      </c>
      <c r="AE316" s="129">
        <f>IF(ABS(IIEE_detalle!AE316/IIEE_detalle!AE304*100-100)&gt;100,"-",IIEE_detalle!AE316/IIEE_detalle!AE304*100-100)</f>
        <v>-5.4248968642842499</v>
      </c>
      <c r="AF316" s="129">
        <f>IF(ABS(IIEE_detalle!AF316/IIEE_detalle!AF304*100-100)&gt;100,"-",IIEE_detalle!AF316/IIEE_detalle!AF304*100-100)</f>
        <v>-10.762565555881309</v>
      </c>
      <c r="AG316" s="129">
        <f>IF(ABS(IIEE_detalle!AG316/IIEE_detalle!AG304*100-100)&gt;100,"-",IIEE_detalle!AG316/IIEE_detalle!AG304*100-100)</f>
        <v>-8.8494725075106544</v>
      </c>
      <c r="AH316" s="129">
        <f>IF(ABS(IIEE_detalle!AH316/IIEE_detalle!AH304*100-100)&gt;100,"-",IIEE_detalle!AH316/IIEE_detalle!AH304*100-100)</f>
        <v>-6.3321793406893221</v>
      </c>
      <c r="AI316" s="129">
        <f>IF(ABS(IIEE_detalle!AI316/IIEE_detalle!AI304*100-100)&gt;100,"-",IIEE_detalle!AI316/IIEE_detalle!AI304*100-100)</f>
        <v>-9.7313149998872035</v>
      </c>
      <c r="AJ316" s="129">
        <f>IF(ABS(IIEE_detalle!AJ316/IIEE_detalle!AJ304*100-100)&gt;100,"-",IIEE_detalle!AJ316/IIEE_detalle!AJ304*100-100)</f>
        <v>-5.4253963759909425</v>
      </c>
      <c r="AK316" s="129">
        <f>IF(ABS(IIEE_detalle!AK316/IIEE_detalle!AK304*100-100)&gt;100,"-",IIEE_detalle!AK316/IIEE_detalle!AK304*100-100)</f>
        <v>-8.8623673038686519</v>
      </c>
      <c r="AL316" s="129">
        <f>IF(ABS(IIEE_detalle!AL316/IIEE_detalle!AL304*100-100)&gt;100,"-",IIEE_detalle!AL316/IIEE_detalle!AL304*100-100)</f>
        <v>-12.923803898405197</v>
      </c>
      <c r="AM316" s="100"/>
      <c r="AN316" s="129">
        <f>IF(ABS(IIEE_detalle!AN316/IIEE_detalle!AN304*100-100)&gt;100,"-",IIEE_detalle!AN316/IIEE_detalle!AN304*100-100)</f>
        <v>-19.934355532855918</v>
      </c>
      <c r="AO316" s="129">
        <f>IF(ABS(IIEE_detalle!AO316/IIEE_detalle!AO304*100-100)&gt;100,"-",IIEE_detalle!AO316/IIEE_detalle!AO304*100-100)</f>
        <v>-19.247485454969663</v>
      </c>
      <c r="AP316" s="100"/>
      <c r="AQ316" s="129">
        <f>IF(ABS(IIEE_detalle!AQ316/IIEE_detalle!AQ304*100-100)&gt;100,"-",IIEE_detalle!AQ316/IIEE_detalle!AQ304*100-100)</f>
        <v>-19.714603698547648</v>
      </c>
      <c r="AS316" s="129">
        <f>IF(ABS(IIEE_detalle!AS316/IIEE_detalle!AS304*100-100)&gt;100,"-",IIEE_detalle!AS316/IIEE_detalle!AS304*100-100)</f>
        <v>-4.6814787408333132</v>
      </c>
      <c r="AT316" s="129">
        <f>IF(ABS(IIEE_detalle!AT316/IIEE_detalle!AT304*100-100)&gt;100,"-",IIEE_detalle!AT316/IIEE_detalle!AT304*100-100)</f>
        <v>-9.2556105982136216</v>
      </c>
      <c r="AU316" s="129">
        <f>IF(ABS(IIEE_detalle!AU316/IIEE_detalle!AU304*100-100)&gt;100,"-",IIEE_detalle!AU316/IIEE_detalle!AU304*100-100)</f>
        <v>10.724914762050417</v>
      </c>
      <c r="AV316" s="129">
        <f>IF(ABS(IIEE_detalle!AV316/IIEE_detalle!AV304*100-100)&gt;100,"-",IIEE_detalle!AV316/IIEE_detalle!AV304*100-100)</f>
        <v>-7.1124264345054797</v>
      </c>
      <c r="AW316" s="129">
        <f>IF(ABS(IIEE_detalle!AW316/IIEE_detalle!AW304*100-100)&gt;100,"-",IIEE_detalle!AW316/IIEE_detalle!AW304*100-100)</f>
        <v>-8.7468011153126213</v>
      </c>
      <c r="AX316" s="129">
        <f>IF(ABS(IIEE_detalle!AX316/IIEE_detalle!AX304*100-100)&gt;100,"-",IIEE_detalle!AX316/IIEE_detalle!AX304*100-100)</f>
        <v>7.8452232590656195</v>
      </c>
      <c r="AY316" s="129">
        <f>IF(ABS(IIEE_detalle!AY316/IIEE_detalle!AY304*100-100)&gt;100,"-",IIEE_detalle!AY316/IIEE_detalle!AY304*100-100)</f>
        <v>1.9197430511595854</v>
      </c>
      <c r="AZ316" s="129">
        <f>IF(ABS(IIEE_detalle!AZ316/IIEE_detalle!AZ304*100-100)&gt;100,"-",IIEE_detalle!AZ316/IIEE_detalle!AZ304*100-100)</f>
        <v>2.7109363225996219</v>
      </c>
      <c r="BA316" s="100"/>
      <c r="BB316" s="129">
        <f>IF(ABS(IIEE_detalle!BB316/IIEE_detalle!BB304*100-100)&gt;100,"-",IIEE_detalle!BB316/IIEE_detalle!BB304*100-100)</f>
        <v>4.2755452581574787</v>
      </c>
      <c r="BD316" s="129">
        <f>IF(ABS(IIEE_detalle!BD316/IIEE_detalle!BD304*100-100)&gt;100,"-",IIEE_detalle!BD316/IIEE_detalle!BD304*100-100)</f>
        <v>-8.1512704545328347</v>
      </c>
      <c r="BE316" s="129">
        <f>IF(ABS(IIEE_detalle!BE316/IIEE_detalle!BE304*100-100)&gt;100,"-",IIEE_detalle!BE316/IIEE_detalle!BE304*100-100)</f>
        <v>-13.627633093555076</v>
      </c>
      <c r="BF316" s="129">
        <f>IF(ABS(IIEE_detalle!BF316/IIEE_detalle!BF304*100-100)&gt;100,"-",IIEE_detalle!BF316/IIEE_detalle!BF304*100-100)</f>
        <v>-12.668091299875499</v>
      </c>
      <c r="BG316" s="129">
        <f>IF(ABS(IIEE_detalle!BG316/IIEE_detalle!BG304*100-100)&gt;100,"-",IIEE_detalle!BG316/IIEE_detalle!BG304*100-100)</f>
        <v>-12.668070049715595</v>
      </c>
      <c r="BH316" s="129">
        <f>IF(ABS(IIEE_detalle!BH316/IIEE_detalle!BH304*100-100)&gt;100,"-",IIEE_detalle!BH316/IIEE_detalle!BH304*100-100)</f>
        <v>-12.668070049715595</v>
      </c>
      <c r="BI316" s="100"/>
      <c r="BJ316" s="129">
        <f>IF(ABS(IIEE_detalle!BJ316/IIEE_detalle!BJ304*100-100)&gt;100,"-",IIEE_detalle!BJ316/IIEE_detalle!BJ304*100-100)</f>
        <v>-15.506205343941076</v>
      </c>
      <c r="BK316" s="129">
        <f>IF(ABS(IIEE_detalle!BK316/IIEE_detalle!BK304*100-100)&gt;100,"-",IIEE_detalle!BK316/IIEE_detalle!BK304*100-100)</f>
        <v>-14.823676271715385</v>
      </c>
      <c r="BL316" s="100"/>
      <c r="BM316" s="129">
        <f>IF(ABS(IIEE_detalle!BM316/IIEE_detalle!BM304*100-100)&gt;100,"-",IIEE_detalle!BM316/IIEE_detalle!BM304*100-100)</f>
        <v>-15.990959041431424</v>
      </c>
      <c r="BO316" s="129">
        <f>IF(ABS(IIEE_detalle!BO316/IIEE_detalle!BO304*100-100)&gt;100,"-",IIEE_detalle!BO316/IIEE_detalle!BO304*100-100)</f>
        <v>-12.20231344976186</v>
      </c>
      <c r="BP316" s="129">
        <f>IF(ABS(IIEE_detalle!BP316/IIEE_detalle!BP304*100-100)&gt;100,"-",IIEE_detalle!BP316/IIEE_detalle!BP304*100-100)</f>
        <v>-12.615664243225368</v>
      </c>
      <c r="BQ316" s="129">
        <f>IF(ABS(IIEE_detalle!BQ316/IIEE_detalle!BQ304*100-100)&gt;100,"-",IIEE_detalle!BQ316/IIEE_detalle!BQ304*100-100)</f>
        <v>-1.7977823706093545</v>
      </c>
      <c r="BR316" s="129">
        <f>IF(ABS(IIEE_detalle!BR316/IIEE_detalle!BR304*100-100)&gt;100,"-",IIEE_detalle!BR316/IIEE_detalle!BR304*100-100)</f>
        <v>0.77836105112190523</v>
      </c>
      <c r="BS316" s="129">
        <f>IF(ABS(IIEE_detalle!BS316/IIEE_detalle!BS304*100-100)&gt;100,"-",IIEE_detalle!BS316/IIEE_detalle!BS304*100-100)</f>
        <v>-2.3847049572988936</v>
      </c>
      <c r="BT316" s="129">
        <f>IF(ABS(IIEE_detalle!BT316/IIEE_detalle!BT304*100-100)&gt;100,"-",IIEE_detalle!BT316/IIEE_detalle!BT304*100-100)</f>
        <v>-5.9160572936159213</v>
      </c>
      <c r="BV316" s="129">
        <f>IF(ABS(IIEE_detalle!BV316/IIEE_detalle!BV304*100-100)&gt;100,"-",IIEE_detalle!BV316/IIEE_detalle!BV304*100-100)</f>
        <v>-21.601569149464311</v>
      </c>
      <c r="BW316" s="129">
        <f>IF(ABS(IIEE_detalle!BW316/IIEE_detalle!BW304*100-100)&gt;100,"-",IIEE_detalle!BW316/IIEE_detalle!BW304*100-100)</f>
        <v>-20.320937952162794</v>
      </c>
      <c r="BX316" s="129">
        <f>IF(ABS(IIEE_detalle!BX316/IIEE_detalle!BX304*100-100)&gt;100,"-",IIEE_detalle!BX316/IIEE_detalle!BX304*100-100)</f>
        <v>0.15098841078710734</v>
      </c>
      <c r="BY316" s="129">
        <f>IF(ABS(IIEE_detalle!BY316/IIEE_detalle!BY304*100-100)&gt;100,"-",IIEE_detalle!BY316/IIEE_detalle!BY304*100-100)</f>
        <v>1.8579636746141972</v>
      </c>
      <c r="BZ316" s="129">
        <f>IF(ABS(IIEE_detalle!BZ316/IIEE_detalle!BZ304*100-100)&gt;100,"-",IIEE_detalle!BZ316/IIEE_detalle!BZ304*100-100)</f>
        <v>-2.1276939962802288</v>
      </c>
      <c r="CA316" s="129">
        <f>IF(ABS(IIEE_detalle!CA316/IIEE_detalle!CA304*100-100)&gt;100,"-",IIEE_detalle!CA316/IIEE_detalle!CA304*100-100)</f>
        <v>-5.9623716801780091</v>
      </c>
    </row>
    <row r="317" spans="2:79" ht="12" customHeight="1">
      <c r="B317" s="87" t="s">
        <v>548</v>
      </c>
      <c r="C317" s="129">
        <f>IF(ABS(IIEE_detalle!C317/IIEE_detalle!C305*100-100)&gt;100,"-",IIEE_detalle!C317/IIEE_detalle!C305*100-100)</f>
        <v>-17.358177105224541</v>
      </c>
      <c r="D317" s="129">
        <f>IF(ABS(IIEE_detalle!D317/IIEE_detalle!D305*100-100)&gt;100,"-",IIEE_detalle!D317/IIEE_detalle!D305*100-100)</f>
        <v>-28.326468194262873</v>
      </c>
      <c r="E317" s="129">
        <f>IF(ABS(IIEE_detalle!E317/IIEE_detalle!E305*100-100)&gt;100,"-",IIEE_detalle!E317/IIEE_detalle!E305*100-100)</f>
        <v>-5.3839765009203262</v>
      </c>
      <c r="F317" s="129">
        <f>IF(ABS(IIEE_detalle!F317/IIEE_detalle!F305*100-100)&gt;100,"-",IIEE_detalle!F317/IIEE_detalle!F305*100-100)</f>
        <v>-22.74485684964651</v>
      </c>
      <c r="G317" s="129">
        <f>IF(ABS(IIEE_detalle!G317/IIEE_detalle!G305*100-100)&gt;100,"-",IIEE_detalle!G317/IIEE_detalle!G305*100-100)</f>
        <v>-22.793207683850198</v>
      </c>
      <c r="H317" s="129">
        <f>IF(ABS(IIEE_detalle!H317/IIEE_detalle!H305*100-100)&gt;100,"-",IIEE_detalle!H317/IIEE_detalle!H305*100-100)</f>
        <v>-12.461920739484171</v>
      </c>
      <c r="J317" s="129">
        <f>IF(ABS(IIEE_detalle!J317/IIEE_detalle!J305*100-100)&gt;100,"-",IIEE_detalle!J317/IIEE_detalle!J305*100-100)</f>
        <v>-30.267804590935853</v>
      </c>
      <c r="K317" s="129">
        <f>IF(ABS(IIEE_detalle!K317/IIEE_detalle!K305*100-100)&gt;100,"-",IIEE_detalle!K317/IIEE_detalle!K305*100-100)</f>
        <v>-29.934348372677746</v>
      </c>
      <c r="L317" s="129">
        <f>IF(ABS(IIEE_detalle!L317/IIEE_detalle!L305*100-100)&gt;100,"-",IIEE_detalle!L317/IIEE_detalle!L305*100-100)</f>
        <v>-29.934348372677746</v>
      </c>
      <c r="M317" s="100"/>
      <c r="N317" s="129">
        <f>IF(ABS(IIEE_detalle!N317/IIEE_detalle!N305*100-100)&gt;100,"-",IIEE_detalle!N317/IIEE_detalle!N305*100-100)</f>
        <v>-58.6671469740634</v>
      </c>
      <c r="O317" s="129">
        <f>IF(ABS(IIEE_detalle!O317/IIEE_detalle!O305*100-100)&gt;100,"-",IIEE_detalle!O317/IIEE_detalle!O305*100-100)</f>
        <v>-53.768478139892544</v>
      </c>
      <c r="P317" s="100"/>
      <c r="Q317" s="129">
        <f>IF(ABS(IIEE_detalle!Q317/IIEE_detalle!Q305*100-100)&gt;100,"-",IIEE_detalle!Q317/IIEE_detalle!Q305*100-100)</f>
        <v>-59.22493506493506</v>
      </c>
      <c r="S317" s="129">
        <f>IF(ABS(IIEE_detalle!S317/IIEE_detalle!S305*100-100)&gt;100,"-",IIEE_detalle!S317/IIEE_detalle!S305*100-100)</f>
        <v>-8.0618057710207864</v>
      </c>
      <c r="T317" s="129">
        <f>IF(ABS(IIEE_detalle!T317/IIEE_detalle!T305*100-100)&gt;100,"-",IIEE_detalle!T317/IIEE_detalle!T305*100-100)</f>
        <v>-7.3716787018707919</v>
      </c>
      <c r="U317" s="129">
        <f>IF(ABS(IIEE_detalle!U317/IIEE_detalle!U305*100-100)&gt;100,"-",IIEE_detalle!U317/IIEE_detalle!U305*100-100)</f>
        <v>-7.3716787018707919</v>
      </c>
      <c r="V317" s="100"/>
      <c r="W317" s="129">
        <f>IF(ABS(IIEE_detalle!W317/IIEE_detalle!W305*100-100)&gt;100,"-",IIEE_detalle!W317/IIEE_detalle!W305*100-100)</f>
        <v>-36.474507531865598</v>
      </c>
      <c r="X317" s="129">
        <f>IF(ABS(IIEE_detalle!X317/IIEE_detalle!X305*100-100)&gt;100,"-",IIEE_detalle!X317/IIEE_detalle!X305*100-100)</f>
        <v>-38.47396718388724</v>
      </c>
      <c r="Y317" s="100"/>
      <c r="Z317" s="129">
        <f>IF(ABS(IIEE_detalle!Z317/IIEE_detalle!Z305*100-100)&gt;100,"-",IIEE_detalle!Z317/IIEE_detalle!Z305*100-100)</f>
        <v>-38.662562954672644</v>
      </c>
      <c r="AB317" s="129">
        <f>IF(ABS(IIEE_detalle!AB317/IIEE_detalle!AB305*100-100)&gt;100,"-",IIEE_detalle!AB317/IIEE_detalle!AB305*100-100)</f>
        <v>-11.042832289649979</v>
      </c>
      <c r="AC317" s="129">
        <f>IF(ABS(IIEE_detalle!AC317/IIEE_detalle!AC305*100-100)&gt;100,"-",IIEE_detalle!AC317/IIEE_detalle!AC305*100-100)</f>
        <v>-9.6633771797657886</v>
      </c>
      <c r="AD317" s="129">
        <f>IF(ABS(IIEE_detalle!AD317/IIEE_detalle!AD305*100-100)&gt;100,"-",IIEE_detalle!AD317/IIEE_detalle!AD305*100-100)</f>
        <v>-11.779773004280258</v>
      </c>
      <c r="AE317" s="129">
        <f>IF(ABS(IIEE_detalle!AE317/IIEE_detalle!AE305*100-100)&gt;100,"-",IIEE_detalle!AE317/IIEE_detalle!AE305*100-100)</f>
        <v>-8.7876327740997482</v>
      </c>
      <c r="AF317" s="129">
        <f>IF(ABS(IIEE_detalle!AF317/IIEE_detalle!AF305*100-100)&gt;100,"-",IIEE_detalle!AF317/IIEE_detalle!AF305*100-100)</f>
        <v>4.6998077865299877</v>
      </c>
      <c r="AG317" s="129">
        <f>IF(ABS(IIEE_detalle!AG317/IIEE_detalle!AG305*100-100)&gt;100,"-",IIEE_detalle!AG317/IIEE_detalle!AG305*100-100)</f>
        <v>-11.093141659179395</v>
      </c>
      <c r="AH317" s="129">
        <f>IF(ABS(IIEE_detalle!AH317/IIEE_detalle!AH305*100-100)&gt;100,"-",IIEE_detalle!AH317/IIEE_detalle!AH305*100-100)</f>
        <v>-9.6379409172961914</v>
      </c>
      <c r="AI317" s="129">
        <f>IF(ABS(IIEE_detalle!AI317/IIEE_detalle!AI305*100-100)&gt;100,"-",IIEE_detalle!AI317/IIEE_detalle!AI305*100-100)</f>
        <v>-11.779664627252558</v>
      </c>
      <c r="AJ317" s="129">
        <f>IF(ABS(IIEE_detalle!AJ317/IIEE_detalle!AJ305*100-100)&gt;100,"-",IIEE_detalle!AJ317/IIEE_detalle!AJ305*100-100)</f>
        <v>-8.7825298864960359</v>
      </c>
      <c r="AK317" s="129">
        <f>IF(ABS(IIEE_detalle!AK317/IIEE_detalle!AK305*100-100)&gt;100,"-",IIEE_detalle!AK317/IIEE_detalle!AK305*100-100)</f>
        <v>-11.231062990473774</v>
      </c>
      <c r="AL317" s="129">
        <f>IF(ABS(IIEE_detalle!AL317/IIEE_detalle!AL305*100-100)&gt;100,"-",IIEE_detalle!AL317/IIEE_detalle!AL305*100-100)</f>
        <v>1.1453113815318403</v>
      </c>
      <c r="AM317" s="100"/>
      <c r="AN317" s="129">
        <f>IF(ABS(IIEE_detalle!AN317/IIEE_detalle!AN305*100-100)&gt;100,"-",IIEE_detalle!AN317/IIEE_detalle!AN305*100-100)</f>
        <v>-10.549320784094192</v>
      </c>
      <c r="AO317" s="129">
        <f>IF(ABS(IIEE_detalle!AO317/IIEE_detalle!AO305*100-100)&gt;100,"-",IIEE_detalle!AO317/IIEE_detalle!AO305*100-100)</f>
        <v>-8.4379450381439369</v>
      </c>
      <c r="AP317" s="100"/>
      <c r="AQ317" s="129">
        <f>IF(ABS(IIEE_detalle!AQ317/IIEE_detalle!AQ305*100-100)&gt;100,"-",IIEE_detalle!AQ317/IIEE_detalle!AQ305*100-100)</f>
        <v>-8.8658802687579481</v>
      </c>
      <c r="AS317" s="129">
        <f>IF(ABS(IIEE_detalle!AS317/IIEE_detalle!AS305*100-100)&gt;100,"-",IIEE_detalle!AS317/IIEE_detalle!AS305*100-100)</f>
        <v>-18.132191399106077</v>
      </c>
      <c r="AT317" s="129">
        <f>IF(ABS(IIEE_detalle!AT317/IIEE_detalle!AT305*100-100)&gt;100,"-",IIEE_detalle!AT317/IIEE_detalle!AT305*100-100)</f>
        <v>-23.967988945823024</v>
      </c>
      <c r="AU317" s="129">
        <f>IF(ABS(IIEE_detalle!AU317/IIEE_detalle!AU305*100-100)&gt;100,"-",IIEE_detalle!AU317/IIEE_detalle!AU305*100-100)</f>
        <v>1.2728472918896614</v>
      </c>
      <c r="AV317" s="129">
        <f>IF(ABS(IIEE_detalle!AV317/IIEE_detalle!AV305*100-100)&gt;100,"-",IIEE_detalle!AV317/IIEE_detalle!AV305*100-100)</f>
        <v>-21.128786976413451</v>
      </c>
      <c r="AW317" s="129">
        <f>IF(ABS(IIEE_detalle!AW317/IIEE_detalle!AW305*100-100)&gt;100,"-",IIEE_detalle!AW317/IIEE_detalle!AW305*100-100)</f>
        <v>-22.999570278059736</v>
      </c>
      <c r="AX317" s="129">
        <f>IF(ABS(IIEE_detalle!AX317/IIEE_detalle!AX305*100-100)&gt;100,"-",IIEE_detalle!AX317/IIEE_detalle!AX305*100-100)</f>
        <v>-4.094780335610082</v>
      </c>
      <c r="AY317" s="129">
        <f>IF(ABS(IIEE_detalle!AY317/IIEE_detalle!AY305*100-100)&gt;100,"-",IIEE_detalle!AY317/IIEE_detalle!AY305*100-100)</f>
        <v>-7.1111397226147943</v>
      </c>
      <c r="AZ317" s="129">
        <f>IF(ABS(IIEE_detalle!AZ317/IIEE_detalle!AZ305*100-100)&gt;100,"-",IIEE_detalle!AZ317/IIEE_detalle!AZ305*100-100)</f>
        <v>-7.1098908477762848</v>
      </c>
      <c r="BA317" s="100"/>
      <c r="BB317" s="129">
        <f>IF(ABS(IIEE_detalle!BB317/IIEE_detalle!BB305*100-100)&gt;100,"-",IIEE_detalle!BB317/IIEE_detalle!BB305*100-100)</f>
        <v>-7.0724185082790569</v>
      </c>
      <c r="BD317" s="129">
        <f>IF(ABS(IIEE_detalle!BD317/IIEE_detalle!BD305*100-100)&gt;100,"-",IIEE_detalle!BD317/IIEE_detalle!BD305*100-100)</f>
        <v>-4.515198788927222</v>
      </c>
      <c r="BE317" s="129">
        <f>IF(ABS(IIEE_detalle!BE317/IIEE_detalle!BE305*100-100)&gt;100,"-",IIEE_detalle!BE317/IIEE_detalle!BE305*100-100)</f>
        <v>-12.511418934431887</v>
      </c>
      <c r="BF317" s="129">
        <f>IF(ABS(IIEE_detalle!BF317/IIEE_detalle!BF305*100-100)&gt;100,"-",IIEE_detalle!BF317/IIEE_detalle!BF305*100-100)</f>
        <v>-11.395839465388889</v>
      </c>
      <c r="BG317" s="129">
        <f>IF(ABS(IIEE_detalle!BG317/IIEE_detalle!BG305*100-100)&gt;100,"-",IIEE_detalle!BG317/IIEE_detalle!BG305*100-100)</f>
        <v>-11.39583500844256</v>
      </c>
      <c r="BH317" s="129">
        <f>IF(ABS(IIEE_detalle!BH317/IIEE_detalle!BH305*100-100)&gt;100,"-",IIEE_detalle!BH317/IIEE_detalle!BH305*100-100)</f>
        <v>-11.39583500844256</v>
      </c>
      <c r="BI317" s="100"/>
      <c r="BJ317" s="129">
        <f>IF(ABS(IIEE_detalle!BJ317/IIEE_detalle!BJ305*100-100)&gt;100,"-",IIEE_detalle!BJ317/IIEE_detalle!BJ305*100-100)</f>
        <v>-12.672548931786636</v>
      </c>
      <c r="BK317" s="129">
        <f>IF(ABS(IIEE_detalle!BK317/IIEE_detalle!BK305*100-100)&gt;100,"-",IIEE_detalle!BK317/IIEE_detalle!BK305*100-100)</f>
        <v>-11.954230384450469</v>
      </c>
      <c r="BL317" s="100"/>
      <c r="BM317" s="129">
        <f>IF(ABS(IIEE_detalle!BM317/IIEE_detalle!BM305*100-100)&gt;100,"-",IIEE_detalle!BM317/IIEE_detalle!BM305*100-100)</f>
        <v>-12.095549480981219</v>
      </c>
      <c r="BO317" s="129">
        <f>IF(ABS(IIEE_detalle!BO317/IIEE_detalle!BO305*100-100)&gt;100,"-",IIEE_detalle!BO317/IIEE_detalle!BO305*100-100)</f>
        <v>-11.518006382008807</v>
      </c>
      <c r="BP317" s="129">
        <f>IF(ABS(IIEE_detalle!BP317/IIEE_detalle!BP305*100-100)&gt;100,"-",IIEE_detalle!BP317/IIEE_detalle!BP305*100-100)</f>
        <v>-11.93521594684384</v>
      </c>
      <c r="BQ317" s="129">
        <f>IF(ABS(IIEE_detalle!BQ317/IIEE_detalle!BQ305*100-100)&gt;100,"-",IIEE_detalle!BQ317/IIEE_detalle!BQ305*100-100)</f>
        <v>-2.5488255236793265</v>
      </c>
      <c r="BR317" s="129">
        <f>IF(ABS(IIEE_detalle!BR317/IIEE_detalle!BR305*100-100)&gt;100,"-",IIEE_detalle!BR317/IIEE_detalle!BR305*100-100)</f>
        <v>1.5449843904834211</v>
      </c>
      <c r="BS317" s="129">
        <f>IF(ABS(IIEE_detalle!BS317/IIEE_detalle!BS305*100-100)&gt;100,"-",IIEE_detalle!BS317/IIEE_detalle!BS305*100-100)</f>
        <v>-4.3084192395579208</v>
      </c>
      <c r="BT317" s="129">
        <f>IF(ABS(IIEE_detalle!BT317/IIEE_detalle!BT305*100-100)&gt;100,"-",IIEE_detalle!BT317/IIEE_detalle!BT305*100-100)</f>
        <v>-8.3224846301077093</v>
      </c>
      <c r="BV317" s="129">
        <f>IF(ABS(IIEE_detalle!BV317/IIEE_detalle!BV305*100-100)&gt;100,"-",IIEE_detalle!BV317/IIEE_detalle!BV305*100-100)</f>
        <v>-20.454915965669969</v>
      </c>
      <c r="BW317" s="129">
        <f>IF(ABS(IIEE_detalle!BW317/IIEE_detalle!BW305*100-100)&gt;100,"-",IIEE_detalle!BW317/IIEE_detalle!BW305*100-100)</f>
        <v>-19.282754728785207</v>
      </c>
      <c r="BX317" s="129">
        <f>IF(ABS(IIEE_detalle!BX317/IIEE_detalle!BX305*100-100)&gt;100,"-",IIEE_detalle!BX317/IIEE_detalle!BX305*100-100)</f>
        <v>0.32094516828581732</v>
      </c>
      <c r="BY317" s="129">
        <f>IF(ABS(IIEE_detalle!BY317/IIEE_detalle!BY305*100-100)&gt;100,"-",IIEE_detalle!BY317/IIEE_detalle!BY305*100-100)</f>
        <v>2.8895288656575389</v>
      </c>
      <c r="BZ317" s="129">
        <f>IF(ABS(IIEE_detalle!BZ317/IIEE_detalle!BZ305*100-100)&gt;100,"-",IIEE_detalle!BZ317/IIEE_detalle!BZ305*100-100)</f>
        <v>-3.1205314984287753</v>
      </c>
      <c r="CA317" s="129">
        <f>IF(ABS(IIEE_detalle!CA317/IIEE_detalle!CA305*100-100)&gt;100,"-",IIEE_detalle!CA317/IIEE_detalle!CA305*100-100)</f>
        <v>-8.3743381607180822</v>
      </c>
    </row>
    <row r="318" spans="2:79" ht="12" customHeight="1">
      <c r="B318" s="87" t="s">
        <v>549</v>
      </c>
      <c r="C318" s="129">
        <f>IF(ABS(IIEE_detalle!C318/IIEE_detalle!C306*100-100)&gt;100,"-",IIEE_detalle!C318/IIEE_detalle!C306*100-100)</f>
        <v>-11.572217708492289</v>
      </c>
      <c r="D318" s="129">
        <f>IF(ABS(IIEE_detalle!D318/IIEE_detalle!D306*100-100)&gt;100,"-",IIEE_detalle!D318/IIEE_detalle!D306*100-100)</f>
        <v>-26.616500841232821</v>
      </c>
      <c r="E318" s="129">
        <f>IF(ABS(IIEE_detalle!E318/IIEE_detalle!E306*100-100)&gt;100,"-",IIEE_detalle!E318/IIEE_detalle!E306*100-100)</f>
        <v>-1.7775959527280634</v>
      </c>
      <c r="F318" s="129">
        <f>IF(ABS(IIEE_detalle!F318/IIEE_detalle!F306*100-100)&gt;100,"-",IIEE_detalle!F318/IIEE_detalle!F306*100-100)</f>
        <v>-19.827421655033078</v>
      </c>
      <c r="G318" s="129">
        <f>IF(ABS(IIEE_detalle!G318/IIEE_detalle!G306*100-100)&gt;100,"-",IIEE_detalle!G318/IIEE_detalle!G306*100-100)</f>
        <v>-2.5532042270606468</v>
      </c>
      <c r="H318" s="129">
        <f>IF(ABS(IIEE_detalle!H318/IIEE_detalle!H306*100-100)&gt;100,"-",IIEE_detalle!H318/IIEE_detalle!H306*100-100)</f>
        <v>-5.4194046922045089</v>
      </c>
      <c r="J318" s="129">
        <f>IF(ABS(IIEE_detalle!J318/IIEE_detalle!J306*100-100)&gt;100,"-",IIEE_detalle!J318/IIEE_detalle!J306*100-100)</f>
        <v>-25.604132078952219</v>
      </c>
      <c r="K318" s="129">
        <f>IF(ABS(IIEE_detalle!K318/IIEE_detalle!K306*100-100)&gt;100,"-",IIEE_detalle!K318/IIEE_detalle!K306*100-100)</f>
        <v>-25.016391196704149</v>
      </c>
      <c r="L318" s="129">
        <f>IF(ABS(IIEE_detalle!L318/IIEE_detalle!L306*100-100)&gt;100,"-",IIEE_detalle!L318/IIEE_detalle!L306*100-100)</f>
        <v>-28.968523461313694</v>
      </c>
      <c r="M318" s="129">
        <f>IF(ABS(IIEE_detalle!M318/IIEE_detalle!M306*100-100)&gt;100,"-",IIEE_detalle!M318/IIEE_detalle!M306*100-100)</f>
        <v>-18.578925704877548</v>
      </c>
      <c r="N318" s="129">
        <f>IF(ABS(IIEE_detalle!N318/IIEE_detalle!N306*100-100)&gt;100,"-",IIEE_detalle!N318/IIEE_detalle!N306*100-100)</f>
        <v>-50.165282368954692</v>
      </c>
      <c r="O318" s="129">
        <f>IF(ABS(IIEE_detalle!O318/IIEE_detalle!O306*100-100)&gt;100,"-",IIEE_detalle!O318/IIEE_detalle!O306*100-100)</f>
        <v>-51.607919715246197</v>
      </c>
      <c r="P318" s="100"/>
      <c r="Q318" s="129">
        <f>IF(ABS(IIEE_detalle!Q318/IIEE_detalle!Q306*100-100)&gt;100,"-",IIEE_detalle!Q318/IIEE_detalle!Q306*100-100)</f>
        <v>-49.492754571753949</v>
      </c>
      <c r="S318" s="129">
        <f>IF(ABS(IIEE_detalle!S318/IIEE_detalle!S306*100-100)&gt;100,"-",IIEE_detalle!S318/IIEE_detalle!S306*100-100)</f>
        <v>-4.748788468707275</v>
      </c>
      <c r="T318" s="129">
        <f>IF(ABS(IIEE_detalle!T318/IIEE_detalle!T306*100-100)&gt;100,"-",IIEE_detalle!T318/IIEE_detalle!T306*100-100)</f>
        <v>-3.8774706152734808</v>
      </c>
      <c r="U318" s="129">
        <f>IF(ABS(IIEE_detalle!U318/IIEE_detalle!U306*100-100)&gt;100,"-",IIEE_detalle!U318/IIEE_detalle!U306*100-100)</f>
        <v>-1.0936038563925479</v>
      </c>
      <c r="V318" s="129">
        <f>IF(ABS(IIEE_detalle!V318/IIEE_detalle!V306*100-100)&gt;100,"-",IIEE_detalle!V318/IIEE_detalle!V306*100-100)</f>
        <v>-32.969924812030087</v>
      </c>
      <c r="W318" s="129">
        <f>IF(ABS(IIEE_detalle!W318/IIEE_detalle!W306*100-100)&gt;100,"-",IIEE_detalle!W318/IIEE_detalle!W306*100-100)</f>
        <v>1.5809284818067795</v>
      </c>
      <c r="X318" s="129">
        <f>IF(ABS(IIEE_detalle!X318/IIEE_detalle!X306*100-100)&gt;100,"-",IIEE_detalle!X318/IIEE_detalle!X306*100-100)</f>
        <v>-0.19043523666186957</v>
      </c>
      <c r="Y318" s="100"/>
      <c r="Z318" s="129">
        <f>IF(ABS(IIEE_detalle!Z318/IIEE_detalle!Z306*100-100)&gt;100,"-",IIEE_detalle!Z318/IIEE_detalle!Z306*100-100)</f>
        <v>3.3778657430314922</v>
      </c>
      <c r="AB318" s="129">
        <f>IF(ABS(IIEE_detalle!AB318/IIEE_detalle!AB306*100-100)&gt;100,"-",IIEE_detalle!AB318/IIEE_detalle!AB306*100-100)</f>
        <v>-4.9992566312754008</v>
      </c>
      <c r="AC318" s="129">
        <f>IF(ABS(IIEE_detalle!AC318/IIEE_detalle!AC306*100-100)&gt;100,"-",IIEE_detalle!AC318/IIEE_detalle!AC306*100-100)</f>
        <v>-4.1216372053178674</v>
      </c>
      <c r="AD318" s="129">
        <f>IF(ABS(IIEE_detalle!AD318/IIEE_detalle!AD306*100-100)&gt;100,"-",IIEE_detalle!AD318/IIEE_detalle!AD306*100-100)</f>
        <v>-4.752064094271617</v>
      </c>
      <c r="AE318" s="129">
        <f>IF(ABS(IIEE_detalle!AE318/IIEE_detalle!AE306*100-100)&gt;100,"-",IIEE_detalle!AE318/IIEE_detalle!AE306*100-100)</f>
        <v>-7.3688146042180449</v>
      </c>
      <c r="AF318" s="129">
        <f>IF(ABS(IIEE_detalle!AF318/IIEE_detalle!AF306*100-100)&gt;100,"-",IIEE_detalle!AF318/IIEE_detalle!AF306*100-100)</f>
        <v>-4.8016701461377949</v>
      </c>
      <c r="AG318" s="129">
        <f>IF(ABS(IIEE_detalle!AG318/IIEE_detalle!AG306*100-100)&gt;100,"-",IIEE_detalle!AG318/IIEE_detalle!AG306*100-100)</f>
        <v>-4.7332132876968132</v>
      </c>
      <c r="AH318" s="129">
        <f>IF(ABS(IIEE_detalle!AH318/IIEE_detalle!AH306*100-100)&gt;100,"-",IIEE_detalle!AH318/IIEE_detalle!AH306*100-100)</f>
        <v>-4.0862801289596149</v>
      </c>
      <c r="AI318" s="129">
        <f>IF(ABS(IIEE_detalle!AI318/IIEE_detalle!AI306*100-100)&gt;100,"-",IIEE_detalle!AI318/IIEE_detalle!AI306*100-100)</f>
        <v>-4.7521670774198981</v>
      </c>
      <c r="AJ318" s="129">
        <f>IF(ABS(IIEE_detalle!AJ318/IIEE_detalle!AJ306*100-100)&gt;100,"-",IIEE_detalle!AJ318/IIEE_detalle!AJ306*100-100)</f>
        <v>-7.3710829374978601</v>
      </c>
      <c r="AK318" s="129">
        <f>IF(ABS(IIEE_detalle!AK318/IIEE_detalle!AK306*100-100)&gt;100,"-",IIEE_detalle!AK318/IIEE_detalle!AK306*100-100)</f>
        <v>-4.7065096492334533</v>
      </c>
      <c r="AL318" s="129">
        <f>IF(ABS(IIEE_detalle!AL318/IIEE_detalle!AL306*100-100)&gt;100,"-",IIEE_detalle!AL318/IIEE_detalle!AL306*100-100)</f>
        <v>-4.4283777677361087</v>
      </c>
      <c r="AM318" s="100"/>
      <c r="AN318" s="129">
        <f>IF(ABS(IIEE_detalle!AN318/IIEE_detalle!AN306*100-100)&gt;100,"-",IIEE_detalle!AN318/IIEE_detalle!AN306*100-100)</f>
        <v>-12.268382611963091</v>
      </c>
      <c r="AO318" s="129">
        <f>IF(ABS(IIEE_detalle!AO318/IIEE_detalle!AO306*100-100)&gt;100,"-",IIEE_detalle!AO318/IIEE_detalle!AO306*100-100)</f>
        <v>-11.10705384245189</v>
      </c>
      <c r="AP318" s="100"/>
      <c r="AQ318" s="129">
        <f>IF(ABS(IIEE_detalle!AQ318/IIEE_detalle!AQ306*100-100)&gt;100,"-",IIEE_detalle!AQ318/IIEE_detalle!AQ306*100-100)</f>
        <v>-10.355294498621774</v>
      </c>
      <c r="AS318" s="129">
        <f>IF(ABS(IIEE_detalle!AS318/IIEE_detalle!AS306*100-100)&gt;100,"-",IIEE_detalle!AS318/IIEE_detalle!AS306*100-100)</f>
        <v>-0.22574282631586584</v>
      </c>
      <c r="AT318" s="129">
        <f>IF(ABS(IIEE_detalle!AT318/IIEE_detalle!AT306*100-100)&gt;100,"-",IIEE_detalle!AT318/IIEE_detalle!AT306*100-100)</f>
        <v>-3.2213213615652592</v>
      </c>
      <c r="AU318" s="129">
        <f>IF(ABS(IIEE_detalle!AU318/IIEE_detalle!AU306*100-100)&gt;100,"-",IIEE_detalle!AU318/IIEE_detalle!AU306*100-100)</f>
        <v>9.0690493722503334</v>
      </c>
      <c r="AV318" s="129">
        <f>IF(ABS(IIEE_detalle!AV318/IIEE_detalle!AV306*100-100)&gt;100,"-",IIEE_detalle!AV318/IIEE_detalle!AV306*100-100)</f>
        <v>-1.6240293743330625</v>
      </c>
      <c r="AW318" s="129">
        <f>IF(ABS(IIEE_detalle!AW318/IIEE_detalle!AW306*100-100)&gt;100,"-",IIEE_detalle!AW318/IIEE_detalle!AW306*100-100)</f>
        <v>-2.7375150325969884</v>
      </c>
      <c r="AX318" s="129">
        <f>IF(ABS(IIEE_detalle!AX318/IIEE_detalle!AX306*100-100)&gt;100,"-",IIEE_detalle!AX318/IIEE_detalle!AX306*100-100)</f>
        <v>7.7513698972368985</v>
      </c>
      <c r="AY318" s="129">
        <f>IF(ABS(IIEE_detalle!AY318/IIEE_detalle!AY306*100-100)&gt;100,"-",IIEE_detalle!AY318/IIEE_detalle!AY306*100-100)</f>
        <v>-21.127559791044277</v>
      </c>
      <c r="AZ318" s="129">
        <f>IF(ABS(IIEE_detalle!AZ318/IIEE_detalle!AZ306*100-100)&gt;100,"-",IIEE_detalle!AZ318/IIEE_detalle!AZ306*100-100)</f>
        <v>-20.770383942700093</v>
      </c>
      <c r="BA318" s="100"/>
      <c r="BB318" s="129">
        <f>IF(ABS(IIEE_detalle!BB318/IIEE_detalle!BB306*100-100)&gt;100,"-",IIEE_detalle!BB318/IIEE_detalle!BB306*100-100)</f>
        <v>-22.435545527345624</v>
      </c>
      <c r="BD318" s="129">
        <f>IF(ABS(IIEE_detalle!BD318/IIEE_detalle!BD306*100-100)&gt;100,"-",IIEE_detalle!BD318/IIEE_detalle!BD306*100-100)</f>
        <v>-3.3116081312621475</v>
      </c>
      <c r="BE318" s="129">
        <f>IF(ABS(IIEE_detalle!BE318/IIEE_detalle!BE306*100-100)&gt;100,"-",IIEE_detalle!BE318/IIEE_detalle!BE306*100-100)</f>
        <v>-5.4351080660425168</v>
      </c>
      <c r="BF318" s="129">
        <f>IF(ABS(IIEE_detalle!BF318/IIEE_detalle!BF306*100-100)&gt;100,"-",IIEE_detalle!BF318/IIEE_detalle!BF306*100-100)</f>
        <v>-5.0836958474067586</v>
      </c>
      <c r="BG318" s="129">
        <f>IF(ABS(IIEE_detalle!BG318/IIEE_detalle!BG306*100-100)&gt;100,"-",IIEE_detalle!BG318/IIEE_detalle!BG306*100-100)</f>
        <v>-5.0837146333521872</v>
      </c>
      <c r="BH318" s="129">
        <f>IF(ABS(IIEE_detalle!BH318/IIEE_detalle!BH306*100-100)&gt;100,"-",IIEE_detalle!BH318/IIEE_detalle!BH306*100-100)</f>
        <v>-5.7815171420858462</v>
      </c>
      <c r="BI318" s="129">
        <f>IF(ABS(IIEE_detalle!BI318/IIEE_detalle!BI306*100-100)&gt;100,"-",IIEE_detalle!BI318/IIEE_detalle!BI306*100-100)</f>
        <v>8.8235294117646959</v>
      </c>
      <c r="BJ318" s="129">
        <f>IF(ABS(IIEE_detalle!BJ318/IIEE_detalle!BJ306*100-100)&gt;100,"-",IIEE_detalle!BJ318/IIEE_detalle!BJ306*100-100)</f>
        <v>-11.447294363592505</v>
      </c>
      <c r="BK318" s="129">
        <f>IF(ABS(IIEE_detalle!BK318/IIEE_detalle!BK306*100-100)&gt;100,"-",IIEE_detalle!BK318/IIEE_detalle!BK306*100-100)</f>
        <v>-12.89446840638378</v>
      </c>
      <c r="BL318" s="100"/>
      <c r="BM318" s="129">
        <f>IF(ABS(IIEE_detalle!BM318/IIEE_detalle!BM306*100-100)&gt;100,"-",IIEE_detalle!BM318/IIEE_detalle!BM306*100-100)</f>
        <v>-12.935571213935063</v>
      </c>
      <c r="BO318" s="129">
        <f>IF(ABS(IIEE_detalle!BO318/IIEE_detalle!BO306*100-100)&gt;100,"-",IIEE_detalle!BO318/IIEE_detalle!BO306*100-100)</f>
        <v>-11.211104331909709</v>
      </c>
      <c r="BP318" s="129">
        <f>IF(ABS(IIEE_detalle!BP318/IIEE_detalle!BP306*100-100)&gt;100,"-",IIEE_detalle!BP318/IIEE_detalle!BP306*100-100)</f>
        <v>-14.484404575755079</v>
      </c>
      <c r="BQ318" s="129">
        <f>IF(ABS(IIEE_detalle!BQ318/IIEE_detalle!BQ306*100-100)&gt;100,"-",IIEE_detalle!BQ318/IIEE_detalle!BQ306*100-100)</f>
        <v>-1.0833652480907432</v>
      </c>
      <c r="BR318" s="129">
        <f>IF(ABS(IIEE_detalle!BR318/IIEE_detalle!BR306*100-100)&gt;100,"-",IIEE_detalle!BR318/IIEE_detalle!BR306*100-100)</f>
        <v>0.69053977136701405</v>
      </c>
      <c r="BS318" s="129">
        <f>IF(ABS(IIEE_detalle!BS318/IIEE_detalle!BS306*100-100)&gt;100,"-",IIEE_detalle!BS318/IIEE_detalle!BS306*100-100)</f>
        <v>-2.462916898758607</v>
      </c>
      <c r="BT318" s="129">
        <f>IF(ABS(IIEE_detalle!BT318/IIEE_detalle!BT306*100-100)&gt;100,"-",IIEE_detalle!BT318/IIEE_detalle!BT306*100-100)</f>
        <v>-2.1799860153799102</v>
      </c>
      <c r="BV318" s="129">
        <f>IF(ABS(IIEE_detalle!BV318/IIEE_detalle!BV306*100-100)&gt;100,"-",IIEE_detalle!BV318/IIEE_detalle!BV306*100-100)</f>
        <v>-19.972104174670164</v>
      </c>
      <c r="BW318" s="129">
        <f>IF(ABS(IIEE_detalle!BW318/IIEE_detalle!BW306*100-100)&gt;100,"-",IIEE_detalle!BW318/IIEE_detalle!BW306*100-100)</f>
        <v>-23.271922480650886</v>
      </c>
      <c r="BX318" s="129">
        <f>IF(ABS(IIEE_detalle!BX318/IIEE_detalle!BX306*100-100)&gt;100,"-",IIEE_detalle!BX318/IIEE_detalle!BX306*100-100)</f>
        <v>-0.27099249102771239</v>
      </c>
      <c r="BY318" s="129">
        <f>IF(ABS(IIEE_detalle!BY318/IIEE_detalle!BY306*100-100)&gt;100,"-",IIEE_detalle!BY318/IIEE_detalle!BY306*100-100)</f>
        <v>1.6363896945383658</v>
      </c>
      <c r="BZ318" s="129">
        <f>IF(ABS(IIEE_detalle!BZ318/IIEE_detalle!BZ306*100-100)&gt;100,"-",IIEE_detalle!BZ318/IIEE_detalle!BZ306*100-100)</f>
        <v>-3.9913618307092662</v>
      </c>
      <c r="CA318" s="129">
        <f>IF(ABS(IIEE_detalle!CA318/IIEE_detalle!CA306*100-100)&gt;100,"-",IIEE_detalle!CA318/IIEE_detalle!CA306*100-100)</f>
        <v>-2.1962304820036707</v>
      </c>
    </row>
    <row r="319" spans="2:79" ht="12" customHeight="1">
      <c r="B319" s="87" t="s">
        <v>550</v>
      </c>
      <c r="C319" s="129">
        <f>IF(ABS(IIEE_detalle!C319/IIEE_detalle!C307*100-100)&gt;100,"-",IIEE_detalle!C319/IIEE_detalle!C307*100-100)</f>
        <v>-16.644401975600616</v>
      </c>
      <c r="D319" s="129">
        <f>IF(ABS(IIEE_detalle!D319/IIEE_detalle!D307*100-100)&gt;100,"-",IIEE_detalle!D319/IIEE_detalle!D307*100-100)</f>
        <v>-18.121349869654196</v>
      </c>
      <c r="E319" s="129">
        <f>IF(ABS(IIEE_detalle!E319/IIEE_detalle!E307*100-100)&gt;100,"-",IIEE_detalle!E319/IIEE_detalle!E307*100-100)</f>
        <v>-16.099553996813114</v>
      </c>
      <c r="F319" s="129">
        <f>IF(ABS(IIEE_detalle!F319/IIEE_detalle!F307*100-100)&gt;100,"-",IIEE_detalle!F319/IIEE_detalle!F307*100-100)</f>
        <v>-26.292462156474727</v>
      </c>
      <c r="G319" s="129">
        <f>IF(ABS(IIEE_detalle!G319/IIEE_detalle!G307*100-100)&gt;100,"-",IIEE_detalle!G319/IIEE_detalle!G307*100-100)</f>
        <v>-5.3075974643594037</v>
      </c>
      <c r="H319" s="129">
        <f>IF(ABS(IIEE_detalle!H319/IIEE_detalle!H307*100-100)&gt;100,"-",IIEE_detalle!H319/IIEE_detalle!H307*100-100)</f>
        <v>-8.4289101407843532</v>
      </c>
      <c r="J319" s="129">
        <f>IF(ABS(IIEE_detalle!J319/IIEE_detalle!J307*100-100)&gt;100,"-",IIEE_detalle!J319/IIEE_detalle!J307*100-100)</f>
        <v>-21.69988076988588</v>
      </c>
      <c r="K319" s="129">
        <f>IF(ABS(IIEE_detalle!K319/IIEE_detalle!K307*100-100)&gt;100,"-",IIEE_detalle!K319/IIEE_detalle!K307*100-100)</f>
        <v>-21.105944270213755</v>
      </c>
      <c r="L319" s="129">
        <f>IF(ABS(IIEE_detalle!L319/IIEE_detalle!L307*100-100)&gt;100,"-",IIEE_detalle!L319/IIEE_detalle!L307*100-100)</f>
        <v>-21.105944270213755</v>
      </c>
      <c r="M319" s="100"/>
      <c r="N319" s="129">
        <f>IF(ABS(IIEE_detalle!N319/IIEE_detalle!N307*100-100)&gt;100,"-",IIEE_detalle!N319/IIEE_detalle!N307*100-100)</f>
        <v>-13.171342005697824</v>
      </c>
      <c r="O319" s="129">
        <f>IF(ABS(IIEE_detalle!O319/IIEE_detalle!O307*100-100)&gt;100,"-",IIEE_detalle!O319/IIEE_detalle!O307*100-100)</f>
        <v>-12.293035964847505</v>
      </c>
      <c r="P319" s="100"/>
      <c r="Q319" s="129">
        <f>IF(ABS(IIEE_detalle!Q319/IIEE_detalle!Q307*100-100)&gt;100,"-",IIEE_detalle!Q319/IIEE_detalle!Q307*100-100)</f>
        <v>-7.3412368044223939</v>
      </c>
      <c r="S319" s="129">
        <f>IF(ABS(IIEE_detalle!S319/IIEE_detalle!S307*100-100)&gt;100,"-",IIEE_detalle!S319/IIEE_detalle!S307*100-100)</f>
        <v>-18.495992514435571</v>
      </c>
      <c r="T319" s="129">
        <f>IF(ABS(IIEE_detalle!T319/IIEE_detalle!T307*100-100)&gt;100,"-",IIEE_detalle!T319/IIEE_detalle!T307*100-100)</f>
        <v>-17.588128696960368</v>
      </c>
      <c r="U319" s="129">
        <f>IF(ABS(IIEE_detalle!U319/IIEE_detalle!U307*100-100)&gt;100,"-",IIEE_detalle!U319/IIEE_detalle!U307*100-100)</f>
        <v>-17.588128696960368</v>
      </c>
      <c r="V319" s="100"/>
      <c r="W319" s="129">
        <f>IF(ABS(IIEE_detalle!W319/IIEE_detalle!W307*100-100)&gt;100,"-",IIEE_detalle!W319/IIEE_detalle!W307*100-100)</f>
        <v>-0.15052940426075168</v>
      </c>
      <c r="X319" s="129">
        <f>IF(ABS(IIEE_detalle!X319/IIEE_detalle!X307*100-100)&gt;100,"-",IIEE_detalle!X319/IIEE_detalle!X307*100-100)</f>
        <v>-0.34465281297516981</v>
      </c>
      <c r="Y319" s="100"/>
      <c r="Z319" s="129">
        <f>IF(ABS(IIEE_detalle!Z319/IIEE_detalle!Z307*100-100)&gt;100,"-",IIEE_detalle!Z319/IIEE_detalle!Z307*100-100)</f>
        <v>1.0125911199469755</v>
      </c>
      <c r="AB319" s="129">
        <f>IF(ABS(IIEE_detalle!AB319/IIEE_detalle!AB307*100-100)&gt;100,"-",IIEE_detalle!AB319/IIEE_detalle!AB307*100-100)</f>
        <v>-11.084481607331412</v>
      </c>
      <c r="AC319" s="129">
        <f>IF(ABS(IIEE_detalle!AC319/IIEE_detalle!AC307*100-100)&gt;100,"-",IIEE_detalle!AC319/IIEE_detalle!AC307*100-100)</f>
        <v>-13.170090277669871</v>
      </c>
      <c r="AD319" s="129">
        <f>IF(ABS(IIEE_detalle!AD319/IIEE_detalle!AD307*100-100)&gt;100,"-",IIEE_detalle!AD319/IIEE_detalle!AD307*100-100)</f>
        <v>-11.410026264069685</v>
      </c>
      <c r="AE319" s="129">
        <f>IF(ABS(IIEE_detalle!AE319/IIEE_detalle!AE307*100-100)&gt;100,"-",IIEE_detalle!AE319/IIEE_detalle!AE307*100-100)</f>
        <v>-7.6499101550569009</v>
      </c>
      <c r="AF319" s="129">
        <f>IF(ABS(IIEE_detalle!AF319/IIEE_detalle!AF307*100-100)&gt;100,"-",IIEE_detalle!AF319/IIEE_detalle!AF307*100-100)</f>
        <v>-6.2898541047641316</v>
      </c>
      <c r="AG319" s="129">
        <f>IF(ABS(IIEE_detalle!AG319/IIEE_detalle!AG307*100-100)&gt;100,"-",IIEE_detalle!AG319/IIEE_detalle!AG307*100-100)</f>
        <v>-11.644685643689073</v>
      </c>
      <c r="AH319" s="129">
        <f>IF(ABS(IIEE_detalle!AH319/IIEE_detalle!AH307*100-100)&gt;100,"-",IIEE_detalle!AH319/IIEE_detalle!AH307*100-100)</f>
        <v>-13.140697696866738</v>
      </c>
      <c r="AI319" s="129">
        <f>IF(ABS(IIEE_detalle!AI319/IIEE_detalle!AI307*100-100)&gt;100,"-",IIEE_detalle!AI319/IIEE_detalle!AI307*100-100)</f>
        <v>-11.410087178520129</v>
      </c>
      <c r="AJ319" s="129">
        <f>IF(ABS(IIEE_detalle!AJ319/IIEE_detalle!AJ307*100-100)&gt;100,"-",IIEE_detalle!AJ319/IIEE_detalle!AJ307*100-100)</f>
        <v>-7.6525726956609361</v>
      </c>
      <c r="AK319" s="129">
        <f>IF(ABS(IIEE_detalle!AK319/IIEE_detalle!AK307*100-100)&gt;100,"-",IIEE_detalle!AK319/IIEE_detalle!AK307*100-100)</f>
        <v>-11.74400383171681</v>
      </c>
      <c r="AL319" s="129">
        <f>IF(ABS(IIEE_detalle!AL319/IIEE_detalle!AL307*100-100)&gt;100,"-",IIEE_detalle!AL319/IIEE_detalle!AL307*100-100)</f>
        <v>-5.6289769946157691</v>
      </c>
      <c r="AM319" s="100"/>
      <c r="AN319" s="129">
        <f>IF(ABS(IIEE_detalle!AN319/IIEE_detalle!AN307*100-100)&gt;100,"-",IIEE_detalle!AN319/IIEE_detalle!AN307*100-100)</f>
        <v>-6.228954497489454</v>
      </c>
      <c r="AO319" s="129">
        <f>IF(ABS(IIEE_detalle!AO319/IIEE_detalle!AO307*100-100)&gt;100,"-",IIEE_detalle!AO319/IIEE_detalle!AO307*100-100)</f>
        <v>-6.5405698894189612</v>
      </c>
      <c r="AP319" s="100"/>
      <c r="AQ319" s="129">
        <f>IF(ABS(IIEE_detalle!AQ319/IIEE_detalle!AQ307*100-100)&gt;100,"-",IIEE_detalle!AQ319/IIEE_detalle!AQ307*100-100)</f>
        <v>-6.1725185246463496</v>
      </c>
      <c r="AS319" s="129">
        <f>IF(ABS(IIEE_detalle!AS319/IIEE_detalle!AS307*100-100)&gt;100,"-",IIEE_detalle!AS319/IIEE_detalle!AS307*100-100)</f>
        <v>-3.8094428376886782</v>
      </c>
      <c r="AT319" s="129">
        <f>IF(ABS(IIEE_detalle!AT319/IIEE_detalle!AT307*100-100)&gt;100,"-",IIEE_detalle!AT319/IIEE_detalle!AT307*100-100)</f>
        <v>-6.2599304391506365</v>
      </c>
      <c r="AU319" s="129">
        <f>IF(ABS(IIEE_detalle!AU319/IIEE_detalle!AU307*100-100)&gt;100,"-",IIEE_detalle!AU319/IIEE_detalle!AU307*100-100)</f>
        <v>3.6100460643389169</v>
      </c>
      <c r="AV319" s="129">
        <f>IF(ABS(IIEE_detalle!AV319/IIEE_detalle!AV307*100-100)&gt;100,"-",IIEE_detalle!AV319/IIEE_detalle!AV307*100-100)</f>
        <v>-4.7212523835576405</v>
      </c>
      <c r="AW319" s="129">
        <f>IF(ABS(IIEE_detalle!AW319/IIEE_detalle!AW307*100-100)&gt;100,"-",IIEE_detalle!AW319/IIEE_detalle!AW307*100-100)</f>
        <v>-5.6430619043929511</v>
      </c>
      <c r="AX319" s="129">
        <f>IF(ABS(IIEE_detalle!AX319/IIEE_detalle!AX307*100-100)&gt;100,"-",IIEE_detalle!AX319/IIEE_detalle!AX307*100-100)</f>
        <v>2.7804485916492041</v>
      </c>
      <c r="AY319" s="129">
        <f>IF(ABS(IIEE_detalle!AY319/IIEE_detalle!AY307*100-100)&gt;100,"-",IIEE_detalle!AY319/IIEE_detalle!AY307*100-100)</f>
        <v>-1.6218290086917193</v>
      </c>
      <c r="AZ319" s="129">
        <f>IF(ABS(IIEE_detalle!AZ319/IIEE_detalle!AZ307*100-100)&gt;100,"-",IIEE_detalle!AZ319/IIEE_detalle!AZ307*100-100)</f>
        <v>-5.2322932110940172</v>
      </c>
      <c r="BA319" s="100"/>
      <c r="BB319" s="129">
        <f>IF(ABS(IIEE_detalle!BB319/IIEE_detalle!BB307*100-100)&gt;100,"-",IIEE_detalle!BB319/IIEE_detalle!BB307*100-100)</f>
        <v>-7.1752661474099568</v>
      </c>
      <c r="BD319" s="129">
        <f>IF(ABS(IIEE_detalle!BD319/IIEE_detalle!BD307*100-100)&gt;100,"-",IIEE_detalle!BD319/IIEE_detalle!BD307*100-100)</f>
        <v>-3.560371290777482</v>
      </c>
      <c r="BE319" s="129">
        <f>IF(ABS(IIEE_detalle!BE319/IIEE_detalle!BE307*100-100)&gt;100,"-",IIEE_detalle!BE319/IIEE_detalle!BE307*100-100)</f>
        <v>-8.4401371984370996</v>
      </c>
      <c r="BF319" s="129">
        <f>IF(ABS(IIEE_detalle!BF319/IIEE_detalle!BF307*100-100)&gt;100,"-",IIEE_detalle!BF319/IIEE_detalle!BF307*100-100)</f>
        <v>-8.1865004192997759</v>
      </c>
      <c r="BG319" s="129">
        <f>IF(ABS(IIEE_detalle!BG319/IIEE_detalle!BG307*100-100)&gt;100,"-",IIEE_detalle!BG319/IIEE_detalle!BG307*100-100)</f>
        <v>-8.1865028877925567</v>
      </c>
      <c r="BH319" s="129">
        <f>IF(ABS(IIEE_detalle!BH319/IIEE_detalle!BH307*100-100)&gt;100,"-",IIEE_detalle!BH319/IIEE_detalle!BH307*100-100)</f>
        <v>-8.1865028877925567</v>
      </c>
      <c r="BI319" s="100"/>
      <c r="BJ319" s="129">
        <f>IF(ABS(IIEE_detalle!BJ319/IIEE_detalle!BJ307*100-100)&gt;100,"-",IIEE_detalle!BJ319/IIEE_detalle!BJ307*100-100)</f>
        <v>-4.9770527871839363</v>
      </c>
      <c r="BK319" s="129">
        <f>IF(ABS(IIEE_detalle!BK319/IIEE_detalle!BK307*100-100)&gt;100,"-",IIEE_detalle!BK319/IIEE_detalle!BK307*100-100)</f>
        <v>-4.0716501924348449</v>
      </c>
      <c r="BL319" s="100"/>
      <c r="BM319" s="129">
        <f>IF(ABS(IIEE_detalle!BM319/IIEE_detalle!BM307*100-100)&gt;100,"-",IIEE_detalle!BM319/IIEE_detalle!BM307*100-100)</f>
        <v>-4.1411641036944218</v>
      </c>
      <c r="BO319" s="129">
        <f>IF(ABS(IIEE_detalle!BO319/IIEE_detalle!BO307*100-100)&gt;100,"-",IIEE_detalle!BO319/IIEE_detalle!BO307*100-100)</f>
        <v>-11.231217417969958</v>
      </c>
      <c r="BP319" s="129">
        <f>IF(ABS(IIEE_detalle!BP319/IIEE_detalle!BP307*100-100)&gt;100,"-",IIEE_detalle!BP319/IIEE_detalle!BP307*100-100)</f>
        <v>-15.446685878962526</v>
      </c>
      <c r="BQ319" s="129">
        <f>IF(ABS(IIEE_detalle!BQ319/IIEE_detalle!BQ307*100-100)&gt;100,"-",IIEE_detalle!BQ319/IIEE_detalle!BQ307*100-100)</f>
        <v>-0.39560523932692604</v>
      </c>
      <c r="BR319" s="129">
        <f>IF(ABS(IIEE_detalle!BR319/IIEE_detalle!BR307*100-100)&gt;100,"-",IIEE_detalle!BR319/IIEE_detalle!BR307*100-100)</f>
        <v>1.0160161916078465</v>
      </c>
      <c r="BS319" s="129">
        <f>IF(ABS(IIEE_detalle!BS319/IIEE_detalle!BS307*100-100)&gt;100,"-",IIEE_detalle!BS319/IIEE_detalle!BS307*100-100)</f>
        <v>-0.97022187115125291</v>
      </c>
      <c r="BT319" s="129">
        <f>IF(ABS(IIEE_detalle!BT319/IIEE_detalle!BT307*100-100)&gt;100,"-",IIEE_detalle!BT319/IIEE_detalle!BT307*100-100)</f>
        <v>-5.0482626905476451</v>
      </c>
      <c r="BV319" s="129">
        <f>IF(ABS(IIEE_detalle!BV319/IIEE_detalle!BV307*100-100)&gt;100,"-",IIEE_detalle!BV319/IIEE_detalle!BV307*100-100)</f>
        <v>-20.063080516234422</v>
      </c>
      <c r="BW319" s="129">
        <f>IF(ABS(IIEE_detalle!BW319/IIEE_detalle!BW307*100-100)&gt;100,"-",IIEE_detalle!BW319/IIEE_detalle!BW307*100-100)</f>
        <v>-24.800882684947439</v>
      </c>
      <c r="BX319" s="129">
        <f>IF(ABS(IIEE_detalle!BX319/IIEE_detalle!BX307*100-100)&gt;100,"-",IIEE_detalle!BX319/IIEE_detalle!BX307*100-100)</f>
        <v>1.0294939615380798</v>
      </c>
      <c r="BY319" s="129">
        <f>IF(ABS(IIEE_detalle!BY319/IIEE_detalle!BY307*100-100)&gt;100,"-",IIEE_detalle!BY319/IIEE_detalle!BY307*100-100)</f>
        <v>2.7987024359886732</v>
      </c>
      <c r="BZ319" s="129">
        <f>IF(ABS(IIEE_detalle!BZ319/IIEE_detalle!BZ307*100-100)&gt;100,"-",IIEE_detalle!BZ319/IIEE_detalle!BZ307*100-100)</f>
        <v>-1.191626741838121</v>
      </c>
      <c r="CA319" s="129">
        <f>IF(ABS(IIEE_detalle!CA319/IIEE_detalle!CA307*100-100)&gt;100,"-",IIEE_detalle!CA319/IIEE_detalle!CA307*100-100)</f>
        <v>-5.0599177671792148</v>
      </c>
    </row>
    <row r="320" spans="2:79" ht="12" customHeight="1">
      <c r="B320" s="78" t="s">
        <v>655</v>
      </c>
      <c r="C320" s="129">
        <f>IF(ABS(IIEE_detalle!C320/IIEE_detalle!C308*100-100)&gt;100,"-",IIEE_detalle!C320/IIEE_detalle!C308*100-100)</f>
        <v>-19.797714394251329</v>
      </c>
      <c r="D320" s="129">
        <f>IF(ABS(IIEE_detalle!D320/IIEE_detalle!D308*100-100)&gt;100,"-",IIEE_detalle!D320/IIEE_detalle!D308*100-100)</f>
        <v>-24.352419553946177</v>
      </c>
      <c r="E320" s="129">
        <f>IF(ABS(IIEE_detalle!E320/IIEE_detalle!E308*100-100)&gt;100,"-",IIEE_detalle!E320/IIEE_detalle!E308*100-100)</f>
        <v>-8.7238346786957806</v>
      </c>
      <c r="F320" s="129">
        <f>IF(ABS(IIEE_detalle!F320/IIEE_detalle!F308*100-100)&gt;100,"-",IIEE_detalle!F320/IIEE_detalle!F308*100-100)</f>
        <v>-32.405117482967555</v>
      </c>
      <c r="G320" s="129">
        <f>IF(ABS(IIEE_detalle!G320/IIEE_detalle!G308*100-100)&gt;100,"-",IIEE_detalle!G320/IIEE_detalle!G308*100-100)</f>
        <v>2.0261305183613132</v>
      </c>
      <c r="H320" s="129">
        <f>IF(ABS(IIEE_detalle!H320/IIEE_detalle!H308*100-100)&gt;100,"-",IIEE_detalle!H320/IIEE_detalle!H308*100-100)</f>
        <v>-12.208025865178655</v>
      </c>
      <c r="J320" s="129">
        <f>IF(ABS(IIEE_detalle!J320/IIEE_detalle!J308*100-100)&gt;100,"-",IIEE_detalle!J320/IIEE_detalle!J308*100-100)</f>
        <v>-26.790290969395443</v>
      </c>
      <c r="K320" s="129">
        <f>IF(ABS(IIEE_detalle!K320/IIEE_detalle!K308*100-100)&gt;100,"-",IIEE_detalle!K320/IIEE_detalle!K308*100-100)</f>
        <v>-26.410256410256409</v>
      </c>
      <c r="L320" s="129">
        <f>IF(ABS(IIEE_detalle!L320/IIEE_detalle!L308*100-100)&gt;100,"-",IIEE_detalle!L320/IIEE_detalle!L308*100-100)</f>
        <v>-26.410256410256409</v>
      </c>
      <c r="M320" s="100"/>
      <c r="N320" s="129">
        <f>IF(ABS(IIEE_detalle!N320/IIEE_detalle!N308*100-100)&gt;100,"-",IIEE_detalle!N320/IIEE_detalle!N308*100-100)</f>
        <v>-27.804573236218772</v>
      </c>
      <c r="O320" s="129">
        <f>IF(ABS(IIEE_detalle!O320/IIEE_detalle!O308*100-100)&gt;100,"-",IIEE_detalle!O320/IIEE_detalle!O308*100-100)</f>
        <v>-27.265692258582504</v>
      </c>
      <c r="P320" s="100"/>
      <c r="Q320" s="129">
        <f>IF(ABS(IIEE_detalle!Q320/IIEE_detalle!Q308*100-100)&gt;100,"-",IIEE_detalle!Q320/IIEE_detalle!Q308*100-100)</f>
        <v>-30.258258968146095</v>
      </c>
      <c r="S320" s="129">
        <f>IF(ABS(IIEE_detalle!S320/IIEE_detalle!S308*100-100)&gt;100,"-",IIEE_detalle!S320/IIEE_detalle!S308*100-100)</f>
        <v>-11.724314102270824</v>
      </c>
      <c r="T320" s="129">
        <f>IF(ABS(IIEE_detalle!T320/IIEE_detalle!T308*100-100)&gt;100,"-",IIEE_detalle!T320/IIEE_detalle!T308*100-100)</f>
        <v>-11.083599127077377</v>
      </c>
      <c r="U320" s="129">
        <f>IF(ABS(IIEE_detalle!U320/IIEE_detalle!U308*100-100)&gt;100,"-",IIEE_detalle!U320/IIEE_detalle!U308*100-100)</f>
        <v>-11.083599127077377</v>
      </c>
      <c r="V320" s="100"/>
      <c r="W320" s="129">
        <f>IF(ABS(IIEE_detalle!W320/IIEE_detalle!W308*100-100)&gt;100,"-",IIEE_detalle!W320/IIEE_detalle!W308*100-100)</f>
        <v>-9.1528420614696415</v>
      </c>
      <c r="X320" s="129">
        <f>IF(ABS(IIEE_detalle!X320/IIEE_detalle!X308*100-100)&gt;100,"-",IIEE_detalle!X320/IIEE_detalle!X308*100-100)</f>
        <v>-9.3707232680042267</v>
      </c>
      <c r="Y320" s="100"/>
      <c r="Z320" s="129">
        <f>IF(ABS(IIEE_detalle!Z320/IIEE_detalle!Z308*100-100)&gt;100,"-",IIEE_detalle!Z320/IIEE_detalle!Z308*100-100)</f>
        <v>-9.1156921798732924</v>
      </c>
      <c r="AB320" s="129">
        <f>IF(ABS(IIEE_detalle!AB320/IIEE_detalle!AB308*100-100)&gt;100,"-",IIEE_detalle!AB320/IIEE_detalle!AB308*100-100)</f>
        <v>-17.818032451607024</v>
      </c>
      <c r="AC320" s="129">
        <f>IF(ABS(IIEE_detalle!AC320/IIEE_detalle!AC308*100-100)&gt;100,"-",IIEE_detalle!AC320/IIEE_detalle!AC308*100-100)</f>
        <v>-24.472340862019678</v>
      </c>
      <c r="AD320" s="129">
        <f>IF(ABS(IIEE_detalle!AD320/IIEE_detalle!AD308*100-100)&gt;100,"-",IIEE_detalle!AD320/IIEE_detalle!AD308*100-100)</f>
        <v>-17.421795111087718</v>
      </c>
      <c r="AE320" s="129">
        <f>IF(ABS(IIEE_detalle!AE320/IIEE_detalle!AE308*100-100)&gt;100,"-",IIEE_detalle!AE320/IIEE_detalle!AE308*100-100)</f>
        <v>-13.779751836511494</v>
      </c>
      <c r="AF320" s="129">
        <f>IF(ABS(IIEE_detalle!AF320/IIEE_detalle!AF308*100-100)&gt;100,"-",IIEE_detalle!AF320/IIEE_detalle!AF308*100-100)</f>
        <v>4.5157748757656151</v>
      </c>
      <c r="AG320" s="129">
        <f>IF(ABS(IIEE_detalle!AG320/IIEE_detalle!AG308*100-100)&gt;100,"-",IIEE_detalle!AG320/IIEE_detalle!AG308*100-100)</f>
        <v>-18.468309560048496</v>
      </c>
      <c r="AH320" s="129">
        <f>IF(ABS(IIEE_detalle!AH320/IIEE_detalle!AH308*100-100)&gt;100,"-",IIEE_detalle!AH320/IIEE_detalle!AH308*100-100)</f>
        <v>-24.447952093469809</v>
      </c>
      <c r="AI320" s="129">
        <f>IF(ABS(IIEE_detalle!AI320/IIEE_detalle!AI308*100-100)&gt;100,"-",IIEE_detalle!AI320/IIEE_detalle!AI308*100-100)</f>
        <v>-17.421699351839337</v>
      </c>
      <c r="AJ320" s="129">
        <f>IF(ABS(IIEE_detalle!AJ320/IIEE_detalle!AJ308*100-100)&gt;100,"-",IIEE_detalle!AJ320/IIEE_detalle!AJ308*100-100)</f>
        <v>-13.780202650038973</v>
      </c>
      <c r="AK320" s="129">
        <f>IF(ABS(IIEE_detalle!AK320/IIEE_detalle!AK308*100-100)&gt;100,"-",IIEE_detalle!AK320/IIEE_detalle!AK308*100-100)</f>
        <v>-18.481862914653618</v>
      </c>
      <c r="AL320" s="129">
        <f>IF(ABS(IIEE_detalle!AL320/IIEE_detalle!AL308*100-100)&gt;100,"-",IIEE_detalle!AL320/IIEE_detalle!AL308*100-100)</f>
        <v>8.2387438516837079</v>
      </c>
      <c r="AM320" s="100"/>
      <c r="AN320" s="129">
        <f>IF(ABS(IIEE_detalle!AN320/IIEE_detalle!AN308*100-100)&gt;100,"-",IIEE_detalle!AN320/IIEE_detalle!AN308*100-100)</f>
        <v>-12.426068701754716</v>
      </c>
      <c r="AO320" s="129">
        <f>IF(ABS(IIEE_detalle!AO320/IIEE_detalle!AO308*100-100)&gt;100,"-",IIEE_detalle!AO320/IIEE_detalle!AO308*100-100)</f>
        <v>-10.798798642040452</v>
      </c>
      <c r="AP320" s="100"/>
      <c r="AQ320" s="129">
        <f>IF(ABS(IIEE_detalle!AQ320/IIEE_detalle!AQ308*100-100)&gt;100,"-",IIEE_detalle!AQ320/IIEE_detalle!AQ308*100-100)</f>
        <v>-12.370528178759812</v>
      </c>
      <c r="AS320" s="129">
        <f>IF(ABS(IIEE_detalle!AS320/IIEE_detalle!AS308*100-100)&gt;100,"-",IIEE_detalle!AS320/IIEE_detalle!AS308*100-100)</f>
        <v>2.8169487837166542</v>
      </c>
      <c r="AT320" s="129">
        <f>IF(ABS(IIEE_detalle!AT320/IIEE_detalle!AT308*100-100)&gt;100,"-",IIEE_detalle!AT320/IIEE_detalle!AT308*100-100)</f>
        <v>0.82220466472678311</v>
      </c>
      <c r="AU320" s="129">
        <f>IF(ABS(IIEE_detalle!AU320/IIEE_detalle!AU308*100-100)&gt;100,"-",IIEE_detalle!AU320/IIEE_detalle!AU308*100-100)</f>
        <v>8.740042588497829</v>
      </c>
      <c r="AV320" s="129">
        <f>IF(ABS(IIEE_detalle!AV320/IIEE_detalle!AV308*100-100)&gt;100,"-",IIEE_detalle!AV320/IIEE_detalle!AV308*100-100)</f>
        <v>2.3269444003171742</v>
      </c>
      <c r="AW320" s="129">
        <f>IF(ABS(IIEE_detalle!AW320/IIEE_detalle!AW308*100-100)&gt;100,"-",IIEE_detalle!AW320/IIEE_detalle!AW308*100-100)</f>
        <v>1.689005046945951</v>
      </c>
      <c r="AX320" s="129">
        <f>IF(ABS(IIEE_detalle!AX320/IIEE_detalle!AX308*100-100)&gt;100,"-",IIEE_detalle!AX320/IIEE_detalle!AX308*100-100)</f>
        <v>7.4690245964925026</v>
      </c>
      <c r="AY320" s="129">
        <f>IF(ABS(IIEE_detalle!AY320/IIEE_detalle!AY308*100-100)&gt;100,"-",IIEE_detalle!AY320/IIEE_detalle!AY308*100-100)</f>
        <v>-4.7203985385997953</v>
      </c>
      <c r="AZ320" s="129">
        <f>IF(ABS(IIEE_detalle!AZ320/IIEE_detalle!AZ308*100-100)&gt;100,"-",IIEE_detalle!AZ320/IIEE_detalle!AZ308*100-100)</f>
        <v>-4.7304484321912668</v>
      </c>
      <c r="BA320" s="100"/>
      <c r="BB320" s="129">
        <f>IF(ABS(IIEE_detalle!BB320/IIEE_detalle!BB308*100-100)&gt;100,"-",IIEE_detalle!BB320/IIEE_detalle!BB308*100-100)</f>
        <v>-4.8193289533248418</v>
      </c>
      <c r="BD320" s="129">
        <f>IF(ABS(IIEE_detalle!BD320/IIEE_detalle!BD308*100-100)&gt;100,"-",IIEE_detalle!BD320/IIEE_detalle!BD308*100-100)</f>
        <v>-4.2819327641291949</v>
      </c>
      <c r="BE320" s="129">
        <f>IF(ABS(IIEE_detalle!BE320/IIEE_detalle!BE308*100-100)&gt;100,"-",IIEE_detalle!BE320/IIEE_detalle!BE308*100-100)</f>
        <v>-12.214932661458718</v>
      </c>
      <c r="BF320" s="129">
        <f>IF(ABS(IIEE_detalle!BF320/IIEE_detalle!BF308*100-100)&gt;100,"-",IIEE_detalle!BF320/IIEE_detalle!BF308*100-100)</f>
        <v>-12.058842243352345</v>
      </c>
      <c r="BG320" s="129">
        <f>IF(ABS(IIEE_detalle!BG320/IIEE_detalle!BG308*100-100)&gt;100,"-",IIEE_detalle!BG320/IIEE_detalle!BG308*100-100)</f>
        <v>-12.058820838023081</v>
      </c>
      <c r="BH320" s="129">
        <f>IF(ABS(IIEE_detalle!BH320/IIEE_detalle!BH308*100-100)&gt;100,"-",IIEE_detalle!BH320/IIEE_detalle!BH308*100-100)</f>
        <v>-12.058820838023081</v>
      </c>
      <c r="BI320" s="100"/>
      <c r="BJ320" s="129">
        <f>IF(ABS(IIEE_detalle!BJ320/IIEE_detalle!BJ308*100-100)&gt;100,"-",IIEE_detalle!BJ320/IIEE_detalle!BJ308*100-100)</f>
        <v>-8.1614711161580971</v>
      </c>
      <c r="BK320" s="129">
        <f>IF(ABS(IIEE_detalle!BK320/IIEE_detalle!BK308*100-100)&gt;100,"-",IIEE_detalle!BK320/IIEE_detalle!BK308*100-100)</f>
        <v>-7.8825630925663006</v>
      </c>
      <c r="BL320" s="100"/>
      <c r="BM320" s="129">
        <f>IF(ABS(IIEE_detalle!BM320/IIEE_detalle!BM308*100-100)&gt;100,"-",IIEE_detalle!BM320/IIEE_detalle!BM308*100-100)</f>
        <v>-7.8530912956226189</v>
      </c>
      <c r="BO320" s="129">
        <f>IF(ABS(IIEE_detalle!BO320/IIEE_detalle!BO308*100-100)&gt;100,"-",IIEE_detalle!BO320/IIEE_detalle!BO308*100-100)</f>
        <v>-11.241920590951068</v>
      </c>
      <c r="BP320" s="129">
        <f>IF(ABS(IIEE_detalle!BP320/IIEE_detalle!BP308*100-100)&gt;100,"-",IIEE_detalle!BP320/IIEE_detalle!BP308*100-100)</f>
        <v>-15.451703142998184</v>
      </c>
      <c r="BQ320" s="129">
        <f>IF(ABS(IIEE_detalle!BQ320/IIEE_detalle!BQ308*100-100)&gt;100,"-",IIEE_detalle!BQ320/IIEE_detalle!BQ308*100-100)</f>
        <v>1.8294691898290694E-2</v>
      </c>
      <c r="BR320" s="129">
        <f>IF(ABS(IIEE_detalle!BR320/IIEE_detalle!BR308*100-100)&gt;100,"-",IIEE_detalle!BR320/IIEE_detalle!BR308*100-100)</f>
        <v>1.1939104945489589</v>
      </c>
      <c r="BS320" s="129">
        <f>IF(ABS(IIEE_detalle!BS320/IIEE_detalle!BS308*100-100)&gt;100,"-",IIEE_detalle!BS320/IIEE_detalle!BS308*100-100)</f>
        <v>-0.99435395325410525</v>
      </c>
      <c r="BT320" s="129">
        <f>IF(ABS(IIEE_detalle!BT320/IIEE_detalle!BT308*100-100)&gt;100,"-",IIEE_detalle!BT320/IIEE_detalle!BT308*100-100)</f>
        <v>-8.2806653981413376</v>
      </c>
      <c r="BV320" s="129">
        <f>IF(ABS(IIEE_detalle!BV320/IIEE_detalle!BV308*100-100)&gt;100,"-",IIEE_detalle!BV320/IIEE_detalle!BV308*100-100)</f>
        <v>-20.169711543207114</v>
      </c>
      <c r="BW320" s="129">
        <f>IF(ABS(IIEE_detalle!BW320/IIEE_detalle!BW308*100-100)&gt;100,"-",IIEE_detalle!BW320/IIEE_detalle!BW308*100-100)</f>
        <v>-24.829700902081186</v>
      </c>
      <c r="BX320" s="129">
        <f>IF(ABS(IIEE_detalle!BX320/IIEE_detalle!BX308*100-100)&gt;100,"-",IIEE_detalle!BX320/IIEE_detalle!BX308*100-100)</f>
        <v>1.2870739331482923</v>
      </c>
      <c r="BY320" s="129">
        <f>IF(ABS(IIEE_detalle!BY320/IIEE_detalle!BY308*100-100)&gt;100,"-",IIEE_detalle!BY320/IIEE_detalle!BY308*100-100)</f>
        <v>2.856583781424078</v>
      </c>
      <c r="BZ320" s="129">
        <f>IF(ABS(IIEE_detalle!BZ320/IIEE_detalle!BZ308*100-100)&gt;100,"-",IIEE_detalle!BZ320/IIEE_detalle!BZ308*100-100)</f>
        <v>-0.78273710827535581</v>
      </c>
      <c r="CA320" s="129">
        <f>IF(ABS(IIEE_detalle!CA320/IIEE_detalle!CA308*100-100)&gt;100,"-",IIEE_detalle!CA320/IIEE_detalle!CA308*100-100)</f>
        <v>-8.2878814067368012</v>
      </c>
    </row>
    <row r="321" spans="2:79" ht="12" customHeight="1">
      <c r="B321" s="78" t="s">
        <v>656</v>
      </c>
      <c r="C321" s="129">
        <f>IF(ABS(IIEE_detalle!C321/IIEE_detalle!C309*100-100)&gt;100,"-",IIEE_detalle!C321/IIEE_detalle!C309*100-100)</f>
        <v>-12.865249021570875</v>
      </c>
      <c r="D321" s="129">
        <f>IF(ABS(IIEE_detalle!D321/IIEE_detalle!D309*100-100)&gt;100,"-",IIEE_detalle!D321/IIEE_detalle!D309*100-100)</f>
        <v>-25.338952649971844</v>
      </c>
      <c r="E321" s="129">
        <f>IF(ABS(IIEE_detalle!E321/IIEE_detalle!E309*100-100)&gt;100,"-",IIEE_detalle!E321/IIEE_detalle!E309*100-100)</f>
        <v>-1.8453951005322864</v>
      </c>
      <c r="F321" s="129">
        <f>IF(ABS(IIEE_detalle!F321/IIEE_detalle!F309*100-100)&gt;100,"-",IIEE_detalle!F321/IIEE_detalle!F309*100-100)</f>
        <v>-20.466130788733906</v>
      </c>
      <c r="G321" s="129">
        <f>IF(ABS(IIEE_detalle!G321/IIEE_detalle!G309*100-100)&gt;100,"-",IIEE_detalle!G321/IIEE_detalle!G309*100-100)</f>
        <v>-6.3284578746308284</v>
      </c>
      <c r="H321" s="129">
        <f>IF(ABS(IIEE_detalle!H321/IIEE_detalle!H309*100-100)&gt;100,"-",IIEE_detalle!H321/IIEE_detalle!H309*100-100)</f>
        <v>-6.2789076904374923</v>
      </c>
      <c r="J321" s="129">
        <f>IF(ABS(IIEE_detalle!J321/IIEE_detalle!J309*100-100)&gt;100,"-",IIEE_detalle!J321/IIEE_detalle!J309*100-100)</f>
        <v>-24.898785425101195</v>
      </c>
      <c r="K321" s="129">
        <f>IF(ABS(IIEE_detalle!K321/IIEE_detalle!K309*100-100)&gt;100,"-",IIEE_detalle!K321/IIEE_detalle!K309*100-100)</f>
        <v>-24.432842983138357</v>
      </c>
      <c r="L321" s="129">
        <f>IF(ABS(IIEE_detalle!L321/IIEE_detalle!L309*100-100)&gt;100,"-",IIEE_detalle!L321/IIEE_detalle!L309*100-100)</f>
        <v>-21.943198804185357</v>
      </c>
      <c r="M321" s="129">
        <f>IF(ABS(IIEE_detalle!M321/IIEE_detalle!M309*100-100)&gt;100,"-",IIEE_detalle!M321/IIEE_detalle!M309*100-100)</f>
        <v>-29.357413886561872</v>
      </c>
      <c r="N321" s="129">
        <f>IF(ABS(IIEE_detalle!N321/IIEE_detalle!N309*100-100)&gt;100,"-",IIEE_detalle!N321/IIEE_detalle!N309*100-100)</f>
        <v>-31.178295807144565</v>
      </c>
      <c r="O321" s="129">
        <f>IF(ABS(IIEE_detalle!O321/IIEE_detalle!O309*100-100)&gt;100,"-",IIEE_detalle!O321/IIEE_detalle!O309*100-100)</f>
        <v>-28.873248319269436</v>
      </c>
      <c r="P321" s="100"/>
      <c r="Q321" s="129">
        <f>IF(ABS(IIEE_detalle!Q321/IIEE_detalle!Q309*100-100)&gt;100,"-",IIEE_detalle!Q321/IIEE_detalle!Q309*100-100)</f>
        <v>-30.630021581424387</v>
      </c>
      <c r="S321" s="129">
        <f>IF(ABS(IIEE_detalle!S321/IIEE_detalle!S309*100-100)&gt;100,"-",IIEE_detalle!S321/IIEE_detalle!S309*100-100)</f>
        <v>-4.55026069201881</v>
      </c>
      <c r="T321" s="129">
        <f>IF(ABS(IIEE_detalle!T321/IIEE_detalle!T309*100-100)&gt;100,"-",IIEE_detalle!T321/IIEE_detalle!T309*100-100)</f>
        <v>-3.3829815655890911</v>
      </c>
      <c r="U321" s="129">
        <f>IF(ABS(IIEE_detalle!U321/IIEE_detalle!U309*100-100)&gt;100,"-",IIEE_detalle!U321/IIEE_detalle!U309*100-100)</f>
        <v>0.56511878648177571</v>
      </c>
      <c r="V321" s="129">
        <f>IF(ABS(IIEE_detalle!V321/IIEE_detalle!V309*100-100)&gt;100,"-",IIEE_detalle!V321/IIEE_detalle!V309*100-100)</f>
        <v>-38.234328848047262</v>
      </c>
      <c r="W321" s="129">
        <f>IF(ABS(IIEE_detalle!W321/IIEE_detalle!W309*100-100)&gt;100,"-",IIEE_detalle!W321/IIEE_detalle!W309*100-100)</f>
        <v>-1.0900456883836398</v>
      </c>
      <c r="X321" s="129">
        <f>IF(ABS(IIEE_detalle!X321/IIEE_detalle!X309*100-100)&gt;100,"-",IIEE_detalle!X321/IIEE_detalle!X309*100-100)</f>
        <v>-1.7246284048076319</v>
      </c>
      <c r="Y321" s="100"/>
      <c r="Z321" s="129">
        <f>IF(ABS(IIEE_detalle!Z321/IIEE_detalle!Z309*100-100)&gt;100,"-",IIEE_detalle!Z321/IIEE_detalle!Z309*100-100)</f>
        <v>-6.0794486910372711</v>
      </c>
      <c r="AB321" s="129">
        <f>IF(ABS(IIEE_detalle!AB321/IIEE_detalle!AB309*100-100)&gt;100,"-",IIEE_detalle!AB321/IIEE_detalle!AB309*100-100)</f>
        <v>-5.2831361875636418</v>
      </c>
      <c r="AC321" s="129">
        <f>IF(ABS(IIEE_detalle!AC321/IIEE_detalle!AC309*100-100)&gt;100,"-",IIEE_detalle!AC321/IIEE_detalle!AC309*100-100)</f>
        <v>-14.260692048586321</v>
      </c>
      <c r="AD321" s="129">
        <f>IF(ABS(IIEE_detalle!AD321/IIEE_detalle!AD309*100-100)&gt;100,"-",IIEE_detalle!AD321/IIEE_detalle!AD309*100-100)</f>
        <v>-8.0540195547355609</v>
      </c>
      <c r="AE321" s="129">
        <f>IF(ABS(IIEE_detalle!AE321/IIEE_detalle!AE309*100-100)&gt;100,"-",IIEE_detalle!AE321/IIEE_detalle!AE309*100-100)</f>
        <v>11.232509104849541</v>
      </c>
      <c r="AF321" s="129">
        <f>IF(ABS(IIEE_detalle!AF321/IIEE_detalle!AF309*100-100)&gt;100,"-",IIEE_detalle!AF321/IIEE_detalle!AF309*100-100)</f>
        <v>-5.4956709956709915</v>
      </c>
      <c r="AG321" s="129">
        <f>IF(ABS(IIEE_detalle!AG321/IIEE_detalle!AG309*100-100)&gt;100,"-",IIEE_detalle!AG321/IIEE_detalle!AG309*100-100)</f>
        <v>-8.3770256567617594</v>
      </c>
      <c r="AH321" s="129">
        <f>IF(ABS(IIEE_detalle!AH321/IIEE_detalle!AH309*100-100)&gt;100,"-",IIEE_detalle!AH321/IIEE_detalle!AH309*100-100)</f>
        <v>-14.24376290149975</v>
      </c>
      <c r="AI321" s="129">
        <f>IF(ABS(IIEE_detalle!AI321/IIEE_detalle!AI309*100-100)&gt;100,"-",IIEE_detalle!AI321/IIEE_detalle!AI309*100-100)</f>
        <v>-8.0540875778513481</v>
      </c>
      <c r="AJ321" s="129">
        <f>IF(ABS(IIEE_detalle!AJ321/IIEE_detalle!AJ309*100-100)&gt;100,"-",IIEE_detalle!AJ321/IIEE_detalle!AJ309*100-100)</f>
        <v>11.230802983764804</v>
      </c>
      <c r="AK321" s="129">
        <f>IF(ABS(IIEE_detalle!AK321/IIEE_detalle!AK309*100-100)&gt;100,"-",IIEE_detalle!AK321/IIEE_detalle!AK309*100-100)</f>
        <v>-8.1403644609130907</v>
      </c>
      <c r="AL321" s="129">
        <f>IF(ABS(IIEE_detalle!AL321/IIEE_detalle!AL309*100-100)&gt;100,"-",IIEE_detalle!AL321/IIEE_detalle!AL309*100-100)</f>
        <v>-8.1943524595099149</v>
      </c>
      <c r="AM321" s="100"/>
      <c r="AN321" s="129">
        <f>IF(ABS(IIEE_detalle!AN321/IIEE_detalle!AN309*100-100)&gt;100,"-",IIEE_detalle!AN321/IIEE_detalle!AN309*100-100)</f>
        <v>-19.623045435611516</v>
      </c>
      <c r="AO321" s="129">
        <f>IF(ABS(IIEE_detalle!AO321/IIEE_detalle!AO309*100-100)&gt;100,"-",IIEE_detalle!AO321/IIEE_detalle!AO309*100-100)</f>
        <v>-17.819041047591242</v>
      </c>
      <c r="AP321" s="100"/>
      <c r="AQ321" s="129">
        <f>IF(ABS(IIEE_detalle!AQ321/IIEE_detalle!AQ309*100-100)&gt;100,"-",IIEE_detalle!AQ321/IIEE_detalle!AQ309*100-100)</f>
        <v>-18.419145877029791</v>
      </c>
      <c r="AS321" s="129">
        <f>IF(ABS(IIEE_detalle!AS321/IIEE_detalle!AS309*100-100)&gt;100,"-",IIEE_detalle!AS321/IIEE_detalle!AS309*100-100)</f>
        <v>-2.0229972757374526</v>
      </c>
      <c r="AT321" s="129">
        <f>IF(ABS(IIEE_detalle!AT321/IIEE_detalle!AT309*100-100)&gt;100,"-",IIEE_detalle!AT321/IIEE_detalle!AT309*100-100)</f>
        <v>-6.9706911371257547</v>
      </c>
      <c r="AU321" s="129">
        <f>IF(ABS(IIEE_detalle!AU321/IIEE_detalle!AU309*100-100)&gt;100,"-",IIEE_detalle!AU321/IIEE_detalle!AU309*100-100)</f>
        <v>13.153961334268786</v>
      </c>
      <c r="AV321" s="129">
        <f>IF(ABS(IIEE_detalle!AV321/IIEE_detalle!AV309*100-100)&gt;100,"-",IIEE_detalle!AV321/IIEE_detalle!AV309*100-100)</f>
        <v>-4.7773362066068046</v>
      </c>
      <c r="AW321" s="129">
        <f>IF(ABS(IIEE_detalle!AW321/IIEE_detalle!AW309*100-100)&gt;100,"-",IIEE_detalle!AW321/IIEE_detalle!AW309*100-100)</f>
        <v>-6.4992817464833479</v>
      </c>
      <c r="AX321" s="129">
        <f>IF(ABS(IIEE_detalle!AX321/IIEE_detalle!AX309*100-100)&gt;100,"-",IIEE_detalle!AX321/IIEE_detalle!AX309*100-100)</f>
        <v>9.8052408575948817</v>
      </c>
      <c r="AY321" s="129">
        <f>IF(ABS(IIEE_detalle!AY321/IIEE_detalle!AY309*100-100)&gt;100,"-",IIEE_detalle!AY321/IIEE_detalle!AY309*100-100)</f>
        <v>2.3271384515500841</v>
      </c>
      <c r="AZ321" s="129">
        <f>IF(ABS(IIEE_detalle!AZ321/IIEE_detalle!AZ309*100-100)&gt;100,"-",IIEE_detalle!AZ321/IIEE_detalle!AZ309*100-100)</f>
        <v>2.1667891241557129</v>
      </c>
      <c r="BA321" s="100"/>
      <c r="BB321" s="129">
        <f>IF(ABS(IIEE_detalle!BB321/IIEE_detalle!BB309*100-100)&gt;100,"-",IIEE_detalle!BB321/IIEE_detalle!BB309*100-100)</f>
        <v>7.3148131998464976</v>
      </c>
      <c r="BD321" s="129">
        <f>IF(ABS(IIEE_detalle!BD321/IIEE_detalle!BD309*100-100)&gt;100,"-",IIEE_detalle!BD321/IIEE_detalle!BD309*100-100)</f>
        <v>-3.462272969226234</v>
      </c>
      <c r="BE321" s="129">
        <f>IF(ABS(IIEE_detalle!BE321/IIEE_detalle!BE309*100-100)&gt;100,"-",IIEE_detalle!BE321/IIEE_detalle!BE309*100-100)</f>
        <v>-6.3098321641185606</v>
      </c>
      <c r="BF321" s="129">
        <f>IF(ABS(IIEE_detalle!BF321/IIEE_detalle!BF309*100-100)&gt;100,"-",IIEE_detalle!BF321/IIEE_detalle!BF309*100-100)</f>
        <v>-5.6165912853999345</v>
      </c>
      <c r="BG321" s="129">
        <f>IF(ABS(IIEE_detalle!BG321/IIEE_detalle!BG309*100-100)&gt;100,"-",IIEE_detalle!BG321/IIEE_detalle!BG309*100-100)</f>
        <v>-5.6165991973783491</v>
      </c>
      <c r="BH321" s="129">
        <f>IF(ABS(IIEE_detalle!BH321/IIEE_detalle!BH309*100-100)&gt;100,"-",IIEE_detalle!BH321/IIEE_detalle!BH309*100-100)</f>
        <v>-6.2949256610738473</v>
      </c>
      <c r="BI321" s="129">
        <f>IF(ABS(IIEE_detalle!BI321/IIEE_detalle!BI309*100-100)&gt;100,"-",IIEE_detalle!BI321/IIEE_detalle!BI309*100-100)</f>
        <v>5.9755904263750068</v>
      </c>
      <c r="BJ321" s="129">
        <f>IF(ABS(IIEE_detalle!BJ321/IIEE_detalle!BJ309*100-100)&gt;100,"-",IIEE_detalle!BJ321/IIEE_detalle!BJ309*100-100)</f>
        <v>-12.058820838023081</v>
      </c>
      <c r="BK321" s="129">
        <f>IF(ABS(IIEE_detalle!BK321/IIEE_detalle!BK309*100-100)&gt;100,"-",IIEE_detalle!BK321/IIEE_detalle!BK309*100-100)</f>
        <v>-12.377589282463873</v>
      </c>
      <c r="BL321" s="100"/>
      <c r="BM321" s="129">
        <f>IF(ABS(IIEE_detalle!BM321/IIEE_detalle!BM309*100-100)&gt;100,"-",IIEE_detalle!BM321/IIEE_detalle!BM309*100-100)</f>
        <v>-12.180160113923705</v>
      </c>
      <c r="BO321" s="129">
        <f>IF(ABS(IIEE_detalle!BO321/IIEE_detalle!BO309*100-100)&gt;100,"-",IIEE_detalle!BO321/IIEE_detalle!BO309*100-100)</f>
        <v>-9.5631550761227118</v>
      </c>
      <c r="BP321" s="129">
        <f>IF(ABS(IIEE_detalle!BP321/IIEE_detalle!BP309*100-100)&gt;100,"-",IIEE_detalle!BP321/IIEE_detalle!BP309*100-100)</f>
        <v>-13.182781672917017</v>
      </c>
      <c r="BQ321" s="129">
        <f>IF(ABS(IIEE_detalle!BQ321/IIEE_detalle!BQ309*100-100)&gt;100,"-",IIEE_detalle!BQ321/IIEE_detalle!BQ309*100-100)</f>
        <v>-1.9982028915998029</v>
      </c>
      <c r="BR321" s="129">
        <f>IF(ABS(IIEE_detalle!BR321/IIEE_detalle!BR309*100-100)&gt;100,"-",IIEE_detalle!BR321/IIEE_detalle!BR309*100-100)</f>
        <v>0.69031968073150551</v>
      </c>
      <c r="BS321" s="129">
        <f>IF(ABS(IIEE_detalle!BS321/IIEE_detalle!BS309*100-100)&gt;100,"-",IIEE_detalle!BS321/IIEE_detalle!BS309*100-100)</f>
        <v>-2.3461257134283642</v>
      </c>
      <c r="BT321" s="129">
        <f>IF(ABS(IIEE_detalle!BT321/IIEE_detalle!BT309*100-100)&gt;100,"-",IIEE_detalle!BT321/IIEE_detalle!BT309*100-100)</f>
        <v>-2.9176268439150732</v>
      </c>
      <c r="BV321" s="129">
        <f>IF(ABS(IIEE_detalle!BV321/IIEE_detalle!BV309*100-100)&gt;100,"-",IIEE_detalle!BV321/IIEE_detalle!BV309*100-100)</f>
        <v>-17.08052969507375</v>
      </c>
      <c r="BW321" s="129">
        <f>IF(ABS(IIEE_detalle!BW321/IIEE_detalle!BW309*100-100)&gt;100,"-",IIEE_detalle!BW321/IIEE_detalle!BW309*100-100)</f>
        <v>-21.0692473629625</v>
      </c>
      <c r="BX321" s="129">
        <f>IF(ABS(IIEE_detalle!BX321/IIEE_detalle!BX309*100-100)&gt;100,"-",IIEE_detalle!BX321/IIEE_detalle!BX309*100-100)</f>
        <v>8.5861379075979016E-2</v>
      </c>
      <c r="BY321" s="129">
        <f>IF(ABS(IIEE_detalle!BY321/IIEE_detalle!BY309*100-100)&gt;100,"-",IIEE_detalle!BY321/IIEE_detalle!BY309*100-100)</f>
        <v>1.6050105564185912</v>
      </c>
      <c r="BZ321" s="129">
        <f>IF(ABS(IIEE_detalle!BZ321/IIEE_detalle!BZ309*100-100)&gt;100,"-",IIEE_detalle!BZ321/IIEE_detalle!BZ309*100-100)</f>
        <v>-1.6172746488960144</v>
      </c>
      <c r="CA321" s="129">
        <f>IF(ABS(IIEE_detalle!CA321/IIEE_detalle!CA309*100-100)&gt;100,"-",IIEE_detalle!CA321/IIEE_detalle!CA309*100-100)</f>
        <v>-2.9496853535660392</v>
      </c>
    </row>
    <row r="322" spans="2:79" ht="12" customHeight="1">
      <c r="B322" s="78" t="s">
        <v>737</v>
      </c>
      <c r="C322" s="129">
        <f>IF(ABS(IIEE_detalle!C322/IIEE_detalle!C310*100-100)&gt;100,"-",IIEE_detalle!C322/IIEE_detalle!C310*100-100)</f>
        <v>-18.11277379615909</v>
      </c>
      <c r="D322" s="129">
        <f>IF(ABS(IIEE_detalle!D322/IIEE_detalle!D310*100-100)&gt;100,"-",IIEE_detalle!D322/IIEE_detalle!D310*100-100)</f>
        <v>-24.601187368942604</v>
      </c>
      <c r="E322" s="129">
        <f>IF(ABS(IIEE_detalle!E322/IIEE_detalle!E310*100-100)&gt;100,"-",IIEE_detalle!E322/IIEE_detalle!E310*100-100)</f>
        <v>-18.039531666690436</v>
      </c>
      <c r="F322" s="129">
        <f>IF(ABS(IIEE_detalle!F322/IIEE_detalle!F310*100-100)&gt;100,"-",IIEE_detalle!F322/IIEE_detalle!F310*100-100)</f>
        <v>-31.038392823553721</v>
      </c>
      <c r="G322" s="129">
        <f>IF(ABS(IIEE_detalle!G322/IIEE_detalle!G310*100-100)&gt;100,"-",IIEE_detalle!G322/IIEE_detalle!G310*100-100)</f>
        <v>-31.685651817652825</v>
      </c>
      <c r="H322" s="129">
        <f>IF(ABS(IIEE_detalle!H322/IIEE_detalle!H310*100-100)&gt;100,"-",IIEE_detalle!H322/IIEE_detalle!H310*100-100)</f>
        <v>4.9465891649674631E-2</v>
      </c>
      <c r="J322" s="129">
        <f>IF(ABS(IIEE_detalle!J322/IIEE_detalle!J310*100-100)&gt;100,"-",IIEE_detalle!J322/IIEE_detalle!J310*100-100)</f>
        <v>-31.1947931194793</v>
      </c>
      <c r="K322" s="129">
        <f>IF(ABS(IIEE_detalle!K322/IIEE_detalle!K310*100-100)&gt;100,"-",IIEE_detalle!K322/IIEE_detalle!K310*100-100)</f>
        <v>-30.703372942652578</v>
      </c>
      <c r="L322" s="129">
        <f>IF(ABS(IIEE_detalle!L322/IIEE_detalle!L310*100-100)&gt;100,"-",IIEE_detalle!L322/IIEE_detalle!L310*100-100)</f>
        <v>-30.703372942652578</v>
      </c>
      <c r="M322" s="100"/>
      <c r="N322" s="129">
        <f>IF(ABS(IIEE_detalle!N322/IIEE_detalle!N310*100-100)&gt;100,"-",IIEE_detalle!N322/IIEE_detalle!N310*100-100)</f>
        <v>-23.61324906282259</v>
      </c>
      <c r="O322" s="129">
        <f>IF(ABS(IIEE_detalle!O322/IIEE_detalle!O310*100-100)&gt;100,"-",IIEE_detalle!O322/IIEE_detalle!O310*100-100)</f>
        <v>-20.712358337830551</v>
      </c>
      <c r="P322" s="100"/>
      <c r="Q322" s="129">
        <f>IF(ABS(IIEE_detalle!Q322/IIEE_detalle!Q310*100-100)&gt;100,"-",IIEE_detalle!Q322/IIEE_detalle!Q310*100-100)</f>
        <v>-23.817637851439429</v>
      </c>
      <c r="S322" s="129">
        <f>IF(ABS(IIEE_detalle!S322/IIEE_detalle!S310*100-100)&gt;100,"-",IIEE_detalle!S322/IIEE_detalle!S310*100-100)</f>
        <v>-20.128631544129817</v>
      </c>
      <c r="T322" s="129">
        <f>IF(ABS(IIEE_detalle!T322/IIEE_detalle!T310*100-100)&gt;100,"-",IIEE_detalle!T322/IIEE_detalle!T310*100-100)</f>
        <v>-18.425978676650118</v>
      </c>
      <c r="U322" s="129">
        <f>IF(ABS(IIEE_detalle!U322/IIEE_detalle!U310*100-100)&gt;100,"-",IIEE_detalle!U322/IIEE_detalle!U310*100-100)</f>
        <v>-18.425978676650118</v>
      </c>
      <c r="V322" s="100"/>
      <c r="W322" s="129">
        <f>IF(ABS(IIEE_detalle!W322/IIEE_detalle!W310*100-100)&gt;100,"-",IIEE_detalle!W322/IIEE_detalle!W310*100-100)</f>
        <v>-17.589331509659772</v>
      </c>
      <c r="X322" s="129">
        <f>IF(ABS(IIEE_detalle!X322/IIEE_detalle!X310*100-100)&gt;100,"-",IIEE_detalle!X322/IIEE_detalle!X310*100-100)</f>
        <v>-17.770778297094083</v>
      </c>
      <c r="Y322" s="100"/>
      <c r="Z322" s="129">
        <f>IF(ABS(IIEE_detalle!Z322/IIEE_detalle!Z310*100-100)&gt;100,"-",IIEE_detalle!Z322/IIEE_detalle!Z310*100-100)</f>
        <v>-17.666292020026575</v>
      </c>
      <c r="AB322" s="129">
        <f>IF(ABS(IIEE_detalle!AB322/IIEE_detalle!AB310*100-100)&gt;100,"-",IIEE_detalle!AB322/IIEE_detalle!AB310*100-100)</f>
        <v>-18.478421677167916</v>
      </c>
      <c r="AC322" s="129">
        <f>IF(ABS(IIEE_detalle!AC322/IIEE_detalle!AC310*100-100)&gt;100,"-",IIEE_detalle!AC322/IIEE_detalle!AC310*100-100)</f>
        <v>-30.716229351034087</v>
      </c>
      <c r="AD322" s="129">
        <f>IF(ABS(IIEE_detalle!AD322/IIEE_detalle!AD310*100-100)&gt;100,"-",IIEE_detalle!AD322/IIEE_detalle!AD310*100-100)</f>
        <v>-22.819183574305782</v>
      </c>
      <c r="AE322" s="129">
        <f>IF(ABS(IIEE_detalle!AE322/IIEE_detalle!AE310*100-100)&gt;100,"-",IIEE_detalle!AE322/IIEE_detalle!AE310*100-100)</f>
        <v>1.3828401099489724</v>
      </c>
      <c r="AF322" s="129">
        <f>IF(ABS(IIEE_detalle!AF322/IIEE_detalle!AF310*100-100)&gt;100,"-",IIEE_detalle!AF322/IIEE_detalle!AF310*100-100)</f>
        <v>4.8977037865716113</v>
      </c>
      <c r="AG322" s="129">
        <f>IF(ABS(IIEE_detalle!AG322/IIEE_detalle!AG310*100-100)&gt;100,"-",IIEE_detalle!AG322/IIEE_detalle!AG310*100-100)</f>
        <v>-22.146064831626617</v>
      </c>
      <c r="AH322" s="129">
        <f>IF(ABS(IIEE_detalle!AH322/IIEE_detalle!AH310*100-100)&gt;100,"-",IIEE_detalle!AH322/IIEE_detalle!AH310*100-100)</f>
        <v>-30.69188689421371</v>
      </c>
      <c r="AI322" s="129">
        <f>IF(ABS(IIEE_detalle!AI322/IIEE_detalle!AI310*100-100)&gt;100,"-",IIEE_detalle!AI322/IIEE_detalle!AI310*100-100)</f>
        <v>-22.81912298769582</v>
      </c>
      <c r="AJ322" s="129">
        <f>IF(ABS(IIEE_detalle!AJ322/IIEE_detalle!AJ310*100-100)&gt;100,"-",IIEE_detalle!AJ322/IIEE_detalle!AJ310*100-100)</f>
        <v>1.383272232510663</v>
      </c>
      <c r="AK322" s="129">
        <f>IF(ABS(IIEE_detalle!AK322/IIEE_detalle!AK310*100-100)&gt;100,"-",IIEE_detalle!AK322/IIEE_detalle!AK310*100-100)</f>
        <v>-22.299611848592477</v>
      </c>
      <c r="AL322" s="129">
        <f>IF(ABS(IIEE_detalle!AL322/IIEE_detalle!AL310*100-100)&gt;100,"-",IIEE_detalle!AL322/IIEE_detalle!AL310*100-100)</f>
        <v>5.3227339497105248</v>
      </c>
      <c r="AM322" s="100"/>
      <c r="AN322" s="129">
        <f>IF(ABS(IIEE_detalle!AN322/IIEE_detalle!AN310*100-100)&gt;100,"-",IIEE_detalle!AN322/IIEE_detalle!AN310*100-100)</f>
        <v>-9.9791909110633412</v>
      </c>
      <c r="AO322" s="129">
        <f>IF(ABS(IIEE_detalle!AO322/IIEE_detalle!AO310*100-100)&gt;100,"-",IIEE_detalle!AO322/IIEE_detalle!AO310*100-100)</f>
        <v>-9.6911358730620947</v>
      </c>
      <c r="AP322" s="100"/>
      <c r="AQ322" s="129">
        <f>IF(ABS(IIEE_detalle!AQ322/IIEE_detalle!AQ310*100-100)&gt;100,"-",IIEE_detalle!AQ322/IIEE_detalle!AQ310*100-100)</f>
        <v>-9.6441622624060841</v>
      </c>
      <c r="AS322" s="129">
        <f>IF(ABS(IIEE_detalle!AS322/IIEE_detalle!AS310*100-100)&gt;100,"-",IIEE_detalle!AS322/IIEE_detalle!AS310*100-100)</f>
        <v>-24.022401093970146</v>
      </c>
      <c r="AT322" s="129">
        <f>IF(ABS(IIEE_detalle!AT322/IIEE_detalle!AT310*100-100)&gt;100,"-",IIEE_detalle!AT322/IIEE_detalle!AT310*100-100)</f>
        <v>-30.593059809769457</v>
      </c>
      <c r="AU322" s="129">
        <f>IF(ABS(IIEE_detalle!AU322/IIEE_detalle!AU310*100-100)&gt;100,"-",IIEE_detalle!AU322/IIEE_detalle!AU310*100-100)</f>
        <v>-0.10322472467947819</v>
      </c>
      <c r="AV322" s="129">
        <f>IF(ABS(IIEE_detalle!AV322/IIEE_detalle!AV310*100-100)&gt;100,"-",IIEE_detalle!AV322/IIEE_detalle!AV310*100-100)</f>
        <v>-28.737358501523687</v>
      </c>
      <c r="AW322" s="129">
        <f>IF(ABS(IIEE_detalle!AW322/IIEE_detalle!AW310*100-100)&gt;100,"-",IIEE_detalle!AW322/IIEE_detalle!AW310*100-100)</f>
        <v>-31.545208937549191</v>
      </c>
      <c r="AX322" s="129">
        <f>IF(ABS(IIEE_detalle!AX322/IIEE_detalle!AX310*100-100)&gt;100,"-",IIEE_detalle!AX322/IIEE_detalle!AX310*100-100)</f>
        <v>-0.34772633578893419</v>
      </c>
      <c r="AY322" s="129">
        <f>IF(ABS(IIEE_detalle!AY322/IIEE_detalle!AY310*100-100)&gt;100,"-",IIEE_detalle!AY322/IIEE_detalle!AY310*100-100)</f>
        <v>-4.7773783185840699</v>
      </c>
      <c r="AZ322" s="129">
        <f>IF(ABS(IIEE_detalle!AZ322/IIEE_detalle!AZ310*100-100)&gt;100,"-",IIEE_detalle!AZ322/IIEE_detalle!AZ310*100-100)</f>
        <v>-4.8946102159555949</v>
      </c>
      <c r="BA322" s="100"/>
      <c r="BB322" s="129">
        <f>IF(ABS(IIEE_detalle!BB322/IIEE_detalle!BB310*100-100)&gt;100,"-",IIEE_detalle!BB322/IIEE_detalle!BB310*100-100)</f>
        <v>-4.8736614402749296</v>
      </c>
      <c r="BD322" s="129">
        <f>IF(ABS(IIEE_detalle!BD322/IIEE_detalle!BD310*100-100)&gt;100,"-",IIEE_detalle!BD322/IIEE_detalle!BD310*100-100)</f>
        <v>8.9828410390538238E-2</v>
      </c>
      <c r="BE322" s="129">
        <f>IF(ABS(IIEE_detalle!BE322/IIEE_detalle!BE310*100-100)&gt;100,"-",IIEE_detalle!BE322/IIEE_detalle!BE310*100-100)</f>
        <v>5.243603711018352E-2</v>
      </c>
      <c r="BF322" s="129">
        <f>IF(ABS(IIEE_detalle!BF322/IIEE_detalle!BF310*100-100)&gt;100,"-",IIEE_detalle!BF322/IIEE_detalle!BF310*100-100)</f>
        <v>-1.3734250588200325E-2</v>
      </c>
      <c r="BG322" s="129">
        <f>IF(ABS(IIEE_detalle!BG322/IIEE_detalle!BG310*100-100)&gt;100,"-",IIEE_detalle!BG322/IIEE_detalle!BG310*100-100)</f>
        <v>-1.3731901782563227E-2</v>
      </c>
      <c r="BH322" s="129">
        <f>IF(ABS(IIEE_detalle!BH322/IIEE_detalle!BH310*100-100)&gt;100,"-",IIEE_detalle!BH322/IIEE_detalle!BH310*100-100)</f>
        <v>-1.3731901782563227E-2</v>
      </c>
      <c r="BI322" s="100"/>
      <c r="BJ322" s="131">
        <f>IF(ABS(IIEE_detalle!BJ322/IIEE_detalle!BJ310*100-100)&gt;100,"-",IIEE_detalle!BJ322/IIEE_detalle!BJ310*100-100)</f>
        <v>-5.8827660676505076</v>
      </c>
      <c r="BK322" s="131">
        <f>IF(ABS(IIEE_detalle!BK322/IIEE_detalle!BK310*100-100)&gt;100,"-",IIEE_detalle!BK322/IIEE_detalle!BK310*100-100)</f>
        <v>-5.4481391763928571</v>
      </c>
      <c r="BL322" s="100"/>
      <c r="BM322" s="129">
        <f>IF(ABS(IIEE_detalle!BM322/IIEE_detalle!BM310*100-100)&gt;100,"-",IIEE_detalle!BM322/IIEE_detalle!BM310*100-100)</f>
        <v>-5.4464734018656884</v>
      </c>
      <c r="BO322" s="129">
        <f>IF(ABS(IIEE_detalle!BO322/IIEE_detalle!BO310*100-100)&gt;100,"-",IIEE_detalle!BO322/IIEE_detalle!BO310*100-100)</f>
        <v>-7.9769487412799407</v>
      </c>
      <c r="BP322" s="129">
        <f>IF(ABS(IIEE_detalle!BP322/IIEE_detalle!BP310*100-100)&gt;100,"-",IIEE_detalle!BP322/IIEE_detalle!BP310*100-100)</f>
        <v>-11.604480618905626</v>
      </c>
      <c r="BQ322" s="129">
        <f>IF(ABS(IIEE_detalle!BQ322/IIEE_detalle!BQ310*100-100)&gt;100,"-",IIEE_detalle!BQ322/IIEE_detalle!BQ310*100-100)</f>
        <v>-4.7417941105242107</v>
      </c>
      <c r="BR322" s="129">
        <f>IF(ABS(IIEE_detalle!BR322/IIEE_detalle!BR310*100-100)&gt;100,"-",IIEE_detalle!BR322/IIEE_detalle!BR310*100-100)</f>
        <v>-1.5741932633418401</v>
      </c>
      <c r="BS322" s="129">
        <f>IF(ABS(IIEE_detalle!BS322/IIEE_detalle!BS310*100-100)&gt;100,"-",IIEE_detalle!BS322/IIEE_detalle!BS310*100-100)</f>
        <v>3.0440261867396288</v>
      </c>
      <c r="BT322" s="129">
        <f>IF(ABS(IIEE_detalle!BT322/IIEE_detalle!BT310*100-100)&gt;100,"-",IIEE_detalle!BT322/IIEE_detalle!BT310*100-100)</f>
        <v>-4.0314844512067793E-2</v>
      </c>
      <c r="BV322" s="129">
        <f>IF(ABS(IIEE_detalle!BV322/IIEE_detalle!BV310*100-100)&gt;100,"-",IIEE_detalle!BV322/IIEE_detalle!BV310*100-100)</f>
        <v>-14.210465198422099</v>
      </c>
      <c r="BW322" s="129">
        <f>IF(ABS(IIEE_detalle!BW322/IIEE_detalle!BW310*100-100)&gt;100,"-",IIEE_detalle!BW322/IIEE_detalle!BW310*100-100)</f>
        <v>-18.471423659468442</v>
      </c>
      <c r="BX322" s="129">
        <f>IF(ABS(IIEE_detalle!BX322/IIEE_detalle!BX310*100-100)&gt;100,"-",IIEE_detalle!BX322/IIEE_detalle!BX310*100-100)</f>
        <v>-0.93781514416289724</v>
      </c>
      <c r="BY322" s="129">
        <f>IF(ABS(IIEE_detalle!BY322/IIEE_detalle!BY310*100-100)&gt;100,"-",IIEE_detalle!BY322/IIEE_detalle!BY310*100-100)</f>
        <v>-2.5564875011839376</v>
      </c>
      <c r="BZ322" s="129">
        <f>IF(ABS(IIEE_detalle!BZ322/IIEE_detalle!BZ310*100-100)&gt;100,"-",IIEE_detalle!BZ322/IIEE_detalle!BZ310*100-100)</f>
        <v>7.1170257396587147</v>
      </c>
      <c r="CA322" s="129">
        <f>IF(ABS(IIEE_detalle!CA322/IIEE_detalle!CA310*100-100)&gt;100,"-",IIEE_detalle!CA322/IIEE_detalle!CA310*100-100)</f>
        <v>-3.7358814451181388E-2</v>
      </c>
    </row>
    <row r="323" spans="2:79" ht="12" customHeight="1">
      <c r="B323" s="78" t="s">
        <v>738</v>
      </c>
      <c r="C323" s="129">
        <f>IF(ABS(IIEE_detalle!C323/IIEE_detalle!C311*100-100)&gt;100,"-",IIEE_detalle!C323/IIEE_detalle!C311*100-100)</f>
        <v>-11.897963803768576</v>
      </c>
      <c r="D323" s="129">
        <f>IF(ABS(IIEE_detalle!D323/IIEE_detalle!D311*100-100)&gt;100,"-",IIEE_detalle!D323/IIEE_detalle!D311*100-100)</f>
        <v>-36.846723408276361</v>
      </c>
      <c r="E323" s="129">
        <f>IF(ABS(IIEE_detalle!E323/IIEE_detalle!E311*100-100)&gt;100,"-",IIEE_detalle!E323/IIEE_detalle!E311*100-100)</f>
        <v>-17.10488948950713</v>
      </c>
      <c r="F323" s="129">
        <f>IF(ABS(IIEE_detalle!F323/IIEE_detalle!F311*100-100)&gt;100,"-",IIEE_detalle!F323/IIEE_detalle!F311*100-100)</f>
        <v>-23.496497097595167</v>
      </c>
      <c r="G323" s="129">
        <f>IF(ABS(IIEE_detalle!G323/IIEE_detalle!G311*100-100)&gt;100,"-",IIEE_detalle!G323/IIEE_detalle!G311*100-100)</f>
        <v>1.0350984328466666</v>
      </c>
      <c r="H323" s="129">
        <f>IF(ABS(IIEE_detalle!H323/IIEE_detalle!H311*100-100)&gt;100,"-",IIEE_detalle!H323/IIEE_detalle!H311*100-100)</f>
        <v>-0.46930938803275524</v>
      </c>
      <c r="J323" s="129">
        <f>IF(ABS(IIEE_detalle!J323/IIEE_detalle!J311*100-100)&gt;100,"-",IIEE_detalle!J323/IIEE_detalle!J311*100-100)</f>
        <v>-28.715203426124191</v>
      </c>
      <c r="K323" s="129">
        <f>IF(ABS(IIEE_detalle!K323/IIEE_detalle!K311*100-100)&gt;100,"-",IIEE_detalle!K323/IIEE_detalle!K311*100-100)</f>
        <v>-28.30175867454335</v>
      </c>
      <c r="L323" s="129">
        <f>IF(ABS(IIEE_detalle!L323/IIEE_detalle!L311*100-100)&gt;100,"-",IIEE_detalle!L323/IIEE_detalle!L311*100-100)</f>
        <v>-28.30175867454335</v>
      </c>
      <c r="M323" s="100"/>
      <c r="N323" s="129">
        <f>IF(ABS(IIEE_detalle!N323/IIEE_detalle!N311*100-100)&gt;100,"-",IIEE_detalle!N323/IIEE_detalle!N311*100-100)</f>
        <v>-28.71030460142579</v>
      </c>
      <c r="O323" s="129">
        <f>IF(ABS(IIEE_detalle!O323/IIEE_detalle!O311*100-100)&gt;100,"-",IIEE_detalle!O323/IIEE_detalle!O311*100-100)</f>
        <v>-27.837756712530378</v>
      </c>
      <c r="P323" s="100"/>
      <c r="Q323" s="129">
        <f>IF(ABS(IIEE_detalle!Q323/IIEE_detalle!Q311*100-100)&gt;100,"-",IIEE_detalle!Q323/IIEE_detalle!Q311*100-100)</f>
        <v>-27.098175586134062</v>
      </c>
      <c r="S323" s="129">
        <f>IF(ABS(IIEE_detalle!S323/IIEE_detalle!S311*100-100)&gt;100,"-",IIEE_detalle!S323/IIEE_detalle!S311*100-100)</f>
        <v>-18.948113225686143</v>
      </c>
      <c r="T323" s="129">
        <f>IF(ABS(IIEE_detalle!T323/IIEE_detalle!T311*100-100)&gt;100,"-",IIEE_detalle!T323/IIEE_detalle!T311*100-100)</f>
        <v>-18.346286151102049</v>
      </c>
      <c r="U323" s="129">
        <f>IF(ABS(IIEE_detalle!U323/IIEE_detalle!U311*100-100)&gt;100,"-",IIEE_detalle!U323/IIEE_detalle!U311*100-100)</f>
        <v>-18.346286151102049</v>
      </c>
      <c r="V323" s="100"/>
      <c r="W323" s="129">
        <f>IF(ABS(IIEE_detalle!W323/IIEE_detalle!W311*100-100)&gt;100,"-",IIEE_detalle!W323/IIEE_detalle!W311*100-100)</f>
        <v>-12.332939877394054</v>
      </c>
      <c r="X323" s="129">
        <f>IF(ABS(IIEE_detalle!X323/IIEE_detalle!X311*100-100)&gt;100,"-",IIEE_detalle!X323/IIEE_detalle!X311*100-100)</f>
        <v>-12.345585735333003</v>
      </c>
      <c r="Y323" s="100"/>
      <c r="Z323" s="129">
        <f>IF(ABS(IIEE_detalle!Z323/IIEE_detalle!Z311*100-100)&gt;100,"-",IIEE_detalle!Z323/IIEE_detalle!Z311*100-100)</f>
        <v>-12.534618156986227</v>
      </c>
      <c r="AB323" s="129">
        <f>IF(ABS(IIEE_detalle!AB323/IIEE_detalle!AB311*100-100)&gt;100,"-",IIEE_detalle!AB323/IIEE_detalle!AB311*100-100)</f>
        <v>-17.457832057379974</v>
      </c>
      <c r="AC323" s="129">
        <f>IF(ABS(IIEE_detalle!AC323/IIEE_detalle!AC311*100-100)&gt;100,"-",IIEE_detalle!AC323/IIEE_detalle!AC311*100-100)</f>
        <v>-29.523503747229157</v>
      </c>
      <c r="AD323" s="129">
        <f>IF(ABS(IIEE_detalle!AD323/IIEE_detalle!AD311*100-100)&gt;100,"-",IIEE_detalle!AD323/IIEE_detalle!AD311*100-100)</f>
        <v>-18.977765832924504</v>
      </c>
      <c r="AE323" s="129">
        <f>IF(ABS(IIEE_detalle!AE323/IIEE_detalle!AE311*100-100)&gt;100,"-",IIEE_detalle!AE323/IIEE_detalle!AE311*100-100)</f>
        <v>-1.4422254699233434</v>
      </c>
      <c r="AF323" s="129">
        <f>IF(ABS(IIEE_detalle!AF323/IIEE_detalle!AF311*100-100)&gt;100,"-",IIEE_detalle!AF323/IIEE_detalle!AF311*100-100)</f>
        <v>9.1373674991422291</v>
      </c>
      <c r="AG323" s="129">
        <f>IF(ABS(IIEE_detalle!AG323/IIEE_detalle!AG311*100-100)&gt;100,"-",IIEE_detalle!AG323/IIEE_detalle!AG311*100-100)</f>
        <v>-19.613712493763813</v>
      </c>
      <c r="AH323" s="129">
        <f>IF(ABS(IIEE_detalle!AH323/IIEE_detalle!AH311*100-100)&gt;100,"-",IIEE_detalle!AH323/IIEE_detalle!AH311*100-100)</f>
        <v>-29.508501347208039</v>
      </c>
      <c r="AI323" s="129">
        <f>IF(ABS(IIEE_detalle!AI323/IIEE_detalle!AI311*100-100)&gt;100,"-",IIEE_detalle!AI323/IIEE_detalle!AI311*100-100)</f>
        <v>-18.977734794910603</v>
      </c>
      <c r="AJ323" s="129">
        <f>IF(ABS(IIEE_detalle!AJ323/IIEE_detalle!AJ311*100-100)&gt;100,"-",IIEE_detalle!AJ323/IIEE_detalle!AJ311*100-100)</f>
        <v>-1.441975308641986</v>
      </c>
      <c r="AK323" s="129">
        <f>IF(ABS(IIEE_detalle!AK323/IIEE_detalle!AK311*100-100)&gt;100,"-",IIEE_detalle!AK323/IIEE_detalle!AK311*100-100)</f>
        <v>-19.939242192794055</v>
      </c>
      <c r="AL323" s="129">
        <f>IF(ABS(IIEE_detalle!AL323/IIEE_detalle!AL311*100-100)&gt;100,"-",IIEE_detalle!AL323/IIEE_detalle!AL311*100-100)</f>
        <v>10.293514798721006</v>
      </c>
      <c r="AM323" s="100"/>
      <c r="AN323" s="129">
        <f>IF(ABS(IIEE_detalle!AN323/IIEE_detalle!AN311*100-100)&gt;100,"-",IIEE_detalle!AN323/IIEE_detalle!AN311*100-100)</f>
        <v>-23.547656283961317</v>
      </c>
      <c r="AO323" s="129">
        <f>IF(ABS(IIEE_detalle!AO323/IIEE_detalle!AO311*100-100)&gt;100,"-",IIEE_detalle!AO323/IIEE_detalle!AO311*100-100)</f>
        <v>-23.824514609838147</v>
      </c>
      <c r="AP323" s="100"/>
      <c r="AQ323" s="129">
        <f>IF(ABS(IIEE_detalle!AQ323/IIEE_detalle!AQ311*100-100)&gt;100,"-",IIEE_detalle!AQ323/IIEE_detalle!AQ311*100-100)</f>
        <v>-25.578199821529182</v>
      </c>
      <c r="AS323" s="129">
        <f>IF(ABS(IIEE_detalle!AS323/IIEE_detalle!AS311*100-100)&gt;100,"-",IIEE_detalle!AS323/IIEE_detalle!AS311*100-100)</f>
        <v>4.4685356888132901</v>
      </c>
      <c r="AT323" s="129">
        <f>IF(ABS(IIEE_detalle!AT323/IIEE_detalle!AT311*100-100)&gt;100,"-",IIEE_detalle!AT323/IIEE_detalle!AT311*100-100)</f>
        <v>2.5966547847545911</v>
      </c>
      <c r="AU323" s="129">
        <f>IF(ABS(IIEE_detalle!AU323/IIEE_detalle!AU311*100-100)&gt;100,"-",IIEE_detalle!AU323/IIEE_detalle!AU311*100-100)</f>
        <v>9.9952293524929985</v>
      </c>
      <c r="AV323" s="129">
        <f>IF(ABS(IIEE_detalle!AV323/IIEE_detalle!AV311*100-100)&gt;100,"-",IIEE_detalle!AV323/IIEE_detalle!AV311*100-100)</f>
        <v>1.9833935497411801</v>
      </c>
      <c r="AW323" s="129">
        <f>IF(ABS(IIEE_detalle!AW323/IIEE_detalle!AW311*100-100)&gt;100,"-",IIEE_detalle!AW323/IIEE_detalle!AW311*100-100)</f>
        <v>0.99675681393631521</v>
      </c>
      <c r="AX323" s="129">
        <f>IF(ABS(IIEE_detalle!AX323/IIEE_detalle!AX311*100-100)&gt;100,"-",IIEE_detalle!AX323/IIEE_detalle!AX311*100-100)</f>
        <v>10.033740044725164</v>
      </c>
      <c r="AY323" s="129">
        <f>IF(ABS(IIEE_detalle!AY323/IIEE_detalle!AY311*100-100)&gt;100,"-",IIEE_detalle!AY323/IIEE_detalle!AY311*100-100)</f>
        <v>-28.737128577904471</v>
      </c>
      <c r="AZ323" s="129">
        <f>IF(ABS(IIEE_detalle!AZ323/IIEE_detalle!AZ311*100-100)&gt;100,"-",IIEE_detalle!AZ323/IIEE_detalle!AZ311*100-100)</f>
        <v>-28.784441155963634</v>
      </c>
      <c r="BA323" s="100"/>
      <c r="BB323" s="129">
        <f>IF(ABS(IIEE_detalle!BB323/IIEE_detalle!BB311*100-100)&gt;100,"-",IIEE_detalle!BB323/IIEE_detalle!BB311*100-100)</f>
        <v>-28.803864734299523</v>
      </c>
      <c r="BD323" s="129">
        <f>IF(ABS(IIEE_detalle!BD323/IIEE_detalle!BD311*100-100)&gt;100,"-",IIEE_detalle!BD323/IIEE_detalle!BD311*100-100)</f>
        <v>-0.55870563949696361</v>
      </c>
      <c r="BE323" s="129">
        <f>IF(ABS(IIEE_detalle!BE323/IIEE_detalle!BE311*100-100)&gt;100,"-",IIEE_detalle!BE323/IIEE_detalle!BE311*100-100)</f>
        <v>-0.45870712190567531</v>
      </c>
      <c r="BF323" s="129">
        <f>IF(ABS(IIEE_detalle!BF323/IIEE_detalle!BF311*100-100)&gt;100,"-",IIEE_detalle!BF323/IIEE_detalle!BF311*100-100)</f>
        <v>-0.69569410360517736</v>
      </c>
      <c r="BG323" s="129">
        <f>IF(ABS(IIEE_detalle!BG323/IIEE_detalle!BG311*100-100)&gt;100,"-",IIEE_detalle!BG323/IIEE_detalle!BG311*100-100)</f>
        <v>-0.69568959334432634</v>
      </c>
      <c r="BH323" s="129">
        <f>IF(ABS(IIEE_detalle!BH323/IIEE_detalle!BH311*100-100)&gt;100,"-",IIEE_detalle!BH323/IIEE_detalle!BH311*100-100)</f>
        <v>-0.69568959334432634</v>
      </c>
      <c r="BI323" s="100"/>
      <c r="BJ323" s="131">
        <f>IF(ABS(IIEE_detalle!BJ323/IIEE_detalle!BJ311*100-100)&gt;100,"-",IIEE_detalle!BJ323/IIEE_detalle!BJ311*100-100)</f>
        <v>7.7258524190568778E-3</v>
      </c>
      <c r="BK323" s="131">
        <f>IF(ABS(IIEE_detalle!BK323/IIEE_detalle!BK311*100-100)&gt;100,"-",IIEE_detalle!BK323/IIEE_detalle!BK311*100-100)</f>
        <v>-0.48401553630115757</v>
      </c>
      <c r="BL323" s="100"/>
      <c r="BM323" s="129">
        <f>IF(ABS(IIEE_detalle!BM323/IIEE_detalle!BM311*100-100)&gt;100,"-",IIEE_detalle!BM323/IIEE_detalle!BM311*100-100)</f>
        <v>-0.48830042427502462</v>
      </c>
      <c r="BO323" s="129">
        <f>IF(ABS(IIEE_detalle!BO323/IIEE_detalle!BO311*100-100)&gt;100,"-",IIEE_detalle!BO323/IIEE_detalle!BO311*100-100)</f>
        <v>-3.1336618417000324</v>
      </c>
      <c r="BP323" s="129">
        <f>IF(ABS(IIEE_detalle!BP323/IIEE_detalle!BP311*100-100)&gt;100,"-",IIEE_detalle!BP323/IIEE_detalle!BP311*100-100)</f>
        <v>-5.2132701421801215</v>
      </c>
      <c r="BQ323" s="129">
        <f>IF(ABS(IIEE_detalle!BQ323/IIEE_detalle!BQ311*100-100)&gt;100,"-",IIEE_detalle!BQ323/IIEE_detalle!BQ311*100-100)</f>
        <v>-2.1206721495966292</v>
      </c>
      <c r="BR323" s="129">
        <f>IF(ABS(IIEE_detalle!BR323/IIEE_detalle!BR311*100-100)&gt;100,"-",IIEE_detalle!BR323/IIEE_detalle!BR311*100-100)</f>
        <v>-1.5222321058293034</v>
      </c>
      <c r="BS323" s="129">
        <f>IF(ABS(IIEE_detalle!BS323/IIEE_detalle!BS311*100-100)&gt;100,"-",IIEE_detalle!BS323/IIEE_detalle!BS311*100-100)</f>
        <v>-0.38105701144114335</v>
      </c>
      <c r="BT323" s="129">
        <f>IF(ABS(IIEE_detalle!BT323/IIEE_detalle!BT311*100-100)&gt;100,"-",IIEE_detalle!BT323/IIEE_detalle!BT311*100-100)</f>
        <v>8.9905522778238378E-2</v>
      </c>
      <c r="BV323" s="129">
        <f>IF(ABS(IIEE_detalle!BV323/IIEE_detalle!BV311*100-100)&gt;100,"-",IIEE_detalle!BV323/IIEE_detalle!BV311*100-100)</f>
        <v>-5.6538700858817492</v>
      </c>
      <c r="BW323" s="129">
        <f>IF(ABS(IIEE_detalle!BW323/IIEE_detalle!BW311*100-100)&gt;100,"-",IIEE_detalle!BW323/IIEE_detalle!BW311*100-100)</f>
        <v>-8.4534924895025654</v>
      </c>
      <c r="BX323" s="129">
        <f>IF(ABS(IIEE_detalle!BX323/IIEE_detalle!BX311*100-100)&gt;100,"-",IIEE_detalle!BX323/IIEE_detalle!BX311*100-100)</f>
        <v>-1.4674328723221919</v>
      </c>
      <c r="BY323" s="129">
        <f>IF(ABS(IIEE_detalle!BY323/IIEE_detalle!BY311*100-100)&gt;100,"-",IIEE_detalle!BY323/IIEE_detalle!BY311*100-100)</f>
        <v>-1.3409539059679361</v>
      </c>
      <c r="BZ323" s="129">
        <f>IF(ABS(IIEE_detalle!BZ323/IIEE_detalle!BZ311*100-100)&gt;100,"-",IIEE_detalle!BZ323/IIEE_detalle!BZ311*100-100)</f>
        <v>-0.89603655372668811</v>
      </c>
      <c r="CA323" s="129">
        <f>IF(ABS(IIEE_detalle!CA323/IIEE_detalle!CA311*100-100)&gt;100,"-",IIEE_detalle!CA323/IIEE_detalle!CA311*100-100)</f>
        <v>0.10056035395994911</v>
      </c>
    </row>
    <row r="324" spans="2:79" ht="12" customHeight="1">
      <c r="B324" s="67" t="s">
        <v>757</v>
      </c>
      <c r="C324" s="129">
        <f>IF(ABS(IIEE_detalle!C324/IIEE_detalle!C312*100-100)&gt;100,"-",IIEE_detalle!C324/IIEE_detalle!C312*100-100)</f>
        <v>10.700943068818219</v>
      </c>
      <c r="D324" s="129">
        <f>IF(ABS(IIEE_detalle!D324/IIEE_detalle!D312*100-100)&gt;100,"-",IIEE_detalle!D324/IIEE_detalle!D312*100-100)</f>
        <v>-5.1135288552507063</v>
      </c>
      <c r="E324" s="129">
        <f>IF(ABS(IIEE_detalle!E324/IIEE_detalle!E312*100-100)&gt;100,"-",IIEE_detalle!E324/IIEE_detalle!E312*100-100)</f>
        <v>16.671567048896478</v>
      </c>
      <c r="F324" s="129">
        <f>IF(ABS(IIEE_detalle!F324/IIEE_detalle!F312*100-100)&gt;100,"-",IIEE_detalle!F324/IIEE_detalle!F312*100-100)</f>
        <v>32.690857519468835</v>
      </c>
      <c r="G324" s="129">
        <f>IF(ABS(IIEE_detalle!G324/IIEE_detalle!G312*100-100)&gt;100,"-",IIEE_detalle!G324/IIEE_detalle!G312*100-100)</f>
        <v>-1.0215387852664009</v>
      </c>
      <c r="H324" s="129">
        <f>IF(ABS(IIEE_detalle!H324/IIEE_detalle!H312*100-100)&gt;100,"-",IIEE_detalle!H324/IIEE_detalle!H312*100-100)</f>
        <v>-3.9272501530309256</v>
      </c>
      <c r="J324" s="129">
        <f>IF(ABS(IIEE_detalle!J324/IIEE_detalle!J312*100-100)&gt;100,"-",IIEE_detalle!J324/IIEE_detalle!J312*100-100)</f>
        <v>7.9725987465384236</v>
      </c>
      <c r="K324" s="129">
        <f>IF(ABS(IIEE_detalle!K324/IIEE_detalle!K312*100-100)&gt;100,"-",IIEE_detalle!K324/IIEE_detalle!K312*100-100)</f>
        <v>9.126682882240857</v>
      </c>
      <c r="L324" s="129">
        <f>IF(ABS(IIEE_detalle!L324/IIEE_detalle!L312*100-100)&gt;100,"-",IIEE_detalle!L324/IIEE_detalle!L312*100-100)</f>
        <v>40.834563475326888</v>
      </c>
      <c r="M324" s="129">
        <f>IF(ABS(IIEE_detalle!M324/IIEE_detalle!M312*100-100)&gt;100,"-",IIEE_detalle!M324/IIEE_detalle!M312*100-100)</f>
        <v>-36.075307203787908</v>
      </c>
      <c r="N324" s="129">
        <f>IF(ABS(IIEE_detalle!N324/IIEE_detalle!N312*100-100)&gt;100,"-",IIEE_detalle!N324/IIEE_detalle!N312*100-100)</f>
        <v>-18.819646157908636</v>
      </c>
      <c r="O324" s="129">
        <f>IF(ABS(IIEE_detalle!O324/IIEE_detalle!O312*100-100)&gt;100,"-",IIEE_detalle!O324/IIEE_detalle!O312*100-100)</f>
        <v>-16.23812219238134</v>
      </c>
      <c r="P324" s="100"/>
      <c r="Q324" s="129">
        <f>IF(ABS(IIEE_detalle!Q324/IIEE_detalle!Q312*100-100)&gt;100,"-",IIEE_detalle!Q324/IIEE_detalle!Q312*100-100)</f>
        <v>-17.644309992867505</v>
      </c>
      <c r="S324" s="129">
        <f>IF(ABS(IIEE_detalle!S324/IIEE_detalle!S312*100-100)&gt;100,"-",IIEE_detalle!S324/IIEE_detalle!S312*100-100)</f>
        <v>14.774997342560454</v>
      </c>
      <c r="T324" s="129">
        <f>IF(ABS(IIEE_detalle!T324/IIEE_detalle!T312*100-100)&gt;100,"-",IIEE_detalle!T324/IIEE_detalle!T312*100-100)</f>
        <v>16.731834473769965</v>
      </c>
      <c r="U324" s="129">
        <f>IF(ABS(IIEE_detalle!U324/IIEE_detalle!U312*100-100)&gt;100,"-",IIEE_detalle!U324/IIEE_detalle!U312*100-100)</f>
        <v>21.367860131237066</v>
      </c>
      <c r="V324" s="129">
        <f>IF(ABS(IIEE_detalle!V324/IIEE_detalle!V312*100-100)&gt;100,"-",IIEE_detalle!V324/IIEE_detalle!V312*100-100)</f>
        <v>-40.325203252032516</v>
      </c>
      <c r="W324" s="129">
        <f>IF(ABS(IIEE_detalle!W324/IIEE_detalle!W312*100-100)&gt;100,"-",IIEE_detalle!W324/IIEE_detalle!W312*100-100)</f>
        <v>0.57257584770968606</v>
      </c>
      <c r="X324" s="129">
        <f>IF(ABS(IIEE_detalle!X324/IIEE_detalle!X312*100-100)&gt;100,"-",IIEE_detalle!X324/IIEE_detalle!X312*100-100)</f>
        <v>0.67629993717433479</v>
      </c>
      <c r="Y324" s="100"/>
      <c r="Z324" s="129">
        <f>IF(ABS(IIEE_detalle!Z324/IIEE_detalle!Z312*100-100)&gt;100,"-",IIEE_detalle!Z324/IIEE_detalle!Z312*100-100)</f>
        <v>2.3232016978700756</v>
      </c>
      <c r="AB324" s="129">
        <f>IF(ABS(IIEE_detalle!AB324/IIEE_detalle!AB312*100-100)&gt;100,"-",IIEE_detalle!AB324/IIEE_detalle!AB312*100-100)</f>
        <v>20.599777177258588</v>
      </c>
      <c r="AC324" s="129">
        <f>IF(ABS(IIEE_detalle!AC324/IIEE_detalle!AC312*100-100)&gt;100,"-",IIEE_detalle!AC324/IIEE_detalle!AC312*100-100)</f>
        <v>45.736679389061379</v>
      </c>
      <c r="AD324" s="129">
        <f>IF(ABS(IIEE_detalle!AD324/IIEE_detalle!AD312*100-100)&gt;100,"-",IIEE_detalle!AD324/IIEE_detalle!AD312*100-100)</f>
        <v>25.122308235386683</v>
      </c>
      <c r="AE324" s="129">
        <f>IF(ABS(IIEE_detalle!AE324/IIEE_detalle!AE312*100-100)&gt;100,"-",IIEE_detalle!AE324/IIEE_detalle!AE312*100-100)</f>
        <v>-2.176116367935208</v>
      </c>
      <c r="AF324" s="129">
        <f>IF(ABS(IIEE_detalle!AF324/IIEE_detalle!AF312*100-100)&gt;100,"-",IIEE_detalle!AF324/IIEE_detalle!AF312*100-100)</f>
        <v>4.9936247549812691</v>
      </c>
      <c r="AG324" s="129">
        <f>IF(ABS(IIEE_detalle!AG324/IIEE_detalle!AG312*100-100)&gt;100,"-",IIEE_detalle!AG324/IIEE_detalle!AG312*100-100)</f>
        <v>26.356429091729837</v>
      </c>
      <c r="AH324" s="129">
        <f>IF(ABS(IIEE_detalle!AH324/IIEE_detalle!AH312*100-100)&gt;100,"-",IIEE_detalle!AH324/IIEE_detalle!AH312*100-100)</f>
        <v>45.75024772137283</v>
      </c>
      <c r="AI324" s="129">
        <f>IF(ABS(IIEE_detalle!AI324/IIEE_detalle!AI312*100-100)&gt;100,"-",IIEE_detalle!AI324/IIEE_detalle!AI312*100-100)</f>
        <v>25.122290061234935</v>
      </c>
      <c r="AJ324" s="129">
        <f>IF(ABS(IIEE_detalle!AJ324/IIEE_detalle!AJ312*100-100)&gt;100,"-",IIEE_detalle!AJ324/IIEE_detalle!AJ312*100-100)</f>
        <v>-2.1753770177336094</v>
      </c>
      <c r="AK324" s="129">
        <f>IF(ABS(IIEE_detalle!AK324/IIEE_detalle!AK312*100-100)&gt;100,"-",IIEE_detalle!AK324/IIEE_detalle!AK312*100-100)</f>
        <v>26.068006627764603</v>
      </c>
      <c r="AL324" s="129">
        <f>IF(ABS(IIEE_detalle!AL324/IIEE_detalle!AL312*100-100)&gt;100,"-",IIEE_detalle!AL324/IIEE_detalle!AL312*100-100)</f>
        <v>10.819534100477114</v>
      </c>
      <c r="AM324" s="100"/>
      <c r="AN324" s="129">
        <f>IF(ABS(IIEE_detalle!AN324/IIEE_detalle!AN312*100-100)&gt;100,"-",IIEE_detalle!AN324/IIEE_detalle!AN312*100-100)</f>
        <v>-19.716958976820933</v>
      </c>
      <c r="AO324" s="129">
        <f>IF(ABS(IIEE_detalle!AO324/IIEE_detalle!AO312*100-100)&gt;100,"-",IIEE_detalle!AO324/IIEE_detalle!AO312*100-100)</f>
        <v>-16.48940075677119</v>
      </c>
      <c r="AP324" s="100"/>
      <c r="AQ324" s="129">
        <f>IF(ABS(IIEE_detalle!AQ324/IIEE_detalle!AQ312*100-100)&gt;100,"-",IIEE_detalle!AQ324/IIEE_detalle!AQ312*100-100)</f>
        <v>-16.936678588812924</v>
      </c>
      <c r="AS324" s="129">
        <f>IF(ABS(IIEE_detalle!AS324/IIEE_detalle!AS312*100-100)&gt;100,"-",IIEE_detalle!AS324/IIEE_detalle!AS312*100-100)</f>
        <v>1.7198142028445744</v>
      </c>
      <c r="AT324" s="129">
        <f>IF(ABS(IIEE_detalle!AT324/IIEE_detalle!AT312*100-100)&gt;100,"-",IIEE_detalle!AT324/IIEE_detalle!AT312*100-100)</f>
        <v>0.4320721329106334</v>
      </c>
      <c r="AU324" s="129">
        <f>IF(ABS(IIEE_detalle!AU324/IIEE_detalle!AU312*100-100)&gt;100,"-",IIEE_detalle!AU324/IIEE_detalle!AU312*100-100)</f>
        <v>4.9750485480739144</v>
      </c>
      <c r="AV324" s="129">
        <f>IF(ABS(IIEE_detalle!AV324/IIEE_detalle!AV312*100-100)&gt;100,"-",IIEE_detalle!AV324/IIEE_detalle!AV312*100-100)</f>
        <v>-1.3976547664079249</v>
      </c>
      <c r="AW324" s="129">
        <f>IF(ABS(IIEE_detalle!AW324/IIEE_detalle!AW312*100-100)&gt;100,"-",IIEE_detalle!AW324/IIEE_detalle!AW312*100-100)</f>
        <v>-1.0489117623083644</v>
      </c>
      <c r="AX324" s="129">
        <f>IF(ABS(IIEE_detalle!AX324/IIEE_detalle!AX312*100-100)&gt;100,"-",IIEE_detalle!AX324/IIEE_detalle!AX312*100-100)</f>
        <v>-3.7637140892648944</v>
      </c>
      <c r="AY324" s="129">
        <f>IF(ABS(IIEE_detalle!AY324/IIEE_detalle!AY312*100-100)&gt;100,"-",IIEE_detalle!AY324/IIEE_detalle!AY312*100-100)</f>
        <v>1.9833935497411801</v>
      </c>
      <c r="AZ324" s="129">
        <f>IF(ABS(IIEE_detalle!AZ324/IIEE_detalle!AZ312*100-100)&gt;100,"-",IIEE_detalle!AZ324/IIEE_detalle!AZ312*100-100)</f>
        <v>1.274561869357413</v>
      </c>
      <c r="BA324" s="100"/>
      <c r="BB324" s="129">
        <f>IF(ABS(IIEE_detalle!BB324/IIEE_detalle!BB312*100-100)&gt;100,"-",IIEE_detalle!BB324/IIEE_detalle!BB312*100-100)</f>
        <v>0.2549682413613823</v>
      </c>
      <c r="BD324" s="129">
        <f>IF(ABS(IIEE_detalle!BD324/IIEE_detalle!BD312*100-100)&gt;100,"-",IIEE_detalle!BD324/IIEE_detalle!BD312*100-100)</f>
        <v>-0.90140914395946936</v>
      </c>
      <c r="BE324" s="129">
        <f>IF(ABS(IIEE_detalle!BE324/IIEE_detalle!BE312*100-100)&gt;100,"-",IIEE_detalle!BE324/IIEE_detalle!BE312*100-100)</f>
        <v>-3.9224641736000763</v>
      </c>
      <c r="BF324" s="129">
        <f>IF(ABS(IIEE_detalle!BF324/IIEE_detalle!BF312*100-100)&gt;100,"-",IIEE_detalle!BF324/IIEE_detalle!BF312*100-100)</f>
        <v>-4.0294045530847455</v>
      </c>
      <c r="BG324" s="129">
        <f>IF(ABS(IIEE_detalle!BG324/IIEE_detalle!BG312*100-100)&gt;100,"-",IIEE_detalle!BG324/IIEE_detalle!BG312*100-100)</f>
        <v>-4.0294019994835253</v>
      </c>
      <c r="BH324" s="129">
        <f>IF(ABS(IIEE_detalle!BH324/IIEE_detalle!BH312*100-100)&gt;100,"-",IIEE_detalle!BH324/IIEE_detalle!BH312*100-100)</f>
        <v>-4.4388585517128405</v>
      </c>
      <c r="BI324" s="129">
        <f>IF(ABS(IIEE_detalle!BI324/IIEE_detalle!BI312*100-100)&gt;100,"-",IIEE_detalle!BI324/IIEE_detalle!BI312*100-100)</f>
        <v>5.2230685527747625</v>
      </c>
      <c r="BJ324" s="131">
        <f>IF(ABS(IIEE_detalle!BJ324/IIEE_detalle!BJ312*100-100)&gt;100,"-",IIEE_detalle!BJ324/IIEE_detalle!BJ312*100-100)</f>
        <v>-0.54500561167228057</v>
      </c>
      <c r="BK324" s="131">
        <f>IF(ABS(IIEE_detalle!BK324/IIEE_detalle!BK312*100-100)&gt;100,"-",IIEE_detalle!BK324/IIEE_detalle!BK312*100-100)</f>
        <v>-0.63083273510409299</v>
      </c>
      <c r="BL324" s="100"/>
      <c r="BM324" s="129">
        <f>IF(ABS(IIEE_detalle!BM324/IIEE_detalle!BM312*100-100)&gt;100,"-",IIEE_detalle!BM324/IIEE_detalle!BM312*100-100)</f>
        <v>-0.76363962670494345</v>
      </c>
      <c r="BO324" s="129">
        <f>IF(ABS(IIEE_detalle!BO324/IIEE_detalle!BO312*100-100)&gt;100,"-",IIEE_detalle!BO324/IIEE_detalle!BO312*100-100)</f>
        <v>8.2789391060067885</v>
      </c>
      <c r="BP324" s="129">
        <f>IF(ABS(IIEE_detalle!BP324/IIEE_detalle!BP312*100-100)&gt;100,"-",IIEE_detalle!BP324/IIEE_detalle!BP312*100-100)</f>
        <v>6.3803019410495949</v>
      </c>
      <c r="BQ324" s="129">
        <f>IF(ABS(IIEE_detalle!BQ324/IIEE_detalle!BQ312*100-100)&gt;100,"-",IIEE_detalle!BQ324/IIEE_detalle!BQ312*100-100)</f>
        <v>-2.8534963523434271</v>
      </c>
      <c r="BR324" s="129">
        <f>IF(ABS(IIEE_detalle!BR324/IIEE_detalle!BR312*100-100)&gt;100,"-",IIEE_detalle!BR324/IIEE_detalle!BR312*100-100)</f>
        <v>-1.4473591766251559</v>
      </c>
      <c r="BS324" s="129">
        <f>IF(ABS(IIEE_detalle!BS324/IIEE_detalle!BS312*100-100)&gt;100,"-",IIEE_detalle!BS324/IIEE_detalle!BS312*100-100)</f>
        <v>-6.6560701165061431</v>
      </c>
      <c r="BT324" s="129">
        <f>IF(ABS(IIEE_detalle!BT324/IIEE_detalle!BT312*100-100)&gt;100,"-",IIEE_detalle!BT324/IIEE_detalle!BT312*100-100)</f>
        <v>-3.0533756529177936</v>
      </c>
      <c r="BV324" s="129">
        <f>IF(ABS(IIEE_detalle!BV324/IIEE_detalle!BV312*100-100)&gt;100,"-",IIEE_detalle!BV324/IIEE_detalle!BV312*100-100)</f>
        <v>15.782824406048519</v>
      </c>
      <c r="BW324" s="129">
        <f>IF(ABS(IIEE_detalle!BW324/IIEE_detalle!BW312*100-100)&gt;100,"-",IIEE_detalle!BW324/IIEE_detalle!BW312*100-100)</f>
        <v>10.884400435981291</v>
      </c>
      <c r="BX324" s="129">
        <f>IF(ABS(IIEE_detalle!BX324/IIEE_detalle!BX312*100-100)&gt;100,"-",IIEE_detalle!BX324/IIEE_detalle!BX312*100-100)</f>
        <v>-2.3180484520058116</v>
      </c>
      <c r="BY324" s="129">
        <f>IF(ABS(IIEE_detalle!BY324/IIEE_detalle!BY312*100-100)&gt;100,"-",IIEE_detalle!BY324/IIEE_detalle!BY312*100-100)</f>
        <v>-1.3130968342252203</v>
      </c>
      <c r="BZ324" s="129">
        <f>IF(ABS(IIEE_detalle!BZ324/IIEE_detalle!BZ312*100-100)&gt;100,"-",IIEE_detalle!BZ324/IIEE_detalle!BZ312*100-100)</f>
        <v>-4.4796410152199115</v>
      </c>
      <c r="CA324" s="129">
        <f>IF(ABS(IIEE_detalle!CA324/IIEE_detalle!CA312*100-100)&gt;100,"-",IIEE_detalle!CA324/IIEE_detalle!CA312*100-100)</f>
        <v>-3.0485348010944762</v>
      </c>
    </row>
    <row r="325" spans="2:79" ht="12" customHeight="1">
      <c r="B325" s="67" t="s">
        <v>758</v>
      </c>
      <c r="C325" s="129">
        <f>IF(ABS(IIEE_detalle!C325/IIEE_detalle!C313*100-100)&gt;100,"-",IIEE_detalle!C325/IIEE_detalle!C313*100-100)</f>
        <v>42.322312312001799</v>
      </c>
      <c r="D325" s="129">
        <f>IF(ABS(IIEE_detalle!D325/IIEE_detalle!D313*100-100)&gt;100,"-",IIEE_detalle!D325/IIEE_detalle!D313*100-100)</f>
        <v>85.175144275936077</v>
      </c>
      <c r="E325" s="129">
        <f>IF(ABS(IIEE_detalle!E325/IIEE_detalle!E313*100-100)&gt;100,"-",IIEE_detalle!E325/IIEE_detalle!E313*100-100)</f>
        <v>31.354090375901336</v>
      </c>
      <c r="F325" s="129" t="str">
        <f>IF(ABS(IIEE_detalle!F325/IIEE_detalle!F313*100-100)&gt;100,"-",IIEE_detalle!F325/IIEE_detalle!F313*100-100)</f>
        <v>-</v>
      </c>
      <c r="G325" s="129">
        <f>IF(ABS(IIEE_detalle!G325/IIEE_detalle!G313*100-100)&gt;100,"-",IIEE_detalle!G325/IIEE_detalle!G313*100-100)</f>
        <v>23.885788460923195</v>
      </c>
      <c r="H325" s="129">
        <f>IF(ABS(IIEE_detalle!H325/IIEE_detalle!H313*100-100)&gt;100,"-",IIEE_detalle!H325/IIEE_detalle!H313*100-100)</f>
        <v>7.7187235301921788</v>
      </c>
      <c r="J325" s="129">
        <f>IF(ABS(IIEE_detalle!J325/IIEE_detalle!J313*100-100)&gt;100,"-",IIEE_detalle!J325/IIEE_detalle!J313*100-100)</f>
        <v>91.014841556357794</v>
      </c>
      <c r="K325" s="129">
        <f>IF(ABS(IIEE_detalle!K325/IIEE_detalle!K313*100-100)&gt;100,"-",IIEE_detalle!K325/IIEE_detalle!K313*100-100)</f>
        <v>90.877001302685215</v>
      </c>
      <c r="L325" s="129">
        <f>IF(ABS(IIEE_detalle!L325/IIEE_detalle!L313*100-100)&gt;100,"-",IIEE_detalle!L325/IIEE_detalle!L313*100-100)</f>
        <v>90.877001302685215</v>
      </c>
      <c r="M325" s="129"/>
      <c r="N325" s="129">
        <f>IF(ABS(IIEE_detalle!N325/IIEE_detalle!N313*100-100)&gt;100,"-",IIEE_detalle!N325/IIEE_detalle!N313*100-100)</f>
        <v>-21.302379909475832</v>
      </c>
      <c r="O325" s="129">
        <f>IF(ABS(IIEE_detalle!O325/IIEE_detalle!O313*100-100)&gt;100,"-",IIEE_detalle!O325/IIEE_detalle!O313*100-100)</f>
        <v>-14.934310483510586</v>
      </c>
      <c r="P325" s="100"/>
      <c r="Q325" s="129">
        <f>IF(ABS(IIEE_detalle!Q325/IIEE_detalle!Q313*100-100)&gt;100,"-",IIEE_detalle!Q325/IIEE_detalle!Q313*100-100)</f>
        <v>9.5777840748087328</v>
      </c>
      <c r="S325" s="129">
        <f>IF(ABS(IIEE_detalle!S325/IIEE_detalle!S313*100-100)&gt;100,"-",IIEE_detalle!S325/IIEE_detalle!S313*100-100)</f>
        <v>30.880607079427477</v>
      </c>
      <c r="T325" s="129">
        <f>IF(ABS(IIEE_detalle!T325/IIEE_detalle!T313*100-100)&gt;100,"-",IIEE_detalle!T325/IIEE_detalle!T313*100-100)</f>
        <v>32.45562913907284</v>
      </c>
      <c r="U325" s="129">
        <f>IF(ABS(IIEE_detalle!U325/IIEE_detalle!U313*100-100)&gt;100,"-",IIEE_detalle!U325/IIEE_detalle!U313*100-100)</f>
        <v>32.45562913907284</v>
      </c>
      <c r="V325" s="129"/>
      <c r="W325" s="129">
        <f>IF(ABS(IIEE_detalle!W325/IIEE_detalle!W313*100-100)&gt;100,"-",IIEE_detalle!W325/IIEE_detalle!W313*100-100)</f>
        <v>-18.425978676650118</v>
      </c>
      <c r="X325" s="129">
        <f>IF(ABS(IIEE_detalle!X325/IIEE_detalle!X313*100-100)&gt;100,"-",IIEE_detalle!X325/IIEE_detalle!X313*100-100)</f>
        <v>-18.14865850693036</v>
      </c>
      <c r="Y325" s="100"/>
      <c r="Z325" s="129">
        <f>IF(ABS(IIEE_detalle!Z325/IIEE_detalle!Z313*100-100)&gt;100,"-",IIEE_detalle!Z325/IIEE_detalle!Z313*100-100)</f>
        <v>-55.270655270655276</v>
      </c>
      <c r="AB325" s="129">
        <f>IF(ABS(IIEE_detalle!AB325/IIEE_detalle!AB313*100-100)&gt;100,"-",IIEE_detalle!AB325/IIEE_detalle!AB313*100-100)</f>
        <v>69.47768624717915</v>
      </c>
      <c r="AC325" s="129" t="str">
        <f>IF(ABS(IIEE_detalle!AC325/IIEE_detalle!AC313*100-100)&gt;100,"-",IIEE_detalle!AC325/IIEE_detalle!AC313*100-100)</f>
        <v>-</v>
      </c>
      <c r="AD325" s="129">
        <f>IF(ABS(IIEE_detalle!AD325/IIEE_detalle!AD313*100-100)&gt;100,"-",IIEE_detalle!AD325/IIEE_detalle!AD313*100-100)</f>
        <v>93.558893662074098</v>
      </c>
      <c r="AE325" s="129">
        <f>IF(ABS(IIEE_detalle!AE325/IIEE_detalle!AE313*100-100)&gt;100,"-",IIEE_detalle!AE325/IIEE_detalle!AE313*100-100)</f>
        <v>-18.747253361885058</v>
      </c>
      <c r="AF325" s="129">
        <f>IF(ABS(IIEE_detalle!AF325/IIEE_detalle!AF313*100-100)&gt;100,"-",IIEE_detalle!AF325/IIEE_detalle!AF313*100-100)</f>
        <v>14.60225457532745</v>
      </c>
      <c r="AG325" s="129" t="str">
        <f>IF(ABS(IIEE_detalle!AG325/IIEE_detalle!AG313*100-100)&gt;100,"-",IIEE_detalle!AG325/IIEE_detalle!AG313*100-100)</f>
        <v>-</v>
      </c>
      <c r="AH325" s="129" t="str">
        <f>IF(ABS(IIEE_detalle!AH325/IIEE_detalle!AH313*100-100)&gt;100,"-",IIEE_detalle!AH325/IIEE_detalle!AH313*100-100)</f>
        <v>-</v>
      </c>
      <c r="AI325" s="129">
        <f>IF(ABS(IIEE_detalle!AI325/IIEE_detalle!AI313*100-100)&gt;100,"-",IIEE_detalle!AI325/IIEE_detalle!AI313*100-100)</f>
        <v>93.558921145996266</v>
      </c>
      <c r="AJ325" s="129">
        <f>IF(ABS(IIEE_detalle!AJ325/IIEE_detalle!AJ313*100-100)&gt;100,"-",IIEE_detalle!AJ325/IIEE_detalle!AJ313*100-100)</f>
        <v>-18.744765626982726</v>
      </c>
      <c r="AK325" s="129">
        <f>IF(ABS(IIEE_detalle!AK325/IIEE_detalle!AK313*100-100)&gt;100,"-",IIEE_detalle!AK325/IIEE_detalle!AK313*100-100)</f>
        <v>99.73922888071948</v>
      </c>
      <c r="AL325" s="129">
        <f>IF(ABS(IIEE_detalle!AL325/IIEE_detalle!AL313*100-100)&gt;100,"-",IIEE_detalle!AL325/IIEE_detalle!AL313*100-100)</f>
        <v>12.285510009532914</v>
      </c>
      <c r="AM325" s="100"/>
      <c r="AN325" s="129">
        <f>IF(ABS(IIEE_detalle!AN325/IIEE_detalle!AN313*100-100)&gt;100,"-",IIEE_detalle!AN325/IIEE_detalle!AN313*100-100)</f>
        <v>25.82334402134299</v>
      </c>
      <c r="AO325" s="129">
        <f>IF(ABS(IIEE_detalle!AO325/IIEE_detalle!AO313*100-100)&gt;100,"-",IIEE_detalle!AO325/IIEE_detalle!AO313*100-100)</f>
        <v>19.369776267514453</v>
      </c>
      <c r="AP325" s="100"/>
      <c r="AQ325" s="129">
        <f>IF(ABS(IIEE_detalle!AQ325/IIEE_detalle!AQ313*100-100)&gt;100,"-",IIEE_detalle!AQ325/IIEE_detalle!AQ313*100-100)</f>
        <v>20.020575513636913</v>
      </c>
      <c r="AS325" s="129">
        <f>IF(ABS(IIEE_detalle!AS325/IIEE_detalle!AS313*100-100)&gt;100,"-",IIEE_detalle!AS325/IIEE_detalle!AS313*100-100)</f>
        <v>19.093869944906345</v>
      </c>
      <c r="AT325" s="129">
        <f>IF(ABS(IIEE_detalle!AT325/IIEE_detalle!AT313*100-100)&gt;100,"-",IIEE_detalle!AT325/IIEE_detalle!AT313*100-100)</f>
        <v>25.435449262016647</v>
      </c>
      <c r="AU325" s="129">
        <f>IF(ABS(IIEE_detalle!AU325/IIEE_detalle!AU313*100-100)&gt;100,"-",IIEE_detalle!AU325/IIEE_detalle!AU313*100-100)</f>
        <v>5.9856499343293308</v>
      </c>
      <c r="AV325" s="129">
        <f>IF(ABS(IIEE_detalle!AV325/IIEE_detalle!AV313*100-100)&gt;100,"-",IIEE_detalle!AV325/IIEE_detalle!AV313*100-100)</f>
        <v>20.791597251145362</v>
      </c>
      <c r="AW325" s="129">
        <f>IF(ABS(IIEE_detalle!AW325/IIEE_detalle!AW313*100-100)&gt;100,"-",IIEE_detalle!AW325/IIEE_detalle!AW313*100-100)</f>
        <v>23.744413916889499</v>
      </c>
      <c r="AX325" s="129">
        <f>IF(ABS(IIEE_detalle!AX325/IIEE_detalle!AX313*100-100)&gt;100,"-",IIEE_detalle!AX325/IIEE_detalle!AX313*100-100)</f>
        <v>4.0777405988314541</v>
      </c>
      <c r="AY325" s="129">
        <f>IF(ABS(IIEE_detalle!AY325/IIEE_detalle!AY313*100-100)&gt;100,"-",IIEE_detalle!AY325/IIEE_detalle!AY313*100-100)</f>
        <v>-1.3976547664078964</v>
      </c>
      <c r="AZ325" s="129">
        <f>IF(ABS(IIEE_detalle!AZ325/IIEE_detalle!AZ313*100-100)&gt;100,"-",IIEE_detalle!AZ325/IIEE_detalle!AZ313*100-100)</f>
        <v>-2.4605624460362492</v>
      </c>
      <c r="BA325" s="100"/>
      <c r="BB325" s="129">
        <f>IF(ABS(IIEE_detalle!BB325/IIEE_detalle!BB313*100-100)&gt;100,"-",IIEE_detalle!BB325/IIEE_detalle!BB313*100-100)</f>
        <v>-1.546815226909402</v>
      </c>
      <c r="BD325" s="129">
        <f>IF(ABS(IIEE_detalle!BD325/IIEE_detalle!BD313*100-100)&gt;100,"-",IIEE_detalle!BD325/IIEE_detalle!BD313*100-100)</f>
        <v>6.0163882810801823</v>
      </c>
      <c r="BE325" s="129">
        <f>IF(ABS(IIEE_detalle!BE325/IIEE_detalle!BE313*100-100)&gt;100,"-",IIEE_detalle!BE325/IIEE_detalle!BE313*100-100)</f>
        <v>7.8147607236161036</v>
      </c>
      <c r="BF325" s="129">
        <f>IF(ABS(IIEE_detalle!BF325/IIEE_detalle!BF313*100-100)&gt;100,"-",IIEE_detalle!BF325/IIEE_detalle!BF313*100-100)</f>
        <v>5.6764482079613003</v>
      </c>
      <c r="BG325" s="129">
        <f>IF(ABS(IIEE_detalle!BG325/IIEE_detalle!BG313*100-100)&gt;100,"-",IIEE_detalle!BG325/IIEE_detalle!BG313*100-100)</f>
        <v>5.6764544881792176</v>
      </c>
      <c r="BH325" s="129">
        <f>IF(ABS(IIEE_detalle!BH325/IIEE_detalle!BH313*100-100)&gt;100,"-",IIEE_detalle!BH325/IIEE_detalle!BH313*100-100)</f>
        <v>5.6764544881792176</v>
      </c>
      <c r="BI325" s="129"/>
      <c r="BJ325" s="131">
        <f>IF(ABS(IIEE_detalle!BJ325/IIEE_detalle!BJ313*100-100)&gt;100,"-",IIEE_detalle!BJ325/IIEE_detalle!BJ313*100-100)</f>
        <v>-3.9110543083648253</v>
      </c>
      <c r="BK325" s="131">
        <f>IF(ABS(IIEE_detalle!BK325/IIEE_detalle!BK313*100-100)&gt;100,"-",IIEE_detalle!BK325/IIEE_detalle!BK313*100-100)</f>
        <v>-2.1760707129347026</v>
      </c>
      <c r="BL325" s="100"/>
      <c r="BM325" s="129">
        <f>IF(ABS(IIEE_detalle!BM325/IIEE_detalle!BM313*100-100)&gt;100,"-",IIEE_detalle!BM325/IIEE_detalle!BM313*100-100)</f>
        <v>-2.1391226130464958</v>
      </c>
      <c r="BO325" s="129">
        <f>IF(ABS(IIEE_detalle!BO325/IIEE_detalle!BO313*100-100)&gt;100,"-",IIEE_detalle!BO325/IIEE_detalle!BO313*100-100)</f>
        <v>19.608908202064086</v>
      </c>
      <c r="BP325" s="129">
        <f>IF(ABS(IIEE_detalle!BP325/IIEE_detalle!BP313*100-100)&gt;100,"-",IIEE_detalle!BP325/IIEE_detalle!BP313*100-100)</f>
        <v>16.056172051458304</v>
      </c>
      <c r="BQ325" s="129">
        <f>IF(ABS(IIEE_detalle!BQ325/IIEE_detalle!BQ313*100-100)&gt;100,"-",IIEE_detalle!BQ325/IIEE_detalle!BQ313*100-100)</f>
        <v>1.4437714939682138</v>
      </c>
      <c r="BR325" s="129">
        <f>IF(ABS(IIEE_detalle!BR325/IIEE_detalle!BR313*100-100)&gt;100,"-",IIEE_detalle!BR325/IIEE_detalle!BR313*100-100)</f>
        <v>-1.2354403102361857</v>
      </c>
      <c r="BS325" s="129">
        <f>IF(ABS(IIEE_detalle!BS325/IIEE_detalle!BS313*100-100)&gt;100,"-",IIEE_detalle!BS325/IIEE_detalle!BS313*100-100)</f>
        <v>1.6379740791917499</v>
      </c>
      <c r="BT325" s="129">
        <f>IF(ABS(IIEE_detalle!BT325/IIEE_detalle!BT313*100-100)&gt;100,"-",IIEE_detalle!BT325/IIEE_detalle!BT313*100-100)</f>
        <v>1.6057516780840615</v>
      </c>
      <c r="BV325" s="129">
        <f>IF(ABS(IIEE_detalle!BV325/IIEE_detalle!BV313*100-100)&gt;100,"-",IIEE_detalle!BV325/IIEE_detalle!BV313*100-100)</f>
        <v>40.816474317252926</v>
      </c>
      <c r="BW325" s="129">
        <f>IF(ABS(IIEE_detalle!BW325/IIEE_detalle!BW313*100-100)&gt;100,"-",IIEE_detalle!BW325/IIEE_detalle!BW313*100-100)</f>
        <v>29.284416533086841</v>
      </c>
      <c r="BX325" s="129">
        <f>IF(ABS(IIEE_detalle!BX325/IIEE_detalle!BX313*100-100)&gt;100,"-",IIEE_detalle!BX325/IIEE_detalle!BX313*100-100)</f>
        <v>1.488703939617082</v>
      </c>
      <c r="BY325" s="129">
        <f>IF(ABS(IIEE_detalle!BY325/IIEE_detalle!BY313*100-100)&gt;100,"-",IIEE_detalle!BY325/IIEE_detalle!BY313*100-100)</f>
        <v>-0.68054732248609184</v>
      </c>
      <c r="BZ325" s="129">
        <f>IF(ABS(IIEE_detalle!BZ325/IIEE_detalle!BZ313*100-100)&gt;100,"-",IIEE_detalle!BZ325/IIEE_detalle!BZ313*100-100)</f>
        <v>6.0479870456551907</v>
      </c>
      <c r="CA325" s="129">
        <f>IF(ABS(IIEE_detalle!CA325/IIEE_detalle!CA313*100-100)&gt;100,"-",IIEE_detalle!CA325/IIEE_detalle!CA313*100-100)</f>
        <v>1.6963155146994495</v>
      </c>
    </row>
    <row r="326" spans="2:79" ht="12" customHeight="1">
      <c r="B326" s="87" t="s">
        <v>760</v>
      </c>
      <c r="C326" s="129">
        <f>IF(ABS(IIEE_detalle!C326/IIEE_detalle!C314*100-100)&gt;100,"-",IIEE_detalle!C326/IIEE_detalle!C314*100-100)</f>
        <v>42.429829546393933</v>
      </c>
      <c r="D326" s="129">
        <f>IF(ABS(IIEE_detalle!D326/IIEE_detalle!D314*100-100)&gt;100,"-",IIEE_detalle!D326/IIEE_detalle!D314*100-100)</f>
        <v>99.317388821924766</v>
      </c>
      <c r="E326" s="129">
        <f>IF(ABS(IIEE_detalle!E326/IIEE_detalle!E314*100-100)&gt;100,"-",IIEE_detalle!E326/IIEE_detalle!E314*100-100)</f>
        <v>32.337772589802086</v>
      </c>
      <c r="F326" s="129">
        <f>IF(ABS(IIEE_detalle!F326/IIEE_detalle!F314*100-100)&gt;100,"-",IIEE_detalle!F326/IIEE_detalle!F314*100-100)</f>
        <v>89.266598067154348</v>
      </c>
      <c r="G326" s="129">
        <f>IF(ABS(IIEE_detalle!G326/IIEE_detalle!G314*100-100)&gt;100,"-",IIEE_detalle!G326/IIEE_detalle!G314*100-100)</f>
        <v>23.882075318517849</v>
      </c>
      <c r="H326" s="129">
        <f>IF(ABS(IIEE_detalle!H326/IIEE_detalle!H314*100-100)&gt;100,"-",IIEE_detalle!H326/IIEE_detalle!H314*100-100)</f>
        <v>13.691271637894872</v>
      </c>
      <c r="J326" s="129" t="str">
        <f>IF(ABS(IIEE_detalle!J326/IIEE_detalle!J314*100-100)&gt;100,"-",IIEE_detalle!J326/IIEE_detalle!J314*100-100)</f>
        <v>-</v>
      </c>
      <c r="K326" s="129" t="str">
        <f>IF(ABS(IIEE_detalle!K326/IIEE_detalle!K314*100-100)&gt;100,"-",IIEE_detalle!K326/IIEE_detalle!K314*100-100)</f>
        <v>-</v>
      </c>
      <c r="L326" s="129" t="str">
        <f>IF(ABS(IIEE_detalle!L326/IIEE_detalle!L314*100-100)&gt;100,"-",IIEE_detalle!L326/IIEE_detalle!L314*100-100)</f>
        <v>-</v>
      </c>
      <c r="M326" s="129"/>
      <c r="N326" s="129">
        <f>IF(ABS(IIEE_detalle!N326/IIEE_detalle!N314*100-100)&gt;100,"-",IIEE_detalle!N326/IIEE_detalle!N314*100-100)</f>
        <v>-20.526926765255141</v>
      </c>
      <c r="O326" s="129">
        <f>IF(ABS(IIEE_detalle!O326/IIEE_detalle!O314*100-100)&gt;100,"-",IIEE_detalle!O326/IIEE_detalle!O314*100-100)</f>
        <v>-21.768881908943769</v>
      </c>
      <c r="Q326" s="129">
        <f>IF(ABS(IIEE_detalle!Q326/IIEE_detalle!Q314*100-100)&gt;100,"-",IIEE_detalle!Q326/IIEE_detalle!Q314*100-100)</f>
        <v>-20.416426659438216</v>
      </c>
      <c r="S326" s="129">
        <f>IF(ABS(IIEE_detalle!S326/IIEE_detalle!S314*100-100)&gt;100,"-",IIEE_detalle!S326/IIEE_detalle!S314*100-100)</f>
        <v>32.514659641369946</v>
      </c>
      <c r="T326" s="129">
        <f>IF(ABS(IIEE_detalle!T326/IIEE_detalle!T314*100-100)&gt;100,"-",IIEE_detalle!T326/IIEE_detalle!T314*100-100)</f>
        <v>35.674278328306769</v>
      </c>
      <c r="U326" s="129">
        <f>IF(ABS(IIEE_detalle!U326/IIEE_detalle!U314*100-100)&gt;100,"-",IIEE_detalle!U326/IIEE_detalle!U314*100-100)</f>
        <v>35.674278328306769</v>
      </c>
      <c r="V326" s="129"/>
      <c r="W326" s="129">
        <f>IF(ABS(IIEE_detalle!W326/IIEE_detalle!W314*100-100)&gt;100,"-",IIEE_detalle!W326/IIEE_detalle!W314*100-100)</f>
        <v>-19.846634254318346</v>
      </c>
      <c r="X326" s="129">
        <f>IF(ABS(IIEE_detalle!X326/IIEE_detalle!X314*100-100)&gt;100,"-",IIEE_detalle!X326/IIEE_detalle!X314*100-100)</f>
        <v>-20.507507037847986</v>
      </c>
      <c r="Y326" s="100"/>
      <c r="Z326" s="129">
        <f>IF(ABS(IIEE_detalle!Z326/IIEE_detalle!Z314*100-100)&gt;100,"-",IIEE_detalle!Z326/IIEE_detalle!Z314*100-100)</f>
        <v>-22.136295831043412</v>
      </c>
      <c r="AB326" s="129">
        <f>IF(ABS(IIEE_detalle!AB326/IIEE_detalle!AB314*100-100)&gt;100,"-",IIEE_detalle!AB326/IIEE_detalle!AB314*100-100)</f>
        <v>42.892155801415981</v>
      </c>
      <c r="AC326" s="129" t="str">
        <f>IF(ABS(IIEE_detalle!AC326/IIEE_detalle!AC314*100-100)&gt;100,"-",IIEE_detalle!AC326/IIEE_detalle!AC314*100-100)</f>
        <v>-</v>
      </c>
      <c r="AD326" s="129">
        <f>IF(ABS(IIEE_detalle!AD326/IIEE_detalle!AD314*100-100)&gt;100,"-",IIEE_detalle!AD326/IIEE_detalle!AD314*100-100)</f>
        <v>52.100295050221234</v>
      </c>
      <c r="AE326" s="129">
        <f>IF(ABS(IIEE_detalle!AE326/IIEE_detalle!AE314*100-100)&gt;100,"-",IIEE_detalle!AE326/IIEE_detalle!AE314*100-100)</f>
        <v>-19.390371201830902</v>
      </c>
      <c r="AF326" s="129">
        <f>IF(ABS(IIEE_detalle!AF326/IIEE_detalle!AF314*100-100)&gt;100,"-",IIEE_detalle!AF326/IIEE_detalle!AF314*100-100)</f>
        <v>33.82126822067778</v>
      </c>
      <c r="AG326" s="129">
        <f>IF(ABS(IIEE_detalle!AG326/IIEE_detalle!AG314*100-100)&gt;100,"-",IIEE_detalle!AG326/IIEE_detalle!AG314*100-100)</f>
        <v>58.591085693177405</v>
      </c>
      <c r="AH326" s="129" t="str">
        <f>IF(ABS(IIEE_detalle!AH326/IIEE_detalle!AH314*100-100)&gt;100,"-",IIEE_detalle!AH326/IIEE_detalle!AH314*100-100)</f>
        <v>-</v>
      </c>
      <c r="AI326" s="129">
        <f>IF(ABS(IIEE_detalle!AI326/IIEE_detalle!AI314*100-100)&gt;100,"-",IIEE_detalle!AI326/IIEE_detalle!AI314*100-100)</f>
        <v>52.099987031155592</v>
      </c>
      <c r="AJ326" s="129">
        <f>IF(ABS(IIEE_detalle!AJ326/IIEE_detalle!AJ314*100-100)&gt;100,"-",IIEE_detalle!AJ326/IIEE_detalle!AJ314*100-100)</f>
        <v>-19.391265745519121</v>
      </c>
      <c r="AK326" s="129">
        <f>IF(ABS(IIEE_detalle!AK326/IIEE_detalle!AK314*100-100)&gt;100,"-",IIEE_detalle!AK326/IIEE_detalle!AK314*100-100)</f>
        <v>56.713971800036632</v>
      </c>
      <c r="AL326" s="129">
        <f>IF(ABS(IIEE_detalle!AL326/IIEE_detalle!AL314*100-100)&gt;100,"-",IIEE_detalle!AL326/IIEE_detalle!AL314*100-100)</f>
        <v>22.863060622958642</v>
      </c>
      <c r="AN326" s="129" t="str">
        <f>IF(ABS(IIEE_detalle!AN326/IIEE_detalle!AN314*100-100)&gt;100,"-",IIEE_detalle!AN326/IIEE_detalle!AN314*100-100)</f>
        <v>-</v>
      </c>
      <c r="AO326" s="129" t="str">
        <f>IF(ABS(IIEE_detalle!AO326/IIEE_detalle!AO314*100-100)&gt;100,"-",IIEE_detalle!AO326/IIEE_detalle!AO314*100-100)</f>
        <v>-</v>
      </c>
      <c r="AP326" s="100"/>
      <c r="AQ326" s="129" t="str">
        <f>IF(ABS(IIEE_detalle!AQ326/IIEE_detalle!AQ314*100-100)&gt;100,"-",IIEE_detalle!AQ326/IIEE_detalle!AQ314*100-100)</f>
        <v>-</v>
      </c>
      <c r="AS326" s="129">
        <f>IF(ABS(IIEE_detalle!AS326/IIEE_detalle!AS314*100-100)&gt;100,"-",IIEE_detalle!AS326/IIEE_detalle!AS314*100-100)</f>
        <v>18.254948403668081</v>
      </c>
      <c r="AT326" s="129">
        <f>IF(ABS(IIEE_detalle!AT326/IIEE_detalle!AT314*100-100)&gt;100,"-",IIEE_detalle!AT326/IIEE_detalle!AT314*100-100)</f>
        <v>24.481548732371294</v>
      </c>
      <c r="AU326" s="129">
        <f>IF(ABS(IIEE_detalle!AU326/IIEE_detalle!AU314*100-100)&gt;100,"-",IIEE_detalle!AU326/IIEE_detalle!AU314*100-100)</f>
        <v>2.0818241227159149</v>
      </c>
      <c r="AV326" s="129">
        <f>IF(ABS(IIEE_detalle!AV326/IIEE_detalle!AV314*100-100)&gt;100,"-",IIEE_detalle!AV326/IIEE_detalle!AV314*100-100)</f>
        <v>20.488872024572899</v>
      </c>
      <c r="AW326" s="129">
        <f>IF(ABS(IIEE_detalle!AW326/IIEE_detalle!AW314*100-100)&gt;100,"-",IIEE_detalle!AW326/IIEE_detalle!AW314*100-100)</f>
        <v>23.689358892819911</v>
      </c>
      <c r="AX326" s="129">
        <f>IF(ABS(IIEE_detalle!AX326/IIEE_detalle!AX314*100-100)&gt;100,"-",IIEE_detalle!AX326/IIEE_detalle!AX314*100-100)</f>
        <v>-2.2432153899003708</v>
      </c>
      <c r="AY326" s="129">
        <f>IF(ABS(IIEE_detalle!AY326/IIEE_detalle!AY314*100-100)&gt;100,"-",IIEE_detalle!AY326/IIEE_detalle!AY314*100-100)</f>
        <v>20.791911682402358</v>
      </c>
      <c r="AZ326" s="129">
        <f>IF(ABS(IIEE_detalle!AZ326/IIEE_detalle!AZ314*100-100)&gt;100,"-",IIEE_detalle!AZ326/IIEE_detalle!AZ314*100-100)</f>
        <v>20.488778391396423</v>
      </c>
      <c r="BA326" s="100"/>
      <c r="BB326" s="129">
        <f>IF(ABS(IIEE_detalle!BB326/IIEE_detalle!BB314*100-100)&gt;100,"-",IIEE_detalle!BB326/IIEE_detalle!BB314*100-100)</f>
        <v>20.396908607731604</v>
      </c>
      <c r="BD326" s="129">
        <f>IF(ABS(IIEE_detalle!BD326/IIEE_detalle!BD314*100-100)&gt;100,"-",IIEE_detalle!BD326/IIEE_detalle!BD314*100-100)</f>
        <v>13.002546247661357</v>
      </c>
      <c r="BE326" s="129">
        <f>IF(ABS(IIEE_detalle!BE326/IIEE_detalle!BE314*100-100)&gt;100,"-",IIEE_detalle!BE326/IIEE_detalle!BE314*100-100)</f>
        <v>13.966569331083022</v>
      </c>
      <c r="BF326" s="129">
        <f>IF(ABS(IIEE_detalle!BF326/IIEE_detalle!BF314*100-100)&gt;100,"-",IIEE_detalle!BF326/IIEE_detalle!BF314*100-100)</f>
        <v>7.9000800559181954</v>
      </c>
      <c r="BG326" s="129">
        <f>IF(ABS(IIEE_detalle!BG326/IIEE_detalle!BG314*100-100)&gt;100,"-",IIEE_detalle!BG326/IIEE_detalle!BG314*100-100)</f>
        <v>7.9000898812621472</v>
      </c>
      <c r="BH326" s="129">
        <f>IF(ABS(IIEE_detalle!BH326/IIEE_detalle!BH314*100-100)&gt;100,"-",IIEE_detalle!BH326/IIEE_detalle!BH314*100-100)</f>
        <v>7.9000898812621472</v>
      </c>
      <c r="BI326" s="129"/>
      <c r="BJ326" s="131">
        <f>IF(ABS(IIEE_detalle!BJ326/IIEE_detalle!BJ314*100-100)&gt;100,"-",IIEE_detalle!BJ326/IIEE_detalle!BJ314*100-100)</f>
        <v>5.6506336435277547</v>
      </c>
      <c r="BK326" s="131">
        <f>IF(ABS(IIEE_detalle!BK326/IIEE_detalle!BK314*100-100)&gt;100,"-",IIEE_detalle!BK326/IIEE_detalle!BK314*100-100)</f>
        <v>5.251793407628</v>
      </c>
      <c r="BL326" s="100"/>
      <c r="BM326" s="129">
        <f>IF(ABS(IIEE_detalle!BM326/IIEE_detalle!BM314*100-100)&gt;100,"-",IIEE_detalle!BM326/IIEE_detalle!BM314*100-100)</f>
        <v>5.4173985393362329</v>
      </c>
      <c r="BO326" s="129">
        <f>IF(ABS(IIEE_detalle!BO326/IIEE_detalle!BO314*100-100)&gt;100,"-",IIEE_detalle!BO326/IIEE_detalle!BO314*100-100)</f>
        <v>24.528824833702885</v>
      </c>
      <c r="BP326" s="129">
        <f>IF(ABS(IIEE_detalle!BP326/IIEE_detalle!BP314*100-100)&gt;100,"-",IIEE_detalle!BP326/IIEE_detalle!BP314*100-100)</f>
        <v>21.865211680307169</v>
      </c>
      <c r="BQ326" s="129">
        <f>IF(ABS(IIEE_detalle!BQ326/IIEE_detalle!BQ314*100-100)&gt;100,"-",IIEE_detalle!BQ326/IIEE_detalle!BQ314*100-100)</f>
        <v>1.7786928495534085</v>
      </c>
      <c r="BR326" s="129">
        <f>IF(ABS(IIEE_detalle!BR326/IIEE_detalle!BR314*100-100)&gt;100,"-",IIEE_detalle!BR326/IIEE_detalle!BR314*100-100)</f>
        <v>-0.48167691867769236</v>
      </c>
      <c r="BS326" s="129">
        <f>IF(ABS(IIEE_detalle!BS326/IIEE_detalle!BS314*100-100)&gt;100,"-",IIEE_detalle!BS326/IIEE_detalle!BS314*100-100)</f>
        <v>-0.52694060524191855</v>
      </c>
      <c r="BT326" s="129">
        <f>IF(ABS(IIEE_detalle!BT326/IIEE_detalle!BT314*100-100)&gt;100,"-",IIEE_detalle!BT326/IIEE_detalle!BT314*100-100)</f>
        <v>0.60949974747485669</v>
      </c>
      <c r="BV326" s="129">
        <f>IF(ABS(IIEE_detalle!BV326/IIEE_detalle!BV314*100-100)&gt;100,"-",IIEE_detalle!BV326/IIEE_detalle!BV314*100-100)</f>
        <v>52.369689182833127</v>
      </c>
      <c r="BW326" s="129">
        <f>IF(ABS(IIEE_detalle!BW326/IIEE_detalle!BW314*100-100)&gt;100,"-",IIEE_detalle!BW326/IIEE_detalle!BW314*100-100)</f>
        <v>40.856843112867665</v>
      </c>
      <c r="BX326" s="129">
        <f>IF(ABS(IIEE_detalle!BX326/IIEE_detalle!BX314*100-100)&gt;100,"-",IIEE_detalle!BX326/IIEE_detalle!BX314*100-100)</f>
        <v>1.4973557751604289</v>
      </c>
      <c r="BY326" s="129">
        <f>IF(ABS(IIEE_detalle!BY326/IIEE_detalle!BY314*100-100)&gt;100,"-",IIEE_detalle!BY326/IIEE_detalle!BY314*100-100)</f>
        <v>0.27967255814674274</v>
      </c>
      <c r="BZ326" s="129">
        <f>IF(ABS(IIEE_detalle!BZ326/IIEE_detalle!BZ314*100-100)&gt;100,"-",IIEE_detalle!BZ326/IIEE_detalle!BZ314*100-100)</f>
        <v>4.2094633180832091</v>
      </c>
      <c r="CA326" s="129">
        <f>IF(ABS(IIEE_detalle!CA326/IIEE_detalle!CA314*100-100)&gt;100,"-",IIEE_detalle!CA326/IIEE_detalle!CA314*100-100)</f>
        <v>0.85309854992902956</v>
      </c>
    </row>
    <row r="327" spans="2:79" ht="12" customHeight="1">
      <c r="B327" s="87" t="s">
        <v>761</v>
      </c>
      <c r="C327" s="129">
        <f>IF(ABS(IIEE_detalle!C327/IIEE_detalle!C315*100-100)&gt;100,"-",IIEE_detalle!C327/IIEE_detalle!C315*100-100)</f>
        <v>25.595355887995439</v>
      </c>
      <c r="D327" s="129">
        <f>IF(ABS(IIEE_detalle!D327/IIEE_detalle!D315*100-100)&gt;100,"-",IIEE_detalle!D327/IIEE_detalle!D315*100-100)</f>
        <v>65.810474528760636</v>
      </c>
      <c r="E327" s="129">
        <f>IF(ABS(IIEE_detalle!E327/IIEE_detalle!E315*100-100)&gt;100,"-",IIEE_detalle!E327/IIEE_detalle!E315*100-100)</f>
        <v>13.655368351059366</v>
      </c>
      <c r="F327" s="129">
        <f>IF(ABS(IIEE_detalle!F327/IIEE_detalle!F315*100-100)&gt;100,"-",IIEE_detalle!F327/IIEE_detalle!F315*100-100)</f>
        <v>49.437685602069138</v>
      </c>
      <c r="G327" s="129">
        <f>IF(ABS(IIEE_detalle!G327/IIEE_detalle!G315*100-100)&gt;100,"-",IIEE_detalle!G327/IIEE_detalle!G315*100-100)</f>
        <v>-0.29150963320353185</v>
      </c>
      <c r="H327" s="129">
        <f>IF(ABS(IIEE_detalle!H327/IIEE_detalle!H315*100-100)&gt;100,"-",IIEE_detalle!H327/IIEE_detalle!H315*100-100)</f>
        <v>11.752372488588762</v>
      </c>
      <c r="J327" s="129">
        <f>IF(ABS(IIEE_detalle!J327/IIEE_detalle!J315*100-100)&gt;100,"-",IIEE_detalle!J327/IIEE_detalle!J315*100-100)</f>
        <v>77.300836667879224</v>
      </c>
      <c r="K327" s="129">
        <f>IF(ABS(IIEE_detalle!K327/IIEE_detalle!K315*100-100)&gt;100,"-",IIEE_detalle!K327/IIEE_detalle!K315*100-100)</f>
        <v>77.412805730593192</v>
      </c>
      <c r="L327" s="129">
        <f>IF(ABS(IIEE_detalle!L327/IIEE_detalle!L315*100-100)&gt;100,"-",IIEE_detalle!L327/IIEE_detalle!L315*100-100)</f>
        <v>72.38656137063316</v>
      </c>
      <c r="M327" s="129">
        <f>IF(ABS(IIEE_detalle!M327/IIEE_detalle!M315*100-100)&gt;100,"-",IIEE_detalle!M327/IIEE_detalle!M315*100-100)</f>
        <v>90.051157781367806</v>
      </c>
      <c r="N327" s="129">
        <f>IF(ABS(IIEE_detalle!N327/IIEE_detalle!N315*100-100)&gt;100,"-",IIEE_detalle!N327/IIEE_detalle!N315*100-100)</f>
        <v>62.041803634559301</v>
      </c>
      <c r="O327" s="129">
        <f>IF(ABS(IIEE_detalle!O327/IIEE_detalle!O315*100-100)&gt;100,"-",IIEE_detalle!O327/IIEE_detalle!O315*100-100)</f>
        <v>44.608604196924944</v>
      </c>
      <c r="Q327" s="129">
        <f>IF(ABS(IIEE_detalle!Q327/IIEE_detalle!Q315*100-100)&gt;100,"-",IIEE_detalle!Q327/IIEE_detalle!Q315*100-100)</f>
        <v>41.67116041393831</v>
      </c>
      <c r="S327" s="129">
        <f>IF(ABS(IIEE_detalle!S327/IIEE_detalle!S315*100-100)&gt;100,"-",IIEE_detalle!S327/IIEE_detalle!S315*100-100)</f>
        <v>13.956959054299546</v>
      </c>
      <c r="T327" s="129">
        <f>IF(ABS(IIEE_detalle!T327/IIEE_detalle!T315*100-100)&gt;100,"-",IIEE_detalle!T327/IIEE_detalle!T315*100-100)</f>
        <v>16.361354331649892</v>
      </c>
      <c r="U327" s="129">
        <f>IF(ABS(IIEE_detalle!U327/IIEE_detalle!U315*100-100)&gt;100,"-",IIEE_detalle!U327/IIEE_detalle!U315*100-100)</f>
        <v>4.803655223511953</v>
      </c>
      <c r="V327" s="129" t="str">
        <f>IF(ABS(IIEE_detalle!V327/IIEE_detalle!V315*100-100)&gt;100,"-",IIEE_detalle!V327/IIEE_detalle!V315*100-100)</f>
        <v>-</v>
      </c>
      <c r="W327" s="129">
        <f>IF(ABS(IIEE_detalle!W327/IIEE_detalle!W315*100-100)&gt;100,"-",IIEE_detalle!W327/IIEE_detalle!W315*100-100)</f>
        <v>21.415040310145798</v>
      </c>
      <c r="X327" s="129">
        <f>IF(ABS(IIEE_detalle!X327/IIEE_detalle!X315*100-100)&gt;100,"-",IIEE_detalle!X327/IIEE_detalle!X315*100-100)</f>
        <v>21.351692884221521</v>
      </c>
      <c r="Y327" s="100"/>
      <c r="Z327" s="129">
        <f>IF(ABS(IIEE_detalle!Z327/IIEE_detalle!Z315*100-100)&gt;100,"-",IIEE_detalle!Z327/IIEE_detalle!Z315*100-100)</f>
        <v>23.377050721571948</v>
      </c>
      <c r="AB327" s="129">
        <f>IF(ABS(IIEE_detalle!AB327/IIEE_detalle!AB315*100-100)&gt;100,"-",IIEE_detalle!AB327/IIEE_detalle!AB315*100-100)</f>
        <v>20.435582801098832</v>
      </c>
      <c r="AC327" s="129">
        <f>IF(ABS(IIEE_detalle!AC327/IIEE_detalle!AC315*100-100)&gt;100,"-",IIEE_detalle!AC327/IIEE_detalle!AC315*100-100)</f>
        <v>39.732899906601062</v>
      </c>
      <c r="AD327" s="129">
        <f>IF(ABS(IIEE_detalle!AD327/IIEE_detalle!AD315*100-100)&gt;100,"-",IIEE_detalle!AD327/IIEE_detalle!AD315*100-100)</f>
        <v>20.730280915725288</v>
      </c>
      <c r="AE327" s="129">
        <f>IF(ABS(IIEE_detalle!AE327/IIEE_detalle!AE315*100-100)&gt;100,"-",IIEE_detalle!AE327/IIEE_detalle!AE315*100-100)</f>
        <v>-1.742176974288725</v>
      </c>
      <c r="AF327" s="129">
        <f>IF(ABS(IIEE_detalle!AF327/IIEE_detalle!AF315*100-100)&gt;100,"-",IIEE_detalle!AF327/IIEE_detalle!AF315*100-100)</f>
        <v>15.345341536119747</v>
      </c>
      <c r="AG327" s="129">
        <f>IF(ABS(IIEE_detalle!AG327/IIEE_detalle!AG315*100-100)&gt;100,"-",IIEE_detalle!AG327/IIEE_detalle!AG315*100-100)</f>
        <v>23.824832708419279</v>
      </c>
      <c r="AH327" s="129">
        <f>IF(ABS(IIEE_detalle!AH327/IIEE_detalle!AH315*100-100)&gt;100,"-",IIEE_detalle!AH327/IIEE_detalle!AH315*100-100)</f>
        <v>39.666545709027758</v>
      </c>
      <c r="AI327" s="129">
        <f>IF(ABS(IIEE_detalle!AI327/IIEE_detalle!AI315*100-100)&gt;100,"-",IIEE_detalle!AI327/IIEE_detalle!AI315*100-100)</f>
        <v>20.730359603294616</v>
      </c>
      <c r="AJ327" s="129">
        <f>IF(ABS(IIEE_detalle!AJ327/IIEE_detalle!AJ315*100-100)&gt;100,"-",IIEE_detalle!AJ327/IIEE_detalle!AJ315*100-100)</f>
        <v>-1.7439570277529128</v>
      </c>
      <c r="AK327" s="129">
        <f>IF(ABS(IIEE_detalle!AK327/IIEE_detalle!AK315*100-100)&gt;100,"-",IIEE_detalle!AK327/IIEE_detalle!AK315*100-100)</f>
        <v>23.233618519038004</v>
      </c>
      <c r="AL327" s="129">
        <f>IF(ABS(IIEE_detalle!AL327/IIEE_detalle!AL315*100-100)&gt;100,"-",IIEE_detalle!AL327/IIEE_detalle!AL315*100-100)</f>
        <v>8.3666894464512325</v>
      </c>
      <c r="AN327" s="129">
        <f>IF(ABS(IIEE_detalle!AN327/IIEE_detalle!AN315*100-100)&gt;100,"-",IIEE_detalle!AN327/IIEE_detalle!AN315*100-100)</f>
        <v>60.681355937887218</v>
      </c>
      <c r="AO327" s="129">
        <f>IF(ABS(IIEE_detalle!AO327/IIEE_detalle!AO315*100-100)&gt;100,"-",IIEE_detalle!AO327/IIEE_detalle!AO315*100-100)</f>
        <v>57.922266046822614</v>
      </c>
      <c r="AP327" s="100"/>
      <c r="AQ327" s="129">
        <f>IF(ABS(IIEE_detalle!AQ327/IIEE_detalle!AQ315*100-100)&gt;100,"-",IIEE_detalle!AQ327/IIEE_detalle!AQ315*100-100)</f>
        <v>60.544367104384662</v>
      </c>
      <c r="AS327" s="129">
        <f>IF(ABS(IIEE_detalle!AS327/IIEE_detalle!AS315*100-100)&gt;100,"-",IIEE_detalle!AS327/IIEE_detalle!AS315*100-100)</f>
        <v>-1.3751838665500316</v>
      </c>
      <c r="AT327" s="129">
        <f>IF(ABS(IIEE_detalle!AT327/IIEE_detalle!AT315*100-100)&gt;100,"-",IIEE_detalle!AT327/IIEE_detalle!AT315*100-100)</f>
        <v>1.1197531003764709</v>
      </c>
      <c r="AU327" s="129">
        <f>IF(ABS(IIEE_detalle!AU327/IIEE_detalle!AU315*100-100)&gt;100,"-",IIEE_detalle!AU327/IIEE_detalle!AU315*100-100)</f>
        <v>-8.2831862364245268</v>
      </c>
      <c r="AV327" s="129">
        <f>IF(ABS(IIEE_detalle!AV327/IIEE_detalle!AV315*100-100)&gt;100,"-",IIEE_detalle!AV327/IIEE_detalle!AV315*100-100)</f>
        <v>-1.8528811322319427</v>
      </c>
      <c r="AW327" s="129">
        <f>IF(ABS(IIEE_detalle!AW327/IIEE_detalle!AW315*100-100)&gt;100,"-",IIEE_detalle!AW327/IIEE_detalle!AW315*100-100)</f>
        <v>-0.19316113789470535</v>
      </c>
      <c r="AX327" s="129">
        <f>IF(ABS(IIEE_detalle!AX327/IIEE_detalle!AX315*100-100)&gt;100,"-",IIEE_detalle!AX327/IIEE_detalle!AX315*100-100)</f>
        <v>-14.531347651784216</v>
      </c>
      <c r="AY327" s="129">
        <f>IF(ABS(IIEE_detalle!AY327/IIEE_detalle!AY315*100-100)&gt;100,"-",IIEE_detalle!AY327/IIEE_detalle!AY315*100-100)</f>
        <v>20.488872024572927</v>
      </c>
      <c r="AZ327" s="129">
        <f>IF(ABS(IIEE_detalle!AZ327/IIEE_detalle!AZ315*100-100)&gt;100,"-",IIEE_detalle!AZ327/IIEE_detalle!AZ315*100-100)</f>
        <v>17.464958578024479</v>
      </c>
      <c r="BA327" s="100"/>
      <c r="BB327" s="129">
        <f>IF(ABS(IIEE_detalle!BB327/IIEE_detalle!BB315*100-100)&gt;100,"-",IIEE_detalle!BB327/IIEE_detalle!BB315*100-100)</f>
        <v>16.221919827869229</v>
      </c>
      <c r="BD327" s="129">
        <f>IF(ABS(IIEE_detalle!BD327/IIEE_detalle!BD315*100-100)&gt;100,"-",IIEE_detalle!BD327/IIEE_detalle!BD315*100-100)</f>
        <v>10.705299667394286</v>
      </c>
      <c r="BE327" s="129">
        <f>IF(ABS(IIEE_detalle!BE327/IIEE_detalle!BE315*100-100)&gt;100,"-",IIEE_detalle!BE327/IIEE_detalle!BE315*100-100)</f>
        <v>12.067885081350397</v>
      </c>
      <c r="BF327" s="129">
        <f>IF(ABS(IIEE_detalle!BF327/IIEE_detalle!BF315*100-100)&gt;100,"-",IIEE_detalle!BF327/IIEE_detalle!BF315*100-100)</f>
        <v>5.0704970709328734</v>
      </c>
      <c r="BG327" s="129">
        <f>IF(ABS(IIEE_detalle!BG327/IIEE_detalle!BG315*100-100)&gt;100,"-",IIEE_detalle!BG327/IIEE_detalle!BG315*100-100)</f>
        <v>5.0705273483746822</v>
      </c>
      <c r="BH327" s="129">
        <f>IF(ABS(IIEE_detalle!BH327/IIEE_detalle!BH315*100-100)&gt;100,"-",IIEE_detalle!BH327/IIEE_detalle!BH315*100-100)</f>
        <v>3.7702186986778798</v>
      </c>
      <c r="BI327" s="129">
        <f>IF(ABS(IIEE_detalle!BI327/IIEE_detalle!BI315*100-100)&gt;100,"-",IIEE_detalle!BI327/IIEE_detalle!BI315*100-100)</f>
        <v>32.23099703849951</v>
      </c>
      <c r="BJ327" s="131">
        <f>IF(ABS(IIEE_detalle!BJ327/IIEE_detalle!BJ315*100-100)&gt;100,"-",IIEE_detalle!BJ327/IIEE_detalle!BJ315*100-100)</f>
        <v>7.7132314679029292</v>
      </c>
      <c r="BK327" s="131">
        <f>IF(ABS(IIEE_detalle!BK327/IIEE_detalle!BK315*100-100)&gt;100,"-",IIEE_detalle!BK327/IIEE_detalle!BK315*100-100)</f>
        <v>21.039540369479411</v>
      </c>
      <c r="BL327" s="100"/>
      <c r="BM327" s="129">
        <f>IF(ABS(IIEE_detalle!BM327/IIEE_detalle!BM315*100-100)&gt;100,"-",IIEE_detalle!BM327/IIEE_detalle!BM315*100-100)</f>
        <v>21.061119551244616</v>
      </c>
      <c r="BO327" s="129">
        <f>IF(ABS(IIEE_detalle!BO327/IIEE_detalle!BO315*100-100)&gt;100,"-",IIEE_detalle!BO327/IIEE_detalle!BO315*100-100)</f>
        <v>22.031486258116175</v>
      </c>
      <c r="BP327" s="129">
        <f>IF(ABS(IIEE_detalle!BP327/IIEE_detalle!BP315*100-100)&gt;100,"-",IIEE_detalle!BP327/IIEE_detalle!BP315*100-100)</f>
        <v>20.689655172413794</v>
      </c>
      <c r="BQ327" s="129">
        <f>IF(ABS(IIEE_detalle!BQ327/IIEE_detalle!BQ315*100-100)&gt;100,"-",IIEE_detalle!BQ327/IIEE_detalle!BQ315*100-100)</f>
        <v>-0.52986774422421945</v>
      </c>
      <c r="BR327" s="129">
        <f>IF(ABS(IIEE_detalle!BR327/IIEE_detalle!BR315*100-100)&gt;100,"-",IIEE_detalle!BR327/IIEE_detalle!BR315*100-100)</f>
        <v>-1.3956036398265184</v>
      </c>
      <c r="BS327" s="129">
        <f>IF(ABS(IIEE_detalle!BS327/IIEE_detalle!BS315*100-100)&gt;100,"-",IIEE_detalle!BS327/IIEE_detalle!BS315*100-100)</f>
        <v>-3.0402535843154084</v>
      </c>
      <c r="BT327" s="129">
        <f>IF(ABS(IIEE_detalle!BT327/IIEE_detalle!BT315*100-100)&gt;100,"-",IIEE_detalle!BT327/IIEE_detalle!BT315*100-100)</f>
        <v>0.94579549267635343</v>
      </c>
      <c r="BV327" s="129">
        <f>IF(ABS(IIEE_detalle!BV327/IIEE_detalle!BV315*100-100)&gt;100,"-",IIEE_detalle!BV327/IIEE_detalle!BV315*100-100)</f>
        <v>45.110017516749593</v>
      </c>
      <c r="BW327" s="129">
        <f>IF(ABS(IIEE_detalle!BW327/IIEE_detalle!BW315*100-100)&gt;100,"-",IIEE_detalle!BW327/IIEE_detalle!BW315*100-100)</f>
        <v>37.506975655188512</v>
      </c>
      <c r="BX327" s="129">
        <f>IF(ABS(IIEE_detalle!BX327/IIEE_detalle!BX315*100-100)&gt;100,"-",IIEE_detalle!BX327/IIEE_detalle!BX315*100-100)</f>
        <v>-0.64412242376683082</v>
      </c>
      <c r="BY327" s="129">
        <f>IF(ABS(IIEE_detalle!BY327/IIEE_detalle!BY315*100-100)&gt;100,"-",IIEE_detalle!BY327/IIEE_detalle!BY315*100-100)</f>
        <v>-1.871409955556544</v>
      </c>
      <c r="BZ327" s="129">
        <f>IF(ABS(IIEE_detalle!BZ327/IIEE_detalle!BZ315*100-100)&gt;100,"-",IIEE_detalle!BZ327/IIEE_detalle!BZ315*100-100)</f>
        <v>1.7168006643960183</v>
      </c>
      <c r="CA327" s="129">
        <f>IF(ABS(IIEE_detalle!CA327/IIEE_detalle!CA315*100-100)&gt;100,"-",IIEE_detalle!CA327/IIEE_detalle!CA315*100-100)</f>
        <v>1.2308222081958746</v>
      </c>
    </row>
    <row r="328" spans="2:79" ht="12" customHeight="1">
      <c r="B328" s="87" t="s">
        <v>762</v>
      </c>
      <c r="C328" s="129">
        <f>IF(ABS(IIEE_detalle!C328/IIEE_detalle!C316*100-100)&gt;100,"-",IIEE_detalle!C328/IIEE_detalle!C316*100-100)</f>
        <v>9.3062978276595203</v>
      </c>
      <c r="D328" s="129">
        <f>IF(ABS(IIEE_detalle!D328/IIEE_detalle!D316*100-100)&gt;100,"-",IIEE_detalle!D328/IIEE_detalle!D316*100-100)</f>
        <v>10.00797405773217</v>
      </c>
      <c r="E328" s="129">
        <f>IF(ABS(IIEE_detalle!E328/IIEE_detalle!E316*100-100)&gt;100,"-",IIEE_detalle!E328/IIEE_detalle!E316*100-100)</f>
        <v>-11.850236542120783</v>
      </c>
      <c r="F328" s="129">
        <f>IF(ABS(IIEE_detalle!F328/IIEE_detalle!F316*100-100)&gt;100,"-",IIEE_detalle!F328/IIEE_detalle!F316*100-100)</f>
        <v>28.175417172529563</v>
      </c>
      <c r="G328" s="129">
        <f>IF(ABS(IIEE_detalle!G328/IIEE_detalle!G316*100-100)&gt;100,"-",IIEE_detalle!G328/IIEE_detalle!G316*100-100)</f>
        <v>-15.602646383334871</v>
      </c>
      <c r="H328" s="129">
        <f>IF(ABS(IIEE_detalle!H328/IIEE_detalle!H316*100-100)&gt;100,"-",IIEE_detalle!H328/IIEE_detalle!H316*100-100)</f>
        <v>3.5399267170324293</v>
      </c>
      <c r="J328" s="129">
        <f>IF(ABS(IIEE_detalle!J328/IIEE_detalle!J316*100-100)&gt;100,"-",IIEE_detalle!J328/IIEE_detalle!J316*100-100)</f>
        <v>13.308717290094705</v>
      </c>
      <c r="K328" s="129">
        <f>IF(ABS(IIEE_detalle!K328/IIEE_detalle!K316*100-100)&gt;100,"-",IIEE_detalle!K328/IIEE_detalle!K316*100-100)</f>
        <v>13.339514497639925</v>
      </c>
      <c r="L328" s="129">
        <f>IF(ABS(IIEE_detalle!L328/IIEE_detalle!L316*100-100)&gt;100,"-",IIEE_detalle!L328/IIEE_detalle!L316*100-100)</f>
        <v>13.339514497639925</v>
      </c>
      <c r="N328" s="129">
        <f>IF(ABS(IIEE_detalle!N328/IIEE_detalle!N316*100-100)&gt;100,"-",IIEE_detalle!N328/IIEE_detalle!N316*100-100)</f>
        <v>85.283321378844789</v>
      </c>
      <c r="O328" s="129">
        <f>IF(ABS(IIEE_detalle!O328/IIEE_detalle!O316*100-100)&gt;100,"-",IIEE_detalle!O328/IIEE_detalle!O316*100-100)</f>
        <v>7.8697232317584564</v>
      </c>
      <c r="Q328" s="129">
        <f>IF(ABS(IIEE_detalle!Q328/IIEE_detalle!Q316*100-100)&gt;100,"-",IIEE_detalle!Q328/IIEE_detalle!Q316*100-100)</f>
        <v>-7.8209933232396054</v>
      </c>
      <c r="S328" s="129">
        <f>IF(ABS(IIEE_detalle!S328/IIEE_detalle!S316*100-100)&gt;100,"-",IIEE_detalle!S328/IIEE_detalle!S316*100-100)</f>
        <v>-11.872695999760523</v>
      </c>
      <c r="T328" s="129">
        <f>IF(ABS(IIEE_detalle!T328/IIEE_detalle!T316*100-100)&gt;100,"-",IIEE_detalle!T328/IIEE_detalle!T316*100-100)</f>
        <v>-11.621193541794398</v>
      </c>
      <c r="U328" s="129">
        <f>IF(ABS(IIEE_detalle!U328/IIEE_detalle!U316*100-100)&gt;100,"-",IIEE_detalle!U328/IIEE_detalle!U316*100-100)</f>
        <v>-11.621193541794398</v>
      </c>
      <c r="W328" s="129">
        <f>IF(ABS(IIEE_detalle!W328/IIEE_detalle!W316*100-100)&gt;100,"-",IIEE_detalle!W328/IIEE_detalle!W316*100-100)</f>
        <v>32.45562913907284</v>
      </c>
      <c r="X328" s="129">
        <f>IF(ABS(IIEE_detalle!X328/IIEE_detalle!X316*100-100)&gt;100,"-",IIEE_detalle!X328/IIEE_detalle!X316*100-100)</f>
        <v>32.41582182066503</v>
      </c>
      <c r="Y328" s="100"/>
      <c r="Z328" s="129">
        <f>IF(ABS(IIEE_detalle!Z328/IIEE_detalle!Z316*100-100)&gt;100,"-",IIEE_detalle!Z328/IIEE_detalle!Z316*100-100)</f>
        <v>31.452057817499735</v>
      </c>
      <c r="AB328" s="129">
        <f>IF(ABS(IIEE_detalle!AB328/IIEE_detalle!AB316*100-100)&gt;100,"-",IIEE_detalle!AB328/IIEE_detalle!AB316*100-100)</f>
        <v>5.46871616623352</v>
      </c>
      <c r="AC328" s="129">
        <f>IF(ABS(IIEE_detalle!AC328/IIEE_detalle!AC316*100-100)&gt;100,"-",IIEE_detalle!AC328/IIEE_detalle!AC316*100-100)</f>
        <v>10.46473266325026</v>
      </c>
      <c r="AD328" s="129">
        <f>IF(ABS(IIEE_detalle!AD328/IIEE_detalle!AD316*100-100)&gt;100,"-",IIEE_detalle!AD328/IIEE_detalle!AD316*100-100)</f>
        <v>4.1655179327802614</v>
      </c>
      <c r="AE328" s="129">
        <f>IF(ABS(IIEE_detalle!AE328/IIEE_detalle!AE316*100-100)&gt;100,"-",IIEE_detalle!AE328/IIEE_detalle!AE316*100-100)</f>
        <v>4.9443623018514415</v>
      </c>
      <c r="AF328" s="129">
        <f>IF(ABS(IIEE_detalle!AF328/IIEE_detalle!AF316*100-100)&gt;100,"-",IIEE_detalle!AF328/IIEE_detalle!AF316*100-100)</f>
        <v>16.816937397335295</v>
      </c>
      <c r="AG328" s="129">
        <f>IF(ABS(IIEE_detalle!AG328/IIEE_detalle!AG316*100-100)&gt;100,"-",IIEE_detalle!AG328/IIEE_detalle!AG316*100-100)</f>
        <v>5.9007770357666374</v>
      </c>
      <c r="AH328" s="129">
        <f>IF(ABS(IIEE_detalle!AH328/IIEE_detalle!AH316*100-100)&gt;100,"-",IIEE_detalle!AH328/IIEE_detalle!AH316*100-100)</f>
        <v>10.400735561867307</v>
      </c>
      <c r="AI328" s="129">
        <f>IF(ABS(IIEE_detalle!AI328/IIEE_detalle!AI316*100-100)&gt;100,"-",IIEE_detalle!AI328/IIEE_detalle!AI316*100-100)</f>
        <v>4.1654379116329494</v>
      </c>
      <c r="AJ328" s="129">
        <f>IF(ABS(IIEE_detalle!AJ328/IIEE_detalle!AJ316*100-100)&gt;100,"-",IIEE_detalle!AJ328/IIEE_detalle!AJ316*100-100)</f>
        <v>4.9470493582307427</v>
      </c>
      <c r="AK328" s="129">
        <f>IF(ABS(IIEE_detalle!AK328/IIEE_detalle!AK316*100-100)&gt;100,"-",IIEE_detalle!AK328/IIEE_detalle!AK316*100-100)</f>
        <v>5.5833101052767091</v>
      </c>
      <c r="AL328" s="129">
        <f>IF(ABS(IIEE_detalle!AL328/IIEE_detalle!AL316*100-100)&gt;100,"-",IIEE_detalle!AL328/IIEE_detalle!AL316*100-100)</f>
        <v>16.890516890516878</v>
      </c>
      <c r="AN328" s="129">
        <f>IF(ABS(IIEE_detalle!AN328/IIEE_detalle!AN316*100-100)&gt;100,"-",IIEE_detalle!AN328/IIEE_detalle!AN316*100-100)</f>
        <v>22.756817214373442</v>
      </c>
      <c r="AO328" s="129">
        <f>IF(ABS(IIEE_detalle!AO328/IIEE_detalle!AO316*100-100)&gt;100,"-",IIEE_detalle!AO328/IIEE_detalle!AO316*100-100)</f>
        <v>20.637384046327782</v>
      </c>
      <c r="AP328" s="100"/>
      <c r="AQ328" s="129">
        <f>IF(ABS(IIEE_detalle!AQ328/IIEE_detalle!AQ316*100-100)&gt;100,"-",IIEE_detalle!AQ328/IIEE_detalle!AQ316*100-100)</f>
        <v>23.046643523309939</v>
      </c>
      <c r="AS328" s="129">
        <f>IF(ABS(IIEE_detalle!AS328/IIEE_detalle!AS316*100-100)&gt;100,"-",IIEE_detalle!AS328/IIEE_detalle!AS316*100-100)</f>
        <v>-13.309248676342264</v>
      </c>
      <c r="AT328" s="129">
        <f>IF(ABS(IIEE_detalle!AT328/IIEE_detalle!AT316*100-100)&gt;100,"-",IIEE_detalle!AT328/IIEE_detalle!AT316*100-100)</f>
        <v>-14.270205440502892</v>
      </c>
      <c r="AU328" s="129">
        <f>IF(ABS(IIEE_detalle!AU328/IIEE_detalle!AU316*100-100)&gt;100,"-",IIEE_detalle!AU328/IIEE_detalle!AU316*100-100)</f>
        <v>-10.656655899587903</v>
      </c>
      <c r="AV328" s="129">
        <f>IF(ABS(IIEE_detalle!AV328/IIEE_detalle!AV316*100-100)&gt;100,"-",IIEE_detalle!AV328/IIEE_detalle!AV316*100-100)</f>
        <v>-14.770498329446397</v>
      </c>
      <c r="AW328" s="129">
        <f>IF(ABS(IIEE_detalle!AW328/IIEE_detalle!AW316*100-100)&gt;100,"-",IIEE_detalle!AW328/IIEE_detalle!AW316*100-100)</f>
        <v>-15.511935547859593</v>
      </c>
      <c r="AX328" s="129">
        <f>IF(ABS(IIEE_detalle!AX328/IIEE_detalle!AX316*100-100)&gt;100,"-",IIEE_detalle!AX328/IIEE_detalle!AX316*100-100)</f>
        <v>-9.0290304396843339</v>
      </c>
      <c r="AY328" s="129">
        <f>IF(ABS(IIEE_detalle!AY328/IIEE_detalle!AY316*100-100)&gt;100,"-",IIEE_detalle!AY328/IIEE_detalle!AY316*100-100)</f>
        <v>-1.8528811322319427</v>
      </c>
      <c r="AZ328" s="129">
        <f>IF(ABS(IIEE_detalle!AZ328/IIEE_detalle!AZ316*100-100)&gt;100,"-",IIEE_detalle!AZ328/IIEE_detalle!AZ316*100-100)</f>
        <v>-2.6601709748079259</v>
      </c>
      <c r="BA328" s="100"/>
      <c r="BB328" s="129">
        <f>IF(ABS(IIEE_detalle!BB328/IIEE_detalle!BB316*100-100)&gt;100,"-",IIEE_detalle!BB328/IIEE_detalle!BB316*100-100)</f>
        <v>-5.4412476265505063</v>
      </c>
      <c r="BD328" s="129">
        <f>IF(ABS(IIEE_detalle!BD328/IIEE_detalle!BD316*100-100)&gt;100,"-",IIEE_detalle!BD328/IIEE_detalle!BD316*100-100)</f>
        <v>4.906844872647099</v>
      </c>
      <c r="BE328" s="129">
        <f>IF(ABS(IIEE_detalle!BE328/IIEE_detalle!BE316*100-100)&gt;100,"-",IIEE_detalle!BE328/IIEE_detalle!BE316*100-100)</f>
        <v>3.5714010784928689</v>
      </c>
      <c r="BF328" s="129">
        <f>IF(ABS(IIEE_detalle!BF328/IIEE_detalle!BF316*100-100)&gt;100,"-",IIEE_detalle!BF328/IIEE_detalle!BF316*100-100)</f>
        <v>2.8689272528947782</v>
      </c>
      <c r="BG328" s="129">
        <f>IF(ABS(IIEE_detalle!BG328/IIEE_detalle!BG316*100-100)&gt;100,"-",IIEE_detalle!BG328/IIEE_detalle!BG316*100-100)</f>
        <v>2.8689239227431784</v>
      </c>
      <c r="BH328" s="129">
        <f>IF(ABS(IIEE_detalle!BH328/IIEE_detalle!BH316*100-100)&gt;100,"-",IIEE_detalle!BH328/IIEE_detalle!BH316*100-100)</f>
        <v>2.8689239227431784</v>
      </c>
      <c r="BJ328" s="131">
        <f>IF(ABS(IIEE_detalle!BJ328/IIEE_detalle!BJ316*100-100)&gt;100,"-",IIEE_detalle!BJ328/IIEE_detalle!BJ316*100-100)</f>
        <v>4.7045408359112031</v>
      </c>
      <c r="BK328" s="131">
        <f>IF(ABS(IIEE_detalle!BK328/IIEE_detalle!BK316*100-100)&gt;100,"-",IIEE_detalle!BK328/IIEE_detalle!BK316*100-100)</f>
        <v>3.4618288404316928</v>
      </c>
      <c r="BL328" s="100"/>
      <c r="BM328" s="129">
        <f>IF(ABS(IIEE_detalle!BM328/IIEE_detalle!BM316*100-100)&gt;100,"-",IIEE_detalle!BM328/IIEE_detalle!BM316*100-100)</f>
        <v>4.8721181556196029</v>
      </c>
      <c r="BO328" s="129">
        <f>IF(ABS(IIEE_detalle!BO328/IIEE_detalle!BO316*100-100)&gt;100,"-",IIEE_detalle!BO328/IIEE_detalle!BO316*100-100)</f>
        <v>21.002324980625175</v>
      </c>
      <c r="BP328" s="129">
        <f>IF(ABS(IIEE_detalle!BP328/IIEE_detalle!BP316*100-100)&gt;100,"-",IIEE_detalle!BP328/IIEE_detalle!BP316*100-100)</f>
        <v>19.47622199111278</v>
      </c>
      <c r="BQ328" s="129">
        <f>IF(ABS(IIEE_detalle!BQ328/IIEE_detalle!BQ316*100-100)&gt;100,"-",IIEE_detalle!BQ328/IIEE_detalle!BQ316*100-100)</f>
        <v>-1.2808923259256915</v>
      </c>
      <c r="BR328" s="129">
        <f>IF(ABS(IIEE_detalle!BR328/IIEE_detalle!BR316*100-100)&gt;100,"-",IIEE_detalle!BR328/IIEE_detalle!BR316*100-100)</f>
        <v>-1.5543762065636031</v>
      </c>
      <c r="BS328" s="129">
        <f>IF(ABS(IIEE_detalle!BS328/IIEE_detalle!BS316*100-100)&gt;100,"-",IIEE_detalle!BS328/IIEE_detalle!BS316*100-100)</f>
        <v>3.3191971041902235</v>
      </c>
      <c r="BT328" s="129">
        <f>IF(ABS(IIEE_detalle!BT328/IIEE_detalle!BT316*100-100)&gt;100,"-",IIEE_detalle!BT328/IIEE_detalle!BT316*100-100)</f>
        <v>-10.275414554058514</v>
      </c>
      <c r="BV328" s="129">
        <f>IF(ABS(IIEE_detalle!BV328/IIEE_detalle!BV316*100-100)&gt;100,"-",IIEE_detalle!BV328/IIEE_detalle!BV316*100-100)</f>
        <v>41.606414356450102</v>
      </c>
      <c r="BW328" s="129">
        <f>IF(ABS(IIEE_detalle!BW328/IIEE_detalle!BW316*100-100)&gt;100,"-",IIEE_detalle!BW328/IIEE_detalle!BW316*100-100)</f>
        <v>34.386491311444559</v>
      </c>
      <c r="BX328" s="129">
        <f>IF(ABS(IIEE_detalle!BX328/IIEE_detalle!BX316*100-100)&gt;100,"-",IIEE_detalle!BX328/IIEE_detalle!BX316*100-100)</f>
        <v>-0.25995979983306938</v>
      </c>
      <c r="BY328" s="129">
        <f>IF(ABS(IIEE_detalle!BY328/IIEE_detalle!BY316*100-100)&gt;100,"-",IIEE_detalle!BY328/IIEE_detalle!BY316*100-100)</f>
        <v>-2.0732275411125869</v>
      </c>
      <c r="BZ328" s="129">
        <f>IF(ABS(IIEE_detalle!BZ328/IIEE_detalle!BZ316*100-100)&gt;100,"-",IIEE_detalle!BZ328/IIEE_detalle!BZ316*100-100)</f>
        <v>5.1297516441336768</v>
      </c>
      <c r="CA328" s="129">
        <f>IF(ABS(IIEE_detalle!CA328/IIEE_detalle!CA316*100-100)&gt;100,"-",IIEE_detalle!CA328/IIEE_detalle!CA316*100-100)</f>
        <v>-1.2729806103456696</v>
      </c>
    </row>
    <row r="329" spans="2:79" ht="12" customHeight="1">
      <c r="B329" s="67" t="s">
        <v>764</v>
      </c>
      <c r="C329" s="129">
        <f>IF(ABS(IIEE_detalle!C329/IIEE_detalle!C317*100-100)&gt;100,"-",IIEE_detalle!C329/IIEE_detalle!C317*100-100)</f>
        <v>23.803059978220276</v>
      </c>
      <c r="D329" s="129">
        <f>IF(ABS(IIEE_detalle!D329/IIEE_detalle!D317*100-100)&gt;100,"-",IIEE_detalle!D329/IIEE_detalle!D317*100-100)</f>
        <v>36.847611378387114</v>
      </c>
      <c r="E329" s="129">
        <f>IF(ABS(IIEE_detalle!E329/IIEE_detalle!E317*100-100)&gt;100,"-",IIEE_detalle!E329/IIEE_detalle!E317*100-100)</f>
        <v>1.8340803755263977</v>
      </c>
      <c r="F329" s="129">
        <f>IF(ABS(IIEE_detalle!F329/IIEE_detalle!F317*100-100)&gt;100,"-",IIEE_detalle!F329/IIEE_detalle!F317*100-100)</f>
        <v>31.485677420302153</v>
      </c>
      <c r="G329" s="129">
        <f>IF(ABS(IIEE_detalle!G329/IIEE_detalle!G317*100-100)&gt;100,"-",IIEE_detalle!G329/IIEE_detalle!G317*100-100)</f>
        <v>39.766687572798162</v>
      </c>
      <c r="H329" s="129">
        <f>IF(ABS(IIEE_detalle!H329/IIEE_detalle!H317*100-100)&gt;100,"-",IIEE_detalle!H329/IIEE_detalle!H317*100-100)</f>
        <v>17.959769705056345</v>
      </c>
      <c r="J329" s="129">
        <f>IF(ABS(IIEE_detalle!J329/IIEE_detalle!J317*100-100)&gt;100,"-",IIEE_detalle!J329/IIEE_detalle!J317*100-100)</f>
        <v>42.414011394809023</v>
      </c>
      <c r="K329" s="129">
        <f>IF(ABS(IIEE_detalle!K329/IIEE_detalle!K317*100-100)&gt;100,"-",IIEE_detalle!K329/IIEE_detalle!K317*100-100)</f>
        <v>42.315700868332442</v>
      </c>
      <c r="L329" s="129">
        <f>IF(ABS(IIEE_detalle!L329/IIEE_detalle!L317*100-100)&gt;100,"-",IIEE_detalle!L329/IIEE_detalle!L317*100-100)</f>
        <v>42.315700868332442</v>
      </c>
      <c r="N329" s="129">
        <f>IF(ABS(IIEE_detalle!N329/IIEE_detalle!N317*100-100)&gt;100,"-",IIEE_detalle!N329/IIEE_detalle!N317*100-100)</f>
        <v>90.131726387609262</v>
      </c>
      <c r="O329" s="129">
        <f>IF(ABS(IIEE_detalle!O329/IIEE_detalle!O317*100-100)&gt;100,"-",IIEE_detalle!O329/IIEE_detalle!O317*100-100)</f>
        <v>69.265954652893271</v>
      </c>
      <c r="Q329" s="129">
        <f>IF(ABS(IIEE_detalle!Q329/IIEE_detalle!Q317*100-100)&gt;100,"-",IIEE_detalle!Q329/IIEE_detalle!Q317*100-100)</f>
        <v>91.99918463028078</v>
      </c>
      <c r="S329" s="129">
        <f>IF(ABS(IIEE_detalle!S329/IIEE_detalle!S317*100-100)&gt;100,"-",IIEE_detalle!S329/IIEE_detalle!S317*100-100)</f>
        <v>2.0464583850797453</v>
      </c>
      <c r="T329" s="129">
        <f>IF(ABS(IIEE_detalle!T329/IIEE_detalle!T317*100-100)&gt;100,"-",IIEE_detalle!T329/IIEE_detalle!T317*100-100)</f>
        <v>3.1875507931252258</v>
      </c>
      <c r="U329" s="129">
        <f>IF(ABS(IIEE_detalle!U329/IIEE_detalle!U317*100-100)&gt;100,"-",IIEE_detalle!U329/IIEE_detalle!U317*100-100)</f>
        <v>3.1875507931252258</v>
      </c>
      <c r="W329" s="129">
        <f>IF(ABS(IIEE_detalle!W329/IIEE_detalle!W317*100-100)&gt;100,"-",IIEE_detalle!W329/IIEE_detalle!W317*100-100)</f>
        <v>51.41137306762738</v>
      </c>
      <c r="X329" s="129">
        <f>IF(ABS(IIEE_detalle!X329/IIEE_detalle!X317*100-100)&gt;100,"-",IIEE_detalle!X329/IIEE_detalle!X317*100-100)</f>
        <v>51.014217151136478</v>
      </c>
      <c r="Z329" s="129">
        <f>IF(ABS(IIEE_detalle!Z329/IIEE_detalle!Z317*100-100)&gt;100,"-",IIEE_detalle!Z329/IIEE_detalle!Z317*100-100)</f>
        <v>51.477967338746453</v>
      </c>
      <c r="AB329" s="129">
        <f>IF(ABS(IIEE_detalle!AB329/IIEE_detalle!AB317*100-100)&gt;100,"-",IIEE_detalle!AB329/IIEE_detalle!AB317*100-100)</f>
        <v>8.799652915470773</v>
      </c>
      <c r="AC329" s="129">
        <f>IF(ABS(IIEE_detalle!AC329/IIEE_detalle!AC317*100-100)&gt;100,"-",IIEE_detalle!AC329/IIEE_detalle!AC317*100-100)</f>
        <v>14.063322023559905</v>
      </c>
      <c r="AD329" s="129">
        <f>IF(ABS(IIEE_detalle!AD329/IIEE_detalle!AD317*100-100)&gt;100,"-",IIEE_detalle!AD329/IIEE_detalle!AD317*100-100)</f>
        <v>6.8953562828823749</v>
      </c>
      <c r="AE329" s="129">
        <f>IF(ABS(IIEE_detalle!AE329/IIEE_detalle!AE317*100-100)&gt;100,"-",IIEE_detalle!AE329/IIEE_detalle!AE317*100-100)</f>
        <v>10.953333258851288</v>
      </c>
      <c r="AF329" s="129">
        <f>IF(ABS(IIEE_detalle!AF329/IIEE_detalle!AF317*100-100)&gt;100,"-",IIEE_detalle!AF329/IIEE_detalle!AF317*100-100)</f>
        <v>6.3390928725701912</v>
      </c>
      <c r="AG329" s="129">
        <f>IF(ABS(IIEE_detalle!AG329/IIEE_detalle!AG317*100-100)&gt;100,"-",IIEE_detalle!AG329/IIEE_detalle!AG317*100-100)</f>
        <v>8.919924375126314</v>
      </c>
      <c r="AH329" s="129">
        <f>IF(ABS(IIEE_detalle!AH329/IIEE_detalle!AH317*100-100)&gt;100,"-",IIEE_detalle!AH329/IIEE_detalle!AH317*100-100)</f>
        <v>13.993363093688302</v>
      </c>
      <c r="AI329" s="129">
        <f>IF(ABS(IIEE_detalle!AI329/IIEE_detalle!AI317*100-100)&gt;100,"-",IIEE_detalle!AI329/IIEE_detalle!AI317*100-100)</f>
        <v>6.8952516093563787</v>
      </c>
      <c r="AJ329" s="129">
        <f>IF(ABS(IIEE_detalle!AJ329/IIEE_detalle!AJ317*100-100)&gt;100,"-",IIEE_detalle!AJ329/IIEE_detalle!AJ317*100-100)</f>
        <v>10.948145344436028</v>
      </c>
      <c r="AK329" s="129">
        <f>IF(ABS(IIEE_detalle!AK329/IIEE_detalle!AK317*100-100)&gt;100,"-",IIEE_detalle!AK329/IIEE_detalle!AK317*100-100)</f>
        <v>8.6714493387384692</v>
      </c>
      <c r="AL329" s="129">
        <f>IF(ABS(IIEE_detalle!AL329/IIEE_detalle!AL317*100-100)&gt;100,"-",IIEE_detalle!AL329/IIEE_detalle!AL317*100-100)</f>
        <v>4.7558386411889586</v>
      </c>
      <c r="AN329" s="129">
        <f>IF(ABS(IIEE_detalle!AN329/IIEE_detalle!AN317*100-100)&gt;100,"-",IIEE_detalle!AN329/IIEE_detalle!AN317*100-100)</f>
        <v>7.711804988524662</v>
      </c>
      <c r="AO329" s="129">
        <f>IF(ABS(IIEE_detalle!AO329/IIEE_detalle!AO317*100-100)&gt;100,"-",IIEE_detalle!AO329/IIEE_detalle!AO317*100-100)</f>
        <v>5.3123599362978098</v>
      </c>
      <c r="AP329" s="100"/>
      <c r="AQ329" s="129">
        <f>IF(ABS(IIEE_detalle!AQ329/IIEE_detalle!AQ317*100-100)&gt;100,"-",IIEE_detalle!AQ329/IIEE_detalle!AQ317*100-100)</f>
        <v>4.0585817040333865</v>
      </c>
      <c r="AS329" s="129">
        <f>IF(ABS(IIEE_detalle!AS329/IIEE_detalle!AS317*100-100)&gt;100,"-",IIEE_detalle!AS329/IIEE_detalle!AS317*100-100)</f>
        <v>34.605459945653308</v>
      </c>
      <c r="AT329" s="129">
        <f>IF(ABS(IIEE_detalle!AT329/IIEE_detalle!AT317*100-100)&gt;100,"-",IIEE_detalle!AT329/IIEE_detalle!AT317*100-100)</f>
        <v>42.692027040050675</v>
      </c>
      <c r="AU329" s="129">
        <f>IF(ABS(IIEE_detalle!AU329/IIEE_detalle!AU317*100-100)&gt;100,"-",IIEE_detalle!AU329/IIEE_detalle!AU317*100-100)</f>
        <v>14.417987469557687</v>
      </c>
      <c r="AV329" s="129">
        <f>IF(ABS(IIEE_detalle!AV329/IIEE_detalle!AV317*100-100)&gt;100,"-",IIEE_detalle!AV329/IIEE_detalle!AV317*100-100)</f>
        <v>37.258453595158471</v>
      </c>
      <c r="AW329" s="129">
        <f>IF(ABS(IIEE_detalle!AW329/IIEE_detalle!AW317*100-100)&gt;100,"-",IIEE_detalle!AW329/IIEE_detalle!AW317*100-100)</f>
        <v>39.846961725998455</v>
      </c>
      <c r="AX329" s="129">
        <f>IF(ABS(IIEE_detalle!AX329/IIEE_detalle!AX317*100-100)&gt;100,"-",IIEE_detalle!AX329/IIEE_detalle!AX317*100-100)</f>
        <v>18.335765909930174</v>
      </c>
      <c r="AY329" s="129">
        <f>IF(ABS(IIEE_detalle!AY329/IIEE_detalle!AY317*100-100)&gt;100,"-",IIEE_detalle!AY329/IIEE_detalle!AY317*100-100)</f>
        <v>-14.770659502009011</v>
      </c>
      <c r="AZ329" s="129">
        <f>IF(ABS(IIEE_detalle!AZ329/IIEE_detalle!AZ317*100-100)&gt;100,"-",IIEE_detalle!AZ329/IIEE_detalle!AZ317*100-100)</f>
        <v>-14.80987667806663</v>
      </c>
      <c r="BA329" s="100"/>
      <c r="BB329" s="129">
        <f>IF(ABS(IIEE_detalle!BB329/IIEE_detalle!BB317*100-100)&gt;100,"-",IIEE_detalle!BB329/IIEE_detalle!BB317*100-100)</f>
        <v>-14.808990099709703</v>
      </c>
      <c r="BD329" s="129">
        <f>IF(ABS(IIEE_detalle!BD329/IIEE_detalle!BD317*100-100)&gt;100,"-",IIEE_detalle!BD329/IIEE_detalle!BD317*100-100)</f>
        <v>2.9844027123544947E-2</v>
      </c>
      <c r="BE329" s="129">
        <f>IF(ABS(IIEE_detalle!BE329/IIEE_detalle!BE317*100-100)&gt;100,"-",IIEE_detalle!BE329/IIEE_detalle!BE317*100-100)</f>
        <v>17.948595407091688</v>
      </c>
      <c r="BF329" s="129">
        <f>IF(ABS(IIEE_detalle!BF329/IIEE_detalle!BF317*100-100)&gt;100,"-",IIEE_detalle!BF329/IIEE_detalle!BF317*100-100)</f>
        <v>18.197377700244971</v>
      </c>
      <c r="BG329" s="129">
        <f>IF(ABS(IIEE_detalle!BG329/IIEE_detalle!BG317*100-100)&gt;100,"-",IIEE_detalle!BG329/IIEE_detalle!BG317*100-100)</f>
        <v>18.197410092833735</v>
      </c>
      <c r="BH329" s="129">
        <f>IF(ABS(IIEE_detalle!BH329/IIEE_detalle!BH317*100-100)&gt;100,"-",IIEE_detalle!BH329/IIEE_detalle!BH317*100-100)</f>
        <v>18.197410092833735</v>
      </c>
      <c r="BJ329" s="131">
        <f>IF(ABS(IIEE_detalle!BJ329/IIEE_detalle!BJ317*100-100)&gt;100,"-",IIEE_detalle!BJ329/IIEE_detalle!BJ317*100-100)</f>
        <v>2.4731248974232898</v>
      </c>
      <c r="BK329" s="131">
        <f>IF(ABS(IIEE_detalle!BK329/IIEE_detalle!BK317*100-100)&gt;100,"-",IIEE_detalle!BK329/IIEE_detalle!BK317*100-100)</f>
        <v>1.4659781472876858</v>
      </c>
      <c r="BL329" s="100"/>
      <c r="BM329" s="129">
        <f>IF(ABS(IIEE_detalle!BM329/IIEE_detalle!BM317*100-100)&gt;100,"-",IIEE_detalle!BM329/IIEE_detalle!BM317*100-100)</f>
        <v>1.4938720757708097</v>
      </c>
      <c r="BO329" s="129">
        <f>IF(ABS(IIEE_detalle!BO329/IIEE_detalle!BO317*100-100)&gt;100,"-",IIEE_detalle!BO329/IIEE_detalle!BO317*100-100)</f>
        <v>21.681263953288692</v>
      </c>
      <c r="BP329" s="129">
        <f>IF(ABS(IIEE_detalle!BP329/IIEE_detalle!BP317*100-100)&gt;100,"-",IIEE_detalle!BP329/IIEE_detalle!BP317*100-100)</f>
        <v>19.258700367820424</v>
      </c>
      <c r="BQ329" s="129">
        <f>IF(ABS(IIEE_detalle!BQ329/IIEE_detalle!BQ317*100-100)&gt;100,"-",IIEE_detalle!BQ329/IIEE_detalle!BQ317*100-100)</f>
        <v>1.1904896132601976</v>
      </c>
      <c r="BR329" s="129">
        <f>IF(ABS(IIEE_detalle!BR329/IIEE_detalle!BR317*100-100)&gt;100,"-",IIEE_detalle!BR329/IIEE_detalle!BR317*100-100)</f>
        <v>-2.0500565661795633</v>
      </c>
      <c r="BS329" s="129">
        <f>IF(ABS(IIEE_detalle!BS329/IIEE_detalle!BS317*100-100)&gt;100,"-",IIEE_detalle!BS329/IIEE_detalle!BS317*100-100)</f>
        <v>2.5573724215630875</v>
      </c>
      <c r="BT329" s="129">
        <f>IF(ABS(IIEE_detalle!BT329/IIEE_detalle!BT317*100-100)&gt;100,"-",IIEE_detalle!BT329/IIEE_detalle!BT317*100-100)</f>
        <v>7.2041675688507212</v>
      </c>
      <c r="BV329" s="129">
        <f>IF(ABS(IIEE_detalle!BV329/IIEE_detalle!BV317*100-100)&gt;100,"-",IIEE_detalle!BV329/IIEE_detalle!BV317*100-100)</f>
        <v>42.833479529608809</v>
      </c>
      <c r="BW329" s="129">
        <f>IF(ABS(IIEE_detalle!BW329/IIEE_detalle!BW317*100-100)&gt;100,"-",IIEE_detalle!BW329/IIEE_detalle!BW317*100-100)</f>
        <v>33.939231469607591</v>
      </c>
      <c r="BX329" s="129">
        <f>IF(ABS(IIEE_detalle!BX329/IIEE_detalle!BX317*100-100)&gt;100,"-",IIEE_detalle!BX329/IIEE_detalle!BX317*100-100)</f>
        <v>-0.74687471816220352</v>
      </c>
      <c r="BY329" s="129">
        <f>IF(ABS(IIEE_detalle!BY329/IIEE_detalle!BY317*100-100)&gt;100,"-",IIEE_detalle!BY329/IIEE_detalle!BY317*100-100)</f>
        <v>-2.3242511582776331</v>
      </c>
      <c r="BZ329" s="129">
        <f>IF(ABS(IIEE_detalle!BZ329/IIEE_detalle!BZ317*100-100)&gt;100,"-",IIEE_detalle!BZ329/IIEE_detalle!BZ317*100-100)</f>
        <v>1.5329676501638829</v>
      </c>
      <c r="CA329" s="129">
        <f>IF(ABS(IIEE_detalle!CA329/IIEE_detalle!CA317*100-100)&gt;100,"-",IIEE_detalle!CA329/IIEE_detalle!CA317*100-100)</f>
        <v>17.913405298432153</v>
      </c>
    </row>
    <row r="330" spans="2:79" ht="12" customHeight="1">
      <c r="B330" s="67" t="s">
        <v>765</v>
      </c>
      <c r="C330" s="129">
        <f>IF(ABS(IIEE_detalle!C330/IIEE_detalle!C318*100-100)&gt;100,"-",IIEE_detalle!C330/IIEE_detalle!C318*100-100)</f>
        <v>32.126871831772434</v>
      </c>
      <c r="D330" s="129">
        <f>IF(ABS(IIEE_detalle!D330/IIEE_detalle!D318*100-100)&gt;100,"-",IIEE_detalle!D330/IIEE_detalle!D318*100-100)</f>
        <v>8.1482734543150741</v>
      </c>
      <c r="E330" s="129">
        <f>IF(ABS(IIEE_detalle!E330/IIEE_detalle!E318*100-100)&gt;100,"-",IIEE_detalle!E330/IIEE_detalle!E318*100-100)</f>
        <v>14.996910393592387</v>
      </c>
      <c r="F330" s="129">
        <f>IF(ABS(IIEE_detalle!F330/IIEE_detalle!F318*100-100)&gt;100,"-",IIEE_detalle!F330/IIEE_detalle!F318*100-100)</f>
        <v>36.359877552771565</v>
      </c>
      <c r="G330" s="129">
        <f>IF(ABS(IIEE_detalle!G330/IIEE_detalle!G318*100-100)&gt;100,"-",IIEE_detalle!G330/IIEE_detalle!G318*100-100)</f>
        <v>7.8123838999898112</v>
      </c>
      <c r="H330" s="129">
        <f>IF(ABS(IIEE_detalle!H330/IIEE_detalle!H318*100-100)&gt;100,"-",IIEE_detalle!H330/IIEE_detalle!H318*100-100)</f>
        <v>41.781194610189317</v>
      </c>
      <c r="J330" s="129">
        <f>IF(ABS(IIEE_detalle!J330/IIEE_detalle!J318*100-100)&gt;100,"-",IIEE_detalle!J330/IIEE_detalle!J318*100-100)</f>
        <v>25.923630052070408</v>
      </c>
      <c r="K330" s="129">
        <f>IF(ABS(IIEE_detalle!K330/IIEE_detalle!K318*100-100)&gt;100,"-",IIEE_detalle!K330/IIEE_detalle!K318*100-100)</f>
        <v>24.917455138662319</v>
      </c>
      <c r="L330" s="129">
        <f>IF(ABS(IIEE_detalle!L330/IIEE_detalle!L318*100-100)&gt;100,"-",IIEE_detalle!L330/IIEE_detalle!L318*100-100)</f>
        <v>38.879377431906619</v>
      </c>
      <c r="M330" s="129">
        <f>IF(ABS(IIEE_detalle!M330/IIEE_detalle!M318*100-100)&gt;100,"-",IIEE_detalle!M330/IIEE_detalle!M318*100-100)</f>
        <v>5.0774091627172169</v>
      </c>
      <c r="N330" s="129">
        <f>IF(ABS(IIEE_detalle!N330/IIEE_detalle!N318*100-100)&gt;100,"-",IIEE_detalle!N330/IIEE_detalle!N318*100-100)</f>
        <v>76.608138238572991</v>
      </c>
      <c r="O330" s="129">
        <f>IF(ABS(IIEE_detalle!O330/IIEE_detalle!O318*100-100)&gt;100,"-",IIEE_detalle!O330/IIEE_detalle!O318*100-100)</f>
        <v>86.637721874600942</v>
      </c>
      <c r="Q330" s="129">
        <f>IF(ABS(IIEE_detalle!Q330/IIEE_detalle!Q318*100-100)&gt;100,"-",IIEE_detalle!Q330/IIEE_detalle!Q318*100-100)</f>
        <v>86.748393116317658</v>
      </c>
      <c r="S330" s="129">
        <f>IF(ABS(IIEE_detalle!S330/IIEE_detalle!S318*100-100)&gt;100,"-",IIEE_detalle!S330/IIEE_detalle!S318*100-100)</f>
        <v>15.089873924914031</v>
      </c>
      <c r="T330" s="129">
        <f>IF(ABS(IIEE_detalle!T330/IIEE_detalle!T318*100-100)&gt;100,"-",IIEE_detalle!T330/IIEE_detalle!T318*100-100)</f>
        <v>16.658127540390069</v>
      </c>
      <c r="U330" s="129">
        <f>IF(ABS(IIEE_detalle!U330/IIEE_detalle!U318*100-100)&gt;100,"-",IIEE_detalle!U330/IIEE_detalle!U318*100-100)</f>
        <v>3.5825998399650985</v>
      </c>
      <c r="V330" s="129" t="str">
        <f>IF(ABS(IIEE_detalle!V330/IIEE_detalle!V318*100-100)&gt;100,"-",IIEE_detalle!V330/IIEE_detalle!V318*100-100)</f>
        <v>-</v>
      </c>
      <c r="W330" s="129">
        <f>IF(ABS(IIEE_detalle!W330/IIEE_detalle!W318*100-100)&gt;100,"-",IIEE_detalle!W330/IIEE_detalle!W318*100-100)</f>
        <v>4.8295454545454533</v>
      </c>
      <c r="X330" s="129">
        <f>IF(ABS(IIEE_detalle!X330/IIEE_detalle!X318*100-100)&gt;100,"-",IIEE_detalle!X330/IIEE_detalle!X318*100-100)</f>
        <v>5.2931220187721522</v>
      </c>
      <c r="Z330" s="129">
        <f>IF(ABS(IIEE_detalle!Z330/IIEE_detalle!Z318*100-100)&gt;100,"-",IIEE_detalle!Z330/IIEE_detalle!Z318*100-100)</f>
        <v>4.5279045279045533</v>
      </c>
      <c r="AB330" s="129">
        <f>IF(ABS(IIEE_detalle!AB330/IIEE_detalle!AB318*100-100)&gt;100,"-",IIEE_detalle!AB330/IIEE_detalle!AB318*100-100)</f>
        <v>9.5496229621182493</v>
      </c>
      <c r="AC330" s="129">
        <f>IF(ABS(IIEE_detalle!AC330/IIEE_detalle!AC318*100-100)&gt;100,"-",IIEE_detalle!AC330/IIEE_detalle!AC318*100-100)</f>
        <v>15.432577379814532</v>
      </c>
      <c r="AD330" s="129">
        <f>IF(ABS(IIEE_detalle!AD330/IIEE_detalle!AD318*100-100)&gt;100,"-",IIEE_detalle!AD330/IIEE_detalle!AD318*100-100)</f>
        <v>6.5803184501832277</v>
      </c>
      <c r="AE330" s="129">
        <f>IF(ABS(IIEE_detalle!AE330/IIEE_detalle!AE318*100-100)&gt;100,"-",IIEE_detalle!AE330/IIEE_detalle!AE318*100-100)</f>
        <v>16.705044034763205</v>
      </c>
      <c r="AF330" s="129">
        <f>IF(ABS(IIEE_detalle!AF330/IIEE_detalle!AF318*100-100)&gt;100,"-",IIEE_detalle!AF330/IIEE_detalle!AF318*100-100)</f>
        <v>17.696954650777897</v>
      </c>
      <c r="AG330" s="129">
        <f>IF(ABS(IIEE_detalle!AG330/IIEE_detalle!AG318*100-100)&gt;100,"-",IIEE_detalle!AG330/IIEE_detalle!AG318*100-100)</f>
        <v>9.1555860163432072</v>
      </c>
      <c r="AH330" s="129">
        <f>IF(ABS(IIEE_detalle!AH330/IIEE_detalle!AH318*100-100)&gt;100,"-",IIEE_detalle!AH330/IIEE_detalle!AH318*100-100)</f>
        <v>15.357609710550889</v>
      </c>
      <c r="AI330" s="129">
        <f>IF(ABS(IIEE_detalle!AI330/IIEE_detalle!AI318*100-100)&gt;100,"-",IIEE_detalle!AI330/IIEE_detalle!AI318*100-100)</f>
        <v>6.5804173056368711</v>
      </c>
      <c r="AJ330" s="129">
        <f>IF(ABS(IIEE_detalle!AJ330/IIEE_detalle!AJ318*100-100)&gt;100,"-",IIEE_detalle!AJ330/IIEE_detalle!AJ318*100-100)</f>
        <v>16.708477827787192</v>
      </c>
      <c r="AK330" s="129">
        <f>IF(ABS(IIEE_detalle!AK330/IIEE_detalle!AK318*100-100)&gt;100,"-",IIEE_detalle!AK330/IIEE_detalle!AK318*100-100)</f>
        <v>8.721549374582608</v>
      </c>
      <c r="AL330" s="129">
        <f>IF(ABS(IIEE_detalle!AL330/IIEE_detalle!AL318*100-100)&gt;100,"-",IIEE_detalle!AL330/IIEE_detalle!AL318*100-100)</f>
        <v>11.914893617021278</v>
      </c>
      <c r="AN330" s="129">
        <f>IF(ABS(IIEE_detalle!AN330/IIEE_detalle!AN318*100-100)&gt;100,"-",IIEE_detalle!AN330/IIEE_detalle!AN318*100-100)</f>
        <v>10.454265599486035</v>
      </c>
      <c r="AO330" s="129">
        <f>IF(ABS(IIEE_detalle!AO330/IIEE_detalle!AO318*100-100)&gt;100,"-",IIEE_detalle!AO330/IIEE_detalle!AO318*100-100)</f>
        <v>10.171010749788834</v>
      </c>
      <c r="AP330" s="100"/>
      <c r="AQ330" s="129">
        <f>IF(ABS(IIEE_detalle!AQ330/IIEE_detalle!AQ318*100-100)&gt;100,"-",IIEE_detalle!AQ330/IIEE_detalle!AQ318*100-100)</f>
        <v>9.4408683579452202</v>
      </c>
      <c r="AS330" s="129">
        <f>IF(ABS(IIEE_detalle!AS330/IIEE_detalle!AS318*100-100)&gt;100,"-",IIEE_detalle!AS330/IIEE_detalle!AS318*100-100)</f>
        <v>6.5150691110356576</v>
      </c>
      <c r="AT330" s="129">
        <f>IF(ABS(IIEE_detalle!AT330/IIEE_detalle!AT318*100-100)&gt;100,"-",IIEE_detalle!AT330/IIEE_detalle!AT318*100-100)</f>
        <v>8.5362828080014452</v>
      </c>
      <c r="AU330" s="129">
        <f>IF(ABS(IIEE_detalle!AU330/IIEE_detalle!AU318*100-100)&gt;100,"-",IIEE_detalle!AU330/IIEE_detalle!AU318*100-100)</f>
        <v>0.95027157910737969</v>
      </c>
      <c r="AV330" s="129">
        <f>IF(ABS(IIEE_detalle!AV330/IIEE_detalle!AV318*100-100)&gt;100,"-",IIEE_detalle!AV330/IIEE_detalle!AV318*100-100)</f>
        <v>6.8334702195991071</v>
      </c>
      <c r="AW330" s="129">
        <f>IF(ABS(IIEE_detalle!AW330/IIEE_detalle!AW318*100-100)&gt;100,"-",IIEE_detalle!AW330/IIEE_detalle!AW318*100-100)</f>
        <v>7.6585022614128064</v>
      </c>
      <c r="AX330" s="129">
        <f>IF(ABS(IIEE_detalle!AX330/IIEE_detalle!AX318*100-100)&gt;100,"-",IIEE_detalle!AX330/IIEE_detalle!AX318*100-100)</f>
        <v>0.56264008037716451</v>
      </c>
      <c r="AY330" s="129">
        <f>IF(ABS(IIEE_detalle!AY330/IIEE_detalle!AY318*100-100)&gt;100,"-",IIEE_detalle!AY330/IIEE_detalle!AY318*100-100)</f>
        <v>37.2584535951585</v>
      </c>
      <c r="AZ330" s="129">
        <f>IF(ABS(IIEE_detalle!AZ330/IIEE_detalle!AZ318*100-100)&gt;100,"-",IIEE_detalle!AZ330/IIEE_detalle!AZ318*100-100)</f>
        <v>36.488631466083632</v>
      </c>
      <c r="BA330" s="100"/>
      <c r="BB330" s="129">
        <f>IF(ABS(IIEE_detalle!BB330/IIEE_detalle!BB318*100-100)&gt;100,"-",IIEE_detalle!BB330/IIEE_detalle!BB318*100-100)</f>
        <v>39.520578336201226</v>
      </c>
      <c r="BD330" s="129">
        <f>IF(ABS(IIEE_detalle!BD330/IIEE_detalle!BD318*100-100)&gt;100,"-",IIEE_detalle!BD330/IIEE_detalle!BD318*100-100)</f>
        <v>0.19359683101201597</v>
      </c>
      <c r="BE330" s="129">
        <f>IF(ABS(IIEE_detalle!BE330/IIEE_detalle!BE318*100-100)&gt;100,"-",IIEE_detalle!BE330/IIEE_detalle!BE318*100-100)</f>
        <v>44.684876914879965</v>
      </c>
      <c r="BF330" s="129">
        <f>IF(ABS(IIEE_detalle!BF330/IIEE_detalle!BF318*100-100)&gt;100,"-",IIEE_detalle!BF330/IIEE_detalle!BF318*100-100)</f>
        <v>45.635748855593903</v>
      </c>
      <c r="BG330" s="129">
        <f>IF(ABS(IIEE_detalle!BG330/IIEE_detalle!BG318*100-100)&gt;100,"-",IIEE_detalle!BG330/IIEE_detalle!BG318*100-100)</f>
        <v>-20.060845151796912</v>
      </c>
      <c r="BH330" s="129">
        <f>IF(ABS(IIEE_detalle!BH330/IIEE_detalle!BH318*100-100)&gt;100,"-",IIEE_detalle!BH330/IIEE_detalle!BH318*100-100)</f>
        <v>-22.224344587173476</v>
      </c>
      <c r="BI330" s="129">
        <f>IF(ABS(IIEE_detalle!BI330/IIEE_detalle!BI318*100-100)&gt;100,"-",IIEE_detalle!BI330/IIEE_detalle!BI318*100-100)</f>
        <v>17.270929466051427</v>
      </c>
      <c r="BJ330" s="131">
        <f>IF(ABS(IIEE_detalle!BJ330/IIEE_detalle!BJ318*100-100)&gt;100,"-",IIEE_detalle!BJ330/IIEE_detalle!BJ318*100-100)</f>
        <v>18.106289667946967</v>
      </c>
      <c r="BK330" s="131">
        <f>IF(ABS(IIEE_detalle!BK330/IIEE_detalle!BK318*100-100)&gt;100,"-",IIEE_detalle!BK330/IIEE_detalle!BK318*100-100)</f>
        <v>20.530387555440811</v>
      </c>
      <c r="BL330" s="100"/>
      <c r="BM330" s="129">
        <f>IF(ABS(IIEE_detalle!BM330/IIEE_detalle!BM318*100-100)&gt;100,"-",IIEE_detalle!BM330/IIEE_detalle!BM318*100-100)</f>
        <v>20.491311610051426</v>
      </c>
      <c r="BO330" s="129">
        <f>IF(ABS(IIEE_detalle!BO330/IIEE_detalle!BO318*100-100)&gt;100,"-",IIEE_detalle!BO330/IIEE_detalle!BO318*100-100)</f>
        <v>23.08022676516066</v>
      </c>
      <c r="BP330" s="129">
        <f>IF(ABS(IIEE_detalle!BP330/IIEE_detalle!BP318*100-100)&gt;100,"-",IIEE_detalle!BP330/IIEE_detalle!BP318*100-100)</f>
        <v>23.19314791646616</v>
      </c>
      <c r="BQ330" s="129">
        <f>IF(ABS(IIEE_detalle!BQ330/IIEE_detalle!BQ318*100-100)&gt;100,"-",IIEE_detalle!BQ330/IIEE_detalle!BQ318*100-100)</f>
        <v>0.4885101117249917</v>
      </c>
      <c r="BR330" s="129">
        <f>IF(ABS(IIEE_detalle!BR330/IIEE_detalle!BR318*100-100)&gt;100,"-",IIEE_detalle!BR330/IIEE_detalle!BR318*100-100)</f>
        <v>-0.66718967729873668</v>
      </c>
      <c r="BS330" s="129">
        <f>IF(ABS(IIEE_detalle!BS330/IIEE_detalle!BS318*100-100)&gt;100,"-",IIEE_detalle!BS330/IIEE_detalle!BS318*100-100)</f>
        <v>1.6796352023312693</v>
      </c>
      <c r="BT330" s="129">
        <f>IF(ABS(IIEE_detalle!BT330/IIEE_detalle!BT318*100-100)&gt;100,"-",IIEE_detalle!BT330/IIEE_detalle!BT318*100-100)</f>
        <v>28.642945259760296</v>
      </c>
      <c r="BV330" s="129">
        <f>IF(ABS(IIEE_detalle!BV330/IIEE_detalle!BV318*100-100)&gt;100,"-",IIEE_detalle!BV330/IIEE_detalle!BV318*100-100)</f>
        <v>45.613824666745529</v>
      </c>
      <c r="BW330" s="129">
        <f>IF(ABS(IIEE_detalle!BW330/IIEE_detalle!BW318*100-100)&gt;100,"-",IIEE_detalle!BW330/IIEE_detalle!BW318*100-100)</f>
        <v>41.531149363036064</v>
      </c>
      <c r="BX330" s="129">
        <f>IF(ABS(IIEE_detalle!BX330/IIEE_detalle!BX318*100-100)&gt;100,"-",IIEE_detalle!BX330/IIEE_detalle!BX318*100-100)</f>
        <v>0.97190566710698079</v>
      </c>
      <c r="BY330" s="129">
        <f>IF(ABS(IIEE_detalle!BY330/IIEE_detalle!BY318*100-100)&gt;100,"-",IIEE_detalle!BY330/IIEE_detalle!BY318*100-100)</f>
        <v>2.7308017167143817E-2</v>
      </c>
      <c r="BZ330" s="129">
        <f>IF(ABS(IIEE_detalle!BZ330/IIEE_detalle!BZ318*100-100)&gt;100,"-",IIEE_detalle!BZ330/IIEE_detalle!BZ318*100-100)</f>
        <v>4.2602630343301371</v>
      </c>
      <c r="CA330" s="129">
        <f>IF(ABS(IIEE_detalle!CA330/IIEE_detalle!CA318*100-100)&gt;100,"-",IIEE_detalle!CA330/IIEE_detalle!CA318*100-100)</f>
        <v>44.405312805475575</v>
      </c>
    </row>
    <row r="331" spans="2:79" ht="12" customHeight="1">
      <c r="B331" s="67" t="s">
        <v>766</v>
      </c>
      <c r="C331" s="129">
        <f>IF(ABS(IIEE_detalle!C331/IIEE_detalle!C319*100-100)&gt;100,"-",IIEE_detalle!C331/IIEE_detalle!C319*100-100)</f>
        <v>32.309787243067063</v>
      </c>
      <c r="D331" s="129">
        <f>IF(ABS(IIEE_detalle!D331/IIEE_detalle!D319*100-100)&gt;100,"-",IIEE_detalle!D331/IIEE_detalle!D319*100-100)</f>
        <v>38.57446777507397</v>
      </c>
      <c r="E331" s="129">
        <f>IF(ABS(IIEE_detalle!E331/IIEE_detalle!E319*100-100)&gt;100,"-",IIEE_detalle!E331/IIEE_detalle!E319*100-100)</f>
        <v>10.678010989614023</v>
      </c>
      <c r="F331" s="129">
        <f>IF(ABS(IIEE_detalle!F331/IIEE_detalle!F319*100-100)&gt;100,"-",IIEE_detalle!F331/IIEE_detalle!F319*100-100)</f>
        <v>43.074960165750952</v>
      </c>
      <c r="G331" s="129">
        <f>IF(ABS(IIEE_detalle!G331/IIEE_detalle!G319*100-100)&gt;100,"-",IIEE_detalle!G331/IIEE_detalle!G319*100-100)</f>
        <v>-28.279175452572929</v>
      </c>
      <c r="H331" s="129">
        <f>IF(ABS(IIEE_detalle!H331/IIEE_detalle!H319*100-100)&gt;100,"-",IIEE_detalle!H331/IIEE_detalle!H319*100-100)</f>
        <v>43.17592954747775</v>
      </c>
      <c r="J331" s="129">
        <f>IF(ABS(IIEE_detalle!J331/IIEE_detalle!J319*100-100)&gt;100,"-",IIEE_detalle!J331/IIEE_detalle!J319*100-100)</f>
        <v>43.528388079182065</v>
      </c>
      <c r="K331" s="129">
        <f>IF(ABS(IIEE_detalle!K331/IIEE_detalle!K319*100-100)&gt;100,"-",IIEE_detalle!K331/IIEE_detalle!K319*100-100)</f>
        <v>43.187425751622044</v>
      </c>
      <c r="L331" s="129">
        <f>IF(ABS(IIEE_detalle!L331/IIEE_detalle!L319*100-100)&gt;100,"-",IIEE_detalle!L331/IIEE_detalle!L319*100-100)</f>
        <v>43.187425751622044</v>
      </c>
      <c r="N331" s="129">
        <f>IF(ABS(IIEE_detalle!N331/IIEE_detalle!N319*100-100)&gt;100,"-",IIEE_detalle!N331/IIEE_detalle!N319*100-100)</f>
        <v>14.773536100550317</v>
      </c>
      <c r="O331" s="129">
        <f>IF(ABS(IIEE_detalle!O331/IIEE_detalle!O319*100-100)&gt;100,"-",IIEE_detalle!O331/IIEE_detalle!O319*100-100)</f>
        <v>17.048937388434211</v>
      </c>
      <c r="Q331" s="129">
        <f>IF(ABS(IIEE_detalle!Q331/IIEE_detalle!Q319*100-100)&gt;100,"-",IIEE_detalle!Q331/IIEE_detalle!Q319*100-100)</f>
        <v>7.5526963647145351</v>
      </c>
      <c r="S331" s="129">
        <f>IF(ABS(IIEE_detalle!S331/IIEE_detalle!S319*100-100)&gt;100,"-",IIEE_detalle!S331/IIEE_detalle!S319*100-100)</f>
        <v>10.481873111782463</v>
      </c>
      <c r="T331" s="129">
        <f>IF(ABS(IIEE_detalle!T331/IIEE_detalle!T319*100-100)&gt;100,"-",IIEE_detalle!T331/IIEE_detalle!T319*100-100)</f>
        <v>10.990333153549329</v>
      </c>
      <c r="U331" s="129">
        <f>IF(ABS(IIEE_detalle!U331/IIEE_detalle!U319*100-100)&gt;100,"-",IIEE_detalle!U331/IIEE_detalle!U319*100-100)</f>
        <v>10.990333153549329</v>
      </c>
      <c r="W331" s="129">
        <f>IF(ABS(IIEE_detalle!W331/IIEE_detalle!W319*100-100)&gt;100,"-",IIEE_detalle!W331/IIEE_detalle!W319*100-100)</f>
        <v>-11.60312755519216</v>
      </c>
      <c r="X331" s="129">
        <f>IF(ABS(IIEE_detalle!X331/IIEE_detalle!X319*100-100)&gt;100,"-",IIEE_detalle!X331/IIEE_detalle!X319*100-100)</f>
        <v>-11.611229783338402</v>
      </c>
      <c r="Z331" s="129">
        <f>IF(ABS(IIEE_detalle!Z331/IIEE_detalle!Z319*100-100)&gt;100,"-",IIEE_detalle!Z331/IIEE_detalle!Z319*100-100)</f>
        <v>-14.496024352481172</v>
      </c>
      <c r="AB331" s="129">
        <f>IF(ABS(IIEE_detalle!AB331/IIEE_detalle!AB319*100-100)&gt;100,"-",IIEE_detalle!AB331/IIEE_detalle!AB319*100-100)</f>
        <v>6.435884212683689</v>
      </c>
      <c r="AC331" s="129">
        <f>IF(ABS(IIEE_detalle!AC331/IIEE_detalle!AC319*100-100)&gt;100,"-",IIEE_detalle!AC331/IIEE_detalle!AC319*100-100)</f>
        <v>19.080458741659186</v>
      </c>
      <c r="AD331" s="129">
        <f>IF(ABS(IIEE_detalle!AD331/IIEE_detalle!AD319*100-100)&gt;100,"-",IIEE_detalle!AD331/IIEE_detalle!AD319*100-100)</f>
        <v>3.6465309140790936</v>
      </c>
      <c r="AE331" s="129">
        <f>IF(ABS(IIEE_detalle!AE331/IIEE_detalle!AE319*100-100)&gt;100,"-",IIEE_detalle!AE331/IIEE_detalle!AE319*100-100)</f>
        <v>5.0213581140430961</v>
      </c>
      <c r="AF331" s="129">
        <f>IF(ABS(IIEE_detalle!AF331/IIEE_detalle!AF319*100-100)&gt;100,"-",IIEE_detalle!AF331/IIEE_detalle!AF319*100-100)</f>
        <v>7.4423741494175033</v>
      </c>
      <c r="AG331" s="129">
        <f>IF(ABS(IIEE_detalle!AG331/IIEE_detalle!AG319*100-100)&gt;100,"-",IIEE_detalle!AG331/IIEE_detalle!AG319*100-100)</f>
        <v>7.1896570660943979</v>
      </c>
      <c r="AH331" s="129">
        <f>IF(ABS(IIEE_detalle!AH331/IIEE_detalle!AH319*100-100)&gt;100,"-",IIEE_detalle!AH331/IIEE_detalle!AH319*100-100)</f>
        <v>18.992715412098775</v>
      </c>
      <c r="AI331" s="129">
        <f>IF(ABS(IIEE_detalle!AI331/IIEE_detalle!AI319*100-100)&gt;100,"-",IIEE_detalle!AI331/IIEE_detalle!AI319*100-100)</f>
        <v>3.6466378123084127</v>
      </c>
      <c r="AJ331" s="129">
        <f>IF(ABS(IIEE_detalle!AJ331/IIEE_detalle!AJ319*100-100)&gt;100,"-",IIEE_detalle!AJ331/IIEE_detalle!AJ319*100-100)</f>
        <v>5.02332942235806</v>
      </c>
      <c r="AK331" s="129">
        <f>IF(ABS(IIEE_detalle!AK331/IIEE_detalle!AK319*100-100)&gt;100,"-",IIEE_detalle!AK331/IIEE_detalle!AK319*100-100)</f>
        <v>6.8415495242533098</v>
      </c>
      <c r="AL331" s="129">
        <f>IF(ABS(IIEE_detalle!AL331/IIEE_detalle!AL319*100-100)&gt;100,"-",IIEE_detalle!AL331/IIEE_detalle!AL319*100-100)</f>
        <v>-3.7992738589211541</v>
      </c>
      <c r="AN331" s="131">
        <f>IF(ABS(IIEE_detalle!AN331/IIEE_detalle!AN319*100-100)&gt;100,"-",IIEE_detalle!AN331/IIEE_detalle!AN319*100-100)</f>
        <v>9.8496930025643508</v>
      </c>
      <c r="AO331" s="131">
        <f>IF(ABS(IIEE_detalle!AO331/IIEE_detalle!AO319*100-100)&gt;100,"-",IIEE_detalle!AO331/IIEE_detalle!AO319*100-100)</f>
        <v>10.581902834259196</v>
      </c>
      <c r="AP331" s="100"/>
      <c r="AQ331" s="129">
        <f>IF(ABS(IIEE_detalle!AQ331/IIEE_detalle!AQ319*100-100)&gt;100,"-",IIEE_detalle!AQ331/IIEE_detalle!AQ319*100-100)</f>
        <v>10.6346197445651</v>
      </c>
      <c r="AS331" s="129">
        <f>IF(ABS(IIEE_detalle!AS331/IIEE_detalle!AS319*100-100)&gt;100,"-",IIEE_detalle!AS331/IIEE_detalle!AS319*100-100)</f>
        <v>-22.789923947129637</v>
      </c>
      <c r="AT331" s="129">
        <f>IF(ABS(IIEE_detalle!AT331/IIEE_detalle!AT319*100-100)&gt;100,"-",IIEE_detalle!AT331/IIEE_detalle!AT319*100-100)</f>
        <v>-28.673609654947469</v>
      </c>
      <c r="AU331" s="129">
        <f>IF(ABS(IIEE_detalle!AU331/IIEE_detalle!AU319*100-100)&gt;100,"-",IIEE_detalle!AU331/IIEE_detalle!AU319*100-100)</f>
        <v>-6.6725474709692207</v>
      </c>
      <c r="AV331" s="129">
        <f>IF(ABS(IIEE_detalle!AV331/IIEE_detalle!AV319*100-100)&gt;100,"-",IIEE_detalle!AV331/IIEE_detalle!AV319*100-100)</f>
        <v>-26.099251746618563</v>
      </c>
      <c r="AW331" s="129">
        <f>IF(ABS(IIEE_detalle!AW331/IIEE_detalle!AW319*100-100)&gt;100,"-",IIEE_detalle!AW331/IIEE_detalle!AW319*100-100)</f>
        <v>-28.54749910704389</v>
      </c>
      <c r="AX331" s="129">
        <f>IF(ABS(IIEE_detalle!AX331/IIEE_detalle!AX319*100-100)&gt;100,"-",IIEE_detalle!AX331/IIEE_detalle!AX319*100-100)</f>
        <v>-7.8089775637585177</v>
      </c>
      <c r="AY331" s="129">
        <f>IF(ABS(IIEE_detalle!AY331/IIEE_detalle!AY319*100-100)&gt;100,"-",IIEE_detalle!AY331/IIEE_detalle!AY319*100-100)</f>
        <v>6.8334702195991213</v>
      </c>
      <c r="AZ331" s="129">
        <f>IF(ABS(IIEE_detalle!AZ331/IIEE_detalle!AZ319*100-100)&gt;100,"-",IIEE_detalle!AZ331/IIEE_detalle!AZ319*100-100)</f>
        <v>6.8090275098992663</v>
      </c>
      <c r="BA331" s="100"/>
      <c r="BB331" s="129">
        <f>IF(ABS(IIEE_detalle!BB331/IIEE_detalle!BB319*100-100)&gt;100,"-",IIEE_detalle!BB331/IIEE_detalle!BB319*100-100)</f>
        <v>8.8866822515517612</v>
      </c>
      <c r="BD331" s="129">
        <f>IF(ABS(IIEE_detalle!BD331/IIEE_detalle!BD319*100-100)&gt;100,"-",IIEE_detalle!BD331/IIEE_detalle!BD319*100-100)</f>
        <v>0.52097096070377802</v>
      </c>
      <c r="BE331" s="129">
        <f>IF(ABS(IIEE_detalle!BE331/IIEE_detalle!BE319*100-100)&gt;100,"-",IIEE_detalle!BE331/IIEE_detalle!BE319*100-100)</f>
        <v>49.16013951143222</v>
      </c>
      <c r="BF331" s="129">
        <f>IF(ABS(IIEE_detalle!BF331/IIEE_detalle!BF319*100-100)&gt;100,"-",IIEE_detalle!BF331/IIEE_detalle!BF319*100-100)</f>
        <v>46.48624155754527</v>
      </c>
      <c r="BG331" s="129">
        <f>IF(ABS(IIEE_detalle!BG331/IIEE_detalle!BG319*100-100)&gt;100,"-",IIEE_detalle!BG331/IIEE_detalle!BG319*100-100)</f>
        <v>-85.674266516464129</v>
      </c>
      <c r="BH331" s="129">
        <f>IF(ABS(IIEE_detalle!BH331/IIEE_detalle!BH319*100-100)&gt;100,"-",IIEE_detalle!BH331/IIEE_detalle!BH319*100-100)</f>
        <v>-85.674266516464129</v>
      </c>
      <c r="BJ331" s="129">
        <f>IF(ABS(IIEE_detalle!BJ331/IIEE_detalle!BJ319*100-100)&gt;100,"-",IIEE_detalle!BJ331/IIEE_detalle!BJ319*100-100)</f>
        <v>-20.894874415491628</v>
      </c>
      <c r="BK331" s="129">
        <f>IF(ABS(IIEE_detalle!BK331/IIEE_detalle!BK319*100-100)&gt;100,"-",IIEE_detalle!BK331/IIEE_detalle!BK319*100-100)</f>
        <v>-22.129923382143716</v>
      </c>
      <c r="BL331" s="100"/>
      <c r="BM331" s="129">
        <f>IF(ABS(IIEE_detalle!BM331/IIEE_detalle!BM319*100-100)&gt;100,"-",IIEE_detalle!BM331/IIEE_detalle!BM319*100-100)</f>
        <v>-22.099984965996626</v>
      </c>
      <c r="BO331" s="129">
        <f>IF(ABS(IIEE_detalle!BO331/IIEE_detalle!BO319*100-100)&gt;100,"-",IIEE_detalle!BO331/IIEE_detalle!BO319*100-100)</f>
        <v>28.059417911736773</v>
      </c>
      <c r="BP331" s="129">
        <f>IF(ABS(IIEE_detalle!BP331/IIEE_detalle!BP319*100-100)&gt;100,"-",IIEE_detalle!BP331/IIEE_detalle!BP319*100-100)</f>
        <v>31.960268770084724</v>
      </c>
      <c r="BQ331" s="129">
        <f>IF(ABS(IIEE_detalle!BQ331/IIEE_detalle!BQ319*100-100)&gt;100,"-",IIEE_detalle!BQ331/IIEE_detalle!BQ319*100-100)</f>
        <v>-2.3465206780190044</v>
      </c>
      <c r="BR331" s="129">
        <f>IF(ABS(IIEE_detalle!BR331/IIEE_detalle!BR319*100-100)&gt;100,"-",IIEE_detalle!BR331/IIEE_detalle!BR319*100-100)</f>
        <v>0.55307096099808462</v>
      </c>
      <c r="BS331" s="129">
        <f>IF(ABS(IIEE_detalle!BS331/IIEE_detalle!BS319*100-100)&gt;100,"-",IIEE_detalle!BS331/IIEE_detalle!BS319*100-100)</f>
        <v>2.8994758189157466</v>
      </c>
      <c r="BT331" s="129">
        <f>IF(ABS(IIEE_detalle!BT331/IIEE_detalle!BT319*100-100)&gt;100,"-",IIEE_detalle!BT331/IIEE_detalle!BT319*100-100)</f>
        <v>29.485359786043404</v>
      </c>
      <c r="BV331" s="129">
        <f>IF(ABS(IIEE_detalle!BV331/IIEE_detalle!BV319*100-100)&gt;100,"-",IIEE_detalle!BV331/IIEE_detalle!BV319*100-100)</f>
        <v>55.700152144870628</v>
      </c>
      <c r="BW331" s="129">
        <f>IF(ABS(IIEE_detalle!BW331/IIEE_detalle!BW319*100-100)&gt;100,"-",IIEE_detalle!BW331/IIEE_detalle!BW319*100-100)</f>
        <v>57.722949550698814</v>
      </c>
      <c r="BX331" s="129">
        <f>IF(ABS(IIEE_detalle!BX331/IIEE_detalle!BX319*100-100)&gt;100,"-",IIEE_detalle!BX331/IIEE_detalle!BX319*100-100)</f>
        <v>2.5741276661170645</v>
      </c>
      <c r="BY331" s="129">
        <f>IF(ABS(IIEE_detalle!BY331/IIEE_detalle!BY319*100-100)&gt;100,"-",IIEE_detalle!BY331/IIEE_detalle!BY319*100-100)</f>
        <v>2.3879236237924033</v>
      </c>
      <c r="BZ331" s="129">
        <f>IF(ABS(IIEE_detalle!BZ331/IIEE_detalle!BZ319*100-100)&gt;100,"-",IIEE_detalle!BZ331/IIEE_detalle!BZ319*100-100)</f>
        <v>8.1507532967257816</v>
      </c>
      <c r="CA331" s="129">
        <f>IF(ABS(IIEE_detalle!CA331/IIEE_detalle!CA319*100-100)&gt;100,"-",IIEE_detalle!CA331/IIEE_detalle!CA319*100-100)</f>
        <v>48.387085884539204</v>
      </c>
    </row>
    <row r="332" spans="2:79" ht="12" customHeight="1">
      <c r="B332" s="67" t="s">
        <v>768</v>
      </c>
      <c r="C332" s="129">
        <f>IF(ABS(IIEE_detalle!C332/IIEE_detalle!C320*100-100)&gt;100,"-",IIEE_detalle!C332/IIEE_detalle!C320*100-100)</f>
        <v>47.913075801288329</v>
      </c>
      <c r="D332" s="129">
        <f>IF(ABS(IIEE_detalle!D332/IIEE_detalle!D320*100-100)&gt;100,"-",IIEE_detalle!D332/IIEE_detalle!D320*100-100)</f>
        <v>76.874434796798795</v>
      </c>
      <c r="E332" s="129">
        <f>IF(ABS(IIEE_detalle!E332/IIEE_detalle!E320*100-100)&gt;100,"-",IIEE_detalle!E332/IIEE_detalle!E320*100-100)</f>
        <v>18.675235790905418</v>
      </c>
      <c r="F332" s="129">
        <f>IF(ABS(IIEE_detalle!F332/IIEE_detalle!F320*100-100)&gt;100,"-",IIEE_detalle!F332/IIEE_detalle!F320*100-100)</f>
        <v>70.10713546220336</v>
      </c>
      <c r="G332" s="129">
        <f>IF(ABS(IIEE_detalle!G332/IIEE_detalle!G320*100-100)&gt;100,"-",IIEE_detalle!G332/IIEE_detalle!G320*100-100)</f>
        <v>-7.2592218849250401</v>
      </c>
      <c r="H332" s="129">
        <f>IF(ABS(IIEE_detalle!H332/IIEE_detalle!H320*100-100)&gt;100,"-",IIEE_detalle!H332/IIEE_detalle!H320*100-100)</f>
        <v>46.723812264352773</v>
      </c>
      <c r="J332" s="129">
        <f>IF(ABS(IIEE_detalle!J332/IIEE_detalle!J320*100-100)&gt;100,"-",IIEE_detalle!J332/IIEE_detalle!J320*100-100)</f>
        <v>82.125205930807226</v>
      </c>
      <c r="K332" s="129">
        <f>IF(ABS(IIEE_detalle!K332/IIEE_detalle!K320*100-100)&gt;100,"-",IIEE_detalle!K332/IIEE_detalle!K320*100-100)</f>
        <v>81.814443699006631</v>
      </c>
      <c r="L332" s="129">
        <f>IF(ABS(IIEE_detalle!L332/IIEE_detalle!L320*100-100)&gt;100,"-",IIEE_detalle!L332/IIEE_detalle!L320*100-100)</f>
        <v>81.814443699006631</v>
      </c>
      <c r="N332" s="129">
        <f>IF(ABS(IIEE_detalle!N332/IIEE_detalle!N320*100-100)&gt;100,"-",IIEE_detalle!N332/IIEE_detalle!N320*100-100)</f>
        <v>28.29979443903494</v>
      </c>
      <c r="O332" s="129">
        <f>IF(ABS(IIEE_detalle!O332/IIEE_detalle!O320*100-100)&gt;100,"-",IIEE_detalle!O332/IIEE_detalle!O320*100-100)</f>
        <v>34.607405043089699</v>
      </c>
      <c r="Q332" s="129">
        <f>IF(ABS(IIEE_detalle!Q332/IIEE_detalle!Q320*100-100)&gt;100,"-",IIEE_detalle!Q332/IIEE_detalle!Q320*100-100)</f>
        <v>39.749456260768881</v>
      </c>
      <c r="S332" s="129">
        <f>IF(ABS(IIEE_detalle!S332/IIEE_detalle!S320*100-100)&gt;100,"-",IIEE_detalle!S332/IIEE_detalle!S320*100-100)</f>
        <v>18.634060803427602</v>
      </c>
      <c r="T332" s="129">
        <f>IF(ABS(IIEE_detalle!T332/IIEE_detalle!T320*100-100)&gt;100,"-",IIEE_detalle!T332/IIEE_detalle!T320*100-100)</f>
        <v>18.799263699438342</v>
      </c>
      <c r="U332" s="129">
        <f>IF(ABS(IIEE_detalle!U332/IIEE_detalle!U320*100-100)&gt;100,"-",IIEE_detalle!U332/IIEE_detalle!U320*100-100)</f>
        <v>18.799263699438342</v>
      </c>
      <c r="W332" s="129">
        <f>IF(ABS(IIEE_detalle!W332/IIEE_detalle!W320*100-100)&gt;100,"-",IIEE_detalle!W332/IIEE_detalle!W320*100-100)</f>
        <v>14.19657679317649</v>
      </c>
      <c r="X332" s="129">
        <f>IF(ABS(IIEE_detalle!X332/IIEE_detalle!X320*100-100)&gt;100,"-",IIEE_detalle!X332/IIEE_detalle!X320*100-100)</f>
        <v>14.223032651433144</v>
      </c>
      <c r="Z332" s="129">
        <f>IF(ABS(IIEE_detalle!Z332/IIEE_detalle!Z320*100-100)&gt;100,"-",IIEE_detalle!Z332/IIEE_detalle!Z320*100-100)</f>
        <v>13.898014569347225</v>
      </c>
      <c r="AB332" s="129">
        <f>IF(ABS(IIEE_detalle!AB332/IIEE_detalle!AB320*100-100)&gt;100,"-",IIEE_detalle!AB332/IIEE_detalle!AB320*100-100)</f>
        <v>23.09121776347898</v>
      </c>
      <c r="AC332" s="129">
        <f>IF(ABS(IIEE_detalle!AC332/IIEE_detalle!AC320*100-100)&gt;100,"-",IIEE_detalle!AC332/IIEE_detalle!AC320*100-100)</f>
        <v>41.534371658912931</v>
      </c>
      <c r="AD332" s="129">
        <f>IF(ABS(IIEE_detalle!AD332/IIEE_detalle!AD320*100-100)&gt;100,"-",IIEE_detalle!AD332/IIEE_detalle!AD320*100-100)</f>
        <v>19.646317221074909</v>
      </c>
      <c r="AE332" s="129">
        <f>IF(ABS(IIEE_detalle!AE332/IIEE_detalle!AE320*100-100)&gt;100,"-",IIEE_detalle!AE332/IIEE_detalle!AE320*100-100)</f>
        <v>20.991225787564844</v>
      </c>
      <c r="AF332" s="129">
        <f>IF(ABS(IIEE_detalle!AF332/IIEE_detalle!AF320*100-100)&gt;100,"-",IIEE_detalle!AF332/IIEE_detalle!AF320*100-100)</f>
        <v>-3.0297166551485759</v>
      </c>
      <c r="AG332" s="129">
        <f>IF(ABS(IIEE_detalle!AG332/IIEE_detalle!AG320*100-100)&gt;100,"-",IIEE_detalle!AG332/IIEE_detalle!AG320*100-100)</f>
        <v>23.7623386158687</v>
      </c>
      <c r="AH332" s="129">
        <f>IF(ABS(IIEE_detalle!AH332/IIEE_detalle!AH320*100-100)&gt;100,"-",IIEE_detalle!AH332/IIEE_detalle!AH320*100-100)</f>
        <v>41.415207449367131</v>
      </c>
      <c r="AI332" s="129">
        <f>IF(ABS(IIEE_detalle!AI332/IIEE_detalle!AI320*100-100)&gt;100,"-",IIEE_detalle!AI332/IIEE_detalle!AI320*100-100)</f>
        <v>19.646100858738194</v>
      </c>
      <c r="AJ332" s="129">
        <f>IF(ABS(IIEE_detalle!AJ332/IIEE_detalle!AJ320*100-100)&gt;100,"-",IIEE_detalle!AJ332/IIEE_detalle!AJ320*100-100)</f>
        <v>20.993362089004847</v>
      </c>
      <c r="AK332" s="129">
        <f>IF(ABS(IIEE_detalle!AK332/IIEE_detalle!AK320*100-100)&gt;100,"-",IIEE_detalle!AK332/IIEE_detalle!AK320*100-100)</f>
        <v>23.404371809085816</v>
      </c>
      <c r="AL332" s="129">
        <f>IF(ABS(IIEE_detalle!AL332/IIEE_detalle!AL320*100-100)&gt;100,"-",IIEE_detalle!AL332/IIEE_detalle!AL320*100-100)</f>
        <v>-9.1060036703661638</v>
      </c>
      <c r="AN332" s="131">
        <f>IF(ABS(IIEE_detalle!AN332/IIEE_detalle!AN320*100-100)&gt;100,"-",IIEE_detalle!AN332/IIEE_detalle!AN320*100-100)</f>
        <v>8.231324477854173</v>
      </c>
      <c r="AO332" s="131">
        <f>IF(ABS(IIEE_detalle!AO332/IIEE_detalle!AO320*100-100)&gt;100,"-",IIEE_detalle!AO332/IIEE_detalle!AO320*100-100)</f>
        <v>5.7135363001573864</v>
      </c>
      <c r="AP332" s="100"/>
      <c r="AQ332" s="129">
        <f>IF(ABS(IIEE_detalle!AQ332/IIEE_detalle!AQ320*100-100)&gt;100,"-",IIEE_detalle!AQ332/IIEE_detalle!AQ320*100-100)</f>
        <v>6.180775591413763</v>
      </c>
      <c r="AS332" s="129">
        <f>IF(ABS(IIEE_detalle!AS332/IIEE_detalle!AS320*100-100)&gt;100,"-",IIEE_detalle!AS332/IIEE_detalle!AS320*100-100)</f>
        <v>-4.5505393114319332</v>
      </c>
      <c r="AT332" s="129">
        <f>IF(ABS(IIEE_detalle!AT332/IIEE_detalle!AT320*100-100)&gt;100,"-",IIEE_detalle!AT332/IIEE_detalle!AT320*100-100)</f>
        <v>-7.7810128759739854</v>
      </c>
      <c r="AU332" s="129">
        <f>IF(ABS(IIEE_detalle!AU332/IIEE_detalle!AU320*100-100)&gt;100,"-",IIEE_detalle!AU332/IIEE_detalle!AU320*100-100)</f>
        <v>4.3434028312867383</v>
      </c>
      <c r="AV332" s="129">
        <f>IF(ABS(IIEE_detalle!AV332/IIEE_detalle!AV320*100-100)&gt;100,"-",IIEE_detalle!AV332/IIEE_detalle!AV320*100-100)</f>
        <v>-6.2456627342123596</v>
      </c>
      <c r="AW332" s="129">
        <f>IF(ABS(IIEE_detalle!AW332/IIEE_detalle!AW320*100-100)&gt;100,"-",IIEE_detalle!AW332/IIEE_detalle!AW320*100-100)</f>
        <v>-7.7164944638688127</v>
      </c>
      <c r="AX332" s="129">
        <f>IF(ABS(IIEE_detalle!AX332/IIEE_detalle!AX320*100-100)&gt;100,"-",IIEE_detalle!AX332/IIEE_detalle!AX320*100-100)</f>
        <v>4.9725457997639353</v>
      </c>
      <c r="AY332" s="129">
        <f>IF(ABS(IIEE_detalle!AY332/IIEE_detalle!AY320*100-100)&gt;100,"-",IIEE_detalle!AY332/IIEE_detalle!AY320*100-100)</f>
        <v>-26.099251746618563</v>
      </c>
      <c r="AZ332" s="129">
        <f>IF(ABS(IIEE_detalle!AZ332/IIEE_detalle!AZ320*100-100)&gt;100,"-",IIEE_detalle!AZ332/IIEE_detalle!AZ320*100-100)</f>
        <v>-26.085330558355835</v>
      </c>
      <c r="BA332" s="100"/>
      <c r="BB332" s="129">
        <f>IF(ABS(IIEE_detalle!BB332/IIEE_detalle!BB320*100-100)&gt;100,"-",IIEE_detalle!BB332/IIEE_detalle!BB320*100-100)</f>
        <v>-26.022561639426087</v>
      </c>
      <c r="BD332" s="129">
        <f>IF(ABS(IIEE_detalle!BD332/IIEE_detalle!BD320*100-100)&gt;100,"-",IIEE_detalle!BD332/IIEE_detalle!BD320*100-100)</f>
        <v>8.1766313574945571E-2</v>
      </c>
      <c r="BE332" s="129">
        <f>IF(ABS(IIEE_detalle!BE332/IIEE_detalle!BE320*100-100)&gt;100,"-",IIEE_detalle!BE332/IIEE_detalle!BE320*100-100)</f>
        <v>52.838964424218773</v>
      </c>
      <c r="BF332" s="129">
        <f>IF(ABS(IIEE_detalle!BF332/IIEE_detalle!BF320*100-100)&gt;100,"-",IIEE_detalle!BF332/IIEE_detalle!BF320*100-100)</f>
        <v>51.897144906109673</v>
      </c>
      <c r="BG332" s="129">
        <f>IF(ABS(IIEE_detalle!BG332/IIEE_detalle!BG320*100-100)&gt;100,"-",IIEE_detalle!BG332/IIEE_detalle!BG320*100-100)</f>
        <v>-85.145104731381949</v>
      </c>
      <c r="BH332" s="129">
        <f>IF(ABS(IIEE_detalle!BH332/IIEE_detalle!BH320*100-100)&gt;100,"-",IIEE_detalle!BH332/IIEE_detalle!BH320*100-100)</f>
        <v>-85.145104731381949</v>
      </c>
      <c r="BJ332" s="129">
        <f>IF(ABS(IIEE_detalle!BJ332/IIEE_detalle!BJ320*100-100)&gt;100,"-",IIEE_detalle!BJ332/IIEE_detalle!BJ320*100-100)</f>
        <v>-85.686649914243546</v>
      </c>
      <c r="BK332" s="129">
        <f>IF(ABS(IIEE_detalle!BK332/IIEE_detalle!BK320*100-100)&gt;100,"-",IIEE_detalle!BK332/IIEE_detalle!BK320*100-100)</f>
        <v>-84.885640413683376</v>
      </c>
      <c r="BL332" s="100"/>
      <c r="BM332" s="129">
        <f>IF(ABS(IIEE_detalle!BM332/IIEE_detalle!BM320*100-100)&gt;100,"-",IIEE_detalle!BM332/IIEE_detalle!BM320*100-100)</f>
        <v>-85.686015175170795</v>
      </c>
      <c r="BO332" s="129">
        <f>IF(ABS(IIEE_detalle!BO332/IIEE_detalle!BO320*100-100)&gt;100,"-",IIEE_detalle!BO332/IIEE_detalle!BO320*100-100)</f>
        <v>30.966623320329433</v>
      </c>
      <c r="BP332" s="129">
        <f>IF(ABS(IIEE_detalle!BP332/IIEE_detalle!BP320*100-100)&gt;100,"-",IIEE_detalle!BP332/IIEE_detalle!BP320*100-100)</f>
        <v>34.420007785130394</v>
      </c>
      <c r="BQ332" s="129">
        <f>IF(ABS(IIEE_detalle!BQ332/IIEE_detalle!BQ320*100-100)&gt;100,"-",IIEE_detalle!BQ332/IIEE_detalle!BQ320*100-100)</f>
        <v>-0.3703362649740285</v>
      </c>
      <c r="BR332" s="129">
        <f>IF(ABS(IIEE_detalle!BR332/IIEE_detalle!BR320*100-100)&gt;100,"-",IIEE_detalle!BR332/IIEE_detalle!BR320*100-100)</f>
        <v>0.5658202426900516</v>
      </c>
      <c r="BS332" s="129">
        <f>IF(ABS(IIEE_detalle!BS332/IIEE_detalle!BS320*100-100)&gt;100,"-",IIEE_detalle!BS332/IIEE_detalle!BS320*100-100)</f>
        <v>3.8769396477582632</v>
      </c>
      <c r="BT332" s="129">
        <f>IF(ABS(IIEE_detalle!BT332/IIEE_detalle!BT320*100-100)&gt;100,"-",IIEE_detalle!BT332/IIEE_detalle!BT320*100-100)</f>
        <v>33.276316879124835</v>
      </c>
      <c r="BV332" s="129">
        <f>IF(ABS(IIEE_detalle!BV332/IIEE_detalle!BV320*100-100)&gt;100,"-",IIEE_detalle!BV332/IIEE_detalle!BV320*100-100)</f>
        <v>61.769351936850939</v>
      </c>
      <c r="BW332" s="129">
        <f>IF(ABS(IIEE_detalle!BW332/IIEE_detalle!BW320*100-100)&gt;100,"-",IIEE_detalle!BW332/IIEE_detalle!BW320*100-100)</f>
        <v>62.207481053464193</v>
      </c>
      <c r="BX332" s="129">
        <f>IF(ABS(IIEE_detalle!BX332/IIEE_detalle!BX320*100-100)&gt;100,"-",IIEE_detalle!BX332/IIEE_detalle!BX320*100-100)</f>
        <v>3.1767230674165887</v>
      </c>
      <c r="BY332" s="129">
        <f>IF(ABS(IIEE_detalle!BY332/IIEE_detalle!BY320*100-100)&gt;100,"-",IIEE_detalle!BY332/IIEE_detalle!BY320*100-100)</f>
        <v>2.9850161092263932</v>
      </c>
      <c r="BZ332" s="129">
        <f>IF(ABS(IIEE_detalle!BZ332/IIEE_detalle!BZ320*100-100)&gt;100,"-",IIEE_detalle!BZ332/IIEE_detalle!BZ320*100-100)</f>
        <v>7.9166912958659452</v>
      </c>
      <c r="CA332" s="129">
        <f>IF(ABS(IIEE_detalle!CA332/IIEE_detalle!CA320*100-100)&gt;100,"-",IIEE_detalle!CA332/IIEE_detalle!CA320*100-100)</f>
        <v>52.714095737824636</v>
      </c>
    </row>
    <row r="333" spans="2:79" ht="12" customHeight="1">
      <c r="B333" s="67" t="s">
        <v>769</v>
      </c>
      <c r="C333" s="129">
        <f>IF(ABS(IIEE_detalle!C333/IIEE_detalle!C321*100-100)&gt;100,"-",IIEE_detalle!C333/IIEE_detalle!C321*100-100)</f>
        <v>40.163216551382618</v>
      </c>
      <c r="D333" s="129">
        <f>IF(ABS(IIEE_detalle!D333/IIEE_detalle!D321*100-100)&gt;100,"-",IIEE_detalle!D333/IIEE_detalle!D321*100-100)</f>
        <v>18.161135329493774</v>
      </c>
      <c r="E333" s="129">
        <f>IF(ABS(IIEE_detalle!E333/IIEE_detalle!E321*100-100)&gt;100,"-",IIEE_detalle!E333/IIEE_detalle!E321*100-100)</f>
        <v>18.464589656788519</v>
      </c>
      <c r="F333" s="129">
        <f>IF(ABS(IIEE_detalle!F333/IIEE_detalle!F321*100-100)&gt;100,"-",IIEE_detalle!F333/IIEE_detalle!F321*100-100)</f>
        <v>42.360942498265217</v>
      </c>
      <c r="G333" s="129">
        <f>IF(ABS(IIEE_detalle!G333/IIEE_detalle!G321*100-100)&gt;100,"-",IIEE_detalle!G333/IIEE_detalle!G321*100-100)</f>
        <v>4.0944120837596074</v>
      </c>
      <c r="H333" s="129">
        <f>IF(ABS(IIEE_detalle!H333/IIEE_detalle!H321*100-100)&gt;100,"-",IIEE_detalle!H333/IIEE_detalle!H321*100-100)</f>
        <v>54.972136052469779</v>
      </c>
      <c r="J333" s="129">
        <f>IF(ABS(IIEE_detalle!J333/IIEE_detalle!J321*100-100)&gt;100,"-",IIEE_detalle!J333/IIEE_detalle!J321*100-100)</f>
        <v>28.654364503421107</v>
      </c>
      <c r="K333" s="129">
        <f>IF(ABS(IIEE_detalle!K333/IIEE_detalle!K321*100-100)&gt;100,"-",IIEE_detalle!K333/IIEE_detalle!K321*100-100)</f>
        <v>27.596211747960808</v>
      </c>
      <c r="L333" s="129">
        <f>IF(ABS(IIEE_detalle!L333/IIEE_detalle!L321*100-100)&gt;100,"-",IIEE_detalle!L333/IIEE_detalle!L321*100-100)</f>
        <v>25.204264011234528</v>
      </c>
      <c r="M333" s="129">
        <f>IF(ABS(IIEE_detalle!M333/IIEE_detalle!M321*100-100)&gt;100,"-",IIEE_detalle!M333/IIEE_detalle!M321*100-100)</f>
        <v>32.824107983676896</v>
      </c>
      <c r="N333" s="129">
        <f>IF(ABS(IIEE_detalle!N333/IIEE_detalle!N321*100-100)&gt;100,"-",IIEE_detalle!N333/IIEE_detalle!N321*100-100)</f>
        <v>41.716954521282759</v>
      </c>
      <c r="O333" s="129">
        <f>IF(ABS(IIEE_detalle!O333/IIEE_detalle!O321*100-100)&gt;100,"-",IIEE_detalle!O333/IIEE_detalle!O321*100-100)</f>
        <v>25.2385174676361</v>
      </c>
      <c r="Q333" s="129">
        <f>IF(ABS(IIEE_detalle!Q333/IIEE_detalle!Q321*100-100)&gt;100,"-",IIEE_detalle!Q333/IIEE_detalle!Q321*100-100)</f>
        <v>20.791633869335442</v>
      </c>
      <c r="S333" s="129">
        <f>IF(ABS(IIEE_detalle!S333/IIEE_detalle!S321*100-100)&gt;100,"-",IIEE_detalle!S333/IIEE_detalle!S321*100-100)</f>
        <v>17.333549791817873</v>
      </c>
      <c r="T333" s="129">
        <f>IF(ABS(IIEE_detalle!T333/IIEE_detalle!T321*100-100)&gt;100,"-",IIEE_detalle!T333/IIEE_detalle!T321*100-100)</f>
        <v>18.606339220904914</v>
      </c>
      <c r="U333" s="129">
        <f>IF(ABS(IIEE_detalle!U333/IIEE_detalle!U321*100-100)&gt;100,"-",IIEE_detalle!U333/IIEE_detalle!U321*100-100)</f>
        <v>3.9336019815889642</v>
      </c>
      <c r="V333" s="129" t="str">
        <f>IF(ABS(IIEE_detalle!V333/IIEE_detalle!V321*100-100)&gt;100,"-",IIEE_detalle!V333/IIEE_detalle!V321*100-100)</f>
        <v>-</v>
      </c>
      <c r="W333" s="129">
        <f>IF(ABS(IIEE_detalle!W333/IIEE_detalle!W321*100-100)&gt;100,"-",IIEE_detalle!W333/IIEE_detalle!W321*100-100)</f>
        <v>3.58259983996507</v>
      </c>
      <c r="X333" s="129">
        <f>IF(ABS(IIEE_detalle!X333/IIEE_detalle!X321*100-100)&gt;100,"-",IIEE_detalle!X333/IIEE_detalle!X321*100-100)</f>
        <v>3.6943228280927656</v>
      </c>
      <c r="Z333" s="129">
        <f>IF(ABS(IIEE_detalle!Z333/IIEE_detalle!Z321*100-100)&gt;100,"-",IIEE_detalle!Z333/IIEE_detalle!Z321*100-100)</f>
        <v>4.3687273340642889</v>
      </c>
      <c r="AB333" s="129">
        <f>IF(ABS(IIEE_detalle!AB333/IIEE_detalle!AB321*100-100)&gt;100,"-",IIEE_detalle!AB333/IIEE_detalle!AB321*100-100)</f>
        <v>9.3220403034908799</v>
      </c>
      <c r="AC333" s="129">
        <f>IF(ABS(IIEE_detalle!AC333/IIEE_detalle!AC321*100-100)&gt;100,"-",IIEE_detalle!AC333/IIEE_detalle!AC321*100-100)</f>
        <v>22.63484716448329</v>
      </c>
      <c r="AD333" s="129">
        <f>IF(ABS(IIEE_detalle!AD333/IIEE_detalle!AD321*100-100)&gt;100,"-",IIEE_detalle!AD333/IIEE_detalle!AD321*100-100)</f>
        <v>9.4509730263856255</v>
      </c>
      <c r="AE333" s="129">
        <f>IF(ABS(IIEE_detalle!AE333/IIEE_detalle!AE321*100-100)&gt;100,"-",IIEE_detalle!AE333/IIEE_detalle!AE321*100-100)</f>
        <v>0.29854082930076231</v>
      </c>
      <c r="AF333" s="129">
        <f>IF(ABS(IIEE_detalle!AF333/IIEE_detalle!AF321*100-100)&gt;100,"-",IIEE_detalle!AF333/IIEE_detalle!AF321*100-100)</f>
        <v>2.0590458303749273</v>
      </c>
      <c r="AG333" s="129">
        <f>IF(ABS(IIEE_detalle!AG333/IIEE_detalle!AG321*100-100)&gt;100,"-",IIEE_detalle!AG333/IIEE_detalle!AG321*100-100)</f>
        <v>11.660014985068614</v>
      </c>
      <c r="AH333" s="129">
        <f>IF(ABS(IIEE_detalle!AH333/IIEE_detalle!AH321*100-100)&gt;100,"-",IIEE_detalle!AH333/IIEE_detalle!AH321*100-100)</f>
        <v>22.542774850221491</v>
      </c>
      <c r="AI333" s="129">
        <f>IF(ABS(IIEE_detalle!AI333/IIEE_detalle!AI321*100-100)&gt;100,"-",IIEE_detalle!AI333/IIEE_detalle!AI321*100-100)</f>
        <v>9.4510196597777423</v>
      </c>
      <c r="AJ333" s="129">
        <f>IF(ABS(IIEE_detalle!AJ333/IIEE_detalle!AJ321*100-100)&gt;100,"-",IIEE_detalle!AJ333/IIEE_detalle!AJ321*100-100)</f>
        <v>0.29980867472731632</v>
      </c>
      <c r="AK333" s="129">
        <f>IF(ABS(IIEE_detalle!AK333/IIEE_detalle!AK321*100-100)&gt;100,"-",IIEE_detalle!AK333/IIEE_detalle!AK321*100-100)</f>
        <v>11.397625469607917</v>
      </c>
      <c r="AL333" s="129">
        <f>IF(ABS(IIEE_detalle!AL333/IIEE_detalle!AL321*100-100)&gt;100,"-",IIEE_detalle!AL333/IIEE_detalle!AL321*100-100)</f>
        <v>5.0236096537250745</v>
      </c>
      <c r="AN333" s="131">
        <f>IF(ABS(IIEE_detalle!AN333/IIEE_detalle!AN321*100-100)&gt;100,"-",IIEE_detalle!AN333/IIEE_detalle!AN321*100-100)</f>
        <v>25.481522084425976</v>
      </c>
      <c r="AO333" s="131">
        <f>IF(ABS(IIEE_detalle!AO333/IIEE_detalle!AO321*100-100)&gt;100,"-",IIEE_detalle!AO333/IIEE_detalle!AO321*100-100)</f>
        <v>24.850386072555125</v>
      </c>
      <c r="AP333" s="100"/>
      <c r="AQ333" s="129">
        <f>IF(ABS(IIEE_detalle!AQ333/IIEE_detalle!AQ321*100-100)&gt;100,"-",IIEE_detalle!AQ333/IIEE_detalle!AQ321*100-100)</f>
        <v>24.394018642470371</v>
      </c>
      <c r="AS333" s="129">
        <f>IF(ABS(IIEE_detalle!AS333/IIEE_detalle!AS321*100-100)&gt;100,"-",IIEE_detalle!AS333/IIEE_detalle!AS321*100-100)</f>
        <v>1.8157360686518871</v>
      </c>
      <c r="AT333" s="129">
        <f>IF(ABS(IIEE_detalle!AT333/IIEE_detalle!AT321*100-100)&gt;100,"-",IIEE_detalle!AT333/IIEE_detalle!AT321*100-100)</f>
        <v>3.7224282646886735</v>
      </c>
      <c r="AU333" s="129">
        <f>IF(ABS(IIEE_detalle!AU333/IIEE_detalle!AU321*100-100)&gt;100,"-",IIEE_detalle!AU333/IIEE_detalle!AU321*100-100)</f>
        <v>-2.9927963787328054</v>
      </c>
      <c r="AV333" s="129">
        <f>IF(ABS(IIEE_detalle!AV333/IIEE_detalle!AV321*100-100)&gt;100,"-",IIEE_detalle!AV333/IIEE_detalle!AV321*100-100)</f>
        <v>3.1803367296723906</v>
      </c>
      <c r="AW333" s="129">
        <f>IF(ABS(IIEE_detalle!AW333/IIEE_detalle!AW321*100-100)&gt;100,"-",IIEE_detalle!AW333/IIEE_detalle!AW321*100-100)</f>
        <v>3.5836902479073274</v>
      </c>
      <c r="AX333" s="129">
        <f>IF(ABS(IIEE_detalle!AX333/IIEE_detalle!AX321*100-100)&gt;100,"-",IIEE_detalle!AX333/IIEE_detalle!AX321*100-100)</f>
        <v>0.27159962241027813</v>
      </c>
      <c r="AY333" s="129">
        <f>IF(ABS(IIEE_detalle!AY333/IIEE_detalle!AY321*100-100)&gt;100,"-",IIEE_detalle!AY333/IIEE_detalle!AY321*100-100)</f>
        <v>-6.2456627342123596</v>
      </c>
      <c r="AZ333" s="129">
        <f>IF(ABS(IIEE_detalle!AZ333/IIEE_detalle!AZ321*100-100)&gt;100,"-",IIEE_detalle!AZ333/IIEE_detalle!AZ321*100-100)</f>
        <v>-5.8953470403404538</v>
      </c>
      <c r="BA333" s="100"/>
      <c r="BB333" s="129">
        <f>IF(ABS(IIEE_detalle!BB333/IIEE_detalle!BB321*100-100)&gt;100,"-",IIEE_detalle!BB333/IIEE_detalle!BB321*100-100)</f>
        <v>-8.0073462637869426</v>
      </c>
      <c r="BD333" s="129">
        <f>IF(ABS(IIEE_detalle!BD333/IIEE_detalle!BD321*100-100)&gt;100,"-",IIEE_detalle!BD333/IIEE_detalle!BD321*100-100)</f>
        <v>1.2468980093623969</v>
      </c>
      <c r="BE333" s="129">
        <f>IF(ABS(IIEE_detalle!BE333/IIEE_detalle!BE321*100-100)&gt;100,"-",IIEE_detalle!BE333/IIEE_detalle!BE321*100-100)</f>
        <v>61.497524460634622</v>
      </c>
      <c r="BF333" s="129">
        <f>IF(ABS(IIEE_detalle!BF333/IIEE_detalle!BF321*100-100)&gt;100,"-",IIEE_detalle!BF333/IIEE_detalle!BF321*100-100)</f>
        <v>66.107059217764686</v>
      </c>
      <c r="BG333" s="129">
        <f>IF(ABS(IIEE_detalle!BG333/IIEE_detalle!BG321*100-100)&gt;100,"-",IIEE_detalle!BG333/IIEE_detalle!BG321*100-100)</f>
        <v>-83.75543094804857</v>
      </c>
      <c r="BH333" s="129">
        <f>IF(ABS(IIEE_detalle!BH333/IIEE_detalle!BH321*100-100)&gt;100,"-",IIEE_detalle!BH333/IIEE_detalle!BH321*100-100)</f>
        <v>-83.961199643670199</v>
      </c>
      <c r="BI333" s="129">
        <f>IF(ABS(IIEE_detalle!BI333/IIEE_detalle!BI321*100-100)&gt;100,"-",IIEE_detalle!BI333/IIEE_detalle!BI321*100-100)</f>
        <v>-80.64612623392162</v>
      </c>
      <c r="BJ333" s="129">
        <f>IF(ABS(IIEE_detalle!BJ333/IIEE_detalle!BJ321*100-100)&gt;100,"-",IIEE_detalle!BJ333/IIEE_detalle!BJ321*100-100)</f>
        <v>-85.160712985026478</v>
      </c>
      <c r="BK333" s="129">
        <f>IF(ABS(IIEE_detalle!BK333/IIEE_detalle!BK321*100-100)&gt;100,"-",IIEE_detalle!BK333/IIEE_detalle!BK321*100-100)</f>
        <v>-84.419793094852295</v>
      </c>
      <c r="BL333" s="100"/>
      <c r="BM333" s="129">
        <f>IF(ABS(IIEE_detalle!BM333/IIEE_detalle!BM321*100-100)&gt;100,"-",IIEE_detalle!BM333/IIEE_detalle!BM321*100-100)</f>
        <v>-84.459066151095584</v>
      </c>
      <c r="BO333" s="129">
        <f>IF(ABS(IIEE_detalle!BO333/IIEE_detalle!BO321*100-100)&gt;100,"-",IIEE_detalle!BO333/IIEE_detalle!BO321*100-100)</f>
        <v>25.158616022333163</v>
      </c>
      <c r="BP333" s="129">
        <f>IF(ABS(IIEE_detalle!BP333/IIEE_detalle!BP321*100-100)&gt;100,"-",IIEE_detalle!BP333/IIEE_detalle!BP321*100-100)</f>
        <v>26.481359752089404</v>
      </c>
      <c r="BQ333" s="129">
        <f>IF(ABS(IIEE_detalle!BQ333/IIEE_detalle!BQ321*100-100)&gt;100,"-",IIEE_detalle!BQ333/IIEE_detalle!BQ321*100-100)</f>
        <v>1.9109346668547005</v>
      </c>
      <c r="BR333" s="129">
        <f>IF(ABS(IIEE_detalle!BR333/IIEE_detalle!BR321*100-100)&gt;100,"-",IIEE_detalle!BR333/IIEE_detalle!BR321*100-100)</f>
        <v>0.35862498060794223</v>
      </c>
      <c r="BS333" s="129">
        <f>IF(ABS(IIEE_detalle!BS333/IIEE_detalle!BS321*100-100)&gt;100,"-",IIEE_detalle!BS333/IIEE_detalle!BS321*100-100)</f>
        <v>5.167570591270902</v>
      </c>
      <c r="BT333" s="129">
        <f>IF(ABS(IIEE_detalle!BT333/IIEE_detalle!BT321*100-100)&gt;100,"-",IIEE_detalle!BT333/IIEE_detalle!BT321*100-100)</f>
        <v>39.148695829831553</v>
      </c>
      <c r="BV333" s="129">
        <f>IF(ABS(IIEE_detalle!BV333/IIEE_detalle!BV321*100-100)&gt;100,"-",IIEE_detalle!BV333/IIEE_detalle!BV321*100-100)</f>
        <v>49.000267789183056</v>
      </c>
      <c r="BW333" s="129">
        <f>IF(ABS(IIEE_detalle!BW333/IIEE_detalle!BW321*100-100)&gt;100,"-",IIEE_detalle!BW333/IIEE_detalle!BW321*100-100)</f>
        <v>46.523025229125153</v>
      </c>
      <c r="BX333" s="129">
        <f>IF(ABS(IIEE_detalle!BX333/IIEE_detalle!BX321*100-100)&gt;100,"-",IIEE_detalle!BX333/IIEE_detalle!BX321*100-100)</f>
        <v>3.3334296307648117</v>
      </c>
      <c r="BY333" s="129">
        <f>IF(ABS(IIEE_detalle!BY333/IIEE_detalle!BY321*100-100)&gt;100,"-",IIEE_detalle!BY333/IIEE_detalle!BY321*100-100)</f>
        <v>2.7853188085906027</v>
      </c>
      <c r="BZ333" s="129">
        <f>IF(ABS(IIEE_detalle!BZ333/IIEE_detalle!BZ321*100-100)&gt;100,"-",IIEE_detalle!BZ333/IIEE_detalle!BZ321*100-100)</f>
        <v>7.3044224969124087</v>
      </c>
      <c r="CA333" s="129">
        <f>IF(ABS(IIEE_detalle!CA333/IIEE_detalle!CA321*100-100)&gt;100,"-",IIEE_detalle!CA333/IIEE_detalle!CA321*100-100)</f>
        <v>59.508614718942567</v>
      </c>
    </row>
    <row r="334" spans="2:79" ht="12" customHeight="1">
      <c r="B334" s="67" t="s">
        <v>770</v>
      </c>
      <c r="C334" s="129">
        <f>IF(ABS(IIEE_detalle!C334/IIEE_detalle!C322*100-100)&gt;100,"-",IIEE_detalle!C334/IIEE_detalle!C322*100-100)</f>
        <v>36.489328234307834</v>
      </c>
      <c r="D334" s="129">
        <f>IF(ABS(IIEE_detalle!D334/IIEE_detalle!D322*100-100)&gt;100,"-",IIEE_detalle!D334/IIEE_detalle!D322*100-100)</f>
        <v>49.042455819193123</v>
      </c>
      <c r="E334" s="129">
        <f>IF(ABS(IIEE_detalle!E334/IIEE_detalle!E322*100-100)&gt;100,"-",IIEE_detalle!E334/IIEE_detalle!E322*100-100)</f>
        <v>4.443361782216698</v>
      </c>
      <c r="F334" s="129">
        <f>IF(ABS(IIEE_detalle!F334/IIEE_detalle!F322*100-100)&gt;100,"-",IIEE_detalle!F334/IIEE_detalle!F322*100-100)</f>
        <v>47.379220371518727</v>
      </c>
      <c r="G334" s="129">
        <f>IF(ABS(IIEE_detalle!G334/IIEE_detalle!G322*100-100)&gt;100,"-",IIEE_detalle!G334/IIEE_detalle!G322*100-100)</f>
        <v>6.9774943214302283</v>
      </c>
      <c r="H334" s="129">
        <f>IF(ABS(IIEE_detalle!H334/IIEE_detalle!H322*100-100)&gt;100,"-",IIEE_detalle!H334/IIEE_detalle!H322*100-100)</f>
        <v>38.217343624134202</v>
      </c>
      <c r="J334" s="129">
        <f>IF(ABS(IIEE_detalle!J334/IIEE_detalle!J322*100-100)&gt;100,"-",IIEE_detalle!J334/IIEE_detalle!J322*100-100)</f>
        <v>48.918918918918934</v>
      </c>
      <c r="K334" s="129">
        <f>IF(ABS(IIEE_detalle!K334/IIEE_detalle!K322*100-100)&gt;100,"-",IIEE_detalle!K334/IIEE_detalle!K322*100-100)</f>
        <v>48.808889835623233</v>
      </c>
      <c r="L334" s="129">
        <f>IF(ABS(IIEE_detalle!L334/IIEE_detalle!L322*100-100)&gt;100,"-",IIEE_detalle!L334/IIEE_detalle!L322*100-100)</f>
        <v>48.808889835623233</v>
      </c>
      <c r="N334" s="129">
        <f>IF(ABS(IIEE_detalle!N334/IIEE_detalle!N322*100-100)&gt;100,"-",IIEE_detalle!N334/IIEE_detalle!N322*100-100)</f>
        <v>46.064485538169748</v>
      </c>
      <c r="O334" s="129">
        <f>IF(ABS(IIEE_detalle!O334/IIEE_detalle!O322*100-100)&gt;100,"-",IIEE_detalle!O334/IIEE_detalle!O322*100-100)</f>
        <v>51.220618930937491</v>
      </c>
      <c r="Q334" s="129">
        <f>IF(ABS(IIEE_detalle!Q334/IIEE_detalle!Q322*100-100)&gt;100,"-",IIEE_detalle!Q334/IIEE_detalle!Q322*100-100)</f>
        <v>59.279583875162558</v>
      </c>
      <c r="S334" s="129">
        <f>IF(ABS(IIEE_detalle!S334/IIEE_detalle!S322*100-100)&gt;100,"-",IIEE_detalle!S334/IIEE_detalle!S322*100-100)</f>
        <v>2.6780044725435346</v>
      </c>
      <c r="T334" s="129">
        <f>IF(ABS(IIEE_detalle!T334/IIEE_detalle!T322*100-100)&gt;100,"-",IIEE_detalle!T334/IIEE_detalle!T322*100-100)</f>
        <v>2.6389304599421166</v>
      </c>
      <c r="U334" s="129">
        <f>IF(ABS(IIEE_detalle!U334/IIEE_detalle!U322*100-100)&gt;100,"-",IIEE_detalle!U334/IIEE_detalle!U322*100-100)</f>
        <v>2.6389304599421166</v>
      </c>
      <c r="W334" s="129">
        <f>IF(ABS(IIEE_detalle!W334/IIEE_detalle!W322*100-100)&gt;100,"-",IIEE_detalle!W334/IIEE_detalle!W322*100-100)</f>
        <v>10.999543587403011</v>
      </c>
      <c r="X334" s="129">
        <f>IF(ABS(IIEE_detalle!X334/IIEE_detalle!X322*100-100)&gt;100,"-",IIEE_detalle!X334/IIEE_detalle!X322*100-100)</f>
        <v>11.536718975246089</v>
      </c>
      <c r="Z334" s="129">
        <f>IF(ABS(IIEE_detalle!Z334/IIEE_detalle!Z322*100-100)&gt;100,"-",IIEE_detalle!Z334/IIEE_detalle!Z322*100-100)</f>
        <v>10.647803425167538</v>
      </c>
      <c r="AB334" s="129">
        <f>IF(ABS(IIEE_detalle!AB334/IIEE_detalle!AB322*100-100)&gt;100,"-",IIEE_detalle!AB334/IIEE_detalle!AB322*100-100)</f>
        <v>11.299443079058662</v>
      </c>
      <c r="AC334" s="129">
        <f>IF(ABS(IIEE_detalle!AC334/IIEE_detalle!AC322*100-100)&gt;100,"-",IIEE_detalle!AC334/IIEE_detalle!AC322*100-100)</f>
        <v>36.721898218422922</v>
      </c>
      <c r="AD334" s="129">
        <f>IF(ABS(IIEE_detalle!AD334/IIEE_detalle!AD322*100-100)&gt;100,"-",IIEE_detalle!AD334/IIEE_detalle!AD322*100-100)</f>
        <v>16.064629355733146</v>
      </c>
      <c r="AE334" s="129">
        <f>IF(ABS(IIEE_detalle!AE334/IIEE_detalle!AE322*100-100)&gt;100,"-",IIEE_detalle!AE334/IIEE_detalle!AE322*100-100)</f>
        <v>-10.099631900400382</v>
      </c>
      <c r="AF334" s="129">
        <f>IF(ABS(IIEE_detalle!AF334/IIEE_detalle!AF322*100-100)&gt;100,"-",IIEE_detalle!AF334/IIEE_detalle!AF322*100-100)</f>
        <v>-4.3581215429666287</v>
      </c>
      <c r="AG334" s="129">
        <f>IF(ABS(IIEE_detalle!AG334/IIEE_detalle!AG322*100-100)&gt;100,"-",IIEE_detalle!AG334/IIEE_detalle!AG322*100-100)</f>
        <v>16.937909017528725</v>
      </c>
      <c r="AH334" s="129">
        <f>IF(ABS(IIEE_detalle!AH334/IIEE_detalle!AH322*100-100)&gt;100,"-",IIEE_detalle!AH334/IIEE_detalle!AH322*100-100)</f>
        <v>36.561137711713002</v>
      </c>
      <c r="AI334" s="129">
        <f>IF(ABS(IIEE_detalle!AI334/IIEE_detalle!AI322*100-100)&gt;100,"-",IIEE_detalle!AI334/IIEE_detalle!AI322*100-100)</f>
        <v>16.064451639031489</v>
      </c>
      <c r="AJ334" s="129">
        <f>IF(ABS(IIEE_detalle!AJ334/IIEE_detalle!AJ322*100-100)&gt;100,"-",IIEE_detalle!AJ334/IIEE_detalle!AJ322*100-100)</f>
        <v>-10.100652376514446</v>
      </c>
      <c r="AK334" s="129">
        <f>IF(ABS(IIEE_detalle!AK334/IIEE_detalle!AK322*100-100)&gt;100,"-",IIEE_detalle!AK334/IIEE_detalle!AK322*100-100)</f>
        <v>16.908372028197775</v>
      </c>
      <c r="AL334" s="129">
        <f>IF(ABS(IIEE_detalle!AL334/IIEE_detalle!AL322*100-100)&gt;100,"-",IIEE_detalle!AL334/IIEE_detalle!AL322*100-100)</f>
        <v>-8.2000164082369338</v>
      </c>
      <c r="AN334" s="131">
        <f>IF(ABS(IIEE_detalle!AN334/IIEE_detalle!AN322*100-100)&gt;100,"-",IIEE_detalle!AN334/IIEE_detalle!AN322*100-100)</f>
        <v>11.807167671092998</v>
      </c>
      <c r="AO334" s="131">
        <f>IF(ABS(IIEE_detalle!AO334/IIEE_detalle!AO322*100-100)&gt;100,"-",IIEE_detalle!AO334/IIEE_detalle!AO322*100-100)</f>
        <v>16.293726101118807</v>
      </c>
      <c r="AP334" s="100"/>
      <c r="AQ334" s="129">
        <f>IF(ABS(IIEE_detalle!AQ334/IIEE_detalle!AQ322*100-100)&gt;100,"-",IIEE_detalle!AQ334/IIEE_detalle!AQ322*100-100)</f>
        <v>16.279543243516883</v>
      </c>
      <c r="AS334" s="129">
        <f>IF(ABS(IIEE_detalle!AS334/IIEE_detalle!AS322*100-100)&gt;100,"-",IIEE_detalle!AS334/IIEE_detalle!AS322*100-100)</f>
        <v>1.4129580604709417</v>
      </c>
      <c r="AT334" s="129">
        <f>IF(ABS(IIEE_detalle!AT334/IIEE_detalle!AT322*100-100)&gt;100,"-",IIEE_detalle!AT334/IIEE_detalle!AT322*100-100)</f>
        <v>5.4438557015315467</v>
      </c>
      <c r="AU334" s="129">
        <f>IF(ABS(IIEE_detalle!AU334/IIEE_detalle!AU322*100-100)&gt;100,"-",IIEE_detalle!AU334/IIEE_detalle!AU322*100-100)</f>
        <v>-8.7821189491145333</v>
      </c>
      <c r="AV334" s="129">
        <f>IF(ABS(IIEE_detalle!AV334/IIEE_detalle!AV322*100-100)&gt;100,"-",IIEE_detalle!AV334/IIEE_detalle!AV322*100-100)</f>
        <v>4.8104675774485202</v>
      </c>
      <c r="AW334" s="129">
        <f>IF(ABS(IIEE_detalle!AW334/IIEE_detalle!AW322*100-100)&gt;100,"-",IIEE_detalle!AW334/IIEE_detalle!AW322*100-100)</f>
        <v>6.5083853859142096</v>
      </c>
      <c r="AX334" s="129">
        <f>IF(ABS(IIEE_detalle!AX334/IIEE_detalle!AX322*100-100)&gt;100,"-",IIEE_detalle!AX334/IIEE_detalle!AX322*100-100)</f>
        <v>-6.9823911362123852</v>
      </c>
      <c r="AY334" s="129">
        <f>IF(ABS(IIEE_detalle!AY334/IIEE_detalle!AY322*100-100)&gt;100,"-",IIEE_detalle!AY334/IIEE_detalle!AY322*100-100)</f>
        <v>3.1803367296723906</v>
      </c>
      <c r="AZ334" s="129">
        <f>IF(ABS(IIEE_detalle!AZ334/IIEE_detalle!AZ322*100-100)&gt;100,"-",IIEE_detalle!AZ334/IIEE_detalle!AZ322*100-100)</f>
        <v>3.3031447098687181</v>
      </c>
      <c r="BA334" s="100"/>
      <c r="BB334" s="129">
        <f>IF(ABS(IIEE_detalle!BB334/IIEE_detalle!BB322*100-100)&gt;100,"-",IIEE_detalle!BB334/IIEE_detalle!BB322*100-100)</f>
        <v>3.3132275089609209</v>
      </c>
      <c r="BD334" s="129">
        <f>IF(ABS(IIEE_detalle!BD334/IIEE_detalle!BD322*100-100)&gt;100,"-",IIEE_detalle!BD334/IIEE_detalle!BD322*100-100)</f>
        <v>-2.1102134948667413</v>
      </c>
      <c r="BE334" s="129">
        <f>IF(ABS(IIEE_detalle!BE334/IIEE_detalle!BE322*100-100)&gt;100,"-",IIEE_detalle!BE334/IIEE_detalle!BE322*100-100)</f>
        <v>44.038345324814117</v>
      </c>
      <c r="BF334" s="129">
        <f>IF(ABS(IIEE_detalle!BF334/IIEE_detalle!BF322*100-100)&gt;100,"-",IIEE_detalle!BF334/IIEE_detalle!BF322*100-100)</f>
        <v>45.998022522876369</v>
      </c>
      <c r="BG334" s="129">
        <f>IF(ABS(IIEE_detalle!BG334/IIEE_detalle!BG322*100-100)&gt;100,"-",IIEE_detalle!BG334/IIEE_detalle!BG322*100-100)</f>
        <v>-85.722010969862922</v>
      </c>
      <c r="BH334" s="129">
        <f>IF(ABS(IIEE_detalle!BH334/IIEE_detalle!BH322*100-100)&gt;100,"-",IIEE_detalle!BH334/IIEE_detalle!BH322*100-100)</f>
        <v>-85.722010969862922</v>
      </c>
      <c r="BJ334" s="129">
        <f>IF(ABS(IIEE_detalle!BJ334/IIEE_detalle!BJ322*100-100)&gt;100,"-",IIEE_detalle!BJ334/IIEE_detalle!BJ322*100-100)</f>
        <v>-83.823968360570106</v>
      </c>
      <c r="BK334" s="129">
        <f>IF(ABS(IIEE_detalle!BK334/IIEE_detalle!BK322*100-100)&gt;100,"-",IIEE_detalle!BK334/IIEE_detalle!BK322*100-100)</f>
        <v>-83.358487050493764</v>
      </c>
      <c r="BL334" s="100"/>
      <c r="BM334" s="129">
        <f>IF(ABS(IIEE_detalle!BM334/IIEE_detalle!BM322*100-100)&gt;100,"-",IIEE_detalle!BM334/IIEE_detalle!BM322*100-100)</f>
        <v>-83.369666480342843</v>
      </c>
      <c r="BO334" s="129">
        <f>IF(ABS(IIEE_detalle!BO334/IIEE_detalle!BO322*100-100)&gt;100,"-",IIEE_detalle!BO334/IIEE_detalle!BO322*100-100)</f>
        <v>24.398483849703354</v>
      </c>
      <c r="BP334" s="129">
        <f>IF(ABS(IIEE_detalle!BP334/IIEE_detalle!BP322*100-100)&gt;100,"-",IIEE_detalle!BP334/IIEE_detalle!BP322*100-100)</f>
        <v>26.501960069286156</v>
      </c>
      <c r="BQ334" s="129">
        <f>IF(ABS(IIEE_detalle!BQ334/IIEE_detalle!BQ322*100-100)&gt;100,"-",IIEE_detalle!BQ334/IIEE_detalle!BQ322*100-100)</f>
        <v>3.1810070658642644</v>
      </c>
      <c r="BR334" s="129">
        <f>IF(ABS(IIEE_detalle!BR334/IIEE_detalle!BR322*100-100)&gt;100,"-",IIEE_detalle!BR334/IIEE_detalle!BR322*100-100)</f>
        <v>1.4545869053965959</v>
      </c>
      <c r="BS334" s="129">
        <f>IF(ABS(IIEE_detalle!BS334/IIEE_detalle!BS322*100-100)&gt;100,"-",IIEE_detalle!BS334/IIEE_detalle!BS322*100-100)</f>
        <v>1.9063093305869501</v>
      </c>
      <c r="BT334" s="129">
        <f>IF(ABS(IIEE_detalle!BT334/IIEE_detalle!BT322*100-100)&gt;100,"-",IIEE_detalle!BT334/IIEE_detalle!BT322*100-100)</f>
        <v>28.360795010129863</v>
      </c>
      <c r="BV334" s="129">
        <f>IF(ABS(IIEE_detalle!BV334/IIEE_detalle!BV322*100-100)&gt;100,"-",IIEE_detalle!BV334/IIEE_detalle!BV322*100-100)</f>
        <v>46.491215458356692</v>
      </c>
      <c r="BW334" s="129">
        <f>IF(ABS(IIEE_detalle!BW334/IIEE_detalle!BW322*100-100)&gt;100,"-",IIEE_detalle!BW334/IIEE_detalle!BW322*100-100)</f>
        <v>45.642128198906192</v>
      </c>
      <c r="BX334" s="129">
        <f>IF(ABS(IIEE_detalle!BX334/IIEE_detalle!BX322*100-100)&gt;100,"-",IIEE_detalle!BX334/IIEE_detalle!BX322*100-100)</f>
        <v>2.7690819146612569</v>
      </c>
      <c r="BY334" s="129">
        <f>IF(ABS(IIEE_detalle!BY334/IIEE_detalle!BY322*100-100)&gt;100,"-",IIEE_detalle!BY334/IIEE_detalle!BY322*100-100)</f>
        <v>3.6410712498955462</v>
      </c>
      <c r="BZ334" s="129">
        <f>IF(ABS(IIEE_detalle!BZ334/IIEE_detalle!BZ322*100-100)&gt;100,"-",IIEE_detalle!BZ334/IIEE_detalle!BZ322*100-100)</f>
        <v>1.8544146807587936</v>
      </c>
      <c r="CA334" s="129">
        <f>IF(ABS(IIEE_detalle!CA334/IIEE_detalle!CA322*100-100)&gt;100,"-",IIEE_detalle!CA334/IIEE_detalle!CA322*100-100)</f>
        <v>47.14338488955724</v>
      </c>
    </row>
    <row r="335" spans="2:79" ht="12" customHeight="1">
      <c r="B335" s="67" t="s">
        <v>771</v>
      </c>
      <c r="C335" s="129">
        <f>IF(ABS(IIEE_detalle!C335/IIEE_detalle!C323*100-100)&gt;100,"-",IIEE_detalle!C335/IIEE_detalle!C323*100-100)</f>
        <v>51.637189312101754</v>
      </c>
      <c r="D335" s="129">
        <f>IF(ABS(IIEE_detalle!D335/IIEE_detalle!D323*100-100)&gt;100,"-",IIEE_detalle!D335/IIEE_detalle!D323*100-100)</f>
        <v>92.345510121197862</v>
      </c>
      <c r="E335" s="129">
        <f>IF(ABS(IIEE_detalle!E335/IIEE_detalle!E323*100-100)&gt;100,"-",IIEE_detalle!E335/IIEE_detalle!E323*100-100)</f>
        <v>24.091258121677498</v>
      </c>
      <c r="F335" s="129">
        <f>IF(ABS(IIEE_detalle!F335/IIEE_detalle!F323*100-100)&gt;100,"-",IIEE_detalle!F335/IIEE_detalle!F323*100-100)</f>
        <v>58.644899985198492</v>
      </c>
      <c r="G335" s="129">
        <f>IF(ABS(IIEE_detalle!G335/IIEE_detalle!G323*100-100)&gt;100,"-",IIEE_detalle!G335/IIEE_detalle!G323*100-100)</f>
        <v>-3.8159739516219133</v>
      </c>
      <c r="H335" s="129">
        <f>IF(ABS(IIEE_detalle!H335/IIEE_detalle!H323*100-100)&gt;100,"-",IIEE_detalle!H335/IIEE_detalle!H323*100-100)</f>
        <v>61.089961584292354</v>
      </c>
      <c r="J335" s="129">
        <f>IF(ABS(IIEE_detalle!J335/IIEE_detalle!J323*100-100)&gt;100,"-",IIEE_detalle!J335/IIEE_detalle!J323*100-100)</f>
        <v>86.242114749173908</v>
      </c>
      <c r="K335" s="129">
        <f>IF(ABS(IIEE_detalle!K335/IIEE_detalle!K323*100-100)&gt;100,"-",IIEE_detalle!K335/IIEE_detalle!K323*100-100)</f>
        <v>86.27395271016826</v>
      </c>
      <c r="L335" s="129">
        <f>IF(ABS(IIEE_detalle!L335/IIEE_detalle!L323*100-100)&gt;100,"-",IIEE_detalle!L335/IIEE_detalle!L323*100-100)</f>
        <v>86.27395271016826</v>
      </c>
      <c r="N335" s="129">
        <f>IF(ABS(IIEE_detalle!N335/IIEE_detalle!N323*100-100)&gt;100,"-",IIEE_detalle!N335/IIEE_detalle!N323*100-100)</f>
        <v>64.22727272727272</v>
      </c>
      <c r="O335" s="129">
        <f>IF(ABS(IIEE_detalle!O335/IIEE_detalle!O323*100-100)&gt;100,"-",IIEE_detalle!O335/IIEE_detalle!O323*100-100)</f>
        <v>54.824426046935997</v>
      </c>
      <c r="Q335" s="129">
        <f>IF(ABS(IIEE_detalle!Q335/IIEE_detalle!Q323*100-100)&gt;100,"-",IIEE_detalle!Q335/IIEE_detalle!Q323*100-100)</f>
        <v>50.243969110913696</v>
      </c>
      <c r="S335" s="129">
        <f>IF(ABS(IIEE_detalle!S335/IIEE_detalle!S323*100-100)&gt;100,"-",IIEE_detalle!S335/IIEE_detalle!S323*100-100)</f>
        <v>21.55731521589577</v>
      </c>
      <c r="T335" s="129">
        <f>IF(ABS(IIEE_detalle!T335/IIEE_detalle!T323*100-100)&gt;100,"-",IIEE_detalle!T335/IIEE_detalle!T323*100-100)</f>
        <v>22.504810942944815</v>
      </c>
      <c r="U335" s="129">
        <f>IF(ABS(IIEE_detalle!U335/IIEE_detalle!U323*100-100)&gt;100,"-",IIEE_detalle!U335/IIEE_detalle!U323*100-100)</f>
        <v>22.504810942944815</v>
      </c>
      <c r="W335" s="129">
        <f>IF(ABS(IIEE_detalle!W335/IIEE_detalle!W323*100-100)&gt;100,"-",IIEE_detalle!W335/IIEE_detalle!W323*100-100)</f>
        <v>35.971160528144566</v>
      </c>
      <c r="X335" s="129">
        <f>IF(ABS(IIEE_detalle!X335/IIEE_detalle!X323*100-100)&gt;100,"-",IIEE_detalle!X335/IIEE_detalle!X323*100-100)</f>
        <v>35.44369262595356</v>
      </c>
      <c r="Z335" s="129">
        <f>IF(ABS(IIEE_detalle!Z335/IIEE_detalle!Z323*100-100)&gt;100,"-",IIEE_detalle!Z335/IIEE_detalle!Z323*100-100)</f>
        <v>35.415311212318358</v>
      </c>
      <c r="AB335" s="129">
        <f>IF(ABS(IIEE_detalle!AB335/IIEE_detalle!AB323*100-100)&gt;100,"-",IIEE_detalle!AB335/IIEE_detalle!AB323*100-100)</f>
        <v>19.743997741925227</v>
      </c>
      <c r="AC335" s="129">
        <f>IF(ABS(IIEE_detalle!AC335/IIEE_detalle!AC323*100-100)&gt;100,"-",IIEE_detalle!AC335/IIEE_detalle!AC323*100-100)</f>
        <v>42.23950175048833</v>
      </c>
      <c r="AD335" s="129">
        <f>IF(ABS(IIEE_detalle!AD335/IIEE_detalle!AD323*100-100)&gt;100,"-",IIEE_detalle!AD335/IIEE_detalle!AD323*100-100)</f>
        <v>17.959701610464336</v>
      </c>
      <c r="AE335" s="129">
        <f>IF(ABS(IIEE_detalle!AE335/IIEE_detalle!AE323*100-100)&gt;100,"-",IIEE_detalle!AE335/IIEE_detalle!AE323*100-100)</f>
        <v>10.693489453415395</v>
      </c>
      <c r="AF335" s="129">
        <f>IF(ABS(IIEE_detalle!AF335/IIEE_detalle!AF323*100-100)&gt;100,"-",IIEE_detalle!AF335/IIEE_detalle!AF323*100-100)</f>
        <v>-3.009745685589948</v>
      </c>
      <c r="AG335" s="129">
        <f>IF(ABS(IIEE_detalle!AG335/IIEE_detalle!AG323*100-100)&gt;100,"-",IIEE_detalle!AG335/IIEE_detalle!AG323*100-100)</f>
        <v>21.2637898496574</v>
      </c>
      <c r="AH335" s="129">
        <f>IF(ABS(IIEE_detalle!AH335/IIEE_detalle!AH323*100-100)&gt;100,"-",IIEE_detalle!AH335/IIEE_detalle!AH323*100-100)</f>
        <v>42.089797563944529</v>
      </c>
      <c r="AI335" s="129">
        <f>IF(ABS(IIEE_detalle!AI335/IIEE_detalle!AI323*100-100)&gt;100,"-",IIEE_detalle!AI335/IIEE_detalle!AI323*100-100)</f>
        <v>17.959407350872596</v>
      </c>
      <c r="AJ335" s="129">
        <f>IF(ABS(IIEE_detalle!AJ335/IIEE_detalle!AJ323*100-100)&gt;100,"-",IIEE_detalle!AJ335/IIEE_detalle!AJ323*100-100)</f>
        <v>10.692454153722821</v>
      </c>
      <c r="AK335" s="129">
        <f>IF(ABS(IIEE_detalle!AK335/IIEE_detalle!AK323*100-100)&gt;100,"-",IIEE_detalle!AK335/IIEE_detalle!AK323*100-100)</f>
        <v>21.004497428503811</v>
      </c>
      <c r="AL335" s="129">
        <f>IF(ABS(IIEE_detalle!AL335/IIEE_detalle!AL323*100-100)&gt;100,"-",IIEE_detalle!AL335/IIEE_detalle!AL323*100-100)</f>
        <v>-6.9540977513473479</v>
      </c>
      <c r="AN335" s="131">
        <f>IF(ABS(IIEE_detalle!AN335/IIEE_detalle!AN323*100-100)&gt;100,"-",IIEE_detalle!AN335/IIEE_detalle!AN323*100-100)</f>
        <v>18.061114791556747</v>
      </c>
      <c r="AO335" s="131">
        <f>IF(ABS(IIEE_detalle!AO335/IIEE_detalle!AO323*100-100)&gt;100,"-",IIEE_detalle!AO335/IIEE_detalle!AO323*100-100)</f>
        <v>22.182273395537067</v>
      </c>
      <c r="AP335" s="100"/>
      <c r="AQ335" s="129">
        <f>IF(ABS(IIEE_detalle!AQ335/IIEE_detalle!AQ323*100-100)&gt;100,"-",IIEE_detalle!AQ335/IIEE_detalle!AQ323*100-100)</f>
        <v>25.344851430518588</v>
      </c>
      <c r="AS335" s="129">
        <f>IF(ABS(IIEE_detalle!AS335/IIEE_detalle!AS323*100-100)&gt;100,"-",IIEE_detalle!AS335/IIEE_detalle!AS323*100-100)</f>
        <v>-4.7264183246260245</v>
      </c>
      <c r="AT335" s="129">
        <f>IF(ABS(IIEE_detalle!AT335/IIEE_detalle!AT323*100-100)&gt;100,"-",IIEE_detalle!AT335/IIEE_detalle!AT323*100-100)</f>
        <v>-4.8086431301280186</v>
      </c>
      <c r="AU335" s="129">
        <f>IF(ABS(IIEE_detalle!AU335/IIEE_detalle!AU323*100-100)&gt;100,"-",IIEE_detalle!AU335/IIEE_detalle!AU323*100-100)</f>
        <v>-4.4999802857255418</v>
      </c>
      <c r="AV335" s="129">
        <f>IF(ABS(IIEE_detalle!AV335/IIEE_detalle!AV323*100-100)&gt;100,"-",IIEE_detalle!AV335/IIEE_detalle!AV323*100-100)</f>
        <v>-3.7602795534536995</v>
      </c>
      <c r="AW335" s="129">
        <f>IF(ABS(IIEE_detalle!AW335/IIEE_detalle!AW323*100-100)&gt;100,"-",IIEE_detalle!AW335/IIEE_detalle!AW323*100-100)</f>
        <v>-4.0278984515407359</v>
      </c>
      <c r="AX335" s="129">
        <f>IF(ABS(IIEE_detalle!AX335/IIEE_detalle!AX323*100-100)&gt;100,"-",IIEE_detalle!AX335/IIEE_detalle!AX323*100-100)</f>
        <v>-1.7560123366552034</v>
      </c>
      <c r="AY335" s="129">
        <f>IF(ABS(IIEE_detalle!AY335/IIEE_detalle!AY323*100-100)&gt;100,"-",IIEE_detalle!AY335/IIEE_detalle!AY323*100-100)</f>
        <v>4.8104675774485202</v>
      </c>
      <c r="AZ335" s="129">
        <f>IF(ABS(IIEE_detalle!AZ335/IIEE_detalle!AZ323*100-100)&gt;100,"-",IIEE_detalle!AZ335/IIEE_detalle!AZ323*100-100)</f>
        <v>4.8920895842990149</v>
      </c>
      <c r="BA335" s="100"/>
      <c r="BB335" s="129">
        <f>IF(ABS(IIEE_detalle!BB335/IIEE_detalle!BB323*100-100)&gt;100,"-",IIEE_detalle!BB335/IIEE_detalle!BB323*100-100)</f>
        <v>4.9245919733651817</v>
      </c>
      <c r="BD335" s="129">
        <f>IF(ABS(IIEE_detalle!BD335/IIEE_detalle!BD323*100-100)&gt;100,"-",IIEE_detalle!BD335/IIEE_detalle!BD323*100-100)</f>
        <v>-3.3997285093769847</v>
      </c>
      <c r="BE335" s="129">
        <f>IF(ABS(IIEE_detalle!BE335/IIEE_detalle!BE323*100-100)&gt;100,"-",IIEE_detalle!BE335/IIEE_detalle!BE323*100-100)</f>
        <v>67.821116270712167</v>
      </c>
      <c r="BF335" s="129">
        <f>IF(ABS(IIEE_detalle!BF335/IIEE_detalle!BF323*100-100)&gt;100,"-",IIEE_detalle!BF335/IIEE_detalle!BF323*100-100)</f>
        <v>74.066524872976487</v>
      </c>
      <c r="BG335" s="129">
        <f>IF(ABS(IIEE_detalle!BG335/IIEE_detalle!BG323*100-100)&gt;100,"-",IIEE_detalle!BG335/IIEE_detalle!BG323*100-100)</f>
        <v>-82.977033078145311</v>
      </c>
      <c r="BH335" s="129">
        <f>IF(ABS(IIEE_detalle!BH335/IIEE_detalle!BH323*100-100)&gt;100,"-",IIEE_detalle!BH335/IIEE_detalle!BH323*100-100)</f>
        <v>-82.977033078145311</v>
      </c>
      <c r="BJ335" s="129">
        <f>IF(ABS(IIEE_detalle!BJ335/IIEE_detalle!BJ323*100-100)&gt;100,"-",IIEE_detalle!BJ335/IIEE_detalle!BJ323*100-100)</f>
        <v>-85.724586055055326</v>
      </c>
      <c r="BK335" s="129">
        <f>IF(ABS(IIEE_detalle!BK335/IIEE_detalle!BK323*100-100)&gt;100,"-",IIEE_detalle!BK335/IIEE_detalle!BK323*100-100)</f>
        <v>-85.183310744737426</v>
      </c>
      <c r="BL335" s="100"/>
      <c r="BM335" s="129">
        <f>IF(ABS(IIEE_detalle!BM335/IIEE_detalle!BM323*100-100)&gt;100,"-",IIEE_detalle!BM335/IIEE_detalle!BM323*100-100)</f>
        <v>-85.293688716554144</v>
      </c>
      <c r="BO335" s="129">
        <f>IF(ABS(IIEE_detalle!BO335/IIEE_detalle!BO323*100-100)&gt;100,"-",IIEE_detalle!BO335/IIEE_detalle!BO323*100-100)</f>
        <v>25.880295683967887</v>
      </c>
      <c r="BP335" s="129">
        <f>IF(ABS(IIEE_detalle!BP335/IIEE_detalle!BP323*100-100)&gt;100,"-",IIEE_detalle!BP335/IIEE_detalle!BP323*100-100)</f>
        <v>29.017543859649152</v>
      </c>
      <c r="BQ335" s="129">
        <f>IF(ABS(IIEE_detalle!BQ335/IIEE_detalle!BQ323*100-100)&gt;100,"-",IIEE_detalle!BQ335/IIEE_detalle!BQ323*100-100)</f>
        <v>1.8534270988409958</v>
      </c>
      <c r="BR335" s="129">
        <f>IF(ABS(IIEE_detalle!BR335/IIEE_detalle!BR323*100-100)&gt;100,"-",IIEE_detalle!BR335/IIEE_detalle!BR323*100-100)</f>
        <v>1.0428914156774454</v>
      </c>
      <c r="BS335" s="129">
        <f>IF(ABS(IIEE_detalle!BS335/IIEE_detalle!BS323*100-100)&gt;100,"-",IIEE_detalle!BS335/IIEE_detalle!BS323*100-100)</f>
        <v>6.5760503913145243</v>
      </c>
      <c r="BT335" s="129">
        <f>IF(ABS(IIEE_detalle!BT335/IIEE_detalle!BT323*100-100)&gt;100,"-",IIEE_detalle!BT335/IIEE_detalle!BT323*100-100)</f>
        <v>51.599385939515315</v>
      </c>
      <c r="BV335" s="129">
        <f>IF(ABS(IIEE_detalle!BV335/IIEE_detalle!BV323*100-100)&gt;100,"-",IIEE_detalle!BV335/IIEE_detalle!BV323*100-100)</f>
        <v>47.80887812847007</v>
      </c>
      <c r="BW335" s="129">
        <f>IF(ABS(IIEE_detalle!BW335/IIEE_detalle!BW323*100-100)&gt;100,"-",IIEE_detalle!BW335/IIEE_detalle!BW323*100-100)</f>
        <v>48.680721677325124</v>
      </c>
      <c r="BX335" s="129">
        <f>IF(ABS(IIEE_detalle!BX335/IIEE_detalle!BX323*100-100)&gt;100,"-",IIEE_detalle!BX335/IIEE_detalle!BX323*100-100)</f>
        <v>3.9649708542877704</v>
      </c>
      <c r="BY335" s="129">
        <f>IF(ABS(IIEE_detalle!BY335/IIEE_detalle!BY323*100-100)&gt;100,"-",IIEE_detalle!BY335/IIEE_detalle!BY323*100-100)</f>
        <v>2.1265275409661655</v>
      </c>
      <c r="BZ335" s="129">
        <f>IF(ABS(IIEE_detalle!BZ335/IIEE_detalle!BZ323*100-100)&gt;100,"-",IIEE_detalle!BZ335/IIEE_detalle!BZ323*100-100)</f>
        <v>11.14044012092333</v>
      </c>
      <c r="CA335" s="129">
        <f>IF(ABS(IIEE_detalle!CA335/IIEE_detalle!CA323*100-100)&gt;100,"-",IIEE_detalle!CA335/IIEE_detalle!CA323*100-100)</f>
        <v>73.727375380101876</v>
      </c>
    </row>
    <row r="336" spans="2:79" ht="12" customHeight="1">
      <c r="B336" s="67" t="s">
        <v>777</v>
      </c>
      <c r="C336" s="129">
        <f>IF(ABS(IIEE_detalle!C336/IIEE_detalle!C324*100-100)&gt;100,"-",IIEE_detalle!C336/IIEE_detalle!C324*100-100)</f>
        <v>53.029981243523395</v>
      </c>
      <c r="D336" s="129">
        <f>IF(ABS(IIEE_detalle!D336/IIEE_detalle!D324*100-100)&gt;100,"-",IIEE_detalle!D336/IIEE_detalle!D324*100-100)</f>
        <v>21.729987446124838</v>
      </c>
      <c r="E336" s="129">
        <f>IF(ABS(IIEE_detalle!E336/IIEE_detalle!E324*100-100)&gt;100,"-",IIEE_detalle!E336/IIEE_detalle!E324*100-100)</f>
        <v>3.5111264005504239</v>
      </c>
      <c r="F336" s="129">
        <f>IF(ABS(IIEE_detalle!F336/IIEE_detalle!F324*100-100)&gt;100,"-",IIEE_detalle!F336/IIEE_detalle!F324*100-100)</f>
        <v>42.098206446614512</v>
      </c>
      <c r="G336" s="129">
        <f>IF(ABS(IIEE_detalle!G336/IIEE_detalle!G324*100-100)&gt;100,"-",IIEE_detalle!G336/IIEE_detalle!G324*100-100)</f>
        <v>24.022893815480899</v>
      </c>
      <c r="H336" s="129">
        <f>IF(ABS(IIEE_detalle!H336/IIEE_detalle!H324*100-100)&gt;100,"-",IIEE_detalle!H336/IIEE_detalle!H324*100-100)</f>
        <v>87.457332055317835</v>
      </c>
      <c r="J336" s="129">
        <f>IF(ABS(IIEE_detalle!J336/IIEE_detalle!J324*100-100)&gt;100,"-",IIEE_detalle!J336/IIEE_detalle!J324*100-100)</f>
        <v>19.451943844492448</v>
      </c>
      <c r="K336" s="129">
        <f>IF(ABS(IIEE_detalle!K336/IIEE_detalle!K324*100-100)&gt;100,"-",IIEE_detalle!K336/IIEE_detalle!K324*100-100)</f>
        <v>18.015843720718919</v>
      </c>
      <c r="L336" s="129">
        <f>IF(ABS(IIEE_detalle!L336/IIEE_detalle!L324*100-100)&gt;100,"-",IIEE_detalle!L336/IIEE_detalle!L324*100-100)</f>
        <v>8.9673760458195204</v>
      </c>
      <c r="M336" s="129">
        <f>IF(ABS(IIEE_detalle!M336/IIEE_detalle!M324*100-100)&gt;100,"-",IIEE_detalle!M336/IIEE_detalle!M324*100-100)</f>
        <v>46.434659925930276</v>
      </c>
      <c r="N336" s="129">
        <f>IF(ABS(IIEE_detalle!N336/IIEE_detalle!N324*100-100)&gt;100,"-",IIEE_detalle!N336/IIEE_detalle!N324*100-100)</f>
        <v>25.55215821487819</v>
      </c>
      <c r="O336" s="129">
        <f>IF(ABS(IIEE_detalle!O336/IIEE_detalle!O324*100-100)&gt;100,"-",IIEE_detalle!O336/IIEE_detalle!O324*100-100)</f>
        <v>26.658519051042418</v>
      </c>
      <c r="Q336" s="129">
        <f>IF(ABS(IIEE_detalle!Q336/IIEE_detalle!Q324*100-100)&gt;100,"-",IIEE_detalle!Q336/IIEE_detalle!Q324*100-100)</f>
        <v>28.930864566223704</v>
      </c>
      <c r="S336" s="129">
        <f>IF(ABS(IIEE_detalle!S336/IIEE_detalle!S324*100-100)&gt;100,"-",IIEE_detalle!S336/IIEE_detalle!S324*100-100)</f>
        <v>0.3857847270126058</v>
      </c>
      <c r="T336" s="129">
        <f>IF(ABS(IIEE_detalle!T336/IIEE_detalle!T324*100-100)&gt;100,"-",IIEE_detalle!T336/IIEE_detalle!T324*100-100)</f>
        <v>1.0711793440334958</v>
      </c>
      <c r="U336" s="129">
        <f>IF(ABS(IIEE_detalle!U336/IIEE_detalle!U324*100-100)&gt;100,"-",IIEE_detalle!U336/IIEE_detalle!U324*100-100)</f>
        <v>-1.6038317790921468</v>
      </c>
      <c r="V336" s="129">
        <f>IF(ABS(IIEE_detalle!V336/IIEE_detalle!V324*100-100)&gt;100,"-",IIEE_detalle!V336/IIEE_detalle!V324*100-100)</f>
        <v>68.02906448683018</v>
      </c>
      <c r="W336" s="129">
        <f>IF(ABS(IIEE_detalle!W336/IIEE_detalle!W324*100-100)&gt;100,"-",IIEE_detalle!W336/IIEE_detalle!W324*100-100)</f>
        <v>3.9260628465803933</v>
      </c>
      <c r="X336" s="129">
        <f>IF(ABS(IIEE_detalle!X336/IIEE_detalle!X324*100-100)&gt;100,"-",IIEE_detalle!X336/IIEE_detalle!X324*100-100)</f>
        <v>6.0054327876073614</v>
      </c>
      <c r="Z336" s="129">
        <f>IF(ABS(IIEE_detalle!Z336/IIEE_detalle!Z324*100-100)&gt;100,"-",IIEE_detalle!Z336/IIEE_detalle!Z324*100-100)</f>
        <v>5.7261380051113093</v>
      </c>
      <c r="AB336" s="129">
        <f>IF(ABS(IIEE_detalle!AB336/IIEE_detalle!AB324*100-100)&gt;100,"-",IIEE_detalle!AB336/IIEE_detalle!AB324*100-100)</f>
        <v>-7.3998777329837679</v>
      </c>
      <c r="AC336" s="129">
        <f>IF(ABS(IIEE_detalle!AC336/IIEE_detalle!AC324*100-100)&gt;100,"-",IIEE_detalle!AC336/IIEE_detalle!AC324*100-100)</f>
        <v>7.1269291310090352</v>
      </c>
      <c r="AD336" s="129">
        <f>IF(ABS(IIEE_detalle!AD336/IIEE_detalle!AD324*100-100)&gt;100,"-",IIEE_detalle!AD336/IIEE_detalle!AD324*100-100)</f>
        <v>-5.6791242927569527</v>
      </c>
      <c r="AE336" s="129">
        <f>IF(ABS(IIEE_detalle!AE336/IIEE_detalle!AE324*100-100)&gt;100,"-",IIEE_detalle!AE336/IIEE_detalle!AE324*100-100)</f>
        <v>-23.069180613731049</v>
      </c>
      <c r="AF336" s="129">
        <f>IF(ABS(IIEE_detalle!AF336/IIEE_detalle!AF324*100-100)&gt;100,"-",IIEE_detalle!AF336/IIEE_detalle!AF324*100-100)</f>
        <v>2.1369922604266662</v>
      </c>
      <c r="AG336" s="129">
        <f>IF(ABS(IIEE_detalle!AG336/IIEE_detalle!AG324*100-100)&gt;100,"-",IIEE_detalle!AG336/IIEE_detalle!AG324*100-100)</f>
        <v>-3.6419845182165176</v>
      </c>
      <c r="AH336" s="129">
        <f>IF(ABS(IIEE_detalle!AH336/IIEE_detalle!AH324*100-100)&gt;100,"-",IIEE_detalle!AH336/IIEE_detalle!AH324*100-100)</f>
        <v>6.9625800651758425</v>
      </c>
      <c r="AI336" s="129">
        <f>IF(ABS(IIEE_detalle!AI336/IIEE_detalle!AI324*100-100)&gt;100,"-",IIEE_detalle!AI336/IIEE_detalle!AI324*100-100)</f>
        <v>-5.6791334515512801</v>
      </c>
      <c r="AJ336" s="129">
        <f>IF(ABS(IIEE_detalle!AJ336/IIEE_detalle!AJ324*100-100)&gt;100,"-",IIEE_detalle!AJ336/IIEE_detalle!AJ324*100-100)</f>
        <v>-23.069862527901194</v>
      </c>
      <c r="AK336" s="129">
        <f>IF(ABS(IIEE_detalle!AK336/IIEE_detalle!AK324*100-100)&gt;100,"-",IIEE_detalle!AK336/IIEE_detalle!AK324*100-100)</f>
        <v>-4.2881225177862348</v>
      </c>
      <c r="AL336" s="129">
        <f>IF(ABS(IIEE_detalle!AL336/IIEE_detalle!AL324*100-100)&gt;100,"-",IIEE_detalle!AL336/IIEE_detalle!AL324*100-100)</f>
        <v>4.0099615887889968</v>
      </c>
      <c r="AN336" s="131">
        <f>IF(ABS(IIEE_detalle!AN336/IIEE_detalle!AN324*100-100)&gt;100,"-",IIEE_detalle!AN336/IIEE_detalle!AN324*100-100)</f>
        <v>23.481117434709958</v>
      </c>
      <c r="AO336" s="131">
        <f>IF(ABS(IIEE_detalle!AO336/IIEE_detalle!AO324*100-100)&gt;100,"-",IIEE_detalle!AO336/IIEE_detalle!AO324*100-100)</f>
        <v>18.513033248715246</v>
      </c>
      <c r="AP336" s="100"/>
      <c r="AQ336" s="129">
        <f>IF(ABS(IIEE_detalle!AQ336/IIEE_detalle!AQ324*100-100)&gt;100,"-",IIEE_detalle!AQ336/IIEE_detalle!AQ324*100-100)</f>
        <v>17.072608332855594</v>
      </c>
      <c r="AS336" s="129">
        <f>IF(ABS(IIEE_detalle!AS336/IIEE_detalle!AS324*100-100)&gt;100,"-",IIEE_detalle!AS336/IIEE_detalle!AS324*100-100)</f>
        <v>14.29199320294849</v>
      </c>
      <c r="AT336" s="129">
        <f>IF(ABS(IIEE_detalle!AT336/IIEE_detalle!AT324*100-100)&gt;100,"-",IIEE_detalle!AT336/IIEE_detalle!AT324*100-100)</f>
        <v>21.915974548307162</v>
      </c>
      <c r="AU336" s="129">
        <f>IF(ABS(IIEE_detalle!AU336/IIEE_detalle!AU324*100-100)&gt;100,"-",IIEE_detalle!AU336/IIEE_detalle!AU324*100-100)</f>
        <v>-4.1463349053813658</v>
      </c>
      <c r="AV336" s="129">
        <f>IF(ABS(IIEE_detalle!AV336/IIEE_detalle!AV324*100-100)&gt;100,"-",IIEE_detalle!AV336/IIEE_detalle!AV324*100-100)</f>
        <v>21.111656365257957</v>
      </c>
      <c r="AW336" s="129">
        <f>IF(ABS(IIEE_detalle!AW336/IIEE_detalle!AW324*100-100)&gt;100,"-",IIEE_detalle!AW336/IIEE_detalle!AW324*100-100)</f>
        <v>23.460940735364204</v>
      </c>
      <c r="AX336" s="129">
        <f>IF(ABS(IIEE_detalle!AX336/IIEE_detalle!AX324*100-100)&gt;100,"-",IIEE_detalle!AX336/IIEE_detalle!AX324*100-100)</f>
        <v>4.723223161033772</v>
      </c>
      <c r="AY336" s="129">
        <f>IF(ABS(IIEE_detalle!AY336/IIEE_detalle!AY324*100-100)&gt;100,"-",IIEE_detalle!AY336/IIEE_detalle!AY324*100-100)</f>
        <v>-3.7602795534536853</v>
      </c>
      <c r="AZ336" s="129">
        <f>IF(ABS(IIEE_detalle!AZ336/IIEE_detalle!AZ324*100-100)&gt;100,"-",IIEE_detalle!AZ336/IIEE_detalle!AZ324*100-100)</f>
        <v>-1.422548505506029</v>
      </c>
      <c r="BA336" s="100"/>
      <c r="BB336" s="129">
        <f>IF(ABS(IIEE_detalle!BB336/IIEE_detalle!BB324*100-100)&gt;100,"-",IIEE_detalle!BB336/IIEE_detalle!BB324*100-100)</f>
        <v>0.31667193385548842</v>
      </c>
      <c r="BD336" s="129">
        <f>IF(ABS(IIEE_detalle!BD336/IIEE_detalle!BD324*100-100)&gt;100,"-",IIEE_detalle!BD336/IIEE_detalle!BD324*100-100)</f>
        <v>-1.5166667621836893</v>
      </c>
      <c r="BE336" s="129">
        <f>IF(ABS(IIEE_detalle!BE336/IIEE_detalle!BE324*100-100)&gt;100,"-",IIEE_detalle!BE336/IIEE_detalle!BE324*100-100)</f>
        <v>95.318883494010407</v>
      </c>
      <c r="BF336" s="129">
        <f>IF(ABS(IIEE_detalle!BF336/IIEE_detalle!BF324*100-100)&gt;100,"-",IIEE_detalle!BF336/IIEE_detalle!BF324*100-100)</f>
        <v>99.124849039898663</v>
      </c>
      <c r="BG336" s="129">
        <f>IF(ABS(IIEE_detalle!BG336/IIEE_detalle!BG324*100-100)&gt;100,"-",IIEE_detalle!BG336/IIEE_detalle!BG324*100-100)</f>
        <v>-80.526432120239477</v>
      </c>
      <c r="BH336" s="129">
        <f>IF(ABS(IIEE_detalle!BH336/IIEE_detalle!BH324*100-100)&gt;100,"-",IIEE_detalle!BH336/IIEE_detalle!BH324*100-100)</f>
        <v>-80.182213980488598</v>
      </c>
      <c r="BI336" s="129">
        <f>IF(ABS(IIEE_detalle!BI336/IIEE_detalle!BI324*100-100)&gt;100,"-",IIEE_detalle!BI336/IIEE_detalle!BI324*100-100)</f>
        <v>-87.590486039296792</v>
      </c>
      <c r="BJ336" s="129">
        <f>IF(ABS(IIEE_detalle!BJ336/IIEE_detalle!BJ324*100-100)&gt;100,"-",IIEE_detalle!BJ336/IIEE_detalle!BJ324*100-100)</f>
        <v>-82.99689440993788</v>
      </c>
      <c r="BK336" s="129">
        <f>IF(ABS(IIEE_detalle!BK336/IIEE_detalle!BK324*100-100)&gt;100,"-",IIEE_detalle!BK336/IIEE_detalle!BK324*100-100)</f>
        <v>-81.655634521433669</v>
      </c>
      <c r="BL336" s="100"/>
      <c r="BM336" s="129">
        <f>IF(ABS(IIEE_detalle!BM336/IIEE_detalle!BM324*100-100)&gt;100,"-",IIEE_detalle!BM336/IIEE_detalle!BM324*100-100)</f>
        <v>-81.990975594317689</v>
      </c>
      <c r="BO336" s="129">
        <f>IF(ABS(IIEE_detalle!BO336/IIEE_detalle!BO324*100-100)&gt;100,"-",IIEE_detalle!BO336/IIEE_detalle!BO324*100-100)</f>
        <v>36.764593666539469</v>
      </c>
      <c r="BP336" s="129">
        <f>IF(ABS(IIEE_detalle!BP336/IIEE_detalle!BP324*100-100)&gt;100,"-",IIEE_detalle!BP336/IIEE_detalle!BP324*100-100)</f>
        <v>49.36644703497214</v>
      </c>
      <c r="BQ336" s="129">
        <f>IF(ABS(IIEE_detalle!BQ336/IIEE_detalle!BQ324*100-100)&gt;100,"-",IIEE_detalle!BQ336/IIEE_detalle!BQ324*100-100)</f>
        <v>6.5750728611029245</v>
      </c>
      <c r="BR336" s="129">
        <f>IF(ABS(IIEE_detalle!BR336/IIEE_detalle!BR324*100-100)&gt;100,"-",IIEE_detalle!BR336/IIEE_detalle!BR324*100-100)</f>
        <v>1.7280478104105583</v>
      </c>
      <c r="BS336" s="129">
        <f>IF(ABS(IIEE_detalle!BS336/IIEE_detalle!BS324*100-100)&gt;100,"-",IIEE_detalle!BS336/IIEE_detalle!BS324*100-100)</f>
        <v>15.061924192568554</v>
      </c>
      <c r="BT336" s="129">
        <f>IF(ABS(IIEE_detalle!BT336/IIEE_detalle!BT324*100-100)&gt;100,"-",IIEE_detalle!BT336/IIEE_detalle!BT324*100-100)</f>
        <v>73.040221934300831</v>
      </c>
      <c r="BV336" s="129">
        <f>IF(ABS(IIEE_detalle!BV336/IIEE_detalle!BV324*100-100)&gt;100,"-",IIEE_detalle!BV336/IIEE_detalle!BV324*100-100)</f>
        <v>65.596495821942824</v>
      </c>
      <c r="BW336" s="129">
        <f>IF(ABS(IIEE_detalle!BW336/IIEE_detalle!BW324*100-100)&gt;100,"-",IIEE_detalle!BW336/IIEE_detalle!BW324*100-100)</f>
        <v>80.665491047920881</v>
      </c>
      <c r="BX336" s="129">
        <f>IF(ABS(IIEE_detalle!BX336/IIEE_detalle!BX324*100-100)&gt;100,"-",IIEE_detalle!BX336/IIEE_detalle!BX324*100-100)</f>
        <v>8.1063376701893333</v>
      </c>
      <c r="BY336" s="129">
        <f>IF(ABS(IIEE_detalle!BY336/IIEE_detalle!BY324*100-100)&gt;100,"-",IIEE_detalle!BY336/IIEE_detalle!BY324*100-100)</f>
        <v>3.9944893589012764</v>
      </c>
      <c r="BZ336" s="129">
        <f>IF(ABS(IIEE_detalle!BZ336/IIEE_detalle!BZ324*100-100)&gt;100,"-",IIEE_detalle!BZ336/IIEE_detalle!BZ324*100-100)</f>
        <v>22.345916400929553</v>
      </c>
      <c r="CA336" s="129">
        <f>IF(ABS(IIEE_detalle!CA336/IIEE_detalle!CA324*100-100)&gt;100,"-",IIEE_detalle!CA336/IIEE_detalle!CA324*100-100)</f>
        <v>98.326840768434153</v>
      </c>
    </row>
    <row r="337" spans="2:79" ht="12" customHeight="1">
      <c r="B337" s="67" t="s">
        <v>778</v>
      </c>
      <c r="C337" s="129">
        <f>IF(ABS(IIEE_detalle!C337/IIEE_detalle!C325*100-100)&gt;100,"-",IIEE_detalle!C337/IIEE_detalle!C325*100-100)</f>
        <v>66.807635350088503</v>
      </c>
      <c r="D337" s="129">
        <f>IF(ABS(IIEE_detalle!D337/IIEE_detalle!D325*100-100)&gt;100,"-",IIEE_detalle!D337/IIEE_detalle!D325*100-100)</f>
        <v>54.816124777131932</v>
      </c>
      <c r="E337" s="129">
        <f>IF(ABS(IIEE_detalle!E337/IIEE_detalle!E325*100-100)&gt;100,"-",IIEE_detalle!E337/IIEE_detalle!E325*100-100)</f>
        <v>21.642565729827751</v>
      </c>
      <c r="F337" s="129">
        <f>IF(ABS(IIEE_detalle!F337/IIEE_detalle!F325*100-100)&gt;100,"-",IIEE_detalle!F337/IIEE_detalle!F325*100-100)</f>
        <v>76.257612381051842</v>
      </c>
      <c r="G337" s="129">
        <f>IF(ABS(IIEE_detalle!G337/IIEE_detalle!G325*100-100)&gt;100,"-",IIEE_detalle!G337/IIEE_detalle!G325*100-100)</f>
        <v>18.896792426377758</v>
      </c>
      <c r="H337" s="129">
        <f>IF(ABS(IIEE_detalle!H337/IIEE_detalle!H325*100-100)&gt;100,"-",IIEE_detalle!H337/IIEE_detalle!H325*100-100)</f>
        <v>78.410226707519541</v>
      </c>
      <c r="J337" s="129">
        <f>IF(ABS(IIEE_detalle!J337/IIEE_detalle!J325*100-100)&gt;100,"-",IIEE_detalle!J337/IIEE_detalle!J325*100-100)</f>
        <v>49.874002519949613</v>
      </c>
      <c r="K337" s="129">
        <f>IF(ABS(IIEE_detalle!K337/IIEE_detalle!K325*100-100)&gt;100,"-",IIEE_detalle!K337/IIEE_detalle!K325*100-100)</f>
        <v>49.52557074609777</v>
      </c>
      <c r="L337" s="129">
        <f>IF(ABS(IIEE_detalle!L337/IIEE_detalle!L325*100-100)&gt;100,"-",IIEE_detalle!L337/IIEE_detalle!L325*100-100)</f>
        <v>49.52557074609777</v>
      </c>
      <c r="N337" s="129">
        <f>IF(ABS(IIEE_detalle!N337/IIEE_detalle!N325*100-100)&gt;100,"-",IIEE_detalle!N337/IIEE_detalle!N325*100-100)</f>
        <v>51.354359925788486</v>
      </c>
      <c r="O337" s="129">
        <f>IF(ABS(IIEE_detalle!O337/IIEE_detalle!O325*100-100)&gt;100,"-",IIEE_detalle!O337/IIEE_detalle!O325*100-100)</f>
        <v>50.255655950129608</v>
      </c>
      <c r="Q337" s="129" t="str">
        <f>IF(ABS(IIEE_detalle!Q337/IIEE_detalle!Q325*100-100)&gt;100,"-",IIEE_detalle!Q337/IIEE_detalle!Q325*100-100)</f>
        <v>-</v>
      </c>
      <c r="S337" s="129">
        <f>IF(ABS(IIEE_detalle!S337/IIEE_detalle!S325*100-100)&gt;100,"-",IIEE_detalle!S337/IIEE_detalle!S325*100-100)</f>
        <v>17.168037560184459</v>
      </c>
      <c r="T337" s="129">
        <f>IF(ABS(IIEE_detalle!T337/IIEE_detalle!T325*100-100)&gt;100,"-",IIEE_detalle!T337/IIEE_detalle!T325*100-100)</f>
        <v>18.219271229150834</v>
      </c>
      <c r="U337" s="129">
        <f>IF(ABS(IIEE_detalle!U337/IIEE_detalle!U325*100-100)&gt;100,"-",IIEE_detalle!U337/IIEE_detalle!U325*100-100)</f>
        <v>18.219271229150834</v>
      </c>
      <c r="W337" s="129">
        <f>IF(ABS(IIEE_detalle!W337/IIEE_detalle!W325*100-100)&gt;100,"-",IIEE_detalle!W337/IIEE_detalle!W325*100-100)</f>
        <v>2.6389304599421166</v>
      </c>
      <c r="X337" s="129">
        <f>IF(ABS(IIEE_detalle!X337/IIEE_detalle!X325*100-100)&gt;100,"-",IIEE_detalle!X337/IIEE_detalle!X325*100-100)</f>
        <v>2.5896217072687762</v>
      </c>
      <c r="Z337" s="129">
        <f>IF(ABS(IIEE_detalle!Z337/IIEE_detalle!Z325*100-100)&gt;100,"-",IIEE_detalle!Z337/IIEE_detalle!Z325*100-100)</f>
        <v>-10.73366359990564</v>
      </c>
      <c r="AB337" s="129">
        <f>IF(ABS(IIEE_detalle!AB337/IIEE_detalle!AB325*100-100)&gt;100,"-",IIEE_detalle!AB337/IIEE_detalle!AB325*100-100)</f>
        <v>12.508678326725615</v>
      </c>
      <c r="AC337" s="129">
        <f>IF(ABS(IIEE_detalle!AC337/IIEE_detalle!AC325*100-100)&gt;100,"-",IIEE_detalle!AC337/IIEE_detalle!AC325*100-100)</f>
        <v>26.102648774485516</v>
      </c>
      <c r="AD337" s="129">
        <f>IF(ABS(IIEE_detalle!AD337/IIEE_detalle!AD325*100-100)&gt;100,"-",IIEE_detalle!AD337/IIEE_detalle!AD325*100-100)</f>
        <v>12.206577031036048</v>
      </c>
      <c r="AE337" s="129">
        <f>IF(ABS(IIEE_detalle!AE337/IIEE_detalle!AE325*100-100)&gt;100,"-",IIEE_detalle!AE337/IIEE_detalle!AE325*100-100)</f>
        <v>-8.8504060123767658E-2</v>
      </c>
      <c r="AF337" s="129">
        <f>IF(ABS(IIEE_detalle!AF337/IIEE_detalle!AF325*100-100)&gt;100,"-",IIEE_detalle!AF337/IIEE_detalle!AF325*100-100)</f>
        <v>-1.4177336174110309</v>
      </c>
      <c r="AG337" s="129">
        <f>IF(ABS(IIEE_detalle!AG337/IIEE_detalle!AG325*100-100)&gt;100,"-",IIEE_detalle!AG337/IIEE_detalle!AG325*100-100)</f>
        <v>14.532132102282375</v>
      </c>
      <c r="AH337" s="129">
        <f>IF(ABS(IIEE_detalle!AH337/IIEE_detalle!AH325*100-100)&gt;100,"-",IIEE_detalle!AH337/IIEE_detalle!AH325*100-100)</f>
        <v>25.928195147736361</v>
      </c>
      <c r="AI337" s="129">
        <f>IF(ABS(IIEE_detalle!AI337/IIEE_detalle!AI325*100-100)&gt;100,"-",IIEE_detalle!AI337/IIEE_detalle!AI325*100-100)</f>
        <v>12.206529280060536</v>
      </c>
      <c r="AJ337" s="129">
        <f>IF(ABS(IIEE_detalle!AJ337/IIEE_detalle!AJ325*100-100)&gt;100,"-",IIEE_detalle!AJ337/IIEE_detalle!AJ325*100-100)</f>
        <v>-9.0576881031950052E-2</v>
      </c>
      <c r="AK337" s="129">
        <f>IF(ABS(IIEE_detalle!AK337/IIEE_detalle!AK325*100-100)&gt;100,"-",IIEE_detalle!AK337/IIEE_detalle!AK325*100-100)</f>
        <v>14.113398844740516</v>
      </c>
      <c r="AL337" s="129">
        <f>IF(ABS(IIEE_detalle!AL337/IIEE_detalle!AL325*100-100)&gt;100,"-",IIEE_detalle!AL337/IIEE_detalle!AL325*100-100)</f>
        <v>3.0616576461848695</v>
      </c>
      <c r="AN337" s="131">
        <f>IF(ABS(IIEE_detalle!AN337/IIEE_detalle!AN325*100-100)&gt;100,"-",IIEE_detalle!AN337/IIEE_detalle!AN325*100-100)</f>
        <v>-1.9096464765276266</v>
      </c>
      <c r="AO337" s="131">
        <f>IF(ABS(IIEE_detalle!AO337/IIEE_detalle!AO325*100-100)&gt;100,"-",IIEE_detalle!AO337/IIEE_detalle!AO325*100-100)</f>
        <v>7.2310227510222802</v>
      </c>
      <c r="AP337" s="100"/>
      <c r="AQ337" s="129">
        <f>IF(ABS(IIEE_detalle!AQ337/IIEE_detalle!AQ325*100-100)&gt;100,"-",IIEE_detalle!AQ337/IIEE_detalle!AQ325*100-100)</f>
        <v>5.9792027729636033</v>
      </c>
      <c r="AS337" s="129">
        <f>IF(ABS(IIEE_detalle!AS337/IIEE_detalle!AS325*100-100)&gt;100,"-",IIEE_detalle!AS337/IIEE_detalle!AS325*100-100)</f>
        <v>12.326605858960079</v>
      </c>
      <c r="AT337" s="129">
        <f>IF(ABS(IIEE_detalle!AT337/IIEE_detalle!AT325*100-100)&gt;100,"-",IIEE_detalle!AT337/IIEE_detalle!AT325*100-100)</f>
        <v>16.896599487499159</v>
      </c>
      <c r="AU337" s="129">
        <f>IF(ABS(IIEE_detalle!AU337/IIEE_detalle!AU325*100-100)&gt;100,"-",IIEE_detalle!AU337/IIEE_detalle!AU325*100-100)</f>
        <v>1.1467781657116234</v>
      </c>
      <c r="AV337" s="129">
        <f>IF(ABS(IIEE_detalle!AV337/IIEE_detalle!AV325*100-100)&gt;100,"-",IIEE_detalle!AV337/IIEE_detalle!AV325*100-100)</f>
        <v>16.501412615051095</v>
      </c>
      <c r="AW337" s="129">
        <f>IF(ABS(IIEE_detalle!AW337/IIEE_detalle!AW325*100-100)&gt;100,"-",IIEE_detalle!AW337/IIEE_detalle!AW325*100-100)</f>
        <v>18.464017504863833</v>
      </c>
      <c r="AX337" s="129">
        <f>IF(ABS(IIEE_detalle!AX337/IIEE_detalle!AX325*100-100)&gt;100,"-",IIEE_detalle!AX337/IIEE_detalle!AX325*100-100)</f>
        <v>3.2932984624610526</v>
      </c>
      <c r="AY337" s="129">
        <f>IF(ABS(IIEE_detalle!AY337/IIEE_detalle!AY325*100-100)&gt;100,"-",IIEE_detalle!AY337/IIEE_detalle!AY325*100-100)</f>
        <v>21.111656365257943</v>
      </c>
      <c r="AZ337" s="129">
        <f>IF(ABS(IIEE_detalle!AZ337/IIEE_detalle!AZ325*100-100)&gt;100,"-",IIEE_detalle!AZ337/IIEE_detalle!AZ325*100-100)</f>
        <v>20.088938024519692</v>
      </c>
      <c r="BA337" s="100"/>
      <c r="BB337" s="129">
        <f>IF(ABS(IIEE_detalle!BB337/IIEE_detalle!BB325*100-100)&gt;100,"-",IIEE_detalle!BB337/IIEE_detalle!BB325*100-100)</f>
        <v>20.710988594574317</v>
      </c>
      <c r="BD337" s="129">
        <f>IF(ABS(IIEE_detalle!BD337/IIEE_detalle!BD325*100-100)&gt;100,"-",IIEE_detalle!BD337/IIEE_detalle!BD325*100-100)</f>
        <v>-1.6206170472253092</v>
      </c>
      <c r="BE337" s="129">
        <f>IF(ABS(IIEE_detalle!BE337/IIEE_detalle!BE325*100-100)&gt;100,"-",IIEE_detalle!BE337/IIEE_detalle!BE325*100-100)</f>
        <v>85.758735547368815</v>
      </c>
      <c r="BF337" s="129">
        <f>IF(ABS(IIEE_detalle!BF337/IIEE_detalle!BF325*100-100)&gt;100,"-",IIEE_detalle!BF337/IIEE_detalle!BF325*100-100)</f>
        <v>94.070258650412711</v>
      </c>
      <c r="BG337" s="129">
        <f>IF(ABS(IIEE_detalle!BG337/IIEE_detalle!BG325*100-100)&gt;100,"-",IIEE_detalle!BG337/IIEE_detalle!BG325*100-100)</f>
        <v>-81.020749240106724</v>
      </c>
      <c r="BH337" s="129">
        <f>IF(ABS(IIEE_detalle!BH337/IIEE_detalle!BH325*100-100)&gt;100,"-",IIEE_detalle!BH337/IIEE_detalle!BH325*100-100)</f>
        <v>-81.020749240106724</v>
      </c>
      <c r="BJ337" s="129">
        <f>IF(ABS(IIEE_detalle!BJ337/IIEE_detalle!BJ325*100-100)&gt;100,"-",IIEE_detalle!BJ337/IIEE_detalle!BJ325*100-100)</f>
        <v>-80.48731121027825</v>
      </c>
      <c r="BK337" s="129">
        <f>IF(ABS(IIEE_detalle!BK337/IIEE_detalle!BK325*100-100)&gt;100,"-",IIEE_detalle!BK337/IIEE_detalle!BK325*100-100)</f>
        <v>-79.977793518004489</v>
      </c>
      <c r="BL337" s="100"/>
      <c r="BM337" s="129">
        <f>IF(ABS(IIEE_detalle!BM337/IIEE_detalle!BM325*100-100)&gt;100,"-",IIEE_detalle!BM337/IIEE_detalle!BM325*100-100)</f>
        <v>-80.27153567017416</v>
      </c>
      <c r="BO337" s="129">
        <f>IF(ABS(IIEE_detalle!BO337/IIEE_detalle!BO325*100-100)&gt;100,"-",IIEE_detalle!BO337/IIEE_detalle!BO325*100-100)</f>
        <v>36.61065697850438</v>
      </c>
      <c r="BP337" s="129">
        <f>IF(ABS(IIEE_detalle!BP337/IIEE_detalle!BP325*100-100)&gt;100,"-",IIEE_detalle!BP337/IIEE_detalle!BP325*100-100)</f>
        <v>54.916229480453524</v>
      </c>
      <c r="BQ337" s="129">
        <f>IF(ABS(IIEE_detalle!BQ337/IIEE_detalle!BQ325*100-100)&gt;100,"-",IIEE_detalle!BQ337/IIEE_detalle!BQ325*100-100)</f>
        <v>3.9225141183565313</v>
      </c>
      <c r="BR337" s="129">
        <f>IF(ABS(IIEE_detalle!BR337/IIEE_detalle!BR325*100-100)&gt;100,"-",IIEE_detalle!BR337/IIEE_detalle!BR325*100-100)</f>
        <v>1.7110373801004357</v>
      </c>
      <c r="BS337" s="129">
        <f>IF(ABS(IIEE_detalle!BS337/IIEE_detalle!BS325*100-100)&gt;100,"-",IIEE_detalle!BS337/IIEE_detalle!BS325*100-100)</f>
        <v>4.9244832577329305</v>
      </c>
      <c r="BT337" s="129">
        <f>IF(ABS(IIEE_detalle!BT337/IIEE_detalle!BT325*100-100)&gt;100,"-",IIEE_detalle!BT337/IIEE_detalle!BT325*100-100)</f>
        <v>64.862878000714943</v>
      </c>
      <c r="BV337" s="129">
        <f>IF(ABS(IIEE_detalle!BV337/IIEE_detalle!BV325*100-100)&gt;100,"-",IIEE_detalle!BV337/IIEE_detalle!BV325*100-100)</f>
        <v>64.89799914975697</v>
      </c>
      <c r="BW337" s="129">
        <f>IF(ABS(IIEE_detalle!BW337/IIEE_detalle!BW325*100-100)&gt;100,"-",IIEE_detalle!BW337/IIEE_detalle!BW325*100-100)</f>
        <v>89.824758570251305</v>
      </c>
      <c r="BX337" s="129">
        <f>IF(ABS(IIEE_detalle!BX337/IIEE_detalle!BX325*100-100)&gt;100,"-",IIEE_detalle!BX337/IIEE_detalle!BX325*100-100)</f>
        <v>4.4340589113664635</v>
      </c>
      <c r="BY337" s="129">
        <f>IF(ABS(IIEE_detalle!BY337/IIEE_detalle!BY325*100-100)&gt;100,"-",IIEE_detalle!BY337/IIEE_detalle!BY325*100-100)</f>
        <v>3.5215444081814269</v>
      </c>
      <c r="BZ337" s="129">
        <f>IF(ABS(IIEE_detalle!BZ337/IIEE_detalle!BZ325*100-100)&gt;100,"-",IIEE_detalle!BZ337/IIEE_detalle!BZ325*100-100)</f>
        <v>8.2757305963575334</v>
      </c>
      <c r="CA337" s="129">
        <f>IF(ABS(IIEE_detalle!CA337/IIEE_detalle!CA325*100-100)&gt;100,"-",IIEE_detalle!CA337/IIEE_detalle!CA325*100-100)</f>
        <v>88.818764635410474</v>
      </c>
    </row>
    <row r="338" spans="2:79" ht="12" customHeight="1">
      <c r="B338" s="67" t="s">
        <v>779</v>
      </c>
      <c r="C338" s="129">
        <f>IF(ABS(IIEE_detalle!C338/IIEE_detalle!C326*100-100)&gt;100,"-",IIEE_detalle!C338/IIEE_detalle!C326*100-100)</f>
        <v>53.017259964113663</v>
      </c>
      <c r="D338" s="129">
        <f>IF(ABS(IIEE_detalle!D338/IIEE_detalle!D326*100-100)&gt;100,"-",IIEE_detalle!D338/IIEE_detalle!D326*100-100)</f>
        <v>36.736434700684924</v>
      </c>
      <c r="E338" s="129">
        <f>IF(ABS(IIEE_detalle!E338/IIEE_detalle!E326*100-100)&gt;100,"-",IIEE_detalle!E338/IIEE_detalle!E326*100-100)</f>
        <v>25.978582053348404</v>
      </c>
      <c r="F338" s="129">
        <f>IF(ABS(IIEE_detalle!F338/IIEE_detalle!F326*100-100)&gt;100,"-",IIEE_detalle!F338/IIEE_detalle!F326*100-100)</f>
        <v>64.620709266972796</v>
      </c>
      <c r="G338" s="129">
        <f>IF(ABS(IIEE_detalle!G338/IIEE_detalle!G326*100-100)&gt;100,"-",IIEE_detalle!G338/IIEE_detalle!G326*100-100)</f>
        <v>1.1054945599065888</v>
      </c>
      <c r="H338" s="129">
        <f>IF(ABS(IIEE_detalle!H338/IIEE_detalle!H326*100-100)&gt;100,"-",IIEE_detalle!H338/IIEE_detalle!H326*100-100)</f>
        <v>63.583364528422294</v>
      </c>
      <c r="J338" s="129">
        <f>IF(ABS(IIEE_detalle!J338/IIEE_detalle!J326*100-100)&gt;100,"-",IIEE_detalle!J338/IIEE_detalle!J326*100-100)</f>
        <v>30.755165478149564</v>
      </c>
      <c r="K338" s="129">
        <f>IF(ABS(IIEE_detalle!K338/IIEE_detalle!K326*100-100)&gt;100,"-",IIEE_detalle!K338/IIEE_detalle!K326*100-100)</f>
        <v>30.257560078187879</v>
      </c>
      <c r="L338" s="129">
        <f>IF(ABS(IIEE_detalle!L338/IIEE_detalle!L326*100-100)&gt;100,"-",IIEE_detalle!L338/IIEE_detalle!L326*100-100)</f>
        <v>30.257560078187879</v>
      </c>
      <c r="N338" s="129">
        <f>IF(ABS(IIEE_detalle!N338/IIEE_detalle!N326*100-100)&gt;100,"-",IIEE_detalle!N338/IIEE_detalle!N326*100-100)</f>
        <v>73.809221389559241</v>
      </c>
      <c r="O338" s="129">
        <f>IF(ABS(IIEE_detalle!O338/IIEE_detalle!O326*100-100)&gt;100,"-",IIEE_detalle!O338/IIEE_detalle!O326*100-100)</f>
        <v>71.620542024294821</v>
      </c>
      <c r="Q338" s="129">
        <f>IF(ABS(IIEE_detalle!Q338/IIEE_detalle!Q326*100-100)&gt;100,"-",IIEE_detalle!Q338/IIEE_detalle!Q326*100-100)</f>
        <v>72.021287919105902</v>
      </c>
      <c r="S338" s="129">
        <f>IF(ABS(IIEE_detalle!S338/IIEE_detalle!S326*100-100)&gt;100,"-",IIEE_detalle!S338/IIEE_detalle!S326*100-100)</f>
        <v>21.696915282498551</v>
      </c>
      <c r="T338" s="129">
        <f>IF(ABS(IIEE_detalle!T338/IIEE_detalle!T326*100-100)&gt;100,"-",IIEE_detalle!T338/IIEE_detalle!T326*100-100)</f>
        <v>22.645637062912385</v>
      </c>
      <c r="U338" s="129">
        <f>IF(ABS(IIEE_detalle!U338/IIEE_detalle!U326*100-100)&gt;100,"-",IIEE_detalle!U338/IIEE_detalle!U326*100-100)</f>
        <v>22.645637062912385</v>
      </c>
      <c r="W338" s="129">
        <f>IF(ABS(IIEE_detalle!W338/IIEE_detalle!W326*100-100)&gt;100,"-",IIEE_detalle!W338/IIEE_detalle!W326*100-100)</f>
        <v>25.041917348851001</v>
      </c>
      <c r="X338" s="129">
        <f>IF(ABS(IIEE_detalle!X338/IIEE_detalle!X326*100-100)&gt;100,"-",IIEE_detalle!X338/IIEE_detalle!X326*100-100)</f>
        <v>26.004623481383106</v>
      </c>
      <c r="Z338" s="129">
        <f>IF(ABS(IIEE_detalle!Z338/IIEE_detalle!Z326*100-100)&gt;100,"-",IIEE_detalle!Z338/IIEE_detalle!Z326*100-100)</f>
        <v>28.106881774640783</v>
      </c>
      <c r="AB338" s="129">
        <f>IF(ABS(IIEE_detalle!AB338/IIEE_detalle!AB326*100-100)&gt;100,"-",IIEE_detalle!AB338/IIEE_detalle!AB326*100-100)</f>
        <v>4.5976671878977555</v>
      </c>
      <c r="AC338" s="129">
        <f>IF(ABS(IIEE_detalle!AC338/IIEE_detalle!AC326*100-100)&gt;100,"-",IIEE_detalle!AC338/IIEE_detalle!AC326*100-100)</f>
        <v>10.708041130391408</v>
      </c>
      <c r="AD338" s="129">
        <f>IF(ABS(IIEE_detalle!AD338/IIEE_detalle!AD326*100-100)&gt;100,"-",IIEE_detalle!AD338/IIEE_detalle!AD326*100-100)</f>
        <v>4.8962160590673847</v>
      </c>
      <c r="AE338" s="129">
        <f>IF(ABS(IIEE_detalle!AE338/IIEE_detalle!AE326*100-100)&gt;100,"-",IIEE_detalle!AE338/IIEE_detalle!AE326*100-100)</f>
        <v>-4.7219648575283202</v>
      </c>
      <c r="AF338" s="129">
        <f>IF(ABS(IIEE_detalle!AF338/IIEE_detalle!AF326*100-100)&gt;100,"-",IIEE_detalle!AF338/IIEE_detalle!AF326*100-100)</f>
        <v>0.86634800992739258</v>
      </c>
      <c r="AG338" s="129">
        <f>IF(ABS(IIEE_detalle!AG338/IIEE_detalle!AG326*100-100)&gt;100,"-",IIEE_detalle!AG338/IIEE_detalle!AG326*100-100)</f>
        <v>5.9660597489835681</v>
      </c>
      <c r="AH338" s="129">
        <f>IF(ABS(IIEE_detalle!AH338/IIEE_detalle!AH326*100-100)&gt;100,"-",IIEE_detalle!AH338/IIEE_detalle!AH326*100-100)</f>
        <v>10.550943159479715</v>
      </c>
      <c r="AI338" s="129">
        <f>IF(ABS(IIEE_detalle!AI338/IIEE_detalle!AI326*100-100)&gt;100,"-",IIEE_detalle!AI338/IIEE_detalle!AI326*100-100)</f>
        <v>4.8962212978097597</v>
      </c>
      <c r="AJ338" s="129">
        <f>IF(ABS(IIEE_detalle!AJ338/IIEE_detalle!AJ326*100-100)&gt;100,"-",IIEE_detalle!AJ338/IIEE_detalle!AJ326*100-100)</f>
        <v>-4.7189618972223286</v>
      </c>
      <c r="AK338" s="129">
        <f>IF(ABS(IIEE_detalle!AK338/IIEE_detalle!AK326*100-100)&gt;100,"-",IIEE_detalle!AK338/IIEE_detalle!AK326*100-100)</f>
        <v>5.391936341382177</v>
      </c>
      <c r="AL338" s="129">
        <f>IF(ABS(IIEE_detalle!AL338/IIEE_detalle!AL326*100-100)&gt;100,"-",IIEE_detalle!AL338/IIEE_detalle!AL326*100-100)</f>
        <v>9.7581534072489262</v>
      </c>
      <c r="AN338" s="131">
        <f>IF(ABS(IIEE_detalle!AN338/IIEE_detalle!AN326*100-100)&gt;100,"-",IIEE_detalle!AN338/IIEE_detalle!AN326*100-100)</f>
        <v>15.843364032105882</v>
      </c>
      <c r="AO338" s="131">
        <f>IF(ABS(IIEE_detalle!AO338/IIEE_detalle!AO326*100-100)&gt;100,"-",IIEE_detalle!AO338/IIEE_detalle!AO326*100-100)</f>
        <v>15.765531405100106</v>
      </c>
      <c r="AQ338" s="129">
        <f>IF(ABS(IIEE_detalle!AQ338/IIEE_detalle!AQ326*100-100)&gt;100,"-",IIEE_detalle!AQ338/IIEE_detalle!AQ326*100-100)</f>
        <v>17.34911595752618</v>
      </c>
      <c r="AS338" s="129">
        <f>IF(ABS(IIEE_detalle!AS338/IIEE_detalle!AS326*100-100)&gt;100,"-",IIEE_detalle!AS338/IIEE_detalle!AS326*100-100)</f>
        <v>3.343657693285536</v>
      </c>
      <c r="AT338" s="129">
        <f>IF(ABS(IIEE_detalle!AT338/IIEE_detalle!AT326*100-100)&gt;100,"-",IIEE_detalle!AT338/IIEE_detalle!AT326*100-100)</f>
        <v>-0.49682492679235679</v>
      </c>
      <c r="AU338" s="129">
        <f>IF(ABS(IIEE_detalle!AU338/IIEE_detalle!AU326*100-100)&gt;100,"-",IIEE_detalle!AU338/IIEE_detalle!AU326*100-100)</f>
        <v>15.507906614361161</v>
      </c>
      <c r="AV338" s="129">
        <f>IF(ABS(IIEE_detalle!AV338/IIEE_detalle!AV326*100-100)&gt;100,"-",IIEE_detalle!AV338/IIEE_detalle!AV326*100-100)</f>
        <v>2.9421544600302951</v>
      </c>
      <c r="AW338" s="129">
        <f>IF(ABS(IIEE_detalle!AW338/IIEE_detalle!AW326*100-100)&gt;100,"-",IIEE_detalle!AW338/IIEE_detalle!AW326*100-100)</f>
        <v>0.77246573173090383</v>
      </c>
      <c r="AX338" s="129">
        <f>IF(ABS(IIEE_detalle!AX338/IIEE_detalle!AX326*100-100)&gt;100,"-",IIEE_detalle!AX338/IIEE_detalle!AX326*100-100)</f>
        <v>22.44087570720734</v>
      </c>
      <c r="AY338" s="129">
        <f>IF(ABS(IIEE_detalle!AY338/IIEE_detalle!AY326*100-100)&gt;100,"-",IIEE_detalle!AY338/IIEE_detalle!AY326*100-100)</f>
        <v>16.501412615051095</v>
      </c>
      <c r="AZ338" s="129">
        <f>IF(ABS(IIEE_detalle!AZ338/IIEE_detalle!AZ326*100-100)&gt;100,"-",IIEE_detalle!AZ338/IIEE_detalle!AZ326*100-100)</f>
        <v>16.457631974015527</v>
      </c>
      <c r="BA338" s="100"/>
      <c r="BB338" s="129">
        <f>IF(ABS(IIEE_detalle!BB338/IIEE_detalle!BB326*100-100)&gt;100,"-",IIEE_detalle!BB338/IIEE_detalle!BB326*100-100)</f>
        <v>16.479674428730618</v>
      </c>
      <c r="BD338" s="129">
        <f>IF(ABS(IIEE_detalle!BD338/IIEE_detalle!BD326*100-100)&gt;100,"-",IIEE_detalle!BD338/IIEE_detalle!BD326*100-100)</f>
        <v>-1.357703280316656</v>
      </c>
      <c r="BE338" s="129">
        <f>IF(ABS(IIEE_detalle!BE338/IIEE_detalle!BE326*100-100)&gt;100,"-",IIEE_detalle!BE338/IIEE_detalle!BE326*100-100)</f>
        <v>70.153116217670799</v>
      </c>
      <c r="BF338" s="129">
        <f>IF(ABS(IIEE_detalle!BF338/IIEE_detalle!BF326*100-100)&gt;100,"-",IIEE_detalle!BF338/IIEE_detalle!BF326*100-100)</f>
        <v>80.084158074619268</v>
      </c>
      <c r="BG338" s="129">
        <f>IF(ABS(IIEE_detalle!BG338/IIEE_detalle!BG326*100-100)&gt;100,"-",IIEE_detalle!BG338/IIEE_detalle!BG326*100-100)</f>
        <v>-82.388530843088262</v>
      </c>
      <c r="BH338" s="129">
        <f>IF(ABS(IIEE_detalle!BH338/IIEE_detalle!BH326*100-100)&gt;100,"-",IIEE_detalle!BH338/IIEE_detalle!BH326*100-100)</f>
        <v>-82.388530843088262</v>
      </c>
      <c r="BJ338" s="129">
        <f>IF(ABS(IIEE_detalle!BJ338/IIEE_detalle!BJ326*100-100)&gt;100,"-",IIEE_detalle!BJ338/IIEE_detalle!BJ326*100-100)</f>
        <v>-81.017088335353691</v>
      </c>
      <c r="BK338" s="129">
        <f>IF(ABS(IIEE_detalle!BK338/IIEE_detalle!BK326*100-100)&gt;100,"-",IIEE_detalle!BK338/IIEE_detalle!BK326*100-100)</f>
        <v>-80.992892631087699</v>
      </c>
      <c r="BL338" s="100"/>
      <c r="BM338" s="129">
        <f>IF(ABS(IIEE_detalle!BM338/IIEE_detalle!BM326*100-100)&gt;100,"-",IIEE_detalle!BM338/IIEE_detalle!BM326*100-100)</f>
        <v>-81.835189569996203</v>
      </c>
      <c r="BO338" s="129">
        <f>IF(ABS(IIEE_detalle!BO338/IIEE_detalle!BO326*100-100)&gt;100,"-",IIEE_detalle!BO338/IIEE_detalle!BO326*100-100)</f>
        <v>42.39186883299945</v>
      </c>
      <c r="BP338" s="129">
        <f>IF(ABS(IIEE_detalle!BP338/IIEE_detalle!BP326*100-100)&gt;100,"-",IIEE_detalle!BP338/IIEE_detalle!BP326*100-100)</f>
        <v>55.874305613133259</v>
      </c>
      <c r="BQ338" s="129">
        <f>IF(ABS(IIEE_detalle!BQ338/IIEE_detalle!BQ326*100-100)&gt;100,"-",IIEE_detalle!BQ338/IIEE_detalle!BQ326*100-100)</f>
        <v>0.85221579973817541</v>
      </c>
      <c r="BR338" s="129">
        <f>IF(ABS(IIEE_detalle!BR338/IIEE_detalle!BR326*100-100)&gt;100,"-",IIEE_detalle!BR338/IIEE_detalle!BR326*100-100)</f>
        <v>1.6104196508288595</v>
      </c>
      <c r="BS338" s="129">
        <f>IF(ABS(IIEE_detalle!BS338/IIEE_detalle!BS326*100-100)&gt;100,"-",IIEE_detalle!BS338/IIEE_detalle!BS326*100-100)</f>
        <v>7.8199092606861171</v>
      </c>
      <c r="BT338" s="129">
        <f>IF(ABS(IIEE_detalle!BT338/IIEE_detalle!BT326*100-100)&gt;100,"-",IIEE_detalle!BT338/IIEE_detalle!BT326*100-100)</f>
        <v>50.758983447062491</v>
      </c>
      <c r="BV338" s="129">
        <f>IF(ABS(IIEE_detalle!BV338/IIEE_detalle!BV326*100-100)&gt;100,"-",IIEE_detalle!BV338/IIEE_detalle!BV326*100-100)</f>
        <v>74.016870754050416</v>
      </c>
      <c r="BW338" s="129">
        <f>IF(ABS(IIEE_detalle!BW338/IIEE_detalle!BW326*100-100)&gt;100,"-",IIEE_detalle!BW338/IIEE_detalle!BW326*100-100)</f>
        <v>90.253097628574466</v>
      </c>
      <c r="BX338" s="129">
        <f>IF(ABS(IIEE_detalle!BX338/IIEE_detalle!BX326*100-100)&gt;100,"-",IIEE_detalle!BX338/IIEE_detalle!BX326*100-100)</f>
        <v>4.0122083988591157</v>
      </c>
      <c r="BY338" s="129">
        <f>IF(ABS(IIEE_detalle!BY338/IIEE_detalle!BY326*100-100)&gt;100,"-",IIEE_detalle!BY338/IIEE_detalle!BY326*100-100)</f>
        <v>3.2428769835769486</v>
      </c>
      <c r="BZ338" s="129">
        <f>IF(ABS(IIEE_detalle!BZ338/IIEE_detalle!BZ326*100-100)&gt;100,"-",IIEE_detalle!BZ338/IIEE_detalle!BZ326*100-100)</f>
        <v>9.9726781788027807</v>
      </c>
      <c r="CA338" s="129">
        <f>IF(ABS(IIEE_detalle!CA338/IIEE_detalle!CA326*100-100)&gt;100,"-",IIEE_detalle!CA338/IIEE_detalle!CA326*100-100)</f>
        <v>72.495087681507698</v>
      </c>
    </row>
    <row r="339" spans="2:79" ht="12" customHeight="1">
      <c r="B339" s="67" t="s">
        <v>782</v>
      </c>
      <c r="C339" s="129">
        <f>IF(ABS(IIEE_detalle!C339/IIEE_detalle!C327*100-100)&gt;100,"-",IIEE_detalle!C339/IIEE_detalle!C327*100-100)</f>
        <v>53.053037595223628</v>
      </c>
      <c r="D339" s="129">
        <f>IF(ABS(IIEE_detalle!D339/IIEE_detalle!D327*100-100)&gt;100,"-",IIEE_detalle!D339/IIEE_detalle!D327*100-100)</f>
        <v>29.048629439873025</v>
      </c>
      <c r="E339" s="129">
        <f>IF(ABS(IIEE_detalle!E339/IIEE_detalle!E327*100-100)&gt;100,"-",IIEE_detalle!E339/IIEE_detalle!E327*100-100)</f>
        <v>12.854610191026339</v>
      </c>
      <c r="F339" s="129">
        <f>IF(ABS(IIEE_detalle!F339/IIEE_detalle!F327*100-100)&gt;100,"-",IIEE_detalle!F339/IIEE_detalle!F327*100-100)</f>
        <v>66.302167691608616</v>
      </c>
      <c r="G339" s="129">
        <f>IF(ABS(IIEE_detalle!G339/IIEE_detalle!G327*100-100)&gt;100,"-",IIEE_detalle!G339/IIEE_detalle!G327*100-100)</f>
        <v>10.496687062389427</v>
      </c>
      <c r="H339" s="129">
        <f>IF(ABS(IIEE_detalle!H339/IIEE_detalle!H327*100-100)&gt;100,"-",IIEE_detalle!H339/IIEE_detalle!H327*100-100)</f>
        <v>65.468440212876487</v>
      </c>
      <c r="J339" s="129">
        <f>IF(ABS(IIEE_detalle!J339/IIEE_detalle!J327*100-100)&gt;100,"-",IIEE_detalle!J339/IIEE_detalle!J327*100-100)</f>
        <v>25.112843660237999</v>
      </c>
      <c r="K339" s="129">
        <f>IF(ABS(IIEE_detalle!K339/IIEE_detalle!K327*100-100)&gt;100,"-",IIEE_detalle!K339/IIEE_detalle!K327*100-100)</f>
        <v>24.242947672974964</v>
      </c>
      <c r="L339" s="129">
        <f>IF(ABS(IIEE_detalle!L339/IIEE_detalle!L327*100-100)&gt;100,"-",IIEE_detalle!L339/IIEE_detalle!L327*100-100)</f>
        <v>29.603230064445995</v>
      </c>
      <c r="M339" s="129">
        <f>IF(ABS(IIEE_detalle!M339/IIEE_detalle!M327*100-100)&gt;100,"-",IIEE_detalle!M339/IIEE_detalle!M327*100-100)</f>
        <v>12.017425798682439</v>
      </c>
      <c r="N339" s="129">
        <f>IF(ABS(IIEE_detalle!N339/IIEE_detalle!N327*100-100)&gt;100,"-",IIEE_detalle!N339/IIEE_detalle!N327*100-100)</f>
        <v>9.035060858914477</v>
      </c>
      <c r="O339" s="129">
        <f>IF(ABS(IIEE_detalle!O339/IIEE_detalle!O327*100-100)&gt;100,"-",IIEE_detalle!O339/IIEE_detalle!O327*100-100)</f>
        <v>12.031585509454871</v>
      </c>
      <c r="Q339" s="129">
        <f>IF(ABS(IIEE_detalle!Q339/IIEE_detalle!Q327*100-100)&gt;100,"-",IIEE_detalle!Q339/IIEE_detalle!Q327*100-100)</f>
        <v>16.503235395407017</v>
      </c>
      <c r="S339" s="129">
        <f>IF(ABS(IIEE_detalle!S339/IIEE_detalle!S327*100-100)&gt;100,"-",IIEE_detalle!S339/IIEE_detalle!S327*100-100)</f>
        <v>7.5362611887133539</v>
      </c>
      <c r="T339" s="129">
        <f>IF(ABS(IIEE_detalle!T339/IIEE_detalle!T327*100-100)&gt;100,"-",IIEE_detalle!T339/IIEE_detalle!T327*100-100)</f>
        <v>7.3527145718835101</v>
      </c>
      <c r="U339" s="129">
        <f>IF(ABS(IIEE_detalle!U339/IIEE_detalle!U327*100-100)&gt;100,"-",IIEE_detalle!U339/IIEE_detalle!U327*100-100)</f>
        <v>16.719688936019807</v>
      </c>
      <c r="V339" s="129">
        <f>IF(ABS(IIEE_detalle!V339/IIEE_detalle!V327*100-100)&gt;100,"-",IIEE_detalle!V339/IIEE_detalle!V327*100-100)</f>
        <v>-56.372745490981963</v>
      </c>
      <c r="W339" s="129">
        <f>IF(ABS(IIEE_detalle!W339/IIEE_detalle!W327*100-100)&gt;100,"-",IIEE_detalle!W339/IIEE_detalle!W327*100-100)</f>
        <v>-1.6074020319303202</v>
      </c>
      <c r="X339" s="129">
        <f>IF(ABS(IIEE_detalle!X339/IIEE_detalle!X327*100-100)&gt;100,"-",IIEE_detalle!X339/IIEE_detalle!X327*100-100)</f>
        <v>-2.165248303350225</v>
      </c>
      <c r="Z339" s="129">
        <f>IF(ABS(IIEE_detalle!Z339/IIEE_detalle!Z327*100-100)&gt;100,"-",IIEE_detalle!Z339/IIEE_detalle!Z327*100-100)</f>
        <v>-4.4654423531204657</v>
      </c>
      <c r="AB339" s="129">
        <f>IF(ABS(IIEE_detalle!AB339/IIEE_detalle!AB327*100-100)&gt;100,"-",IIEE_detalle!AB339/IIEE_detalle!AB327*100-100)</f>
        <v>-3.7351746939819463E-2</v>
      </c>
      <c r="AC339" s="129">
        <f>IF(ABS(IIEE_detalle!AC339/IIEE_detalle!AC327*100-100)&gt;100,"-",IIEE_detalle!AC339/IIEE_detalle!AC327*100-100)</f>
        <v>4.528014428705049</v>
      </c>
      <c r="AD339" s="129">
        <f>IF(ABS(IIEE_detalle!AD339/IIEE_detalle!AD327*100-100)&gt;100,"-",IIEE_detalle!AD339/IIEE_detalle!AD327*100-100)</f>
        <v>-1.4472142522967744</v>
      </c>
      <c r="AE339" s="129">
        <f>IF(ABS(IIEE_detalle!AE339/IIEE_detalle!AE327*100-100)&gt;100,"-",IIEE_detalle!AE339/IIEE_detalle!AE327*100-100)</f>
        <v>0.76304126446838438</v>
      </c>
      <c r="AF339" s="129">
        <f>IF(ABS(IIEE_detalle!AF339/IIEE_detalle!AF327*100-100)&gt;100,"-",IIEE_detalle!AF339/IIEE_detalle!AF327*100-100)</f>
        <v>-4.2696505649795142</v>
      </c>
      <c r="AG339" s="129">
        <f>IF(ABS(IIEE_detalle!AG339/IIEE_detalle!AG327*100-100)&gt;100,"-",IIEE_detalle!AG339/IIEE_detalle!AG327*100-100)</f>
        <v>0.26716429155099775</v>
      </c>
      <c r="AH339" s="129">
        <f>IF(ABS(IIEE_detalle!AH339/IIEE_detalle!AH327*100-100)&gt;100,"-",IIEE_detalle!AH339/IIEE_detalle!AH327*100-100)</f>
        <v>4.3783259642106316</v>
      </c>
      <c r="AI339" s="129">
        <f>IF(ABS(IIEE_detalle!AI339/IIEE_detalle!AI327*100-100)&gt;100,"-",IIEE_detalle!AI339/IIEE_detalle!AI327*100-100)</f>
        <v>-1.4472231353410621</v>
      </c>
      <c r="AJ339" s="129">
        <f>IF(ABS(IIEE_detalle!AJ339/IIEE_detalle!AJ327*100-100)&gt;100,"-",IIEE_detalle!AJ339/IIEE_detalle!AJ327*100-100)</f>
        <v>0.76536190684453231</v>
      </c>
      <c r="AK339" s="129">
        <f>IF(ABS(IIEE_detalle!AK339/IIEE_detalle!AK327*100-100)&gt;100,"-",IIEE_detalle!AK339/IIEE_detalle!AK327*100-100)</f>
        <v>0.28995089803480312</v>
      </c>
      <c r="AL339" s="129">
        <f>IF(ABS(IIEE_detalle!AL339/IIEE_detalle!AL327*100-100)&gt;100,"-",IIEE_detalle!AL339/IIEE_detalle!AL327*100-100)</f>
        <v>-2.3333333333333286</v>
      </c>
      <c r="AN339" s="131">
        <f>IF(ABS(IIEE_detalle!AN339/IIEE_detalle!AN327*100-100)&gt;100,"-",IIEE_detalle!AN339/IIEE_detalle!AN327*100-100)</f>
        <v>6.0214838328626996</v>
      </c>
      <c r="AO339" s="131">
        <f>IF(ABS(IIEE_detalle!AO339/IIEE_detalle!AO327*100-100)&gt;100,"-",IIEE_detalle!AO339/IIEE_detalle!AO327*100-100)</f>
        <v>5.7258300492457437</v>
      </c>
      <c r="AQ339" s="129">
        <f>IF(ABS(IIEE_detalle!AQ339/IIEE_detalle!AQ327*100-100)&gt;100,"-",IIEE_detalle!AQ339/IIEE_detalle!AQ327*100-100)</f>
        <v>3.1456914093123061</v>
      </c>
      <c r="AS339" s="129">
        <f>IF(ABS(IIEE_detalle!AS339/IIEE_detalle!AS327*100-100)&gt;100,"-",IIEE_detalle!AS339/IIEE_detalle!AS327*100-100)</f>
        <v>10.428006997959983</v>
      </c>
      <c r="AT339" s="129">
        <f>IF(ABS(IIEE_detalle!AT339/IIEE_detalle!AT327*100-100)&gt;100,"-",IIEE_detalle!AT339/IIEE_detalle!AT327*100-100)</f>
        <v>8.0343218088823107</v>
      </c>
      <c r="AU339" s="129">
        <f>IF(ABS(IIEE_detalle!AU339/IIEE_detalle!AU327*100-100)&gt;100,"-",IIEE_detalle!AU339/IIEE_detalle!AU327*100-100)</f>
        <v>17.735139358319159</v>
      </c>
      <c r="AV339" s="129">
        <f>IF(ABS(IIEE_detalle!AV339/IIEE_detalle!AV327*100-100)&gt;100,"-",IIEE_detalle!AV339/IIEE_detalle!AV327*100-100)</f>
        <v>11.839176755273812</v>
      </c>
      <c r="AW339" s="129">
        <f>IF(ABS(IIEE_detalle!AW339/IIEE_detalle!AW327*100-100)&gt;100,"-",IIEE_detalle!AW339/IIEE_detalle!AW327*100-100)</f>
        <v>9.9166679995521463</v>
      </c>
      <c r="AX339" s="129">
        <f>IF(ABS(IIEE_detalle!AX339/IIEE_detalle!AX327*100-100)&gt;100,"-",IIEE_detalle!AX339/IIEE_detalle!AX327*100-100)</f>
        <v>28.988764044943821</v>
      </c>
      <c r="AY339" s="129">
        <f>IF(ABS(IIEE_detalle!AY339/IIEE_detalle!AY327*100-100)&gt;100,"-",IIEE_detalle!AY339/IIEE_detalle!AY327*100-100)</f>
        <v>2.9421544600302809</v>
      </c>
      <c r="AZ339" s="129">
        <f>IF(ABS(IIEE_detalle!AZ339/IIEE_detalle!AZ327*100-100)&gt;100,"-",IIEE_detalle!AZ339/IIEE_detalle!AZ327*100-100)</f>
        <v>2.8759070709343462</v>
      </c>
      <c r="BA339" s="100"/>
      <c r="BB339" s="129">
        <f>IF(ABS(IIEE_detalle!BB339/IIEE_detalle!BB327*100-100)&gt;100,"-",IIEE_detalle!BB339/IIEE_detalle!BB327*100-100)</f>
        <v>1.8466961479489044</v>
      </c>
      <c r="BD339" s="129">
        <f>IF(ABS(IIEE_detalle!BD339/IIEE_detalle!BD327*100-100)&gt;100,"-",IIEE_detalle!BD339/IIEE_detalle!BD327*100-100)</f>
        <v>0.4436800250229993</v>
      </c>
      <c r="BE339" s="129">
        <f>IF(ABS(IIEE_detalle!BE339/IIEE_detalle!BE327*100-100)&gt;100,"-",IIEE_detalle!BE339/IIEE_detalle!BE327*100-100)</f>
        <v>71.994673371035901</v>
      </c>
      <c r="BF339" s="129">
        <f>IF(ABS(IIEE_detalle!BF339/IIEE_detalle!BF327*100-100)&gt;100,"-",IIEE_detalle!BF339/IIEE_detalle!BF327*100-100)</f>
        <v>84.600461199392754</v>
      </c>
      <c r="BG339" s="129">
        <f>IF(ABS(IIEE_detalle!BG339/IIEE_detalle!BG327*100-100)&gt;100,"-",IIEE_detalle!BG339/IIEE_detalle!BG327*100-100)</f>
        <v>-81.946858970231574</v>
      </c>
      <c r="BH339" s="129">
        <f>IF(ABS(IIEE_detalle!BH339/IIEE_detalle!BH327*100-100)&gt;100,"-",IIEE_detalle!BH339/IIEE_detalle!BH327*100-100)</f>
        <v>-81.455799972673873</v>
      </c>
      <c r="BI339" s="129">
        <f>IF(ABS(IIEE_detalle!BI339/IIEE_detalle!BI327*100-100)&gt;100,"-",IIEE_detalle!BI339/IIEE_detalle!BI327*100-100)</f>
        <v>-89.996267263904443</v>
      </c>
      <c r="BJ339" s="129">
        <f>IF(ABS(IIEE_detalle!BJ339/IIEE_detalle!BJ327*100-100)&gt;100,"-",IIEE_detalle!BJ339/IIEE_detalle!BJ327*100-100)</f>
        <v>-82.357978875249785</v>
      </c>
      <c r="BK339" s="129">
        <f>IF(ABS(IIEE_detalle!BK339/IIEE_detalle!BK327*100-100)&gt;100,"-",IIEE_detalle!BK339/IIEE_detalle!BK327*100-100)</f>
        <v>-84.191180017558921</v>
      </c>
      <c r="BL339" s="100"/>
      <c r="BM339" s="129">
        <f>IF(ABS(IIEE_detalle!BM339/IIEE_detalle!BM327*100-100)&gt;100,"-",IIEE_detalle!BM339/IIEE_detalle!BM327*100-100)</f>
        <v>-88.673835817437634</v>
      </c>
      <c r="BO339" s="129">
        <f>IF(ABS(IIEE_detalle!BO339/IIEE_detalle!BO327*100-100)&gt;100,"-",IIEE_detalle!BO339/IIEE_detalle!BO327*100-100)</f>
        <v>54.059766763848387</v>
      </c>
      <c r="BP339" s="129">
        <f>IF(ABS(IIEE_detalle!BP339/IIEE_detalle!BP327*100-100)&gt;100,"-",IIEE_detalle!BP339/IIEE_detalle!BP327*100-100)</f>
        <v>64.807770133549184</v>
      </c>
      <c r="BQ339" s="129">
        <f>IF(ABS(IIEE_detalle!BQ339/IIEE_detalle!BQ327*100-100)&gt;100,"-",IIEE_detalle!BQ339/IIEE_detalle!BQ327*100-100)</f>
        <v>2.7524834592268235</v>
      </c>
      <c r="BR339" s="129">
        <f>IF(ABS(IIEE_detalle!BR339/IIEE_detalle!BR327*100-100)&gt;100,"-",IIEE_detalle!BR339/IIEE_detalle!BR327*100-100)</f>
        <v>2.2793020373269144</v>
      </c>
      <c r="BS339" s="129">
        <f>IF(ABS(IIEE_detalle!BS339/IIEE_detalle!BS327*100-100)&gt;100,"-",IIEE_detalle!BS339/IIEE_detalle!BS327*100-100)</f>
        <v>12.533062151343174</v>
      </c>
      <c r="BT339" s="129">
        <f>IF(ABS(IIEE_detalle!BT339/IIEE_detalle!BT327*100-100)&gt;100,"-",IIEE_detalle!BT339/IIEE_detalle!BT327*100-100)</f>
        <v>49.761398252769226</v>
      </c>
      <c r="BV339" s="129">
        <f>IF(ABS(IIEE_detalle!BV339/IIEE_detalle!BV327*100-100)&gt;100,"-",IIEE_detalle!BV339/IIEE_detalle!BV327*100-100)</f>
        <v>93.023740292338147</v>
      </c>
      <c r="BW339" s="129" t="str">
        <f>IF(ABS(IIEE_detalle!BW339/IIEE_detalle!BW327*100-100)&gt;100,"-",IIEE_detalle!BW339/IIEE_detalle!BW327*100-100)</f>
        <v>-</v>
      </c>
      <c r="BX339" s="129">
        <f>IF(ABS(IIEE_detalle!BX339/IIEE_detalle!BX327*100-100)&gt;100,"-",IIEE_detalle!BX339/IIEE_detalle!BX327*100-100)</f>
        <v>6.5046550809437065</v>
      </c>
      <c r="BY339" s="129">
        <f>IF(ABS(IIEE_detalle!BY339/IIEE_detalle!BY327*100-100)&gt;100,"-",IIEE_detalle!BY339/IIEE_detalle!BY327*100-100)</f>
        <v>4.9222915971772068</v>
      </c>
      <c r="BZ339" s="129">
        <f>IF(ABS(IIEE_detalle!BZ339/IIEE_detalle!BZ327*100-100)&gt;100,"-",IIEE_detalle!BZ339/IIEE_detalle!BZ327*100-100)</f>
        <v>15.971068125056405</v>
      </c>
      <c r="CA339" s="129">
        <f>IF(ABS(IIEE_detalle!CA339/IIEE_detalle!CA327*100-100)&gt;100,"-",IIEE_detalle!CA339/IIEE_detalle!CA327*100-100)</f>
        <v>71.234938154583602</v>
      </c>
    </row>
    <row r="340" spans="2:79" ht="12" customHeight="1">
      <c r="B340" s="67" t="s">
        <v>783</v>
      </c>
      <c r="C340" s="129">
        <f>IF(ABS(IIEE_detalle!C340/IIEE_detalle!C328*100-100)&gt;100,"-",IIEE_detalle!C340/IIEE_detalle!C328*100-100)</f>
        <v>40.806759938232091</v>
      </c>
      <c r="D340" s="129">
        <f>IF(ABS(IIEE_detalle!D340/IIEE_detalle!D328*100-100)&gt;100,"-",IIEE_detalle!D340/IIEE_detalle!D328*100-100)</f>
        <v>15.883654849808622</v>
      </c>
      <c r="E340" s="129">
        <f>IF(ABS(IIEE_detalle!E340/IIEE_detalle!E328*100-100)&gt;100,"-",IIEE_detalle!E340/IIEE_detalle!E328*100-100)</f>
        <v>9.2318609774814604</v>
      </c>
      <c r="F340" s="129">
        <f>IF(ABS(IIEE_detalle!F340/IIEE_detalle!F328*100-100)&gt;100,"-",IIEE_detalle!F340/IIEE_detalle!F328*100-100)</f>
        <v>47.532832721298035</v>
      </c>
      <c r="G340" s="129">
        <f>IF(ABS(IIEE_detalle!G340/IIEE_detalle!G328*100-100)&gt;100,"-",IIEE_detalle!G340/IIEE_detalle!G328*100-100)</f>
        <v>11.515074557053779</v>
      </c>
      <c r="H340" s="129">
        <f>IF(ABS(IIEE_detalle!H340/IIEE_detalle!H328*100-100)&gt;100,"-",IIEE_detalle!H340/IIEE_detalle!H328*100-100)</f>
        <v>50.745946694505392</v>
      </c>
      <c r="J340" s="129">
        <f>IF(ABS(IIEE_detalle!J340/IIEE_detalle!J328*100-100)&gt;100,"-",IIEE_detalle!J340/IIEE_detalle!J328*100-100)</f>
        <v>14.338339472938515</v>
      </c>
      <c r="K340" s="129">
        <f>IF(ABS(IIEE_detalle!K340/IIEE_detalle!K328*100-100)&gt;100,"-",IIEE_detalle!K340/IIEE_detalle!K328*100-100)</f>
        <v>14.223669923995658</v>
      </c>
      <c r="L340" s="129">
        <f>IF(ABS(IIEE_detalle!L340/IIEE_detalle!L328*100-100)&gt;100,"-",IIEE_detalle!L340/IIEE_detalle!L328*100-100)</f>
        <v>14.223669923995658</v>
      </c>
      <c r="N340" s="129">
        <f>IF(ABS(IIEE_detalle!N340/IIEE_detalle!N328*100-100)&gt;100,"-",IIEE_detalle!N340/IIEE_detalle!N328*100-100)</f>
        <v>50.045543562417464</v>
      </c>
      <c r="O340" s="129">
        <f>IF(ABS(IIEE_detalle!O340/IIEE_detalle!O328*100-100)&gt;100,"-",IIEE_detalle!O340/IIEE_detalle!O328*100-100)</f>
        <v>47.319770204310828</v>
      </c>
      <c r="Q340" s="129">
        <f>IF(ABS(IIEE_detalle!Q340/IIEE_detalle!Q328*100-100)&gt;100,"-",IIEE_detalle!Q340/IIEE_detalle!Q328*100-100)</f>
        <v>64.780009693575323</v>
      </c>
      <c r="S340" s="129">
        <f>IF(ABS(IIEE_detalle!S340/IIEE_detalle!S328*100-100)&gt;100,"-",IIEE_detalle!S340/IIEE_detalle!S328*100-100)</f>
        <v>2.1301889553112261</v>
      </c>
      <c r="T340" s="129">
        <f>IF(ABS(IIEE_detalle!T340/IIEE_detalle!T328*100-100)&gt;100,"-",IIEE_detalle!T340/IIEE_detalle!T328*100-100)</f>
        <v>2.5408295996531223</v>
      </c>
      <c r="U340" s="129">
        <f>IF(ABS(IIEE_detalle!U340/IIEE_detalle!U328*100-100)&gt;100,"-",IIEE_detalle!U340/IIEE_detalle!U328*100-100)</f>
        <v>2.5408295996531223</v>
      </c>
      <c r="W340" s="129">
        <f>IF(ABS(IIEE_detalle!W340/IIEE_detalle!W328*100-100)&gt;100,"-",IIEE_detalle!W340/IIEE_detalle!W328*100-100)</f>
        <v>18.219271229150834</v>
      </c>
      <c r="X340" s="129">
        <f>IF(ABS(IIEE_detalle!X340/IIEE_detalle!X328*100-100)&gt;100,"-",IIEE_detalle!X340/IIEE_detalle!X328*100-100)</f>
        <v>18.07362741986671</v>
      </c>
      <c r="Z340" s="129">
        <f>IF(ABS(IIEE_detalle!Z340/IIEE_detalle!Z328*100-100)&gt;100,"-",IIEE_detalle!Z340/IIEE_detalle!Z328*100-100)</f>
        <v>15.381709824988448</v>
      </c>
      <c r="AB340" s="129">
        <f>IF(ABS(IIEE_detalle!AB340/IIEE_detalle!AB328*100-100)&gt;100,"-",IIEE_detalle!AB340/IIEE_detalle!AB328*100-100)</f>
        <v>-6.0410403092111125</v>
      </c>
      <c r="AC340" s="129">
        <f>IF(ABS(IIEE_detalle!AC340/IIEE_detalle!AC328*100-100)&gt;100,"-",IIEE_detalle!AC340/IIEE_detalle!AC328*100-100)</f>
        <v>-1.2823958851833339</v>
      </c>
      <c r="AD340" s="129">
        <f>IF(ABS(IIEE_detalle!AD340/IIEE_detalle!AD328*100-100)&gt;100,"-",IIEE_detalle!AD340/IIEE_detalle!AD328*100-100)</f>
        <v>-6.6323952645950754</v>
      </c>
      <c r="AE340" s="129">
        <f>IF(ABS(IIEE_detalle!AE340/IIEE_detalle!AE328*100-100)&gt;100,"-",IIEE_detalle!AE340/IIEE_detalle!AE328*100-100)</f>
        <v>-10.710486802037593</v>
      </c>
      <c r="AF340" s="129">
        <f>IF(ABS(IIEE_detalle!AF340/IIEE_detalle!AF328*100-100)&gt;100,"-",IIEE_detalle!AF340/IIEE_detalle!AF328*100-100)</f>
        <v>-8.8556965189675765</v>
      </c>
      <c r="AG340" s="129">
        <f>IF(ABS(IIEE_detalle!AG340/IIEE_detalle!AG328*100-100)&gt;100,"-",IIEE_detalle!AG340/IIEE_detalle!AG328*100-100)</f>
        <v>-5.3922158478671491</v>
      </c>
      <c r="AH340" s="129">
        <f>IF(ABS(IIEE_detalle!AH340/IIEE_detalle!AH328*100-100)&gt;100,"-",IIEE_detalle!AH340/IIEE_detalle!AH328*100-100)</f>
        <v>-1.4158139074649512</v>
      </c>
      <c r="AI340" s="129">
        <f>IF(ABS(IIEE_detalle!AI340/IIEE_detalle!AI328*100-100)&gt;100,"-",IIEE_detalle!AI340/IIEE_detalle!AI328*100-100)</f>
        <v>-6.6324164030185528</v>
      </c>
      <c r="AJ340" s="129">
        <f>IF(ABS(IIEE_detalle!AJ340/IIEE_detalle!AJ328*100-100)&gt;100,"-",IIEE_detalle!AJ340/IIEE_detalle!AJ328*100-100)</f>
        <v>-10.711356748083446</v>
      </c>
      <c r="AK340" s="129">
        <f>IF(ABS(IIEE_detalle!AK340/IIEE_detalle!AK328*100-100)&gt;100,"-",IIEE_detalle!AK340/IIEE_detalle!AK328*100-100)</f>
        <v>-5.977499340007725</v>
      </c>
      <c r="AL340" s="129">
        <f>IF(ABS(IIEE_detalle!AL340/IIEE_detalle!AL328*100-100)&gt;100,"-",IIEE_detalle!AL340/IIEE_detalle!AL328*100-100)</f>
        <v>-3.725626740947078</v>
      </c>
      <c r="AN340" s="131">
        <f>IF(ABS(IIEE_detalle!AN340/IIEE_detalle!AN328*100-100)&gt;100,"-",IIEE_detalle!AN340/IIEE_detalle!AN328*100-100)</f>
        <v>3.0182324010134636</v>
      </c>
      <c r="AO340" s="131">
        <f>IF(ABS(IIEE_detalle!AO340/IIEE_detalle!AO328*100-100)&gt;100,"-",IIEE_detalle!AO340/IIEE_detalle!AO328*100-100)</f>
        <v>3.1897340846979887</v>
      </c>
      <c r="AQ340" s="129">
        <f>IF(ABS(IIEE_detalle!AQ340/IIEE_detalle!AQ328*100-100)&gt;100,"-",IIEE_detalle!AQ340/IIEE_detalle!AQ328*100-100)</f>
        <v>1.3269198234362278</v>
      </c>
      <c r="AS340" s="129">
        <f>IF(ABS(IIEE_detalle!AS340/IIEE_detalle!AS328*100-100)&gt;100,"-",IIEE_detalle!AS340/IIEE_detalle!AS328*100-100)</f>
        <v>7.1249385983316245</v>
      </c>
      <c r="AT340" s="129">
        <f>IF(ABS(IIEE_detalle!AT340/IIEE_detalle!AT328*100-100)&gt;100,"-",IIEE_detalle!AT340/IIEE_detalle!AT328*100-100)</f>
        <v>9.69584041873199</v>
      </c>
      <c r="AU340" s="129">
        <f>IF(ABS(IIEE_detalle!AU340/IIEE_detalle!AU328*100-100)&gt;100,"-",IIEE_detalle!AU340/IIEE_detalle!AU328*100-100)</f>
        <v>0.31533540894916712</v>
      </c>
      <c r="AV340" s="129">
        <f>IF(ABS(IIEE_detalle!AV340/IIEE_detalle!AV328*100-100)&gt;100,"-",IIEE_detalle!AV340/IIEE_detalle!AV328*100-100)</f>
        <v>10.01684918373175</v>
      </c>
      <c r="AW340" s="129">
        <f>IF(ABS(IIEE_detalle!AW340/IIEE_detalle!AW328*100-100)&gt;100,"-",IIEE_detalle!AW340/IIEE_detalle!AW328*100-100)</f>
        <v>11.069970016542598</v>
      </c>
      <c r="AX340" s="129">
        <f>IF(ABS(IIEE_detalle!AX340/IIEE_detalle!AX328*100-100)&gt;100,"-",IIEE_detalle!AX340/IIEE_detalle!AX328*100-100)</f>
        <v>2.4429538518736535</v>
      </c>
      <c r="AY340" s="129">
        <f>IF(ABS(IIEE_detalle!AY340/IIEE_detalle!AY328*100-100)&gt;100,"-",IIEE_detalle!AY340/IIEE_detalle!AY328*100-100)</f>
        <v>11.83899697611453</v>
      </c>
      <c r="AZ340" s="129">
        <f>IF(ABS(IIEE_detalle!AZ340/IIEE_detalle!AZ328*100-100)&gt;100,"-",IIEE_detalle!AZ340/IIEE_detalle!AZ328*100-100)</f>
        <v>11.694688050131631</v>
      </c>
      <c r="BA340" s="100"/>
      <c r="BB340" s="129">
        <f>IF(ABS(IIEE_detalle!BB340/IIEE_detalle!BB328*100-100)&gt;100,"-",IIEE_detalle!BB340/IIEE_detalle!BB328*100-100)</f>
        <v>13.015929314705119</v>
      </c>
      <c r="BD340" s="129">
        <f>IF(ABS(IIEE_detalle!BD340/IIEE_detalle!BD328*100-100)&gt;100,"-",IIEE_detalle!BD340/IIEE_detalle!BD328*100-100)</f>
        <v>2.2828763195257693</v>
      </c>
      <c r="BE340" s="129">
        <f>IF(ABS(IIEE_detalle!BE340/IIEE_detalle!BE328*100-100)&gt;100,"-",IIEE_detalle!BE340/IIEE_detalle!BE328*100-100)</f>
        <v>57.037812295894497</v>
      </c>
      <c r="BF340" s="129">
        <f>IF(ABS(IIEE_detalle!BF340/IIEE_detalle!BF328*100-100)&gt;100,"-",IIEE_detalle!BF340/IIEE_detalle!BF328*100-100)</f>
        <v>60.472107533339084</v>
      </c>
      <c r="BG340" s="129">
        <f>IF(ABS(IIEE_detalle!BG340/IIEE_detalle!BG328*100-100)&gt;100,"-",IIEE_detalle!BG340/IIEE_detalle!BG328*100-100)</f>
        <v>-84.306511117758504</v>
      </c>
      <c r="BH340" s="129">
        <f>IF(ABS(IIEE_detalle!BH340/IIEE_detalle!BH328*100-100)&gt;100,"-",IIEE_detalle!BH340/IIEE_detalle!BH328*100-100)</f>
        <v>-84.306511117758504</v>
      </c>
      <c r="BJ340" s="129">
        <f>IF(ABS(IIEE_detalle!BJ340/IIEE_detalle!BJ328*100-100)&gt;100,"-",IIEE_detalle!BJ340/IIEE_detalle!BJ328*100-100)</f>
        <v>-81.907678373103593</v>
      </c>
      <c r="BK340" s="129">
        <f>IF(ABS(IIEE_detalle!BK340/IIEE_detalle!BK328*100-100)&gt;100,"-",IIEE_detalle!BK340/IIEE_detalle!BK328*100-100)</f>
        <v>-81.858862919322647</v>
      </c>
      <c r="BL340" s="100"/>
      <c r="BM340" s="129">
        <f>IF(ABS(IIEE_detalle!BM340/IIEE_detalle!BM328*100-100)&gt;100,"-",IIEE_detalle!BM340/IIEE_detalle!BM328*100-100)</f>
        <v>-82.756547874624303</v>
      </c>
      <c r="BO340" s="129">
        <f>IF(ABS(IIEE_detalle!BO340/IIEE_detalle!BO328*100-100)&gt;100,"-",IIEE_detalle!BO340/IIEE_detalle!BO328*100-100)</f>
        <v>42.847993168232279</v>
      </c>
      <c r="BP340" s="129">
        <f>IF(ABS(IIEE_detalle!BP340/IIEE_detalle!BP328*100-100)&gt;100,"-",IIEE_detalle!BP340/IIEE_detalle!BP328*100-100)</f>
        <v>56.002215715755312</v>
      </c>
      <c r="BQ340" s="129">
        <f>IF(ABS(IIEE_detalle!BQ340/IIEE_detalle!BQ328*100-100)&gt;100,"-",IIEE_detalle!BQ340/IIEE_detalle!BQ328*100-100)</f>
        <v>3.4871161277575879</v>
      </c>
      <c r="BR340" s="129">
        <f>IF(ABS(IIEE_detalle!BR340/IIEE_detalle!BR328*100-100)&gt;100,"-",IIEE_detalle!BR340/IIEE_detalle!BR328*100-100)</f>
        <v>1.6585825220854105</v>
      </c>
      <c r="BS340" s="129">
        <f>IF(ABS(IIEE_detalle!BS340/IIEE_detalle!BS328*100-100)&gt;100,"-",IIEE_detalle!BS340/IIEE_detalle!BS328*100-100)</f>
        <v>7.1183369964689547</v>
      </c>
      <c r="BT340" s="129">
        <f>IF(ABS(IIEE_detalle!BT340/IIEE_detalle!BT328*100-100)&gt;100,"-",IIEE_detalle!BT340/IIEE_detalle!BT328*100-100)</f>
        <v>40.682253312232433</v>
      </c>
      <c r="BV340" s="129">
        <f>IF(ABS(IIEE_detalle!BV340/IIEE_detalle!BV328*100-100)&gt;100,"-",IIEE_detalle!BV340/IIEE_detalle!BV328*100-100)</f>
        <v>72.588837749536737</v>
      </c>
      <c r="BW340" s="129">
        <f>IF(ABS(IIEE_detalle!BW340/IIEE_detalle!BW328*100-100)&gt;100,"-",IIEE_detalle!BW340/IIEE_detalle!BW328*100-100)</f>
        <v>87.974787847646382</v>
      </c>
      <c r="BX340" s="129">
        <f>IF(ABS(IIEE_detalle!BX340/IIEE_detalle!BX328*100-100)&gt;100,"-",IIEE_detalle!BX340/IIEE_detalle!BX328*100-100)</f>
        <v>5.4478433014782013</v>
      </c>
      <c r="BY340" s="129">
        <f>IF(ABS(IIEE_detalle!BY340/IIEE_detalle!BY328*100-100)&gt;100,"-",IIEE_detalle!BY340/IIEE_detalle!BY328*100-100)</f>
        <v>3.6590016032289583</v>
      </c>
      <c r="BZ340" s="129">
        <f>IF(ABS(IIEE_detalle!BZ340/IIEE_detalle!BZ328*100-100)&gt;100,"-",IIEE_detalle!BZ340/IIEE_detalle!BZ328*100-100)</f>
        <v>12.997086545208077</v>
      </c>
      <c r="CA340" s="129">
        <f>IF(ABS(IIEE_detalle!CA340/IIEE_detalle!CA328*100-100)&gt;100,"-",IIEE_detalle!CA340/IIEE_detalle!CA328*100-100)</f>
        <v>53.532847282586658</v>
      </c>
    </row>
    <row r="341" spans="2:79" ht="12" customHeight="1">
      <c r="B341" s="67" t="s">
        <v>784</v>
      </c>
      <c r="C341" s="129">
        <f>IF(ABS(IIEE_detalle!C341/IIEE_detalle!C329*100-100)&gt;100,"-",IIEE_detalle!C341/IIEE_detalle!C329*100-100)</f>
        <v>51.309212220248043</v>
      </c>
      <c r="D341" s="129">
        <f>IF(ABS(IIEE_detalle!D341/IIEE_detalle!D329*100-100)&gt;100,"-",IIEE_detalle!D341/IIEE_detalle!D329*100-100)</f>
        <v>28.586732384449022</v>
      </c>
      <c r="E341" s="129">
        <f>IF(ABS(IIEE_detalle!E341/IIEE_detalle!E329*100-100)&gt;100,"-",IIEE_detalle!E341/IIEE_detalle!E329*100-100)</f>
        <v>17.631896000852024</v>
      </c>
      <c r="F341" s="129">
        <f>IF(ABS(IIEE_detalle!F341/IIEE_detalle!F329*100-100)&gt;100,"-",IIEE_detalle!F341/IIEE_detalle!F329*100-100)</f>
        <v>46.249172494827377</v>
      </c>
      <c r="G341" s="129">
        <f>IF(ABS(IIEE_detalle!G341/IIEE_detalle!G329*100-100)&gt;100,"-",IIEE_detalle!G341/IIEE_detalle!G329*100-100)</f>
        <v>-2.1659862968737258</v>
      </c>
      <c r="H341" s="129">
        <f>IF(ABS(IIEE_detalle!H341/IIEE_detalle!H329*100-100)&gt;100,"-",IIEE_detalle!H341/IIEE_detalle!H329*100-100)</f>
        <v>79.231731830296098</v>
      </c>
      <c r="J341" s="129">
        <f>IF(ABS(IIEE_detalle!J341/IIEE_detalle!J329*100-100)&gt;100,"-",IIEE_detalle!J341/IIEE_detalle!J329*100-100)</f>
        <v>24.551785449696268</v>
      </c>
      <c r="K341" s="129">
        <f>IF(ABS(IIEE_detalle!K341/IIEE_detalle!K329*100-100)&gt;100,"-",IIEE_detalle!K341/IIEE_detalle!K329*100-100)</f>
        <v>24.468068547947766</v>
      </c>
      <c r="L341" s="129">
        <f>IF(ABS(IIEE_detalle!L341/IIEE_detalle!L329*100-100)&gt;100,"-",IIEE_detalle!L341/IIEE_detalle!L329*100-100)</f>
        <v>24.468068547947766</v>
      </c>
      <c r="N341" s="129">
        <f>IF(ABS(IIEE_detalle!N341/IIEE_detalle!N329*100-100)&gt;100,"-",IIEE_detalle!N341/IIEE_detalle!N329*100-100)</f>
        <v>27.094492829546198</v>
      </c>
      <c r="O341" s="129">
        <f>IF(ABS(IIEE_detalle!O341/IIEE_detalle!O329*100-100)&gt;100,"-",IIEE_detalle!O341/IIEE_detalle!O329*100-100)</f>
        <v>28.972989746706133</v>
      </c>
      <c r="Q341" s="129">
        <f>IF(ABS(IIEE_detalle!Q341/IIEE_detalle!Q329*100-100)&gt;100,"-",IIEE_detalle!Q341/IIEE_detalle!Q329*100-100)</f>
        <v>20.874031213504622</v>
      </c>
      <c r="S341" s="129">
        <f>IF(ABS(IIEE_detalle!S341/IIEE_detalle!S329*100-100)&gt;100,"-",IIEE_detalle!S341/IIEE_detalle!S329*100-100)</f>
        <v>8.8233115330073986</v>
      </c>
      <c r="T341" s="129">
        <f>IF(ABS(IIEE_detalle!T341/IIEE_detalle!T329*100-100)&gt;100,"-",IIEE_detalle!T341/IIEE_detalle!T329*100-100)</f>
        <v>8.7421970713494233</v>
      </c>
      <c r="U341" s="129">
        <f>IF(ABS(IIEE_detalle!U341/IIEE_detalle!U329*100-100)&gt;100,"-",IIEE_detalle!U341/IIEE_detalle!U329*100-100)</f>
        <v>8.7421970713494233</v>
      </c>
      <c r="W341" s="129">
        <f>IF(ABS(IIEE_detalle!W341/IIEE_detalle!W329*100-100)&gt;100,"-",IIEE_detalle!W341/IIEE_detalle!W329*100-100)</f>
        <v>10.980935457639333</v>
      </c>
      <c r="X341" s="129">
        <f>IF(ABS(IIEE_detalle!X341/IIEE_detalle!X329*100-100)&gt;100,"-",IIEE_detalle!X341/IIEE_detalle!X329*100-100)</f>
        <v>10.775642371001098</v>
      </c>
      <c r="Z341" s="129">
        <f>IF(ABS(IIEE_detalle!Z341/IIEE_detalle!Z329*100-100)&gt;100,"-",IIEE_detalle!Z341/IIEE_detalle!Z329*100-100)</f>
        <v>10.829042069443176</v>
      </c>
      <c r="AB341" s="129">
        <f>IF(ABS(IIEE_detalle!AB341/IIEE_detalle!AB329*100-100)&gt;100,"-",IIEE_detalle!AB341/IIEE_detalle!AB329*100-100)</f>
        <v>1.72104374838284</v>
      </c>
      <c r="AC341" s="129">
        <f>IF(ABS(IIEE_detalle!AC341/IIEE_detalle!AC329*100-100)&gt;100,"-",IIEE_detalle!AC341/IIEE_detalle!AC329*100-100)</f>
        <v>4.9089320002206023</v>
      </c>
      <c r="AD341" s="129">
        <f>IF(ABS(IIEE_detalle!AD341/IIEE_detalle!AD329*100-100)&gt;100,"-",IIEE_detalle!AD341/IIEE_detalle!AD329*100-100)</f>
        <v>-0.79478577856203003</v>
      </c>
      <c r="AE341" s="129">
        <f>IF(ABS(IIEE_detalle!AE341/IIEE_detalle!AE329*100-100)&gt;100,"-",IIEE_detalle!AE341/IIEE_detalle!AE329*100-100)</f>
        <v>11.148815337676595</v>
      </c>
      <c r="AF341" s="129">
        <f>IF(ABS(IIEE_detalle!AF341/IIEE_detalle!AF329*100-100)&gt;100,"-",IIEE_detalle!AF341/IIEE_detalle!AF329*100-100)</f>
        <v>-4.7730273179648606</v>
      </c>
      <c r="AG341" s="129">
        <f>IF(ABS(IIEE_detalle!AG341/IIEE_detalle!AG329*100-100)&gt;100,"-",IIEE_detalle!AG341/IIEE_detalle!AG329*100-100)</f>
        <v>1.1757178741010677</v>
      </c>
      <c r="AH341" s="129">
        <f>IF(ABS(IIEE_detalle!AH341/IIEE_detalle!AH329*100-100)&gt;100,"-",IIEE_detalle!AH341/IIEE_detalle!AH329*100-100)</f>
        <v>4.7968671486651004</v>
      </c>
      <c r="AI341" s="129">
        <f>IF(ABS(IIEE_detalle!AI341/IIEE_detalle!AI329*100-100)&gt;100,"-",IIEE_detalle!AI341/IIEE_detalle!AI329*100-100)</f>
        <v>-0.79473328479910776</v>
      </c>
      <c r="AJ341" s="129">
        <f>IF(ABS(IIEE_detalle!AJ341/IIEE_detalle!AJ329*100-100)&gt;100,"-",IIEE_detalle!AJ341/IIEE_detalle!AJ329*100-100)</f>
        <v>11.151385927505331</v>
      </c>
      <c r="AK341" s="129">
        <f>IF(ABS(IIEE_detalle!AK341/IIEE_detalle!AK329*100-100)&gt;100,"-",IIEE_detalle!AK341/IIEE_detalle!AK329*100-100)</f>
        <v>0.70311480401967685</v>
      </c>
      <c r="AL341" s="129">
        <f>IF(ABS(IIEE_detalle!AL341/IIEE_detalle!AL329*100-100)&gt;100,"-",IIEE_detalle!AL341/IIEE_detalle!AL329*100-100)</f>
        <v>2.067288204296716</v>
      </c>
      <c r="AN341" s="131">
        <f>IF(ABS(IIEE_detalle!AN341/IIEE_detalle!AN329*100-100)&gt;100,"-",IIEE_detalle!AN341/IIEE_detalle!AN329*100-100)</f>
        <v>-5.2118494039891345</v>
      </c>
      <c r="AO341" s="131">
        <f>IF(ABS(IIEE_detalle!AO341/IIEE_detalle!AO329*100-100)&gt;100,"-",IIEE_detalle!AO341/IIEE_detalle!AO329*100-100)</f>
        <v>-5.4030608410295002</v>
      </c>
      <c r="AQ341" s="129">
        <f>IF(ABS(IIEE_detalle!AQ341/IIEE_detalle!AQ329*100-100)&gt;100,"-",IIEE_detalle!AQ341/IIEE_detalle!AQ329*100-100)</f>
        <v>-4.0713364284514171</v>
      </c>
      <c r="AS341" s="129">
        <f>IF(ABS(IIEE_detalle!AS341/IIEE_detalle!AS329*100-100)&gt;100,"-",IIEE_detalle!AS341/IIEE_detalle!AS329*100-100)</f>
        <v>-2.0306071216655823</v>
      </c>
      <c r="AT341" s="129">
        <f>IF(ABS(IIEE_detalle!AT341/IIEE_detalle!AT329*100-100)&gt;100,"-",IIEE_detalle!AT341/IIEE_detalle!AT329*100-100)</f>
        <v>-3.8092848907049728</v>
      </c>
      <c r="AU341" s="129">
        <f>IF(ABS(IIEE_detalle!AU341/IIEE_detalle!AU329*100-100)&gt;100,"-",IIEE_detalle!AU341/IIEE_detalle!AU329*100-100)</f>
        <v>3.5069782311801134</v>
      </c>
      <c r="AV341" s="129">
        <f>IF(ABS(IIEE_detalle!AV341/IIEE_detalle!AV329*100-100)&gt;100,"-",IIEE_detalle!AV341/IIEE_detalle!AV329*100-100)</f>
        <v>-1.3517180138625093</v>
      </c>
      <c r="AW341" s="129">
        <f>IF(ABS(IIEE_detalle!AW341/IIEE_detalle!AW329*100-100)&gt;100,"-",IIEE_detalle!AW341/IIEE_detalle!AW329*100-100)</f>
        <v>-2.5586467639783734</v>
      </c>
      <c r="AX341" s="129">
        <f>IF(ABS(IIEE_detalle!AX341/IIEE_detalle!AX329*100-100)&gt;100,"-",IIEE_detalle!AX341/IIEE_detalle!AX329*100-100)</f>
        <v>9.0751032781525964</v>
      </c>
      <c r="AY341" s="129">
        <f>IF(ABS(IIEE_detalle!AY341/IIEE_detalle!AY329*100-100)&gt;100,"-",IIEE_detalle!AY341/IIEE_detalle!AY329*100-100)</f>
        <v>10.017057230601665</v>
      </c>
      <c r="AZ341" s="129">
        <f>IF(ABS(IIEE_detalle!AZ341/IIEE_detalle!AZ329*100-100)&gt;100,"-",IIEE_detalle!AZ341/IIEE_detalle!AZ329*100-100)</f>
        <v>9.7700835151407688</v>
      </c>
      <c r="BA341" s="100"/>
      <c r="BB341" s="129">
        <f>IF(ABS(IIEE_detalle!BB341/IIEE_detalle!BB329*100-100)&gt;100,"-",IIEE_detalle!BB341/IIEE_detalle!BB329*100-100)</f>
        <v>9.7705159149192866</v>
      </c>
      <c r="BD341" s="129">
        <f>IF(ABS(IIEE_detalle!BD341/IIEE_detalle!BD329*100-100)&gt;100,"-",IIEE_detalle!BD341/IIEE_detalle!BD329*100-100)</f>
        <v>1.9470998454887507</v>
      </c>
      <c r="BE341" s="129">
        <f>IF(ABS(IIEE_detalle!BE341/IIEE_detalle!BE329*100-100)&gt;100,"-",IIEE_detalle!BE341/IIEE_detalle!BE329*100-100)</f>
        <v>86.795065112099309</v>
      </c>
      <c r="BF341" s="129">
        <f>IF(ABS(IIEE_detalle!BF341/IIEE_detalle!BF329*100-100)&gt;100,"-",IIEE_detalle!BF341/IIEE_detalle!BF329*100-100)</f>
        <v>91.452355353847679</v>
      </c>
      <c r="BG341" s="129">
        <f>IF(ABS(IIEE_detalle!BG341/IIEE_detalle!BG329*100-100)&gt;100,"-",IIEE_detalle!BG341/IIEE_detalle!BG329*100-100)</f>
        <v>-81.276775431861807</v>
      </c>
      <c r="BH341" s="129">
        <f>IF(ABS(IIEE_detalle!BH341/IIEE_detalle!BH329*100-100)&gt;100,"-",IIEE_detalle!BH341/IIEE_detalle!BH329*100-100)</f>
        <v>-81.276775431861807</v>
      </c>
      <c r="BJ341" s="129">
        <f>IF(ABS(IIEE_detalle!BJ341/IIEE_detalle!BJ329*100-100)&gt;100,"-",IIEE_detalle!BJ341/IIEE_detalle!BJ329*100-100)</f>
        <v>-84.245087538413799</v>
      </c>
      <c r="BK341" s="129">
        <f>IF(ABS(IIEE_detalle!BK341/IIEE_detalle!BK329*100-100)&gt;100,"-",IIEE_detalle!BK341/IIEE_detalle!BK329*100-100)</f>
        <v>-84.131221628971943</v>
      </c>
      <c r="BL341" s="100"/>
      <c r="BM341" s="129">
        <f>IF(ABS(IIEE_detalle!BM341/IIEE_detalle!BM329*100-100)&gt;100,"-",IIEE_detalle!BM341/IIEE_detalle!BM329*100-100)</f>
        <v>-84.187760333226535</v>
      </c>
      <c r="BO341" s="129">
        <f>IF(ABS(IIEE_detalle!BO341/IIEE_detalle!BO329*100-100)&gt;100,"-",IIEE_detalle!BO341/IIEE_detalle!BO329*100-100)</f>
        <v>27.817373509279506</v>
      </c>
      <c r="BP341" s="129">
        <f>IF(ABS(IIEE_detalle!BP341/IIEE_detalle!BP329*100-100)&gt;100,"-",IIEE_detalle!BP341/IIEE_detalle!BP329*100-100)</f>
        <v>46.041913799920934</v>
      </c>
      <c r="BQ341" s="129">
        <f>IF(ABS(IIEE_detalle!BQ341/IIEE_detalle!BQ329*100-100)&gt;100,"-",IIEE_detalle!BQ341/IIEE_detalle!BQ329*100-100)</f>
        <v>1.9798183116064365</v>
      </c>
      <c r="BR341" s="129">
        <f>IF(ABS(IIEE_detalle!BR341/IIEE_detalle!BR329*100-100)&gt;100,"-",IIEE_detalle!BR341/IIEE_detalle!BR329*100-100)</f>
        <v>1.7083735984301001</v>
      </c>
      <c r="BS341" s="129">
        <f>IF(ABS(IIEE_detalle!BS341/IIEE_detalle!BS329*100-100)&gt;100,"-",IIEE_detalle!BS341/IIEE_detalle!BS329*100-100)</f>
        <v>9.1804100677852318</v>
      </c>
      <c r="BT341" s="129">
        <f>IF(ABS(IIEE_detalle!BT341/IIEE_detalle!BT329*100-100)&gt;100,"-",IIEE_detalle!BT341/IIEE_detalle!BT329*100-100)</f>
        <v>67.817253376188546</v>
      </c>
      <c r="BV341" s="129">
        <f>IF(ABS(IIEE_detalle!BV341/IIEE_detalle!BV329*100-100)&gt;100,"-",IIEE_detalle!BV341/IIEE_detalle!BV329*100-100)</f>
        <v>46.852766691492377</v>
      </c>
      <c r="BW341" s="129">
        <f>IF(ABS(IIEE_detalle!BW341/IIEE_detalle!BW329*100-100)&gt;100,"-",IIEE_detalle!BW341/IIEE_detalle!BW329*100-100)</f>
        <v>72.282946956514706</v>
      </c>
      <c r="BX341" s="129">
        <f>IF(ABS(IIEE_detalle!BX341/IIEE_detalle!BX329*100-100)&gt;100,"-",IIEE_detalle!BX341/IIEE_detalle!BX329*100-100)</f>
        <v>5.2615536064787705</v>
      </c>
      <c r="BY341" s="129">
        <f>IF(ABS(IIEE_detalle!BY341/IIEE_detalle!BY329*100-100)&gt;100,"-",IIEE_detalle!BY341/IIEE_detalle!BY329*100-100)</f>
        <v>3.7064966629742884</v>
      </c>
      <c r="BZ341" s="129">
        <f>IF(ABS(IIEE_detalle!BZ341/IIEE_detalle!BZ329*100-100)&gt;100,"-",IIEE_detalle!BZ341/IIEE_detalle!BZ329*100-100)</f>
        <v>13.746314536053816</v>
      </c>
      <c r="CA341" s="129">
        <f>IF(ABS(IIEE_detalle!CA341/IIEE_detalle!CA329*100-100)&gt;100,"-",IIEE_detalle!CA341/IIEE_detalle!CA329*100-100)</f>
        <v>83.227443836270339</v>
      </c>
    </row>
    <row r="342" spans="2:79" ht="12" customHeight="1">
      <c r="B342" s="67" t="s">
        <v>786</v>
      </c>
      <c r="C342" s="129">
        <f>IF(ABS(IIEE_detalle!C342/IIEE_detalle!C330*100-100)&gt;100,"-",IIEE_detalle!C342/IIEE_detalle!C330*100-100)</f>
        <v>41.952834405938631</v>
      </c>
      <c r="D342" s="129">
        <f>IF(ABS(IIEE_detalle!D342/IIEE_detalle!D330*100-100)&gt;100,"-",IIEE_detalle!D342/IIEE_detalle!D330*100-100)</f>
        <v>6.7146570286577827</v>
      </c>
      <c r="E342" s="129">
        <f>IF(ABS(IIEE_detalle!E342/IIEE_detalle!E330*100-100)&gt;100,"-",IIEE_detalle!E342/IIEE_detalle!E330*100-100)</f>
        <v>9.596571924126593</v>
      </c>
      <c r="F342" s="129">
        <f>IF(ABS(IIEE_detalle!F342/IIEE_detalle!F330*100-100)&gt;100,"-",IIEE_detalle!F342/IIEE_detalle!F330*100-100)</f>
        <v>41.642078375049863</v>
      </c>
      <c r="G342" s="129">
        <f>IF(ABS(IIEE_detalle!G342/IIEE_detalle!G330*100-100)&gt;100,"-",IIEE_detalle!G342/IIEE_detalle!G330*100-100)</f>
        <v>-2.3242828128252739</v>
      </c>
      <c r="H342" s="129">
        <f>IF(ABS(IIEE_detalle!H342/IIEE_detalle!H330*100-100)&gt;100,"-",IIEE_detalle!H342/IIEE_detalle!H330*100-100)</f>
        <v>59.897538169045163</v>
      </c>
      <c r="J342" s="129">
        <f>IF(ABS(IIEE_detalle!J342/IIEE_detalle!J330*100-100)&gt;100,"-",IIEE_detalle!J342/IIEE_detalle!J330*100-100)</f>
        <v>3.3474451117455857</v>
      </c>
      <c r="K342" s="129">
        <f>IF(ABS(IIEE_detalle!K342/IIEE_detalle!K330*100-100)&gt;100,"-",IIEE_detalle!K342/IIEE_detalle!K330*100-100)</f>
        <v>2.9701832466202802</v>
      </c>
      <c r="L342" s="129">
        <f>IF(ABS(IIEE_detalle!L342/IIEE_detalle!L330*100-100)&gt;100,"-",IIEE_detalle!L342/IIEE_detalle!L330*100-100)</f>
        <v>7.7968652439121939</v>
      </c>
      <c r="M342" s="129">
        <f>IF(ABS(IIEE_detalle!M342/IIEE_detalle!M330*100-100)&gt;100,"-",IIEE_detalle!M342/IIEE_detalle!M330*100-100)</f>
        <v>-6.0949574525663763</v>
      </c>
      <c r="N342" s="129">
        <f>IF(ABS(IIEE_detalle!N342/IIEE_detalle!N330*100-100)&gt;100,"-",IIEE_detalle!N342/IIEE_detalle!N330*100-100)</f>
        <v>29.523253428440682</v>
      </c>
      <c r="O342" s="129">
        <f>IF(ABS(IIEE_detalle!O342/IIEE_detalle!O330*100-100)&gt;100,"-",IIEE_detalle!O342/IIEE_detalle!O330*100-100)</f>
        <v>23.703440159829242</v>
      </c>
      <c r="Q342" s="129">
        <f>IF(ABS(IIEE_detalle!Q342/IIEE_detalle!Q330*100-100)&gt;100,"-",IIEE_detalle!Q342/IIEE_detalle!Q330*100-100)</f>
        <v>25.086392339185323</v>
      </c>
      <c r="S342" s="129">
        <f>IF(ABS(IIEE_detalle!S342/IIEE_detalle!S330*100-100)&gt;100,"-",IIEE_detalle!S342/IIEE_detalle!S330*100-100)</f>
        <v>0.66282895180724211</v>
      </c>
      <c r="T342" s="129">
        <f>IF(ABS(IIEE_detalle!T342/IIEE_detalle!T330*100-100)&gt;100,"-",IIEE_detalle!T342/IIEE_detalle!T330*100-100)</f>
        <v>0.58851086256366614</v>
      </c>
      <c r="U342" s="129">
        <f>IF(ABS(IIEE_detalle!U342/IIEE_detalle!U330*100-100)&gt;100,"-",IIEE_detalle!U342/IIEE_detalle!U330*100-100)</f>
        <v>10.860634151480014</v>
      </c>
      <c r="V342" s="129">
        <f>IF(ABS(IIEE_detalle!V342/IIEE_detalle!V330*100-100)&gt;100,"-",IIEE_detalle!V342/IIEE_detalle!V330*100-100)</f>
        <v>-50.960352422907491</v>
      </c>
      <c r="W342" s="129">
        <f>IF(ABS(IIEE_detalle!W342/IIEE_detalle!W330*100-100)&gt;100,"-",IIEE_detalle!W342/IIEE_detalle!W330*100-100)</f>
        <v>16.719688936019807</v>
      </c>
      <c r="X342" s="129">
        <f>IF(ABS(IIEE_detalle!X342/IIEE_detalle!X330*100-100)&gt;100,"-",IIEE_detalle!X342/IIEE_detalle!X330*100-100)</f>
        <v>16.294023089288316</v>
      </c>
      <c r="Z342" s="129">
        <f>IF(ABS(IIEE_detalle!Z342/IIEE_detalle!Z330*100-100)&gt;100,"-",IIEE_detalle!Z342/IIEE_detalle!Z330*100-100)</f>
        <v>17.027901581293108</v>
      </c>
      <c r="AB342" s="129">
        <f>IF(ABS(IIEE_detalle!AB342/IIEE_detalle!AB330*100-100)&gt;100,"-",IIEE_detalle!AB342/IIEE_detalle!AB330*100-100)</f>
        <v>-1.0556686839784106</v>
      </c>
      <c r="AC342" s="129">
        <f>IF(ABS(IIEE_detalle!AC342/IIEE_detalle!AC330*100-100)&gt;100,"-",IIEE_detalle!AC342/IIEE_detalle!AC330*100-100)</f>
        <v>2.9407605601307125</v>
      </c>
      <c r="AD342" s="129">
        <f>IF(ABS(IIEE_detalle!AD342/IIEE_detalle!AD330*100-100)&gt;100,"-",IIEE_detalle!AD342/IIEE_detalle!AD330*100-100)</f>
        <v>-3.4193887259707623</v>
      </c>
      <c r="AE342" s="129">
        <f>IF(ABS(IIEE_detalle!AE342/IIEE_detalle!AE330*100-100)&gt;100,"-",IIEE_detalle!AE342/IIEE_detalle!AE330*100-100)</f>
        <v>4.5842798388722201</v>
      </c>
      <c r="AF342" s="129">
        <f>IF(ABS(IIEE_detalle!AF342/IIEE_detalle!AF330*100-100)&gt;100,"-",IIEE_detalle!AF342/IIEE_detalle!AF330*100-100)</f>
        <v>-10.901740200386712</v>
      </c>
      <c r="AG342" s="129">
        <f>IF(ABS(IIEE_detalle!AG342/IIEE_detalle!AG330*100-100)&gt;100,"-",IIEE_detalle!AG342/IIEE_detalle!AG330*100-100)</f>
        <v>-1.4657478799127261</v>
      </c>
      <c r="AH342" s="129">
        <f>IF(ABS(IIEE_detalle!AH342/IIEE_detalle!AH330*100-100)&gt;100,"-",IIEE_detalle!AH342/IIEE_detalle!AH330*100-100)</f>
        <v>2.8527952120401778</v>
      </c>
      <c r="AI342" s="129">
        <f>IF(ABS(IIEE_detalle!AI342/IIEE_detalle!AI330*100-100)&gt;100,"-",IIEE_detalle!AI342/IIEE_detalle!AI330*100-100)</f>
        <v>-3.4193966960598061</v>
      </c>
      <c r="AJ342" s="129">
        <f>IF(ABS(IIEE_detalle!AJ342/IIEE_detalle!AJ330*100-100)&gt;100,"-",IIEE_detalle!AJ342/IIEE_detalle!AJ330*100-100)</f>
        <v>4.5866919551129826</v>
      </c>
      <c r="AK342" s="129">
        <f>IF(ABS(IIEE_detalle!AK342/IIEE_detalle!AK330*100-100)&gt;100,"-",IIEE_detalle!AK342/IIEE_detalle!AK330*100-100)</f>
        <v>-1.8151130295232463</v>
      </c>
      <c r="AL342" s="129">
        <f>IF(ABS(IIEE_detalle!AL342/IIEE_detalle!AL330*100-100)&gt;100,"-",IIEE_detalle!AL342/IIEE_detalle!AL330*100-100)</f>
        <v>-2.4503591043515058</v>
      </c>
      <c r="AN342" s="131">
        <f>IF(ABS(IIEE_detalle!AN342/IIEE_detalle!AN330*100-100)&gt;100,"-",IIEE_detalle!AN342/IIEE_detalle!AN330*100-100)</f>
        <v>1.3253712823296837</v>
      </c>
      <c r="AO342" s="131">
        <f>IF(ABS(IIEE_detalle!AO342/IIEE_detalle!AO330*100-100)&gt;100,"-",IIEE_detalle!AO342/IIEE_detalle!AO330*100-100)</f>
        <v>0.15411399272832682</v>
      </c>
      <c r="AQ342" s="129">
        <f>IF(ABS(IIEE_detalle!AQ342/IIEE_detalle!AQ330*100-100)&gt;100,"-",IIEE_detalle!AQ342/IIEE_detalle!AQ330*100-100)</f>
        <v>-0.41239327285958893</v>
      </c>
      <c r="AS342" s="129">
        <f>IF(ABS(IIEE_detalle!AS342/IIEE_detalle!AS330*100-100)&gt;100,"-",IIEE_detalle!AS342/IIEE_detalle!AS330*100-100)</f>
        <v>-2.3155577529916656</v>
      </c>
      <c r="AT342" s="129">
        <f>IF(ABS(IIEE_detalle!AT342/IIEE_detalle!AT330*100-100)&gt;100,"-",IIEE_detalle!AT342/IIEE_detalle!AT330*100-100)</f>
        <v>-2.9285433301083401</v>
      </c>
      <c r="AU342" s="129">
        <f>IF(ABS(IIEE_detalle!AU342/IIEE_detalle!AU330*100-100)&gt;100,"-",IIEE_detalle!AU342/IIEE_detalle!AU330*100-100)</f>
        <v>-0.50106664928257771</v>
      </c>
      <c r="AV342" s="129">
        <f>IF(ABS(IIEE_detalle!AV342/IIEE_detalle!AV330*100-100)&gt;100,"-",IIEE_detalle!AV342/IIEE_detalle!AV330*100-100)</f>
        <v>-1.7853598140116844</v>
      </c>
      <c r="AW342" s="129">
        <f>IF(ABS(IIEE_detalle!AW342/IIEE_detalle!AW330*100-100)&gt;100,"-",IIEE_detalle!AW342/IIEE_detalle!AW330*100-100)</f>
        <v>-2.4758824829472559</v>
      </c>
      <c r="AX342" s="129">
        <f>IF(ABS(IIEE_detalle!AX342/IIEE_detalle!AX330*100-100)&gt;100,"-",IIEE_detalle!AX342/IIEE_detalle!AX330*100-100)</f>
        <v>3.8334434897554246</v>
      </c>
      <c r="AY342" s="129">
        <f>IF(ABS(IIEE_detalle!AY342/IIEE_detalle!AY330*100-100)&gt;100,"-",IIEE_detalle!AY342/IIEE_detalle!AY330*100-100)</f>
        <v>-1.3517180138624951</v>
      </c>
      <c r="AZ342" s="129">
        <f>IF(ABS(IIEE_detalle!AZ342/IIEE_detalle!AZ330*100-100)&gt;100,"-",IIEE_detalle!AZ342/IIEE_detalle!AZ330*100-100)</f>
        <v>-1.3605662222838362</v>
      </c>
      <c r="BA342" s="100"/>
      <c r="BB342" s="129">
        <f>IF(ABS(IIEE_detalle!BB342/IIEE_detalle!BB330*100-100)&gt;100,"-",IIEE_detalle!BB342/IIEE_detalle!BB330*100-100)</f>
        <v>-1.5455952938694253</v>
      </c>
      <c r="BD342" s="129">
        <f>IF(ABS(IIEE_detalle!BD342/IIEE_detalle!BD330*100-100)&gt;100,"-",IIEE_detalle!BD342/IIEE_detalle!BD330*100-100)</f>
        <v>-0.58965242829015097</v>
      </c>
      <c r="BE342" s="129">
        <f>IF(ABS(IIEE_detalle!BE342/IIEE_detalle!BE330*100-100)&gt;100,"-",IIEE_detalle!BE342/IIEE_detalle!BE330*100-100)</f>
        <v>63.270528581757503</v>
      </c>
      <c r="BF342" s="129">
        <f>IF(ABS(IIEE_detalle!BF342/IIEE_detalle!BF330*100-100)&gt;100,"-",IIEE_detalle!BF342/IIEE_detalle!BF330*100-100)</f>
        <v>67.688096084721252</v>
      </c>
      <c r="BG342" s="129">
        <f>IF(ABS(IIEE_detalle!BG342/IIEE_detalle!BG330*100-100)&gt;100,"-",IIEE_detalle!BG342/IIEE_detalle!BG330*100-100)</f>
        <v>-70.123431694729589</v>
      </c>
      <c r="BH342" s="129">
        <f>IF(ABS(IIEE_detalle!BH342/IIEE_detalle!BH330*100-100)&gt;100,"-",IIEE_detalle!BH342/IIEE_detalle!BH330*100-100)</f>
        <v>-68.398108921225514</v>
      </c>
      <c r="BI342" s="129">
        <f>IF(ABS(IIEE_detalle!BI342/IIEE_detalle!BI330*100-100)&gt;100,"-",IIEE_detalle!BI342/IIEE_detalle!BI330*100-100)</f>
        <v>-89.867903316469921</v>
      </c>
      <c r="BJ342" s="129">
        <f>IF(ABS(IIEE_detalle!BJ342/IIEE_detalle!BJ330*100-100)&gt;100,"-",IIEE_detalle!BJ342/IIEE_detalle!BJ330*100-100)</f>
        <v>-81.263742177529707</v>
      </c>
      <c r="BK342" s="129">
        <f>IF(ABS(IIEE_detalle!BK342/IIEE_detalle!BK330*100-100)&gt;100,"-",IIEE_detalle!BK342/IIEE_detalle!BK330*100-100)</f>
        <v>-81.051761861774565</v>
      </c>
      <c r="BL342" s="100"/>
      <c r="BM342" s="129">
        <f>IF(ABS(IIEE_detalle!BM342/IIEE_detalle!BM330*100-100)&gt;100,"-",IIEE_detalle!BM342/IIEE_detalle!BM330*100-100)</f>
        <v>-81.382880950922129</v>
      </c>
      <c r="BO342" s="129">
        <f>IF(ABS(IIEE_detalle!BO342/IIEE_detalle!BO330*100-100)&gt;100,"-",IIEE_detalle!BO342/IIEE_detalle!BO330*100-100)</f>
        <v>19.792030148649559</v>
      </c>
      <c r="BP342" s="129">
        <f>IF(ABS(IIEE_detalle!BP342/IIEE_detalle!BP330*100-100)&gt;100,"-",IIEE_detalle!BP342/IIEE_detalle!BP330*100-100)</f>
        <v>45.691742832591217</v>
      </c>
      <c r="BQ342" s="129">
        <f>IF(ABS(IIEE_detalle!BQ342/IIEE_detalle!BQ330*100-100)&gt;100,"-",IIEE_detalle!BQ342/IIEE_detalle!BQ330*100-100)</f>
        <v>1.4971667369550374</v>
      </c>
      <c r="BR342" s="129">
        <f>IF(ABS(IIEE_detalle!BR342/IIEE_detalle!BR330*100-100)&gt;100,"-",IIEE_detalle!BR342/IIEE_detalle!BR330*100-100)</f>
        <v>0.62256297118948112</v>
      </c>
      <c r="BS342" s="129">
        <f>IF(ABS(IIEE_detalle!BS342/IIEE_detalle!BS330*100-100)&gt;100,"-",IIEE_detalle!BS342/IIEE_detalle!BS330*100-100)</f>
        <v>8.4225529419704515</v>
      </c>
      <c r="BT342" s="129">
        <f>IF(ABS(IIEE_detalle!BT342/IIEE_detalle!BT330*100-100)&gt;100,"-",IIEE_detalle!BT342/IIEE_detalle!BT330*100-100)</f>
        <v>53.534789663011168</v>
      </c>
      <c r="BV342" s="129">
        <f>IF(ABS(IIEE_detalle!BV342/IIEE_detalle!BV330*100-100)&gt;100,"-",IIEE_detalle!BV342/IIEE_detalle!BV330*100-100)</f>
        <v>33.077965636222416</v>
      </c>
      <c r="BW342" s="129">
        <f>IF(ABS(IIEE_detalle!BW342/IIEE_detalle!BW330*100-100)&gt;100,"-",IIEE_detalle!BW342/IIEE_detalle!BW330*100-100)</f>
        <v>71.220618047524852</v>
      </c>
      <c r="BX342" s="129">
        <f>IF(ABS(IIEE_detalle!BX342/IIEE_detalle!BX330*100-100)&gt;100,"-",IIEE_detalle!BX342/IIEE_detalle!BX330*100-100)</f>
        <v>3.9037620214187996</v>
      </c>
      <c r="BY342" s="129">
        <f>IF(ABS(IIEE_detalle!BY342/IIEE_detalle!BY330*100-100)&gt;100,"-",IIEE_detalle!BY342/IIEE_detalle!BY330*100-100)</f>
        <v>1.3827339123636477</v>
      </c>
      <c r="BZ342" s="129">
        <f>IF(ABS(IIEE_detalle!BZ342/IIEE_detalle!BZ330*100-100)&gt;100,"-",IIEE_detalle!BZ342/IIEE_detalle!BZ330*100-100)</f>
        <v>13.273932903763793</v>
      </c>
      <c r="CA342" s="129">
        <f>IF(ABS(IIEE_detalle!CA342/IIEE_detalle!CA330*100-100)&gt;100,"-",IIEE_detalle!CA342/IIEE_detalle!CA330*100-100)</f>
        <v>64.238967642661123</v>
      </c>
    </row>
    <row r="343" spans="2:79" ht="12" customHeight="1">
      <c r="B343" s="67" t="s">
        <v>787</v>
      </c>
      <c r="C343" s="129">
        <f>IF(ABS(IIEE_detalle!C343/IIEE_detalle!C331*100-100)&gt;100,"-",IIEE_detalle!C343/IIEE_detalle!C331*100-100)</f>
        <v>36.672378702499174</v>
      </c>
      <c r="D343" s="129">
        <f>IF(ABS(IIEE_detalle!D343/IIEE_detalle!D331*100-100)&gt;100,"-",IIEE_detalle!D343/IIEE_detalle!D331*100-100)</f>
        <v>3.3449176914705134</v>
      </c>
      <c r="E343" s="129">
        <f>IF(ABS(IIEE_detalle!E343/IIEE_detalle!E331*100-100)&gt;100,"-",IIEE_detalle!E343/IIEE_detalle!E331*100-100)</f>
        <v>13.571269970272297</v>
      </c>
      <c r="F343" s="129">
        <f>IF(ABS(IIEE_detalle!F343/IIEE_detalle!F331*100-100)&gt;100,"-",IIEE_detalle!F343/IIEE_detalle!F331*100-100)</f>
        <v>32.444934402379289</v>
      </c>
      <c r="G343" s="129">
        <f>IF(ABS(IIEE_detalle!G343/IIEE_detalle!G331*100-100)&gt;100,"-",IIEE_detalle!G343/IIEE_detalle!G331*100-100)</f>
        <v>25.793212548130029</v>
      </c>
      <c r="H343" s="129">
        <f>IF(ABS(IIEE_detalle!H343/IIEE_detalle!H331*100-100)&gt;100,"-",IIEE_detalle!H343/IIEE_detalle!H331*100-100)</f>
        <v>47.893843103989042</v>
      </c>
      <c r="J343" s="129">
        <f>IF(ABS(IIEE_detalle!J343/IIEE_detalle!J331*100-100)&gt;100,"-",IIEE_detalle!J343/IIEE_detalle!J331*100-100)</f>
        <v>0.98514701424674911</v>
      </c>
      <c r="K343" s="129">
        <f>IF(ABS(IIEE_detalle!K343/IIEE_detalle!K331*100-100)&gt;100,"-",IIEE_detalle!K343/IIEE_detalle!K331*100-100)</f>
        <v>0.97964133001467246</v>
      </c>
      <c r="L343" s="129">
        <f>IF(ABS(IIEE_detalle!L343/IIEE_detalle!L331*100-100)&gt;100,"-",IIEE_detalle!L343/IIEE_detalle!L331*100-100)</f>
        <v>0.97964133001467246</v>
      </c>
      <c r="N343" s="129">
        <f>IF(ABS(IIEE_detalle!N343/IIEE_detalle!N331*100-100)&gt;100,"-",IIEE_detalle!N343/IIEE_detalle!N331*100-100)</f>
        <v>13.833890460272571</v>
      </c>
      <c r="O343" s="129">
        <f>IF(ABS(IIEE_detalle!O343/IIEE_detalle!O331*100-100)&gt;100,"-",IIEE_detalle!O343/IIEE_detalle!O331*100-100)</f>
        <v>11.633528040744693</v>
      </c>
      <c r="Q343" s="129">
        <f>IF(ABS(IIEE_detalle!Q343/IIEE_detalle!Q331*100-100)&gt;100,"-",IIEE_detalle!Q343/IIEE_detalle!Q331*100-100)</f>
        <v>19.534852636503388</v>
      </c>
      <c r="S343" s="129">
        <f>IF(ABS(IIEE_detalle!S343/IIEE_detalle!S331*100-100)&gt;100,"-",IIEE_detalle!S343/IIEE_detalle!S331*100-100)</f>
        <v>3.194602059092972</v>
      </c>
      <c r="T343" s="129">
        <f>IF(ABS(IIEE_detalle!T343/IIEE_detalle!T331*100-100)&gt;100,"-",IIEE_detalle!T343/IIEE_detalle!T331*100-100)</f>
        <v>2.5306519138756016</v>
      </c>
      <c r="U343" s="129">
        <f>IF(ABS(IIEE_detalle!U343/IIEE_detalle!U331*100-100)&gt;100,"-",IIEE_detalle!U343/IIEE_detalle!U331*100-100)</f>
        <v>2.5306519138756016</v>
      </c>
      <c r="W343" s="129">
        <f>IF(ABS(IIEE_detalle!W343/IIEE_detalle!W331*100-100)&gt;100,"-",IIEE_detalle!W343/IIEE_detalle!W331*100-100)</f>
        <v>2.5408295996531223</v>
      </c>
      <c r="X343" s="129">
        <f>IF(ABS(IIEE_detalle!X343/IIEE_detalle!X331*100-100)&gt;100,"-",IIEE_detalle!X343/IIEE_detalle!X331*100-100)</f>
        <v>2.5691927038379703</v>
      </c>
      <c r="Z343" s="129">
        <f>IF(ABS(IIEE_detalle!Z343/IIEE_detalle!Z331*100-100)&gt;100,"-",IIEE_detalle!Z343/IIEE_detalle!Z331*100-100)</f>
        <v>-6.1381702114587711E-2</v>
      </c>
      <c r="AB343" s="129">
        <f>IF(ABS(IIEE_detalle!AB343/IIEE_detalle!AB331*100-100)&gt;100,"-",IIEE_detalle!AB343/IIEE_detalle!AB331*100-100)</f>
        <v>-5.8065137282408301</v>
      </c>
      <c r="AC343" s="129">
        <f>IF(ABS(IIEE_detalle!AC343/IIEE_detalle!AC331*100-100)&gt;100,"-",IIEE_detalle!AC343/IIEE_detalle!AC331*100-100)</f>
        <v>-9.7868311705852307E-2</v>
      </c>
      <c r="AD343" s="129">
        <f>IF(ABS(IIEE_detalle!AD343/IIEE_detalle!AD331*100-100)&gt;100,"-",IIEE_detalle!AD343/IIEE_detalle!AD331*100-100)</f>
        <v>-4.7807783792871845</v>
      </c>
      <c r="AE343" s="129">
        <f>IF(ABS(IIEE_detalle!AE343/IIEE_detalle!AE331*100-100)&gt;100,"-",IIEE_detalle!AE343/IIEE_detalle!AE331*100-100)</f>
        <v>-15.913515414754656</v>
      </c>
      <c r="AF343" s="129">
        <f>IF(ABS(IIEE_detalle!AF343/IIEE_detalle!AF331*100-100)&gt;100,"-",IIEE_detalle!AF343/IIEE_detalle!AF331*100-100)</f>
        <v>-10.159824922077064</v>
      </c>
      <c r="AG343" s="129">
        <f>IF(ABS(IIEE_detalle!AG343/IIEE_detalle!AG331*100-100)&gt;100,"-",IIEE_detalle!AG343/IIEE_detalle!AG331*100-100)</f>
        <v>-4.0950140201740766</v>
      </c>
      <c r="AH343" s="129">
        <f>IF(ABS(IIEE_detalle!AH343/IIEE_detalle!AH331*100-100)&gt;100,"-",IIEE_detalle!AH343/IIEE_detalle!AH331*100-100)</f>
        <v>-0.17604482839132629</v>
      </c>
      <c r="AI343" s="129">
        <f>IF(ABS(IIEE_detalle!AI343/IIEE_detalle!AI331*100-100)&gt;100,"-",IIEE_detalle!AI343/IIEE_detalle!AI331*100-100)</f>
        <v>-4.7809289434282363</v>
      </c>
      <c r="AJ343" s="129">
        <f>IF(ABS(IIEE_detalle!AJ343/IIEE_detalle!AJ331*100-100)&gt;100,"-",IIEE_detalle!AJ343/IIEE_detalle!AJ331*100-100)</f>
        <v>-15.913224214081595</v>
      </c>
      <c r="AK343" s="129">
        <f>IF(ABS(IIEE_detalle!AK343/IIEE_detalle!AK331*100-100)&gt;100,"-",IIEE_detalle!AK343/IIEE_detalle!AK331*100-100)</f>
        <v>-4.3799448987141005</v>
      </c>
      <c r="AL343" s="129">
        <f>IF(ABS(IIEE_detalle!AL343/IIEE_detalle!AL331*100-100)&gt;100,"-",IIEE_detalle!AL343/IIEE_detalle!AL331*100-100)</f>
        <v>-5.3780832996360743</v>
      </c>
      <c r="AN343" s="131">
        <f>IF(ABS(IIEE_detalle!AN343/IIEE_detalle!AN331*100-100)&gt;100,"-",IIEE_detalle!AN343/IIEE_detalle!AN331*100-100)</f>
        <v>-0.51041549138973608</v>
      </c>
      <c r="AO343" s="131">
        <f>IF(ABS(IIEE_detalle!AO343/IIEE_detalle!AO331*100-100)&gt;100,"-",IIEE_detalle!AO343/IIEE_detalle!AO331*100-100)</f>
        <v>-1.4058490574856677</v>
      </c>
      <c r="AQ343" s="129">
        <f>IF(ABS(IIEE_detalle!AQ343/IIEE_detalle!AQ331*100-100)&gt;100,"-",IIEE_detalle!AQ343/IIEE_detalle!AQ331*100-100)</f>
        <v>-3.0970155979761813</v>
      </c>
      <c r="AS343" s="129">
        <f>IF(ABS(IIEE_detalle!AS343/IIEE_detalle!AS331*100-100)&gt;100,"-",IIEE_detalle!AS343/IIEE_detalle!AS331*100-100)</f>
        <v>17.957673645267704</v>
      </c>
      <c r="AT343" s="129">
        <f>IF(ABS(IIEE_detalle!AT343/IIEE_detalle!AT331*100-100)&gt;100,"-",IIEE_detalle!AT343/IIEE_detalle!AT331*100-100)</f>
        <v>25.85745083948521</v>
      </c>
      <c r="AU343" s="129">
        <f>IF(ABS(IIEE_detalle!AU343/IIEE_detalle!AU331*100-100)&gt;100,"-",IIEE_detalle!AU343/IIEE_detalle!AU331*100-100)</f>
        <v>1.4190044011117493</v>
      </c>
      <c r="AV343" s="129">
        <f>IF(ABS(IIEE_detalle!AV343/IIEE_detalle!AV331*100-100)&gt;100,"-",IIEE_detalle!AV343/IIEE_detalle!AV331*100-100)</f>
        <v>22.799019091459186</v>
      </c>
      <c r="AW343" s="129">
        <f>IF(ABS(IIEE_detalle!AW343/IIEE_detalle!AW331*100-100)&gt;100,"-",IIEE_detalle!AW343/IIEE_detalle!AW331*100-100)</f>
        <v>25.800251667729654</v>
      </c>
      <c r="AX343" s="129">
        <f>IF(ABS(IIEE_detalle!AX343/IIEE_detalle!AX331*100-100)&gt;100,"-",IIEE_detalle!AX343/IIEE_detalle!AX331*100-100)</f>
        <v>5.4212758878815777</v>
      </c>
      <c r="AY343" s="129">
        <f>IF(ABS(IIEE_detalle!AY343/IIEE_detalle!AY331*100-100)&gt;100,"-",IIEE_detalle!AY343/IIEE_detalle!AY331*100-100)</f>
        <v>-1.7853598140117128</v>
      </c>
      <c r="AZ343" s="129">
        <f>IF(ABS(IIEE_detalle!AZ343/IIEE_detalle!AZ331*100-100)&gt;100,"-",IIEE_detalle!AZ343/IIEE_detalle!AZ331*100-100)</f>
        <v>-1.8580110664288014</v>
      </c>
      <c r="BA343" s="100"/>
      <c r="BB343" s="129">
        <f>IF(ABS(IIEE_detalle!BB343/IIEE_detalle!BB331*100-100)&gt;100,"-",IIEE_detalle!BB343/IIEE_detalle!BB331*100-100)</f>
        <v>-3.5660083387455472</v>
      </c>
      <c r="BD343" s="129">
        <f>IF(ABS(IIEE_detalle!BD343/IIEE_detalle!BD331*100-100)&gt;100,"-",IIEE_detalle!BD343/IIEE_detalle!BD331*100-100)</f>
        <v>-3.046981349602234</v>
      </c>
      <c r="BE343" s="129">
        <f>IF(ABS(IIEE_detalle!BE343/IIEE_detalle!BE331*100-100)&gt;100,"-",IIEE_detalle!BE343/IIEE_detalle!BE331*100-100)</f>
        <v>47.851483504289007</v>
      </c>
      <c r="BF343" s="129">
        <f>IF(ABS(IIEE_detalle!BF343/IIEE_detalle!BF331*100-100)&gt;100,"-",IIEE_detalle!BF343/IIEE_detalle!BF331*100-100)</f>
        <v>57.390396659707704</v>
      </c>
      <c r="BG343" s="129">
        <f>IF(ABS(IIEE_detalle!BG343/IIEE_detalle!BG331*100-100)&gt;100,"-",IIEE_detalle!BG343/IIEE_detalle!BG331*100-100)</f>
        <v>57.390396659707733</v>
      </c>
      <c r="BH343" s="129">
        <f>IF(ABS(IIEE_detalle!BH343/IIEE_detalle!BH331*100-100)&gt;100,"-",IIEE_detalle!BH343/IIEE_detalle!BH331*100-100)</f>
        <v>57.390396659707733</v>
      </c>
      <c r="BJ343" s="129">
        <f>IF(ABS(IIEE_detalle!BJ343/IIEE_detalle!BJ331*100-100)&gt;100,"-",IIEE_detalle!BJ343/IIEE_detalle!BJ331*100-100)</f>
        <v>-69.799110460662462</v>
      </c>
      <c r="BK343" s="129">
        <f>IF(ABS(IIEE_detalle!BK343/IIEE_detalle!BK331*100-100)&gt;100,"-",IIEE_detalle!BK343/IIEE_detalle!BK331*100-100)</f>
        <v>-68.819864498337438</v>
      </c>
      <c r="BL343" s="100"/>
      <c r="BM343" s="129">
        <f>IF(ABS(IIEE_detalle!BM343/IIEE_detalle!BM331*100-100)&gt;100,"-",IIEE_detalle!BM343/IIEE_detalle!BM331*100-100)</f>
        <v>-69.769659541135468</v>
      </c>
      <c r="BO343" s="129">
        <f>IF(ABS(IIEE_detalle!BO343/IIEE_detalle!BO331*100-100)&gt;100,"-",IIEE_detalle!BO343/IIEE_detalle!BO331*100-100)</f>
        <v>17.419746425681154</v>
      </c>
      <c r="BP343" s="129">
        <f>IF(ABS(IIEE_detalle!BP343/IIEE_detalle!BP331*100-100)&gt;100,"-",IIEE_detalle!BP343/IIEE_detalle!BP331*100-100)</f>
        <v>42.070695889602263</v>
      </c>
      <c r="BQ343" s="129">
        <f>IF(ABS(IIEE_detalle!BQ343/IIEE_detalle!BQ331*100-100)&gt;100,"-",IIEE_detalle!BQ343/IIEE_detalle!BQ331*100-100)</f>
        <v>3.8162720592339099</v>
      </c>
      <c r="BR343" s="129">
        <f>IF(ABS(IIEE_detalle!BR343/IIEE_detalle!BR331*100-100)&gt;100,"-",IIEE_detalle!BR343/IIEE_detalle!BR331*100-100)</f>
        <v>-5.1185215280028729E-2</v>
      </c>
      <c r="BS343" s="129">
        <f>IF(ABS(IIEE_detalle!BS343/IIEE_detalle!BS331*100-100)&gt;100,"-",IIEE_detalle!BS343/IIEE_detalle!BS331*100-100)</f>
        <v>6.9706046187928195</v>
      </c>
      <c r="BT343" s="129">
        <f>IF(ABS(IIEE_detalle!BT343/IIEE_detalle!BT331*100-100)&gt;100,"-",IIEE_detalle!BT343/IIEE_detalle!BT331*100-100)</f>
        <v>45.608035374337106</v>
      </c>
      <c r="BV343" s="129">
        <f>IF(ABS(IIEE_detalle!BV343/IIEE_detalle!BV331*100-100)&gt;100,"-",IIEE_detalle!BV343/IIEE_detalle!BV331*100-100)</f>
        <v>28.471484914775772</v>
      </c>
      <c r="BW343" s="129">
        <f>IF(ABS(IIEE_detalle!BW343/IIEE_detalle!BW331*100-100)&gt;100,"-",IIEE_detalle!BW343/IIEE_detalle!BW331*100-100)</f>
        <v>63.610257559379164</v>
      </c>
      <c r="BX343" s="129">
        <f>IF(ABS(IIEE_detalle!BX343/IIEE_detalle!BX331*100-100)&gt;100,"-",IIEE_detalle!BX343/IIEE_detalle!BX331*100-100)</f>
        <v>3.1346865445412533</v>
      </c>
      <c r="BY343" s="129">
        <f>IF(ABS(IIEE_detalle!BY343/IIEE_detalle!BY331*100-100)&gt;100,"-",IIEE_detalle!BY343/IIEE_detalle!BY331*100-100)</f>
        <v>-7.8560610717914869E-2</v>
      </c>
      <c r="BZ343" s="129">
        <f>IF(ABS(IIEE_detalle!BZ343/IIEE_detalle!BZ331*100-100)&gt;100,"-",IIEE_detalle!BZ343/IIEE_detalle!BZ331*100-100)</f>
        <v>10.481707189083693</v>
      </c>
      <c r="CA343" s="129">
        <f>IF(ABS(IIEE_detalle!CA343/IIEE_detalle!CA331*100-100)&gt;100,"-",IIEE_detalle!CA343/IIEE_detalle!CA331*100-100)</f>
        <v>52.498071295155512</v>
      </c>
    </row>
    <row r="344" spans="2:79" ht="12" customHeight="1">
      <c r="B344" s="67" t="s">
        <v>788</v>
      </c>
      <c r="C344" s="129">
        <f>IF(ABS(IIEE_detalle!C344/IIEE_detalle!C332*100-100)&gt;100,"-",IIEE_detalle!C344/IIEE_detalle!C332*100-100)</f>
        <v>20.259116564653894</v>
      </c>
      <c r="D344" s="129">
        <f>IF(ABS(IIEE_detalle!D344/IIEE_detalle!D332*100-100)&gt;100,"-",IIEE_detalle!D344/IIEE_detalle!D332*100-100)</f>
        <v>-11.010221772875965</v>
      </c>
      <c r="E344" s="129">
        <f>IF(ABS(IIEE_detalle!E344/IIEE_detalle!E332*100-100)&gt;100,"-",IIEE_detalle!E344/IIEE_detalle!E332*100-100)</f>
        <v>20.477028696150484</v>
      </c>
      <c r="F344" s="129">
        <f>IF(ABS(IIEE_detalle!F344/IIEE_detalle!F332*100-100)&gt;100,"-",IIEE_detalle!F344/IIEE_detalle!F332*100-100)</f>
        <v>27.832751702088558</v>
      </c>
      <c r="G344" s="129">
        <f>IF(ABS(IIEE_detalle!G344/IIEE_detalle!G332*100-100)&gt;100,"-",IIEE_detalle!G344/IIEE_detalle!G332*100-100)</f>
        <v>31.510775555351358</v>
      </c>
      <c r="H344" s="129">
        <f>IF(ABS(IIEE_detalle!H344/IIEE_detalle!H332*100-100)&gt;100,"-",IIEE_detalle!H344/IIEE_detalle!H332*100-100)</f>
        <v>13.369362290599369</v>
      </c>
      <c r="J344" s="129">
        <f>IF(ABS(IIEE_detalle!J344/IIEE_detalle!J332*100-100)&gt;100,"-",IIEE_detalle!J344/IIEE_detalle!J332*100-100)</f>
        <v>-13.421528720036179</v>
      </c>
      <c r="K344" s="129">
        <f>IF(ABS(IIEE_detalle!K344/IIEE_detalle!K332*100-100)&gt;100,"-",IIEE_detalle!K344/IIEE_detalle!K332*100-100)</f>
        <v>-13.547035507255003</v>
      </c>
      <c r="L344" s="129">
        <f>IF(ABS(IIEE_detalle!L344/IIEE_detalle!L332*100-100)&gt;100,"-",IIEE_detalle!L344/IIEE_detalle!L332*100-100)</f>
        <v>-13.547035507255003</v>
      </c>
      <c r="N344" s="129">
        <f>IF(ABS(IIEE_detalle!N344/IIEE_detalle!N332*100-100)&gt;100,"-",IIEE_detalle!N344/IIEE_detalle!N332*100-100)</f>
        <v>13.315062717402753</v>
      </c>
      <c r="O344" s="129">
        <f>IF(ABS(IIEE_detalle!O344/IIEE_detalle!O332*100-100)&gt;100,"-",IIEE_detalle!O344/IIEE_detalle!O332*100-100)</f>
        <v>2.7891398423142988</v>
      </c>
      <c r="Q344" s="129">
        <f>IF(ABS(IIEE_detalle!Q344/IIEE_detalle!Q332*100-100)&gt;100,"-",IIEE_detalle!Q344/IIEE_detalle!Q332*100-100)</f>
        <v>-2.9105314751745652</v>
      </c>
      <c r="S344" s="129">
        <f>IF(ABS(IIEE_detalle!S344/IIEE_detalle!S332*100-100)&gt;100,"-",IIEE_detalle!S344/IIEE_detalle!S332*100-100)</f>
        <v>9.0178646191708651</v>
      </c>
      <c r="T344" s="129">
        <f>IF(ABS(IIEE_detalle!T344/IIEE_detalle!T332*100-100)&gt;100,"-",IIEE_detalle!T344/IIEE_detalle!T332*100-100)</f>
        <v>8.4545093365117054</v>
      </c>
      <c r="U344" s="129">
        <f>IF(ABS(IIEE_detalle!U344/IIEE_detalle!U332*100-100)&gt;100,"-",IIEE_detalle!U344/IIEE_detalle!U332*100-100)</f>
        <v>8.4545093365117054</v>
      </c>
      <c r="W344" s="129">
        <f>IF(ABS(IIEE_detalle!W344/IIEE_detalle!W332*100-100)&gt;100,"-",IIEE_detalle!W344/IIEE_detalle!W332*100-100)</f>
        <v>-2.0777983858840088</v>
      </c>
      <c r="X344" s="129">
        <f>IF(ABS(IIEE_detalle!X344/IIEE_detalle!X332*100-100)&gt;100,"-",IIEE_detalle!X344/IIEE_detalle!X332*100-100)</f>
        <v>-1.8209029683212918</v>
      </c>
      <c r="Z344" s="129">
        <f>IF(ABS(IIEE_detalle!Z344/IIEE_detalle!Z332*100-100)&gt;100,"-",IIEE_detalle!Z344/IIEE_detalle!Z332*100-100)</f>
        <v>-2.0943064961123667</v>
      </c>
      <c r="AB344" s="129">
        <f>IF(ABS(IIEE_detalle!AB344/IIEE_detalle!AB332*100-100)&gt;100,"-",IIEE_detalle!AB344/IIEE_detalle!AB332*100-100)</f>
        <v>-6.6694937455975492</v>
      </c>
      <c r="AC344" s="129">
        <f>IF(ABS(IIEE_detalle!AC344/IIEE_detalle!AC332*100-100)&gt;100,"-",IIEE_detalle!AC344/IIEE_detalle!AC332*100-100)</f>
        <v>2.1418596674615458</v>
      </c>
      <c r="AD344" s="129">
        <f>IF(ABS(IIEE_detalle!AD344/IIEE_detalle!AD332*100-100)&gt;100,"-",IIEE_detalle!AD344/IIEE_detalle!AD332*100-100)</f>
        <v>-4.4255998897744178</v>
      </c>
      <c r="AE344" s="129">
        <f>IF(ABS(IIEE_detalle!AE344/IIEE_detalle!AE332*100-100)&gt;100,"-",IIEE_detalle!AE344/IIEE_detalle!AE332*100-100)</f>
        <v>-20.926453958743238</v>
      </c>
      <c r="AF344" s="129">
        <f>IF(ABS(IIEE_detalle!AF344/IIEE_detalle!AF332*100-100)&gt;100,"-",IIEE_detalle!AF344/IIEE_detalle!AF332*100-100)</f>
        <v>-22.341001738932121</v>
      </c>
      <c r="AG344" s="129">
        <f>IF(ABS(IIEE_detalle!AG344/IIEE_detalle!AG332*100-100)&gt;100,"-",IIEE_detalle!AG344/IIEE_detalle!AG332*100-100)</f>
        <v>-4.0972809583893763</v>
      </c>
      <c r="AH344" s="129">
        <f>IF(ABS(IIEE_detalle!AH344/IIEE_detalle!AH332*100-100)&gt;100,"-",IIEE_detalle!AH344/IIEE_detalle!AH332*100-100)</f>
        <v>2.0962263863574861</v>
      </c>
      <c r="AI344" s="129">
        <f>IF(ABS(IIEE_detalle!AI344/IIEE_detalle!AI332*100-100)&gt;100,"-",IIEE_detalle!AI344/IIEE_detalle!AI332*100-100)</f>
        <v>-4.4254288158651462</v>
      </c>
      <c r="AJ344" s="129">
        <f>IF(ABS(IIEE_detalle!AJ344/IIEE_detalle!AJ332*100-100)&gt;100,"-",IIEE_detalle!AJ344/IIEE_detalle!AJ332*100-100)</f>
        <v>-20.928594300352216</v>
      </c>
      <c r="AK344" s="129">
        <f>IF(ABS(IIEE_detalle!AK344/IIEE_detalle!AK332*100-100)&gt;100,"-",IIEE_detalle!AK344/IIEE_detalle!AK332*100-100)</f>
        <v>-4.3662237405443705</v>
      </c>
      <c r="AL344" s="129">
        <f>IF(ABS(IIEE_detalle!AL344/IIEE_detalle!AL332*100-100)&gt;100,"-",IIEE_detalle!AL344/IIEE_detalle!AL332*100-100)</f>
        <v>-26.151331602730508</v>
      </c>
      <c r="AN344" s="131">
        <f>IF(ABS(IIEE_detalle!AN344/IIEE_detalle!AN332*100-100)&gt;100,"-",IIEE_detalle!AN344/IIEE_detalle!AN332*100-100)</f>
        <v>-4.0534407778943944</v>
      </c>
      <c r="AO344" s="131">
        <f>IF(ABS(IIEE_detalle!AO344/IIEE_detalle!AO332*100-100)&gt;100,"-",IIEE_detalle!AO344/IIEE_detalle!AO332*100-100)</f>
        <v>-3.6488261815536163</v>
      </c>
      <c r="AQ344" s="129">
        <f>IF(ABS(IIEE_detalle!AQ344/IIEE_detalle!AQ332*100-100)&gt;100,"-",IIEE_detalle!AQ344/IIEE_detalle!AQ332*100-100)</f>
        <v>-2.0852928669137185</v>
      </c>
      <c r="AS344" s="129">
        <f>IF(ABS(IIEE_detalle!AS344/IIEE_detalle!AS332*100-100)&gt;100,"-",IIEE_detalle!AS344/IIEE_detalle!AS332*100-100)</f>
        <v>24.210286283463162</v>
      </c>
      <c r="AT344" s="129">
        <f>IF(ABS(IIEE_detalle!AT344/IIEE_detalle!AT332*100-100)&gt;100,"-",IIEE_detalle!AT344/IIEE_detalle!AT332*100-100)</f>
        <v>32.206071324941632</v>
      </c>
      <c r="AU344" s="129">
        <f>IF(ABS(IIEE_detalle!AU344/IIEE_detalle!AU332*100-100)&gt;100,"-",IIEE_detalle!AU344/IIEE_detalle!AU332*100-100)</f>
        <v>4.7546888883552185</v>
      </c>
      <c r="AV344" s="129">
        <f>IF(ABS(IIEE_detalle!AV344/IIEE_detalle!AV332*100-100)&gt;100,"-",IIEE_detalle!AV344/IIEE_detalle!AV332*100-100)</f>
        <v>28.702125409749385</v>
      </c>
      <c r="AW344" s="129">
        <f>IF(ABS(IIEE_detalle!AW344/IIEE_detalle!AW332*100-100)&gt;100,"-",IIEE_detalle!AW344/IIEE_detalle!AW332*100-100)</f>
        <v>31.819617869068367</v>
      </c>
      <c r="AX344" s="129">
        <f>IF(ABS(IIEE_detalle!AX344/IIEE_detalle!AX332*100-100)&gt;100,"-",IIEE_detalle!AX344/IIEE_detalle!AX332*100-100)</f>
        <v>7.7988528223178264</v>
      </c>
      <c r="AY344" s="129">
        <f>IF(ABS(IIEE_detalle!AY344/IIEE_detalle!AY332*100-100)&gt;100,"-",IIEE_detalle!AY344/IIEE_detalle!AY332*100-100)</f>
        <v>22.799019091459186</v>
      </c>
      <c r="AZ344" s="129">
        <f>IF(ABS(IIEE_detalle!AZ344/IIEE_detalle!AZ332*100-100)&gt;100,"-",IIEE_detalle!AZ344/IIEE_detalle!AZ332*100-100)</f>
        <v>22.619161099989981</v>
      </c>
      <c r="BA344" s="100"/>
      <c r="BB344" s="129">
        <f>IF(ABS(IIEE_detalle!BB344/IIEE_detalle!BB332*100-100)&gt;100,"-",IIEE_detalle!BB344/IIEE_detalle!BB332*100-100)</f>
        <v>22.629780285325936</v>
      </c>
      <c r="BD344" s="129">
        <f>IF(ABS(IIEE_detalle!BD344/IIEE_detalle!BD332*100-100)&gt;100,"-",IIEE_detalle!BD344/IIEE_detalle!BD332*100-100)</f>
        <v>-5.849105998721555</v>
      </c>
      <c r="BE344" s="129">
        <f>IF(ABS(IIEE_detalle!BE344/IIEE_detalle!BE332*100-100)&gt;100,"-",IIEE_detalle!BE344/IIEE_detalle!BE332*100-100)</f>
        <v>13.34055686892566</v>
      </c>
      <c r="BF344" s="129">
        <f>IF(ABS(IIEE_detalle!BF344/IIEE_detalle!BF332*100-100)&gt;100,"-",IIEE_detalle!BF344/IIEE_detalle!BF332*100-100)</f>
        <v>19.760437097226131</v>
      </c>
      <c r="BG344" s="129">
        <f>IF(ABS(IIEE_detalle!BG344/IIEE_detalle!BG332*100-100)&gt;100,"-",IIEE_detalle!BG344/IIEE_detalle!BG332*100-100)</f>
        <v>19.760437097226131</v>
      </c>
      <c r="BH344" s="129">
        <f>IF(ABS(IIEE_detalle!BH344/IIEE_detalle!BH332*100-100)&gt;100,"-",IIEE_detalle!BH344/IIEE_detalle!BH332*100-100)</f>
        <v>19.760437097226131</v>
      </c>
      <c r="BJ344" s="129">
        <f>IF(ABS(IIEE_detalle!BJ344/IIEE_detalle!BJ332*100-100)&gt;100,"-",IIEE_detalle!BJ344/IIEE_detalle!BJ332*100-100)</f>
        <v>57.510101713808012</v>
      </c>
      <c r="BK344" s="129">
        <f>IF(ABS(IIEE_detalle!BK344/IIEE_detalle!BK332*100-100)&gt;100,"-",IIEE_detalle!BK344/IIEE_detalle!BK332*100-100)</f>
        <v>49.009803276531358</v>
      </c>
      <c r="BL344" s="100"/>
      <c r="BM344" s="129">
        <f>IF(ABS(IIEE_detalle!BM344/IIEE_detalle!BM332*100-100)&gt;100,"-",IIEE_detalle!BM344/IIEE_detalle!BM332*100-100)</f>
        <v>55.821870223704309</v>
      </c>
      <c r="BO344" s="129">
        <f>IF(ABS(IIEE_detalle!BO344/IIEE_detalle!BO332*100-100)&gt;100,"-",IIEE_detalle!BO344/IIEE_detalle!BO332*100-100)</f>
        <v>16.416230886344096</v>
      </c>
      <c r="BP344" s="129">
        <f>IF(ABS(IIEE_detalle!BP344/IIEE_detalle!BP332*100-100)&gt;100,"-",IIEE_detalle!BP344/IIEE_detalle!BP332*100-100)</f>
        <v>37.015854629696662</v>
      </c>
      <c r="BQ344" s="129">
        <f>IF(ABS(IIEE_detalle!BQ344/IIEE_detalle!BQ332*100-100)&gt;100,"-",IIEE_detalle!BQ344/IIEE_detalle!BQ332*100-100)</f>
        <v>3.0348266768946246</v>
      </c>
      <c r="BR344" s="129">
        <f>IF(ABS(IIEE_detalle!BR344/IIEE_detalle!BR332*100-100)&gt;100,"-",IIEE_detalle!BR344/IIEE_detalle!BR332*100-100)</f>
        <v>-0.52580332621617742</v>
      </c>
      <c r="BS344" s="129">
        <f>IF(ABS(IIEE_detalle!BS344/IIEE_detalle!BS332*100-100)&gt;100,"-",IIEE_detalle!BS344/IIEE_detalle!BS332*100-100)</f>
        <v>5.8927412166171393</v>
      </c>
      <c r="BT344" s="129">
        <f>IF(ABS(IIEE_detalle!BT344/IIEE_detalle!BT332*100-100)&gt;100,"-",IIEE_detalle!BT344/IIEE_detalle!BT332*100-100)</f>
        <v>14.939131069865866</v>
      </c>
      <c r="BV344" s="129">
        <f>IF(ABS(IIEE_detalle!BV344/IIEE_detalle!BV332*100-100)&gt;100,"-",IIEE_detalle!BV344/IIEE_detalle!BV332*100-100)</f>
        <v>26.52469784591338</v>
      </c>
      <c r="BW344" s="129">
        <f>IF(ABS(IIEE_detalle!BW344/IIEE_detalle!BW332*100-100)&gt;100,"-",IIEE_detalle!BW344/IIEE_detalle!BW332*100-100)</f>
        <v>55.456028582413467</v>
      </c>
      <c r="BX344" s="129">
        <f>IF(ABS(IIEE_detalle!BX344/IIEE_detalle!BX332*100-100)&gt;100,"-",IIEE_detalle!BX344/IIEE_detalle!BX332*100-100)</f>
        <v>1.6387832056167468</v>
      </c>
      <c r="BY344" s="129">
        <f>IF(ABS(IIEE_detalle!BY344/IIEE_detalle!BY332*100-100)&gt;100,"-",IIEE_detalle!BY344/IIEE_detalle!BY332*100-100)</f>
        <v>-1.6327205875581399</v>
      </c>
      <c r="BZ344" s="129">
        <f>IF(ABS(IIEE_detalle!BZ344/IIEE_detalle!BZ332*100-100)&gt;100,"-",IIEE_detalle!BZ344/IIEE_detalle!BZ332*100-100)</f>
        <v>9.3168870363705025</v>
      </c>
      <c r="CA344" s="129">
        <f>IF(ABS(IIEE_detalle!CA344/IIEE_detalle!CA332*100-100)&gt;100,"-",IIEE_detalle!CA344/IIEE_detalle!CA332*100-100)</f>
        <v>20.381816945239635</v>
      </c>
    </row>
    <row r="345" spans="2:79" ht="12" customHeight="1">
      <c r="B345" s="67" t="s">
        <v>798</v>
      </c>
      <c r="C345" s="129">
        <f>IF(ABS(IIEE_detalle!C345/IIEE_detalle!C333*100-100)&gt;100,"-",IIEE_detalle!C345/IIEE_detalle!C333*100-100)</f>
        <v>12.34019081237156</v>
      </c>
      <c r="D345" s="129">
        <f>IF(ABS(IIEE_detalle!D345/IIEE_detalle!D333*100-100)&gt;100,"-",IIEE_detalle!D345/IIEE_detalle!D333*100-100)</f>
        <v>-4.9794665338162645</v>
      </c>
      <c r="E345" s="129">
        <f>IF(ABS(IIEE_detalle!E345/IIEE_detalle!E333*100-100)&gt;100,"-",IIEE_detalle!E345/IIEE_detalle!E333*100-100)</f>
        <v>-2.8781485852060058</v>
      </c>
      <c r="F345" s="129">
        <f>IF(ABS(IIEE_detalle!F345/IIEE_detalle!F333*100-100)&gt;100,"-",IIEE_detalle!F345/IIEE_detalle!F333*100-100)</f>
        <v>28.049105926554887</v>
      </c>
      <c r="G345" s="129">
        <f>IF(ABS(IIEE_detalle!G345/IIEE_detalle!G333*100-100)&gt;100,"-",IIEE_detalle!G345/IIEE_detalle!G333*100-100)</f>
        <v>-7.3168603550432181</v>
      </c>
      <c r="H345" s="129">
        <f>IF(ABS(IIEE_detalle!H345/IIEE_detalle!H333*100-100)&gt;100,"-",IIEE_detalle!H345/IIEE_detalle!H333*100-100)</f>
        <v>6.3986203782172595</v>
      </c>
      <c r="J345" s="129">
        <f>IF(ABS(IIEE_detalle!J345/IIEE_detalle!J333*100-100)&gt;100,"-",IIEE_detalle!J345/IIEE_detalle!J333*100-100)</f>
        <v>-7.3811442385173223</v>
      </c>
      <c r="K345" s="129">
        <f>IF(ABS(IIEE_detalle!K345/IIEE_detalle!K333*100-100)&gt;100,"-",IIEE_detalle!K345/IIEE_detalle!K333*100-100)</f>
        <v>-7.4841256221040169</v>
      </c>
      <c r="L345" s="129">
        <f>IF(ABS(IIEE_detalle!L345/IIEE_detalle!L333*100-100)&gt;100,"-",IIEE_detalle!L345/IIEE_detalle!L333*100-100)</f>
        <v>0.2982487445512163</v>
      </c>
      <c r="M345" s="129">
        <f>IF(ABS(IIEE_detalle!M345/IIEE_detalle!M333*100-100)&gt;100,"-",IIEE_detalle!M345/IIEE_detalle!M333*100-100)</f>
        <v>-23.517672391155926</v>
      </c>
      <c r="N345" s="129">
        <f>IF(ABS(IIEE_detalle!N345/IIEE_detalle!N333*100-100)&gt;100,"-",IIEE_detalle!N345/IIEE_detalle!N333*100-100)</f>
        <v>7.2649851535223604</v>
      </c>
      <c r="O345" s="129">
        <f>IF(ABS(IIEE_detalle!O345/IIEE_detalle!O333*100-100)&gt;100,"-",IIEE_detalle!O345/IIEE_detalle!O333*100-100)</f>
        <v>43.112627793038996</v>
      </c>
      <c r="Q345" s="129">
        <f>IF(ABS(IIEE_detalle!Q345/IIEE_detalle!Q333*100-100)&gt;100,"-",IIEE_detalle!Q345/IIEE_detalle!Q333*100-100)</f>
        <v>42.777570905480047</v>
      </c>
      <c r="S345" s="129">
        <f>IF(ABS(IIEE_detalle!S345/IIEE_detalle!S333*100-100)&gt;100,"-",IIEE_detalle!S345/IIEE_detalle!S333*100-100)</f>
        <v>-13.014072126771239</v>
      </c>
      <c r="T345" s="129">
        <f>IF(ABS(IIEE_detalle!T345/IIEE_detalle!T333*100-100)&gt;100,"-",IIEE_detalle!T345/IIEE_detalle!T333*100-100)</f>
        <v>-13.583377047269337</v>
      </c>
      <c r="U345" s="129">
        <f>IF(ABS(IIEE_detalle!U345/IIEE_detalle!U333*100-100)&gt;100,"-",IIEE_detalle!U345/IIEE_detalle!U333*100-100)</f>
        <v>-2.6962615160246202</v>
      </c>
      <c r="V345" s="129">
        <f>IF(ABS(IIEE_detalle!V345/IIEE_detalle!V333*100-100)&gt;100,"-",IIEE_detalle!V345/IIEE_detalle!V333*100-100)</f>
        <v>-62.941461054668601</v>
      </c>
      <c r="W345" s="129">
        <f>IF(ABS(IIEE_detalle!W345/IIEE_detalle!W333*100-100)&gt;100,"-",IIEE_detalle!W345/IIEE_detalle!W333*100-100)</f>
        <v>10.860634151480042</v>
      </c>
      <c r="X345" s="129">
        <f>IF(ABS(IIEE_detalle!X345/IIEE_detalle!X333*100-100)&gt;100,"-",IIEE_detalle!X345/IIEE_detalle!X333*100-100)</f>
        <v>9.6203503384744096</v>
      </c>
      <c r="Z345" s="129">
        <f>IF(ABS(IIEE_detalle!Z345/IIEE_detalle!Z333*100-100)&gt;100,"-",IIEE_detalle!Z345/IIEE_detalle!Z333*100-100)</f>
        <v>5.8545454545454731</v>
      </c>
      <c r="AB345" s="129">
        <f>IF(ABS(IIEE_detalle!AB345/IIEE_detalle!AB333*100-100)&gt;100,"-",IIEE_detalle!AB345/IIEE_detalle!AB333*100-100)</f>
        <v>2.611606532917591</v>
      </c>
      <c r="AC345" s="129">
        <f>IF(ABS(IIEE_detalle!AC345/IIEE_detalle!AC333*100-100)&gt;100,"-",IIEE_detalle!AC345/IIEE_detalle!AC333*100-100)</f>
        <v>12.468862790476436</v>
      </c>
      <c r="AD345" s="129">
        <f>IF(ABS(IIEE_detalle!AD345/IIEE_detalle!AD333*100-100)&gt;100,"-",IIEE_detalle!AD345/IIEE_detalle!AD333*100-100)</f>
        <v>1.0286916611062651</v>
      </c>
      <c r="AE345" s="129">
        <f>IF(ABS(IIEE_detalle!AE345/IIEE_detalle!AE333*100-100)&gt;100,"-",IIEE_detalle!AE345/IIEE_detalle!AE333*100-100)</f>
        <v>-0.64963408744752371</v>
      </c>
      <c r="AF345" s="129">
        <f>IF(ABS(IIEE_detalle!AF345/IIEE_detalle!AF333*100-100)&gt;100,"-",IIEE_detalle!AF345/IIEE_detalle!AF333*100-100)</f>
        <v>-26.799820466786343</v>
      </c>
      <c r="AG345" s="129">
        <f>IF(ABS(IIEE_detalle!AG345/IIEE_detalle!AG333*100-100)&gt;100,"-",IIEE_detalle!AG345/IIEE_detalle!AG333*100-100)</f>
        <v>2.9827401563902782</v>
      </c>
      <c r="AH345" s="129">
        <f>IF(ABS(IIEE_detalle!AH345/IIEE_detalle!AH333*100-100)&gt;100,"-",IIEE_detalle!AH345/IIEE_detalle!AH333*100-100)</f>
        <v>12.408843672025412</v>
      </c>
      <c r="AI345" s="129">
        <f>IF(ABS(IIEE_detalle!AI345/IIEE_detalle!AI333*100-100)&gt;100,"-",IIEE_detalle!AI345/IIEE_detalle!AI333*100-100)</f>
        <v>1.0285672622230067</v>
      </c>
      <c r="AJ345" s="129">
        <f>IF(ABS(IIEE_detalle!AJ345/IIEE_detalle!AJ333*100-100)&gt;100,"-",IIEE_detalle!AJ345/IIEE_detalle!AJ333*100-100)</f>
        <v>-0.6509213191480967</v>
      </c>
      <c r="AK345" s="129">
        <f>IF(ABS(IIEE_detalle!AK345/IIEE_detalle!AK333*100-100)&gt;100,"-",IIEE_detalle!AK345/IIEE_detalle!AK333*100-100)</f>
        <v>2.8255335707761446</v>
      </c>
      <c r="AL345" s="129">
        <f>IF(ABS(IIEE_detalle!AL345/IIEE_detalle!AL333*100-100)&gt;100,"-",IIEE_detalle!AL345/IIEE_detalle!AL333*100-100)</f>
        <v>-30.473335831147736</v>
      </c>
      <c r="AN345" s="131">
        <f>IF(ABS(IIEE_detalle!AN345/IIEE_detalle!AN333*100-100)&gt;100,"-",IIEE_detalle!AN345/IIEE_detalle!AN333*100-100)</f>
        <v>-3.9347377387543929</v>
      </c>
      <c r="AO345" s="131">
        <f>IF(ABS(IIEE_detalle!AO345/IIEE_detalle!AO333*100-100)&gt;100,"-",IIEE_detalle!AO345/IIEE_detalle!AO333*100-100)</f>
        <v>-5.4009389081544015</v>
      </c>
      <c r="AQ345" s="129">
        <f>IF(ABS(IIEE_detalle!AQ345/IIEE_detalle!AQ333*100-100)&gt;100,"-",IIEE_detalle!AQ345/IIEE_detalle!AQ333*100-100)</f>
        <v>-12.863658845980808</v>
      </c>
      <c r="AS345" s="129">
        <f>IF(ABS(IIEE_detalle!AS345/IIEE_detalle!AS333*100-100)&gt;100,"-",IIEE_detalle!AS345/IIEE_detalle!AS333*100-100)</f>
        <v>-4.5410181466835553</v>
      </c>
      <c r="AT345" s="129">
        <f>IF(ABS(IIEE_detalle!AT345/IIEE_detalle!AT333*100-100)&gt;100,"-",IIEE_detalle!AT345/IIEE_detalle!AT333*100-100)</f>
        <v>-9.3230705534749774</v>
      </c>
      <c r="AU345" s="129">
        <f>IF(ABS(IIEE_detalle!AU345/IIEE_detalle!AU333*100-100)&gt;100,"-",IIEE_detalle!AU345/IIEE_detalle!AU333*100-100)</f>
        <v>8.3537929167955411</v>
      </c>
      <c r="AV345" s="129">
        <f>IF(ABS(IIEE_detalle!AV345/IIEE_detalle!AV333*100-100)&gt;100,"-",IIEE_detalle!AV345/IIEE_detalle!AV333*100-100)</f>
        <v>-5.0639468175145907</v>
      </c>
      <c r="AW345" s="129">
        <f>IF(ABS(IIEE_detalle!AW345/IIEE_detalle!AW333*100-100)&gt;100,"-",IIEE_detalle!AW345/IIEE_detalle!AW333*100-100)</f>
        <v>-7.6009311606252083</v>
      </c>
      <c r="AX345" s="129">
        <f>IF(ABS(IIEE_detalle!AX345/IIEE_detalle!AX333*100-100)&gt;100,"-",IIEE_detalle!AX345/IIEE_detalle!AX333*100-100)</f>
        <v>13.835532726642114</v>
      </c>
      <c r="AY345" s="129">
        <f>IF(ABS(IIEE_detalle!AY345/IIEE_detalle!AY333*100-100)&gt;100,"-",IIEE_detalle!AY345/IIEE_detalle!AY333*100-100)</f>
        <v>28.702125409749385</v>
      </c>
      <c r="AZ345" s="129">
        <f>IF(ABS(IIEE_detalle!AZ345/IIEE_detalle!AZ333*100-100)&gt;100,"-",IIEE_detalle!AZ345/IIEE_detalle!AZ333*100-100)</f>
        <v>28.493864171773708</v>
      </c>
      <c r="BA345" s="100"/>
      <c r="BB345" s="129">
        <f>IF(ABS(IIEE_detalle!BB345/IIEE_detalle!BB333*100-100)&gt;100,"-",IIEE_detalle!BB345/IIEE_detalle!BB333*100-100)</f>
        <v>33.355344085475338</v>
      </c>
      <c r="BD345" s="129">
        <f>IF(ABS(IIEE_detalle!BD345/IIEE_detalle!BD333*100-100)&gt;100,"-",IIEE_detalle!BD345/IIEE_detalle!BD333*100-100)</f>
        <v>-8.6740679435349222</v>
      </c>
      <c r="BE345" s="129">
        <f>IF(ABS(IIEE_detalle!BE345/IIEE_detalle!BE333*100-100)&gt;100,"-",IIEE_detalle!BE345/IIEE_detalle!BE333*100-100)</f>
        <v>6.4204041691554323</v>
      </c>
      <c r="BF345" s="129">
        <f>IF(ABS(IIEE_detalle!BF345/IIEE_detalle!BF333*100-100)&gt;100,"-",IIEE_detalle!BF345/IIEE_detalle!BF333*100-100)</f>
        <v>1.7944907989484733</v>
      </c>
      <c r="BG345" s="129">
        <f>IF(ABS(IIEE_detalle!BG345/IIEE_detalle!BG333*100-100)&gt;100,"-",IIEE_detalle!BG345/IIEE_detalle!BG333*100-100)</f>
        <v>1.7944907989484449</v>
      </c>
      <c r="BH345" s="129">
        <f>IF(ABS(IIEE_detalle!BH345/IIEE_detalle!BH333*100-100)&gt;100,"-",IIEE_detalle!BH345/IIEE_detalle!BH333*100-100)</f>
        <v>6.5107380893606432</v>
      </c>
      <c r="BI345" s="129">
        <f>IF(ABS(IIEE_detalle!BI345/IIEE_detalle!BI333*100-100)&gt;100,"-",IIEE_detalle!BI345/IIEE_detalle!BI333*100-100)</f>
        <v>-57.264296754250381</v>
      </c>
      <c r="BJ345" s="129">
        <f>IF(ABS(IIEE_detalle!BJ345/IIEE_detalle!BJ333*100-100)&gt;100,"-",IIEE_detalle!BJ345/IIEE_detalle!BJ333*100-100)</f>
        <v>19.865367085057173</v>
      </c>
      <c r="BK345" s="129">
        <f>IF(ABS(IIEE_detalle!BK345/IIEE_detalle!BK333*100-100)&gt;100,"-",IIEE_detalle!BK345/IIEE_detalle!BK333*100-100)</f>
        <v>14.286666666666676</v>
      </c>
      <c r="BL345" s="100"/>
      <c r="BM345" s="129">
        <f>IF(ABS(IIEE_detalle!BM345/IIEE_detalle!BM333*100-100)&gt;100,"-",IIEE_detalle!BM345/IIEE_detalle!BM333*100-100)</f>
        <v>11.223329543174373</v>
      </c>
      <c r="BO345" s="129">
        <f>IF(ABS(IIEE_detalle!BO345/IIEE_detalle!BO333*100-100)&gt;100,"-",IIEE_detalle!BO345/IIEE_detalle!BO333*100-100)</f>
        <v>8.7799932409597687</v>
      </c>
      <c r="BP345" s="129">
        <f>IF(ABS(IIEE_detalle!BP345/IIEE_detalle!BP333*100-100)&gt;100,"-",IIEE_detalle!BP345/IIEE_detalle!BP333*100-100)</f>
        <v>24.961021605167417</v>
      </c>
      <c r="BQ345" s="129">
        <f>IF(ABS(IIEE_detalle!BQ345/IIEE_detalle!BQ333*100-100)&gt;100,"-",IIEE_detalle!BQ345/IIEE_detalle!BQ333*100-100)</f>
        <v>0.99901340915977244</v>
      </c>
      <c r="BR345" s="129">
        <f>IF(ABS(IIEE_detalle!BR345/IIEE_detalle!BR333*100-100)&gt;100,"-",IIEE_detalle!BR345/IIEE_detalle!BR333*100-100)</f>
        <v>2.212489404716564</v>
      </c>
      <c r="BS345" s="129">
        <f>IF(ABS(IIEE_detalle!BS345/IIEE_detalle!BS333*100-100)&gt;100,"-",IIEE_detalle!BS345/IIEE_detalle!BS333*100-100)</f>
        <v>7.3413705114257652</v>
      </c>
      <c r="BT345" s="129">
        <f>IF(ABS(IIEE_detalle!BT345/IIEE_detalle!BT333*100-100)&gt;100,"-",IIEE_detalle!BT345/IIEE_detalle!BT333*100-100)</f>
        <v>11.208633108327646</v>
      </c>
      <c r="BV345" s="129">
        <f>IF(ABS(IIEE_detalle!BV345/IIEE_detalle!BV333*100-100)&gt;100,"-",IIEE_detalle!BV345/IIEE_detalle!BV333*100-100)</f>
        <v>14.422880493256528</v>
      </c>
      <c r="BW345" s="129">
        <f>IF(ABS(IIEE_detalle!BW345/IIEE_detalle!BW333*100-100)&gt;100,"-",IIEE_detalle!BW345/IIEE_detalle!BW333*100-100)</f>
        <v>37.914858095458044</v>
      </c>
      <c r="BX345" s="129">
        <f>IF(ABS(IIEE_detalle!BX345/IIEE_detalle!BX333*100-100)&gt;100,"-",IIEE_detalle!BX345/IIEE_detalle!BX333*100-100)</f>
        <v>4.7939988031570522</v>
      </c>
      <c r="BY345" s="129">
        <f>IF(ABS(IIEE_detalle!BY345/IIEE_detalle!BY333*100-100)&gt;100,"-",IIEE_detalle!BY345/IIEE_detalle!BY333*100-100)</f>
        <v>3.7126565042009219</v>
      </c>
      <c r="BZ345" s="129">
        <f>IF(ABS(IIEE_detalle!BZ345/IIEE_detalle!BZ333*100-100)&gt;100,"-",IIEE_detalle!BZ345/IIEE_detalle!BZ333*100-100)</f>
        <v>9.9920870672833217</v>
      </c>
      <c r="CA345" s="129">
        <f>IF(ABS(IIEE_detalle!CA345/IIEE_detalle!CA333*100-100)&gt;100,"-",IIEE_detalle!CA345/IIEE_detalle!CA333*100-100)</f>
        <v>16.528133655792018</v>
      </c>
    </row>
    <row r="346" spans="2:79" ht="12" customHeight="1">
      <c r="B346" s="67" t="s">
        <v>799</v>
      </c>
      <c r="C346" s="129">
        <f>IF(ABS(IIEE_detalle!C346/IIEE_detalle!C334*100-100)&gt;100,"-",IIEE_detalle!C346/IIEE_detalle!C334*100-100)</f>
        <v>6.4415293449446409</v>
      </c>
      <c r="D346" s="129">
        <f>IF(ABS(IIEE_detalle!D346/IIEE_detalle!D334*100-100)&gt;100,"-",IIEE_detalle!D346/IIEE_detalle!D334*100-100)</f>
        <v>7.8473518041744654</v>
      </c>
      <c r="E346" s="129">
        <f>IF(ABS(IIEE_detalle!E346/IIEE_detalle!E334*100-100)&gt;100,"-",IIEE_detalle!E346/IIEE_detalle!E334*100-100)</f>
        <v>30.135693084289642</v>
      </c>
      <c r="F346" s="129">
        <f>IF(ABS(IIEE_detalle!F346/IIEE_detalle!F334*100-100)&gt;100,"-",IIEE_detalle!F346/IIEE_detalle!F334*100-100)</f>
        <v>11.877643621105776</v>
      </c>
      <c r="G346" s="129">
        <f>IF(ABS(IIEE_detalle!G346/IIEE_detalle!G334*100-100)&gt;100,"-",IIEE_detalle!G346/IIEE_detalle!G334*100-100)</f>
        <v>-11.367292515631192</v>
      </c>
      <c r="H346" s="129">
        <f>IF(ABS(IIEE_detalle!H346/IIEE_detalle!H334*100-100)&gt;100,"-",IIEE_detalle!H346/IIEE_detalle!H334*100-100)</f>
        <v>2.4649528446831823</v>
      </c>
      <c r="J346" s="129">
        <f>IF(ABS(IIEE_detalle!J346/IIEE_detalle!J334*100-100)&gt;100,"-",IIEE_detalle!J346/IIEE_detalle!J334*100-100)</f>
        <v>9.9137931034482705</v>
      </c>
      <c r="K346" s="129">
        <f>IF(ABS(IIEE_detalle!K346/IIEE_detalle!K334*100-100)&gt;100,"-",IIEE_detalle!K346/IIEE_detalle!K334*100-100)</f>
        <v>9.4548490993677774</v>
      </c>
      <c r="L346" s="129">
        <f>IF(ABS(IIEE_detalle!L346/IIEE_detalle!L334*100-100)&gt;100,"-",IIEE_detalle!L346/IIEE_detalle!L334*100-100)</f>
        <v>9.4548490993677774</v>
      </c>
      <c r="N346" s="129">
        <f>IF(ABS(IIEE_detalle!N346/IIEE_detalle!N334*100-100)&gt;100,"-",IIEE_detalle!N346/IIEE_detalle!N334*100-100)</f>
        <v>9.4140561597129135E-2</v>
      </c>
      <c r="O346" s="129">
        <f>IF(ABS(IIEE_detalle!O346/IIEE_detalle!O334*100-100)&gt;100,"-",IIEE_detalle!O346/IIEE_detalle!O334*100-100)</f>
        <v>-3.4672627978155219</v>
      </c>
      <c r="Q346" s="129">
        <f>IF(ABS(IIEE_detalle!Q346/IIEE_detalle!Q334*100-100)&gt;100,"-",IIEE_detalle!Q346/IIEE_detalle!Q334*100-100)</f>
        <v>4.4429567460770869</v>
      </c>
      <c r="S346" s="129">
        <f>IF(ABS(IIEE_detalle!S346/IIEE_detalle!S334*100-100)&gt;100,"-",IIEE_detalle!S346/IIEE_detalle!S334*100-100)</f>
        <v>15.150170740232838</v>
      </c>
      <c r="T346" s="129">
        <f>IF(ABS(IIEE_detalle!T346/IIEE_detalle!T334*100-100)&gt;100,"-",IIEE_detalle!T346/IIEE_detalle!T334*100-100)</f>
        <v>15.236938031591734</v>
      </c>
      <c r="U346" s="129">
        <f>IF(ABS(IIEE_detalle!U346/IIEE_detalle!U334*100-100)&gt;100,"-",IIEE_detalle!U346/IIEE_detalle!U334*100-100)</f>
        <v>15.236938031591734</v>
      </c>
      <c r="W346" s="129">
        <f>IF(ABS(IIEE_detalle!W346/IIEE_detalle!W334*100-100)&gt;100,"-",IIEE_detalle!W346/IIEE_detalle!W334*100-100)</f>
        <v>2.5306519138756016</v>
      </c>
      <c r="X346" s="129">
        <f>IF(ABS(IIEE_detalle!X346/IIEE_detalle!X334*100-100)&gt;100,"-",IIEE_detalle!X346/IIEE_detalle!X334*100-100)</f>
        <v>2.1898079763663247</v>
      </c>
      <c r="Z346" s="129">
        <f>IF(ABS(IIEE_detalle!Z346/IIEE_detalle!Z334*100-100)&gt;100,"-",IIEE_detalle!Z346/IIEE_detalle!Z334*100-100)</f>
        <v>3.1628532974427941</v>
      </c>
      <c r="AB346" s="129">
        <f>IF(ABS(IIEE_detalle!AB346/IIEE_detalle!AB334*100-100)&gt;100,"-",IIEE_detalle!AB346/IIEE_detalle!AB334*100-100)</f>
        <v>-8.7300768420283532</v>
      </c>
      <c r="AC346" s="129">
        <f>IF(ABS(IIEE_detalle!AC346/IIEE_detalle!AC334*100-100)&gt;100,"-",IIEE_detalle!AC346/IIEE_detalle!AC334*100-100)</f>
        <v>1.8843625025418476</v>
      </c>
      <c r="AD346" s="129">
        <f>IF(ABS(IIEE_detalle!AD346/IIEE_detalle!AD334*100-100)&gt;100,"-",IIEE_detalle!AD346/IIEE_detalle!AD334*100-100)</f>
        <v>-5.5958864921497167</v>
      </c>
      <c r="AE346" s="129">
        <f>IF(ABS(IIEE_detalle!AE346/IIEE_detalle!AE334*100-100)&gt;100,"-",IIEE_detalle!AE346/IIEE_detalle!AE334*100-100)</f>
        <v>-24.401364951555976</v>
      </c>
      <c r="AF346" s="129">
        <f>IF(ABS(IIEE_detalle!AF346/IIEE_detalle!AF334*100-100)&gt;100,"-",IIEE_detalle!AF346/IIEE_detalle!AF334*100-100)</f>
        <v>-22.738182986524535</v>
      </c>
      <c r="AG346" s="129">
        <f>IF(ABS(IIEE_detalle!AG346/IIEE_detalle!AG334*100-100)&gt;100,"-",IIEE_detalle!AG346/IIEE_detalle!AG334*100-100)</f>
        <v>-5.5226918427697598</v>
      </c>
      <c r="AH346" s="129">
        <f>IF(ABS(IIEE_detalle!AH346/IIEE_detalle!AH334*100-100)&gt;100,"-",IIEE_detalle!AH346/IIEE_detalle!AH334*100-100)</f>
        <v>1.8519487617818271</v>
      </c>
      <c r="AI346" s="129">
        <f>IF(ABS(IIEE_detalle!AI346/IIEE_detalle!AI334*100-100)&gt;100,"-",IIEE_detalle!AI346/IIEE_detalle!AI334*100-100)</f>
        <v>-5.5958499060097466</v>
      </c>
      <c r="AJ346" s="129">
        <f>IF(ABS(IIEE_detalle!AJ346/IIEE_detalle!AJ334*100-100)&gt;100,"-",IIEE_detalle!AJ346/IIEE_detalle!AJ334*100-100)</f>
        <v>-24.401318653977739</v>
      </c>
      <c r="AK346" s="129">
        <f>IF(ABS(IIEE_detalle!AK346/IIEE_detalle!AK334*100-100)&gt;100,"-",IIEE_detalle!AK346/IIEE_detalle!AK334*100-100)</f>
        <v>-5.6013251931004646</v>
      </c>
      <c r="AL346" s="129">
        <f>IF(ABS(IIEE_detalle!AL346/IIEE_detalle!AL334*100-100)&gt;100,"-",IIEE_detalle!AL346/IIEE_detalle!AL334*100-100)</f>
        <v>-23.034988158541495</v>
      </c>
      <c r="AN346" s="131">
        <f>IF(ABS(IIEE_detalle!AN346/IIEE_detalle!AN334*100-100)&gt;100,"-",IIEE_detalle!AN346/IIEE_detalle!AN334*100-100)</f>
        <v>4.7924293138722902</v>
      </c>
      <c r="AO346" s="131">
        <f>IF(ABS(IIEE_detalle!AO346/IIEE_detalle!AO334*100-100)&gt;100,"-",IIEE_detalle!AO346/IIEE_detalle!AO334*100-100)</f>
        <v>0.25733141607220489</v>
      </c>
      <c r="AQ346" s="129">
        <f>IF(ABS(IIEE_detalle!AQ346/IIEE_detalle!AQ334*100-100)&gt;100,"-",IIEE_detalle!AQ346/IIEE_detalle!AQ334*100-100)</f>
        <v>-1.1796383666400061</v>
      </c>
      <c r="AS346" s="129">
        <f>IF(ABS(IIEE_detalle!AS346/IIEE_detalle!AS334*100-100)&gt;100,"-",IIEE_detalle!AS346/IIEE_detalle!AS334*100-100)</f>
        <v>-11.618548085423825</v>
      </c>
      <c r="AT346" s="129">
        <f>IF(ABS(IIEE_detalle!AT346/IIEE_detalle!AT334*100-100)&gt;100,"-",IIEE_detalle!AT346/IIEE_detalle!AT334*100-100)</f>
        <v>-16.837612721139948</v>
      </c>
      <c r="AU346" s="129">
        <f>IF(ABS(IIEE_detalle!AU346/IIEE_detalle!AU334*100-100)&gt;100,"-",IIEE_detalle!AU346/IIEE_detalle!AU334*100-100)</f>
        <v>3.6403339165036073</v>
      </c>
      <c r="AV346" s="129">
        <f>IF(ABS(IIEE_detalle!AV346/IIEE_detalle!AV334*100-100)&gt;100,"-",IIEE_detalle!AV346/IIEE_detalle!AV334*100-100)</f>
        <v>-10.330133154785685</v>
      </c>
      <c r="AW346" s="129">
        <f>IF(ABS(IIEE_detalle!AW346/IIEE_detalle!AW334*100-100)&gt;100,"-",IIEE_detalle!AW346/IIEE_detalle!AW334*100-100)</f>
        <v>-12.43824158723983</v>
      </c>
      <c r="AX346" s="129">
        <f>IF(ABS(IIEE_detalle!AX346/IIEE_detalle!AX334*100-100)&gt;100,"-",IIEE_detalle!AX346/IIEE_detalle!AX334*100-100)</f>
        <v>6.4352702310741563</v>
      </c>
      <c r="AY346" s="129">
        <f>IF(ABS(IIEE_detalle!AY346/IIEE_detalle!AY334*100-100)&gt;100,"-",IIEE_detalle!AY346/IIEE_detalle!AY334*100-100)</f>
        <v>-5.0639468175145623</v>
      </c>
      <c r="AZ346" s="129">
        <f>IF(ABS(IIEE_detalle!AZ346/IIEE_detalle!AZ334*100-100)&gt;100,"-",IIEE_detalle!AZ346/IIEE_detalle!AZ334*100-100)</f>
        <v>-5.2038088548069226</v>
      </c>
      <c r="BA346" s="100"/>
      <c r="BB346" s="129">
        <f>IF(ABS(IIEE_detalle!BB346/IIEE_detalle!BB334*100-100)&gt;100,"-",IIEE_detalle!BB346/IIEE_detalle!BB334*100-100)</f>
        <v>-5.2019895527018747</v>
      </c>
      <c r="BD346" s="129">
        <f>IF(ABS(IIEE_detalle!BD346/IIEE_detalle!BD334*100-100)&gt;100,"-",IIEE_detalle!BD346/IIEE_detalle!BD334*100-100)</f>
        <v>-6.9100473313004329</v>
      </c>
      <c r="BE346" s="129">
        <f>IF(ABS(IIEE_detalle!BE346/IIEE_detalle!BE334*100-100)&gt;100,"-",IIEE_detalle!BE346/IIEE_detalle!BE334*100-100)</f>
        <v>2.4805430454419621</v>
      </c>
      <c r="BF346" s="129">
        <f>IF(ABS(IIEE_detalle!BF346/IIEE_detalle!BF334*100-100)&gt;100,"-",IIEE_detalle!BF346/IIEE_detalle!BF334*100-100)</f>
        <v>-0.88373211494528903</v>
      </c>
      <c r="BG346" s="129">
        <f>IF(ABS(IIEE_detalle!BG346/IIEE_detalle!BG334*100-100)&gt;100,"-",IIEE_detalle!BG346/IIEE_detalle!BG334*100-100)</f>
        <v>-0.88373211494530324</v>
      </c>
      <c r="BH346" s="129">
        <f>IF(ABS(IIEE_detalle!BH346/IIEE_detalle!BH334*100-100)&gt;100,"-",IIEE_detalle!BH346/IIEE_detalle!BH334*100-100)</f>
        <v>-0.88373211494530324</v>
      </c>
      <c r="BJ346" s="129">
        <f>IF(ABS(IIEE_detalle!BJ346/IIEE_detalle!BJ334*100-100)&gt;100,"-",IIEE_detalle!BJ346/IIEE_detalle!BJ334*100-100)</f>
        <v>2.577557375158591</v>
      </c>
      <c r="BK346" s="129">
        <f>IF(ABS(IIEE_detalle!BK346/IIEE_detalle!BK334*100-100)&gt;100,"-",IIEE_detalle!BK346/IIEE_detalle!BK334*100-100)</f>
        <v>1.0076694844091065</v>
      </c>
      <c r="BL346" s="100"/>
      <c r="BM346" s="129">
        <f>IF(ABS(IIEE_detalle!BM346/IIEE_detalle!BM334*100-100)&gt;100,"-",IIEE_detalle!BM346/IIEE_detalle!BM334*100-100)</f>
        <v>0.96913338188338116</v>
      </c>
      <c r="BO346" s="129">
        <f>IF(ABS(IIEE_detalle!BO346/IIEE_detalle!BO334*100-100)&gt;100,"-",IIEE_detalle!BO346/IIEE_detalle!BO334*100-100)</f>
        <v>8.1075710406040855</v>
      </c>
      <c r="BP346" s="129">
        <f>IF(ABS(IIEE_detalle!BP346/IIEE_detalle!BP334*100-100)&gt;100,"-",IIEE_detalle!BP346/IIEE_detalle!BP334*100-100)</f>
        <v>21.627270106658997</v>
      </c>
      <c r="BQ346" s="129">
        <f>IF(ABS(IIEE_detalle!BQ346/IIEE_detalle!BQ334*100-100)&gt;100,"-",IIEE_detalle!BQ346/IIEE_detalle!BQ334*100-100)</f>
        <v>4.1188455077078032</v>
      </c>
      <c r="BR346" s="129">
        <f>IF(ABS(IIEE_detalle!BR346/IIEE_detalle!BR334*100-100)&gt;100,"-",IIEE_detalle!BR346/IIEE_detalle!BR334*100-100)</f>
        <v>6.5778939967231906</v>
      </c>
      <c r="BS346" s="129">
        <f>IF(ABS(IIEE_detalle!BS346/IIEE_detalle!BS334*100-100)&gt;100,"-",IIEE_detalle!BS346/IIEE_detalle!BS334*100-100)</f>
        <v>7.5871238567786179</v>
      </c>
      <c r="BT346" s="129">
        <f>IF(ABS(IIEE_detalle!BT346/IIEE_detalle!BT334*100-100)&gt;100,"-",IIEE_detalle!BT346/IIEE_detalle!BT334*100-100)</f>
        <v>5.0676828110330661</v>
      </c>
      <c r="BV346" s="129">
        <f>IF(ABS(IIEE_detalle!BV346/IIEE_detalle!BV334*100-100)&gt;100,"-",IIEE_detalle!BV346/IIEE_detalle!BV334*100-100)</f>
        <v>13.118416582453079</v>
      </c>
      <c r="BW346" s="129">
        <f>IF(ABS(IIEE_detalle!BW346/IIEE_detalle!BW334*100-100)&gt;100,"-",IIEE_detalle!BW346/IIEE_detalle!BW334*100-100)</f>
        <v>32.34642264785262</v>
      </c>
      <c r="BX346" s="129">
        <f>IF(ABS(IIEE_detalle!BX346/IIEE_detalle!BX334*100-100)&gt;100,"-",IIEE_detalle!BX346/IIEE_detalle!BX334*100-100)</f>
        <v>10.731931340216988</v>
      </c>
      <c r="BY346" s="129">
        <f>IF(ABS(IIEE_detalle!BY346/IIEE_detalle!BY334*100-100)&gt;100,"-",IIEE_detalle!BY346/IIEE_detalle!BY334*100-100)</f>
        <v>12.744525067116584</v>
      </c>
      <c r="BZ346" s="129">
        <f>IF(ABS(IIEE_detalle!BZ346/IIEE_detalle!BZ334*100-100)&gt;100,"-",IIEE_detalle!BZ346/IIEE_detalle!BZ334*100-100)</f>
        <v>13.353247194046887</v>
      </c>
      <c r="CA346" s="129">
        <f>IF(ABS(IIEE_detalle!CA346/IIEE_detalle!CA334*100-100)&gt;100,"-",IIEE_detalle!CA346/IIEE_detalle!CA334*100-100)</f>
        <v>10.087651897474743</v>
      </c>
    </row>
    <row r="347" spans="2:79" ht="12" customHeight="1">
      <c r="B347" s="67" t="s">
        <v>800</v>
      </c>
      <c r="C347" s="129">
        <f>IF(ABS(IIEE_detalle!C347/IIEE_detalle!C335*100-100)&gt;100,"-",IIEE_detalle!C347/IIEE_detalle!C335*100-100)</f>
        <v>-6.012883164903343</v>
      </c>
      <c r="D347" s="129">
        <f>IF(ABS(IIEE_detalle!D347/IIEE_detalle!D335*100-100)&gt;100,"-",IIEE_detalle!D347/IIEE_detalle!D335*100-100)</f>
        <v>-0.21281324665221746</v>
      </c>
      <c r="E347" s="129">
        <f>IF(ABS(IIEE_detalle!E347/IIEE_detalle!E335*100-100)&gt;100,"-",IIEE_detalle!E347/IIEE_detalle!E335*100-100)</f>
        <v>10.315512895878598</v>
      </c>
      <c r="F347" s="129">
        <f>IF(ABS(IIEE_detalle!F347/IIEE_detalle!F335*100-100)&gt;100,"-",IIEE_detalle!F347/IIEE_detalle!F335*100-100)</f>
        <v>6.920504358064349</v>
      </c>
      <c r="G347" s="129">
        <f>IF(ABS(IIEE_detalle!G347/IIEE_detalle!G335*100-100)&gt;100,"-",IIEE_detalle!G347/IIEE_detalle!G335*100-100)</f>
        <v>-4.0001695377516455</v>
      </c>
      <c r="H347" s="129">
        <f>IF(ABS(IIEE_detalle!H347/IIEE_detalle!H335*100-100)&gt;100,"-",IIEE_detalle!H347/IIEE_detalle!H335*100-100)</f>
        <v>-18.521843739110409</v>
      </c>
      <c r="J347" s="129">
        <f>IF(ABS(IIEE_detalle!J347/IIEE_detalle!J335*100-100)&gt;100,"-",IIEE_detalle!J347/IIEE_detalle!J335*100-100)</f>
        <v>-1.4677419354838861</v>
      </c>
      <c r="K347" s="129">
        <f>IF(ABS(IIEE_detalle!K347/IIEE_detalle!K335*100-100)&gt;100,"-",IIEE_detalle!K347/IIEE_detalle!K335*100-100)</f>
        <v>-1.7303325085584476</v>
      </c>
      <c r="L347" s="129">
        <f>IF(ABS(IIEE_detalle!L347/IIEE_detalle!L335*100-100)&gt;100,"-",IIEE_detalle!L347/IIEE_detalle!L335*100-100)</f>
        <v>-1.7303325085584476</v>
      </c>
      <c r="N347" s="129">
        <f>IF(ABS(IIEE_detalle!N347/IIEE_detalle!N335*100-100)&gt;100,"-",IIEE_detalle!N347/IIEE_detalle!N335*100-100)</f>
        <v>-16.925412441603967</v>
      </c>
      <c r="O347" s="129">
        <f>IF(ABS(IIEE_detalle!O347/IIEE_detalle!O335*100-100)&gt;100,"-",IIEE_detalle!O347/IIEE_detalle!O335*100-100)</f>
        <v>-12.813512904511811</v>
      </c>
      <c r="Q347" s="129">
        <f>IF(ABS(IIEE_detalle!Q347/IIEE_detalle!Q335*100-100)&gt;100,"-",IIEE_detalle!Q347/IIEE_detalle!Q335*100-100)</f>
        <v>-16.493823117369871</v>
      </c>
      <c r="S347" s="129">
        <f>IF(ABS(IIEE_detalle!S347/IIEE_detalle!S335*100-100)&gt;100,"-",IIEE_detalle!S347/IIEE_detalle!S335*100-100)</f>
        <v>-2.9159673705163556</v>
      </c>
      <c r="T347" s="129">
        <f>IF(ABS(IIEE_detalle!T347/IIEE_detalle!T335*100-100)&gt;100,"-",IIEE_detalle!T347/IIEE_detalle!T335*100-100)</f>
        <v>-3.6214655684809287</v>
      </c>
      <c r="U347" s="129">
        <f>IF(ABS(IIEE_detalle!U347/IIEE_detalle!U335*100-100)&gt;100,"-",IIEE_detalle!U347/IIEE_detalle!U335*100-100)</f>
        <v>-3.6214655684809287</v>
      </c>
      <c r="W347" s="129">
        <f>IF(ABS(IIEE_detalle!W347/IIEE_detalle!W335*100-100)&gt;100,"-",IIEE_detalle!W347/IIEE_detalle!W335*100-100)</f>
        <v>-5.7880278540854846</v>
      </c>
      <c r="X347" s="129">
        <f>IF(ABS(IIEE_detalle!X347/IIEE_detalle!X335*100-100)&gt;100,"-",IIEE_detalle!X347/IIEE_detalle!X335*100-100)</f>
        <v>-5.7275591052279822</v>
      </c>
      <c r="Z347" s="129">
        <f>IF(ABS(IIEE_detalle!Z347/IIEE_detalle!Z335*100-100)&gt;100,"-",IIEE_detalle!Z347/IIEE_detalle!Z335*100-100)</f>
        <v>-5.8071748878923728</v>
      </c>
      <c r="AB347" s="129">
        <f>IF(ABS(IIEE_detalle!AB347/IIEE_detalle!AB335*100-100)&gt;100,"-",IIEE_detalle!AB347/IIEE_detalle!AB335*100-100)</f>
        <v>-2.6166627137658338</v>
      </c>
      <c r="AC347" s="129">
        <f>IF(ABS(IIEE_detalle!AC347/IIEE_detalle!AC335*100-100)&gt;100,"-",IIEE_detalle!AC347/IIEE_detalle!AC335*100-100)</f>
        <v>2.2502917613611402</v>
      </c>
      <c r="AD347" s="129">
        <f>IF(ABS(IIEE_detalle!AD347/IIEE_detalle!AD335*100-100)&gt;100,"-",IIEE_detalle!AD347/IIEE_detalle!AD335*100-100)</f>
        <v>-5.033770772186287</v>
      </c>
      <c r="AE347" s="129">
        <f>IF(ABS(IIEE_detalle!AE347/IIEE_detalle!AE335*100-100)&gt;100,"-",IIEE_detalle!AE347/IIEE_detalle!AE335*100-100)</f>
        <v>0.88802036479201263</v>
      </c>
      <c r="AF347" s="129">
        <f>IF(ABS(IIEE_detalle!AF347/IIEE_detalle!AF335*100-100)&gt;100,"-",IIEE_detalle!AF347/IIEE_detalle!AF335*100-100)</f>
        <v>-16.822477737213831</v>
      </c>
      <c r="AG347" s="129">
        <f>IF(ABS(IIEE_detalle!AG347/IIEE_detalle!AG335*100-100)&gt;100,"-",IIEE_detalle!AG347/IIEE_detalle!AG335*100-100)</f>
        <v>-3.2155368523961414</v>
      </c>
      <c r="AH347" s="129">
        <f>IF(ABS(IIEE_detalle!AH347/IIEE_detalle!AH335*100-100)&gt;100,"-",IIEE_detalle!AH347/IIEE_detalle!AH335*100-100)</f>
        <v>2.2131764757238273</v>
      </c>
      <c r="AI347" s="129">
        <f>IF(ABS(IIEE_detalle!AI347/IIEE_detalle!AI335*100-100)&gt;100,"-",IIEE_detalle!AI347/IIEE_detalle!AI335*100-100)</f>
        <v>-5.0337710116632763</v>
      </c>
      <c r="AJ347" s="129">
        <f>IF(ABS(IIEE_detalle!AJ347/IIEE_detalle!AJ335*100-100)&gt;100,"-",IIEE_detalle!AJ347/IIEE_detalle!AJ335*100-100)</f>
        <v>0.8894622487778463</v>
      </c>
      <c r="AK347" s="129">
        <f>IF(ABS(IIEE_detalle!AK347/IIEE_detalle!AK335*100-100)&gt;100,"-",IIEE_detalle!AK347/IIEE_detalle!AK335*100-100)</f>
        <v>-3.0012566984397893</v>
      </c>
      <c r="AL347" s="129">
        <f>IF(ABS(IIEE_detalle!AL347/IIEE_detalle!AL335*100-100)&gt;100,"-",IIEE_detalle!AL347/IIEE_detalle!AL335*100-100)</f>
        <v>-15.091475593193252</v>
      </c>
      <c r="AN347" s="131">
        <f>IF(ABS(IIEE_detalle!AN347/IIEE_detalle!AN335*100-100)&gt;100,"-",IIEE_detalle!AN347/IIEE_detalle!AN335*100-100)</f>
        <v>-4.6366857967196609</v>
      </c>
      <c r="AO347" s="131">
        <f>IF(ABS(IIEE_detalle!AO347/IIEE_detalle!AO335*100-100)&gt;100,"-",IIEE_detalle!AO347/IIEE_detalle!AO335*100-100)</f>
        <v>-7.5231935259574669</v>
      </c>
      <c r="AQ347" s="129">
        <f>IF(ABS(IIEE_detalle!AQ347/IIEE_detalle!AQ335*100-100)&gt;100,"-",IIEE_detalle!AQ347/IIEE_detalle!AQ335*100-100)</f>
        <v>-5.7896502891981498</v>
      </c>
      <c r="AS347" s="129">
        <f>IF(ABS(IIEE_detalle!AS347/IIEE_detalle!AS335*100-100)&gt;100,"-",IIEE_detalle!AS347/IIEE_detalle!AS335*100-100)</f>
        <v>-7.2762818216060765</v>
      </c>
      <c r="AT347" s="129">
        <f>IF(ABS(IIEE_detalle!AT347/IIEE_detalle!AT335*100-100)&gt;100,"-",IIEE_detalle!AT347/IIEE_detalle!AT335*100-100)</f>
        <v>-9.7444392192095393</v>
      </c>
      <c r="AU347" s="129">
        <f>IF(ABS(IIEE_detalle!AU347/IIEE_detalle!AU335*100-100)&gt;100,"-",IIEE_detalle!AU347/IIEE_detalle!AU335*100-100)</f>
        <v>-0.50121726158117497</v>
      </c>
      <c r="AV347" s="129">
        <f>IF(ABS(IIEE_detalle!AV347/IIEE_detalle!AV335*100-100)&gt;100,"-",IIEE_detalle!AV347/IIEE_detalle!AV335*100-100)</f>
        <v>-4.2072348466664664</v>
      </c>
      <c r="AW347" s="129">
        <f>IF(ABS(IIEE_detalle!AW347/IIEE_detalle!AW335*100-100)&gt;100,"-",IIEE_detalle!AW347/IIEE_detalle!AW335*100-100)</f>
        <v>-5.1868424055122659</v>
      </c>
      <c r="AX347" s="129">
        <f>IF(ABS(IIEE_detalle!AX347/IIEE_detalle!AX335*100-100)&gt;100,"-",IIEE_detalle!AX347/IIEE_detalle!AX335*100-100)</f>
        <v>2.9596428830659818</v>
      </c>
      <c r="AY347" s="129">
        <f>IF(ABS(IIEE_detalle!AY347/IIEE_detalle!AY335*100-100)&gt;100,"-",IIEE_detalle!AY347/IIEE_detalle!AY335*100-100)</f>
        <v>-10.330133154785699</v>
      </c>
      <c r="AZ347" s="129">
        <f>IF(ABS(IIEE_detalle!AZ347/IIEE_detalle!AZ335*100-100)&gt;100,"-",IIEE_detalle!AZ347/IIEE_detalle!AZ335*100-100)</f>
        <v>-10.445978775643937</v>
      </c>
      <c r="BA347" s="100"/>
      <c r="BB347" s="129">
        <f>IF(ABS(IIEE_detalle!BB347/IIEE_detalle!BB335*100-100)&gt;100,"-",IIEE_detalle!BB347/IIEE_detalle!BB335*100-100)</f>
        <v>-10.446625465347125</v>
      </c>
      <c r="BD347" s="129">
        <f>IF(ABS(IIEE_detalle!BD347/IIEE_detalle!BD335*100-100)&gt;100,"-",IIEE_detalle!BD347/IIEE_detalle!BD335*100-100)</f>
        <v>-3.0573150464564804</v>
      </c>
      <c r="BE347" s="129">
        <f>IF(ABS(IIEE_detalle!BE347/IIEE_detalle!BE335*100-100)&gt;100,"-",IIEE_detalle!BE347/IIEE_detalle!BE335*100-100)</f>
        <v>-18.531934567771842</v>
      </c>
      <c r="BF347" s="129">
        <f>IF(ABS(IIEE_detalle!BF347/IIEE_detalle!BF335*100-100)&gt;100,"-",IIEE_detalle!BF347/IIEE_detalle!BF335*100-100)</f>
        <v>-16.392660161221883</v>
      </c>
      <c r="BG347" s="129">
        <f>IF(ABS(IIEE_detalle!BG347/IIEE_detalle!BG335*100-100)&gt;100,"-",IIEE_detalle!BG347/IIEE_detalle!BG335*100-100)</f>
        <v>-16.392660161221897</v>
      </c>
      <c r="BH347" s="129">
        <f>IF(ABS(IIEE_detalle!BH347/IIEE_detalle!BH335*100-100)&gt;100,"-",IIEE_detalle!BH347/IIEE_detalle!BH335*100-100)</f>
        <v>-16.392660161221897</v>
      </c>
      <c r="BJ347" s="129">
        <f>IF(ABS(IIEE_detalle!BJ347/IIEE_detalle!BJ335*100-100)&gt;100,"-",IIEE_detalle!BJ347/IIEE_detalle!BJ335*100-100)</f>
        <v>-0.90794299801575562</v>
      </c>
      <c r="BK347" s="129">
        <f>IF(ABS(IIEE_detalle!BK347/IIEE_detalle!BK335*100-100)&gt;100,"-",IIEE_detalle!BK347/IIEE_detalle!BK335*100-100)</f>
        <v>-4.2494065883170151</v>
      </c>
      <c r="BL347" s="100"/>
      <c r="BM347" s="129">
        <f>IF(ABS(IIEE_detalle!BM347/IIEE_detalle!BM335*100-100)&gt;100,"-",IIEE_detalle!BM347/IIEE_detalle!BM335*100-100)</f>
        <v>-5.7341188823426563</v>
      </c>
      <c r="BO347" s="129">
        <f>IF(ABS(IIEE_detalle!BO347/IIEE_detalle!BO335*100-100)&gt;100,"-",IIEE_detalle!BO347/IIEE_detalle!BO335*100-100)</f>
        <v>3.447622655806029</v>
      </c>
      <c r="BP347" s="129">
        <f>IF(ABS(IIEE_detalle!BP347/IIEE_detalle!BP335*100-100)&gt;100,"-",IIEE_detalle!BP347/IIEE_detalle!BP335*100-100)</f>
        <v>10.320913788414444</v>
      </c>
      <c r="BQ347" s="129">
        <f>IF(ABS(IIEE_detalle!BQ347/IIEE_detalle!BQ335*100-100)&gt;100,"-",IIEE_detalle!BQ347/IIEE_detalle!BQ335*100-100)</f>
        <v>5.7293365539922121</v>
      </c>
      <c r="BR347" s="129">
        <f>IF(ABS(IIEE_detalle!BR347/IIEE_detalle!BR335*100-100)&gt;100,"-",IIEE_detalle!BR347/IIEE_detalle!BR335*100-100)</f>
        <v>6.3644272031571489</v>
      </c>
      <c r="BS347" s="129">
        <f>IF(ABS(IIEE_detalle!BS347/IIEE_detalle!BS335*100-100)&gt;100,"-",IIEE_detalle!BS347/IIEE_detalle!BS335*100-100)</f>
        <v>9.2501681517870082</v>
      </c>
      <c r="BT347" s="129">
        <f>IF(ABS(IIEE_detalle!BT347/IIEE_detalle!BT335*100-100)&gt;100,"-",IIEE_detalle!BT347/IIEE_detalle!BT335*100-100)</f>
        <v>-19.772591278972854</v>
      </c>
      <c r="BV347" s="129">
        <f>IF(ABS(IIEE_detalle!BV347/IIEE_detalle!BV335*100-100)&gt;100,"-",IIEE_detalle!BV347/IIEE_detalle!BV335*100-100)</f>
        <v>5.4016664165436765</v>
      </c>
      <c r="BW347" s="129">
        <f>IF(ABS(IIEE_detalle!BW347/IIEE_detalle!BW335*100-100)&gt;100,"-",IIEE_detalle!BW347/IIEE_detalle!BW335*100-100)</f>
        <v>14.981795749881584</v>
      </c>
      <c r="BX347" s="129">
        <f>IF(ABS(IIEE_detalle!BX347/IIEE_detalle!BX335*100-100)&gt;100,"-",IIEE_detalle!BX347/IIEE_detalle!BX335*100-100)</f>
        <v>11.664214002072143</v>
      </c>
      <c r="BY347" s="129">
        <f>IF(ABS(IIEE_detalle!BY347/IIEE_detalle!BY335*100-100)&gt;100,"-",IIEE_detalle!BY347/IIEE_detalle!BY335*100-100)</f>
        <v>12.679933642513987</v>
      </c>
      <c r="BZ347" s="129">
        <f>IF(ABS(IIEE_detalle!BZ347/IIEE_detalle!BZ335*100-100)&gt;100,"-",IIEE_detalle!BZ347/IIEE_detalle!BZ335*100-100)</f>
        <v>15.930331325728048</v>
      </c>
      <c r="CA347" s="129">
        <f>IF(ABS(IIEE_detalle!CA347/IIEE_detalle!CA335*100-100)&gt;100,"-",IIEE_detalle!CA347/IIEE_detalle!CA335*100-100)</f>
        <v>-15.96264795918438</v>
      </c>
    </row>
    <row r="348" spans="2:79" ht="12" customHeight="1">
      <c r="B348" s="67" t="s">
        <v>836</v>
      </c>
      <c r="C348" s="129">
        <f>IF(ABS(IIEE_detalle!C348/IIEE_detalle!C336*100-100)&gt;100,"-",IIEE_detalle!C348/IIEE_detalle!C336*100-100)</f>
        <v>-6.4517346659238939</v>
      </c>
      <c r="D348" s="129">
        <f>IF(ABS(IIEE_detalle!D348/IIEE_detalle!D336*100-100)&gt;100,"-",IIEE_detalle!D348/IIEE_detalle!D336*100-100)</f>
        <v>4.8794471995115174</v>
      </c>
      <c r="E348" s="129">
        <f>IF(ABS(IIEE_detalle!E348/IIEE_detalle!E336*100-100)&gt;100,"-",IIEE_detalle!E348/IIEE_detalle!E336*100-100)</f>
        <v>27.951817937654681</v>
      </c>
      <c r="F348" s="129">
        <f>IF(ABS(IIEE_detalle!F348/IIEE_detalle!F336*100-100)&gt;100,"-",IIEE_detalle!F348/IIEE_detalle!F336*100-100)</f>
        <v>-2.7002568775664741</v>
      </c>
      <c r="G348" s="129">
        <f>IF(ABS(IIEE_detalle!G348/IIEE_detalle!G336*100-100)&gt;100,"-",IIEE_detalle!G348/IIEE_detalle!G336*100-100)</f>
        <v>-7.610061040119362</v>
      </c>
      <c r="H348" s="129">
        <f>IF(ABS(IIEE_detalle!H348/IIEE_detalle!H336*100-100)&gt;100,"-",IIEE_detalle!H348/IIEE_detalle!H336*100-100)</f>
        <v>-14.425254887759991</v>
      </c>
      <c r="J348" s="129">
        <f>IF(ABS(IIEE_detalle!J348/IIEE_detalle!J336*100-100)&gt;100,"-",IIEE_detalle!J348/IIEE_detalle!J336*100-100)</f>
        <v>-0.25991637473160267</v>
      </c>
      <c r="K348" s="129">
        <f>IF(ABS(IIEE_detalle!K348/IIEE_detalle!K336*100-100)&gt;100,"-",IIEE_detalle!K348/IIEE_detalle!K336*100-100)</f>
        <v>-0.47517082090270435</v>
      </c>
      <c r="L348" s="129">
        <f>IF(ABS(IIEE_detalle!L348/IIEE_detalle!L336*100-100)&gt;100,"-",IIEE_detalle!L348/IIEE_detalle!L336*100-100)</f>
        <v>-0.30574736335840669</v>
      </c>
      <c r="M348" s="129">
        <f>IF(ABS(IIEE_detalle!M348/IIEE_detalle!M336*100-100)&gt;100,"-",IIEE_detalle!M348/IIEE_detalle!M336*100-100)</f>
        <v>-0.87113608992372349</v>
      </c>
      <c r="N348" s="129">
        <f>IF(ABS(IIEE_detalle!N348/IIEE_detalle!N336*100-100)&gt;100,"-",IIEE_detalle!N348/IIEE_detalle!N336*100-100)</f>
        <v>2.3316968275977956E-2</v>
      </c>
      <c r="O348" s="129">
        <f>IF(ABS(IIEE_detalle!O348/IIEE_detalle!O336*100-100)&gt;100,"-",IIEE_detalle!O348/IIEE_detalle!O336*100-100)</f>
        <v>0.13735795938292483</v>
      </c>
      <c r="Q348" s="129">
        <f>IF(ABS(IIEE_detalle!Q348/IIEE_detalle!Q336*100-100)&gt;100,"-",IIEE_detalle!Q348/IIEE_detalle!Q336*100-100)</f>
        <v>0.4111413515548179</v>
      </c>
      <c r="S348" s="129">
        <f>IF(ABS(IIEE_detalle!S348/IIEE_detalle!S336*100-100)&gt;100,"-",IIEE_detalle!S348/IIEE_detalle!S336*100-100)</f>
        <v>11.203298381349896</v>
      </c>
      <c r="T348" s="129">
        <f>IF(ABS(IIEE_detalle!T348/IIEE_detalle!T336*100-100)&gt;100,"-",IIEE_detalle!T348/IIEE_detalle!T336*100-100)</f>
        <v>11.475126868505541</v>
      </c>
      <c r="U348" s="129">
        <f>IF(ABS(IIEE_detalle!U348/IIEE_detalle!U336*100-100)&gt;100,"-",IIEE_detalle!U348/IIEE_detalle!U336*100-100)</f>
        <v>10.875096802743656</v>
      </c>
      <c r="V348" s="129">
        <f>IF(ABS(IIEE_detalle!V348/IIEE_detalle!V336*100-100)&gt;100,"-",IIEE_detalle!V348/IIEE_detalle!V336*100-100)</f>
        <v>20.27027027027026</v>
      </c>
      <c r="W348" s="129">
        <f>IF(ABS(IIEE_detalle!W348/IIEE_detalle!W336*100-100)&gt;100,"-",IIEE_detalle!W348/IIEE_detalle!W336*100-100)</f>
        <v>-2.6928002276607685</v>
      </c>
      <c r="X348" s="129">
        <f>IF(ABS(IIEE_detalle!X348/IIEE_detalle!X336*100-100)&gt;100,"-",IIEE_detalle!X348/IIEE_detalle!X336*100-100)</f>
        <v>-4.7129302583281429</v>
      </c>
      <c r="Z348" s="129">
        <f>IF(ABS(IIEE_detalle!Z348/IIEE_detalle!Z336*100-100)&gt;100,"-",IIEE_detalle!Z348/IIEE_detalle!Z336*100-100)</f>
        <v>-8.5759327377824519</v>
      </c>
      <c r="AB348" s="129">
        <f>IF(ABS(IIEE_detalle!AB348/IIEE_detalle!AB336*100-100)&gt;100,"-",IIEE_detalle!AB348/IIEE_detalle!AB336*100-100)</f>
        <v>9.2580555402646638</v>
      </c>
      <c r="AC348" s="129">
        <f>IF(ABS(IIEE_detalle!AC348/IIEE_detalle!AC336*100-100)&gt;100,"-",IIEE_detalle!AC348/IIEE_detalle!AC336*100-100)</f>
        <v>14.798144742980995</v>
      </c>
      <c r="AD348" s="129">
        <f>IF(ABS(IIEE_detalle!AD348/IIEE_detalle!AD336*100-100)&gt;100,"-",IIEE_detalle!AD348/IIEE_detalle!AD336*100-100)</f>
        <v>10.203782085093977</v>
      </c>
      <c r="AE348" s="129">
        <f>IF(ABS(IIEE_detalle!AE348/IIEE_detalle!AE336*100-100)&gt;100,"-",IIEE_detalle!AE348/IIEE_detalle!AE336*100-100)</f>
        <v>0.20532259338230574</v>
      </c>
      <c r="AF348" s="129">
        <f>IF(ABS(IIEE_detalle!AF348/IIEE_detalle!AF336*100-100)&gt;100,"-",IIEE_detalle!AF348/IIEE_detalle!AF336*100-100)</f>
        <v>-6.6104702750665467</v>
      </c>
      <c r="AG348" s="129">
        <f>IF(ABS(IIEE_detalle!AG348/IIEE_detalle!AG336*100-100)&gt;100,"-",IIEE_detalle!AG348/IIEE_detalle!AG336*100-100)</f>
        <v>10.230534346320781</v>
      </c>
      <c r="AH348" s="129">
        <f>IF(ABS(IIEE_detalle!AH348/IIEE_detalle!AH336*100-100)&gt;100,"-",IIEE_detalle!AH348/IIEE_detalle!AH336*100-100)</f>
        <v>14.818355640535373</v>
      </c>
      <c r="AI348" s="129">
        <f>IF(ABS(IIEE_detalle!AI348/IIEE_detalle!AI336*100-100)&gt;100,"-",IIEE_detalle!AI348/IIEE_detalle!AI336*100-100)</f>
        <v>10.203832842211938</v>
      </c>
      <c r="AJ348" s="129">
        <f>IF(ABS(IIEE_detalle!AJ348/IIEE_detalle!AJ336*100-100)&gt;100,"-",IIEE_detalle!AJ348/IIEE_detalle!AJ336*100-100)</f>
        <v>0.20608492868376516</v>
      </c>
      <c r="AK348" s="129">
        <f>IF(ABS(IIEE_detalle!AK348/IIEE_detalle!AK336*100-100)&gt;100,"-",IIEE_detalle!AK348/IIEE_detalle!AK336*100-100)</f>
        <v>10.008298953376624</v>
      </c>
      <c r="AL348" s="129">
        <f>IF(ABS(IIEE_detalle!AL348/IIEE_detalle!AL336*100-100)&gt;100,"-",IIEE_detalle!AL348/IIEE_detalle!AL336*100-100)</f>
        <v>-5.3893916642993389</v>
      </c>
      <c r="AN348" s="131">
        <f>IF(ABS(IIEE_detalle!AN348/IIEE_detalle!AN336*100-100)&gt;100,"-",IIEE_detalle!AN348/IIEE_detalle!AN336*100-100)</f>
        <v>-3.0295470459243461</v>
      </c>
      <c r="AO348" s="131">
        <f>IF(ABS(IIEE_detalle!AO348/IIEE_detalle!AO336*100-100)&gt;100,"-",IIEE_detalle!AO348/IIEE_detalle!AO336*100-100)</f>
        <v>-2.0709428536798526</v>
      </c>
      <c r="AQ348" s="129">
        <f>IF(ABS(IIEE_detalle!AQ348/IIEE_detalle!AQ336*100-100)&gt;100,"-",IIEE_detalle!AQ348/IIEE_detalle!AQ336*100-100)</f>
        <v>-4.5110932894005202</v>
      </c>
      <c r="AS348" s="129">
        <f>IF(ABS(IIEE_detalle!AS348/IIEE_detalle!AS336*100-100)&gt;100,"-",IIEE_detalle!AS348/IIEE_detalle!AS336*100-100)</f>
        <v>-9.0825581750648752</v>
      </c>
      <c r="AT348" s="129">
        <f>IF(ABS(IIEE_detalle!AT348/IIEE_detalle!AT336*100-100)&gt;100,"-",IIEE_detalle!AT348/IIEE_detalle!AT336*100-100)</f>
        <v>-12.918051874435065</v>
      </c>
      <c r="AU348" s="129">
        <f>IF(ABS(IIEE_detalle!AU348/IIEE_detalle!AU336*100-100)&gt;100,"-",IIEE_detalle!AU348/IIEE_detalle!AU336*100-100)</f>
        <v>2.7155637190274575</v>
      </c>
      <c r="AV348" s="129">
        <f>IF(ABS(IIEE_detalle!AV348/IIEE_detalle!AV336*100-100)&gt;100,"-",IIEE_detalle!AV348/IIEE_detalle!AV336*100-100)</f>
        <v>-7.0367482132377148</v>
      </c>
      <c r="AW348" s="129">
        <f>IF(ABS(IIEE_detalle!AW348/IIEE_detalle!AW336*100-100)&gt;100,"-",IIEE_detalle!AW348/IIEE_detalle!AW336*100-100)</f>
        <v>-8.6910966438837818</v>
      </c>
      <c r="AX348" s="129">
        <f>IF(ABS(IIEE_detalle!AX348/IIEE_detalle!AX336*100-100)&gt;100,"-",IIEE_detalle!AX348/IIEE_detalle!AX336*100-100)</f>
        <v>6.5687801260660308</v>
      </c>
      <c r="AY348" s="129">
        <f>IF(ABS(IIEE_detalle!AY348/IIEE_detalle!AY336*100-100)&gt;100,"-",IIEE_detalle!AY348/IIEE_detalle!AY336*100-100)</f>
        <v>-4.2072348466664664</v>
      </c>
      <c r="AZ348" s="129">
        <f>IF(ABS(IIEE_detalle!AZ348/IIEE_detalle!AZ336*100-100)&gt;100,"-",IIEE_detalle!AZ348/IIEE_detalle!AZ336*100-100)</f>
        <v>-6.1848891839444491</v>
      </c>
      <c r="BB348" s="129">
        <f>IF(ABS(IIEE_detalle!BB348/IIEE_detalle!BB336*100-100)&gt;100,"-",IIEE_detalle!BB348/IIEE_detalle!BB336*100-100)</f>
        <v>-6.7108565298185709</v>
      </c>
      <c r="BD348" s="129">
        <f>IF(ABS(IIEE_detalle!BD348/IIEE_detalle!BD336*100-100)&gt;100,"-",IIEE_detalle!BD348/IIEE_detalle!BD336*100-100)</f>
        <v>-1.5763565696619679</v>
      </c>
      <c r="BE348" s="129">
        <f>IF(ABS(IIEE_detalle!BE348/IIEE_detalle!BE336*100-100)&gt;100,"-",IIEE_detalle!BE348/IIEE_detalle!BE336*100-100)</f>
        <v>-14.435113060741699</v>
      </c>
      <c r="BF348" s="129">
        <f>IF(ABS(IIEE_detalle!BF348/IIEE_detalle!BF336*100-100)&gt;100,"-",IIEE_detalle!BF348/IIEE_detalle!BF336*100-100)</f>
        <v>-12.312475325700746</v>
      </c>
      <c r="BG348" s="129">
        <f>IF(ABS(IIEE_detalle!BG348/IIEE_detalle!BG336*100-100)&gt;100,"-",IIEE_detalle!BG348/IIEE_detalle!BG336*100-100)</f>
        <v>-12.31247532570076</v>
      </c>
      <c r="BH348" s="129">
        <f>IF(ABS(IIEE_detalle!BH348/IIEE_detalle!BH336*100-100)&gt;100,"-",IIEE_detalle!BH348/IIEE_detalle!BH336*100-100)</f>
        <v>-12.449145646867379</v>
      </c>
      <c r="BI348" s="129">
        <f>IF(ABS(IIEE_detalle!BI348/IIEE_detalle!BI336*100-100)&gt;100,"-",IIEE_detalle!BI348/IIEE_detalle!BI336*100-100)</f>
        <v>-7.8333333333333286</v>
      </c>
      <c r="BJ348" s="129">
        <f>IF(ABS(IIEE_detalle!BJ348/IIEE_detalle!BJ336*100-100)&gt;100,"-",IIEE_detalle!BJ348/IIEE_detalle!BJ336*100-100)</f>
        <v>-16.294998407136035</v>
      </c>
      <c r="BK348" s="129">
        <f>IF(ABS(IIEE_detalle!BK348/IIEE_detalle!BK336*100-100)&gt;100,"-",IIEE_detalle!BK348/IIEE_detalle!BK336*100-100)</f>
        <v>-22.058678743723533</v>
      </c>
      <c r="BM348" s="129">
        <f>IF(ABS(IIEE_detalle!BM348/IIEE_detalle!BM336*100-100)&gt;100,"-",IIEE_detalle!BM348/IIEE_detalle!BM336*100-100)</f>
        <v>-21.274352279574217</v>
      </c>
      <c r="BO348" s="129">
        <f>IF(ABS(IIEE_detalle!BO348/IIEE_detalle!BO336*100-100)&gt;100,"-",IIEE_detalle!BO348/IIEE_detalle!BO336*100-100)</f>
        <v>-8.7596942476147888</v>
      </c>
      <c r="BP348" s="129">
        <f>IF(ABS(IIEE_detalle!BP348/IIEE_detalle!BP336*100-100)&gt;100,"-",IIEE_detalle!BP348/IIEE_detalle!BP336*100-100)</f>
        <v>-11.271349394864842</v>
      </c>
      <c r="BQ348" s="129">
        <f>IF(ABS(IIEE_detalle!BQ348/IIEE_detalle!BQ336*100-100)&gt;100,"-",IIEE_detalle!BQ348/IIEE_detalle!BQ336*100-100)</f>
        <v>4.7151097313110597</v>
      </c>
      <c r="BR348" s="129">
        <f>IF(ABS(IIEE_detalle!BR348/IIEE_detalle!BR336*100-100)&gt;100,"-",IIEE_detalle!BR348/IIEE_detalle!BR336*100-100)</f>
        <v>6.0954717720632914</v>
      </c>
      <c r="BS348" s="129">
        <f>IF(ABS(IIEE_detalle!BS348/IIEE_detalle!BS336*100-100)&gt;100,"-",IIEE_detalle!BS348/IIEE_detalle!BS336*100-100)</f>
        <v>8.6984387657933553</v>
      </c>
      <c r="BT348" s="129">
        <f>IF(ABS(IIEE_detalle!BT348/IIEE_detalle!BT336*100-100)&gt;100,"-",IIEE_detalle!BT348/IIEE_detalle!BT336*100-100)</f>
        <v>-17.006747660910918</v>
      </c>
      <c r="BV348" s="129">
        <f>IF(ABS(IIEE_detalle!BV348/IIEE_detalle!BV336*100-100)&gt;100,"-",IIEE_detalle!BV348/IIEE_detalle!BV336*100-100)</f>
        <v>-12.854686256791538</v>
      </c>
      <c r="BW348" s="129">
        <f>IF(ABS(IIEE_detalle!BW348/IIEE_detalle!BW336*100-100)&gt;100,"-",IIEE_detalle!BW348/IIEE_detalle!BW336*100-100)</f>
        <v>-15.189307960820486</v>
      </c>
      <c r="BX348" s="129">
        <f>IF(ABS(IIEE_detalle!BX348/IIEE_detalle!BX336*100-100)&gt;100,"-",IIEE_detalle!BX348/IIEE_detalle!BX336*100-100)</f>
        <v>10.818901345716199</v>
      </c>
      <c r="BY348" s="129">
        <f>IF(ABS(IIEE_detalle!BY348/IIEE_detalle!BY336*100-100)&gt;100,"-",IIEE_detalle!BY348/IIEE_detalle!BY336*100-100)</f>
        <v>12.041401880303582</v>
      </c>
      <c r="BZ348" s="129">
        <f>IF(ABS(IIEE_detalle!BZ348/IIEE_detalle!BZ336*100-100)&gt;100,"-",IIEE_detalle!BZ348/IIEE_detalle!BZ336*100-100)</f>
        <v>14.338972550004272</v>
      </c>
      <c r="CA348" s="129">
        <f>IF(ABS(IIEE_detalle!CA348/IIEE_detalle!CA336*100-100)&gt;100,"-",IIEE_detalle!CA348/IIEE_detalle!CA336*100-100)</f>
        <v>-13.064702791845789</v>
      </c>
    </row>
    <row r="349" spans="2:79" ht="12" customHeight="1">
      <c r="B349" s="67" t="s">
        <v>837</v>
      </c>
      <c r="C349" s="129">
        <f>IF(ABS(IIEE_detalle!C349/IIEE_detalle!C337*100-100)&gt;100,"-",IIEE_detalle!C349/IIEE_detalle!C337*100-100)</f>
        <v>-22.381396963685134</v>
      </c>
      <c r="D349" s="129">
        <f>IF(ABS(IIEE_detalle!D349/IIEE_detalle!D337*100-100)&gt;100,"-",IIEE_detalle!D349/IIEE_detalle!D337*100-100)</f>
        <v>-17.528065691038648</v>
      </c>
      <c r="E349" s="129">
        <f>IF(ABS(IIEE_detalle!E349/IIEE_detalle!E337*100-100)&gt;100,"-",IIEE_detalle!E349/IIEE_detalle!E337*100-100)</f>
        <v>10.694315308550429</v>
      </c>
      <c r="F349" s="129">
        <f>IF(ABS(IIEE_detalle!F349/IIEE_detalle!F337*100-100)&gt;100,"-",IIEE_detalle!F349/IIEE_detalle!F337*100-100)</f>
        <v>-22.697056541843651</v>
      </c>
      <c r="G349" s="129">
        <f>IF(ABS(IIEE_detalle!G349/IIEE_detalle!G337*100-100)&gt;100,"-",IIEE_detalle!G349/IIEE_detalle!G337*100-100)</f>
        <v>-3.9307712596775701</v>
      </c>
      <c r="H349" s="129">
        <f>IF(ABS(IIEE_detalle!H349/IIEE_detalle!H337*100-100)&gt;100,"-",IIEE_detalle!H349/IIEE_detalle!H337*100-100)</f>
        <v>-29.634377529892873</v>
      </c>
      <c r="J349" s="129">
        <f>IF(ABS(IIEE_detalle!J349/IIEE_detalle!J337*100-100)&gt;100,"-",IIEE_detalle!J349/IIEE_detalle!J337*100-100)</f>
        <v>-21.157349026201487</v>
      </c>
      <c r="K349" s="129">
        <f>IF(ABS(IIEE_detalle!K349/IIEE_detalle!K337*100-100)&gt;100,"-",IIEE_detalle!K349/IIEE_detalle!K337*100-100)</f>
        <v>-21.200253242833369</v>
      </c>
      <c r="L349" s="129">
        <f>IF(ABS(IIEE_detalle!L349/IIEE_detalle!L337*100-100)&gt;100,"-",IIEE_detalle!L349/IIEE_detalle!L337*100-100)</f>
        <v>-21.200253242833369</v>
      </c>
      <c r="N349" s="129">
        <f>IF(ABS(IIEE_detalle!N349/IIEE_detalle!N337*100-100)&gt;100,"-",IIEE_detalle!N349/IIEE_detalle!N337*100-100)</f>
        <v>9.468006864427565</v>
      </c>
      <c r="O349" s="129">
        <f>IF(ABS(IIEE_detalle!O349/IIEE_detalle!O337*100-100)&gt;100,"-",IIEE_detalle!O349/IIEE_detalle!O337*100-100)</f>
        <v>10.055006526198014</v>
      </c>
      <c r="Q349" s="129" t="str">
        <f>IF(ABS(IIEE_detalle!Q349/IIEE_detalle!Q337*100-100)&gt;100,"-",IIEE_detalle!Q349/IIEE_detalle!Q337*100-100)</f>
        <v>-</v>
      </c>
      <c r="S349" s="129">
        <f>IF(ABS(IIEE_detalle!S349/IIEE_detalle!S337*100-100)&gt;100,"-",IIEE_detalle!S349/IIEE_detalle!S337*100-100)</f>
        <v>-3.7265272754298167</v>
      </c>
      <c r="T349" s="129">
        <f>IF(ABS(IIEE_detalle!T349/IIEE_detalle!T337*100-100)&gt;100,"-",IIEE_detalle!T349/IIEE_detalle!T337*100-100)</f>
        <v>-4.0330220598186486</v>
      </c>
      <c r="U349" s="129">
        <f>IF(ABS(IIEE_detalle!U349/IIEE_detalle!U337*100-100)&gt;100,"-",IIEE_detalle!U349/IIEE_detalle!U337*100-100)</f>
        <v>-4.0330220598186486</v>
      </c>
      <c r="W349" s="129">
        <f>IF(ABS(IIEE_detalle!W349/IIEE_detalle!W337*100-100)&gt;100,"-",IIEE_detalle!W349/IIEE_detalle!W337*100-100)</f>
        <v>15.227217496962325</v>
      </c>
      <c r="X349" s="129">
        <f>IF(ABS(IIEE_detalle!X349/IIEE_detalle!X337*100-100)&gt;100,"-",IIEE_detalle!X349/IIEE_detalle!X337*100-100)</f>
        <v>15.46406679859065</v>
      </c>
      <c r="Z349" s="129" t="str">
        <f>IF(ABS(IIEE_detalle!Z349/IIEE_detalle!Z337*100-100)&gt;100,"-",IIEE_detalle!Z349/IIEE_detalle!Z337*100-100)</f>
        <v>-</v>
      </c>
      <c r="AB349" s="129">
        <f>IF(ABS(IIEE_detalle!AB349/IIEE_detalle!AB337*100-100)&gt;100,"-",IIEE_detalle!AB349/IIEE_detalle!AB337*100-100)</f>
        <v>-7.7041648981533939</v>
      </c>
      <c r="AC349" s="129">
        <f>IF(ABS(IIEE_detalle!AC349/IIEE_detalle!AC337*100-100)&gt;100,"-",IIEE_detalle!AC349/IIEE_detalle!AC337*100-100)</f>
        <v>4.5953147764741971</v>
      </c>
      <c r="AD349" s="129">
        <f>IF(ABS(IIEE_detalle!AD349/IIEE_detalle!AD337*100-100)&gt;100,"-",IIEE_detalle!AD349/IIEE_detalle!AD337*100-100)</f>
        <v>-7.7540891315273512</v>
      </c>
      <c r="AE349" s="129">
        <f>IF(ABS(IIEE_detalle!AE349/IIEE_detalle!AE337*100-100)&gt;100,"-",IIEE_detalle!AE349/IIEE_detalle!AE337*100-100)</f>
        <v>-23.263476221761266</v>
      </c>
      <c r="AF349" s="129">
        <f>IF(ABS(IIEE_detalle!AF349/IIEE_detalle!AF337*100-100)&gt;100,"-",IIEE_detalle!AF349/IIEE_detalle!AF337*100-100)</f>
        <v>-13.076410349633406</v>
      </c>
      <c r="AG349" s="129">
        <f>IF(ABS(IIEE_detalle!AG349/IIEE_detalle!AG337*100-100)&gt;100,"-",IIEE_detalle!AG349/IIEE_detalle!AG337*100-100)</f>
        <v>-5.5447454507978193</v>
      </c>
      <c r="AH349" s="129">
        <f>IF(ABS(IIEE_detalle!AH349/IIEE_detalle!AH337*100-100)&gt;100,"-",IIEE_detalle!AH349/IIEE_detalle!AH337*100-100)</f>
        <v>4.6240293068249088</v>
      </c>
      <c r="AI349" s="129">
        <f>IF(ABS(IIEE_detalle!AI349/IIEE_detalle!AI337*100-100)&gt;100,"-",IIEE_detalle!AI349/IIEE_detalle!AI337*100-100)</f>
        <v>-7.7539613812533901</v>
      </c>
      <c r="AJ349" s="129">
        <f>IF(ABS(IIEE_detalle!AJ349/IIEE_detalle!AJ337*100-100)&gt;100,"-",IIEE_detalle!AJ349/IIEE_detalle!AJ337*100-100)</f>
        <v>-23.264974365387019</v>
      </c>
      <c r="AK349" s="129">
        <f>IF(ABS(IIEE_detalle!AK349/IIEE_detalle!AK337*100-100)&gt;100,"-",IIEE_detalle!AK349/IIEE_detalle!AK337*100-100)</f>
        <v>-5.8030382516101042</v>
      </c>
      <c r="AL349" s="129">
        <f>IF(ABS(IIEE_detalle!AL349/IIEE_detalle!AL337*100-100)&gt;100,"-",IIEE_detalle!AL349/IIEE_detalle!AL337*100-100)</f>
        <v>-17.345415229367248</v>
      </c>
      <c r="AN349" s="131">
        <f>IF(ABS(IIEE_detalle!AN349/IIEE_detalle!AN337*100-100)&gt;100,"-",IIEE_detalle!AN349/IIEE_detalle!AN337*100-100)</f>
        <v>10.566223920145063</v>
      </c>
      <c r="AO349" s="131">
        <f>IF(ABS(IIEE_detalle!AO349/IIEE_detalle!AO337*100-100)&gt;100,"-",IIEE_detalle!AO349/IIEE_detalle!AO337*100-100)</f>
        <v>1.2083224047912466</v>
      </c>
      <c r="AQ349" s="129">
        <f>IF(ABS(IIEE_detalle!AQ349/IIEE_detalle!AQ337*100-100)&gt;100,"-",IIEE_detalle!AQ349/IIEE_detalle!AQ337*100-100)</f>
        <v>0.48447181134156381</v>
      </c>
      <c r="AS349" s="129">
        <f>IF(ABS(IIEE_detalle!AS349/IIEE_detalle!AS337*100-100)&gt;100,"-",IIEE_detalle!AS349/IIEE_detalle!AS337*100-100)</f>
        <v>-7.5846979297607362</v>
      </c>
      <c r="AT349" s="129">
        <f>IF(ABS(IIEE_detalle!AT349/IIEE_detalle!AT337*100-100)&gt;100,"-",IIEE_detalle!AT349/IIEE_detalle!AT337*100-100)</f>
        <v>-9.4835502734215424</v>
      </c>
      <c r="AU349" s="129">
        <f>IF(ABS(IIEE_detalle!AU349/IIEE_detalle!AU337*100-100)&gt;100,"-",IIEE_detalle!AU349/IIEE_detalle!AU337*100-100)</f>
        <v>-2.2161042653007712</v>
      </c>
      <c r="AV349" s="129">
        <f>IF(ABS(IIEE_detalle!AV349/IIEE_detalle!AV337*100-100)&gt;100,"-",IIEE_detalle!AV349/IIEE_detalle!AV337*100-100)</f>
        <v>-4.0597108794776204</v>
      </c>
      <c r="AW349" s="129">
        <f>IF(ABS(IIEE_detalle!AW349/IIEE_detalle!AW337*100-100)&gt;100,"-",IIEE_detalle!AW349/IIEE_detalle!AW337*100-100)</f>
        <v>-5.1180847351738521</v>
      </c>
      <c r="AX349" s="129">
        <f>IF(ABS(IIEE_detalle!AX349/IIEE_detalle!AX337*100-100)&gt;100,"-",IIEE_detalle!AX349/IIEE_detalle!AX337*100-100)</f>
        <v>4.1091472068120396</v>
      </c>
      <c r="AY349" s="129">
        <f>IF(ABS(IIEE_detalle!AY349/IIEE_detalle!AY337*100-100)&gt;100,"-",IIEE_detalle!AY349/IIEE_detalle!AY337*100-100)</f>
        <v>-7.0367482132377006</v>
      </c>
      <c r="AZ349" s="129">
        <f>IF(ABS(IIEE_detalle!AZ349/IIEE_detalle!AZ337*100-100)&gt;100,"-",IIEE_detalle!AZ349/IIEE_detalle!AZ337*100-100)</f>
        <v>-6.1780575112822333</v>
      </c>
      <c r="BB349" s="129">
        <f>IF(ABS(IIEE_detalle!BB349/IIEE_detalle!BB337*100-100)&gt;100,"-",IIEE_detalle!BB349/IIEE_detalle!BB337*100-100)</f>
        <v>-5.9937801315541321</v>
      </c>
      <c r="BD349" s="129">
        <f>IF(ABS(IIEE_detalle!BD349/IIEE_detalle!BD337*100-100)&gt;100,"-",IIEE_detalle!BD349/IIEE_detalle!BD337*100-100)</f>
        <v>-4.5737807279337517</v>
      </c>
      <c r="BE349" s="129">
        <f>IF(ABS(IIEE_detalle!BE349/IIEE_detalle!BE337*100-100)&gt;100,"-",IIEE_detalle!BE349/IIEE_detalle!BE337*100-100)</f>
        <v>-29.639268949056685</v>
      </c>
      <c r="BF349" s="129">
        <f>IF(ABS(IIEE_detalle!BF349/IIEE_detalle!BF337*100-100)&gt;100,"-",IIEE_detalle!BF349/IIEE_detalle!BF337*100-100)</f>
        <v>-28.595705237138887</v>
      </c>
      <c r="BG349" s="129">
        <f>IF(ABS(IIEE_detalle!BG349/IIEE_detalle!BG337*100-100)&gt;100,"-",IIEE_detalle!BG349/IIEE_detalle!BG337*100-100)</f>
        <v>-28.595705237138887</v>
      </c>
      <c r="BH349" s="129">
        <f>IF(ABS(IIEE_detalle!BH349/IIEE_detalle!BH337*100-100)&gt;100,"-",IIEE_detalle!BH349/IIEE_detalle!BH337*100-100)</f>
        <v>-28.595705237138887</v>
      </c>
      <c r="BJ349" s="129">
        <f>IF(ABS(IIEE_detalle!BJ349/IIEE_detalle!BJ337*100-100)&gt;100,"-",IIEE_detalle!BJ349/IIEE_detalle!BJ337*100-100)</f>
        <v>-12.240059273894801</v>
      </c>
      <c r="BK349" s="129">
        <f>IF(ABS(IIEE_detalle!BK349/IIEE_detalle!BK337*100-100)&gt;100,"-",IIEE_detalle!BK349/IIEE_detalle!BK337*100-100)</f>
        <v>-14.69069700736209</v>
      </c>
      <c r="BM349" s="129">
        <f>IF(ABS(IIEE_detalle!BM349/IIEE_detalle!BM337*100-100)&gt;100,"-",IIEE_detalle!BM349/IIEE_detalle!BM337*100-100)</f>
        <v>-14.418830380975493</v>
      </c>
      <c r="BO349" s="129">
        <f>IF(ABS(IIEE_detalle!BO349/IIEE_detalle!BO337*100-100)&gt;100,"-",IIEE_detalle!BO349/IIEE_detalle!BO337*100-100)</f>
        <v>-9.1861044933237395</v>
      </c>
      <c r="BP349" s="129">
        <f>IF(ABS(IIEE_detalle!BP349/IIEE_detalle!BP337*100-100)&gt;100,"-",IIEE_detalle!BP349/IIEE_detalle!BP337*100-100)</f>
        <v>-17.784575049158818</v>
      </c>
      <c r="BQ349" s="129">
        <f>IF(ABS(IIEE_detalle!BQ349/IIEE_detalle!BQ337*100-100)&gt;100,"-",IIEE_detalle!BQ349/IIEE_detalle!BQ337*100-100)</f>
        <v>6.0563215358117759</v>
      </c>
      <c r="BR349" s="129">
        <f>IF(ABS(IIEE_detalle!BR349/IIEE_detalle!BR337*100-100)&gt;100,"-",IIEE_detalle!BR349/IIEE_detalle!BR337*100-100)</f>
        <v>6.1345181745365807</v>
      </c>
      <c r="BS349" s="129">
        <f>IF(ABS(IIEE_detalle!BS349/IIEE_detalle!BS337*100-100)&gt;100,"-",IIEE_detalle!BS349/IIEE_detalle!BS337*100-100)</f>
        <v>11.14266702728915</v>
      </c>
      <c r="BT349" s="129">
        <f>IF(ABS(IIEE_detalle!BT349/IIEE_detalle!BT337*100-100)&gt;100,"-",IIEE_detalle!BT349/IIEE_detalle!BT337*100-100)</f>
        <v>-29.613488359886688</v>
      </c>
      <c r="BV349" s="129">
        <f>IF(ABS(IIEE_detalle!BV349/IIEE_detalle!BV337*100-100)&gt;100,"-",IIEE_detalle!BV349/IIEE_detalle!BV337*100-100)</f>
        <v>-13.477366122317022</v>
      </c>
      <c r="BW349" s="129">
        <f>IF(ABS(IIEE_detalle!BW349/IIEE_detalle!BW337*100-100)&gt;100,"-",IIEE_detalle!BW349/IIEE_detalle!BW337*100-100)</f>
        <v>-23.733991690712614</v>
      </c>
      <c r="BX349" s="129">
        <f>IF(ABS(IIEE_detalle!BX349/IIEE_detalle!BX337*100-100)&gt;100,"-",IIEE_detalle!BX349/IIEE_detalle!BX337*100-100)</f>
        <v>11.566208851167389</v>
      </c>
      <c r="BY349" s="129">
        <f>IF(ABS(IIEE_detalle!BY349/IIEE_detalle!BY337*100-100)&gt;100,"-",IIEE_detalle!BY349/IIEE_detalle!BY337*100-100)</f>
        <v>12.414653531013784</v>
      </c>
      <c r="BZ349" s="129">
        <f>IF(ABS(IIEE_detalle!BZ349/IIEE_detalle!BZ337*100-100)&gt;100,"-",IIEE_detalle!BZ349/IIEE_detalle!BZ337*100-100)</f>
        <v>16.491864174247269</v>
      </c>
      <c r="CA349" s="129">
        <f>IF(ABS(IIEE_detalle!CA349/IIEE_detalle!CA337*100-100)&gt;100,"-",IIEE_detalle!CA349/IIEE_detalle!CA337*100-100)</f>
        <v>-26.266877606939047</v>
      </c>
    </row>
    <row r="350" spans="2:79" ht="12" customHeight="1">
      <c r="B350" s="67" t="s">
        <v>838</v>
      </c>
      <c r="C350" s="129">
        <f>IF(ABS(IIEE_detalle!C350/IIEE_detalle!C338*100-100)&gt;100,"-",IIEE_detalle!C350/IIEE_detalle!C338*100-100)</f>
        <v>-15.027979913635363</v>
      </c>
      <c r="D350" s="129">
        <f>IF(ABS(IIEE_detalle!D350/IIEE_detalle!D338*100-100)&gt;100,"-",IIEE_detalle!D350/IIEE_detalle!D338*100-100)</f>
        <v>1.7741920466289827</v>
      </c>
      <c r="E350" s="129">
        <f>IF(ABS(IIEE_detalle!E350/IIEE_detalle!E338*100-100)&gt;100,"-",IIEE_detalle!E350/IIEE_detalle!E338*100-100)</f>
        <v>14.464119766272461</v>
      </c>
      <c r="F350" s="129">
        <f>IF(ABS(IIEE_detalle!F350/IIEE_detalle!F338*100-100)&gt;100,"-",IIEE_detalle!F350/IIEE_detalle!F338*100-100)</f>
        <v>-23.675147581238093</v>
      </c>
      <c r="G350" s="129">
        <f>IF(ABS(IIEE_detalle!G350/IIEE_detalle!G338*100-100)&gt;100,"-",IIEE_detalle!G350/IIEE_detalle!G338*100-100)</f>
        <v>7.9017417306684052</v>
      </c>
      <c r="H350" s="129">
        <f>IF(ABS(IIEE_detalle!H350/IIEE_detalle!H338*100-100)&gt;100,"-",IIEE_detalle!H350/IIEE_detalle!H338*100-100)</f>
        <v>-15.562318415666951</v>
      </c>
      <c r="J350" s="129">
        <f>IF(ABS(IIEE_detalle!J350/IIEE_detalle!J338*100-100)&gt;100,"-",IIEE_detalle!J350/IIEE_detalle!J338*100-100)</f>
        <v>-3.5519507761152198</v>
      </c>
      <c r="K350" s="129">
        <f>IF(ABS(IIEE_detalle!K350/IIEE_detalle!K338*100-100)&gt;100,"-",IIEE_detalle!K350/IIEE_detalle!K338*100-100)</f>
        <v>-3.5014932839005013</v>
      </c>
      <c r="L350" s="129">
        <f>IF(ABS(IIEE_detalle!L350/IIEE_detalle!L338*100-100)&gt;100,"-",IIEE_detalle!L350/IIEE_detalle!L338*100-100)</f>
        <v>-3.5014932839005013</v>
      </c>
      <c r="N350" s="129">
        <f>IF(ABS(IIEE_detalle!N350/IIEE_detalle!N338*100-100)&gt;100,"-",IIEE_detalle!N350/IIEE_detalle!N338*100-100)</f>
        <v>-1.5334210269901547</v>
      </c>
      <c r="O350" s="129">
        <f>IF(ABS(IIEE_detalle!O350/IIEE_detalle!O338*100-100)&gt;100,"-",IIEE_detalle!O350/IIEE_detalle!O338*100-100)</f>
        <v>-2.1532585342563806</v>
      </c>
      <c r="Q350" s="129">
        <f>IF(ABS(IIEE_detalle!Q350/IIEE_detalle!Q338*100-100)&gt;100,"-",IIEE_detalle!Q350/IIEE_detalle!Q338*100-100)</f>
        <v>-7.777791527961682</v>
      </c>
      <c r="S350" s="129">
        <f>IF(ABS(IIEE_detalle!S350/IIEE_detalle!S338*100-100)&gt;100,"-",IIEE_detalle!S350/IIEE_detalle!S338*100-100)</f>
        <v>-0.66662450859496403</v>
      </c>
      <c r="T350" s="129">
        <f>IF(ABS(IIEE_detalle!T350/IIEE_detalle!T338*100-100)&gt;100,"-",IIEE_detalle!T350/IIEE_detalle!T338*100-100)</f>
        <v>-1.1363963290083205</v>
      </c>
      <c r="U350" s="129">
        <f>IF(ABS(IIEE_detalle!U350/IIEE_detalle!U338*100-100)&gt;100,"-",IIEE_detalle!U350/IIEE_detalle!U338*100-100)</f>
        <v>-1.1363963290083205</v>
      </c>
      <c r="W350" s="129">
        <f>IF(ABS(IIEE_detalle!W350/IIEE_detalle!W338*100-100)&gt;100,"-",IIEE_detalle!W350/IIEE_detalle!W338*100-100)</f>
        <v>-1.9837513803439037</v>
      </c>
      <c r="X350" s="129">
        <f>IF(ABS(IIEE_detalle!X350/IIEE_detalle!X338*100-100)&gt;100,"-",IIEE_detalle!X350/IIEE_detalle!X338*100-100)</f>
        <v>-2.2132875322039212</v>
      </c>
      <c r="Z350" s="129">
        <f>IF(ABS(IIEE_detalle!Z350/IIEE_detalle!Z338*100-100)&gt;100,"-",IIEE_detalle!Z350/IIEE_detalle!Z338*100-100)</f>
        <v>-2.5108225108225213</v>
      </c>
      <c r="AB350" s="129">
        <f>IF(ABS(IIEE_detalle!AB350/IIEE_detalle!AB338*100-100)&gt;100,"-",IIEE_detalle!AB350/IIEE_detalle!AB338*100-100)</f>
        <v>-0.24322071156908009</v>
      </c>
      <c r="AC350" s="129">
        <f>IF(ABS(IIEE_detalle!AC350/IIEE_detalle!AC338*100-100)&gt;100,"-",IIEE_detalle!AC350/IIEE_detalle!AC338*100-100)</f>
        <v>7.8086365200005474</v>
      </c>
      <c r="AD350" s="129">
        <f>IF(ABS(IIEE_detalle!AD350/IIEE_detalle!AD338*100-100)&gt;100,"-",IIEE_detalle!AD350/IIEE_detalle!AD338*100-100)</f>
        <v>-0.78097249632450882</v>
      </c>
      <c r="AE350" s="129">
        <f>IF(ABS(IIEE_detalle!AE350/IIEE_detalle!AE338*100-100)&gt;100,"-",IIEE_detalle!AE350/IIEE_detalle!AE338*100-100)</f>
        <v>-9.4095468813975742</v>
      </c>
      <c r="AF350" s="129">
        <f>IF(ABS(IIEE_detalle!AF350/IIEE_detalle!AF338*100-100)&gt;100,"-",IIEE_detalle!AF350/IIEE_detalle!AF338*100-100)</f>
        <v>-9.6120110268152104</v>
      </c>
      <c r="AG350" s="129">
        <f>IF(ABS(IIEE_detalle!AG350/IIEE_detalle!AG338*100-100)&gt;100,"-",IIEE_detalle!AG350/IIEE_detalle!AG338*100-100)</f>
        <v>0.58465357950669272</v>
      </c>
      <c r="AH350" s="129">
        <f>IF(ABS(IIEE_detalle!AH350/IIEE_detalle!AH338*100-100)&gt;100,"-",IIEE_detalle!AH350/IIEE_detalle!AH338*100-100)</f>
        <v>7.8182858602148002</v>
      </c>
      <c r="AI350" s="129">
        <f>IF(ABS(IIEE_detalle!AI350/IIEE_detalle!AI338*100-100)&gt;100,"-",IIEE_detalle!AI350/IIEE_detalle!AI338*100-100)</f>
        <v>-0.78103111326333874</v>
      </c>
      <c r="AJ350" s="129">
        <f>IF(ABS(IIEE_detalle!AJ350/IIEE_detalle!AJ338*100-100)&gt;100,"-",IIEE_detalle!AJ350/IIEE_detalle!AJ338*100-100)</f>
        <v>-9.4104472220215172</v>
      </c>
      <c r="AK350" s="129">
        <f>IF(ABS(IIEE_detalle!AK350/IIEE_detalle!AK338*100-100)&gt;100,"-",IIEE_detalle!AK350/IIEE_detalle!AK338*100-100)</f>
        <v>0.63694620604017871</v>
      </c>
      <c r="AL350" s="129">
        <f>IF(ABS(IIEE_detalle!AL350/IIEE_detalle!AL338*100-100)&gt;100,"-",IIEE_detalle!AL350/IIEE_detalle!AL338*100-100)</f>
        <v>-26.748582230623825</v>
      </c>
      <c r="AN350" s="131">
        <f>IF(ABS(IIEE_detalle!AN350/IIEE_detalle!AN338*100-100)&gt;100,"-",IIEE_detalle!AN350/IIEE_detalle!AN338*100-100)</f>
        <v>-5.2143095372172894</v>
      </c>
      <c r="AO350" s="131">
        <f>IF(ABS(IIEE_detalle!AO350/IIEE_detalle!AO338*100-100)&gt;100,"-",IIEE_detalle!AO350/IIEE_detalle!AO338*100-100)</f>
        <v>-5.5127647894250771</v>
      </c>
      <c r="AQ350" s="129">
        <f>IF(ABS(IIEE_detalle!AQ350/IIEE_detalle!AQ338*100-100)&gt;100,"-",IIEE_detalle!AQ350/IIEE_detalle!AQ338*100-100)</f>
        <v>-3.3321960771017416</v>
      </c>
      <c r="AS350" s="129">
        <f>IF(ABS(IIEE_detalle!AS350/IIEE_detalle!AS338*100-100)&gt;100,"-",IIEE_detalle!AS350/IIEE_detalle!AS338*100-100)</f>
        <v>2.3662188980056982</v>
      </c>
      <c r="AT350" s="129">
        <f>IF(ABS(IIEE_detalle!AT350/IIEE_detalle!AT338*100-100)&gt;100,"-",IIEE_detalle!AT350/IIEE_detalle!AT338*100-100)</f>
        <v>1.872120450587488</v>
      </c>
      <c r="AU350" s="129">
        <f>IF(ABS(IIEE_detalle!AU350/IIEE_detalle!AU338*100-100)&gt;100,"-",IIEE_detalle!AU350/IIEE_detalle!AU338*100-100)</f>
        <v>3.7143688784393163</v>
      </c>
      <c r="AV350" s="129">
        <f>IF(ABS(IIEE_detalle!AV350/IIEE_detalle!AV338*100-100)&gt;100,"-",IIEE_detalle!AV350/IIEE_detalle!AV338*100-100)</f>
        <v>7.0295462780029681</v>
      </c>
      <c r="AW350" s="129">
        <f>IF(ABS(IIEE_detalle!AW350/IIEE_detalle!AW338*100-100)&gt;100,"-",IIEE_detalle!AW350/IIEE_detalle!AW338*100-100)</f>
        <v>6.5708243602429235</v>
      </c>
      <c r="AX350" s="129">
        <f>IF(ABS(IIEE_detalle!AX350/IIEE_detalle!AX338*100-100)&gt;100,"-",IIEE_detalle!AX350/IIEE_detalle!AX338*100-100)</f>
        <v>10.422466492552317</v>
      </c>
      <c r="AY350" s="129">
        <f>IF(ABS(IIEE_detalle!AY350/IIEE_detalle!AY338*100-100)&gt;100,"-",IIEE_detalle!AY350/IIEE_detalle!AY338*100-100)</f>
        <v>-4.0597108794776204</v>
      </c>
      <c r="AZ350" s="129">
        <f>IF(ABS(IIEE_detalle!AZ350/IIEE_detalle!AZ338*100-100)&gt;100,"-",IIEE_detalle!AZ350/IIEE_detalle!AZ338*100-100)</f>
        <v>-3.7624425267160717</v>
      </c>
      <c r="BB350" s="129">
        <f>IF(ABS(IIEE_detalle!BB350/IIEE_detalle!BB338*100-100)&gt;100,"-",IIEE_detalle!BB350/IIEE_detalle!BB338*100-100)</f>
        <v>-3.7083438198587544</v>
      </c>
      <c r="BD350" s="129">
        <f>IF(ABS(IIEE_detalle!BD350/IIEE_detalle!BD338*100-100)&gt;100,"-",IIEE_detalle!BD350/IIEE_detalle!BD338*100-100)</f>
        <v>-6.6015340350349589</v>
      </c>
      <c r="BE350" s="129">
        <f>IF(ABS(IIEE_detalle!BE350/IIEE_detalle!BE338*100-100)&gt;100,"-",IIEE_detalle!BE350/IIEE_detalle!BE338*100-100)</f>
        <v>-15.572075665997147</v>
      </c>
      <c r="BF350" s="129">
        <f>IF(ABS(IIEE_detalle!BF350/IIEE_detalle!BF338*100-100)&gt;100,"-",IIEE_detalle!BF350/IIEE_detalle!BF338*100-100)</f>
        <v>-13.467762011451327</v>
      </c>
      <c r="BG350" s="129">
        <f>IF(ABS(IIEE_detalle!BG350/IIEE_detalle!BG338*100-100)&gt;100,"-",IIEE_detalle!BG350/IIEE_detalle!BG338*100-100)</f>
        <v>-13.467762011451342</v>
      </c>
      <c r="BH350" s="129">
        <f>IF(ABS(IIEE_detalle!BH350/IIEE_detalle!BH338*100-100)&gt;100,"-",IIEE_detalle!BH350/IIEE_detalle!BH338*100-100)</f>
        <v>-13.467762011451342</v>
      </c>
      <c r="BJ350" s="129">
        <f>IF(ABS(IIEE_detalle!BJ350/IIEE_detalle!BJ338*100-100)&gt;100,"-",IIEE_detalle!BJ350/IIEE_detalle!BJ338*100-100)</f>
        <v>-28.602327737151086</v>
      </c>
      <c r="BK350" s="129">
        <f>IF(ABS(IIEE_detalle!BK350/IIEE_detalle!BK338*100-100)&gt;100,"-",IIEE_detalle!BK350/IIEE_detalle!BK338*100-100)</f>
        <v>-28.472044605862195</v>
      </c>
      <c r="BM350" s="129">
        <f>IF(ABS(IIEE_detalle!BM350/IIEE_detalle!BM338*100-100)&gt;100,"-",IIEE_detalle!BM350/IIEE_detalle!BM338*100-100)</f>
        <v>-28.972213281836716</v>
      </c>
      <c r="BO350" s="129">
        <f>IF(ABS(IIEE_detalle!BO350/IIEE_detalle!BO338*100-100)&gt;100,"-",IIEE_detalle!BO350/IIEE_detalle!BO338*100-100)</f>
        <v>-17.344865315479595</v>
      </c>
      <c r="BP350" s="129">
        <f>IF(ABS(IIEE_detalle!BP350/IIEE_detalle!BP338*100-100)&gt;100,"-",IIEE_detalle!BP350/IIEE_detalle!BP338*100-100)</f>
        <v>-24.526595744680847</v>
      </c>
      <c r="BQ350" s="129">
        <f>IF(ABS(IIEE_detalle!BQ350/IIEE_detalle!BQ338*100-100)&gt;100,"-",IIEE_detalle!BQ350/IIEE_detalle!BQ338*100-100)</f>
        <v>6.3414473928987434</v>
      </c>
      <c r="BR350" s="129">
        <f>IF(ABS(IIEE_detalle!BR350/IIEE_detalle!BR338*100-100)&gt;100,"-",IIEE_detalle!BR350/IIEE_detalle!BR338*100-100)</f>
        <v>5.9188405650349125</v>
      </c>
      <c r="BS350" s="129">
        <f>IF(ABS(IIEE_detalle!BS350/IIEE_detalle!BS338*100-100)&gt;100,"-",IIEE_detalle!BS350/IIEE_detalle!BS338*100-100)</f>
        <v>9.8335150845963994</v>
      </c>
      <c r="BT350" s="129">
        <f>IF(ABS(IIEE_detalle!BT350/IIEE_detalle!BT338*100-100)&gt;100,"-",IIEE_detalle!BT350/IIEE_detalle!BT338*100-100)</f>
        <v>-13.70350607510774</v>
      </c>
      <c r="BV350" s="129">
        <f>IF(ABS(IIEE_detalle!BV350/IIEE_detalle!BV338*100-100)&gt;100,"-",IIEE_detalle!BV350/IIEE_detalle!BV338*100-100)</f>
        <v>-24.73685669992858</v>
      </c>
      <c r="BW350" s="129">
        <f>IF(ABS(IIEE_detalle!BW350/IIEE_detalle!BW338*100-100)&gt;100,"-",IIEE_detalle!BW350/IIEE_detalle!BW338*100-100)</f>
        <v>-32.440485753136855</v>
      </c>
      <c r="BX350" s="129">
        <f>IF(ABS(IIEE_detalle!BX350/IIEE_detalle!BX338*100-100)&gt;100,"-",IIEE_detalle!BX350/IIEE_detalle!BX338*100-100)</f>
        <v>10.718373646935703</v>
      </c>
      <c r="BY350" s="129">
        <f>IF(ABS(IIEE_detalle!BY350/IIEE_detalle!BY338*100-100)&gt;100,"-",IIEE_detalle!BY350/IIEE_detalle!BY338*100-100)</f>
        <v>12.167934428253943</v>
      </c>
      <c r="BZ350" s="129">
        <f>IF(ABS(IIEE_detalle!BZ350/IIEE_detalle!BZ338*100-100)&gt;100,"-",IIEE_detalle!BZ350/IIEE_detalle!BZ338*100-100)</f>
        <v>13.755087899299198</v>
      </c>
      <c r="CA350" s="129">
        <f>IF(ABS(IIEE_detalle!CA350/IIEE_detalle!CA338*100-100)&gt;100,"-",IIEE_detalle!CA350/IIEE_detalle!CA338*100-100)</f>
        <v>-9.6045920436500012</v>
      </c>
    </row>
    <row r="351" spans="2:79" ht="12" customHeight="1">
      <c r="B351" s="67" t="s">
        <v>841</v>
      </c>
      <c r="C351" s="129">
        <f>IF(ABS(IIEE_detalle!C351/IIEE_detalle!C339*100-100)&gt;100,"-",IIEE_detalle!C351/IIEE_detalle!C339*100-100)</f>
        <v>-19.704316435036645</v>
      </c>
      <c r="D351" s="129">
        <f>IF(ABS(IIEE_detalle!D351/IIEE_detalle!D339*100-100)&gt;100,"-",IIEE_detalle!D351/IIEE_detalle!D339*100-100)</f>
        <v>-2.7697498402581573</v>
      </c>
      <c r="E351" s="129">
        <f>IF(ABS(IIEE_detalle!E351/IIEE_detalle!E339*100-100)&gt;100,"-",IIEE_detalle!E351/IIEE_detalle!E339*100-100)</f>
        <v>5.5732648757198575</v>
      </c>
      <c r="F351" s="129">
        <f>IF(ABS(IIEE_detalle!F351/IIEE_detalle!F339*100-100)&gt;100,"-",IIEE_detalle!F351/IIEE_detalle!F339*100-100)</f>
        <v>-29.02020577316982</v>
      </c>
      <c r="G351" s="129">
        <f>IF(ABS(IIEE_detalle!G351/IIEE_detalle!G339*100-100)&gt;100,"-",IIEE_detalle!G351/IIEE_detalle!G339*100-100)</f>
        <v>-1.0921039132148422</v>
      </c>
      <c r="H351" s="129">
        <f>IF(ABS(IIEE_detalle!H351/IIEE_detalle!H339*100-100)&gt;100,"-",IIEE_detalle!H351/IIEE_detalle!H339*100-100)</f>
        <v>-18.930272533413699</v>
      </c>
      <c r="J351" s="129">
        <f>IF(ABS(IIEE_detalle!J351/IIEE_detalle!J339*100-100)&gt;100,"-",IIEE_detalle!J351/IIEE_detalle!J339*100-100)</f>
        <v>-8.1174155460806929</v>
      </c>
      <c r="K351" s="129">
        <f>IF(ABS(IIEE_detalle!K351/IIEE_detalle!K339*100-100)&gt;100,"-",IIEE_detalle!K351/IIEE_detalle!K339*100-100)</f>
        <v>-8.176565147499673</v>
      </c>
      <c r="L351" s="129">
        <f>IF(ABS(IIEE_detalle!L351/IIEE_detalle!L339*100-100)&gt;100,"-",IIEE_detalle!L351/IIEE_detalle!L339*100-100)</f>
        <v>-6.325337295406058</v>
      </c>
      <c r="M351" s="129">
        <f>IF(ABS(IIEE_detalle!M351/IIEE_detalle!M339*100-100)&gt;100,"-",IIEE_detalle!M351/IIEE_detalle!M339*100-100)</f>
        <v>-13.061624561292575</v>
      </c>
      <c r="N351" s="129">
        <f>IF(ABS(IIEE_detalle!N351/IIEE_detalle!N339*100-100)&gt;100,"-",IIEE_detalle!N351/IIEE_detalle!N339*100-100)</f>
        <v>-1.383111298334299</v>
      </c>
      <c r="O351" s="129">
        <f>IF(ABS(IIEE_detalle!O351/IIEE_detalle!O339*100-100)&gt;100,"-",IIEE_detalle!O351/IIEE_detalle!O339*100-100)</f>
        <v>6.1255719055274085</v>
      </c>
      <c r="Q351" s="129">
        <f>IF(ABS(IIEE_detalle!Q351/IIEE_detalle!Q339*100-100)&gt;100,"-",IIEE_detalle!Q351/IIEE_detalle!Q339*100-100)</f>
        <v>5.7735391125770121</v>
      </c>
      <c r="S351" s="129">
        <f>IF(ABS(IIEE_detalle!S351/IIEE_detalle!S339*100-100)&gt;100,"-",IIEE_detalle!S351/IIEE_detalle!S339*100-100)</f>
        <v>-7.8129304501825629</v>
      </c>
      <c r="T351" s="129">
        <f>IF(ABS(IIEE_detalle!T351/IIEE_detalle!T339*100-100)&gt;100,"-",IIEE_detalle!T351/IIEE_detalle!T339*100-100)</f>
        <v>-7.6433578144063574</v>
      </c>
      <c r="U351" s="129">
        <f>IF(ABS(IIEE_detalle!U351/IIEE_detalle!U339*100-100)&gt;100,"-",IIEE_detalle!U351/IIEE_detalle!U339*100-100)</f>
        <v>-6.5616797900262469</v>
      </c>
      <c r="V351" s="129">
        <f>IF(ABS(IIEE_detalle!V351/IIEE_detalle!V339*100-100)&gt;100,"-",IIEE_detalle!V351/IIEE_detalle!V339*100-100)</f>
        <v>-27.331189710610929</v>
      </c>
      <c r="W351" s="129">
        <f>IF(ABS(IIEE_detalle!W351/IIEE_detalle!W339*100-100)&gt;100,"-",IIEE_detalle!W351/IIEE_detalle!W339*100-100)</f>
        <v>10.864033632038939</v>
      </c>
      <c r="X351" s="129">
        <f>IF(ABS(IIEE_detalle!X351/IIEE_detalle!X339*100-100)&gt;100,"-",IIEE_detalle!X351/IIEE_detalle!X339*100-100)</f>
        <v>10.937385304264851</v>
      </c>
      <c r="Z351" s="129">
        <f>IF(ABS(IIEE_detalle!Z351/IIEE_detalle!Z339*100-100)&gt;100,"-",IIEE_detalle!Z351/IIEE_detalle!Z339*100-100)</f>
        <v>14.353513599744744</v>
      </c>
      <c r="AB351" s="129">
        <f>IF(ABS(IIEE_detalle!AB351/IIEE_detalle!AB339*100-100)&gt;100,"-",IIEE_detalle!AB351/IIEE_detalle!AB339*100-100)</f>
        <v>0.32449911487329075</v>
      </c>
      <c r="AC351" s="129">
        <f>IF(ABS(IIEE_detalle!AC351/IIEE_detalle!AC339*100-100)&gt;100,"-",IIEE_detalle!AC351/IIEE_detalle!AC339*100-100)</f>
        <v>6.0558970154558978</v>
      </c>
      <c r="AD351" s="129">
        <f>IF(ABS(IIEE_detalle!AD351/IIEE_detalle!AD339*100-100)&gt;100,"-",IIEE_detalle!AD351/IIEE_detalle!AD339*100-100)</f>
        <v>0.54056608727617572</v>
      </c>
      <c r="AE351" s="129">
        <f>IF(ABS(IIEE_detalle!AE351/IIEE_detalle!AE339*100-100)&gt;100,"-",IIEE_detalle!AE351/IIEE_detalle!AE339*100-100)</f>
        <v>-9.9816377948272645</v>
      </c>
      <c r="AF351" s="129">
        <f>IF(ABS(IIEE_detalle!AF351/IIEE_detalle!AF339*100-100)&gt;100,"-",IIEE_detalle!AF351/IIEE_detalle!AF339*100-100)</f>
        <v>-10.496840896036758</v>
      </c>
      <c r="AG351" s="129">
        <f>IF(ABS(IIEE_detalle!AG351/IIEE_detalle!AG339*100-100)&gt;100,"-",IIEE_detalle!AG351/IIEE_detalle!AG339*100-100)</f>
        <v>1.2590503273338243</v>
      </c>
      <c r="AH351" s="129">
        <f>IF(ABS(IIEE_detalle!AH351/IIEE_detalle!AH339*100-100)&gt;100,"-",IIEE_detalle!AH351/IIEE_detalle!AH339*100-100)</f>
        <v>6.0815375862314198</v>
      </c>
      <c r="AI351" s="129">
        <f>IF(ABS(IIEE_detalle!AI351/IIEE_detalle!AI339*100-100)&gt;100,"-",IIEE_detalle!AI351/IIEE_detalle!AI339*100-100)</f>
        <v>0.54052204851014096</v>
      </c>
      <c r="AJ351" s="129">
        <f>IF(ABS(IIEE_detalle!AJ351/IIEE_detalle!AJ339*100-100)&gt;100,"-",IIEE_detalle!AJ351/IIEE_detalle!AJ339*100-100)</f>
        <v>-9.9790219907407334</v>
      </c>
      <c r="AK351" s="129">
        <f>IF(ABS(IIEE_detalle!AK351/IIEE_detalle!AK339*100-100)&gt;100,"-",IIEE_detalle!AK351/IIEE_detalle!AK339*100-100)</f>
        <v>0.83221200871122392</v>
      </c>
      <c r="AL351" s="129">
        <f>IF(ABS(IIEE_detalle!AL351/IIEE_detalle!AL339*100-100)&gt;100,"-",IIEE_detalle!AL351/IIEE_detalle!AL339*100-100)</f>
        <v>-18.549949266672812</v>
      </c>
      <c r="AN351" s="131">
        <f>IF(ABS(IIEE_detalle!AN351/IIEE_detalle!AN339*100-100)&gt;100,"-",IIEE_detalle!AN351/IIEE_detalle!AN339*100-100)</f>
        <v>0.75875536168095437</v>
      </c>
      <c r="AO351" s="131">
        <f>IF(ABS(IIEE_detalle!AO351/IIEE_detalle!AO339*100-100)&gt;100,"-",IIEE_detalle!AO351/IIEE_detalle!AO339*100-100)</f>
        <v>0.50838142346798065</v>
      </c>
      <c r="AQ351" s="129">
        <f>IF(ABS(IIEE_detalle!AQ351/IIEE_detalle!AQ339*100-100)&gt;100,"-",IIEE_detalle!AQ351/IIEE_detalle!AQ339*100-100)</f>
        <v>0.41265546952718068</v>
      </c>
      <c r="AS351" s="129">
        <f>IF(ABS(IIEE_detalle!AS351/IIEE_detalle!AS339*100-100)&gt;100,"-",IIEE_detalle!AS351/IIEE_detalle!AS339*100-100)</f>
        <v>-4.9574624485626231</v>
      </c>
      <c r="AT351" s="129">
        <f>IF(ABS(IIEE_detalle!AT351/IIEE_detalle!AT339*100-100)&gt;100,"-",IIEE_detalle!AT351/IIEE_detalle!AT339*100-100)</f>
        <v>-6.6156839207732361</v>
      </c>
      <c r="AU351" s="129">
        <f>IF(ABS(IIEE_detalle!AU351/IIEE_detalle!AU339*100-100)&gt;100,"-",IIEE_detalle!AU351/IIEE_detalle!AU339*100-100)</f>
        <v>-0.31254367484692125</v>
      </c>
      <c r="AV351" s="129">
        <f>IF(ABS(IIEE_detalle!AV351/IIEE_detalle!AV339*100-100)&gt;100,"-",IIEE_detalle!AV351/IIEE_detalle!AV339*100-100)</f>
        <v>-1.2003047780713985</v>
      </c>
      <c r="AW351" s="129">
        <f>IF(ABS(IIEE_detalle!AW351/IIEE_detalle!AW339*100-100)&gt;100,"-",IIEE_detalle!AW351/IIEE_detalle!AW339*100-100)</f>
        <v>-2.3086101773839118</v>
      </c>
      <c r="AX351" s="129">
        <f>IF(ABS(IIEE_detalle!AX351/IIEE_detalle!AX339*100-100)&gt;100,"-",IIEE_detalle!AX351/IIEE_detalle!AX339*100-100)</f>
        <v>7.2244344892428529</v>
      </c>
      <c r="AY351" s="129">
        <f>IF(ABS(IIEE_detalle!AY351/IIEE_detalle!AY339*100-100)&gt;100,"-",IIEE_detalle!AY351/IIEE_detalle!AY339*100-100)</f>
        <v>7.0295462780029823</v>
      </c>
      <c r="AZ351" s="129">
        <f>IF(ABS(IIEE_detalle!AZ351/IIEE_detalle!AZ339*100-100)&gt;100,"-",IIEE_detalle!AZ351/IIEE_detalle!AZ339*100-100)</f>
        <v>7.2493609284649949</v>
      </c>
      <c r="BB351" s="129">
        <f>IF(ABS(IIEE_detalle!BB351/IIEE_detalle!BB339*100-100)&gt;100,"-",IIEE_detalle!BB351/IIEE_detalle!BB339*100-100)</f>
        <v>8.6718059022707905</v>
      </c>
      <c r="BD351" s="129">
        <f>IF(ABS(IIEE_detalle!BD351/IIEE_detalle!BD339*100-100)&gt;100,"-",IIEE_detalle!BD351/IIEE_detalle!BD339*100-100)</f>
        <v>-6.6628442376855617</v>
      </c>
      <c r="BE351" s="129">
        <f>IF(ABS(IIEE_detalle!BE351/IIEE_detalle!BE339*100-100)&gt;100,"-",IIEE_detalle!BE351/IIEE_detalle!BE339*100-100)</f>
        <v>-18.940399838798285</v>
      </c>
      <c r="BF351" s="129">
        <f>IF(ABS(IIEE_detalle!BF351/IIEE_detalle!BF339*100-100)&gt;100,"-",IIEE_detalle!BF351/IIEE_detalle!BF339*100-100)</f>
        <v>-16.750876775842599</v>
      </c>
      <c r="BG351" s="129">
        <f>IF(ABS(IIEE_detalle!BG351/IIEE_detalle!BG339*100-100)&gt;100,"-",IIEE_detalle!BG351/IIEE_detalle!BG339*100-100)</f>
        <v>-16.750876775842599</v>
      </c>
      <c r="BH351" s="129">
        <f>IF(ABS(IIEE_detalle!BH351/IIEE_detalle!BH339*100-100)&gt;100,"-",IIEE_detalle!BH351/IIEE_detalle!BH339*100-100)</f>
        <v>-16.737275127402214</v>
      </c>
      <c r="BI351" s="129">
        <f>IF(ABS(IIEE_detalle!BI351/IIEE_detalle!BI339*100-100)&gt;100,"-",IIEE_detalle!BI351/IIEE_detalle!BI339*100-100)</f>
        <v>-17.164179104477611</v>
      </c>
      <c r="BJ351" s="129">
        <f>IF(ABS(IIEE_detalle!BJ351/IIEE_detalle!BJ339*100-100)&gt;100,"-",IIEE_detalle!BJ351/IIEE_detalle!BJ339*100-100)</f>
        <v>-13.480209111277091</v>
      </c>
      <c r="BK351" s="129">
        <f>IF(ABS(IIEE_detalle!BK351/IIEE_detalle!BK339*100-100)&gt;100,"-",IIEE_detalle!BK351/IIEE_detalle!BK339*100-100)</f>
        <v>-14.426949835225187</v>
      </c>
      <c r="BM351" s="129">
        <f>IF(ABS(IIEE_detalle!BM351/IIEE_detalle!BM339*100-100)&gt;100,"-",IIEE_detalle!BM351/IIEE_detalle!BM339*100-100)</f>
        <v>10.645188783772255</v>
      </c>
      <c r="BO351" s="129">
        <f>IF(ABS(IIEE_detalle!BO351/IIEE_detalle!BO339*100-100)&gt;100,"-",IIEE_detalle!BO351/IIEE_detalle!BO339*100-100)</f>
        <v>-24.568292567535593</v>
      </c>
      <c r="BP351" s="129">
        <f>IF(ABS(IIEE_detalle!BP351/IIEE_detalle!BP339*100-100)&gt;100,"-",IIEE_detalle!BP351/IIEE_detalle!BP339*100-100)</f>
        <v>-29.795697868578728</v>
      </c>
      <c r="BQ351" s="129">
        <f>IF(ABS(IIEE_detalle!BQ351/IIEE_detalle!BQ339*100-100)&gt;100,"-",IIEE_detalle!BQ351/IIEE_detalle!BQ339*100-100)</f>
        <v>5.8825613588889212</v>
      </c>
      <c r="BR351" s="129">
        <f>IF(ABS(IIEE_detalle!BR351/IIEE_detalle!BR339*100-100)&gt;100,"-",IIEE_detalle!BR351/IIEE_detalle!BR339*100-100)</f>
        <v>5.9147813595405268</v>
      </c>
      <c r="BS351" s="129">
        <f>IF(ABS(IIEE_detalle!BS351/IIEE_detalle!BS339*100-100)&gt;100,"-",IIEE_detalle!BS351/IIEE_detalle!BS339*100-100)</f>
        <v>10.193895771549904</v>
      </c>
      <c r="BT351" s="129">
        <f>IF(ABS(IIEE_detalle!BT351/IIEE_detalle!BT339*100-100)&gt;100,"-",IIEE_detalle!BT351/IIEE_detalle!BT339*100-100)</f>
        <v>-17.091160707636291</v>
      </c>
      <c r="BV351" s="129">
        <f>IF(ABS(IIEE_detalle!BV351/IIEE_detalle!BV339*100-100)&gt;100,"-",IIEE_detalle!BV351/IIEE_detalle!BV339*100-100)</f>
        <v>-33.702625908616156</v>
      </c>
      <c r="BW351" s="129">
        <f>IF(ABS(IIEE_detalle!BW351/IIEE_detalle!BW339*100-100)&gt;100,"-",IIEE_detalle!BW351/IIEE_detalle!BW339*100-100)</f>
        <v>-38.440901875489232</v>
      </c>
      <c r="BX351" s="129">
        <f>IF(ABS(IIEE_detalle!BX351/IIEE_detalle!BX339*100-100)&gt;100,"-",IIEE_detalle!BX351/IIEE_detalle!BX339*100-100)</f>
        <v>10.579002744110937</v>
      </c>
      <c r="BY351" s="129">
        <f>IF(ABS(IIEE_detalle!BY351/IIEE_detalle!BY339*100-100)&gt;100,"-",IIEE_detalle!BY351/IIEE_detalle!BY339*100-100)</f>
        <v>12.132136095140126</v>
      </c>
      <c r="BZ351" s="129">
        <f>IF(ABS(IIEE_detalle!BZ351/IIEE_detalle!BZ339*100-100)&gt;100,"-",IIEE_detalle!BZ351/IIEE_detalle!BZ339*100-100)</f>
        <v>13.17790969575843</v>
      </c>
      <c r="CA351" s="129">
        <f>IF(ABS(IIEE_detalle!CA351/IIEE_detalle!CA339*100-100)&gt;100,"-",IIEE_detalle!CA351/IIEE_detalle!CA339*100-100)</f>
        <v>-13.153985142184823</v>
      </c>
    </row>
    <row r="352" spans="2:79" ht="12" customHeight="1">
      <c r="B352" s="67" t="s">
        <v>842</v>
      </c>
      <c r="C352" s="129">
        <f>IF(ABS(IIEE_detalle!C352/IIEE_detalle!C340*100-100)&gt;100,"-",IIEE_detalle!C352/IIEE_detalle!C340*100-100)</f>
        <v>-11.400003751655902</v>
      </c>
      <c r="D352" s="129">
        <f>IF(ABS(IIEE_detalle!D352/IIEE_detalle!D340*100-100)&gt;100,"-",IIEE_detalle!D352/IIEE_detalle!D340*100-100)</f>
        <v>2.1313150267926062</v>
      </c>
      <c r="E352" s="129">
        <f>IF(ABS(IIEE_detalle!E352/IIEE_detalle!E340*100-100)&gt;100,"-",IIEE_detalle!E352/IIEE_detalle!E340*100-100)</f>
        <v>17.983033306390084</v>
      </c>
      <c r="F352" s="129">
        <f>IF(ABS(IIEE_detalle!F352/IIEE_detalle!F340*100-100)&gt;100,"-",IIEE_detalle!F352/IIEE_detalle!F340*100-100)</f>
        <v>-23.001772239620905</v>
      </c>
      <c r="G352" s="129">
        <f>IF(ABS(IIEE_detalle!G352/IIEE_detalle!G340*100-100)&gt;100,"-",IIEE_detalle!G352/IIEE_detalle!G340*100-100)</f>
        <v>4.5733451910617191</v>
      </c>
      <c r="H352" s="129">
        <f>IF(ABS(IIEE_detalle!H352/IIEE_detalle!H340*100-100)&gt;100,"-",IIEE_detalle!H352/IIEE_detalle!H340*100-100)</f>
        <v>-5.8906094038459855</v>
      </c>
      <c r="J352" s="129">
        <f>IF(ABS(IIEE_detalle!J352/IIEE_detalle!J340*100-100)&gt;100,"-",IIEE_detalle!J352/IIEE_detalle!J340*100-100)</f>
        <v>-6.0842627013630732</v>
      </c>
      <c r="K352" s="129">
        <f>IF(ABS(IIEE_detalle!K352/IIEE_detalle!K340*100-100)&gt;100,"-",IIEE_detalle!K352/IIEE_detalle!K340*100-100)</f>
        <v>-6.1513620501067834</v>
      </c>
      <c r="L352" s="129">
        <f>IF(ABS(IIEE_detalle!L352/IIEE_detalle!L340*100-100)&gt;100,"-",IIEE_detalle!L352/IIEE_detalle!L340*100-100)</f>
        <v>-6.1513620501067834</v>
      </c>
      <c r="N352" s="129">
        <f>IF(ABS(IIEE_detalle!N352/IIEE_detalle!N340*100-100)&gt;100,"-",IIEE_detalle!N352/IIEE_detalle!N340*100-100)</f>
        <v>-21.063574691536019</v>
      </c>
      <c r="O352" s="129">
        <f>IF(ABS(IIEE_detalle!O352/IIEE_detalle!O340*100-100)&gt;100,"-",IIEE_detalle!O352/IIEE_detalle!O340*100-100)</f>
        <v>-18.097988623702577</v>
      </c>
      <c r="Q352" s="129">
        <f>IF(ABS(IIEE_detalle!Q352/IIEE_detalle!Q340*100-100)&gt;100,"-",IIEE_detalle!Q352/IIEE_detalle!Q340*100-100)</f>
        <v>-15.313092358977698</v>
      </c>
      <c r="S352" s="129">
        <f>IF(ABS(IIEE_detalle!S352/IIEE_detalle!S340*100-100)&gt;100,"-",IIEE_detalle!S352/IIEE_detalle!S340*100-100)</f>
        <v>4.4475541649931358</v>
      </c>
      <c r="T352" s="129">
        <f>IF(ABS(IIEE_detalle!T352/IIEE_detalle!T340*100-100)&gt;100,"-",IIEE_detalle!T352/IIEE_detalle!T340*100-100)</f>
        <v>4.5554490612843352</v>
      </c>
      <c r="U352" s="129">
        <f>IF(ABS(IIEE_detalle!U352/IIEE_detalle!U340*100-100)&gt;100,"-",IIEE_detalle!U352/IIEE_detalle!U340*100-100)</f>
        <v>4.5554490612843352</v>
      </c>
      <c r="W352" s="129">
        <f>IF(ABS(IIEE_detalle!W352/IIEE_detalle!W340*100-100)&gt;100,"-",IIEE_detalle!W352/IIEE_detalle!W340*100-100)</f>
        <v>-4.0330220598186486</v>
      </c>
      <c r="X352" s="129">
        <f>IF(ABS(IIEE_detalle!X352/IIEE_detalle!X340*100-100)&gt;100,"-",IIEE_detalle!X352/IIEE_detalle!X340*100-100)</f>
        <v>-4.0753930923263084</v>
      </c>
      <c r="Z352" s="129">
        <f>IF(ABS(IIEE_detalle!Z352/IIEE_detalle!Z340*100-100)&gt;100,"-",IIEE_detalle!Z352/IIEE_detalle!Z340*100-100)</f>
        <v>-4.2194092827004255</v>
      </c>
      <c r="AB352" s="129">
        <f>IF(ABS(IIEE_detalle!AB352/IIEE_detalle!AB340*100-100)&gt;100,"-",IIEE_detalle!AB352/IIEE_detalle!AB340*100-100)</f>
        <v>3.293936653834507</v>
      </c>
      <c r="AC352" s="129">
        <f>IF(ABS(IIEE_detalle!AC352/IIEE_detalle!AC340*100-100)&gt;100,"-",IIEE_detalle!AC352/IIEE_detalle!AC340*100-100)</f>
        <v>10.152259521892674</v>
      </c>
      <c r="AD352" s="129">
        <f>IF(ABS(IIEE_detalle!AD352/IIEE_detalle!AD340*100-100)&gt;100,"-",IIEE_detalle!AD352/IIEE_detalle!AD340*100-100)</f>
        <v>1.3946411657386903</v>
      </c>
      <c r="AE352" s="129">
        <f>IF(ABS(IIEE_detalle!AE352/IIEE_detalle!AE340*100-100)&gt;100,"-",IIEE_detalle!AE352/IIEE_detalle!AE340*100-100)</f>
        <v>1.8193076698214554</v>
      </c>
      <c r="AF352" s="129">
        <f>IF(ABS(IIEE_detalle!AF352/IIEE_detalle!AF340*100-100)&gt;100,"-",IIEE_detalle!AF352/IIEE_detalle!AF340*100-100)</f>
        <v>-2.5130279758639631</v>
      </c>
      <c r="AG352" s="129">
        <f>IF(ABS(IIEE_detalle!AG352/IIEE_detalle!AG340*100-100)&gt;100,"-",IIEE_detalle!AG352/IIEE_detalle!AG340*100-100)</f>
        <v>3.817262553110524</v>
      </c>
      <c r="AH352" s="129">
        <f>IF(ABS(IIEE_detalle!AH352/IIEE_detalle!AH340*100-100)&gt;100,"-",IIEE_detalle!AH352/IIEE_detalle!AH340*100-100)</f>
        <v>10.188949111713328</v>
      </c>
      <c r="AI352" s="129">
        <f>IF(ABS(IIEE_detalle!AI352/IIEE_detalle!AI340*100-100)&gt;100,"-",IIEE_detalle!AI352/IIEE_detalle!AI340*100-100)</f>
        <v>1.3946373017939635</v>
      </c>
      <c r="AJ352" s="129">
        <f>IF(ABS(IIEE_detalle!AJ352/IIEE_detalle!AJ340*100-100)&gt;100,"-",IIEE_detalle!AJ352/IIEE_detalle!AJ340*100-100)</f>
        <v>1.817020087057216</v>
      </c>
      <c r="AK352" s="129">
        <f>IF(ABS(IIEE_detalle!AK352/IIEE_detalle!AK340*100-100)&gt;100,"-",IIEE_detalle!AK352/IIEE_detalle!AK340*100-100)</f>
        <v>3.970345252108558</v>
      </c>
      <c r="AL352" s="129">
        <f>IF(ABS(IIEE_detalle!AL352/IIEE_detalle!AL340*100-100)&gt;100,"-",IIEE_detalle!AL352/IIEE_detalle!AL340*100-100)</f>
        <v>-8.3785412899336933</v>
      </c>
      <c r="AN352" s="131">
        <f>IF(ABS(IIEE_detalle!AN352/IIEE_detalle!AN340*100-100)&gt;100,"-",IIEE_detalle!AN352/IIEE_detalle!AN340*100-100)</f>
        <v>1.247942038546455</v>
      </c>
      <c r="AO352" s="131">
        <f>IF(ABS(IIEE_detalle!AO352/IIEE_detalle!AO340*100-100)&gt;100,"-",IIEE_detalle!AO352/IIEE_detalle!AO340*100-100)</f>
        <v>1.3557658347743455</v>
      </c>
      <c r="AQ352" s="129">
        <f>IF(ABS(IIEE_detalle!AQ352/IIEE_detalle!AQ340*100-100)&gt;100,"-",IIEE_detalle!AQ352/IIEE_detalle!AQ340*100-100)</f>
        <v>1.0059690278415587</v>
      </c>
      <c r="AS352" s="129">
        <f>IF(ABS(IIEE_detalle!AS352/IIEE_detalle!AS340*100-100)&gt;100,"-",IIEE_detalle!AS352/IIEE_detalle!AS340*100-100)</f>
        <v>-0.69951807798609877</v>
      </c>
      <c r="AT352" s="129">
        <f>IF(ABS(IIEE_detalle!AT352/IIEE_detalle!AT340*100-100)&gt;100,"-",IIEE_detalle!AT352/IIEE_detalle!AT340*100-100)</f>
        <v>-1.4243072237828045</v>
      </c>
      <c r="AU352" s="129">
        <f>IF(ABS(IIEE_detalle!AU352/IIEE_detalle!AU340*100-100)&gt;100,"-",IIEE_detalle!AU352/IIEE_detalle!AU340*100-100)</f>
        <v>1.399764128144156</v>
      </c>
      <c r="AV352" s="129">
        <f>IF(ABS(IIEE_detalle!AV352/IIEE_detalle!AV340*100-100)&gt;100,"-",IIEE_detalle!AV352/IIEE_detalle!AV340*100-100)</f>
        <v>3.5061423667750233</v>
      </c>
      <c r="AW352" s="129">
        <f>IF(ABS(IIEE_detalle!AW352/IIEE_detalle!AW340*100-100)&gt;100,"-",IIEE_detalle!AW352/IIEE_detalle!AW340*100-100)</f>
        <v>3.2015964347841219</v>
      </c>
      <c r="AX352" s="129">
        <f>IF(ABS(IIEE_detalle!AX352/IIEE_detalle!AX340*100-100)&gt;100,"-",IIEE_detalle!AX352/IIEE_detalle!AX340*100-100)</f>
        <v>5.880840768183873</v>
      </c>
      <c r="AY352" s="129">
        <f>IF(ABS(IIEE_detalle!AY352/IIEE_detalle!AY340*100-100)&gt;100,"-",IIEE_detalle!AY352/IIEE_detalle!AY340*100-100)</f>
        <v>-1.2001459593532218</v>
      </c>
      <c r="AZ352" s="129">
        <f>IF(ABS(IIEE_detalle!AZ352/IIEE_detalle!AZ340*100-100)&gt;100,"-",IIEE_detalle!AZ352/IIEE_detalle!AZ340*100-100)</f>
        <v>-1.1617519946274371</v>
      </c>
      <c r="BB352" s="129">
        <f>IF(ABS(IIEE_detalle!BB352/IIEE_detalle!BB340*100-100)&gt;100,"-",IIEE_detalle!BB352/IIEE_detalle!BB340*100-100)</f>
        <v>-1.2066271322745905</v>
      </c>
      <c r="BD352" s="129">
        <f>IF(ABS(IIEE_detalle!BD352/IIEE_detalle!BD340*100-100)&gt;100,"-",IIEE_detalle!BD352/IIEE_detalle!BD340*100-100)</f>
        <v>-6.0266449168400129</v>
      </c>
      <c r="BE352" s="129">
        <f>IF(ABS(IIEE_detalle!BE352/IIEE_detalle!BE340*100-100)&gt;100,"-",IIEE_detalle!BE352/IIEE_detalle!BE340*100-100)</f>
        <v>-5.8957897442738982</v>
      </c>
      <c r="BF352" s="129">
        <f>IF(ABS(IIEE_detalle!BF352/IIEE_detalle!BF340*100-100)&gt;100,"-",IIEE_detalle!BF352/IIEE_detalle!BF340*100-100)</f>
        <v>-4.7779401486752704</v>
      </c>
      <c r="BG352" s="129">
        <f>IF(ABS(IIEE_detalle!BG352/IIEE_detalle!BG340*100-100)&gt;100,"-",IIEE_detalle!BG352/IIEE_detalle!BG340*100-100)</f>
        <v>-4.7779401486752704</v>
      </c>
      <c r="BH352" s="129">
        <f>IF(ABS(IIEE_detalle!BH352/IIEE_detalle!BH340*100-100)&gt;100,"-",IIEE_detalle!BH352/IIEE_detalle!BH340*100-100)</f>
        <v>-4.7779401486752704</v>
      </c>
      <c r="BJ352" s="129">
        <f>IF(ABS(IIEE_detalle!BJ352/IIEE_detalle!BJ340*100-100)&gt;100,"-",IIEE_detalle!BJ352/IIEE_detalle!BJ340*100-100)</f>
        <v>-17.051075749448714</v>
      </c>
      <c r="BK352" s="129">
        <f>IF(ABS(IIEE_detalle!BK352/IIEE_detalle!BK340*100-100)&gt;100,"-",IIEE_detalle!BK352/IIEE_detalle!BK340*100-100)</f>
        <v>-16.397515527950318</v>
      </c>
      <c r="BM352" s="129">
        <f>IF(ABS(IIEE_detalle!BM352/IIEE_detalle!BM340*100-100)&gt;100,"-",IIEE_detalle!BM352/IIEE_detalle!BM340*100-100)</f>
        <v>-12.033117529880471</v>
      </c>
      <c r="BO352" s="129">
        <f>IF(ABS(IIEE_detalle!BO352/IIEE_detalle!BO340*100-100)&gt;100,"-",IIEE_detalle!BO352/IIEE_detalle!BO340*100-100)</f>
        <v>-19.638320131519947</v>
      </c>
      <c r="BP352" s="129">
        <f>IF(ABS(IIEE_detalle!BP352/IIEE_detalle!BP340*100-100)&gt;100,"-",IIEE_detalle!BP352/IIEE_detalle!BP340*100-100)</f>
        <v>-25.824287308511728</v>
      </c>
      <c r="BQ352" s="129">
        <f>IF(ABS(IIEE_detalle!BQ352/IIEE_detalle!BQ340*100-100)&gt;100,"-",IIEE_detalle!BQ352/IIEE_detalle!BQ340*100-100)</f>
        <v>5.9206445855573406</v>
      </c>
      <c r="BR352" s="129">
        <f>IF(ABS(IIEE_detalle!BR352/IIEE_detalle!BR340*100-100)&gt;100,"-",IIEE_detalle!BR352/IIEE_detalle!BR340*100-100)</f>
        <v>6.0842491160422583</v>
      </c>
      <c r="BS352" s="129">
        <f>IF(ABS(IIEE_detalle!BS352/IIEE_detalle!BS340*100-100)&gt;100,"-",IIEE_detalle!BS352/IIEE_detalle!BS340*100-100)</f>
        <v>6.9549517264379688</v>
      </c>
      <c r="BT352" s="129">
        <f>IF(ABS(IIEE_detalle!BT352/IIEE_detalle!BT340*100-100)&gt;100,"-",IIEE_detalle!BT352/IIEE_detalle!BT340*100-100)</f>
        <v>0.14473219449165242</v>
      </c>
      <c r="BV352" s="129">
        <f>IF(ABS(IIEE_detalle!BV352/IIEE_detalle!BV340*100-100)&gt;100,"-",IIEE_detalle!BV352/IIEE_detalle!BV340*100-100)</f>
        <v>-27.533127702127516</v>
      </c>
      <c r="BW352" s="129">
        <f>IF(ABS(IIEE_detalle!BW352/IIEE_detalle!BW340*100-100)&gt;100,"-",IIEE_detalle!BW352/IIEE_detalle!BW340*100-100)</f>
        <v>-33.680636345450694</v>
      </c>
      <c r="BX352" s="129">
        <f>IF(ABS(IIEE_detalle!BX352/IIEE_detalle!BX340*100-100)&gt;100,"-",IIEE_detalle!BX352/IIEE_detalle!BX340*100-100)</f>
        <v>10.02383190148413</v>
      </c>
      <c r="BY352" s="129">
        <f>IF(ABS(IIEE_detalle!BY352/IIEE_detalle!BY340*100-100)&gt;100,"-",IIEE_detalle!BY352/IIEE_detalle!BY340*100-100)</f>
        <v>12.782722905582062</v>
      </c>
      <c r="BZ352" s="129">
        <f>IF(ABS(IIEE_detalle!BZ352/IIEE_detalle!BZ340*100-100)&gt;100,"-",IIEE_detalle!BZ352/IIEE_detalle!BZ340*100-100)</f>
        <v>9.741756929640772</v>
      </c>
      <c r="CA352" s="129">
        <f>IF(ABS(IIEE_detalle!CA352/IIEE_detalle!CA340*100-100)&gt;100,"-",IIEE_detalle!CA352/IIEE_detalle!CA340*100-100)</f>
        <v>0.13924710089399639</v>
      </c>
    </row>
    <row r="353" spans="2:79" ht="12" customHeight="1">
      <c r="B353" s="67" t="s">
        <v>843</v>
      </c>
      <c r="C353" s="129">
        <f>IF(ABS(IIEE_detalle!C353/IIEE_detalle!C341*100-100)&gt;100,"-",IIEE_detalle!C353/IIEE_detalle!C341*100-100)</f>
        <v>-18.579906465017359</v>
      </c>
      <c r="D353" s="129">
        <f>IF(ABS(IIEE_detalle!D353/IIEE_detalle!D341*100-100)&gt;100,"-",IIEE_detalle!D353/IIEE_detalle!D341*100-100)</f>
        <v>0.50886106645702966</v>
      </c>
      <c r="E353" s="129">
        <f>IF(ABS(IIEE_detalle!E353/IIEE_detalle!E341*100-100)&gt;100,"-",IIEE_detalle!E353/IIEE_detalle!E341*100-100)</f>
        <v>12.7874061195417</v>
      </c>
      <c r="F353" s="129">
        <f>IF(ABS(IIEE_detalle!F353/IIEE_detalle!F341*100-100)&gt;100,"-",IIEE_detalle!F353/IIEE_detalle!F341*100-100)</f>
        <v>-13.474061224148926</v>
      </c>
      <c r="G353" s="129">
        <f>IF(ABS(IIEE_detalle!G353/IIEE_detalle!G341*100-100)&gt;100,"-",IIEE_detalle!G353/IIEE_detalle!G341*100-100)</f>
        <v>1.0081591038352684</v>
      </c>
      <c r="H353" s="129">
        <f>IF(ABS(IIEE_detalle!H353/IIEE_detalle!H341*100-100)&gt;100,"-",IIEE_detalle!H353/IIEE_detalle!H341*100-100)</f>
        <v>-30.861033823506176</v>
      </c>
      <c r="J353" s="129">
        <f>IF(ABS(IIEE_detalle!J353/IIEE_detalle!J341*100-100)&gt;100,"-",IIEE_detalle!J353/IIEE_detalle!J341*100-100)</f>
        <v>-4.2588627171068367</v>
      </c>
      <c r="K353" s="129">
        <f>IF(ABS(IIEE_detalle!K353/IIEE_detalle!K341*100-100)&gt;100,"-",IIEE_detalle!K353/IIEE_detalle!K341*100-100)</f>
        <v>-4.2004826991133655</v>
      </c>
      <c r="L353" s="129">
        <f>IF(ABS(IIEE_detalle!L353/IIEE_detalle!L341*100-100)&gt;100,"-",IIEE_detalle!L353/IIEE_detalle!L341*100-100)</f>
        <v>-4.2004826991133655</v>
      </c>
      <c r="N353" s="129">
        <f>IF(ABS(IIEE_detalle!N353/IIEE_detalle!N341*100-100)&gt;100,"-",IIEE_detalle!N353/IIEE_detalle!N341*100-100)</f>
        <v>-6.4404439269189879</v>
      </c>
      <c r="O353" s="129">
        <f>IF(ABS(IIEE_detalle!O353/IIEE_detalle!O341*100-100)&gt;100,"-",IIEE_detalle!O353/IIEE_detalle!O341*100-100)</f>
        <v>-7.2632307090797781</v>
      </c>
      <c r="Q353" s="129">
        <f>IF(ABS(IIEE_detalle!Q353/IIEE_detalle!Q341*100-100)&gt;100,"-",IIEE_detalle!Q353/IIEE_detalle!Q341*100-100)</f>
        <v>-6.8411633600860853</v>
      </c>
      <c r="S353" s="129">
        <f>IF(ABS(IIEE_detalle!S353/IIEE_detalle!S341*100-100)&gt;100,"-",IIEE_detalle!S353/IIEE_detalle!S341*100-100)</f>
        <v>1.5559434609044871</v>
      </c>
      <c r="T353" s="129">
        <f>IF(ABS(IIEE_detalle!T353/IIEE_detalle!T341*100-100)&gt;100,"-",IIEE_detalle!T353/IIEE_detalle!T341*100-100)</f>
        <v>1.7999409855414541</v>
      </c>
      <c r="U353" s="129">
        <f>IF(ABS(IIEE_detalle!U353/IIEE_detalle!U341*100-100)&gt;100,"-",IIEE_detalle!U353/IIEE_detalle!U341*100-100)</f>
        <v>1.7999409855414541</v>
      </c>
      <c r="W353" s="129">
        <f>IF(ABS(IIEE_detalle!W353/IIEE_detalle!W341*100-100)&gt;100,"-",IIEE_detalle!W353/IIEE_detalle!W341*100-100)</f>
        <v>-3.0041520801107282</v>
      </c>
      <c r="X353" s="129">
        <f>IF(ABS(IIEE_detalle!X353/IIEE_detalle!X341*100-100)&gt;100,"-",IIEE_detalle!X353/IIEE_detalle!X341*100-100)</f>
        <v>-2.7174060140200993</v>
      </c>
      <c r="Z353" s="129">
        <f>IF(ABS(IIEE_detalle!Z353/IIEE_detalle!Z341*100-100)&gt;100,"-",IIEE_detalle!Z353/IIEE_detalle!Z341*100-100)</f>
        <v>-2.4074124392033127</v>
      </c>
      <c r="AB353" s="129">
        <f>IF(ABS(IIEE_detalle!AB353/IIEE_detalle!AB341*100-100)&gt;100,"-",IIEE_detalle!AB353/IIEE_detalle!AB341*100-100)</f>
        <v>-1.6631532790159866</v>
      </c>
      <c r="AC353" s="129">
        <f>IF(ABS(IIEE_detalle!AC353/IIEE_detalle!AC341*100-100)&gt;100,"-",IIEE_detalle!AC353/IIEE_detalle!AC341*100-100)</f>
        <v>6.566694383647615</v>
      </c>
      <c r="AD353" s="129">
        <f>IF(ABS(IIEE_detalle!AD353/IIEE_detalle!AD341*100-100)&gt;100,"-",IIEE_detalle!AD353/IIEE_detalle!AD341*100-100)</f>
        <v>-1.0802126443487197</v>
      </c>
      <c r="AE353" s="129">
        <f>IF(ABS(IIEE_detalle!AE353/IIEE_detalle!AE341*100-100)&gt;100,"-",IIEE_detalle!AE353/IIEE_detalle!AE341*100-100)</f>
        <v>-20.538790695427139</v>
      </c>
      <c r="AF353" s="129">
        <f>IF(ABS(IIEE_detalle!AF353/IIEE_detalle!AF341*100-100)&gt;100,"-",IIEE_detalle!AF353/IIEE_detalle!AF341*100-100)</f>
        <v>-8.3324446340336351</v>
      </c>
      <c r="AG353" s="129">
        <f>IF(ABS(IIEE_detalle!AG353/IIEE_detalle!AG341*100-100)&gt;100,"-",IIEE_detalle!AG353/IIEE_detalle!AG341*100-100)</f>
        <v>0.37464703702146096</v>
      </c>
      <c r="AH353" s="129">
        <f>IF(ABS(IIEE_detalle!AH353/IIEE_detalle!AH341*100-100)&gt;100,"-",IIEE_detalle!AH353/IIEE_detalle!AH341*100-100)</f>
        <v>6.57924978403355</v>
      </c>
      <c r="AI353" s="129">
        <f>IF(ABS(IIEE_detalle!AI353/IIEE_detalle!AI341*100-100)&gt;100,"-",IIEE_detalle!AI353/IIEE_detalle!AI341*100-100)</f>
        <v>-1.0802763742085801</v>
      </c>
      <c r="AJ353" s="129">
        <f>IF(ABS(IIEE_detalle!AJ353/IIEE_detalle!AJ341*100-100)&gt;100,"-",IIEE_detalle!AJ353/IIEE_detalle!AJ341*100-100)</f>
        <v>-20.537118741607529</v>
      </c>
      <c r="AK353" s="129">
        <f>IF(ABS(IIEE_detalle!AK353/IIEE_detalle!AK341*100-100)&gt;100,"-",IIEE_detalle!AK353/IIEE_detalle!AK341*100-100)</f>
        <v>0.17333642926953985</v>
      </c>
      <c r="AL353" s="129">
        <f>IF(ABS(IIEE_detalle!AL353/IIEE_detalle!AL341*100-100)&gt;100,"-",IIEE_detalle!AL353/IIEE_detalle!AL341*100-100)</f>
        <v>-11.821551495896216</v>
      </c>
      <c r="AN353" s="131">
        <f>IF(ABS(IIEE_detalle!AN353/IIEE_detalle!AN341*100-100)&gt;100,"-",IIEE_detalle!AN353/IIEE_detalle!AN341*100-100)</f>
        <v>3.8619572025951925</v>
      </c>
      <c r="AO353" s="131">
        <f>IF(ABS(IIEE_detalle!AO353/IIEE_detalle!AO341*100-100)&gt;100,"-",IIEE_detalle!AO353/IIEE_detalle!AO341*100-100)</f>
        <v>3.9733159498367172</v>
      </c>
      <c r="AQ353" s="129">
        <f>IF(ABS(IIEE_detalle!AQ353/IIEE_detalle!AQ341*100-100)&gt;100,"-",IIEE_detalle!AQ353/IIEE_detalle!AQ341*100-100)</f>
        <v>4.3846403508424743</v>
      </c>
      <c r="AS353" s="129">
        <f>IF(ABS(IIEE_detalle!AS353/IIEE_detalle!AS341*100-100)&gt;100,"-",IIEE_detalle!AS353/IIEE_detalle!AS341*100-100)</f>
        <v>-4.8851504970422468</v>
      </c>
      <c r="AT353" s="129">
        <f>IF(ABS(IIEE_detalle!AT353/IIEE_detalle!AT341*100-100)&gt;100,"-",IIEE_detalle!AT353/IIEE_detalle!AT341*100-100)</f>
        <v>-4.9476645919744158</v>
      </c>
      <c r="AU353" s="129">
        <f>IF(ABS(IIEE_detalle!AU353/IIEE_detalle!AU341*100-100)&gt;100,"-",IIEE_detalle!AU353/IIEE_detalle!AU341*100-100)</f>
        <v>-4.7042812929492044</v>
      </c>
      <c r="AV353" s="129">
        <f>IF(ABS(IIEE_detalle!AV353/IIEE_detalle!AV341*100-100)&gt;100,"-",IIEE_detalle!AV353/IIEE_detalle!AV341*100-100)</f>
        <v>-0.17971895081639389</v>
      </c>
      <c r="AW353" s="129">
        <f>IF(ABS(IIEE_detalle!AW353/IIEE_detalle!AW341*100-100)&gt;100,"-",IIEE_detalle!AW353/IIEE_detalle!AW341*100-100)</f>
        <v>-0.29038618714992026</v>
      </c>
      <c r="AX353" s="129">
        <f>IF(ABS(IIEE_detalle!AX353/IIEE_detalle!AX341*100-100)&gt;100,"-",IIEE_detalle!AX353/IIEE_detalle!AX341*100-100)</f>
        <v>0.67437773327337425</v>
      </c>
      <c r="AY353" s="129">
        <f>IF(ABS(IIEE_detalle!AY353/IIEE_detalle!AY341*100-100)&gt;100,"-",IIEE_detalle!AY353/IIEE_detalle!AY341*100-100)</f>
        <v>3.5061423667750233</v>
      </c>
      <c r="AZ353" s="129">
        <f>IF(ABS(IIEE_detalle!AZ353/IIEE_detalle!AZ341*100-100)&gt;100,"-",IIEE_detalle!AZ353/IIEE_detalle!AZ341*100-100)</f>
        <v>3.5333667734000329</v>
      </c>
      <c r="BB353" s="129">
        <f>IF(ABS(IIEE_detalle!BB353/IIEE_detalle!BB341*100-100)&gt;100,"-",IIEE_detalle!BB353/IIEE_detalle!BB341*100-100)</f>
        <v>3.5330292801498047</v>
      </c>
      <c r="BD353" s="129">
        <f>IF(ABS(IIEE_detalle!BD353/IIEE_detalle!BD341*100-100)&gt;100,"-",IIEE_detalle!BD353/IIEE_detalle!BD341*100-100)</f>
        <v>-3.773798831643802</v>
      </c>
      <c r="BE353" s="129">
        <f>IF(ABS(IIEE_detalle!BE353/IIEE_detalle!BE341*100-100)&gt;100,"-",IIEE_detalle!BE353/IIEE_detalle!BE341*100-100)</f>
        <v>-30.86787208275625</v>
      </c>
      <c r="BF353" s="129">
        <f>IF(ABS(IIEE_detalle!BF353/IIEE_detalle!BF341*100-100)&gt;100,"-",IIEE_detalle!BF353/IIEE_detalle!BF341*100-100)</f>
        <v>-29.413211957190299</v>
      </c>
      <c r="BG353" s="129">
        <f>IF(ABS(IIEE_detalle!BG353/IIEE_detalle!BG341*100-100)&gt;100,"-",IIEE_detalle!BG353/IIEE_detalle!BG341*100-100)</f>
        <v>-29.413211957190313</v>
      </c>
      <c r="BH353" s="129">
        <f>IF(ABS(IIEE_detalle!BH353/IIEE_detalle!BH341*100-100)&gt;100,"-",IIEE_detalle!BH353/IIEE_detalle!BH341*100-100)</f>
        <v>-29.413211957190313</v>
      </c>
      <c r="BJ353" s="129">
        <f>IF(ABS(IIEE_detalle!BJ353/IIEE_detalle!BJ341*100-100)&gt;100,"-",IIEE_detalle!BJ353/IIEE_detalle!BJ341*100-100)</f>
        <v>-4.7779401486752704</v>
      </c>
      <c r="BK353" s="129">
        <f>IF(ABS(IIEE_detalle!BK353/IIEE_detalle!BK341*100-100)&gt;100,"-",IIEE_detalle!BK353/IIEE_detalle!BK341*100-100)</f>
        <v>-5.431289773801268</v>
      </c>
      <c r="BM353" s="129">
        <f>IF(ABS(IIEE_detalle!BM353/IIEE_detalle!BM341*100-100)&gt;100,"-",IIEE_detalle!BM353/IIEE_detalle!BM341*100-100)</f>
        <v>-5.2811550151975695</v>
      </c>
      <c r="BO353" s="129">
        <f>IF(ABS(IIEE_detalle!BO353/IIEE_detalle!BO341*100-100)&gt;100,"-",IIEE_detalle!BO353/IIEE_detalle!BO341*100-100)</f>
        <v>-5.9404847347209255</v>
      </c>
      <c r="BP353" s="129">
        <f>IF(ABS(IIEE_detalle!BP353/IIEE_detalle!BP341*100-100)&gt;100,"-",IIEE_detalle!BP353/IIEE_detalle!BP341*100-100)</f>
        <v>-13.813830075269394</v>
      </c>
      <c r="BQ353" s="129">
        <f>IF(ABS(IIEE_detalle!BQ353/IIEE_detalle!BQ341*100-100)&gt;100,"-",IIEE_detalle!BQ353/IIEE_detalle!BQ341*100-100)</f>
        <v>6.6999976445006695</v>
      </c>
      <c r="BR353" s="129">
        <f>IF(ABS(IIEE_detalle!BR353/IIEE_detalle!BR341*100-100)&gt;100,"-",IIEE_detalle!BR353/IIEE_detalle!BR341*100-100)</f>
        <v>6.2658346169118602</v>
      </c>
      <c r="BS353" s="129">
        <f>IF(ABS(IIEE_detalle!BS353/IIEE_detalle!BS341*100-100)&gt;100,"-",IIEE_detalle!BS353/IIEE_detalle!BS341*100-100)</f>
        <v>9.2469670593649482</v>
      </c>
      <c r="BT353" s="129">
        <f>IF(ABS(IIEE_detalle!BT353/IIEE_detalle!BT341*100-100)&gt;100,"-",IIEE_detalle!BT353/IIEE_detalle!BT341*100-100)</f>
        <v>-28.149544131416008</v>
      </c>
      <c r="BV353" s="129">
        <f>IF(ABS(IIEE_detalle!BV353/IIEE_detalle!BV341*100-100)&gt;100,"-",IIEE_detalle!BV353/IIEE_detalle!BV341*100-100)</f>
        <v>-8.6989290874308693</v>
      </c>
      <c r="BW353" s="129">
        <f>IF(ABS(IIEE_detalle!BW353/IIEE_detalle!BW341*100-100)&gt;100,"-",IIEE_detalle!BW353/IIEE_detalle!BW341*100-100)</f>
        <v>-18.37910791832293</v>
      </c>
      <c r="BX353" s="129">
        <f>IF(ABS(IIEE_detalle!BX353/IIEE_detalle!BX341*100-100)&gt;100,"-",IIEE_detalle!BX353/IIEE_detalle!BX341*100-100)</f>
        <v>10.997789908067986</v>
      </c>
      <c r="BY353" s="129">
        <f>IF(ABS(IIEE_detalle!BY353/IIEE_detalle!BY341*100-100)&gt;100,"-",IIEE_detalle!BY353/IIEE_detalle!BY341*100-100)</f>
        <v>12.797714510539109</v>
      </c>
      <c r="BZ353" s="129">
        <f>IF(ABS(IIEE_detalle!BZ353/IIEE_detalle!BZ341*100-100)&gt;100,"-",IIEE_detalle!BZ353/IIEE_detalle!BZ341*100-100)</f>
        <v>13.356449926272632</v>
      </c>
      <c r="CA353" s="129">
        <f>IF(ABS(IIEE_detalle!CA353/IIEE_detalle!CA341*100-100)&gt;100,"-",IIEE_detalle!CA353/IIEE_detalle!CA341*100-100)</f>
        <v>-28.156648524146789</v>
      </c>
    </row>
    <row r="354" spans="2:79" ht="12" customHeight="1">
      <c r="B354" s="67" t="s">
        <v>846</v>
      </c>
      <c r="C354" s="129">
        <f>IF(ABS(IIEE_detalle!C354/IIEE_detalle!C342*100-100)&gt;100,"-",IIEE_detalle!C354/IIEE_detalle!C342*100-100)</f>
        <v>-20.214828929839982</v>
      </c>
      <c r="D354" s="129">
        <f>IF(ABS(IIEE_detalle!D354/IIEE_detalle!D342*100-100)&gt;100,"-",IIEE_detalle!D354/IIEE_detalle!D342*100-100)</f>
        <v>1.679073640352641</v>
      </c>
      <c r="E354" s="129">
        <f>IF(ABS(IIEE_detalle!E354/IIEE_detalle!E342*100-100)&gt;100,"-",IIEE_detalle!E354/IIEE_detalle!E342*100-100)</f>
        <v>12.747916669899055</v>
      </c>
      <c r="F354" s="129">
        <f>IF(ABS(IIEE_detalle!F354/IIEE_detalle!F342*100-100)&gt;100,"-",IIEE_detalle!F354/IIEE_detalle!F342*100-100)</f>
        <v>-10.667411003607512</v>
      </c>
      <c r="G354" s="129">
        <f>IF(ABS(IIEE_detalle!G354/IIEE_detalle!G342*100-100)&gt;100,"-",IIEE_detalle!G354/IIEE_detalle!G342*100-100)</f>
        <v>15.473463057655977</v>
      </c>
      <c r="H354" s="129">
        <f>IF(ABS(IIEE_detalle!H354/IIEE_detalle!H342*100-100)&gt;100,"-",IIEE_detalle!H354/IIEE_detalle!H342*100-100)</f>
        <v>-36.848691270487436</v>
      </c>
      <c r="J354" s="129">
        <f>IF(ABS(IIEE_detalle!J354/IIEE_detalle!J342*100-100)&gt;100,"-",IIEE_detalle!J354/IIEE_detalle!J342*100-100)</f>
        <v>-3.6677145851195547</v>
      </c>
      <c r="K354" s="129">
        <f>IF(ABS(IIEE_detalle!K354/IIEE_detalle!K342*100-100)&gt;100,"-",IIEE_detalle!K354/IIEE_detalle!K342*100-100)</f>
        <v>-3.2172969024259146</v>
      </c>
      <c r="L354" s="129">
        <f>IF(ABS(IIEE_detalle!L354/IIEE_detalle!L342*100-100)&gt;100,"-",IIEE_detalle!L354/IIEE_detalle!L342*100-100)</f>
        <v>-4.2001455495982611</v>
      </c>
      <c r="M354" s="129">
        <f>IF(ABS(IIEE_detalle!M354/IIEE_detalle!M342*100-100)&gt;100,"-",IIEE_detalle!M354/IIEE_detalle!M342*100-100)</f>
        <v>-1.0983029138648703</v>
      </c>
      <c r="N354" s="129">
        <f>IF(ABS(IIEE_detalle!N354/IIEE_detalle!N342*100-100)&gt;100,"-",IIEE_detalle!N354/IIEE_detalle!N342*100-100)</f>
        <v>-6.4879683216570214</v>
      </c>
      <c r="O354" s="129">
        <f>IF(ABS(IIEE_detalle!O354/IIEE_detalle!O342*100-100)&gt;100,"-",IIEE_detalle!O354/IIEE_detalle!O342*100-100)</f>
        <v>-3.075221238938056</v>
      </c>
      <c r="Q354" s="129">
        <f>IF(ABS(IIEE_detalle!Q354/IIEE_detalle!Q342*100-100)&gt;100,"-",IIEE_detalle!Q354/IIEE_detalle!Q342*100-100)</f>
        <v>-3.6202860281146343</v>
      </c>
      <c r="S354" s="129">
        <f>IF(ABS(IIEE_detalle!S354/IIEE_detalle!S342*100-100)&gt;100,"-",IIEE_detalle!S354/IIEE_detalle!S342*100-100)</f>
        <v>1.5525927038062832</v>
      </c>
      <c r="T354" s="129">
        <f>IF(ABS(IIEE_detalle!T354/IIEE_detalle!T342*100-100)&gt;100,"-",IIEE_detalle!T354/IIEE_detalle!T342*100-100)</f>
        <v>1.857080483190245</v>
      </c>
      <c r="U354" s="129">
        <f>IF(ABS(IIEE_detalle!U354/IIEE_detalle!U342*100-100)&gt;100,"-",IIEE_detalle!U354/IIEE_detalle!U342*100-100)</f>
        <v>1.8022298238946206</v>
      </c>
      <c r="V354" s="129">
        <f>IF(ABS(IIEE_detalle!V354/IIEE_detalle!V342*100-100)&gt;100,"-",IIEE_detalle!V354/IIEE_detalle!V342*100-100)</f>
        <v>2.4793388429751957</v>
      </c>
      <c r="W354" s="129">
        <f>IF(ABS(IIEE_detalle!W354/IIEE_detalle!W342*100-100)&gt;100,"-",IIEE_detalle!W354/IIEE_detalle!W342*100-100)</f>
        <v>-6.5591560670300879</v>
      </c>
      <c r="X354" s="129">
        <f>IF(ABS(IIEE_detalle!X354/IIEE_detalle!X342*100-100)&gt;100,"-",IIEE_detalle!X354/IIEE_detalle!X342*100-100)</f>
        <v>-6.5669766272932861</v>
      </c>
      <c r="Z354" s="129">
        <f>IF(ABS(IIEE_detalle!Z354/IIEE_detalle!Z342*100-100)&gt;100,"-",IIEE_detalle!Z354/IIEE_detalle!Z342*100-100)</f>
        <v>-7.3690525876460669</v>
      </c>
      <c r="AB354" s="129">
        <f>IF(ABS(IIEE_detalle!AB354/IIEE_detalle!AB342*100-100)&gt;100,"-",IIEE_detalle!AB354/IIEE_detalle!AB342*100-100)</f>
        <v>-2.3807492106835042</v>
      </c>
      <c r="AC354" s="129">
        <f>IF(ABS(IIEE_detalle!AC354/IIEE_detalle!AC342*100-100)&gt;100,"-",IIEE_detalle!AC354/IIEE_detalle!AC342*100-100)</f>
        <v>4.5556176129821608</v>
      </c>
      <c r="AD354" s="129">
        <f>IF(ABS(IIEE_detalle!AD354/IIEE_detalle!AD342*100-100)&gt;100,"-",IIEE_detalle!AD354/IIEE_detalle!AD342*100-100)</f>
        <v>-0.82619566362312469</v>
      </c>
      <c r="AE354" s="129">
        <f>IF(ABS(IIEE_detalle!AE354/IIEE_detalle!AE342*100-100)&gt;100,"-",IIEE_detalle!AE354/IIEE_detalle!AE342*100-100)</f>
        <v>-18.181385633603114</v>
      </c>
      <c r="AF354" s="129">
        <f>IF(ABS(IIEE_detalle!AF354/IIEE_detalle!AF342*100-100)&gt;100,"-",IIEE_detalle!AF354/IIEE_detalle!AF342*100-100)</f>
        <v>0.50505050505049098</v>
      </c>
      <c r="AG354" s="129">
        <f>IF(ABS(IIEE_detalle!AG354/IIEE_detalle!AG342*100-100)&gt;100,"-",IIEE_detalle!AG354/IIEE_detalle!AG342*100-100)</f>
        <v>-0.3822327401628911</v>
      </c>
      <c r="AH354" s="129">
        <f>IF(ABS(IIEE_detalle!AH354/IIEE_detalle!AH342*100-100)&gt;100,"-",IIEE_detalle!AH354/IIEE_detalle!AH342*100-100)</f>
        <v>4.5503806598703846</v>
      </c>
      <c r="AI354" s="129">
        <f>IF(ABS(IIEE_detalle!AI354/IIEE_detalle!AI342*100-100)&gt;100,"-",IIEE_detalle!AI354/IIEE_detalle!AI342*100-100)</f>
        <v>-0.82633584340069888</v>
      </c>
      <c r="AJ354" s="129">
        <f>IF(ABS(IIEE_detalle!AJ354/IIEE_detalle!AJ342*100-100)&gt;100,"-",IIEE_detalle!AJ354/IIEE_detalle!AJ342*100-100)</f>
        <v>-18.182917245965058</v>
      </c>
      <c r="AK354" s="129">
        <f>IF(ABS(IIEE_detalle!AK354/IIEE_detalle!AK342*100-100)&gt;100,"-",IIEE_detalle!AK354/IIEE_detalle!AK342*100-100)</f>
        <v>-1.465971537269283</v>
      </c>
      <c r="AL354" s="129">
        <f>IF(ABS(IIEE_detalle!AL354/IIEE_detalle!AL342*100-100)&gt;100,"-",IIEE_detalle!AL354/IIEE_detalle!AL342*100-100)</f>
        <v>-6.4963187527067845</v>
      </c>
      <c r="AN354" s="131">
        <f>IF(ABS(IIEE_detalle!AN354/IIEE_detalle!AN342*100-100)&gt;100,"-",IIEE_detalle!AN354/IIEE_detalle!AN342*100-100)</f>
        <v>0.43215286175701806</v>
      </c>
      <c r="AO354" s="131">
        <f>IF(ABS(IIEE_detalle!AO354/IIEE_detalle!AO342*100-100)&gt;100,"-",IIEE_detalle!AO354/IIEE_detalle!AO342*100-100)</f>
        <v>0.3503275610424339</v>
      </c>
      <c r="AQ354" s="129">
        <f>IF(ABS(IIEE_detalle!AQ354/IIEE_detalle!AQ342*100-100)&gt;100,"-",IIEE_detalle!AQ354/IIEE_detalle!AQ342*100-100)</f>
        <v>-0.82440839862313453</v>
      </c>
      <c r="AS354" s="129">
        <f>IF(ABS(IIEE_detalle!AS354/IIEE_detalle!AS342*100-100)&gt;100,"-",IIEE_detalle!AS354/IIEE_detalle!AS342*100-100)</f>
        <v>5.0076212026914675</v>
      </c>
      <c r="AT354" s="129">
        <f>IF(ABS(IIEE_detalle!AT354/IIEE_detalle!AT342*100-100)&gt;100,"-",IIEE_detalle!AT354/IIEE_detalle!AT342*100-100)</f>
        <v>8.018948002519096</v>
      </c>
      <c r="AU354" s="129">
        <f>IF(ABS(IIEE_detalle!AU354/IIEE_detalle!AU342*100-100)&gt;100,"-",IIEE_detalle!AU354/IIEE_detalle!AU342*100-100)</f>
        <v>-3.688700516467776</v>
      </c>
      <c r="AV354" s="129">
        <f>IF(ABS(IIEE_detalle!AV354/IIEE_detalle!AV342*100-100)&gt;100,"-",IIEE_detalle!AV354/IIEE_detalle!AV342*100-100)</f>
        <v>12.572602096832483</v>
      </c>
      <c r="AW354" s="129">
        <f>IF(ABS(IIEE_detalle!AW354/IIEE_detalle!AW342*100-100)&gt;100,"-",IIEE_detalle!AW354/IIEE_detalle!AW342*100-100)</f>
        <v>13.827186797861629</v>
      </c>
      <c r="AX354" s="129">
        <f>IF(ABS(IIEE_detalle!AX354/IIEE_detalle!AX342*100-100)&gt;100,"-",IIEE_detalle!AX354/IIEE_detalle!AX342*100-100)</f>
        <v>2.9843234201293711</v>
      </c>
      <c r="AY354" s="129">
        <f>IF(ABS(IIEE_detalle!AY354/IIEE_detalle!AY342*100-100)&gt;100,"-",IIEE_detalle!AY354/IIEE_detalle!AY342*100-100)</f>
        <v>-0.18378216187832663</v>
      </c>
      <c r="AZ354" s="129">
        <f>IF(ABS(IIEE_detalle!AZ354/IIEE_detalle!AZ342*100-100)&gt;100,"-",IIEE_detalle!AZ354/IIEE_detalle!AZ342*100-100)</f>
        <v>-0.18067341055805741</v>
      </c>
      <c r="BB354" s="129">
        <f>IF(ABS(IIEE_detalle!BB354/IIEE_detalle!BB342*100-100)&gt;100,"-",IIEE_detalle!BB354/IIEE_detalle!BB342*100-100)</f>
        <v>0.29260544904772701</v>
      </c>
      <c r="BD354" s="129">
        <f>IF(ABS(IIEE_detalle!BD354/IIEE_detalle!BD342*100-100)&gt;100,"-",IIEE_detalle!BD354/IIEE_detalle!BD342*100-100)</f>
        <v>-2.507915895383249</v>
      </c>
      <c r="BE354" s="129">
        <f>IF(ABS(IIEE_detalle!BE354/IIEE_detalle!BE342*100-100)&gt;100,"-",IIEE_detalle!BE354/IIEE_detalle!BE342*100-100)</f>
        <v>-36.853530373838062</v>
      </c>
      <c r="BF354" s="129">
        <f>IF(ABS(IIEE_detalle!BF354/IIEE_detalle!BF342*100-100)&gt;100,"-",IIEE_detalle!BF354/IIEE_detalle!BF342*100-100)</f>
        <v>-35.829301481705471</v>
      </c>
      <c r="BG354" s="129">
        <f>IF(ABS(IIEE_detalle!BG354/IIEE_detalle!BG342*100-100)&gt;100,"-",IIEE_detalle!BG354/IIEE_detalle!BG342*100-100)</f>
        <v>-35.829301481705471</v>
      </c>
      <c r="BH354" s="129">
        <f>IF(ABS(IIEE_detalle!BH354/IIEE_detalle!BH342*100-100)&gt;100,"-",IIEE_detalle!BH354/IIEE_detalle!BH342*100-100)</f>
        <v>-36.215271031668941</v>
      </c>
      <c r="BI354" s="129">
        <f>IF(ABS(IIEE_detalle!BI354/IIEE_detalle!BI342*100-100)&gt;100,"-",IIEE_detalle!BI354/IIEE_detalle!BI342*100-100)</f>
        <v>-22.05270457697641</v>
      </c>
      <c r="BJ354" s="129">
        <f>IF(ABS(IIEE_detalle!BJ354/IIEE_detalle!BJ342*100-100)&gt;100,"-",IIEE_detalle!BJ354/IIEE_detalle!BJ342*100-100)</f>
        <v>-29.366870460793564</v>
      </c>
      <c r="BK354" s="129">
        <f>IF(ABS(IIEE_detalle!BK354/IIEE_detalle!BK342*100-100)&gt;100,"-",IIEE_detalle!BK354/IIEE_detalle!BK342*100-100)</f>
        <v>-29.913598191214462</v>
      </c>
      <c r="BM354" s="129">
        <f>IF(ABS(IIEE_detalle!BM354/IIEE_detalle!BM342*100-100)&gt;100,"-",IIEE_detalle!BM354/IIEE_detalle!BM342*100-100)</f>
        <v>-28.743623498436719</v>
      </c>
      <c r="BO354" s="129">
        <f>IF(ABS(IIEE_detalle!BO354/IIEE_detalle!BO342*100-100)&gt;100,"-",IIEE_detalle!BO354/IIEE_detalle!BO342*100-100)</f>
        <v>1.7943489659190277</v>
      </c>
      <c r="BP354" s="129">
        <f>IF(ABS(IIEE_detalle!BP354/IIEE_detalle!BP342*100-100)&gt;100,"-",IIEE_detalle!BP354/IIEE_detalle!BP342*100-100)</f>
        <v>-10.916890080428971</v>
      </c>
      <c r="BQ354" s="129">
        <f>IF(ABS(IIEE_detalle!BQ354/IIEE_detalle!BQ342*100-100)&gt;100,"-",IIEE_detalle!BQ354/IIEE_detalle!BQ342*100-100)</f>
        <v>8.8380243982510507</v>
      </c>
      <c r="BR354" s="129">
        <f>IF(ABS(IIEE_detalle!BR354/IIEE_detalle!BR342*100-100)&gt;100,"-",IIEE_detalle!BR354/IIEE_detalle!BR342*100-100)</f>
        <v>6.9011521285567596</v>
      </c>
      <c r="BS354" s="129">
        <f>IF(ABS(IIEE_detalle!BS354/IIEE_detalle!BS342*100-100)&gt;100,"-",IIEE_detalle!BS354/IIEE_detalle!BS342*100-100)</f>
        <v>12.051418150651827</v>
      </c>
      <c r="BT354" s="129">
        <f>IF(ABS(IIEE_detalle!BT354/IIEE_detalle!BT342*100-100)&gt;100,"-",IIEE_detalle!BT354/IIEE_detalle!BT342*100-100)</f>
        <v>-35.224168476697912</v>
      </c>
      <c r="BV354" s="129">
        <f>IF(ABS(IIEE_detalle!BV354/IIEE_detalle!BV342*100-100)&gt;100,"-",IIEE_detalle!BV354/IIEE_detalle!BV342*100-100)</f>
        <v>2.7848319550864034</v>
      </c>
      <c r="BW354" s="129">
        <f>IF(ABS(IIEE_detalle!BW354/IIEE_detalle!BW342*100-100)&gt;100,"-",IIEE_detalle!BW354/IIEE_detalle!BW342*100-100)</f>
        <v>-14.405814304548912</v>
      </c>
      <c r="BX354" s="129">
        <f>IF(ABS(IIEE_detalle!BX354/IIEE_detalle!BX342*100-100)&gt;100,"-",IIEE_detalle!BX354/IIEE_detalle!BX342*100-100)</f>
        <v>12.837945495333926</v>
      </c>
      <c r="BY354" s="129">
        <f>IF(ABS(IIEE_detalle!BY354/IIEE_detalle!BY342*100-100)&gt;100,"-",IIEE_detalle!BY354/IIEE_detalle!BY342*100-100)</f>
        <v>14.24919747672817</v>
      </c>
      <c r="BZ354" s="129">
        <f>IF(ABS(IIEE_detalle!BZ354/IIEE_detalle!BZ342*100-100)&gt;100,"-",IIEE_detalle!BZ354/IIEE_detalle!BZ342*100-100)</f>
        <v>17.764707420077471</v>
      </c>
      <c r="CA354" s="129">
        <f>IF(ABS(IIEE_detalle!CA354/IIEE_detalle!CA342*100-100)&gt;100,"-",IIEE_detalle!CA354/IIEE_detalle!CA342*100-100)</f>
        <v>-35.229131466303699</v>
      </c>
    </row>
    <row r="355" spans="2:79" ht="12" customHeight="1">
      <c r="B355" s="67" t="s">
        <v>847</v>
      </c>
      <c r="N355" s="129">
        <f>IF(ABS(IIEE_detalle!N355/IIEE_detalle!N343*100-100)&gt;100,"-",IIEE_detalle!N355/IIEE_detalle!N343*100-100)</f>
        <v>-6.237127785381162</v>
      </c>
      <c r="O355" s="129">
        <f>IF(ABS(IIEE_detalle!O355/IIEE_detalle!O343*100-100)&gt;100,"-",IIEE_detalle!O355/IIEE_detalle!O343*100-100)</f>
        <v>-6.1926487266728429</v>
      </c>
      <c r="Q355" s="129">
        <f>IF(ABS(IIEE_detalle!Q355/IIEE_detalle!Q343*100-100)&gt;100,"-",IIEE_detalle!Q355/IIEE_detalle!Q343*100-100)</f>
        <v>-5.8523426143352282</v>
      </c>
      <c r="W355" s="129">
        <f>IF(ABS(IIEE_detalle!W355/IIEE_detalle!W343*100-100)&gt;100,"-",IIEE_detalle!W355/IIEE_detalle!W343*100-100)</f>
        <v>4.5554490612843352</v>
      </c>
      <c r="X355" s="129">
        <f>IF(ABS(IIEE_detalle!X355/IIEE_detalle!X343*100-100)&gt;100,"-",IIEE_detalle!X355/IIEE_detalle!X343*100-100)</f>
        <v>4.4430731255785219</v>
      </c>
      <c r="Z355" s="129">
        <f>IF(ABS(IIEE_detalle!Z355/IIEE_detalle!Z343*100-100)&gt;100,"-",IIEE_detalle!Z355/IIEE_detalle!Z343*100-100)</f>
        <v>7.0632312747597013</v>
      </c>
      <c r="AN355" s="131">
        <f>IF(ABS(IIEE_detalle!AN355/IIEE_detalle!AN343*100-100)&gt;100,"-",IIEE_detalle!AN355/IIEE_detalle!AN343*100-100)</f>
        <v>-0.29505482098501545</v>
      </c>
      <c r="AO355" s="131">
        <f>IF(ABS(IIEE_detalle!AO355/IIEE_detalle!AO343*100-100)&gt;100,"-",IIEE_detalle!AO355/IIEE_detalle!AO343*100-100)</f>
        <v>-0.15302842687913198</v>
      </c>
      <c r="AQ355" s="129">
        <f>IF(ABS(IIEE_detalle!AQ355/IIEE_detalle!AQ343*100-100)&gt;100,"-",IIEE_detalle!AQ355/IIEE_detalle!AQ343*100-100)</f>
        <v>-0.23604786749207562</v>
      </c>
      <c r="AY355" s="129">
        <f>IF(ABS(IIEE_detalle!AY355/IIEE_detalle!AY343*100-100)&gt;100,"-",IIEE_detalle!AY355/IIEE_detalle!AY343*100-100)</f>
        <v>12.572602096832483</v>
      </c>
      <c r="AZ355" s="129">
        <f>IF(ABS(IIEE_detalle!AZ355/IIEE_detalle!AZ343*100-100)&gt;100,"-",IIEE_detalle!AZ355/IIEE_detalle!AZ343*100-100)</f>
        <v>12.571095056422465</v>
      </c>
      <c r="BB355" s="129">
        <f>IF(ABS(IIEE_detalle!BB355/IIEE_detalle!BB343*100-100)&gt;100,"-",IIEE_detalle!BB355/IIEE_detalle!BB343*100-100)</f>
        <v>13.496702376382743</v>
      </c>
      <c r="BJ355" s="129">
        <f>IF(ABS(IIEE_detalle!BJ355/IIEE_detalle!BJ343*100-100)&gt;100,"-",IIEE_detalle!BJ355/IIEE_detalle!BJ343*100-100)</f>
        <v>-35.761338684031202</v>
      </c>
      <c r="BK355" s="129">
        <f>IF(ABS(IIEE_detalle!BK355/IIEE_detalle!BK343*100-100)&gt;100,"-",IIEE_detalle!BK355/IIEE_detalle!BK343*100-100)</f>
        <v>-37.950864422202017</v>
      </c>
      <c r="BM355" s="129">
        <f>IF(ABS(IIEE_detalle!BM355/IIEE_detalle!BM343*100-100)&gt;100,"-",IIEE_detalle!BM355/IIEE_detalle!BM343*100-100)</f>
        <v>-36.216155319388641</v>
      </c>
    </row>
    <row r="356" spans="2:79" ht="12" customHeight="1"/>
    <row r="357" spans="2:79" ht="12" customHeight="1"/>
    <row r="358" spans="2:79" ht="12" customHeight="1"/>
    <row r="359" spans="2:79" ht="12" customHeight="1">
      <c r="AO359"/>
      <c r="AP359"/>
      <c r="AQ359"/>
      <c r="AR359"/>
      <c r="AS359"/>
    </row>
    <row r="360" spans="2:79" ht="12" customHeight="1">
      <c r="AO360"/>
      <c r="AP360"/>
      <c r="AQ360"/>
      <c r="AR360"/>
      <c r="AS360"/>
    </row>
    <row r="361" spans="2:79" ht="12" customHeight="1">
      <c r="AO361"/>
      <c r="AP361"/>
      <c r="AQ361"/>
      <c r="AR361"/>
      <c r="AS361"/>
    </row>
    <row r="362" spans="2:79" ht="12" customHeight="1">
      <c r="AO362"/>
      <c r="AP362"/>
      <c r="AQ362"/>
      <c r="AR362"/>
      <c r="AS362"/>
    </row>
    <row r="363" spans="2:79" ht="12" customHeight="1">
      <c r="AO363"/>
      <c r="AP363"/>
      <c r="AQ363"/>
      <c r="AR363"/>
      <c r="AS363"/>
    </row>
    <row r="364" spans="2:79" ht="12" customHeight="1">
      <c r="AO364"/>
      <c r="AP364"/>
      <c r="AQ364"/>
      <c r="AR364"/>
      <c r="AS364"/>
    </row>
    <row r="365" spans="2:79" ht="12" customHeight="1">
      <c r="AO365"/>
      <c r="AP365"/>
      <c r="AQ365"/>
      <c r="AR365"/>
      <c r="AS365"/>
    </row>
    <row r="366" spans="2:79" ht="12" customHeight="1">
      <c r="AO366"/>
      <c r="AP366"/>
      <c r="AQ366"/>
      <c r="AR366"/>
      <c r="AS366"/>
    </row>
    <row r="367" spans="2:79" ht="12" customHeight="1"/>
    <row r="368" spans="2:79"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sheetData>
  <mergeCells count="94">
    <mergeCell ref="AS3:BB3"/>
    <mergeCell ref="BD3:BM3"/>
    <mergeCell ref="H4:H6"/>
    <mergeCell ref="C3:H3"/>
    <mergeCell ref="J3:Q3"/>
    <mergeCell ref="S3:Z3"/>
    <mergeCell ref="AB3:AQ3"/>
    <mergeCell ref="C4:C6"/>
    <mergeCell ref="D4:D6"/>
    <mergeCell ref="E4:E6"/>
    <mergeCell ref="F4:F6"/>
    <mergeCell ref="G4:G6"/>
    <mergeCell ref="T4:V4"/>
    <mergeCell ref="Q5:Q6"/>
    <mergeCell ref="T5:T6"/>
    <mergeCell ref="U5:U6"/>
    <mergeCell ref="V5:V6"/>
    <mergeCell ref="J4:J6"/>
    <mergeCell ref="K4:M4"/>
    <mergeCell ref="N4:N6"/>
    <mergeCell ref="O4:Q4"/>
    <mergeCell ref="S4:S6"/>
    <mergeCell ref="K5:K6"/>
    <mergeCell ref="L5:L6"/>
    <mergeCell ref="M5:M6"/>
    <mergeCell ref="O5:O6"/>
    <mergeCell ref="P5:P6"/>
    <mergeCell ref="W4:W6"/>
    <mergeCell ref="X4:Z4"/>
    <mergeCell ref="AB4:AE4"/>
    <mergeCell ref="AF4:AF6"/>
    <mergeCell ref="AG4:AM4"/>
    <mergeCell ref="X5:X6"/>
    <mergeCell ref="Y5:Y6"/>
    <mergeCell ref="Z5:Z6"/>
    <mergeCell ref="AB5:AB6"/>
    <mergeCell ref="AC5:AC6"/>
    <mergeCell ref="AD5:AD6"/>
    <mergeCell ref="AE5:AE6"/>
    <mergeCell ref="AG5:AG6"/>
    <mergeCell ref="AH5:AJ5"/>
    <mergeCell ref="AK5:AK6"/>
    <mergeCell ref="BD4:BD6"/>
    <mergeCell ref="AT5:AT6"/>
    <mergeCell ref="AU5:AU6"/>
    <mergeCell ref="AV5:AV6"/>
    <mergeCell ref="AW5:AW6"/>
    <mergeCell ref="AS4:AU4"/>
    <mergeCell ref="AV4:AX4"/>
    <mergeCell ref="AY4:AY6"/>
    <mergeCell ref="AZ4:BB4"/>
    <mergeCell ref="AS5:AS6"/>
    <mergeCell ref="AN4:AN6"/>
    <mergeCell ref="AL5:AL6"/>
    <mergeCell ref="AM5:AM6"/>
    <mergeCell ref="AO5:AO6"/>
    <mergeCell ref="AP5:AP6"/>
    <mergeCell ref="AO4:AQ4"/>
    <mergeCell ref="AQ5:AQ6"/>
    <mergeCell ref="C8:H8"/>
    <mergeCell ref="J8:Q8"/>
    <mergeCell ref="S8:Z8"/>
    <mergeCell ref="AB8:AQ8"/>
    <mergeCell ref="AS8:BB8"/>
    <mergeCell ref="BD8:BM8"/>
    <mergeCell ref="AX5:AX6"/>
    <mergeCell ref="AZ5:AZ6"/>
    <mergeCell ref="BA5:BA6"/>
    <mergeCell ref="BB5:BB6"/>
    <mergeCell ref="BG5:BG6"/>
    <mergeCell ref="BH5:BH6"/>
    <mergeCell ref="BE4:BE6"/>
    <mergeCell ref="BF4:BF6"/>
    <mergeCell ref="BG4:BI4"/>
    <mergeCell ref="BJ4:BJ6"/>
    <mergeCell ref="BK4:BM4"/>
    <mergeCell ref="BI5:BI6"/>
    <mergeCell ref="BK5:BK6"/>
    <mergeCell ref="BL5:BL6"/>
    <mergeCell ref="BM5:BM6"/>
    <mergeCell ref="BO3:BT3"/>
    <mergeCell ref="BV3:CA3"/>
    <mergeCell ref="BO4:BO6"/>
    <mergeCell ref="BP4:BP6"/>
    <mergeCell ref="BQ4:BQ6"/>
    <mergeCell ref="BR4:BR6"/>
    <mergeCell ref="BS4:BS6"/>
    <mergeCell ref="BT4:BT6"/>
    <mergeCell ref="BV4:BV6"/>
    <mergeCell ref="BW4:BW6"/>
    <mergeCell ref="BX4:BX6"/>
    <mergeCell ref="BY4:BY6"/>
    <mergeCell ref="BZ4:BZ6"/>
    <mergeCell ref="CA4:CA6"/>
  </mergeCells>
  <pageMargins left="0.7" right="0.7" top="0.75" bottom="0.75" header="0.3" footer="0.3"/>
  <pageSetup paperSize="9" orientation="portrait" horizontalDpi="0"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0"/>
  <sheetViews>
    <sheetView zoomScaleNormal="100" workbookViewId="0"/>
  </sheetViews>
  <sheetFormatPr baseColWidth="10" defaultColWidth="11.44140625" defaultRowHeight="13.2"/>
  <cols>
    <col min="1" max="1" width="155.33203125" style="20" customWidth="1"/>
    <col min="2" max="16384" width="11.44140625" style="20"/>
  </cols>
  <sheetData>
    <row r="1" spans="1:10">
      <c r="A1" s="19" t="s">
        <v>160</v>
      </c>
      <c r="C1" s="21"/>
      <c r="D1" s="21"/>
    </row>
    <row r="2" spans="1:10">
      <c r="A2" s="19" t="s">
        <v>161</v>
      </c>
      <c r="C2" s="21"/>
      <c r="D2" s="21"/>
    </row>
    <row r="3" spans="1:10">
      <c r="A3" s="22" t="s">
        <v>22</v>
      </c>
      <c r="C3" s="21"/>
      <c r="D3" s="21"/>
    </row>
    <row r="4" spans="1:10" ht="20.399999999999999">
      <c r="A4" s="23" t="s">
        <v>162</v>
      </c>
      <c r="C4" s="21"/>
      <c r="D4" s="21"/>
    </row>
    <row r="5" spans="1:10" ht="21.75" customHeight="1">
      <c r="A5" s="23" t="s">
        <v>163</v>
      </c>
      <c r="B5" s="21"/>
      <c r="C5" s="21"/>
      <c r="D5" s="21"/>
    </row>
    <row r="6" spans="1:10">
      <c r="A6" s="24" t="s">
        <v>164</v>
      </c>
      <c r="C6" s="21"/>
      <c r="D6" s="21"/>
    </row>
    <row r="7" spans="1:10" ht="30.6">
      <c r="A7" s="23" t="s">
        <v>165</v>
      </c>
      <c r="C7" s="21"/>
      <c r="D7" s="21"/>
    </row>
    <row r="8" spans="1:10">
      <c r="A8" s="24" t="s">
        <v>166</v>
      </c>
      <c r="C8" s="21"/>
      <c r="D8" s="21"/>
    </row>
    <row r="9" spans="1:10">
      <c r="A9" s="25" t="s">
        <v>150</v>
      </c>
      <c r="C9" s="21"/>
      <c r="D9" s="21"/>
    </row>
    <row r="10" spans="1:10">
      <c r="A10" s="26" t="s">
        <v>167</v>
      </c>
      <c r="B10" s="21"/>
      <c r="C10" s="21"/>
      <c r="D10" s="21"/>
    </row>
    <row r="11" spans="1:10">
      <c r="A11" s="24" t="s">
        <v>168</v>
      </c>
      <c r="C11" s="21"/>
      <c r="D11" s="21"/>
    </row>
    <row r="12" spans="1:10">
      <c r="A12" s="27" t="s">
        <v>169</v>
      </c>
      <c r="C12" s="21"/>
      <c r="D12" s="21"/>
      <c r="E12" s="28"/>
      <c r="F12" s="28"/>
      <c r="G12" s="28"/>
      <c r="H12" s="28"/>
      <c r="I12" s="28"/>
      <c r="J12" s="28"/>
    </row>
    <row r="13" spans="1:10">
      <c r="A13" s="28" t="s">
        <v>170</v>
      </c>
      <c r="C13" s="21"/>
      <c r="D13" s="21"/>
      <c r="E13" s="28"/>
      <c r="F13" s="28"/>
      <c r="G13" s="28"/>
      <c r="H13" s="28"/>
      <c r="I13" s="28"/>
      <c r="J13" s="28"/>
    </row>
    <row r="14" spans="1:10">
      <c r="A14" s="28" t="s">
        <v>171</v>
      </c>
      <c r="C14" s="21"/>
      <c r="D14" s="21"/>
      <c r="E14" s="28"/>
      <c r="F14" s="28"/>
      <c r="G14" s="28"/>
      <c r="H14" s="28"/>
      <c r="I14" s="28"/>
      <c r="J14" s="28"/>
    </row>
    <row r="15" spans="1:10" ht="20.399999999999999">
      <c r="A15" s="23" t="s">
        <v>685</v>
      </c>
      <c r="C15" s="21"/>
      <c r="D15" s="21"/>
      <c r="E15" s="28"/>
      <c r="F15" s="28"/>
      <c r="G15" s="28"/>
      <c r="H15" s="28"/>
      <c r="I15" s="28"/>
      <c r="J15" s="28"/>
    </row>
    <row r="16" spans="1:10">
      <c r="A16" s="28" t="s">
        <v>714</v>
      </c>
      <c r="C16" s="21"/>
      <c r="D16" s="21"/>
      <c r="E16" s="28"/>
      <c r="F16" s="28"/>
      <c r="G16" s="28"/>
      <c r="H16" s="28"/>
      <c r="I16" s="28"/>
      <c r="J16" s="28"/>
    </row>
    <row r="17" spans="1:4">
      <c r="A17" s="29" t="s">
        <v>172</v>
      </c>
      <c r="B17" s="21"/>
      <c r="C17" s="21"/>
      <c r="D17" s="21"/>
    </row>
    <row r="18" spans="1:4">
      <c r="A18" s="30" t="s">
        <v>173</v>
      </c>
      <c r="C18" s="21"/>
      <c r="D18" s="21"/>
    </row>
    <row r="19" spans="1:4">
      <c r="A19" s="30" t="s">
        <v>174</v>
      </c>
      <c r="C19" s="21"/>
      <c r="D19" s="21"/>
    </row>
    <row r="20" spans="1:4">
      <c r="A20" s="30" t="s">
        <v>175</v>
      </c>
      <c r="C20" s="21"/>
      <c r="D20" s="21"/>
    </row>
    <row r="21" spans="1:4">
      <c r="A21" s="24" t="s">
        <v>176</v>
      </c>
      <c r="C21" s="21"/>
      <c r="D21" s="21"/>
    </row>
    <row r="22" spans="1:4">
      <c r="A22" s="24" t="s">
        <v>177</v>
      </c>
      <c r="B22" s="21"/>
      <c r="C22" s="21"/>
      <c r="D22" s="21"/>
    </row>
    <row r="23" spans="1:4" ht="21.75" customHeight="1">
      <c r="A23" s="23" t="s">
        <v>685</v>
      </c>
      <c r="B23" s="21"/>
      <c r="C23" s="21"/>
      <c r="D23" s="21"/>
    </row>
    <row r="24" spans="1:4">
      <c r="A24" s="31" t="s">
        <v>713</v>
      </c>
      <c r="B24" s="21"/>
      <c r="C24" s="21"/>
      <c r="D24" s="21"/>
    </row>
    <row r="25" spans="1:4">
      <c r="A25" s="25" t="s">
        <v>178</v>
      </c>
      <c r="C25" s="21"/>
      <c r="D25" s="21"/>
    </row>
    <row r="26" spans="1:4" ht="21">
      <c r="A26" s="32" t="s">
        <v>833</v>
      </c>
      <c r="C26" s="21"/>
      <c r="D26" s="21"/>
    </row>
    <row r="27" spans="1:4">
      <c r="A27" s="24" t="s">
        <v>179</v>
      </c>
      <c r="C27" s="21"/>
      <c r="D27" s="21"/>
    </row>
    <row r="28" spans="1:4">
      <c r="A28" s="24" t="s">
        <v>180</v>
      </c>
      <c r="D28" s="21"/>
    </row>
    <row r="29" spans="1:4">
      <c r="A29" s="24" t="s">
        <v>181</v>
      </c>
      <c r="B29" s="21"/>
      <c r="D29" s="21"/>
    </row>
    <row r="30" spans="1:4">
      <c r="A30" s="24" t="s">
        <v>182</v>
      </c>
      <c r="D30" s="21"/>
    </row>
    <row r="31" spans="1:4">
      <c r="A31" s="24" t="s">
        <v>183</v>
      </c>
      <c r="D31" s="21"/>
    </row>
    <row r="32" spans="1:4">
      <c r="A32" s="24" t="s">
        <v>184</v>
      </c>
      <c r="D32" s="21"/>
    </row>
    <row r="33" spans="1:4">
      <c r="A33" s="25" t="s">
        <v>185</v>
      </c>
      <c r="B33" s="21"/>
      <c r="D33" s="21"/>
    </row>
    <row r="34" spans="1:4">
      <c r="A34" s="27" t="s">
        <v>186</v>
      </c>
      <c r="B34" s="21"/>
      <c r="D34" s="21"/>
    </row>
    <row r="35" spans="1:4">
      <c r="A35" s="24" t="s">
        <v>187</v>
      </c>
      <c r="B35" s="21"/>
      <c r="D35" s="21"/>
    </row>
    <row r="36" spans="1:4">
      <c r="A36" s="24" t="s">
        <v>188</v>
      </c>
      <c r="B36" s="21"/>
      <c r="D36" s="21"/>
    </row>
    <row r="37" spans="1:4">
      <c r="A37" s="24" t="s">
        <v>189</v>
      </c>
      <c r="D37" s="21"/>
    </row>
    <row r="38" spans="1:4">
      <c r="A38" s="25" t="s">
        <v>239</v>
      </c>
      <c r="D38" s="21"/>
    </row>
    <row r="39" spans="1:4">
      <c r="A39" s="26" t="s">
        <v>167</v>
      </c>
      <c r="D39" s="21"/>
    </row>
    <row r="40" spans="1:4">
      <c r="A40" s="98" t="s">
        <v>715</v>
      </c>
      <c r="D40" s="21"/>
    </row>
    <row r="41" spans="1:4">
      <c r="A41" s="94" t="s">
        <v>693</v>
      </c>
      <c r="D41" s="21"/>
    </row>
    <row r="42" spans="1:4">
      <c r="A42" s="26" t="s">
        <v>718</v>
      </c>
      <c r="D42" s="21"/>
    </row>
    <row r="43" spans="1:4" ht="24" customHeight="1">
      <c r="A43" s="23" t="s">
        <v>719</v>
      </c>
      <c r="D43" s="21"/>
    </row>
    <row r="44" spans="1:4">
      <c r="A44" s="25" t="s">
        <v>122</v>
      </c>
      <c r="D44" s="21"/>
    </row>
    <row r="45" spans="1:4" ht="20.399999999999999">
      <c r="A45" s="23" t="s">
        <v>692</v>
      </c>
      <c r="D45" s="21"/>
    </row>
    <row r="46" spans="1:4">
      <c r="A46" s="25" t="s">
        <v>696</v>
      </c>
      <c r="D46" s="21"/>
    </row>
    <row r="47" spans="1:4">
      <c r="A47" s="30" t="s">
        <v>702</v>
      </c>
      <c r="D47" s="21"/>
    </row>
    <row r="48" spans="1:4">
      <c r="A48" s="94" t="s">
        <v>695</v>
      </c>
      <c r="D48" s="21"/>
    </row>
    <row r="49" spans="1:4">
      <c r="A49" s="94" t="s">
        <v>723</v>
      </c>
      <c r="D49" s="21"/>
    </row>
    <row r="50" spans="1:4">
      <c r="A50" s="94" t="s">
        <v>724</v>
      </c>
      <c r="D50" s="21"/>
    </row>
    <row r="51" spans="1:4">
      <c r="A51" s="25" t="s">
        <v>698</v>
      </c>
      <c r="D51" s="21"/>
    </row>
    <row r="52" spans="1:4">
      <c r="A52" s="24" t="s">
        <v>728</v>
      </c>
      <c r="D52" s="21"/>
    </row>
    <row r="53" spans="1:4" ht="21.75" customHeight="1">
      <c r="A53" s="23" t="s">
        <v>725</v>
      </c>
      <c r="D53" s="21"/>
    </row>
    <row r="54" spans="1:4">
      <c r="A54" s="94" t="s">
        <v>700</v>
      </c>
      <c r="D54" s="21"/>
    </row>
    <row r="55" spans="1:4">
      <c r="A55" s="25" t="s">
        <v>686</v>
      </c>
      <c r="B55" s="21"/>
      <c r="D55" s="21"/>
    </row>
    <row r="56" spans="1:4">
      <c r="A56" s="24" t="s">
        <v>726</v>
      </c>
      <c r="D56" s="21"/>
    </row>
    <row r="57" spans="1:4">
      <c r="A57" s="94" t="s">
        <v>734</v>
      </c>
      <c r="D57" s="21"/>
    </row>
    <row r="58" spans="1:4">
      <c r="A58" s="95" t="s">
        <v>735</v>
      </c>
      <c r="B58" s="21"/>
      <c r="D58" s="21"/>
    </row>
    <row r="59" spans="1:4">
      <c r="D59" s="21"/>
    </row>
    <row r="60" spans="1:4">
      <c r="D60" s="21"/>
    </row>
  </sheetData>
  <printOptions horizontalCentered="1" verticalCentered="1"/>
  <pageMargins left="0.11811023622047245" right="0.11811023622047245" top="0.35433070866141736" bottom="0.35433070866141736" header="0.11811023622047245" footer="0.11811023622047245"/>
  <pageSetup paperSize="9" scale="7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302"/>
  <sheetViews>
    <sheetView showGridLines="0" zoomScaleNormal="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baseColWidth="10" defaultColWidth="11.44140625" defaultRowHeight="10.5" customHeight="1"/>
  <cols>
    <col min="1" max="1" width="1.5546875" style="1" customWidth="1"/>
    <col min="2" max="2" width="9.5546875" style="1" customWidth="1"/>
    <col min="3" max="14" width="10.6640625" style="1" customWidth="1"/>
    <col min="15" max="15" width="1.6640625" style="1" customWidth="1"/>
    <col min="16" max="23" width="10.6640625" style="1" customWidth="1"/>
    <col min="24" max="24" width="1.6640625" style="1" customWidth="1"/>
    <col min="25" max="35" width="10.6640625" style="1" customWidth="1"/>
    <col min="36" max="36" width="1.6640625" style="1" customWidth="1"/>
    <col min="37" max="42" width="10.6640625" style="1" customWidth="1"/>
    <col min="43" max="48" width="10.6640625" style="150" customWidth="1"/>
    <col min="49" max="50" width="10.6640625" style="1" customWidth="1"/>
    <col min="51" max="51" width="2.33203125" style="1" customWidth="1"/>
    <col min="52" max="16384" width="11.44140625" style="1"/>
  </cols>
  <sheetData>
    <row r="1" spans="1:52" ht="6" customHeight="1"/>
    <row r="2" spans="1:52" ht="6" customHeight="1">
      <c r="AK2" s="2"/>
      <c r="AL2" s="2"/>
      <c r="AM2" s="2"/>
      <c r="AN2" s="2"/>
      <c r="AO2" s="2"/>
      <c r="AP2" s="2"/>
      <c r="AQ2" s="172"/>
      <c r="AR2" s="172"/>
      <c r="AS2" s="172"/>
      <c r="AT2" s="172"/>
      <c r="AU2" s="172"/>
      <c r="AV2" s="172"/>
      <c r="AW2" s="2"/>
      <c r="AX2" s="2"/>
    </row>
    <row r="3" spans="1:52" ht="10.5" customHeight="1">
      <c r="B3" s="3"/>
      <c r="C3" s="205" t="s">
        <v>119</v>
      </c>
      <c r="D3" s="205"/>
      <c r="E3" s="205"/>
      <c r="F3" s="205"/>
      <c r="G3" s="205"/>
      <c r="H3" s="205"/>
      <c r="I3" s="205"/>
      <c r="J3" s="205"/>
      <c r="K3" s="205"/>
      <c r="L3" s="205"/>
      <c r="M3" s="205"/>
      <c r="N3" s="205"/>
      <c r="O3" s="4"/>
      <c r="P3" s="206" t="s">
        <v>1</v>
      </c>
      <c r="Q3" s="206"/>
      <c r="R3" s="206"/>
      <c r="S3" s="206"/>
      <c r="T3" s="206"/>
      <c r="U3" s="206"/>
      <c r="V3" s="206"/>
      <c r="W3" s="206"/>
      <c r="X3" s="4"/>
      <c r="Y3" s="192" t="s">
        <v>120</v>
      </c>
      <c r="Z3" s="192"/>
      <c r="AA3" s="192"/>
      <c r="AB3" s="192"/>
      <c r="AC3" s="192"/>
      <c r="AD3" s="192"/>
      <c r="AE3" s="192"/>
      <c r="AF3" s="192"/>
      <c r="AG3" s="192"/>
      <c r="AH3" s="192"/>
      <c r="AI3" s="192"/>
      <c r="AJ3" s="4"/>
      <c r="AK3" s="207" t="s">
        <v>743</v>
      </c>
      <c r="AL3" s="208"/>
      <c r="AM3" s="208"/>
      <c r="AN3" s="208"/>
      <c r="AO3" s="208"/>
      <c r="AP3" s="208"/>
      <c r="AQ3" s="208"/>
      <c r="AR3" s="208"/>
      <c r="AS3" s="208"/>
      <c r="AT3" s="208"/>
      <c r="AU3" s="208"/>
      <c r="AV3" s="208"/>
      <c r="AW3" s="208"/>
      <c r="AX3" s="209"/>
    </row>
    <row r="4" spans="1:52" ht="24.9" customHeight="1">
      <c r="B4" s="5"/>
      <c r="C4" s="194" t="s">
        <v>121</v>
      </c>
      <c r="D4" s="194"/>
      <c r="E4" s="194"/>
      <c r="F4" s="194"/>
      <c r="G4" s="184" t="s">
        <v>122</v>
      </c>
      <c r="H4" s="185"/>
      <c r="I4" s="185"/>
      <c r="J4" s="185"/>
      <c r="K4" s="185"/>
      <c r="L4" s="186"/>
      <c r="M4" s="194" t="s">
        <v>123</v>
      </c>
      <c r="N4" s="210" t="s">
        <v>124</v>
      </c>
      <c r="O4" s="4"/>
      <c r="P4" s="194" t="s">
        <v>125</v>
      </c>
      <c r="Q4" s="194"/>
      <c r="R4" s="194"/>
      <c r="S4" s="187" t="s">
        <v>122</v>
      </c>
      <c r="T4" s="187"/>
      <c r="U4" s="187"/>
      <c r="V4" s="211" t="s">
        <v>22</v>
      </c>
      <c r="W4" s="199" t="s">
        <v>108</v>
      </c>
      <c r="X4" s="4"/>
      <c r="Y4" s="194" t="s">
        <v>126</v>
      </c>
      <c r="Z4" s="194"/>
      <c r="AA4" s="194"/>
      <c r="AB4" s="194"/>
      <c r="AC4" s="184" t="s">
        <v>104</v>
      </c>
      <c r="AD4" s="185"/>
      <c r="AE4" s="186"/>
      <c r="AF4" s="194" t="s">
        <v>117</v>
      </c>
      <c r="AG4" s="194" t="s">
        <v>127</v>
      </c>
      <c r="AH4" s="195" t="s">
        <v>17</v>
      </c>
      <c r="AI4" s="196" t="s">
        <v>108</v>
      </c>
      <c r="AJ4" s="4"/>
      <c r="AK4" s="198" t="s">
        <v>80</v>
      </c>
      <c r="AL4" s="198" t="s">
        <v>128</v>
      </c>
      <c r="AM4" s="200" t="s">
        <v>81</v>
      </c>
      <c r="AN4" s="201"/>
      <c r="AO4" s="201"/>
      <c r="AP4" s="201"/>
      <c r="AQ4" s="201"/>
      <c r="AR4" s="201"/>
      <c r="AS4" s="201"/>
      <c r="AT4" s="201"/>
      <c r="AU4" s="201"/>
      <c r="AV4" s="201"/>
      <c r="AW4" s="201"/>
      <c r="AX4" s="202"/>
    </row>
    <row r="5" spans="1:52" ht="12.75" customHeight="1">
      <c r="B5" s="5"/>
      <c r="C5" s="194" t="s">
        <v>22</v>
      </c>
      <c r="D5" s="194" t="s">
        <v>129</v>
      </c>
      <c r="E5" s="194" t="s">
        <v>130</v>
      </c>
      <c r="F5" s="194" t="s">
        <v>131</v>
      </c>
      <c r="G5" s="194" t="s">
        <v>110</v>
      </c>
      <c r="H5" s="194"/>
      <c r="I5" s="194" t="s">
        <v>111</v>
      </c>
      <c r="J5" s="194"/>
      <c r="K5" s="194" t="s">
        <v>132</v>
      </c>
      <c r="L5" s="194"/>
      <c r="M5" s="194"/>
      <c r="N5" s="210"/>
      <c r="O5" s="6"/>
      <c r="P5" s="194" t="s">
        <v>133</v>
      </c>
      <c r="Q5" s="194"/>
      <c r="R5" s="194"/>
      <c r="S5" s="194" t="s">
        <v>133</v>
      </c>
      <c r="T5" s="194"/>
      <c r="U5" s="194"/>
      <c r="V5" s="211"/>
      <c r="W5" s="199"/>
      <c r="X5" s="6"/>
      <c r="Y5" s="194" t="s">
        <v>22</v>
      </c>
      <c r="Z5" s="194" t="s">
        <v>129</v>
      </c>
      <c r="AA5" s="194" t="s">
        <v>130</v>
      </c>
      <c r="AB5" s="194" t="s">
        <v>131</v>
      </c>
      <c r="AC5" s="194" t="s">
        <v>110</v>
      </c>
      <c r="AD5" s="194" t="s">
        <v>111</v>
      </c>
      <c r="AE5" s="194" t="s">
        <v>112</v>
      </c>
      <c r="AF5" s="194"/>
      <c r="AG5" s="194"/>
      <c r="AH5" s="195"/>
      <c r="AI5" s="197"/>
      <c r="AJ5" s="6"/>
      <c r="AK5" s="199"/>
      <c r="AL5" s="199"/>
      <c r="AM5" s="203" t="s">
        <v>134</v>
      </c>
      <c r="AN5" s="204" t="s">
        <v>678</v>
      </c>
      <c r="AO5" s="194" t="s">
        <v>679</v>
      </c>
      <c r="AP5" s="194" t="s">
        <v>680</v>
      </c>
      <c r="AQ5" s="194" t="s">
        <v>115</v>
      </c>
      <c r="AR5" s="194" t="s">
        <v>116</v>
      </c>
      <c r="AS5" s="194" t="s">
        <v>117</v>
      </c>
      <c r="AT5" s="194" t="s">
        <v>135</v>
      </c>
      <c r="AU5" s="194" t="s">
        <v>681</v>
      </c>
      <c r="AV5" s="194" t="s">
        <v>682</v>
      </c>
      <c r="AW5" s="194" t="s">
        <v>118</v>
      </c>
      <c r="AX5" s="194" t="s">
        <v>136</v>
      </c>
    </row>
    <row r="6" spans="1:52" ht="60" customHeight="1">
      <c r="B6" s="5"/>
      <c r="C6" s="194"/>
      <c r="D6" s="194"/>
      <c r="E6" s="194"/>
      <c r="F6" s="194"/>
      <c r="G6" s="142" t="s">
        <v>22</v>
      </c>
      <c r="H6" s="142" t="s">
        <v>137</v>
      </c>
      <c r="I6" s="142" t="s">
        <v>22</v>
      </c>
      <c r="J6" s="142" t="s">
        <v>137</v>
      </c>
      <c r="K6" s="142" t="s">
        <v>22</v>
      </c>
      <c r="L6" s="142" t="s">
        <v>137</v>
      </c>
      <c r="M6" s="194"/>
      <c r="N6" s="210"/>
      <c r="O6" s="6"/>
      <c r="P6" s="142" t="s">
        <v>22</v>
      </c>
      <c r="Q6" s="142" t="s">
        <v>129</v>
      </c>
      <c r="R6" s="142" t="s">
        <v>130</v>
      </c>
      <c r="S6" s="142" t="s">
        <v>110</v>
      </c>
      <c r="T6" s="142" t="s">
        <v>111</v>
      </c>
      <c r="U6" s="142" t="s">
        <v>112</v>
      </c>
      <c r="V6" s="211"/>
      <c r="W6" s="199"/>
      <c r="X6" s="6"/>
      <c r="Y6" s="194"/>
      <c r="Z6" s="194"/>
      <c r="AA6" s="194"/>
      <c r="AB6" s="194"/>
      <c r="AC6" s="194"/>
      <c r="AD6" s="194"/>
      <c r="AE6" s="194"/>
      <c r="AF6" s="194"/>
      <c r="AG6" s="194"/>
      <c r="AH6" s="195"/>
      <c r="AI6" s="198"/>
      <c r="AJ6" s="6"/>
      <c r="AK6" s="199"/>
      <c r="AL6" s="199"/>
      <c r="AM6" s="203"/>
      <c r="AN6" s="204"/>
      <c r="AO6" s="194"/>
      <c r="AP6" s="194"/>
      <c r="AQ6" s="194"/>
      <c r="AR6" s="194"/>
      <c r="AS6" s="194"/>
      <c r="AT6" s="194"/>
      <c r="AU6" s="194"/>
      <c r="AV6" s="194"/>
      <c r="AW6" s="194"/>
      <c r="AX6" s="194"/>
    </row>
    <row r="7" spans="1:52" ht="8.25" customHeight="1">
      <c r="B7" s="6"/>
      <c r="C7" s="6"/>
      <c r="D7" s="6"/>
      <c r="E7" s="6"/>
      <c r="F7" s="6"/>
      <c r="G7" s="5"/>
      <c r="H7" s="5"/>
      <c r="I7" s="5"/>
      <c r="J7" s="5"/>
      <c r="K7" s="5"/>
      <c r="L7" s="5"/>
      <c r="M7" s="139"/>
      <c r="N7" s="137"/>
      <c r="O7" s="4"/>
      <c r="P7" s="138"/>
      <c r="Q7" s="138"/>
      <c r="R7" s="138"/>
      <c r="S7" s="138"/>
      <c r="T7" s="138"/>
      <c r="U7" s="138"/>
      <c r="V7" s="138"/>
      <c r="W7" s="138"/>
      <c r="X7" s="4"/>
      <c r="Y7" s="6"/>
      <c r="Z7" s="6"/>
      <c r="AA7" s="6"/>
      <c r="AB7" s="6"/>
      <c r="AC7" s="5"/>
      <c r="AD7" s="5"/>
      <c r="AE7" s="139"/>
      <c r="AF7" s="139"/>
      <c r="AG7" s="139"/>
      <c r="AH7" s="139"/>
      <c r="AI7" s="139"/>
      <c r="AJ7" s="4"/>
      <c r="AK7" s="138"/>
      <c r="AL7" s="138"/>
      <c r="AM7" s="138"/>
      <c r="AN7" s="138"/>
      <c r="AO7" s="4"/>
      <c r="AP7" s="4"/>
      <c r="AW7" s="4"/>
      <c r="AX7" s="4"/>
    </row>
    <row r="8" spans="1:52" s="153" customFormat="1" ht="13.2">
      <c r="A8" s="1"/>
      <c r="B8" s="5"/>
      <c r="C8" s="187" t="s">
        <v>29</v>
      </c>
      <c r="D8" s="187"/>
      <c r="E8" s="187"/>
      <c r="F8" s="187"/>
      <c r="G8" s="187"/>
      <c r="H8" s="187"/>
      <c r="I8" s="187"/>
      <c r="J8" s="187"/>
      <c r="K8" s="187"/>
      <c r="L8" s="187"/>
      <c r="M8" s="187"/>
      <c r="N8" s="187"/>
      <c r="O8" s="4"/>
      <c r="P8" s="187" t="s">
        <v>95</v>
      </c>
      <c r="Q8" s="187"/>
      <c r="R8" s="187"/>
      <c r="S8" s="187"/>
      <c r="T8" s="187"/>
      <c r="U8" s="187"/>
      <c r="V8" s="187"/>
      <c r="W8" s="187"/>
      <c r="X8" s="4"/>
      <c r="Y8" s="187" t="s">
        <v>29</v>
      </c>
      <c r="Z8" s="187"/>
      <c r="AA8" s="187"/>
      <c r="AB8" s="187"/>
      <c r="AC8" s="187"/>
      <c r="AD8" s="187"/>
      <c r="AE8" s="187"/>
      <c r="AF8" s="187"/>
      <c r="AG8" s="187"/>
      <c r="AH8" s="187"/>
      <c r="AI8" s="187"/>
      <c r="AJ8" s="4"/>
      <c r="AK8" s="184" t="s">
        <v>29</v>
      </c>
      <c r="AL8" s="185"/>
      <c r="AM8" s="185"/>
      <c r="AN8" s="185"/>
      <c r="AO8" s="185"/>
      <c r="AP8" s="185"/>
      <c r="AQ8" s="185"/>
      <c r="AR8" s="185"/>
      <c r="AS8" s="185"/>
      <c r="AT8" s="185"/>
      <c r="AU8" s="185"/>
      <c r="AV8" s="185"/>
      <c r="AW8" s="185"/>
      <c r="AX8" s="186"/>
      <c r="AY8" s="1"/>
      <c r="AZ8" s="1"/>
    </row>
    <row r="9" spans="1:52" s="154" customFormat="1" ht="10.5" customHeight="1">
      <c r="AI9" s="155"/>
      <c r="AJ9" s="155"/>
      <c r="AK9" s="155"/>
      <c r="AL9" s="155"/>
    </row>
    <row r="10" spans="1:52" ht="12.75" customHeight="1">
      <c r="A10" s="156" t="s">
        <v>776</v>
      </c>
      <c r="B10" s="156" t="s">
        <v>801</v>
      </c>
      <c r="C10" s="156">
        <v>211796.51900000003</v>
      </c>
      <c r="D10" s="156">
        <v>136266.69899999999</v>
      </c>
      <c r="E10" s="156">
        <v>43211.191000000006</v>
      </c>
      <c r="F10" s="156">
        <v>32318.629000000001</v>
      </c>
      <c r="G10" s="156">
        <v>18155.646000000001</v>
      </c>
      <c r="H10" s="156">
        <v>16614.010000000002</v>
      </c>
      <c r="I10" s="156">
        <v>5980.2449999999999</v>
      </c>
      <c r="J10" s="159"/>
      <c r="K10" s="156">
        <v>2452.0910000000003</v>
      </c>
      <c r="L10" s="159"/>
      <c r="M10" s="156">
        <v>22924.406999999999</v>
      </c>
      <c r="N10" s="157">
        <v>242386.31000000003</v>
      </c>
      <c r="O10" s="159"/>
      <c r="P10" s="160">
        <v>11.45578081951385</v>
      </c>
      <c r="Q10" s="160">
        <v>15.241287234821767</v>
      </c>
      <c r="R10" s="160">
        <v>3.9824359388751862</v>
      </c>
      <c r="S10" s="160">
        <v>25.000003009508237</v>
      </c>
      <c r="T10" s="159"/>
      <c r="U10" s="159"/>
      <c r="V10" s="161">
        <v>12.324686159049167</v>
      </c>
      <c r="W10" s="162">
        <v>12.787512215520756</v>
      </c>
      <c r="X10" s="159"/>
      <c r="Y10" s="156">
        <v>24262.945000000003</v>
      </c>
      <c r="Z10" s="156">
        <v>20768.798999999999</v>
      </c>
      <c r="AA10" s="156">
        <v>1720.8580000000002</v>
      </c>
      <c r="AB10" s="156">
        <v>1773.288</v>
      </c>
      <c r="AC10" s="156">
        <v>4153.5029999999997</v>
      </c>
      <c r="AD10" s="159"/>
      <c r="AE10" s="159"/>
      <c r="AF10" s="156">
        <v>2521.2260000000001</v>
      </c>
      <c r="AG10" s="156">
        <v>-1121.827</v>
      </c>
      <c r="AH10" s="163">
        <v>29873.352000000003</v>
      </c>
      <c r="AI10" s="158">
        <v>30995.179000000004</v>
      </c>
      <c r="AJ10" s="159"/>
      <c r="AK10" s="158">
        <v>37697.089999999997</v>
      </c>
      <c r="AL10" s="158">
        <v>6279.0020000000004</v>
      </c>
      <c r="AM10" s="165">
        <v>31418.088</v>
      </c>
      <c r="AN10" s="158">
        <v>31939.723999999998</v>
      </c>
      <c r="AO10" s="156">
        <v>24198.140999999996</v>
      </c>
      <c r="AP10" s="156">
        <v>5228.1740000000009</v>
      </c>
      <c r="AQ10" s="159"/>
      <c r="AR10" s="159"/>
      <c r="AS10" s="156">
        <v>2626.8980000000001</v>
      </c>
      <c r="AT10" s="159"/>
      <c r="AU10" s="156">
        <v>4661.3440000000001</v>
      </c>
      <c r="AV10" s="156">
        <v>-5182.9800000000005</v>
      </c>
      <c r="AW10" s="159"/>
      <c r="AX10" s="156">
        <v>-113.48899999999999</v>
      </c>
    </row>
    <row r="11" spans="1:52" ht="12.75" customHeight="1">
      <c r="A11" s="156" t="s">
        <v>776</v>
      </c>
      <c r="B11" s="156" t="s">
        <v>802</v>
      </c>
      <c r="C11" s="156">
        <v>225704.80900000004</v>
      </c>
      <c r="D11" s="156">
        <v>145124.03100000002</v>
      </c>
      <c r="E11" s="156">
        <v>46785.813999999998</v>
      </c>
      <c r="F11" s="156">
        <v>33794.964</v>
      </c>
      <c r="G11" s="156">
        <v>17730.280999999999</v>
      </c>
      <c r="H11" s="156">
        <v>15823.065000000002</v>
      </c>
      <c r="I11" s="156">
        <v>6424.5790000000006</v>
      </c>
      <c r="J11" s="159"/>
      <c r="K11" s="156">
        <v>2220.4290000000001</v>
      </c>
      <c r="L11" s="159"/>
      <c r="M11" s="156">
        <v>22986.787</v>
      </c>
      <c r="N11" s="157">
        <v>254962.503</v>
      </c>
      <c r="O11" s="159"/>
      <c r="P11" s="160">
        <v>11.593935953752764</v>
      </c>
      <c r="Q11" s="160">
        <v>15.381728199101634</v>
      </c>
      <c r="R11" s="160">
        <v>4.2097760658818499</v>
      </c>
      <c r="S11" s="160">
        <v>24.999998420027978</v>
      </c>
      <c r="T11" s="159"/>
      <c r="U11" s="159"/>
      <c r="V11" s="161">
        <v>12.122454728176242</v>
      </c>
      <c r="W11" s="162">
        <v>12.811856102620704</v>
      </c>
      <c r="X11" s="159"/>
      <c r="Y11" s="156">
        <v>26168.071</v>
      </c>
      <c r="Z11" s="156">
        <v>22322.584000000003</v>
      </c>
      <c r="AA11" s="156">
        <v>1969.578</v>
      </c>
      <c r="AB11" s="156">
        <v>1875.9090000000001</v>
      </c>
      <c r="AC11" s="156">
        <v>3955.7660000000005</v>
      </c>
      <c r="AD11" s="159"/>
      <c r="AE11" s="159"/>
      <c r="AF11" s="156">
        <v>2466.866</v>
      </c>
      <c r="AG11" s="156">
        <v>-1757.7149999999999</v>
      </c>
      <c r="AH11" s="163">
        <v>30907.713999999996</v>
      </c>
      <c r="AI11" s="158">
        <v>32665.428999999993</v>
      </c>
      <c r="AJ11" s="159"/>
      <c r="AK11" s="158">
        <v>38607.366000000009</v>
      </c>
      <c r="AL11" s="158">
        <v>6933.5540000000001</v>
      </c>
      <c r="AM11" s="165">
        <v>31673.811999999998</v>
      </c>
      <c r="AN11" s="158">
        <v>32367.084999999995</v>
      </c>
      <c r="AO11" s="156">
        <v>24882.819999999996</v>
      </c>
      <c r="AP11" s="156">
        <v>5119.5590000000002</v>
      </c>
      <c r="AQ11" s="159"/>
      <c r="AR11" s="159"/>
      <c r="AS11" s="156">
        <v>2482.1680000000001</v>
      </c>
      <c r="AT11" s="159"/>
      <c r="AU11" s="156">
        <v>4887.683</v>
      </c>
      <c r="AV11" s="156">
        <v>-5580.9560000000001</v>
      </c>
      <c r="AW11" s="159"/>
      <c r="AX11" s="156">
        <v>-117.46199999999999</v>
      </c>
    </row>
    <row r="12" spans="1:52" ht="12.75" customHeight="1">
      <c r="A12" s="156" t="s">
        <v>776</v>
      </c>
      <c r="B12" s="156" t="s">
        <v>803</v>
      </c>
      <c r="C12" s="156">
        <v>238296.81499999994</v>
      </c>
      <c r="D12" s="156">
        <v>152960.72899999999</v>
      </c>
      <c r="E12" s="156">
        <v>48936.372000000003</v>
      </c>
      <c r="F12" s="156">
        <v>36399.713999999993</v>
      </c>
      <c r="G12" s="156">
        <v>13882.056</v>
      </c>
      <c r="H12" s="156">
        <v>12420.911</v>
      </c>
      <c r="I12" s="156">
        <v>6779.0079999999998</v>
      </c>
      <c r="J12" s="159"/>
      <c r="K12" s="156">
        <v>4006.9169999999999</v>
      </c>
      <c r="L12" s="159"/>
      <c r="M12" s="156">
        <v>24257.034999999996</v>
      </c>
      <c r="N12" s="157">
        <v>264910.31300000002</v>
      </c>
      <c r="O12" s="159"/>
      <c r="P12" s="160">
        <v>11.587987862951506</v>
      </c>
      <c r="Q12" s="160">
        <v>15.292144037833397</v>
      </c>
      <c r="R12" s="160">
        <v>4.4126953260858812</v>
      </c>
      <c r="S12" s="160">
        <v>25.000002012734814</v>
      </c>
      <c r="T12" s="159"/>
      <c r="U12" s="159"/>
      <c r="V12" s="161">
        <v>11.920809968617567</v>
      </c>
      <c r="W12" s="162">
        <v>12.562444105375391</v>
      </c>
      <c r="X12" s="159"/>
      <c r="Y12" s="156">
        <v>27613.806000000004</v>
      </c>
      <c r="Z12" s="156">
        <v>23390.975000000002</v>
      </c>
      <c r="AA12" s="156">
        <v>2159.413</v>
      </c>
      <c r="AB12" s="156">
        <v>2063.4180000000001</v>
      </c>
      <c r="AC12" s="156">
        <v>3105.2279999999996</v>
      </c>
      <c r="AD12" s="159"/>
      <c r="AE12" s="159"/>
      <c r="AF12" s="156">
        <v>2477.7269999999999</v>
      </c>
      <c r="AG12" s="156">
        <v>-1699.7550000000001</v>
      </c>
      <c r="AH12" s="163">
        <v>31579.455000000002</v>
      </c>
      <c r="AI12" s="158">
        <v>33279.21</v>
      </c>
      <c r="AJ12" s="159"/>
      <c r="AK12" s="158">
        <v>41313.440000000002</v>
      </c>
      <c r="AL12" s="158">
        <v>7946.7159999999994</v>
      </c>
      <c r="AM12" s="165">
        <v>33366.724000000002</v>
      </c>
      <c r="AN12" s="158">
        <v>34881.426000000007</v>
      </c>
      <c r="AO12" s="156">
        <v>28237.097999999998</v>
      </c>
      <c r="AP12" s="156">
        <v>4295.9000000000005</v>
      </c>
      <c r="AQ12" s="159"/>
      <c r="AR12" s="159"/>
      <c r="AS12" s="156">
        <v>2469.0449999999996</v>
      </c>
      <c r="AT12" s="159"/>
      <c r="AU12" s="156">
        <v>4920.7379999999994</v>
      </c>
      <c r="AV12" s="156">
        <v>-6435.4400000000005</v>
      </c>
      <c r="AW12" s="159"/>
      <c r="AX12" s="156">
        <v>-120.61700000000002</v>
      </c>
    </row>
    <row r="13" spans="1:52" ht="12.75" customHeight="1">
      <c r="A13" s="156" t="s">
        <v>776</v>
      </c>
      <c r="B13" s="156" t="s">
        <v>804</v>
      </c>
      <c r="C13" s="156">
        <v>255009.58700000003</v>
      </c>
      <c r="D13" s="156">
        <v>166115.35100000002</v>
      </c>
      <c r="E13" s="156">
        <v>51320.935999999994</v>
      </c>
      <c r="F13" s="156">
        <v>37573.300000000003</v>
      </c>
      <c r="G13" s="156">
        <v>12211.678999999998</v>
      </c>
      <c r="H13" s="156">
        <v>10895.165000000001</v>
      </c>
      <c r="I13" s="156">
        <v>7213.1439999999993</v>
      </c>
      <c r="J13" s="156">
        <v>3843.08</v>
      </c>
      <c r="K13" s="156">
        <v>7502.9130000000005</v>
      </c>
      <c r="L13" s="159"/>
      <c r="M13" s="156">
        <v>25076.460999999999</v>
      </c>
      <c r="N13" s="157">
        <v>283958.10499999998</v>
      </c>
      <c r="O13" s="159"/>
      <c r="P13" s="160">
        <v>11.964615275424919</v>
      </c>
      <c r="Q13" s="160">
        <v>15.302924050649601</v>
      </c>
      <c r="R13" s="160">
        <v>4.6596519595823418</v>
      </c>
      <c r="S13" s="160">
        <v>24.999997705404187</v>
      </c>
      <c r="T13" s="160">
        <v>15</v>
      </c>
      <c r="U13" s="159"/>
      <c r="V13" s="161">
        <v>11.987070064437853</v>
      </c>
      <c r="W13" s="162">
        <v>12.830104990311867</v>
      </c>
      <c r="X13" s="159"/>
      <c r="Y13" s="156">
        <v>30510.916000000001</v>
      </c>
      <c r="Z13" s="156">
        <v>25420.505999999998</v>
      </c>
      <c r="AA13" s="156">
        <v>2391.377</v>
      </c>
      <c r="AB13" s="156">
        <v>2699.0329999999999</v>
      </c>
      <c r="AC13" s="156">
        <v>2723.7910000000002</v>
      </c>
      <c r="AD13" s="156">
        <v>576.46199999999999</v>
      </c>
      <c r="AE13" s="159"/>
      <c r="AF13" s="156">
        <v>2465.3040000000001</v>
      </c>
      <c r="AG13" s="156">
        <v>-2393.866</v>
      </c>
      <c r="AH13" s="163">
        <v>34038.256999999998</v>
      </c>
      <c r="AI13" s="158">
        <v>36432.123</v>
      </c>
      <c r="AJ13" s="159"/>
      <c r="AK13" s="158">
        <v>43146.083999999995</v>
      </c>
      <c r="AL13" s="158">
        <v>9058.7950000000019</v>
      </c>
      <c r="AM13" s="165">
        <v>34087.288999999997</v>
      </c>
      <c r="AN13" s="158">
        <v>36255.588000000003</v>
      </c>
      <c r="AO13" s="156">
        <v>29830.817999999999</v>
      </c>
      <c r="AP13" s="156">
        <v>3674.3199999999997</v>
      </c>
      <c r="AQ13" s="156">
        <v>395.33499999999998</v>
      </c>
      <c r="AR13" s="159"/>
      <c r="AS13" s="156">
        <v>2478.3040000000001</v>
      </c>
      <c r="AT13" s="159"/>
      <c r="AU13" s="156">
        <v>5153.9580000000005</v>
      </c>
      <c r="AV13" s="156">
        <v>-7322.2570000000005</v>
      </c>
      <c r="AW13" s="159"/>
      <c r="AX13" s="156">
        <v>-123.18900000000001</v>
      </c>
    </row>
    <row r="14" spans="1:52" ht="12.75" customHeight="1">
      <c r="A14" s="156" t="s">
        <v>776</v>
      </c>
      <c r="B14" s="156" t="s">
        <v>805</v>
      </c>
      <c r="C14" s="156">
        <v>276879.81300000002</v>
      </c>
      <c r="D14" s="156">
        <v>183557.46200000003</v>
      </c>
      <c r="E14" s="156">
        <v>54014.314999999995</v>
      </c>
      <c r="F14" s="156">
        <v>39308.036</v>
      </c>
      <c r="G14" s="156">
        <v>11046.278</v>
      </c>
      <c r="H14" s="156">
        <v>9919.139000000001</v>
      </c>
      <c r="I14" s="156">
        <v>7571.0960000000014</v>
      </c>
      <c r="J14" s="156">
        <v>4944.2700000000004</v>
      </c>
      <c r="K14" s="156">
        <v>9797.7159999999985</v>
      </c>
      <c r="L14" s="156">
        <v>3963.4749999999995</v>
      </c>
      <c r="M14" s="156">
        <v>25921.99</v>
      </c>
      <c r="N14" s="157">
        <v>306830.56200000003</v>
      </c>
      <c r="O14" s="159"/>
      <c r="P14" s="160">
        <v>10.682983594762829</v>
      </c>
      <c r="Q14" s="160">
        <v>13.381919063579121</v>
      </c>
      <c r="R14" s="160">
        <v>3.7368001427029114</v>
      </c>
      <c r="S14" s="160">
        <v>20.602433336199844</v>
      </c>
      <c r="T14" s="160">
        <v>17.943000000000001</v>
      </c>
      <c r="U14" s="160">
        <v>20.000000000000004</v>
      </c>
      <c r="V14" s="161">
        <v>10.641911218739677</v>
      </c>
      <c r="W14" s="162">
        <v>11.712700249201383</v>
      </c>
      <c r="X14" s="159"/>
      <c r="Y14" s="156">
        <v>29579.025000000001</v>
      </c>
      <c r="Z14" s="156">
        <v>24563.510999999995</v>
      </c>
      <c r="AA14" s="156">
        <v>2018.4070000000002</v>
      </c>
      <c r="AB14" s="156">
        <v>2997.107</v>
      </c>
      <c r="AC14" s="156">
        <v>2043.5840000000003</v>
      </c>
      <c r="AD14" s="156">
        <v>887.15000000000009</v>
      </c>
      <c r="AE14" s="156">
        <v>792.69500000000005</v>
      </c>
      <c r="AF14" s="156">
        <v>2379.1670000000004</v>
      </c>
      <c r="AG14" s="156">
        <v>-3285.5079999999998</v>
      </c>
      <c r="AH14" s="163">
        <v>32652.635999999999</v>
      </c>
      <c r="AI14" s="158">
        <v>35938.144</v>
      </c>
      <c r="AJ14" s="159"/>
      <c r="AK14" s="158">
        <v>43071.161000000007</v>
      </c>
      <c r="AL14" s="158">
        <v>7611.4949999999999</v>
      </c>
      <c r="AM14" s="165">
        <v>35459.666000000005</v>
      </c>
      <c r="AN14" s="158">
        <v>37508.915000000001</v>
      </c>
      <c r="AO14" s="156">
        <v>30868.060000000005</v>
      </c>
      <c r="AP14" s="156">
        <v>2973.1269999999995</v>
      </c>
      <c r="AQ14" s="156">
        <v>846.85300000000007</v>
      </c>
      <c r="AR14" s="156">
        <v>541.92700000000002</v>
      </c>
      <c r="AS14" s="156">
        <v>2404.3850000000002</v>
      </c>
      <c r="AT14" s="159"/>
      <c r="AU14" s="156">
        <v>5203.4820000000009</v>
      </c>
      <c r="AV14" s="156">
        <v>-7252.7309999999998</v>
      </c>
      <c r="AW14" s="159"/>
      <c r="AX14" s="156">
        <v>-125.437</v>
      </c>
    </row>
    <row r="15" spans="1:52" ht="12.75" customHeight="1">
      <c r="A15" s="156" t="s">
        <v>776</v>
      </c>
      <c r="B15" s="156" t="s">
        <v>806</v>
      </c>
      <c r="C15" s="156">
        <v>301109.28200000001</v>
      </c>
      <c r="D15" s="156">
        <v>202105.94</v>
      </c>
      <c r="E15" s="156">
        <v>57106.625999999997</v>
      </c>
      <c r="F15" s="156">
        <v>41896.716</v>
      </c>
      <c r="G15" s="156">
        <v>11948.370999999999</v>
      </c>
      <c r="H15" s="156">
        <v>10290.394</v>
      </c>
      <c r="I15" s="156">
        <v>8086.625</v>
      </c>
      <c r="J15" s="156">
        <v>5586.0120000000006</v>
      </c>
      <c r="K15" s="156">
        <v>11619.111999999999</v>
      </c>
      <c r="L15" s="156">
        <v>5032.6089999999995</v>
      </c>
      <c r="M15" s="156">
        <v>26445.539000000004</v>
      </c>
      <c r="N15" s="157">
        <v>333403.55899999995</v>
      </c>
      <c r="O15" s="159"/>
      <c r="P15" s="160">
        <v>10.986325888153788</v>
      </c>
      <c r="Q15" s="160">
        <v>13.749477625447325</v>
      </c>
      <c r="R15" s="160">
        <v>4.1291985977248951</v>
      </c>
      <c r="S15" s="160">
        <v>18.00000077742407</v>
      </c>
      <c r="T15" s="160">
        <v>15.989000000000001</v>
      </c>
      <c r="U15" s="160">
        <v>19.162843765529971</v>
      </c>
      <c r="V15" s="161">
        <v>10.937088706962484</v>
      </c>
      <c r="W15" s="162">
        <v>11.888553655181585</v>
      </c>
      <c r="X15" s="159"/>
      <c r="Y15" s="156">
        <v>33080.846999999994</v>
      </c>
      <c r="Z15" s="156">
        <v>27788.511000000002</v>
      </c>
      <c r="AA15" s="156">
        <v>2358.0459999999998</v>
      </c>
      <c r="AB15" s="156">
        <v>2934.29</v>
      </c>
      <c r="AC15" s="156">
        <v>1852.2709999999997</v>
      </c>
      <c r="AD15" s="156">
        <v>893.14200000000005</v>
      </c>
      <c r="AE15" s="156">
        <v>964.39100000000008</v>
      </c>
      <c r="AF15" s="156">
        <v>2425.7860000000001</v>
      </c>
      <c r="AG15" s="156">
        <v>-3172.2179999999998</v>
      </c>
      <c r="AH15" s="163">
        <v>36464.643000000004</v>
      </c>
      <c r="AI15" s="158">
        <v>39636.860999999997</v>
      </c>
      <c r="AJ15" s="159"/>
      <c r="AK15" s="158">
        <v>44415.323999999993</v>
      </c>
      <c r="AL15" s="158">
        <v>7649.415</v>
      </c>
      <c r="AM15" s="165">
        <v>36765.909000000007</v>
      </c>
      <c r="AN15" s="158">
        <v>39636.974000000002</v>
      </c>
      <c r="AO15" s="156">
        <v>32744.178999999993</v>
      </c>
      <c r="AP15" s="156">
        <v>2722.248</v>
      </c>
      <c r="AQ15" s="156">
        <v>928.92500000000007</v>
      </c>
      <c r="AR15" s="156">
        <v>943.16200000000003</v>
      </c>
      <c r="AS15" s="156">
        <v>2426.384</v>
      </c>
      <c r="AT15" s="159"/>
      <c r="AU15" s="156">
        <v>4453.8310000000001</v>
      </c>
      <c r="AV15" s="156">
        <v>-7324.8959999999997</v>
      </c>
      <c r="AW15" s="159"/>
      <c r="AX15" s="156">
        <v>-127.92400000000001</v>
      </c>
    </row>
    <row r="16" spans="1:52" ht="12.75" customHeight="1">
      <c r="A16" s="156" t="s">
        <v>776</v>
      </c>
      <c r="B16" s="156" t="s">
        <v>807</v>
      </c>
      <c r="C16" s="156">
        <v>328573.82599999994</v>
      </c>
      <c r="D16" s="156">
        <v>221122.549</v>
      </c>
      <c r="E16" s="156">
        <v>61786.539000000004</v>
      </c>
      <c r="F16" s="156">
        <v>45664.737999999998</v>
      </c>
      <c r="G16" s="156">
        <v>14174.552</v>
      </c>
      <c r="H16" s="156">
        <v>12377.379000000001</v>
      </c>
      <c r="I16" s="156">
        <v>8607.6589999999997</v>
      </c>
      <c r="J16" s="156">
        <v>5840.5880000000006</v>
      </c>
      <c r="K16" s="156">
        <v>9277.8909999999996</v>
      </c>
      <c r="L16" s="156">
        <v>2985.2909999999997</v>
      </c>
      <c r="M16" s="156">
        <v>27442.493000000002</v>
      </c>
      <c r="N16" s="157">
        <v>360539.48899999994</v>
      </c>
      <c r="O16" s="159"/>
      <c r="P16" s="160">
        <v>11.419746197312751</v>
      </c>
      <c r="Q16" s="160">
        <v>14.283366912525961</v>
      </c>
      <c r="R16" s="160">
        <v>4.5717627912448702</v>
      </c>
      <c r="S16" s="160">
        <v>17.999998222563917</v>
      </c>
      <c r="T16" s="160">
        <v>15</v>
      </c>
      <c r="U16" s="160">
        <v>17.999987270922663</v>
      </c>
      <c r="V16" s="161">
        <v>11.41263169649636</v>
      </c>
      <c r="W16" s="162">
        <v>12.251862929777438</v>
      </c>
      <c r="X16" s="159"/>
      <c r="Y16" s="156">
        <v>37522.296999999991</v>
      </c>
      <c r="Z16" s="156">
        <v>31583.745000000003</v>
      </c>
      <c r="AA16" s="156">
        <v>2824.7340000000004</v>
      </c>
      <c r="AB16" s="156">
        <v>3113.8180000000002</v>
      </c>
      <c r="AC16" s="156">
        <v>2227.9279999999999</v>
      </c>
      <c r="AD16" s="156">
        <v>876.08799999999997</v>
      </c>
      <c r="AE16" s="156">
        <v>537.35199999999986</v>
      </c>
      <c r="AF16" s="156">
        <v>2500.9250000000002</v>
      </c>
      <c r="AG16" s="156">
        <v>-3025.76</v>
      </c>
      <c r="AH16" s="163">
        <v>41147.044000000002</v>
      </c>
      <c r="AI16" s="158">
        <v>44172.803999999996</v>
      </c>
      <c r="AJ16" s="159"/>
      <c r="AK16" s="158">
        <v>49337.342000000004</v>
      </c>
      <c r="AL16" s="158">
        <v>7965.9070000000011</v>
      </c>
      <c r="AM16" s="165">
        <v>41371.434999999998</v>
      </c>
      <c r="AN16" s="158">
        <v>44250.772000000004</v>
      </c>
      <c r="AO16" s="156">
        <v>37382.762999999999</v>
      </c>
      <c r="AP16" s="156">
        <v>3116.56</v>
      </c>
      <c r="AQ16" s="156">
        <v>905.89099999999996</v>
      </c>
      <c r="AR16" s="156">
        <v>504.15000000000009</v>
      </c>
      <c r="AS16" s="156">
        <v>2471.8909999999996</v>
      </c>
      <c r="AT16" s="159"/>
      <c r="AU16" s="156">
        <v>4808.7739999999994</v>
      </c>
      <c r="AV16" s="156">
        <v>-7688.1110000000008</v>
      </c>
      <c r="AW16" s="159"/>
      <c r="AX16" s="156">
        <v>-130.48300000000003</v>
      </c>
    </row>
    <row r="17" spans="1:50" ht="12.75" customHeight="1">
      <c r="A17" s="156" t="s">
        <v>776</v>
      </c>
      <c r="B17" s="156" t="s">
        <v>808</v>
      </c>
      <c r="C17" s="156">
        <v>348914.63800000004</v>
      </c>
      <c r="D17" s="156">
        <v>236206.34199999998</v>
      </c>
      <c r="E17" s="156">
        <v>64329.164000000004</v>
      </c>
      <c r="F17" s="156">
        <v>48379.132000000005</v>
      </c>
      <c r="G17" s="156">
        <v>13685.127</v>
      </c>
      <c r="H17" s="156">
        <v>11969.444000000001</v>
      </c>
      <c r="I17" s="156">
        <v>9125.8050000000003</v>
      </c>
      <c r="J17" s="156">
        <v>6231.54</v>
      </c>
      <c r="K17" s="156">
        <v>8858.616</v>
      </c>
      <c r="L17" s="156">
        <v>2503.2139999999999</v>
      </c>
      <c r="M17" s="156">
        <v>28958.816999999999</v>
      </c>
      <c r="N17" s="157">
        <v>381000.63500000001</v>
      </c>
      <c r="O17" s="159"/>
      <c r="P17" s="160">
        <v>11.745973523759131</v>
      </c>
      <c r="Q17" s="160">
        <v>14.669649725154292</v>
      </c>
      <c r="R17" s="160">
        <v>4.7767572418631152</v>
      </c>
      <c r="S17" s="160">
        <v>18.000000668368553</v>
      </c>
      <c r="T17" s="160">
        <v>15</v>
      </c>
      <c r="U17" s="160">
        <v>17.999979226706145</v>
      </c>
      <c r="V17" s="161">
        <v>11.684434594183816</v>
      </c>
      <c r="W17" s="162">
        <v>12.511140302955139</v>
      </c>
      <c r="X17" s="159"/>
      <c r="Y17" s="156">
        <v>40983.420999999995</v>
      </c>
      <c r="Z17" s="156">
        <v>34650.642999999996</v>
      </c>
      <c r="AA17" s="156">
        <v>3072.848</v>
      </c>
      <c r="AB17" s="156">
        <v>3259.9300000000003</v>
      </c>
      <c r="AC17" s="156">
        <v>2154.5</v>
      </c>
      <c r="AD17" s="156">
        <v>934.73099999999999</v>
      </c>
      <c r="AE17" s="156">
        <v>450.57799999999997</v>
      </c>
      <c r="AF17" s="156">
        <v>2607.0650000000001</v>
      </c>
      <c r="AG17" s="156">
        <v>-3149.7539999999999</v>
      </c>
      <c r="AH17" s="163">
        <v>44517.770000000004</v>
      </c>
      <c r="AI17" s="158">
        <v>47667.523999999998</v>
      </c>
      <c r="AJ17" s="159"/>
      <c r="AK17" s="158">
        <v>52538.594999999994</v>
      </c>
      <c r="AL17" s="158">
        <v>8195.0390000000007</v>
      </c>
      <c r="AM17" s="165">
        <v>44343.556000000004</v>
      </c>
      <c r="AN17" s="158">
        <v>47047.495999999999</v>
      </c>
      <c r="AO17" s="156">
        <v>40577.421999999999</v>
      </c>
      <c r="AP17" s="156">
        <v>2644.9019999999996</v>
      </c>
      <c r="AQ17" s="156">
        <v>984.19100000000014</v>
      </c>
      <c r="AR17" s="156">
        <v>404.10899999999998</v>
      </c>
      <c r="AS17" s="156">
        <v>2569.9640000000004</v>
      </c>
      <c r="AT17" s="159"/>
      <c r="AU17" s="156">
        <v>5276.7079999999996</v>
      </c>
      <c r="AV17" s="156">
        <v>-7980.6479999999992</v>
      </c>
      <c r="AW17" s="159"/>
      <c r="AX17" s="156">
        <v>-133.09199999999998</v>
      </c>
    </row>
    <row r="18" spans="1:50" ht="12.75" customHeight="1">
      <c r="A18" s="156" t="s">
        <v>776</v>
      </c>
      <c r="B18" s="156" t="s">
        <v>809</v>
      </c>
      <c r="C18" s="156">
        <v>375052.83600000001</v>
      </c>
      <c r="D18" s="156">
        <v>254387.848</v>
      </c>
      <c r="E18" s="156">
        <v>68698.511000000013</v>
      </c>
      <c r="F18" s="156">
        <v>51966.477000000006</v>
      </c>
      <c r="G18" s="156">
        <v>13748.938999999998</v>
      </c>
      <c r="H18" s="156">
        <v>11828.775000000001</v>
      </c>
      <c r="I18" s="156">
        <v>9631.5120000000006</v>
      </c>
      <c r="J18" s="156">
        <v>6449.4920000000002</v>
      </c>
      <c r="K18" s="156">
        <v>12261.797</v>
      </c>
      <c r="L18" s="156">
        <v>1653.462</v>
      </c>
      <c r="M18" s="156">
        <v>30422.184999999998</v>
      </c>
      <c r="N18" s="157">
        <v>411384.17799999996</v>
      </c>
      <c r="O18" s="159"/>
      <c r="P18" s="160">
        <v>11.144460723395248</v>
      </c>
      <c r="Q18" s="160">
        <v>14.005209871502982</v>
      </c>
      <c r="R18" s="160">
        <v>4.5185462607770353</v>
      </c>
      <c r="S18" s="160">
        <v>14.999997886509805</v>
      </c>
      <c r="T18" s="160">
        <v>15</v>
      </c>
      <c r="U18" s="160">
        <v>14.999981856250702</v>
      </c>
      <c r="V18" s="161">
        <v>10.698723566369146</v>
      </c>
      <c r="W18" s="162">
        <v>11.777614840597979</v>
      </c>
      <c r="X18" s="159"/>
      <c r="Y18" s="156">
        <v>41797.616000000002</v>
      </c>
      <c r="Z18" s="156">
        <v>35627.552000000003</v>
      </c>
      <c r="AA18" s="156">
        <v>3104.1740000000004</v>
      </c>
      <c r="AB18" s="156">
        <v>3065.8899999999994</v>
      </c>
      <c r="AC18" s="156">
        <v>1774.3160000000003</v>
      </c>
      <c r="AD18" s="156">
        <v>967.42399999999998</v>
      </c>
      <c r="AE18" s="156">
        <v>248.01899999999998</v>
      </c>
      <c r="AF18" s="156">
        <v>2793.44</v>
      </c>
      <c r="AG18" s="156">
        <v>-4438.3879999999999</v>
      </c>
      <c r="AH18" s="163">
        <v>44012.856</v>
      </c>
      <c r="AI18" s="158">
        <v>48451.244000000006</v>
      </c>
      <c r="AJ18" s="159"/>
      <c r="AK18" s="158">
        <v>55685.727999999996</v>
      </c>
      <c r="AL18" s="158">
        <v>9234.4560000000001</v>
      </c>
      <c r="AM18" s="165">
        <v>46451.272000000004</v>
      </c>
      <c r="AN18" s="158">
        <v>49625.318999999996</v>
      </c>
      <c r="AO18" s="156">
        <v>43416.93299999999</v>
      </c>
      <c r="AP18" s="156">
        <v>2274.3649999999998</v>
      </c>
      <c r="AQ18" s="156">
        <v>1099.1590000000001</v>
      </c>
      <c r="AR18" s="156">
        <v>242.53099999999998</v>
      </c>
      <c r="AS18" s="156">
        <v>2728.085</v>
      </c>
      <c r="AT18" s="159"/>
      <c r="AU18" s="156">
        <v>5793.1949999999997</v>
      </c>
      <c r="AV18" s="156">
        <v>-8967.2420000000002</v>
      </c>
      <c r="AW18" s="159"/>
      <c r="AX18" s="156">
        <v>-135.75399999999999</v>
      </c>
    </row>
    <row r="19" spans="1:50" ht="12.75" customHeight="1">
      <c r="A19" s="156" t="s">
        <v>776</v>
      </c>
      <c r="B19" s="156" t="s">
        <v>810</v>
      </c>
      <c r="C19" s="156">
        <v>400145.07600000006</v>
      </c>
      <c r="D19" s="156">
        <v>271207.02799999999</v>
      </c>
      <c r="E19" s="156">
        <v>72505.664999999994</v>
      </c>
      <c r="F19" s="156">
        <v>56432.383000000016</v>
      </c>
      <c r="G19" s="156">
        <v>13390.596000000001</v>
      </c>
      <c r="H19" s="156">
        <v>11086.486000000001</v>
      </c>
      <c r="I19" s="156">
        <v>10946.47</v>
      </c>
      <c r="J19" s="156">
        <v>6700.7739999999994</v>
      </c>
      <c r="K19" s="156">
        <v>16812.030000000002</v>
      </c>
      <c r="L19" s="156">
        <v>1756.645</v>
      </c>
      <c r="M19" s="156">
        <v>31981.936000000002</v>
      </c>
      <c r="N19" s="157">
        <v>439668.21500000003</v>
      </c>
      <c r="O19" s="159"/>
      <c r="P19" s="160">
        <v>11.43282442890788</v>
      </c>
      <c r="Q19" s="160">
        <v>14.36964937354057</v>
      </c>
      <c r="R19" s="160">
        <v>4.7574696404756773</v>
      </c>
      <c r="S19" s="160">
        <v>15.000000901999066</v>
      </c>
      <c r="T19" s="160">
        <v>15</v>
      </c>
      <c r="U19" s="160">
        <v>15.000014231674585</v>
      </c>
      <c r="V19" s="161">
        <v>10.986154411912629</v>
      </c>
      <c r="W19" s="162">
        <v>11.815900087296511</v>
      </c>
      <c r="X19" s="159"/>
      <c r="Y19" s="156">
        <v>45747.884000000005</v>
      </c>
      <c r="Z19" s="156">
        <v>38971.499000000003</v>
      </c>
      <c r="AA19" s="156">
        <v>3449.4349999999995</v>
      </c>
      <c r="AB19" s="156">
        <v>3326.95</v>
      </c>
      <c r="AC19" s="156">
        <v>1662.9730000000002</v>
      </c>
      <c r="AD19" s="156">
        <v>1005.116</v>
      </c>
      <c r="AE19" s="156">
        <v>263.49700000000001</v>
      </c>
      <c r="AF19" s="156">
        <v>2917.2660000000001</v>
      </c>
      <c r="AG19" s="156">
        <v>-3648.1280000000002</v>
      </c>
      <c r="AH19" s="163">
        <v>48302.629000000008</v>
      </c>
      <c r="AI19" s="158">
        <v>51950.757000000012</v>
      </c>
      <c r="AJ19" s="159"/>
      <c r="AK19" s="158">
        <v>57585.587000000007</v>
      </c>
      <c r="AL19" s="158">
        <v>9863.2509999999984</v>
      </c>
      <c r="AM19" s="165">
        <v>47722.336000000003</v>
      </c>
      <c r="AN19" s="158">
        <v>51516.090000000004</v>
      </c>
      <c r="AO19" s="156">
        <v>45106.436000000002</v>
      </c>
      <c r="AP19" s="156">
        <v>2205.7579999999998</v>
      </c>
      <c r="AQ19" s="156">
        <v>1191.998</v>
      </c>
      <c r="AR19" s="156">
        <v>267.07599999999996</v>
      </c>
      <c r="AS19" s="156">
        <v>2883.2910000000002</v>
      </c>
      <c r="AT19" s="159"/>
      <c r="AU19" s="156">
        <v>5870.299</v>
      </c>
      <c r="AV19" s="156">
        <v>-9664.0529999999981</v>
      </c>
      <c r="AW19" s="159"/>
      <c r="AX19" s="156">
        <v>-138.46899999999997</v>
      </c>
    </row>
    <row r="20" spans="1:50" ht="12.75" customHeight="1">
      <c r="A20" s="156" t="s">
        <v>776</v>
      </c>
      <c r="B20" s="156" t="s">
        <v>811</v>
      </c>
      <c r="C20" s="156">
        <v>431289.49799999996</v>
      </c>
      <c r="D20" s="156">
        <v>294079.446</v>
      </c>
      <c r="E20" s="156">
        <v>78315.73</v>
      </c>
      <c r="F20" s="156">
        <v>58894.322000000007</v>
      </c>
      <c r="G20" s="156">
        <v>14748.968999999999</v>
      </c>
      <c r="H20" s="156">
        <v>11872.651</v>
      </c>
      <c r="I20" s="156">
        <v>12027.148999999999</v>
      </c>
      <c r="J20" s="156">
        <v>7093.2650000000003</v>
      </c>
      <c r="K20" s="156">
        <v>24807.909</v>
      </c>
      <c r="L20" s="156">
        <v>2138.768</v>
      </c>
      <c r="M20" s="156">
        <v>32332.21</v>
      </c>
      <c r="N20" s="157">
        <v>480812.28100000008</v>
      </c>
      <c r="O20" s="159"/>
      <c r="P20" s="160">
        <v>11.781010721480634</v>
      </c>
      <c r="Q20" s="160">
        <v>14.686449388917849</v>
      </c>
      <c r="R20" s="160">
        <v>5.1568286473228309</v>
      </c>
      <c r="S20" s="160">
        <v>15.000002947951556</v>
      </c>
      <c r="T20" s="160">
        <v>15</v>
      </c>
      <c r="U20" s="160">
        <v>14.999990648822125</v>
      </c>
      <c r="V20" s="161">
        <v>11.396905022066191</v>
      </c>
      <c r="W20" s="162">
        <v>11.941604711215769</v>
      </c>
      <c r="X20" s="159"/>
      <c r="Y20" s="156">
        <v>50810.262000000002</v>
      </c>
      <c r="Z20" s="156">
        <v>43189.829000000005</v>
      </c>
      <c r="AA20" s="156">
        <v>4038.6080000000006</v>
      </c>
      <c r="AB20" s="156">
        <v>3581.8249999999998</v>
      </c>
      <c r="AC20" s="156">
        <v>1780.8979999999999</v>
      </c>
      <c r="AD20" s="156">
        <v>1063.99</v>
      </c>
      <c r="AE20" s="156">
        <v>320.815</v>
      </c>
      <c r="AF20" s="156">
        <v>3048.8809999999999</v>
      </c>
      <c r="AG20" s="156">
        <v>-2618.9830000000002</v>
      </c>
      <c r="AH20" s="163">
        <v>54797.719000000005</v>
      </c>
      <c r="AI20" s="158">
        <v>57416.701999999997</v>
      </c>
      <c r="AJ20" s="159"/>
      <c r="AK20" s="158">
        <v>65091.243000000009</v>
      </c>
      <c r="AL20" s="158">
        <v>10368.639000000003</v>
      </c>
      <c r="AM20" s="165">
        <v>54722.604000000007</v>
      </c>
      <c r="AN20" s="158">
        <v>58235.292999999998</v>
      </c>
      <c r="AO20" s="156">
        <v>50789.537000000004</v>
      </c>
      <c r="AP20" s="156">
        <v>2476.6089999999999</v>
      </c>
      <c r="AQ20" s="156">
        <v>1313.1030000000001</v>
      </c>
      <c r="AR20" s="156">
        <v>360.10100000000006</v>
      </c>
      <c r="AS20" s="156">
        <v>3013.2930000000006</v>
      </c>
      <c r="AT20" s="159"/>
      <c r="AU20" s="156">
        <v>6615.2839999999997</v>
      </c>
      <c r="AV20" s="156">
        <v>-10127.973000000002</v>
      </c>
      <c r="AW20" s="156">
        <v>423.12700000000007</v>
      </c>
      <c r="AX20" s="156">
        <v>-141.239</v>
      </c>
    </row>
    <row r="21" spans="1:50" ht="12.75" customHeight="1">
      <c r="A21" s="156" t="s">
        <v>776</v>
      </c>
      <c r="B21" s="156" t="s">
        <v>812</v>
      </c>
      <c r="C21" s="156">
        <v>467844.179</v>
      </c>
      <c r="D21" s="156">
        <v>321315.74</v>
      </c>
      <c r="E21" s="156">
        <v>84403.293999999994</v>
      </c>
      <c r="F21" s="156">
        <v>62125.145000000004</v>
      </c>
      <c r="G21" s="156">
        <v>19317.333999999999</v>
      </c>
      <c r="H21" s="156">
        <v>15583.635</v>
      </c>
      <c r="I21" s="156">
        <v>13270.728999999998</v>
      </c>
      <c r="J21" s="156">
        <v>7578.88</v>
      </c>
      <c r="K21" s="156">
        <v>42438.516000000003</v>
      </c>
      <c r="L21" s="156">
        <v>3975.2069999999999</v>
      </c>
      <c r="M21" s="156">
        <v>34653.129000000001</v>
      </c>
      <c r="N21" s="157">
        <v>541983.37599999993</v>
      </c>
      <c r="O21" s="159"/>
      <c r="P21" s="160">
        <v>12.199966690191522</v>
      </c>
      <c r="Q21" s="160">
        <v>15.094811415089721</v>
      </c>
      <c r="R21" s="160">
        <v>5.5964308691554141</v>
      </c>
      <c r="S21" s="160">
        <v>14.99999839575298</v>
      </c>
      <c r="T21" s="160">
        <v>15</v>
      </c>
      <c r="U21" s="160">
        <v>14.999998742203868</v>
      </c>
      <c r="V21" s="161">
        <v>11.926137933795227</v>
      </c>
      <c r="W21" s="162">
        <v>11.959520692014731</v>
      </c>
      <c r="X21" s="159"/>
      <c r="Y21" s="156">
        <v>57076.833999999995</v>
      </c>
      <c r="Z21" s="156">
        <v>48502.005000000005</v>
      </c>
      <c r="AA21" s="156">
        <v>4723.5720000000001</v>
      </c>
      <c r="AB21" s="156">
        <v>3851.2569999999996</v>
      </c>
      <c r="AC21" s="156">
        <v>2337.5450000000001</v>
      </c>
      <c r="AD21" s="156">
        <v>1136.8319999999999</v>
      </c>
      <c r="AE21" s="156">
        <v>596.28100000000006</v>
      </c>
      <c r="AF21" s="156">
        <v>3219.0520000000006</v>
      </c>
      <c r="AG21" s="156">
        <v>-180.929</v>
      </c>
      <c r="AH21" s="163">
        <v>64637.685000000005</v>
      </c>
      <c r="AI21" s="158">
        <v>64818.613999999994</v>
      </c>
      <c r="AJ21" s="159"/>
      <c r="AK21" s="158">
        <v>73576.570999999996</v>
      </c>
      <c r="AL21" s="158">
        <v>10763.512000000001</v>
      </c>
      <c r="AM21" s="165">
        <v>62813.059000000008</v>
      </c>
      <c r="AN21" s="158">
        <v>65188.338000000003</v>
      </c>
      <c r="AO21" s="156">
        <v>56525.462</v>
      </c>
      <c r="AP21" s="156">
        <v>3291.375</v>
      </c>
      <c r="AQ21" s="156">
        <v>1449.6880000000001</v>
      </c>
      <c r="AR21" s="156">
        <v>525.10299999999984</v>
      </c>
      <c r="AS21" s="156">
        <v>3167.6229999999996</v>
      </c>
      <c r="AT21" s="159"/>
      <c r="AU21" s="156">
        <v>8183.0070000000005</v>
      </c>
      <c r="AV21" s="156">
        <v>-10558.286000000002</v>
      </c>
      <c r="AW21" s="156">
        <v>372.79699999999997</v>
      </c>
      <c r="AX21" s="156">
        <v>-144.01199999999997</v>
      </c>
    </row>
    <row r="22" spans="1:50" ht="12.75" customHeight="1">
      <c r="A22" s="156" t="s">
        <v>776</v>
      </c>
      <c r="B22" s="156" t="s">
        <v>813</v>
      </c>
      <c r="C22" s="156">
        <v>504851.17099999991</v>
      </c>
      <c r="D22" s="156">
        <v>349235.61800000002</v>
      </c>
      <c r="E22" s="156">
        <v>88802.674999999988</v>
      </c>
      <c r="F22" s="156">
        <v>66812.877999999997</v>
      </c>
      <c r="G22" s="156">
        <v>23141.724999999999</v>
      </c>
      <c r="H22" s="156">
        <v>21199.342000000001</v>
      </c>
      <c r="I22" s="156">
        <v>14765.954</v>
      </c>
      <c r="J22" s="156">
        <v>8052.4839999999995</v>
      </c>
      <c r="K22" s="156">
        <v>31445.562999999998</v>
      </c>
      <c r="L22" s="156">
        <v>4451.5389999999998</v>
      </c>
      <c r="M22" s="156">
        <v>36156.303999999996</v>
      </c>
      <c r="N22" s="157">
        <v>572392.09199999995</v>
      </c>
      <c r="O22" s="159"/>
      <c r="P22" s="160">
        <v>12.225966689894038</v>
      </c>
      <c r="Q22" s="160">
        <v>15.114874680394138</v>
      </c>
      <c r="R22" s="160">
        <v>5.3731714725935911</v>
      </c>
      <c r="S22" s="160">
        <v>18.00000207553612</v>
      </c>
      <c r="T22" s="160">
        <v>18</v>
      </c>
      <c r="U22" s="160">
        <v>17.999999550717181</v>
      </c>
      <c r="V22" s="161">
        <v>11.863450237883441</v>
      </c>
      <c r="W22" s="162">
        <v>12.509442740519205</v>
      </c>
      <c r="X22" s="159"/>
      <c r="Y22" s="156">
        <v>61722.936000000002</v>
      </c>
      <c r="Z22" s="156">
        <v>52786.525999999991</v>
      </c>
      <c r="AA22" s="156">
        <v>4771.5199999999995</v>
      </c>
      <c r="AB22" s="156">
        <v>4164.8899999999994</v>
      </c>
      <c r="AC22" s="156">
        <v>3815.8820000000005</v>
      </c>
      <c r="AD22" s="156">
        <v>1449.4469999999999</v>
      </c>
      <c r="AE22" s="156">
        <v>801.27700000000004</v>
      </c>
      <c r="AF22" s="156">
        <v>3269.049</v>
      </c>
      <c r="AG22" s="156">
        <v>-3697.61</v>
      </c>
      <c r="AH22" s="163">
        <v>67905.451000000001</v>
      </c>
      <c r="AI22" s="158">
        <v>71603.061000000002</v>
      </c>
      <c r="AJ22" s="159"/>
      <c r="AK22" s="158">
        <v>84310.684999999983</v>
      </c>
      <c r="AL22" s="158">
        <v>11696.419</v>
      </c>
      <c r="AM22" s="165">
        <v>72614.265999999989</v>
      </c>
      <c r="AN22" s="158">
        <v>72732.745999999999</v>
      </c>
      <c r="AO22" s="156">
        <v>61581.642</v>
      </c>
      <c r="AP22" s="156">
        <v>4775.0110000000004</v>
      </c>
      <c r="AQ22" s="156">
        <v>1849.8429999999998</v>
      </c>
      <c r="AR22" s="156">
        <v>883.29900000000009</v>
      </c>
      <c r="AS22" s="156">
        <v>3288.8410000000003</v>
      </c>
      <c r="AT22" s="159"/>
      <c r="AU22" s="156">
        <v>11315.835000000001</v>
      </c>
      <c r="AV22" s="156">
        <v>-11434.315000000001</v>
      </c>
      <c r="AW22" s="156">
        <v>506.274</v>
      </c>
      <c r="AX22" s="156">
        <v>-152.30500000000001</v>
      </c>
    </row>
    <row r="23" spans="1:50" ht="12.75" customHeight="1">
      <c r="A23" s="156" t="s">
        <v>776</v>
      </c>
      <c r="B23" s="156" t="s">
        <v>814</v>
      </c>
      <c r="C23" s="156">
        <v>537038.18399999989</v>
      </c>
      <c r="D23" s="156">
        <v>366818.77600000001</v>
      </c>
      <c r="E23" s="156">
        <v>97825.813999999998</v>
      </c>
      <c r="F23" s="156">
        <v>72393.593999999997</v>
      </c>
      <c r="G23" s="156">
        <v>30037.761000000002</v>
      </c>
      <c r="H23" s="156">
        <v>27515.674999999999</v>
      </c>
      <c r="I23" s="156">
        <v>16123.182999999997</v>
      </c>
      <c r="J23" s="156">
        <v>8398.9900000000016</v>
      </c>
      <c r="K23" s="156">
        <v>17821.411</v>
      </c>
      <c r="L23" s="156">
        <v>5659.0999999999985</v>
      </c>
      <c r="M23" s="156">
        <v>32441.167000000001</v>
      </c>
      <c r="N23" s="157">
        <v>596652.70100000012</v>
      </c>
      <c r="O23" s="159"/>
      <c r="P23" s="160">
        <v>11.56112299828572</v>
      </c>
      <c r="Q23" s="160">
        <v>14.478788021472486</v>
      </c>
      <c r="R23" s="160">
        <v>5.0225659251861678</v>
      </c>
      <c r="S23" s="160">
        <v>17.999998182853954</v>
      </c>
      <c r="T23" s="160">
        <v>18</v>
      </c>
      <c r="U23" s="160">
        <v>18.000000000000004</v>
      </c>
      <c r="V23" s="161">
        <v>10.86272783000441</v>
      </c>
      <c r="W23" s="162">
        <v>12.18312694774845</v>
      </c>
      <c r="X23" s="159"/>
      <c r="Y23" s="156">
        <v>62087.645000000004</v>
      </c>
      <c r="Z23" s="156">
        <v>53110.912999999986</v>
      </c>
      <c r="AA23" s="156">
        <v>4913.366</v>
      </c>
      <c r="AB23" s="156">
        <v>4063.366</v>
      </c>
      <c r="AC23" s="156">
        <v>4952.8209999999999</v>
      </c>
      <c r="AD23" s="156">
        <v>1511.8180000000002</v>
      </c>
      <c r="AE23" s="156">
        <v>1018.638</v>
      </c>
      <c r="AF23" s="156">
        <v>2554.5950000000003</v>
      </c>
      <c r="AG23" s="156">
        <v>-7878.1970000000001</v>
      </c>
      <c r="AH23" s="163">
        <v>64812.759000000005</v>
      </c>
      <c r="AI23" s="158">
        <v>72690.955999999991</v>
      </c>
      <c r="AJ23" s="159"/>
      <c r="AK23" s="158">
        <v>85158.758000000002</v>
      </c>
      <c r="AL23" s="158">
        <v>13817.614</v>
      </c>
      <c r="AM23" s="165">
        <v>71341.143999999986</v>
      </c>
      <c r="AN23" s="158">
        <v>75134.8</v>
      </c>
      <c r="AO23" s="156">
        <v>63003.506000000008</v>
      </c>
      <c r="AP23" s="156">
        <v>6125.5899999999992</v>
      </c>
      <c r="AQ23" s="156">
        <v>2071.3830000000003</v>
      </c>
      <c r="AR23" s="156">
        <v>944.64100000000019</v>
      </c>
      <c r="AS23" s="156">
        <v>2767.1190000000001</v>
      </c>
      <c r="AT23" s="159"/>
      <c r="AU23" s="156">
        <v>9760.2759999999998</v>
      </c>
      <c r="AV23" s="156">
        <v>-13553.932000000001</v>
      </c>
      <c r="AW23" s="156">
        <v>375.21000000000004</v>
      </c>
      <c r="AX23" s="156">
        <v>-152.76300000000001</v>
      </c>
    </row>
    <row r="24" spans="1:50" ht="12.75" customHeight="1">
      <c r="A24" s="156" t="s">
        <v>776</v>
      </c>
      <c r="B24" s="156" t="s">
        <v>815</v>
      </c>
      <c r="C24" s="156">
        <v>530410.88599999994</v>
      </c>
      <c r="D24" s="156">
        <v>352145.125</v>
      </c>
      <c r="E24" s="156">
        <v>102233.27300000002</v>
      </c>
      <c r="F24" s="156">
        <v>76032.487999999998</v>
      </c>
      <c r="G24" s="156">
        <v>29708.82</v>
      </c>
      <c r="H24" s="156">
        <v>27184.849999999995</v>
      </c>
      <c r="I24" s="156">
        <v>16268.785</v>
      </c>
      <c r="J24" s="156">
        <v>7966.9620000000004</v>
      </c>
      <c r="K24" s="156">
        <v>13338.580999999998</v>
      </c>
      <c r="L24" s="156">
        <v>2966.1169999999997</v>
      </c>
      <c r="M24" s="156">
        <v>28266.448</v>
      </c>
      <c r="N24" s="157">
        <v>586253.49099999992</v>
      </c>
      <c r="O24" s="159"/>
      <c r="P24" s="160">
        <v>11.491755468985604</v>
      </c>
      <c r="Q24" s="160">
        <v>14.756447075619747</v>
      </c>
      <c r="R24" s="160">
        <v>5.1590454313244969</v>
      </c>
      <c r="S24" s="160">
        <v>18.000000000000004</v>
      </c>
      <c r="T24" s="160">
        <v>18</v>
      </c>
      <c r="U24" s="160">
        <v>17.999997977153296</v>
      </c>
      <c r="V24" s="161">
        <v>10.717532256025407</v>
      </c>
      <c r="W24" s="162">
        <v>12.03591434136125</v>
      </c>
      <c r="X24" s="159"/>
      <c r="Y24" s="156">
        <v>60953.522000000012</v>
      </c>
      <c r="Z24" s="156">
        <v>51964.109000000011</v>
      </c>
      <c r="AA24" s="156">
        <v>5274.2610000000004</v>
      </c>
      <c r="AB24" s="156">
        <v>3715.152</v>
      </c>
      <c r="AC24" s="156">
        <v>4893.2730000000001</v>
      </c>
      <c r="AD24" s="156">
        <v>1434.0530000000001</v>
      </c>
      <c r="AE24" s="156">
        <v>533.90099999999995</v>
      </c>
      <c r="AF24" s="156">
        <v>2213.1480000000001</v>
      </c>
      <c r="AG24" s="156">
        <v>-7729.0609999999997</v>
      </c>
      <c r="AH24" s="163">
        <v>62831.907000000007</v>
      </c>
      <c r="AI24" s="158">
        <v>70560.967999999993</v>
      </c>
      <c r="AJ24" s="159"/>
      <c r="AK24" s="158">
        <v>78857.831999999995</v>
      </c>
      <c r="AL24" s="158">
        <v>15000.907999999999</v>
      </c>
      <c r="AM24" s="165">
        <v>63856.923999999999</v>
      </c>
      <c r="AN24" s="158">
        <v>71258.67300000001</v>
      </c>
      <c r="AO24" s="156">
        <v>61067.947000000007</v>
      </c>
      <c r="AP24" s="156">
        <v>5472.8909999999996</v>
      </c>
      <c r="AQ24" s="156">
        <v>2005.8140000000003</v>
      </c>
      <c r="AR24" s="156">
        <v>464.50700000000001</v>
      </c>
      <c r="AS24" s="156">
        <v>2239.2309999999998</v>
      </c>
      <c r="AT24" s="159"/>
      <c r="AU24" s="156">
        <v>7140.1040000000003</v>
      </c>
      <c r="AV24" s="156">
        <v>-14541.852999999999</v>
      </c>
      <c r="AW24" s="156">
        <v>256.18600000000004</v>
      </c>
      <c r="AX24" s="156">
        <v>-247.90700000000001</v>
      </c>
    </row>
    <row r="25" spans="1:50" ht="12.75" customHeight="1">
      <c r="A25" s="156" t="s">
        <v>776</v>
      </c>
      <c r="B25" s="156" t="s">
        <v>816</v>
      </c>
      <c r="C25" s="156">
        <v>529018.22499999998</v>
      </c>
      <c r="D25" s="156">
        <v>344505.60200000001</v>
      </c>
      <c r="E25" s="156">
        <v>106850.11200000001</v>
      </c>
      <c r="F25" s="156">
        <v>77662.510999999984</v>
      </c>
      <c r="G25" s="156">
        <v>22710.189000000002</v>
      </c>
      <c r="H25" s="156">
        <v>20827.491999999998</v>
      </c>
      <c r="I25" s="156">
        <v>16484.670999999998</v>
      </c>
      <c r="J25" s="156">
        <v>7632.3159999999989</v>
      </c>
      <c r="K25" s="156">
        <v>10506.636</v>
      </c>
      <c r="L25" s="156">
        <v>2130.6890000000003</v>
      </c>
      <c r="M25" s="156">
        <v>27479.243000000002</v>
      </c>
      <c r="N25" s="157">
        <v>573851.67200000002</v>
      </c>
      <c r="O25" s="159"/>
      <c r="P25" s="160">
        <v>12.216095390664471</v>
      </c>
      <c r="Q25" s="160">
        <v>15.787293061202529</v>
      </c>
      <c r="R25" s="160">
        <v>6.1339215067926176</v>
      </c>
      <c r="S25" s="160">
        <v>18.999997695353816</v>
      </c>
      <c r="T25" s="160">
        <v>19</v>
      </c>
      <c r="U25" s="160">
        <v>19.000004223985759</v>
      </c>
      <c r="V25" s="161">
        <v>11.659934311387698</v>
      </c>
      <c r="W25" s="162">
        <v>12.773136783680918</v>
      </c>
      <c r="X25" s="159"/>
      <c r="Y25" s="156">
        <v>64625.371000000006</v>
      </c>
      <c r="Z25" s="156">
        <v>54388.108999999997</v>
      </c>
      <c r="AA25" s="156">
        <v>6554.1019999999999</v>
      </c>
      <c r="AB25" s="156">
        <v>3683.1600000000003</v>
      </c>
      <c r="AC25" s="156">
        <v>3957.223</v>
      </c>
      <c r="AD25" s="156">
        <v>1450.1400000000003</v>
      </c>
      <c r="AE25" s="156">
        <v>404.83099999999996</v>
      </c>
      <c r="AF25" s="156">
        <v>2318.3620000000001</v>
      </c>
      <c r="AG25" s="156">
        <v>-6388.1310000000003</v>
      </c>
      <c r="AH25" s="163">
        <v>66910.728000000003</v>
      </c>
      <c r="AI25" s="158">
        <v>73298.858999999997</v>
      </c>
      <c r="AJ25" s="159"/>
      <c r="AK25" s="158">
        <v>81101.91</v>
      </c>
      <c r="AL25" s="158">
        <v>14124.852000000003</v>
      </c>
      <c r="AM25" s="165">
        <v>66977.05799999999</v>
      </c>
      <c r="AN25" s="158">
        <v>73907.664000000004</v>
      </c>
      <c r="AO25" s="156">
        <v>64173.755999999994</v>
      </c>
      <c r="AP25" s="156">
        <v>4790.0649999999996</v>
      </c>
      <c r="AQ25" s="156">
        <v>2017.201</v>
      </c>
      <c r="AR25" s="156">
        <v>405.21899999999994</v>
      </c>
      <c r="AS25" s="156">
        <v>2292.5390000000002</v>
      </c>
      <c r="AT25" s="159"/>
      <c r="AU25" s="156">
        <v>6767.7190000000001</v>
      </c>
      <c r="AV25" s="156">
        <v>-13698.324999999999</v>
      </c>
      <c r="AW25" s="156">
        <v>488.69000000000005</v>
      </c>
      <c r="AX25" s="156">
        <v>-259.34499999999997</v>
      </c>
    </row>
    <row r="26" spans="1:50" ht="12.75" customHeight="1">
      <c r="A26" s="156" t="s">
        <v>776</v>
      </c>
      <c r="B26" s="156" t="s">
        <v>817</v>
      </c>
      <c r="C26" s="156">
        <v>529792.17700000003</v>
      </c>
      <c r="D26" s="156">
        <v>339789.08599999995</v>
      </c>
      <c r="E26" s="156">
        <v>112456.00100000002</v>
      </c>
      <c r="F26" s="156">
        <v>77547.09</v>
      </c>
      <c r="G26" s="156">
        <v>26355.694000000003</v>
      </c>
      <c r="H26" s="156">
        <v>24159.483</v>
      </c>
      <c r="I26" s="156">
        <v>16961.635999999999</v>
      </c>
      <c r="J26" s="156">
        <v>7390.4100000000008</v>
      </c>
      <c r="K26" s="156">
        <v>9249.9809999999998</v>
      </c>
      <c r="L26" s="156">
        <v>1853.7739999999999</v>
      </c>
      <c r="M26" s="156">
        <v>26061.892</v>
      </c>
      <c r="N26" s="157">
        <v>576212.40599999996</v>
      </c>
      <c r="O26" s="159"/>
      <c r="P26" s="160">
        <v>12.240636954516599</v>
      </c>
      <c r="Q26" s="160">
        <v>15.882337668726654</v>
      </c>
      <c r="R26" s="160">
        <v>6.5123318763575808</v>
      </c>
      <c r="S26" s="160">
        <v>19.000000952007131</v>
      </c>
      <c r="T26" s="160">
        <v>19</v>
      </c>
      <c r="U26" s="160">
        <v>18.999996763359501</v>
      </c>
      <c r="V26" s="161">
        <v>11.867860408406409</v>
      </c>
      <c r="W26" s="162">
        <v>12.823457848285202</v>
      </c>
      <c r="X26" s="159"/>
      <c r="Y26" s="156">
        <v>64849.936999999998</v>
      </c>
      <c r="Z26" s="156">
        <v>53966.45</v>
      </c>
      <c r="AA26" s="156">
        <v>7323.5079999999998</v>
      </c>
      <c r="AB26" s="156">
        <v>3559.9790000000003</v>
      </c>
      <c r="AC26" s="156">
        <v>4590.3020000000006</v>
      </c>
      <c r="AD26" s="156">
        <v>1404.1780000000003</v>
      </c>
      <c r="AE26" s="156">
        <v>352.21699999999998</v>
      </c>
      <c r="AF26" s="156">
        <v>2131.5529999999999</v>
      </c>
      <c r="AG26" s="156">
        <v>-5506.2709999999997</v>
      </c>
      <c r="AH26" s="163">
        <v>68384.084000000003</v>
      </c>
      <c r="AI26" s="158">
        <v>73890.354999999996</v>
      </c>
      <c r="AJ26" s="159"/>
      <c r="AK26" s="158">
        <v>82266.412000000026</v>
      </c>
      <c r="AL26" s="158">
        <v>12463.093000000004</v>
      </c>
      <c r="AM26" s="165">
        <v>69803.319000000003</v>
      </c>
      <c r="AN26" s="158">
        <v>74700.232999999993</v>
      </c>
      <c r="AO26" s="156">
        <v>64874.812000000005</v>
      </c>
      <c r="AP26" s="156">
        <v>5157.4399999999987</v>
      </c>
      <c r="AQ26" s="156">
        <v>1990.462</v>
      </c>
      <c r="AR26" s="156">
        <v>337.53199999999998</v>
      </c>
      <c r="AS26" s="156">
        <v>2158.1900000000005</v>
      </c>
      <c r="AT26" s="159"/>
      <c r="AU26" s="156">
        <v>7071.4769999999999</v>
      </c>
      <c r="AV26" s="156">
        <v>-11968.391</v>
      </c>
      <c r="AW26" s="156">
        <v>524.00099999999998</v>
      </c>
      <c r="AX26" s="156">
        <v>-342.20399999999995</v>
      </c>
    </row>
    <row r="27" spans="1:50" ht="12.75" customHeight="1">
      <c r="A27" s="156" t="s">
        <v>776</v>
      </c>
      <c r="B27" s="156" t="s">
        <v>818</v>
      </c>
      <c r="C27" s="156">
        <v>510856.76399999997</v>
      </c>
      <c r="D27" s="156">
        <v>317397.48299999995</v>
      </c>
      <c r="E27" s="156">
        <v>116000.69600000001</v>
      </c>
      <c r="F27" s="156">
        <v>77458.585000000006</v>
      </c>
      <c r="G27" s="156">
        <v>23178.729000000003</v>
      </c>
      <c r="H27" s="156">
        <v>22095.146999999997</v>
      </c>
      <c r="I27" s="156">
        <v>16751.067999999999</v>
      </c>
      <c r="J27" s="156">
        <v>6906.7680000000009</v>
      </c>
      <c r="K27" s="156">
        <v>7418.5719999999992</v>
      </c>
      <c r="L27" s="156">
        <v>1700.3859999999997</v>
      </c>
      <c r="M27" s="156">
        <v>24941.619999999995</v>
      </c>
      <c r="N27" s="157">
        <v>551052.18299999996</v>
      </c>
      <c r="O27" s="159"/>
      <c r="P27" s="160">
        <v>12.666622928379196</v>
      </c>
      <c r="Q27" s="160">
        <v>16.594653020610121</v>
      </c>
      <c r="R27" s="160">
        <v>7.0297104079444503</v>
      </c>
      <c r="S27" s="160">
        <v>21.0000005883645</v>
      </c>
      <c r="T27" s="160">
        <v>21</v>
      </c>
      <c r="U27" s="160">
        <v>20.999996471389437</v>
      </c>
      <c r="V27" s="161">
        <v>12.528469558753208</v>
      </c>
      <c r="W27" s="162">
        <v>13.382552737296756</v>
      </c>
      <c r="X27" s="159"/>
      <c r="Y27" s="156">
        <v>64708.3</v>
      </c>
      <c r="Z27" s="156">
        <v>52671.011000000006</v>
      </c>
      <c r="AA27" s="156">
        <v>8154.5129999999999</v>
      </c>
      <c r="AB27" s="156">
        <v>3882.7759999999998</v>
      </c>
      <c r="AC27" s="156">
        <v>4639.9810000000007</v>
      </c>
      <c r="AD27" s="156">
        <v>1450.421</v>
      </c>
      <c r="AE27" s="156">
        <v>357.0809999999999</v>
      </c>
      <c r="AF27" s="156">
        <v>1993.54</v>
      </c>
      <c r="AG27" s="156">
        <v>-4706.4440000000004</v>
      </c>
      <c r="AH27" s="163">
        <v>69038.404999999999</v>
      </c>
      <c r="AI27" s="158">
        <v>73744.849000000002</v>
      </c>
      <c r="AJ27" s="159"/>
      <c r="AK27" s="158">
        <v>82337.520999999993</v>
      </c>
      <c r="AL27" s="158">
        <v>11718.918000000003</v>
      </c>
      <c r="AM27" s="165">
        <v>70618.603000000003</v>
      </c>
      <c r="AN27" s="158">
        <v>74943.930000000008</v>
      </c>
      <c r="AO27" s="156">
        <v>65025.823000000004</v>
      </c>
      <c r="AP27" s="156">
        <v>5264.1549999999997</v>
      </c>
      <c r="AQ27" s="156">
        <v>2014.6100000000004</v>
      </c>
      <c r="AR27" s="156">
        <v>333.49800000000005</v>
      </c>
      <c r="AS27" s="156">
        <v>2037.6479999999999</v>
      </c>
      <c r="AT27" s="159"/>
      <c r="AU27" s="156">
        <v>7060.7160000000003</v>
      </c>
      <c r="AV27" s="156">
        <v>-11386.043</v>
      </c>
      <c r="AW27" s="156">
        <v>427.39099999999991</v>
      </c>
      <c r="AX27" s="156">
        <v>-159.19499999999999</v>
      </c>
    </row>
    <row r="28" spans="1:50" ht="12.75" customHeight="1">
      <c r="A28" s="156" t="s">
        <v>776</v>
      </c>
      <c r="B28" s="156" t="s">
        <v>819</v>
      </c>
      <c r="C28" s="156">
        <v>504715.08899999998</v>
      </c>
      <c r="D28" s="156">
        <v>308695.71999999997</v>
      </c>
      <c r="E28" s="156">
        <v>120145.38699999999</v>
      </c>
      <c r="F28" s="156">
        <v>75873.982000000004</v>
      </c>
      <c r="G28" s="156">
        <v>21402.071</v>
      </c>
      <c r="H28" s="156">
        <v>20388.674999999996</v>
      </c>
      <c r="I28" s="156">
        <v>16393.496999999999</v>
      </c>
      <c r="J28" s="156">
        <v>6367.0379999999996</v>
      </c>
      <c r="K28" s="156">
        <v>7794.0090000000009</v>
      </c>
      <c r="L28" s="156">
        <v>1397.0709999999999</v>
      </c>
      <c r="M28" s="156">
        <v>25228.782999999999</v>
      </c>
      <c r="N28" s="157">
        <v>543682.31900000002</v>
      </c>
      <c r="O28" s="159"/>
      <c r="P28" s="160">
        <v>12.867604796336892</v>
      </c>
      <c r="Q28" s="160">
        <v>16.744493250505712</v>
      </c>
      <c r="R28" s="160">
        <v>7.3623434248041502</v>
      </c>
      <c r="S28" s="160">
        <v>21.000001226170902</v>
      </c>
      <c r="T28" s="160">
        <v>21</v>
      </c>
      <c r="U28" s="160">
        <v>21.000006442049116</v>
      </c>
      <c r="V28" s="161">
        <v>12.772861940356753</v>
      </c>
      <c r="W28" s="162">
        <v>13.567980127748097</v>
      </c>
      <c r="X28" s="159"/>
      <c r="Y28" s="156">
        <v>64944.743000000002</v>
      </c>
      <c r="Z28" s="156">
        <v>51689.534000000007</v>
      </c>
      <c r="AA28" s="156">
        <v>8845.5160000000014</v>
      </c>
      <c r="AB28" s="156">
        <v>4409.6929999999993</v>
      </c>
      <c r="AC28" s="156">
        <v>4281.6219999999994</v>
      </c>
      <c r="AD28" s="156">
        <v>1337.078</v>
      </c>
      <c r="AE28" s="156">
        <v>293.38499999999999</v>
      </c>
      <c r="AF28" s="156">
        <v>1909.6030000000001</v>
      </c>
      <c r="AG28" s="156">
        <v>-4322.9170000000004</v>
      </c>
      <c r="AH28" s="163">
        <v>69443.791999999987</v>
      </c>
      <c r="AI28" s="158">
        <v>73766.709000000003</v>
      </c>
      <c r="AJ28" s="159"/>
      <c r="AK28" s="158">
        <v>82170.832000000024</v>
      </c>
      <c r="AL28" s="158">
        <v>12219.285999999998</v>
      </c>
      <c r="AM28" s="165">
        <v>69951.546000000002</v>
      </c>
      <c r="AN28" s="158">
        <v>74107.118999999992</v>
      </c>
      <c r="AO28" s="156">
        <v>64762.118000000002</v>
      </c>
      <c r="AP28" s="156">
        <v>4673.5649999999996</v>
      </c>
      <c r="AQ28" s="156">
        <v>1940.499</v>
      </c>
      <c r="AR28" s="156">
        <v>354.11099999999999</v>
      </c>
      <c r="AS28" s="156">
        <v>1863.0590000000004</v>
      </c>
      <c r="AT28" s="156">
        <v>266.50400000000002</v>
      </c>
      <c r="AU28" s="156">
        <v>7649.7669999999998</v>
      </c>
      <c r="AV28" s="156">
        <v>-11805.339999999997</v>
      </c>
      <c r="AW28" s="156">
        <v>495.09700000000004</v>
      </c>
      <c r="AX28" s="156">
        <v>-247.93599999999995</v>
      </c>
    </row>
    <row r="29" spans="1:50" ht="12.75" customHeight="1">
      <c r="A29" s="156" t="s">
        <v>776</v>
      </c>
      <c r="B29" s="156" t="s">
        <v>820</v>
      </c>
      <c r="C29" s="156">
        <v>506965.80200000003</v>
      </c>
      <c r="D29" s="156">
        <v>311279.196</v>
      </c>
      <c r="E29" s="156">
        <v>123380.20100000002</v>
      </c>
      <c r="F29" s="156">
        <v>72306.404999999999</v>
      </c>
      <c r="G29" s="156">
        <v>18010.576000000001</v>
      </c>
      <c r="H29" s="156">
        <v>17155.357000000004</v>
      </c>
      <c r="I29" s="156">
        <v>16871.672000000002</v>
      </c>
      <c r="J29" s="156">
        <v>6192.1990000000005</v>
      </c>
      <c r="K29" s="156">
        <v>10405.352000000001</v>
      </c>
      <c r="L29" s="156">
        <v>1628.7950000000001</v>
      </c>
      <c r="M29" s="156">
        <v>26625.507999999998</v>
      </c>
      <c r="N29" s="157">
        <v>545200.70700000005</v>
      </c>
      <c r="O29" s="159"/>
      <c r="P29" s="160">
        <v>12.983096244428729</v>
      </c>
      <c r="Q29" s="160">
        <v>16.640308014673746</v>
      </c>
      <c r="R29" s="160">
        <v>7.6297590080923925</v>
      </c>
      <c r="S29" s="160">
        <v>21.000000174872486</v>
      </c>
      <c r="T29" s="160">
        <v>21</v>
      </c>
      <c r="U29" s="160">
        <v>21.000003069754023</v>
      </c>
      <c r="V29" s="161">
        <v>12.985060747545948</v>
      </c>
      <c r="W29" s="162">
        <v>13.629406940589313</v>
      </c>
      <c r="X29" s="159"/>
      <c r="Y29" s="156">
        <v>65819.858000000007</v>
      </c>
      <c r="Z29" s="156">
        <v>51797.817000000003</v>
      </c>
      <c r="AA29" s="156">
        <v>9413.6119999999992</v>
      </c>
      <c r="AB29" s="156">
        <v>4608.4290000000001</v>
      </c>
      <c r="AC29" s="156">
        <v>3602.625</v>
      </c>
      <c r="AD29" s="156">
        <v>1300.3620000000001</v>
      </c>
      <c r="AE29" s="156">
        <v>342.04700000000003</v>
      </c>
      <c r="AF29" s="156">
        <v>2061.2619999999997</v>
      </c>
      <c r="AG29" s="156">
        <v>-3512.98</v>
      </c>
      <c r="AH29" s="163">
        <v>70794.642999999996</v>
      </c>
      <c r="AI29" s="158">
        <v>74307.623000000007</v>
      </c>
      <c r="AJ29" s="159"/>
      <c r="AK29" s="158">
        <v>84404.317999999985</v>
      </c>
      <c r="AL29" s="158">
        <v>11742.441999999999</v>
      </c>
      <c r="AM29" s="165">
        <v>72661.876000000004</v>
      </c>
      <c r="AN29" s="158">
        <v>76212.303</v>
      </c>
      <c r="AO29" s="156">
        <v>66876.135000000009</v>
      </c>
      <c r="AP29" s="156">
        <v>4062.0549999999998</v>
      </c>
      <c r="AQ29" s="156">
        <v>1879.1699999999998</v>
      </c>
      <c r="AR29" s="156">
        <v>478.0030000000001</v>
      </c>
      <c r="AS29" s="156">
        <v>1996.2369999999999</v>
      </c>
      <c r="AT29" s="156">
        <v>457.00400000000002</v>
      </c>
      <c r="AU29" s="156">
        <v>7756.2140000000009</v>
      </c>
      <c r="AV29" s="156">
        <v>-11306.641000000001</v>
      </c>
      <c r="AW29" s="156">
        <v>712.75100000000009</v>
      </c>
      <c r="AX29" s="156">
        <v>-249.05199999999994</v>
      </c>
    </row>
    <row r="30" spans="1:50" ht="12.75" customHeight="1">
      <c r="A30" s="156" t="s">
        <v>776</v>
      </c>
      <c r="B30" s="156" t="s">
        <v>821</v>
      </c>
      <c r="C30" s="156">
        <v>521861.37199999997</v>
      </c>
      <c r="D30" s="156">
        <v>323487.82799999998</v>
      </c>
      <c r="E30" s="156">
        <v>126181.41899999999</v>
      </c>
      <c r="F30" s="156">
        <v>72192.125000000015</v>
      </c>
      <c r="G30" s="156">
        <v>15841.585999999999</v>
      </c>
      <c r="H30" s="156">
        <v>15017.61</v>
      </c>
      <c r="I30" s="156">
        <v>17881.399000000001</v>
      </c>
      <c r="J30" s="156">
        <v>6209.2870000000003</v>
      </c>
      <c r="K30" s="156">
        <v>13319.8</v>
      </c>
      <c r="L30" s="156">
        <v>2168.7929999999997</v>
      </c>
      <c r="M30" s="156">
        <v>29946.077000000001</v>
      </c>
      <c r="N30" s="157">
        <v>563764.82900000003</v>
      </c>
      <c r="O30" s="159"/>
      <c r="P30" s="160">
        <v>12.242596871109289</v>
      </c>
      <c r="Q30" s="160">
        <v>15.568380520332902</v>
      </c>
      <c r="R30" s="160">
        <v>7.2210196019431363</v>
      </c>
      <c r="S30" s="160">
        <v>19.789999873481865</v>
      </c>
      <c r="T30" s="160">
        <v>19.745999999999999</v>
      </c>
      <c r="U30" s="160">
        <v>19.804241345301286</v>
      </c>
      <c r="V30" s="161">
        <v>12.07423654305331</v>
      </c>
      <c r="W30" s="162">
        <v>12.75000484288813</v>
      </c>
      <c r="X30" s="159"/>
      <c r="Y30" s="156">
        <v>63889.383999999998</v>
      </c>
      <c r="Z30" s="156">
        <v>50361.815999999999</v>
      </c>
      <c r="AA30" s="156">
        <v>9111.5850000000009</v>
      </c>
      <c r="AB30" s="156">
        <v>4415.9829999999993</v>
      </c>
      <c r="AC30" s="156">
        <v>2971.9850000000001</v>
      </c>
      <c r="AD30" s="156">
        <v>1226.0929999999998</v>
      </c>
      <c r="AE30" s="156">
        <v>429.51300000000003</v>
      </c>
      <c r="AF30" s="156">
        <v>2345.2240000000002</v>
      </c>
      <c r="AG30" s="156">
        <v>-3809.7440000000001</v>
      </c>
      <c r="AH30" s="163">
        <v>68070.298999999999</v>
      </c>
      <c r="AI30" s="158">
        <v>71880.042999999991</v>
      </c>
      <c r="AJ30" s="159"/>
      <c r="AK30" s="158">
        <v>84232.141000000018</v>
      </c>
      <c r="AL30" s="158">
        <v>11886.618999999999</v>
      </c>
      <c r="AM30" s="165">
        <v>72345.521999999997</v>
      </c>
      <c r="AN30" s="158">
        <v>74952.326000000001</v>
      </c>
      <c r="AO30" s="156">
        <v>66066.712</v>
      </c>
      <c r="AP30" s="156">
        <v>3280.7969999999996</v>
      </c>
      <c r="AQ30" s="156">
        <v>1801.5929999999998</v>
      </c>
      <c r="AR30" s="156">
        <v>677.51300000000003</v>
      </c>
      <c r="AS30" s="156">
        <v>2250.3519999999999</v>
      </c>
      <c r="AT30" s="156">
        <v>448.08300000000003</v>
      </c>
      <c r="AU30" s="156">
        <v>8821.2209999999995</v>
      </c>
      <c r="AV30" s="156">
        <v>-11428.024999999998</v>
      </c>
      <c r="AW30" s="156">
        <v>673.65699999999993</v>
      </c>
      <c r="AX30" s="156">
        <v>-246.38099999999994</v>
      </c>
    </row>
    <row r="31" spans="1:50" ht="12.75" customHeight="1">
      <c r="A31" s="156" t="s">
        <v>776</v>
      </c>
      <c r="B31" s="156" t="s">
        <v>822</v>
      </c>
      <c r="C31" s="156">
        <v>540390.25800000015</v>
      </c>
      <c r="D31" s="156">
        <v>336938.114</v>
      </c>
      <c r="E31" s="156">
        <v>130475.61000000002</v>
      </c>
      <c r="F31" s="156">
        <v>72976.533999999985</v>
      </c>
      <c r="G31" s="156">
        <v>15397.678000000002</v>
      </c>
      <c r="H31" s="156">
        <v>14666.711000000001</v>
      </c>
      <c r="I31" s="156">
        <v>19202.587999999996</v>
      </c>
      <c r="J31" s="156">
        <v>6345.5420000000004</v>
      </c>
      <c r="K31" s="156">
        <v>13383.248</v>
      </c>
      <c r="L31" s="156">
        <v>1642.1060000000002</v>
      </c>
      <c r="M31" s="156">
        <v>31597.267</v>
      </c>
      <c r="N31" s="157">
        <v>583158.41300000006</v>
      </c>
      <c r="O31" s="159"/>
      <c r="P31" s="160">
        <v>12.130658983471585</v>
      </c>
      <c r="Q31" s="160">
        <v>15.329300798543679</v>
      </c>
      <c r="R31" s="160">
        <v>7.3898937893449954</v>
      </c>
      <c r="S31" s="160">
        <v>18.999999386365491</v>
      </c>
      <c r="T31" s="160">
        <v>19</v>
      </c>
      <c r="U31" s="160">
        <v>18.999991474362798</v>
      </c>
      <c r="V31" s="161">
        <v>12.299108060348308</v>
      </c>
      <c r="W31" s="162">
        <v>12.589704056602931</v>
      </c>
      <c r="X31" s="159"/>
      <c r="Y31" s="156">
        <v>65552.899377882262</v>
      </c>
      <c r="Z31" s="156">
        <v>51650.256999999998</v>
      </c>
      <c r="AA31" s="156">
        <v>9642.0090000000018</v>
      </c>
      <c r="AB31" s="156">
        <v>4260.6333778822718</v>
      </c>
      <c r="AC31" s="156">
        <v>2786.6749999999997</v>
      </c>
      <c r="AD31" s="156">
        <v>1205.653</v>
      </c>
      <c r="AE31" s="156">
        <v>312</v>
      </c>
      <c r="AF31" s="156">
        <v>2604.683</v>
      </c>
      <c r="AG31" s="156">
        <v>-1694.635</v>
      </c>
      <c r="AH31" s="163">
        <v>71723.283377882282</v>
      </c>
      <c r="AI31" s="158">
        <v>73417.918377882277</v>
      </c>
      <c r="AJ31" s="159"/>
      <c r="AK31" s="158">
        <v>84742.726999999984</v>
      </c>
      <c r="AL31" s="158">
        <v>12326.792000000001</v>
      </c>
      <c r="AM31" s="165">
        <v>72415.934999999998</v>
      </c>
      <c r="AN31" s="158">
        <v>75377.806000000011</v>
      </c>
      <c r="AO31" s="156">
        <v>66607.922000000006</v>
      </c>
      <c r="AP31" s="156">
        <v>3050.8970000000004</v>
      </c>
      <c r="AQ31" s="156">
        <v>1763.0700000000002</v>
      </c>
      <c r="AR31" s="156">
        <v>441.57600000000002</v>
      </c>
      <c r="AS31" s="156">
        <v>2540.6450000000004</v>
      </c>
      <c r="AT31" s="156">
        <v>435.08100000000002</v>
      </c>
      <c r="AU31" s="156">
        <v>8943.6790000000001</v>
      </c>
      <c r="AV31" s="156">
        <v>-11905.549999999996</v>
      </c>
      <c r="AW31" s="156">
        <v>805.55900000000008</v>
      </c>
      <c r="AX31" s="156">
        <v>-266.94399999999996</v>
      </c>
    </row>
    <row r="32" spans="1:50" ht="12.75" customHeight="1">
      <c r="A32" s="156" t="s">
        <v>776</v>
      </c>
      <c r="B32" s="156" t="s">
        <v>823</v>
      </c>
      <c r="C32" s="156">
        <v>561028.897</v>
      </c>
      <c r="D32" s="156">
        <v>351677.78899999999</v>
      </c>
      <c r="E32" s="156">
        <v>133697.73699999999</v>
      </c>
      <c r="F32" s="156">
        <v>75653.370999999999</v>
      </c>
      <c r="G32" s="156">
        <v>14862.333000000002</v>
      </c>
      <c r="H32" s="156">
        <v>14064.653999999999</v>
      </c>
      <c r="I32" s="156">
        <v>20863.793000000001</v>
      </c>
      <c r="J32" s="156">
        <v>6541.799</v>
      </c>
      <c r="K32" s="156">
        <v>16643.542999999998</v>
      </c>
      <c r="L32" s="156">
        <v>2042.105</v>
      </c>
      <c r="M32" s="156">
        <v>33594.955000000002</v>
      </c>
      <c r="N32" s="157">
        <v>607700.304</v>
      </c>
      <c r="O32" s="159"/>
      <c r="P32" s="160">
        <v>12.227958197311892</v>
      </c>
      <c r="Q32" s="160">
        <v>15.307893100977154</v>
      </c>
      <c r="R32" s="160">
        <v>7.5975055583775513</v>
      </c>
      <c r="S32" s="160">
        <v>18.999998151394276</v>
      </c>
      <c r="T32" s="160">
        <v>19</v>
      </c>
      <c r="U32" s="160">
        <v>19.000002448453923</v>
      </c>
      <c r="V32" s="161">
        <v>12.531402320970372</v>
      </c>
      <c r="W32" s="162">
        <v>12.616249077933654</v>
      </c>
      <c r="X32" s="159"/>
      <c r="Y32" s="156">
        <v>68602.379000000001</v>
      </c>
      <c r="Z32" s="156">
        <v>53834.46</v>
      </c>
      <c r="AA32" s="156">
        <v>10157.693000000001</v>
      </c>
      <c r="AB32" s="156">
        <v>4610.2259999999997</v>
      </c>
      <c r="AC32" s="156">
        <v>2672.2840000000006</v>
      </c>
      <c r="AD32" s="156">
        <v>1242.942</v>
      </c>
      <c r="AE32" s="156">
        <v>388</v>
      </c>
      <c r="AF32" s="156">
        <v>2805.4370000000004</v>
      </c>
      <c r="AG32" s="156">
        <v>-515.61400000000003</v>
      </c>
      <c r="AH32" s="163">
        <v>76153.37000000001</v>
      </c>
      <c r="AI32" s="158">
        <v>76668.984000000011</v>
      </c>
      <c r="AJ32" s="159"/>
      <c r="AK32" s="158">
        <v>88763.364000000001</v>
      </c>
      <c r="AL32" s="158">
        <v>11725.706999999999</v>
      </c>
      <c r="AM32" s="165">
        <v>77037.657000000007</v>
      </c>
      <c r="AN32" s="158">
        <v>77998.827000000005</v>
      </c>
      <c r="AO32" s="156">
        <v>68885.599000000002</v>
      </c>
      <c r="AP32" s="156">
        <v>2946.2720000000004</v>
      </c>
      <c r="AQ32" s="156">
        <v>1806.7890000000002</v>
      </c>
      <c r="AR32" s="156">
        <v>630.23</v>
      </c>
      <c r="AS32" s="156">
        <v>2734.7300000000005</v>
      </c>
      <c r="AT32" s="156">
        <v>464.87600000000003</v>
      </c>
      <c r="AU32" s="156">
        <v>10111.428999999998</v>
      </c>
      <c r="AV32" s="156">
        <v>-11072.599000000002</v>
      </c>
      <c r="AW32" s="156">
        <v>795.22899999999993</v>
      </c>
      <c r="AX32" s="156">
        <v>-264.89799999999997</v>
      </c>
    </row>
    <row r="33" spans="1:52" ht="12.75" customHeight="1">
      <c r="A33" s="156" t="s">
        <v>776</v>
      </c>
      <c r="B33" s="156" t="s">
        <v>824</v>
      </c>
      <c r="C33" s="156">
        <v>590438.10399999993</v>
      </c>
      <c r="D33" s="156">
        <v>370656.64600000001</v>
      </c>
      <c r="E33" s="156">
        <v>140327.58100000001</v>
      </c>
      <c r="F33" s="156">
        <v>79453.876999999993</v>
      </c>
      <c r="G33" s="156">
        <v>17152.683999999997</v>
      </c>
      <c r="H33" s="156">
        <v>15935.689</v>
      </c>
      <c r="I33" s="156">
        <v>22843.510000000002</v>
      </c>
      <c r="J33" s="156">
        <v>6740.357</v>
      </c>
      <c r="K33" s="156">
        <v>20954.04</v>
      </c>
      <c r="L33" s="156">
        <v>1808.1999999999998</v>
      </c>
      <c r="M33" s="156">
        <v>36022.328999999998</v>
      </c>
      <c r="N33" s="157">
        <v>647337.90899999999</v>
      </c>
      <c r="O33" s="159"/>
      <c r="P33" s="160">
        <v>12.383983774868307</v>
      </c>
      <c r="Q33" s="160">
        <v>15.477661231521532</v>
      </c>
      <c r="R33" s="160">
        <v>7.7077278200926163</v>
      </c>
      <c r="S33" s="160">
        <v>19.000000564770055</v>
      </c>
      <c r="T33" s="160">
        <v>19</v>
      </c>
      <c r="U33" s="160">
        <v>19.000000000000004</v>
      </c>
      <c r="V33" s="161">
        <v>12.661545054053059</v>
      </c>
      <c r="W33" s="162">
        <v>12.619674804183299</v>
      </c>
      <c r="X33" s="159"/>
      <c r="Y33" s="156">
        <v>73119.759000000005</v>
      </c>
      <c r="Z33" s="156">
        <v>57368.979999999996</v>
      </c>
      <c r="AA33" s="156">
        <v>10816.067999999999</v>
      </c>
      <c r="AB33" s="156">
        <v>4934.7109999999993</v>
      </c>
      <c r="AC33" s="156">
        <v>3027.7809999999999</v>
      </c>
      <c r="AD33" s="156">
        <v>1280.6679999999999</v>
      </c>
      <c r="AE33" s="156">
        <v>343.55799999999999</v>
      </c>
      <c r="AF33" s="156">
        <v>3025.6180000000004</v>
      </c>
      <c r="AG33" s="156">
        <v>271.04199999999997</v>
      </c>
      <c r="AH33" s="163">
        <v>81962.981</v>
      </c>
      <c r="AI33" s="158">
        <v>81691.939000000013</v>
      </c>
      <c r="AJ33" s="159"/>
      <c r="AK33" s="158">
        <v>94550.944000000018</v>
      </c>
      <c r="AL33" s="158">
        <v>11692.289000000001</v>
      </c>
      <c r="AM33" s="165">
        <v>82858.655000000013</v>
      </c>
      <c r="AN33" s="158">
        <v>82798.548999999999</v>
      </c>
      <c r="AO33" s="156">
        <v>73339.300999999978</v>
      </c>
      <c r="AP33" s="156">
        <v>3127.3680000000004</v>
      </c>
      <c r="AQ33" s="156">
        <v>1869.537</v>
      </c>
      <c r="AR33" s="156">
        <v>504.23</v>
      </c>
      <c r="AS33" s="156">
        <v>2923.0599999999995</v>
      </c>
      <c r="AT33" s="156">
        <v>404.76000000000005</v>
      </c>
      <c r="AU33" s="156">
        <v>11257.525</v>
      </c>
      <c r="AV33" s="156">
        <v>-11197.419</v>
      </c>
      <c r="AW33" s="156">
        <v>886.47500000000002</v>
      </c>
      <c r="AX33" s="156">
        <v>-256.18200000000007</v>
      </c>
    </row>
    <row r="34" spans="1:52" ht="12.75" customHeight="1">
      <c r="A34" s="156" t="s">
        <v>776</v>
      </c>
      <c r="B34" s="156" t="s">
        <v>825</v>
      </c>
      <c r="C34" s="156">
        <v>617389.10499999998</v>
      </c>
      <c r="D34" s="156">
        <v>390077.65399999998</v>
      </c>
      <c r="E34" s="156">
        <v>146190.432</v>
      </c>
      <c r="F34" s="156">
        <v>81121.019</v>
      </c>
      <c r="G34" s="156">
        <v>18406.629999999997</v>
      </c>
      <c r="H34" s="156">
        <v>17391.569000000003</v>
      </c>
      <c r="I34" s="156">
        <v>24153.156999999999</v>
      </c>
      <c r="J34" s="156">
        <v>6873.8900000000012</v>
      </c>
      <c r="K34" s="156">
        <v>20659.555</v>
      </c>
      <c r="L34" s="156">
        <v>1816.1910000000003</v>
      </c>
      <c r="M34" s="156">
        <v>36950.788</v>
      </c>
      <c r="N34" s="157">
        <v>677622.29399999988</v>
      </c>
      <c r="O34" s="159"/>
      <c r="P34" s="160">
        <v>12.423226030203432</v>
      </c>
      <c r="Q34" s="160">
        <v>15.461916462407764</v>
      </c>
      <c r="R34" s="160">
        <v>7.7638651481650989</v>
      </c>
      <c r="S34" s="160">
        <v>18.99999936750962</v>
      </c>
      <c r="T34" s="160">
        <v>19</v>
      </c>
      <c r="U34" s="160">
        <v>18.999984032516405</v>
      </c>
      <c r="V34" s="161">
        <v>12.749522376251683</v>
      </c>
      <c r="W34" s="162">
        <v>12.654718086946529</v>
      </c>
      <c r="X34" s="159"/>
      <c r="Y34" s="156">
        <v>76699.644</v>
      </c>
      <c r="Z34" s="156">
        <v>60313.481</v>
      </c>
      <c r="AA34" s="156">
        <v>11350.028</v>
      </c>
      <c r="AB34" s="156">
        <v>5036.1350000000002</v>
      </c>
      <c r="AC34" s="156">
        <v>3304.3980000000001</v>
      </c>
      <c r="AD34" s="156">
        <v>1306.039</v>
      </c>
      <c r="AE34" s="156">
        <v>345.07600000000002</v>
      </c>
      <c r="AF34" s="156">
        <v>3219.9449999999997</v>
      </c>
      <c r="AG34" s="156">
        <v>642.41499999999996</v>
      </c>
      <c r="AH34" s="163">
        <v>86393.605999999985</v>
      </c>
      <c r="AI34" s="158">
        <v>85751.190999999992</v>
      </c>
      <c r="AJ34" s="159"/>
      <c r="AK34" s="158">
        <v>100410.368</v>
      </c>
      <c r="AL34" s="158">
        <v>13518.161</v>
      </c>
      <c r="AM34" s="165">
        <v>86892.206999999995</v>
      </c>
      <c r="AN34" s="158">
        <v>87107.560000000012</v>
      </c>
      <c r="AO34" s="156">
        <v>77328.978000000003</v>
      </c>
      <c r="AP34" s="156">
        <v>3259.0710000000008</v>
      </c>
      <c r="AQ34" s="156">
        <v>1930.3909999999998</v>
      </c>
      <c r="AR34" s="156">
        <v>506.04299999999995</v>
      </c>
      <c r="AS34" s="156">
        <v>3128.7089999999998</v>
      </c>
      <c r="AT34" s="156">
        <v>343.14100000000002</v>
      </c>
      <c r="AU34" s="156">
        <v>12840.360999999997</v>
      </c>
      <c r="AV34" s="156">
        <v>-13055.713999999998</v>
      </c>
      <c r="AW34" s="156">
        <v>884.11400000000003</v>
      </c>
      <c r="AX34" s="156">
        <v>-272.88700000000006</v>
      </c>
    </row>
    <row r="35" spans="1:52" ht="12.75" customHeight="1">
      <c r="A35" s="156" t="s">
        <v>776</v>
      </c>
      <c r="B35" s="156" t="s">
        <v>826</v>
      </c>
      <c r="C35" s="156">
        <v>625356.54200000002</v>
      </c>
      <c r="D35" s="156">
        <v>374529.97100000002</v>
      </c>
      <c r="E35" s="156">
        <v>151376.79999999999</v>
      </c>
      <c r="F35" s="156">
        <v>99449.771000000008</v>
      </c>
      <c r="G35" s="156">
        <v>14800.783000000001</v>
      </c>
      <c r="H35" s="156">
        <v>13837.858000000002</v>
      </c>
      <c r="I35" s="156">
        <v>22679.734000000004</v>
      </c>
      <c r="J35" s="156">
        <v>5882.0899999999992</v>
      </c>
      <c r="K35" s="156">
        <v>18121.800999999999</v>
      </c>
      <c r="L35" s="156">
        <v>2039.894</v>
      </c>
      <c r="M35" s="156">
        <v>31483.173999999999</v>
      </c>
      <c r="N35" s="157">
        <v>675261.55599999987</v>
      </c>
      <c r="O35" s="159"/>
      <c r="P35" s="160">
        <v>12.423140525809034</v>
      </c>
      <c r="Q35" s="160">
        <v>16.171323175629112</v>
      </c>
      <c r="R35" s="160">
        <v>8.1590382409986226</v>
      </c>
      <c r="S35" s="160">
        <v>18.999999855468957</v>
      </c>
      <c r="T35" s="160">
        <v>19</v>
      </c>
      <c r="U35" s="160">
        <v>19.00000686310171</v>
      </c>
      <c r="V35" s="161">
        <v>12.763676420518745</v>
      </c>
      <c r="W35" s="162">
        <v>12.661791011244834</v>
      </c>
      <c r="X35" s="159"/>
      <c r="Y35" s="156">
        <v>77688.921999999991</v>
      </c>
      <c r="Z35" s="156">
        <v>60566.452000000005</v>
      </c>
      <c r="AA35" s="156">
        <v>12350.890999999998</v>
      </c>
      <c r="AB35" s="156">
        <v>4771.5789999999997</v>
      </c>
      <c r="AC35" s="156">
        <v>2629.1929999999998</v>
      </c>
      <c r="AD35" s="156">
        <v>1117.597</v>
      </c>
      <c r="AE35" s="156">
        <v>387.58</v>
      </c>
      <c r="AF35" s="156">
        <v>2818.8420000000001</v>
      </c>
      <c r="AG35" s="156">
        <v>687.99300000000005</v>
      </c>
      <c r="AH35" s="163">
        <v>86188.2</v>
      </c>
      <c r="AI35" s="158">
        <v>85500.207000000009</v>
      </c>
      <c r="AJ35" s="159"/>
      <c r="AK35" s="158">
        <v>100917.11199999999</v>
      </c>
      <c r="AL35" s="158">
        <v>12945.488999999998</v>
      </c>
      <c r="AM35" s="165">
        <v>87971.622999999992</v>
      </c>
      <c r="AN35" s="158">
        <v>86820.560999999987</v>
      </c>
      <c r="AO35" s="156">
        <v>78512.513000000006</v>
      </c>
      <c r="AP35" s="156">
        <v>2606.5429999999997</v>
      </c>
      <c r="AQ35" s="156">
        <v>1787.2049999999997</v>
      </c>
      <c r="AR35" s="156">
        <v>564.82099999999991</v>
      </c>
      <c r="AS35" s="156">
        <v>2816.5450000000001</v>
      </c>
      <c r="AT35" s="156">
        <v>336.46800000000007</v>
      </c>
      <c r="AU35" s="156">
        <v>13422.107</v>
      </c>
      <c r="AV35" s="156">
        <v>-12271.045000000004</v>
      </c>
      <c r="AW35" s="156">
        <v>615.2349999999999</v>
      </c>
      <c r="AX35" s="156">
        <v>-418.76900000000006</v>
      </c>
    </row>
    <row r="36" spans="1:52" ht="12.75" customHeight="1">
      <c r="A36" s="156" t="s">
        <v>776</v>
      </c>
      <c r="B36" s="156" t="s">
        <v>773</v>
      </c>
      <c r="C36" s="156">
        <v>655575.43500000006</v>
      </c>
      <c r="D36" s="156">
        <v>403128.75900000008</v>
      </c>
      <c r="E36" s="156">
        <v>154597.23699999999</v>
      </c>
      <c r="F36" s="156">
        <v>97849.438999999984</v>
      </c>
      <c r="G36" s="156">
        <v>14441.753999999997</v>
      </c>
      <c r="H36" s="156">
        <v>13015.657999999999</v>
      </c>
      <c r="I36" s="156">
        <v>24204.727999999999</v>
      </c>
      <c r="J36" s="156">
        <v>6173.2620000000006</v>
      </c>
      <c r="K36" s="156">
        <v>24448.336999999996</v>
      </c>
      <c r="L36" s="156">
        <v>2295.9409999999998</v>
      </c>
      <c r="M36" s="156">
        <v>41228.264999999999</v>
      </c>
      <c r="N36" s="157">
        <v>717271.64900000009</v>
      </c>
      <c r="O36" s="159"/>
      <c r="P36" s="160">
        <v>12.715477815302828</v>
      </c>
      <c r="Q36" s="160">
        <v>16.15950773683204</v>
      </c>
      <c r="R36" s="160">
        <v>8.2626418478617456</v>
      </c>
      <c r="S36" s="160">
        <v>18.999999846338927</v>
      </c>
      <c r="T36" s="160">
        <v>19</v>
      </c>
      <c r="U36" s="160">
        <v>19.000009146576502</v>
      </c>
      <c r="V36" s="161">
        <v>13.443051755137754</v>
      </c>
      <c r="W36" s="162">
        <v>12.805580302533331</v>
      </c>
      <c r="X36" s="159"/>
      <c r="Y36" s="156">
        <v>83359.548999999999</v>
      </c>
      <c r="Z36" s="156">
        <v>65143.622999999992</v>
      </c>
      <c r="AA36" s="156">
        <v>12773.815999999999</v>
      </c>
      <c r="AB36" s="156">
        <v>5442.1099999999988</v>
      </c>
      <c r="AC36" s="156">
        <v>2472.9749999999999</v>
      </c>
      <c r="AD36" s="156">
        <v>1172.9199999999998</v>
      </c>
      <c r="AE36" s="156">
        <v>436.22899999999993</v>
      </c>
      <c r="AF36" s="156">
        <v>3527.2489999999998</v>
      </c>
      <c r="AG36" s="156">
        <v>4572.402</v>
      </c>
      <c r="AH36" s="163">
        <v>96423.198999999993</v>
      </c>
      <c r="AI36" s="158">
        <v>91850.796999999991</v>
      </c>
      <c r="AJ36" s="159"/>
      <c r="AK36" s="158">
        <v>106849.868</v>
      </c>
      <c r="AL36" s="158">
        <v>12304.003000000001</v>
      </c>
      <c r="AM36" s="165">
        <v>94545.865000000005</v>
      </c>
      <c r="AN36" s="158">
        <v>93041.607999999993</v>
      </c>
      <c r="AO36" s="156">
        <v>83279.828000000009</v>
      </c>
      <c r="AP36" s="156">
        <v>2799.8539999999998</v>
      </c>
      <c r="AQ36" s="156">
        <v>1783.3480000000002</v>
      </c>
      <c r="AR36" s="156">
        <v>1051.8390000000002</v>
      </c>
      <c r="AS36" s="156">
        <v>3305.558</v>
      </c>
      <c r="AT36" s="156">
        <v>364.68900000000008</v>
      </c>
      <c r="AU36" s="156">
        <v>13216.186</v>
      </c>
      <c r="AV36" s="156">
        <v>-11711.929000000002</v>
      </c>
      <c r="AW36" s="156">
        <v>655.20800000000008</v>
      </c>
      <c r="AX36" s="156">
        <v>-198.71700000000001</v>
      </c>
    </row>
    <row r="37" spans="1:52" ht="12.75" customHeight="1">
      <c r="A37" s="156" t="s">
        <v>776</v>
      </c>
      <c r="B37" s="156" t="s">
        <v>827</v>
      </c>
      <c r="C37" s="156">
        <v>704987.97</v>
      </c>
      <c r="D37" s="156">
        <v>441769.136</v>
      </c>
      <c r="E37" s="156">
        <v>165985.47700000001</v>
      </c>
      <c r="F37" s="156">
        <v>97233.357000000004</v>
      </c>
      <c r="G37" s="156">
        <v>18250.849999999999</v>
      </c>
      <c r="H37" s="156">
        <v>16715.626</v>
      </c>
      <c r="I37" s="156">
        <v>27445.886000000006</v>
      </c>
      <c r="J37" s="156">
        <v>6821.2209999999995</v>
      </c>
      <c r="K37" s="156">
        <v>26188.753000000001</v>
      </c>
      <c r="L37" s="156">
        <v>1995.32</v>
      </c>
      <c r="M37" s="156">
        <v>44614.03</v>
      </c>
      <c r="N37" s="157">
        <v>773705.41500000004</v>
      </c>
      <c r="O37" s="159"/>
      <c r="P37" s="160">
        <v>13.330099093747654</v>
      </c>
      <c r="Q37" s="160">
        <v>16.525850053952162</v>
      </c>
      <c r="R37" s="160">
        <v>9.009723181986578</v>
      </c>
      <c r="S37" s="160">
        <v>19.000000358945577</v>
      </c>
      <c r="T37" s="160">
        <v>19</v>
      </c>
      <c r="U37" s="160">
        <v>19.000010023454884</v>
      </c>
      <c r="V37" s="161">
        <v>13.939388546220783</v>
      </c>
      <c r="W37" s="162">
        <v>13.417574827235763</v>
      </c>
      <c r="X37" s="159"/>
      <c r="Y37" s="156">
        <v>93975.595000000016</v>
      </c>
      <c r="Z37" s="156">
        <v>73006.10500000001</v>
      </c>
      <c r="AA37" s="156">
        <v>14954.831999999999</v>
      </c>
      <c r="AB37" s="156">
        <v>6014.6579999999994</v>
      </c>
      <c r="AC37" s="156">
        <v>3175.9690000000001</v>
      </c>
      <c r="AD37" s="156">
        <v>1296.0320000000002</v>
      </c>
      <c r="AE37" s="156">
        <v>379.11099999999999</v>
      </c>
      <c r="AF37" s="156">
        <v>4121.0190000000002</v>
      </c>
      <c r="AG37" s="156">
        <v>4037.3009999999999</v>
      </c>
      <c r="AH37" s="163">
        <v>107849.804</v>
      </c>
      <c r="AI37" s="158">
        <v>103812.50300000001</v>
      </c>
      <c r="AJ37" s="159"/>
      <c r="AK37" s="158">
        <v>121823.84600000001</v>
      </c>
      <c r="AL37" s="158">
        <v>12338.423000000001</v>
      </c>
      <c r="AM37" s="165">
        <v>109485.42299999998</v>
      </c>
      <c r="AN37" s="158">
        <v>104426.97499999999</v>
      </c>
      <c r="AO37" s="156">
        <v>93776.302000000011</v>
      </c>
      <c r="AP37" s="156">
        <v>3065.6150000000002</v>
      </c>
      <c r="AQ37" s="156">
        <v>1984.9680000000001</v>
      </c>
      <c r="AR37" s="156">
        <v>938.6819999999999</v>
      </c>
      <c r="AS37" s="156">
        <v>4021.6900000000005</v>
      </c>
      <c r="AT37" s="156">
        <v>357.54900000000004</v>
      </c>
      <c r="AU37" s="156">
        <v>16578.062999999998</v>
      </c>
      <c r="AV37" s="156">
        <v>-11519.615000000002</v>
      </c>
      <c r="AW37" s="156">
        <v>723.26499999999999</v>
      </c>
      <c r="AX37" s="156">
        <v>-441.096</v>
      </c>
    </row>
    <row r="38" spans="1:52" ht="13.2"/>
    <row r="39" spans="1:52" s="153" customFormat="1" ht="13.2">
      <c r="A39" s="1"/>
      <c r="B39" s="5"/>
      <c r="C39" s="187" t="s">
        <v>30</v>
      </c>
      <c r="D39" s="187"/>
      <c r="E39" s="187"/>
      <c r="F39" s="187"/>
      <c r="G39" s="187"/>
      <c r="H39" s="187"/>
      <c r="I39" s="187"/>
      <c r="J39" s="187"/>
      <c r="K39" s="187"/>
      <c r="L39" s="187"/>
      <c r="M39" s="187"/>
      <c r="N39" s="187"/>
      <c r="O39" s="6"/>
      <c r="P39" s="187" t="s">
        <v>30</v>
      </c>
      <c r="Q39" s="187"/>
      <c r="R39" s="187"/>
      <c r="S39" s="187"/>
      <c r="T39" s="187"/>
      <c r="U39" s="187"/>
      <c r="V39" s="187"/>
      <c r="W39" s="187"/>
      <c r="X39" s="6"/>
      <c r="Y39" s="187" t="s">
        <v>30</v>
      </c>
      <c r="Z39" s="187"/>
      <c r="AA39" s="187"/>
      <c r="AB39" s="187"/>
      <c r="AC39" s="187"/>
      <c r="AD39" s="187"/>
      <c r="AE39" s="187"/>
      <c r="AF39" s="187"/>
      <c r="AG39" s="187"/>
      <c r="AH39" s="187"/>
      <c r="AI39" s="187"/>
      <c r="AJ39" s="6"/>
      <c r="AK39" s="184" t="s">
        <v>30</v>
      </c>
      <c r="AL39" s="185"/>
      <c r="AM39" s="185"/>
      <c r="AN39" s="185"/>
      <c r="AO39" s="185"/>
      <c r="AP39" s="185"/>
      <c r="AQ39" s="185"/>
      <c r="AR39" s="185"/>
      <c r="AS39" s="185"/>
      <c r="AT39" s="185"/>
      <c r="AU39" s="185"/>
      <c r="AV39" s="185"/>
      <c r="AW39" s="185"/>
      <c r="AX39" s="186"/>
      <c r="AY39" s="6"/>
      <c r="AZ39" s="6"/>
    </row>
    <row r="40" spans="1:52" s="154" customFormat="1" ht="13.2">
      <c r="AI40" s="155"/>
      <c r="AJ40" s="155"/>
      <c r="AK40" s="155"/>
      <c r="AL40" s="155"/>
    </row>
    <row r="41" spans="1:52" ht="12.75" customHeight="1">
      <c r="A41" s="156" t="s">
        <v>776</v>
      </c>
      <c r="B41" s="156" t="s">
        <v>802</v>
      </c>
      <c r="C41" s="160">
        <v>6.5668170873006684</v>
      </c>
      <c r="D41" s="160">
        <v>6.4999974792080524</v>
      </c>
      <c r="E41" s="160">
        <v>8.272447292646925</v>
      </c>
      <c r="F41" s="160">
        <v>4.5680619682227208</v>
      </c>
      <c r="G41" s="160">
        <v>-2.3428800054814993</v>
      </c>
      <c r="H41" s="160">
        <v>-4.7607109903027602</v>
      </c>
      <c r="I41" s="160">
        <v>7.4300300405752733</v>
      </c>
      <c r="J41" s="159"/>
      <c r="K41" s="160">
        <v>-9.4475286602332549</v>
      </c>
      <c r="L41" s="159"/>
      <c r="M41" s="160">
        <v>0.27211172790642313</v>
      </c>
      <c r="N41" s="167">
        <v>5.1884914622446985</v>
      </c>
      <c r="P41" s="160">
        <v>1.205986186498786</v>
      </c>
      <c r="Q41" s="160">
        <v>0.92145080737669627</v>
      </c>
      <c r="R41" s="160">
        <v>5.7085695914765804</v>
      </c>
      <c r="S41" s="160">
        <v>-1.8357918825839734E-5</v>
      </c>
      <c r="T41" s="159"/>
      <c r="U41" s="159"/>
      <c r="V41" s="161">
        <v>-1.6408647511437011</v>
      </c>
      <c r="W41" s="162">
        <v>0.19037234678376341</v>
      </c>
      <c r="Y41" s="160">
        <v>7.8519981807649328</v>
      </c>
      <c r="Z41" s="160">
        <v>7.4813425658363952</v>
      </c>
      <c r="AA41" s="160">
        <v>14.453255294742492</v>
      </c>
      <c r="AB41" s="160">
        <v>5.7870464357735516</v>
      </c>
      <c r="AC41" s="160">
        <v>-4.7607284742541216</v>
      </c>
      <c r="AD41" s="159"/>
      <c r="AE41" s="159"/>
      <c r="AF41" s="160">
        <v>-2.1560939003484862</v>
      </c>
      <c r="AG41" s="159" t="s">
        <v>31</v>
      </c>
      <c r="AH41" s="168">
        <v>3.4624905835809576</v>
      </c>
      <c r="AI41" s="162">
        <v>5.3887412619878363</v>
      </c>
      <c r="AK41" s="162">
        <v>2.4147115864911926</v>
      </c>
      <c r="AL41" s="162">
        <v>10.42445917360752</v>
      </c>
      <c r="AM41" s="170">
        <v>0.81393877310420149</v>
      </c>
      <c r="AN41" s="162">
        <v>1.3380234594387765</v>
      </c>
      <c r="AO41" s="160">
        <v>2.8294694208121203</v>
      </c>
      <c r="AP41" s="160">
        <v>-2.07749397782095</v>
      </c>
      <c r="AQ41" s="159"/>
      <c r="AR41" s="159"/>
      <c r="AS41" s="160">
        <v>-5.5095401496365684</v>
      </c>
      <c r="AT41" s="159"/>
      <c r="AU41" s="160">
        <v>4.8556596552410625</v>
      </c>
      <c r="AV41" s="160">
        <v>7.6785169921550844</v>
      </c>
      <c r="AW41" s="159"/>
      <c r="AX41" s="160">
        <v>3.5007798112592403</v>
      </c>
    </row>
    <row r="42" spans="1:52" ht="12.75" customHeight="1">
      <c r="A42" s="156" t="s">
        <v>776</v>
      </c>
      <c r="B42" s="156" t="s">
        <v>803</v>
      </c>
      <c r="C42" s="160">
        <v>5.5789710710151086</v>
      </c>
      <c r="D42" s="160">
        <v>5.4000002246354182</v>
      </c>
      <c r="E42" s="160">
        <v>4.596602722355124</v>
      </c>
      <c r="F42" s="160">
        <v>7.7075093200276603</v>
      </c>
      <c r="G42" s="160">
        <v>-21.704252741397607</v>
      </c>
      <c r="H42" s="160">
        <v>-21.501232536174264</v>
      </c>
      <c r="I42" s="160">
        <v>5.5167661569730742</v>
      </c>
      <c r="J42" s="159"/>
      <c r="K42" s="160">
        <v>80.456884683095012</v>
      </c>
      <c r="L42" s="159"/>
      <c r="M42" s="160">
        <v>5.5259919535513857</v>
      </c>
      <c r="N42" s="167">
        <v>3.9016756907191277</v>
      </c>
      <c r="P42" s="160">
        <v>-5.1303464371241711E-2</v>
      </c>
      <c r="Q42" s="160">
        <v>-0.58240634672941738</v>
      </c>
      <c r="R42" s="160">
        <v>4.8201913125163918</v>
      </c>
      <c r="S42" s="160">
        <v>1.437082825234369E-5</v>
      </c>
      <c r="T42" s="159"/>
      <c r="U42" s="159"/>
      <c r="V42" s="161">
        <v>-1.6633987429129531</v>
      </c>
      <c r="W42" s="162">
        <v>-1.9467280560097331</v>
      </c>
      <c r="Y42" s="160">
        <v>5.5248054012082282</v>
      </c>
      <c r="Z42" s="160">
        <v>4.7861439338743201</v>
      </c>
      <c r="AA42" s="160">
        <v>9.6383590799653547</v>
      </c>
      <c r="AB42" s="160">
        <v>9.9956341165802822</v>
      </c>
      <c r="AC42" s="160">
        <v>-21.501221255251217</v>
      </c>
      <c r="AD42" s="159"/>
      <c r="AE42" s="159"/>
      <c r="AF42" s="160">
        <v>0.44027523181234313</v>
      </c>
      <c r="AG42" s="159" t="s">
        <v>31</v>
      </c>
      <c r="AH42" s="168">
        <v>2.1733765234142051</v>
      </c>
      <c r="AI42" s="162">
        <v>1.8789926193836501</v>
      </c>
      <c r="AK42" s="162">
        <v>7.009216842195328</v>
      </c>
      <c r="AL42" s="162">
        <v>14.612448392267506</v>
      </c>
      <c r="AM42" s="170">
        <v>5.3448318756201623</v>
      </c>
      <c r="AN42" s="162">
        <v>7.768203407875661</v>
      </c>
      <c r="AO42" s="160">
        <v>13.480296847383064</v>
      </c>
      <c r="AP42" s="160">
        <v>-16.088475589401344</v>
      </c>
      <c r="AQ42" s="159"/>
      <c r="AR42" s="159"/>
      <c r="AS42" s="160">
        <v>-0.52869104750365414</v>
      </c>
      <c r="AT42" s="159"/>
      <c r="AU42" s="160">
        <v>0.67629181352390044</v>
      </c>
      <c r="AV42" s="160">
        <v>15.310710208071885</v>
      </c>
      <c r="AW42" s="159"/>
      <c r="AX42" s="160">
        <v>2.6859750387359571</v>
      </c>
    </row>
    <row r="43" spans="1:52" ht="12.75" customHeight="1">
      <c r="A43" s="156" t="s">
        <v>776</v>
      </c>
      <c r="B43" s="156" t="s">
        <v>804</v>
      </c>
      <c r="C43" s="160">
        <v>7.0134265118063324</v>
      </c>
      <c r="D43" s="160">
        <v>8.5999995462887941</v>
      </c>
      <c r="E43" s="160">
        <v>4.8727846028307757</v>
      </c>
      <c r="F43" s="160">
        <v>3.2241626953442832</v>
      </c>
      <c r="G43" s="160">
        <v>-12.032634070918617</v>
      </c>
      <c r="H43" s="160">
        <v>-12.283688370361878</v>
      </c>
      <c r="I43" s="160">
        <v>6.4041228451124335</v>
      </c>
      <c r="J43" s="159"/>
      <c r="K43" s="160">
        <v>87.249024624168669</v>
      </c>
      <c r="L43" s="159"/>
      <c r="M43" s="160">
        <v>3.3780962924776388</v>
      </c>
      <c r="N43" s="167">
        <v>7.190279526792132</v>
      </c>
      <c r="P43" s="160">
        <v>3.2501536671223636</v>
      </c>
      <c r="Q43" s="160">
        <v>7.0493795961726932E-2</v>
      </c>
      <c r="R43" s="160">
        <v>5.5965031629662576</v>
      </c>
      <c r="S43" s="160">
        <v>-1.7229321122015823E-5</v>
      </c>
      <c r="T43" s="159"/>
      <c r="U43" s="159"/>
      <c r="V43" s="161">
        <v>0.55583551784418417</v>
      </c>
      <c r="W43" s="162">
        <v>2.1306433898634825</v>
      </c>
      <c r="Y43" s="160">
        <v>10.491527317893073</v>
      </c>
      <c r="Z43" s="160">
        <v>8.6765558083833412</v>
      </c>
      <c r="AA43" s="160">
        <v>10.741993310219025</v>
      </c>
      <c r="AB43" s="160">
        <v>30.803986395388609</v>
      </c>
      <c r="AC43" s="160">
        <v>-12.28370348328688</v>
      </c>
      <c r="AD43" s="159"/>
      <c r="AE43" s="159"/>
      <c r="AF43" s="160">
        <v>-0.50138695667439448</v>
      </c>
      <c r="AG43" s="159" t="s">
        <v>31</v>
      </c>
      <c r="AH43" s="168">
        <v>7.7860811720784788</v>
      </c>
      <c r="AI43" s="162">
        <v>9.4741221321059026</v>
      </c>
      <c r="AK43" s="162">
        <v>4.4359511093726223</v>
      </c>
      <c r="AL43" s="162">
        <v>13.994195841401687</v>
      </c>
      <c r="AM43" s="170">
        <v>2.1595317538515171</v>
      </c>
      <c r="AN43" s="162">
        <v>3.9395235733768348</v>
      </c>
      <c r="AO43" s="160">
        <v>5.6440644148347019</v>
      </c>
      <c r="AP43" s="160">
        <v>-14.469144998719727</v>
      </c>
      <c r="AQ43" s="159"/>
      <c r="AR43" s="159"/>
      <c r="AS43" s="160">
        <v>0.37500329074603628</v>
      </c>
      <c r="AT43" s="159"/>
      <c r="AU43" s="160">
        <v>4.7395329724931745</v>
      </c>
      <c r="AV43" s="160">
        <v>13.780207724724338</v>
      </c>
      <c r="AW43" s="159"/>
      <c r="AX43" s="160">
        <v>2.1323694006649045</v>
      </c>
    </row>
    <row r="44" spans="1:52" ht="12.75" customHeight="1">
      <c r="A44" s="156" t="s">
        <v>776</v>
      </c>
      <c r="B44" s="156" t="s">
        <v>805</v>
      </c>
      <c r="C44" s="160">
        <v>8.5762367828155401</v>
      </c>
      <c r="D44" s="160">
        <v>10.499999485297421</v>
      </c>
      <c r="E44" s="160">
        <v>5.24810966035382</v>
      </c>
      <c r="F44" s="160">
        <v>4.6169380916767944</v>
      </c>
      <c r="G44" s="160">
        <v>-9.5433314288722961</v>
      </c>
      <c r="H44" s="160">
        <v>-8.9583406951615672</v>
      </c>
      <c r="I44" s="160">
        <v>4.9624962429698067</v>
      </c>
      <c r="J44" s="160">
        <v>28.653840149047134</v>
      </c>
      <c r="K44" s="160">
        <v>30.585493927491868</v>
      </c>
      <c r="L44" s="159"/>
      <c r="M44" s="160">
        <v>3.3718035411775302</v>
      </c>
      <c r="N44" s="167">
        <v>8.0548702774305578</v>
      </c>
      <c r="P44" s="160">
        <v>-10.711850328313817</v>
      </c>
      <c r="Q44" s="160">
        <v>-12.553189055322632</v>
      </c>
      <c r="R44" s="160">
        <v>-19.805166241689612</v>
      </c>
      <c r="S44" s="160">
        <v>-17.590259091318767</v>
      </c>
      <c r="T44" s="160">
        <v>19.620000000000008</v>
      </c>
      <c r="U44" s="159"/>
      <c r="V44" s="161">
        <v>-11.221748421149808</v>
      </c>
      <c r="W44" s="162">
        <v>-8.7092408203537435</v>
      </c>
      <c r="Y44" s="160">
        <v>-3.054287193475278</v>
      </c>
      <c r="Z44" s="160">
        <v>-3.3712743562225027</v>
      </c>
      <c r="AA44" s="160">
        <v>-15.596453424115051</v>
      </c>
      <c r="AB44" s="160">
        <v>11.043733070325562</v>
      </c>
      <c r="AC44" s="160">
        <v>-24.972804447918353</v>
      </c>
      <c r="AD44" s="160">
        <v>53.895660078201182</v>
      </c>
      <c r="AE44" s="159"/>
      <c r="AF44" s="160">
        <v>-3.4939707232860417</v>
      </c>
      <c r="AG44" s="159" t="s">
        <v>31</v>
      </c>
      <c r="AH44" s="168">
        <v>-4.0707754219024768</v>
      </c>
      <c r="AI44" s="162">
        <v>-1.3558885931517066</v>
      </c>
      <c r="AK44" s="162">
        <v>-0.17364959471174246</v>
      </c>
      <c r="AL44" s="162">
        <v>-15.976738628040504</v>
      </c>
      <c r="AM44" s="170">
        <v>4.0260667253415425</v>
      </c>
      <c r="AN44" s="162">
        <v>3.4569209027860683</v>
      </c>
      <c r="AO44" s="160">
        <v>3.4770819895049665</v>
      </c>
      <c r="AP44" s="160">
        <v>-19.083612750114312</v>
      </c>
      <c r="AQ44" s="159" t="s">
        <v>31</v>
      </c>
      <c r="AR44" s="159"/>
      <c r="AS44" s="160">
        <v>-2.9826445827469055</v>
      </c>
      <c r="AT44" s="159"/>
      <c r="AU44" s="160">
        <v>0.96089258003267264</v>
      </c>
      <c r="AV44" s="160">
        <v>-0.94951597574355484</v>
      </c>
      <c r="AW44" s="159"/>
      <c r="AX44" s="160">
        <v>1.8248382566625188</v>
      </c>
    </row>
    <row r="45" spans="1:52" ht="12.75" customHeight="1">
      <c r="A45" s="156" t="s">
        <v>776</v>
      </c>
      <c r="B45" s="156" t="s">
        <v>806</v>
      </c>
      <c r="C45" s="160">
        <v>8.7508976322517178</v>
      </c>
      <c r="D45" s="160">
        <v>10.104998074118051</v>
      </c>
      <c r="E45" s="160">
        <v>5.7249842009474747</v>
      </c>
      <c r="F45" s="160">
        <v>6.5856253922225987</v>
      </c>
      <c r="G45" s="160">
        <v>8.1664882958766647</v>
      </c>
      <c r="H45" s="160">
        <v>3.7428147745484681</v>
      </c>
      <c r="I45" s="160">
        <v>6.8091726746034995</v>
      </c>
      <c r="J45" s="160">
        <v>12.979509614159424</v>
      </c>
      <c r="K45" s="160">
        <v>18.5900060789678</v>
      </c>
      <c r="L45" s="160">
        <v>26.974662385911355</v>
      </c>
      <c r="M45" s="160">
        <v>2.0197099065311059</v>
      </c>
      <c r="N45" s="167">
        <v>8.6604791995915704</v>
      </c>
      <c r="P45" s="160">
        <v>2.8394903979789632</v>
      </c>
      <c r="Q45" s="160">
        <v>2.7466805031616834</v>
      </c>
      <c r="R45" s="160">
        <v>10.500921645174019</v>
      </c>
      <c r="S45" s="160">
        <v>-12.631675668150944</v>
      </c>
      <c r="T45" s="160">
        <v>-10.890040684389458</v>
      </c>
      <c r="U45" s="160">
        <v>-4.1857811723501639</v>
      </c>
      <c r="V45" s="161">
        <v>2.7737262805107745</v>
      </c>
      <c r="W45" s="162">
        <v>1.5013908171362342</v>
      </c>
      <c r="Y45" s="160">
        <v>11.838868928235438</v>
      </c>
      <c r="Z45" s="160">
        <v>13.129230589226465</v>
      </c>
      <c r="AA45" s="160">
        <v>16.827081951261544</v>
      </c>
      <c r="AB45" s="160">
        <v>-2.0959211666450348</v>
      </c>
      <c r="AC45" s="160">
        <v>-9.3616411167830886</v>
      </c>
      <c r="AD45" s="160">
        <v>0.67542129290423958</v>
      </c>
      <c r="AE45" s="160">
        <v>21.659780874106687</v>
      </c>
      <c r="AF45" s="160">
        <v>1.9594673261691877</v>
      </c>
      <c r="AG45" s="159" t="s">
        <v>31</v>
      </c>
      <c r="AH45" s="168">
        <v>11.674423467679624</v>
      </c>
      <c r="AI45" s="162">
        <v>10.291897656150516</v>
      </c>
      <c r="AK45" s="162">
        <v>3.1207958383104315</v>
      </c>
      <c r="AL45" s="162">
        <v>0.49819385022259194</v>
      </c>
      <c r="AM45" s="170">
        <v>3.6837431012463626</v>
      </c>
      <c r="AN45" s="162">
        <v>5.6734752258229841</v>
      </c>
      <c r="AO45" s="160">
        <v>6.0778649516684489</v>
      </c>
      <c r="AP45" s="160">
        <v>-8.4382200962151792</v>
      </c>
      <c r="AQ45" s="160">
        <v>9.69141043368802</v>
      </c>
      <c r="AR45" s="160">
        <v>74.038569770467234</v>
      </c>
      <c r="AS45" s="160">
        <v>0.91495330406735176</v>
      </c>
      <c r="AT45" s="159"/>
      <c r="AU45" s="160">
        <v>-14.406718424316653</v>
      </c>
      <c r="AV45" s="160">
        <v>0.9950045024419073</v>
      </c>
      <c r="AW45" s="159"/>
      <c r="AX45" s="160">
        <v>1.9826685906072443</v>
      </c>
    </row>
    <row r="46" spans="1:52" ht="12.75" customHeight="1">
      <c r="A46" s="156" t="s">
        <v>776</v>
      </c>
      <c r="B46" s="156" t="s">
        <v>807</v>
      </c>
      <c r="C46" s="160">
        <v>9.1211216796697538</v>
      </c>
      <c r="D46" s="160">
        <v>9.4092281503453066</v>
      </c>
      <c r="E46" s="160">
        <v>8.1950437765313051</v>
      </c>
      <c r="F46" s="160">
        <v>8.9935974934168996</v>
      </c>
      <c r="G46" s="160">
        <v>18.631669538885262</v>
      </c>
      <c r="H46" s="160">
        <v>20.280904696166157</v>
      </c>
      <c r="I46" s="160">
        <v>6.4431576832114716</v>
      </c>
      <c r="J46" s="160">
        <v>4.5573836934113281</v>
      </c>
      <c r="K46" s="160">
        <v>-20.149741219466684</v>
      </c>
      <c r="L46" s="160">
        <v>-40.681046351902168</v>
      </c>
      <c r="M46" s="160">
        <v>3.7698380811977317</v>
      </c>
      <c r="N46" s="167">
        <v>8.1390642863533422</v>
      </c>
      <c r="P46" s="160">
        <v>3.945088772819918</v>
      </c>
      <c r="Q46" s="160">
        <v>3.8829786965180588</v>
      </c>
      <c r="R46" s="160">
        <v>10.717919786270851</v>
      </c>
      <c r="S46" s="160">
        <v>-1.4193666902362809E-5</v>
      </c>
      <c r="T46" s="160">
        <v>-6.1855025329914364</v>
      </c>
      <c r="U46" s="160">
        <v>-6.0682877178127823</v>
      </c>
      <c r="V46" s="161">
        <v>4.3479851199446546</v>
      </c>
      <c r="W46" s="162">
        <v>3.0559585727024561</v>
      </c>
      <c r="Y46" s="160">
        <v>13.426046799829514</v>
      </c>
      <c r="Z46" s="160">
        <v>13.657565171448013</v>
      </c>
      <c r="AA46" s="160">
        <v>19.791301781220579</v>
      </c>
      <c r="AB46" s="160">
        <v>6.1182773345511263</v>
      </c>
      <c r="AC46" s="160">
        <v>20.280887623895218</v>
      </c>
      <c r="AD46" s="160">
        <v>-1.9094388126412245</v>
      </c>
      <c r="AE46" s="160">
        <v>-44.280691130464739</v>
      </c>
      <c r="AF46" s="160">
        <v>3.0975114869984459</v>
      </c>
      <c r="AG46" s="159" t="s">
        <v>31</v>
      </c>
      <c r="AH46" s="168">
        <v>12.840934710371352</v>
      </c>
      <c r="AI46" s="162">
        <v>11.443749291852349</v>
      </c>
      <c r="AK46" s="162">
        <v>11.081801407099972</v>
      </c>
      <c r="AL46" s="162">
        <v>4.1374667213113829</v>
      </c>
      <c r="AM46" s="170">
        <v>12.526620788839981</v>
      </c>
      <c r="AN46" s="162">
        <v>11.640136807618065</v>
      </c>
      <c r="AO46" s="160">
        <v>14.166133162172144</v>
      </c>
      <c r="AP46" s="160">
        <v>14.484793450119163</v>
      </c>
      <c r="AQ46" s="160">
        <v>-2.4796404445999518</v>
      </c>
      <c r="AR46" s="160">
        <v>-46.546828646616376</v>
      </c>
      <c r="AS46" s="160">
        <v>1.8755069271805125</v>
      </c>
      <c r="AT46" s="159"/>
      <c r="AU46" s="160">
        <v>7.9693863552523503</v>
      </c>
      <c r="AV46" s="160">
        <v>4.958636955391599</v>
      </c>
      <c r="AW46" s="159"/>
      <c r="AX46" s="160">
        <v>2.0004064913542616</v>
      </c>
    </row>
    <row r="47" spans="1:52" ht="12.75" customHeight="1">
      <c r="A47" s="156" t="s">
        <v>776</v>
      </c>
      <c r="B47" s="156" t="s">
        <v>808</v>
      </c>
      <c r="C47" s="160">
        <v>6.1906367429279339</v>
      </c>
      <c r="D47" s="160">
        <v>6.8214630611914551</v>
      </c>
      <c r="E47" s="160">
        <v>4.1151762845949342</v>
      </c>
      <c r="F47" s="160">
        <v>5.9441795111142595</v>
      </c>
      <c r="G47" s="160">
        <v>-3.4528428129509794</v>
      </c>
      <c r="H47" s="160">
        <v>-3.2958108497768346</v>
      </c>
      <c r="I47" s="160">
        <v>6.0195925512383877</v>
      </c>
      <c r="J47" s="160">
        <v>6.6937096059506214</v>
      </c>
      <c r="K47" s="160">
        <v>-4.5190765875563708</v>
      </c>
      <c r="L47" s="160">
        <v>-16.148408982574892</v>
      </c>
      <c r="M47" s="160">
        <v>5.5254600957718987</v>
      </c>
      <c r="N47" s="167">
        <v>5.6751470017199885</v>
      </c>
      <c r="P47" s="160">
        <v>2.8566950684345938</v>
      </c>
      <c r="Q47" s="160">
        <v>2.7044240688767527</v>
      </c>
      <c r="R47" s="160">
        <v>4.4839257848377123</v>
      </c>
      <c r="S47" s="160">
        <v>1.3587804875931207E-5</v>
      </c>
      <c r="T47" s="160">
        <v>0</v>
      </c>
      <c r="U47" s="160">
        <v>-4.4690123369049406E-5</v>
      </c>
      <c r="V47" s="161">
        <v>2.3815970313919674</v>
      </c>
      <c r="W47" s="162">
        <v>2.1162281578219639</v>
      </c>
      <c r="Y47" s="160">
        <v>9.2241794259024292</v>
      </c>
      <c r="Z47" s="160">
        <v>9.7103684189445971</v>
      </c>
      <c r="AA47" s="160">
        <v>8.7836235199491188</v>
      </c>
      <c r="AB47" s="160">
        <v>4.6923744419230689</v>
      </c>
      <c r="AC47" s="160">
        <v>-3.2957977098003117</v>
      </c>
      <c r="AD47" s="160">
        <v>6.6937339627982615</v>
      </c>
      <c r="AE47" s="160">
        <v>-16.148446455954367</v>
      </c>
      <c r="AF47" s="160">
        <v>4.2440297090076617</v>
      </c>
      <c r="AG47" s="159" t="s">
        <v>31</v>
      </c>
      <c r="AH47" s="168">
        <v>8.1919031656320236</v>
      </c>
      <c r="AI47" s="162">
        <v>7.9114742183901239</v>
      </c>
      <c r="AK47" s="162">
        <v>6.4884991169568673</v>
      </c>
      <c r="AL47" s="162">
        <v>2.8764081729801712</v>
      </c>
      <c r="AM47" s="170">
        <v>7.1839930135370142</v>
      </c>
      <c r="AN47" s="162">
        <v>6.3201699622325105</v>
      </c>
      <c r="AO47" s="160">
        <v>8.5458075958697854</v>
      </c>
      <c r="AP47" s="160">
        <v>-15.133929717380711</v>
      </c>
      <c r="AQ47" s="160">
        <v>8.6434239880957193</v>
      </c>
      <c r="AR47" s="160">
        <v>-19.843498958643281</v>
      </c>
      <c r="AS47" s="160">
        <v>3.9675293125789444</v>
      </c>
      <c r="AT47" s="159"/>
      <c r="AU47" s="160">
        <v>9.7308378393328585</v>
      </c>
      <c r="AV47" s="160">
        <v>3.8050569249065007</v>
      </c>
      <c r="AW47" s="159"/>
      <c r="AX47" s="160">
        <v>1.999494186982175</v>
      </c>
    </row>
    <row r="48" spans="1:52" ht="12.75" customHeight="1">
      <c r="A48" s="156" t="s">
        <v>776</v>
      </c>
      <c r="B48" s="156" t="s">
        <v>809</v>
      </c>
      <c r="C48" s="160">
        <v>7.491287310221697</v>
      </c>
      <c r="D48" s="160">
        <v>7.6972979836417883</v>
      </c>
      <c r="E48" s="160">
        <v>6.7921712770898264</v>
      </c>
      <c r="F48" s="160">
        <v>7.4150668928909278</v>
      </c>
      <c r="G48" s="160">
        <v>0.46628723284773371</v>
      </c>
      <c r="H48" s="160">
        <v>-1.1752342046965578</v>
      </c>
      <c r="I48" s="160">
        <v>5.5415056534738616</v>
      </c>
      <c r="J48" s="160">
        <v>3.4975624003055459</v>
      </c>
      <c r="K48" s="160">
        <v>38.416621738655344</v>
      </c>
      <c r="L48" s="160">
        <v>-33.946438458717473</v>
      </c>
      <c r="M48" s="160">
        <v>5.0532727217413571</v>
      </c>
      <c r="N48" s="167">
        <v>7.9746699109832049</v>
      </c>
      <c r="P48" s="160">
        <v>-5.1210127380857369</v>
      </c>
      <c r="Q48" s="160">
        <v>-4.5293505032501447</v>
      </c>
      <c r="R48" s="160">
        <v>-5.4055705159797478</v>
      </c>
      <c r="S48" s="160">
        <v>-16.66668150257717</v>
      </c>
      <c r="T48" s="160">
        <v>0</v>
      </c>
      <c r="U48" s="160">
        <v>-16.666671292622478</v>
      </c>
      <c r="V48" s="161">
        <v>-8.4361037743780027</v>
      </c>
      <c r="W48" s="162">
        <v>-5.8629784703469561</v>
      </c>
      <c r="Y48" s="160">
        <v>1.9866447947329899</v>
      </c>
      <c r="Z48" s="160">
        <v>2.8193098754329236</v>
      </c>
      <c r="AA48" s="160">
        <v>1.0194451531608617</v>
      </c>
      <c r="AB48" s="160">
        <v>-5.9522750488507681</v>
      </c>
      <c r="AC48" s="160">
        <v>-17.646043165467614</v>
      </c>
      <c r="AD48" s="160">
        <v>3.4975837968356656</v>
      </c>
      <c r="AE48" s="160">
        <v>-44.95536843787314</v>
      </c>
      <c r="AF48" s="160">
        <v>7.1488436230013441</v>
      </c>
      <c r="AG48" s="159" t="s">
        <v>31</v>
      </c>
      <c r="AH48" s="168">
        <v>-1.1341852927493994</v>
      </c>
      <c r="AI48" s="162">
        <v>1.6441382606740986</v>
      </c>
      <c r="AK48" s="162">
        <v>5.9901354423353004</v>
      </c>
      <c r="AL48" s="162">
        <v>12.683490584974635</v>
      </c>
      <c r="AM48" s="170">
        <v>4.7531506043403473</v>
      </c>
      <c r="AN48" s="162">
        <v>5.479192771492019</v>
      </c>
      <c r="AO48" s="160">
        <v>6.9977609716063078</v>
      </c>
      <c r="AP48" s="160">
        <v>-14.009479368233677</v>
      </c>
      <c r="AQ48" s="160">
        <v>11.681472397126161</v>
      </c>
      <c r="AR48" s="160">
        <v>-39.983766755999007</v>
      </c>
      <c r="AS48" s="160">
        <v>6.1526542784256755</v>
      </c>
      <c r="AT48" s="159"/>
      <c r="AU48" s="160">
        <v>9.7880534606046066</v>
      </c>
      <c r="AV48" s="160">
        <v>12.362329475000038</v>
      </c>
      <c r="AW48" s="159"/>
      <c r="AX48" s="160">
        <v>2.0001202175938495</v>
      </c>
    </row>
    <row r="49" spans="1:50" ht="12.75" customHeight="1">
      <c r="A49" s="156" t="s">
        <v>776</v>
      </c>
      <c r="B49" s="156" t="s">
        <v>810</v>
      </c>
      <c r="C49" s="160">
        <v>6.6903213604816054</v>
      </c>
      <c r="D49" s="160">
        <v>6.6116287127048592</v>
      </c>
      <c r="E49" s="160">
        <v>5.5418289924798803</v>
      </c>
      <c r="F49" s="160">
        <v>8.5938209742407778</v>
      </c>
      <c r="G49" s="160">
        <v>-2.6063320231473655</v>
      </c>
      <c r="H49" s="160">
        <v>-6.2752820981039932</v>
      </c>
      <c r="I49" s="160">
        <v>13.652664296114656</v>
      </c>
      <c r="J49" s="160">
        <v>3.8961518209496071</v>
      </c>
      <c r="K49" s="160">
        <v>37.109022437738957</v>
      </c>
      <c r="L49" s="160">
        <v>6.2404216123503291</v>
      </c>
      <c r="M49" s="160">
        <v>5.1270183256068034</v>
      </c>
      <c r="N49" s="167">
        <v>6.8753341797214356</v>
      </c>
      <c r="P49" s="160">
        <v>2.5875070375301168</v>
      </c>
      <c r="Q49" s="160">
        <v>2.6021709448219594</v>
      </c>
      <c r="R49" s="160">
        <v>5.2876161028293964</v>
      </c>
      <c r="S49" s="160">
        <v>2.0103264572271373E-5</v>
      </c>
      <c r="T49" s="160">
        <v>0</v>
      </c>
      <c r="U49" s="160">
        <v>2.1583642029295461E-4</v>
      </c>
      <c r="V49" s="161">
        <v>2.6865900755395349</v>
      </c>
      <c r="W49" s="162">
        <v>0.32506791244829086</v>
      </c>
      <c r="Y49" s="160">
        <v>9.450940934047539</v>
      </c>
      <c r="Z49" s="160">
        <v>9.3858455388683453</v>
      </c>
      <c r="AA49" s="160">
        <v>11.122475737506949</v>
      </c>
      <c r="AB49" s="160">
        <v>8.5149825988538552</v>
      </c>
      <c r="AC49" s="160">
        <v>-6.2752632563759807</v>
      </c>
      <c r="AD49" s="160">
        <v>3.8961200052924063</v>
      </c>
      <c r="AE49" s="160">
        <v>6.2406509178732437</v>
      </c>
      <c r="AF49" s="160">
        <v>4.4327424251102592</v>
      </c>
      <c r="AG49" s="159" t="s">
        <v>31</v>
      </c>
      <c r="AH49" s="168">
        <v>9.7466363009935293</v>
      </c>
      <c r="AI49" s="162">
        <v>7.2227515974615759</v>
      </c>
      <c r="AK49" s="162">
        <v>3.4117521099841084</v>
      </c>
      <c r="AL49" s="162">
        <v>6.8092262283777005</v>
      </c>
      <c r="AM49" s="170">
        <v>2.7363384150169199</v>
      </c>
      <c r="AN49" s="162">
        <v>3.8100933920445086</v>
      </c>
      <c r="AO49" s="160">
        <v>3.8913458028000547</v>
      </c>
      <c r="AP49" s="160">
        <v>-3.0165342853939441</v>
      </c>
      <c r="AQ49" s="160">
        <v>8.4463667221939627</v>
      </c>
      <c r="AR49" s="160">
        <v>10.120355748337321</v>
      </c>
      <c r="AS49" s="160">
        <v>5.6891922355791751</v>
      </c>
      <c r="AT49" s="159"/>
      <c r="AU49" s="160">
        <v>1.3309408711427853</v>
      </c>
      <c r="AV49" s="160">
        <v>7.7706278028405817</v>
      </c>
      <c r="AW49" s="159"/>
      <c r="AX49" s="160">
        <v>1.9999410698763758</v>
      </c>
    </row>
    <row r="50" spans="1:50" ht="12.75" customHeight="1">
      <c r="A50" s="156" t="s">
        <v>776</v>
      </c>
      <c r="B50" s="156" t="s">
        <v>811</v>
      </c>
      <c r="C50" s="160">
        <v>7.7832825812405844</v>
      </c>
      <c r="D50" s="160">
        <v>8.4335638971715756</v>
      </c>
      <c r="E50" s="160">
        <v>8.0132566193276116</v>
      </c>
      <c r="F50" s="160">
        <v>4.3626351912163459</v>
      </c>
      <c r="G50" s="160">
        <v>10.144231070820132</v>
      </c>
      <c r="H50" s="160">
        <v>7.0912009450063715</v>
      </c>
      <c r="I50" s="160">
        <v>9.8723972202911092</v>
      </c>
      <c r="J50" s="160">
        <v>5.8573979662648075</v>
      </c>
      <c r="K50" s="160">
        <v>47.560461169769475</v>
      </c>
      <c r="L50" s="160">
        <v>21.753000748586086</v>
      </c>
      <c r="M50" s="160">
        <v>1.0952245042326318</v>
      </c>
      <c r="N50" s="167">
        <v>9.3579805399396569</v>
      </c>
      <c r="P50" s="160">
        <v>3.0454967163876421</v>
      </c>
      <c r="Q50" s="160">
        <v>2.2046468020341243</v>
      </c>
      <c r="R50" s="160">
        <v>8.3943574426514562</v>
      </c>
      <c r="S50" s="160">
        <v>1.3639682447087097E-5</v>
      </c>
      <c r="T50" s="160">
        <v>0</v>
      </c>
      <c r="U50" s="160">
        <v>-1.5721886723534946E-4</v>
      </c>
      <c r="V50" s="161">
        <v>3.7388024485453433</v>
      </c>
      <c r="W50" s="162">
        <v>1.0638599090255141</v>
      </c>
      <c r="Y50" s="160">
        <v>11.065818913067098</v>
      </c>
      <c r="Z50" s="160">
        <v>10.824140995962207</v>
      </c>
      <c r="AA50" s="160">
        <v>17.080275465402341</v>
      </c>
      <c r="AB50" s="160">
        <v>7.6609206630697795</v>
      </c>
      <c r="AC50" s="160">
        <v>7.0912155519061173</v>
      </c>
      <c r="AD50" s="160">
        <v>5.8574333708746078</v>
      </c>
      <c r="AE50" s="160">
        <v>21.752809329897488</v>
      </c>
      <c r="AF50" s="160">
        <v>4.5115872189920214</v>
      </c>
      <c r="AG50" s="159" t="s">
        <v>31</v>
      </c>
      <c r="AH50" s="168">
        <v>13.446659394046637</v>
      </c>
      <c r="AI50" s="162">
        <v>10.521396252223974</v>
      </c>
      <c r="AK50" s="162">
        <v>13.033914198009308</v>
      </c>
      <c r="AL50" s="162">
        <v>5.1239494969762456</v>
      </c>
      <c r="AM50" s="170">
        <v>14.668745469626641</v>
      </c>
      <c r="AN50" s="162">
        <v>13.042921153371681</v>
      </c>
      <c r="AO50" s="160">
        <v>12.599312878543545</v>
      </c>
      <c r="AP50" s="160">
        <v>12.279270890097651</v>
      </c>
      <c r="AQ50" s="160">
        <v>10.159832482940409</v>
      </c>
      <c r="AR50" s="160">
        <v>34.8309095538349</v>
      </c>
      <c r="AS50" s="160">
        <v>4.5088060830488637</v>
      </c>
      <c r="AT50" s="159"/>
      <c r="AU50" s="160">
        <v>12.690750505212762</v>
      </c>
      <c r="AV50" s="160">
        <v>4.8004703616588591</v>
      </c>
      <c r="AW50" s="159"/>
      <c r="AX50" s="160">
        <v>2.0004477536488596</v>
      </c>
    </row>
    <row r="51" spans="1:50" ht="12.75" customHeight="1">
      <c r="A51" s="156" t="s">
        <v>776</v>
      </c>
      <c r="B51" s="156" t="s">
        <v>812</v>
      </c>
      <c r="C51" s="160">
        <v>8.4756714850497108</v>
      </c>
      <c r="D51" s="160">
        <v>9.2615428825311366</v>
      </c>
      <c r="E51" s="160">
        <v>7.7731050965112622</v>
      </c>
      <c r="F51" s="160">
        <v>5.4857970858379126</v>
      </c>
      <c r="G51" s="160">
        <v>30.974131140963141</v>
      </c>
      <c r="H51" s="160">
        <v>31.256574458391814</v>
      </c>
      <c r="I51" s="160">
        <v>10.339773790114334</v>
      </c>
      <c r="J51" s="160">
        <v>6.8461420798461603</v>
      </c>
      <c r="K51" s="160">
        <v>71.068492713352043</v>
      </c>
      <c r="L51" s="160">
        <v>85.86433872210543</v>
      </c>
      <c r="M51" s="160">
        <v>7.1783493921386805</v>
      </c>
      <c r="N51" s="167">
        <v>12.722448534961577</v>
      </c>
      <c r="P51" s="160">
        <v>3.5561971601213656</v>
      </c>
      <c r="Q51" s="160">
        <v>2.7805360939044621</v>
      </c>
      <c r="R51" s="160">
        <v>8.524662188665177</v>
      </c>
      <c r="S51" s="160">
        <v>-3.0347984538539995E-5</v>
      </c>
      <c r="T51" s="160">
        <v>0</v>
      </c>
      <c r="U51" s="160">
        <v>5.3955911920547282E-5</v>
      </c>
      <c r="V51" s="161">
        <v>4.6436546650547497</v>
      </c>
      <c r="W51" s="162">
        <v>0.15002992673284005</v>
      </c>
      <c r="Y51" s="160">
        <v>12.333280233823617</v>
      </c>
      <c r="Z51" s="160">
        <v>12.299599519136784</v>
      </c>
      <c r="AA51" s="160">
        <v>16.960398236223952</v>
      </c>
      <c r="AB51" s="160">
        <v>7.5221988790630423</v>
      </c>
      <c r="AC51" s="160">
        <v>31.256534624666894</v>
      </c>
      <c r="AD51" s="160">
        <v>6.8461169747835857</v>
      </c>
      <c r="AE51" s="160">
        <v>85.864439006904306</v>
      </c>
      <c r="AF51" s="160">
        <v>5.5814247915874944</v>
      </c>
      <c r="AG51" s="159" t="s">
        <v>31</v>
      </c>
      <c r="AH51" s="168">
        <v>17.956889774919279</v>
      </c>
      <c r="AI51" s="162">
        <v>12.89156594191007</v>
      </c>
      <c r="AK51" s="162">
        <v>13.036051562266195</v>
      </c>
      <c r="AL51" s="162">
        <v>3.8083397444929625</v>
      </c>
      <c r="AM51" s="170">
        <v>14.784484671087657</v>
      </c>
      <c r="AN51" s="162">
        <v>11.939572451365542</v>
      </c>
      <c r="AO51" s="160">
        <v>11.293517009221791</v>
      </c>
      <c r="AP51" s="160">
        <v>32.898451067568601</v>
      </c>
      <c r="AQ51" s="160">
        <v>10.401697353520632</v>
      </c>
      <c r="AR51" s="160">
        <v>45.821033543366937</v>
      </c>
      <c r="AS51" s="160">
        <v>5.1216393493762133</v>
      </c>
      <c r="AT51" s="159"/>
      <c r="AU51" s="160">
        <v>23.698498809726097</v>
      </c>
      <c r="AV51" s="160">
        <v>4.2487573772165472</v>
      </c>
      <c r="AW51" s="160">
        <v>-11.89477390948819</v>
      </c>
      <c r="AX51" s="160">
        <v>1.9633387378839893</v>
      </c>
    </row>
    <row r="52" spans="1:50" ht="12.75" customHeight="1">
      <c r="A52" s="156" t="s">
        <v>776</v>
      </c>
      <c r="B52" s="156" t="s">
        <v>813</v>
      </c>
      <c r="C52" s="160">
        <v>7.910110601162339</v>
      </c>
      <c r="D52" s="160">
        <v>8.6892344582932743</v>
      </c>
      <c r="E52" s="160">
        <v>5.2123333006410792</v>
      </c>
      <c r="F52" s="160">
        <v>7.5456290685518601</v>
      </c>
      <c r="G52" s="160">
        <v>19.797716392955675</v>
      </c>
      <c r="H52" s="160">
        <v>36.035924866053399</v>
      </c>
      <c r="I52" s="160">
        <v>11.267090150058845</v>
      </c>
      <c r="J52" s="160">
        <v>6.2489972133085541</v>
      </c>
      <c r="K52" s="160">
        <v>-25.903245532902243</v>
      </c>
      <c r="L52" s="160">
        <v>11.982570970518012</v>
      </c>
      <c r="M52" s="160">
        <v>4.337775673879249</v>
      </c>
      <c r="N52" s="167">
        <v>5.6106362937596854</v>
      </c>
      <c r="P52" s="160">
        <v>0.21311533353136322</v>
      </c>
      <c r="Q52" s="160">
        <v>0.13291497821801565</v>
      </c>
      <c r="R52" s="160">
        <v>-3.9893175093488868</v>
      </c>
      <c r="S52" s="160">
        <v>20.000026670886474</v>
      </c>
      <c r="T52" s="160">
        <v>20</v>
      </c>
      <c r="U52" s="160">
        <v>20.000007067150854</v>
      </c>
      <c r="V52" s="161">
        <v>-0.52563282648397569</v>
      </c>
      <c r="W52" s="162">
        <v>4.5981947158773009</v>
      </c>
      <c r="Y52" s="160">
        <v>8.1400835932841105</v>
      </c>
      <c r="Z52" s="160">
        <v>8.8336987305988384</v>
      </c>
      <c r="AA52" s="160">
        <v>1.0150792662840624</v>
      </c>
      <c r="AB52" s="160">
        <v>8.1436528385407634</v>
      </c>
      <c r="AC52" s="160">
        <v>63.243146121251158</v>
      </c>
      <c r="AD52" s="160">
        <v>27.498786100320896</v>
      </c>
      <c r="AE52" s="160">
        <v>34.379093078598842</v>
      </c>
      <c r="AF52" s="160">
        <v>1.5531591288366693</v>
      </c>
      <c r="AG52" s="159" t="s">
        <v>31</v>
      </c>
      <c r="AH52" s="168">
        <v>5.0555121211410894</v>
      </c>
      <c r="AI52" s="162">
        <v>10.466818991223738</v>
      </c>
      <c r="AK52" s="162">
        <v>14.589038132804514</v>
      </c>
      <c r="AL52" s="162">
        <v>8.6673104466274502</v>
      </c>
      <c r="AM52" s="170">
        <v>15.603772775976378</v>
      </c>
      <c r="AN52" s="162">
        <v>11.573247963462414</v>
      </c>
      <c r="AO52" s="160">
        <v>8.9449600606537274</v>
      </c>
      <c r="AP52" s="160">
        <v>45.076480194447619</v>
      </c>
      <c r="AQ52" s="160">
        <v>27.602835920556679</v>
      </c>
      <c r="AR52" s="160">
        <v>68.214426502990918</v>
      </c>
      <c r="AS52" s="160">
        <v>3.8267811541967203</v>
      </c>
      <c r="AT52" s="159"/>
      <c r="AU52" s="160">
        <v>38.284557253831025</v>
      </c>
      <c r="AV52" s="160">
        <v>8.2970758700796559</v>
      </c>
      <c r="AW52" s="160">
        <v>35.804204432975595</v>
      </c>
      <c r="AX52" s="160">
        <v>5.7585478987862375</v>
      </c>
    </row>
    <row r="53" spans="1:50" ht="12.75" customHeight="1">
      <c r="A53" s="156" t="s">
        <v>776</v>
      </c>
      <c r="B53" s="156" t="s">
        <v>814</v>
      </c>
      <c r="C53" s="160">
        <v>6.3755448831077359</v>
      </c>
      <c r="D53" s="160">
        <v>5.0347550747243641</v>
      </c>
      <c r="E53" s="160">
        <v>10.160886482304742</v>
      </c>
      <c r="F53" s="160">
        <v>8.3527549883422196</v>
      </c>
      <c r="G53" s="160">
        <v>29.799144186528896</v>
      </c>
      <c r="H53" s="160">
        <v>29.794948352642255</v>
      </c>
      <c r="I53" s="160">
        <v>9.1916106470330163</v>
      </c>
      <c r="J53" s="160">
        <v>4.3030945482164524</v>
      </c>
      <c r="K53" s="160">
        <v>-43.326150655976484</v>
      </c>
      <c r="L53" s="160">
        <v>27.126820634391809</v>
      </c>
      <c r="M53" s="160">
        <v>-10.275212311523864</v>
      </c>
      <c r="N53" s="167">
        <v>4.2384598493020711</v>
      </c>
      <c r="P53" s="160">
        <v>-5.4379641992471406</v>
      </c>
      <c r="Q53" s="160">
        <v>-4.2083488773263538</v>
      </c>
      <c r="R53" s="160">
        <v>-6.5251136911547034</v>
      </c>
      <c r="S53" s="160">
        <v>-2.1626009539358597E-5</v>
      </c>
      <c r="T53" s="160">
        <v>0</v>
      </c>
      <c r="U53" s="160">
        <v>2.4960157428627107E-6</v>
      </c>
      <c r="V53" s="161">
        <v>-8.4353403757992282</v>
      </c>
      <c r="W53" s="162">
        <v>-2.6085557889304605</v>
      </c>
      <c r="Y53" s="160">
        <v>0.59088083561028681</v>
      </c>
      <c r="Z53" s="160">
        <v>0.61452613873471273</v>
      </c>
      <c r="AA53" s="160">
        <v>2.9727633961505027</v>
      </c>
      <c r="AB53" s="160">
        <v>-2.4376153992062082</v>
      </c>
      <c r="AC53" s="160">
        <v>29.794920283174353</v>
      </c>
      <c r="AD53" s="160">
        <v>4.3030893851241423</v>
      </c>
      <c r="AE53" s="160">
        <v>27.126823807497278</v>
      </c>
      <c r="AF53" s="160">
        <v>-21.855102202505979</v>
      </c>
      <c r="AG53" s="159" t="s">
        <v>31</v>
      </c>
      <c r="AH53" s="168">
        <v>-4.5544090414773848</v>
      </c>
      <c r="AI53" s="162">
        <v>1.519341470611137</v>
      </c>
      <c r="AK53" s="162">
        <v>1.0058902972974524</v>
      </c>
      <c r="AL53" s="162">
        <v>18.13542247417778</v>
      </c>
      <c r="AM53" s="170">
        <v>-1.7532670508574764</v>
      </c>
      <c r="AN53" s="162">
        <v>3.30257570640878</v>
      </c>
      <c r="AO53" s="160">
        <v>2.3089088790454935</v>
      </c>
      <c r="AP53" s="160">
        <v>28.284311805773822</v>
      </c>
      <c r="AQ53" s="160">
        <v>11.976151489612928</v>
      </c>
      <c r="AR53" s="160">
        <v>6.9446472825170291</v>
      </c>
      <c r="AS53" s="160">
        <v>-15.863399902883724</v>
      </c>
      <c r="AT53" s="159"/>
      <c r="AU53" s="160">
        <v>-13.746745158443906</v>
      </c>
      <c r="AV53" s="160">
        <v>18.537332581794363</v>
      </c>
      <c r="AW53" s="160">
        <v>-25.887957904217867</v>
      </c>
      <c r="AX53" s="160">
        <v>0.30071238633006031</v>
      </c>
    </row>
    <row r="54" spans="1:50" ht="12.75" customHeight="1">
      <c r="A54" s="156" t="s">
        <v>776</v>
      </c>
      <c r="B54" s="156" t="s">
        <v>815</v>
      </c>
      <c r="C54" s="160">
        <v>-1.2340459575217007</v>
      </c>
      <c r="D54" s="160">
        <v>-4.0002453418578581</v>
      </c>
      <c r="E54" s="160">
        <v>4.5054151044426956</v>
      </c>
      <c r="F54" s="160">
        <v>5.0265414368017156</v>
      </c>
      <c r="G54" s="160">
        <v>-1.0950916081927762</v>
      </c>
      <c r="H54" s="160">
        <v>-1.2023146806320557</v>
      </c>
      <c r="I54" s="160">
        <v>0.90305989828436861</v>
      </c>
      <c r="J54" s="160">
        <v>-5.1438089579818662</v>
      </c>
      <c r="K54" s="160">
        <v>-25.154181113942109</v>
      </c>
      <c r="L54" s="160">
        <v>-47.586771748157823</v>
      </c>
      <c r="M54" s="160">
        <v>-12.868584536431753</v>
      </c>
      <c r="N54" s="167">
        <v>-1.7429251527012184</v>
      </c>
      <c r="P54" s="160">
        <v>-0.60000684458077436</v>
      </c>
      <c r="Q54" s="160">
        <v>1.9176954157729493</v>
      </c>
      <c r="R54" s="160">
        <v>2.7173263262496699</v>
      </c>
      <c r="S54" s="160">
        <v>1.0095256850430345E-5</v>
      </c>
      <c r="T54" s="160">
        <v>0</v>
      </c>
      <c r="U54" s="160">
        <v>-1.1238037266202302E-5</v>
      </c>
      <c r="V54" s="161">
        <v>-1.336640080201138</v>
      </c>
      <c r="W54" s="162">
        <v>-1.2083318758687471</v>
      </c>
      <c r="Y54" s="160">
        <v>-1.8266484418920903</v>
      </c>
      <c r="Z54" s="160">
        <v>-2.159262447625359</v>
      </c>
      <c r="AA54" s="160">
        <v>7.3451682614321925</v>
      </c>
      <c r="AB54" s="160">
        <v>-8.5695947645375767</v>
      </c>
      <c r="AC54" s="160">
        <v>-1.2023047067519657</v>
      </c>
      <c r="AD54" s="160">
        <v>-5.1438069926406547</v>
      </c>
      <c r="AE54" s="160">
        <v>-47.586777638375956</v>
      </c>
      <c r="AF54" s="160">
        <v>-13.365993435358641</v>
      </c>
      <c r="AG54" s="159" t="s">
        <v>31</v>
      </c>
      <c r="AH54" s="168">
        <v>-3.0562685967434264</v>
      </c>
      <c r="AI54" s="162">
        <v>-2.9301967083773088</v>
      </c>
      <c r="AK54" s="162">
        <v>-7.3990346359912937</v>
      </c>
      <c r="AL54" s="162">
        <v>8.5636637410771499</v>
      </c>
      <c r="AM54" s="170">
        <v>-10.490748508322193</v>
      </c>
      <c r="AN54" s="162">
        <v>-5.1588970756560117</v>
      </c>
      <c r="AO54" s="160">
        <v>-3.0721449057136612</v>
      </c>
      <c r="AP54" s="160">
        <v>-10.655283817558795</v>
      </c>
      <c r="AQ54" s="160">
        <v>-3.165469640332085</v>
      </c>
      <c r="AR54" s="160">
        <v>-50.827139622353897</v>
      </c>
      <c r="AS54" s="160">
        <v>-19.077170154229016</v>
      </c>
      <c r="AT54" s="159"/>
      <c r="AU54" s="160">
        <v>-26.845265441264157</v>
      </c>
      <c r="AV54" s="160">
        <v>7.2888147882105239</v>
      </c>
      <c r="AW54" s="160">
        <v>-31.721969030676149</v>
      </c>
      <c r="AX54" s="160">
        <v>62.282097104665404</v>
      </c>
    </row>
    <row r="55" spans="1:50" ht="12.75" customHeight="1">
      <c r="A55" s="156" t="s">
        <v>776</v>
      </c>
      <c r="B55" s="156" t="s">
        <v>816</v>
      </c>
      <c r="C55" s="160">
        <v>-0.26256267296896391</v>
      </c>
      <c r="D55" s="160">
        <v>-2.1694246086751838</v>
      </c>
      <c r="E55" s="160">
        <v>4.5159847322896454</v>
      </c>
      <c r="F55" s="160">
        <v>2.1438506655207528</v>
      </c>
      <c r="G55" s="160">
        <v>-23.557418302039586</v>
      </c>
      <c r="H55" s="160">
        <v>-23.38566517747936</v>
      </c>
      <c r="I55" s="160">
        <v>1.326995224289943</v>
      </c>
      <c r="J55" s="160">
        <v>-4.2004216914804102</v>
      </c>
      <c r="K55" s="160">
        <v>-21.231231418094609</v>
      </c>
      <c r="L55" s="160">
        <v>-28.165712950635445</v>
      </c>
      <c r="M55" s="160">
        <v>-2.7849448929699201</v>
      </c>
      <c r="N55" s="167">
        <v>-2.1154362729415119</v>
      </c>
      <c r="P55" s="160">
        <v>6.3031268254336243</v>
      </c>
      <c r="Q55" s="160">
        <v>6.9857329498095933</v>
      </c>
      <c r="R55" s="160">
        <v>18.896442926222456</v>
      </c>
      <c r="S55" s="160">
        <v>5.5555427519656231</v>
      </c>
      <c r="T55" s="160">
        <v>5.5555555555555554</v>
      </c>
      <c r="U55" s="160">
        <v>5.5555908845197219</v>
      </c>
      <c r="V55" s="161">
        <v>8.7930881181390514</v>
      </c>
      <c r="W55" s="162">
        <v>6.1251885100761605</v>
      </c>
      <c r="Y55" s="160">
        <v>6.024014494191154</v>
      </c>
      <c r="Z55" s="160">
        <v>4.6647581314248745</v>
      </c>
      <c r="AA55" s="160">
        <v>24.265788136006151</v>
      </c>
      <c r="AB55" s="160">
        <v>-0.86112223672139754</v>
      </c>
      <c r="AC55" s="160">
        <v>-19.129323052280142</v>
      </c>
      <c r="AD55" s="160">
        <v>1.1217855964877319</v>
      </c>
      <c r="AE55" s="160">
        <v>-24.174893847361218</v>
      </c>
      <c r="AF55" s="160">
        <v>4.754042657788812</v>
      </c>
      <c r="AG55" s="159" t="s">
        <v>31</v>
      </c>
      <c r="AH55" s="168">
        <v>6.4916396696347221</v>
      </c>
      <c r="AI55" s="162">
        <v>3.8801777776064572</v>
      </c>
      <c r="AK55" s="162">
        <v>2.845726217783934</v>
      </c>
      <c r="AL55" s="162">
        <v>-5.840019817467029</v>
      </c>
      <c r="AM55" s="170">
        <v>4.8861326298773662</v>
      </c>
      <c r="AN55" s="162">
        <v>3.717429596254191</v>
      </c>
      <c r="AO55" s="160">
        <v>5.0858251383495601</v>
      </c>
      <c r="AP55" s="160">
        <v>-12.476513784031148</v>
      </c>
      <c r="AQ55" s="160">
        <v>0.56769969698086231</v>
      </c>
      <c r="AR55" s="160">
        <v>-12.763639729864149</v>
      </c>
      <c r="AS55" s="160">
        <v>2.3806387103429905</v>
      </c>
      <c r="AT55" s="159"/>
      <c r="AU55" s="160">
        <v>-5.2154002238622885</v>
      </c>
      <c r="AV55" s="160">
        <v>-5.8006912874170862</v>
      </c>
      <c r="AW55" s="160">
        <v>90.7559351408742</v>
      </c>
      <c r="AX55" s="160">
        <v>4.613826959303271</v>
      </c>
    </row>
    <row r="56" spans="1:50" ht="12.75" customHeight="1">
      <c r="A56" s="156" t="s">
        <v>776</v>
      </c>
      <c r="B56" s="156" t="s">
        <v>817</v>
      </c>
      <c r="C56" s="160">
        <v>0.14629968561102946</v>
      </c>
      <c r="D56" s="160">
        <v>-1.369068013007249</v>
      </c>
      <c r="E56" s="160">
        <v>5.2464980102220302</v>
      </c>
      <c r="F56" s="160">
        <v>-0.14861868166995987</v>
      </c>
      <c r="G56" s="160">
        <v>16.052288248239595</v>
      </c>
      <c r="H56" s="160">
        <v>15.998042395118924</v>
      </c>
      <c r="I56" s="160">
        <v>2.8933850120515006</v>
      </c>
      <c r="J56" s="160">
        <v>-3.1694966508199891</v>
      </c>
      <c r="K56" s="160">
        <v>-11.960583768201358</v>
      </c>
      <c r="L56" s="160">
        <v>-12.996500193130034</v>
      </c>
      <c r="M56" s="160">
        <v>-5.1578968168810269</v>
      </c>
      <c r="N56" s="167">
        <v>0.41138400656257712</v>
      </c>
      <c r="P56" s="160">
        <v>0.20089531939054217</v>
      </c>
      <c r="Q56" s="160">
        <v>0.60203232533700302</v>
      </c>
      <c r="R56" s="160">
        <v>6.1691426788868586</v>
      </c>
      <c r="S56" s="160">
        <v>1.7140282684437373E-5</v>
      </c>
      <c r="T56" s="160">
        <v>0</v>
      </c>
      <c r="U56" s="160">
        <v>-3.9266445255886191E-5</v>
      </c>
      <c r="V56" s="161">
        <v>1.7832527308120454</v>
      </c>
      <c r="W56" s="162">
        <v>0.39396011689606086</v>
      </c>
      <c r="Y56" s="160">
        <v>0.34748891422223571</v>
      </c>
      <c r="Z56" s="160">
        <v>-0.77527791966438786</v>
      </c>
      <c r="AA56" s="160">
        <v>11.739304637004427</v>
      </c>
      <c r="AB56" s="160">
        <v>-3.3444379283006991</v>
      </c>
      <c r="AC56" s="160">
        <v>15.998062277511291</v>
      </c>
      <c r="AD56" s="160">
        <v>-3.1694870840056808</v>
      </c>
      <c r="AE56" s="160">
        <v>-12.996534356311642</v>
      </c>
      <c r="AF56" s="160">
        <v>-8.0578011544357686</v>
      </c>
      <c r="AG56" s="159" t="s">
        <v>31</v>
      </c>
      <c r="AH56" s="168">
        <v>2.2019727539057707</v>
      </c>
      <c r="AI56" s="162">
        <v>0.80696481237177131</v>
      </c>
      <c r="AK56" s="162">
        <v>1.435850277755508</v>
      </c>
      <c r="AL56" s="162">
        <v>-11.764788756724657</v>
      </c>
      <c r="AM56" s="170">
        <v>4.219744916236861</v>
      </c>
      <c r="AN56" s="162">
        <v>1.0723772841744648</v>
      </c>
      <c r="AO56" s="160">
        <v>1.0924341096693975</v>
      </c>
      <c r="AP56" s="160">
        <v>7.6695201422109962</v>
      </c>
      <c r="AQ56" s="160">
        <v>-1.3255496105742577</v>
      </c>
      <c r="AR56" s="160">
        <v>-16.703807077160736</v>
      </c>
      <c r="AS56" s="160">
        <v>-5.860271079357851</v>
      </c>
      <c r="AT56" s="159"/>
      <c r="AU56" s="160">
        <v>4.4883364690525687</v>
      </c>
      <c r="AV56" s="160">
        <v>-12.628799506509004</v>
      </c>
      <c r="AW56" s="160">
        <v>7.2256440688370782</v>
      </c>
      <c r="AX56" s="160">
        <v>31.949333898860587</v>
      </c>
    </row>
    <row r="57" spans="1:50" ht="12.75" customHeight="1">
      <c r="A57" s="156" t="s">
        <v>776</v>
      </c>
      <c r="B57" s="156" t="s">
        <v>818</v>
      </c>
      <c r="C57" s="160">
        <v>-3.5741209142089803</v>
      </c>
      <c r="D57" s="160">
        <v>-6.589853506948721</v>
      </c>
      <c r="E57" s="160">
        <v>3.1520727826699013</v>
      </c>
      <c r="F57" s="160">
        <v>-0.11413065274272717</v>
      </c>
      <c r="G57" s="160">
        <v>-12.054188366278648</v>
      </c>
      <c r="H57" s="160">
        <v>-8.5446199324712495</v>
      </c>
      <c r="I57" s="160">
        <v>-1.24143685196404</v>
      </c>
      <c r="J57" s="160">
        <v>-6.5441836109228007</v>
      </c>
      <c r="K57" s="160">
        <v>-19.799056884549284</v>
      </c>
      <c r="L57" s="160">
        <v>-8.2743635416183494</v>
      </c>
      <c r="M57" s="160">
        <v>-4.2985060332534744</v>
      </c>
      <c r="N57" s="167">
        <v>-4.366484084343023</v>
      </c>
      <c r="P57" s="160">
        <v>3.4800964643054346</v>
      </c>
      <c r="Q57" s="160">
        <v>4.484952824583635</v>
      </c>
      <c r="R57" s="160">
        <v>7.9445971337112669</v>
      </c>
      <c r="S57" s="160">
        <v>10.526313348137451</v>
      </c>
      <c r="T57" s="160">
        <v>10.526315789473685</v>
      </c>
      <c r="U57" s="160">
        <v>10.52631604594181</v>
      </c>
      <c r="V57" s="161">
        <v>5.5663710863911673</v>
      </c>
      <c r="W57" s="162">
        <v>4.3599386033488488</v>
      </c>
      <c r="Y57" s="160">
        <v>-0.21840730546892462</v>
      </c>
      <c r="Z57" s="160">
        <v>-2.4004525033608681</v>
      </c>
      <c r="AA57" s="160">
        <v>11.347089400325638</v>
      </c>
      <c r="AB57" s="160">
        <v>9.0673849480572652</v>
      </c>
      <c r="AC57" s="160">
        <v>1.0822599471668766</v>
      </c>
      <c r="AD57" s="160">
        <v>3.2932434491923175</v>
      </c>
      <c r="AE57" s="160">
        <v>1.3809668471425056</v>
      </c>
      <c r="AF57" s="160">
        <v>-6.4747627668652825</v>
      </c>
      <c r="AG57" s="159" t="s">
        <v>31</v>
      </c>
      <c r="AH57" s="168">
        <v>0.95683229448536045</v>
      </c>
      <c r="AI57" s="162">
        <v>-0.19692150619657187</v>
      </c>
      <c r="AK57" s="162">
        <v>8.6437463688057298E-2</v>
      </c>
      <c r="AL57" s="162">
        <v>-5.9710298238166155</v>
      </c>
      <c r="AM57" s="170">
        <v>1.1679731160061309</v>
      </c>
      <c r="AN57" s="162">
        <v>0.3262332528467678</v>
      </c>
      <c r="AO57" s="160">
        <v>0.23277292888339868</v>
      </c>
      <c r="AP57" s="160">
        <v>2.0691467084445208</v>
      </c>
      <c r="AQ57" s="160">
        <v>1.2131856825199561</v>
      </c>
      <c r="AR57" s="160">
        <v>-1.1951459417180994</v>
      </c>
      <c r="AS57" s="160">
        <v>-5.5853284465223432</v>
      </c>
      <c r="AT57" s="159"/>
      <c r="AU57" s="160">
        <v>-0.15217471540951788</v>
      </c>
      <c r="AV57" s="160">
        <v>-4.8657167032728124</v>
      </c>
      <c r="AW57" s="160">
        <v>-18.436987715672313</v>
      </c>
      <c r="AX57" s="160">
        <v>-53.47950345408001</v>
      </c>
    </row>
    <row r="58" spans="1:50" ht="12.75" customHeight="1">
      <c r="A58" s="156" t="s">
        <v>776</v>
      </c>
      <c r="B58" s="156" t="s">
        <v>819</v>
      </c>
      <c r="C58" s="160">
        <v>-1.2022303378956511</v>
      </c>
      <c r="D58" s="160">
        <v>-2.7415979855139487</v>
      </c>
      <c r="E58" s="160">
        <v>3.5729880448303315</v>
      </c>
      <c r="F58" s="160">
        <v>-2.0457422505200715</v>
      </c>
      <c r="G58" s="160">
        <v>-7.6650363356852003</v>
      </c>
      <c r="H58" s="160">
        <v>-7.7232887384727595</v>
      </c>
      <c r="I58" s="160">
        <v>-2.1346161331325257</v>
      </c>
      <c r="J58" s="160">
        <v>-7.8145088990972527</v>
      </c>
      <c r="K58" s="160">
        <v>5.0607718035223188</v>
      </c>
      <c r="L58" s="160">
        <v>-17.838008546294773</v>
      </c>
      <c r="M58" s="160">
        <v>1.1513406105938755</v>
      </c>
      <c r="N58" s="167">
        <v>-1.3374167143077889</v>
      </c>
      <c r="P58" s="160">
        <v>1.5867044364871841</v>
      </c>
      <c r="Q58" s="160">
        <v>0.90294283170304335</v>
      </c>
      <c r="R58" s="160">
        <v>4.7318167827195694</v>
      </c>
      <c r="S58" s="160">
        <v>3.0371732552452541E-6</v>
      </c>
      <c r="T58" s="160">
        <v>0</v>
      </c>
      <c r="U58" s="160">
        <v>4.747933978374736E-5</v>
      </c>
      <c r="V58" s="161">
        <v>1.9506962159859038</v>
      </c>
      <c r="W58" s="162">
        <v>1.385590582688764</v>
      </c>
      <c r="Y58" s="160">
        <v>0.36539825648332486</v>
      </c>
      <c r="Z58" s="160">
        <v>-1.8634102162952575</v>
      </c>
      <c r="AA58" s="160">
        <v>8.4738720754998056</v>
      </c>
      <c r="AB58" s="160">
        <v>13.570625758477942</v>
      </c>
      <c r="AC58" s="160">
        <v>-7.7232859358691597</v>
      </c>
      <c r="AD58" s="160">
        <v>-7.8144897240180651</v>
      </c>
      <c r="AE58" s="160">
        <v>-17.837969536323673</v>
      </c>
      <c r="AF58" s="160">
        <v>-4.2104497527012201</v>
      </c>
      <c r="AG58" s="159" t="s">
        <v>31</v>
      </c>
      <c r="AH58" s="168">
        <v>0.58719056444016615</v>
      </c>
      <c r="AI58" s="162">
        <v>2.9642748336226956E-2</v>
      </c>
      <c r="AK58" s="162">
        <v>-0.20244597842576459</v>
      </c>
      <c r="AL58" s="162">
        <v>4.269745722258615</v>
      </c>
      <c r="AM58" s="170">
        <v>-0.94459104494038304</v>
      </c>
      <c r="AN58" s="162">
        <v>-1.1165827572693559</v>
      </c>
      <c r="AO58" s="160">
        <v>-0.4055388887580888</v>
      </c>
      <c r="AP58" s="160">
        <v>-11.219084544433061</v>
      </c>
      <c r="AQ58" s="160">
        <v>-3.6786772625967465</v>
      </c>
      <c r="AR58" s="160">
        <v>6.1808466617490776</v>
      </c>
      <c r="AS58" s="160">
        <v>-8.5681629015413616</v>
      </c>
      <c r="AT58" s="159"/>
      <c r="AU58" s="160">
        <v>8.3426525015309991</v>
      </c>
      <c r="AV58" s="160">
        <v>3.6825524020943612</v>
      </c>
      <c r="AW58" s="160">
        <v>15.841699989003079</v>
      </c>
      <c r="AX58" s="160">
        <v>55.743584911586389</v>
      </c>
    </row>
    <row r="59" spans="1:50" ht="12.75" customHeight="1">
      <c r="A59" s="156" t="s">
        <v>776</v>
      </c>
      <c r="B59" s="156" t="s">
        <v>820</v>
      </c>
      <c r="C59" s="160">
        <v>0.44593733158630555</v>
      </c>
      <c r="D59" s="160">
        <v>0.83690049217398432</v>
      </c>
      <c r="E59" s="160">
        <v>2.6924163139114348</v>
      </c>
      <c r="F59" s="160">
        <v>-4.7019767593059827</v>
      </c>
      <c r="G59" s="160">
        <v>-15.846573913337634</v>
      </c>
      <c r="H59" s="160">
        <v>-15.858401784323862</v>
      </c>
      <c r="I59" s="160">
        <v>2.9168578247826131</v>
      </c>
      <c r="J59" s="160">
        <v>-2.7460021441681208</v>
      </c>
      <c r="K59" s="160">
        <v>33.504490436179886</v>
      </c>
      <c r="L59" s="160">
        <v>16.586415436294946</v>
      </c>
      <c r="M59" s="160">
        <v>5.5362361315644852</v>
      </c>
      <c r="N59" s="167">
        <v>0.27927853213855119</v>
      </c>
      <c r="P59" s="160">
        <v>0.89753648732447555</v>
      </c>
      <c r="Q59" s="160">
        <v>-0.62220596510927573</v>
      </c>
      <c r="R59" s="160">
        <v>3.6322074081372535</v>
      </c>
      <c r="S59" s="160">
        <v>-5.0061826383276734E-6</v>
      </c>
      <c r="T59" s="160">
        <v>0</v>
      </c>
      <c r="U59" s="160">
        <v>-1.6058543139716678E-5</v>
      </c>
      <c r="V59" s="161">
        <v>1.6613254584607813</v>
      </c>
      <c r="W59" s="162">
        <v>0.45273365867916238</v>
      </c>
      <c r="Y59" s="160">
        <v>1.3474762691724027</v>
      </c>
      <c r="Z59" s="160">
        <v>0.20948728228038541</v>
      </c>
      <c r="AA59" s="160">
        <v>6.4224178668604255</v>
      </c>
      <c r="AB59" s="160">
        <v>4.5067989993861435</v>
      </c>
      <c r="AC59" s="160">
        <v>-15.858405996605947</v>
      </c>
      <c r="AD59" s="160">
        <v>-2.7459878930024946</v>
      </c>
      <c r="AE59" s="160">
        <v>16.586396714215123</v>
      </c>
      <c r="AF59" s="160">
        <v>7.941912533652264</v>
      </c>
      <c r="AG59" s="159" t="s">
        <v>31</v>
      </c>
      <c r="AH59" s="168">
        <v>1.9452437159537743</v>
      </c>
      <c r="AI59" s="162">
        <v>0.73327657873418794</v>
      </c>
      <c r="AK59" s="162">
        <v>2.7181007489372386</v>
      </c>
      <c r="AL59" s="162">
        <v>-3.9023884046907424</v>
      </c>
      <c r="AM59" s="170">
        <v>3.8745819856504697</v>
      </c>
      <c r="AN59" s="162">
        <v>2.8407311313775518</v>
      </c>
      <c r="AO59" s="160">
        <v>3.2642802077597386</v>
      </c>
      <c r="AP59" s="160">
        <v>-13.084444102093366</v>
      </c>
      <c r="AQ59" s="160">
        <v>-3.1604757333036595</v>
      </c>
      <c r="AR59" s="160">
        <v>34.986769685211733</v>
      </c>
      <c r="AS59" s="160">
        <v>7.1483511794312147</v>
      </c>
      <c r="AT59" s="160">
        <v>71.481103473118594</v>
      </c>
      <c r="AU59" s="160">
        <v>1.3915064341175494</v>
      </c>
      <c r="AV59" s="160">
        <v>-4.2243510140325924</v>
      </c>
      <c r="AW59" s="160">
        <v>43.961890296244988</v>
      </c>
      <c r="AX59" s="160">
        <v>0.45011615900877067</v>
      </c>
    </row>
    <row r="60" spans="1:50" ht="12.75" customHeight="1">
      <c r="A60" s="156" t="s">
        <v>776</v>
      </c>
      <c r="B60" s="156" t="s">
        <v>821</v>
      </c>
      <c r="C60" s="160">
        <v>2.9381804337168975</v>
      </c>
      <c r="D60" s="160">
        <v>3.9220841472489485</v>
      </c>
      <c r="E60" s="160">
        <v>2.2703950693028765</v>
      </c>
      <c r="F60" s="160">
        <v>-0.15804962229830716</v>
      </c>
      <c r="G60" s="160">
        <v>-12.042868590099514</v>
      </c>
      <c r="H60" s="160">
        <v>-12.461104714987876</v>
      </c>
      <c r="I60" s="160">
        <v>5.9847476883144646</v>
      </c>
      <c r="J60" s="160">
        <v>0.2759601233745837</v>
      </c>
      <c r="K60" s="160">
        <v>28.009124535143055</v>
      </c>
      <c r="L60" s="160">
        <v>33.153220632430696</v>
      </c>
      <c r="M60" s="160">
        <v>12.471382705637028</v>
      </c>
      <c r="N60" s="167">
        <v>3.4050069564564911</v>
      </c>
      <c r="P60" s="160">
        <v>-5.7035653081382804</v>
      </c>
      <c r="Q60" s="160">
        <v>-6.4417527211371199</v>
      </c>
      <c r="R60" s="160">
        <v>-5.357173217604025</v>
      </c>
      <c r="S60" s="160">
        <v>-5.7619061491173014</v>
      </c>
      <c r="T60" s="160">
        <v>-5.9714285714285777</v>
      </c>
      <c r="U60" s="160">
        <v>-5.6941026174180616</v>
      </c>
      <c r="V60" s="161">
        <v>-7.0144007964288875</v>
      </c>
      <c r="W60" s="162">
        <v>-6.4522403765219076</v>
      </c>
      <c r="Y60" s="160">
        <v>-2.9329659143293942</v>
      </c>
      <c r="Z60" s="160">
        <v>-2.7723195361688773</v>
      </c>
      <c r="AA60" s="160">
        <v>-3.2084071448876186</v>
      </c>
      <c r="AB60" s="160">
        <v>-4.1759567088914862</v>
      </c>
      <c r="AC60" s="160">
        <v>-17.505013705284338</v>
      </c>
      <c r="AD60" s="160">
        <v>-5.7114095920982182</v>
      </c>
      <c r="AE60" s="160">
        <v>25.571339611223017</v>
      </c>
      <c r="AF60" s="160">
        <v>13.77612355925644</v>
      </c>
      <c r="AG60" s="159" t="s">
        <v>31</v>
      </c>
      <c r="AH60" s="168">
        <v>-3.8482346750445475</v>
      </c>
      <c r="AI60" s="162">
        <v>-3.266932653733273</v>
      </c>
      <c r="AK60" s="162">
        <v>-0.20399074843536674</v>
      </c>
      <c r="AL60" s="162">
        <v>1.2278280786909546</v>
      </c>
      <c r="AM60" s="170">
        <v>-0.43537824429416966</v>
      </c>
      <c r="AN60" s="162">
        <v>-1.6532461956962499</v>
      </c>
      <c r="AO60" s="160">
        <v>-1.2103316078299227</v>
      </c>
      <c r="AP60" s="160">
        <v>-19.233072915063936</v>
      </c>
      <c r="AQ60" s="160">
        <v>-4.1282587525343635</v>
      </c>
      <c r="AR60" s="160">
        <v>41.738231768419837</v>
      </c>
      <c r="AS60" s="160">
        <v>12.729700932304132</v>
      </c>
      <c r="AT60" s="160">
        <v>-1.9520616887379523</v>
      </c>
      <c r="AU60" s="160">
        <v>13.731016189083986</v>
      </c>
      <c r="AV60" s="160">
        <v>1.0735637577950548</v>
      </c>
      <c r="AW60" s="160">
        <v>-5.4849449527254484</v>
      </c>
      <c r="AX60" s="160">
        <v>-1.0724667940831605</v>
      </c>
    </row>
    <row r="61" spans="1:50" ht="12.75" customHeight="1">
      <c r="A61" s="156" t="s">
        <v>776</v>
      </c>
      <c r="B61" s="156" t="s">
        <v>822</v>
      </c>
      <c r="C61" s="160">
        <v>3.5505379386463143</v>
      </c>
      <c r="D61" s="160">
        <v>4.157895548391398</v>
      </c>
      <c r="E61" s="160">
        <v>3.403188071613001</v>
      </c>
      <c r="F61" s="160">
        <v>1.0865575712031892</v>
      </c>
      <c r="G61" s="160">
        <v>-2.8021689242478476</v>
      </c>
      <c r="H61" s="160">
        <v>-2.3365835176169805</v>
      </c>
      <c r="I61" s="160">
        <v>7.3886221094892797</v>
      </c>
      <c r="J61" s="160">
        <v>2.1943743299351457</v>
      </c>
      <c r="K61" s="160">
        <v>0.47634348864097303</v>
      </c>
      <c r="L61" s="160">
        <v>-24.284798042044564</v>
      </c>
      <c r="M61" s="160">
        <v>5.5138774938700612</v>
      </c>
      <c r="N61" s="167">
        <v>3.4400131051807827</v>
      </c>
      <c r="P61" s="160">
        <v>-0.91433123883920309</v>
      </c>
      <c r="Q61" s="160">
        <v>-1.535674962960824</v>
      </c>
      <c r="R61" s="160">
        <v>2.3386474031508793</v>
      </c>
      <c r="S61" s="160">
        <v>-3.9919175955880384</v>
      </c>
      <c r="T61" s="160">
        <v>-3.7779803504507177</v>
      </c>
      <c r="U61" s="160">
        <v>-4.0609981312376942</v>
      </c>
      <c r="V61" s="161">
        <v>1.8624077513569495</v>
      </c>
      <c r="W61" s="162">
        <v>-1.257260591352739</v>
      </c>
      <c r="Y61" s="160">
        <v>2.6037430222871834</v>
      </c>
      <c r="Z61" s="160">
        <v>2.5583688245078351</v>
      </c>
      <c r="AA61" s="160">
        <v>5.8214240442250258</v>
      </c>
      <c r="AB61" s="160">
        <v>-3.5178944782560864</v>
      </c>
      <c r="AC61" s="160">
        <v>-6.2352266246296795</v>
      </c>
      <c r="AD61" s="160">
        <v>-1.6670839813945459</v>
      </c>
      <c r="AE61" s="160">
        <v>-27.359590978619977</v>
      </c>
      <c r="AF61" s="160">
        <v>11.0632928880141</v>
      </c>
      <c r="AG61" s="159" t="s">
        <v>31</v>
      </c>
      <c r="AH61" s="168">
        <v>5.3664879272563253</v>
      </c>
      <c r="AI61" s="162">
        <v>2.1395025847192199</v>
      </c>
      <c r="AK61" s="162">
        <v>0.60616528790354085</v>
      </c>
      <c r="AL61" s="162">
        <v>3.7030967342353831</v>
      </c>
      <c r="AM61" s="170">
        <v>9.732876072136222E-2</v>
      </c>
      <c r="AN61" s="162">
        <v>0.56766750640935471</v>
      </c>
      <c r="AO61" s="160">
        <v>0.81918712709663288</v>
      </c>
      <c r="AP61" s="160">
        <v>-7.0074436181208171</v>
      </c>
      <c r="AQ61" s="160">
        <v>-2.1382742939165333</v>
      </c>
      <c r="AR61" s="160">
        <v>-34.823981237260391</v>
      </c>
      <c r="AS61" s="160">
        <v>12.899892994518217</v>
      </c>
      <c r="AT61" s="160">
        <v>-2.9016945521253894</v>
      </c>
      <c r="AU61" s="160">
        <v>1.3882205195856736</v>
      </c>
      <c r="AV61" s="160">
        <v>4.1785435366128256</v>
      </c>
      <c r="AW61" s="160">
        <v>19.5799939731941</v>
      </c>
      <c r="AX61" s="160">
        <v>8.3460169412414196</v>
      </c>
    </row>
    <row r="62" spans="1:50" ht="12.75" customHeight="1">
      <c r="A62" s="156" t="s">
        <v>776</v>
      </c>
      <c r="B62" s="156" t="s">
        <v>823</v>
      </c>
      <c r="C62" s="160">
        <v>3.8192100420877395</v>
      </c>
      <c r="D62" s="160">
        <v>4.3745941428282551</v>
      </c>
      <c r="E62" s="160">
        <v>2.4695243808402032</v>
      </c>
      <c r="F62" s="160">
        <v>3.6680791115675824</v>
      </c>
      <c r="G62" s="160">
        <v>-3.47679046152283</v>
      </c>
      <c r="H62" s="160">
        <v>-4.1049216828503843</v>
      </c>
      <c r="I62" s="160">
        <v>8.6509432999343918</v>
      </c>
      <c r="J62" s="160">
        <v>3.0928327320187874</v>
      </c>
      <c r="K62" s="160">
        <v>24.361014605722008</v>
      </c>
      <c r="L62" s="160">
        <v>24.35890253126167</v>
      </c>
      <c r="M62" s="160">
        <v>6.322344271104213</v>
      </c>
      <c r="N62" s="167">
        <v>4.2084432725143488</v>
      </c>
      <c r="P62" s="160">
        <v>0.80209338975632027</v>
      </c>
      <c r="Q62" s="160">
        <v>-0.1396521462254767</v>
      </c>
      <c r="R62" s="160">
        <v>2.8094012573211495</v>
      </c>
      <c r="S62" s="160">
        <v>-6.4998487102881605E-6</v>
      </c>
      <c r="T62" s="160">
        <v>0</v>
      </c>
      <c r="U62" s="160">
        <v>5.7758400262503424E-5</v>
      </c>
      <c r="V62" s="161">
        <v>1.8887081850347236</v>
      </c>
      <c r="W62" s="162">
        <v>0.21084706369090919</v>
      </c>
      <c r="Y62" s="160">
        <v>4.6519370631326211</v>
      </c>
      <c r="Z62" s="160">
        <v>4.2288327819937113</v>
      </c>
      <c r="AA62" s="160">
        <v>5.3483044871665149</v>
      </c>
      <c r="AB62" s="160">
        <v>8.205179632036101</v>
      </c>
      <c r="AC62" s="160">
        <v>-4.1049279158853897</v>
      </c>
      <c r="AD62" s="160">
        <v>3.0928467809560449</v>
      </c>
      <c r="AE62" s="160">
        <v>24.358974358974358</v>
      </c>
      <c r="AF62" s="160">
        <v>7.7074254333444943</v>
      </c>
      <c r="AG62" s="159" t="s">
        <v>31</v>
      </c>
      <c r="AH62" s="168">
        <v>6.1766366700995992</v>
      </c>
      <c r="AI62" s="162">
        <v>4.4281637152724604</v>
      </c>
      <c r="AK62" s="162">
        <v>4.7445216154066152</v>
      </c>
      <c r="AL62" s="162">
        <v>-4.8762484188911657</v>
      </c>
      <c r="AM62" s="170">
        <v>6.3821892239601805</v>
      </c>
      <c r="AN62" s="162">
        <v>3.4771786804195295</v>
      </c>
      <c r="AO62" s="160">
        <v>3.4195286860923177</v>
      </c>
      <c r="AP62" s="160">
        <v>-3.4293193116647331</v>
      </c>
      <c r="AQ62" s="160">
        <v>2.4797086899555913</v>
      </c>
      <c r="AR62" s="160">
        <v>42.722883490044751</v>
      </c>
      <c r="AS62" s="160">
        <v>7.6392018562215505</v>
      </c>
      <c r="AT62" s="160">
        <v>6.8481501145763701</v>
      </c>
      <c r="AU62" s="160">
        <v>13.05670742431608</v>
      </c>
      <c r="AV62" s="160">
        <v>-6.9963252432688448</v>
      </c>
      <c r="AW62" s="160">
        <v>-1.2823393444800633</v>
      </c>
      <c r="AX62" s="160">
        <v>-0.76645288899544195</v>
      </c>
    </row>
    <row r="63" spans="1:50" ht="12.75" customHeight="1">
      <c r="A63" s="156" t="s">
        <v>776</v>
      </c>
      <c r="B63" s="156" t="s">
        <v>824</v>
      </c>
      <c r="C63" s="160">
        <v>5.242012872645299</v>
      </c>
      <c r="D63" s="160">
        <v>5.3966606915855069</v>
      </c>
      <c r="E63" s="160">
        <v>4.9588303802030786</v>
      </c>
      <c r="F63" s="160">
        <v>5.0235778654198953</v>
      </c>
      <c r="G63" s="160">
        <v>15.410440608483169</v>
      </c>
      <c r="H63" s="160">
        <v>13.303100097592177</v>
      </c>
      <c r="I63" s="160">
        <v>9.4887684132985815</v>
      </c>
      <c r="J63" s="160">
        <v>3.0352201282858124</v>
      </c>
      <c r="K63" s="160">
        <v>25.898914672194518</v>
      </c>
      <c r="L63" s="160">
        <v>-11.454112300787678</v>
      </c>
      <c r="M63" s="160">
        <v>7.2254122680027288</v>
      </c>
      <c r="N63" s="167">
        <v>6.522558033803449</v>
      </c>
      <c r="P63" s="160">
        <v>1.2759740836431248</v>
      </c>
      <c r="Q63" s="160">
        <v>1.1090234915054473</v>
      </c>
      <c r="R63" s="160">
        <v>1.4507690829330959</v>
      </c>
      <c r="S63" s="160">
        <v>1.2701979016533128E-5</v>
      </c>
      <c r="T63" s="160">
        <v>0</v>
      </c>
      <c r="U63" s="160">
        <v>-1.2886597916262818E-5</v>
      </c>
      <c r="V63" s="161">
        <v>1.0385328772415439</v>
      </c>
      <c r="W63" s="162">
        <v>2.7153286436275743E-2</v>
      </c>
      <c r="Y63" s="160">
        <v>6.5848736820045328</v>
      </c>
      <c r="Z63" s="160">
        <v>6.5655344179174389</v>
      </c>
      <c r="AA63" s="160">
        <v>6.4815406411672232</v>
      </c>
      <c r="AB63" s="160">
        <v>7.0383751252107745</v>
      </c>
      <c r="AC63" s="160">
        <v>13.303114489328204</v>
      </c>
      <c r="AD63" s="160">
        <v>3.0352180552270247</v>
      </c>
      <c r="AE63" s="160">
        <v>-11.454123711340207</v>
      </c>
      <c r="AF63" s="160">
        <v>7.8483672953625421</v>
      </c>
      <c r="AG63" s="159" t="s">
        <v>31</v>
      </c>
      <c r="AH63" s="168">
        <v>7.6288298206632073</v>
      </c>
      <c r="AI63" s="162">
        <v>6.5514824091056179</v>
      </c>
      <c r="AK63" s="162">
        <v>6.5202350825730493</v>
      </c>
      <c r="AL63" s="162">
        <v>-0.28499774043473752</v>
      </c>
      <c r="AM63" s="170">
        <v>7.5560423650994561</v>
      </c>
      <c r="AN63" s="162">
        <v>6.1535822840002377</v>
      </c>
      <c r="AO63" s="160">
        <v>6.4653600529770747</v>
      </c>
      <c r="AP63" s="160">
        <v>6.146615112250327</v>
      </c>
      <c r="AQ63" s="160">
        <v>3.472901373652364</v>
      </c>
      <c r="AR63" s="160">
        <v>-19.992701077384446</v>
      </c>
      <c r="AS63" s="160">
        <v>6.8866030650191785</v>
      </c>
      <c r="AT63" s="160">
        <v>-12.931620475137452</v>
      </c>
      <c r="AU63" s="160">
        <v>11.33465902791783</v>
      </c>
      <c r="AV63" s="160">
        <v>1.1272872791654234</v>
      </c>
      <c r="AW63" s="160">
        <v>11.474179135821267</v>
      </c>
      <c r="AX63" s="160">
        <v>-3.2903230677467916</v>
      </c>
    </row>
    <row r="64" spans="1:50" ht="12.75" customHeight="1">
      <c r="A64" s="156" t="s">
        <v>776</v>
      </c>
      <c r="B64" s="156" t="s">
        <v>825</v>
      </c>
      <c r="C64" s="160">
        <v>4.5645768485158689</v>
      </c>
      <c r="D64" s="160">
        <v>5.2396222243914581</v>
      </c>
      <c r="E64" s="160">
        <v>4.1779748202172708</v>
      </c>
      <c r="F64" s="160">
        <v>2.0982512911232858</v>
      </c>
      <c r="G64" s="160">
        <v>7.3104943809377012</v>
      </c>
      <c r="H64" s="160">
        <v>9.1359714663106377</v>
      </c>
      <c r="I64" s="160">
        <v>5.7331250757873775</v>
      </c>
      <c r="J64" s="160">
        <v>1.981096846947443</v>
      </c>
      <c r="K64" s="160">
        <v>-1.4053853099450062</v>
      </c>
      <c r="L64" s="160">
        <v>0.44193120230065486</v>
      </c>
      <c r="M64" s="160">
        <v>2.5774541118649008</v>
      </c>
      <c r="N64" s="167">
        <v>4.6782962312191563</v>
      </c>
      <c r="P64" s="160">
        <v>0.31687909196685438</v>
      </c>
      <c r="Q64" s="160">
        <v>-0.10172576384927244</v>
      </c>
      <c r="R64" s="160">
        <v>0.7283252520430602</v>
      </c>
      <c r="S64" s="160">
        <v>-6.3013705221311867E-6</v>
      </c>
      <c r="T64" s="160">
        <v>0</v>
      </c>
      <c r="U64" s="160">
        <v>-8.4039387360235182E-5</v>
      </c>
      <c r="V64" s="161">
        <v>0.69483875643171622</v>
      </c>
      <c r="W64" s="162">
        <v>0.27768768456389342</v>
      </c>
      <c r="Y64" s="160">
        <v>4.8959201301525006</v>
      </c>
      <c r="Z64" s="160">
        <v>5.1325664148116354</v>
      </c>
      <c r="AA64" s="160">
        <v>4.9367293179000074</v>
      </c>
      <c r="AB64" s="160">
        <v>2.0553179304725422</v>
      </c>
      <c r="AC64" s="160">
        <v>9.1359645892487009</v>
      </c>
      <c r="AD64" s="160">
        <v>1.981075501222807</v>
      </c>
      <c r="AE64" s="160">
        <v>0.44184679151701578</v>
      </c>
      <c r="AF64" s="160">
        <v>6.422720911893018</v>
      </c>
      <c r="AG64" s="159" t="s">
        <v>31</v>
      </c>
      <c r="AH64" s="168">
        <v>5.4056416030061003</v>
      </c>
      <c r="AI64" s="162">
        <v>4.9689749682645896</v>
      </c>
      <c r="AK64" s="162">
        <v>6.1971078786902263</v>
      </c>
      <c r="AL64" s="162">
        <v>15.616035491425155</v>
      </c>
      <c r="AM64" s="170">
        <v>4.8679911591613223</v>
      </c>
      <c r="AN64" s="162">
        <v>5.2042107646113616</v>
      </c>
      <c r="AO64" s="160">
        <v>5.4400259418889556</v>
      </c>
      <c r="AP64" s="160">
        <v>4.2113048416432095</v>
      </c>
      <c r="AQ64" s="160">
        <v>3.2550305236002184</v>
      </c>
      <c r="AR64" s="160">
        <v>0.35955813815122689</v>
      </c>
      <c r="AS64" s="160">
        <v>7.0354012575862415</v>
      </c>
      <c r="AT64" s="160">
        <v>-15.223589287479006</v>
      </c>
      <c r="AU64" s="160">
        <v>14.060248589276927</v>
      </c>
      <c r="AV64" s="160">
        <v>16.595744072808191</v>
      </c>
      <c r="AW64" s="160">
        <v>-0.2663357680701644</v>
      </c>
      <c r="AX64" s="160">
        <v>6.5207547759014997</v>
      </c>
    </row>
    <row r="65" spans="1:52" ht="12.75" customHeight="1">
      <c r="A65" s="156" t="s">
        <v>776</v>
      </c>
      <c r="B65" s="156" t="s">
        <v>826</v>
      </c>
      <c r="C65" s="160">
        <v>1.2905049563516406</v>
      </c>
      <c r="D65" s="160">
        <v>-3.9857917623755914</v>
      </c>
      <c r="E65" s="160">
        <v>3.5476795088751003</v>
      </c>
      <c r="F65" s="160">
        <v>22.594331562822216</v>
      </c>
      <c r="G65" s="160">
        <v>-19.589935800306719</v>
      </c>
      <c r="H65" s="160">
        <v>-20.433527302798272</v>
      </c>
      <c r="I65" s="160">
        <v>-6.1003329709652254</v>
      </c>
      <c r="J65" s="160">
        <v>-14.428511366926179</v>
      </c>
      <c r="K65" s="160">
        <v>-12.283681812120353</v>
      </c>
      <c r="L65" s="160">
        <v>12.317151665215812</v>
      </c>
      <c r="M65" s="160">
        <v>-14.797015966208898</v>
      </c>
      <c r="N65" s="167">
        <v>-0.34838552699684533</v>
      </c>
      <c r="P65" s="160">
        <v>-6.8826240616329856E-4</v>
      </c>
      <c r="Q65" s="160">
        <v>4.5880904540269247</v>
      </c>
      <c r="R65" s="160">
        <v>5.0899015540850607</v>
      </c>
      <c r="S65" s="160">
        <v>2.5682071220018212E-6</v>
      </c>
      <c r="T65" s="160">
        <v>0</v>
      </c>
      <c r="U65" s="160">
        <v>1.201610762718158E-4</v>
      </c>
      <c r="V65" s="161">
        <v>0.11101627064420042</v>
      </c>
      <c r="W65" s="162">
        <v>5.5891599083509588E-2</v>
      </c>
      <c r="Y65" s="160">
        <v>1.2898078118850085</v>
      </c>
      <c r="Z65" s="160">
        <v>0.41942696028439314</v>
      </c>
      <c r="AA65" s="160">
        <v>8.8181544574162949</v>
      </c>
      <c r="AB65" s="160">
        <v>-5.2531554455946967</v>
      </c>
      <c r="AC65" s="160">
        <v>-20.433525259366469</v>
      </c>
      <c r="AD65" s="160">
        <v>-14.428512471679637</v>
      </c>
      <c r="AE65" s="160">
        <v>12.317286626714102</v>
      </c>
      <c r="AF65" s="160">
        <v>-12.456827678733632</v>
      </c>
      <c r="AG65" s="159" t="s">
        <v>31</v>
      </c>
      <c r="AH65" s="168">
        <v>-0.23775602097218648</v>
      </c>
      <c r="AI65" s="162">
        <v>-0.29268864615534285</v>
      </c>
      <c r="AK65" s="162">
        <v>0.50467298357077184</v>
      </c>
      <c r="AL65" s="162">
        <v>-4.2363158716633293</v>
      </c>
      <c r="AM65" s="170">
        <v>1.2422471902457231</v>
      </c>
      <c r="AN65" s="162">
        <v>-0.32947656896832517</v>
      </c>
      <c r="AO65" s="160">
        <v>1.5305193869237526</v>
      </c>
      <c r="AP65" s="160">
        <v>-20.021901946904531</v>
      </c>
      <c r="AQ65" s="160">
        <v>-7.4174610221452628</v>
      </c>
      <c r="AR65" s="160">
        <v>11.615218469576691</v>
      </c>
      <c r="AS65" s="160">
        <v>-9.9774060163473113</v>
      </c>
      <c r="AT65" s="160">
        <v>-1.9446816323318823</v>
      </c>
      <c r="AU65" s="160">
        <v>4.5306047080763765</v>
      </c>
      <c r="AV65" s="160">
        <v>-6.0101576980010023</v>
      </c>
      <c r="AW65" s="160">
        <v>-30.412254528262206</v>
      </c>
      <c r="AX65" s="160">
        <v>53.458757654267146</v>
      </c>
    </row>
    <row r="66" spans="1:52" ht="12.75" customHeight="1">
      <c r="A66" s="156" t="s">
        <v>776</v>
      </c>
      <c r="B66" s="156" t="s">
        <v>773</v>
      </c>
      <c r="C66" s="160">
        <v>4.8322662306137731</v>
      </c>
      <c r="D66" s="160">
        <v>7.6359144032294433</v>
      </c>
      <c r="E66" s="160">
        <v>2.127431019812815</v>
      </c>
      <c r="F66" s="160">
        <v>-1.6091862091869713</v>
      </c>
      <c r="G66" s="160">
        <v>-2.4257432866896571</v>
      </c>
      <c r="H66" s="160">
        <v>-5.9416710302996494</v>
      </c>
      <c r="I66" s="160">
        <v>6.7240382978036459</v>
      </c>
      <c r="J66" s="160">
        <v>4.9501452714936605</v>
      </c>
      <c r="K66" s="160">
        <v>34.911187911179447</v>
      </c>
      <c r="L66" s="160">
        <v>12.551975739915887</v>
      </c>
      <c r="M66" s="160">
        <v>30.953330817280371</v>
      </c>
      <c r="N66" s="167">
        <v>6.2213067850112056</v>
      </c>
      <c r="P66" s="160">
        <v>2.3531673725050792</v>
      </c>
      <c r="Q66" s="160">
        <v>-7.3064143661900838E-2</v>
      </c>
      <c r="R66" s="160">
        <v>1.2698017070507375</v>
      </c>
      <c r="S66" s="160">
        <v>-4.805279018294019E-8</v>
      </c>
      <c r="T66" s="160">
        <v>0</v>
      </c>
      <c r="U66" s="160">
        <v>1.2018284039667614E-5</v>
      </c>
      <c r="V66" s="161">
        <v>5.3227245210232068</v>
      </c>
      <c r="W66" s="162">
        <v>1.1356157368321682</v>
      </c>
      <c r="Y66" s="160">
        <v>7.2991449154102153</v>
      </c>
      <c r="Z66" s="160">
        <v>7.5572711440980349</v>
      </c>
      <c r="AA66" s="160">
        <v>3.4242468822694749</v>
      </c>
      <c r="AB66" s="160">
        <v>14.052601874557649</v>
      </c>
      <c r="AC66" s="160">
        <v>-5.9416710754973048</v>
      </c>
      <c r="AD66" s="160">
        <v>4.9501743472825952</v>
      </c>
      <c r="AE66" s="160">
        <v>12.551989266732015</v>
      </c>
      <c r="AF66" s="160">
        <v>25.131135409505024</v>
      </c>
      <c r="AG66" s="159" t="s">
        <v>31</v>
      </c>
      <c r="AH66" s="168">
        <v>11.875174327808212</v>
      </c>
      <c r="AI66" s="162">
        <v>7.4275726607304948</v>
      </c>
      <c r="AK66" s="162">
        <v>5.8788404487833619</v>
      </c>
      <c r="AL66" s="162">
        <v>-4.9552859687262281</v>
      </c>
      <c r="AM66" s="170">
        <v>7.4731393781378959</v>
      </c>
      <c r="AN66" s="162">
        <v>7.1654075121675467</v>
      </c>
      <c r="AO66" s="160">
        <v>6.0720448471697779</v>
      </c>
      <c r="AP66" s="160">
        <v>7.4163748689356037</v>
      </c>
      <c r="AQ66" s="160">
        <v>-0.21581184027571076</v>
      </c>
      <c r="AR66" s="160">
        <v>86.22519346837322</v>
      </c>
      <c r="AS66" s="160">
        <v>17.362158247072205</v>
      </c>
      <c r="AT66" s="160">
        <v>8.3874246585113585</v>
      </c>
      <c r="AU66" s="160">
        <v>-1.5341928059432119</v>
      </c>
      <c r="AV66" s="160">
        <v>-4.5563845621950012</v>
      </c>
      <c r="AW66" s="160">
        <v>6.4971921298365976</v>
      </c>
      <c r="AX66" s="160">
        <v>-52.547347105444771</v>
      </c>
    </row>
    <row r="67" spans="1:52" ht="12.75" customHeight="1">
      <c r="A67" s="156" t="s">
        <v>776</v>
      </c>
      <c r="B67" s="156" t="s">
        <v>827</v>
      </c>
      <c r="C67" s="160">
        <v>7.5372767742586193</v>
      </c>
      <c r="D67" s="160">
        <v>9.5851204205453158</v>
      </c>
      <c r="E67" s="160">
        <v>7.3663929711758165</v>
      </c>
      <c r="F67" s="160">
        <v>-0.62962241408454112</v>
      </c>
      <c r="G67" s="160">
        <v>26.375577371003565</v>
      </c>
      <c r="H67" s="160">
        <v>28.427053015683114</v>
      </c>
      <c r="I67" s="160">
        <v>13.390598729306138</v>
      </c>
      <c r="J67" s="160">
        <v>10.496217396896469</v>
      </c>
      <c r="K67" s="160">
        <v>7.1187500401356747</v>
      </c>
      <c r="L67" s="160">
        <v>-13.093585593009573</v>
      </c>
      <c r="M67" s="160">
        <v>8.2122422566169089</v>
      </c>
      <c r="N67" s="167">
        <v>7.8678372522709221</v>
      </c>
      <c r="P67" s="160">
        <v>4.8336467364611444</v>
      </c>
      <c r="Q67" s="160">
        <v>2.2670388423103076</v>
      </c>
      <c r="R67" s="160">
        <v>9.0416763534070697</v>
      </c>
      <c r="S67" s="160">
        <v>2.6979297610832874E-6</v>
      </c>
      <c r="T67" s="160">
        <v>0</v>
      </c>
      <c r="U67" s="160">
        <v>4.615147154387896E-6</v>
      </c>
      <c r="V67" s="161">
        <v>3.6921437194745335</v>
      </c>
      <c r="W67" s="162">
        <v>4.7791237120379533</v>
      </c>
      <c r="Y67" s="160">
        <v>12.73524884353683</v>
      </c>
      <c r="Z67" s="160">
        <v>12.069457665871637</v>
      </c>
      <c r="AA67" s="160">
        <v>17.074114735956741</v>
      </c>
      <c r="AB67" s="160">
        <v>10.52069877308619</v>
      </c>
      <c r="AC67" s="160">
        <v>28.427056480554803</v>
      </c>
      <c r="AD67" s="160">
        <v>10.496197524127844</v>
      </c>
      <c r="AE67" s="160">
        <v>-13.093581582150648</v>
      </c>
      <c r="AF67" s="160">
        <v>16.833798804677539</v>
      </c>
      <c r="AG67" s="159" t="s">
        <v>31</v>
      </c>
      <c r="AH67" s="168">
        <v>11.850472830713706</v>
      </c>
      <c r="AI67" s="162">
        <v>13.022974640056766</v>
      </c>
      <c r="AK67" s="162">
        <v>14.014035094549675</v>
      </c>
      <c r="AL67" s="162">
        <v>0.27974635571854195</v>
      </c>
      <c r="AM67" s="170">
        <v>15.801386977632468</v>
      </c>
      <c r="AN67" s="162">
        <v>12.236855364752508</v>
      </c>
      <c r="AO67" s="160">
        <v>12.603861285592473</v>
      </c>
      <c r="AP67" s="160">
        <v>9.4919592235881023</v>
      </c>
      <c r="AQ67" s="160">
        <v>11.305701411053809</v>
      </c>
      <c r="AR67" s="160">
        <v>-10.758015247580689</v>
      </c>
      <c r="AS67" s="160">
        <v>21.664481458198601</v>
      </c>
      <c r="AT67" s="160">
        <v>-1.9578325641848373</v>
      </c>
      <c r="AU67" s="160">
        <v>25.437573290811724</v>
      </c>
      <c r="AV67" s="160">
        <v>-1.6420352275018084</v>
      </c>
      <c r="AW67" s="160">
        <v>10.38708318579747</v>
      </c>
      <c r="AX67" s="159" t="s">
        <v>31</v>
      </c>
    </row>
    <row r="68" spans="1:52" ht="12.75" customHeight="1">
      <c r="A68" s="156" t="s">
        <v>776</v>
      </c>
      <c r="B68" s="156" t="s">
        <v>828</v>
      </c>
      <c r="C68" s="160">
        <v>7.7098465007256332</v>
      </c>
      <c r="D68" s="160">
        <v>7.9979960970767214</v>
      </c>
      <c r="E68" s="160">
        <v>8.4471131666515227</v>
      </c>
      <c r="F68" s="160">
        <v>5.1105327273719707</v>
      </c>
      <c r="G68" s="160">
        <v>29.722310156907795</v>
      </c>
      <c r="H68" s="160">
        <v>27.650148375982027</v>
      </c>
      <c r="I68" s="160">
        <v>9.0257977722662428</v>
      </c>
      <c r="J68" s="160">
        <v>6.5257940301497879</v>
      </c>
      <c r="K68" s="160">
        <v>14.376497544484019</v>
      </c>
      <c r="L68" s="160">
        <v>-49.830062009125086</v>
      </c>
      <c r="M68" s="160">
        <v>10.458041480794941</v>
      </c>
      <c r="N68" s="167">
        <v>8.8926648689347054</v>
      </c>
      <c r="P68" s="160">
        <v>2.8837626016143068</v>
      </c>
      <c r="Q68" s="160">
        <v>1.9039917790125915</v>
      </c>
      <c r="R68" s="160">
        <v>7.3332786102987404</v>
      </c>
      <c r="S68" s="160">
        <v>3.3470738040813037E-6</v>
      </c>
      <c r="T68" s="160">
        <v>0</v>
      </c>
      <c r="U68" s="160">
        <v>-5.4774443435831478E-5</v>
      </c>
      <c r="V68" s="161">
        <v>3.8620971180889363</v>
      </c>
      <c r="W68" s="162">
        <v>1.7458929280066962</v>
      </c>
      <c r="Y68" s="160">
        <v>10.815942772369725</v>
      </c>
      <c r="Z68" s="160">
        <v>10.05426906426341</v>
      </c>
      <c r="AA68" s="160">
        <v>16.39984211998809</v>
      </c>
      <c r="AB68" s="160">
        <v>6.0748215656472393</v>
      </c>
      <c r="AC68" s="160">
        <v>27.650152648526696</v>
      </c>
      <c r="AD68" s="160">
        <v>6.5257717881114541</v>
      </c>
      <c r="AE68" s="160">
        <v>-49.830089489429398</v>
      </c>
      <c r="AF68" s="160">
        <v>8.23331261478946</v>
      </c>
      <c r="AG68" s="159" t="s">
        <v>31</v>
      </c>
      <c r="AH68" s="168">
        <v>13.098205340648095</v>
      </c>
      <c r="AI68" s="162">
        <v>10.793814203999498</v>
      </c>
      <c r="AK68" s="162">
        <v>9.9799164460436298</v>
      </c>
      <c r="AL68" s="162">
        <v>13.507870127024812</v>
      </c>
      <c r="AM68" s="170">
        <v>9.5665600999260878</v>
      </c>
      <c r="AN68" s="162">
        <v>10.517898671846345</v>
      </c>
      <c r="AO68" s="160">
        <v>10.940781642815118</v>
      </c>
      <c r="AP68" s="160">
        <v>24.903558009235343</v>
      </c>
      <c r="AQ68" s="160">
        <v>6.5867032359118953</v>
      </c>
      <c r="AR68" s="160">
        <v>-50.118365021852007</v>
      </c>
      <c r="AS68" s="160">
        <v>7.6502251971347999</v>
      </c>
      <c r="AT68" s="160">
        <v>-12.919740956335819</v>
      </c>
      <c r="AU68" s="160">
        <v>6.4564167831007007</v>
      </c>
      <c r="AV68" s="160">
        <v>14.532667990574891</v>
      </c>
      <c r="AW68" s="160">
        <v>-4.4514839584119157</v>
      </c>
      <c r="AX68" s="160">
        <v>-38.383970618934221</v>
      </c>
    </row>
    <row r="69" spans="1:52" s="154" customFormat="1" ht="13.2">
      <c r="AI69" s="155"/>
      <c r="AJ69" s="155"/>
      <c r="AK69" s="155"/>
      <c r="AL69" s="155"/>
    </row>
    <row r="70" spans="1:52" s="153" customFormat="1" ht="13.2">
      <c r="A70" s="1"/>
      <c r="B70" s="5"/>
      <c r="C70" s="187" t="s">
        <v>29</v>
      </c>
      <c r="D70" s="187"/>
      <c r="E70" s="187"/>
      <c r="F70" s="187"/>
      <c r="G70" s="187"/>
      <c r="H70" s="187"/>
      <c r="I70" s="187"/>
      <c r="J70" s="187"/>
      <c r="K70" s="187"/>
      <c r="L70" s="187"/>
      <c r="M70" s="187"/>
      <c r="N70" s="187"/>
      <c r="O70" s="6"/>
      <c r="P70" s="187" t="s">
        <v>95</v>
      </c>
      <c r="Q70" s="187"/>
      <c r="R70" s="187"/>
      <c r="S70" s="187"/>
      <c r="T70" s="187"/>
      <c r="U70" s="187"/>
      <c r="V70" s="187"/>
      <c r="W70" s="187"/>
      <c r="X70" s="6"/>
      <c r="Y70" s="187" t="s">
        <v>29</v>
      </c>
      <c r="Z70" s="187"/>
      <c r="AA70" s="187"/>
      <c r="AB70" s="187"/>
      <c r="AC70" s="187"/>
      <c r="AD70" s="187"/>
      <c r="AE70" s="187"/>
      <c r="AF70" s="187"/>
      <c r="AG70" s="187"/>
      <c r="AH70" s="187"/>
      <c r="AI70" s="187"/>
      <c r="AJ70" s="6"/>
      <c r="AK70" s="184" t="s">
        <v>29</v>
      </c>
      <c r="AL70" s="185"/>
      <c r="AM70" s="185"/>
      <c r="AN70" s="185"/>
      <c r="AO70" s="185"/>
      <c r="AP70" s="185"/>
      <c r="AQ70" s="185"/>
      <c r="AR70" s="185"/>
      <c r="AS70" s="185"/>
      <c r="AT70" s="185"/>
      <c r="AU70" s="185"/>
      <c r="AV70" s="185"/>
      <c r="AW70" s="185"/>
      <c r="AX70" s="186"/>
      <c r="AY70" s="6"/>
      <c r="AZ70" s="6"/>
    </row>
    <row r="71" spans="1:52" s="154" customFormat="1" ht="13.2">
      <c r="AI71" s="155"/>
      <c r="AJ71" s="155"/>
      <c r="AK71" s="155"/>
      <c r="AL71" s="155"/>
    </row>
    <row r="72" spans="1:52" ht="12.75" customHeight="1">
      <c r="A72" s="156" t="s">
        <v>776</v>
      </c>
      <c r="B72" s="156" t="s">
        <v>32</v>
      </c>
      <c r="C72" s="156">
        <v>48185.302000000011</v>
      </c>
      <c r="D72" s="156">
        <v>29963.518</v>
      </c>
      <c r="E72" s="156">
        <v>10066.841</v>
      </c>
      <c r="F72" s="156">
        <v>8154.9430000000011</v>
      </c>
      <c r="G72" s="156">
        <v>3771.7790000000005</v>
      </c>
      <c r="H72" s="156">
        <v>3453.6970000000001</v>
      </c>
      <c r="I72" s="156">
        <v>1339.396</v>
      </c>
      <c r="J72" s="159"/>
      <c r="K72" s="156">
        <v>531.04700000000003</v>
      </c>
      <c r="L72" s="159"/>
      <c r="M72" s="156">
        <v>5689.1210000000001</v>
      </c>
      <c r="N72" s="157">
        <v>54355.301000000014</v>
      </c>
      <c r="O72" s="159"/>
      <c r="P72" s="160">
        <v>11.161312219232324</v>
      </c>
      <c r="Q72" s="160">
        <v>15.296618374384476</v>
      </c>
      <c r="R72" s="160">
        <v>3.6210068282592323</v>
      </c>
      <c r="S72" s="160">
        <v>24.999992761380049</v>
      </c>
      <c r="T72" s="159"/>
      <c r="U72" s="159"/>
      <c r="V72" s="161">
        <v>12.633956345858518</v>
      </c>
      <c r="W72" s="162">
        <v>12.633956345858518</v>
      </c>
      <c r="X72" s="159"/>
      <c r="Y72" s="156">
        <v>5378.1119999999992</v>
      </c>
      <c r="Z72" s="156">
        <v>4583.4049999999997</v>
      </c>
      <c r="AA72" s="156">
        <v>364.52100000000002</v>
      </c>
      <c r="AB72" s="156">
        <v>430.18600000000004</v>
      </c>
      <c r="AC72" s="156">
        <v>863.42399999999998</v>
      </c>
      <c r="AD72" s="159"/>
      <c r="AE72" s="159"/>
      <c r="AF72" s="156">
        <v>625.68899999999996</v>
      </c>
      <c r="AG72" s="159"/>
      <c r="AH72" s="163">
        <v>6867.2250000000004</v>
      </c>
      <c r="AI72" s="158">
        <v>6867.2250000000004</v>
      </c>
      <c r="AJ72" s="159"/>
      <c r="AK72" s="158">
        <v>8568.9189999999999</v>
      </c>
      <c r="AL72" s="158">
        <v>1721.402</v>
      </c>
      <c r="AM72" s="165">
        <v>6847.5169999999998</v>
      </c>
      <c r="AN72" s="158">
        <v>8188.1409999999996</v>
      </c>
      <c r="AO72" s="156">
        <v>6052.607</v>
      </c>
      <c r="AP72" s="156">
        <v>1412.4269999999999</v>
      </c>
      <c r="AQ72" s="159"/>
      <c r="AR72" s="159"/>
      <c r="AS72" s="156">
        <v>751.24</v>
      </c>
      <c r="AT72" s="159"/>
      <c r="AU72" s="156">
        <v>137.20500000000004</v>
      </c>
      <c r="AV72" s="156">
        <v>-1477.829</v>
      </c>
      <c r="AW72" s="159"/>
      <c r="AX72" s="156">
        <v>-28.132999999999999</v>
      </c>
    </row>
    <row r="73" spans="1:52" ht="12.75" customHeight="1">
      <c r="A73" s="156" t="s">
        <v>776</v>
      </c>
      <c r="B73" s="156" t="s">
        <v>829</v>
      </c>
      <c r="C73" s="156">
        <v>53806.315000000002</v>
      </c>
      <c r="D73" s="156">
        <v>33416.306000000004</v>
      </c>
      <c r="E73" s="156">
        <v>12168.841</v>
      </c>
      <c r="F73" s="156">
        <v>8221.1679999999997</v>
      </c>
      <c r="G73" s="156">
        <v>4151.1409999999996</v>
      </c>
      <c r="H73" s="156">
        <v>3803.8829999999998</v>
      </c>
      <c r="I73" s="156">
        <v>1419.2750000000001</v>
      </c>
      <c r="J73" s="159"/>
      <c r="K73" s="156">
        <v>582.86199999999997</v>
      </c>
      <c r="L73" s="159"/>
      <c r="M73" s="156">
        <v>5764.2830000000004</v>
      </c>
      <c r="N73" s="157">
        <v>62074.044000000002</v>
      </c>
      <c r="O73" s="159"/>
      <c r="P73" s="160">
        <v>11.212362340740114</v>
      </c>
      <c r="Q73" s="160">
        <v>15.507288567443688</v>
      </c>
      <c r="R73" s="160">
        <v>3.2826380096510417</v>
      </c>
      <c r="S73" s="160">
        <v>25.000006572231587</v>
      </c>
      <c r="T73" s="159"/>
      <c r="U73" s="159"/>
      <c r="V73" s="161">
        <v>10.557655950367916</v>
      </c>
      <c r="W73" s="162">
        <v>12.364896026429339</v>
      </c>
      <c r="X73" s="159"/>
      <c r="Y73" s="156">
        <v>6032.9589999999989</v>
      </c>
      <c r="Z73" s="156">
        <v>5181.9629999999997</v>
      </c>
      <c r="AA73" s="156">
        <v>399.45899999999995</v>
      </c>
      <c r="AB73" s="156">
        <v>451.53700000000003</v>
      </c>
      <c r="AC73" s="156">
        <v>950.971</v>
      </c>
      <c r="AD73" s="159"/>
      <c r="AE73" s="159"/>
      <c r="AF73" s="156">
        <v>633.9559999999999</v>
      </c>
      <c r="AG73" s="156">
        <v>-1121.827</v>
      </c>
      <c r="AH73" s="163">
        <v>6553.5639999999994</v>
      </c>
      <c r="AI73" s="158">
        <v>7675.3909999999996</v>
      </c>
      <c r="AJ73" s="159"/>
      <c r="AK73" s="158">
        <v>10197.266</v>
      </c>
      <c r="AL73" s="158">
        <v>235.995</v>
      </c>
      <c r="AM73" s="165">
        <v>9961.2710000000006</v>
      </c>
      <c r="AN73" s="158">
        <v>7150.4750000000004</v>
      </c>
      <c r="AO73" s="156">
        <v>5487.8170000000009</v>
      </c>
      <c r="AP73" s="156">
        <v>1061.3689999999999</v>
      </c>
      <c r="AQ73" s="159"/>
      <c r="AR73" s="159"/>
      <c r="AS73" s="156">
        <v>629.74</v>
      </c>
      <c r="AT73" s="159"/>
      <c r="AU73" s="156">
        <v>2862.4589999999998</v>
      </c>
      <c r="AV73" s="156">
        <v>-51.662999999999997</v>
      </c>
      <c r="AW73" s="159"/>
      <c r="AX73" s="156">
        <v>-28.451000000000001</v>
      </c>
    </row>
    <row r="74" spans="1:52" ht="12.75" customHeight="1">
      <c r="A74" s="156" t="s">
        <v>776</v>
      </c>
      <c r="B74" s="156" t="s">
        <v>830</v>
      </c>
      <c r="C74" s="156">
        <v>49137.748999999996</v>
      </c>
      <c r="D74" s="156">
        <v>32554.105</v>
      </c>
      <c r="E74" s="156">
        <v>9341.3330000000005</v>
      </c>
      <c r="F74" s="156">
        <v>7242.3110000000006</v>
      </c>
      <c r="G74" s="156">
        <v>4120.09</v>
      </c>
      <c r="H74" s="156">
        <v>3772.2129999999997</v>
      </c>
      <c r="I74" s="156">
        <v>1494.6210000000001</v>
      </c>
      <c r="J74" s="159"/>
      <c r="K74" s="156">
        <v>601.33899999999994</v>
      </c>
      <c r="L74" s="159"/>
      <c r="M74" s="156">
        <v>5600.62</v>
      </c>
      <c r="N74" s="157">
        <v>56500.423999999999</v>
      </c>
      <c r="O74" s="159"/>
      <c r="P74" s="160">
        <v>11.804380782685021</v>
      </c>
      <c r="Q74" s="160">
        <v>15.201133620475822</v>
      </c>
      <c r="R74" s="160">
        <v>4.8732659460914203</v>
      </c>
      <c r="S74" s="160">
        <v>24.999993372590573</v>
      </c>
      <c r="T74" s="159"/>
      <c r="U74" s="159"/>
      <c r="V74" s="161">
        <v>13.02541729598348</v>
      </c>
      <c r="W74" s="162">
        <v>13.02541729598348</v>
      </c>
      <c r="X74" s="159"/>
      <c r="Y74" s="156">
        <v>5800.4070000000011</v>
      </c>
      <c r="Z74" s="156">
        <v>4948.5929999999998</v>
      </c>
      <c r="AA74" s="156">
        <v>455.22800000000001</v>
      </c>
      <c r="AB74" s="156">
        <v>396.58600000000001</v>
      </c>
      <c r="AC74" s="156">
        <v>943.053</v>
      </c>
      <c r="AD74" s="159"/>
      <c r="AE74" s="159"/>
      <c r="AF74" s="156">
        <v>615.95600000000002</v>
      </c>
      <c r="AG74" s="159"/>
      <c r="AH74" s="163">
        <v>7359.4160000000011</v>
      </c>
      <c r="AI74" s="158">
        <v>7359.4160000000011</v>
      </c>
      <c r="AJ74" s="159"/>
      <c r="AK74" s="158">
        <v>8316.8869999999988</v>
      </c>
      <c r="AL74" s="158">
        <v>1447.8409999999999</v>
      </c>
      <c r="AM74" s="165">
        <v>6869.0460000000003</v>
      </c>
      <c r="AN74" s="158">
        <v>7735.8799999999992</v>
      </c>
      <c r="AO74" s="156">
        <v>5943.3310000000001</v>
      </c>
      <c r="AP74" s="156">
        <v>1194.2339999999999</v>
      </c>
      <c r="AQ74" s="159"/>
      <c r="AR74" s="159"/>
      <c r="AS74" s="156">
        <v>626.76599999999985</v>
      </c>
      <c r="AT74" s="159"/>
      <c r="AU74" s="156">
        <v>138.16699999999997</v>
      </c>
      <c r="AV74" s="156">
        <v>-1005.001</v>
      </c>
      <c r="AW74" s="159"/>
      <c r="AX74" s="156">
        <v>-28.451000000000001</v>
      </c>
    </row>
    <row r="75" spans="1:52" ht="12.75" customHeight="1">
      <c r="A75" s="156" t="s">
        <v>776</v>
      </c>
      <c r="B75" s="156" t="s">
        <v>831</v>
      </c>
      <c r="C75" s="156">
        <v>60667.152999999991</v>
      </c>
      <c r="D75" s="156">
        <v>40332.769999999997</v>
      </c>
      <c r="E75" s="156">
        <v>11634.176000000001</v>
      </c>
      <c r="F75" s="156">
        <v>8700.2070000000003</v>
      </c>
      <c r="G75" s="156">
        <v>6112.6360000000004</v>
      </c>
      <c r="H75" s="156">
        <v>5584.2170000000006</v>
      </c>
      <c r="I75" s="156">
        <v>1726.953</v>
      </c>
      <c r="J75" s="159"/>
      <c r="K75" s="156">
        <v>736.84300000000007</v>
      </c>
      <c r="L75" s="159"/>
      <c r="M75" s="156">
        <v>5870.3829999999998</v>
      </c>
      <c r="N75" s="157">
        <v>69456.540999999997</v>
      </c>
      <c r="O75" s="159"/>
      <c r="P75" s="160">
        <v>11.623204075523372</v>
      </c>
      <c r="Q75" s="160">
        <v>15.012204715917109</v>
      </c>
      <c r="R75" s="160">
        <v>4.3118653181798177</v>
      </c>
      <c r="S75" s="160">
        <v>25.000013430710151</v>
      </c>
      <c r="T75" s="159"/>
      <c r="U75" s="159"/>
      <c r="V75" s="161">
        <v>13.091851205201827</v>
      </c>
      <c r="W75" s="162">
        <v>13.091851205201827</v>
      </c>
      <c r="X75" s="159"/>
      <c r="Y75" s="156">
        <v>7051.4669999999996</v>
      </c>
      <c r="Z75" s="156">
        <v>6054.8379999999997</v>
      </c>
      <c r="AA75" s="156">
        <v>501.65</v>
      </c>
      <c r="AB75" s="156">
        <v>494.97900000000004</v>
      </c>
      <c r="AC75" s="156">
        <v>1396.0549999999998</v>
      </c>
      <c r="AD75" s="159"/>
      <c r="AE75" s="159"/>
      <c r="AF75" s="156">
        <v>645.625</v>
      </c>
      <c r="AG75" s="159"/>
      <c r="AH75" s="163">
        <v>9093.1470000000008</v>
      </c>
      <c r="AI75" s="158">
        <v>9093.1470000000008</v>
      </c>
      <c r="AJ75" s="159"/>
      <c r="AK75" s="158">
        <v>10614.018</v>
      </c>
      <c r="AL75" s="158">
        <v>2873.7640000000001</v>
      </c>
      <c r="AM75" s="165">
        <v>7740.2539999999999</v>
      </c>
      <c r="AN75" s="158">
        <v>8865.2279999999992</v>
      </c>
      <c r="AO75" s="156">
        <v>6714.3860000000004</v>
      </c>
      <c r="AP75" s="156">
        <v>1560.144</v>
      </c>
      <c r="AQ75" s="159"/>
      <c r="AR75" s="159"/>
      <c r="AS75" s="156">
        <v>619.15199999999993</v>
      </c>
      <c r="AT75" s="159"/>
      <c r="AU75" s="156">
        <v>1523.5129999999999</v>
      </c>
      <c r="AV75" s="156">
        <v>-2648.4869999999996</v>
      </c>
      <c r="AW75" s="159"/>
      <c r="AX75" s="156">
        <v>-28.454000000000001</v>
      </c>
    </row>
    <row r="76" spans="1:52" ht="12.75" customHeight="1">
      <c r="A76" s="156" t="s">
        <v>776</v>
      </c>
      <c r="B76" s="156" t="s">
        <v>33</v>
      </c>
      <c r="C76" s="156">
        <v>51166.095000000016</v>
      </c>
      <c r="D76" s="156">
        <v>31896.449000000001</v>
      </c>
      <c r="E76" s="156">
        <v>10875.483</v>
      </c>
      <c r="F76" s="156">
        <v>8394.1630000000005</v>
      </c>
      <c r="G76" s="156">
        <v>4176.7610000000004</v>
      </c>
      <c r="H76" s="156">
        <v>3727.2049999999999</v>
      </c>
      <c r="I76" s="156">
        <v>1438.913</v>
      </c>
      <c r="J76" s="159"/>
      <c r="K76" s="156">
        <v>474.10899999999998</v>
      </c>
      <c r="L76" s="159"/>
      <c r="M76" s="156">
        <v>5745.509</v>
      </c>
      <c r="N76" s="157">
        <v>57537.292999999983</v>
      </c>
      <c r="O76" s="159"/>
      <c r="P76" s="160">
        <v>11.472757496932299</v>
      </c>
      <c r="Q76" s="160">
        <v>15.641575022975132</v>
      </c>
      <c r="R76" s="160">
        <v>3.9085344531364714</v>
      </c>
      <c r="S76" s="160">
        <v>24.999993292561047</v>
      </c>
      <c r="T76" s="159"/>
      <c r="U76" s="159"/>
      <c r="V76" s="161">
        <v>12.893467198743609</v>
      </c>
      <c r="W76" s="162">
        <v>12.893467198743609</v>
      </c>
      <c r="X76" s="159"/>
      <c r="Y76" s="156">
        <v>5870.1620000000003</v>
      </c>
      <c r="Z76" s="156">
        <v>4989.107</v>
      </c>
      <c r="AA76" s="156">
        <v>425.072</v>
      </c>
      <c r="AB76" s="156">
        <v>455.983</v>
      </c>
      <c r="AC76" s="156">
        <v>931.80099999999993</v>
      </c>
      <c r="AD76" s="159"/>
      <c r="AE76" s="159"/>
      <c r="AF76" s="156">
        <v>616.58899999999994</v>
      </c>
      <c r="AG76" s="159"/>
      <c r="AH76" s="163">
        <v>7418.5520000000006</v>
      </c>
      <c r="AI76" s="158">
        <v>7418.5520000000006</v>
      </c>
      <c r="AJ76" s="159"/>
      <c r="AK76" s="158">
        <v>9297.5489999999991</v>
      </c>
      <c r="AL76" s="158">
        <v>1495.4259999999999</v>
      </c>
      <c r="AM76" s="165">
        <v>7802.1229999999996</v>
      </c>
      <c r="AN76" s="158">
        <v>8788.6479999999992</v>
      </c>
      <c r="AO76" s="156">
        <v>6570.2400000000007</v>
      </c>
      <c r="AP76" s="156">
        <v>1600.2370000000001</v>
      </c>
      <c r="AQ76" s="159"/>
      <c r="AR76" s="159"/>
      <c r="AS76" s="156">
        <v>647.27800000000002</v>
      </c>
      <c r="AT76" s="159"/>
      <c r="AU76" s="156">
        <v>174.76600000000005</v>
      </c>
      <c r="AV76" s="156">
        <v>-1161.2909999999999</v>
      </c>
      <c r="AW76" s="159"/>
      <c r="AX76" s="156">
        <v>-29.106999999999999</v>
      </c>
    </row>
    <row r="77" spans="1:52" ht="12.75" customHeight="1">
      <c r="A77" s="156" t="s">
        <v>776</v>
      </c>
      <c r="B77" s="156" t="s">
        <v>829</v>
      </c>
      <c r="C77" s="156">
        <v>56929.816999999995</v>
      </c>
      <c r="D77" s="156">
        <v>35570.042000000001</v>
      </c>
      <c r="E77" s="156">
        <v>13112.006000000001</v>
      </c>
      <c r="F77" s="156">
        <v>8247.7690000000002</v>
      </c>
      <c r="G77" s="156">
        <v>4547.6980000000003</v>
      </c>
      <c r="H77" s="156">
        <v>4063.94</v>
      </c>
      <c r="I77" s="156">
        <v>1524.7280000000001</v>
      </c>
      <c r="J77" s="159"/>
      <c r="K77" s="156">
        <v>530.87099999999998</v>
      </c>
      <c r="L77" s="159"/>
      <c r="M77" s="156">
        <v>5702.4719999999998</v>
      </c>
      <c r="N77" s="157">
        <v>65838.983999999997</v>
      </c>
      <c r="O77" s="159"/>
      <c r="P77" s="160">
        <v>11.309175646919785</v>
      </c>
      <c r="Q77" s="160">
        <v>15.51639157468524</v>
      </c>
      <c r="R77" s="160">
        <v>3.4561912189484971</v>
      </c>
      <c r="S77" s="160">
        <v>25</v>
      </c>
      <c r="T77" s="159"/>
      <c r="U77" s="159"/>
      <c r="V77" s="161">
        <v>9.6952589669366702</v>
      </c>
      <c r="W77" s="162">
        <v>12.364976652738141</v>
      </c>
      <c r="X77" s="159"/>
      <c r="Y77" s="156">
        <v>6438.2929999999997</v>
      </c>
      <c r="Z77" s="156">
        <v>5519.1869999999999</v>
      </c>
      <c r="AA77" s="156">
        <v>453.17600000000004</v>
      </c>
      <c r="AB77" s="156">
        <v>465.93</v>
      </c>
      <c r="AC77" s="156">
        <v>1015.985</v>
      </c>
      <c r="AD77" s="159"/>
      <c r="AE77" s="159"/>
      <c r="AF77" s="156">
        <v>611.971</v>
      </c>
      <c r="AG77" s="156">
        <v>-1757.7149999999999</v>
      </c>
      <c r="AH77" s="163">
        <v>6383.2599999999993</v>
      </c>
      <c r="AI77" s="158">
        <v>8140.9749999999995</v>
      </c>
      <c r="AJ77" s="159"/>
      <c r="AK77" s="158">
        <v>10627.433000000001</v>
      </c>
      <c r="AL77" s="158">
        <v>343.24400000000003</v>
      </c>
      <c r="AM77" s="165">
        <v>10284.189</v>
      </c>
      <c r="AN77" s="158">
        <v>7457.1190000000006</v>
      </c>
      <c r="AO77" s="156">
        <v>5680.424</v>
      </c>
      <c r="AP77" s="156">
        <v>1186.5</v>
      </c>
      <c r="AQ77" s="159"/>
      <c r="AR77" s="159"/>
      <c r="AS77" s="156">
        <v>619.65</v>
      </c>
      <c r="AT77" s="159"/>
      <c r="AU77" s="156">
        <v>2901.51</v>
      </c>
      <c r="AV77" s="156">
        <v>-74.44</v>
      </c>
      <c r="AW77" s="159"/>
      <c r="AX77" s="156">
        <v>-29.454999999999998</v>
      </c>
    </row>
    <row r="78" spans="1:52" ht="12.75" customHeight="1">
      <c r="A78" s="156" t="s">
        <v>776</v>
      </c>
      <c r="B78" s="156" t="s">
        <v>830</v>
      </c>
      <c r="C78" s="156">
        <v>52793.461999999985</v>
      </c>
      <c r="D78" s="156">
        <v>35062.098999999995</v>
      </c>
      <c r="E78" s="156">
        <v>10088.169</v>
      </c>
      <c r="F78" s="156">
        <v>7643.1939999999995</v>
      </c>
      <c r="G78" s="156">
        <v>3953.8540000000003</v>
      </c>
      <c r="H78" s="156">
        <v>3529.116</v>
      </c>
      <c r="I78" s="156">
        <v>1605.672</v>
      </c>
      <c r="J78" s="159"/>
      <c r="K78" s="156">
        <v>508.05900000000003</v>
      </c>
      <c r="L78" s="159"/>
      <c r="M78" s="156">
        <v>5621.2520000000004</v>
      </c>
      <c r="N78" s="157">
        <v>59644.430000000008</v>
      </c>
      <c r="O78" s="159"/>
      <c r="P78" s="160">
        <v>11.999898775344565</v>
      </c>
      <c r="Q78" s="160">
        <v>15.374262105642902</v>
      </c>
      <c r="R78" s="160">
        <v>5.1680835243739471</v>
      </c>
      <c r="S78" s="160">
        <v>25</v>
      </c>
      <c r="T78" s="159"/>
      <c r="U78" s="159"/>
      <c r="V78" s="161">
        <v>13.112196729853901</v>
      </c>
      <c r="W78" s="162">
        <v>13.112196729853901</v>
      </c>
      <c r="X78" s="159"/>
      <c r="Y78" s="156">
        <v>6335.1620000000003</v>
      </c>
      <c r="Z78" s="156">
        <v>5390.5390000000007</v>
      </c>
      <c r="AA78" s="156">
        <v>521.36500000000001</v>
      </c>
      <c r="AB78" s="156">
        <v>423.25799999999998</v>
      </c>
      <c r="AC78" s="156">
        <v>882.279</v>
      </c>
      <c r="AD78" s="159"/>
      <c r="AE78" s="159"/>
      <c r="AF78" s="156">
        <v>603.25400000000002</v>
      </c>
      <c r="AG78" s="159"/>
      <c r="AH78" s="163">
        <v>7820.6949999999997</v>
      </c>
      <c r="AI78" s="158">
        <v>7820.6949999999997</v>
      </c>
      <c r="AJ78" s="159"/>
      <c r="AK78" s="158">
        <v>8646.4130000000005</v>
      </c>
      <c r="AL78" s="158">
        <v>1810.6399999999999</v>
      </c>
      <c r="AM78" s="165">
        <v>6835.7729999999992</v>
      </c>
      <c r="AN78" s="158">
        <v>8043.6090000000004</v>
      </c>
      <c r="AO78" s="156">
        <v>6269.5959999999995</v>
      </c>
      <c r="AP78" s="156">
        <v>1194.5360000000001</v>
      </c>
      <c r="AQ78" s="159"/>
      <c r="AR78" s="159"/>
      <c r="AS78" s="156">
        <v>608.92700000000002</v>
      </c>
      <c r="AT78" s="159"/>
      <c r="AU78" s="156">
        <v>174.95400000000006</v>
      </c>
      <c r="AV78" s="156">
        <v>-1382.79</v>
      </c>
      <c r="AW78" s="159"/>
      <c r="AX78" s="156">
        <v>-29.449999999999996</v>
      </c>
    </row>
    <row r="79" spans="1:52" ht="12.75" customHeight="1">
      <c r="A79" s="156" t="s">
        <v>776</v>
      </c>
      <c r="B79" s="156" t="s">
        <v>831</v>
      </c>
      <c r="C79" s="156">
        <v>64815.435000000005</v>
      </c>
      <c r="D79" s="156">
        <v>42595.441000000006</v>
      </c>
      <c r="E79" s="156">
        <v>12710.155999999999</v>
      </c>
      <c r="F79" s="156">
        <v>9509.8379999999997</v>
      </c>
      <c r="G79" s="156">
        <v>5051.9679999999998</v>
      </c>
      <c r="H79" s="156">
        <v>4502.8040000000001</v>
      </c>
      <c r="I79" s="156">
        <v>1855.2660000000001</v>
      </c>
      <c r="J79" s="159"/>
      <c r="K79" s="156">
        <v>707.39</v>
      </c>
      <c r="L79" s="159"/>
      <c r="M79" s="156">
        <v>5917.5540000000001</v>
      </c>
      <c r="N79" s="157">
        <v>71941.796000000002</v>
      </c>
      <c r="O79" s="159"/>
      <c r="P79" s="160">
        <v>11.609046518009176</v>
      </c>
      <c r="Q79" s="160">
        <v>15.080841632793518</v>
      </c>
      <c r="R79" s="160">
        <v>4.4843273363442586</v>
      </c>
      <c r="S79" s="160">
        <v>25</v>
      </c>
      <c r="T79" s="159"/>
      <c r="U79" s="159"/>
      <c r="V79" s="161">
        <v>12.906554348462468</v>
      </c>
      <c r="W79" s="162">
        <v>12.906554348462468</v>
      </c>
      <c r="X79" s="159"/>
      <c r="Y79" s="156">
        <v>7524.4539999999997</v>
      </c>
      <c r="Z79" s="156">
        <v>6423.7510000000002</v>
      </c>
      <c r="AA79" s="156">
        <v>569.96500000000003</v>
      </c>
      <c r="AB79" s="156">
        <v>530.73800000000006</v>
      </c>
      <c r="AC79" s="156">
        <v>1125.701</v>
      </c>
      <c r="AD79" s="159"/>
      <c r="AE79" s="159"/>
      <c r="AF79" s="156">
        <v>635.05200000000002</v>
      </c>
      <c r="AG79" s="159"/>
      <c r="AH79" s="163">
        <v>9285.2069999999985</v>
      </c>
      <c r="AI79" s="158">
        <v>9285.2069999999985</v>
      </c>
      <c r="AJ79" s="159"/>
      <c r="AK79" s="158">
        <v>10035.971</v>
      </c>
      <c r="AL79" s="158">
        <v>3284.2440000000001</v>
      </c>
      <c r="AM79" s="165">
        <v>6751.7270000000008</v>
      </c>
      <c r="AN79" s="158">
        <v>8077.7089999999989</v>
      </c>
      <c r="AO79" s="156">
        <v>6362.56</v>
      </c>
      <c r="AP79" s="156">
        <v>1138.2860000000001</v>
      </c>
      <c r="AQ79" s="159"/>
      <c r="AR79" s="159"/>
      <c r="AS79" s="156">
        <v>606.3130000000001</v>
      </c>
      <c r="AT79" s="159"/>
      <c r="AU79" s="156">
        <v>1636.453</v>
      </c>
      <c r="AV79" s="156">
        <v>-2962.4349999999999</v>
      </c>
      <c r="AW79" s="159"/>
      <c r="AX79" s="156">
        <v>-29.45</v>
      </c>
    </row>
    <row r="80" spans="1:52" ht="12.75" customHeight="1">
      <c r="A80" s="156" t="s">
        <v>776</v>
      </c>
      <c r="B80" s="156" t="s">
        <v>34</v>
      </c>
      <c r="C80" s="156">
        <v>53768.002999999982</v>
      </c>
      <c r="D80" s="156">
        <v>33657.327999999994</v>
      </c>
      <c r="E80" s="156">
        <v>11157.004999999999</v>
      </c>
      <c r="F80" s="156">
        <v>8953.67</v>
      </c>
      <c r="G80" s="156">
        <v>3680.7799999999997</v>
      </c>
      <c r="H80" s="156">
        <v>3294.7179999999998</v>
      </c>
      <c r="I80" s="156">
        <v>1518.2940000000001</v>
      </c>
      <c r="J80" s="159"/>
      <c r="K80" s="156">
        <v>780.76199999999994</v>
      </c>
      <c r="L80" s="159"/>
      <c r="M80" s="156">
        <v>5814.7749999999996</v>
      </c>
      <c r="N80" s="157">
        <v>59624.991000000009</v>
      </c>
      <c r="O80" s="159"/>
      <c r="P80" s="160">
        <v>11.569879208643847</v>
      </c>
      <c r="Q80" s="160">
        <v>15.656406236407125</v>
      </c>
      <c r="R80" s="160">
        <v>4.1508272157268014</v>
      </c>
      <c r="S80" s="160">
        <v>24.999984824194367</v>
      </c>
      <c r="T80" s="159"/>
      <c r="U80" s="159"/>
      <c r="V80" s="161">
        <v>12.810938621357611</v>
      </c>
      <c r="W80" s="162">
        <v>12.810938621357611</v>
      </c>
      <c r="X80" s="159"/>
      <c r="Y80" s="156">
        <v>6220.893</v>
      </c>
      <c r="Z80" s="156">
        <v>5269.5280000000002</v>
      </c>
      <c r="AA80" s="156">
        <v>463.10799999999995</v>
      </c>
      <c r="AB80" s="156">
        <v>488.25700000000001</v>
      </c>
      <c r="AC80" s="156">
        <v>823.67900000000009</v>
      </c>
      <c r="AD80" s="159"/>
      <c r="AE80" s="159"/>
      <c r="AF80" s="156">
        <v>593.94899999999996</v>
      </c>
      <c r="AG80" s="159"/>
      <c r="AH80" s="163">
        <v>7638.5210000000006</v>
      </c>
      <c r="AI80" s="158">
        <v>7638.5210000000006</v>
      </c>
      <c r="AJ80" s="159"/>
      <c r="AK80" s="158">
        <v>10324.865000000002</v>
      </c>
      <c r="AL80" s="158">
        <v>1606.4269999999999</v>
      </c>
      <c r="AM80" s="165">
        <v>8718.4380000000001</v>
      </c>
      <c r="AN80" s="158">
        <v>9624.41</v>
      </c>
      <c r="AO80" s="156">
        <v>7441.3109999999997</v>
      </c>
      <c r="AP80" s="156">
        <v>1576.8700000000001</v>
      </c>
      <c r="AQ80" s="159"/>
      <c r="AR80" s="159"/>
      <c r="AS80" s="156">
        <v>636.19500000000005</v>
      </c>
      <c r="AT80" s="159"/>
      <c r="AU80" s="156">
        <v>167.73600000000005</v>
      </c>
      <c r="AV80" s="156">
        <v>-1073.7080000000001</v>
      </c>
      <c r="AW80" s="159"/>
      <c r="AX80" s="156">
        <v>-29.966000000000001</v>
      </c>
    </row>
    <row r="81" spans="1:50" ht="12.75" customHeight="1">
      <c r="A81" s="156" t="s">
        <v>776</v>
      </c>
      <c r="B81" s="156" t="s">
        <v>829</v>
      </c>
      <c r="C81" s="156">
        <v>61211.076000000001</v>
      </c>
      <c r="D81" s="156">
        <v>38266.112999999998</v>
      </c>
      <c r="E81" s="156">
        <v>13830.662</v>
      </c>
      <c r="F81" s="156">
        <v>9114.3009999999995</v>
      </c>
      <c r="G81" s="156">
        <v>3460.13</v>
      </c>
      <c r="H81" s="156">
        <v>3099.692</v>
      </c>
      <c r="I81" s="156">
        <v>1608.8439999999998</v>
      </c>
      <c r="J81" s="159"/>
      <c r="K81" s="156">
        <v>963.75099999999998</v>
      </c>
      <c r="L81" s="159"/>
      <c r="M81" s="156">
        <v>6048.0959999999995</v>
      </c>
      <c r="N81" s="157">
        <v>69228.168000000005</v>
      </c>
      <c r="O81" s="159"/>
      <c r="P81" s="160">
        <v>11.272515451288582</v>
      </c>
      <c r="Q81" s="160">
        <v>15.389289735280922</v>
      </c>
      <c r="R81" s="160">
        <v>3.5701255659345885</v>
      </c>
      <c r="S81" s="160">
        <v>25</v>
      </c>
      <c r="T81" s="159"/>
      <c r="U81" s="159"/>
      <c r="V81" s="161">
        <v>9.6426443062887301</v>
      </c>
      <c r="W81" s="162">
        <v>12.097938226532293</v>
      </c>
      <c r="X81" s="159"/>
      <c r="Y81" s="156">
        <v>6900.0279999999993</v>
      </c>
      <c r="Z81" s="156">
        <v>5888.8829999999998</v>
      </c>
      <c r="AA81" s="156">
        <v>493.77199999999999</v>
      </c>
      <c r="AB81" s="156">
        <v>517.37300000000005</v>
      </c>
      <c r="AC81" s="156">
        <v>774.923</v>
      </c>
      <c r="AD81" s="159"/>
      <c r="AE81" s="159"/>
      <c r="AF81" s="156">
        <v>617.78099999999995</v>
      </c>
      <c r="AG81" s="156">
        <v>-1699.7550000000001</v>
      </c>
      <c r="AH81" s="163">
        <v>6675.4259999999977</v>
      </c>
      <c r="AI81" s="158">
        <v>8375.1809999999969</v>
      </c>
      <c r="AJ81" s="159"/>
      <c r="AK81" s="158">
        <v>11161.651</v>
      </c>
      <c r="AL81" s="158">
        <v>465.529</v>
      </c>
      <c r="AM81" s="165">
        <v>10696.121999999999</v>
      </c>
      <c r="AN81" s="158">
        <v>7893.5969999999998</v>
      </c>
      <c r="AO81" s="156">
        <v>6467.1490000000003</v>
      </c>
      <c r="AP81" s="156">
        <v>857.404</v>
      </c>
      <c r="AQ81" s="159"/>
      <c r="AR81" s="159"/>
      <c r="AS81" s="156">
        <v>599.25700000000006</v>
      </c>
      <c r="AT81" s="159"/>
      <c r="AU81" s="156">
        <v>2893.4650000000001</v>
      </c>
      <c r="AV81" s="156">
        <v>-90.94</v>
      </c>
      <c r="AW81" s="159"/>
      <c r="AX81" s="156">
        <v>-30.213000000000001</v>
      </c>
    </row>
    <row r="82" spans="1:50" ht="12.75" customHeight="1">
      <c r="A82" s="156" t="s">
        <v>776</v>
      </c>
      <c r="B82" s="156" t="s">
        <v>830</v>
      </c>
      <c r="C82" s="156">
        <v>55021.707999999999</v>
      </c>
      <c r="D82" s="156">
        <v>36323.153999999995</v>
      </c>
      <c r="E82" s="156">
        <v>10604.966</v>
      </c>
      <c r="F82" s="156">
        <v>8093.5879999999997</v>
      </c>
      <c r="G82" s="156">
        <v>3010.7780000000002</v>
      </c>
      <c r="H82" s="156">
        <v>2695.4969999999998</v>
      </c>
      <c r="I82" s="156">
        <v>1694.2529999999999</v>
      </c>
      <c r="J82" s="159"/>
      <c r="K82" s="156">
        <v>1022.3150000000001</v>
      </c>
      <c r="L82" s="159"/>
      <c r="M82" s="156">
        <v>6011.6909999999998</v>
      </c>
      <c r="N82" s="157">
        <v>61515.798999999992</v>
      </c>
      <c r="O82" s="159"/>
      <c r="P82" s="160">
        <v>11.971191443202743</v>
      </c>
      <c r="Q82" s="160">
        <v>15.255503418012653</v>
      </c>
      <c r="R82" s="160">
        <v>5.4521438352560496</v>
      </c>
      <c r="S82" s="160">
        <v>24.999990725272561</v>
      </c>
      <c r="T82" s="159"/>
      <c r="U82" s="159"/>
      <c r="V82" s="161">
        <v>12.801087083336103</v>
      </c>
      <c r="W82" s="162">
        <v>12.801087083336103</v>
      </c>
      <c r="X82" s="159"/>
      <c r="Y82" s="156">
        <v>6586.7540000000008</v>
      </c>
      <c r="Z82" s="156">
        <v>5541.2800000000007</v>
      </c>
      <c r="AA82" s="156">
        <v>578.19799999999998</v>
      </c>
      <c r="AB82" s="156">
        <v>467.27599999999995</v>
      </c>
      <c r="AC82" s="156">
        <v>673.87400000000002</v>
      </c>
      <c r="AD82" s="159"/>
      <c r="AE82" s="159"/>
      <c r="AF82" s="156">
        <v>614.06299999999999</v>
      </c>
      <c r="AG82" s="159"/>
      <c r="AH82" s="163">
        <v>7874.6909999999989</v>
      </c>
      <c r="AI82" s="158">
        <v>7874.6909999999989</v>
      </c>
      <c r="AJ82" s="159"/>
      <c r="AK82" s="158">
        <v>8767.75</v>
      </c>
      <c r="AL82" s="158">
        <v>1699.655</v>
      </c>
      <c r="AM82" s="165">
        <v>7068.0949999999993</v>
      </c>
      <c r="AN82" s="158">
        <v>8406.5679999999993</v>
      </c>
      <c r="AO82" s="156">
        <v>6766.6929999999993</v>
      </c>
      <c r="AP82" s="156">
        <v>1054.5899999999999</v>
      </c>
      <c r="AQ82" s="159"/>
      <c r="AR82" s="159"/>
      <c r="AS82" s="156">
        <v>615.50800000000004</v>
      </c>
      <c r="AT82" s="159"/>
      <c r="AU82" s="156">
        <v>189.47499999999991</v>
      </c>
      <c r="AV82" s="156">
        <v>-1527.9479999999999</v>
      </c>
      <c r="AW82" s="159"/>
      <c r="AX82" s="156">
        <v>-30.222999999999999</v>
      </c>
    </row>
    <row r="83" spans="1:50" ht="12.75" customHeight="1">
      <c r="A83" s="156" t="s">
        <v>776</v>
      </c>
      <c r="B83" s="156" t="s">
        <v>831</v>
      </c>
      <c r="C83" s="156">
        <v>68296.027999999991</v>
      </c>
      <c r="D83" s="156">
        <v>44714.134000000005</v>
      </c>
      <c r="E83" s="156">
        <v>13343.739</v>
      </c>
      <c r="F83" s="156">
        <v>10238.154999999999</v>
      </c>
      <c r="G83" s="156">
        <v>3730.3679999999999</v>
      </c>
      <c r="H83" s="156">
        <v>3331.0039999999999</v>
      </c>
      <c r="I83" s="156">
        <v>1957.6170000000002</v>
      </c>
      <c r="J83" s="159"/>
      <c r="K83" s="156">
        <v>1240.0889999999999</v>
      </c>
      <c r="L83" s="159"/>
      <c r="M83" s="156">
        <v>6382.473</v>
      </c>
      <c r="N83" s="157">
        <v>74541.35500000001</v>
      </c>
      <c r="O83" s="159"/>
      <c r="P83" s="160">
        <v>11.576267656444092</v>
      </c>
      <c r="Q83" s="160">
        <v>14.964583681750382</v>
      </c>
      <c r="R83" s="160">
        <v>4.6788609999041491</v>
      </c>
      <c r="S83" s="160">
        <v>25.000030020978659</v>
      </c>
      <c r="T83" s="159"/>
      <c r="U83" s="159"/>
      <c r="V83" s="161">
        <v>12.598130259370787</v>
      </c>
      <c r="W83" s="162">
        <v>12.598130259370787</v>
      </c>
      <c r="X83" s="159"/>
      <c r="Y83" s="156">
        <v>7906.1310000000003</v>
      </c>
      <c r="Z83" s="156">
        <v>6691.2840000000006</v>
      </c>
      <c r="AA83" s="156">
        <v>624.33500000000004</v>
      </c>
      <c r="AB83" s="156">
        <v>590.51199999999994</v>
      </c>
      <c r="AC83" s="156">
        <v>832.75199999999995</v>
      </c>
      <c r="AD83" s="159"/>
      <c r="AE83" s="159"/>
      <c r="AF83" s="156">
        <v>651.93399999999997</v>
      </c>
      <c r="AG83" s="159"/>
      <c r="AH83" s="163">
        <v>9390.8170000000009</v>
      </c>
      <c r="AI83" s="158">
        <v>9390.8170000000009</v>
      </c>
      <c r="AJ83" s="159"/>
      <c r="AK83" s="158">
        <v>11059.173999999999</v>
      </c>
      <c r="AL83" s="158">
        <v>4175.1049999999996</v>
      </c>
      <c r="AM83" s="165">
        <v>6884.0690000000004</v>
      </c>
      <c r="AN83" s="158">
        <v>8956.8510000000006</v>
      </c>
      <c r="AO83" s="156">
        <v>7561.9450000000006</v>
      </c>
      <c r="AP83" s="156">
        <v>807.03600000000006</v>
      </c>
      <c r="AQ83" s="159"/>
      <c r="AR83" s="159"/>
      <c r="AS83" s="156">
        <v>618.08499999999992</v>
      </c>
      <c r="AT83" s="159"/>
      <c r="AU83" s="156">
        <v>1670.0619999999999</v>
      </c>
      <c r="AV83" s="156">
        <v>-3742.8439999999996</v>
      </c>
      <c r="AW83" s="159"/>
      <c r="AX83" s="156">
        <v>-30.214999999999996</v>
      </c>
    </row>
    <row r="84" spans="1:50" ht="12.75" customHeight="1">
      <c r="A84" s="156" t="s">
        <v>776</v>
      </c>
      <c r="B84" s="156" t="s">
        <v>35</v>
      </c>
      <c r="C84" s="156">
        <v>57578.270000000011</v>
      </c>
      <c r="D84" s="156">
        <v>36835.217000000004</v>
      </c>
      <c r="E84" s="156">
        <v>11695.262999999999</v>
      </c>
      <c r="F84" s="156">
        <v>9047.7899999999991</v>
      </c>
      <c r="G84" s="156">
        <v>3158.9300000000003</v>
      </c>
      <c r="H84" s="156">
        <v>2820.616</v>
      </c>
      <c r="I84" s="156">
        <v>1615.528</v>
      </c>
      <c r="J84" s="156">
        <v>357.20699999999999</v>
      </c>
      <c r="K84" s="156">
        <v>1676.3510000000001</v>
      </c>
      <c r="L84" s="159"/>
      <c r="M84" s="156">
        <v>6083.5609999999997</v>
      </c>
      <c r="N84" s="157">
        <v>64080.412000000004</v>
      </c>
      <c r="O84" s="159"/>
      <c r="P84" s="160">
        <v>11.951533104415953</v>
      </c>
      <c r="Q84" s="160">
        <v>15.703727223868398</v>
      </c>
      <c r="R84" s="160">
        <v>4.3689740025512886</v>
      </c>
      <c r="S84" s="160">
        <v>24.999999999999996</v>
      </c>
      <c r="T84" s="160">
        <v>15</v>
      </c>
      <c r="U84" s="159"/>
      <c r="V84" s="161">
        <v>12.856198552531154</v>
      </c>
      <c r="W84" s="162">
        <v>12.856198552531154</v>
      </c>
      <c r="X84" s="159"/>
      <c r="Y84" s="156">
        <v>6881.485999999999</v>
      </c>
      <c r="Z84" s="156">
        <v>5784.5020000000004</v>
      </c>
      <c r="AA84" s="156">
        <v>510.96300000000002</v>
      </c>
      <c r="AB84" s="156">
        <v>586.02099999999996</v>
      </c>
      <c r="AC84" s="156">
        <v>705.154</v>
      </c>
      <c r="AD84" s="156">
        <v>53.580999999999996</v>
      </c>
      <c r="AE84" s="159"/>
      <c r="AF84" s="156">
        <v>598.08400000000006</v>
      </c>
      <c r="AG84" s="159"/>
      <c r="AH84" s="163">
        <v>8238.3050000000003</v>
      </c>
      <c r="AI84" s="158">
        <v>8238.3050000000003</v>
      </c>
      <c r="AJ84" s="159"/>
      <c r="AK84" s="158">
        <v>10321.537</v>
      </c>
      <c r="AL84" s="158">
        <v>1194.742</v>
      </c>
      <c r="AM84" s="165">
        <v>9126.7950000000001</v>
      </c>
      <c r="AN84" s="158">
        <v>9882.5079999999998</v>
      </c>
      <c r="AO84" s="156">
        <v>7617.0950000000003</v>
      </c>
      <c r="AP84" s="156">
        <v>1642.607</v>
      </c>
      <c r="AQ84" s="156">
        <v>0.68500000000000005</v>
      </c>
      <c r="AR84" s="159"/>
      <c r="AS84" s="156">
        <v>652.75900000000013</v>
      </c>
      <c r="AT84" s="159"/>
      <c r="AU84" s="156">
        <v>143.08899999999997</v>
      </c>
      <c r="AV84" s="156">
        <v>-898.80199999999991</v>
      </c>
      <c r="AW84" s="159"/>
      <c r="AX84" s="156">
        <v>-30.638000000000002</v>
      </c>
    </row>
    <row r="85" spans="1:50" ht="12.75" customHeight="1">
      <c r="A85" s="156" t="s">
        <v>776</v>
      </c>
      <c r="B85" s="156" t="s">
        <v>829</v>
      </c>
      <c r="C85" s="156">
        <v>64202.109999999993</v>
      </c>
      <c r="D85" s="156">
        <v>40409.938999999998</v>
      </c>
      <c r="E85" s="156">
        <v>14508.741</v>
      </c>
      <c r="F85" s="156">
        <v>9283.43</v>
      </c>
      <c r="G85" s="156">
        <v>3166.855</v>
      </c>
      <c r="H85" s="156">
        <v>2830.8500000000004</v>
      </c>
      <c r="I85" s="156">
        <v>1711.877</v>
      </c>
      <c r="J85" s="156">
        <v>1066.06</v>
      </c>
      <c r="K85" s="156">
        <v>1948.9949999999999</v>
      </c>
      <c r="L85" s="159"/>
      <c r="M85" s="156">
        <v>6199.0609999999997</v>
      </c>
      <c r="N85" s="157">
        <v>73437.531999999992</v>
      </c>
      <c r="O85" s="159"/>
      <c r="P85" s="160">
        <v>11.649614008013131</v>
      </c>
      <c r="Q85" s="160">
        <v>15.441391782353346</v>
      </c>
      <c r="R85" s="160">
        <v>3.7882335896684625</v>
      </c>
      <c r="S85" s="160">
        <v>24.999982337460477</v>
      </c>
      <c r="T85" s="160">
        <v>15</v>
      </c>
      <c r="U85" s="159"/>
      <c r="V85" s="161">
        <v>9.1481042690813759</v>
      </c>
      <c r="W85" s="162">
        <v>12.407835274202846</v>
      </c>
      <c r="X85" s="159"/>
      <c r="Y85" s="156">
        <v>7479.2979999999998</v>
      </c>
      <c r="Z85" s="156">
        <v>6239.857</v>
      </c>
      <c r="AA85" s="156">
        <v>549.625</v>
      </c>
      <c r="AB85" s="156">
        <v>689.81600000000003</v>
      </c>
      <c r="AC85" s="156">
        <v>707.71199999999999</v>
      </c>
      <c r="AD85" s="156">
        <v>159.90899999999999</v>
      </c>
      <c r="AE85" s="159"/>
      <c r="AF85" s="156">
        <v>609.43899999999996</v>
      </c>
      <c r="AG85" s="156">
        <v>-2393.866</v>
      </c>
      <c r="AH85" s="163">
        <v>6718.1420000000007</v>
      </c>
      <c r="AI85" s="158">
        <v>9112.0080000000016</v>
      </c>
      <c r="AJ85" s="159"/>
      <c r="AK85" s="158">
        <v>11856.774000000001</v>
      </c>
      <c r="AL85" s="158">
        <v>1961.3850000000002</v>
      </c>
      <c r="AM85" s="165">
        <v>9895.3889999999992</v>
      </c>
      <c r="AN85" s="158">
        <v>8023.2790000000005</v>
      </c>
      <c r="AO85" s="156">
        <v>6930.3540000000003</v>
      </c>
      <c r="AP85" s="156">
        <v>451.39699999999999</v>
      </c>
      <c r="AQ85" s="156">
        <v>70.305999999999997</v>
      </c>
      <c r="AR85" s="159"/>
      <c r="AS85" s="156">
        <v>602.07000000000005</v>
      </c>
      <c r="AT85" s="159"/>
      <c r="AU85" s="156">
        <v>3086.8580000000002</v>
      </c>
      <c r="AV85" s="156">
        <v>-1214.748</v>
      </c>
      <c r="AW85" s="159"/>
      <c r="AX85" s="156">
        <v>-30.847999999999999</v>
      </c>
    </row>
    <row r="86" spans="1:50" ht="12.75" customHeight="1">
      <c r="A86" s="156" t="s">
        <v>776</v>
      </c>
      <c r="B86" s="156" t="s">
        <v>830</v>
      </c>
      <c r="C86" s="156">
        <v>60032.372000000003</v>
      </c>
      <c r="D86" s="156">
        <v>40515.370999999999</v>
      </c>
      <c r="E86" s="156">
        <v>11100.76</v>
      </c>
      <c r="F86" s="156">
        <v>8416.2409999999982</v>
      </c>
      <c r="G86" s="156">
        <v>2518.2419999999997</v>
      </c>
      <c r="H86" s="156">
        <v>2246.4919999999997</v>
      </c>
      <c r="I86" s="156">
        <v>1802.7549999999999</v>
      </c>
      <c r="J86" s="156">
        <v>1122.653</v>
      </c>
      <c r="K86" s="156">
        <v>1689.066</v>
      </c>
      <c r="L86" s="159"/>
      <c r="M86" s="156">
        <v>6232.0510000000004</v>
      </c>
      <c r="N86" s="157">
        <v>66721.266999999993</v>
      </c>
      <c r="O86" s="159"/>
      <c r="P86" s="160">
        <v>12.330049194124795</v>
      </c>
      <c r="Q86" s="160">
        <v>15.140500626293166</v>
      </c>
      <c r="R86" s="160">
        <v>5.801116319963679</v>
      </c>
      <c r="S86" s="160">
        <v>25</v>
      </c>
      <c r="T86" s="160">
        <v>15</v>
      </c>
      <c r="U86" s="159"/>
      <c r="V86" s="161">
        <v>13.106351832317571</v>
      </c>
      <c r="W86" s="162">
        <v>13.106351832317571</v>
      </c>
      <c r="X86" s="159"/>
      <c r="Y86" s="156">
        <v>7402.0209999999988</v>
      </c>
      <c r="Z86" s="156">
        <v>6134.23</v>
      </c>
      <c r="AA86" s="156">
        <v>643.96800000000007</v>
      </c>
      <c r="AB86" s="156">
        <v>623.82299999999998</v>
      </c>
      <c r="AC86" s="156">
        <v>561.62299999999993</v>
      </c>
      <c r="AD86" s="156">
        <v>168.398</v>
      </c>
      <c r="AE86" s="159"/>
      <c r="AF86" s="156">
        <v>612.68200000000002</v>
      </c>
      <c r="AG86" s="159"/>
      <c r="AH86" s="163">
        <v>8744.7239999999983</v>
      </c>
      <c r="AI86" s="158">
        <v>8744.7239999999983</v>
      </c>
      <c r="AJ86" s="159"/>
      <c r="AK86" s="158">
        <v>9545.9169999999995</v>
      </c>
      <c r="AL86" s="158">
        <v>2173.5540000000001</v>
      </c>
      <c r="AM86" s="165">
        <v>7372.3630000000012</v>
      </c>
      <c r="AN86" s="158">
        <v>9114.0300000000007</v>
      </c>
      <c r="AO86" s="156">
        <v>7584.9410000000007</v>
      </c>
      <c r="AP86" s="156">
        <v>795.54099999999994</v>
      </c>
      <c r="AQ86" s="156">
        <v>157.65800000000002</v>
      </c>
      <c r="AR86" s="159"/>
      <c r="AS86" s="156">
        <v>606.74599999999998</v>
      </c>
      <c r="AT86" s="159"/>
      <c r="AU86" s="156">
        <v>135.62399999999991</v>
      </c>
      <c r="AV86" s="156">
        <v>-1877.2909999999999</v>
      </c>
      <c r="AW86" s="159"/>
      <c r="AX86" s="156">
        <v>-30.856000000000002</v>
      </c>
    </row>
    <row r="87" spans="1:50" ht="12.75" customHeight="1">
      <c r="A87" s="156" t="s">
        <v>776</v>
      </c>
      <c r="B87" s="156" t="s">
        <v>831</v>
      </c>
      <c r="C87" s="156">
        <v>73196.835000000006</v>
      </c>
      <c r="D87" s="156">
        <v>48354.823999999993</v>
      </c>
      <c r="E87" s="156">
        <v>14016.171999999999</v>
      </c>
      <c r="F87" s="156">
        <v>10825.839</v>
      </c>
      <c r="G87" s="156">
        <v>3367.652</v>
      </c>
      <c r="H87" s="156">
        <v>2997.2070000000003</v>
      </c>
      <c r="I87" s="156">
        <v>2082.9839999999999</v>
      </c>
      <c r="J87" s="156">
        <v>1297.1599999999999</v>
      </c>
      <c r="K87" s="156">
        <v>2188.5010000000002</v>
      </c>
      <c r="L87" s="159"/>
      <c r="M87" s="156">
        <v>6561.7879999999996</v>
      </c>
      <c r="N87" s="157">
        <v>79718.893999999986</v>
      </c>
      <c r="O87" s="159"/>
      <c r="P87" s="160">
        <v>11.951488066389754</v>
      </c>
      <c r="Q87" s="160">
        <v>15.01797835103277</v>
      </c>
      <c r="R87" s="160">
        <v>4.9002038502381398</v>
      </c>
      <c r="S87" s="160">
        <v>25.000008341098894</v>
      </c>
      <c r="T87" s="160">
        <v>15</v>
      </c>
      <c r="U87" s="159"/>
      <c r="V87" s="161">
        <v>12.966920991151735</v>
      </c>
      <c r="W87" s="162">
        <v>12.966920991151735</v>
      </c>
      <c r="X87" s="159"/>
      <c r="Y87" s="156">
        <v>8748.110999999999</v>
      </c>
      <c r="Z87" s="156">
        <v>7261.9169999999995</v>
      </c>
      <c r="AA87" s="156">
        <v>686.82100000000003</v>
      </c>
      <c r="AB87" s="156">
        <v>799.37299999999993</v>
      </c>
      <c r="AC87" s="156">
        <v>749.30200000000002</v>
      </c>
      <c r="AD87" s="156">
        <v>194.57400000000001</v>
      </c>
      <c r="AE87" s="159"/>
      <c r="AF87" s="156">
        <v>645.09900000000005</v>
      </c>
      <c r="AG87" s="159"/>
      <c r="AH87" s="163">
        <v>10337.085999999999</v>
      </c>
      <c r="AI87" s="158">
        <v>10337.085999999999</v>
      </c>
      <c r="AJ87" s="159"/>
      <c r="AK87" s="158">
        <v>11421.856</v>
      </c>
      <c r="AL87" s="158">
        <v>3729.1140000000005</v>
      </c>
      <c r="AM87" s="165">
        <v>7692.7420000000002</v>
      </c>
      <c r="AN87" s="158">
        <v>9235.7710000000006</v>
      </c>
      <c r="AO87" s="156">
        <v>7698.4279999999999</v>
      </c>
      <c r="AP87" s="156">
        <v>784.77499999999998</v>
      </c>
      <c r="AQ87" s="156">
        <v>166.68600000000001</v>
      </c>
      <c r="AR87" s="159"/>
      <c r="AS87" s="156">
        <v>616.72900000000004</v>
      </c>
      <c r="AT87" s="159"/>
      <c r="AU87" s="156">
        <v>1788.3870000000002</v>
      </c>
      <c r="AV87" s="156">
        <v>-3331.4160000000002</v>
      </c>
      <c r="AW87" s="159"/>
      <c r="AX87" s="156">
        <v>-30.847000000000001</v>
      </c>
    </row>
    <row r="88" spans="1:50" ht="12.75" customHeight="1">
      <c r="A88" s="156" t="s">
        <v>776</v>
      </c>
      <c r="B88" s="156" t="s">
        <v>36</v>
      </c>
      <c r="C88" s="156">
        <v>62713.673999999999</v>
      </c>
      <c r="D88" s="156">
        <v>40577.427000000003</v>
      </c>
      <c r="E88" s="156">
        <v>12341.275</v>
      </c>
      <c r="F88" s="156">
        <v>9794.9719999999998</v>
      </c>
      <c r="G88" s="156">
        <v>2900.6729999999998</v>
      </c>
      <c r="H88" s="156">
        <v>2604.694</v>
      </c>
      <c r="I88" s="156">
        <v>1734.796</v>
      </c>
      <c r="J88" s="156">
        <v>1144.97</v>
      </c>
      <c r="K88" s="156">
        <v>2233.451</v>
      </c>
      <c r="L88" s="156">
        <v>564.03499999999997</v>
      </c>
      <c r="M88" s="156">
        <v>6204.0550000000003</v>
      </c>
      <c r="N88" s="157">
        <v>69104.837000000014</v>
      </c>
      <c r="O88" s="159"/>
      <c r="P88" s="160">
        <v>10.716913188661215</v>
      </c>
      <c r="Q88" s="160">
        <v>13.630405890447415</v>
      </c>
      <c r="R88" s="160">
        <v>3.8853278935928421</v>
      </c>
      <c r="S88" s="160">
        <v>20.216117517067264</v>
      </c>
      <c r="T88" s="160">
        <v>17.754000000000001</v>
      </c>
      <c r="U88" s="160">
        <v>20.000000000000004</v>
      </c>
      <c r="V88" s="161">
        <v>11.769132745367735</v>
      </c>
      <c r="W88" s="162">
        <v>11.769132745367735</v>
      </c>
      <c r="X88" s="159"/>
      <c r="Y88" s="156">
        <v>6720.97</v>
      </c>
      <c r="Z88" s="156">
        <v>5530.8679999999995</v>
      </c>
      <c r="AA88" s="156">
        <v>479.49900000000002</v>
      </c>
      <c r="AB88" s="156">
        <v>710.60300000000007</v>
      </c>
      <c r="AC88" s="156">
        <v>526.56799999999998</v>
      </c>
      <c r="AD88" s="156">
        <v>203.27600000000001</v>
      </c>
      <c r="AE88" s="156">
        <v>112.807</v>
      </c>
      <c r="AF88" s="156">
        <v>569.41899999999998</v>
      </c>
      <c r="AG88" s="159"/>
      <c r="AH88" s="163">
        <v>8133.04</v>
      </c>
      <c r="AI88" s="158">
        <v>8133.04</v>
      </c>
      <c r="AJ88" s="159"/>
      <c r="AK88" s="158">
        <v>11773.956</v>
      </c>
      <c r="AL88" s="158">
        <v>568.21199999999999</v>
      </c>
      <c r="AM88" s="165">
        <v>11205.744000000001</v>
      </c>
      <c r="AN88" s="158">
        <v>11187.985000000001</v>
      </c>
      <c r="AO88" s="156">
        <v>9016.4500000000007</v>
      </c>
      <c r="AP88" s="156">
        <v>1318.0440000000001</v>
      </c>
      <c r="AQ88" s="156">
        <v>198.184</v>
      </c>
      <c r="AR88" s="156">
        <v>43.213000000000001</v>
      </c>
      <c r="AS88" s="156">
        <v>643.3180000000001</v>
      </c>
      <c r="AT88" s="159"/>
      <c r="AU88" s="156">
        <v>127.636</v>
      </c>
      <c r="AV88" s="156">
        <v>-109.87700000000001</v>
      </c>
      <c r="AW88" s="159"/>
      <c r="AX88" s="156">
        <v>-31.224</v>
      </c>
    </row>
    <row r="89" spans="1:50" ht="12.75" customHeight="1">
      <c r="A89" s="156" t="s">
        <v>776</v>
      </c>
      <c r="B89" s="156" t="s">
        <v>829</v>
      </c>
      <c r="C89" s="156">
        <v>69900.179000000004</v>
      </c>
      <c r="D89" s="156">
        <v>45106.777000000002</v>
      </c>
      <c r="E89" s="156">
        <v>15243.523000000001</v>
      </c>
      <c r="F89" s="156">
        <v>9549.8790000000008</v>
      </c>
      <c r="G89" s="156">
        <v>2659.473</v>
      </c>
      <c r="H89" s="156">
        <v>2388.1059999999998</v>
      </c>
      <c r="I89" s="156">
        <v>1831.777</v>
      </c>
      <c r="J89" s="156">
        <v>1192.4449999999999</v>
      </c>
      <c r="K89" s="156">
        <v>2373.2350000000001</v>
      </c>
      <c r="L89" s="156">
        <v>983.29499999999985</v>
      </c>
      <c r="M89" s="156">
        <v>6469.5690000000004</v>
      </c>
      <c r="N89" s="157">
        <v>79029.477999999988</v>
      </c>
      <c r="O89" s="159"/>
      <c r="P89" s="160">
        <v>10.332386988594124</v>
      </c>
      <c r="Q89" s="160">
        <v>13.279871448141821</v>
      </c>
      <c r="R89" s="160">
        <v>3.0979387114120533</v>
      </c>
      <c r="S89" s="160">
        <v>21.726129409666072</v>
      </c>
      <c r="T89" s="160">
        <v>18</v>
      </c>
      <c r="U89" s="160">
        <v>20</v>
      </c>
      <c r="V89" s="161">
        <v>7.2343929691652544</v>
      </c>
      <c r="W89" s="162">
        <v>11.391712596153049</v>
      </c>
      <c r="X89" s="159"/>
      <c r="Y89" s="156">
        <v>7222.357</v>
      </c>
      <c r="Z89" s="156">
        <v>5990.1220000000003</v>
      </c>
      <c r="AA89" s="156">
        <v>472.23500000000001</v>
      </c>
      <c r="AB89" s="156">
        <v>760</v>
      </c>
      <c r="AC89" s="156">
        <v>518.84299999999996</v>
      </c>
      <c r="AD89" s="156">
        <v>214.64000000000001</v>
      </c>
      <c r="AE89" s="156">
        <v>196.65899999999999</v>
      </c>
      <c r="AF89" s="156">
        <v>593.78899999999999</v>
      </c>
      <c r="AG89" s="156">
        <v>-3285.5079999999998</v>
      </c>
      <c r="AH89" s="163">
        <v>5717.3030000000008</v>
      </c>
      <c r="AI89" s="158">
        <v>9002.8110000000015</v>
      </c>
      <c r="AJ89" s="159"/>
      <c r="AK89" s="158">
        <v>10822.165999999999</v>
      </c>
      <c r="AL89" s="158">
        <v>1493.7670000000001</v>
      </c>
      <c r="AM89" s="165">
        <v>9328.3989999999994</v>
      </c>
      <c r="AN89" s="158">
        <v>7993.9119999999984</v>
      </c>
      <c r="AO89" s="156">
        <v>6736.5830000000005</v>
      </c>
      <c r="AP89" s="156">
        <v>359.4</v>
      </c>
      <c r="AQ89" s="156">
        <v>209.17000000000002</v>
      </c>
      <c r="AR89" s="156">
        <v>146.142</v>
      </c>
      <c r="AS89" s="156">
        <v>574.02</v>
      </c>
      <c r="AT89" s="159"/>
      <c r="AU89" s="156">
        <v>3121.3990000000003</v>
      </c>
      <c r="AV89" s="156">
        <v>-1786.912</v>
      </c>
      <c r="AW89" s="159"/>
      <c r="AX89" s="156">
        <v>-31.402999999999999</v>
      </c>
    </row>
    <row r="90" spans="1:50" ht="12.75" customHeight="1">
      <c r="A90" s="156" t="s">
        <v>776</v>
      </c>
      <c r="B90" s="156" t="s">
        <v>830</v>
      </c>
      <c r="C90" s="156">
        <v>63902.254000000008</v>
      </c>
      <c r="D90" s="156">
        <v>43571.422999999995</v>
      </c>
      <c r="E90" s="156">
        <v>11693.698</v>
      </c>
      <c r="F90" s="156">
        <v>8637.1330000000016</v>
      </c>
      <c r="G90" s="156">
        <v>2455.2960000000003</v>
      </c>
      <c r="H90" s="156">
        <v>2204.7629999999999</v>
      </c>
      <c r="I90" s="156">
        <v>1888.1390000000001</v>
      </c>
      <c r="J90" s="156">
        <v>1229.1329999999998</v>
      </c>
      <c r="K90" s="156">
        <v>2225.6210000000001</v>
      </c>
      <c r="L90" s="156">
        <v>884.86500000000001</v>
      </c>
      <c r="M90" s="156">
        <v>6443.6639999999998</v>
      </c>
      <c r="N90" s="157">
        <v>71272.635999999984</v>
      </c>
      <c r="O90" s="159"/>
      <c r="P90" s="160">
        <v>10.908619905645271</v>
      </c>
      <c r="Q90" s="160">
        <v>13.255256776901689</v>
      </c>
      <c r="R90" s="160">
        <v>4.4539973582351786</v>
      </c>
      <c r="S90" s="160">
        <v>20.932544677137635</v>
      </c>
      <c r="T90" s="160">
        <v>18</v>
      </c>
      <c r="U90" s="160">
        <v>20.000000000000004</v>
      </c>
      <c r="V90" s="161">
        <v>11.816589749816467</v>
      </c>
      <c r="W90" s="162">
        <v>11.816589749816467</v>
      </c>
      <c r="X90" s="159"/>
      <c r="Y90" s="156">
        <v>6970.8539999999994</v>
      </c>
      <c r="Z90" s="156">
        <v>5775.5039999999999</v>
      </c>
      <c r="AA90" s="156">
        <v>520.83699999999999</v>
      </c>
      <c r="AB90" s="156">
        <v>674.51299999999992</v>
      </c>
      <c r="AC90" s="156">
        <v>461.51300000000003</v>
      </c>
      <c r="AD90" s="156">
        <v>221.244</v>
      </c>
      <c r="AE90" s="156">
        <v>176.97300000000001</v>
      </c>
      <c r="AF90" s="156">
        <v>591.41099999999994</v>
      </c>
      <c r="AG90" s="159"/>
      <c r="AH90" s="163">
        <v>8421.994999999999</v>
      </c>
      <c r="AI90" s="158">
        <v>8421.994999999999</v>
      </c>
      <c r="AJ90" s="159"/>
      <c r="AK90" s="158">
        <v>9064.8940000000002</v>
      </c>
      <c r="AL90" s="158">
        <v>3766.2640000000001</v>
      </c>
      <c r="AM90" s="165">
        <v>5298.63</v>
      </c>
      <c r="AN90" s="158">
        <v>8875.4869999999992</v>
      </c>
      <c r="AO90" s="156">
        <v>7210.9739999999993</v>
      </c>
      <c r="AP90" s="156">
        <v>728.12</v>
      </c>
      <c r="AQ90" s="156">
        <v>214.982</v>
      </c>
      <c r="AR90" s="156">
        <v>160.12099999999998</v>
      </c>
      <c r="AS90" s="156">
        <v>592.70100000000002</v>
      </c>
      <c r="AT90" s="159"/>
      <c r="AU90" s="156">
        <v>141.803</v>
      </c>
      <c r="AV90" s="156">
        <v>-3718.66</v>
      </c>
      <c r="AW90" s="159"/>
      <c r="AX90" s="156">
        <v>-31.411000000000001</v>
      </c>
    </row>
    <row r="91" spans="1:50" ht="12.75" customHeight="1">
      <c r="A91" s="156" t="s">
        <v>776</v>
      </c>
      <c r="B91" s="156" t="s">
        <v>831</v>
      </c>
      <c r="C91" s="156">
        <v>80363.706000000006</v>
      </c>
      <c r="D91" s="156">
        <v>54301.835000000006</v>
      </c>
      <c r="E91" s="156">
        <v>14735.819</v>
      </c>
      <c r="F91" s="156">
        <v>11326.052</v>
      </c>
      <c r="G91" s="156">
        <v>3030.8360000000002</v>
      </c>
      <c r="H91" s="156">
        <v>2721.576</v>
      </c>
      <c r="I91" s="156">
        <v>2116.384</v>
      </c>
      <c r="J91" s="156">
        <v>1377.722</v>
      </c>
      <c r="K91" s="156">
        <v>2965.4089999999997</v>
      </c>
      <c r="L91" s="156">
        <v>1531.28</v>
      </c>
      <c r="M91" s="156">
        <v>6804.7020000000002</v>
      </c>
      <c r="N91" s="157">
        <v>87423.611000000004</v>
      </c>
      <c r="O91" s="159"/>
      <c r="P91" s="160">
        <v>10.782036358552208</v>
      </c>
      <c r="Q91" s="160">
        <v>13.382636148483748</v>
      </c>
      <c r="R91" s="160">
        <v>3.7041443030753833</v>
      </c>
      <c r="S91" s="160">
        <v>19.718721799427982</v>
      </c>
      <c r="T91" s="160">
        <v>18</v>
      </c>
      <c r="U91" s="160">
        <v>20.000000000000004</v>
      </c>
      <c r="V91" s="161">
        <v>11.873563538801891</v>
      </c>
      <c r="W91" s="162">
        <v>11.873563538801891</v>
      </c>
      <c r="X91" s="159"/>
      <c r="Y91" s="156">
        <v>8664.8439999999991</v>
      </c>
      <c r="Z91" s="156">
        <v>7267.0169999999989</v>
      </c>
      <c r="AA91" s="156">
        <v>545.83600000000001</v>
      </c>
      <c r="AB91" s="156">
        <v>851.99099999999999</v>
      </c>
      <c r="AC91" s="156">
        <v>536.66000000000008</v>
      </c>
      <c r="AD91" s="156">
        <v>247.99</v>
      </c>
      <c r="AE91" s="156">
        <v>306.25600000000003</v>
      </c>
      <c r="AF91" s="156">
        <v>624.548</v>
      </c>
      <c r="AG91" s="159"/>
      <c r="AH91" s="163">
        <v>10380.297999999999</v>
      </c>
      <c r="AI91" s="158">
        <v>10380.297999999999</v>
      </c>
      <c r="AJ91" s="159"/>
      <c r="AK91" s="158">
        <v>11410.145</v>
      </c>
      <c r="AL91" s="158">
        <v>1783.252</v>
      </c>
      <c r="AM91" s="165">
        <v>9626.893</v>
      </c>
      <c r="AN91" s="158">
        <v>9451.5310000000009</v>
      </c>
      <c r="AO91" s="156">
        <v>7904.0529999999999</v>
      </c>
      <c r="AP91" s="156">
        <v>567.56299999999999</v>
      </c>
      <c r="AQ91" s="156">
        <v>224.517</v>
      </c>
      <c r="AR91" s="156">
        <v>192.45099999999999</v>
      </c>
      <c r="AS91" s="156">
        <v>594.346</v>
      </c>
      <c r="AT91" s="159"/>
      <c r="AU91" s="156">
        <v>1812.6439999999998</v>
      </c>
      <c r="AV91" s="156">
        <v>-1637.2819999999999</v>
      </c>
      <c r="AW91" s="159"/>
      <c r="AX91" s="156">
        <v>-31.398999999999997</v>
      </c>
    </row>
    <row r="92" spans="1:50" ht="12.75" customHeight="1">
      <c r="A92" s="156" t="s">
        <v>776</v>
      </c>
      <c r="B92" s="156" t="s">
        <v>37</v>
      </c>
      <c r="C92" s="156">
        <v>69364.73599999999</v>
      </c>
      <c r="D92" s="156">
        <v>45780.304000000004</v>
      </c>
      <c r="E92" s="156">
        <v>13134.326000000001</v>
      </c>
      <c r="F92" s="156">
        <v>10450.106</v>
      </c>
      <c r="G92" s="156">
        <v>3078.6480000000001</v>
      </c>
      <c r="H92" s="156">
        <v>2651.4490000000001</v>
      </c>
      <c r="I92" s="156">
        <v>2033.5559999999998</v>
      </c>
      <c r="J92" s="156">
        <v>1247.7779999999998</v>
      </c>
      <c r="K92" s="156">
        <v>3763.4319999999998</v>
      </c>
      <c r="L92" s="156">
        <v>1999.835</v>
      </c>
      <c r="M92" s="156">
        <v>6422.9369999999999</v>
      </c>
      <c r="N92" s="157">
        <v>77547.867999999988</v>
      </c>
      <c r="O92" s="159"/>
      <c r="P92" s="160">
        <v>10.928070136387459</v>
      </c>
      <c r="Q92" s="160">
        <v>13.788554134546597</v>
      </c>
      <c r="R92" s="160">
        <v>3.962548211457519</v>
      </c>
      <c r="S92" s="160">
        <v>18.000006788740798</v>
      </c>
      <c r="T92" s="160">
        <v>18</v>
      </c>
      <c r="U92" s="160">
        <v>20.000000000000004</v>
      </c>
      <c r="V92" s="161">
        <v>11.955473746873352</v>
      </c>
      <c r="W92" s="162">
        <v>11.955473746873352</v>
      </c>
      <c r="X92" s="159"/>
      <c r="Y92" s="156">
        <v>7580.2270000000017</v>
      </c>
      <c r="Z92" s="156">
        <v>6312.442</v>
      </c>
      <c r="AA92" s="156">
        <v>520.45399999999995</v>
      </c>
      <c r="AB92" s="156">
        <v>747.33100000000013</v>
      </c>
      <c r="AC92" s="156">
        <v>477.26100000000002</v>
      </c>
      <c r="AD92" s="156">
        <v>224.6</v>
      </c>
      <c r="AE92" s="156">
        <v>399.96700000000004</v>
      </c>
      <c r="AF92" s="156">
        <v>589.16</v>
      </c>
      <c r="AG92" s="159"/>
      <c r="AH92" s="163">
        <v>9271.2150000000001</v>
      </c>
      <c r="AI92" s="158">
        <v>9271.2150000000001</v>
      </c>
      <c r="AJ92" s="159"/>
      <c r="AK92" s="158">
        <v>11084.998</v>
      </c>
      <c r="AL92" s="158">
        <v>303.67099999999999</v>
      </c>
      <c r="AM92" s="165">
        <v>10781.327000000001</v>
      </c>
      <c r="AN92" s="158">
        <v>10828.063999999998</v>
      </c>
      <c r="AO92" s="156">
        <v>8680.5889999999999</v>
      </c>
      <c r="AP92" s="156">
        <v>944.26</v>
      </c>
      <c r="AQ92" s="156">
        <v>251.26300000000001</v>
      </c>
      <c r="AR92" s="156">
        <v>360.86</v>
      </c>
      <c r="AS92" s="156">
        <v>622.91599999999994</v>
      </c>
      <c r="AT92" s="159"/>
      <c r="AU92" s="156">
        <v>149.01400000000001</v>
      </c>
      <c r="AV92" s="156">
        <v>-195.751</v>
      </c>
      <c r="AW92" s="159"/>
      <c r="AX92" s="156">
        <v>-31.824000000000002</v>
      </c>
    </row>
    <row r="93" spans="1:50" ht="12.75" customHeight="1">
      <c r="A93" s="156" t="s">
        <v>776</v>
      </c>
      <c r="B93" s="156" t="s">
        <v>829</v>
      </c>
      <c r="C93" s="156">
        <v>76136.646999999997</v>
      </c>
      <c r="D93" s="156">
        <v>50301.252999999997</v>
      </c>
      <c r="E93" s="156">
        <v>15710.763999999999</v>
      </c>
      <c r="F93" s="156">
        <v>10124.630000000001</v>
      </c>
      <c r="G93" s="156">
        <v>2738.1409999999996</v>
      </c>
      <c r="H93" s="156">
        <v>2358.192</v>
      </c>
      <c r="I93" s="156">
        <v>2111.5039999999999</v>
      </c>
      <c r="J93" s="156">
        <v>1436.0149999999999</v>
      </c>
      <c r="K93" s="156">
        <v>2840.0139999999997</v>
      </c>
      <c r="L93" s="156">
        <v>1202.924</v>
      </c>
      <c r="M93" s="156">
        <v>6619.8720000000003</v>
      </c>
      <c r="N93" s="157">
        <v>86069.444000000003</v>
      </c>
      <c r="O93" s="159"/>
      <c r="P93" s="160">
        <v>10.748877606863884</v>
      </c>
      <c r="Q93" s="160">
        <v>13.841321209235089</v>
      </c>
      <c r="R93" s="160">
        <v>3.5768725187393824</v>
      </c>
      <c r="S93" s="160">
        <v>18.000018658361999</v>
      </c>
      <c r="T93" s="160">
        <v>16.239999999999998</v>
      </c>
      <c r="U93" s="160">
        <v>19.539970937482334</v>
      </c>
      <c r="V93" s="161">
        <v>8.0539627977613062</v>
      </c>
      <c r="W93" s="162">
        <v>11.739612260072228</v>
      </c>
      <c r="X93" s="159"/>
      <c r="Y93" s="156">
        <v>8183.8350000000019</v>
      </c>
      <c r="Z93" s="156">
        <v>6962.3580000000002</v>
      </c>
      <c r="AA93" s="156">
        <v>561.95399999999995</v>
      </c>
      <c r="AB93" s="156">
        <v>659.52299999999991</v>
      </c>
      <c r="AC93" s="156">
        <v>424.47500000000002</v>
      </c>
      <c r="AD93" s="156">
        <v>233.209</v>
      </c>
      <c r="AE93" s="156">
        <v>235.05099999999999</v>
      </c>
      <c r="AF93" s="156">
        <v>607.22500000000002</v>
      </c>
      <c r="AG93" s="156">
        <v>-3172.2179999999998</v>
      </c>
      <c r="AH93" s="163">
        <v>6932.0010000000011</v>
      </c>
      <c r="AI93" s="158">
        <v>10104.219000000001</v>
      </c>
      <c r="AJ93" s="159"/>
      <c r="AK93" s="158">
        <v>11980.041000000001</v>
      </c>
      <c r="AL93" s="158">
        <v>2450.5140000000001</v>
      </c>
      <c r="AM93" s="165">
        <v>9529.527</v>
      </c>
      <c r="AN93" s="158">
        <v>9244.6579999999994</v>
      </c>
      <c r="AO93" s="156">
        <v>7675.36</v>
      </c>
      <c r="AP93" s="156">
        <v>510.89</v>
      </c>
      <c r="AQ93" s="156">
        <v>232.99699999999999</v>
      </c>
      <c r="AR93" s="156">
        <v>264.88400000000001</v>
      </c>
      <c r="AS93" s="156">
        <v>592.56000000000006</v>
      </c>
      <c r="AT93" s="159"/>
      <c r="AU93" s="156">
        <v>2678.13</v>
      </c>
      <c r="AV93" s="156">
        <v>-2393.261</v>
      </c>
      <c r="AW93" s="159"/>
      <c r="AX93" s="156">
        <v>-32.033000000000001</v>
      </c>
    </row>
    <row r="94" spans="1:50" ht="12.75" customHeight="1">
      <c r="A94" s="156" t="s">
        <v>776</v>
      </c>
      <c r="B94" s="156" t="s">
        <v>830</v>
      </c>
      <c r="C94" s="156">
        <v>69608.323999999993</v>
      </c>
      <c r="D94" s="156">
        <v>48208.386999999995</v>
      </c>
      <c r="E94" s="156">
        <v>12088.230000000001</v>
      </c>
      <c r="F94" s="156">
        <v>9311.7069999999985</v>
      </c>
      <c r="G94" s="156">
        <v>2844.3590000000004</v>
      </c>
      <c r="H94" s="156">
        <v>2449.6710000000003</v>
      </c>
      <c r="I94" s="156">
        <v>1864.424</v>
      </c>
      <c r="J94" s="156">
        <v>1372.8</v>
      </c>
      <c r="K94" s="156">
        <v>2543.0550000000003</v>
      </c>
      <c r="L94" s="156">
        <v>875.66100000000006</v>
      </c>
      <c r="M94" s="156">
        <v>6572.2939999999999</v>
      </c>
      <c r="N94" s="157">
        <v>77371.842999999993</v>
      </c>
      <c r="O94" s="159"/>
      <c r="P94" s="160">
        <v>11.247786974442883</v>
      </c>
      <c r="Q94" s="160">
        <v>13.586864045046767</v>
      </c>
      <c r="R94" s="160">
        <v>5.1198728018907644</v>
      </c>
      <c r="S94" s="160">
        <v>18.00000898079783</v>
      </c>
      <c r="T94" s="160">
        <v>15</v>
      </c>
      <c r="U94" s="160">
        <v>18.000002283988895</v>
      </c>
      <c r="V94" s="161">
        <v>11.938110353659278</v>
      </c>
      <c r="W94" s="162">
        <v>11.938110353659278</v>
      </c>
      <c r="X94" s="159"/>
      <c r="Y94" s="156">
        <v>7829.3959999999997</v>
      </c>
      <c r="Z94" s="156">
        <v>6550.0079999999998</v>
      </c>
      <c r="AA94" s="156">
        <v>618.90200000000004</v>
      </c>
      <c r="AB94" s="156">
        <v>660.48599999999999</v>
      </c>
      <c r="AC94" s="156">
        <v>440.94100000000003</v>
      </c>
      <c r="AD94" s="156">
        <v>205.92000000000002</v>
      </c>
      <c r="AE94" s="156">
        <v>157.619</v>
      </c>
      <c r="AF94" s="156">
        <v>602.86</v>
      </c>
      <c r="AG94" s="159"/>
      <c r="AH94" s="163">
        <v>9236.7360000000008</v>
      </c>
      <c r="AI94" s="158">
        <v>9236.7360000000008</v>
      </c>
      <c r="AJ94" s="159"/>
      <c r="AK94" s="158">
        <v>10050.781999999999</v>
      </c>
      <c r="AL94" s="158">
        <v>3521.3089999999997</v>
      </c>
      <c r="AM94" s="165">
        <v>6529.473</v>
      </c>
      <c r="AN94" s="158">
        <v>9850.3029999999999</v>
      </c>
      <c r="AO94" s="156">
        <v>8219.1090000000004</v>
      </c>
      <c r="AP94" s="156">
        <v>666.86800000000005</v>
      </c>
      <c r="AQ94" s="156">
        <v>232.29299999999998</v>
      </c>
      <c r="AR94" s="156">
        <v>157.62</v>
      </c>
      <c r="AS94" s="156">
        <v>606.447</v>
      </c>
      <c r="AT94" s="159"/>
      <c r="AU94" s="156">
        <v>142.88399999999984</v>
      </c>
      <c r="AV94" s="156">
        <v>-3463.7139999999999</v>
      </c>
      <c r="AW94" s="159"/>
      <c r="AX94" s="156">
        <v>-32.034000000000006</v>
      </c>
    </row>
    <row r="95" spans="1:50" ht="12.75" customHeight="1">
      <c r="A95" s="156" t="s">
        <v>776</v>
      </c>
      <c r="B95" s="156" t="s">
        <v>831</v>
      </c>
      <c r="C95" s="156">
        <v>85999.574999999997</v>
      </c>
      <c r="D95" s="156">
        <v>57815.995999999999</v>
      </c>
      <c r="E95" s="156">
        <v>16173.306</v>
      </c>
      <c r="F95" s="156">
        <v>12010.273000000003</v>
      </c>
      <c r="G95" s="156">
        <v>3287.223</v>
      </c>
      <c r="H95" s="156">
        <v>2831.0820000000003</v>
      </c>
      <c r="I95" s="156">
        <v>2077.1410000000001</v>
      </c>
      <c r="J95" s="156">
        <v>1529.4189999999999</v>
      </c>
      <c r="K95" s="156">
        <v>2472.6109999999999</v>
      </c>
      <c r="L95" s="156">
        <v>954.18899999999996</v>
      </c>
      <c r="M95" s="156">
        <v>6830.4359999999997</v>
      </c>
      <c r="N95" s="157">
        <v>92414.403999999995</v>
      </c>
      <c r="O95" s="159"/>
      <c r="P95" s="160">
        <v>11.031902192539908</v>
      </c>
      <c r="Q95" s="160">
        <v>13.774220892086683</v>
      </c>
      <c r="R95" s="160">
        <v>4.0606169202511841</v>
      </c>
      <c r="S95" s="160">
        <v>17.999973155139976</v>
      </c>
      <c r="T95" s="160">
        <v>15</v>
      </c>
      <c r="U95" s="160">
        <v>17.999997903979192</v>
      </c>
      <c r="V95" s="161">
        <v>11.929624087604351</v>
      </c>
      <c r="W95" s="162">
        <v>11.929624087604351</v>
      </c>
      <c r="X95" s="159"/>
      <c r="Y95" s="156">
        <v>9487.3889999999992</v>
      </c>
      <c r="Z95" s="156">
        <v>7963.7030000000004</v>
      </c>
      <c r="AA95" s="156">
        <v>656.73599999999999</v>
      </c>
      <c r="AB95" s="156">
        <v>866.95</v>
      </c>
      <c r="AC95" s="156">
        <v>509.59399999999999</v>
      </c>
      <c r="AD95" s="156">
        <v>229.41300000000001</v>
      </c>
      <c r="AE95" s="156">
        <v>171.75400000000002</v>
      </c>
      <c r="AF95" s="156">
        <v>626.54099999999994</v>
      </c>
      <c r="AG95" s="159"/>
      <c r="AH95" s="163">
        <v>11024.690999999999</v>
      </c>
      <c r="AI95" s="158">
        <v>11024.690999999999</v>
      </c>
      <c r="AJ95" s="159"/>
      <c r="AK95" s="158">
        <v>11299.503000000001</v>
      </c>
      <c r="AL95" s="158">
        <v>1373.9210000000003</v>
      </c>
      <c r="AM95" s="165">
        <v>9925.5820000000003</v>
      </c>
      <c r="AN95" s="158">
        <v>9713.9490000000005</v>
      </c>
      <c r="AO95" s="156">
        <v>8169.121000000001</v>
      </c>
      <c r="AP95" s="156">
        <v>600.23</v>
      </c>
      <c r="AQ95" s="156">
        <v>212.37200000000001</v>
      </c>
      <c r="AR95" s="156">
        <v>159.798</v>
      </c>
      <c r="AS95" s="156">
        <v>604.46100000000001</v>
      </c>
      <c r="AT95" s="159"/>
      <c r="AU95" s="156">
        <v>1483.8029999999999</v>
      </c>
      <c r="AV95" s="156">
        <v>-1272.1699999999998</v>
      </c>
      <c r="AW95" s="159"/>
      <c r="AX95" s="156">
        <v>-32.033000000000001</v>
      </c>
    </row>
    <row r="96" spans="1:50" ht="12.75" customHeight="1">
      <c r="A96" s="156" t="s">
        <v>776</v>
      </c>
      <c r="B96" s="156" t="s">
        <v>38</v>
      </c>
      <c r="C96" s="156">
        <v>75427.225999999995</v>
      </c>
      <c r="D96" s="156">
        <v>50333.611000000004</v>
      </c>
      <c r="E96" s="156">
        <v>14067.369999999999</v>
      </c>
      <c r="F96" s="156">
        <v>11026.244999999999</v>
      </c>
      <c r="G96" s="156">
        <v>3331.5830000000001</v>
      </c>
      <c r="H96" s="156">
        <v>2909.1770000000001</v>
      </c>
      <c r="I96" s="156">
        <v>1992.0119999999999</v>
      </c>
      <c r="J96" s="156">
        <v>1351.6470000000002</v>
      </c>
      <c r="K96" s="156">
        <v>2643.1809999999996</v>
      </c>
      <c r="L96" s="156">
        <v>948.25600000000009</v>
      </c>
      <c r="M96" s="156">
        <v>6578.8490000000002</v>
      </c>
      <c r="N96" s="157">
        <v>82644.84</v>
      </c>
      <c r="O96" s="159"/>
      <c r="P96" s="160">
        <v>11.550453943513716</v>
      </c>
      <c r="Q96" s="160">
        <v>14.566443484454158</v>
      </c>
      <c r="R96" s="160">
        <v>4.4445123715378205</v>
      </c>
      <c r="S96" s="160">
        <v>18.000004812357584</v>
      </c>
      <c r="T96" s="160">
        <v>15</v>
      </c>
      <c r="U96" s="160">
        <v>17.999991563459652</v>
      </c>
      <c r="V96" s="161">
        <v>12.352645367817278</v>
      </c>
      <c r="W96" s="162">
        <v>12.352645367817278</v>
      </c>
      <c r="X96" s="159"/>
      <c r="Y96" s="156">
        <v>8712.1869999999999</v>
      </c>
      <c r="Z96" s="156">
        <v>7331.817</v>
      </c>
      <c r="AA96" s="156">
        <v>625.226</v>
      </c>
      <c r="AB96" s="156">
        <v>755.14400000000001</v>
      </c>
      <c r="AC96" s="156">
        <v>523.65200000000004</v>
      </c>
      <c r="AD96" s="156">
        <v>202.74700000000001</v>
      </c>
      <c r="AE96" s="156">
        <v>170.68599999999998</v>
      </c>
      <c r="AF96" s="156">
        <v>599.55200000000002</v>
      </c>
      <c r="AG96" s="159"/>
      <c r="AH96" s="163">
        <v>10208.824000000001</v>
      </c>
      <c r="AI96" s="158">
        <v>10208.824000000001</v>
      </c>
      <c r="AJ96" s="159"/>
      <c r="AK96" s="158">
        <v>12306.242999999999</v>
      </c>
      <c r="AL96" s="158">
        <v>302.79600000000005</v>
      </c>
      <c r="AM96" s="165">
        <v>12003.447</v>
      </c>
      <c r="AN96" s="158">
        <v>12102.455</v>
      </c>
      <c r="AO96" s="156">
        <v>10001.130999999999</v>
      </c>
      <c r="AP96" s="156">
        <v>1116.539</v>
      </c>
      <c r="AQ96" s="156">
        <v>233.99399999999997</v>
      </c>
      <c r="AR96" s="156">
        <v>159.863</v>
      </c>
      <c r="AS96" s="156">
        <v>623.38800000000003</v>
      </c>
      <c r="AT96" s="159"/>
      <c r="AU96" s="156">
        <v>139.26999999999998</v>
      </c>
      <c r="AV96" s="156">
        <v>-238.27800000000002</v>
      </c>
      <c r="AW96" s="159"/>
      <c r="AX96" s="156">
        <v>-32.46</v>
      </c>
    </row>
    <row r="97" spans="1:50" ht="12.75" customHeight="1">
      <c r="A97" s="156" t="s">
        <v>776</v>
      </c>
      <c r="B97" s="156" t="s">
        <v>829</v>
      </c>
      <c r="C97" s="156">
        <v>84004.411999999982</v>
      </c>
      <c r="D97" s="156">
        <v>55163.671000000002</v>
      </c>
      <c r="E97" s="156">
        <v>17335.645</v>
      </c>
      <c r="F97" s="156">
        <v>11505.096</v>
      </c>
      <c r="G97" s="156">
        <v>3632.6310000000003</v>
      </c>
      <c r="H97" s="156">
        <v>3172.0550000000003</v>
      </c>
      <c r="I97" s="156">
        <v>2085.4059999999999</v>
      </c>
      <c r="J97" s="156">
        <v>1415.02</v>
      </c>
      <c r="K97" s="156">
        <v>2396.1710000000003</v>
      </c>
      <c r="L97" s="156">
        <v>730.19499999999994</v>
      </c>
      <c r="M97" s="156">
        <v>6838.4759999999997</v>
      </c>
      <c r="N97" s="157">
        <v>93972.645999999979</v>
      </c>
      <c r="O97" s="159"/>
      <c r="P97" s="160">
        <v>10.952264031084464</v>
      </c>
      <c r="Q97" s="160">
        <v>14.158731386821593</v>
      </c>
      <c r="R97" s="160">
        <v>3.809393881796725</v>
      </c>
      <c r="S97" s="160">
        <v>18.000003152530457</v>
      </c>
      <c r="T97" s="160">
        <v>15</v>
      </c>
      <c r="U97" s="160">
        <v>17.999986305028109</v>
      </c>
      <c r="V97" s="161">
        <v>8.7479818329261487</v>
      </c>
      <c r="W97" s="162">
        <v>11.967812420648453</v>
      </c>
      <c r="X97" s="159"/>
      <c r="Y97" s="156">
        <v>9200.3850000000002</v>
      </c>
      <c r="Z97" s="156">
        <v>7810.4759999999987</v>
      </c>
      <c r="AA97" s="156">
        <v>660.38300000000004</v>
      </c>
      <c r="AB97" s="156">
        <v>729.52599999999995</v>
      </c>
      <c r="AC97" s="156">
        <v>570.97</v>
      </c>
      <c r="AD97" s="156">
        <v>212.25300000000001</v>
      </c>
      <c r="AE97" s="156">
        <v>131.435</v>
      </c>
      <c r="AF97" s="156">
        <v>623.21299999999997</v>
      </c>
      <c r="AG97" s="156">
        <v>-3025.76</v>
      </c>
      <c r="AH97" s="163">
        <v>8220.7099999999991</v>
      </c>
      <c r="AI97" s="158">
        <v>11246.47</v>
      </c>
      <c r="AJ97" s="159"/>
      <c r="AK97" s="158">
        <v>12870.421999999999</v>
      </c>
      <c r="AL97" s="158">
        <v>3195.6569999999997</v>
      </c>
      <c r="AM97" s="165">
        <v>9674.7649999999994</v>
      </c>
      <c r="AN97" s="158">
        <v>9905.759</v>
      </c>
      <c r="AO97" s="156">
        <v>8412.6990000000005</v>
      </c>
      <c r="AP97" s="156">
        <v>578.97900000000004</v>
      </c>
      <c r="AQ97" s="156">
        <v>217.15799999999999</v>
      </c>
      <c r="AR97" s="156">
        <v>126.867</v>
      </c>
      <c r="AS97" s="156">
        <v>602.73099999999988</v>
      </c>
      <c r="AT97" s="159"/>
      <c r="AU97" s="156">
        <v>2886.9070000000002</v>
      </c>
      <c r="AV97" s="156">
        <v>-3117.9009999999998</v>
      </c>
      <c r="AW97" s="159"/>
      <c r="AX97" s="156">
        <v>-32.674999999999997</v>
      </c>
    </row>
    <row r="98" spans="1:50" ht="12.75" customHeight="1">
      <c r="A98" s="156" t="s">
        <v>776</v>
      </c>
      <c r="B98" s="156" t="s">
        <v>830</v>
      </c>
      <c r="C98" s="156">
        <v>76463.37</v>
      </c>
      <c r="D98" s="156">
        <v>52997.733999999997</v>
      </c>
      <c r="E98" s="156">
        <v>13285.806</v>
      </c>
      <c r="F98" s="156">
        <v>10179.83</v>
      </c>
      <c r="G98" s="156">
        <v>3461.683</v>
      </c>
      <c r="H98" s="156">
        <v>3022.7799999999997</v>
      </c>
      <c r="I98" s="156">
        <v>2140.6660000000002</v>
      </c>
      <c r="J98" s="156">
        <v>1452.5140000000001</v>
      </c>
      <c r="K98" s="156">
        <v>2085.8770000000004</v>
      </c>
      <c r="L98" s="156">
        <v>636.66000000000008</v>
      </c>
      <c r="M98" s="156">
        <v>6827.7879999999996</v>
      </c>
      <c r="N98" s="157">
        <v>84484.973000000013</v>
      </c>
      <c r="O98" s="159"/>
      <c r="P98" s="160">
        <v>11.70929034386007</v>
      </c>
      <c r="Q98" s="160">
        <v>14.123366104671573</v>
      </c>
      <c r="R98" s="160">
        <v>5.6081204256632997</v>
      </c>
      <c r="S98" s="160">
        <v>17.999986767148123</v>
      </c>
      <c r="T98" s="160">
        <v>15</v>
      </c>
      <c r="U98" s="160">
        <v>18.000031413941503</v>
      </c>
      <c r="V98" s="161">
        <v>12.371588258659914</v>
      </c>
      <c r="W98" s="162">
        <v>12.371588258659914</v>
      </c>
      <c r="X98" s="159"/>
      <c r="Y98" s="156">
        <v>8953.3179999999993</v>
      </c>
      <c r="Z98" s="156">
        <v>7485.0640000000003</v>
      </c>
      <c r="AA98" s="156">
        <v>745.08400000000006</v>
      </c>
      <c r="AB98" s="156">
        <v>723.17000000000007</v>
      </c>
      <c r="AC98" s="156">
        <v>544.1</v>
      </c>
      <c r="AD98" s="156">
        <v>217.87699999999998</v>
      </c>
      <c r="AE98" s="156">
        <v>114.599</v>
      </c>
      <c r="AF98" s="156">
        <v>622.23900000000003</v>
      </c>
      <c r="AG98" s="159"/>
      <c r="AH98" s="163">
        <v>10452.133</v>
      </c>
      <c r="AI98" s="158">
        <v>10452.133</v>
      </c>
      <c r="AJ98" s="159"/>
      <c r="AK98" s="158">
        <v>11268.489</v>
      </c>
      <c r="AL98" s="158">
        <v>3680.7750000000005</v>
      </c>
      <c r="AM98" s="165">
        <v>7587.7139999999999</v>
      </c>
      <c r="AN98" s="158">
        <v>11059.645999999999</v>
      </c>
      <c r="AO98" s="156">
        <v>9261.0519999999997</v>
      </c>
      <c r="AP98" s="156">
        <v>881.75499999999988</v>
      </c>
      <c r="AQ98" s="156">
        <v>223.44500000000002</v>
      </c>
      <c r="AR98" s="156">
        <v>103.047</v>
      </c>
      <c r="AS98" s="156">
        <v>623.02099999999996</v>
      </c>
      <c r="AT98" s="159"/>
      <c r="AU98" s="156">
        <v>148.70800000000008</v>
      </c>
      <c r="AV98" s="156">
        <v>-3620.64</v>
      </c>
      <c r="AW98" s="159"/>
      <c r="AX98" s="156">
        <v>-32.673999999999999</v>
      </c>
    </row>
    <row r="99" spans="1:50" ht="12.75" customHeight="1">
      <c r="A99" s="156" t="s">
        <v>776</v>
      </c>
      <c r="B99" s="156" t="s">
        <v>831</v>
      </c>
      <c r="C99" s="156">
        <v>92678.817999999999</v>
      </c>
      <c r="D99" s="156">
        <v>62627.532999999996</v>
      </c>
      <c r="E99" s="156">
        <v>17097.718000000001</v>
      </c>
      <c r="F99" s="156">
        <v>12953.566999999999</v>
      </c>
      <c r="G99" s="156">
        <v>3748.6550000000002</v>
      </c>
      <c r="H99" s="156">
        <v>3273.3670000000002</v>
      </c>
      <c r="I99" s="156">
        <v>2389.5749999999998</v>
      </c>
      <c r="J99" s="156">
        <v>1621.4070000000002</v>
      </c>
      <c r="K99" s="156">
        <v>2152.6620000000003</v>
      </c>
      <c r="L99" s="156">
        <v>670.18000000000006</v>
      </c>
      <c r="M99" s="156">
        <v>7197.38</v>
      </c>
      <c r="N99" s="157">
        <v>99437.03</v>
      </c>
      <c r="O99" s="159"/>
      <c r="P99" s="160">
        <v>11.498212029419713</v>
      </c>
      <c r="Q99" s="160">
        <v>14.301039129227716</v>
      </c>
      <c r="R99" s="160">
        <v>4.6441343809741156</v>
      </c>
      <c r="S99" s="160">
        <v>17.999998167024962</v>
      </c>
      <c r="T99" s="160">
        <v>15</v>
      </c>
      <c r="U99" s="160">
        <v>17.999940314542357</v>
      </c>
      <c r="V99" s="161">
        <v>12.334818326734014</v>
      </c>
      <c r="W99" s="162">
        <v>12.334818326734014</v>
      </c>
      <c r="X99" s="159"/>
      <c r="Y99" s="156">
        <v>10656.406999999999</v>
      </c>
      <c r="Z99" s="156">
        <v>8956.387999999999</v>
      </c>
      <c r="AA99" s="156">
        <v>794.04100000000005</v>
      </c>
      <c r="AB99" s="156">
        <v>905.97800000000007</v>
      </c>
      <c r="AC99" s="156">
        <v>589.20600000000002</v>
      </c>
      <c r="AD99" s="156">
        <v>243.21100000000001</v>
      </c>
      <c r="AE99" s="156">
        <v>120.63199999999999</v>
      </c>
      <c r="AF99" s="156">
        <v>655.92100000000005</v>
      </c>
      <c r="AG99" s="159"/>
      <c r="AH99" s="163">
        <v>12265.376999999999</v>
      </c>
      <c r="AI99" s="158">
        <v>12265.376999999999</v>
      </c>
      <c r="AJ99" s="159"/>
      <c r="AK99" s="158">
        <v>12892.188</v>
      </c>
      <c r="AL99" s="158">
        <v>786.67900000000009</v>
      </c>
      <c r="AM99" s="165">
        <v>12105.508999999998</v>
      </c>
      <c r="AN99" s="158">
        <v>11182.912</v>
      </c>
      <c r="AO99" s="156">
        <v>9707.8809999999994</v>
      </c>
      <c r="AP99" s="156">
        <v>539.28700000000003</v>
      </c>
      <c r="AQ99" s="156">
        <v>231.29399999999998</v>
      </c>
      <c r="AR99" s="156">
        <v>114.373</v>
      </c>
      <c r="AS99" s="156">
        <v>622.75099999999998</v>
      </c>
      <c r="AT99" s="159"/>
      <c r="AU99" s="156">
        <v>1633.8889999999999</v>
      </c>
      <c r="AV99" s="156">
        <v>-711.29200000000003</v>
      </c>
      <c r="AW99" s="159"/>
      <c r="AX99" s="156">
        <v>-32.673999999999999</v>
      </c>
    </row>
    <row r="100" spans="1:50" ht="12.75" customHeight="1">
      <c r="A100" s="156" t="s">
        <v>776</v>
      </c>
      <c r="B100" s="156" t="s">
        <v>39</v>
      </c>
      <c r="C100" s="156">
        <v>79919.715999999986</v>
      </c>
      <c r="D100" s="156">
        <v>53542.326000000001</v>
      </c>
      <c r="E100" s="156">
        <v>14478.5</v>
      </c>
      <c r="F100" s="156">
        <v>11898.89</v>
      </c>
      <c r="G100" s="156">
        <v>3317.6729999999998</v>
      </c>
      <c r="H100" s="156">
        <v>2901.741</v>
      </c>
      <c r="I100" s="156">
        <v>2108.7860000000001</v>
      </c>
      <c r="J100" s="156">
        <v>1439.981</v>
      </c>
      <c r="K100" s="156">
        <v>2492.337</v>
      </c>
      <c r="L100" s="156">
        <v>702.17200000000003</v>
      </c>
      <c r="M100" s="156">
        <v>6854.442</v>
      </c>
      <c r="N100" s="157">
        <v>86885.824999999983</v>
      </c>
      <c r="O100" s="159"/>
      <c r="P100" s="160">
        <v>11.843032575340983</v>
      </c>
      <c r="Q100" s="160">
        <v>14.699098055620517</v>
      </c>
      <c r="R100" s="160">
        <v>4.9582069965811373</v>
      </c>
      <c r="S100" s="160">
        <v>17.999986904413589</v>
      </c>
      <c r="T100" s="160">
        <v>15</v>
      </c>
      <c r="U100" s="160">
        <v>18.000005696609946</v>
      </c>
      <c r="V100" s="161">
        <v>12.598949253229746</v>
      </c>
      <c r="W100" s="162">
        <v>12.598949253229746</v>
      </c>
      <c r="X100" s="159"/>
      <c r="Y100" s="156">
        <v>9464.9179999999997</v>
      </c>
      <c r="Z100" s="156">
        <v>7870.2389999999996</v>
      </c>
      <c r="AA100" s="156">
        <v>717.87400000000002</v>
      </c>
      <c r="AB100" s="156">
        <v>876.80499999999995</v>
      </c>
      <c r="AC100" s="156">
        <v>522.31299999999999</v>
      </c>
      <c r="AD100" s="156">
        <v>215.99699999999999</v>
      </c>
      <c r="AE100" s="156">
        <v>126.39099999999999</v>
      </c>
      <c r="AF100" s="156">
        <v>617.08199999999999</v>
      </c>
      <c r="AG100" s="159"/>
      <c r="AH100" s="163">
        <v>10946.701000000001</v>
      </c>
      <c r="AI100" s="158">
        <v>10946.701000000001</v>
      </c>
      <c r="AJ100" s="159"/>
      <c r="AK100" s="158">
        <v>12608.112000000001</v>
      </c>
      <c r="AL100" s="158">
        <v>195.39499999999998</v>
      </c>
      <c r="AM100" s="165">
        <v>12412.716999999999</v>
      </c>
      <c r="AN100" s="158">
        <v>12443.203000000001</v>
      </c>
      <c r="AO100" s="156">
        <v>10588.583000000001</v>
      </c>
      <c r="AP100" s="156">
        <v>863.36599999999999</v>
      </c>
      <c r="AQ100" s="156">
        <v>251.46200000000002</v>
      </c>
      <c r="AR100" s="156">
        <v>122.19900000000001</v>
      </c>
      <c r="AS100" s="156">
        <v>650.702</v>
      </c>
      <c r="AT100" s="159"/>
      <c r="AU100" s="156">
        <v>116.74600000000001</v>
      </c>
      <c r="AV100" s="156">
        <v>-147.232</v>
      </c>
      <c r="AW100" s="159"/>
      <c r="AX100" s="156">
        <v>-33.109000000000002</v>
      </c>
    </row>
    <row r="101" spans="1:50" ht="12.75" customHeight="1">
      <c r="A101" s="156" t="s">
        <v>776</v>
      </c>
      <c r="B101" s="156" t="s">
        <v>829</v>
      </c>
      <c r="C101" s="156">
        <v>89334.17</v>
      </c>
      <c r="D101" s="156">
        <v>59552.811999999998</v>
      </c>
      <c r="E101" s="156">
        <v>17921.232</v>
      </c>
      <c r="F101" s="156">
        <v>11860.126</v>
      </c>
      <c r="G101" s="156">
        <v>3391.4989999999998</v>
      </c>
      <c r="H101" s="156">
        <v>2966.3109999999997</v>
      </c>
      <c r="I101" s="156">
        <v>2206.5790000000002</v>
      </c>
      <c r="J101" s="156">
        <v>1506.76</v>
      </c>
      <c r="K101" s="156">
        <v>2305.0770000000002</v>
      </c>
      <c r="L101" s="156">
        <v>573.928</v>
      </c>
      <c r="M101" s="156">
        <v>7189.1589999999997</v>
      </c>
      <c r="N101" s="157">
        <v>99581.338000000003</v>
      </c>
      <c r="O101" s="159"/>
      <c r="P101" s="160">
        <v>11.394630968195035</v>
      </c>
      <c r="Q101" s="160">
        <v>14.543993321423677</v>
      </c>
      <c r="R101" s="160">
        <v>3.894090540203933</v>
      </c>
      <c r="S101" s="160">
        <v>18.000000674238141</v>
      </c>
      <c r="T101" s="160">
        <v>15</v>
      </c>
      <c r="U101" s="160">
        <v>17.99999303048466</v>
      </c>
      <c r="V101" s="161">
        <v>9.115409756795998</v>
      </c>
      <c r="W101" s="162">
        <v>12.278406020212342</v>
      </c>
      <c r="X101" s="159"/>
      <c r="Y101" s="156">
        <v>10179.298999999999</v>
      </c>
      <c r="Z101" s="156">
        <v>8661.357</v>
      </c>
      <c r="AA101" s="156">
        <v>697.86899999999991</v>
      </c>
      <c r="AB101" s="156">
        <v>820.07300000000009</v>
      </c>
      <c r="AC101" s="156">
        <v>533.93600000000004</v>
      </c>
      <c r="AD101" s="156">
        <v>226.01400000000001</v>
      </c>
      <c r="AE101" s="156">
        <v>103.307</v>
      </c>
      <c r="AF101" s="156">
        <v>647.21600000000001</v>
      </c>
      <c r="AG101" s="156">
        <v>-3149.7539999999999</v>
      </c>
      <c r="AH101" s="163">
        <v>9077.2470000000012</v>
      </c>
      <c r="AI101" s="158">
        <v>12227.001</v>
      </c>
      <c r="AJ101" s="159"/>
      <c r="AK101" s="158">
        <v>11507.530999999999</v>
      </c>
      <c r="AL101" s="158">
        <v>3630.9859999999999</v>
      </c>
      <c r="AM101" s="165">
        <v>7876.5450000000001</v>
      </c>
      <c r="AN101" s="158">
        <v>10588.351000000001</v>
      </c>
      <c r="AO101" s="156">
        <v>9135.4470000000001</v>
      </c>
      <c r="AP101" s="156">
        <v>543.02</v>
      </c>
      <c r="AQ101" s="156">
        <v>236.53699999999998</v>
      </c>
      <c r="AR101" s="156">
        <v>86.85499999999999</v>
      </c>
      <c r="AS101" s="156">
        <v>619.81999999999994</v>
      </c>
      <c r="AT101" s="159"/>
      <c r="AU101" s="156">
        <v>855.61599999999964</v>
      </c>
      <c r="AV101" s="156">
        <v>-3567.4219999999996</v>
      </c>
      <c r="AW101" s="159"/>
      <c r="AX101" s="156">
        <v>-33.328000000000003</v>
      </c>
    </row>
    <row r="102" spans="1:50" ht="12.75" customHeight="1">
      <c r="A102" s="156" t="s">
        <v>776</v>
      </c>
      <c r="B102" s="156" t="s">
        <v>830</v>
      </c>
      <c r="C102" s="156">
        <v>81024.964000000007</v>
      </c>
      <c r="D102" s="156">
        <v>56483.289000000004</v>
      </c>
      <c r="E102" s="156">
        <v>13775.559000000001</v>
      </c>
      <c r="F102" s="156">
        <v>10766.116</v>
      </c>
      <c r="G102" s="156">
        <v>3382.9300000000003</v>
      </c>
      <c r="H102" s="156">
        <v>2958.8180000000002</v>
      </c>
      <c r="I102" s="156">
        <v>2264.5639999999999</v>
      </c>
      <c r="J102" s="156">
        <v>1546.3530000000001</v>
      </c>
      <c r="K102" s="156">
        <v>2043.472</v>
      </c>
      <c r="L102" s="156">
        <v>651.84400000000005</v>
      </c>
      <c r="M102" s="156">
        <v>7256.8940000000002</v>
      </c>
      <c r="N102" s="157">
        <v>89252.922999999995</v>
      </c>
      <c r="O102" s="159"/>
      <c r="P102" s="160">
        <v>12.04060269622582</v>
      </c>
      <c r="Q102" s="160">
        <v>14.631244295989916</v>
      </c>
      <c r="R102" s="160">
        <v>5.4755164563557814</v>
      </c>
      <c r="S102" s="160">
        <v>17.999991888652833</v>
      </c>
      <c r="T102" s="160">
        <v>15</v>
      </c>
      <c r="U102" s="160">
        <v>18.000012272875104</v>
      </c>
      <c r="V102" s="161">
        <v>12.650655710177697</v>
      </c>
      <c r="W102" s="162">
        <v>12.650655710177697</v>
      </c>
      <c r="X102" s="159"/>
      <c r="Y102" s="156">
        <v>9755.8940000000002</v>
      </c>
      <c r="Z102" s="156">
        <v>8264.2080000000005</v>
      </c>
      <c r="AA102" s="156">
        <v>754.28300000000002</v>
      </c>
      <c r="AB102" s="156">
        <v>737.40300000000002</v>
      </c>
      <c r="AC102" s="156">
        <v>532.58699999999999</v>
      </c>
      <c r="AD102" s="156">
        <v>231.953</v>
      </c>
      <c r="AE102" s="156">
        <v>117.33199999999999</v>
      </c>
      <c r="AF102" s="156">
        <v>653.31399999999996</v>
      </c>
      <c r="AG102" s="159"/>
      <c r="AH102" s="163">
        <v>11291.080000000002</v>
      </c>
      <c r="AI102" s="158">
        <v>11291.080000000002</v>
      </c>
      <c r="AJ102" s="159"/>
      <c r="AK102" s="158">
        <v>14228.919000000002</v>
      </c>
      <c r="AL102" s="158">
        <v>3281.9259999999999</v>
      </c>
      <c r="AM102" s="165">
        <v>10946.993</v>
      </c>
      <c r="AN102" s="158">
        <v>11682.308000000001</v>
      </c>
      <c r="AO102" s="156">
        <v>10025.09</v>
      </c>
      <c r="AP102" s="156">
        <v>695.85400000000004</v>
      </c>
      <c r="AQ102" s="156">
        <v>242.92599999999999</v>
      </c>
      <c r="AR102" s="156">
        <v>106.455</v>
      </c>
      <c r="AS102" s="156">
        <v>645.31100000000004</v>
      </c>
      <c r="AT102" s="159"/>
      <c r="AU102" s="156">
        <v>2496.8159999999998</v>
      </c>
      <c r="AV102" s="156">
        <v>-3232.1309999999999</v>
      </c>
      <c r="AW102" s="159"/>
      <c r="AX102" s="156">
        <v>-33.328000000000003</v>
      </c>
    </row>
    <row r="103" spans="1:50" ht="12.75" customHeight="1">
      <c r="A103" s="156" t="s">
        <v>776</v>
      </c>
      <c r="B103" s="156" t="s">
        <v>831</v>
      </c>
      <c r="C103" s="156">
        <v>98635.788</v>
      </c>
      <c r="D103" s="156">
        <v>66627.915000000008</v>
      </c>
      <c r="E103" s="156">
        <v>18153.873</v>
      </c>
      <c r="F103" s="156">
        <v>13854</v>
      </c>
      <c r="G103" s="156">
        <v>3593.0250000000001</v>
      </c>
      <c r="H103" s="156">
        <v>3142.5740000000001</v>
      </c>
      <c r="I103" s="156">
        <v>2545.8760000000002</v>
      </c>
      <c r="J103" s="156">
        <v>1738.4459999999999</v>
      </c>
      <c r="K103" s="156">
        <v>2017.73</v>
      </c>
      <c r="L103" s="156">
        <v>575.27</v>
      </c>
      <c r="M103" s="156">
        <v>7658.3220000000001</v>
      </c>
      <c r="N103" s="157">
        <v>105280.549</v>
      </c>
      <c r="O103" s="159"/>
      <c r="P103" s="160">
        <v>11.743516460779938</v>
      </c>
      <c r="Q103" s="160">
        <v>14.790856054853286</v>
      </c>
      <c r="R103" s="160">
        <v>4.9731646795149445</v>
      </c>
      <c r="S103" s="160">
        <v>18.000021638313051</v>
      </c>
      <c r="T103" s="160">
        <v>15</v>
      </c>
      <c r="U103" s="160">
        <v>17.999895701149025</v>
      </c>
      <c r="V103" s="161">
        <v>12.540533009568556</v>
      </c>
      <c r="W103" s="162">
        <v>12.540533009568556</v>
      </c>
      <c r="X103" s="159"/>
      <c r="Y103" s="156">
        <v>11583.31</v>
      </c>
      <c r="Z103" s="156">
        <v>9854.8389999999999</v>
      </c>
      <c r="AA103" s="156">
        <v>902.822</v>
      </c>
      <c r="AB103" s="156">
        <v>825.64899999999989</v>
      </c>
      <c r="AC103" s="156">
        <v>565.66399999999999</v>
      </c>
      <c r="AD103" s="156">
        <v>260.767</v>
      </c>
      <c r="AE103" s="156">
        <v>103.548</v>
      </c>
      <c r="AF103" s="156">
        <v>689.45299999999997</v>
      </c>
      <c r="AG103" s="159"/>
      <c r="AH103" s="163">
        <v>13202.741999999998</v>
      </c>
      <c r="AI103" s="158">
        <v>13202.741999999998</v>
      </c>
      <c r="AJ103" s="159"/>
      <c r="AK103" s="158">
        <v>14194.033000000001</v>
      </c>
      <c r="AL103" s="158">
        <v>1086.732</v>
      </c>
      <c r="AM103" s="165">
        <v>13107.300999999999</v>
      </c>
      <c r="AN103" s="158">
        <v>12333.634</v>
      </c>
      <c r="AO103" s="156">
        <v>10828.302</v>
      </c>
      <c r="AP103" s="156">
        <v>542.66200000000003</v>
      </c>
      <c r="AQ103" s="156">
        <v>253.26599999999999</v>
      </c>
      <c r="AR103" s="156">
        <v>88.600000000000009</v>
      </c>
      <c r="AS103" s="156">
        <v>654.13099999999997</v>
      </c>
      <c r="AT103" s="159"/>
      <c r="AU103" s="156">
        <v>1807.53</v>
      </c>
      <c r="AV103" s="156">
        <v>-1033.8630000000001</v>
      </c>
      <c r="AW103" s="159"/>
      <c r="AX103" s="156">
        <v>-33.326999999999998</v>
      </c>
    </row>
    <row r="104" spans="1:50" ht="12.75" customHeight="1">
      <c r="A104" s="156" t="s">
        <v>776</v>
      </c>
      <c r="B104" s="156" t="s">
        <v>40</v>
      </c>
      <c r="C104" s="156">
        <v>86430.741999999998</v>
      </c>
      <c r="D104" s="156">
        <v>58152.6</v>
      </c>
      <c r="E104" s="156">
        <v>15631.406999999999</v>
      </c>
      <c r="F104" s="156">
        <v>12646.735000000001</v>
      </c>
      <c r="G104" s="156">
        <v>3492.183</v>
      </c>
      <c r="H104" s="156">
        <v>3004.4679999999998</v>
      </c>
      <c r="I104" s="156">
        <v>2229.7910000000002</v>
      </c>
      <c r="J104" s="156">
        <v>1493.1200000000001</v>
      </c>
      <c r="K104" s="156">
        <v>2799.2950000000001</v>
      </c>
      <c r="L104" s="156">
        <v>465.86</v>
      </c>
      <c r="M104" s="156">
        <v>7157.5780000000004</v>
      </c>
      <c r="N104" s="157">
        <v>94165.018000000011</v>
      </c>
      <c r="O104" s="159"/>
      <c r="P104" s="160">
        <v>11.512079810676621</v>
      </c>
      <c r="Q104" s="160">
        <v>14.435012364021558</v>
      </c>
      <c r="R104" s="160">
        <v>4.7490158755382668</v>
      </c>
      <c r="S104" s="160">
        <v>14.999993343247455</v>
      </c>
      <c r="T104" s="160">
        <v>15</v>
      </c>
      <c r="U104" s="160">
        <v>14.999999999999996</v>
      </c>
      <c r="V104" s="161">
        <v>12.055134954681364</v>
      </c>
      <c r="W104" s="162">
        <v>12.055134954681364</v>
      </c>
      <c r="X104" s="159"/>
      <c r="Y104" s="156">
        <v>9949.9760000000024</v>
      </c>
      <c r="Z104" s="156">
        <v>8394.3349999999991</v>
      </c>
      <c r="AA104" s="156">
        <v>742.33799999999997</v>
      </c>
      <c r="AB104" s="156">
        <v>813.303</v>
      </c>
      <c r="AC104" s="156">
        <v>450.66999999999996</v>
      </c>
      <c r="AD104" s="156">
        <v>223.96799999999999</v>
      </c>
      <c r="AE104" s="156">
        <v>69.878999999999991</v>
      </c>
      <c r="AF104" s="156">
        <v>657.22699999999998</v>
      </c>
      <c r="AG104" s="159"/>
      <c r="AH104" s="163">
        <v>11351.720000000001</v>
      </c>
      <c r="AI104" s="158">
        <v>11351.720000000001</v>
      </c>
      <c r="AJ104" s="159"/>
      <c r="AK104" s="158">
        <v>14657.503000000001</v>
      </c>
      <c r="AL104" s="158">
        <v>402.63799999999998</v>
      </c>
      <c r="AM104" s="165">
        <v>14254.864999999998</v>
      </c>
      <c r="AN104" s="158">
        <v>14434.788</v>
      </c>
      <c r="AO104" s="156">
        <v>12651.263999999999</v>
      </c>
      <c r="AP104" s="156">
        <v>766.96599999999989</v>
      </c>
      <c r="AQ104" s="156">
        <v>279.94000000000005</v>
      </c>
      <c r="AR104" s="156">
        <v>86.435000000000002</v>
      </c>
      <c r="AS104" s="156">
        <v>683.95499999999993</v>
      </c>
      <c r="AT104" s="159"/>
      <c r="AU104" s="156">
        <v>157.785</v>
      </c>
      <c r="AV104" s="156">
        <v>-337.70799999999997</v>
      </c>
      <c r="AW104" s="159"/>
      <c r="AX104" s="156">
        <v>-33.772000000000006</v>
      </c>
    </row>
    <row r="105" spans="1:50" ht="12.75" customHeight="1">
      <c r="A105" s="156" t="s">
        <v>776</v>
      </c>
      <c r="B105" s="156" t="s">
        <v>829</v>
      </c>
      <c r="C105" s="156">
        <v>95187.315000000002</v>
      </c>
      <c r="D105" s="156">
        <v>63496.969999999994</v>
      </c>
      <c r="E105" s="156">
        <v>18980.678</v>
      </c>
      <c r="F105" s="156">
        <v>12709.667000000001</v>
      </c>
      <c r="G105" s="156">
        <v>3485.9589999999998</v>
      </c>
      <c r="H105" s="156">
        <v>2999.1130000000003</v>
      </c>
      <c r="I105" s="156">
        <v>2333.6379999999999</v>
      </c>
      <c r="J105" s="156">
        <v>1562.6590000000001</v>
      </c>
      <c r="K105" s="156">
        <v>2954.3739999999998</v>
      </c>
      <c r="L105" s="156">
        <v>357.88</v>
      </c>
      <c r="M105" s="156">
        <v>7528.4380000000001</v>
      </c>
      <c r="N105" s="157">
        <v>106484.068</v>
      </c>
      <c r="O105" s="159"/>
      <c r="P105" s="160">
        <v>10.934159661925541</v>
      </c>
      <c r="Q105" s="160">
        <v>13.906572234864122</v>
      </c>
      <c r="R105" s="160">
        <v>4.426380343210079</v>
      </c>
      <c r="S105" s="160">
        <v>15.000001667159591</v>
      </c>
      <c r="T105" s="160">
        <v>15</v>
      </c>
      <c r="U105" s="160">
        <v>15</v>
      </c>
      <c r="V105" s="161">
        <v>7.7656706353480009</v>
      </c>
      <c r="W105" s="162">
        <v>11.933794640527816</v>
      </c>
      <c r="X105" s="159"/>
      <c r="Y105" s="156">
        <v>10407.932999999999</v>
      </c>
      <c r="Z105" s="156">
        <v>8830.2520000000004</v>
      </c>
      <c r="AA105" s="156">
        <v>840.15699999999993</v>
      </c>
      <c r="AB105" s="156">
        <v>737.524</v>
      </c>
      <c r="AC105" s="156">
        <v>449.86700000000002</v>
      </c>
      <c r="AD105" s="156">
        <v>234.399</v>
      </c>
      <c r="AE105" s="156">
        <v>53.681999999999995</v>
      </c>
      <c r="AF105" s="156">
        <v>691.28</v>
      </c>
      <c r="AG105" s="156">
        <v>-4438.3879999999999</v>
      </c>
      <c r="AH105" s="163">
        <v>8269.2019999999975</v>
      </c>
      <c r="AI105" s="158">
        <v>12707.589999999997</v>
      </c>
      <c r="AJ105" s="159"/>
      <c r="AK105" s="158">
        <v>12252.370999999999</v>
      </c>
      <c r="AL105" s="158">
        <v>4068.8920000000003</v>
      </c>
      <c r="AM105" s="165">
        <v>8183.4790000000003</v>
      </c>
      <c r="AN105" s="158">
        <v>10941.748</v>
      </c>
      <c r="AO105" s="156">
        <v>9542.848</v>
      </c>
      <c r="AP105" s="156">
        <v>455.71799999999996</v>
      </c>
      <c r="AQ105" s="156">
        <v>263.28300000000002</v>
      </c>
      <c r="AR105" s="156">
        <v>52.376999999999995</v>
      </c>
      <c r="AS105" s="156">
        <v>661.51600000000008</v>
      </c>
      <c r="AT105" s="159"/>
      <c r="AU105" s="156">
        <v>1247.6209999999999</v>
      </c>
      <c r="AV105" s="156">
        <v>-4005.89</v>
      </c>
      <c r="AW105" s="159"/>
      <c r="AX105" s="156">
        <v>-33.994</v>
      </c>
    </row>
    <row r="106" spans="1:50" ht="12.75" customHeight="1">
      <c r="A106" s="156" t="s">
        <v>776</v>
      </c>
      <c r="B106" s="156" t="s">
        <v>830</v>
      </c>
      <c r="C106" s="156">
        <v>86407.505000000005</v>
      </c>
      <c r="D106" s="156">
        <v>59985.584000000003</v>
      </c>
      <c r="E106" s="156">
        <v>14869.413000000002</v>
      </c>
      <c r="F106" s="156">
        <v>11552.508000000002</v>
      </c>
      <c r="G106" s="156">
        <v>3456.3089999999997</v>
      </c>
      <c r="H106" s="156">
        <v>2973.6040000000003</v>
      </c>
      <c r="I106" s="156">
        <v>2408.3410000000003</v>
      </c>
      <c r="J106" s="156">
        <v>1612.6869999999999</v>
      </c>
      <c r="K106" s="156">
        <v>3086.9179999999997</v>
      </c>
      <c r="L106" s="156">
        <v>326.38700000000006</v>
      </c>
      <c r="M106" s="156">
        <v>7551.7110000000002</v>
      </c>
      <c r="N106" s="157">
        <v>95889.863999999987</v>
      </c>
      <c r="O106" s="159"/>
      <c r="P106" s="160">
        <v>11.18569966810175</v>
      </c>
      <c r="Q106" s="160">
        <v>13.876767457994577</v>
      </c>
      <c r="R106" s="160">
        <v>4.5216041816849124</v>
      </c>
      <c r="S106" s="160">
        <v>15.000013451690272</v>
      </c>
      <c r="T106" s="160">
        <v>15</v>
      </c>
      <c r="U106" s="160">
        <v>14.999984680762406</v>
      </c>
      <c r="V106" s="161">
        <v>11.57119484495254</v>
      </c>
      <c r="W106" s="162">
        <v>11.57119484495254</v>
      </c>
      <c r="X106" s="159"/>
      <c r="Y106" s="156">
        <v>9665.2839999999997</v>
      </c>
      <c r="Z106" s="156">
        <v>8324.0600000000013</v>
      </c>
      <c r="AA106" s="156">
        <v>672.33600000000001</v>
      </c>
      <c r="AB106" s="156">
        <v>668.88800000000003</v>
      </c>
      <c r="AC106" s="156">
        <v>446.04100000000005</v>
      </c>
      <c r="AD106" s="156">
        <v>241.90300000000002</v>
      </c>
      <c r="AE106" s="156">
        <v>48.957999999999998</v>
      </c>
      <c r="AF106" s="156">
        <v>693.41700000000003</v>
      </c>
      <c r="AG106" s="159"/>
      <c r="AH106" s="163">
        <v>11095.603000000001</v>
      </c>
      <c r="AI106" s="158">
        <v>11095.603000000001</v>
      </c>
      <c r="AJ106" s="159"/>
      <c r="AK106" s="158">
        <v>14402.808000000001</v>
      </c>
      <c r="AL106" s="158">
        <v>3293.1670000000004</v>
      </c>
      <c r="AM106" s="165">
        <v>11109.641</v>
      </c>
      <c r="AN106" s="158">
        <v>11914.915000000001</v>
      </c>
      <c r="AO106" s="156">
        <v>10350.342000000001</v>
      </c>
      <c r="AP106" s="156">
        <v>589.17100000000005</v>
      </c>
      <c r="AQ106" s="156">
        <v>272.28800000000001</v>
      </c>
      <c r="AR106" s="156">
        <v>47.907000000000004</v>
      </c>
      <c r="AS106" s="156">
        <v>689.20100000000002</v>
      </c>
      <c r="AT106" s="159"/>
      <c r="AU106" s="156">
        <v>2436.3369999999995</v>
      </c>
      <c r="AV106" s="156">
        <v>-3241.6109999999999</v>
      </c>
      <c r="AW106" s="159"/>
      <c r="AX106" s="156">
        <v>-33.994</v>
      </c>
    </row>
    <row r="107" spans="1:50" ht="12.75" customHeight="1">
      <c r="A107" s="156" t="s">
        <v>776</v>
      </c>
      <c r="B107" s="156" t="s">
        <v>831</v>
      </c>
      <c r="C107" s="156">
        <v>107027.274</v>
      </c>
      <c r="D107" s="156">
        <v>72752.694000000003</v>
      </c>
      <c r="E107" s="156">
        <v>19217.012999999999</v>
      </c>
      <c r="F107" s="156">
        <v>15057.567000000003</v>
      </c>
      <c r="G107" s="156">
        <v>3314.4879999999998</v>
      </c>
      <c r="H107" s="156">
        <v>2851.59</v>
      </c>
      <c r="I107" s="156">
        <v>2659.7419999999997</v>
      </c>
      <c r="J107" s="156">
        <v>1781.0260000000001</v>
      </c>
      <c r="K107" s="156">
        <v>3421.21</v>
      </c>
      <c r="L107" s="156">
        <v>503.33500000000004</v>
      </c>
      <c r="M107" s="156">
        <v>8184.4579999999996</v>
      </c>
      <c r="N107" s="157">
        <v>114845.22799999997</v>
      </c>
      <c r="O107" s="159"/>
      <c r="P107" s="160">
        <v>11.001329436831218</v>
      </c>
      <c r="Q107" s="160">
        <v>13.853651934868562</v>
      </c>
      <c r="R107" s="160">
        <v>4.4197451497795202</v>
      </c>
      <c r="S107" s="160">
        <v>14.999982465922521</v>
      </c>
      <c r="T107" s="160">
        <v>15</v>
      </c>
      <c r="U107" s="160">
        <v>14.999950331290293</v>
      </c>
      <c r="V107" s="161">
        <v>11.577608605557389</v>
      </c>
      <c r="W107" s="162">
        <v>11.577608605557389</v>
      </c>
      <c r="X107" s="159"/>
      <c r="Y107" s="156">
        <v>11774.423000000001</v>
      </c>
      <c r="Z107" s="156">
        <v>10078.905000000001</v>
      </c>
      <c r="AA107" s="156">
        <v>849.34299999999996</v>
      </c>
      <c r="AB107" s="156">
        <v>846.17500000000007</v>
      </c>
      <c r="AC107" s="156">
        <v>427.738</v>
      </c>
      <c r="AD107" s="156">
        <v>267.154</v>
      </c>
      <c r="AE107" s="156">
        <v>75.5</v>
      </c>
      <c r="AF107" s="156">
        <v>751.51600000000008</v>
      </c>
      <c r="AG107" s="159"/>
      <c r="AH107" s="163">
        <v>13296.331</v>
      </c>
      <c r="AI107" s="158">
        <v>13296.331</v>
      </c>
      <c r="AJ107" s="159"/>
      <c r="AK107" s="158">
        <v>14373.046</v>
      </c>
      <c r="AL107" s="158">
        <v>1469.759</v>
      </c>
      <c r="AM107" s="165">
        <v>12903.287</v>
      </c>
      <c r="AN107" s="158">
        <v>12333.868</v>
      </c>
      <c r="AO107" s="156">
        <v>10872.478999999999</v>
      </c>
      <c r="AP107" s="156">
        <v>462.51</v>
      </c>
      <c r="AQ107" s="156">
        <v>283.64800000000002</v>
      </c>
      <c r="AR107" s="156">
        <v>55.811999999999998</v>
      </c>
      <c r="AS107" s="156">
        <v>693.41300000000001</v>
      </c>
      <c r="AT107" s="159"/>
      <c r="AU107" s="156">
        <v>1951.452</v>
      </c>
      <c r="AV107" s="156">
        <v>-1382.0329999999999</v>
      </c>
      <c r="AW107" s="159"/>
      <c r="AX107" s="156">
        <v>-33.994</v>
      </c>
    </row>
    <row r="108" spans="1:50" ht="12.75" customHeight="1">
      <c r="A108" s="156" t="s">
        <v>776</v>
      </c>
      <c r="B108" s="156" t="s">
        <v>41</v>
      </c>
      <c r="C108" s="156">
        <v>91458.761000000013</v>
      </c>
      <c r="D108" s="156">
        <v>61522.40400000001</v>
      </c>
      <c r="E108" s="156">
        <v>16071.634999999998</v>
      </c>
      <c r="F108" s="156">
        <v>13864.722000000002</v>
      </c>
      <c r="G108" s="156">
        <v>3178.848</v>
      </c>
      <c r="H108" s="156">
        <v>2631.866</v>
      </c>
      <c r="I108" s="156">
        <v>2562.1680000000001</v>
      </c>
      <c r="J108" s="156">
        <v>1568.4070000000002</v>
      </c>
      <c r="K108" s="156">
        <v>4149.3090000000002</v>
      </c>
      <c r="L108" s="156">
        <v>466.4</v>
      </c>
      <c r="M108" s="156">
        <v>7564.1769999999997</v>
      </c>
      <c r="N108" s="157">
        <v>100198.94500000002</v>
      </c>
      <c r="O108" s="159"/>
      <c r="P108" s="160">
        <v>11.569226265813942</v>
      </c>
      <c r="Q108" s="160">
        <v>14.556714981423676</v>
      </c>
      <c r="R108" s="160">
        <v>4.7723582572650507</v>
      </c>
      <c r="S108" s="160">
        <v>15.00000379958554</v>
      </c>
      <c r="T108" s="160">
        <v>15</v>
      </c>
      <c r="U108" s="160">
        <v>14.999999999999998</v>
      </c>
      <c r="V108" s="161">
        <v>11.947277488799905</v>
      </c>
      <c r="W108" s="162">
        <v>11.947277488799905</v>
      </c>
      <c r="X108" s="159"/>
      <c r="Y108" s="156">
        <v>10581.071000000002</v>
      </c>
      <c r="Z108" s="156">
        <v>8955.6409999999996</v>
      </c>
      <c r="AA108" s="156">
        <v>766.99600000000009</v>
      </c>
      <c r="AB108" s="156">
        <v>858.43399999999997</v>
      </c>
      <c r="AC108" s="156">
        <v>394.78</v>
      </c>
      <c r="AD108" s="156">
        <v>235.261</v>
      </c>
      <c r="AE108" s="156">
        <v>69.959999999999994</v>
      </c>
      <c r="AF108" s="156">
        <v>689.97399999999993</v>
      </c>
      <c r="AG108" s="159"/>
      <c r="AH108" s="163">
        <v>11971.046000000002</v>
      </c>
      <c r="AI108" s="158">
        <v>11971.046000000002</v>
      </c>
      <c r="AJ108" s="159"/>
      <c r="AK108" s="158">
        <v>13749.086000000001</v>
      </c>
      <c r="AL108" s="158">
        <v>413.89499999999998</v>
      </c>
      <c r="AM108" s="165">
        <v>13335.191000000001</v>
      </c>
      <c r="AN108" s="158">
        <v>13546.031000000001</v>
      </c>
      <c r="AO108" s="156">
        <v>11790.824000000001</v>
      </c>
      <c r="AP108" s="156">
        <v>654.94199999999989</v>
      </c>
      <c r="AQ108" s="156">
        <v>305.88800000000003</v>
      </c>
      <c r="AR108" s="156">
        <v>86.113</v>
      </c>
      <c r="AS108" s="156">
        <v>742.71100000000001</v>
      </c>
      <c r="AT108" s="159"/>
      <c r="AU108" s="156">
        <v>156.25900000000001</v>
      </c>
      <c r="AV108" s="156">
        <v>-367.09899999999999</v>
      </c>
      <c r="AW108" s="159"/>
      <c r="AX108" s="156">
        <v>-34.447000000000003</v>
      </c>
    </row>
    <row r="109" spans="1:50" ht="12.75" customHeight="1">
      <c r="A109" s="156" t="s">
        <v>776</v>
      </c>
      <c r="B109" s="156" t="s">
        <v>829</v>
      </c>
      <c r="C109" s="156">
        <v>101471.15200000003</v>
      </c>
      <c r="D109" s="156">
        <v>67539.675000000003</v>
      </c>
      <c r="E109" s="156">
        <v>20152.951000000001</v>
      </c>
      <c r="F109" s="156">
        <v>13778.526000000002</v>
      </c>
      <c r="G109" s="156">
        <v>3723.5010000000002</v>
      </c>
      <c r="H109" s="156">
        <v>3082.8010000000004</v>
      </c>
      <c r="I109" s="156">
        <v>2657.5079999999998</v>
      </c>
      <c r="J109" s="156">
        <v>1626.7670000000001</v>
      </c>
      <c r="K109" s="156">
        <v>4065.0460000000003</v>
      </c>
      <c r="L109" s="156">
        <v>373.94</v>
      </c>
      <c r="M109" s="156">
        <v>7948.6109999999999</v>
      </c>
      <c r="N109" s="157">
        <v>112955.806</v>
      </c>
      <c r="O109" s="159"/>
      <c r="P109" s="160">
        <v>11.2874691715336</v>
      </c>
      <c r="Q109" s="160">
        <v>14.323195958523641</v>
      </c>
      <c r="R109" s="160">
        <v>4.7346018952757829</v>
      </c>
      <c r="S109" s="160">
        <v>14.999995134295078</v>
      </c>
      <c r="T109" s="160">
        <v>15</v>
      </c>
      <c r="U109" s="160">
        <v>14.999999999999998</v>
      </c>
      <c r="V109" s="161">
        <v>8.5404950321898454</v>
      </c>
      <c r="W109" s="162">
        <v>11.770190015730577</v>
      </c>
      <c r="X109" s="159"/>
      <c r="Y109" s="156">
        <v>11453.525</v>
      </c>
      <c r="Z109" s="156">
        <v>9673.84</v>
      </c>
      <c r="AA109" s="156">
        <v>954.16200000000003</v>
      </c>
      <c r="AB109" s="156">
        <v>825.52299999999991</v>
      </c>
      <c r="AC109" s="156">
        <v>462.42000000000007</v>
      </c>
      <c r="AD109" s="156">
        <v>244.01500000000001</v>
      </c>
      <c r="AE109" s="156">
        <v>56.090999999999994</v>
      </c>
      <c r="AF109" s="156">
        <v>725.04099999999994</v>
      </c>
      <c r="AG109" s="156">
        <v>-3648.1280000000002</v>
      </c>
      <c r="AH109" s="163">
        <v>9646.9850000000006</v>
      </c>
      <c r="AI109" s="158">
        <v>13295.113000000001</v>
      </c>
      <c r="AJ109" s="159"/>
      <c r="AK109" s="158">
        <v>12884.857</v>
      </c>
      <c r="AL109" s="158">
        <v>4976.46</v>
      </c>
      <c r="AM109" s="165">
        <v>7908.396999999999</v>
      </c>
      <c r="AN109" s="158">
        <v>11788.404</v>
      </c>
      <c r="AO109" s="156">
        <v>10269.707999999999</v>
      </c>
      <c r="AP109" s="156">
        <v>506.06400000000002</v>
      </c>
      <c r="AQ109" s="156">
        <v>288.435</v>
      </c>
      <c r="AR109" s="156">
        <v>64.908000000000001</v>
      </c>
      <c r="AS109" s="156">
        <v>693.96299999999997</v>
      </c>
      <c r="AT109" s="159"/>
      <c r="AU109" s="156">
        <v>1045.5619999999999</v>
      </c>
      <c r="AV109" s="156">
        <v>-4925.5689999999995</v>
      </c>
      <c r="AW109" s="159"/>
      <c r="AX109" s="156">
        <v>-34.673999999999999</v>
      </c>
    </row>
    <row r="110" spans="1:50" ht="12.75" customHeight="1">
      <c r="A110" s="156" t="s">
        <v>776</v>
      </c>
      <c r="B110" s="156" t="s">
        <v>830</v>
      </c>
      <c r="C110" s="156">
        <v>92100.573999999993</v>
      </c>
      <c r="D110" s="156">
        <v>64048.641999999993</v>
      </c>
      <c r="E110" s="156">
        <v>15822.954</v>
      </c>
      <c r="F110" s="156">
        <v>12228.978000000001</v>
      </c>
      <c r="G110" s="156">
        <v>3074.5380000000005</v>
      </c>
      <c r="H110" s="156">
        <v>2545.5050000000001</v>
      </c>
      <c r="I110" s="156">
        <v>2719.7339999999999</v>
      </c>
      <c r="J110" s="156">
        <v>1664.86</v>
      </c>
      <c r="K110" s="156">
        <v>3990.4380000000001</v>
      </c>
      <c r="L110" s="156">
        <v>327.61299999999994</v>
      </c>
      <c r="M110" s="156">
        <v>7912.491</v>
      </c>
      <c r="N110" s="157">
        <v>102542.31199999999</v>
      </c>
      <c r="O110" s="159"/>
      <c r="P110" s="160">
        <v>11.522922756160019</v>
      </c>
      <c r="Q110" s="160">
        <v>14.256360033363391</v>
      </c>
      <c r="R110" s="160">
        <v>4.8207559726205371</v>
      </c>
      <c r="S110" s="160">
        <v>15.000009821233903</v>
      </c>
      <c r="T110" s="160">
        <v>15</v>
      </c>
      <c r="U110" s="160">
        <v>15.000015261909633</v>
      </c>
      <c r="V110" s="161">
        <v>11.71723239476013</v>
      </c>
      <c r="W110" s="162">
        <v>11.71723239476013</v>
      </c>
      <c r="X110" s="159"/>
      <c r="Y110" s="156">
        <v>10612.678</v>
      </c>
      <c r="Z110" s="156">
        <v>9131.005000000001</v>
      </c>
      <c r="AA110" s="156">
        <v>762.78599999999994</v>
      </c>
      <c r="AB110" s="156">
        <v>718.88699999999994</v>
      </c>
      <c r="AC110" s="156">
        <v>381.82600000000002</v>
      </c>
      <c r="AD110" s="156">
        <v>249.72900000000001</v>
      </c>
      <c r="AE110" s="156">
        <v>49.141999999999996</v>
      </c>
      <c r="AF110" s="156">
        <v>721.74599999999998</v>
      </c>
      <c r="AG110" s="159"/>
      <c r="AH110" s="163">
        <v>12015.121000000003</v>
      </c>
      <c r="AI110" s="158">
        <v>12015.121000000003</v>
      </c>
      <c r="AJ110" s="159"/>
      <c r="AK110" s="158">
        <v>15916.612000000001</v>
      </c>
      <c r="AL110" s="158">
        <v>3115.0050000000001</v>
      </c>
      <c r="AM110" s="165">
        <v>12801.607</v>
      </c>
      <c r="AN110" s="158">
        <v>13197.065999999999</v>
      </c>
      <c r="AO110" s="156">
        <v>11561.919</v>
      </c>
      <c r="AP110" s="156">
        <v>599.12</v>
      </c>
      <c r="AQ110" s="156">
        <v>294.68</v>
      </c>
      <c r="AR110" s="156">
        <v>52.233000000000004</v>
      </c>
      <c r="AS110" s="156">
        <v>723.78800000000001</v>
      </c>
      <c r="AT110" s="159"/>
      <c r="AU110" s="156">
        <v>2672.6730000000002</v>
      </c>
      <c r="AV110" s="156">
        <v>-3068.1320000000001</v>
      </c>
      <c r="AW110" s="159"/>
      <c r="AX110" s="156">
        <v>-34.673999999999999</v>
      </c>
    </row>
    <row r="111" spans="1:50" ht="12.75" customHeight="1">
      <c r="A111" s="156" t="s">
        <v>776</v>
      </c>
      <c r="B111" s="156" t="s">
        <v>831</v>
      </c>
      <c r="C111" s="156">
        <v>115114.58900000001</v>
      </c>
      <c r="D111" s="156">
        <v>78096.307000000001</v>
      </c>
      <c r="E111" s="156">
        <v>20458.125</v>
      </c>
      <c r="F111" s="156">
        <v>16560.156999999999</v>
      </c>
      <c r="G111" s="156">
        <v>3413.7089999999998</v>
      </c>
      <c r="H111" s="156">
        <v>2826.3139999999999</v>
      </c>
      <c r="I111" s="156">
        <v>3007.0599999999995</v>
      </c>
      <c r="J111" s="156">
        <v>1840.74</v>
      </c>
      <c r="K111" s="156">
        <v>4607.2370000000001</v>
      </c>
      <c r="L111" s="156">
        <v>588.69200000000001</v>
      </c>
      <c r="M111" s="156">
        <v>8556.6569999999992</v>
      </c>
      <c r="N111" s="157">
        <v>123971.15199999999</v>
      </c>
      <c r="O111" s="159"/>
      <c r="P111" s="160">
        <v>11.380494960547535</v>
      </c>
      <c r="Q111" s="160">
        <v>14.355368942093511</v>
      </c>
      <c r="R111" s="160">
        <v>4.7193523355634985</v>
      </c>
      <c r="S111" s="160">
        <v>14.999996461822713</v>
      </c>
      <c r="T111" s="160">
        <v>15</v>
      </c>
      <c r="U111" s="160">
        <v>15.000033973622878</v>
      </c>
      <c r="V111" s="161">
        <v>11.832976271770066</v>
      </c>
      <c r="W111" s="162">
        <v>11.832976271770066</v>
      </c>
      <c r="X111" s="159"/>
      <c r="Y111" s="156">
        <v>13100.61</v>
      </c>
      <c r="Z111" s="156">
        <v>11211.012999999999</v>
      </c>
      <c r="AA111" s="156">
        <v>965.49099999999999</v>
      </c>
      <c r="AB111" s="156">
        <v>924.10599999999999</v>
      </c>
      <c r="AC111" s="156">
        <v>423.947</v>
      </c>
      <c r="AD111" s="156">
        <v>276.11099999999999</v>
      </c>
      <c r="AE111" s="156">
        <v>88.304000000000002</v>
      </c>
      <c r="AF111" s="156">
        <v>780.505</v>
      </c>
      <c r="AG111" s="159"/>
      <c r="AH111" s="163">
        <v>14669.476999999999</v>
      </c>
      <c r="AI111" s="158">
        <v>14669.476999999999</v>
      </c>
      <c r="AJ111" s="159"/>
      <c r="AK111" s="158">
        <v>15035.032000000001</v>
      </c>
      <c r="AL111" s="158">
        <v>1357.8910000000001</v>
      </c>
      <c r="AM111" s="165">
        <v>13677.141</v>
      </c>
      <c r="AN111" s="158">
        <v>12984.589</v>
      </c>
      <c r="AO111" s="156">
        <v>11483.985000000001</v>
      </c>
      <c r="AP111" s="156">
        <v>445.63200000000001</v>
      </c>
      <c r="AQ111" s="156">
        <v>302.995</v>
      </c>
      <c r="AR111" s="156">
        <v>63.821999999999996</v>
      </c>
      <c r="AS111" s="156">
        <v>722.82899999999995</v>
      </c>
      <c r="AT111" s="159"/>
      <c r="AU111" s="156">
        <v>1995.8049999999998</v>
      </c>
      <c r="AV111" s="156">
        <v>-1303.2530000000002</v>
      </c>
      <c r="AW111" s="159"/>
      <c r="AX111" s="156">
        <v>-34.673999999999999</v>
      </c>
    </row>
    <row r="112" spans="1:50" ht="12.75" customHeight="1">
      <c r="A112" s="156" t="s">
        <v>776</v>
      </c>
      <c r="B112" s="156" t="s">
        <v>42</v>
      </c>
      <c r="C112" s="156">
        <v>98598.914999999979</v>
      </c>
      <c r="D112" s="156">
        <v>66591.407999999996</v>
      </c>
      <c r="E112" s="156">
        <v>17767.824999999997</v>
      </c>
      <c r="F112" s="156">
        <v>14239.681999999999</v>
      </c>
      <c r="G112" s="156">
        <v>3420.0619999999999</v>
      </c>
      <c r="H112" s="156">
        <v>2753.087</v>
      </c>
      <c r="I112" s="156">
        <v>2802.0169999999998</v>
      </c>
      <c r="J112" s="156">
        <v>1652.5530000000001</v>
      </c>
      <c r="K112" s="156">
        <v>5809.5540000000001</v>
      </c>
      <c r="L112" s="156">
        <v>523.68600000000004</v>
      </c>
      <c r="M112" s="156">
        <v>7628.509</v>
      </c>
      <c r="N112" s="157">
        <v>109524.24900000003</v>
      </c>
      <c r="O112" s="159"/>
      <c r="P112" s="160">
        <v>11.912505325236083</v>
      </c>
      <c r="Q112" s="160">
        <v>14.913300827037629</v>
      </c>
      <c r="R112" s="160">
        <v>5.1438766421889008</v>
      </c>
      <c r="S112" s="160">
        <v>14.999998183856883</v>
      </c>
      <c r="T112" s="160">
        <v>15</v>
      </c>
      <c r="U112" s="160">
        <v>15.000019095412133</v>
      </c>
      <c r="V112" s="161">
        <v>12.056103667051847</v>
      </c>
      <c r="W112" s="162">
        <v>12.056103667051847</v>
      </c>
      <c r="X112" s="159"/>
      <c r="Y112" s="156">
        <v>11745.600999999999</v>
      </c>
      <c r="Z112" s="156">
        <v>9930.976999999999</v>
      </c>
      <c r="AA112" s="156">
        <v>913.95500000000004</v>
      </c>
      <c r="AB112" s="156">
        <v>900.66899999999998</v>
      </c>
      <c r="AC112" s="156">
        <v>412.96299999999997</v>
      </c>
      <c r="AD112" s="156">
        <v>247.88300000000001</v>
      </c>
      <c r="AE112" s="156">
        <v>78.552999999999997</v>
      </c>
      <c r="AF112" s="156">
        <v>719.35699999999997</v>
      </c>
      <c r="AG112" s="159"/>
      <c r="AH112" s="163">
        <v>13204.357</v>
      </c>
      <c r="AI112" s="158">
        <v>13204.357</v>
      </c>
      <c r="AJ112" s="159"/>
      <c r="AK112" s="158">
        <v>15710.077000000001</v>
      </c>
      <c r="AL112" s="158">
        <v>523.37599999999998</v>
      </c>
      <c r="AM112" s="165">
        <v>15186.701000000001</v>
      </c>
      <c r="AN112" s="158">
        <v>15587.397000000001</v>
      </c>
      <c r="AO112" s="156">
        <v>13611.032999999999</v>
      </c>
      <c r="AP112" s="156">
        <v>710.69200000000001</v>
      </c>
      <c r="AQ112" s="156">
        <v>332.70600000000002</v>
      </c>
      <c r="AR112" s="156">
        <v>99.830000000000013</v>
      </c>
      <c r="AS112" s="156">
        <v>770.61500000000001</v>
      </c>
      <c r="AT112" s="159"/>
      <c r="AU112" s="156">
        <v>63.623000000000019</v>
      </c>
      <c r="AV112" s="156">
        <v>-464.31899999999996</v>
      </c>
      <c r="AW112" s="156">
        <v>97.65100000000001</v>
      </c>
      <c r="AX112" s="156">
        <v>-35.136000000000003</v>
      </c>
    </row>
    <row r="113" spans="1:50" ht="12.75" customHeight="1">
      <c r="A113" s="156" t="s">
        <v>776</v>
      </c>
      <c r="B113" s="156" t="s">
        <v>829</v>
      </c>
      <c r="C113" s="156">
        <v>110823.29400000001</v>
      </c>
      <c r="D113" s="156">
        <v>74243.684000000008</v>
      </c>
      <c r="E113" s="156">
        <v>21688.466999999997</v>
      </c>
      <c r="F113" s="156">
        <v>14891.143</v>
      </c>
      <c r="G113" s="156">
        <v>4074.4680000000003</v>
      </c>
      <c r="H113" s="156">
        <v>3279.8730000000005</v>
      </c>
      <c r="I113" s="156">
        <v>2931.3490000000002</v>
      </c>
      <c r="J113" s="156">
        <v>1728.826</v>
      </c>
      <c r="K113" s="156">
        <v>5893.357</v>
      </c>
      <c r="L113" s="156">
        <v>496.19299999999998</v>
      </c>
      <c r="M113" s="156">
        <v>8104.6</v>
      </c>
      <c r="N113" s="157">
        <v>124370.79500000001</v>
      </c>
      <c r="O113" s="159"/>
      <c r="P113" s="160">
        <v>11.559780924757566</v>
      </c>
      <c r="Q113" s="160">
        <v>14.536191388347593</v>
      </c>
      <c r="R113" s="160">
        <v>5.1247144392455217</v>
      </c>
      <c r="S113" s="160">
        <v>15.000001524449267</v>
      </c>
      <c r="T113" s="160">
        <v>15</v>
      </c>
      <c r="U113" s="160">
        <v>15.000010076724179</v>
      </c>
      <c r="V113" s="161">
        <v>9.7883019884209936</v>
      </c>
      <c r="W113" s="162">
        <v>11.894088157915206</v>
      </c>
      <c r="X113" s="159"/>
      <c r="Y113" s="156">
        <v>12810.93</v>
      </c>
      <c r="Z113" s="156">
        <v>10792.204000000002</v>
      </c>
      <c r="AA113" s="156">
        <v>1111.4720000000002</v>
      </c>
      <c r="AB113" s="156">
        <v>907.25399999999991</v>
      </c>
      <c r="AC113" s="156">
        <v>491.98099999999999</v>
      </c>
      <c r="AD113" s="156">
        <v>259.32400000000001</v>
      </c>
      <c r="AE113" s="156">
        <v>74.429000000000002</v>
      </c>
      <c r="AF113" s="156">
        <v>764.25199999999995</v>
      </c>
      <c r="AG113" s="156">
        <v>-2618.9830000000002</v>
      </c>
      <c r="AH113" s="163">
        <v>12173.788999999999</v>
      </c>
      <c r="AI113" s="158">
        <v>14792.771999999999</v>
      </c>
      <c r="AJ113" s="159"/>
      <c r="AK113" s="158">
        <v>14826.216</v>
      </c>
      <c r="AL113" s="158">
        <v>5263.9220000000005</v>
      </c>
      <c r="AM113" s="165">
        <v>9562.2939999999999</v>
      </c>
      <c r="AN113" s="158">
        <v>13768.728999999999</v>
      </c>
      <c r="AO113" s="156">
        <v>11992.017</v>
      </c>
      <c r="AP113" s="156">
        <v>591.94799999999998</v>
      </c>
      <c r="AQ113" s="156">
        <v>317.47999999999996</v>
      </c>
      <c r="AR113" s="156">
        <v>88.830000000000013</v>
      </c>
      <c r="AS113" s="156">
        <v>724.85500000000002</v>
      </c>
      <c r="AT113" s="159"/>
      <c r="AU113" s="156">
        <v>997.18000000000006</v>
      </c>
      <c r="AV113" s="156">
        <v>-5203.6149999999998</v>
      </c>
      <c r="AW113" s="156">
        <v>88.489000000000004</v>
      </c>
      <c r="AX113" s="156">
        <v>-35.368000000000002</v>
      </c>
    </row>
    <row r="114" spans="1:50" ht="12.75" customHeight="1">
      <c r="A114" s="156" t="s">
        <v>776</v>
      </c>
      <c r="B114" s="156" t="s">
        <v>830</v>
      </c>
      <c r="C114" s="156">
        <v>99871.034000000014</v>
      </c>
      <c r="D114" s="156">
        <v>69555.197</v>
      </c>
      <c r="E114" s="156">
        <v>17012.288</v>
      </c>
      <c r="F114" s="156">
        <v>13303.548999999999</v>
      </c>
      <c r="G114" s="156">
        <v>3512.5540000000001</v>
      </c>
      <c r="H114" s="156">
        <v>2827.5419999999999</v>
      </c>
      <c r="I114" s="156">
        <v>2996.2910000000002</v>
      </c>
      <c r="J114" s="156">
        <v>1767.127</v>
      </c>
      <c r="K114" s="156">
        <v>6358.9740000000002</v>
      </c>
      <c r="L114" s="156">
        <v>442.41399999999999</v>
      </c>
      <c r="M114" s="156">
        <v>7978.4</v>
      </c>
      <c r="N114" s="157">
        <v>112777.186</v>
      </c>
      <c r="O114" s="159"/>
      <c r="P114" s="160">
        <v>11.824652781706453</v>
      </c>
      <c r="Q114" s="160">
        <v>14.578142881257312</v>
      </c>
      <c r="R114" s="160">
        <v>5.2093169360876104</v>
      </c>
      <c r="S114" s="160">
        <v>14.999989390078026</v>
      </c>
      <c r="T114" s="160">
        <v>15</v>
      </c>
      <c r="U114" s="160">
        <v>14.999977396736993</v>
      </c>
      <c r="V114" s="161">
        <v>11.80851949967966</v>
      </c>
      <c r="W114" s="162">
        <v>11.80851949967966</v>
      </c>
      <c r="X114" s="159"/>
      <c r="Y114" s="156">
        <v>11809.402999999998</v>
      </c>
      <c r="Z114" s="156">
        <v>10139.856</v>
      </c>
      <c r="AA114" s="156">
        <v>886.22400000000005</v>
      </c>
      <c r="AB114" s="156">
        <v>783.32300000000009</v>
      </c>
      <c r="AC114" s="156">
        <v>424.13099999999997</v>
      </c>
      <c r="AD114" s="156">
        <v>265.06899999999996</v>
      </c>
      <c r="AE114" s="156">
        <v>66.361999999999995</v>
      </c>
      <c r="AF114" s="156">
        <v>752.351</v>
      </c>
      <c r="AG114" s="159"/>
      <c r="AH114" s="163">
        <v>13317.315999999999</v>
      </c>
      <c r="AI114" s="158">
        <v>13317.315999999999</v>
      </c>
      <c r="AJ114" s="159"/>
      <c r="AK114" s="158">
        <v>18255.914000000001</v>
      </c>
      <c r="AL114" s="158">
        <v>3330.6240000000007</v>
      </c>
      <c r="AM114" s="165">
        <v>14925.29</v>
      </c>
      <c r="AN114" s="158">
        <v>14914.001</v>
      </c>
      <c r="AO114" s="156">
        <v>13013.97</v>
      </c>
      <c r="AP114" s="156">
        <v>672.54599999999994</v>
      </c>
      <c r="AQ114" s="156">
        <v>325.53399999999999</v>
      </c>
      <c r="AR114" s="156">
        <v>80.198999999999998</v>
      </c>
      <c r="AS114" s="156">
        <v>763.87900000000002</v>
      </c>
      <c r="AT114" s="159"/>
      <c r="AU114" s="156">
        <v>3285.93</v>
      </c>
      <c r="AV114" s="156">
        <v>-3274.6409999999996</v>
      </c>
      <c r="AW114" s="156">
        <v>93.238</v>
      </c>
      <c r="AX114" s="156">
        <v>-35.366999999999997</v>
      </c>
    </row>
    <row r="115" spans="1:50" ht="12.75" customHeight="1">
      <c r="A115" s="156" t="s">
        <v>776</v>
      </c>
      <c r="B115" s="156" t="s">
        <v>831</v>
      </c>
      <c r="C115" s="156">
        <v>121996.255</v>
      </c>
      <c r="D115" s="156">
        <v>83689.156999999992</v>
      </c>
      <c r="E115" s="156">
        <v>21847.15</v>
      </c>
      <c r="F115" s="156">
        <v>16459.947999999997</v>
      </c>
      <c r="G115" s="156">
        <v>3741.8850000000002</v>
      </c>
      <c r="H115" s="156">
        <v>3012.1489999999999</v>
      </c>
      <c r="I115" s="156">
        <v>3297.4919999999997</v>
      </c>
      <c r="J115" s="156">
        <v>1944.759</v>
      </c>
      <c r="K115" s="156">
        <v>6746.0239999999994</v>
      </c>
      <c r="L115" s="156">
        <v>676.47499999999991</v>
      </c>
      <c r="M115" s="156">
        <v>8620.7009999999991</v>
      </c>
      <c r="N115" s="157">
        <v>134140.05100000001</v>
      </c>
      <c r="O115" s="159"/>
      <c r="P115" s="160">
        <v>11.839976563214993</v>
      </c>
      <c r="Q115" s="160">
        <v>14.72925817618165</v>
      </c>
      <c r="R115" s="160">
        <v>5.1583707714736251</v>
      </c>
      <c r="S115" s="160">
        <v>15.000021579277783</v>
      </c>
      <c r="T115" s="160">
        <v>15</v>
      </c>
      <c r="U115" s="160">
        <v>14.99996304371928</v>
      </c>
      <c r="V115" s="161">
        <v>12.00406357382405</v>
      </c>
      <c r="W115" s="162">
        <v>12.00406357382405</v>
      </c>
      <c r="X115" s="159"/>
      <c r="Y115" s="156">
        <v>14444.328000000001</v>
      </c>
      <c r="Z115" s="156">
        <v>12326.792000000001</v>
      </c>
      <c r="AA115" s="156">
        <v>1126.9569999999999</v>
      </c>
      <c r="AB115" s="156">
        <v>990.57899999999995</v>
      </c>
      <c r="AC115" s="156">
        <v>451.82299999999998</v>
      </c>
      <c r="AD115" s="156">
        <v>291.714</v>
      </c>
      <c r="AE115" s="156">
        <v>101.47099999999999</v>
      </c>
      <c r="AF115" s="156">
        <v>812.92099999999994</v>
      </c>
      <c r="AG115" s="159"/>
      <c r="AH115" s="163">
        <v>16102.257000000003</v>
      </c>
      <c r="AI115" s="158">
        <v>16102.257000000003</v>
      </c>
      <c r="AJ115" s="159"/>
      <c r="AK115" s="158">
        <v>16299.036000000002</v>
      </c>
      <c r="AL115" s="158">
        <v>1250.7170000000001</v>
      </c>
      <c r="AM115" s="165">
        <v>15048.319000000001</v>
      </c>
      <c r="AN115" s="158">
        <v>13965.166000000001</v>
      </c>
      <c r="AO115" s="156">
        <v>12172.517</v>
      </c>
      <c r="AP115" s="156">
        <v>501.423</v>
      </c>
      <c r="AQ115" s="156">
        <v>337.38299999999998</v>
      </c>
      <c r="AR115" s="156">
        <v>91.242000000000004</v>
      </c>
      <c r="AS115" s="156">
        <v>753.94400000000007</v>
      </c>
      <c r="AT115" s="159"/>
      <c r="AU115" s="156">
        <v>2268.5509999999999</v>
      </c>
      <c r="AV115" s="156">
        <v>-1185.3980000000001</v>
      </c>
      <c r="AW115" s="156">
        <v>143.74900000000002</v>
      </c>
      <c r="AX115" s="156">
        <v>-35.367999999999995</v>
      </c>
    </row>
    <row r="116" spans="1:50" ht="12.75" customHeight="1">
      <c r="A116" s="156" t="s">
        <v>776</v>
      </c>
      <c r="B116" s="156" t="s">
        <v>43</v>
      </c>
      <c r="C116" s="156">
        <v>106792.21599999999</v>
      </c>
      <c r="D116" s="156">
        <v>73528.235000000001</v>
      </c>
      <c r="E116" s="156">
        <v>18404.101000000002</v>
      </c>
      <c r="F116" s="156">
        <v>14859.880000000001</v>
      </c>
      <c r="G116" s="156">
        <v>3657.4030000000002</v>
      </c>
      <c r="H116" s="156">
        <v>2950.4920000000002</v>
      </c>
      <c r="I116" s="156">
        <v>3095.299</v>
      </c>
      <c r="J116" s="156">
        <v>1767.72</v>
      </c>
      <c r="K116" s="156">
        <v>9769.9950000000008</v>
      </c>
      <c r="L116" s="156">
        <v>807.37900000000002</v>
      </c>
      <c r="M116" s="156">
        <v>8278.9809999999998</v>
      </c>
      <c r="N116" s="157">
        <v>122615.19000000002</v>
      </c>
      <c r="O116" s="159"/>
      <c r="P116" s="160">
        <v>12.390551948093297</v>
      </c>
      <c r="Q116" s="160">
        <v>15.239914299588454</v>
      </c>
      <c r="R116" s="160">
        <v>5.7887424112701842</v>
      </c>
      <c r="S116" s="160">
        <v>15.000006778530496</v>
      </c>
      <c r="T116" s="160">
        <v>15</v>
      </c>
      <c r="U116" s="160">
        <v>15.000018578635313</v>
      </c>
      <c r="V116" s="161">
        <v>12.094788582067196</v>
      </c>
      <c r="W116" s="162">
        <v>12.094788582067196</v>
      </c>
      <c r="X116" s="159"/>
      <c r="Y116" s="156">
        <v>13232.144999999999</v>
      </c>
      <c r="Z116" s="156">
        <v>11205.64</v>
      </c>
      <c r="AA116" s="156">
        <v>1065.366</v>
      </c>
      <c r="AB116" s="156">
        <v>961.1389999999999</v>
      </c>
      <c r="AC116" s="156">
        <v>442.57400000000001</v>
      </c>
      <c r="AD116" s="156">
        <v>265.15800000000002</v>
      </c>
      <c r="AE116" s="156">
        <v>121.107</v>
      </c>
      <c r="AF116" s="156">
        <v>769.06399999999996</v>
      </c>
      <c r="AG116" s="159"/>
      <c r="AH116" s="163">
        <v>14830.048000000001</v>
      </c>
      <c r="AI116" s="158">
        <v>14830.048000000001</v>
      </c>
      <c r="AJ116" s="159"/>
      <c r="AK116" s="158">
        <v>17222.78</v>
      </c>
      <c r="AL116" s="158">
        <v>462.56900000000002</v>
      </c>
      <c r="AM116" s="165">
        <v>16760.210999999999</v>
      </c>
      <c r="AN116" s="158">
        <v>17045.605</v>
      </c>
      <c r="AO116" s="156">
        <v>14864.696</v>
      </c>
      <c r="AP116" s="156">
        <v>823.51599999999996</v>
      </c>
      <c r="AQ116" s="156">
        <v>365.28100000000001</v>
      </c>
      <c r="AR116" s="156">
        <v>125.631</v>
      </c>
      <c r="AS116" s="156">
        <v>800.99299999999994</v>
      </c>
      <c r="AT116" s="159"/>
      <c r="AU116" s="156">
        <v>120.97399999999996</v>
      </c>
      <c r="AV116" s="156">
        <v>-406.36799999999994</v>
      </c>
      <c r="AW116" s="156">
        <v>101.13200000000001</v>
      </c>
      <c r="AX116" s="156">
        <v>-35.83</v>
      </c>
    </row>
    <row r="117" spans="1:50" ht="12.75" customHeight="1">
      <c r="A117" s="156" t="s">
        <v>776</v>
      </c>
      <c r="B117" s="156" t="s">
        <v>829</v>
      </c>
      <c r="C117" s="156">
        <v>119658.70999999998</v>
      </c>
      <c r="D117" s="156">
        <v>80859.413</v>
      </c>
      <c r="E117" s="156">
        <v>23472.149000000001</v>
      </c>
      <c r="F117" s="156">
        <v>15327.147999999999</v>
      </c>
      <c r="G117" s="156">
        <v>4785.6109999999999</v>
      </c>
      <c r="H117" s="156">
        <v>3860.636</v>
      </c>
      <c r="I117" s="156">
        <v>3221.5990000000002</v>
      </c>
      <c r="J117" s="156">
        <v>1839.8470000000002</v>
      </c>
      <c r="K117" s="156">
        <v>9830.7219999999998</v>
      </c>
      <c r="L117" s="156">
        <v>811.3</v>
      </c>
      <c r="M117" s="156">
        <v>8585.8050000000003</v>
      </c>
      <c r="N117" s="157">
        <v>138857.63099999999</v>
      </c>
      <c r="O117" s="159"/>
      <c r="P117" s="160">
        <v>12.056818931108314</v>
      </c>
      <c r="Q117" s="160">
        <v>15.067102948175002</v>
      </c>
      <c r="R117" s="160">
        <v>5.538338223739121</v>
      </c>
      <c r="S117" s="160">
        <v>14.999989639012847</v>
      </c>
      <c r="T117" s="160">
        <v>15</v>
      </c>
      <c r="U117" s="160">
        <v>15.000000000000004</v>
      </c>
      <c r="V117" s="161">
        <v>11.86287558081702</v>
      </c>
      <c r="W117" s="162">
        <v>11.993173785313965</v>
      </c>
      <c r="X117" s="159"/>
      <c r="Y117" s="156">
        <v>14427.034</v>
      </c>
      <c r="Z117" s="156">
        <v>12183.170999999998</v>
      </c>
      <c r="AA117" s="156">
        <v>1299.9670000000001</v>
      </c>
      <c r="AB117" s="156">
        <v>943.89599999999996</v>
      </c>
      <c r="AC117" s="156">
        <v>579.09500000000003</v>
      </c>
      <c r="AD117" s="156">
        <v>275.97699999999998</v>
      </c>
      <c r="AE117" s="156">
        <v>121.69500000000002</v>
      </c>
      <c r="AF117" s="156">
        <v>797.56600000000003</v>
      </c>
      <c r="AG117" s="156">
        <v>-180.929</v>
      </c>
      <c r="AH117" s="163">
        <v>16472.508000000002</v>
      </c>
      <c r="AI117" s="158">
        <v>16653.436999999998</v>
      </c>
      <c r="AJ117" s="159"/>
      <c r="AK117" s="158">
        <v>16663.983</v>
      </c>
      <c r="AL117" s="158">
        <v>5609.7080000000005</v>
      </c>
      <c r="AM117" s="165">
        <v>11054.275</v>
      </c>
      <c r="AN117" s="158">
        <v>15333.112000000001</v>
      </c>
      <c r="AO117" s="156">
        <v>13284.234</v>
      </c>
      <c r="AP117" s="156">
        <v>725.47299999999996</v>
      </c>
      <c r="AQ117" s="156">
        <v>350.90999999999997</v>
      </c>
      <c r="AR117" s="156">
        <v>132.012</v>
      </c>
      <c r="AS117" s="156">
        <v>775.346</v>
      </c>
      <c r="AT117" s="159"/>
      <c r="AU117" s="156">
        <v>1260.7579999999998</v>
      </c>
      <c r="AV117" s="156">
        <v>-5539.5950000000003</v>
      </c>
      <c r="AW117" s="156">
        <v>101.15899999999999</v>
      </c>
      <c r="AX117" s="156">
        <v>-36.06</v>
      </c>
    </row>
    <row r="118" spans="1:50" ht="12.75" customHeight="1">
      <c r="A118" s="156" t="s">
        <v>776</v>
      </c>
      <c r="B118" s="156" t="s">
        <v>830</v>
      </c>
      <c r="C118" s="156">
        <v>108447.162</v>
      </c>
      <c r="D118" s="156">
        <v>75802.253999999986</v>
      </c>
      <c r="E118" s="156">
        <v>18515</v>
      </c>
      <c r="F118" s="156">
        <v>14129.907999999999</v>
      </c>
      <c r="G118" s="156">
        <v>5278.9759999999997</v>
      </c>
      <c r="H118" s="156">
        <v>4258.643</v>
      </c>
      <c r="I118" s="156">
        <v>3304.2950000000001</v>
      </c>
      <c r="J118" s="156">
        <v>1887.0730000000001</v>
      </c>
      <c r="K118" s="156">
        <v>10230.222</v>
      </c>
      <c r="L118" s="156">
        <v>662.62699999999995</v>
      </c>
      <c r="M118" s="156">
        <v>8497.1669999999995</v>
      </c>
      <c r="N118" s="157">
        <v>127486.85599999999</v>
      </c>
      <c r="O118" s="159"/>
      <c r="P118" s="160">
        <v>12.202319319338205</v>
      </c>
      <c r="Q118" s="160">
        <v>14.978752478785132</v>
      </c>
      <c r="R118" s="160">
        <v>5.5982284634080486</v>
      </c>
      <c r="S118" s="160">
        <v>14.999989433253736</v>
      </c>
      <c r="T118" s="160">
        <v>15</v>
      </c>
      <c r="U118" s="160">
        <v>14.999992454276693</v>
      </c>
      <c r="V118" s="161">
        <v>11.800159225826388</v>
      </c>
      <c r="W118" s="162">
        <v>11.800159225826388</v>
      </c>
      <c r="X118" s="159"/>
      <c r="Y118" s="156">
        <v>13233.069</v>
      </c>
      <c r="Z118" s="156">
        <v>11354.232</v>
      </c>
      <c r="AA118" s="156">
        <v>1036.5120000000002</v>
      </c>
      <c r="AB118" s="156">
        <v>842.32500000000005</v>
      </c>
      <c r="AC118" s="156">
        <v>638.79599999999994</v>
      </c>
      <c r="AD118" s="156">
        <v>283.06099999999998</v>
      </c>
      <c r="AE118" s="156">
        <v>99.394000000000005</v>
      </c>
      <c r="AF118" s="156">
        <v>789.33200000000011</v>
      </c>
      <c r="AG118" s="159"/>
      <c r="AH118" s="163">
        <v>15043.652</v>
      </c>
      <c r="AI118" s="158">
        <v>15043.652</v>
      </c>
      <c r="AJ118" s="159"/>
      <c r="AK118" s="158">
        <v>20925.703000000001</v>
      </c>
      <c r="AL118" s="158">
        <v>3568.5990000000002</v>
      </c>
      <c r="AM118" s="165">
        <v>17357.104000000003</v>
      </c>
      <c r="AN118" s="158">
        <v>16861.68</v>
      </c>
      <c r="AO118" s="156">
        <v>14561.861999999999</v>
      </c>
      <c r="AP118" s="156">
        <v>970.99099999999999</v>
      </c>
      <c r="AQ118" s="156">
        <v>360.59800000000001</v>
      </c>
      <c r="AR118" s="156">
        <v>107.63499999999999</v>
      </c>
      <c r="AS118" s="156">
        <v>798.94799999999998</v>
      </c>
      <c r="AT118" s="159"/>
      <c r="AU118" s="156">
        <v>4003.46</v>
      </c>
      <c r="AV118" s="156">
        <v>-3508.0360000000001</v>
      </c>
      <c r="AW118" s="156">
        <v>97.674000000000007</v>
      </c>
      <c r="AX118" s="156">
        <v>-36.061</v>
      </c>
    </row>
    <row r="119" spans="1:50" ht="12.75" customHeight="1">
      <c r="A119" s="156" t="s">
        <v>776</v>
      </c>
      <c r="B119" s="156" t="s">
        <v>831</v>
      </c>
      <c r="C119" s="156">
        <v>132946.09100000001</v>
      </c>
      <c r="D119" s="156">
        <v>91125.837999999989</v>
      </c>
      <c r="E119" s="156">
        <v>24012.044000000002</v>
      </c>
      <c r="F119" s="156">
        <v>17808.209000000003</v>
      </c>
      <c r="G119" s="156">
        <v>5595.3440000000001</v>
      </c>
      <c r="H119" s="156">
        <v>4513.8639999999996</v>
      </c>
      <c r="I119" s="156">
        <v>3649.5360000000001</v>
      </c>
      <c r="J119" s="156">
        <v>2084.2400000000002</v>
      </c>
      <c r="K119" s="156">
        <v>12607.577000000001</v>
      </c>
      <c r="L119" s="156">
        <v>1693.9009999999998</v>
      </c>
      <c r="M119" s="156">
        <v>9291.1759999999995</v>
      </c>
      <c r="N119" s="157">
        <v>153023.69899999999</v>
      </c>
      <c r="O119" s="159"/>
      <c r="P119" s="160">
        <v>12.173796068964522</v>
      </c>
      <c r="Q119" s="160">
        <v>15.098859228049015</v>
      </c>
      <c r="R119" s="160">
        <v>5.5044335251093148</v>
      </c>
      <c r="S119" s="160">
        <v>15.000008861587323</v>
      </c>
      <c r="T119" s="160">
        <v>15</v>
      </c>
      <c r="U119" s="160">
        <v>14.999991144700902</v>
      </c>
      <c r="V119" s="161">
        <v>11.953362204373324</v>
      </c>
      <c r="W119" s="162">
        <v>11.953362204373324</v>
      </c>
      <c r="X119" s="159"/>
      <c r="Y119" s="156">
        <v>16184.585999999999</v>
      </c>
      <c r="Z119" s="156">
        <v>13758.962</v>
      </c>
      <c r="AA119" s="156">
        <v>1321.7269999999999</v>
      </c>
      <c r="AB119" s="156">
        <v>1103.8969999999999</v>
      </c>
      <c r="AC119" s="156">
        <v>677.07999999999993</v>
      </c>
      <c r="AD119" s="156">
        <v>312.63600000000002</v>
      </c>
      <c r="AE119" s="156">
        <v>254.08500000000001</v>
      </c>
      <c r="AF119" s="156">
        <v>863.09</v>
      </c>
      <c r="AG119" s="159"/>
      <c r="AH119" s="163">
        <v>18291.476999999999</v>
      </c>
      <c r="AI119" s="158">
        <v>18291.476999999999</v>
      </c>
      <c r="AJ119" s="159"/>
      <c r="AK119" s="158">
        <v>18764.105</v>
      </c>
      <c r="AL119" s="158">
        <v>1122.636</v>
      </c>
      <c r="AM119" s="165">
        <v>17641.469000000001</v>
      </c>
      <c r="AN119" s="158">
        <v>15947.940999999999</v>
      </c>
      <c r="AO119" s="156">
        <v>13814.67</v>
      </c>
      <c r="AP119" s="156">
        <v>771.39499999999998</v>
      </c>
      <c r="AQ119" s="156">
        <v>372.89899999999994</v>
      </c>
      <c r="AR119" s="156">
        <v>159.82499999999999</v>
      </c>
      <c r="AS119" s="156">
        <v>792.3359999999999</v>
      </c>
      <c r="AT119" s="159"/>
      <c r="AU119" s="156">
        <v>2797.8150000000005</v>
      </c>
      <c r="AV119" s="156">
        <v>-1104.287</v>
      </c>
      <c r="AW119" s="156">
        <v>72.831999999999994</v>
      </c>
      <c r="AX119" s="156">
        <v>-36.061</v>
      </c>
    </row>
    <row r="120" spans="1:50" ht="12.75" customHeight="1">
      <c r="A120" s="156" t="s">
        <v>776</v>
      </c>
      <c r="B120" s="156" t="s">
        <v>44</v>
      </c>
      <c r="C120" s="156">
        <v>116631.12999999999</v>
      </c>
      <c r="D120" s="156">
        <v>81124.048999999999</v>
      </c>
      <c r="E120" s="156">
        <v>19229.929</v>
      </c>
      <c r="F120" s="156">
        <v>16277.152</v>
      </c>
      <c r="G120" s="156">
        <v>4690.9539999999997</v>
      </c>
      <c r="H120" s="156">
        <v>4297.2219999999998</v>
      </c>
      <c r="I120" s="156">
        <v>3424.2139999999999</v>
      </c>
      <c r="J120" s="156">
        <v>1867.367</v>
      </c>
      <c r="K120" s="156">
        <v>7635.3290000000015</v>
      </c>
      <c r="L120" s="156">
        <v>1016.045</v>
      </c>
      <c r="M120" s="156">
        <v>8967.0310000000009</v>
      </c>
      <c r="N120" s="157">
        <v>131485.128</v>
      </c>
      <c r="O120" s="159"/>
      <c r="P120" s="160">
        <v>12.394401048845193</v>
      </c>
      <c r="Q120" s="160">
        <v>15.29709149502634</v>
      </c>
      <c r="R120" s="160">
        <v>5.4564632037902996</v>
      </c>
      <c r="S120" s="160">
        <v>18.00000093083392</v>
      </c>
      <c r="T120" s="160">
        <v>18</v>
      </c>
      <c r="U120" s="160">
        <v>17.999990157916233</v>
      </c>
      <c r="V120" s="161">
        <v>12.593814412227669</v>
      </c>
      <c r="W120" s="162">
        <v>12.593814412227669</v>
      </c>
      <c r="X120" s="159"/>
      <c r="Y120" s="156">
        <v>14455.730000000001</v>
      </c>
      <c r="Z120" s="156">
        <v>12409.619999999999</v>
      </c>
      <c r="AA120" s="156">
        <v>1049.2739999999999</v>
      </c>
      <c r="AB120" s="156">
        <v>996.83600000000001</v>
      </c>
      <c r="AC120" s="156">
        <v>773.5</v>
      </c>
      <c r="AD120" s="156">
        <v>336.12599999999998</v>
      </c>
      <c r="AE120" s="156">
        <v>182.88800000000001</v>
      </c>
      <c r="AF120" s="156">
        <v>810.74900000000002</v>
      </c>
      <c r="AG120" s="159"/>
      <c r="AH120" s="163">
        <v>16558.992999999999</v>
      </c>
      <c r="AI120" s="158">
        <v>16558.992999999999</v>
      </c>
      <c r="AJ120" s="159"/>
      <c r="AK120" s="158">
        <v>19418.594000000001</v>
      </c>
      <c r="AL120" s="158">
        <v>499.42600000000004</v>
      </c>
      <c r="AM120" s="165">
        <v>18919.167999999998</v>
      </c>
      <c r="AN120" s="158">
        <v>19222.790999999997</v>
      </c>
      <c r="AO120" s="156">
        <v>16523.241999999998</v>
      </c>
      <c r="AP120" s="156">
        <v>1109.605</v>
      </c>
      <c r="AQ120" s="156">
        <v>417.98899999999998</v>
      </c>
      <c r="AR120" s="156">
        <v>264.01399999999995</v>
      </c>
      <c r="AS120" s="156">
        <v>851.24700000000007</v>
      </c>
      <c r="AT120" s="159"/>
      <c r="AU120" s="156">
        <v>134.94499999999999</v>
      </c>
      <c r="AV120" s="156">
        <v>-438.56799999999998</v>
      </c>
      <c r="AW120" s="156">
        <v>93.68</v>
      </c>
      <c r="AX120" s="156">
        <v>-37.021999999999998</v>
      </c>
    </row>
    <row r="121" spans="1:50" ht="12.75" customHeight="1">
      <c r="A121" s="156" t="s">
        <v>776</v>
      </c>
      <c r="B121" s="156" t="s">
        <v>829</v>
      </c>
      <c r="C121" s="156">
        <v>129379.31499999997</v>
      </c>
      <c r="D121" s="156">
        <v>88405.601999999984</v>
      </c>
      <c r="E121" s="156">
        <v>24533.207999999999</v>
      </c>
      <c r="F121" s="156">
        <v>16440.505000000001</v>
      </c>
      <c r="G121" s="156">
        <v>5800.1409999999996</v>
      </c>
      <c r="H121" s="156">
        <v>5313.3099999999995</v>
      </c>
      <c r="I121" s="156">
        <v>3572.94</v>
      </c>
      <c r="J121" s="156">
        <v>1948.4720000000002</v>
      </c>
      <c r="K121" s="156">
        <v>7766.28</v>
      </c>
      <c r="L121" s="156">
        <v>999.572</v>
      </c>
      <c r="M121" s="156">
        <v>9072.6959999999999</v>
      </c>
      <c r="N121" s="157">
        <v>147818.18700000001</v>
      </c>
      <c r="O121" s="159"/>
      <c r="P121" s="160">
        <v>12.046999166752432</v>
      </c>
      <c r="Q121" s="160">
        <v>14.968644181620979</v>
      </c>
      <c r="R121" s="160">
        <v>5.3598697732477545</v>
      </c>
      <c r="S121" s="160">
        <v>18.000003764131964</v>
      </c>
      <c r="T121" s="160">
        <v>18</v>
      </c>
      <c r="U121" s="160">
        <v>18.000004001712732</v>
      </c>
      <c r="V121" s="161">
        <v>9.9720692691218016</v>
      </c>
      <c r="W121" s="162">
        <v>12.473527361014108</v>
      </c>
      <c r="X121" s="159"/>
      <c r="Y121" s="156">
        <v>15586.325000000001</v>
      </c>
      <c r="Z121" s="156">
        <v>13233.12</v>
      </c>
      <c r="AA121" s="156">
        <v>1314.9480000000001</v>
      </c>
      <c r="AB121" s="156">
        <v>1038.2570000000001</v>
      </c>
      <c r="AC121" s="156">
        <v>956.39600000000007</v>
      </c>
      <c r="AD121" s="156">
        <v>350.72500000000002</v>
      </c>
      <c r="AE121" s="156">
        <v>179.923</v>
      </c>
      <c r="AF121" s="156">
        <v>820.303</v>
      </c>
      <c r="AG121" s="156">
        <v>-3697.61</v>
      </c>
      <c r="AH121" s="163">
        <v>14740.531999999997</v>
      </c>
      <c r="AI121" s="158">
        <v>18438.142</v>
      </c>
      <c r="AJ121" s="159"/>
      <c r="AK121" s="158">
        <v>18752.684000000001</v>
      </c>
      <c r="AL121" s="158">
        <v>6170.1959999999999</v>
      </c>
      <c r="AM121" s="165">
        <v>12582.487999999999</v>
      </c>
      <c r="AN121" s="158">
        <v>17214.434000000001</v>
      </c>
      <c r="AO121" s="156">
        <v>14526.683000000001</v>
      </c>
      <c r="AP121" s="156">
        <v>1184.3780000000002</v>
      </c>
      <c r="AQ121" s="156">
        <v>460.92700000000002</v>
      </c>
      <c r="AR121" s="156">
        <v>191.982</v>
      </c>
      <c r="AS121" s="156">
        <v>816.76400000000001</v>
      </c>
      <c r="AT121" s="159"/>
      <c r="AU121" s="156">
        <v>1473.1220000000003</v>
      </c>
      <c r="AV121" s="156">
        <v>-6105.0680000000002</v>
      </c>
      <c r="AW121" s="156">
        <v>71.710999999999999</v>
      </c>
      <c r="AX121" s="156">
        <v>-37.504999999999995</v>
      </c>
    </row>
    <row r="122" spans="1:50" ht="12.75" customHeight="1">
      <c r="A122" s="156" t="s">
        <v>776</v>
      </c>
      <c r="B122" s="156" t="s">
        <v>830</v>
      </c>
      <c r="C122" s="156">
        <v>116684.79499999998</v>
      </c>
      <c r="D122" s="156">
        <v>81936.06</v>
      </c>
      <c r="E122" s="156">
        <v>19457.091999999997</v>
      </c>
      <c r="F122" s="156">
        <v>15291.643</v>
      </c>
      <c r="G122" s="156">
        <v>5735.9210000000003</v>
      </c>
      <c r="H122" s="156">
        <v>5254.4809999999998</v>
      </c>
      <c r="I122" s="156">
        <v>3680.1329999999998</v>
      </c>
      <c r="J122" s="156">
        <v>2006.9279999999999</v>
      </c>
      <c r="K122" s="156">
        <v>7623.4579999999996</v>
      </c>
      <c r="L122" s="156">
        <v>989.71599999999989</v>
      </c>
      <c r="M122" s="156">
        <v>8822.4920000000002</v>
      </c>
      <c r="N122" s="157">
        <v>133620.79399999999</v>
      </c>
      <c r="O122" s="159"/>
      <c r="P122" s="160">
        <v>12.207687385490116</v>
      </c>
      <c r="Q122" s="160">
        <v>14.970358594250197</v>
      </c>
      <c r="R122" s="160">
        <v>5.394177094912231</v>
      </c>
      <c r="S122" s="160">
        <v>18.000007993177633</v>
      </c>
      <c r="T122" s="160">
        <v>18</v>
      </c>
      <c r="U122" s="160">
        <v>18.000012124690318</v>
      </c>
      <c r="V122" s="161">
        <v>12.368881747551956</v>
      </c>
      <c r="W122" s="162">
        <v>12.368881747551956</v>
      </c>
      <c r="X122" s="159"/>
      <c r="Y122" s="156">
        <v>14244.514999999999</v>
      </c>
      <c r="Z122" s="156">
        <v>12266.121999999999</v>
      </c>
      <c r="AA122" s="156">
        <v>1049.55</v>
      </c>
      <c r="AB122" s="156">
        <v>928.84299999999996</v>
      </c>
      <c r="AC122" s="156">
        <v>945.80700000000002</v>
      </c>
      <c r="AD122" s="156">
        <v>361.24699999999996</v>
      </c>
      <c r="AE122" s="156">
        <v>178.149</v>
      </c>
      <c r="AF122" s="156">
        <v>797.68</v>
      </c>
      <c r="AG122" s="159"/>
      <c r="AH122" s="163">
        <v>16527.397999999997</v>
      </c>
      <c r="AI122" s="158">
        <v>16527.397999999997</v>
      </c>
      <c r="AJ122" s="159"/>
      <c r="AK122" s="158">
        <v>24588.718999999997</v>
      </c>
      <c r="AL122" s="158">
        <v>3500.9780000000001</v>
      </c>
      <c r="AM122" s="165">
        <v>21087.741000000002</v>
      </c>
      <c r="AN122" s="158">
        <v>18753.385000000002</v>
      </c>
      <c r="AO122" s="156">
        <v>15843.012999999999</v>
      </c>
      <c r="AP122" s="156">
        <v>1331.8820000000001</v>
      </c>
      <c r="AQ122" s="156">
        <v>476.24200000000002</v>
      </c>
      <c r="AR122" s="156">
        <v>176.89</v>
      </c>
      <c r="AS122" s="156">
        <v>822.82799999999997</v>
      </c>
      <c r="AT122" s="159"/>
      <c r="AU122" s="156">
        <v>5774.1770000000006</v>
      </c>
      <c r="AV122" s="156">
        <v>-3439.8209999999999</v>
      </c>
      <c r="AW122" s="156">
        <v>142.79499999999999</v>
      </c>
      <c r="AX122" s="156">
        <v>-40.275999999999996</v>
      </c>
    </row>
    <row r="123" spans="1:50" ht="12.75" customHeight="1">
      <c r="A123" s="156" t="s">
        <v>776</v>
      </c>
      <c r="B123" s="156" t="s">
        <v>831</v>
      </c>
      <c r="C123" s="156">
        <v>142155.93099999998</v>
      </c>
      <c r="D123" s="156">
        <v>97769.907000000007</v>
      </c>
      <c r="E123" s="156">
        <v>25582.446</v>
      </c>
      <c r="F123" s="156">
        <v>18803.578000000001</v>
      </c>
      <c r="G123" s="156">
        <v>6914.7089999999998</v>
      </c>
      <c r="H123" s="156">
        <v>6334.3289999999997</v>
      </c>
      <c r="I123" s="156">
        <v>4088.6669999999999</v>
      </c>
      <c r="J123" s="156">
        <v>2229.7170000000001</v>
      </c>
      <c r="K123" s="156">
        <v>8420.4959999999992</v>
      </c>
      <c r="L123" s="156">
        <v>1446.2059999999999</v>
      </c>
      <c r="M123" s="156">
        <v>9294.0849999999991</v>
      </c>
      <c r="N123" s="157">
        <v>159467.98299999995</v>
      </c>
      <c r="O123" s="159"/>
      <c r="P123" s="160">
        <v>12.265661993378245</v>
      </c>
      <c r="Q123" s="160">
        <v>15.217017645316982</v>
      </c>
      <c r="R123" s="160">
        <v>5.3073423862597027</v>
      </c>
      <c r="S123" s="160">
        <v>17.999996526861807</v>
      </c>
      <c r="T123" s="160">
        <v>18</v>
      </c>
      <c r="U123" s="160">
        <v>17.999994468284601</v>
      </c>
      <c r="V123" s="161">
        <v>12.590946234016148</v>
      </c>
      <c r="W123" s="162">
        <v>12.590946234016148</v>
      </c>
      <c r="X123" s="159"/>
      <c r="Y123" s="156">
        <v>17436.366000000002</v>
      </c>
      <c r="Z123" s="156">
        <v>14877.664000000002</v>
      </c>
      <c r="AA123" s="156">
        <v>1357.748</v>
      </c>
      <c r="AB123" s="156">
        <v>1200.954</v>
      </c>
      <c r="AC123" s="156">
        <v>1140.1790000000001</v>
      </c>
      <c r="AD123" s="156">
        <v>401.34899999999999</v>
      </c>
      <c r="AE123" s="156">
        <v>260.31700000000001</v>
      </c>
      <c r="AF123" s="156">
        <v>840.31700000000001</v>
      </c>
      <c r="AG123" s="159"/>
      <c r="AH123" s="163">
        <v>20078.528000000006</v>
      </c>
      <c r="AI123" s="158">
        <v>20078.528000000006</v>
      </c>
      <c r="AJ123" s="159"/>
      <c r="AK123" s="158">
        <v>21550.688000000002</v>
      </c>
      <c r="AL123" s="158">
        <v>1525.819</v>
      </c>
      <c r="AM123" s="165">
        <v>20024.869000000002</v>
      </c>
      <c r="AN123" s="158">
        <v>17542.136000000002</v>
      </c>
      <c r="AO123" s="156">
        <v>14688.704</v>
      </c>
      <c r="AP123" s="156">
        <v>1149.146</v>
      </c>
      <c r="AQ123" s="156">
        <v>494.685</v>
      </c>
      <c r="AR123" s="156">
        <v>250.41300000000001</v>
      </c>
      <c r="AS123" s="156">
        <v>798.00200000000007</v>
      </c>
      <c r="AT123" s="159"/>
      <c r="AU123" s="156">
        <v>3933.5909999999999</v>
      </c>
      <c r="AV123" s="156">
        <v>-1450.8579999999999</v>
      </c>
      <c r="AW123" s="156">
        <v>198.08800000000002</v>
      </c>
      <c r="AX123" s="156">
        <v>-37.501999999999995</v>
      </c>
    </row>
    <row r="124" spans="1:50" ht="12.75" customHeight="1">
      <c r="A124" s="156" t="s">
        <v>776</v>
      </c>
      <c r="B124" s="156" t="s">
        <v>45</v>
      </c>
      <c r="C124" s="156">
        <v>128683.23299999998</v>
      </c>
      <c r="D124" s="156">
        <v>88757.97</v>
      </c>
      <c r="E124" s="156">
        <v>22402.245000000003</v>
      </c>
      <c r="F124" s="156">
        <v>17523.018000000004</v>
      </c>
      <c r="G124" s="156">
        <v>6123.7479999999996</v>
      </c>
      <c r="H124" s="156">
        <v>5609.5739999999996</v>
      </c>
      <c r="I124" s="156">
        <v>3868.21</v>
      </c>
      <c r="J124" s="156">
        <v>2015.05</v>
      </c>
      <c r="K124" s="156">
        <v>5035.098</v>
      </c>
      <c r="L124" s="156">
        <v>1584.5340000000001</v>
      </c>
      <c r="M124" s="156">
        <v>8203.3279999999995</v>
      </c>
      <c r="N124" s="157">
        <v>142107.53800000003</v>
      </c>
      <c r="O124" s="159"/>
      <c r="P124" s="160">
        <v>12.554679132129046</v>
      </c>
      <c r="Q124" s="160">
        <v>15.613893603019537</v>
      </c>
      <c r="R124" s="160">
        <v>5.5906673639182145</v>
      </c>
      <c r="S124" s="160">
        <v>17.999994295467001</v>
      </c>
      <c r="T124" s="160">
        <v>18</v>
      </c>
      <c r="U124" s="160">
        <v>17.999992426795512</v>
      </c>
      <c r="V124" s="161">
        <v>13.06251115264554</v>
      </c>
      <c r="W124" s="162">
        <v>13.06251115264554</v>
      </c>
      <c r="X124" s="159"/>
      <c r="Y124" s="156">
        <v>16155.767</v>
      </c>
      <c r="Z124" s="156">
        <v>13858.575000000001</v>
      </c>
      <c r="AA124" s="156">
        <v>1252.4349999999999</v>
      </c>
      <c r="AB124" s="156">
        <v>1044.7570000000001</v>
      </c>
      <c r="AC124" s="156">
        <v>1009.7230000000001</v>
      </c>
      <c r="AD124" s="156">
        <v>362.70900000000006</v>
      </c>
      <c r="AE124" s="156">
        <v>285.21600000000001</v>
      </c>
      <c r="AF124" s="156">
        <v>749.39800000000002</v>
      </c>
      <c r="AG124" s="159"/>
      <c r="AH124" s="163">
        <v>18562.813000000002</v>
      </c>
      <c r="AI124" s="158">
        <v>18562.813000000002</v>
      </c>
      <c r="AJ124" s="159"/>
      <c r="AK124" s="158">
        <v>21825.739000000001</v>
      </c>
      <c r="AL124" s="158">
        <v>798.35199999999998</v>
      </c>
      <c r="AM124" s="165">
        <v>21027.386999999999</v>
      </c>
      <c r="AN124" s="158">
        <v>21601.475999999995</v>
      </c>
      <c r="AO124" s="156">
        <v>18311.909</v>
      </c>
      <c r="AP124" s="156">
        <v>1551.114</v>
      </c>
      <c r="AQ124" s="156">
        <v>539.21100000000001</v>
      </c>
      <c r="AR124" s="156">
        <v>289.32900000000001</v>
      </c>
      <c r="AS124" s="156">
        <v>824.77800000000013</v>
      </c>
      <c r="AT124" s="159"/>
      <c r="AU124" s="156">
        <v>161.78500000000003</v>
      </c>
      <c r="AV124" s="156">
        <v>-735.87400000000002</v>
      </c>
      <c r="AW124" s="156">
        <v>123.129</v>
      </c>
      <c r="AX124" s="156">
        <v>-38.003</v>
      </c>
    </row>
    <row r="125" spans="1:50" ht="12.75" customHeight="1">
      <c r="A125" s="156" t="s">
        <v>776</v>
      </c>
      <c r="B125" s="156" t="s">
        <v>829</v>
      </c>
      <c r="C125" s="156">
        <v>137593.63900000002</v>
      </c>
      <c r="D125" s="156">
        <v>92715.604000000007</v>
      </c>
      <c r="E125" s="156">
        <v>26816.611000000001</v>
      </c>
      <c r="F125" s="156">
        <v>18061.424000000003</v>
      </c>
      <c r="G125" s="156">
        <v>7858.6819999999998</v>
      </c>
      <c r="H125" s="156">
        <v>7198.8360000000002</v>
      </c>
      <c r="I125" s="156">
        <v>3967.2329999999997</v>
      </c>
      <c r="J125" s="156">
        <v>2066.634</v>
      </c>
      <c r="K125" s="156">
        <v>4766.5619999999999</v>
      </c>
      <c r="L125" s="156">
        <v>1361.462</v>
      </c>
      <c r="M125" s="156">
        <v>8513.42</v>
      </c>
      <c r="N125" s="157">
        <v>155024.03600000005</v>
      </c>
      <c r="O125" s="159"/>
      <c r="P125" s="160">
        <v>10.861330588109526</v>
      </c>
      <c r="Q125" s="160">
        <v>13.653584136711224</v>
      </c>
      <c r="R125" s="160">
        <v>4.6891682174156903</v>
      </c>
      <c r="S125" s="160">
        <v>17.999993332255382</v>
      </c>
      <c r="T125" s="160">
        <v>18</v>
      </c>
      <c r="U125" s="160">
        <v>17.999988247927597</v>
      </c>
      <c r="V125" s="161">
        <v>6.5295132685101782</v>
      </c>
      <c r="W125" s="162">
        <v>11.611432952242318</v>
      </c>
      <c r="X125" s="159"/>
      <c r="Y125" s="156">
        <v>14944.499999999998</v>
      </c>
      <c r="Z125" s="156">
        <v>12659.003000000001</v>
      </c>
      <c r="AA125" s="156">
        <v>1257.4760000000001</v>
      </c>
      <c r="AB125" s="156">
        <v>1028.0210000000002</v>
      </c>
      <c r="AC125" s="156">
        <v>1295.79</v>
      </c>
      <c r="AD125" s="156">
        <v>371.99400000000003</v>
      </c>
      <c r="AE125" s="156">
        <v>245.06299999999999</v>
      </c>
      <c r="AF125" s="156">
        <v>577.726</v>
      </c>
      <c r="AG125" s="156">
        <v>-7878.1970000000001</v>
      </c>
      <c r="AH125" s="163">
        <v>10122.314999999999</v>
      </c>
      <c r="AI125" s="158">
        <v>18000.511999999999</v>
      </c>
      <c r="AJ125" s="159"/>
      <c r="AK125" s="158">
        <v>20410.388999999999</v>
      </c>
      <c r="AL125" s="158">
        <v>5092.9970000000003</v>
      </c>
      <c r="AM125" s="165">
        <v>15317.392000000002</v>
      </c>
      <c r="AN125" s="158">
        <v>18884.472000000002</v>
      </c>
      <c r="AO125" s="156">
        <v>15813.482</v>
      </c>
      <c r="AP125" s="156">
        <v>1556.7280000000001</v>
      </c>
      <c r="AQ125" s="156">
        <v>505.62299999999999</v>
      </c>
      <c r="AR125" s="156">
        <v>202.553</v>
      </c>
      <c r="AS125" s="156">
        <v>752.31999999999994</v>
      </c>
      <c r="AT125" s="159"/>
      <c r="AU125" s="156">
        <v>1463.5440000000001</v>
      </c>
      <c r="AV125" s="156">
        <v>-5030.6239999999998</v>
      </c>
      <c r="AW125" s="156">
        <v>91.914000000000001</v>
      </c>
      <c r="AX125" s="156">
        <v>-38.253</v>
      </c>
    </row>
    <row r="126" spans="1:50" ht="12.75" customHeight="1">
      <c r="A126" s="156" t="s">
        <v>776</v>
      </c>
      <c r="B126" s="156" t="s">
        <v>830</v>
      </c>
      <c r="C126" s="156">
        <v>123348.757</v>
      </c>
      <c r="D126" s="156">
        <v>85744.293999999994</v>
      </c>
      <c r="E126" s="156">
        <v>21147.874</v>
      </c>
      <c r="F126" s="156">
        <v>16456.589</v>
      </c>
      <c r="G126" s="156">
        <v>7265.4549999999999</v>
      </c>
      <c r="H126" s="156">
        <v>6655.4189999999999</v>
      </c>
      <c r="I126" s="156">
        <v>4011.9169999999999</v>
      </c>
      <c r="J126" s="156">
        <v>2089.9119999999998</v>
      </c>
      <c r="K126" s="156">
        <v>4068.904</v>
      </c>
      <c r="L126" s="156">
        <v>1093.123</v>
      </c>
      <c r="M126" s="156">
        <v>7874.6329999999998</v>
      </c>
      <c r="N126" s="157">
        <v>138060.97700000001</v>
      </c>
      <c r="O126" s="159"/>
      <c r="P126" s="160">
        <v>11.410425481628485</v>
      </c>
      <c r="Q126" s="160">
        <v>14.170851998618122</v>
      </c>
      <c r="R126" s="160">
        <v>4.9917405409167843</v>
      </c>
      <c r="S126" s="160">
        <v>17.999993689352991</v>
      </c>
      <c r="T126" s="160">
        <v>18</v>
      </c>
      <c r="U126" s="160">
        <v>17.9999871926581</v>
      </c>
      <c r="V126" s="161">
        <v>11.919305047363236</v>
      </c>
      <c r="W126" s="162">
        <v>11.919305047363236</v>
      </c>
      <c r="X126" s="159"/>
      <c r="Y126" s="156">
        <v>14074.618</v>
      </c>
      <c r="Z126" s="156">
        <v>12150.697</v>
      </c>
      <c r="AA126" s="156">
        <v>1055.6469999999999</v>
      </c>
      <c r="AB126" s="156">
        <v>868.274</v>
      </c>
      <c r="AC126" s="156">
        <v>1197.9749999999999</v>
      </c>
      <c r="AD126" s="156">
        <v>376.18399999999997</v>
      </c>
      <c r="AE126" s="156">
        <v>196.762</v>
      </c>
      <c r="AF126" s="156">
        <v>610.37</v>
      </c>
      <c r="AG126" s="159"/>
      <c r="AH126" s="163">
        <v>16455.909</v>
      </c>
      <c r="AI126" s="158">
        <v>16455.909</v>
      </c>
      <c r="AJ126" s="159"/>
      <c r="AK126" s="158">
        <v>22161.82</v>
      </c>
      <c r="AL126" s="158">
        <v>5941.9790000000003</v>
      </c>
      <c r="AM126" s="165">
        <v>16219.841</v>
      </c>
      <c r="AN126" s="158">
        <v>17339.563000000002</v>
      </c>
      <c r="AO126" s="156">
        <v>14484.554</v>
      </c>
      <c r="AP126" s="156">
        <v>1520.4279999999999</v>
      </c>
      <c r="AQ126" s="156">
        <v>511.13900000000001</v>
      </c>
      <c r="AR126" s="156">
        <v>194.43400000000003</v>
      </c>
      <c r="AS126" s="156">
        <v>581.96300000000008</v>
      </c>
      <c r="AT126" s="159"/>
      <c r="AU126" s="156">
        <v>4756.2759999999998</v>
      </c>
      <c r="AV126" s="156">
        <v>-5875.9979999999996</v>
      </c>
      <c r="AW126" s="156">
        <v>85.299000000000007</v>
      </c>
      <c r="AX126" s="156">
        <v>-38.253999999999998</v>
      </c>
    </row>
    <row r="127" spans="1:50" ht="12.75" customHeight="1">
      <c r="A127" s="156" t="s">
        <v>776</v>
      </c>
      <c r="B127" s="156" t="s">
        <v>831</v>
      </c>
      <c r="C127" s="156">
        <v>147412.55499999999</v>
      </c>
      <c r="D127" s="156">
        <v>99600.907999999996</v>
      </c>
      <c r="E127" s="156">
        <v>27459.084000000003</v>
      </c>
      <c r="F127" s="156">
        <v>20352.563000000002</v>
      </c>
      <c r="G127" s="156">
        <v>8789.8760000000002</v>
      </c>
      <c r="H127" s="156">
        <v>8051.8459999999995</v>
      </c>
      <c r="I127" s="156">
        <v>4275.8230000000003</v>
      </c>
      <c r="J127" s="156">
        <v>2227.3940000000002</v>
      </c>
      <c r="K127" s="156">
        <v>3950.8469999999998</v>
      </c>
      <c r="L127" s="156">
        <v>1619.981</v>
      </c>
      <c r="M127" s="156">
        <v>7849.7860000000001</v>
      </c>
      <c r="N127" s="157">
        <v>161460.14999999997</v>
      </c>
      <c r="O127" s="159"/>
      <c r="P127" s="160">
        <v>11.473079752263979</v>
      </c>
      <c r="Q127" s="160">
        <v>14.500508368859448</v>
      </c>
      <c r="R127" s="160">
        <v>4.9084230195005771</v>
      </c>
      <c r="S127" s="160">
        <v>18.000008942048819</v>
      </c>
      <c r="T127" s="160">
        <v>18</v>
      </c>
      <c r="U127" s="160">
        <v>18.000025926229998</v>
      </c>
      <c r="V127" s="161">
        <v>12.183639120860477</v>
      </c>
      <c r="W127" s="162">
        <v>12.183639120860477</v>
      </c>
      <c r="X127" s="159"/>
      <c r="Y127" s="156">
        <v>16912.760000000002</v>
      </c>
      <c r="Z127" s="156">
        <v>14442.637999999999</v>
      </c>
      <c r="AA127" s="156">
        <v>1347.808</v>
      </c>
      <c r="AB127" s="156">
        <v>1122.3140000000001</v>
      </c>
      <c r="AC127" s="156">
        <v>1449.3330000000001</v>
      </c>
      <c r="AD127" s="156">
        <v>400.93099999999998</v>
      </c>
      <c r="AE127" s="156">
        <v>291.59699999999998</v>
      </c>
      <c r="AF127" s="156">
        <v>617.101</v>
      </c>
      <c r="AG127" s="159"/>
      <c r="AH127" s="163">
        <v>19671.722000000002</v>
      </c>
      <c r="AI127" s="158">
        <v>19671.722000000002</v>
      </c>
      <c r="AJ127" s="159"/>
      <c r="AK127" s="158">
        <v>20760.810000000001</v>
      </c>
      <c r="AL127" s="158">
        <v>1984.2860000000001</v>
      </c>
      <c r="AM127" s="165">
        <v>18776.524000000001</v>
      </c>
      <c r="AN127" s="158">
        <v>17309.289000000001</v>
      </c>
      <c r="AO127" s="156">
        <v>14393.561</v>
      </c>
      <c r="AP127" s="156">
        <v>1497.32</v>
      </c>
      <c r="AQ127" s="156">
        <v>515.41000000000008</v>
      </c>
      <c r="AR127" s="156">
        <v>258.32500000000005</v>
      </c>
      <c r="AS127" s="156">
        <v>608.05799999999999</v>
      </c>
      <c r="AT127" s="159"/>
      <c r="AU127" s="156">
        <v>3378.6709999999998</v>
      </c>
      <c r="AV127" s="156">
        <v>-1911.4359999999999</v>
      </c>
      <c r="AW127" s="156">
        <v>74.867999999999995</v>
      </c>
      <c r="AX127" s="156">
        <v>-38.253</v>
      </c>
    </row>
    <row r="128" spans="1:50" ht="12.75" customHeight="1">
      <c r="A128" s="156" t="s">
        <v>776</v>
      </c>
      <c r="B128" s="156" t="s">
        <v>46</v>
      </c>
      <c r="C128" s="156">
        <v>124042.88100000002</v>
      </c>
      <c r="D128" s="156">
        <v>83061.709000000003</v>
      </c>
      <c r="E128" s="156">
        <v>22390.738000000001</v>
      </c>
      <c r="F128" s="156">
        <v>18590.434000000001</v>
      </c>
      <c r="G128" s="156">
        <v>7651.4310000000005</v>
      </c>
      <c r="H128" s="156">
        <v>7001.3889999999992</v>
      </c>
      <c r="I128" s="156">
        <v>4016.2129999999997</v>
      </c>
      <c r="J128" s="156">
        <v>1966.7730000000001</v>
      </c>
      <c r="K128" s="156">
        <v>2929.569</v>
      </c>
      <c r="L128" s="156">
        <v>860.072</v>
      </c>
      <c r="M128" s="156">
        <v>6914.0609999999997</v>
      </c>
      <c r="N128" s="157">
        <v>136812.28399999999</v>
      </c>
      <c r="O128" s="159"/>
      <c r="P128" s="160">
        <v>11.670926121104849</v>
      </c>
      <c r="Q128" s="160">
        <v>15.004898346119994</v>
      </c>
      <c r="R128" s="160">
        <v>5.0912703279364884</v>
      </c>
      <c r="S128" s="160">
        <v>17.999999714342398</v>
      </c>
      <c r="T128" s="160">
        <v>18</v>
      </c>
      <c r="U128" s="160">
        <v>18.000004650773423</v>
      </c>
      <c r="V128" s="161">
        <v>12.268795980337556</v>
      </c>
      <c r="W128" s="162">
        <v>12.268795980337556</v>
      </c>
      <c r="X128" s="159"/>
      <c r="Y128" s="156">
        <v>14476.953000000001</v>
      </c>
      <c r="Z128" s="156">
        <v>12463.325000000001</v>
      </c>
      <c r="AA128" s="156">
        <v>1139.973</v>
      </c>
      <c r="AB128" s="156">
        <v>873.65499999999997</v>
      </c>
      <c r="AC128" s="156">
        <v>1260.25</v>
      </c>
      <c r="AD128" s="156">
        <v>354.01900000000001</v>
      </c>
      <c r="AE128" s="156">
        <v>154.81299999999999</v>
      </c>
      <c r="AF128" s="156">
        <v>539.18499999999995</v>
      </c>
      <c r="AG128" s="159"/>
      <c r="AH128" s="163">
        <v>16785.22</v>
      </c>
      <c r="AI128" s="158">
        <v>16785.22</v>
      </c>
      <c r="AJ128" s="159"/>
      <c r="AK128" s="158">
        <v>19959.545000000002</v>
      </c>
      <c r="AL128" s="158">
        <v>959.84400000000005</v>
      </c>
      <c r="AM128" s="165">
        <v>18999.701000000001</v>
      </c>
      <c r="AN128" s="158">
        <v>19635.523000000001</v>
      </c>
      <c r="AO128" s="156">
        <v>16634.460000000003</v>
      </c>
      <c r="AP128" s="156">
        <v>1772.5329999999999</v>
      </c>
      <c r="AQ128" s="156">
        <v>527.16300000000001</v>
      </c>
      <c r="AR128" s="156">
        <v>157.45600000000002</v>
      </c>
      <c r="AS128" s="156">
        <v>597.78099999999995</v>
      </c>
      <c r="AT128" s="159"/>
      <c r="AU128" s="156">
        <v>163.55600000000001</v>
      </c>
      <c r="AV128" s="156">
        <v>-799.37799999999993</v>
      </c>
      <c r="AW128" s="156">
        <v>76.207999999999998</v>
      </c>
      <c r="AX128" s="156">
        <v>-130.078</v>
      </c>
    </row>
    <row r="129" spans="1:50" ht="12.75" customHeight="1">
      <c r="A129" s="156" t="s">
        <v>776</v>
      </c>
      <c r="B129" s="156" t="s">
        <v>829</v>
      </c>
      <c r="C129" s="156">
        <v>138400.717</v>
      </c>
      <c r="D129" s="156">
        <v>90613.474000000002</v>
      </c>
      <c r="E129" s="156">
        <v>28492.690000000002</v>
      </c>
      <c r="F129" s="156">
        <v>19294.553</v>
      </c>
      <c r="G129" s="156">
        <v>7847.5660000000007</v>
      </c>
      <c r="H129" s="156">
        <v>7180.8610000000008</v>
      </c>
      <c r="I129" s="156">
        <v>4012.5079999999998</v>
      </c>
      <c r="J129" s="156">
        <v>1964.961</v>
      </c>
      <c r="K129" s="156">
        <v>3106.3960000000002</v>
      </c>
      <c r="L129" s="156">
        <v>709.06099999999992</v>
      </c>
      <c r="M129" s="156">
        <v>7071.9610000000002</v>
      </c>
      <c r="N129" s="157">
        <v>154375.91900000002</v>
      </c>
      <c r="O129" s="159"/>
      <c r="P129" s="160">
        <v>11.439481198641479</v>
      </c>
      <c r="Q129" s="160">
        <v>14.768162403750239</v>
      </c>
      <c r="R129" s="160">
        <v>5.1664304072377858</v>
      </c>
      <c r="S129" s="160">
        <v>18.000000278518129</v>
      </c>
      <c r="T129" s="160">
        <v>18</v>
      </c>
      <c r="U129" s="160">
        <v>18.000002820631796</v>
      </c>
      <c r="V129" s="161">
        <v>7.1021407166489476</v>
      </c>
      <c r="W129" s="162">
        <v>12.108790102166127</v>
      </c>
      <c r="X129" s="159"/>
      <c r="Y129" s="156">
        <v>15832.324000000001</v>
      </c>
      <c r="Z129" s="156">
        <v>13381.945</v>
      </c>
      <c r="AA129" s="156">
        <v>1472.0549999999998</v>
      </c>
      <c r="AB129" s="156">
        <v>978.32400000000007</v>
      </c>
      <c r="AC129" s="156">
        <v>1292.5550000000001</v>
      </c>
      <c r="AD129" s="156">
        <v>353.69299999999998</v>
      </c>
      <c r="AE129" s="156">
        <v>127.631</v>
      </c>
      <c r="AF129" s="156">
        <v>553.78200000000004</v>
      </c>
      <c r="AG129" s="156">
        <v>-7729.0609999999997</v>
      </c>
      <c r="AH129" s="163">
        <v>10963.995000000001</v>
      </c>
      <c r="AI129" s="158">
        <v>18693.056</v>
      </c>
      <c r="AJ129" s="159"/>
      <c r="AK129" s="158">
        <v>18472.862000000001</v>
      </c>
      <c r="AL129" s="158">
        <v>8195.4269999999997</v>
      </c>
      <c r="AM129" s="165">
        <v>10277.434999999999</v>
      </c>
      <c r="AN129" s="158">
        <v>17099.425999999999</v>
      </c>
      <c r="AO129" s="156">
        <v>14530.946</v>
      </c>
      <c r="AP129" s="156">
        <v>1386.8209999999999</v>
      </c>
      <c r="AQ129" s="156">
        <v>498.31200000000001</v>
      </c>
      <c r="AR129" s="156">
        <v>112.895</v>
      </c>
      <c r="AS129" s="156">
        <v>543.17700000000002</v>
      </c>
      <c r="AT129" s="159"/>
      <c r="AU129" s="156">
        <v>1292.8520000000001</v>
      </c>
      <c r="AV129" s="156">
        <v>-8114.8430000000008</v>
      </c>
      <c r="AW129" s="156">
        <v>66.289000000000001</v>
      </c>
      <c r="AX129" s="156">
        <v>-39.018000000000001</v>
      </c>
    </row>
    <row r="130" spans="1:50" ht="12.75" customHeight="1">
      <c r="A130" s="156" t="s">
        <v>776</v>
      </c>
      <c r="B130" s="156" t="s">
        <v>830</v>
      </c>
      <c r="C130" s="156">
        <v>122250.073</v>
      </c>
      <c r="D130" s="156">
        <v>82342.032999999996</v>
      </c>
      <c r="E130" s="156">
        <v>22367.099000000002</v>
      </c>
      <c r="F130" s="156">
        <v>17540.940999999999</v>
      </c>
      <c r="G130" s="156">
        <v>6104.4840000000004</v>
      </c>
      <c r="H130" s="156">
        <v>5585.8649999999998</v>
      </c>
      <c r="I130" s="156">
        <v>3971.17</v>
      </c>
      <c r="J130" s="156">
        <v>1944.7170000000001</v>
      </c>
      <c r="K130" s="156">
        <v>3515.1559999999999</v>
      </c>
      <c r="L130" s="156">
        <v>604.71699999999998</v>
      </c>
      <c r="M130" s="156">
        <v>6997.5720000000001</v>
      </c>
      <c r="N130" s="157">
        <v>135348.34700000001</v>
      </c>
      <c r="O130" s="159"/>
      <c r="P130" s="160">
        <v>11.425689700815148</v>
      </c>
      <c r="Q130" s="160">
        <v>14.574658364337447</v>
      </c>
      <c r="R130" s="160">
        <v>5.2123478328593258</v>
      </c>
      <c r="S130" s="160">
        <v>18.000005370699078</v>
      </c>
      <c r="T130" s="160">
        <v>18</v>
      </c>
      <c r="U130" s="160">
        <v>17.999990078003428</v>
      </c>
      <c r="V130" s="161">
        <v>11.805960216122919</v>
      </c>
      <c r="W130" s="162">
        <v>11.805960216122919</v>
      </c>
      <c r="X130" s="159"/>
      <c r="Y130" s="156">
        <v>13967.914000000001</v>
      </c>
      <c r="Z130" s="156">
        <v>12001.07</v>
      </c>
      <c r="AA130" s="156">
        <v>1165.8510000000001</v>
      </c>
      <c r="AB130" s="156">
        <v>800.99299999999994</v>
      </c>
      <c r="AC130" s="156">
        <v>1005.456</v>
      </c>
      <c r="AD130" s="156">
        <v>350.04900000000004</v>
      </c>
      <c r="AE130" s="156">
        <v>108.84899999999999</v>
      </c>
      <c r="AF130" s="156">
        <v>546.904</v>
      </c>
      <c r="AG130" s="159"/>
      <c r="AH130" s="163">
        <v>15979.172</v>
      </c>
      <c r="AI130" s="158">
        <v>15979.172</v>
      </c>
      <c r="AJ130" s="159"/>
      <c r="AK130" s="158">
        <v>21422.885999999999</v>
      </c>
      <c r="AL130" s="158">
        <v>3861.4480000000003</v>
      </c>
      <c r="AM130" s="165">
        <v>17561.437999999998</v>
      </c>
      <c r="AN130" s="158">
        <v>18048.501</v>
      </c>
      <c r="AO130" s="156">
        <v>15662.363000000001</v>
      </c>
      <c r="AP130" s="156">
        <v>1196.643</v>
      </c>
      <c r="AQ130" s="156">
        <v>490.83200000000005</v>
      </c>
      <c r="AR130" s="156">
        <v>90.055000000000007</v>
      </c>
      <c r="AS130" s="156">
        <v>554.03200000000004</v>
      </c>
      <c r="AT130" s="159"/>
      <c r="AU130" s="156">
        <v>3292.6800000000003</v>
      </c>
      <c r="AV130" s="156">
        <v>-3779.7430000000004</v>
      </c>
      <c r="AW130" s="156">
        <v>94.369</v>
      </c>
      <c r="AX130" s="156">
        <v>-39.792999999999999</v>
      </c>
    </row>
    <row r="131" spans="1:50" ht="12.75" customHeight="1">
      <c r="A131" s="156" t="s">
        <v>776</v>
      </c>
      <c r="B131" s="156" t="s">
        <v>831</v>
      </c>
      <c r="C131" s="156">
        <v>145717.21499999997</v>
      </c>
      <c r="D131" s="156">
        <v>96127.908999999985</v>
      </c>
      <c r="E131" s="156">
        <v>28982.745999999999</v>
      </c>
      <c r="F131" s="156">
        <v>20606.559999999998</v>
      </c>
      <c r="G131" s="156">
        <v>8105.338999999999</v>
      </c>
      <c r="H131" s="156">
        <v>7416.7349999999997</v>
      </c>
      <c r="I131" s="156">
        <v>4268.8939999999993</v>
      </c>
      <c r="J131" s="156">
        <v>2090.511</v>
      </c>
      <c r="K131" s="156">
        <v>3787.4599999999996</v>
      </c>
      <c r="L131" s="156">
        <v>792.26699999999994</v>
      </c>
      <c r="M131" s="156">
        <v>7282.8540000000003</v>
      </c>
      <c r="N131" s="157">
        <v>159716.94099999999</v>
      </c>
      <c r="O131" s="159"/>
      <c r="P131" s="160">
        <v>11.444310818045761</v>
      </c>
      <c r="Q131" s="160">
        <v>14.686441374689634</v>
      </c>
      <c r="R131" s="160">
        <v>5.1630097437972235</v>
      </c>
      <c r="S131" s="160">
        <v>17.99999595509345</v>
      </c>
      <c r="T131" s="160">
        <v>18</v>
      </c>
      <c r="U131" s="160">
        <v>17.999992426795515</v>
      </c>
      <c r="V131" s="161">
        <v>11.960860182014128</v>
      </c>
      <c r="W131" s="162">
        <v>11.960860182014128</v>
      </c>
      <c r="X131" s="159"/>
      <c r="Y131" s="156">
        <v>16676.331000000006</v>
      </c>
      <c r="Z131" s="156">
        <v>14117.769</v>
      </c>
      <c r="AA131" s="156">
        <v>1496.3820000000001</v>
      </c>
      <c r="AB131" s="156">
        <v>1062.18</v>
      </c>
      <c r="AC131" s="156">
        <v>1335.0120000000002</v>
      </c>
      <c r="AD131" s="156">
        <v>376.29200000000003</v>
      </c>
      <c r="AE131" s="156">
        <v>142.608</v>
      </c>
      <c r="AF131" s="156">
        <v>573.27700000000004</v>
      </c>
      <c r="AG131" s="159"/>
      <c r="AH131" s="163">
        <v>19103.519999999997</v>
      </c>
      <c r="AI131" s="158">
        <v>19103.519999999997</v>
      </c>
      <c r="AJ131" s="159"/>
      <c r="AK131" s="158">
        <v>19002.538999999997</v>
      </c>
      <c r="AL131" s="158">
        <v>1984.1890000000001</v>
      </c>
      <c r="AM131" s="165">
        <v>17018.349999999999</v>
      </c>
      <c r="AN131" s="158">
        <v>16475.222999999998</v>
      </c>
      <c r="AO131" s="156">
        <v>14240.178000000002</v>
      </c>
      <c r="AP131" s="156">
        <v>1116.894</v>
      </c>
      <c r="AQ131" s="156">
        <v>489.50700000000001</v>
      </c>
      <c r="AR131" s="156">
        <v>104.101</v>
      </c>
      <c r="AS131" s="156">
        <v>544.24099999999999</v>
      </c>
      <c r="AT131" s="159"/>
      <c r="AU131" s="156">
        <v>2391.0160000000005</v>
      </c>
      <c r="AV131" s="156">
        <v>-1847.8889999999999</v>
      </c>
      <c r="AW131" s="156">
        <v>19.32</v>
      </c>
      <c r="AX131" s="156">
        <v>-39.018000000000001</v>
      </c>
    </row>
    <row r="132" spans="1:50" ht="12.75" customHeight="1">
      <c r="A132" s="156" t="s">
        <v>776</v>
      </c>
      <c r="B132" s="156" t="s">
        <v>47</v>
      </c>
      <c r="C132" s="156">
        <v>123569.73199999999</v>
      </c>
      <c r="D132" s="156">
        <v>81065.014999999985</v>
      </c>
      <c r="E132" s="156">
        <v>23157.078000000001</v>
      </c>
      <c r="F132" s="156">
        <v>19347.638999999999</v>
      </c>
      <c r="G132" s="156">
        <v>4708.3119999999999</v>
      </c>
      <c r="H132" s="156">
        <v>4317.9880000000003</v>
      </c>
      <c r="I132" s="156">
        <v>3995.6260000000002</v>
      </c>
      <c r="J132" s="156">
        <v>1849.953</v>
      </c>
      <c r="K132" s="156">
        <v>2678.114</v>
      </c>
      <c r="L132" s="156">
        <v>465.97899999999998</v>
      </c>
      <c r="M132" s="156">
        <v>6653.0709999999999</v>
      </c>
      <c r="N132" s="157">
        <v>132876.47899999999</v>
      </c>
      <c r="O132" s="159"/>
      <c r="P132" s="160">
        <v>12.464056327321323</v>
      </c>
      <c r="Q132" s="160">
        <v>16.122385223761448</v>
      </c>
      <c r="R132" s="160">
        <v>6.1488241305746767</v>
      </c>
      <c r="S132" s="160">
        <v>19.000006484501576</v>
      </c>
      <c r="T132" s="160">
        <v>19</v>
      </c>
      <c r="U132" s="160">
        <v>18.999997853980545</v>
      </c>
      <c r="V132" s="161">
        <v>12.962076606500085</v>
      </c>
      <c r="W132" s="162">
        <v>12.962076606500085</v>
      </c>
      <c r="X132" s="159"/>
      <c r="Y132" s="156">
        <v>15401.801000000003</v>
      </c>
      <c r="Z132" s="156">
        <v>13069.614000000001</v>
      </c>
      <c r="AA132" s="156">
        <v>1423.8879999999999</v>
      </c>
      <c r="AB132" s="156">
        <v>908.29899999999998</v>
      </c>
      <c r="AC132" s="156">
        <v>820.41799999999989</v>
      </c>
      <c r="AD132" s="156">
        <v>351.49100000000004</v>
      </c>
      <c r="AE132" s="156">
        <v>88.536000000000001</v>
      </c>
      <c r="AF132" s="156">
        <v>561.30500000000006</v>
      </c>
      <c r="AG132" s="159"/>
      <c r="AH132" s="163">
        <v>17223.550999999999</v>
      </c>
      <c r="AI132" s="158">
        <v>17223.550999999999</v>
      </c>
      <c r="AJ132" s="159"/>
      <c r="AK132" s="158">
        <v>20176.737999999998</v>
      </c>
      <c r="AL132" s="158">
        <v>983.67500000000018</v>
      </c>
      <c r="AM132" s="165">
        <v>19193.062999999998</v>
      </c>
      <c r="AN132" s="158">
        <v>19803.439999999999</v>
      </c>
      <c r="AO132" s="156">
        <v>17124.722999999998</v>
      </c>
      <c r="AP132" s="156">
        <v>1454.8320000000001</v>
      </c>
      <c r="AQ132" s="156">
        <v>505.59399999999994</v>
      </c>
      <c r="AR132" s="156">
        <v>114.238</v>
      </c>
      <c r="AS132" s="156">
        <v>552.40499999999997</v>
      </c>
      <c r="AT132" s="159"/>
      <c r="AU132" s="156">
        <v>203.69999999999996</v>
      </c>
      <c r="AV132" s="156">
        <v>-814.077</v>
      </c>
      <c r="AW132" s="156">
        <v>190.85599999999999</v>
      </c>
      <c r="AX132" s="156">
        <v>-139.208</v>
      </c>
    </row>
    <row r="133" spans="1:50" ht="12.75" customHeight="1">
      <c r="A133" s="156" t="s">
        <v>776</v>
      </c>
      <c r="B133" s="156" t="s">
        <v>829</v>
      </c>
      <c r="C133" s="156">
        <v>138937.242</v>
      </c>
      <c r="D133" s="156">
        <v>89248.767000000007</v>
      </c>
      <c r="E133" s="156">
        <v>29839.971999999998</v>
      </c>
      <c r="F133" s="156">
        <v>19848.502999999997</v>
      </c>
      <c r="G133" s="156">
        <v>6304.8409999999994</v>
      </c>
      <c r="H133" s="156">
        <v>5782.1639999999998</v>
      </c>
      <c r="I133" s="156">
        <v>4099.5929999999998</v>
      </c>
      <c r="J133" s="156">
        <v>1898.0889999999999</v>
      </c>
      <c r="K133" s="156">
        <v>2579.8319999999999</v>
      </c>
      <c r="L133" s="156">
        <v>582.24199999999996</v>
      </c>
      <c r="M133" s="156">
        <v>7433.576</v>
      </c>
      <c r="N133" s="157">
        <v>153313.9</v>
      </c>
      <c r="O133" s="159"/>
      <c r="P133" s="160">
        <v>12.12058535032673</v>
      </c>
      <c r="Q133" s="160">
        <v>15.773162446042527</v>
      </c>
      <c r="R133" s="160">
        <v>6.1179715584183514</v>
      </c>
      <c r="S133" s="160">
        <v>18.999997232869909</v>
      </c>
      <c r="T133" s="160">
        <v>19</v>
      </c>
      <c r="U133" s="160">
        <v>19.000003434997822</v>
      </c>
      <c r="V133" s="161">
        <v>8.6044618263575572</v>
      </c>
      <c r="W133" s="162">
        <v>12.771162301656927</v>
      </c>
      <c r="X133" s="159"/>
      <c r="Y133" s="156">
        <v>16840.006999999998</v>
      </c>
      <c r="Z133" s="156">
        <v>14077.352999999999</v>
      </c>
      <c r="AA133" s="156">
        <v>1825.6009999999999</v>
      </c>
      <c r="AB133" s="156">
        <v>937.05300000000011</v>
      </c>
      <c r="AC133" s="156">
        <v>1098.6110000000001</v>
      </c>
      <c r="AD133" s="156">
        <v>360.637</v>
      </c>
      <c r="AE133" s="156">
        <v>110.626</v>
      </c>
      <c r="AF133" s="156">
        <v>627.154</v>
      </c>
      <c r="AG133" s="156">
        <v>-6388.1310000000003</v>
      </c>
      <c r="AH133" s="163">
        <v>13191.835999999999</v>
      </c>
      <c r="AI133" s="158">
        <v>19579.967000000001</v>
      </c>
      <c r="AJ133" s="159"/>
      <c r="AK133" s="158">
        <v>19022.721000000001</v>
      </c>
      <c r="AL133" s="158">
        <v>7893.0879999999997</v>
      </c>
      <c r="AM133" s="165">
        <v>11129.633000000002</v>
      </c>
      <c r="AN133" s="158">
        <v>17840.150000000001</v>
      </c>
      <c r="AO133" s="156">
        <v>15447.34</v>
      </c>
      <c r="AP133" s="156">
        <v>1152.0250000000001</v>
      </c>
      <c r="AQ133" s="156">
        <v>503.64699999999999</v>
      </c>
      <c r="AR133" s="156">
        <v>96.384999999999991</v>
      </c>
      <c r="AS133" s="156">
        <v>563.81000000000006</v>
      </c>
      <c r="AT133" s="159"/>
      <c r="AU133" s="156">
        <v>1107.1360000000004</v>
      </c>
      <c r="AV133" s="156">
        <v>-7817.6530000000002</v>
      </c>
      <c r="AW133" s="156">
        <v>117.483</v>
      </c>
      <c r="AX133" s="156">
        <v>-40.54</v>
      </c>
    </row>
    <row r="134" spans="1:50" ht="12.75" customHeight="1">
      <c r="A134" s="156" t="s">
        <v>776</v>
      </c>
      <c r="B134" s="156" t="s">
        <v>830</v>
      </c>
      <c r="C134" s="156">
        <v>121263.21900000001</v>
      </c>
      <c r="D134" s="156">
        <v>80144.09</v>
      </c>
      <c r="E134" s="156">
        <v>23440.561999999998</v>
      </c>
      <c r="F134" s="156">
        <v>17678.566999999999</v>
      </c>
      <c r="G134" s="156">
        <v>5116.6179999999995</v>
      </c>
      <c r="H134" s="156">
        <v>4692.4449999999997</v>
      </c>
      <c r="I134" s="156">
        <v>4047.9229999999998</v>
      </c>
      <c r="J134" s="156">
        <v>1874.1690000000001</v>
      </c>
      <c r="K134" s="156">
        <v>2578.009</v>
      </c>
      <c r="L134" s="156">
        <v>439.73700000000002</v>
      </c>
      <c r="M134" s="156">
        <v>6534.2190000000001</v>
      </c>
      <c r="N134" s="157">
        <v>131872.58300000001</v>
      </c>
      <c r="O134" s="159"/>
      <c r="P134" s="160">
        <v>12.100867122783541</v>
      </c>
      <c r="Q134" s="160">
        <v>15.51157047263248</v>
      </c>
      <c r="R134" s="160">
        <v>6.1696174349403377</v>
      </c>
      <c r="S134" s="160">
        <v>18.999988279031509</v>
      </c>
      <c r="T134" s="160">
        <v>19</v>
      </c>
      <c r="U134" s="160">
        <v>18.999993177740333</v>
      </c>
      <c r="V134" s="161">
        <v>12.55483408556576</v>
      </c>
      <c r="W134" s="162">
        <v>12.55483408556576</v>
      </c>
      <c r="X134" s="159"/>
      <c r="Y134" s="156">
        <v>14673.901000000002</v>
      </c>
      <c r="Z134" s="156">
        <v>12431.607</v>
      </c>
      <c r="AA134" s="156">
        <v>1446.193</v>
      </c>
      <c r="AB134" s="156">
        <v>796.10100000000011</v>
      </c>
      <c r="AC134" s="156">
        <v>891.56400000000008</v>
      </c>
      <c r="AD134" s="156">
        <v>356.09200000000004</v>
      </c>
      <c r="AE134" s="156">
        <v>83.550000000000011</v>
      </c>
      <c r="AF134" s="156">
        <v>551.27700000000004</v>
      </c>
      <c r="AG134" s="159"/>
      <c r="AH134" s="163">
        <v>16556.383999999998</v>
      </c>
      <c r="AI134" s="158">
        <v>16556.383999999998</v>
      </c>
      <c r="AJ134" s="159"/>
      <c r="AK134" s="158">
        <v>22387.105</v>
      </c>
      <c r="AL134" s="158">
        <v>3272.5910000000003</v>
      </c>
      <c r="AM134" s="165">
        <v>19114.513999999999</v>
      </c>
      <c r="AN134" s="158">
        <v>19028.097999999998</v>
      </c>
      <c r="AO134" s="156">
        <v>16590.654999999999</v>
      </c>
      <c r="AP134" s="156">
        <v>1143.3420000000001</v>
      </c>
      <c r="AQ134" s="156">
        <v>504.21199999999999</v>
      </c>
      <c r="AR134" s="156">
        <v>92.15</v>
      </c>
      <c r="AS134" s="156">
        <v>623.78199999999993</v>
      </c>
      <c r="AT134" s="159"/>
      <c r="AU134" s="156">
        <v>3274.1759999999995</v>
      </c>
      <c r="AV134" s="156">
        <v>-3187.7599999999998</v>
      </c>
      <c r="AW134" s="156">
        <v>114.218</v>
      </c>
      <c r="AX134" s="156">
        <v>-39.798999999999999</v>
      </c>
    </row>
    <row r="135" spans="1:50" ht="12.75" customHeight="1">
      <c r="A135" s="156" t="s">
        <v>776</v>
      </c>
      <c r="B135" s="156" t="s">
        <v>831</v>
      </c>
      <c r="C135" s="156">
        <v>145248.03199999998</v>
      </c>
      <c r="D135" s="156">
        <v>94047.73</v>
      </c>
      <c r="E135" s="156">
        <v>30412.5</v>
      </c>
      <c r="F135" s="156">
        <v>20787.802</v>
      </c>
      <c r="G135" s="156">
        <v>6580.4179999999997</v>
      </c>
      <c r="H135" s="156">
        <v>6034.8950000000004</v>
      </c>
      <c r="I135" s="156">
        <v>4341.5290000000005</v>
      </c>
      <c r="J135" s="156">
        <v>2010.105</v>
      </c>
      <c r="K135" s="156">
        <v>2670.6809999999996</v>
      </c>
      <c r="L135" s="156">
        <v>642.73099999999999</v>
      </c>
      <c r="M135" s="156">
        <v>6858.3770000000004</v>
      </c>
      <c r="N135" s="157">
        <v>155788.71000000005</v>
      </c>
      <c r="O135" s="159"/>
      <c r="P135" s="160">
        <v>12.192703581691209</v>
      </c>
      <c r="Q135" s="160">
        <v>15.746828764500746</v>
      </c>
      <c r="R135" s="160">
        <v>6.1107110563090838</v>
      </c>
      <c r="S135" s="160">
        <v>18.999999171485172</v>
      </c>
      <c r="T135" s="160">
        <v>19</v>
      </c>
      <c r="U135" s="160">
        <v>19.000017114469351</v>
      </c>
      <c r="V135" s="161">
        <v>12.798717570740521</v>
      </c>
      <c r="W135" s="162">
        <v>12.798717570740521</v>
      </c>
      <c r="X135" s="159"/>
      <c r="Y135" s="156">
        <v>17709.662</v>
      </c>
      <c r="Z135" s="156">
        <v>14809.535</v>
      </c>
      <c r="AA135" s="156">
        <v>1858.42</v>
      </c>
      <c r="AB135" s="156">
        <v>1041.7069999999999</v>
      </c>
      <c r="AC135" s="156">
        <v>1146.6300000000001</v>
      </c>
      <c r="AD135" s="156">
        <v>381.91999999999996</v>
      </c>
      <c r="AE135" s="156">
        <v>122.119</v>
      </c>
      <c r="AF135" s="156">
        <v>578.62599999999998</v>
      </c>
      <c r="AG135" s="159"/>
      <c r="AH135" s="163">
        <v>19938.957000000002</v>
      </c>
      <c r="AI135" s="158">
        <v>19938.957000000002</v>
      </c>
      <c r="AJ135" s="159"/>
      <c r="AK135" s="158">
        <v>19515.345999999998</v>
      </c>
      <c r="AL135" s="158">
        <v>1975.498</v>
      </c>
      <c r="AM135" s="165">
        <v>17539.847999999998</v>
      </c>
      <c r="AN135" s="158">
        <v>17235.976000000002</v>
      </c>
      <c r="AO135" s="156">
        <v>15011.038</v>
      </c>
      <c r="AP135" s="156">
        <v>1039.866</v>
      </c>
      <c r="AQ135" s="156">
        <v>503.74799999999999</v>
      </c>
      <c r="AR135" s="156">
        <v>102.446</v>
      </c>
      <c r="AS135" s="156">
        <v>552.54200000000003</v>
      </c>
      <c r="AT135" s="159"/>
      <c r="AU135" s="156">
        <v>2182.7070000000003</v>
      </c>
      <c r="AV135" s="156">
        <v>-1878.835</v>
      </c>
      <c r="AW135" s="156">
        <v>66.13300000000001</v>
      </c>
      <c r="AX135" s="156">
        <v>-39.798000000000002</v>
      </c>
    </row>
    <row r="136" spans="1:50" ht="12.75" customHeight="1">
      <c r="A136" s="156" t="s">
        <v>776</v>
      </c>
      <c r="B136" s="156" t="s">
        <v>48</v>
      </c>
      <c r="C136" s="156">
        <v>125297.277</v>
      </c>
      <c r="D136" s="156">
        <v>80364.746000000014</v>
      </c>
      <c r="E136" s="156">
        <v>25288.882000000001</v>
      </c>
      <c r="F136" s="156">
        <v>19643.648999999998</v>
      </c>
      <c r="G136" s="156">
        <v>4952.9650000000001</v>
      </c>
      <c r="H136" s="156">
        <v>4540.2370000000001</v>
      </c>
      <c r="I136" s="156">
        <v>4192.7170000000006</v>
      </c>
      <c r="J136" s="156">
        <v>1826.82</v>
      </c>
      <c r="K136" s="156">
        <v>2654.7939999999999</v>
      </c>
      <c r="L136" s="156">
        <v>596.71</v>
      </c>
      <c r="M136" s="156">
        <v>6393.21</v>
      </c>
      <c r="N136" s="157">
        <v>134495.742</v>
      </c>
      <c r="O136" s="159"/>
      <c r="P136" s="160">
        <v>12.458068023297905</v>
      </c>
      <c r="Q136" s="160">
        <v>16.239889565506743</v>
      </c>
      <c r="R136" s="160">
        <v>6.5031423690458121</v>
      </c>
      <c r="S136" s="160">
        <v>18.99999933924154</v>
      </c>
      <c r="T136" s="160">
        <v>19</v>
      </c>
      <c r="U136" s="160">
        <v>19.000016758559433</v>
      </c>
      <c r="V136" s="161">
        <v>12.97857072679669</v>
      </c>
      <c r="W136" s="162">
        <v>12.97857072679669</v>
      </c>
      <c r="X136" s="159"/>
      <c r="Y136" s="156">
        <v>15609.619999999999</v>
      </c>
      <c r="Z136" s="156">
        <v>13051.146000000001</v>
      </c>
      <c r="AA136" s="156">
        <v>1644.5720000000001</v>
      </c>
      <c r="AB136" s="156">
        <v>913.90200000000004</v>
      </c>
      <c r="AC136" s="156">
        <v>862.64499999999998</v>
      </c>
      <c r="AD136" s="156">
        <v>347.096</v>
      </c>
      <c r="AE136" s="156">
        <v>113.375</v>
      </c>
      <c r="AF136" s="156">
        <v>522.88900000000001</v>
      </c>
      <c r="AG136" s="159"/>
      <c r="AH136" s="163">
        <v>17455.625</v>
      </c>
      <c r="AI136" s="158">
        <v>17455.625</v>
      </c>
      <c r="AJ136" s="159"/>
      <c r="AK136" s="158">
        <v>20557.701000000001</v>
      </c>
      <c r="AL136" s="158">
        <v>881.76400000000001</v>
      </c>
      <c r="AM136" s="165">
        <v>19675.936999999998</v>
      </c>
      <c r="AN136" s="158">
        <v>20147.124</v>
      </c>
      <c r="AO136" s="156">
        <v>17766.407999999999</v>
      </c>
      <c r="AP136" s="156">
        <v>1229.068</v>
      </c>
      <c r="AQ136" s="156">
        <v>522.28200000000004</v>
      </c>
      <c r="AR136" s="156">
        <v>101.35900000000001</v>
      </c>
      <c r="AS136" s="156">
        <v>559.79399999999998</v>
      </c>
      <c r="AT136" s="159"/>
      <c r="AU136" s="156">
        <v>235.13500000000002</v>
      </c>
      <c r="AV136" s="156">
        <v>-706.322</v>
      </c>
      <c r="AW136" s="156">
        <v>101.39500000000001</v>
      </c>
      <c r="AX136" s="156">
        <v>-133.18200000000002</v>
      </c>
    </row>
    <row r="137" spans="1:50" ht="12.75" customHeight="1">
      <c r="A137" s="156" t="s">
        <v>776</v>
      </c>
      <c r="B137" s="156" t="s">
        <v>829</v>
      </c>
      <c r="C137" s="156">
        <v>138195.52499999997</v>
      </c>
      <c r="D137" s="156">
        <v>87592.014999999999</v>
      </c>
      <c r="E137" s="156">
        <v>31123.932000000001</v>
      </c>
      <c r="F137" s="156">
        <v>19479.578000000001</v>
      </c>
      <c r="G137" s="156">
        <v>7488.2280000000001</v>
      </c>
      <c r="H137" s="156">
        <v>6864.2369999999992</v>
      </c>
      <c r="I137" s="156">
        <v>4232.4610000000002</v>
      </c>
      <c r="J137" s="156">
        <v>1844.1420000000001</v>
      </c>
      <c r="K137" s="156">
        <v>2492.6549999999997</v>
      </c>
      <c r="L137" s="156">
        <v>478.34299999999996</v>
      </c>
      <c r="M137" s="156">
        <v>6615.05</v>
      </c>
      <c r="N137" s="157">
        <v>153268.77499999997</v>
      </c>
      <c r="O137" s="159"/>
      <c r="P137" s="160">
        <v>12.156238778354076</v>
      </c>
      <c r="Q137" s="160">
        <v>15.839460937164192</v>
      </c>
      <c r="R137" s="160">
        <v>6.5351575758487082</v>
      </c>
      <c r="S137" s="160">
        <v>18.999999562952155</v>
      </c>
      <c r="T137" s="160">
        <v>19</v>
      </c>
      <c r="U137" s="160">
        <v>18.999964460648531</v>
      </c>
      <c r="V137" s="161">
        <v>9.2267873870591082</v>
      </c>
      <c r="W137" s="162">
        <v>12.819346275847774</v>
      </c>
      <c r="X137" s="159"/>
      <c r="Y137" s="156">
        <v>16799.378000000004</v>
      </c>
      <c r="Z137" s="156">
        <v>13874.102999999999</v>
      </c>
      <c r="AA137" s="156">
        <v>2033.998</v>
      </c>
      <c r="AB137" s="156">
        <v>891.27700000000004</v>
      </c>
      <c r="AC137" s="156">
        <v>1304.2049999999999</v>
      </c>
      <c r="AD137" s="156">
        <v>350.387</v>
      </c>
      <c r="AE137" s="156">
        <v>90.884999999999991</v>
      </c>
      <c r="AF137" s="156">
        <v>541.03199999999993</v>
      </c>
      <c r="AG137" s="156">
        <v>-5506.2709999999997</v>
      </c>
      <c r="AH137" s="163">
        <v>14141.784</v>
      </c>
      <c r="AI137" s="158">
        <v>19648.055</v>
      </c>
      <c r="AJ137" s="159"/>
      <c r="AK137" s="158">
        <v>19252.696</v>
      </c>
      <c r="AL137" s="158">
        <v>6631.2510000000002</v>
      </c>
      <c r="AM137" s="165">
        <v>12621.445</v>
      </c>
      <c r="AN137" s="158">
        <v>18142.441999999999</v>
      </c>
      <c r="AO137" s="156">
        <v>15575.257000000001</v>
      </c>
      <c r="AP137" s="156">
        <v>1366.181</v>
      </c>
      <c r="AQ137" s="156">
        <v>494.99700000000001</v>
      </c>
      <c r="AR137" s="156">
        <v>100.08</v>
      </c>
      <c r="AS137" s="156">
        <v>530.35500000000002</v>
      </c>
      <c r="AT137" s="159"/>
      <c r="AU137" s="156">
        <v>1015.7020000000001</v>
      </c>
      <c r="AV137" s="156">
        <v>-6536.6990000000005</v>
      </c>
      <c r="AW137" s="156">
        <v>115.898</v>
      </c>
      <c r="AX137" s="156">
        <v>-40.326000000000001</v>
      </c>
    </row>
    <row r="138" spans="1:50" ht="12.75" customHeight="1">
      <c r="A138" s="156" t="s">
        <v>776</v>
      </c>
      <c r="B138" s="156" t="s">
        <v>830</v>
      </c>
      <c r="C138" s="156">
        <v>121897.57399999999</v>
      </c>
      <c r="D138" s="156">
        <v>79847.913</v>
      </c>
      <c r="E138" s="156">
        <v>24410.904000000002</v>
      </c>
      <c r="F138" s="156">
        <v>17638.756999999998</v>
      </c>
      <c r="G138" s="156">
        <v>6150.4340000000002</v>
      </c>
      <c r="H138" s="156">
        <v>5637.92</v>
      </c>
      <c r="I138" s="156">
        <v>4147.3360000000002</v>
      </c>
      <c r="J138" s="156">
        <v>1807.0479999999998</v>
      </c>
      <c r="K138" s="156">
        <v>2049.1369999999997</v>
      </c>
      <c r="L138" s="156">
        <v>352.02599999999995</v>
      </c>
      <c r="M138" s="156">
        <v>6441.9219999999996</v>
      </c>
      <c r="N138" s="157">
        <v>133014.58499999999</v>
      </c>
      <c r="O138" s="159"/>
      <c r="P138" s="160">
        <v>12.173912501326727</v>
      </c>
      <c r="Q138" s="160">
        <v>15.621526639024363</v>
      </c>
      <c r="R138" s="160">
        <v>6.5389180179480446</v>
      </c>
      <c r="S138" s="160">
        <v>19.000003547407555</v>
      </c>
      <c r="T138" s="160">
        <v>19</v>
      </c>
      <c r="U138" s="160">
        <v>19.000017044195605</v>
      </c>
      <c r="V138" s="161">
        <v>12.666284678480936</v>
      </c>
      <c r="W138" s="162">
        <v>12.666284678480936</v>
      </c>
      <c r="X138" s="159"/>
      <c r="Y138" s="156">
        <v>14839.704</v>
      </c>
      <c r="Z138" s="156">
        <v>12473.463</v>
      </c>
      <c r="AA138" s="156">
        <v>1596.2090000000003</v>
      </c>
      <c r="AB138" s="156">
        <v>770.03200000000004</v>
      </c>
      <c r="AC138" s="156">
        <v>1071.2049999999999</v>
      </c>
      <c r="AD138" s="156">
        <v>343.339</v>
      </c>
      <c r="AE138" s="156">
        <v>66.885000000000005</v>
      </c>
      <c r="AF138" s="156">
        <v>526.87300000000005</v>
      </c>
      <c r="AG138" s="159"/>
      <c r="AH138" s="163">
        <v>16848.006000000001</v>
      </c>
      <c r="AI138" s="158">
        <v>16848.006000000001</v>
      </c>
      <c r="AJ138" s="159"/>
      <c r="AK138" s="158">
        <v>22396.782999999999</v>
      </c>
      <c r="AL138" s="158">
        <v>3214.2389999999996</v>
      </c>
      <c r="AM138" s="165">
        <v>19182.543999999998</v>
      </c>
      <c r="AN138" s="158">
        <v>18828.331999999999</v>
      </c>
      <c r="AO138" s="156">
        <v>16308.599</v>
      </c>
      <c r="AP138" s="156">
        <v>1256.489</v>
      </c>
      <c r="AQ138" s="156">
        <v>489.99100000000004</v>
      </c>
      <c r="AR138" s="156">
        <v>69.534999999999997</v>
      </c>
      <c r="AS138" s="156">
        <v>543.43700000000001</v>
      </c>
      <c r="AT138" s="159"/>
      <c r="AU138" s="156">
        <v>3504.105</v>
      </c>
      <c r="AV138" s="156">
        <v>-3149.893</v>
      </c>
      <c r="AW138" s="156">
        <v>200.07900000000001</v>
      </c>
      <c r="AX138" s="156">
        <v>-39.798000000000002</v>
      </c>
    </row>
    <row r="139" spans="1:50" ht="12.75" customHeight="1">
      <c r="A139" s="156" t="s">
        <v>776</v>
      </c>
      <c r="B139" s="156" t="s">
        <v>831</v>
      </c>
      <c r="C139" s="156">
        <v>144401.80100000001</v>
      </c>
      <c r="D139" s="156">
        <v>91984.412000000011</v>
      </c>
      <c r="E139" s="156">
        <v>31632.282999999999</v>
      </c>
      <c r="F139" s="156">
        <v>20785.106</v>
      </c>
      <c r="G139" s="156">
        <v>7764.067</v>
      </c>
      <c r="H139" s="156">
        <v>7117.0889999999999</v>
      </c>
      <c r="I139" s="156">
        <v>4389.1220000000003</v>
      </c>
      <c r="J139" s="156">
        <v>1912.4</v>
      </c>
      <c r="K139" s="156">
        <v>2053.395</v>
      </c>
      <c r="L139" s="156">
        <v>426.69500000000005</v>
      </c>
      <c r="M139" s="156">
        <v>6611.71</v>
      </c>
      <c r="N139" s="157">
        <v>155433.304</v>
      </c>
      <c r="O139" s="159"/>
      <c r="P139" s="160">
        <v>12.189068888413656</v>
      </c>
      <c r="Q139" s="160">
        <v>15.837181195439941</v>
      </c>
      <c r="R139" s="160">
        <v>6.4767029303575727</v>
      </c>
      <c r="S139" s="160">
        <v>19.000001264561959</v>
      </c>
      <c r="T139" s="160">
        <v>19</v>
      </c>
      <c r="U139" s="160">
        <v>18.999988282028145</v>
      </c>
      <c r="V139" s="161">
        <v>12.827797188175317</v>
      </c>
      <c r="W139" s="162">
        <v>12.827797188175317</v>
      </c>
      <c r="X139" s="159"/>
      <c r="Y139" s="156">
        <v>17601.235000000001</v>
      </c>
      <c r="Z139" s="156">
        <v>14567.737999999999</v>
      </c>
      <c r="AA139" s="156">
        <v>2048.7290000000003</v>
      </c>
      <c r="AB139" s="156">
        <v>984.76800000000003</v>
      </c>
      <c r="AC139" s="156">
        <v>1352.2470000000001</v>
      </c>
      <c r="AD139" s="156">
        <v>363.35599999999999</v>
      </c>
      <c r="AE139" s="156">
        <v>81.072000000000003</v>
      </c>
      <c r="AF139" s="156">
        <v>540.75900000000001</v>
      </c>
      <c r="AG139" s="159"/>
      <c r="AH139" s="163">
        <v>19938.668999999994</v>
      </c>
      <c r="AI139" s="158">
        <v>19938.668999999994</v>
      </c>
      <c r="AJ139" s="159"/>
      <c r="AK139" s="158">
        <v>20059.232000000004</v>
      </c>
      <c r="AL139" s="158">
        <v>1735.8390000000002</v>
      </c>
      <c r="AM139" s="165">
        <v>18323.393</v>
      </c>
      <c r="AN139" s="158">
        <v>17582.334999999999</v>
      </c>
      <c r="AO139" s="156">
        <v>15224.548000000001</v>
      </c>
      <c r="AP139" s="156">
        <v>1305.702</v>
      </c>
      <c r="AQ139" s="156">
        <v>483.19200000000001</v>
      </c>
      <c r="AR139" s="156">
        <v>66.558000000000007</v>
      </c>
      <c r="AS139" s="156">
        <v>524.60399999999993</v>
      </c>
      <c r="AT139" s="159"/>
      <c r="AU139" s="156">
        <v>2316.5349999999994</v>
      </c>
      <c r="AV139" s="156">
        <v>-1575.4769999999999</v>
      </c>
      <c r="AW139" s="156">
        <v>106.62899999999999</v>
      </c>
      <c r="AX139" s="156">
        <v>-128.898</v>
      </c>
    </row>
    <row r="140" spans="1:50" ht="12.75" customHeight="1">
      <c r="A140" s="156" t="s">
        <v>776</v>
      </c>
      <c r="B140" s="156" t="s">
        <v>49</v>
      </c>
      <c r="C140" s="156">
        <v>122227.71799999999</v>
      </c>
      <c r="D140" s="156">
        <v>78272.53</v>
      </c>
      <c r="E140" s="156">
        <v>25485.856</v>
      </c>
      <c r="F140" s="156">
        <v>18469.331999999999</v>
      </c>
      <c r="G140" s="156">
        <v>5222.9769999999999</v>
      </c>
      <c r="H140" s="156">
        <v>4978.8089999999993</v>
      </c>
      <c r="I140" s="156">
        <v>4134.1089999999995</v>
      </c>
      <c r="J140" s="156">
        <v>1704.567</v>
      </c>
      <c r="K140" s="156">
        <v>1954.319</v>
      </c>
      <c r="L140" s="156">
        <v>387.43899999999996</v>
      </c>
      <c r="M140" s="156">
        <v>6196.0569999999998</v>
      </c>
      <c r="N140" s="157">
        <v>131682.01499999998</v>
      </c>
      <c r="O140" s="159"/>
      <c r="P140" s="160">
        <v>12.880951438527225</v>
      </c>
      <c r="Q140" s="160">
        <v>16.771784430629754</v>
      </c>
      <c r="R140" s="160">
        <v>6.8777991996815819</v>
      </c>
      <c r="S140" s="160">
        <v>21.003597446698603</v>
      </c>
      <c r="T140" s="160">
        <v>21</v>
      </c>
      <c r="U140" s="160">
        <v>20.999950960022094</v>
      </c>
      <c r="V140" s="161">
        <v>13.463761167384934</v>
      </c>
      <c r="W140" s="162">
        <v>13.463761167384934</v>
      </c>
      <c r="X140" s="159"/>
      <c r="Y140" s="156">
        <v>15744.093000000001</v>
      </c>
      <c r="Z140" s="156">
        <v>13127.7</v>
      </c>
      <c r="AA140" s="156">
        <v>1752.866</v>
      </c>
      <c r="AB140" s="156">
        <v>863.52700000000004</v>
      </c>
      <c r="AC140" s="156">
        <v>1045.729</v>
      </c>
      <c r="AD140" s="156">
        <v>357.959</v>
      </c>
      <c r="AE140" s="156">
        <v>81.361999999999995</v>
      </c>
      <c r="AF140" s="156">
        <v>500.209</v>
      </c>
      <c r="AG140" s="159"/>
      <c r="AH140" s="163">
        <v>17729.352000000003</v>
      </c>
      <c r="AI140" s="158">
        <v>17729.352000000003</v>
      </c>
      <c r="AJ140" s="159"/>
      <c r="AK140" s="158">
        <v>20252.101000000002</v>
      </c>
      <c r="AL140" s="158">
        <v>620.81700000000001</v>
      </c>
      <c r="AM140" s="165">
        <v>19631.284</v>
      </c>
      <c r="AN140" s="158">
        <v>19929.756000000001</v>
      </c>
      <c r="AO140" s="156">
        <v>17313.394</v>
      </c>
      <c r="AP140" s="156">
        <v>1442.6289999999999</v>
      </c>
      <c r="AQ140" s="156">
        <v>498.87500000000006</v>
      </c>
      <c r="AR140" s="156">
        <v>76.686999999999998</v>
      </c>
      <c r="AS140" s="156">
        <v>520.18700000000001</v>
      </c>
      <c r="AT140" s="159"/>
      <c r="AU140" s="156">
        <v>242.62599999999998</v>
      </c>
      <c r="AV140" s="156">
        <v>-541.09799999999996</v>
      </c>
      <c r="AW140" s="156">
        <v>117.783</v>
      </c>
      <c r="AX140" s="156">
        <v>-39.798999999999999</v>
      </c>
    </row>
    <row r="141" spans="1:50" ht="12.75" customHeight="1">
      <c r="A141" s="156" t="s">
        <v>776</v>
      </c>
      <c r="B141" s="156" t="s">
        <v>829</v>
      </c>
      <c r="C141" s="156">
        <v>134759.36899999998</v>
      </c>
      <c r="D141" s="156">
        <v>83223.176999999996</v>
      </c>
      <c r="E141" s="156">
        <v>32420.401999999995</v>
      </c>
      <c r="F141" s="156">
        <v>19115.79</v>
      </c>
      <c r="G141" s="156">
        <v>7074.3590000000004</v>
      </c>
      <c r="H141" s="156">
        <v>6743.6399999999994</v>
      </c>
      <c r="I141" s="156">
        <v>4151.0159999999996</v>
      </c>
      <c r="J141" s="156">
        <v>1711.538</v>
      </c>
      <c r="K141" s="156">
        <v>1670.4480000000001</v>
      </c>
      <c r="L141" s="156">
        <v>397.54700000000003</v>
      </c>
      <c r="M141" s="156">
        <v>6370.951</v>
      </c>
      <c r="N141" s="157">
        <v>148889.09900000002</v>
      </c>
      <c r="O141" s="159"/>
      <c r="P141" s="160">
        <v>12.767590949464894</v>
      </c>
      <c r="Q141" s="160">
        <v>16.848621388246215</v>
      </c>
      <c r="R141" s="160">
        <v>7.0771824482620538</v>
      </c>
      <c r="S141" s="160">
        <v>20.96794906015149</v>
      </c>
      <c r="T141" s="160">
        <v>21</v>
      </c>
      <c r="U141" s="160">
        <v>21.000032700536035</v>
      </c>
      <c r="V141" s="161">
        <v>10.387493848693381</v>
      </c>
      <c r="W141" s="162">
        <v>13.54853386546452</v>
      </c>
      <c r="X141" s="159"/>
      <c r="Y141" s="156">
        <v>17205.525000000001</v>
      </c>
      <c r="Z141" s="156">
        <v>14021.958000000001</v>
      </c>
      <c r="AA141" s="156">
        <v>2294.451</v>
      </c>
      <c r="AB141" s="156">
        <v>889.11599999999999</v>
      </c>
      <c r="AC141" s="156">
        <v>1414.0029999999999</v>
      </c>
      <c r="AD141" s="156">
        <v>359.423</v>
      </c>
      <c r="AE141" s="156">
        <v>83.484999999999999</v>
      </c>
      <c r="AF141" s="156">
        <v>514.32799999999997</v>
      </c>
      <c r="AG141" s="156">
        <v>-4706.4440000000004</v>
      </c>
      <c r="AH141" s="163">
        <v>15465.846000000001</v>
      </c>
      <c r="AI141" s="158">
        <v>20172.29</v>
      </c>
      <c r="AJ141" s="159"/>
      <c r="AK141" s="158">
        <v>19783.302</v>
      </c>
      <c r="AL141" s="158">
        <v>6502.5330000000004</v>
      </c>
      <c r="AM141" s="165">
        <v>13280.769</v>
      </c>
      <c r="AN141" s="158">
        <v>18766.857000000004</v>
      </c>
      <c r="AO141" s="156">
        <v>16049.572</v>
      </c>
      <c r="AP141" s="156">
        <v>1525.067</v>
      </c>
      <c r="AQ141" s="156">
        <v>510.27</v>
      </c>
      <c r="AR141" s="156">
        <v>83.402000000000001</v>
      </c>
      <c r="AS141" s="156">
        <v>505.26100000000002</v>
      </c>
      <c r="AT141" s="159"/>
      <c r="AU141" s="156">
        <v>937.77400000000011</v>
      </c>
      <c r="AV141" s="156">
        <v>-6423.8620000000001</v>
      </c>
      <c r="AW141" s="156">
        <v>133.083</v>
      </c>
      <c r="AX141" s="156">
        <v>-39.798000000000002</v>
      </c>
    </row>
    <row r="142" spans="1:50" ht="12.75" customHeight="1">
      <c r="A142" s="156" t="s">
        <v>776</v>
      </c>
      <c r="B142" s="156" t="s">
        <v>830</v>
      </c>
      <c r="C142" s="156">
        <v>118609.42</v>
      </c>
      <c r="D142" s="156">
        <v>75081.740999999995</v>
      </c>
      <c r="E142" s="156">
        <v>25348.519999999997</v>
      </c>
      <c r="F142" s="156">
        <v>18179.159</v>
      </c>
      <c r="G142" s="156">
        <v>5126.9679999999998</v>
      </c>
      <c r="H142" s="156">
        <v>4887.2870000000003</v>
      </c>
      <c r="I142" s="156">
        <v>4115.6660000000002</v>
      </c>
      <c r="J142" s="156">
        <v>1696.962</v>
      </c>
      <c r="K142" s="156">
        <v>1779.8899999999999</v>
      </c>
      <c r="L142" s="156">
        <v>404.68099999999998</v>
      </c>
      <c r="M142" s="156">
        <v>6240.4629999999997</v>
      </c>
      <c r="N142" s="157">
        <v>127789.849</v>
      </c>
      <c r="O142" s="159"/>
      <c r="P142" s="160">
        <v>12.546451200924849</v>
      </c>
      <c r="Q142" s="160">
        <v>16.24360575229602</v>
      </c>
      <c r="R142" s="160">
        <v>7.0956726467659657</v>
      </c>
      <c r="S142" s="160">
        <v>21.009713569102853</v>
      </c>
      <c r="T142" s="160">
        <v>21</v>
      </c>
      <c r="U142" s="160">
        <v>20.999997528917842</v>
      </c>
      <c r="V142" s="161">
        <v>13.188228276253772</v>
      </c>
      <c r="W142" s="162">
        <v>13.188228276253772</v>
      </c>
      <c r="X142" s="159"/>
      <c r="Y142" s="156">
        <v>14881.272999999997</v>
      </c>
      <c r="Z142" s="156">
        <v>12195.982</v>
      </c>
      <c r="AA142" s="156">
        <v>1798.6480000000001</v>
      </c>
      <c r="AB142" s="156">
        <v>886.64300000000003</v>
      </c>
      <c r="AC142" s="156">
        <v>1026.8049999999998</v>
      </c>
      <c r="AD142" s="156">
        <v>356.36199999999997</v>
      </c>
      <c r="AE142" s="156">
        <v>84.983000000000004</v>
      </c>
      <c r="AF142" s="156">
        <v>503.79399999999998</v>
      </c>
      <c r="AG142" s="159"/>
      <c r="AH142" s="163">
        <v>16853.217000000001</v>
      </c>
      <c r="AI142" s="158">
        <v>16853.217000000001</v>
      </c>
      <c r="AJ142" s="159"/>
      <c r="AK142" s="158">
        <v>22771.543000000001</v>
      </c>
      <c r="AL142" s="158">
        <v>3383.2440000000001</v>
      </c>
      <c r="AM142" s="165">
        <v>19388.298999999999</v>
      </c>
      <c r="AN142" s="158">
        <v>19131.674999999999</v>
      </c>
      <c r="AO142" s="156">
        <v>16718.978999999999</v>
      </c>
      <c r="AP142" s="156">
        <v>1268.2460000000001</v>
      </c>
      <c r="AQ142" s="156">
        <v>506.62399999999997</v>
      </c>
      <c r="AR142" s="156">
        <v>83.876000000000005</v>
      </c>
      <c r="AS142" s="156">
        <v>516.505</v>
      </c>
      <c r="AT142" s="159"/>
      <c r="AU142" s="156">
        <v>3530.3289999999997</v>
      </c>
      <c r="AV142" s="156">
        <v>-3273.7049999999999</v>
      </c>
      <c r="AW142" s="156">
        <v>77.244</v>
      </c>
      <c r="AX142" s="156">
        <v>-39.798999999999999</v>
      </c>
    </row>
    <row r="143" spans="1:50" ht="12.75" customHeight="1">
      <c r="A143" s="156" t="s">
        <v>776</v>
      </c>
      <c r="B143" s="156" t="s">
        <v>831</v>
      </c>
      <c r="C143" s="156">
        <v>135260.25699999998</v>
      </c>
      <c r="D143" s="156">
        <v>80820.035000000003</v>
      </c>
      <c r="E143" s="156">
        <v>32745.918000000001</v>
      </c>
      <c r="F143" s="156">
        <v>21694.304</v>
      </c>
      <c r="G143" s="156">
        <v>5754.4250000000002</v>
      </c>
      <c r="H143" s="156">
        <v>5485.4110000000001</v>
      </c>
      <c r="I143" s="156">
        <v>4350.277</v>
      </c>
      <c r="J143" s="156">
        <v>1793.701</v>
      </c>
      <c r="K143" s="156">
        <v>2013.9150000000002</v>
      </c>
      <c r="L143" s="156">
        <v>510.71899999999994</v>
      </c>
      <c r="M143" s="156">
        <v>6134.1489999999994</v>
      </c>
      <c r="N143" s="157">
        <v>142691.22000000003</v>
      </c>
      <c r="O143" s="159"/>
      <c r="P143" s="160">
        <v>12.47772950778883</v>
      </c>
      <c r="Q143" s="160">
        <v>16.487707534400354</v>
      </c>
      <c r="R143" s="160">
        <v>7.0498802324002634</v>
      </c>
      <c r="S143" s="160">
        <v>21.027485451864955</v>
      </c>
      <c r="T143" s="160">
        <v>21</v>
      </c>
      <c r="U143" s="160">
        <v>21.000001958023887</v>
      </c>
      <c r="V143" s="161">
        <v>13.308450232607159</v>
      </c>
      <c r="W143" s="162">
        <v>13.308450232607159</v>
      </c>
      <c r="X143" s="159"/>
      <c r="Y143" s="156">
        <v>16877.409</v>
      </c>
      <c r="Z143" s="156">
        <v>13325.370999999999</v>
      </c>
      <c r="AA143" s="156">
        <v>2308.5479999999998</v>
      </c>
      <c r="AB143" s="156">
        <v>1243.49</v>
      </c>
      <c r="AC143" s="156">
        <v>1153.444</v>
      </c>
      <c r="AD143" s="156">
        <v>376.67700000000002</v>
      </c>
      <c r="AE143" s="156">
        <v>107.251</v>
      </c>
      <c r="AF143" s="156">
        <v>475.20899999999995</v>
      </c>
      <c r="AG143" s="159"/>
      <c r="AH143" s="163">
        <v>18989.989999999998</v>
      </c>
      <c r="AI143" s="158">
        <v>18989.989999999998</v>
      </c>
      <c r="AJ143" s="159"/>
      <c r="AK143" s="158">
        <v>19530.575000000001</v>
      </c>
      <c r="AL143" s="158">
        <v>1212.3240000000001</v>
      </c>
      <c r="AM143" s="165">
        <v>18318.251</v>
      </c>
      <c r="AN143" s="158">
        <v>17115.642</v>
      </c>
      <c r="AO143" s="156">
        <v>14943.878000000001</v>
      </c>
      <c r="AP143" s="156">
        <v>1028.213</v>
      </c>
      <c r="AQ143" s="156">
        <v>498.84099999999995</v>
      </c>
      <c r="AR143" s="156">
        <v>89.533000000000001</v>
      </c>
      <c r="AS143" s="156">
        <v>495.69499999999999</v>
      </c>
      <c r="AT143" s="159"/>
      <c r="AU143" s="156">
        <v>2349.9870000000001</v>
      </c>
      <c r="AV143" s="156">
        <v>-1147.3780000000002</v>
      </c>
      <c r="AW143" s="156">
        <v>99.281000000000006</v>
      </c>
      <c r="AX143" s="156">
        <v>-39.798999999999999</v>
      </c>
    </row>
    <row r="144" spans="1:50" ht="12.75" customHeight="1">
      <c r="A144" s="156" t="s">
        <v>776</v>
      </c>
      <c r="B144" s="156" t="s">
        <v>50</v>
      </c>
      <c r="C144" s="156">
        <v>118529.162</v>
      </c>
      <c r="D144" s="156">
        <v>74124.514999999999</v>
      </c>
      <c r="E144" s="156">
        <v>25924.09</v>
      </c>
      <c r="F144" s="156">
        <v>18480.557000000001</v>
      </c>
      <c r="G144" s="156">
        <v>4983.6610000000001</v>
      </c>
      <c r="H144" s="156">
        <v>4747.683</v>
      </c>
      <c r="I144" s="156">
        <v>4044.7150000000001</v>
      </c>
      <c r="J144" s="156">
        <v>1570.9189999999999</v>
      </c>
      <c r="K144" s="156">
        <v>1791.92</v>
      </c>
      <c r="L144" s="156">
        <v>294.59100000000001</v>
      </c>
      <c r="M144" s="156">
        <v>6070.8630000000003</v>
      </c>
      <c r="N144" s="157">
        <v>127261.65599999999</v>
      </c>
      <c r="O144" s="159"/>
      <c r="P144" s="160">
        <v>13.176117789476988</v>
      </c>
      <c r="Q144" s="160">
        <v>17.087279424357781</v>
      </c>
      <c r="R144" s="160">
        <v>7.3654735807505691</v>
      </c>
      <c r="S144" s="160">
        <v>20.992260856506213</v>
      </c>
      <c r="T144" s="160">
        <v>21</v>
      </c>
      <c r="U144" s="160">
        <v>20.999962660094845</v>
      </c>
      <c r="V144" s="161">
        <v>13.775193998732817</v>
      </c>
      <c r="W144" s="162">
        <v>13.775193998732817</v>
      </c>
      <c r="X144" s="159"/>
      <c r="Y144" s="156">
        <v>15617.541999999998</v>
      </c>
      <c r="Z144" s="156">
        <v>12665.862999999998</v>
      </c>
      <c r="AA144" s="156">
        <v>1909.4320000000002</v>
      </c>
      <c r="AB144" s="156">
        <v>1042.2469999999998</v>
      </c>
      <c r="AC144" s="156">
        <v>996.64599999999996</v>
      </c>
      <c r="AD144" s="156">
        <v>329.89299999999997</v>
      </c>
      <c r="AE144" s="156">
        <v>61.864000000000004</v>
      </c>
      <c r="AF144" s="156">
        <v>446.37800000000004</v>
      </c>
      <c r="AG144" s="159"/>
      <c r="AH144" s="163">
        <v>17530.54</v>
      </c>
      <c r="AI144" s="158">
        <v>17530.54</v>
      </c>
      <c r="AJ144" s="159"/>
      <c r="AK144" s="158">
        <v>19868.833999999999</v>
      </c>
      <c r="AL144" s="158">
        <v>1090.9169999999999</v>
      </c>
      <c r="AM144" s="165">
        <v>18777.917000000001</v>
      </c>
      <c r="AN144" s="158">
        <v>19386.511999999999</v>
      </c>
      <c r="AO144" s="156">
        <v>17000.505999999998</v>
      </c>
      <c r="AP144" s="156">
        <v>1315.2140000000002</v>
      </c>
      <c r="AQ144" s="156">
        <v>501.00299999999999</v>
      </c>
      <c r="AR144" s="156">
        <v>92.622</v>
      </c>
      <c r="AS144" s="156">
        <v>458.577</v>
      </c>
      <c r="AT144" s="156">
        <v>61.936999999999998</v>
      </c>
      <c r="AU144" s="156">
        <v>311.58200000000011</v>
      </c>
      <c r="AV144" s="156">
        <v>-920.17700000000013</v>
      </c>
      <c r="AW144" s="156">
        <v>84.34</v>
      </c>
      <c r="AX144" s="156">
        <v>-127.66200000000001</v>
      </c>
    </row>
    <row r="145" spans="1:50" ht="12.75" customHeight="1">
      <c r="A145" s="156" t="s">
        <v>776</v>
      </c>
      <c r="B145" s="156" t="s">
        <v>829</v>
      </c>
      <c r="C145" s="156">
        <v>132415.712</v>
      </c>
      <c r="D145" s="156">
        <v>79439.319000000003</v>
      </c>
      <c r="E145" s="156">
        <v>33714.531999999999</v>
      </c>
      <c r="F145" s="156">
        <v>19261.861000000004</v>
      </c>
      <c r="G145" s="156">
        <v>5511.3580000000002</v>
      </c>
      <c r="H145" s="156">
        <v>5250.393</v>
      </c>
      <c r="I145" s="156">
        <v>4062.8359999999998</v>
      </c>
      <c r="J145" s="156">
        <v>1577.9570000000001</v>
      </c>
      <c r="K145" s="156">
        <v>1820.5820000000001</v>
      </c>
      <c r="L145" s="156">
        <v>330.14699999999999</v>
      </c>
      <c r="M145" s="156">
        <v>6358.616</v>
      </c>
      <c r="N145" s="157">
        <v>144797.155</v>
      </c>
      <c r="O145" s="159"/>
      <c r="P145" s="160">
        <v>12.750084370652331</v>
      </c>
      <c r="Q145" s="160">
        <v>16.738384930011801</v>
      </c>
      <c r="R145" s="160">
        <v>7.3689410845151277</v>
      </c>
      <c r="S145" s="160">
        <v>20.99303804496159</v>
      </c>
      <c r="T145" s="160">
        <v>21</v>
      </c>
      <c r="U145" s="160">
        <v>21.000039376398998</v>
      </c>
      <c r="V145" s="161">
        <v>10.510649881207957</v>
      </c>
      <c r="W145" s="162">
        <v>13.496148456784253</v>
      </c>
      <c r="X145" s="159"/>
      <c r="Y145" s="156">
        <v>16883.115000000002</v>
      </c>
      <c r="Z145" s="156">
        <v>13296.859</v>
      </c>
      <c r="AA145" s="156">
        <v>2484.404</v>
      </c>
      <c r="AB145" s="156">
        <v>1101.8519999999999</v>
      </c>
      <c r="AC145" s="156">
        <v>1102.2170000000001</v>
      </c>
      <c r="AD145" s="156">
        <v>331.37099999999998</v>
      </c>
      <c r="AE145" s="156">
        <v>69.331000000000003</v>
      </c>
      <c r="AF145" s="156">
        <v>476.62700000000001</v>
      </c>
      <c r="AG145" s="156">
        <v>-4322.9170000000004</v>
      </c>
      <c r="AH145" s="163">
        <v>15219.122000000001</v>
      </c>
      <c r="AI145" s="158">
        <v>19542.039000000001</v>
      </c>
      <c r="AJ145" s="159"/>
      <c r="AK145" s="158">
        <v>19077.285</v>
      </c>
      <c r="AL145" s="158">
        <v>6750.7250000000004</v>
      </c>
      <c r="AM145" s="165">
        <v>12326.56</v>
      </c>
      <c r="AN145" s="158">
        <v>17986.601000000002</v>
      </c>
      <c r="AO145" s="156">
        <v>15668.879000000001</v>
      </c>
      <c r="AP145" s="156">
        <v>1143.8229999999999</v>
      </c>
      <c r="AQ145" s="156">
        <v>485.01300000000003</v>
      </c>
      <c r="AR145" s="156">
        <v>79.49199999999999</v>
      </c>
      <c r="AS145" s="156">
        <v>450.22699999999998</v>
      </c>
      <c r="AT145" s="156">
        <v>59.209999999999994</v>
      </c>
      <c r="AU145" s="156">
        <v>1003.1619999999998</v>
      </c>
      <c r="AV145" s="156">
        <v>-6663.2029999999995</v>
      </c>
      <c r="AW145" s="156">
        <v>140.63</v>
      </c>
      <c r="AX145" s="156">
        <v>-40.677</v>
      </c>
    </row>
    <row r="146" spans="1:50" ht="12.75" customHeight="1">
      <c r="A146" s="156" t="s">
        <v>776</v>
      </c>
      <c r="B146" s="156" t="s">
        <v>830</v>
      </c>
      <c r="C146" s="156">
        <v>116308.55900000001</v>
      </c>
      <c r="D146" s="156">
        <v>72560.895999999993</v>
      </c>
      <c r="E146" s="156">
        <v>26300.671000000002</v>
      </c>
      <c r="F146" s="156">
        <v>17446.991999999998</v>
      </c>
      <c r="G146" s="156">
        <v>5062.4579999999996</v>
      </c>
      <c r="H146" s="156">
        <v>4822.7479999999996</v>
      </c>
      <c r="I146" s="156">
        <v>4063.634</v>
      </c>
      <c r="J146" s="156">
        <v>1578.2660000000001</v>
      </c>
      <c r="K146" s="156">
        <v>1877.356</v>
      </c>
      <c r="L146" s="156">
        <v>292.60000000000002</v>
      </c>
      <c r="M146" s="156">
        <v>6271.7380000000003</v>
      </c>
      <c r="N146" s="157">
        <v>125751.30200000001</v>
      </c>
      <c r="O146" s="159"/>
      <c r="P146" s="160">
        <v>12.723383495792428</v>
      </c>
      <c r="Q146" s="160">
        <v>16.358906317805118</v>
      </c>
      <c r="R146" s="160">
        <v>7.3841195914735422</v>
      </c>
      <c r="S146" s="160">
        <v>20.998816442410014</v>
      </c>
      <c r="T146" s="160">
        <v>21</v>
      </c>
      <c r="U146" s="160">
        <v>20.999999999999996</v>
      </c>
      <c r="V146" s="161">
        <v>13.319956719016712</v>
      </c>
      <c r="W146" s="162">
        <v>13.319956719016712</v>
      </c>
      <c r="X146" s="159"/>
      <c r="Y146" s="156">
        <v>14798.384</v>
      </c>
      <c r="Z146" s="156">
        <v>11870.169</v>
      </c>
      <c r="AA146" s="156">
        <v>1942.0729999999999</v>
      </c>
      <c r="AB146" s="156">
        <v>986.14199999999983</v>
      </c>
      <c r="AC146" s="156">
        <v>1012.72</v>
      </c>
      <c r="AD146" s="156">
        <v>331.43599999999998</v>
      </c>
      <c r="AE146" s="156">
        <v>61.445999999999998</v>
      </c>
      <c r="AF146" s="156">
        <v>481.91</v>
      </c>
      <c r="AG146" s="159"/>
      <c r="AH146" s="163">
        <v>16750.019</v>
      </c>
      <c r="AI146" s="158">
        <v>16750.019</v>
      </c>
      <c r="AJ146" s="159"/>
      <c r="AK146" s="158">
        <v>23191.053</v>
      </c>
      <c r="AL146" s="158">
        <v>2911.4369999999999</v>
      </c>
      <c r="AM146" s="165">
        <v>20279.616000000002</v>
      </c>
      <c r="AN146" s="158">
        <v>19201.059999999998</v>
      </c>
      <c r="AO146" s="156">
        <v>16816.27</v>
      </c>
      <c r="AP146" s="156">
        <v>1181.5830000000001</v>
      </c>
      <c r="AQ146" s="156">
        <v>474.92700000000002</v>
      </c>
      <c r="AR146" s="156">
        <v>81.12700000000001</v>
      </c>
      <c r="AS146" s="156">
        <v>476.50900000000001</v>
      </c>
      <c r="AT146" s="156">
        <v>67.778999999999996</v>
      </c>
      <c r="AU146" s="156">
        <v>3912.7820000000002</v>
      </c>
      <c r="AV146" s="156">
        <v>-2834.2259999999997</v>
      </c>
      <c r="AW146" s="156">
        <v>142.54000000000002</v>
      </c>
      <c r="AX146" s="156">
        <v>-39.798000000000002</v>
      </c>
    </row>
    <row r="147" spans="1:50" ht="12.75" customHeight="1">
      <c r="A147" s="156" t="s">
        <v>776</v>
      </c>
      <c r="B147" s="156" t="s">
        <v>831</v>
      </c>
      <c r="C147" s="156">
        <v>137461.65600000002</v>
      </c>
      <c r="D147" s="156">
        <v>82570.990000000005</v>
      </c>
      <c r="E147" s="156">
        <v>34206.094000000005</v>
      </c>
      <c r="F147" s="156">
        <v>20684.572</v>
      </c>
      <c r="G147" s="156">
        <v>5844.594000000001</v>
      </c>
      <c r="H147" s="156">
        <v>5567.8510000000006</v>
      </c>
      <c r="I147" s="156">
        <v>4222.3119999999999</v>
      </c>
      <c r="J147" s="156">
        <v>1639.896</v>
      </c>
      <c r="K147" s="156">
        <v>2304.1509999999998</v>
      </c>
      <c r="L147" s="156">
        <v>479.733</v>
      </c>
      <c r="M147" s="156">
        <v>6527.5659999999998</v>
      </c>
      <c r="N147" s="157">
        <v>145872.20600000001</v>
      </c>
      <c r="O147" s="159"/>
      <c r="P147" s="160">
        <v>12.836817563146482</v>
      </c>
      <c r="Q147" s="160">
        <v>16.781490690616646</v>
      </c>
      <c r="R147" s="160">
        <v>7.3367248537643608</v>
      </c>
      <c r="S147" s="160">
        <v>21.014193806551212</v>
      </c>
      <c r="T147" s="160">
        <v>21</v>
      </c>
      <c r="U147" s="160">
        <v>21.000014591449826</v>
      </c>
      <c r="V147" s="161">
        <v>13.672317398147797</v>
      </c>
      <c r="W147" s="162">
        <v>13.672317398147797</v>
      </c>
      <c r="X147" s="159"/>
      <c r="Y147" s="156">
        <v>17645.702000000001</v>
      </c>
      <c r="Z147" s="156">
        <v>13856.643</v>
      </c>
      <c r="AA147" s="156">
        <v>2509.607</v>
      </c>
      <c r="AB147" s="156">
        <v>1279.4520000000002</v>
      </c>
      <c r="AC147" s="156">
        <v>1170.039</v>
      </c>
      <c r="AD147" s="156">
        <v>344.37799999999999</v>
      </c>
      <c r="AE147" s="156">
        <v>100.744</v>
      </c>
      <c r="AF147" s="156">
        <v>504.68799999999999</v>
      </c>
      <c r="AG147" s="159"/>
      <c r="AH147" s="163">
        <v>19944.110999999997</v>
      </c>
      <c r="AI147" s="158">
        <v>19944.110999999997</v>
      </c>
      <c r="AJ147" s="159"/>
      <c r="AK147" s="158">
        <v>20033.660000000003</v>
      </c>
      <c r="AL147" s="158">
        <v>1466.2070000000001</v>
      </c>
      <c r="AM147" s="165">
        <v>18567.453000000001</v>
      </c>
      <c r="AN147" s="158">
        <v>17532.946</v>
      </c>
      <c r="AO147" s="156">
        <v>15276.463</v>
      </c>
      <c r="AP147" s="156">
        <v>1032.9450000000002</v>
      </c>
      <c r="AQ147" s="156">
        <v>479.55600000000004</v>
      </c>
      <c r="AR147" s="156">
        <v>100.87</v>
      </c>
      <c r="AS147" s="156">
        <v>477.74600000000004</v>
      </c>
      <c r="AT147" s="156">
        <v>77.578000000000003</v>
      </c>
      <c r="AU147" s="156">
        <v>2422.241</v>
      </c>
      <c r="AV147" s="156">
        <v>-1387.7339999999999</v>
      </c>
      <c r="AW147" s="156">
        <v>127.58699999999999</v>
      </c>
      <c r="AX147" s="156">
        <v>-39.798999999999999</v>
      </c>
    </row>
    <row r="148" spans="1:50" ht="12.75" customHeight="1">
      <c r="A148" s="156" t="s">
        <v>776</v>
      </c>
      <c r="B148" s="156" t="s">
        <v>51</v>
      </c>
      <c r="C148" s="156">
        <v>118053.20700000001</v>
      </c>
      <c r="D148" s="156">
        <v>73728.467000000004</v>
      </c>
      <c r="E148" s="156">
        <v>26717.532999999999</v>
      </c>
      <c r="F148" s="156">
        <v>17607.207000000002</v>
      </c>
      <c r="G148" s="156">
        <v>4299.6980000000003</v>
      </c>
      <c r="H148" s="156">
        <v>4095.5299999999997</v>
      </c>
      <c r="I148" s="156">
        <v>4096.1959999999999</v>
      </c>
      <c r="J148" s="156">
        <v>1503.376</v>
      </c>
      <c r="K148" s="156">
        <v>2502.3510000000001</v>
      </c>
      <c r="L148" s="156">
        <v>388.20500000000004</v>
      </c>
      <c r="M148" s="156">
        <v>6099.33</v>
      </c>
      <c r="N148" s="157">
        <v>126483.253</v>
      </c>
      <c r="O148" s="159"/>
      <c r="P148" s="160">
        <v>13.272612746555881</v>
      </c>
      <c r="Q148" s="160">
        <v>17.020043289385086</v>
      </c>
      <c r="R148" s="160">
        <v>7.60116212825488</v>
      </c>
      <c r="S148" s="160">
        <v>20.999992674940728</v>
      </c>
      <c r="T148" s="160">
        <v>21</v>
      </c>
      <c r="U148" s="160">
        <v>20.999987120207102</v>
      </c>
      <c r="V148" s="161">
        <v>13.888234674040211</v>
      </c>
      <c r="W148" s="162">
        <v>13.888234674040211</v>
      </c>
      <c r="X148" s="159"/>
      <c r="Y148" s="156">
        <v>15668.744999999999</v>
      </c>
      <c r="Z148" s="156">
        <v>12548.617</v>
      </c>
      <c r="AA148" s="156">
        <v>2030.8429999999998</v>
      </c>
      <c r="AB148" s="156">
        <v>1089.2849999999999</v>
      </c>
      <c r="AC148" s="156">
        <v>860.06099999999992</v>
      </c>
      <c r="AD148" s="156">
        <v>315.709</v>
      </c>
      <c r="AE148" s="156">
        <v>81.522999999999996</v>
      </c>
      <c r="AF148" s="156">
        <v>472.08299999999997</v>
      </c>
      <c r="AG148" s="159"/>
      <c r="AH148" s="163">
        <v>17566.291000000005</v>
      </c>
      <c r="AI148" s="158">
        <v>17566.291000000005</v>
      </c>
      <c r="AJ148" s="159"/>
      <c r="AK148" s="158">
        <v>21120.053999999996</v>
      </c>
      <c r="AL148" s="158">
        <v>816.18399999999997</v>
      </c>
      <c r="AM148" s="165">
        <v>20303.870000000003</v>
      </c>
      <c r="AN148" s="158">
        <v>20670.683000000005</v>
      </c>
      <c r="AO148" s="156">
        <v>18090.087</v>
      </c>
      <c r="AP148" s="156">
        <v>1168.0810000000001</v>
      </c>
      <c r="AQ148" s="156">
        <v>485.85299999999995</v>
      </c>
      <c r="AR148" s="156">
        <v>134.53299999999999</v>
      </c>
      <c r="AS148" s="156">
        <v>487.25800000000004</v>
      </c>
      <c r="AT148" s="156">
        <v>252.74099999999999</v>
      </c>
      <c r="AU148" s="156">
        <v>272.67699999999996</v>
      </c>
      <c r="AV148" s="156">
        <v>-639.49</v>
      </c>
      <c r="AW148" s="156">
        <v>181.786</v>
      </c>
      <c r="AX148" s="156">
        <v>-129.65600000000001</v>
      </c>
    </row>
    <row r="149" spans="1:50" ht="12.75" customHeight="1">
      <c r="A149" s="156" t="s">
        <v>776</v>
      </c>
      <c r="B149" s="156" t="s">
        <v>829</v>
      </c>
      <c r="C149" s="156">
        <v>132252.878</v>
      </c>
      <c r="D149" s="156">
        <v>79704.667000000001</v>
      </c>
      <c r="E149" s="156">
        <v>34626.885999999999</v>
      </c>
      <c r="F149" s="156">
        <v>17921.325000000001</v>
      </c>
      <c r="G149" s="156">
        <v>5142.0159999999996</v>
      </c>
      <c r="H149" s="156">
        <v>4897.8519999999999</v>
      </c>
      <c r="I149" s="156">
        <v>4159.4359999999997</v>
      </c>
      <c r="J149" s="156">
        <v>1526.585</v>
      </c>
      <c r="K149" s="156">
        <v>2605.4169999999999</v>
      </c>
      <c r="L149" s="156">
        <v>362.58600000000001</v>
      </c>
      <c r="M149" s="156">
        <v>6551.38</v>
      </c>
      <c r="N149" s="157">
        <v>145234.421</v>
      </c>
      <c r="O149" s="159"/>
      <c r="P149" s="160">
        <v>12.863307972776214</v>
      </c>
      <c r="Q149" s="160">
        <v>16.618216346101793</v>
      </c>
      <c r="R149" s="160">
        <v>7.6433035300950829</v>
      </c>
      <c r="S149" s="160">
        <v>21.000001633369077</v>
      </c>
      <c r="T149" s="160">
        <v>21</v>
      </c>
      <c r="U149" s="160">
        <v>20.999983452201683</v>
      </c>
      <c r="V149" s="161">
        <v>11.110001946439404</v>
      </c>
      <c r="W149" s="162">
        <v>13.528836252943096</v>
      </c>
      <c r="X149" s="159"/>
      <c r="Y149" s="156">
        <v>17012.095000000001</v>
      </c>
      <c r="Z149" s="156">
        <v>13245.493999999999</v>
      </c>
      <c r="AA149" s="156">
        <v>2646.6379999999999</v>
      </c>
      <c r="AB149" s="156">
        <v>1119.9630000000002</v>
      </c>
      <c r="AC149" s="156">
        <v>1028.549</v>
      </c>
      <c r="AD149" s="156">
        <v>320.58299999999997</v>
      </c>
      <c r="AE149" s="156">
        <v>76.143000000000001</v>
      </c>
      <c r="AF149" s="156">
        <v>507.12299999999999</v>
      </c>
      <c r="AG149" s="156">
        <v>-3512.98</v>
      </c>
      <c r="AH149" s="163">
        <v>16135.547</v>
      </c>
      <c r="AI149" s="158">
        <v>19648.527000000002</v>
      </c>
      <c r="AJ149" s="159"/>
      <c r="AK149" s="158">
        <v>19148.159</v>
      </c>
      <c r="AL149" s="158">
        <v>6753.2830000000004</v>
      </c>
      <c r="AM149" s="165">
        <v>12394.876</v>
      </c>
      <c r="AN149" s="158">
        <v>18307.707000000002</v>
      </c>
      <c r="AO149" s="156">
        <v>16085.671999999999</v>
      </c>
      <c r="AP149" s="156">
        <v>1002.2470000000001</v>
      </c>
      <c r="AQ149" s="156">
        <v>467.11199999999997</v>
      </c>
      <c r="AR149" s="156">
        <v>91.148999999999987</v>
      </c>
      <c r="AS149" s="156">
        <v>480.01499999999999</v>
      </c>
      <c r="AT149" s="156">
        <v>50.597000000000001</v>
      </c>
      <c r="AU149" s="156">
        <v>734.70400000000018</v>
      </c>
      <c r="AV149" s="156">
        <v>-6647.5349999999999</v>
      </c>
      <c r="AW149" s="156">
        <v>170.71299999999999</v>
      </c>
      <c r="AX149" s="156">
        <v>-39.798000000000002</v>
      </c>
    </row>
    <row r="150" spans="1:50" ht="12.75" customHeight="1">
      <c r="A150" s="156" t="s">
        <v>776</v>
      </c>
      <c r="B150" s="156" t="s">
        <v>830</v>
      </c>
      <c r="C150" s="156">
        <v>117329.10100000001</v>
      </c>
      <c r="D150" s="156">
        <v>73575.010000000009</v>
      </c>
      <c r="E150" s="156">
        <v>26995.81</v>
      </c>
      <c r="F150" s="156">
        <v>16758.281000000003</v>
      </c>
      <c r="G150" s="156">
        <v>3961.181</v>
      </c>
      <c r="H150" s="156">
        <v>3773.0870000000004</v>
      </c>
      <c r="I150" s="156">
        <v>4212.8509999999997</v>
      </c>
      <c r="J150" s="156">
        <v>1546.19</v>
      </c>
      <c r="K150" s="156">
        <v>2613.4589999999998</v>
      </c>
      <c r="L150" s="156">
        <v>370.67500000000001</v>
      </c>
      <c r="M150" s="156">
        <v>6715.1</v>
      </c>
      <c r="N150" s="157">
        <v>126351.34700000001</v>
      </c>
      <c r="O150" s="159"/>
      <c r="P150" s="160">
        <v>12.831615406309128</v>
      </c>
      <c r="Q150" s="160">
        <v>16.22779663910341</v>
      </c>
      <c r="R150" s="160">
        <v>7.6420970513572311</v>
      </c>
      <c r="S150" s="160">
        <v>20.999992844055804</v>
      </c>
      <c r="T150" s="160">
        <v>21</v>
      </c>
      <c r="U150" s="160">
        <v>21.000067444526877</v>
      </c>
      <c r="V150" s="161">
        <v>13.3310806730062</v>
      </c>
      <c r="W150" s="162">
        <v>13.3310806730062</v>
      </c>
      <c r="X150" s="159"/>
      <c r="Y150" s="156">
        <v>15055.218999999999</v>
      </c>
      <c r="Z150" s="156">
        <v>11939.603000000003</v>
      </c>
      <c r="AA150" s="156">
        <v>2063.0460000000003</v>
      </c>
      <c r="AB150" s="156">
        <v>1052.57</v>
      </c>
      <c r="AC150" s="156">
        <v>792.34799999999996</v>
      </c>
      <c r="AD150" s="156">
        <v>324.7</v>
      </c>
      <c r="AE150" s="156">
        <v>77.841999999999999</v>
      </c>
      <c r="AF150" s="156">
        <v>519.875</v>
      </c>
      <c r="AG150" s="159"/>
      <c r="AH150" s="163">
        <v>16844</v>
      </c>
      <c r="AI150" s="158">
        <v>16844</v>
      </c>
      <c r="AJ150" s="159"/>
      <c r="AK150" s="158">
        <v>23683.402999999998</v>
      </c>
      <c r="AL150" s="158">
        <v>2560.2240000000002</v>
      </c>
      <c r="AM150" s="165">
        <v>21123.179</v>
      </c>
      <c r="AN150" s="158">
        <v>19383.048000000003</v>
      </c>
      <c r="AO150" s="156">
        <v>17002.55</v>
      </c>
      <c r="AP150" s="156">
        <v>1049.4179999999999</v>
      </c>
      <c r="AQ150" s="156">
        <v>459.82099999999997</v>
      </c>
      <c r="AR150" s="156">
        <v>117.511</v>
      </c>
      <c r="AS150" s="156">
        <v>510.24199999999996</v>
      </c>
      <c r="AT150" s="156">
        <v>94.158999999999992</v>
      </c>
      <c r="AU150" s="156">
        <v>4227.26</v>
      </c>
      <c r="AV150" s="156">
        <v>-2487.1289999999999</v>
      </c>
      <c r="AW150" s="156">
        <v>189.14600000000002</v>
      </c>
      <c r="AX150" s="156">
        <v>-39.798999999999999</v>
      </c>
    </row>
    <row r="151" spans="1:50" ht="12.75" customHeight="1">
      <c r="A151" s="156" t="s">
        <v>776</v>
      </c>
      <c r="B151" s="156" t="s">
        <v>831</v>
      </c>
      <c r="C151" s="156">
        <v>139330.61600000001</v>
      </c>
      <c r="D151" s="156">
        <v>84271.052000000011</v>
      </c>
      <c r="E151" s="156">
        <v>35039.972000000002</v>
      </c>
      <c r="F151" s="156">
        <v>20019.592000000001</v>
      </c>
      <c r="G151" s="156">
        <v>4607.6809999999996</v>
      </c>
      <c r="H151" s="156">
        <v>4388.8879999999999</v>
      </c>
      <c r="I151" s="156">
        <v>4403.1890000000003</v>
      </c>
      <c r="J151" s="156">
        <v>1616.048</v>
      </c>
      <c r="K151" s="156">
        <v>2684.125</v>
      </c>
      <c r="L151" s="156">
        <v>507.32899999999995</v>
      </c>
      <c r="M151" s="156">
        <v>7259.6980000000003</v>
      </c>
      <c r="N151" s="157">
        <v>147131.68600000002</v>
      </c>
      <c r="O151" s="159"/>
      <c r="P151" s="160">
        <v>12.979056232694759</v>
      </c>
      <c r="Q151" s="160">
        <v>16.689127127545529</v>
      </c>
      <c r="R151" s="160">
        <v>7.6286733334147634</v>
      </c>
      <c r="S151" s="160">
        <v>21.000011848103664</v>
      </c>
      <c r="T151" s="160">
        <v>21</v>
      </c>
      <c r="U151" s="160">
        <v>20.999982260032446</v>
      </c>
      <c r="V151" s="161">
        <v>13.762368630778823</v>
      </c>
      <c r="W151" s="162">
        <v>13.762368630778823</v>
      </c>
      <c r="X151" s="159"/>
      <c r="Y151" s="156">
        <v>18083.798999999999</v>
      </c>
      <c r="Z151" s="156">
        <v>14064.102999999999</v>
      </c>
      <c r="AA151" s="156">
        <v>2673.085</v>
      </c>
      <c r="AB151" s="156">
        <v>1346.6109999999999</v>
      </c>
      <c r="AC151" s="156">
        <v>921.66700000000003</v>
      </c>
      <c r="AD151" s="156">
        <v>339.37</v>
      </c>
      <c r="AE151" s="156">
        <v>106.539</v>
      </c>
      <c r="AF151" s="156">
        <v>562.18100000000004</v>
      </c>
      <c r="AG151" s="159"/>
      <c r="AH151" s="163">
        <v>20248.805</v>
      </c>
      <c r="AI151" s="158">
        <v>20248.805</v>
      </c>
      <c r="AJ151" s="159"/>
      <c r="AK151" s="158">
        <v>20452.701999999997</v>
      </c>
      <c r="AL151" s="158">
        <v>1612.751</v>
      </c>
      <c r="AM151" s="165">
        <v>18839.951000000001</v>
      </c>
      <c r="AN151" s="158">
        <v>17850.865000000002</v>
      </c>
      <c r="AO151" s="156">
        <v>15697.826000000001</v>
      </c>
      <c r="AP151" s="156">
        <v>842.30899999999997</v>
      </c>
      <c r="AQ151" s="156">
        <v>466.38400000000001</v>
      </c>
      <c r="AR151" s="156">
        <v>134.81</v>
      </c>
      <c r="AS151" s="156">
        <v>518.72199999999998</v>
      </c>
      <c r="AT151" s="156">
        <v>59.506999999999991</v>
      </c>
      <c r="AU151" s="156">
        <v>2521.5729999999999</v>
      </c>
      <c r="AV151" s="156">
        <v>-1532.4869999999999</v>
      </c>
      <c r="AW151" s="156">
        <v>171.10599999999999</v>
      </c>
      <c r="AX151" s="156">
        <v>-39.798999999999999</v>
      </c>
    </row>
    <row r="152" spans="1:50" ht="12.75" customHeight="1">
      <c r="A152" s="156" t="s">
        <v>776</v>
      </c>
      <c r="B152" s="156" t="s">
        <v>52</v>
      </c>
      <c r="C152" s="156">
        <v>121344.65</v>
      </c>
      <c r="D152" s="156">
        <v>76435.739999999991</v>
      </c>
      <c r="E152" s="156">
        <v>27425.302</v>
      </c>
      <c r="F152" s="156">
        <v>17483.608</v>
      </c>
      <c r="G152" s="156">
        <v>3787.6490000000003</v>
      </c>
      <c r="H152" s="156">
        <v>3590.6400000000003</v>
      </c>
      <c r="I152" s="156">
        <v>4275.9449999999997</v>
      </c>
      <c r="J152" s="156">
        <v>1484.8150000000001</v>
      </c>
      <c r="K152" s="156">
        <v>3546.1019999999999</v>
      </c>
      <c r="L152" s="156">
        <v>654.875</v>
      </c>
      <c r="M152" s="156">
        <v>6787.6989999999996</v>
      </c>
      <c r="N152" s="157">
        <v>130528.24500000002</v>
      </c>
      <c r="O152" s="159"/>
      <c r="P152" s="160">
        <v>12.826222664122396</v>
      </c>
      <c r="Q152" s="160">
        <v>16.290966765023796</v>
      </c>
      <c r="R152" s="160">
        <v>7.3082586292030616</v>
      </c>
      <c r="S152" s="160">
        <v>19.999999999999996</v>
      </c>
      <c r="T152" s="160">
        <v>20</v>
      </c>
      <c r="U152" s="160">
        <v>20</v>
      </c>
      <c r="V152" s="161">
        <v>13.307629318083604</v>
      </c>
      <c r="W152" s="162">
        <v>13.307629318083604</v>
      </c>
      <c r="X152" s="159"/>
      <c r="Y152" s="156">
        <v>15563.935000000001</v>
      </c>
      <c r="Z152" s="156">
        <v>12452.120999999999</v>
      </c>
      <c r="AA152" s="156">
        <v>2004.3119999999999</v>
      </c>
      <c r="AB152" s="156">
        <v>1107.502</v>
      </c>
      <c r="AC152" s="156">
        <v>718.12799999999993</v>
      </c>
      <c r="AD152" s="156">
        <v>296.96300000000002</v>
      </c>
      <c r="AE152" s="156">
        <v>130.97499999999999</v>
      </c>
      <c r="AF152" s="156">
        <v>531.57799999999997</v>
      </c>
      <c r="AG152" s="159"/>
      <c r="AH152" s="163">
        <v>17370.215</v>
      </c>
      <c r="AI152" s="158">
        <v>17370.215</v>
      </c>
      <c r="AJ152" s="159"/>
      <c r="AK152" s="158">
        <v>21362.337</v>
      </c>
      <c r="AL152" s="158">
        <v>641.62899999999991</v>
      </c>
      <c r="AM152" s="165">
        <v>20720.707999999999</v>
      </c>
      <c r="AN152" s="158">
        <v>20984.878000000001</v>
      </c>
      <c r="AO152" s="156">
        <v>18457.206000000002</v>
      </c>
      <c r="AP152" s="156">
        <v>953.0809999999999</v>
      </c>
      <c r="AQ152" s="156">
        <v>472.07100000000003</v>
      </c>
      <c r="AR152" s="156">
        <v>180.56800000000001</v>
      </c>
      <c r="AS152" s="156">
        <v>542.77499999999998</v>
      </c>
      <c r="AT152" s="156">
        <v>286.41700000000003</v>
      </c>
      <c r="AU152" s="156">
        <v>300.13400000000001</v>
      </c>
      <c r="AV152" s="156">
        <v>-564.30399999999997</v>
      </c>
      <c r="AW152" s="156">
        <v>132.029</v>
      </c>
      <c r="AX152" s="156">
        <v>-39.268999999999998</v>
      </c>
    </row>
    <row r="153" spans="1:50" ht="12.75" customHeight="1">
      <c r="A153" s="156" t="s">
        <v>776</v>
      </c>
      <c r="B153" s="156" t="s">
        <v>829</v>
      </c>
      <c r="C153" s="156">
        <v>136265.90700000004</v>
      </c>
      <c r="D153" s="156">
        <v>82626.718000000008</v>
      </c>
      <c r="E153" s="156">
        <v>35457.265999999996</v>
      </c>
      <c r="F153" s="156">
        <v>18181.923000000003</v>
      </c>
      <c r="G153" s="156">
        <v>4584.4269999999997</v>
      </c>
      <c r="H153" s="156">
        <v>4345.9750000000004</v>
      </c>
      <c r="I153" s="156">
        <v>4392.8639999999996</v>
      </c>
      <c r="J153" s="156">
        <v>1525.415</v>
      </c>
      <c r="K153" s="156">
        <v>3512.6329999999998</v>
      </c>
      <c r="L153" s="156">
        <v>595.62</v>
      </c>
      <c r="M153" s="156">
        <v>7375.2120000000004</v>
      </c>
      <c r="N153" s="157">
        <v>150702.29800000001</v>
      </c>
      <c r="O153" s="159"/>
      <c r="P153" s="160">
        <v>12.317133734705921</v>
      </c>
      <c r="Q153" s="160">
        <v>15.75076478288778</v>
      </c>
      <c r="R153" s="160">
        <v>7.3489817291609567</v>
      </c>
      <c r="S153" s="160">
        <v>20</v>
      </c>
      <c r="T153" s="160">
        <v>20</v>
      </c>
      <c r="U153" s="160">
        <v>20.000000000000004</v>
      </c>
      <c r="V153" s="161">
        <v>10.275122679283895</v>
      </c>
      <c r="W153" s="162">
        <v>12.80311598168198</v>
      </c>
      <c r="X153" s="159"/>
      <c r="Y153" s="156">
        <v>16784.054</v>
      </c>
      <c r="Z153" s="156">
        <v>13014.34</v>
      </c>
      <c r="AA153" s="156">
        <v>2605.748</v>
      </c>
      <c r="AB153" s="156">
        <v>1163.9659999999999</v>
      </c>
      <c r="AC153" s="156">
        <v>869.19499999999994</v>
      </c>
      <c r="AD153" s="156">
        <v>305.08299999999997</v>
      </c>
      <c r="AE153" s="156">
        <v>119.12400000000001</v>
      </c>
      <c r="AF153" s="156">
        <v>577.58900000000006</v>
      </c>
      <c r="AG153" s="156">
        <v>-3809.7440000000001</v>
      </c>
      <c r="AH153" s="163">
        <v>15484.846000000001</v>
      </c>
      <c r="AI153" s="158">
        <v>19294.590000000004</v>
      </c>
      <c r="AJ153" s="159"/>
      <c r="AK153" s="158">
        <v>19006.955999999998</v>
      </c>
      <c r="AL153" s="158">
        <v>7040.2069999999994</v>
      </c>
      <c r="AM153" s="165">
        <v>11966.749</v>
      </c>
      <c r="AN153" s="158">
        <v>17899.817999999999</v>
      </c>
      <c r="AO153" s="156">
        <v>15695.400000000001</v>
      </c>
      <c r="AP153" s="156">
        <v>879.64300000000003</v>
      </c>
      <c r="AQ153" s="156">
        <v>442.18199999999996</v>
      </c>
      <c r="AR153" s="156">
        <v>214.501</v>
      </c>
      <c r="AS153" s="156">
        <v>541.78199999999993</v>
      </c>
      <c r="AT153" s="156">
        <v>48.539000000000001</v>
      </c>
      <c r="AU153" s="156">
        <v>892.25799999999958</v>
      </c>
      <c r="AV153" s="156">
        <v>-6825.3269999999993</v>
      </c>
      <c r="AW153" s="156">
        <v>205.286</v>
      </c>
      <c r="AX153" s="156">
        <v>-127.515</v>
      </c>
    </row>
    <row r="154" spans="1:50" ht="12.75" customHeight="1">
      <c r="A154" s="156" t="s">
        <v>776</v>
      </c>
      <c r="B154" s="156" t="s">
        <v>830</v>
      </c>
      <c r="C154" s="156">
        <v>120597.37400000001</v>
      </c>
      <c r="D154" s="156">
        <v>76304.098999999987</v>
      </c>
      <c r="E154" s="156">
        <v>27605.698</v>
      </c>
      <c r="F154" s="156">
        <v>16687.577000000001</v>
      </c>
      <c r="G154" s="156">
        <v>3600.42</v>
      </c>
      <c r="H154" s="156">
        <v>3413.1489999999994</v>
      </c>
      <c r="I154" s="156">
        <v>4502.0020000000004</v>
      </c>
      <c r="J154" s="156">
        <v>1563.3129999999999</v>
      </c>
      <c r="K154" s="156">
        <v>3130.8540000000003</v>
      </c>
      <c r="L154" s="156">
        <v>423.88099999999997</v>
      </c>
      <c r="M154" s="156">
        <v>7548.8959999999997</v>
      </c>
      <c r="N154" s="157">
        <v>130406.10599999999</v>
      </c>
      <c r="O154" s="159"/>
      <c r="P154" s="160">
        <v>11.869090117998754</v>
      </c>
      <c r="Q154" s="160">
        <v>14.918640216169775</v>
      </c>
      <c r="R154" s="160">
        <v>7.1500564847155834</v>
      </c>
      <c r="S154" s="160">
        <v>19.615258519332151</v>
      </c>
      <c r="T154" s="160">
        <v>19.515000000000001</v>
      </c>
      <c r="U154" s="160">
        <v>19.581675045590625</v>
      </c>
      <c r="V154" s="161">
        <v>12.278162803204937</v>
      </c>
      <c r="W154" s="162">
        <v>12.278162803204937</v>
      </c>
      <c r="X154" s="159"/>
      <c r="Y154" s="156">
        <v>14313.811000000002</v>
      </c>
      <c r="Z154" s="156">
        <v>11383.534</v>
      </c>
      <c r="AA154" s="156">
        <v>1973.8230000000001</v>
      </c>
      <c r="AB154" s="156">
        <v>956.45399999999995</v>
      </c>
      <c r="AC154" s="156">
        <v>669.49800000000005</v>
      </c>
      <c r="AD154" s="156">
        <v>305.077</v>
      </c>
      <c r="AE154" s="156">
        <v>83.002999999999986</v>
      </c>
      <c r="AF154" s="156">
        <v>591.19100000000003</v>
      </c>
      <c r="AG154" s="159"/>
      <c r="AH154" s="163">
        <v>16011.474</v>
      </c>
      <c r="AI154" s="158">
        <v>16011.474</v>
      </c>
      <c r="AJ154" s="159"/>
      <c r="AK154" s="158">
        <v>23966.592000000001</v>
      </c>
      <c r="AL154" s="158">
        <v>2474.5350000000003</v>
      </c>
      <c r="AM154" s="165">
        <v>21492.057000000001</v>
      </c>
      <c r="AN154" s="158">
        <v>19046.406999999999</v>
      </c>
      <c r="AO154" s="156">
        <v>16767.896000000001</v>
      </c>
      <c r="AP154" s="156">
        <v>875.35400000000004</v>
      </c>
      <c r="AQ154" s="156">
        <v>442.08699999999999</v>
      </c>
      <c r="AR154" s="156">
        <v>161.084</v>
      </c>
      <c r="AS154" s="156">
        <v>579.16700000000003</v>
      </c>
      <c r="AT154" s="156">
        <v>68.682000000000002</v>
      </c>
      <c r="AU154" s="156">
        <v>4844.6409999999996</v>
      </c>
      <c r="AV154" s="156">
        <v>-2398.991</v>
      </c>
      <c r="AW154" s="156">
        <v>191.93600000000001</v>
      </c>
      <c r="AX154" s="156">
        <v>-39.798999999999999</v>
      </c>
    </row>
    <row r="155" spans="1:50" ht="12.75" customHeight="1">
      <c r="A155" s="156" t="s">
        <v>776</v>
      </c>
      <c r="B155" s="156" t="s">
        <v>831</v>
      </c>
      <c r="C155" s="156">
        <v>143653.44099999999</v>
      </c>
      <c r="D155" s="156">
        <v>88121.271000000008</v>
      </c>
      <c r="E155" s="156">
        <v>35693.153000000006</v>
      </c>
      <c r="F155" s="156">
        <v>19839.017</v>
      </c>
      <c r="G155" s="156">
        <v>3869.09</v>
      </c>
      <c r="H155" s="156">
        <v>3667.8460000000005</v>
      </c>
      <c r="I155" s="156">
        <v>4710.5879999999997</v>
      </c>
      <c r="J155" s="156">
        <v>1635.7440000000001</v>
      </c>
      <c r="K155" s="156">
        <v>3130.2110000000002</v>
      </c>
      <c r="L155" s="156">
        <v>494.41700000000003</v>
      </c>
      <c r="M155" s="156">
        <v>8234.27</v>
      </c>
      <c r="N155" s="157">
        <v>152128.18000000002</v>
      </c>
      <c r="O155" s="159"/>
      <c r="P155" s="160">
        <v>11.992461774723514</v>
      </c>
      <c r="Q155" s="160">
        <v>15.333211660099639</v>
      </c>
      <c r="R155" s="160">
        <v>7.0817559883263872</v>
      </c>
      <c r="S155" s="160">
        <v>19.498201396678045</v>
      </c>
      <c r="T155" s="160">
        <v>19.5</v>
      </c>
      <c r="U155" s="160">
        <v>19.499936288598491</v>
      </c>
      <c r="V155" s="161">
        <v>12.623410074320216</v>
      </c>
      <c r="W155" s="162">
        <v>12.623410074320216</v>
      </c>
      <c r="X155" s="159"/>
      <c r="Y155" s="156">
        <v>17227.583999999995</v>
      </c>
      <c r="Z155" s="156">
        <v>13511.821</v>
      </c>
      <c r="AA155" s="156">
        <v>2527.7020000000002</v>
      </c>
      <c r="AB155" s="156">
        <v>1188.0610000000001</v>
      </c>
      <c r="AC155" s="156">
        <v>715.16399999999999</v>
      </c>
      <c r="AD155" s="156">
        <v>318.96999999999997</v>
      </c>
      <c r="AE155" s="156">
        <v>96.411000000000001</v>
      </c>
      <c r="AF155" s="156">
        <v>644.86599999999999</v>
      </c>
      <c r="AG155" s="159"/>
      <c r="AH155" s="163">
        <v>19203.763999999996</v>
      </c>
      <c r="AI155" s="158">
        <v>19203.763999999996</v>
      </c>
      <c r="AJ155" s="159"/>
      <c r="AK155" s="158">
        <v>19896.256000000001</v>
      </c>
      <c r="AL155" s="158">
        <v>1730.2479999999998</v>
      </c>
      <c r="AM155" s="165">
        <v>18166.008000000002</v>
      </c>
      <c r="AN155" s="158">
        <v>17021.223000000002</v>
      </c>
      <c r="AO155" s="156">
        <v>15146.21</v>
      </c>
      <c r="AP155" s="156">
        <v>572.71900000000005</v>
      </c>
      <c r="AQ155" s="156">
        <v>445.25299999999999</v>
      </c>
      <c r="AR155" s="156">
        <v>121.36000000000001</v>
      </c>
      <c r="AS155" s="156">
        <v>586.62800000000004</v>
      </c>
      <c r="AT155" s="156">
        <v>44.445</v>
      </c>
      <c r="AU155" s="156">
        <v>2784.1880000000001</v>
      </c>
      <c r="AV155" s="156">
        <v>-1639.403</v>
      </c>
      <c r="AW155" s="156">
        <v>144.40600000000001</v>
      </c>
      <c r="AX155" s="156">
        <v>-39.798000000000002</v>
      </c>
    </row>
    <row r="156" spans="1:50" ht="12.75" customHeight="1">
      <c r="A156" s="156" t="s">
        <v>776</v>
      </c>
      <c r="B156" s="156" t="s">
        <v>53</v>
      </c>
      <c r="C156" s="156">
        <v>124702.469</v>
      </c>
      <c r="D156" s="156">
        <v>79340.573999999993</v>
      </c>
      <c r="E156" s="156">
        <v>28224.681000000004</v>
      </c>
      <c r="F156" s="156">
        <v>17137.214</v>
      </c>
      <c r="G156" s="156">
        <v>3554.8809999999999</v>
      </c>
      <c r="H156" s="156">
        <v>3386.1219999999998</v>
      </c>
      <c r="I156" s="156">
        <v>4604.4049999999997</v>
      </c>
      <c r="J156" s="156">
        <v>1521.537</v>
      </c>
      <c r="K156" s="156">
        <v>3251.1129999999998</v>
      </c>
      <c r="L156" s="156">
        <v>353.73200000000003</v>
      </c>
      <c r="M156" s="156">
        <v>7293.7430000000004</v>
      </c>
      <c r="N156" s="157">
        <v>134164.076</v>
      </c>
      <c r="O156" s="159"/>
      <c r="P156" s="160">
        <v>12.370297478137557</v>
      </c>
      <c r="Q156" s="160">
        <v>15.58276601326328</v>
      </c>
      <c r="R156" s="160">
        <v>7.3777273160323755</v>
      </c>
      <c r="S156" s="160">
        <v>18.999994684184447</v>
      </c>
      <c r="T156" s="160">
        <v>19</v>
      </c>
      <c r="U156" s="160">
        <v>18.999977384008233</v>
      </c>
      <c r="V156" s="161">
        <v>12.779843821890351</v>
      </c>
      <c r="W156" s="162">
        <v>12.779843821890351</v>
      </c>
      <c r="X156" s="159"/>
      <c r="Y156" s="156">
        <v>15426.066377882275</v>
      </c>
      <c r="Z156" s="156">
        <v>12363.456000000002</v>
      </c>
      <c r="AA156" s="156">
        <v>2082.34</v>
      </c>
      <c r="AB156" s="156">
        <v>980.27037788227165</v>
      </c>
      <c r="AC156" s="156">
        <v>643.36300000000006</v>
      </c>
      <c r="AD156" s="156">
        <v>289.09199999999998</v>
      </c>
      <c r="AE156" s="156">
        <v>67.209000000000003</v>
      </c>
      <c r="AF156" s="156">
        <v>601.09</v>
      </c>
      <c r="AG156" s="159"/>
      <c r="AH156" s="163">
        <v>17145.959377882275</v>
      </c>
      <c r="AI156" s="158">
        <v>17145.959377882275</v>
      </c>
      <c r="AJ156" s="159"/>
      <c r="AK156" s="158">
        <v>20373.777999999998</v>
      </c>
      <c r="AL156" s="158">
        <v>818.1930000000001</v>
      </c>
      <c r="AM156" s="165">
        <v>19555.584999999999</v>
      </c>
      <c r="AN156" s="158">
        <v>19897.638999999999</v>
      </c>
      <c r="AO156" s="156">
        <v>17502.353999999999</v>
      </c>
      <c r="AP156" s="156">
        <v>897.36799999999994</v>
      </c>
      <c r="AQ156" s="156">
        <v>451.93899999999996</v>
      </c>
      <c r="AR156" s="156">
        <v>147.00200000000001</v>
      </c>
      <c r="AS156" s="156">
        <v>619.20799999999997</v>
      </c>
      <c r="AT156" s="156">
        <v>236.45600000000002</v>
      </c>
      <c r="AU156" s="156">
        <v>312.166</v>
      </c>
      <c r="AV156" s="156">
        <v>-654.22</v>
      </c>
      <c r="AW156" s="156">
        <v>176.84199999999998</v>
      </c>
      <c r="AX156" s="156">
        <v>-133.53</v>
      </c>
    </row>
    <row r="157" spans="1:50" ht="12.75" customHeight="1">
      <c r="A157" s="156" t="s">
        <v>776</v>
      </c>
      <c r="B157" s="156" t="s">
        <v>829</v>
      </c>
      <c r="C157" s="156">
        <v>141911.269</v>
      </c>
      <c r="D157" s="156">
        <v>86935.023000000001</v>
      </c>
      <c r="E157" s="156">
        <v>36642.118000000002</v>
      </c>
      <c r="F157" s="156">
        <v>18334.127999999997</v>
      </c>
      <c r="G157" s="156">
        <v>4505.4539999999997</v>
      </c>
      <c r="H157" s="156">
        <v>4291.5689999999995</v>
      </c>
      <c r="I157" s="156">
        <v>4736.1530000000002</v>
      </c>
      <c r="J157" s="156">
        <v>1565.0729999999999</v>
      </c>
      <c r="K157" s="156">
        <v>3278.056</v>
      </c>
      <c r="L157" s="156">
        <v>360.50599999999997</v>
      </c>
      <c r="M157" s="156">
        <v>7999.6310000000003</v>
      </c>
      <c r="N157" s="157">
        <v>156808.38100000002</v>
      </c>
      <c r="O157" s="159"/>
      <c r="P157" s="160">
        <v>12.036561381182487</v>
      </c>
      <c r="Q157" s="160">
        <v>15.310576267978902</v>
      </c>
      <c r="R157" s="160">
        <v>7.3904297781039849</v>
      </c>
      <c r="S157" s="160">
        <v>18.999997436834875</v>
      </c>
      <c r="T157" s="160">
        <v>19</v>
      </c>
      <c r="U157" s="160">
        <v>18.999961165694884</v>
      </c>
      <c r="V157" s="161">
        <v>11.351712763363075</v>
      </c>
      <c r="W157" s="162">
        <v>12.432417116786631</v>
      </c>
      <c r="X157" s="159"/>
      <c r="Y157" s="156">
        <v>17081.237000000001</v>
      </c>
      <c r="Z157" s="156">
        <v>13310.253000000001</v>
      </c>
      <c r="AA157" s="156">
        <v>2708.01</v>
      </c>
      <c r="AB157" s="156">
        <v>1062.9739999999999</v>
      </c>
      <c r="AC157" s="156">
        <v>815.39800000000002</v>
      </c>
      <c r="AD157" s="156">
        <v>297.36399999999998</v>
      </c>
      <c r="AE157" s="156">
        <v>68.495999999999995</v>
      </c>
      <c r="AF157" s="156">
        <v>659.84400000000005</v>
      </c>
      <c r="AG157" s="156">
        <v>-1694.635</v>
      </c>
      <c r="AH157" s="163">
        <v>17800.437000000002</v>
      </c>
      <c r="AI157" s="158">
        <v>19495.072</v>
      </c>
      <c r="AJ157" s="159"/>
      <c r="AK157" s="158">
        <v>18669.042000000001</v>
      </c>
      <c r="AL157" s="158">
        <v>7088.4920000000002</v>
      </c>
      <c r="AM157" s="165">
        <v>11580.55</v>
      </c>
      <c r="AN157" s="158">
        <v>18055.771000000001</v>
      </c>
      <c r="AO157" s="156">
        <v>15934.036</v>
      </c>
      <c r="AP157" s="156">
        <v>770.61299999999994</v>
      </c>
      <c r="AQ157" s="156">
        <v>431.46300000000002</v>
      </c>
      <c r="AR157" s="156">
        <v>94.234000000000009</v>
      </c>
      <c r="AS157" s="156">
        <v>612.68500000000006</v>
      </c>
      <c r="AT157" s="156">
        <v>58.283999999999999</v>
      </c>
      <c r="AU157" s="156">
        <v>526.86599999999953</v>
      </c>
      <c r="AV157" s="156">
        <v>-7002.0869999999995</v>
      </c>
      <c r="AW157" s="156">
        <v>198.25199999999998</v>
      </c>
      <c r="AX157" s="156">
        <v>-43.795999999999999</v>
      </c>
    </row>
    <row r="158" spans="1:50" ht="12.75" customHeight="1">
      <c r="A158" s="156" t="s">
        <v>776</v>
      </c>
      <c r="B158" s="156" t="s">
        <v>830</v>
      </c>
      <c r="C158" s="156">
        <v>125139.71800000002</v>
      </c>
      <c r="D158" s="156">
        <v>79735.548999999999</v>
      </c>
      <c r="E158" s="156">
        <v>28527.377000000004</v>
      </c>
      <c r="F158" s="156">
        <v>16876.792000000001</v>
      </c>
      <c r="G158" s="156">
        <v>3532.7070000000003</v>
      </c>
      <c r="H158" s="156">
        <v>3365</v>
      </c>
      <c r="I158" s="156">
        <v>4817.4610000000002</v>
      </c>
      <c r="J158" s="156">
        <v>1591.942</v>
      </c>
      <c r="K158" s="156">
        <v>3219.2939999999999</v>
      </c>
      <c r="L158" s="156">
        <v>318.81100000000004</v>
      </c>
      <c r="M158" s="156">
        <v>7903.08</v>
      </c>
      <c r="N158" s="157">
        <v>135189.35999999996</v>
      </c>
      <c r="O158" s="159"/>
      <c r="P158" s="160">
        <v>11.980829299934973</v>
      </c>
      <c r="Q158" s="160">
        <v>14.931360164084403</v>
      </c>
      <c r="R158" s="160">
        <v>7.416528340477992</v>
      </c>
      <c r="S158" s="160">
        <v>19</v>
      </c>
      <c r="T158" s="160">
        <v>19</v>
      </c>
      <c r="U158" s="160">
        <v>18.99997177010831</v>
      </c>
      <c r="V158" s="161">
        <v>12.364069184142901</v>
      </c>
      <c r="W158" s="162">
        <v>12.364069184142901</v>
      </c>
      <c r="X158" s="159"/>
      <c r="Y158" s="156">
        <v>14992.776000000002</v>
      </c>
      <c r="Z158" s="156">
        <v>11905.601999999999</v>
      </c>
      <c r="AA158" s="156">
        <v>2115.741</v>
      </c>
      <c r="AB158" s="156">
        <v>971.43299999999999</v>
      </c>
      <c r="AC158" s="156">
        <v>639.35</v>
      </c>
      <c r="AD158" s="156">
        <v>302.46899999999999</v>
      </c>
      <c r="AE158" s="156">
        <v>60.574000000000005</v>
      </c>
      <c r="AF158" s="156">
        <v>652.21799999999996</v>
      </c>
      <c r="AG158" s="159"/>
      <c r="AH158" s="163">
        <v>16714.906000000003</v>
      </c>
      <c r="AI158" s="158">
        <v>16714.906000000003</v>
      </c>
      <c r="AJ158" s="159"/>
      <c r="AK158" s="158">
        <v>24863.504000000001</v>
      </c>
      <c r="AL158" s="158">
        <v>2412.5010000000002</v>
      </c>
      <c r="AM158" s="165">
        <v>22451.003000000001</v>
      </c>
      <c r="AN158" s="158">
        <v>19558.357</v>
      </c>
      <c r="AO158" s="156">
        <v>17234.675999999999</v>
      </c>
      <c r="AP158" s="156">
        <v>851.71399999999994</v>
      </c>
      <c r="AQ158" s="156">
        <v>435.10200000000003</v>
      </c>
      <c r="AR158" s="156">
        <v>98.741</v>
      </c>
      <c r="AS158" s="156">
        <v>658.44899999999996</v>
      </c>
      <c r="AT158" s="156">
        <v>85.432999999999993</v>
      </c>
      <c r="AU158" s="156">
        <v>5217.7380000000003</v>
      </c>
      <c r="AV158" s="156">
        <v>-2325.0920000000001</v>
      </c>
      <c r="AW158" s="156">
        <v>240.06399999999999</v>
      </c>
      <c r="AX158" s="156">
        <v>-45.822000000000003</v>
      </c>
    </row>
    <row r="159" spans="1:50" ht="12.75" customHeight="1">
      <c r="A159" s="156" t="s">
        <v>776</v>
      </c>
      <c r="B159" s="156" t="s">
        <v>831</v>
      </c>
      <c r="C159" s="156">
        <v>148636.80200000003</v>
      </c>
      <c r="D159" s="156">
        <v>90926.968000000008</v>
      </c>
      <c r="E159" s="156">
        <v>37081.434000000001</v>
      </c>
      <c r="F159" s="156">
        <v>20628.399999999998</v>
      </c>
      <c r="G159" s="156">
        <v>3804.636</v>
      </c>
      <c r="H159" s="156">
        <v>3624.02</v>
      </c>
      <c r="I159" s="156">
        <v>5044.5690000000004</v>
      </c>
      <c r="J159" s="156">
        <v>1666.99</v>
      </c>
      <c r="K159" s="156">
        <v>3634.7849999999999</v>
      </c>
      <c r="L159" s="156">
        <v>609.05700000000002</v>
      </c>
      <c r="M159" s="156">
        <v>8400.8130000000001</v>
      </c>
      <c r="N159" s="157">
        <v>156996.59600000002</v>
      </c>
      <c r="O159" s="159"/>
      <c r="P159" s="160">
        <v>12.145592314344869</v>
      </c>
      <c r="Q159" s="160">
        <v>15.474997472696986</v>
      </c>
      <c r="R159" s="160">
        <v>7.3781342976110373</v>
      </c>
      <c r="S159" s="160">
        <v>19.000005518733339</v>
      </c>
      <c r="T159" s="160">
        <v>19</v>
      </c>
      <c r="U159" s="160">
        <v>19.00002791200167</v>
      </c>
      <c r="V159" s="161">
        <v>12.778608906909039</v>
      </c>
      <c r="W159" s="162">
        <v>12.778608906909039</v>
      </c>
      <c r="X159" s="159"/>
      <c r="Y159" s="156">
        <v>18052.82</v>
      </c>
      <c r="Z159" s="156">
        <v>14070.946</v>
      </c>
      <c r="AA159" s="156">
        <v>2735.9180000000001</v>
      </c>
      <c r="AB159" s="156">
        <v>1245.9560000000001</v>
      </c>
      <c r="AC159" s="156">
        <v>688.56399999999996</v>
      </c>
      <c r="AD159" s="156">
        <v>316.72800000000001</v>
      </c>
      <c r="AE159" s="156">
        <v>115.721</v>
      </c>
      <c r="AF159" s="156">
        <v>691.53099999999995</v>
      </c>
      <c r="AG159" s="159"/>
      <c r="AH159" s="163">
        <v>20061.981000000003</v>
      </c>
      <c r="AI159" s="158">
        <v>20061.981000000003</v>
      </c>
      <c r="AJ159" s="159"/>
      <c r="AK159" s="158">
        <v>20836.402999999998</v>
      </c>
      <c r="AL159" s="158">
        <v>2007.6060000000002</v>
      </c>
      <c r="AM159" s="165">
        <v>18828.796999999999</v>
      </c>
      <c r="AN159" s="158">
        <v>17866.039000000001</v>
      </c>
      <c r="AO159" s="156">
        <v>15936.856</v>
      </c>
      <c r="AP159" s="156">
        <v>531.202</v>
      </c>
      <c r="AQ159" s="156">
        <v>444.56600000000003</v>
      </c>
      <c r="AR159" s="156">
        <v>101.599</v>
      </c>
      <c r="AS159" s="156">
        <v>650.303</v>
      </c>
      <c r="AT159" s="156">
        <v>54.908000000000001</v>
      </c>
      <c r="AU159" s="156">
        <v>2886.9090000000001</v>
      </c>
      <c r="AV159" s="156">
        <v>-1924.1509999999998</v>
      </c>
      <c r="AW159" s="156">
        <v>190.40100000000001</v>
      </c>
      <c r="AX159" s="156">
        <v>-43.796000000000006</v>
      </c>
    </row>
    <row r="160" spans="1:50" ht="12.75" customHeight="1">
      <c r="A160" s="156" t="s">
        <v>776</v>
      </c>
      <c r="B160" s="156" t="s">
        <v>54</v>
      </c>
      <c r="C160" s="156">
        <v>129086.78099999999</v>
      </c>
      <c r="D160" s="156">
        <v>82307.762999999977</v>
      </c>
      <c r="E160" s="156">
        <v>28864.593999999997</v>
      </c>
      <c r="F160" s="156">
        <v>17914.423999999999</v>
      </c>
      <c r="G160" s="156">
        <v>3036.5259999999998</v>
      </c>
      <c r="H160" s="156">
        <v>2873.5519999999997</v>
      </c>
      <c r="I160" s="156">
        <v>5000.2759999999998</v>
      </c>
      <c r="J160" s="156">
        <v>1567.826</v>
      </c>
      <c r="K160" s="156">
        <v>3971.3589999999995</v>
      </c>
      <c r="L160" s="156">
        <v>495.53700000000003</v>
      </c>
      <c r="M160" s="156">
        <v>7762.0450000000001</v>
      </c>
      <c r="N160" s="157">
        <v>138741.23199999996</v>
      </c>
      <c r="O160" s="159"/>
      <c r="P160" s="160">
        <v>12.481083558819245</v>
      </c>
      <c r="Q160" s="160">
        <v>15.593397915576935</v>
      </c>
      <c r="R160" s="160">
        <v>7.5967567740602879</v>
      </c>
      <c r="S160" s="160">
        <v>19.000004176016304</v>
      </c>
      <c r="T160" s="160">
        <v>19</v>
      </c>
      <c r="U160" s="160">
        <v>18.999993945961656</v>
      </c>
      <c r="V160" s="161">
        <v>12.843473957330874</v>
      </c>
      <c r="W160" s="162">
        <v>12.843473957330874</v>
      </c>
      <c r="X160" s="159"/>
      <c r="Y160" s="156">
        <v>16111.429000000002</v>
      </c>
      <c r="Z160" s="156">
        <v>12834.577000000001</v>
      </c>
      <c r="AA160" s="156">
        <v>2192.7730000000001</v>
      </c>
      <c r="AB160" s="156">
        <v>1084.079</v>
      </c>
      <c r="AC160" s="156">
        <v>545.97500000000002</v>
      </c>
      <c r="AD160" s="156">
        <v>297.887</v>
      </c>
      <c r="AE160" s="156">
        <v>94.152000000000015</v>
      </c>
      <c r="AF160" s="156">
        <v>648.01800000000003</v>
      </c>
      <c r="AG160" s="159"/>
      <c r="AH160" s="163">
        <v>17819.194000000003</v>
      </c>
      <c r="AI160" s="158">
        <v>17819.194000000003</v>
      </c>
      <c r="AJ160" s="159"/>
      <c r="AK160" s="158">
        <v>21052.855</v>
      </c>
      <c r="AL160" s="158">
        <v>1054.7909999999999</v>
      </c>
      <c r="AM160" s="165">
        <v>19998.063999999998</v>
      </c>
      <c r="AN160" s="158">
        <v>20399.343000000001</v>
      </c>
      <c r="AO160" s="156">
        <v>17925.815000000002</v>
      </c>
      <c r="AP160" s="156">
        <v>863.21799999999996</v>
      </c>
      <c r="AQ160" s="156">
        <v>456.22300000000001</v>
      </c>
      <c r="AR160" s="156">
        <v>195.066</v>
      </c>
      <c r="AS160" s="156">
        <v>669.56299999999999</v>
      </c>
      <c r="AT160" s="156">
        <v>251.79499999999999</v>
      </c>
      <c r="AU160" s="156">
        <v>319.01900000000001</v>
      </c>
      <c r="AV160" s="156">
        <v>-720.298</v>
      </c>
      <c r="AW160" s="156">
        <v>171.298</v>
      </c>
      <c r="AX160" s="156">
        <v>-133.63499999999999</v>
      </c>
    </row>
    <row r="161" spans="1:50" ht="12.75" customHeight="1">
      <c r="A161" s="156" t="s">
        <v>776</v>
      </c>
      <c r="B161" s="156" t="s">
        <v>829</v>
      </c>
      <c r="C161" s="156">
        <v>146037.552</v>
      </c>
      <c r="D161" s="156">
        <v>89753.334000000003</v>
      </c>
      <c r="E161" s="156">
        <v>37536.720999999998</v>
      </c>
      <c r="F161" s="156">
        <v>18747.496999999999</v>
      </c>
      <c r="G161" s="156">
        <v>4335.2179999999998</v>
      </c>
      <c r="H161" s="156">
        <v>4102.5419999999995</v>
      </c>
      <c r="I161" s="156">
        <v>5132.2109999999993</v>
      </c>
      <c r="J161" s="156">
        <v>1609.194</v>
      </c>
      <c r="K161" s="156">
        <v>4300.0129999999999</v>
      </c>
      <c r="L161" s="156">
        <v>516.51599999999996</v>
      </c>
      <c r="M161" s="156">
        <v>8450.0069999999996</v>
      </c>
      <c r="N161" s="157">
        <v>162337.853</v>
      </c>
      <c r="O161" s="159"/>
      <c r="P161" s="160">
        <v>12.062919268874078</v>
      </c>
      <c r="Q161" s="160">
        <v>15.183632064297464</v>
      </c>
      <c r="R161" s="160">
        <v>7.6087066848486815</v>
      </c>
      <c r="S161" s="160">
        <v>19.000000487502625</v>
      </c>
      <c r="T161" s="160">
        <v>19</v>
      </c>
      <c r="U161" s="160">
        <v>18.999992255806212</v>
      </c>
      <c r="V161" s="161">
        <v>12.051028542307998</v>
      </c>
      <c r="W161" s="162">
        <v>12.368646393272185</v>
      </c>
      <c r="X161" s="159"/>
      <c r="Y161" s="156">
        <v>17616.392</v>
      </c>
      <c r="Z161" s="156">
        <v>13627.815999999999</v>
      </c>
      <c r="AA161" s="156">
        <v>2856.0590000000002</v>
      </c>
      <c r="AB161" s="156">
        <v>1132.5170000000001</v>
      </c>
      <c r="AC161" s="156">
        <v>779.48299999999995</v>
      </c>
      <c r="AD161" s="156">
        <v>305.74700000000001</v>
      </c>
      <c r="AE161" s="156">
        <v>98.138000000000005</v>
      </c>
      <c r="AF161" s="156">
        <v>706.07400000000007</v>
      </c>
      <c r="AG161" s="156">
        <v>-515.61400000000003</v>
      </c>
      <c r="AH161" s="163">
        <v>19563.381000000001</v>
      </c>
      <c r="AI161" s="158">
        <v>20078.995000000003</v>
      </c>
      <c r="AJ161" s="159"/>
      <c r="AK161" s="158">
        <v>19154.066999999999</v>
      </c>
      <c r="AL161" s="158">
        <v>6989.0190000000002</v>
      </c>
      <c r="AM161" s="165">
        <v>12165.048000000001</v>
      </c>
      <c r="AN161" s="158">
        <v>18532.032999999999</v>
      </c>
      <c r="AO161" s="156">
        <v>16372.666999999998</v>
      </c>
      <c r="AP161" s="156">
        <v>691.93399999999997</v>
      </c>
      <c r="AQ161" s="156">
        <v>444.483</v>
      </c>
      <c r="AR161" s="156">
        <v>152.249</v>
      </c>
      <c r="AS161" s="156">
        <v>663.6880000000001</v>
      </c>
      <c r="AT161" s="156">
        <v>64.683999999999997</v>
      </c>
      <c r="AU161" s="156">
        <v>526.40199999999982</v>
      </c>
      <c r="AV161" s="156">
        <v>-6893.3870000000006</v>
      </c>
      <c r="AW161" s="156">
        <v>186.38400000000001</v>
      </c>
      <c r="AX161" s="156">
        <v>-44.056000000000004</v>
      </c>
    </row>
    <row r="162" spans="1:50" ht="12.75" customHeight="1">
      <c r="A162" s="156" t="s">
        <v>776</v>
      </c>
      <c r="B162" s="156" t="s">
        <v>830</v>
      </c>
      <c r="C162" s="156">
        <v>130032.10800000001</v>
      </c>
      <c r="D162" s="156">
        <v>83549.285999999993</v>
      </c>
      <c r="E162" s="156">
        <v>29175.764999999999</v>
      </c>
      <c r="F162" s="156">
        <v>17307.057000000001</v>
      </c>
      <c r="G162" s="156">
        <v>3257.9809999999998</v>
      </c>
      <c r="H162" s="156">
        <v>3083.1210000000001</v>
      </c>
      <c r="I162" s="156">
        <v>5242.0599999999995</v>
      </c>
      <c r="J162" s="156">
        <v>1643.6369999999999</v>
      </c>
      <c r="K162" s="156">
        <v>4115.634</v>
      </c>
      <c r="L162" s="156">
        <v>423.96299999999997</v>
      </c>
      <c r="M162" s="156">
        <v>8421.0239999999994</v>
      </c>
      <c r="N162" s="157">
        <v>141193.65800000005</v>
      </c>
      <c r="O162" s="159"/>
      <c r="P162" s="160">
        <v>12.085652722018468</v>
      </c>
      <c r="Q162" s="160">
        <v>14.907758756909063</v>
      </c>
      <c r="R162" s="160">
        <v>7.6175928891667457</v>
      </c>
      <c r="S162" s="160">
        <v>19.000000324346662</v>
      </c>
      <c r="T162" s="160">
        <v>19</v>
      </c>
      <c r="U162" s="160">
        <v>19.000007076089187</v>
      </c>
      <c r="V162" s="161">
        <v>12.357065641007752</v>
      </c>
      <c r="W162" s="162">
        <v>12.357065641007752</v>
      </c>
      <c r="X162" s="159"/>
      <c r="Y162" s="156">
        <v>15715.228999999998</v>
      </c>
      <c r="Z162" s="156">
        <v>12455.325999999999</v>
      </c>
      <c r="AA162" s="156">
        <v>2222.491</v>
      </c>
      <c r="AB162" s="156">
        <v>1037.4119999999998</v>
      </c>
      <c r="AC162" s="156">
        <v>585.79300000000001</v>
      </c>
      <c r="AD162" s="156">
        <v>312.29100000000005</v>
      </c>
      <c r="AE162" s="156">
        <v>80.552999999999997</v>
      </c>
      <c r="AF162" s="156">
        <v>704.01700000000005</v>
      </c>
      <c r="AG162" s="159"/>
      <c r="AH162" s="163">
        <v>17447.393</v>
      </c>
      <c r="AI162" s="158">
        <v>17447.393</v>
      </c>
      <c r="AJ162" s="159"/>
      <c r="AK162" s="158">
        <v>26335.135000000002</v>
      </c>
      <c r="AL162" s="158">
        <v>1772.454</v>
      </c>
      <c r="AM162" s="165">
        <v>24562.680999999997</v>
      </c>
      <c r="AN162" s="158">
        <v>20245.182999999997</v>
      </c>
      <c r="AO162" s="156">
        <v>17876.728999999999</v>
      </c>
      <c r="AP162" s="156">
        <v>847.74799999999993</v>
      </c>
      <c r="AQ162" s="156">
        <v>447.154</v>
      </c>
      <c r="AR162" s="156">
        <v>150.59700000000001</v>
      </c>
      <c r="AS162" s="156">
        <v>702.12199999999996</v>
      </c>
      <c r="AT162" s="156">
        <v>54.910999999999994</v>
      </c>
      <c r="AU162" s="156">
        <v>6010.7620000000006</v>
      </c>
      <c r="AV162" s="156">
        <v>-1693.2640000000001</v>
      </c>
      <c r="AW162" s="156">
        <v>209.52499999999998</v>
      </c>
      <c r="AX162" s="156">
        <v>-43.603000000000002</v>
      </c>
    </row>
    <row r="163" spans="1:50" ht="12.75" customHeight="1">
      <c r="A163" s="156" t="s">
        <v>776</v>
      </c>
      <c r="B163" s="156" t="s">
        <v>831</v>
      </c>
      <c r="C163" s="156">
        <v>155872.45600000001</v>
      </c>
      <c r="D163" s="156">
        <v>96067.406000000003</v>
      </c>
      <c r="E163" s="156">
        <v>38120.656999999999</v>
      </c>
      <c r="F163" s="156">
        <v>21684.393</v>
      </c>
      <c r="G163" s="156">
        <v>4232.6080000000002</v>
      </c>
      <c r="H163" s="156">
        <v>4005.4390000000003</v>
      </c>
      <c r="I163" s="156">
        <v>5489.2460000000001</v>
      </c>
      <c r="J163" s="156">
        <v>1721.1420000000001</v>
      </c>
      <c r="K163" s="156">
        <v>4256.5370000000003</v>
      </c>
      <c r="L163" s="156">
        <v>606.08900000000006</v>
      </c>
      <c r="M163" s="156">
        <v>8961.8790000000008</v>
      </c>
      <c r="N163" s="157">
        <v>165427.56100000005</v>
      </c>
      <c r="O163" s="159"/>
      <c r="P163" s="160">
        <v>12.291670697740209</v>
      </c>
      <c r="Q163" s="160">
        <v>15.527369397275079</v>
      </c>
      <c r="R163" s="160">
        <v>7.5716690821986594</v>
      </c>
      <c r="S163" s="160">
        <v>18.99998976391851</v>
      </c>
      <c r="T163" s="160">
        <v>19</v>
      </c>
      <c r="U163" s="160">
        <v>19.000014849304307</v>
      </c>
      <c r="V163" s="161">
        <v>12.88987268572496</v>
      </c>
      <c r="W163" s="162">
        <v>12.88987268572496</v>
      </c>
      <c r="X163" s="159"/>
      <c r="Y163" s="156">
        <v>19159.328999999998</v>
      </c>
      <c r="Z163" s="156">
        <v>14916.741</v>
      </c>
      <c r="AA163" s="156">
        <v>2886.37</v>
      </c>
      <c r="AB163" s="156">
        <v>1356.2179999999998</v>
      </c>
      <c r="AC163" s="156">
        <v>761.03300000000002</v>
      </c>
      <c r="AD163" s="156">
        <v>327.01700000000005</v>
      </c>
      <c r="AE163" s="156">
        <v>115.157</v>
      </c>
      <c r="AF163" s="156">
        <v>747.32799999999997</v>
      </c>
      <c r="AG163" s="159"/>
      <c r="AH163" s="163">
        <v>21323.402000000002</v>
      </c>
      <c r="AI163" s="158">
        <v>21323.402000000002</v>
      </c>
      <c r="AJ163" s="159"/>
      <c r="AK163" s="158">
        <v>22221.307000000001</v>
      </c>
      <c r="AL163" s="158">
        <v>1909.443</v>
      </c>
      <c r="AM163" s="165">
        <v>20311.864000000001</v>
      </c>
      <c r="AN163" s="158">
        <v>18822.268</v>
      </c>
      <c r="AO163" s="156">
        <v>16710.387999999999</v>
      </c>
      <c r="AP163" s="156">
        <v>543.37199999999996</v>
      </c>
      <c r="AQ163" s="156">
        <v>458.92899999999997</v>
      </c>
      <c r="AR163" s="156">
        <v>132.31799999999998</v>
      </c>
      <c r="AS163" s="156">
        <v>699.35700000000008</v>
      </c>
      <c r="AT163" s="156">
        <v>93.486000000000004</v>
      </c>
      <c r="AU163" s="156">
        <v>3255.2460000000001</v>
      </c>
      <c r="AV163" s="156">
        <v>-1765.6499999999999</v>
      </c>
      <c r="AW163" s="156">
        <v>228.02199999999999</v>
      </c>
      <c r="AX163" s="156">
        <v>-43.603999999999999</v>
      </c>
    </row>
    <row r="164" spans="1:50" ht="12.75" customHeight="1">
      <c r="A164" s="156" t="s">
        <v>776</v>
      </c>
      <c r="B164" s="156" t="s">
        <v>55</v>
      </c>
      <c r="C164" s="156">
        <v>134915.86199999999</v>
      </c>
      <c r="D164" s="156">
        <v>86606.888000000006</v>
      </c>
      <c r="E164" s="156">
        <v>29824.119999999995</v>
      </c>
      <c r="F164" s="156">
        <v>18484.854000000003</v>
      </c>
      <c r="G164" s="156">
        <v>3124.41</v>
      </c>
      <c r="H164" s="156">
        <v>2902.7309999999998</v>
      </c>
      <c r="I164" s="156">
        <v>5462.8009999999995</v>
      </c>
      <c r="J164" s="156">
        <v>1611.89</v>
      </c>
      <c r="K164" s="156">
        <v>5516.7950000000001</v>
      </c>
      <c r="L164" s="156">
        <v>488.64799999999997</v>
      </c>
      <c r="M164" s="156">
        <v>8400.9210000000003</v>
      </c>
      <c r="N164" s="157">
        <v>147355.46600000001</v>
      </c>
      <c r="O164" s="159"/>
      <c r="P164" s="160">
        <v>12.701307130217202</v>
      </c>
      <c r="Q164" s="160">
        <v>15.792233523042649</v>
      </c>
      <c r="R164" s="160">
        <v>7.7693390450413968</v>
      </c>
      <c r="S164" s="160">
        <v>19.000003789534755</v>
      </c>
      <c r="T164" s="160">
        <v>19</v>
      </c>
      <c r="U164" s="160">
        <v>18.999975442445276</v>
      </c>
      <c r="V164" s="161">
        <v>12.843192393012417</v>
      </c>
      <c r="W164" s="162">
        <v>12.843192393012417</v>
      </c>
      <c r="X164" s="159"/>
      <c r="Y164" s="156">
        <v>17136.078000000001</v>
      </c>
      <c r="Z164" s="156">
        <v>13677.161999999998</v>
      </c>
      <c r="AA164" s="156">
        <v>2317.1370000000002</v>
      </c>
      <c r="AB164" s="156">
        <v>1141.779</v>
      </c>
      <c r="AC164" s="156">
        <v>551.51900000000001</v>
      </c>
      <c r="AD164" s="156">
        <v>306.25900000000001</v>
      </c>
      <c r="AE164" s="156">
        <v>92.842999999999989</v>
      </c>
      <c r="AF164" s="156">
        <v>705.43100000000004</v>
      </c>
      <c r="AG164" s="159"/>
      <c r="AH164" s="163">
        <v>18925.146000000001</v>
      </c>
      <c r="AI164" s="158">
        <v>18925.146000000001</v>
      </c>
      <c r="AJ164" s="159"/>
      <c r="AK164" s="158">
        <v>22178.949000000001</v>
      </c>
      <c r="AL164" s="158">
        <v>901.64400000000001</v>
      </c>
      <c r="AM164" s="165">
        <v>21277.305</v>
      </c>
      <c r="AN164" s="158">
        <v>21686.415000000001</v>
      </c>
      <c r="AO164" s="156">
        <v>19140.822999999997</v>
      </c>
      <c r="AP164" s="156">
        <v>875.38</v>
      </c>
      <c r="AQ164" s="156">
        <v>471.25100000000003</v>
      </c>
      <c r="AR164" s="156">
        <v>168.28100000000001</v>
      </c>
      <c r="AS164" s="156">
        <v>712.99200000000008</v>
      </c>
      <c r="AT164" s="156">
        <v>227.54000000000002</v>
      </c>
      <c r="AU164" s="156">
        <v>299.09299999999996</v>
      </c>
      <c r="AV164" s="156">
        <v>-708.20299999999997</v>
      </c>
      <c r="AW164" s="156">
        <v>214.82900000000001</v>
      </c>
      <c r="AX164" s="156">
        <v>-124.68100000000001</v>
      </c>
    </row>
    <row r="165" spans="1:50" ht="12.75" customHeight="1">
      <c r="A165" s="156" t="s">
        <v>776</v>
      </c>
      <c r="B165" s="156" t="s">
        <v>829</v>
      </c>
      <c r="C165" s="156">
        <v>152812.274</v>
      </c>
      <c r="D165" s="156">
        <v>94468.23</v>
      </c>
      <c r="E165" s="156">
        <v>38814.440999999999</v>
      </c>
      <c r="F165" s="156">
        <v>19529.602999999996</v>
      </c>
      <c r="G165" s="156">
        <v>5021.7890000000007</v>
      </c>
      <c r="H165" s="156">
        <v>4665.4889999999996</v>
      </c>
      <c r="I165" s="156">
        <v>5627.9699999999993</v>
      </c>
      <c r="J165" s="156">
        <v>1660.6259999999997</v>
      </c>
      <c r="K165" s="156">
        <v>5371.4589999999998</v>
      </c>
      <c r="L165" s="156">
        <v>489.38899999999995</v>
      </c>
      <c r="M165" s="156">
        <v>9034.2260000000006</v>
      </c>
      <c r="N165" s="157">
        <v>172004.37099999993</v>
      </c>
      <c r="O165" s="159"/>
      <c r="P165" s="160">
        <v>12.274127927708221</v>
      </c>
      <c r="Q165" s="160">
        <v>15.387189957936123</v>
      </c>
      <c r="R165" s="160">
        <v>7.7824230419806906</v>
      </c>
      <c r="S165" s="160">
        <v>19.000001929058243</v>
      </c>
      <c r="T165" s="160">
        <v>19</v>
      </c>
      <c r="U165" s="160">
        <v>19.000018390278491</v>
      </c>
      <c r="V165" s="161">
        <v>12.592779982318012</v>
      </c>
      <c r="W165" s="162">
        <v>12.435201428689277</v>
      </c>
      <c r="X165" s="159"/>
      <c r="Y165" s="156">
        <v>18756.374</v>
      </c>
      <c r="Z165" s="156">
        <v>14536.005999999999</v>
      </c>
      <c r="AA165" s="156">
        <v>3020.7039999999997</v>
      </c>
      <c r="AB165" s="156">
        <v>1199.664</v>
      </c>
      <c r="AC165" s="156">
        <v>886.44299999999998</v>
      </c>
      <c r="AD165" s="156">
        <v>315.51900000000001</v>
      </c>
      <c r="AE165" s="156">
        <v>92.983999999999995</v>
      </c>
      <c r="AF165" s="156">
        <v>759.27800000000002</v>
      </c>
      <c r="AG165" s="156">
        <v>271.04199999999997</v>
      </c>
      <c r="AH165" s="163">
        <v>21660.131999999998</v>
      </c>
      <c r="AI165" s="158">
        <v>21389.089999999997</v>
      </c>
      <c r="AJ165" s="159"/>
      <c r="AK165" s="158">
        <v>20310.095000000001</v>
      </c>
      <c r="AL165" s="158">
        <v>7016.1869999999999</v>
      </c>
      <c r="AM165" s="165">
        <v>13293.907999999999</v>
      </c>
      <c r="AN165" s="158">
        <v>19689.75</v>
      </c>
      <c r="AO165" s="156">
        <v>17376.690000000002</v>
      </c>
      <c r="AP165" s="156">
        <v>786.69100000000003</v>
      </c>
      <c r="AQ165" s="156">
        <v>459.93599999999998</v>
      </c>
      <c r="AR165" s="156">
        <v>123.88600000000001</v>
      </c>
      <c r="AS165" s="156">
        <v>708.26200000000006</v>
      </c>
      <c r="AT165" s="156">
        <v>67.045000000000002</v>
      </c>
      <c r="AU165" s="156">
        <v>520.60799999999995</v>
      </c>
      <c r="AV165" s="156">
        <v>-6916.4499999999989</v>
      </c>
      <c r="AW165" s="156">
        <v>211.376</v>
      </c>
      <c r="AX165" s="156">
        <v>-44.135999999999996</v>
      </c>
    </row>
    <row r="166" spans="1:50" ht="12.75" customHeight="1">
      <c r="A166" s="156" t="s">
        <v>776</v>
      </c>
      <c r="B166" s="156" t="s">
        <v>830</v>
      </c>
      <c r="C166" s="156">
        <v>137651.78200000001</v>
      </c>
      <c r="D166" s="156">
        <v>87894.555999999997</v>
      </c>
      <c r="E166" s="156">
        <v>31606.924999999999</v>
      </c>
      <c r="F166" s="156">
        <v>18150.300999999999</v>
      </c>
      <c r="G166" s="156">
        <v>3767.4630000000002</v>
      </c>
      <c r="H166" s="156">
        <v>3500.1580000000004</v>
      </c>
      <c r="I166" s="156">
        <v>5744.8389999999999</v>
      </c>
      <c r="J166" s="156">
        <v>1695.1100000000001</v>
      </c>
      <c r="K166" s="156">
        <v>5192.7830000000004</v>
      </c>
      <c r="L166" s="156">
        <v>386.10500000000002</v>
      </c>
      <c r="M166" s="156">
        <v>8986.625</v>
      </c>
      <c r="N166" s="157">
        <v>151316.022</v>
      </c>
      <c r="O166" s="159"/>
      <c r="P166" s="160">
        <v>12.135847249692709</v>
      </c>
      <c r="Q166" s="160">
        <v>14.98927760668135</v>
      </c>
      <c r="R166" s="160">
        <v>7.6726476871761493</v>
      </c>
      <c r="S166" s="160">
        <v>18.999999428597221</v>
      </c>
      <c r="T166" s="160">
        <v>19</v>
      </c>
      <c r="U166" s="160">
        <v>19.000012949845249</v>
      </c>
      <c r="V166" s="161">
        <v>12.275844127068053</v>
      </c>
      <c r="W166" s="162">
        <v>12.275844127068053</v>
      </c>
      <c r="X166" s="159"/>
      <c r="Y166" s="156">
        <v>16705.21</v>
      </c>
      <c r="Z166" s="156">
        <v>13174.759</v>
      </c>
      <c r="AA166" s="156">
        <v>2425.0879999999997</v>
      </c>
      <c r="AB166" s="156">
        <v>1105.3629999999998</v>
      </c>
      <c r="AC166" s="156">
        <v>665.03</v>
      </c>
      <c r="AD166" s="156">
        <v>322.07099999999997</v>
      </c>
      <c r="AE166" s="156">
        <v>73.36</v>
      </c>
      <c r="AF166" s="156">
        <v>755.6690000000001</v>
      </c>
      <c r="AG166" s="159"/>
      <c r="AH166" s="163">
        <v>18575.319000000003</v>
      </c>
      <c r="AI166" s="158">
        <v>18575.319000000003</v>
      </c>
      <c r="AJ166" s="159"/>
      <c r="AK166" s="158">
        <v>28553.082999999999</v>
      </c>
      <c r="AL166" s="158">
        <v>1815.973</v>
      </c>
      <c r="AM166" s="165">
        <v>26737.11</v>
      </c>
      <c r="AN166" s="158">
        <v>21637.705000000002</v>
      </c>
      <c r="AO166" s="156">
        <v>19127.148000000001</v>
      </c>
      <c r="AP166" s="156">
        <v>885.50299999999993</v>
      </c>
      <c r="AQ166" s="156">
        <v>463.98700000000002</v>
      </c>
      <c r="AR166" s="156">
        <v>116.16699999999999</v>
      </c>
      <c r="AS166" s="156">
        <v>754.07999999999993</v>
      </c>
      <c r="AT166" s="156">
        <v>60.484999999999999</v>
      </c>
      <c r="AU166" s="156">
        <v>6801.9170000000004</v>
      </c>
      <c r="AV166" s="156">
        <v>-1702.5119999999999</v>
      </c>
      <c r="AW166" s="156">
        <v>274.01799999999997</v>
      </c>
      <c r="AX166" s="156">
        <v>-43.683</v>
      </c>
    </row>
    <row r="167" spans="1:50" ht="12.75" customHeight="1">
      <c r="A167" s="156" t="s">
        <v>776</v>
      </c>
      <c r="B167" s="156" t="s">
        <v>831</v>
      </c>
      <c r="C167" s="156">
        <v>165058.18600000002</v>
      </c>
      <c r="D167" s="156">
        <v>101686.97199999999</v>
      </c>
      <c r="E167" s="156">
        <v>40082.094999999994</v>
      </c>
      <c r="F167" s="156">
        <v>23289.119000000002</v>
      </c>
      <c r="G167" s="156">
        <v>5239.0219999999999</v>
      </c>
      <c r="H167" s="156">
        <v>4867.3109999999997</v>
      </c>
      <c r="I167" s="156">
        <v>6007.9000000000005</v>
      </c>
      <c r="J167" s="156">
        <v>1772.731</v>
      </c>
      <c r="K167" s="156">
        <v>4873.0029999999997</v>
      </c>
      <c r="L167" s="156">
        <v>444.05799999999999</v>
      </c>
      <c r="M167" s="156">
        <v>9600.5570000000007</v>
      </c>
      <c r="N167" s="157">
        <v>176662.05</v>
      </c>
      <c r="O167" s="159"/>
      <c r="P167" s="160">
        <v>12.433250054014286</v>
      </c>
      <c r="Q167" s="160">
        <v>15.715929666978377</v>
      </c>
      <c r="R167" s="160">
        <v>7.617214120170118</v>
      </c>
      <c r="S167" s="160">
        <v>18.999998150929745</v>
      </c>
      <c r="T167" s="160">
        <v>19</v>
      </c>
      <c r="U167" s="160">
        <v>18.999995496083844</v>
      </c>
      <c r="V167" s="161">
        <v>12.907347107089496</v>
      </c>
      <c r="W167" s="162">
        <v>12.907347107089496</v>
      </c>
      <c r="X167" s="159"/>
      <c r="Y167" s="156">
        <v>20522.097000000002</v>
      </c>
      <c r="Z167" s="156">
        <v>15981.053</v>
      </c>
      <c r="AA167" s="156">
        <v>3053.1390000000001</v>
      </c>
      <c r="AB167" s="156">
        <v>1487.905</v>
      </c>
      <c r="AC167" s="156">
        <v>924.78899999999999</v>
      </c>
      <c r="AD167" s="156">
        <v>336.81899999999996</v>
      </c>
      <c r="AE167" s="156">
        <v>84.371000000000009</v>
      </c>
      <c r="AF167" s="156">
        <v>805.24</v>
      </c>
      <c r="AG167" s="159"/>
      <c r="AH167" s="163">
        <v>22802.383999999998</v>
      </c>
      <c r="AI167" s="158">
        <v>22802.383999999998</v>
      </c>
      <c r="AJ167" s="159"/>
      <c r="AK167" s="158">
        <v>23508.817000000003</v>
      </c>
      <c r="AL167" s="158">
        <v>1958.4850000000001</v>
      </c>
      <c r="AM167" s="165">
        <v>21550.331999999999</v>
      </c>
      <c r="AN167" s="158">
        <v>19784.678999999996</v>
      </c>
      <c r="AO167" s="156">
        <v>17694.64</v>
      </c>
      <c r="AP167" s="156">
        <v>579.79399999999998</v>
      </c>
      <c r="AQ167" s="156">
        <v>474.363</v>
      </c>
      <c r="AR167" s="156">
        <v>95.896000000000001</v>
      </c>
      <c r="AS167" s="156">
        <v>747.726</v>
      </c>
      <c r="AT167" s="156">
        <v>49.69</v>
      </c>
      <c r="AU167" s="156">
        <v>3635.9069999999997</v>
      </c>
      <c r="AV167" s="156">
        <v>-1870.2539999999999</v>
      </c>
      <c r="AW167" s="156">
        <v>186.25200000000001</v>
      </c>
      <c r="AX167" s="156">
        <v>-43.682000000000002</v>
      </c>
    </row>
    <row r="168" spans="1:50" ht="12.75" customHeight="1">
      <c r="A168" s="156" t="s">
        <v>776</v>
      </c>
      <c r="B168" s="156" t="s">
        <v>774</v>
      </c>
      <c r="C168" s="156">
        <v>142038.758</v>
      </c>
      <c r="D168" s="156">
        <v>91423.57</v>
      </c>
      <c r="E168" s="156">
        <v>31638.883999999998</v>
      </c>
      <c r="F168" s="156">
        <v>18976.304</v>
      </c>
      <c r="G168" s="156">
        <v>3080.2539999999999</v>
      </c>
      <c r="H168" s="156">
        <v>2910.3890000000001</v>
      </c>
      <c r="I168" s="156">
        <v>5777.0189999999993</v>
      </c>
      <c r="J168" s="156">
        <v>1644.116</v>
      </c>
      <c r="K168" s="156">
        <v>5120.1790000000001</v>
      </c>
      <c r="L168" s="156">
        <v>397.74799999999999</v>
      </c>
      <c r="M168" s="156">
        <v>8605.0849999999991</v>
      </c>
      <c r="N168" s="157">
        <v>154382.98400000003</v>
      </c>
      <c r="O168" s="159"/>
      <c r="P168" s="160">
        <v>12.631900794288835</v>
      </c>
      <c r="Q168" s="160">
        <v>15.650654420955119</v>
      </c>
      <c r="R168" s="160">
        <v>7.7715383387100498</v>
      </c>
      <c r="S168" s="160">
        <v>19.000003092370125</v>
      </c>
      <c r="T168" s="160">
        <v>19</v>
      </c>
      <c r="U168" s="160">
        <v>18.999969830143712</v>
      </c>
      <c r="V168" s="161">
        <v>12.786675376089374</v>
      </c>
      <c r="W168" s="162">
        <v>12.786675376089374</v>
      </c>
      <c r="X168" s="159"/>
      <c r="Y168" s="156">
        <v>17942.195</v>
      </c>
      <c r="Z168" s="156">
        <v>14308.387000000001</v>
      </c>
      <c r="AA168" s="156">
        <v>2458.828</v>
      </c>
      <c r="AB168" s="156">
        <v>1174.98</v>
      </c>
      <c r="AC168" s="156">
        <v>552.97399999999993</v>
      </c>
      <c r="AD168" s="156">
        <v>312.38200000000001</v>
      </c>
      <c r="AE168" s="156">
        <v>75.572000000000003</v>
      </c>
      <c r="AF168" s="156">
        <v>749.66399999999999</v>
      </c>
      <c r="AG168" s="159"/>
      <c r="AH168" s="163">
        <v>19740.451000000001</v>
      </c>
      <c r="AI168" s="158">
        <v>19740.451000000001</v>
      </c>
      <c r="AJ168" s="159"/>
      <c r="AK168" s="158">
        <v>23474.361000000001</v>
      </c>
      <c r="AL168" s="158">
        <v>1524.2650000000001</v>
      </c>
      <c r="AM168" s="165">
        <v>21950.095999999998</v>
      </c>
      <c r="AN168" s="158">
        <v>22976.993999999999</v>
      </c>
      <c r="AO168" s="156">
        <v>20319.204000000002</v>
      </c>
      <c r="AP168" s="156">
        <v>996.51700000000005</v>
      </c>
      <c r="AQ168" s="156">
        <v>484.61500000000001</v>
      </c>
      <c r="AR168" s="156">
        <v>121.79899999999999</v>
      </c>
      <c r="AS168" s="156">
        <v>767.94600000000003</v>
      </c>
      <c r="AT168" s="156">
        <v>184.50200000000001</v>
      </c>
      <c r="AU168" s="156">
        <v>322.733</v>
      </c>
      <c r="AV168" s="156">
        <v>-1349.6309999999999</v>
      </c>
      <c r="AW168" s="156">
        <v>240.33599999999998</v>
      </c>
      <c r="AX168" s="156">
        <v>-137.92500000000001</v>
      </c>
    </row>
    <row r="169" spans="1:50" ht="12.75" customHeight="1">
      <c r="A169" s="156" t="s">
        <v>776</v>
      </c>
      <c r="B169" s="156" t="s">
        <v>829</v>
      </c>
      <c r="C169" s="156">
        <v>161380.54300000001</v>
      </c>
      <c r="D169" s="156">
        <v>100515.31699999998</v>
      </c>
      <c r="E169" s="156">
        <v>41118.79</v>
      </c>
      <c r="F169" s="156">
        <v>19746.436000000002</v>
      </c>
      <c r="G169" s="156">
        <v>5379.482</v>
      </c>
      <c r="H169" s="156">
        <v>5082.8220000000001</v>
      </c>
      <c r="I169" s="156">
        <v>5950.1559999999999</v>
      </c>
      <c r="J169" s="156">
        <v>1693.3899999999999</v>
      </c>
      <c r="K169" s="156">
        <v>5183.5659999999998</v>
      </c>
      <c r="L169" s="156">
        <v>430.56299999999999</v>
      </c>
      <c r="M169" s="156">
        <v>9216.4459999999999</v>
      </c>
      <c r="N169" s="157">
        <v>181614.15799999994</v>
      </c>
      <c r="O169" s="159"/>
      <c r="P169" s="160">
        <v>12.29795403526434</v>
      </c>
      <c r="Q169" s="160">
        <v>15.358216499481363</v>
      </c>
      <c r="R169" s="160">
        <v>7.7776948202999181</v>
      </c>
      <c r="S169" s="160">
        <v>18.999996458660171</v>
      </c>
      <c r="T169" s="160">
        <v>19</v>
      </c>
      <c r="U169" s="160">
        <v>19.000006967621463</v>
      </c>
      <c r="V169" s="161">
        <v>12.797965343649039</v>
      </c>
      <c r="W169" s="162">
        <v>12.444240167663585</v>
      </c>
      <c r="X169" s="159"/>
      <c r="Y169" s="156">
        <v>19846.504999999997</v>
      </c>
      <c r="Z169" s="156">
        <v>15437.359999999999</v>
      </c>
      <c r="AA169" s="156">
        <v>3198.0940000000001</v>
      </c>
      <c r="AB169" s="156">
        <v>1211.0509999999999</v>
      </c>
      <c r="AC169" s="156">
        <v>965.7360000000001</v>
      </c>
      <c r="AD169" s="156">
        <v>321.74400000000003</v>
      </c>
      <c r="AE169" s="156">
        <v>81.807000000000002</v>
      </c>
      <c r="AF169" s="156">
        <v>803.63200000000006</v>
      </c>
      <c r="AG169" s="156">
        <v>642.41499999999996</v>
      </c>
      <c r="AH169" s="163">
        <v>23242.917000000001</v>
      </c>
      <c r="AI169" s="158">
        <v>22600.502</v>
      </c>
      <c r="AJ169" s="159"/>
      <c r="AK169" s="158">
        <v>21258.076999999997</v>
      </c>
      <c r="AL169" s="158">
        <v>7583.1150000000007</v>
      </c>
      <c r="AM169" s="165">
        <v>13674.962</v>
      </c>
      <c r="AN169" s="158">
        <v>20721.781999999999</v>
      </c>
      <c r="AO169" s="156">
        <v>18363.042999999998</v>
      </c>
      <c r="AP169" s="156">
        <v>807.82299999999998</v>
      </c>
      <c r="AQ169" s="156">
        <v>474.49799999999999</v>
      </c>
      <c r="AR169" s="156">
        <v>120.22799999999999</v>
      </c>
      <c r="AS169" s="156">
        <v>764.53399999999999</v>
      </c>
      <c r="AT169" s="156">
        <v>46.421999999999997</v>
      </c>
      <c r="AU169" s="156">
        <v>435.20499999999925</v>
      </c>
      <c r="AV169" s="156">
        <v>-7482.0249999999996</v>
      </c>
      <c r="AW169" s="156">
        <v>190.364</v>
      </c>
      <c r="AX169" s="156">
        <v>-45.129999999999995</v>
      </c>
    </row>
    <row r="170" spans="1:50" ht="12.75" customHeight="1">
      <c r="A170" s="156" t="s">
        <v>776</v>
      </c>
      <c r="B170" s="156" t="s">
        <v>830</v>
      </c>
      <c r="C170" s="156">
        <v>142902.01999999999</v>
      </c>
      <c r="D170" s="156">
        <v>92502.99</v>
      </c>
      <c r="E170" s="156">
        <v>31817.629000000001</v>
      </c>
      <c r="F170" s="156">
        <v>18581.400999999998</v>
      </c>
      <c r="G170" s="156">
        <v>3554.5749999999998</v>
      </c>
      <c r="H170" s="156">
        <v>3358.5519999999997</v>
      </c>
      <c r="I170" s="156">
        <v>6072.0230000000001</v>
      </c>
      <c r="J170" s="156">
        <v>1728.0730000000001</v>
      </c>
      <c r="K170" s="156">
        <v>5022.4440000000004</v>
      </c>
      <c r="L170" s="156">
        <v>421.45299999999997</v>
      </c>
      <c r="M170" s="156">
        <v>9216.3240000000005</v>
      </c>
      <c r="N170" s="157">
        <v>156715.30799999996</v>
      </c>
      <c r="O170" s="159"/>
      <c r="P170" s="160">
        <v>12.226166572033062</v>
      </c>
      <c r="Q170" s="160">
        <v>14.992813745804325</v>
      </c>
      <c r="R170" s="160">
        <v>7.7735019161861478</v>
      </c>
      <c r="S170" s="160">
        <v>19.000003572968353</v>
      </c>
      <c r="T170" s="160">
        <v>19</v>
      </c>
      <c r="U170" s="160">
        <v>18.999983390793282</v>
      </c>
      <c r="V170" s="161">
        <v>12.374920642723685</v>
      </c>
      <c r="W170" s="162">
        <v>12.374920642723685</v>
      </c>
      <c r="X170" s="159"/>
      <c r="Y170" s="156">
        <v>17471.439000000002</v>
      </c>
      <c r="Z170" s="156">
        <v>13868.800999999999</v>
      </c>
      <c r="AA170" s="156">
        <v>2473.3440000000001</v>
      </c>
      <c r="AB170" s="156">
        <v>1129.2939999999999</v>
      </c>
      <c r="AC170" s="156">
        <v>638.125</v>
      </c>
      <c r="AD170" s="156">
        <v>328.334</v>
      </c>
      <c r="AE170" s="156">
        <v>80.076000000000008</v>
      </c>
      <c r="AF170" s="156">
        <v>804.03800000000001</v>
      </c>
      <c r="AG170" s="159"/>
      <c r="AH170" s="163">
        <v>19393.394999999997</v>
      </c>
      <c r="AI170" s="158">
        <v>19393.394999999997</v>
      </c>
      <c r="AJ170" s="159"/>
      <c r="AK170" s="158">
        <v>30583.406999999999</v>
      </c>
      <c r="AL170" s="158">
        <v>2365.0630000000001</v>
      </c>
      <c r="AM170" s="165">
        <v>28218.344000000001</v>
      </c>
      <c r="AN170" s="158">
        <v>22554.813999999998</v>
      </c>
      <c r="AO170" s="156">
        <v>20018.004000000001</v>
      </c>
      <c r="AP170" s="156">
        <v>813.529</v>
      </c>
      <c r="AQ170" s="156">
        <v>482.72499999999997</v>
      </c>
      <c r="AR170" s="156">
        <v>141.09199999999998</v>
      </c>
      <c r="AS170" s="156">
        <v>800.70200000000011</v>
      </c>
      <c r="AT170" s="156">
        <v>64.391999999999996</v>
      </c>
      <c r="AU170" s="156">
        <v>7946.0429999999997</v>
      </c>
      <c r="AV170" s="156">
        <v>-2282.5129999999999</v>
      </c>
      <c r="AW170" s="156">
        <v>279.286</v>
      </c>
      <c r="AX170" s="156">
        <v>-44.915999999999997</v>
      </c>
    </row>
    <row r="171" spans="1:50" ht="12.75" customHeight="1">
      <c r="A171" s="156" t="s">
        <v>776</v>
      </c>
      <c r="B171" s="156" t="s">
        <v>831</v>
      </c>
      <c r="C171" s="156">
        <v>171067.78399999999</v>
      </c>
      <c r="D171" s="156">
        <v>105635.777</v>
      </c>
      <c r="E171" s="156">
        <v>41615.129000000001</v>
      </c>
      <c r="F171" s="156">
        <v>23816.877999999997</v>
      </c>
      <c r="G171" s="156">
        <v>6392.3190000000004</v>
      </c>
      <c r="H171" s="156">
        <v>6039.8060000000005</v>
      </c>
      <c r="I171" s="156">
        <v>6353.9590000000007</v>
      </c>
      <c r="J171" s="156">
        <v>1808.3110000000001</v>
      </c>
      <c r="K171" s="156">
        <v>5333.366</v>
      </c>
      <c r="L171" s="156">
        <v>566.42700000000002</v>
      </c>
      <c r="M171" s="156">
        <v>9912.9330000000009</v>
      </c>
      <c r="N171" s="157">
        <v>184909.84399999995</v>
      </c>
      <c r="O171" s="159"/>
      <c r="P171" s="160">
        <v>12.532754267746872</v>
      </c>
      <c r="Q171" s="160">
        <v>15.808027804822226</v>
      </c>
      <c r="R171" s="160">
        <v>7.7369987246705385</v>
      </c>
      <c r="S171" s="160">
        <v>18.999997682044757</v>
      </c>
      <c r="T171" s="160">
        <v>19</v>
      </c>
      <c r="U171" s="160">
        <v>18.999977049116655</v>
      </c>
      <c r="V171" s="161">
        <v>12.988406934138135</v>
      </c>
      <c r="W171" s="162">
        <v>12.988406934138135</v>
      </c>
      <c r="X171" s="159"/>
      <c r="Y171" s="156">
        <v>21439.504999999997</v>
      </c>
      <c r="Z171" s="156">
        <v>16698.932999999997</v>
      </c>
      <c r="AA171" s="156">
        <v>3219.7619999999997</v>
      </c>
      <c r="AB171" s="156">
        <v>1520.81</v>
      </c>
      <c r="AC171" s="156">
        <v>1147.5630000000001</v>
      </c>
      <c r="AD171" s="156">
        <v>343.57900000000001</v>
      </c>
      <c r="AE171" s="156">
        <v>107.621</v>
      </c>
      <c r="AF171" s="156">
        <v>862.61099999999999</v>
      </c>
      <c r="AG171" s="159"/>
      <c r="AH171" s="163">
        <v>24016.843000000001</v>
      </c>
      <c r="AI171" s="158">
        <v>24016.843000000001</v>
      </c>
      <c r="AJ171" s="159"/>
      <c r="AK171" s="158">
        <v>25094.523000000001</v>
      </c>
      <c r="AL171" s="158">
        <v>2045.7179999999998</v>
      </c>
      <c r="AM171" s="165">
        <v>23048.805</v>
      </c>
      <c r="AN171" s="158">
        <v>20853.97</v>
      </c>
      <c r="AO171" s="156">
        <v>18628.726999999999</v>
      </c>
      <c r="AP171" s="156">
        <v>641.202</v>
      </c>
      <c r="AQ171" s="156">
        <v>488.553</v>
      </c>
      <c r="AR171" s="156">
        <v>122.92400000000001</v>
      </c>
      <c r="AS171" s="156">
        <v>795.52700000000004</v>
      </c>
      <c r="AT171" s="156">
        <v>47.825000000000003</v>
      </c>
      <c r="AU171" s="156">
        <v>4136.38</v>
      </c>
      <c r="AV171" s="156">
        <v>-1941.5450000000001</v>
      </c>
      <c r="AW171" s="156">
        <v>174.12799999999999</v>
      </c>
      <c r="AX171" s="156">
        <v>-44.915999999999997</v>
      </c>
    </row>
    <row r="172" spans="1:50" ht="12.75" customHeight="1">
      <c r="A172" s="156" t="s">
        <v>776</v>
      </c>
      <c r="B172" s="156" t="s">
        <v>834</v>
      </c>
      <c r="C172" s="156">
        <v>145546.40700000001</v>
      </c>
      <c r="D172" s="156">
        <v>92445.770999999993</v>
      </c>
      <c r="E172" s="156">
        <v>32750.944</v>
      </c>
      <c r="F172" s="156">
        <v>20349.691999999999</v>
      </c>
      <c r="G172" s="156">
        <v>2699.223</v>
      </c>
      <c r="H172" s="156">
        <v>2523.6149999999998</v>
      </c>
      <c r="I172" s="156">
        <v>6177.5650000000005</v>
      </c>
      <c r="J172" s="156">
        <v>1602.1789999999999</v>
      </c>
      <c r="K172" s="156">
        <v>5079.4859999999999</v>
      </c>
      <c r="L172" s="156">
        <v>579.35899999999992</v>
      </c>
      <c r="M172" s="156">
        <v>7509.5910000000003</v>
      </c>
      <c r="N172" s="157">
        <v>156738.23400000003</v>
      </c>
      <c r="O172" s="159"/>
      <c r="P172" s="160">
        <v>12.790604992399436</v>
      </c>
      <c r="Q172" s="160">
        <v>15.975125568480573</v>
      </c>
      <c r="R172" s="160">
        <v>8.157948057924683</v>
      </c>
      <c r="S172" s="160">
        <v>19.000005943854351</v>
      </c>
      <c r="T172" s="160">
        <v>19</v>
      </c>
      <c r="U172" s="160">
        <v>18.999963753044316</v>
      </c>
      <c r="V172" s="161">
        <v>12.944434639580956</v>
      </c>
      <c r="W172" s="162">
        <v>12.944434639580956</v>
      </c>
      <c r="X172" s="159"/>
      <c r="Y172" s="156">
        <v>18616.266</v>
      </c>
      <c r="Z172" s="156">
        <v>14768.328000000001</v>
      </c>
      <c r="AA172" s="156">
        <v>2671.8050000000003</v>
      </c>
      <c r="AB172" s="156">
        <v>1176.133</v>
      </c>
      <c r="AC172" s="156">
        <v>479.48699999999997</v>
      </c>
      <c r="AD172" s="156">
        <v>304.41399999999999</v>
      </c>
      <c r="AE172" s="156">
        <v>110.078</v>
      </c>
      <c r="AF172" s="156">
        <v>685.676255363461</v>
      </c>
      <c r="AG172" s="159"/>
      <c r="AH172" s="163">
        <v>20288.878255363459</v>
      </c>
      <c r="AI172" s="158">
        <v>20288.878255363459</v>
      </c>
      <c r="AJ172" s="159"/>
      <c r="AK172" s="158">
        <v>24552.203999999998</v>
      </c>
      <c r="AL172" s="158">
        <v>993.31700000000001</v>
      </c>
      <c r="AM172" s="165">
        <v>23558.886999999999</v>
      </c>
      <c r="AN172" s="158">
        <v>24003.996999999999</v>
      </c>
      <c r="AO172" s="156">
        <v>21260.527999999998</v>
      </c>
      <c r="AP172" s="156">
        <v>1099.171</v>
      </c>
      <c r="AQ172" s="156">
        <v>497.70000000000005</v>
      </c>
      <c r="AR172" s="156">
        <v>186.74799999999999</v>
      </c>
      <c r="AS172" s="156">
        <v>809.31899999999996</v>
      </c>
      <c r="AT172" s="156">
        <v>167.55500000000001</v>
      </c>
      <c r="AU172" s="156">
        <v>312.47800000000001</v>
      </c>
      <c r="AV172" s="156">
        <v>-757.58800000000008</v>
      </c>
      <c r="AW172" s="156">
        <v>138.91899999999998</v>
      </c>
      <c r="AX172" s="156">
        <v>-155.94300000000001</v>
      </c>
    </row>
    <row r="173" spans="1:50" ht="12.75" customHeight="1">
      <c r="A173" s="156" t="s">
        <v>776</v>
      </c>
      <c r="B173" s="156" t="s">
        <v>829</v>
      </c>
      <c r="C173" s="156">
        <v>157611.06200000003</v>
      </c>
      <c r="D173" s="156">
        <v>88376.107000000004</v>
      </c>
      <c r="E173" s="156">
        <v>42507.56</v>
      </c>
      <c r="F173" s="156">
        <v>26727.394999999997</v>
      </c>
      <c r="G173" s="156">
        <v>2947.1310000000003</v>
      </c>
      <c r="H173" s="156">
        <v>2755.3940000000002</v>
      </c>
      <c r="I173" s="156">
        <v>4732.5</v>
      </c>
      <c r="J173" s="156">
        <v>1227.395</v>
      </c>
      <c r="K173" s="156">
        <v>4134.424</v>
      </c>
      <c r="L173" s="156">
        <v>316.63099999999997</v>
      </c>
      <c r="M173" s="156">
        <v>6596.2610000000004</v>
      </c>
      <c r="N173" s="157">
        <v>172563.86199999999</v>
      </c>
      <c r="O173" s="159"/>
      <c r="P173" s="160">
        <v>12.022817281695623</v>
      </c>
      <c r="Q173" s="160">
        <v>16.352910860850663</v>
      </c>
      <c r="R173" s="160">
        <v>8.1830361469818573</v>
      </c>
      <c r="S173" s="160">
        <v>19.000005080943051</v>
      </c>
      <c r="T173" s="160">
        <v>19</v>
      </c>
      <c r="U173" s="160">
        <v>19.000034740755012</v>
      </c>
      <c r="V173" s="161">
        <v>12.464538328518008</v>
      </c>
      <c r="W173" s="162">
        <v>12.065849407195653</v>
      </c>
      <c r="X173" s="159"/>
      <c r="Y173" s="156">
        <v>18949.29</v>
      </c>
      <c r="Z173" s="156">
        <v>14452.065999999999</v>
      </c>
      <c r="AA173" s="156">
        <v>3478.4090000000001</v>
      </c>
      <c r="AB173" s="156">
        <v>1018.8150000000001</v>
      </c>
      <c r="AC173" s="156">
        <v>523.52499999999998</v>
      </c>
      <c r="AD173" s="156">
        <v>233.20499999999998</v>
      </c>
      <c r="AE173" s="156">
        <v>60.160000000000004</v>
      </c>
      <c r="AF173" s="156">
        <v>549.85472016092388</v>
      </c>
      <c r="AG173" s="156">
        <v>687.99300000000005</v>
      </c>
      <c r="AH173" s="163">
        <v>21509.288720160923</v>
      </c>
      <c r="AI173" s="158">
        <v>20821.295720160924</v>
      </c>
      <c r="AJ173" s="159"/>
      <c r="AK173" s="158">
        <v>19663.923000000003</v>
      </c>
      <c r="AL173" s="158">
        <v>7773.4939999999988</v>
      </c>
      <c r="AM173" s="165">
        <v>11890.429</v>
      </c>
      <c r="AN173" s="158">
        <v>19097.120000000003</v>
      </c>
      <c r="AO173" s="156">
        <v>17489.027000000002</v>
      </c>
      <c r="AP173" s="156">
        <v>486.90300000000002</v>
      </c>
      <c r="AQ173" s="156">
        <v>340.81699999999995</v>
      </c>
      <c r="AR173" s="156">
        <v>105.047</v>
      </c>
      <c r="AS173" s="156">
        <v>606.25699999999995</v>
      </c>
      <c r="AT173" s="156">
        <v>12.456000000000001</v>
      </c>
      <c r="AU173" s="156">
        <v>419.471</v>
      </c>
      <c r="AV173" s="156">
        <v>-7626.1620000000003</v>
      </c>
      <c r="AW173" s="156">
        <v>104.208</v>
      </c>
      <c r="AX173" s="156">
        <v>-47.594999999999999</v>
      </c>
    </row>
    <row r="174" spans="1:50" ht="12.75" customHeight="1">
      <c r="A174" s="156" t="s">
        <v>776</v>
      </c>
      <c r="B174" s="156" t="s">
        <v>830</v>
      </c>
      <c r="C174" s="156">
        <v>148058.872</v>
      </c>
      <c r="D174" s="156">
        <v>89763.304000000004</v>
      </c>
      <c r="E174" s="156">
        <v>33008.572</v>
      </c>
      <c r="F174" s="156">
        <v>25286.995999999999</v>
      </c>
      <c r="G174" s="156">
        <v>3102.0419999999999</v>
      </c>
      <c r="H174" s="156">
        <v>2900.2259999999997</v>
      </c>
      <c r="I174" s="156">
        <v>5746.6140000000005</v>
      </c>
      <c r="J174" s="156">
        <v>1490.4099999999999</v>
      </c>
      <c r="K174" s="156">
        <v>4053.8790000000004</v>
      </c>
      <c r="L174" s="156">
        <v>368.79899999999998</v>
      </c>
      <c r="M174" s="156">
        <v>8345.8349999999991</v>
      </c>
      <c r="N174" s="157">
        <v>159466.93999999994</v>
      </c>
      <c r="O174" s="159"/>
      <c r="P174" s="160">
        <v>12.182879523761333</v>
      </c>
      <c r="Q174" s="160">
        <v>15.847560602270169</v>
      </c>
      <c r="R174" s="160">
        <v>8.1760913498469439</v>
      </c>
      <c r="S174" s="160">
        <v>19.000002068804296</v>
      </c>
      <c r="T174" s="160">
        <v>19</v>
      </c>
      <c r="U174" s="160">
        <v>19.000051518577873</v>
      </c>
      <c r="V174" s="161">
        <v>12.425403401399235</v>
      </c>
      <c r="W174" s="162">
        <v>12.425403401399235</v>
      </c>
      <c r="X174" s="159"/>
      <c r="Y174" s="156">
        <v>18037.834000000003</v>
      </c>
      <c r="Z174" s="156">
        <v>14225.294000000002</v>
      </c>
      <c r="AA174" s="156">
        <v>2698.8110000000001</v>
      </c>
      <c r="AB174" s="156">
        <v>1113.729</v>
      </c>
      <c r="AC174" s="156">
        <v>551.04300000000001</v>
      </c>
      <c r="AD174" s="156">
        <v>283.178</v>
      </c>
      <c r="AE174" s="156">
        <v>70.072000000000003</v>
      </c>
      <c r="AF174" s="156">
        <v>770.65358686727052</v>
      </c>
      <c r="AG174" s="159"/>
      <c r="AH174" s="163">
        <v>19814.41058686727</v>
      </c>
      <c r="AI174" s="158">
        <v>19814.41058686727</v>
      </c>
      <c r="AJ174" s="159"/>
      <c r="AK174" s="158">
        <v>30364.651999999998</v>
      </c>
      <c r="AL174" s="158">
        <v>2034.2640000000001</v>
      </c>
      <c r="AM174" s="165">
        <v>28330.387999999999</v>
      </c>
      <c r="AN174" s="158">
        <v>21941.069</v>
      </c>
      <c r="AO174" s="156">
        <v>20056.626</v>
      </c>
      <c r="AP174" s="156">
        <v>537.43299999999999</v>
      </c>
      <c r="AQ174" s="156">
        <v>411.85900000000004</v>
      </c>
      <c r="AR174" s="156">
        <v>116.184</v>
      </c>
      <c r="AS174" s="156">
        <v>580.92500000000007</v>
      </c>
      <c r="AT174" s="156">
        <v>86.040999999999997</v>
      </c>
      <c r="AU174" s="156">
        <v>8337.893</v>
      </c>
      <c r="AV174" s="156">
        <v>-1948.5740000000001</v>
      </c>
      <c r="AW174" s="156">
        <v>198.91</v>
      </c>
      <c r="AX174" s="156">
        <v>-46.908999999999999</v>
      </c>
    </row>
    <row r="175" spans="1:50" ht="12.75" customHeight="1">
      <c r="A175" s="156" t="s">
        <v>776</v>
      </c>
      <c r="B175" s="156" t="s">
        <v>831</v>
      </c>
      <c r="C175" s="156">
        <v>174140.201</v>
      </c>
      <c r="D175" s="156">
        <v>103944.78899999999</v>
      </c>
      <c r="E175" s="156">
        <v>43109.723999999995</v>
      </c>
      <c r="F175" s="156">
        <v>27085.688000000002</v>
      </c>
      <c r="G175" s="156">
        <v>6052.3870000000006</v>
      </c>
      <c r="H175" s="156">
        <v>5658.6230000000005</v>
      </c>
      <c r="I175" s="156">
        <v>6023.0550000000003</v>
      </c>
      <c r="J175" s="156">
        <v>1562.106</v>
      </c>
      <c r="K175" s="156">
        <v>4854.0120000000006</v>
      </c>
      <c r="L175" s="156">
        <v>775.10500000000002</v>
      </c>
      <c r="M175" s="156">
        <v>9031.4869999999992</v>
      </c>
      <c r="N175" s="157">
        <v>186492.51999999993</v>
      </c>
      <c r="O175" s="159"/>
      <c r="P175" s="160">
        <v>12.682615428932461</v>
      </c>
      <c r="Q175" s="160">
        <v>16.471017128140979</v>
      </c>
      <c r="R175" s="160">
        <v>8.123146415875917</v>
      </c>
      <c r="S175" s="160">
        <v>18.999993461306754</v>
      </c>
      <c r="T175" s="160">
        <v>19</v>
      </c>
      <c r="U175" s="160">
        <v>19.00000645073893</v>
      </c>
      <c r="V175" s="161">
        <v>13.177805971847208</v>
      </c>
      <c r="W175" s="162">
        <v>13.177805971847208</v>
      </c>
      <c r="X175" s="159"/>
      <c r="Y175" s="156">
        <v>22085.532000000003</v>
      </c>
      <c r="Z175" s="156">
        <v>17120.763999999999</v>
      </c>
      <c r="AA175" s="156">
        <v>3501.866</v>
      </c>
      <c r="AB175" s="156">
        <v>1462.902</v>
      </c>
      <c r="AC175" s="156">
        <v>1075.1380000000001</v>
      </c>
      <c r="AD175" s="156">
        <v>296.8</v>
      </c>
      <c r="AE175" s="156">
        <v>147.26999999999998</v>
      </c>
      <c r="AF175" s="156">
        <v>812.65743760834494</v>
      </c>
      <c r="AG175" s="159"/>
      <c r="AH175" s="163">
        <v>24575.622437608341</v>
      </c>
      <c r="AI175" s="158">
        <v>24575.622437608341</v>
      </c>
      <c r="AJ175" s="159"/>
      <c r="AK175" s="158">
        <v>26336.332999999999</v>
      </c>
      <c r="AL175" s="158">
        <v>2144.4139999999998</v>
      </c>
      <c r="AM175" s="165">
        <v>24191.919000000002</v>
      </c>
      <c r="AN175" s="158">
        <v>21778.375</v>
      </c>
      <c r="AO175" s="156">
        <v>19706.331999999999</v>
      </c>
      <c r="AP175" s="156">
        <v>483.036</v>
      </c>
      <c r="AQ175" s="156">
        <v>536.82900000000006</v>
      </c>
      <c r="AR175" s="156">
        <v>156.84199999999998</v>
      </c>
      <c r="AS175" s="156">
        <v>820.04399999999998</v>
      </c>
      <c r="AT175" s="156">
        <v>70.415999999999997</v>
      </c>
      <c r="AU175" s="156">
        <v>4352.2650000000003</v>
      </c>
      <c r="AV175" s="156">
        <v>-1938.721</v>
      </c>
      <c r="AW175" s="156">
        <v>173.19800000000001</v>
      </c>
      <c r="AX175" s="156">
        <v>-168.322</v>
      </c>
    </row>
    <row r="176" spans="1:50" ht="12.75" customHeight="1">
      <c r="A176" s="156" t="s">
        <v>776</v>
      </c>
      <c r="B176" s="156" t="s">
        <v>775</v>
      </c>
      <c r="C176" s="156">
        <v>149017.639</v>
      </c>
      <c r="D176" s="156">
        <v>92430.198000000004</v>
      </c>
      <c r="E176" s="156">
        <v>33263.273000000001</v>
      </c>
      <c r="F176" s="156">
        <v>23324.167999999998</v>
      </c>
      <c r="G176" s="156">
        <v>2531.0650000000001</v>
      </c>
      <c r="H176" s="156">
        <v>2281.127</v>
      </c>
      <c r="I176" s="156">
        <v>5572.2969999999996</v>
      </c>
      <c r="J176" s="156">
        <v>1421.1790000000001</v>
      </c>
      <c r="K176" s="156">
        <v>5841.2820000000002</v>
      </c>
      <c r="L176" s="156">
        <v>559.48399999999992</v>
      </c>
      <c r="M176" s="156">
        <v>8754.6489999999994</v>
      </c>
      <c r="N176" s="157">
        <v>161266.69800000003</v>
      </c>
      <c r="O176" s="159"/>
      <c r="P176" s="160">
        <v>12.836493805944675</v>
      </c>
      <c r="Q176" s="160">
        <v>16.391006757337038</v>
      </c>
      <c r="R176" s="160">
        <v>8.278484802141989</v>
      </c>
      <c r="S176" s="160">
        <v>18.999994301062589</v>
      </c>
      <c r="T176" s="160">
        <v>19</v>
      </c>
      <c r="U176" s="160">
        <v>19.000007149444851</v>
      </c>
      <c r="V176" s="161">
        <v>12.866936729107007</v>
      </c>
      <c r="W176" s="162">
        <v>12.866936729107007</v>
      </c>
      <c r="X176" s="159"/>
      <c r="Y176" s="156">
        <v>19128.64</v>
      </c>
      <c r="Z176" s="156">
        <v>15150.240000000002</v>
      </c>
      <c r="AA176" s="156">
        <v>2753.6950000000002</v>
      </c>
      <c r="AB176" s="156">
        <v>1224.7049999999999</v>
      </c>
      <c r="AC176" s="156">
        <v>433.41399999999999</v>
      </c>
      <c r="AD176" s="156">
        <v>270.024</v>
      </c>
      <c r="AE176" s="156">
        <v>106.30200000000001</v>
      </c>
      <c r="AF176" s="156">
        <v>728.3339967800764</v>
      </c>
      <c r="AG176" s="159"/>
      <c r="AH176" s="163">
        <v>20750.083996780078</v>
      </c>
      <c r="AI176" s="158">
        <v>20750.083996780078</v>
      </c>
      <c r="AJ176" s="159"/>
      <c r="AK176" s="158">
        <v>24961.833999999999</v>
      </c>
      <c r="AL176" s="158">
        <v>813.14600000000007</v>
      </c>
      <c r="AM176" s="165">
        <v>24148.687999999998</v>
      </c>
      <c r="AN176" s="158">
        <v>24450.589</v>
      </c>
      <c r="AO176" s="156">
        <v>21599.557000000001</v>
      </c>
      <c r="AP176" s="156">
        <v>1046.3050000000001</v>
      </c>
      <c r="AQ176" s="156">
        <v>446.017</v>
      </c>
      <c r="AR176" s="156">
        <v>269.23099999999999</v>
      </c>
      <c r="AS176" s="156">
        <v>777.15700000000004</v>
      </c>
      <c r="AT176" s="156">
        <v>199.18700000000001</v>
      </c>
      <c r="AU176" s="156">
        <v>395.06799999999998</v>
      </c>
      <c r="AV176" s="156">
        <v>-696.96900000000005</v>
      </c>
      <c r="AW176" s="156">
        <v>162.035</v>
      </c>
      <c r="AX176" s="156">
        <v>-48.900000000000006</v>
      </c>
    </row>
    <row r="177" spans="1:52" ht="12.75" customHeight="1">
      <c r="A177" s="156" t="s">
        <v>776</v>
      </c>
      <c r="B177" s="156" t="s">
        <v>829</v>
      </c>
      <c r="C177" s="156">
        <v>170705.95600000001</v>
      </c>
      <c r="D177" s="156">
        <v>102479.361</v>
      </c>
      <c r="E177" s="156">
        <v>43494.366000000009</v>
      </c>
      <c r="F177" s="156">
        <v>24732.228999999999</v>
      </c>
      <c r="G177" s="156">
        <v>3392.9129999999996</v>
      </c>
      <c r="H177" s="156">
        <v>3057.8689999999997</v>
      </c>
      <c r="I177" s="156">
        <v>5813.0169999999998</v>
      </c>
      <c r="J177" s="156">
        <v>1482.5729999999999</v>
      </c>
      <c r="K177" s="156">
        <v>6233.0190000000002</v>
      </c>
      <c r="L177" s="156">
        <v>505.68899999999996</v>
      </c>
      <c r="M177" s="156">
        <v>9857.527</v>
      </c>
      <c r="N177" s="157">
        <v>190190.10000000006</v>
      </c>
      <c r="O177" s="159"/>
      <c r="P177" s="160">
        <v>12.490985376046277</v>
      </c>
      <c r="Q177" s="160">
        <v>16.012665223390684</v>
      </c>
      <c r="R177" s="160">
        <v>8.3033443917770864</v>
      </c>
      <c r="S177" s="160">
        <v>18.9999964027236</v>
      </c>
      <c r="T177" s="160">
        <v>19</v>
      </c>
      <c r="U177" s="160">
        <v>19.000017797500043</v>
      </c>
      <c r="V177" s="161">
        <v>14.859778788363336</v>
      </c>
      <c r="W177" s="162">
        <v>12.455656807250758</v>
      </c>
      <c r="X177" s="159"/>
      <c r="Y177" s="156">
        <v>21322.856</v>
      </c>
      <c r="Z177" s="156">
        <v>16409.677</v>
      </c>
      <c r="AA177" s="156">
        <v>3611.4870000000001</v>
      </c>
      <c r="AB177" s="156">
        <v>1301.692</v>
      </c>
      <c r="AC177" s="156">
        <v>580.995</v>
      </c>
      <c r="AD177" s="156">
        <v>281.68899999999996</v>
      </c>
      <c r="AE177" s="156">
        <v>96.080999999999989</v>
      </c>
      <c r="AF177" s="156">
        <v>850.1101373670291</v>
      </c>
      <c r="AG177" s="156">
        <v>4572.402</v>
      </c>
      <c r="AH177" s="163">
        <v>28261.828137367029</v>
      </c>
      <c r="AI177" s="158">
        <v>23689.426137367031</v>
      </c>
      <c r="AJ177" s="159"/>
      <c r="AK177" s="158">
        <v>22377.874</v>
      </c>
      <c r="AL177" s="158">
        <v>7517.93</v>
      </c>
      <c r="AM177" s="165">
        <v>14859.944</v>
      </c>
      <c r="AN177" s="158">
        <v>21568.862999999998</v>
      </c>
      <c r="AO177" s="156">
        <v>19517.603999999999</v>
      </c>
      <c r="AP177" s="156">
        <v>507.22999999999996</v>
      </c>
      <c r="AQ177" s="156">
        <v>419.95699999999999</v>
      </c>
      <c r="AR177" s="156">
        <v>254.53000000000003</v>
      </c>
      <c r="AS177" s="156">
        <v>743.78300000000002</v>
      </c>
      <c r="AT177" s="156">
        <v>53.78</v>
      </c>
      <c r="AU177" s="156">
        <v>559.89500000000044</v>
      </c>
      <c r="AV177" s="156">
        <v>-7268.8140000000003</v>
      </c>
      <c r="AW177" s="156">
        <v>122.005</v>
      </c>
      <c r="AX177" s="156">
        <v>-50.027000000000001</v>
      </c>
    </row>
    <row r="178" spans="1:52" ht="12.75" customHeight="1">
      <c r="A178" s="156" t="s">
        <v>776</v>
      </c>
      <c r="B178" s="156" t="s">
        <v>830</v>
      </c>
      <c r="C178" s="156">
        <v>152231.47899999999</v>
      </c>
      <c r="D178" s="156">
        <v>95997.114000000001</v>
      </c>
      <c r="E178" s="156">
        <v>33718.668000000005</v>
      </c>
      <c r="F178" s="156">
        <v>22515.697</v>
      </c>
      <c r="G178" s="156">
        <v>3506.3559999999998</v>
      </c>
      <c r="H178" s="156">
        <v>3160.1099999999997</v>
      </c>
      <c r="I178" s="156">
        <v>6170.3360000000002</v>
      </c>
      <c r="J178" s="156">
        <v>1573.7049999999999</v>
      </c>
      <c r="K178" s="156">
        <v>6120.1239999999998</v>
      </c>
      <c r="L178" s="156">
        <v>522.68900000000008</v>
      </c>
      <c r="M178" s="156">
        <v>10719.829</v>
      </c>
      <c r="N178" s="157">
        <v>167591.49400000001</v>
      </c>
      <c r="O178" s="159"/>
      <c r="P178" s="160">
        <v>12.547042914823155</v>
      </c>
      <c r="Q178" s="160">
        <v>15.694648903716001</v>
      </c>
      <c r="R178" s="160">
        <v>8.2272644933661052</v>
      </c>
      <c r="S178" s="160">
        <v>19.000003164446809</v>
      </c>
      <c r="T178" s="160">
        <v>19</v>
      </c>
      <c r="U178" s="160">
        <v>19.000017218652008</v>
      </c>
      <c r="V178" s="161">
        <v>12.584694790992339</v>
      </c>
      <c r="W178" s="162">
        <v>12.584694790992339</v>
      </c>
      <c r="X178" s="159"/>
      <c r="Y178" s="156">
        <v>19100.548999999999</v>
      </c>
      <c r="Z178" s="156">
        <v>15066.409999999998</v>
      </c>
      <c r="AA178" s="156">
        <v>2774.1239999999998</v>
      </c>
      <c r="AB178" s="156">
        <v>1260.0149999999999</v>
      </c>
      <c r="AC178" s="156">
        <v>600.42100000000005</v>
      </c>
      <c r="AD178" s="156">
        <v>299.00400000000002</v>
      </c>
      <c r="AE178" s="156">
        <v>99.311000000000007</v>
      </c>
      <c r="AF178" s="156">
        <v>924.95401556423815</v>
      </c>
      <c r="AG178" s="159"/>
      <c r="AH178" s="163">
        <v>21090.878015564238</v>
      </c>
      <c r="AI178" s="158">
        <v>21090.878015564238</v>
      </c>
      <c r="AJ178" s="159"/>
      <c r="AK178" s="158">
        <v>32323.414000000001</v>
      </c>
      <c r="AL178" s="158">
        <v>1985.0600000000002</v>
      </c>
      <c r="AM178" s="165">
        <v>30338.354000000003</v>
      </c>
      <c r="AN178" s="158">
        <v>24030.674999999999</v>
      </c>
      <c r="AO178" s="156">
        <v>21596.687000000002</v>
      </c>
      <c r="AP178" s="156">
        <v>669.95399999999995</v>
      </c>
      <c r="AQ178" s="156">
        <v>441.52499999999998</v>
      </c>
      <c r="AR178" s="156">
        <v>269.12200000000001</v>
      </c>
      <c r="AS178" s="156">
        <v>850.27300000000002</v>
      </c>
      <c r="AT178" s="156">
        <v>63.697000000000003</v>
      </c>
      <c r="AU178" s="156">
        <v>8189.0450000000001</v>
      </c>
      <c r="AV178" s="156">
        <v>-1881.366</v>
      </c>
      <c r="AW178" s="156">
        <v>189.31200000000001</v>
      </c>
      <c r="AX178" s="156">
        <v>-49.89500000000001</v>
      </c>
    </row>
    <row r="179" spans="1:52" ht="12.75" customHeight="1">
      <c r="A179" s="156" t="s">
        <v>776</v>
      </c>
      <c r="B179" s="156" t="s">
        <v>831</v>
      </c>
      <c r="C179" s="156">
        <v>183620.36100000003</v>
      </c>
      <c r="D179" s="156">
        <v>112222.08600000001</v>
      </c>
      <c r="E179" s="156">
        <v>44120.93</v>
      </c>
      <c r="F179" s="156">
        <v>27277.345000000001</v>
      </c>
      <c r="G179" s="156">
        <v>5011.42</v>
      </c>
      <c r="H179" s="156">
        <v>4516.5519999999997</v>
      </c>
      <c r="I179" s="156">
        <v>6649.0779999999995</v>
      </c>
      <c r="J179" s="156">
        <v>1695.8049999999998</v>
      </c>
      <c r="K179" s="156">
        <v>6253.9120000000003</v>
      </c>
      <c r="L179" s="156">
        <v>708.07899999999995</v>
      </c>
      <c r="M179" s="156">
        <v>11896.26</v>
      </c>
      <c r="N179" s="157">
        <v>198223.35699999999</v>
      </c>
      <c r="O179" s="159"/>
      <c r="P179" s="160">
        <v>12.965612239483617</v>
      </c>
      <c r="Q179" s="160">
        <v>16.50058082149712</v>
      </c>
      <c r="R179" s="160">
        <v>8.2376096786717756</v>
      </c>
      <c r="S179" s="160">
        <v>19.000002656894022</v>
      </c>
      <c r="T179" s="160">
        <v>19</v>
      </c>
      <c r="U179" s="160">
        <v>18.999998587728207</v>
      </c>
      <c r="V179" s="161">
        <v>13.278157149910772</v>
      </c>
      <c r="W179" s="162">
        <v>13.278157149910772</v>
      </c>
      <c r="X179" s="159"/>
      <c r="Y179" s="156">
        <v>23807.503999999997</v>
      </c>
      <c r="Z179" s="156">
        <v>18517.296000000002</v>
      </c>
      <c r="AA179" s="156">
        <v>3634.5099999999998</v>
      </c>
      <c r="AB179" s="156">
        <v>1655.6980000000001</v>
      </c>
      <c r="AC179" s="156">
        <v>858.14499999999998</v>
      </c>
      <c r="AD179" s="156">
        <v>322.20299999999997</v>
      </c>
      <c r="AE179" s="156">
        <v>134.535</v>
      </c>
      <c r="AF179" s="156">
        <v>1023.850850288656</v>
      </c>
      <c r="AG179" s="159"/>
      <c r="AH179" s="163">
        <v>26320.408850288652</v>
      </c>
      <c r="AI179" s="158">
        <v>26320.408850288652</v>
      </c>
      <c r="AJ179" s="159"/>
      <c r="AK179" s="158">
        <v>27186.745999999999</v>
      </c>
      <c r="AL179" s="158">
        <v>1987.8669999999997</v>
      </c>
      <c r="AM179" s="165">
        <v>25198.879000000001</v>
      </c>
      <c r="AN179" s="158">
        <v>22991.481</v>
      </c>
      <c r="AO179" s="156">
        <v>20565.98</v>
      </c>
      <c r="AP179" s="156">
        <v>576.36500000000001</v>
      </c>
      <c r="AQ179" s="156">
        <v>475.84900000000005</v>
      </c>
      <c r="AR179" s="156">
        <v>258.95600000000002</v>
      </c>
      <c r="AS179" s="156">
        <v>934.34500000000003</v>
      </c>
      <c r="AT179" s="156">
        <v>48.025000000000006</v>
      </c>
      <c r="AU179" s="156">
        <v>4072.1780000000003</v>
      </c>
      <c r="AV179" s="156">
        <v>-1864.78</v>
      </c>
      <c r="AW179" s="156">
        <v>181.85599999999999</v>
      </c>
      <c r="AX179" s="156">
        <v>-49.89500000000001</v>
      </c>
    </row>
    <row r="180" spans="1:52" ht="12.75" customHeight="1">
      <c r="A180" s="156" t="s">
        <v>776</v>
      </c>
      <c r="B180" s="156" t="s">
        <v>781</v>
      </c>
      <c r="C180" s="156">
        <v>163490.05099999998</v>
      </c>
      <c r="D180" s="156">
        <v>102907.807</v>
      </c>
      <c r="E180" s="156">
        <v>37558.934000000001</v>
      </c>
      <c r="F180" s="156">
        <v>23023.309999999998</v>
      </c>
      <c r="G180" s="156">
        <v>3091.6930000000002</v>
      </c>
      <c r="H180" s="156">
        <v>2831.6260000000002</v>
      </c>
      <c r="I180" s="156">
        <v>6481.4529999999995</v>
      </c>
      <c r="J180" s="156">
        <v>1610.8579999999999</v>
      </c>
      <c r="K180" s="156">
        <v>6902.5120000000006</v>
      </c>
      <c r="L180" s="156">
        <v>650.89499999999998</v>
      </c>
      <c r="M180" s="156">
        <v>10040.705</v>
      </c>
      <c r="N180" s="157">
        <v>177866.024</v>
      </c>
      <c r="O180" s="159"/>
      <c r="P180" s="160">
        <v>13.405583315892414</v>
      </c>
      <c r="Q180" s="160">
        <v>16.664921253253404</v>
      </c>
      <c r="R180" s="160">
        <v>8.9421787103968402</v>
      </c>
      <c r="S180" s="160">
        <v>19.000002118923895</v>
      </c>
      <c r="T180" s="160">
        <v>19</v>
      </c>
      <c r="U180" s="160">
        <v>18.999992318269459</v>
      </c>
      <c r="V180" s="161">
        <v>13.439909338104204</v>
      </c>
      <c r="W180" s="162">
        <v>13.439909338104204</v>
      </c>
      <c r="X180" s="159"/>
      <c r="Y180" s="156">
        <v>21916.795000000002</v>
      </c>
      <c r="Z180" s="156">
        <v>17149.504999999997</v>
      </c>
      <c r="AA180" s="156">
        <v>3358.5869999999995</v>
      </c>
      <c r="AB180" s="156">
        <v>1408.703</v>
      </c>
      <c r="AC180" s="156">
        <v>538.00900000000001</v>
      </c>
      <c r="AD180" s="156">
        <v>306.06299999999999</v>
      </c>
      <c r="AE180" s="156">
        <v>123.67</v>
      </c>
      <c r="AF180" s="156">
        <v>929.01836889066431</v>
      </c>
      <c r="AG180" s="159"/>
      <c r="AH180" s="163">
        <v>23905.032368890665</v>
      </c>
      <c r="AI180" s="158">
        <v>23905.032368890665</v>
      </c>
      <c r="AJ180" s="159"/>
      <c r="AK180" s="158">
        <v>27613.663</v>
      </c>
      <c r="AL180" s="158">
        <v>997.74499999999989</v>
      </c>
      <c r="AM180" s="165">
        <v>26615.917999999998</v>
      </c>
      <c r="AN180" s="158">
        <v>26996.420999999998</v>
      </c>
      <c r="AO180" s="156">
        <v>24150.33</v>
      </c>
      <c r="AP180" s="156">
        <v>837.47499999999991</v>
      </c>
      <c r="AQ180" s="156">
        <v>492.01700000000005</v>
      </c>
      <c r="AR180" s="156">
        <v>308.721</v>
      </c>
      <c r="AS180" s="156">
        <v>974.93099999999993</v>
      </c>
      <c r="AT180" s="156">
        <v>207.83300000000003</v>
      </c>
      <c r="AU180" s="156">
        <v>371.298</v>
      </c>
      <c r="AV180" s="156">
        <v>-751.80099999999993</v>
      </c>
      <c r="AW180" s="156">
        <v>184.75200000000001</v>
      </c>
      <c r="AX180" s="156">
        <v>-159.63800000000001</v>
      </c>
    </row>
    <row r="181" spans="1:52" ht="12.75" customHeight="1">
      <c r="A181" s="156" t="s">
        <v>776</v>
      </c>
      <c r="B181" s="156" t="s">
        <v>829</v>
      </c>
      <c r="C181" s="156">
        <v>182852.11199999999</v>
      </c>
      <c r="D181" s="156">
        <v>112764.14199999999</v>
      </c>
      <c r="E181" s="156">
        <v>46104.646000000001</v>
      </c>
      <c r="F181" s="156">
        <v>23983.324000000001</v>
      </c>
      <c r="G181" s="156">
        <v>5295.8209999999999</v>
      </c>
      <c r="H181" s="156">
        <v>4850.3469999999998</v>
      </c>
      <c r="I181" s="156">
        <v>6705.0969999999998</v>
      </c>
      <c r="J181" s="156">
        <v>1666.4410000000003</v>
      </c>
      <c r="K181" s="156">
        <v>6846.6089999999986</v>
      </c>
      <c r="L181" s="156">
        <v>590.76299999999992</v>
      </c>
      <c r="M181" s="156">
        <v>11116.296</v>
      </c>
      <c r="N181" s="157">
        <v>205512.755</v>
      </c>
      <c r="O181" s="159"/>
      <c r="P181" s="160">
        <v>13.161632500039159</v>
      </c>
      <c r="Q181" s="160">
        <v>16.340913585809925</v>
      </c>
      <c r="R181" s="160">
        <v>9.0608699175349923</v>
      </c>
      <c r="S181" s="160">
        <v>19.000001443195714</v>
      </c>
      <c r="T181" s="160">
        <v>19</v>
      </c>
      <c r="U181" s="160">
        <v>19.00000507817856</v>
      </c>
      <c r="V181" s="161">
        <v>15.127389176232212</v>
      </c>
      <c r="W181" s="162">
        <v>13.162887751490961</v>
      </c>
      <c r="X181" s="159"/>
      <c r="Y181" s="156">
        <v>24066.323</v>
      </c>
      <c r="Z181" s="156">
        <v>18426.690999999999</v>
      </c>
      <c r="AA181" s="156">
        <v>4177.482</v>
      </c>
      <c r="AB181" s="156">
        <v>1462.15</v>
      </c>
      <c r="AC181" s="156">
        <v>921.56600000000003</v>
      </c>
      <c r="AD181" s="156">
        <v>316.62400000000002</v>
      </c>
      <c r="AE181" s="156">
        <v>112.245</v>
      </c>
      <c r="AF181" s="156">
        <v>1029.4432556466284</v>
      </c>
      <c r="AG181" s="156">
        <v>4037.3009999999999</v>
      </c>
      <c r="AH181" s="163">
        <v>31088.714255646628</v>
      </c>
      <c r="AI181" s="158">
        <v>27051.413255646628</v>
      </c>
      <c r="AJ181" s="159"/>
      <c r="AK181" s="158">
        <v>25851.616999999998</v>
      </c>
      <c r="AL181" s="158">
        <v>7519.6409999999996</v>
      </c>
      <c r="AM181" s="165">
        <v>18331.976000000002</v>
      </c>
      <c r="AN181" s="158">
        <v>25090.585999999999</v>
      </c>
      <c r="AO181" s="156">
        <v>22360.259000000002</v>
      </c>
      <c r="AP181" s="156">
        <v>793.85899999999992</v>
      </c>
      <c r="AQ181" s="156">
        <v>484.36500000000001</v>
      </c>
      <c r="AR181" s="156">
        <v>303.66199999999998</v>
      </c>
      <c r="AS181" s="156">
        <v>961.99200000000008</v>
      </c>
      <c r="AT181" s="156">
        <v>52.891000000000005</v>
      </c>
      <c r="AU181" s="156">
        <v>605.48500000000013</v>
      </c>
      <c r="AV181" s="156">
        <v>-7364.0950000000012</v>
      </c>
      <c r="AW181" s="156">
        <v>186.26900000000001</v>
      </c>
      <c r="AX181" s="156">
        <v>-52.711000000000006</v>
      </c>
    </row>
    <row r="182" spans="1:52" ht="12.75" customHeight="1">
      <c r="A182" s="156" t="s">
        <v>776</v>
      </c>
      <c r="B182" s="156" t="s">
        <v>830</v>
      </c>
      <c r="C182" s="156">
        <v>162370.14400000003</v>
      </c>
      <c r="D182" s="156">
        <v>104419.405</v>
      </c>
      <c r="E182" s="156">
        <v>35635.461000000003</v>
      </c>
      <c r="F182" s="156">
        <v>22315.277999999998</v>
      </c>
      <c r="G182" s="156">
        <v>3717.4300000000003</v>
      </c>
      <c r="H182" s="156">
        <v>3404.7269999999999</v>
      </c>
      <c r="I182" s="156">
        <v>6974.0280000000002</v>
      </c>
      <c r="J182" s="156">
        <v>1733.279</v>
      </c>
      <c r="K182" s="156">
        <v>6109.637999999999</v>
      </c>
      <c r="L182" s="156">
        <v>389.23099999999999</v>
      </c>
      <c r="M182" s="156">
        <v>11379.55</v>
      </c>
      <c r="N182" s="157">
        <v>178452.109</v>
      </c>
      <c r="O182" s="159"/>
      <c r="P182" s="160">
        <v>13.127931942956211</v>
      </c>
      <c r="Q182" s="160">
        <v>16.036426371132841</v>
      </c>
      <c r="R182" s="160">
        <v>8.9831839133496842</v>
      </c>
      <c r="S182" s="160">
        <v>18.999996181779039</v>
      </c>
      <c r="T182" s="160">
        <v>19</v>
      </c>
      <c r="U182" s="160">
        <v>19.000028260852808</v>
      </c>
      <c r="V182" s="161">
        <v>13.152878255496979</v>
      </c>
      <c r="W182" s="162">
        <v>13.152878255496979</v>
      </c>
      <c r="X182" s="159"/>
      <c r="Y182" s="156">
        <v>21315.842000000001</v>
      </c>
      <c r="Z182" s="156">
        <v>16745.141</v>
      </c>
      <c r="AA182" s="156">
        <v>3201.1989999999996</v>
      </c>
      <c r="AB182" s="156">
        <v>1369.502</v>
      </c>
      <c r="AC182" s="156">
        <v>646.89800000000002</v>
      </c>
      <c r="AD182" s="156">
        <v>329.32300000000004</v>
      </c>
      <c r="AE182" s="156">
        <v>73.953999999999994</v>
      </c>
      <c r="AF182" s="156">
        <v>1054.3686411367703</v>
      </c>
      <c r="AG182" s="159"/>
      <c r="AH182" s="163">
        <v>23471.588641136768</v>
      </c>
      <c r="AI182" s="158">
        <v>23471.588641136768</v>
      </c>
      <c r="AJ182" s="159"/>
      <c r="AK182" s="158">
        <v>37428.044000000002</v>
      </c>
      <c r="AL182" s="158">
        <v>1627.547</v>
      </c>
      <c r="AM182" s="165">
        <v>35800.496999999996</v>
      </c>
      <c r="AN182" s="158">
        <v>26912.931</v>
      </c>
      <c r="AO182" s="156">
        <v>24190.473000000002</v>
      </c>
      <c r="AP182" s="156">
        <v>758.79</v>
      </c>
      <c r="AQ182" s="156">
        <v>495.65899999999999</v>
      </c>
      <c r="AR182" s="156">
        <v>199.994</v>
      </c>
      <c r="AS182" s="156">
        <v>1025.4590000000001</v>
      </c>
      <c r="AT182" s="156">
        <v>45.448999999999998</v>
      </c>
      <c r="AU182" s="156">
        <v>10392.591</v>
      </c>
      <c r="AV182" s="156">
        <v>-1505.0250000000001</v>
      </c>
      <c r="AW182" s="156">
        <v>249.81900000000002</v>
      </c>
      <c r="AX182" s="156">
        <v>-52.712000000000003</v>
      </c>
    </row>
    <row r="183" spans="1:52" ht="12.75" customHeight="1">
      <c r="A183" s="156" t="s">
        <v>776</v>
      </c>
      <c r="B183" s="156" t="s">
        <v>831</v>
      </c>
      <c r="C183" s="156">
        <v>196275.663</v>
      </c>
      <c r="D183" s="156">
        <v>121677.78199999999</v>
      </c>
      <c r="E183" s="156">
        <v>46686.435999999994</v>
      </c>
      <c r="F183" s="156">
        <v>27911.445</v>
      </c>
      <c r="G183" s="156">
        <v>6145.9060000000009</v>
      </c>
      <c r="H183" s="156">
        <v>5628.9260000000004</v>
      </c>
      <c r="I183" s="156">
        <v>7285.3080000000009</v>
      </c>
      <c r="J183" s="156">
        <v>1810.643</v>
      </c>
      <c r="K183" s="156">
        <v>6329.9939999999997</v>
      </c>
      <c r="L183" s="156">
        <v>364.43100000000004</v>
      </c>
      <c r="M183" s="156">
        <v>12077.478999999999</v>
      </c>
      <c r="N183" s="157">
        <v>211874.52699999997</v>
      </c>
      <c r="O183" s="159"/>
      <c r="P183" s="160">
        <v>13.591412502323326</v>
      </c>
      <c r="Q183" s="160">
        <v>16.99962611087043</v>
      </c>
      <c r="R183" s="160">
        <v>9.033810162763336</v>
      </c>
      <c r="S183" s="160">
        <v>19.000001065922699</v>
      </c>
      <c r="T183" s="160">
        <v>19</v>
      </c>
      <c r="U183" s="160">
        <v>19.00003018404032</v>
      </c>
      <c r="V183" s="161">
        <v>13.868806765206815</v>
      </c>
      <c r="W183" s="162">
        <v>13.868806765206815</v>
      </c>
      <c r="X183" s="159"/>
      <c r="Y183" s="156">
        <v>26676.634999999998</v>
      </c>
      <c r="Z183" s="156">
        <v>20684.767999999996</v>
      </c>
      <c r="AA183" s="156">
        <v>4217.5640000000003</v>
      </c>
      <c r="AB183" s="156">
        <v>1774.3029999999999</v>
      </c>
      <c r="AC183" s="156">
        <v>1069.4960000000001</v>
      </c>
      <c r="AD183" s="156">
        <v>344.02199999999999</v>
      </c>
      <c r="AE183" s="156">
        <v>69.24199999999999</v>
      </c>
      <c r="AF183" s="156">
        <v>1108.1887343259373</v>
      </c>
      <c r="AG183" s="159"/>
      <c r="AH183" s="163">
        <v>29384.468734325936</v>
      </c>
      <c r="AI183" s="158">
        <v>29384.468734325936</v>
      </c>
      <c r="AJ183" s="159"/>
      <c r="AK183" s="158">
        <v>30930.521999999997</v>
      </c>
      <c r="AL183" s="158">
        <v>2193.4899999999998</v>
      </c>
      <c r="AM183" s="165">
        <v>28737.032000000003</v>
      </c>
      <c r="AN183" s="158">
        <v>25427.037</v>
      </c>
      <c r="AO183" s="156">
        <v>23075.239999999998</v>
      </c>
      <c r="AP183" s="156">
        <v>675.49099999999999</v>
      </c>
      <c r="AQ183" s="156">
        <v>512.92700000000002</v>
      </c>
      <c r="AR183" s="156">
        <v>126.30500000000001</v>
      </c>
      <c r="AS183" s="156">
        <v>1059.308</v>
      </c>
      <c r="AT183" s="156">
        <v>51.376000000000005</v>
      </c>
      <c r="AU183" s="156">
        <v>5208.6890000000003</v>
      </c>
      <c r="AV183" s="156">
        <v>-1898.6940000000002</v>
      </c>
      <c r="AW183" s="156">
        <v>102.42500000000001</v>
      </c>
      <c r="AX183" s="156">
        <v>-176.03500000000003</v>
      </c>
    </row>
    <row r="184" spans="1:52" ht="12.75" customHeight="1">
      <c r="A184" s="156" t="s">
        <v>776</v>
      </c>
      <c r="B184" s="156" t="s">
        <v>835</v>
      </c>
      <c r="C184" s="156">
        <v>174939.06400000001</v>
      </c>
      <c r="D184" s="156">
        <v>111588.28699999998</v>
      </c>
      <c r="E184" s="156">
        <v>39040.194000000003</v>
      </c>
      <c r="F184" s="156">
        <v>24310.582999999999</v>
      </c>
      <c r="G184" s="156">
        <v>3840.3649999999998</v>
      </c>
      <c r="H184" s="156">
        <v>3461.136</v>
      </c>
      <c r="I184" s="156">
        <v>7127.018</v>
      </c>
      <c r="J184" s="156">
        <v>1731.0309999999999</v>
      </c>
      <c r="K184" s="156">
        <v>7478.26</v>
      </c>
      <c r="L184" s="156">
        <v>305.42700000000002</v>
      </c>
      <c r="M184" s="156">
        <v>11268.539000000001</v>
      </c>
      <c r="N184" s="157">
        <v>191764.98099999997</v>
      </c>
      <c r="O184" s="159"/>
      <c r="P184" s="160">
        <v>13.925113947105608</v>
      </c>
      <c r="Q184" s="160">
        <v>17.075524243866209</v>
      </c>
      <c r="R184" s="160">
        <v>9.6962940296864293</v>
      </c>
      <c r="S184" s="160">
        <v>19.000004622759697</v>
      </c>
      <c r="T184" s="160">
        <v>19</v>
      </c>
      <c r="U184" s="160">
        <v>18.999957436637889</v>
      </c>
      <c r="V184" s="161">
        <v>13.837431558997734</v>
      </c>
      <c r="W184" s="162">
        <v>13.837431558997734</v>
      </c>
      <c r="X184" s="159"/>
      <c r="Y184" s="156">
        <v>24360.464000000004</v>
      </c>
      <c r="Z184" s="156">
        <v>19054.285000000003</v>
      </c>
      <c r="AA184" s="156">
        <v>3785.4520000000002</v>
      </c>
      <c r="AB184" s="156">
        <v>1520.7270000000001</v>
      </c>
      <c r="AC184" s="156">
        <v>657.61599999999999</v>
      </c>
      <c r="AD184" s="156">
        <v>328.89600000000002</v>
      </c>
      <c r="AE184" s="156">
        <v>58.031000000000006</v>
      </c>
      <c r="AF184" s="156">
        <v>1023.624</v>
      </c>
      <c r="AG184" s="159"/>
      <c r="AH184" s="163">
        <v>26535.348000000002</v>
      </c>
      <c r="AI184" s="158">
        <v>26535.348000000002</v>
      </c>
      <c r="AJ184" s="159"/>
      <c r="AK184" s="158">
        <v>30627.403000000002</v>
      </c>
      <c r="AL184" s="158">
        <v>889.94400000000007</v>
      </c>
      <c r="AM184" s="165">
        <v>29737.458999999999</v>
      </c>
      <c r="AN184" s="158">
        <v>29956.739000000001</v>
      </c>
      <c r="AO184" s="156">
        <v>26835.672000000002</v>
      </c>
      <c r="AP184" s="156">
        <v>1050.6969999999999</v>
      </c>
      <c r="AQ184" s="156">
        <v>530.80600000000004</v>
      </c>
      <c r="AR184" s="156">
        <v>159.24299999999999</v>
      </c>
      <c r="AS184" s="156">
        <v>1057.0319999999999</v>
      </c>
      <c r="AT184" s="156">
        <v>173.71899999999999</v>
      </c>
      <c r="AU184" s="156">
        <v>443.61800000000005</v>
      </c>
      <c r="AV184" s="156">
        <v>-662.89800000000002</v>
      </c>
      <c r="AW184" s="156">
        <v>201.86999999999998</v>
      </c>
      <c r="AX184" s="156">
        <v>-52.3</v>
      </c>
    </row>
    <row r="185" spans="1:52" ht="12.75" customHeight="1">
      <c r="A185" s="156" t="s">
        <v>776</v>
      </c>
      <c r="B185" s="156" t="s">
        <v>829</v>
      </c>
      <c r="C185" s="156">
        <v>198151.50100000005</v>
      </c>
      <c r="D185" s="156">
        <v>121931.65400000001</v>
      </c>
      <c r="E185" s="156">
        <v>50978.618999999999</v>
      </c>
      <c r="F185" s="156">
        <v>25241.228000000003</v>
      </c>
      <c r="G185" s="156">
        <v>6819.491</v>
      </c>
      <c r="H185" s="156">
        <v>6146.0789999999997</v>
      </c>
      <c r="I185" s="156">
        <v>7325.1949999999997</v>
      </c>
      <c r="J185" s="156">
        <v>1778.895</v>
      </c>
      <c r="K185" s="156">
        <v>7602.1790000000001</v>
      </c>
      <c r="L185" s="156">
        <v>274.726</v>
      </c>
      <c r="M185" s="156">
        <v>12370.36</v>
      </c>
      <c r="N185" s="157">
        <v>224985.614</v>
      </c>
      <c r="O185" s="159"/>
      <c r="P185" s="160">
        <v>13.514050039923745</v>
      </c>
      <c r="Q185" s="160">
        <v>16.639275638793517</v>
      </c>
      <c r="R185" s="160">
        <v>9.6861980509907522</v>
      </c>
      <c r="S185" s="160">
        <v>18.999999837294638</v>
      </c>
      <c r="T185" s="160">
        <v>19</v>
      </c>
      <c r="U185" s="160">
        <v>19.000021839942342</v>
      </c>
      <c r="V185" s="161">
        <v>16.153266581746866</v>
      </c>
      <c r="W185" s="162">
        <v>13.361431189107051</v>
      </c>
      <c r="X185" s="159"/>
      <c r="Y185" s="156">
        <v>26778.292999999998</v>
      </c>
      <c r="Z185" s="156">
        <v>20288.544000000002</v>
      </c>
      <c r="AA185" s="156">
        <v>4937.8900000000003</v>
      </c>
      <c r="AB185" s="156">
        <v>1551.8589999999999</v>
      </c>
      <c r="AC185" s="156">
        <v>1167.7549999999999</v>
      </c>
      <c r="AD185" s="156">
        <v>337.99</v>
      </c>
      <c r="AE185" s="156">
        <v>52.198</v>
      </c>
      <c r="AF185" s="156">
        <v>1121.578</v>
      </c>
      <c r="AG185" s="156">
        <v>6281.2280000000001</v>
      </c>
      <c r="AH185" s="163">
        <v>36342.525999999998</v>
      </c>
      <c r="AI185" s="158">
        <v>30061.298000000003</v>
      </c>
      <c r="AJ185" s="159"/>
      <c r="AK185" s="158">
        <v>28539.196</v>
      </c>
      <c r="AL185" s="158">
        <v>8345.3549999999996</v>
      </c>
      <c r="AM185" s="165">
        <v>20193.841</v>
      </c>
      <c r="AN185" s="158">
        <v>27820.997000000003</v>
      </c>
      <c r="AO185" s="156">
        <v>25016.875</v>
      </c>
      <c r="AP185" s="156">
        <v>975.36300000000006</v>
      </c>
      <c r="AQ185" s="156">
        <v>517.572</v>
      </c>
      <c r="AR185" s="156">
        <v>109.73400000000001</v>
      </c>
      <c r="AS185" s="156">
        <v>1046.2429999999999</v>
      </c>
      <c r="AT185" s="156">
        <v>41.999000000000002</v>
      </c>
      <c r="AU185" s="156">
        <v>564.19500000000016</v>
      </c>
      <c r="AV185" s="156">
        <v>-8191.3509999999997</v>
      </c>
      <c r="AW185" s="156">
        <v>165.59800000000001</v>
      </c>
      <c r="AX185" s="156">
        <v>-52.387</v>
      </c>
    </row>
    <row r="186" spans="1:52" ht="12.75" customHeight="1">
      <c r="A186" s="156" t="s">
        <v>776</v>
      </c>
      <c r="B186" s="156" t="s">
        <v>830</v>
      </c>
      <c r="C186" s="156">
        <v>174842.68</v>
      </c>
      <c r="D186" s="156">
        <v>112172.307</v>
      </c>
      <c r="E186" s="156">
        <v>39357.553</v>
      </c>
      <c r="F186" s="156">
        <v>23312.82</v>
      </c>
      <c r="G186" s="156">
        <v>5042.9570000000003</v>
      </c>
      <c r="H186" s="156">
        <v>4544.9740000000002</v>
      </c>
      <c r="I186" s="156">
        <v>7528.018</v>
      </c>
      <c r="J186" s="156">
        <v>1827.6320000000001</v>
      </c>
      <c r="K186" s="156">
        <v>7633.3140000000003</v>
      </c>
      <c r="L186" s="156">
        <v>238.06299999999999</v>
      </c>
      <c r="M186" s="156">
        <v>12300.338</v>
      </c>
      <c r="N186" s="157">
        <v>195042.03100000002</v>
      </c>
      <c r="O186" s="159"/>
      <c r="P186" s="160">
        <v>13.405891513445113</v>
      </c>
      <c r="Q186" s="160">
        <v>16.259838535727006</v>
      </c>
      <c r="R186" s="160">
        <v>9.5910967838879611</v>
      </c>
      <c r="S186" s="160">
        <v>18.999998679860433</v>
      </c>
      <c r="T186" s="160">
        <v>19</v>
      </c>
      <c r="U186" s="160">
        <v>19.00001260170627</v>
      </c>
      <c r="V186" s="161">
        <v>13.26125034044585</v>
      </c>
      <c r="W186" s="162">
        <v>13.26125034044585</v>
      </c>
      <c r="X186" s="159"/>
      <c r="Y186" s="156">
        <v>23439.22</v>
      </c>
      <c r="Z186" s="156">
        <v>18239.036</v>
      </c>
      <c r="AA186" s="156">
        <v>3774.8209999999999</v>
      </c>
      <c r="AB186" s="156">
        <v>1425.3630000000001</v>
      </c>
      <c r="AC186" s="156">
        <v>863.54499999999996</v>
      </c>
      <c r="AD186" s="156">
        <v>347.25</v>
      </c>
      <c r="AE186" s="156">
        <v>45.231999999999999</v>
      </c>
      <c r="AF186" s="156">
        <v>1115.6840000000002</v>
      </c>
      <c r="AG186" s="159"/>
      <c r="AH186" s="163">
        <v>25865.012000000002</v>
      </c>
      <c r="AI186" s="158">
        <v>25865.012000000002</v>
      </c>
      <c r="AJ186" s="159"/>
      <c r="AK186" s="158">
        <v>40933.892</v>
      </c>
      <c r="AL186" s="158">
        <v>2320.38</v>
      </c>
      <c r="AM186" s="165">
        <v>38613.512000000002</v>
      </c>
      <c r="AN186" s="158">
        <v>29759.259000000002</v>
      </c>
      <c r="AO186" s="156">
        <v>26856.428</v>
      </c>
      <c r="AP186" s="156">
        <v>958.88999999999987</v>
      </c>
      <c r="AQ186" s="156">
        <v>528.55099999999993</v>
      </c>
      <c r="AR186" s="156">
        <v>118.235</v>
      </c>
      <c r="AS186" s="156">
        <v>1114.579</v>
      </c>
      <c r="AT186" s="156">
        <v>52.233999999999995</v>
      </c>
      <c r="AU186" s="156">
        <v>11033.253000000001</v>
      </c>
      <c r="AV186" s="156">
        <v>-2179</v>
      </c>
      <c r="AW186" s="156">
        <v>182.43599999999998</v>
      </c>
      <c r="AX186" s="156">
        <v>-52.093999999999994</v>
      </c>
    </row>
    <row r="187" spans="1:52" ht="12.75" customHeight="1">
      <c r="A187" s="156" t="s">
        <v>776</v>
      </c>
      <c r="B187" s="156" t="s">
        <v>845</v>
      </c>
      <c r="C187" s="182"/>
      <c r="G187" s="182"/>
      <c r="I187" s="182"/>
      <c r="K187" s="182"/>
      <c r="M187" s="182"/>
      <c r="AJ187" s="159"/>
      <c r="AK187" s="158">
        <v>13816.459000000001</v>
      </c>
      <c r="AL187" s="158">
        <v>774.94200000000001</v>
      </c>
      <c r="AM187" s="165">
        <v>13041.517</v>
      </c>
      <c r="AN187" s="158">
        <v>13498.71</v>
      </c>
      <c r="AO187" s="156">
        <v>11493.572</v>
      </c>
      <c r="AP187" s="156">
        <v>453.25900000000001</v>
      </c>
      <c r="AQ187" s="156">
        <v>434.57100000000003</v>
      </c>
      <c r="AR187" s="156">
        <v>40.11</v>
      </c>
      <c r="AS187" s="156">
        <v>1020.091</v>
      </c>
      <c r="AT187" s="156">
        <v>13.885</v>
      </c>
      <c r="AU187" s="156">
        <v>271.59800000000007</v>
      </c>
      <c r="AV187" s="156">
        <v>-728.79100000000005</v>
      </c>
      <c r="AW187" s="156">
        <v>60.587000000000003</v>
      </c>
      <c r="AX187" s="156">
        <v>-17.364999999999998</v>
      </c>
    </row>
    <row r="188" spans="1:52" s="154" customFormat="1" ht="13.2">
      <c r="AI188" s="155"/>
      <c r="AJ188" s="155"/>
      <c r="AK188" s="155"/>
      <c r="AL188" s="155"/>
    </row>
    <row r="189" spans="1:52" s="153" customFormat="1" ht="13.2">
      <c r="A189" s="1"/>
      <c r="B189" s="5"/>
      <c r="C189" s="187" t="s">
        <v>56</v>
      </c>
      <c r="D189" s="187"/>
      <c r="E189" s="187"/>
      <c r="F189" s="187"/>
      <c r="G189" s="187"/>
      <c r="H189" s="187"/>
      <c r="I189" s="187"/>
      <c r="J189" s="187"/>
      <c r="K189" s="187"/>
      <c r="L189" s="187"/>
      <c r="M189" s="187"/>
      <c r="N189" s="187"/>
      <c r="O189" s="6"/>
      <c r="P189" s="187" t="s">
        <v>56</v>
      </c>
      <c r="Q189" s="187"/>
      <c r="R189" s="187"/>
      <c r="S189" s="187"/>
      <c r="T189" s="187"/>
      <c r="U189" s="187"/>
      <c r="V189" s="187"/>
      <c r="W189" s="187"/>
      <c r="X189" s="6"/>
      <c r="Y189" s="187" t="s">
        <v>56</v>
      </c>
      <c r="Z189" s="187"/>
      <c r="AA189" s="187"/>
      <c r="AB189" s="187"/>
      <c r="AC189" s="187"/>
      <c r="AD189" s="187"/>
      <c r="AE189" s="187"/>
      <c r="AF189" s="187"/>
      <c r="AG189" s="187"/>
      <c r="AH189" s="187"/>
      <c r="AI189" s="187"/>
      <c r="AJ189" s="6"/>
      <c r="AK189" s="184" t="s">
        <v>56</v>
      </c>
      <c r="AL189" s="185"/>
      <c r="AM189" s="185"/>
      <c r="AN189" s="185"/>
      <c r="AO189" s="185"/>
      <c r="AP189" s="185"/>
      <c r="AQ189" s="185"/>
      <c r="AR189" s="185"/>
      <c r="AS189" s="185"/>
      <c r="AT189" s="185"/>
      <c r="AU189" s="185"/>
      <c r="AV189" s="185"/>
      <c r="AW189" s="185"/>
      <c r="AX189" s="186"/>
      <c r="AY189" s="6"/>
      <c r="AZ189" s="6"/>
    </row>
    <row r="191" spans="1:52" ht="12.75" customHeight="1">
      <c r="A191" s="156" t="s">
        <v>776</v>
      </c>
      <c r="B191" s="156" t="s">
        <v>33</v>
      </c>
      <c r="C191" s="160">
        <v>6.1861042190832478</v>
      </c>
      <c r="D191" s="160">
        <v>6.4509481163059705</v>
      </c>
      <c r="E191" s="160">
        <v>8.0327284398352941</v>
      </c>
      <c r="F191" s="160">
        <v>2.9334355862450456</v>
      </c>
      <c r="G191" s="160">
        <v>10.737161429659583</v>
      </c>
      <c r="H191" s="160">
        <v>7.9192818594103596</v>
      </c>
      <c r="I191" s="160">
        <v>7.4299908316883165</v>
      </c>
      <c r="J191" s="159"/>
      <c r="K191" s="160">
        <v>-10.721838180048103</v>
      </c>
      <c r="L191" s="159"/>
      <c r="M191" s="160">
        <v>0.99115487260685642</v>
      </c>
      <c r="N191" s="167">
        <v>5.854060121937267</v>
      </c>
      <c r="P191" s="160">
        <v>2.7904001929389368</v>
      </c>
      <c r="Q191" s="160">
        <v>2.2551170471005317</v>
      </c>
      <c r="R191" s="160">
        <v>7.9405435701833671</v>
      </c>
      <c r="S191" s="160">
        <v>2.124724606617569E-6</v>
      </c>
      <c r="T191" s="159"/>
      <c r="U191" s="159"/>
      <c r="V191" s="161">
        <v>2.0540743198796965</v>
      </c>
      <c r="W191" s="162">
        <v>2.0540743198796965</v>
      </c>
      <c r="Y191" s="160">
        <v>9.1491214760867976</v>
      </c>
      <c r="Z191" s="160">
        <v>8.8515415940768989</v>
      </c>
      <c r="AA191" s="160">
        <v>16.611114311658309</v>
      </c>
      <c r="AB191" s="160">
        <v>5.9967084005523121</v>
      </c>
      <c r="AC191" s="160">
        <v>7.9192841523978892</v>
      </c>
      <c r="AD191" s="159"/>
      <c r="AE191" s="159"/>
      <c r="AF191" s="160">
        <v>-1.4543966731075699</v>
      </c>
      <c r="AG191" s="159" t="s">
        <v>31</v>
      </c>
      <c r="AH191" s="168">
        <v>8.0283811874519948</v>
      </c>
      <c r="AI191" s="162">
        <v>8.0283811874519948</v>
      </c>
      <c r="AK191" s="162">
        <v>8.5031729206449391</v>
      </c>
      <c r="AL191" s="162">
        <v>-13.127439145533707</v>
      </c>
      <c r="AM191" s="170">
        <v>13.940907339112846</v>
      </c>
      <c r="AN191" s="162">
        <v>7.3338624725685557</v>
      </c>
      <c r="AO191" s="160">
        <v>8.5522321208034953</v>
      </c>
      <c r="AP191" s="160">
        <v>13.296970392098155</v>
      </c>
      <c r="AQ191" s="159"/>
      <c r="AR191" s="159"/>
      <c r="AS191" s="160">
        <v>-13.838719982961502</v>
      </c>
      <c r="AT191" s="159"/>
      <c r="AU191" s="160">
        <v>27.375824496191829</v>
      </c>
      <c r="AV191" s="160">
        <v>-21.419122239447191</v>
      </c>
      <c r="AW191" s="159"/>
      <c r="AX191" s="160">
        <v>3.462126328511002</v>
      </c>
    </row>
    <row r="192" spans="1:52" ht="12.75" customHeight="1">
      <c r="A192" s="156" t="s">
        <v>776</v>
      </c>
      <c r="B192" s="156" t="s">
        <v>829</v>
      </c>
      <c r="C192" s="160">
        <v>5.805084403196898</v>
      </c>
      <c r="D192" s="160">
        <v>6.4451648246218385</v>
      </c>
      <c r="E192" s="160">
        <v>7.7506559581146703</v>
      </c>
      <c r="F192" s="160">
        <v>0.32356716223291593</v>
      </c>
      <c r="G192" s="160">
        <v>9.5529638718607899</v>
      </c>
      <c r="H192" s="160">
        <v>6.8366193176814392</v>
      </c>
      <c r="I192" s="160">
        <v>7.4300611227563342</v>
      </c>
      <c r="J192" s="159"/>
      <c r="K192" s="160">
        <v>-8.919950176885779</v>
      </c>
      <c r="L192" s="159"/>
      <c r="M192" s="160">
        <v>-1.0723102942725158</v>
      </c>
      <c r="N192" s="167">
        <v>6.0652404086964191</v>
      </c>
      <c r="P192" s="160">
        <v>0.86345145864489126</v>
      </c>
      <c r="Q192" s="160">
        <v>5.8701475773552121E-2</v>
      </c>
      <c r="R192" s="160">
        <v>5.2870041956257277</v>
      </c>
      <c r="S192" s="160">
        <v>-2.6288919438518898E-5</v>
      </c>
      <c r="T192" s="159"/>
      <c r="U192" s="159"/>
      <c r="V192" s="161">
        <v>-8.1684512877235136</v>
      </c>
      <c r="W192" s="162">
        <v>6.5205812188265497E-4</v>
      </c>
      <c r="Y192" s="160">
        <v>6.718659947796775</v>
      </c>
      <c r="Z192" s="160">
        <v>6.5076497072634476</v>
      </c>
      <c r="AA192" s="160">
        <v>13.447437659434412</v>
      </c>
      <c r="AB192" s="160">
        <v>3.1875571658579411</v>
      </c>
      <c r="AC192" s="160">
        <v>6.8365912314886588</v>
      </c>
      <c r="AD192" s="159"/>
      <c r="AE192" s="159"/>
      <c r="AF192" s="160">
        <v>-3.4679062900264217</v>
      </c>
      <c r="AG192" s="159" t="s">
        <v>31</v>
      </c>
      <c r="AH192" s="168">
        <v>-2.5986470872947924</v>
      </c>
      <c r="AI192" s="162">
        <v>6.0659320157109891</v>
      </c>
      <c r="AK192" s="162">
        <v>4.21845424057783</v>
      </c>
      <c r="AL192" s="162">
        <v>45.445454352846461</v>
      </c>
      <c r="AM192" s="170">
        <v>3.2417349151528922</v>
      </c>
      <c r="AN192" s="162">
        <v>4.2884423762057793</v>
      </c>
      <c r="AO192" s="160">
        <v>3.5097198029744621</v>
      </c>
      <c r="AP192" s="160">
        <v>11.78958496055567</v>
      </c>
      <c r="AQ192" s="159"/>
      <c r="AR192" s="159"/>
      <c r="AS192" s="160">
        <v>-1.6022485470194099</v>
      </c>
      <c r="AT192" s="159"/>
      <c r="AU192" s="160">
        <v>1.3642466145366758</v>
      </c>
      <c r="AV192" s="160">
        <v>44.087644929640177</v>
      </c>
      <c r="AW192" s="159"/>
      <c r="AX192" s="160">
        <v>3.528874204773111</v>
      </c>
    </row>
    <row r="193" spans="1:50" ht="12.75" customHeight="1">
      <c r="A193" s="156" t="s">
        <v>776</v>
      </c>
      <c r="B193" s="156" t="s">
        <v>830</v>
      </c>
      <c r="C193" s="160">
        <v>7.4397241924940216</v>
      </c>
      <c r="D193" s="160">
        <v>7.7040791015449361</v>
      </c>
      <c r="E193" s="160">
        <v>7.9949617468941456</v>
      </c>
      <c r="F193" s="160">
        <v>5.5352911522302595</v>
      </c>
      <c r="G193" s="160">
        <v>-4.0347662308347605</v>
      </c>
      <c r="H193" s="160">
        <v>-6.4444133987131629</v>
      </c>
      <c r="I193" s="160">
        <v>7.4300441382798663</v>
      </c>
      <c r="J193" s="159"/>
      <c r="K193" s="160">
        <v>-15.51204894410639</v>
      </c>
      <c r="L193" s="159"/>
      <c r="M193" s="160">
        <v>0.36838778563802788</v>
      </c>
      <c r="N193" s="167">
        <v>5.5645706304788236</v>
      </c>
      <c r="P193" s="160">
        <v>1.6563172288235186</v>
      </c>
      <c r="Q193" s="160">
        <v>1.1389182510301543</v>
      </c>
      <c r="R193" s="160">
        <v>6.0496919631276</v>
      </c>
      <c r="S193" s="160">
        <v>2.6509644733950848E-5</v>
      </c>
      <c r="T193" s="159"/>
      <c r="U193" s="159"/>
      <c r="V193" s="161">
        <v>0.66623150643457496</v>
      </c>
      <c r="W193" s="162">
        <v>0.66623150643457496</v>
      </c>
      <c r="Y193" s="160">
        <v>9.2192668548948227</v>
      </c>
      <c r="Z193" s="160">
        <v>8.9307405155364528</v>
      </c>
      <c r="AA193" s="160">
        <v>14.528324268278752</v>
      </c>
      <c r="AB193" s="160">
        <v>6.7254013000963146</v>
      </c>
      <c r="AC193" s="160">
        <v>-6.4443885974595272</v>
      </c>
      <c r="AD193" s="159"/>
      <c r="AE193" s="159"/>
      <c r="AF193" s="160">
        <v>-2.0621602841761422</v>
      </c>
      <c r="AG193" s="159" t="s">
        <v>31</v>
      </c>
      <c r="AH193" s="168">
        <v>6.2678750596514528</v>
      </c>
      <c r="AI193" s="162">
        <v>6.2678750596514528</v>
      </c>
      <c r="AK193" s="162">
        <v>3.962131504251551</v>
      </c>
      <c r="AL193" s="162">
        <v>25.057931084974108</v>
      </c>
      <c r="AM193" s="170">
        <v>-0.48439040879914103</v>
      </c>
      <c r="AN193" s="162">
        <v>3.977944332125126</v>
      </c>
      <c r="AO193" s="160">
        <v>5.4895983414014697</v>
      </c>
      <c r="AP193" s="160">
        <v>2.5288176354059139E-2</v>
      </c>
      <c r="AQ193" s="159"/>
      <c r="AR193" s="159"/>
      <c r="AS193" s="160">
        <v>-2.8461977835427947</v>
      </c>
      <c r="AT193" s="159"/>
      <c r="AU193" s="160">
        <v>26.625026236366207</v>
      </c>
      <c r="AV193" s="160">
        <v>37.590907869743418</v>
      </c>
      <c r="AW193" s="159"/>
      <c r="AX193" s="160">
        <v>3.5113001300481361</v>
      </c>
    </row>
    <row r="194" spans="1:50" ht="12.75" customHeight="1">
      <c r="A194" s="156" t="s">
        <v>776</v>
      </c>
      <c r="B194" s="156" t="s">
        <v>831</v>
      </c>
      <c r="C194" s="160">
        <v>6.8377726576356963</v>
      </c>
      <c r="D194" s="160">
        <v>5.6100064538091718</v>
      </c>
      <c r="E194" s="160">
        <v>9.2484418320644064</v>
      </c>
      <c r="F194" s="160">
        <v>9.3058820324619802</v>
      </c>
      <c r="G194" s="160">
        <v>-17.352055643424549</v>
      </c>
      <c r="H194" s="160">
        <v>-19.365526088975418</v>
      </c>
      <c r="I194" s="160">
        <v>7.4300227047290868</v>
      </c>
      <c r="J194" s="159"/>
      <c r="K194" s="160">
        <v>-3.9971880034145788</v>
      </c>
      <c r="L194" s="159"/>
      <c r="M194" s="160">
        <v>0.80354211982421386</v>
      </c>
      <c r="N194" s="167">
        <v>3.5781439216790321</v>
      </c>
      <c r="P194" s="160">
        <v>-0.1218042582940555</v>
      </c>
      <c r="Q194" s="160">
        <v>0.45720744004799607</v>
      </c>
      <c r="R194" s="160">
        <v>3.9997079091803109</v>
      </c>
      <c r="S194" s="160">
        <v>-5.3722811743143702E-5</v>
      </c>
      <c r="T194" s="159"/>
      <c r="U194" s="159"/>
      <c r="V194" s="161">
        <v>-1.4153602407712593</v>
      </c>
      <c r="W194" s="162">
        <v>-1.4153602407712593</v>
      </c>
      <c r="Y194" s="160">
        <v>6.7076397010721331</v>
      </c>
      <c r="Z194" s="160">
        <v>6.0928632607511624</v>
      </c>
      <c r="AA194" s="160">
        <v>13.618060400677775</v>
      </c>
      <c r="AB194" s="160">
        <v>7.2243468914842879</v>
      </c>
      <c r="AC194" s="160">
        <v>-19.365569408082049</v>
      </c>
      <c r="AD194" s="159"/>
      <c r="AE194" s="159"/>
      <c r="AF194" s="160">
        <v>-1.6376379477250693</v>
      </c>
      <c r="AG194" s="159" t="s">
        <v>31</v>
      </c>
      <c r="AH194" s="168">
        <v>2.112140054482762</v>
      </c>
      <c r="AI194" s="162">
        <v>2.112140054482762</v>
      </c>
      <c r="AK194" s="162">
        <v>-5.446071412352989</v>
      </c>
      <c r="AL194" s="162">
        <v>14.283705968896541</v>
      </c>
      <c r="AM194" s="170">
        <v>-12.77124755854264</v>
      </c>
      <c r="AN194" s="162">
        <v>-8.8832345879880386</v>
      </c>
      <c r="AO194" s="160">
        <v>-5.2398834383367303</v>
      </c>
      <c r="AP194" s="160">
        <v>-27.039683516393357</v>
      </c>
      <c r="AQ194" s="159"/>
      <c r="AR194" s="159"/>
      <c r="AS194" s="160">
        <v>-2.0736426596376707</v>
      </c>
      <c r="AT194" s="159"/>
      <c r="AU194" s="160">
        <v>7.4131300487754332</v>
      </c>
      <c r="AV194" s="160">
        <v>11.853862223979213</v>
      </c>
      <c r="AW194" s="159"/>
      <c r="AX194" s="160">
        <v>3.5003865888802932</v>
      </c>
    </row>
    <row r="195" spans="1:50" ht="12.75" customHeight="1">
      <c r="A195" s="156" t="s">
        <v>776</v>
      </c>
      <c r="B195" s="156" t="s">
        <v>34</v>
      </c>
      <c r="C195" s="160">
        <v>5.0852190302972424</v>
      </c>
      <c r="D195" s="160">
        <v>5.5206114009744267</v>
      </c>
      <c r="E195" s="160">
        <v>2.588593076739663</v>
      </c>
      <c r="F195" s="160">
        <v>6.665429298906866</v>
      </c>
      <c r="G195" s="160">
        <v>-11.874775693414122</v>
      </c>
      <c r="H195" s="160">
        <v>-11.603520600557257</v>
      </c>
      <c r="I195" s="160">
        <v>5.5167338122596767</v>
      </c>
      <c r="J195" s="159"/>
      <c r="K195" s="160">
        <v>64.67985210152095</v>
      </c>
      <c r="L195" s="159"/>
      <c r="M195" s="160">
        <v>1.2055676877366239</v>
      </c>
      <c r="N195" s="167">
        <v>3.6284258280973116</v>
      </c>
      <c r="P195" s="160">
        <v>0.84654200820959835</v>
      </c>
      <c r="Q195" s="160">
        <v>9.4819181637451302E-2</v>
      </c>
      <c r="R195" s="160">
        <v>6.1990693825379459</v>
      </c>
      <c r="S195" s="160">
        <v>-3.3873475807740321E-5</v>
      </c>
      <c r="T195" s="159"/>
      <c r="U195" s="159"/>
      <c r="V195" s="161">
        <v>-0.64008056261267265</v>
      </c>
      <c r="W195" s="162">
        <v>-0.64008056261267265</v>
      </c>
      <c r="Y195" s="160">
        <v>5.97480955380788</v>
      </c>
      <c r="Z195" s="160">
        <v>5.6206651811636892</v>
      </c>
      <c r="AA195" s="160">
        <v>8.9481311401362458</v>
      </c>
      <c r="AB195" s="160">
        <v>7.0778954478566085</v>
      </c>
      <c r="AC195" s="160">
        <v>-11.603550543517324</v>
      </c>
      <c r="AD195" s="159"/>
      <c r="AE195" s="159"/>
      <c r="AF195" s="160">
        <v>-3.6718138014139061</v>
      </c>
      <c r="AG195" s="159" t="s">
        <v>31</v>
      </c>
      <c r="AH195" s="168">
        <v>2.9651204170301702</v>
      </c>
      <c r="AI195" s="162">
        <v>2.9651204170301702</v>
      </c>
      <c r="AK195" s="162">
        <v>11.049320632781852</v>
      </c>
      <c r="AL195" s="162">
        <v>7.4227009561155146</v>
      </c>
      <c r="AM195" s="170">
        <v>11.74443161175491</v>
      </c>
      <c r="AN195" s="162">
        <v>9.5095627905452673</v>
      </c>
      <c r="AO195" s="160">
        <v>13.257826198129733</v>
      </c>
      <c r="AP195" s="160">
        <v>-1.4602212047340464</v>
      </c>
      <c r="AQ195" s="159"/>
      <c r="AR195" s="159"/>
      <c r="AS195" s="160">
        <v>-1.712247287873212</v>
      </c>
      <c r="AT195" s="159"/>
      <c r="AU195" s="160">
        <v>-4.022521543091905</v>
      </c>
      <c r="AV195" s="160">
        <v>-7.5418650450231555</v>
      </c>
      <c r="AW195" s="159"/>
      <c r="AX195" s="160">
        <v>2.9511801284914343</v>
      </c>
    </row>
    <row r="196" spans="1:50" ht="12.75" customHeight="1">
      <c r="A196" s="156" t="s">
        <v>776</v>
      </c>
      <c r="B196" s="156" t="s">
        <v>829</v>
      </c>
      <c r="C196" s="160">
        <v>7.5202402284202066</v>
      </c>
      <c r="D196" s="160">
        <v>7.5796115169051426</v>
      </c>
      <c r="E196" s="160">
        <v>5.4809004815891553</v>
      </c>
      <c r="F196" s="160">
        <v>10.50625932903794</v>
      </c>
      <c r="G196" s="160">
        <v>-23.914692664288616</v>
      </c>
      <c r="H196" s="160">
        <v>-23.726925102240685</v>
      </c>
      <c r="I196" s="160">
        <v>5.5167872564811402</v>
      </c>
      <c r="J196" s="159"/>
      <c r="K196" s="160">
        <v>81.541466759344559</v>
      </c>
      <c r="L196" s="159"/>
      <c r="M196" s="160">
        <v>6.0609504088753052</v>
      </c>
      <c r="N196" s="167">
        <v>5.1476857540815155</v>
      </c>
      <c r="P196" s="160">
        <v>-0.32416328807474204</v>
      </c>
      <c r="Q196" s="160">
        <v>-0.8191456034899437</v>
      </c>
      <c r="R196" s="160">
        <v>3.2965290335051107</v>
      </c>
      <c r="S196" s="160">
        <v>0</v>
      </c>
      <c r="T196" s="159"/>
      <c r="U196" s="159"/>
      <c r="V196" s="161">
        <v>-0.54268442779475634</v>
      </c>
      <c r="W196" s="162">
        <v>-2.159635506846791</v>
      </c>
      <c r="Y196" s="160">
        <v>7.1716990823499289</v>
      </c>
      <c r="Z196" s="160">
        <v>6.6983778589129148</v>
      </c>
      <c r="AA196" s="160">
        <v>8.9581089907673714</v>
      </c>
      <c r="AB196" s="160">
        <v>11.040928894898384</v>
      </c>
      <c r="AC196" s="160">
        <v>-23.726925102240685</v>
      </c>
      <c r="AD196" s="159"/>
      <c r="AE196" s="159"/>
      <c r="AF196" s="160">
        <v>0.94939139272938511</v>
      </c>
      <c r="AG196" s="159" t="s">
        <v>31</v>
      </c>
      <c r="AH196" s="168">
        <v>4.5770656373075571</v>
      </c>
      <c r="AI196" s="162">
        <v>2.8768789979086953</v>
      </c>
      <c r="AK196" s="162">
        <v>5.0267830434687184</v>
      </c>
      <c r="AL196" s="162">
        <v>35.626260036592029</v>
      </c>
      <c r="AM196" s="170">
        <v>4.0054981486629533</v>
      </c>
      <c r="AN196" s="162">
        <v>5.8531719823701236</v>
      </c>
      <c r="AO196" s="160">
        <v>13.84975839831675</v>
      </c>
      <c r="AP196" s="160">
        <v>-27.736704593341759</v>
      </c>
      <c r="AQ196" s="159"/>
      <c r="AR196" s="159"/>
      <c r="AS196" s="160">
        <v>-3.2910513999838482</v>
      </c>
      <c r="AT196" s="159"/>
      <c r="AU196" s="160">
        <v>-0.27726942178383229</v>
      </c>
      <c r="AV196" s="160">
        <v>22.16550241805481</v>
      </c>
      <c r="AW196" s="159"/>
      <c r="AX196" s="160">
        <v>2.5734170768969706</v>
      </c>
    </row>
    <row r="197" spans="1:50" ht="12.75" customHeight="1">
      <c r="A197" s="156" t="s">
        <v>776</v>
      </c>
      <c r="B197" s="156" t="s">
        <v>830</v>
      </c>
      <c r="C197" s="160">
        <v>4.2206855083684687</v>
      </c>
      <c r="D197" s="160">
        <v>3.5966329340408301</v>
      </c>
      <c r="E197" s="160">
        <v>5.1228027603423421</v>
      </c>
      <c r="F197" s="160">
        <v>5.8927458860785196</v>
      </c>
      <c r="G197" s="160">
        <v>-23.852069398617147</v>
      </c>
      <c r="H197" s="160">
        <v>-23.621184455257353</v>
      </c>
      <c r="I197" s="160">
        <v>5.5167556013930561</v>
      </c>
      <c r="J197" s="159"/>
      <c r="K197" s="159" t="s">
        <v>31</v>
      </c>
      <c r="L197" s="159"/>
      <c r="M197" s="160">
        <v>6.9457658187179536</v>
      </c>
      <c r="N197" s="167">
        <v>3.1375419297325569</v>
      </c>
      <c r="P197" s="160">
        <v>-0.23922978584457269</v>
      </c>
      <c r="Q197" s="160">
        <v>-0.77245130084429003</v>
      </c>
      <c r="R197" s="160">
        <v>5.496434210910186</v>
      </c>
      <c r="S197" s="160">
        <v>-3.709890975756025E-5</v>
      </c>
      <c r="T197" s="159"/>
      <c r="U197" s="159"/>
      <c r="V197" s="161">
        <v>-2.372673724529025</v>
      </c>
      <c r="W197" s="162">
        <v>-2.372673724529025</v>
      </c>
      <c r="Y197" s="160">
        <v>3.9713585856210236</v>
      </c>
      <c r="Z197" s="160">
        <v>2.7963993953109321</v>
      </c>
      <c r="AA197" s="160">
        <v>10.900808454729408</v>
      </c>
      <c r="AB197" s="160">
        <v>10.399803429586676</v>
      </c>
      <c r="AC197" s="160">
        <v>-23.621212790965213</v>
      </c>
      <c r="AD197" s="159"/>
      <c r="AE197" s="159"/>
      <c r="AF197" s="160">
        <v>1.7917825658843487</v>
      </c>
      <c r="AG197" s="159" t="s">
        <v>31</v>
      </c>
      <c r="AH197" s="168">
        <v>0.69042457224069198</v>
      </c>
      <c r="AI197" s="162">
        <v>0.69042457224069198</v>
      </c>
      <c r="AK197" s="162">
        <v>1.4033218168042578</v>
      </c>
      <c r="AL197" s="162">
        <v>-6.1296005832191875</v>
      </c>
      <c r="AM197" s="170">
        <v>3.3986207558384418</v>
      </c>
      <c r="AN197" s="162">
        <v>4.5123898986139048</v>
      </c>
      <c r="AO197" s="160">
        <v>7.9286926940747025</v>
      </c>
      <c r="AP197" s="160">
        <v>-11.715511294762161</v>
      </c>
      <c r="AQ197" s="159"/>
      <c r="AR197" s="159"/>
      <c r="AS197" s="160">
        <v>1.0807535221791802</v>
      </c>
      <c r="AT197" s="159"/>
      <c r="AU197" s="160">
        <v>8.2998959726555768</v>
      </c>
      <c r="AV197" s="160">
        <v>10.49747250124747</v>
      </c>
      <c r="AW197" s="159"/>
      <c r="AX197" s="160">
        <v>2.6247877758913525</v>
      </c>
    </row>
    <row r="198" spans="1:50" ht="12.75" customHeight="1">
      <c r="A198" s="156" t="s">
        <v>776</v>
      </c>
      <c r="B198" s="156" t="s">
        <v>831</v>
      </c>
      <c r="C198" s="160">
        <v>5.3700063881388536</v>
      </c>
      <c r="D198" s="160">
        <v>4.9739900568232152</v>
      </c>
      <c r="E198" s="160">
        <v>4.9848562047546903</v>
      </c>
      <c r="F198" s="160">
        <v>7.658563689518151</v>
      </c>
      <c r="G198" s="160">
        <v>-26.160102360109963</v>
      </c>
      <c r="H198" s="160">
        <v>-26.023784290855211</v>
      </c>
      <c r="I198" s="160">
        <v>5.5167830381196072</v>
      </c>
      <c r="J198" s="159"/>
      <c r="K198" s="160">
        <v>75.304853051357796</v>
      </c>
      <c r="L198" s="159"/>
      <c r="M198" s="160">
        <v>7.8566076456589977</v>
      </c>
      <c r="N198" s="167">
        <v>3.6134196594146863</v>
      </c>
      <c r="P198" s="160">
        <v>-0.28235619104665105</v>
      </c>
      <c r="Q198" s="160">
        <v>-0.77089829516100794</v>
      </c>
      <c r="R198" s="160">
        <v>4.3380790243220604</v>
      </c>
      <c r="S198" s="160">
        <v>1.2008391463780299E-4</v>
      </c>
      <c r="T198" s="159"/>
      <c r="U198" s="159"/>
      <c r="V198" s="161">
        <v>-2.3896702463304798</v>
      </c>
      <c r="W198" s="162">
        <v>-2.3896702463304798</v>
      </c>
      <c r="Y198" s="160">
        <v>5.0724876515957247</v>
      </c>
      <c r="Z198" s="160">
        <v>4.1647473571126952</v>
      </c>
      <c r="AA198" s="160">
        <v>9.5391822304878371</v>
      </c>
      <c r="AB198" s="160">
        <v>11.262430803899454</v>
      </c>
      <c r="AC198" s="160">
        <v>-26.023695457319491</v>
      </c>
      <c r="AD198" s="159"/>
      <c r="AE198" s="159"/>
      <c r="AF198" s="160">
        <v>2.6583649842847432</v>
      </c>
      <c r="AG198" s="159" t="s">
        <v>31</v>
      </c>
      <c r="AH198" s="168">
        <v>1.137400598608113</v>
      </c>
      <c r="AI198" s="162">
        <v>1.137400598608113</v>
      </c>
      <c r="AK198" s="162">
        <v>10.19535628391114</v>
      </c>
      <c r="AL198" s="162">
        <v>27.125298851120668</v>
      </c>
      <c r="AM198" s="170">
        <v>1.9601207217057151</v>
      </c>
      <c r="AN198" s="162">
        <v>10.883556216248961</v>
      </c>
      <c r="AO198" s="160">
        <v>18.850667027108589</v>
      </c>
      <c r="AP198" s="160">
        <v>-29.100770808039453</v>
      </c>
      <c r="AQ198" s="159"/>
      <c r="AR198" s="159"/>
      <c r="AS198" s="160">
        <v>1.9415714325768734</v>
      </c>
      <c r="AT198" s="159"/>
      <c r="AU198" s="160">
        <v>2.0537711746075153</v>
      </c>
      <c r="AV198" s="160">
        <v>26.343497832019931</v>
      </c>
      <c r="AW198" s="159"/>
      <c r="AX198" s="160">
        <v>2.5976230899830122</v>
      </c>
    </row>
    <row r="199" spans="1:50" ht="12.75" customHeight="1">
      <c r="A199" s="156" t="s">
        <v>776</v>
      </c>
      <c r="B199" s="156" t="s">
        <v>35</v>
      </c>
      <c r="C199" s="160">
        <v>7.0864952897730458</v>
      </c>
      <c r="D199" s="160">
        <v>9.4418933077516147</v>
      </c>
      <c r="E199" s="160">
        <v>4.8243950773527473</v>
      </c>
      <c r="F199" s="160">
        <v>1.0511890654893354</v>
      </c>
      <c r="G199" s="160">
        <v>-14.177701465450243</v>
      </c>
      <c r="H199" s="160">
        <v>-14.389759609168367</v>
      </c>
      <c r="I199" s="160">
        <v>6.4041615128558709</v>
      </c>
      <c r="J199" s="159"/>
      <c r="K199" s="159" t="s">
        <v>31</v>
      </c>
      <c r="L199" s="159"/>
      <c r="M199" s="160">
        <v>4.6224660455477657</v>
      </c>
      <c r="N199" s="167">
        <v>7.4724053207823449</v>
      </c>
      <c r="P199" s="160">
        <v>3.2986852229794419</v>
      </c>
      <c r="Q199" s="160">
        <v>0.30224680393916586</v>
      </c>
      <c r="R199" s="160">
        <v>5.2555015057713081</v>
      </c>
      <c r="S199" s="160">
        <v>6.0703259365002062E-5</v>
      </c>
      <c r="T199" s="159"/>
      <c r="U199" s="159"/>
      <c r="V199" s="161">
        <v>0.35329129668991421</v>
      </c>
      <c r="W199" s="162">
        <v>0.35329129668991421</v>
      </c>
      <c r="Y199" s="160">
        <v>10.618941685703307</v>
      </c>
      <c r="Z199" s="160">
        <v>9.7726779324448056</v>
      </c>
      <c r="AA199" s="160">
        <v>10.333442739058725</v>
      </c>
      <c r="AB199" s="160">
        <v>20.023061625332552</v>
      </c>
      <c r="AC199" s="160">
        <v>-14.389707640962083</v>
      </c>
      <c r="AD199" s="159"/>
      <c r="AE199" s="159"/>
      <c r="AF199" s="160">
        <v>0.69618771982107974</v>
      </c>
      <c r="AG199" s="159" t="s">
        <v>31</v>
      </c>
      <c r="AH199" s="168">
        <v>7.8520959751239747</v>
      </c>
      <c r="AI199" s="162">
        <v>7.8520959751239747</v>
      </c>
      <c r="AK199" s="162">
        <v>-3.2232866967280817E-2</v>
      </c>
      <c r="AL199" s="162">
        <v>-25.627370555898274</v>
      </c>
      <c r="AM199" s="170">
        <v>4.6838321268098708</v>
      </c>
      <c r="AN199" s="162">
        <v>2.6817020471904249</v>
      </c>
      <c r="AO199" s="160">
        <v>2.3622719168705699</v>
      </c>
      <c r="AP199" s="160">
        <v>4.1688281215318854</v>
      </c>
      <c r="AQ199" s="159"/>
      <c r="AR199" s="159"/>
      <c r="AS199" s="160">
        <v>2.6036042408381199</v>
      </c>
      <c r="AT199" s="159"/>
      <c r="AU199" s="160">
        <v>-14.69392378499551</v>
      </c>
      <c r="AV199" s="160">
        <v>-16.289903772720344</v>
      </c>
      <c r="AW199" s="159"/>
      <c r="AX199" s="160">
        <v>2.2425415470867001</v>
      </c>
    </row>
    <row r="200" spans="1:50" ht="12.75" customHeight="1">
      <c r="A200" s="156" t="s">
        <v>776</v>
      </c>
      <c r="B200" s="156" t="s">
        <v>829</v>
      </c>
      <c r="C200" s="160">
        <v>4.8864261102026569</v>
      </c>
      <c r="D200" s="160">
        <v>5.6024138119280655</v>
      </c>
      <c r="E200" s="160">
        <v>4.902722660708501</v>
      </c>
      <c r="F200" s="160">
        <v>1.8556442232926127</v>
      </c>
      <c r="G200" s="160">
        <v>-8.4758376130376618</v>
      </c>
      <c r="H200" s="160">
        <v>-8.6731843034727198</v>
      </c>
      <c r="I200" s="160">
        <v>6.404163486329324</v>
      </c>
      <c r="J200" s="159"/>
      <c r="K200" s="159" t="s">
        <v>31</v>
      </c>
      <c r="L200" s="159"/>
      <c r="M200" s="160">
        <v>2.4960747977545354</v>
      </c>
      <c r="N200" s="167">
        <v>6.080420906125938</v>
      </c>
      <c r="P200" s="160">
        <v>3.345291992316076</v>
      </c>
      <c r="Q200" s="160">
        <v>0.33856044020651965</v>
      </c>
      <c r="R200" s="160">
        <v>6.1092535740203742</v>
      </c>
      <c r="S200" s="160">
        <v>-7.0650158093599202E-5</v>
      </c>
      <c r="T200" s="159"/>
      <c r="U200" s="159"/>
      <c r="V200" s="161">
        <v>-5.1286765486602635</v>
      </c>
      <c r="W200" s="162">
        <v>2.5615691026666854</v>
      </c>
      <c r="Y200" s="160">
        <v>8.3951833238937645</v>
      </c>
      <c r="Z200" s="160">
        <v>5.9599418089984155</v>
      </c>
      <c r="AA200" s="160">
        <v>11.311495994102543</v>
      </c>
      <c r="AB200" s="160">
        <v>33.330498499148575</v>
      </c>
      <c r="AC200" s="160">
        <v>-8.6732488260123919</v>
      </c>
      <c r="AD200" s="159"/>
      <c r="AE200" s="159"/>
      <c r="AF200" s="160">
        <v>-1.3503166979884433</v>
      </c>
      <c r="AG200" s="159" t="s">
        <v>31</v>
      </c>
      <c r="AH200" s="168">
        <v>0.63989923639334922</v>
      </c>
      <c r="AI200" s="162">
        <v>8.7977441920360295</v>
      </c>
      <c r="AK200" s="162">
        <v>6.2277793849673433</v>
      </c>
      <c r="AL200" s="173" t="s">
        <v>31</v>
      </c>
      <c r="AM200" s="170">
        <v>-7.4861992037861969</v>
      </c>
      <c r="AN200" s="162">
        <v>1.6428758650840765</v>
      </c>
      <c r="AO200" s="160">
        <v>7.1624296888783592</v>
      </c>
      <c r="AP200" s="160">
        <v>-47.353056435472659</v>
      </c>
      <c r="AQ200" s="159"/>
      <c r="AR200" s="159"/>
      <c r="AS200" s="160">
        <v>0.46941462511076015</v>
      </c>
      <c r="AT200" s="159"/>
      <c r="AU200" s="160">
        <v>6.6837857033003685</v>
      </c>
      <c r="AV200" s="159" t="s">
        <v>31</v>
      </c>
      <c r="AW200" s="159"/>
      <c r="AX200" s="160">
        <v>2.1017442822625956</v>
      </c>
    </row>
    <row r="201" spans="1:50" ht="12.75" customHeight="1">
      <c r="A201" s="156" t="s">
        <v>776</v>
      </c>
      <c r="B201" s="156" t="s">
        <v>830</v>
      </c>
      <c r="C201" s="160">
        <v>9.1067038485973661</v>
      </c>
      <c r="D201" s="160">
        <v>11.541445437254719</v>
      </c>
      <c r="E201" s="160">
        <v>4.6751116410934257</v>
      </c>
      <c r="F201" s="160">
        <v>3.9865261241367667</v>
      </c>
      <c r="G201" s="160">
        <v>-16.359093895332052</v>
      </c>
      <c r="H201" s="160">
        <v>-16.657595983226848</v>
      </c>
      <c r="I201" s="160">
        <v>6.4041202819177512</v>
      </c>
      <c r="J201" s="159"/>
      <c r="K201" s="160">
        <v>65.219721905674859</v>
      </c>
      <c r="L201" s="159"/>
      <c r="M201" s="160">
        <v>3.6655243923881082</v>
      </c>
      <c r="N201" s="167">
        <v>8.4620017696592083</v>
      </c>
      <c r="P201" s="160">
        <v>2.9976778220000142</v>
      </c>
      <c r="Q201" s="160">
        <v>-0.75384461966492367</v>
      </c>
      <c r="R201" s="160">
        <v>6.4006470711761887</v>
      </c>
      <c r="S201" s="160">
        <v>3.709892352085641E-5</v>
      </c>
      <c r="T201" s="159"/>
      <c r="U201" s="159"/>
      <c r="V201" s="161">
        <v>2.3846783245373628</v>
      </c>
      <c r="W201" s="162">
        <v>2.3846783245373628</v>
      </c>
      <c r="Y201" s="160">
        <v>12.377371312181964</v>
      </c>
      <c r="Z201" s="160">
        <v>10.700596252129451</v>
      </c>
      <c r="AA201" s="160">
        <v>11.374996108599493</v>
      </c>
      <c r="AB201" s="160">
        <v>33.50204161994197</v>
      </c>
      <c r="AC201" s="160">
        <v>-16.657565064092115</v>
      </c>
      <c r="AD201" s="159"/>
      <c r="AE201" s="159"/>
      <c r="AF201" s="160">
        <v>-0.22489549117923924</v>
      </c>
      <c r="AG201" s="159" t="s">
        <v>31</v>
      </c>
      <c r="AH201" s="168">
        <v>11.048471616219603</v>
      </c>
      <c r="AI201" s="162">
        <v>11.048471616219603</v>
      </c>
      <c r="AK201" s="162">
        <v>8.8753328961249984</v>
      </c>
      <c r="AL201" s="162">
        <v>27.882070184831633</v>
      </c>
      <c r="AM201" s="170">
        <v>4.304809145887285</v>
      </c>
      <c r="AN201" s="162">
        <v>8.4155864795241211</v>
      </c>
      <c r="AO201" s="160">
        <v>12.092287916712069</v>
      </c>
      <c r="AP201" s="160">
        <v>-24.563953764022038</v>
      </c>
      <c r="AQ201" s="159"/>
      <c r="AR201" s="159"/>
      <c r="AS201" s="160">
        <v>-1.4235395803141562</v>
      </c>
      <c r="AT201" s="159"/>
      <c r="AU201" s="160">
        <v>-28.421163741918473</v>
      </c>
      <c r="AV201" s="160">
        <v>22.863539858686298</v>
      </c>
      <c r="AW201" s="159"/>
      <c r="AX201" s="160">
        <v>2.09443139330974</v>
      </c>
    </row>
    <row r="202" spans="1:50" ht="12.75" customHeight="1">
      <c r="A202" s="156" t="s">
        <v>776</v>
      </c>
      <c r="B202" s="156" t="s">
        <v>831</v>
      </c>
      <c r="C202" s="160">
        <v>7.1758301961572579</v>
      </c>
      <c r="D202" s="160">
        <v>8.1421458369292967</v>
      </c>
      <c r="E202" s="160">
        <v>5.0393146928308399</v>
      </c>
      <c r="F202" s="160">
        <v>5.7401357959515282</v>
      </c>
      <c r="G202" s="160">
        <v>-9.7233302451661583</v>
      </c>
      <c r="H202" s="160">
        <v>-10.020912613734463</v>
      </c>
      <c r="I202" s="160">
        <v>6.4040616729421398</v>
      </c>
      <c r="J202" s="159"/>
      <c r="K202" s="160">
        <v>76.479349466046415</v>
      </c>
      <c r="L202" s="159"/>
      <c r="M202" s="160">
        <v>2.8094909292996557</v>
      </c>
      <c r="N202" s="167">
        <v>6.9458611263505663</v>
      </c>
      <c r="P202" s="160">
        <v>3.2412900347616813</v>
      </c>
      <c r="Q202" s="160">
        <v>0.35680691436477757</v>
      </c>
      <c r="R202" s="160">
        <v>4.730699423182803</v>
      </c>
      <c r="S202" s="160">
        <v>-8.6719414924739025E-5</v>
      </c>
      <c r="T202" s="159"/>
      <c r="U202" s="159"/>
      <c r="V202" s="161">
        <v>2.9273449645960938</v>
      </c>
      <c r="W202" s="162">
        <v>2.9273449645960938</v>
      </c>
      <c r="Y202" s="160">
        <v>10.649709699978391</v>
      </c>
      <c r="Z202" s="160">
        <v>8.528004490617926</v>
      </c>
      <c r="AA202" s="160">
        <v>10.008408947119733</v>
      </c>
      <c r="AB202" s="160">
        <v>35.369475980166364</v>
      </c>
      <c r="AC202" s="160">
        <v>-10.020990643072599</v>
      </c>
      <c r="AD202" s="159"/>
      <c r="AE202" s="159"/>
      <c r="AF202" s="160">
        <v>-1.0484190117404404</v>
      </c>
      <c r="AG202" s="159" t="s">
        <v>31</v>
      </c>
      <c r="AH202" s="168">
        <v>10.076535406876722</v>
      </c>
      <c r="AI202" s="162">
        <v>10.076535406876722</v>
      </c>
      <c r="AK202" s="162">
        <v>3.2794673453912626</v>
      </c>
      <c r="AL202" s="162">
        <v>-10.682150508789578</v>
      </c>
      <c r="AM202" s="170">
        <v>11.7470205484576</v>
      </c>
      <c r="AN202" s="162">
        <v>3.1140408610124255</v>
      </c>
      <c r="AO202" s="160">
        <v>1.8048663406041601</v>
      </c>
      <c r="AP202" s="160">
        <v>-2.7583651782572374</v>
      </c>
      <c r="AQ202" s="159"/>
      <c r="AR202" s="159"/>
      <c r="AS202" s="160">
        <v>-0.2193873010993441</v>
      </c>
      <c r="AT202" s="159"/>
      <c r="AU202" s="160">
        <v>7.0850663029276921</v>
      </c>
      <c r="AV202" s="160">
        <v>-10.992389744269317</v>
      </c>
      <c r="AW202" s="159"/>
      <c r="AX202" s="160">
        <v>2.0916763197087707</v>
      </c>
    </row>
    <row r="203" spans="1:50" ht="12.75" customHeight="1">
      <c r="A203" s="156" t="s">
        <v>776</v>
      </c>
      <c r="B203" s="156" t="s">
        <v>36</v>
      </c>
      <c r="C203" s="160">
        <v>8.9189966978861754</v>
      </c>
      <c r="D203" s="160">
        <v>10.159326603125477</v>
      </c>
      <c r="E203" s="160">
        <v>5.523706478426357</v>
      </c>
      <c r="F203" s="160">
        <v>8.2581713324469384</v>
      </c>
      <c r="G203" s="160">
        <v>-8.175458145637938</v>
      </c>
      <c r="H203" s="160">
        <v>-7.6551363248311732</v>
      </c>
      <c r="I203" s="160">
        <v>7.3826018490549234</v>
      </c>
      <c r="J203" s="159" t="s">
        <v>31</v>
      </c>
      <c r="K203" s="160">
        <v>33.232896929103745</v>
      </c>
      <c r="L203" s="159"/>
      <c r="M203" s="160">
        <v>1.9806491625546387</v>
      </c>
      <c r="N203" s="167">
        <v>7.8408125715546433</v>
      </c>
      <c r="P203" s="160">
        <v>-10.330222114337452</v>
      </c>
      <c r="Q203" s="160">
        <v>-13.202733999796571</v>
      </c>
      <c r="R203" s="160">
        <v>-11.070015721677869</v>
      </c>
      <c r="S203" s="160">
        <v>-19.135529931730932</v>
      </c>
      <c r="T203" s="160">
        <v>18.36000000000001</v>
      </c>
      <c r="U203" s="159"/>
      <c r="V203" s="161">
        <v>-8.4555773055433701</v>
      </c>
      <c r="W203" s="162">
        <v>-8.4555773055433701</v>
      </c>
      <c r="Y203" s="160">
        <v>-2.3325775857132998</v>
      </c>
      <c r="Z203" s="160">
        <v>-4.3847162642523232</v>
      </c>
      <c r="AA203" s="160">
        <v>-6.1577844188326738</v>
      </c>
      <c r="AB203" s="160">
        <v>21.258965122410309</v>
      </c>
      <c r="AC203" s="160">
        <v>-25.325815353809244</v>
      </c>
      <c r="AD203" s="159" t="s">
        <v>31</v>
      </c>
      <c r="AE203" s="159"/>
      <c r="AF203" s="160">
        <v>-4.7928050240434574</v>
      </c>
      <c r="AG203" s="159" t="s">
        <v>31</v>
      </c>
      <c r="AH203" s="168">
        <v>-1.2777507023592878</v>
      </c>
      <c r="AI203" s="162">
        <v>-1.2777507023592878</v>
      </c>
      <c r="AK203" s="162">
        <v>14.07173175855495</v>
      </c>
      <c r="AL203" s="162">
        <v>-52.440610608817636</v>
      </c>
      <c r="AM203" s="170">
        <v>22.778521923632564</v>
      </c>
      <c r="AN203" s="162">
        <v>13.209976657747211</v>
      </c>
      <c r="AO203" s="160">
        <v>18.371242580012467</v>
      </c>
      <c r="AP203" s="160">
        <v>-19.759017220795961</v>
      </c>
      <c r="AQ203" s="159" t="s">
        <v>31</v>
      </c>
      <c r="AR203" s="159"/>
      <c r="AS203" s="160">
        <v>-1.4463224559140555</v>
      </c>
      <c r="AT203" s="159"/>
      <c r="AU203" s="160">
        <v>-10.799572294166552</v>
      </c>
      <c r="AV203" s="160">
        <v>-87.775171839849051</v>
      </c>
      <c r="AW203" s="159"/>
      <c r="AX203" s="160">
        <v>1.9126574841699802</v>
      </c>
    </row>
    <row r="204" spans="1:50" ht="12.75" customHeight="1">
      <c r="A204" s="156" t="s">
        <v>776</v>
      </c>
      <c r="B204" s="156" t="s">
        <v>829</v>
      </c>
      <c r="C204" s="160">
        <v>8.8752051918543042</v>
      </c>
      <c r="D204" s="160">
        <v>11.622977208651573</v>
      </c>
      <c r="E204" s="160">
        <v>5.0644091034501271</v>
      </c>
      <c r="F204" s="160">
        <v>2.8701568278104164</v>
      </c>
      <c r="G204" s="160">
        <v>-16.021636607928055</v>
      </c>
      <c r="H204" s="160">
        <v>-15.639966794425721</v>
      </c>
      <c r="I204" s="160">
        <v>7.0040078814073734</v>
      </c>
      <c r="J204" s="160">
        <v>11.855336472618802</v>
      </c>
      <c r="K204" s="160">
        <v>21.767115872539449</v>
      </c>
      <c r="L204" s="159"/>
      <c r="M204" s="160">
        <v>4.3636931464297692</v>
      </c>
      <c r="N204" s="167">
        <v>7.614561447952795</v>
      </c>
      <c r="P204" s="160">
        <v>-11.307044323639902</v>
      </c>
      <c r="Q204" s="160">
        <v>-13.998222211301854</v>
      </c>
      <c r="R204" s="160">
        <v>-18.222077966338453</v>
      </c>
      <c r="S204" s="160">
        <v>-13.095420963113233</v>
      </c>
      <c r="T204" s="160">
        <v>20</v>
      </c>
      <c r="U204" s="159"/>
      <c r="V204" s="161">
        <v>-20.919211714541273</v>
      </c>
      <c r="W204" s="162">
        <v>-8.1893630564424047</v>
      </c>
      <c r="Y204" s="160">
        <v>-3.4353625166426021</v>
      </c>
      <c r="Z204" s="160">
        <v>-4.0022551798863288</v>
      </c>
      <c r="AA204" s="160">
        <v>-14.080509438253351</v>
      </c>
      <c r="AB204" s="160">
        <v>10.17430735152562</v>
      </c>
      <c r="AC204" s="160">
        <v>-26.68726826731778</v>
      </c>
      <c r="AD204" s="160">
        <v>34.226341231575475</v>
      </c>
      <c r="AE204" s="159"/>
      <c r="AF204" s="160">
        <v>-2.5679354291405665</v>
      </c>
      <c r="AG204" s="159" t="s">
        <v>31</v>
      </c>
      <c r="AH204" s="168">
        <v>-14.89755649701956</v>
      </c>
      <c r="AI204" s="162">
        <v>-1.1983856906183588</v>
      </c>
      <c r="AK204" s="162">
        <v>-8.7258810870478083</v>
      </c>
      <c r="AL204" s="162">
        <v>-23.841214244016353</v>
      </c>
      <c r="AM204" s="170">
        <v>-5.7298404337616216</v>
      </c>
      <c r="AN204" s="162">
        <v>-0.36602242050914602</v>
      </c>
      <c r="AO204" s="160">
        <v>-2.7959755013957399</v>
      </c>
      <c r="AP204" s="160">
        <v>-20.380507624109157</v>
      </c>
      <c r="AQ204" s="159" t="s">
        <v>31</v>
      </c>
      <c r="AR204" s="159"/>
      <c r="AS204" s="160">
        <v>-4.6589267028750916</v>
      </c>
      <c r="AT204" s="159"/>
      <c r="AU204" s="160">
        <v>1.1189695152805916</v>
      </c>
      <c r="AV204" s="160">
        <v>47.101456433762394</v>
      </c>
      <c r="AW204" s="159"/>
      <c r="AX204" s="160">
        <v>1.7991441908713683</v>
      </c>
    </row>
    <row r="205" spans="1:50" ht="12.75" customHeight="1">
      <c r="A205" s="156" t="s">
        <v>776</v>
      </c>
      <c r="B205" s="156" t="s">
        <v>830</v>
      </c>
      <c r="C205" s="160">
        <v>6.4463253259424853</v>
      </c>
      <c r="D205" s="160">
        <v>7.5429446271144753</v>
      </c>
      <c r="E205" s="160">
        <v>5.3414180650694192</v>
      </c>
      <c r="F205" s="160">
        <v>2.6245921427393002</v>
      </c>
      <c r="G205" s="160">
        <v>-2.4996009120648242</v>
      </c>
      <c r="H205" s="160">
        <v>-1.8575182996422788</v>
      </c>
      <c r="I205" s="160">
        <v>4.7363063755197041</v>
      </c>
      <c r="J205" s="160">
        <v>9.4846760307948923</v>
      </c>
      <c r="K205" s="160">
        <v>31.766372658025208</v>
      </c>
      <c r="L205" s="159"/>
      <c r="M205" s="160">
        <v>3.3955595036048223</v>
      </c>
      <c r="N205" s="167">
        <v>6.8214666846779037</v>
      </c>
      <c r="P205" s="160">
        <v>-11.528172078638812</v>
      </c>
      <c r="Q205" s="160">
        <v>-12.451661249018024</v>
      </c>
      <c r="R205" s="160">
        <v>-23.221719535127935</v>
      </c>
      <c r="S205" s="160">
        <v>-16.26982129144946</v>
      </c>
      <c r="T205" s="160">
        <v>20</v>
      </c>
      <c r="U205" s="159"/>
      <c r="V205" s="161">
        <v>-9.8407405737484925</v>
      </c>
      <c r="W205" s="162">
        <v>-9.8407405737484925</v>
      </c>
      <c r="Y205" s="160">
        <v>-5.8249902290198792</v>
      </c>
      <c r="Z205" s="160">
        <v>-5.8479385350728554</v>
      </c>
      <c r="AA205" s="160">
        <v>-19.120670592327581</v>
      </c>
      <c r="AB205" s="160">
        <v>8.1257023226139378</v>
      </c>
      <c r="AC205" s="160">
        <v>-17.825124683283963</v>
      </c>
      <c r="AD205" s="160">
        <v>31.38160785757551</v>
      </c>
      <c r="AE205" s="159"/>
      <c r="AF205" s="160">
        <v>-3.4717847105023605</v>
      </c>
      <c r="AG205" s="159" t="s">
        <v>31</v>
      </c>
      <c r="AH205" s="168">
        <v>-3.690556728834431</v>
      </c>
      <c r="AI205" s="162">
        <v>-3.690556728834431</v>
      </c>
      <c r="AK205" s="162">
        <v>-5.0390444417230871</v>
      </c>
      <c r="AL205" s="162">
        <v>73.276762390076343</v>
      </c>
      <c r="AM205" s="170">
        <v>-28.128471156398575</v>
      </c>
      <c r="AN205" s="162">
        <v>-2.6173163792526628</v>
      </c>
      <c r="AO205" s="160">
        <v>-4.9303877248353203</v>
      </c>
      <c r="AP205" s="160">
        <v>-8.4748617607389107</v>
      </c>
      <c r="AQ205" s="160">
        <v>36.359715333189548</v>
      </c>
      <c r="AR205" s="159"/>
      <c r="AS205" s="160">
        <v>-2.3148071845549802</v>
      </c>
      <c r="AT205" s="159"/>
      <c r="AU205" s="160">
        <v>4.5559782929275725</v>
      </c>
      <c r="AV205" s="160">
        <v>98.086498044256331</v>
      </c>
      <c r="AW205" s="159"/>
      <c r="AX205" s="160">
        <v>1.7986777288047695</v>
      </c>
    </row>
    <row r="206" spans="1:50" ht="12.75" customHeight="1">
      <c r="A206" s="156" t="s">
        <v>776</v>
      </c>
      <c r="B206" s="156" t="s">
        <v>831</v>
      </c>
      <c r="C206" s="160">
        <v>9.7912307273941526</v>
      </c>
      <c r="D206" s="160">
        <v>12.298692266980463</v>
      </c>
      <c r="E206" s="160">
        <v>5.1344047433207933</v>
      </c>
      <c r="F206" s="160">
        <v>4.6205471926933308</v>
      </c>
      <c r="G206" s="160">
        <v>-10.001508469402413</v>
      </c>
      <c r="H206" s="160">
        <v>-9.1962617196610132</v>
      </c>
      <c r="I206" s="160">
        <v>1.603468869660069</v>
      </c>
      <c r="J206" s="160">
        <v>6.2106447932406281</v>
      </c>
      <c r="K206" s="160">
        <v>35.4995496917753</v>
      </c>
      <c r="L206" s="159"/>
      <c r="M206" s="160">
        <v>3.7019483104300335</v>
      </c>
      <c r="N206" s="167">
        <v>9.6648568656760592</v>
      </c>
      <c r="P206" s="160">
        <v>-9.7849882905067211</v>
      </c>
      <c r="Q206" s="160">
        <v>-10.889229990377247</v>
      </c>
      <c r="R206" s="160">
        <v>-24.408363074622507</v>
      </c>
      <c r="S206" s="160">
        <v>-21.125139118408669</v>
      </c>
      <c r="T206" s="160">
        <v>20</v>
      </c>
      <c r="U206" s="159"/>
      <c r="V206" s="161">
        <v>-8.4318972337066018</v>
      </c>
      <c r="W206" s="162">
        <v>-8.4318972337066018</v>
      </c>
      <c r="Y206" s="160">
        <v>-0.95182834328462262</v>
      </c>
      <c r="Z206" s="160">
        <v>7.0229389842922388E-2</v>
      </c>
      <c r="AA206" s="160">
        <v>-20.527182482772076</v>
      </c>
      <c r="AB206" s="160">
        <v>6.5824089630247773</v>
      </c>
      <c r="AC206" s="160">
        <v>-28.378677756098334</v>
      </c>
      <c r="AD206" s="160">
        <v>27.452794309619986</v>
      </c>
      <c r="AE206" s="159"/>
      <c r="AF206" s="160">
        <v>-3.1857125805496587</v>
      </c>
      <c r="AG206" s="159" t="s">
        <v>31</v>
      </c>
      <c r="AH206" s="168">
        <v>0.4180288332708032</v>
      </c>
      <c r="AI206" s="162">
        <v>0.4180288332708032</v>
      </c>
      <c r="AK206" s="162">
        <v>-0.10253149750792981</v>
      </c>
      <c r="AL206" s="162">
        <v>-52.180276601895251</v>
      </c>
      <c r="AM206" s="170">
        <v>25.142543451996698</v>
      </c>
      <c r="AN206" s="162">
        <v>2.3361341462450746</v>
      </c>
      <c r="AO206" s="160">
        <v>2.6709998456827808</v>
      </c>
      <c r="AP206" s="160">
        <v>-27.678251728202348</v>
      </c>
      <c r="AQ206" s="160">
        <v>34.6945754292502</v>
      </c>
      <c r="AR206" s="159"/>
      <c r="AS206" s="160">
        <v>-3.6293088212164561</v>
      </c>
      <c r="AT206" s="159"/>
      <c r="AU206" s="160">
        <v>1.3563619060080176</v>
      </c>
      <c r="AV206" s="160">
        <v>-50.85327080136495</v>
      </c>
      <c r="AW206" s="159"/>
      <c r="AX206" s="160">
        <v>1.7894770966382338</v>
      </c>
    </row>
    <row r="207" spans="1:50" ht="12.75" customHeight="1">
      <c r="A207" s="156" t="s">
        <v>776</v>
      </c>
      <c r="B207" s="156" t="s">
        <v>37</v>
      </c>
      <c r="C207" s="160">
        <v>10.605441486333572</v>
      </c>
      <c r="D207" s="160">
        <v>12.82209687666988</v>
      </c>
      <c r="E207" s="160">
        <v>6.4260054167823117</v>
      </c>
      <c r="F207" s="160">
        <v>6.6884724121722865</v>
      </c>
      <c r="G207" s="160">
        <v>6.1356450727124487</v>
      </c>
      <c r="H207" s="160">
        <v>1.7950285139060522</v>
      </c>
      <c r="I207" s="160">
        <v>17.221621447132677</v>
      </c>
      <c r="J207" s="160">
        <v>8.9790998890800431</v>
      </c>
      <c r="K207" s="160">
        <v>68.503002752243049</v>
      </c>
      <c r="L207" s="159" t="s">
        <v>31</v>
      </c>
      <c r="M207" s="160">
        <v>3.5280473819139191</v>
      </c>
      <c r="N207" s="167">
        <v>12.217713501010024</v>
      </c>
      <c r="P207" s="160">
        <v>1.9703149965762037</v>
      </c>
      <c r="Q207" s="160">
        <v>1.1602607095509698</v>
      </c>
      <c r="R207" s="160">
        <v>1.9874852259449758</v>
      </c>
      <c r="S207" s="160">
        <v>-10.962098565441837</v>
      </c>
      <c r="T207" s="160">
        <v>1.3856032443392963</v>
      </c>
      <c r="U207" s="160">
        <v>0</v>
      </c>
      <c r="V207" s="161">
        <v>1.583302742327894</v>
      </c>
      <c r="W207" s="162">
        <v>1.583302742327894</v>
      </c>
      <c r="Y207" s="160">
        <v>12.784717086968122</v>
      </c>
      <c r="Z207" s="160">
        <v>14.131127338421393</v>
      </c>
      <c r="AA207" s="160">
        <v>8.5412065510042616</v>
      </c>
      <c r="AB207" s="160">
        <v>5.1685681034276607</v>
      </c>
      <c r="AC207" s="160">
        <v>-9.3638428465079464</v>
      </c>
      <c r="AD207" s="160">
        <v>10.490170999035785</v>
      </c>
      <c r="AE207" s="159" t="s">
        <v>31</v>
      </c>
      <c r="AF207" s="160">
        <v>3.4668671048911235</v>
      </c>
      <c r="AG207" s="159" t="s">
        <v>31</v>
      </c>
      <c r="AH207" s="168">
        <v>13.994459636249179</v>
      </c>
      <c r="AI207" s="162">
        <v>13.994459636249179</v>
      </c>
      <c r="AK207" s="162">
        <v>-5.8515421664562064</v>
      </c>
      <c r="AL207" s="162">
        <v>-46.55674290581684</v>
      </c>
      <c r="AM207" s="170">
        <v>-3.7874950561069345</v>
      </c>
      <c r="AN207" s="162">
        <v>-3.2170314851155242</v>
      </c>
      <c r="AO207" s="160">
        <v>-3.7249804523953527</v>
      </c>
      <c r="AP207" s="160">
        <v>-28.358992567774678</v>
      </c>
      <c r="AQ207" s="160">
        <v>26.782686796108671</v>
      </c>
      <c r="AR207" s="159" t="s">
        <v>31</v>
      </c>
      <c r="AS207" s="160">
        <v>-3.1713709238666032</v>
      </c>
      <c r="AT207" s="159"/>
      <c r="AU207" s="160">
        <v>16.749193017643936</v>
      </c>
      <c r="AV207" s="160">
        <v>78.154663851397459</v>
      </c>
      <c r="AW207" s="159"/>
      <c r="AX207" s="160">
        <v>1.9215987701767916</v>
      </c>
    </row>
    <row r="208" spans="1:50" ht="12.75" customHeight="1">
      <c r="A208" s="156" t="s">
        <v>776</v>
      </c>
      <c r="B208" s="156" t="s">
        <v>829</v>
      </c>
      <c r="C208" s="160">
        <v>8.9219628464756759</v>
      </c>
      <c r="D208" s="160">
        <v>11.515954686809025</v>
      </c>
      <c r="E208" s="160">
        <v>3.0651772559401009</v>
      </c>
      <c r="F208" s="160">
        <v>6.0184113327509188</v>
      </c>
      <c r="G208" s="160">
        <v>2.9580296547473752</v>
      </c>
      <c r="H208" s="160">
        <v>-1.2526244647431799</v>
      </c>
      <c r="I208" s="160">
        <v>15.270799884483747</v>
      </c>
      <c r="J208" s="160">
        <v>20.426099316949625</v>
      </c>
      <c r="K208" s="160">
        <v>19.668469409898282</v>
      </c>
      <c r="L208" s="160">
        <v>22.336023268703713</v>
      </c>
      <c r="M208" s="160">
        <v>2.3232304964982964</v>
      </c>
      <c r="N208" s="167">
        <v>8.908025433244056</v>
      </c>
      <c r="P208" s="160">
        <v>4.0309235293792467</v>
      </c>
      <c r="Q208" s="160">
        <v>4.2278252713946918</v>
      </c>
      <c r="R208" s="160">
        <v>15.459757340035596</v>
      </c>
      <c r="S208" s="160">
        <v>-17.1503661837083</v>
      </c>
      <c r="T208" s="160">
        <v>-9.7777777777777874</v>
      </c>
      <c r="U208" s="160">
        <v>-2.3001453125883309</v>
      </c>
      <c r="V208" s="161">
        <v>11.328798865215894</v>
      </c>
      <c r="W208" s="162">
        <v>3.0539715690919373</v>
      </c>
      <c r="Y208" s="160">
        <v>13.31252387551601</v>
      </c>
      <c r="Z208" s="160">
        <v>16.230654400695009</v>
      </c>
      <c r="AA208" s="160">
        <v>18.998803561785962</v>
      </c>
      <c r="AB208" s="160">
        <v>-13.220657894736853</v>
      </c>
      <c r="AC208" s="160">
        <v>-18.188160965841295</v>
      </c>
      <c r="AD208" s="160">
        <v>8.6512299664554533</v>
      </c>
      <c r="AE208" s="160">
        <v>19.522116963881643</v>
      </c>
      <c r="AF208" s="160">
        <v>2.2627566357746667</v>
      </c>
      <c r="AG208" s="159" t="s">
        <v>31</v>
      </c>
      <c r="AH208" s="168">
        <v>21.245996582654445</v>
      </c>
      <c r="AI208" s="162">
        <v>12.234045566434743</v>
      </c>
      <c r="AK208" s="162">
        <v>10.699105890632262</v>
      </c>
      <c r="AL208" s="162">
        <v>64.049279439162873</v>
      </c>
      <c r="AM208" s="170">
        <v>2.1560827318814368</v>
      </c>
      <c r="AN208" s="162">
        <v>15.64623178238641</v>
      </c>
      <c r="AO208" s="160">
        <v>13.935507066416298</v>
      </c>
      <c r="AP208" s="160">
        <v>42.15080690038954</v>
      </c>
      <c r="AQ208" s="160">
        <v>11.391212889037611</v>
      </c>
      <c r="AR208" s="160">
        <v>81.251111932230316</v>
      </c>
      <c r="AS208" s="160">
        <v>3.2298526183756797</v>
      </c>
      <c r="AT208" s="159"/>
      <c r="AU208" s="160">
        <v>-14.200972064128942</v>
      </c>
      <c r="AV208" s="160">
        <v>33.932784602711266</v>
      </c>
      <c r="AW208" s="159"/>
      <c r="AX208" s="160">
        <v>2.006177753717806</v>
      </c>
    </row>
    <row r="209" spans="1:50" ht="12.75" customHeight="1">
      <c r="A209" s="156" t="s">
        <v>776</v>
      </c>
      <c r="B209" s="156" t="s">
        <v>830</v>
      </c>
      <c r="C209" s="160">
        <v>8.929372037487104</v>
      </c>
      <c r="D209" s="160">
        <v>10.642213819824065</v>
      </c>
      <c r="E209" s="160">
        <v>3.3738856604643037</v>
      </c>
      <c r="F209" s="160">
        <v>7.8101610800713237</v>
      </c>
      <c r="G209" s="160">
        <v>15.845869500052135</v>
      </c>
      <c r="H209" s="160">
        <v>11.108132710862817</v>
      </c>
      <c r="I209" s="160">
        <v>-1.255998631456696</v>
      </c>
      <c r="J209" s="160">
        <v>11.688482857428788</v>
      </c>
      <c r="K209" s="160">
        <v>14.262715889183298</v>
      </c>
      <c r="L209" s="160">
        <v>-1.0401586682714257</v>
      </c>
      <c r="M209" s="160">
        <v>1.9962245082921783</v>
      </c>
      <c r="N209" s="167">
        <v>8.5575718007679829</v>
      </c>
      <c r="P209" s="160">
        <v>3.1091657031893822</v>
      </c>
      <c r="Q209" s="160">
        <v>2.5017038426817129</v>
      </c>
      <c r="R209" s="160">
        <v>14.950063731502251</v>
      </c>
      <c r="S209" s="160">
        <v>-14.009456287188526</v>
      </c>
      <c r="T209" s="160">
        <v>-16.666666666666668</v>
      </c>
      <c r="U209" s="160">
        <v>-9.9999885800555415</v>
      </c>
      <c r="V209" s="161">
        <v>1.0283898012512294</v>
      </c>
      <c r="W209" s="162">
        <v>1.0283898012512294</v>
      </c>
      <c r="Y209" s="160">
        <v>12.316166713576278</v>
      </c>
      <c r="Z209" s="160">
        <v>13.410154334582748</v>
      </c>
      <c r="AA209" s="160">
        <v>18.828347448433973</v>
      </c>
      <c r="AB209" s="160">
        <v>-2.0795744485280392</v>
      </c>
      <c r="AC209" s="160">
        <v>-4.457512572776932</v>
      </c>
      <c r="AD209" s="160">
        <v>-6.9262895264956263</v>
      </c>
      <c r="AE209" s="160">
        <v>-10.936131500285361</v>
      </c>
      <c r="AF209" s="160">
        <v>1.9358787712775161</v>
      </c>
      <c r="AG209" s="159" t="s">
        <v>31</v>
      </c>
      <c r="AH209" s="168">
        <v>9.6739667976530725</v>
      </c>
      <c r="AI209" s="162">
        <v>9.6739667976530725</v>
      </c>
      <c r="AK209" s="162">
        <v>10.875891102532462</v>
      </c>
      <c r="AL209" s="162">
        <v>-6.5039253753852719</v>
      </c>
      <c r="AM209" s="170">
        <v>23.22945742578742</v>
      </c>
      <c r="AN209" s="162">
        <v>10.983239567586553</v>
      </c>
      <c r="AO209" s="160">
        <v>13.980566286884425</v>
      </c>
      <c r="AP209" s="160">
        <v>-8.4123496127011972</v>
      </c>
      <c r="AQ209" s="160">
        <v>8.0523020531951417</v>
      </c>
      <c r="AR209" s="160">
        <v>-1.561943780016348</v>
      </c>
      <c r="AS209" s="160">
        <v>2.3192132289299292</v>
      </c>
      <c r="AT209" s="159"/>
      <c r="AU209" s="160">
        <v>0.76232519763322837</v>
      </c>
      <c r="AV209" s="160">
        <v>-6.855856679556612</v>
      </c>
      <c r="AW209" s="159"/>
      <c r="AX209" s="160">
        <v>1.9833816179045705</v>
      </c>
    </row>
    <row r="210" spans="1:50" ht="12.75" customHeight="1">
      <c r="A210" s="156" t="s">
        <v>776</v>
      </c>
      <c r="B210" s="156" t="s">
        <v>831</v>
      </c>
      <c r="C210" s="160">
        <v>7.0129530860610032</v>
      </c>
      <c r="D210" s="160">
        <v>6.4715326839323062</v>
      </c>
      <c r="E210" s="160">
        <v>9.7550533160050428</v>
      </c>
      <c r="F210" s="160">
        <v>6.0411253630126653</v>
      </c>
      <c r="G210" s="160">
        <v>8.459283181274067</v>
      </c>
      <c r="H210" s="160">
        <v>4.0236245469536884</v>
      </c>
      <c r="I210" s="160">
        <v>-1.8542476223596445</v>
      </c>
      <c r="J210" s="160">
        <v>11.010711885271476</v>
      </c>
      <c r="K210" s="160">
        <v>-16.618213541538445</v>
      </c>
      <c r="L210" s="160">
        <v>-37.686837155843477</v>
      </c>
      <c r="M210" s="160">
        <v>0.37817967634731792</v>
      </c>
      <c r="N210" s="167">
        <v>5.7087472627960771</v>
      </c>
      <c r="P210" s="160">
        <v>2.3174271137521143</v>
      </c>
      <c r="Q210" s="160">
        <v>2.9260658308139247</v>
      </c>
      <c r="R210" s="160">
        <v>9.6236158207939599</v>
      </c>
      <c r="S210" s="160">
        <v>-8.7163288866820192</v>
      </c>
      <c r="T210" s="160">
        <v>-16.666666666666668</v>
      </c>
      <c r="U210" s="160">
        <v>-10.000010480104054</v>
      </c>
      <c r="V210" s="161">
        <v>0.47214594522746572</v>
      </c>
      <c r="W210" s="162">
        <v>0.47214594522746572</v>
      </c>
      <c r="Y210" s="160">
        <v>9.4929002761042209</v>
      </c>
      <c r="Z210" s="160">
        <v>9.586959821340745</v>
      </c>
      <c r="AA210" s="160">
        <v>20.317457991044925</v>
      </c>
      <c r="AB210" s="160">
        <v>1.7557697205721727</v>
      </c>
      <c r="AC210" s="160">
        <v>-5.043416688406082</v>
      </c>
      <c r="AD210" s="160">
        <v>-7.4910278640267745</v>
      </c>
      <c r="AE210" s="160">
        <v>-43.918159970743432</v>
      </c>
      <c r="AF210" s="160">
        <v>0.3191107809167491</v>
      </c>
      <c r="AG210" s="159" t="s">
        <v>31</v>
      </c>
      <c r="AH210" s="168">
        <v>6.2078468267481348</v>
      </c>
      <c r="AI210" s="162">
        <v>6.2078468267481348</v>
      </c>
      <c r="AK210" s="162">
        <v>-0.96968092868232458</v>
      </c>
      <c r="AL210" s="162">
        <v>-22.954187069466329</v>
      </c>
      <c r="AM210" s="170">
        <v>3.102652122548784</v>
      </c>
      <c r="AN210" s="162">
        <v>2.7764602369711282</v>
      </c>
      <c r="AO210" s="160">
        <v>3.3535706301564669</v>
      </c>
      <c r="AP210" s="160">
        <v>5.7556606050782078</v>
      </c>
      <c r="AQ210" s="160">
        <v>-5.4093899348378889</v>
      </c>
      <c r="AR210" s="160">
        <v>-16.966916254007511</v>
      </c>
      <c r="AS210" s="160">
        <v>1.7018706275469186</v>
      </c>
      <c r="AT210" s="159"/>
      <c r="AU210" s="160">
        <v>-18.141510412414128</v>
      </c>
      <c r="AV210" s="160">
        <v>-22.299884809092148</v>
      </c>
      <c r="AW210" s="159"/>
      <c r="AX210" s="160">
        <v>2.0191725851141884</v>
      </c>
    </row>
    <row r="211" spans="1:50" ht="12.75" customHeight="1">
      <c r="A211" s="156" t="s">
        <v>776</v>
      </c>
      <c r="B211" s="156" t="s">
        <v>38</v>
      </c>
      <c r="C211" s="160">
        <v>8.7400174059626003</v>
      </c>
      <c r="D211" s="160">
        <v>9.9459955530221045</v>
      </c>
      <c r="E211" s="160">
        <v>7.1038590027383055</v>
      </c>
      <c r="F211" s="160">
        <v>5.5132359422956974</v>
      </c>
      <c r="G211" s="160">
        <v>8.2157817327606111</v>
      </c>
      <c r="H211" s="160">
        <v>9.7202699354202196</v>
      </c>
      <c r="I211" s="160">
        <v>-2.0429238240795864</v>
      </c>
      <c r="J211" s="160">
        <v>8.3243173064439659</v>
      </c>
      <c r="K211" s="160">
        <v>-29.766739507981018</v>
      </c>
      <c r="L211" s="160">
        <v>-52.583288121270002</v>
      </c>
      <c r="M211" s="160">
        <v>2.4274253351698802</v>
      </c>
      <c r="N211" s="167">
        <v>6.5726784390771513</v>
      </c>
      <c r="P211" s="160">
        <v>5.6952764702149032</v>
      </c>
      <c r="Q211" s="160">
        <v>5.6415585152513872</v>
      </c>
      <c r="R211" s="160">
        <v>12.162985391237012</v>
      </c>
      <c r="S211" s="160">
        <v>-1.0979902600744335E-5</v>
      </c>
      <c r="T211" s="160">
        <v>-16.666666666666668</v>
      </c>
      <c r="U211" s="160">
        <v>-10.000042182701756</v>
      </c>
      <c r="V211" s="161">
        <v>3.3220901936052165</v>
      </c>
      <c r="W211" s="162">
        <v>3.3220901936052165</v>
      </c>
      <c r="Y211" s="160">
        <v>14.933062030991922</v>
      </c>
      <c r="Z211" s="160">
        <v>16.148663227321535</v>
      </c>
      <c r="AA211" s="160">
        <v>20.130885726692476</v>
      </c>
      <c r="AB211" s="160">
        <v>1.0454537547619291</v>
      </c>
      <c r="AC211" s="160">
        <v>9.7202578882414485</v>
      </c>
      <c r="AD211" s="160">
        <v>-9.7297417631344523</v>
      </c>
      <c r="AE211" s="160">
        <v>-57.324979310793147</v>
      </c>
      <c r="AF211" s="160">
        <v>1.7638672007604137</v>
      </c>
      <c r="AG211" s="159" t="s">
        <v>31</v>
      </c>
      <c r="AH211" s="168">
        <v>10.113118938564151</v>
      </c>
      <c r="AI211" s="162">
        <v>10.113118938564151</v>
      </c>
      <c r="AK211" s="162">
        <v>11.017097161406786</v>
      </c>
      <c r="AL211" s="162">
        <v>-0.28814078394049586</v>
      </c>
      <c r="AM211" s="170">
        <v>11.335524838454477</v>
      </c>
      <c r="AN211" s="162">
        <v>11.769333834746467</v>
      </c>
      <c r="AO211" s="160">
        <v>15.212585228951625</v>
      </c>
      <c r="AP211" s="160">
        <v>18.244868997945481</v>
      </c>
      <c r="AQ211" s="160">
        <v>-6.8728782192364308</v>
      </c>
      <c r="AR211" s="160">
        <v>-55.699440226126477</v>
      </c>
      <c r="AS211" s="160">
        <v>7.5772656345332867E-2</v>
      </c>
      <c r="AT211" s="159"/>
      <c r="AU211" s="160">
        <v>-6.5389829143570584</v>
      </c>
      <c r="AV211" s="160">
        <v>21.725048658755263</v>
      </c>
      <c r="AW211" s="159"/>
      <c r="AX211" s="160">
        <v>1.9984917043740549</v>
      </c>
    </row>
    <row r="212" spans="1:50" ht="12.75" customHeight="1">
      <c r="A212" s="156" t="s">
        <v>776</v>
      </c>
      <c r="B212" s="156" t="s">
        <v>829</v>
      </c>
      <c r="C212" s="160">
        <v>10.333742435492313</v>
      </c>
      <c r="D212" s="160">
        <v>9.6665941900095511</v>
      </c>
      <c r="E212" s="160">
        <v>10.342469659655007</v>
      </c>
      <c r="F212" s="160">
        <v>13.634730355578411</v>
      </c>
      <c r="G212" s="160">
        <v>32.667784456680678</v>
      </c>
      <c r="H212" s="160">
        <v>34.512160163379413</v>
      </c>
      <c r="I212" s="160">
        <v>-1.2359910281960138</v>
      </c>
      <c r="J212" s="160">
        <v>-1.4620320818375778</v>
      </c>
      <c r="K212" s="160">
        <v>-15.628197607476563</v>
      </c>
      <c r="L212" s="160">
        <v>-39.298326411311109</v>
      </c>
      <c r="M212" s="160">
        <v>3.3022390765259413</v>
      </c>
      <c r="N212" s="167">
        <v>9.182355122452023</v>
      </c>
      <c r="P212" s="160">
        <v>1.8921642952814399</v>
      </c>
      <c r="Q212" s="160">
        <v>2.2932072219718784</v>
      </c>
      <c r="R212" s="160">
        <v>6.5006891310538357</v>
      </c>
      <c r="S212" s="160">
        <v>-8.614341926926135E-5</v>
      </c>
      <c r="T212" s="160">
        <v>-7.6354679802955578</v>
      </c>
      <c r="U212" s="160">
        <v>-7.8812022667862101</v>
      </c>
      <c r="V212" s="161">
        <v>8.6171125021555017</v>
      </c>
      <c r="W212" s="162">
        <v>1.9438475097883803</v>
      </c>
      <c r="Y212" s="160">
        <v>12.421438115504506</v>
      </c>
      <c r="Z212" s="160">
        <v>12.181476448065419</v>
      </c>
      <c r="AA212" s="160">
        <v>17.515490591756638</v>
      </c>
      <c r="AB212" s="160">
        <v>10.614186313441692</v>
      </c>
      <c r="AC212" s="160">
        <v>34.512044290005299</v>
      </c>
      <c r="AD212" s="160">
        <v>-8.9859310747012291</v>
      </c>
      <c r="AE212" s="160">
        <v>-44.082348086160017</v>
      </c>
      <c r="AF212" s="160">
        <v>2.6329614228663085</v>
      </c>
      <c r="AG212" s="159" t="s">
        <v>31</v>
      </c>
      <c r="AH212" s="168">
        <v>18.590721495856648</v>
      </c>
      <c r="AI212" s="162">
        <v>11.30469361362811</v>
      </c>
      <c r="AK212" s="162">
        <v>7.4322032787700598</v>
      </c>
      <c r="AL212" s="162">
        <v>30.407620605309724</v>
      </c>
      <c r="AM212" s="170">
        <v>1.5240840390084354</v>
      </c>
      <c r="AN212" s="162">
        <v>7.1511677338415405</v>
      </c>
      <c r="AO212" s="160">
        <v>9.6065721998707669</v>
      </c>
      <c r="AP212" s="160">
        <v>13.32752647340916</v>
      </c>
      <c r="AQ212" s="160">
        <v>-6.7979416043983401</v>
      </c>
      <c r="AR212" s="160">
        <v>-52.104694885308277</v>
      </c>
      <c r="AS212" s="160">
        <v>1.716450654785983</v>
      </c>
      <c r="AT212" s="159"/>
      <c r="AU212" s="160">
        <v>7.7956260525067878</v>
      </c>
      <c r="AV212" s="160">
        <v>30.278352423743165</v>
      </c>
      <c r="AW212" s="159"/>
      <c r="AX212" s="160">
        <v>2.0041831860893327</v>
      </c>
    </row>
    <row r="213" spans="1:50" ht="12.75" customHeight="1">
      <c r="A213" s="156" t="s">
        <v>776</v>
      </c>
      <c r="B213" s="156" t="s">
        <v>830</v>
      </c>
      <c r="C213" s="160">
        <v>9.8480262216915353</v>
      </c>
      <c r="D213" s="160">
        <v>9.9346758894878651</v>
      </c>
      <c r="E213" s="160">
        <v>9.9069590833397374</v>
      </c>
      <c r="F213" s="160">
        <v>9.3229200618103807</v>
      </c>
      <c r="G213" s="160">
        <v>21.703448826255741</v>
      </c>
      <c r="H213" s="160">
        <v>23.395345742346603</v>
      </c>
      <c r="I213" s="160">
        <v>14.816479513243779</v>
      </c>
      <c r="J213" s="160">
        <v>5.8066724941725063</v>
      </c>
      <c r="K213" s="160">
        <v>-17.977511300384766</v>
      </c>
      <c r="L213" s="160">
        <v>-27.293781497634356</v>
      </c>
      <c r="M213" s="160">
        <v>3.8874402149386453</v>
      </c>
      <c r="N213" s="167">
        <v>9.1934348778534574</v>
      </c>
      <c r="P213" s="160">
        <v>4.1030592992720321</v>
      </c>
      <c r="Q213" s="160">
        <v>3.9486820346921361</v>
      </c>
      <c r="R213" s="160">
        <v>9.5363233163180521</v>
      </c>
      <c r="S213" s="160">
        <v>-1.2340910346724182E-4</v>
      </c>
      <c r="T213" s="160">
        <v>0</v>
      </c>
      <c r="U213" s="160">
        <v>1.6183304951132099E-4</v>
      </c>
      <c r="V213" s="161">
        <v>3.6310428716029262</v>
      </c>
      <c r="W213" s="162">
        <v>3.6310428716029262</v>
      </c>
      <c r="Y213" s="160">
        <v>14.355155876647439</v>
      </c>
      <c r="Z213" s="160">
        <v>14.275646686233063</v>
      </c>
      <c r="AA213" s="160">
        <v>20.38804204866037</v>
      </c>
      <c r="AB213" s="160">
        <v>9.4905872342487338</v>
      </c>
      <c r="AC213" s="160">
        <v>23.395193461256721</v>
      </c>
      <c r="AD213" s="160">
        <v>5.806623931623915</v>
      </c>
      <c r="AE213" s="160">
        <v>-27.293663834943757</v>
      </c>
      <c r="AF213" s="160">
        <v>3.2145108317022224</v>
      </c>
      <c r="AG213" s="159" t="s">
        <v>31</v>
      </c>
      <c r="AH213" s="168">
        <v>13.158295311244133</v>
      </c>
      <c r="AI213" s="162">
        <v>13.158295311244133</v>
      </c>
      <c r="AK213" s="162">
        <v>12.115544840192539</v>
      </c>
      <c r="AL213" s="162">
        <v>4.528600017777503</v>
      </c>
      <c r="AM213" s="170">
        <v>16.207142597878882</v>
      </c>
      <c r="AN213" s="162">
        <v>12.277216244007915</v>
      </c>
      <c r="AO213" s="160">
        <v>12.677079717521684</v>
      </c>
      <c r="AP213" s="160">
        <v>32.223318557795515</v>
      </c>
      <c r="AQ213" s="160">
        <v>-3.8089826210862823</v>
      </c>
      <c r="AR213" s="160">
        <v>-34.623144271031599</v>
      </c>
      <c r="AS213" s="160">
        <v>2.7329675965088382</v>
      </c>
      <c r="AT213" s="159"/>
      <c r="AU213" s="160">
        <v>4.0760337056635079</v>
      </c>
      <c r="AV213" s="160">
        <v>4.5305703646432685</v>
      </c>
      <c r="AW213" s="159"/>
      <c r="AX213" s="160">
        <v>1.9978772554160995</v>
      </c>
    </row>
    <row r="214" spans="1:50" ht="12.75" customHeight="1">
      <c r="A214" s="156" t="s">
        <v>776</v>
      </c>
      <c r="B214" s="156" t="s">
        <v>831</v>
      </c>
      <c r="C214" s="160">
        <v>7.7666000093605145</v>
      </c>
      <c r="D214" s="160">
        <v>8.3221553426148649</v>
      </c>
      <c r="E214" s="160">
        <v>5.7156650594504317</v>
      </c>
      <c r="F214" s="160">
        <v>7.8540596038074737</v>
      </c>
      <c r="G214" s="160">
        <v>14.037137121515647</v>
      </c>
      <c r="H214" s="160">
        <v>15.622472256190383</v>
      </c>
      <c r="I214" s="160">
        <v>15.041540270978221</v>
      </c>
      <c r="J214" s="160">
        <v>6.0145715464500107</v>
      </c>
      <c r="K214" s="160">
        <v>-12.939722422977153</v>
      </c>
      <c r="L214" s="160">
        <v>-29.764438701347419</v>
      </c>
      <c r="M214" s="160">
        <v>5.3721900036835191</v>
      </c>
      <c r="N214" s="167">
        <v>7.5990599906914982</v>
      </c>
      <c r="P214" s="160">
        <v>4.2269214206334924</v>
      </c>
      <c r="Q214" s="160">
        <v>3.8246681338157624</v>
      </c>
      <c r="R214" s="160">
        <v>14.370167690845257</v>
      </c>
      <c r="S214" s="160">
        <v>1.3895512382543692E-4</v>
      </c>
      <c r="T214" s="160">
        <v>0</v>
      </c>
      <c r="U214" s="160">
        <v>-3.1994135300751126E-4</v>
      </c>
      <c r="V214" s="161">
        <v>3.3965381989754935</v>
      </c>
      <c r="W214" s="162">
        <v>3.3965381989754935</v>
      </c>
      <c r="Y214" s="160">
        <v>12.321809509444591</v>
      </c>
      <c r="Z214" s="160">
        <v>12.465118299866262</v>
      </c>
      <c r="AA214" s="160">
        <v>20.907183403985783</v>
      </c>
      <c r="AB214" s="160">
        <v>4.501759040313746</v>
      </c>
      <c r="AC214" s="160">
        <v>15.622632919539875</v>
      </c>
      <c r="AD214" s="160">
        <v>6.0144804348489407</v>
      </c>
      <c r="AE214" s="160">
        <v>-29.764663413952526</v>
      </c>
      <c r="AF214" s="160">
        <v>4.6892382142589408</v>
      </c>
      <c r="AG214" s="159" t="s">
        <v>31</v>
      </c>
      <c r="AH214" s="168">
        <v>11.253703165013876</v>
      </c>
      <c r="AI214" s="162">
        <v>11.253703165013876</v>
      </c>
      <c r="AK214" s="162">
        <v>14.095177460459981</v>
      </c>
      <c r="AL214" s="162">
        <v>-42.742049943191788</v>
      </c>
      <c r="AM214" s="170">
        <v>21.962712110987525</v>
      </c>
      <c r="AN214" s="162">
        <v>15.122202103387611</v>
      </c>
      <c r="AO214" s="160">
        <v>18.836298299413095</v>
      </c>
      <c r="AP214" s="160">
        <v>-10.153274578078401</v>
      </c>
      <c r="AQ214" s="160">
        <v>8.9098374550317221</v>
      </c>
      <c r="AR214" s="160">
        <v>-28.426513473259991</v>
      </c>
      <c r="AS214" s="160">
        <v>3.0258362408823669</v>
      </c>
      <c r="AT214" s="159"/>
      <c r="AU214" s="160">
        <v>10.114954613247178</v>
      </c>
      <c r="AV214" s="160">
        <v>-44.088290087016659</v>
      </c>
      <c r="AW214" s="159"/>
      <c r="AX214" s="160">
        <v>2.001061405425649</v>
      </c>
    </row>
    <row r="215" spans="1:50" ht="12.75" customHeight="1">
      <c r="A215" s="156" t="s">
        <v>776</v>
      </c>
      <c r="B215" s="156" t="s">
        <v>39</v>
      </c>
      <c r="C215" s="160">
        <v>5.9560588904595155</v>
      </c>
      <c r="D215" s="160">
        <v>6.3748952961073986</v>
      </c>
      <c r="E215" s="160">
        <v>2.9225789895339429</v>
      </c>
      <c r="F215" s="160">
        <v>7.9142536738481732</v>
      </c>
      <c r="G215" s="160">
        <v>-0.41751923935259333</v>
      </c>
      <c r="H215" s="160">
        <v>-0.25560493569143949</v>
      </c>
      <c r="I215" s="160">
        <v>5.8621132804420917</v>
      </c>
      <c r="J215" s="160">
        <v>6.535286210082945</v>
      </c>
      <c r="K215" s="160">
        <v>-5.7069114827928784</v>
      </c>
      <c r="L215" s="160">
        <v>-25.951219923733678</v>
      </c>
      <c r="M215" s="160">
        <v>4.1890762350678648</v>
      </c>
      <c r="N215" s="167">
        <v>5.1315786926322158</v>
      </c>
      <c r="P215" s="160">
        <v>2.5330487724386579</v>
      </c>
      <c r="Q215" s="160">
        <v>0.91068606628607018</v>
      </c>
      <c r="R215" s="160">
        <v>11.557952416399198</v>
      </c>
      <c r="S215" s="160">
        <v>-9.9488551152831606E-5</v>
      </c>
      <c r="T215" s="160">
        <v>0</v>
      </c>
      <c r="U215" s="160">
        <v>7.8517538437167459E-5</v>
      </c>
      <c r="V215" s="161">
        <v>1.9939363438229267</v>
      </c>
      <c r="W215" s="162">
        <v>1.9939363438229267</v>
      </c>
      <c r="Y215" s="160">
        <v>8.6399775395087346</v>
      </c>
      <c r="Z215" s="160">
        <v>7.3436366455954856</v>
      </c>
      <c r="AA215" s="160">
        <v>14.818321694875138</v>
      </c>
      <c r="AB215" s="160">
        <v>16.110966914919533</v>
      </c>
      <c r="AC215" s="160">
        <v>-0.25570416994493583</v>
      </c>
      <c r="AD215" s="160">
        <v>6.5352384992132917</v>
      </c>
      <c r="AE215" s="160">
        <v>-25.951161782454328</v>
      </c>
      <c r="AF215" s="160">
        <v>2.923849807856528</v>
      </c>
      <c r="AG215" s="159" t="s">
        <v>31</v>
      </c>
      <c r="AH215" s="168">
        <v>7.227835449019401</v>
      </c>
      <c r="AI215" s="162">
        <v>7.227835449019401</v>
      </c>
      <c r="AK215" s="162">
        <v>2.452974478075904</v>
      </c>
      <c r="AL215" s="162">
        <v>-35.469755214732047</v>
      </c>
      <c r="AM215" s="170">
        <v>3.4096039246059786</v>
      </c>
      <c r="AN215" s="162">
        <v>2.8155279238799187</v>
      </c>
      <c r="AO215" s="160">
        <v>5.8738556669240829</v>
      </c>
      <c r="AP215" s="160">
        <v>-22.67480132803243</v>
      </c>
      <c r="AQ215" s="160">
        <v>7.4651486790259787</v>
      </c>
      <c r="AR215" s="160">
        <v>-23.560173398472433</v>
      </c>
      <c r="AS215" s="160">
        <v>4.3815408702124463</v>
      </c>
      <c r="AT215" s="159"/>
      <c r="AU215" s="160">
        <v>-16.17290155812449</v>
      </c>
      <c r="AV215" s="160">
        <v>-38.209990011667053</v>
      </c>
      <c r="AW215" s="159"/>
      <c r="AX215" s="160">
        <v>1.9993838570548395</v>
      </c>
    </row>
    <row r="216" spans="1:50" ht="12.75" customHeight="1">
      <c r="A216" s="156" t="s">
        <v>776</v>
      </c>
      <c r="B216" s="156" t="s">
        <v>829</v>
      </c>
      <c r="C216" s="160">
        <v>6.3446167565579987</v>
      </c>
      <c r="D216" s="160">
        <v>7.9565788868547127</v>
      </c>
      <c r="E216" s="160">
        <v>3.3779360387225252</v>
      </c>
      <c r="F216" s="160">
        <v>3.085849957271114</v>
      </c>
      <c r="G216" s="160">
        <v>-6.6379436832422698</v>
      </c>
      <c r="H216" s="160">
        <v>-6.4861422642419688</v>
      </c>
      <c r="I216" s="160">
        <v>5.810523226652279</v>
      </c>
      <c r="J216" s="160">
        <v>6.4833005893909625</v>
      </c>
      <c r="K216" s="160">
        <v>-3.8016485467856862</v>
      </c>
      <c r="L216" s="160">
        <v>-21.400721725018652</v>
      </c>
      <c r="M216" s="160">
        <v>5.1280870182186797</v>
      </c>
      <c r="N216" s="167">
        <v>5.9684304302765154</v>
      </c>
      <c r="P216" s="160">
        <v>4.0390455877894711</v>
      </c>
      <c r="Q216" s="160">
        <v>2.7210201541126176</v>
      </c>
      <c r="R216" s="160">
        <v>2.2233631132746043</v>
      </c>
      <c r="S216" s="160">
        <v>-1.3768288234473653E-5</v>
      </c>
      <c r="T216" s="160">
        <v>0</v>
      </c>
      <c r="U216" s="160">
        <v>3.7363675931818324E-5</v>
      </c>
      <c r="V216" s="161">
        <v>4.2001450264437361</v>
      </c>
      <c r="W216" s="162">
        <v>2.5952412073906834</v>
      </c>
      <c r="Y216" s="160">
        <v>10.639924307515379</v>
      </c>
      <c r="Z216" s="160">
        <v>10.894099156056575</v>
      </c>
      <c r="AA216" s="160">
        <v>5.6764029358720434</v>
      </c>
      <c r="AB216" s="160">
        <v>12.411757771484517</v>
      </c>
      <c r="AC216" s="160">
        <v>-6.4861551394994468</v>
      </c>
      <c r="AD216" s="160">
        <v>6.4833005893909599</v>
      </c>
      <c r="AE216" s="160">
        <v>-21.400692357439038</v>
      </c>
      <c r="AF216" s="160">
        <v>3.8514921864595322</v>
      </c>
      <c r="AG216" s="159" t="s">
        <v>31</v>
      </c>
      <c r="AH216" s="168">
        <v>10.41925819059427</v>
      </c>
      <c r="AI216" s="162">
        <v>8.7185668036281694</v>
      </c>
      <c r="AK216" s="162">
        <v>-10.589326441666014</v>
      </c>
      <c r="AL216" s="162">
        <v>13.622519563269782</v>
      </c>
      <c r="AM216" s="170">
        <v>-18.586704689984714</v>
      </c>
      <c r="AN216" s="162">
        <v>6.890860155188518</v>
      </c>
      <c r="AO216" s="160">
        <v>8.5911548719382402</v>
      </c>
      <c r="AP216" s="160">
        <v>-6.2107606666217698</v>
      </c>
      <c r="AQ216" s="160">
        <v>8.9239171478831043</v>
      </c>
      <c r="AR216" s="160">
        <v>-31.538540361165641</v>
      </c>
      <c r="AS216" s="160">
        <v>2.8352615013994731</v>
      </c>
      <c r="AT216" s="159"/>
      <c r="AU216" s="160">
        <v>-70.362190399621483</v>
      </c>
      <c r="AV216" s="160">
        <v>14.41742377323718</v>
      </c>
      <c r="AW216" s="159"/>
      <c r="AX216" s="160">
        <v>1.9984697781178451</v>
      </c>
    </row>
    <row r="217" spans="1:50" ht="12.75" customHeight="1">
      <c r="A217" s="156" t="s">
        <v>776</v>
      </c>
      <c r="B217" s="156" t="s">
        <v>830</v>
      </c>
      <c r="C217" s="160">
        <v>5.9657245031183068</v>
      </c>
      <c r="D217" s="160">
        <v>6.5768000571496277</v>
      </c>
      <c r="E217" s="160">
        <v>3.6862874559511152</v>
      </c>
      <c r="F217" s="160">
        <v>5.7592906757774935</v>
      </c>
      <c r="G217" s="160">
        <v>-2.2749916731254625</v>
      </c>
      <c r="H217" s="160">
        <v>-2.1159991795631683</v>
      </c>
      <c r="I217" s="160">
        <v>5.7878249105652015</v>
      </c>
      <c r="J217" s="160">
        <v>6.4604540816818243</v>
      </c>
      <c r="K217" s="160">
        <v>-2.0329578397959427</v>
      </c>
      <c r="L217" s="160">
        <v>2.3849464392297248</v>
      </c>
      <c r="M217" s="160">
        <v>6.2847001107825937</v>
      </c>
      <c r="N217" s="167">
        <v>5.6435479952156484</v>
      </c>
      <c r="P217" s="160">
        <v>2.8294827665579048</v>
      </c>
      <c r="Q217" s="160">
        <v>3.5960137799610812</v>
      </c>
      <c r="R217" s="160">
        <v>-2.3644993196064359</v>
      </c>
      <c r="S217" s="160">
        <v>2.8452824862355735E-5</v>
      </c>
      <c r="T217" s="160">
        <v>0</v>
      </c>
      <c r="U217" s="160">
        <v>-1.0633907218971036E-4</v>
      </c>
      <c r="V217" s="161">
        <v>2.2557124088125056</v>
      </c>
      <c r="W217" s="162">
        <v>2.2557124088125056</v>
      </c>
      <c r="Y217" s="160">
        <v>8.9640064163922357</v>
      </c>
      <c r="Z217" s="160">
        <v>10.409316473446323</v>
      </c>
      <c r="AA217" s="160">
        <v>1.2346258945300066</v>
      </c>
      <c r="AB217" s="160">
        <v>1.9681402713054947</v>
      </c>
      <c r="AC217" s="160">
        <v>-2.1159713287998589</v>
      </c>
      <c r="AD217" s="160">
        <v>6.4605258930497591</v>
      </c>
      <c r="AE217" s="160">
        <v>2.3848375640276003</v>
      </c>
      <c r="AF217" s="160">
        <v>4.9940617672630498</v>
      </c>
      <c r="AG217" s="159" t="s">
        <v>31</v>
      </c>
      <c r="AH217" s="168">
        <v>8.0265626164535213</v>
      </c>
      <c r="AI217" s="162">
        <v>8.0265626164535213</v>
      </c>
      <c r="AK217" s="162">
        <v>26.271756577124069</v>
      </c>
      <c r="AL217" s="162">
        <v>-10.836006004170333</v>
      </c>
      <c r="AM217" s="170">
        <v>44.272609642377141</v>
      </c>
      <c r="AN217" s="162">
        <v>5.6300355363996477</v>
      </c>
      <c r="AO217" s="160">
        <v>8.2500130654703216</v>
      </c>
      <c r="AP217" s="160">
        <v>-21.083067291934817</v>
      </c>
      <c r="AQ217" s="160">
        <v>8.7184765826042057</v>
      </c>
      <c r="AR217" s="160">
        <v>3.3072287402835614</v>
      </c>
      <c r="AS217" s="160">
        <v>3.5777285195844248</v>
      </c>
      <c r="AT217" s="159"/>
      <c r="AU217" s="159" t="s">
        <v>31</v>
      </c>
      <c r="AV217" s="160">
        <v>-10.730395731141456</v>
      </c>
      <c r="AW217" s="159"/>
      <c r="AX217" s="160">
        <v>2.0015914794638046</v>
      </c>
    </row>
    <row r="218" spans="1:50" ht="12.75" customHeight="1">
      <c r="A218" s="156" t="s">
        <v>776</v>
      </c>
      <c r="B218" s="156" t="s">
        <v>831</v>
      </c>
      <c r="C218" s="160">
        <v>6.4275420517339796</v>
      </c>
      <c r="D218" s="160">
        <v>6.3875771699326123</v>
      </c>
      <c r="E218" s="160">
        <v>6.1771693742989493</v>
      </c>
      <c r="F218" s="160">
        <v>6.9512359028212147</v>
      </c>
      <c r="G218" s="160">
        <v>-4.1516223818943088</v>
      </c>
      <c r="H218" s="160">
        <v>-3.995671734944481</v>
      </c>
      <c r="I218" s="160">
        <v>6.5409539353232438</v>
      </c>
      <c r="J218" s="160">
        <v>7.2183603499923059</v>
      </c>
      <c r="K218" s="160">
        <v>-6.268146137201299</v>
      </c>
      <c r="L218" s="160">
        <v>-14.161866961114933</v>
      </c>
      <c r="M218" s="160">
        <v>6.4043026768073936</v>
      </c>
      <c r="N218" s="167">
        <v>5.8766025091457381</v>
      </c>
      <c r="P218" s="160">
        <v>2.1334137058229632</v>
      </c>
      <c r="Q218" s="160">
        <v>3.4250443006236377</v>
      </c>
      <c r="R218" s="160">
        <v>7.0848574039714629</v>
      </c>
      <c r="S218" s="160">
        <v>1.3039605821302375E-4</v>
      </c>
      <c r="T218" s="160">
        <v>0</v>
      </c>
      <c r="U218" s="160">
        <v>-2.4785300702120943E-4</v>
      </c>
      <c r="V218" s="161">
        <v>1.6677560818928574</v>
      </c>
      <c r="W218" s="162">
        <v>1.6677560818928574</v>
      </c>
      <c r="Y218" s="160">
        <v>8.698081820636169</v>
      </c>
      <c r="Z218" s="160">
        <v>10.03139881836295</v>
      </c>
      <c r="AA218" s="160">
        <v>13.699670420041276</v>
      </c>
      <c r="AB218" s="160">
        <v>-8.8665508433979827</v>
      </c>
      <c r="AC218" s="160">
        <v>-3.9955465490847053</v>
      </c>
      <c r="AD218" s="160">
        <v>7.2184235088051043</v>
      </c>
      <c r="AE218" s="160">
        <v>-14.162079713508845</v>
      </c>
      <c r="AF218" s="160">
        <v>5.1122010120121057</v>
      </c>
      <c r="AG218" s="159" t="s">
        <v>31</v>
      </c>
      <c r="AH218" s="168">
        <v>7.6423659867935561</v>
      </c>
      <c r="AI218" s="162">
        <v>7.6423659867935561</v>
      </c>
      <c r="AK218" s="162">
        <v>10.097936828100872</v>
      </c>
      <c r="AL218" s="162">
        <v>38.141732523684993</v>
      </c>
      <c r="AM218" s="170">
        <v>8.2755049787662909</v>
      </c>
      <c r="AN218" s="162">
        <v>10.290003176274658</v>
      </c>
      <c r="AO218" s="160">
        <v>11.541354905359887</v>
      </c>
      <c r="AP218" s="160">
        <v>0.62582632253327075</v>
      </c>
      <c r="AQ218" s="160">
        <v>9.4995979143427878</v>
      </c>
      <c r="AR218" s="160">
        <v>-22.534164531838805</v>
      </c>
      <c r="AS218" s="160">
        <v>5.0389320932443296</v>
      </c>
      <c r="AT218" s="159"/>
      <c r="AU218" s="160">
        <v>10.627466125299826</v>
      </c>
      <c r="AV218" s="160">
        <v>45.350010965960536</v>
      </c>
      <c r="AW218" s="159"/>
      <c r="AX218" s="160">
        <v>1.9985309420334172</v>
      </c>
    </row>
    <row r="219" spans="1:50" ht="12.75" customHeight="1">
      <c r="A219" s="156" t="s">
        <v>776</v>
      </c>
      <c r="B219" s="156" t="s">
        <v>40</v>
      </c>
      <c r="C219" s="160">
        <v>8.1469583800823493</v>
      </c>
      <c r="D219" s="160">
        <v>8.6105224490994239</v>
      </c>
      <c r="E219" s="160">
        <v>7.9628898021203804</v>
      </c>
      <c r="F219" s="160">
        <v>6.2849980124196563</v>
      </c>
      <c r="G219" s="160">
        <v>5.2600120626716445</v>
      </c>
      <c r="H219" s="160">
        <v>3.5401850130662891</v>
      </c>
      <c r="I219" s="160">
        <v>5.7381355908091249</v>
      </c>
      <c r="J219" s="160">
        <v>3.6902570242246338</v>
      </c>
      <c r="K219" s="160">
        <v>12.316071221508171</v>
      </c>
      <c r="L219" s="160">
        <v>-33.654432247369591</v>
      </c>
      <c r="M219" s="160">
        <v>4.4224752357668269</v>
      </c>
      <c r="N219" s="167">
        <v>8.377883273825196</v>
      </c>
      <c r="P219" s="160">
        <v>-2.7944934083307054</v>
      </c>
      <c r="Q219" s="160">
        <v>-1.7966115376581235</v>
      </c>
      <c r="R219" s="160">
        <v>-4.2190880934804733</v>
      </c>
      <c r="S219" s="160">
        <v>-16.666643020893179</v>
      </c>
      <c r="T219" s="160">
        <v>0</v>
      </c>
      <c r="U219" s="160">
        <v>-16.666693039852536</v>
      </c>
      <c r="V219" s="161">
        <v>-4.3163464477720215</v>
      </c>
      <c r="W219" s="162">
        <v>-4.3163464477720215</v>
      </c>
      <c r="Y219" s="160">
        <v>5.1247987568408169</v>
      </c>
      <c r="Z219" s="160">
        <v>6.6592132716681105</v>
      </c>
      <c r="AA219" s="160">
        <v>3.4078403731016782</v>
      </c>
      <c r="AB219" s="160">
        <v>-7.2424313273760932</v>
      </c>
      <c r="AC219" s="160">
        <v>-13.716488006233815</v>
      </c>
      <c r="AD219" s="160">
        <v>3.6903290323476736</v>
      </c>
      <c r="AE219" s="160">
        <v>-44.712044370247881</v>
      </c>
      <c r="AF219" s="160">
        <v>6.5056183781085792</v>
      </c>
      <c r="AG219" s="159" t="s">
        <v>31</v>
      </c>
      <c r="AH219" s="168">
        <v>3.699918358964954</v>
      </c>
      <c r="AI219" s="162">
        <v>3.699918358964954</v>
      </c>
      <c r="AK219" s="162">
        <v>16.254543106850569</v>
      </c>
      <c r="AL219" s="173" t="s">
        <v>31</v>
      </c>
      <c r="AM219" s="170">
        <v>14.840812047837709</v>
      </c>
      <c r="AN219" s="162">
        <v>16.005404717740269</v>
      </c>
      <c r="AO219" s="160">
        <v>19.480236401792368</v>
      </c>
      <c r="AP219" s="160">
        <v>-11.165600683835139</v>
      </c>
      <c r="AQ219" s="160">
        <v>11.324971566280407</v>
      </c>
      <c r="AR219" s="160">
        <v>-29.267015278357437</v>
      </c>
      <c r="AS219" s="160">
        <v>5.1103270006854027</v>
      </c>
      <c r="AT219" s="159"/>
      <c r="AU219" s="160">
        <v>35.152382094461466</v>
      </c>
      <c r="AV219" s="159" t="s">
        <v>31</v>
      </c>
      <c r="AW219" s="159"/>
      <c r="AX219" s="160">
        <v>2.0024766679754862</v>
      </c>
    </row>
    <row r="220" spans="1:50" ht="12.75" customHeight="1">
      <c r="A220" s="156" t="s">
        <v>776</v>
      </c>
      <c r="B220" s="156" t="s">
        <v>829</v>
      </c>
      <c r="C220" s="160">
        <v>6.5519666215066472</v>
      </c>
      <c r="D220" s="160">
        <v>6.6229584591236366</v>
      </c>
      <c r="E220" s="160">
        <v>5.9116806255284233</v>
      </c>
      <c r="F220" s="160">
        <v>7.1630014723283804</v>
      </c>
      <c r="G220" s="160">
        <v>2.7851991110715364</v>
      </c>
      <c r="H220" s="160">
        <v>1.105817967165297</v>
      </c>
      <c r="I220" s="160">
        <v>5.7581894869841381</v>
      </c>
      <c r="J220" s="160">
        <v>3.7098808038440172</v>
      </c>
      <c r="K220" s="160">
        <v>28.168126270836048</v>
      </c>
      <c r="L220" s="160">
        <v>-37.643746253885503</v>
      </c>
      <c r="M220" s="160">
        <v>4.7193141784734554</v>
      </c>
      <c r="N220" s="167">
        <v>6.9317506057209188</v>
      </c>
      <c r="P220" s="160">
        <v>-4.0411252242812594</v>
      </c>
      <c r="Q220" s="160">
        <v>-4.3827102534530047</v>
      </c>
      <c r="R220" s="160">
        <v>13.669168641833121</v>
      </c>
      <c r="S220" s="160">
        <v>-16.666660526142042</v>
      </c>
      <c r="T220" s="160">
        <v>0</v>
      </c>
      <c r="U220" s="160">
        <v>-16.666634400379451</v>
      </c>
      <c r="V220" s="161">
        <v>-14.807223783239127</v>
      </c>
      <c r="W220" s="162">
        <v>-2.8066459043400029</v>
      </c>
      <c r="Y220" s="160">
        <v>2.246068221397171</v>
      </c>
      <c r="Z220" s="160">
        <v>1.9499831262006686</v>
      </c>
      <c r="AA220" s="160">
        <v>20.388926861631628</v>
      </c>
      <c r="AB220" s="160">
        <v>-10.066055095095201</v>
      </c>
      <c r="AC220" s="160">
        <v>-15.745145485601272</v>
      </c>
      <c r="AD220" s="160">
        <v>3.7099471714141559</v>
      </c>
      <c r="AE220" s="160">
        <v>-48.03643509152333</v>
      </c>
      <c r="AF220" s="160">
        <v>6.8082371263998356</v>
      </c>
      <c r="AG220" s="159" t="s">
        <v>31</v>
      </c>
      <c r="AH220" s="168">
        <v>-8.9018730018033398</v>
      </c>
      <c r="AI220" s="162">
        <v>3.9305550069064057</v>
      </c>
      <c r="AK220" s="162">
        <v>6.4726308362758287</v>
      </c>
      <c r="AL220" s="162">
        <v>12.060250301157879</v>
      </c>
      <c r="AM220" s="170">
        <v>3.8968100861481805</v>
      </c>
      <c r="AN220" s="162">
        <v>3.3376018607618789</v>
      </c>
      <c r="AO220" s="160">
        <v>4.4595628435039885</v>
      </c>
      <c r="AP220" s="160">
        <v>-16.077124231151711</v>
      </c>
      <c r="AQ220" s="160">
        <v>11.307321898899556</v>
      </c>
      <c r="AR220" s="160">
        <v>-39.696045132692412</v>
      </c>
      <c r="AS220" s="160">
        <v>6.7271143235133017</v>
      </c>
      <c r="AT220" s="159"/>
      <c r="AU220" s="160">
        <v>45.815529396364767</v>
      </c>
      <c r="AV220" s="160">
        <v>12.290892414746569</v>
      </c>
      <c r="AW220" s="159"/>
      <c r="AX220" s="160">
        <v>1.9983197311569754</v>
      </c>
    </row>
    <row r="221" spans="1:50" ht="12.75" customHeight="1">
      <c r="A221" s="156" t="s">
        <v>776</v>
      </c>
      <c r="B221" s="156" t="s">
        <v>830</v>
      </c>
      <c r="C221" s="160">
        <v>6.6430649694580515</v>
      </c>
      <c r="D221" s="160">
        <v>6.2005861592089619</v>
      </c>
      <c r="E221" s="160">
        <v>7.9405416506146942</v>
      </c>
      <c r="F221" s="160">
        <v>7.3043240477810345</v>
      </c>
      <c r="G221" s="160">
        <v>2.1690960203137353</v>
      </c>
      <c r="H221" s="160">
        <v>0.49972658000593673</v>
      </c>
      <c r="I221" s="160">
        <v>6.3489925654563306</v>
      </c>
      <c r="J221" s="160">
        <v>4.2897061667031933</v>
      </c>
      <c r="K221" s="160">
        <v>51.062407510354909</v>
      </c>
      <c r="L221" s="160">
        <v>-49.928663913451679</v>
      </c>
      <c r="M221" s="160">
        <v>4.0625782876255325</v>
      </c>
      <c r="N221" s="167">
        <v>7.4361049217402009</v>
      </c>
      <c r="P221" s="160">
        <v>-7.100168070424278</v>
      </c>
      <c r="Q221" s="160">
        <v>-5.156614316132524</v>
      </c>
      <c r="R221" s="160">
        <v>-17.421411884601355</v>
      </c>
      <c r="S221" s="160">
        <v>-16.666554382470267</v>
      </c>
      <c r="T221" s="160">
        <v>0</v>
      </c>
      <c r="U221" s="160">
        <v>-16.666808592311643</v>
      </c>
      <c r="V221" s="161">
        <v>-8.5328451738411424</v>
      </c>
      <c r="W221" s="162">
        <v>-8.5328451738411424</v>
      </c>
      <c r="Y221" s="160">
        <v>-0.92877187882525758</v>
      </c>
      <c r="Z221" s="160">
        <v>0.72423152950652703</v>
      </c>
      <c r="AA221" s="160">
        <v>-10.864224700808583</v>
      </c>
      <c r="AB221" s="160">
        <v>-9.2913915457355039</v>
      </c>
      <c r="AC221" s="160">
        <v>-16.25011500468467</v>
      </c>
      <c r="AD221" s="160">
        <v>4.2896621298280326</v>
      </c>
      <c r="AE221" s="160">
        <v>-58.27395765860976</v>
      </c>
      <c r="AF221" s="160">
        <v>6.1383959321245323</v>
      </c>
      <c r="AG221" s="159" t="s">
        <v>31</v>
      </c>
      <c r="AH221" s="168">
        <v>-1.7312515720374024</v>
      </c>
      <c r="AI221" s="162">
        <v>-1.7312515720374024</v>
      </c>
      <c r="AK221" s="162">
        <v>1.222081593127343</v>
      </c>
      <c r="AL221" s="162">
        <v>0.34251229308645109</v>
      </c>
      <c r="AM221" s="170">
        <v>1.4857778752576094</v>
      </c>
      <c r="AN221" s="162">
        <v>1.9911048398997866</v>
      </c>
      <c r="AO221" s="160">
        <v>3.2443798509539605</v>
      </c>
      <c r="AP221" s="160">
        <v>-15.331233275945815</v>
      </c>
      <c r="AQ221" s="160">
        <v>12.086808328462176</v>
      </c>
      <c r="AR221" s="160">
        <v>-54.997886430886282</v>
      </c>
      <c r="AS221" s="160">
        <v>6.8013717416873378</v>
      </c>
      <c r="AT221" s="159"/>
      <c r="AU221" s="160">
        <v>-2.4222449711953251</v>
      </c>
      <c r="AV221" s="160">
        <v>0.29330494339493102</v>
      </c>
      <c r="AW221" s="159"/>
      <c r="AX221" s="160">
        <v>1.9983197311569754</v>
      </c>
    </row>
    <row r="222" spans="1:50" ht="12.75" customHeight="1">
      <c r="A222" s="156" t="s">
        <v>776</v>
      </c>
      <c r="B222" s="156" t="s">
        <v>831</v>
      </c>
      <c r="C222" s="160">
        <v>8.5075469767626384</v>
      </c>
      <c r="D222" s="160">
        <v>9.1925118773414916</v>
      </c>
      <c r="E222" s="160">
        <v>5.8562710006839831</v>
      </c>
      <c r="F222" s="160">
        <v>8.6875054135989807</v>
      </c>
      <c r="G222" s="160">
        <v>-7.7521586963630993</v>
      </c>
      <c r="H222" s="160">
        <v>-9.2594160073875731</v>
      </c>
      <c r="I222" s="160">
        <v>4.4725666136135276</v>
      </c>
      <c r="J222" s="160">
        <v>2.449313927496175</v>
      </c>
      <c r="K222" s="160">
        <v>69.557373880548937</v>
      </c>
      <c r="L222" s="160">
        <v>-12.504563074730118</v>
      </c>
      <c r="M222" s="160">
        <v>6.870121157088974</v>
      </c>
      <c r="N222" s="167">
        <v>9.0849440764219178</v>
      </c>
      <c r="P222" s="160">
        <v>-6.3199726115036921</v>
      </c>
      <c r="Q222" s="160">
        <v>-6.3363750989734058</v>
      </c>
      <c r="R222" s="160">
        <v>-11.128115906055253</v>
      </c>
      <c r="S222" s="160">
        <v>-16.666864255345924</v>
      </c>
      <c r="T222" s="160">
        <v>0</v>
      </c>
      <c r="U222" s="160">
        <v>-16.666459737692985</v>
      </c>
      <c r="V222" s="161">
        <v>-7.6784966259125165</v>
      </c>
      <c r="W222" s="162">
        <v>-7.6784966259125165</v>
      </c>
      <c r="Y222" s="160">
        <v>1.6498997264167254</v>
      </c>
      <c r="Z222" s="160">
        <v>2.2736647448020277</v>
      </c>
      <c r="AA222" s="160">
        <v>-5.9235375301000683</v>
      </c>
      <c r="AB222" s="160">
        <v>2.4860443118080666</v>
      </c>
      <c r="AC222" s="160">
        <v>-24.383025965944444</v>
      </c>
      <c r="AD222" s="160">
        <v>2.4493129882232032</v>
      </c>
      <c r="AE222" s="160">
        <v>-27.086954842198789</v>
      </c>
      <c r="AF222" s="160">
        <v>9.0017738700100089</v>
      </c>
      <c r="AG222" s="159" t="s">
        <v>31</v>
      </c>
      <c r="AH222" s="168">
        <v>0.70886032613529648</v>
      </c>
      <c r="AI222" s="162">
        <v>0.70886032613529648</v>
      </c>
      <c r="AK222" s="162">
        <v>1.2611848936803163</v>
      </c>
      <c r="AL222" s="162">
        <v>35.245764365087254</v>
      </c>
      <c r="AM222" s="170">
        <v>-1.5564913020613413</v>
      </c>
      <c r="AN222" s="162">
        <v>1.8972510453965016E-3</v>
      </c>
      <c r="AO222" s="160">
        <v>0.40797716945832951</v>
      </c>
      <c r="AP222" s="160">
        <v>-14.770151586070158</v>
      </c>
      <c r="AQ222" s="160">
        <v>11.996083169474005</v>
      </c>
      <c r="AR222" s="160">
        <v>-37.006772009029355</v>
      </c>
      <c r="AS222" s="160">
        <v>6.0052191380625652</v>
      </c>
      <c r="AT222" s="159"/>
      <c r="AU222" s="160">
        <v>7.9623574712452925</v>
      </c>
      <c r="AV222" s="160">
        <v>33.676608989779091</v>
      </c>
      <c r="AW222" s="159"/>
      <c r="AX222" s="160">
        <v>2.0013802622498322</v>
      </c>
    </row>
    <row r="223" spans="1:50" ht="12.75" customHeight="1">
      <c r="A223" s="156" t="s">
        <v>776</v>
      </c>
      <c r="B223" s="156" t="s">
        <v>41</v>
      </c>
      <c r="C223" s="160">
        <v>5.8173965462427883</v>
      </c>
      <c r="D223" s="160">
        <v>5.7947606813796986</v>
      </c>
      <c r="E223" s="160">
        <v>2.8163043800215757</v>
      </c>
      <c r="F223" s="160">
        <v>9.6308414780573877</v>
      </c>
      <c r="G223" s="160">
        <v>-8.9724679376768073</v>
      </c>
      <c r="H223" s="160">
        <v>-12.401596555529959</v>
      </c>
      <c r="I223" s="160">
        <v>14.906195244307648</v>
      </c>
      <c r="J223" s="160">
        <v>5.0422605015002162</v>
      </c>
      <c r="K223" s="160">
        <v>48.226928565942501</v>
      </c>
      <c r="L223" s="160">
        <v>0.11591465247069153</v>
      </c>
      <c r="M223" s="160">
        <v>5.6806785759093259</v>
      </c>
      <c r="N223" s="167">
        <v>6.4078222764211761</v>
      </c>
      <c r="P223" s="160">
        <v>0.49640426471263588</v>
      </c>
      <c r="Q223" s="160">
        <v>0.84310712268909904</v>
      </c>
      <c r="R223" s="160">
        <v>0.49152039787902885</v>
      </c>
      <c r="S223" s="160">
        <v>6.9708951503435996E-5</v>
      </c>
      <c r="T223" s="160">
        <v>0</v>
      </c>
      <c r="U223" s="160">
        <v>1.1842378929335005E-14</v>
      </c>
      <c r="V223" s="161">
        <v>-0.89470143873897157</v>
      </c>
      <c r="W223" s="162">
        <v>-0.89470143873897157</v>
      </c>
      <c r="Y223" s="160">
        <v>6.3426786155062</v>
      </c>
      <c r="Z223" s="160">
        <v>6.6867238441163064</v>
      </c>
      <c r="AA223" s="160">
        <v>3.3216674883947919</v>
      </c>
      <c r="AB223" s="160">
        <v>5.5491003967770887</v>
      </c>
      <c r="AC223" s="160">
        <v>-12.40153549160139</v>
      </c>
      <c r="AD223" s="160">
        <v>5.0422381768824147</v>
      </c>
      <c r="AE223" s="160">
        <v>0.11591465247070376</v>
      </c>
      <c r="AF223" s="160">
        <v>4.982601140853915</v>
      </c>
      <c r="AG223" s="159" t="s">
        <v>31</v>
      </c>
      <c r="AH223" s="168">
        <v>5.4557899595832247</v>
      </c>
      <c r="AI223" s="162">
        <v>5.4557899595832247</v>
      </c>
      <c r="AK223" s="162">
        <v>-6.1976245203565679</v>
      </c>
      <c r="AL223" s="162">
        <v>2.7958116223505991</v>
      </c>
      <c r="AM223" s="170">
        <v>-6.4516500156262264</v>
      </c>
      <c r="AN223" s="162">
        <v>-6.1570492064033049</v>
      </c>
      <c r="AO223" s="160">
        <v>-6.8012176490823268</v>
      </c>
      <c r="AP223" s="160">
        <v>-14.606123348362249</v>
      </c>
      <c r="AQ223" s="160">
        <v>9.2691290990926536</v>
      </c>
      <c r="AR223" s="160">
        <v>-0.37253427431017844</v>
      </c>
      <c r="AS223" s="160">
        <v>8.5906236521408701</v>
      </c>
      <c r="AT223" s="159"/>
      <c r="AU223" s="160">
        <v>-0.96713882815222108</v>
      </c>
      <c r="AV223" s="160">
        <v>8.7030807680007651</v>
      </c>
      <c r="AW223" s="159"/>
      <c r="AX223" s="160">
        <v>1.9986971455643641</v>
      </c>
    </row>
    <row r="224" spans="1:50" ht="12.75" customHeight="1">
      <c r="A224" s="156" t="s">
        <v>776</v>
      </c>
      <c r="B224" s="156" t="s">
        <v>829</v>
      </c>
      <c r="C224" s="160">
        <v>6.6015487462799305</v>
      </c>
      <c r="D224" s="160">
        <v>6.3667683670575297</v>
      </c>
      <c r="E224" s="160">
        <v>6.1761387027376005</v>
      </c>
      <c r="F224" s="160">
        <v>8.4098112090584305</v>
      </c>
      <c r="G224" s="160">
        <v>6.8142511142558009</v>
      </c>
      <c r="H224" s="160">
        <v>2.7904250356688824</v>
      </c>
      <c r="I224" s="160">
        <v>13.878330743671466</v>
      </c>
      <c r="J224" s="160">
        <v>4.1024945301566076</v>
      </c>
      <c r="K224" s="160">
        <v>37.594157002464833</v>
      </c>
      <c r="L224" s="160">
        <v>4.4875377221415009</v>
      </c>
      <c r="M224" s="160">
        <v>5.5811444551977409</v>
      </c>
      <c r="N224" s="167">
        <v>6.0776584906579618</v>
      </c>
      <c r="P224" s="160">
        <v>3.231245203399923</v>
      </c>
      <c r="Q224" s="160">
        <v>2.9958764577156791</v>
      </c>
      <c r="R224" s="160">
        <v>6.9632866623968628</v>
      </c>
      <c r="S224" s="160">
        <v>-4.3552425242511457E-5</v>
      </c>
      <c r="T224" s="160">
        <v>0</v>
      </c>
      <c r="U224" s="160">
        <v>-1.1842378929335004E-14</v>
      </c>
      <c r="V224" s="161">
        <v>9.977559353534474</v>
      </c>
      <c r="W224" s="162">
        <v>-1.3709354796640201</v>
      </c>
      <c r="Y224" s="160">
        <v>10.046106176894112</v>
      </c>
      <c r="Z224" s="160">
        <v>9.5533853393991439</v>
      </c>
      <c r="AA224" s="160">
        <v>13.569487607673342</v>
      </c>
      <c r="AB224" s="160">
        <v>11.931679511446394</v>
      </c>
      <c r="AC224" s="160">
        <v>2.7903802679458716</v>
      </c>
      <c r="AD224" s="160">
        <v>4.1024065802328566</v>
      </c>
      <c r="AE224" s="160">
        <v>4.4875377221414983</v>
      </c>
      <c r="AF224" s="160">
        <v>4.8838386760791526</v>
      </c>
      <c r="AG224" s="159" t="s">
        <v>31</v>
      </c>
      <c r="AH224" s="168">
        <v>16.661619827402976</v>
      </c>
      <c r="AI224" s="162">
        <v>4.6234022344127004</v>
      </c>
      <c r="AK224" s="162">
        <v>5.1621518806441697</v>
      </c>
      <c r="AL224" s="162">
        <v>22.305040291066945</v>
      </c>
      <c r="AM224" s="170">
        <v>-3.3614310001895431</v>
      </c>
      <c r="AN224" s="162">
        <v>7.7378495648044625</v>
      </c>
      <c r="AO224" s="160">
        <v>7.6168037047221002</v>
      </c>
      <c r="AP224" s="160">
        <v>11.047621555435612</v>
      </c>
      <c r="AQ224" s="160">
        <v>9.5532183999726481</v>
      </c>
      <c r="AR224" s="160">
        <v>23.924623403402268</v>
      </c>
      <c r="AS224" s="160">
        <v>4.9049456097811523</v>
      </c>
      <c r="AT224" s="159"/>
      <c r="AU224" s="160">
        <v>-16.195543358119174</v>
      </c>
      <c r="AV224" s="160">
        <v>22.958169096006124</v>
      </c>
      <c r="AW224" s="159"/>
      <c r="AX224" s="160">
        <v>2.0003530034711998</v>
      </c>
    </row>
    <row r="225" spans="1:50" ht="12.75" customHeight="1">
      <c r="A225" s="156" t="s">
        <v>776</v>
      </c>
      <c r="B225" s="156" t="s">
        <v>830</v>
      </c>
      <c r="C225" s="160">
        <v>6.5886279206881255</v>
      </c>
      <c r="D225" s="160">
        <v>6.7733907533516549</v>
      </c>
      <c r="E225" s="160">
        <v>6.4127682780752497</v>
      </c>
      <c r="F225" s="160">
        <v>5.8556116126472215</v>
      </c>
      <c r="G225" s="160">
        <v>-11.04562699689175</v>
      </c>
      <c r="H225" s="160">
        <v>-14.396637884533385</v>
      </c>
      <c r="I225" s="160">
        <v>12.929771988269085</v>
      </c>
      <c r="J225" s="160">
        <v>3.2351597055101209</v>
      </c>
      <c r="K225" s="160">
        <v>29.269322994650345</v>
      </c>
      <c r="L225" s="160">
        <v>0.37562770576030452</v>
      </c>
      <c r="M225" s="160">
        <v>4.7774603662666602</v>
      </c>
      <c r="N225" s="167">
        <v>6.9375924863132612</v>
      </c>
      <c r="P225" s="160">
        <v>3.0147697333581074</v>
      </c>
      <c r="Q225" s="160">
        <v>2.7354538909573396</v>
      </c>
      <c r="R225" s="160">
        <v>6.6160543673274379</v>
      </c>
      <c r="S225" s="160">
        <v>-2.4203020757283552E-5</v>
      </c>
      <c r="T225" s="160">
        <v>0</v>
      </c>
      <c r="U225" s="160">
        <v>2.0387452306003289E-4</v>
      </c>
      <c r="V225" s="161">
        <v>1.2620783917686109</v>
      </c>
      <c r="W225" s="162">
        <v>1.2620783917686109</v>
      </c>
      <c r="Y225" s="160">
        <v>9.8020296144427856</v>
      </c>
      <c r="Z225" s="160">
        <v>9.6941276252213413</v>
      </c>
      <c r="AA225" s="160">
        <v>13.453094881130852</v>
      </c>
      <c r="AB225" s="160">
        <v>7.4749434882969803</v>
      </c>
      <c r="AC225" s="160">
        <v>-14.396658603132902</v>
      </c>
      <c r="AD225" s="160">
        <v>3.2351810436414565</v>
      </c>
      <c r="AE225" s="160">
        <v>0.37583234609256405</v>
      </c>
      <c r="AF225" s="160">
        <v>4.0854204612808669</v>
      </c>
      <c r="AG225" s="159" t="s">
        <v>31</v>
      </c>
      <c r="AH225" s="168">
        <v>8.287228733760589</v>
      </c>
      <c r="AI225" s="162">
        <v>8.287228733760589</v>
      </c>
      <c r="AK225" s="162">
        <v>10.510478234522047</v>
      </c>
      <c r="AL225" s="162">
        <v>-5.4100505683434896</v>
      </c>
      <c r="AM225" s="170">
        <v>15.229709042803456</v>
      </c>
      <c r="AN225" s="162">
        <v>10.760890866615481</v>
      </c>
      <c r="AO225" s="160">
        <v>11.705671174923488</v>
      </c>
      <c r="AP225" s="160">
        <v>1.6886438741893193</v>
      </c>
      <c r="AQ225" s="160">
        <v>8.2236455517687137</v>
      </c>
      <c r="AR225" s="160">
        <v>9.0299956165069819</v>
      </c>
      <c r="AS225" s="160">
        <v>5.0184198804122442</v>
      </c>
      <c r="AT225" s="159"/>
      <c r="AU225" s="160">
        <v>9.7004642625384232</v>
      </c>
      <c r="AV225" s="160">
        <v>-5.3516291745061269</v>
      </c>
      <c r="AW225" s="159"/>
      <c r="AX225" s="160">
        <v>2.0003530034711998</v>
      </c>
    </row>
    <row r="226" spans="1:50" ht="12.75" customHeight="1">
      <c r="A226" s="156" t="s">
        <v>776</v>
      </c>
      <c r="B226" s="156" t="s">
        <v>831</v>
      </c>
      <c r="C226" s="160">
        <v>7.5563122349542438</v>
      </c>
      <c r="D226" s="160">
        <v>7.3449005201099462</v>
      </c>
      <c r="E226" s="160">
        <v>6.4584022501311784</v>
      </c>
      <c r="F226" s="160">
        <v>9.9789693779878004</v>
      </c>
      <c r="G226" s="160">
        <v>2.9935543589236109</v>
      </c>
      <c r="H226" s="160">
        <v>-0.88638268474781767</v>
      </c>
      <c r="I226" s="160">
        <v>13.058334229410212</v>
      </c>
      <c r="J226" s="160">
        <v>3.3527865398932941</v>
      </c>
      <c r="K226" s="160">
        <v>34.666886861665908</v>
      </c>
      <c r="L226" s="160">
        <v>16.958288217588677</v>
      </c>
      <c r="M226" s="160">
        <v>4.5476316208110505</v>
      </c>
      <c r="N226" s="167">
        <v>7.9462805367934095</v>
      </c>
      <c r="P226" s="160">
        <v>3.4465427646127318</v>
      </c>
      <c r="Q226" s="160">
        <v>3.6215505455436356</v>
      </c>
      <c r="R226" s="160">
        <v>6.7788339741472274</v>
      </c>
      <c r="S226" s="160">
        <v>9.3306110347023461E-5</v>
      </c>
      <c r="T226" s="160">
        <v>0</v>
      </c>
      <c r="U226" s="160">
        <v>5.5761739697843152E-4</v>
      </c>
      <c r="V226" s="161">
        <v>2.2057030507154827</v>
      </c>
      <c r="W226" s="162">
        <v>2.2057030507154827</v>
      </c>
      <c r="Y226" s="160">
        <v>11.263286532172318</v>
      </c>
      <c r="Z226" s="160">
        <v>11.232450350509289</v>
      </c>
      <c r="AA226" s="160">
        <v>13.675040590197368</v>
      </c>
      <c r="AB226" s="160">
        <v>9.2097970278015691</v>
      </c>
      <c r="AC226" s="160">
        <v>-0.88629020568665795</v>
      </c>
      <c r="AD226" s="160">
        <v>3.3527478532980952</v>
      </c>
      <c r="AE226" s="160">
        <v>16.958940397350993</v>
      </c>
      <c r="AF226" s="160">
        <v>3.8574029029321952</v>
      </c>
      <c r="AG226" s="159" t="s">
        <v>31</v>
      </c>
      <c r="AH226" s="168">
        <v>10.32725493972735</v>
      </c>
      <c r="AI226" s="162">
        <v>10.32725493972735</v>
      </c>
      <c r="AK226" s="162">
        <v>4.6057460610645844</v>
      </c>
      <c r="AL226" s="162">
        <v>-7.6113158687920901</v>
      </c>
      <c r="AM226" s="170">
        <v>5.997340057614772</v>
      </c>
      <c r="AN226" s="162">
        <v>5.2758874993635372</v>
      </c>
      <c r="AO226" s="160">
        <v>5.6243474924164145</v>
      </c>
      <c r="AP226" s="160">
        <v>-3.6492183952779369</v>
      </c>
      <c r="AQ226" s="160">
        <v>6.8207778655234579</v>
      </c>
      <c r="AR226" s="160">
        <v>14.351752311330893</v>
      </c>
      <c r="AS226" s="160">
        <v>4.2422048620374779</v>
      </c>
      <c r="AT226" s="159"/>
      <c r="AU226" s="160">
        <v>2.2728204434441555</v>
      </c>
      <c r="AV226" s="160">
        <v>-5.7002980391929681</v>
      </c>
      <c r="AW226" s="159"/>
      <c r="AX226" s="160">
        <v>2.0003530034711998</v>
      </c>
    </row>
    <row r="227" spans="1:50" ht="12.75" customHeight="1">
      <c r="A227" s="156" t="s">
        <v>776</v>
      </c>
      <c r="B227" s="156" t="s">
        <v>42</v>
      </c>
      <c r="C227" s="160">
        <v>7.8069655896606402</v>
      </c>
      <c r="D227" s="160">
        <v>8.2392814168964943</v>
      </c>
      <c r="E227" s="160">
        <v>10.553935551672241</v>
      </c>
      <c r="F227" s="160">
        <v>2.7044177301210746</v>
      </c>
      <c r="G227" s="160">
        <v>7.5880948066721006</v>
      </c>
      <c r="H227" s="160">
        <v>4.6058955889091617</v>
      </c>
      <c r="I227" s="160">
        <v>9.3611738184225128</v>
      </c>
      <c r="J227" s="160">
        <v>5.3650614923294748</v>
      </c>
      <c r="K227" s="160">
        <v>40.01256594772768</v>
      </c>
      <c r="L227" s="160">
        <v>12.282590051457989</v>
      </c>
      <c r="M227" s="160">
        <v>0.85048247813344846</v>
      </c>
      <c r="N227" s="167">
        <v>9.3067886094010284</v>
      </c>
      <c r="P227" s="160">
        <v>2.9671738760655124</v>
      </c>
      <c r="Q227" s="160">
        <v>2.4496312943476908</v>
      </c>
      <c r="R227" s="160">
        <v>7.7847966329493534</v>
      </c>
      <c r="S227" s="160">
        <v>-3.7438181564725111E-5</v>
      </c>
      <c r="T227" s="160">
        <v>0</v>
      </c>
      <c r="U227" s="160">
        <v>1.2730274756715215E-4</v>
      </c>
      <c r="V227" s="161">
        <v>0.91088683889666022</v>
      </c>
      <c r="W227" s="162">
        <v>0.91088683889666022</v>
      </c>
      <c r="Y227" s="160">
        <v>11.005785709215985</v>
      </c>
      <c r="Z227" s="160">
        <v>10.890744727261838</v>
      </c>
      <c r="AA227" s="160">
        <v>19.160334604091798</v>
      </c>
      <c r="AB227" s="160">
        <v>4.9200054983842696</v>
      </c>
      <c r="AC227" s="160">
        <v>4.6058564263640491</v>
      </c>
      <c r="AD227" s="160">
        <v>5.3651051385482571</v>
      </c>
      <c r="AE227" s="160">
        <v>12.282732990280167</v>
      </c>
      <c r="AF227" s="160">
        <v>4.2585662648157818</v>
      </c>
      <c r="AG227" s="159" t="s">
        <v>31</v>
      </c>
      <c r="AH227" s="168">
        <v>10.302449760864654</v>
      </c>
      <c r="AI227" s="162">
        <v>10.302449760864654</v>
      </c>
      <c r="AK227" s="162">
        <v>14.262700807893703</v>
      </c>
      <c r="AL227" s="162">
        <v>26.451394677394024</v>
      </c>
      <c r="AM227" s="170">
        <v>13.884390557285608</v>
      </c>
      <c r="AN227" s="162">
        <v>15.069845920181344</v>
      </c>
      <c r="AO227" s="160">
        <v>15.437504622238437</v>
      </c>
      <c r="AP227" s="160">
        <v>8.5122041341065504</v>
      </c>
      <c r="AQ227" s="160">
        <v>8.767261219792859</v>
      </c>
      <c r="AR227" s="160">
        <v>15.92906994298191</v>
      </c>
      <c r="AS227" s="160">
        <v>3.7570468190184334</v>
      </c>
      <c r="AT227" s="159"/>
      <c r="AU227" s="160">
        <v>-59.283625263184838</v>
      </c>
      <c r="AV227" s="160">
        <v>26.483319213618117</v>
      </c>
      <c r="AW227" s="159"/>
      <c r="AX227" s="160">
        <v>2.0001741806253084</v>
      </c>
    </row>
    <row r="228" spans="1:50" ht="12.75" customHeight="1">
      <c r="A228" s="156" t="s">
        <v>776</v>
      </c>
      <c r="B228" s="156" t="s">
        <v>829</v>
      </c>
      <c r="C228" s="160">
        <v>9.216552503513487</v>
      </c>
      <c r="D228" s="160">
        <v>9.9260308848095669</v>
      </c>
      <c r="E228" s="160">
        <v>7.6193109386312505</v>
      </c>
      <c r="F228" s="160">
        <v>8.0750074427409597</v>
      </c>
      <c r="G228" s="160">
        <v>9.4257259498520369</v>
      </c>
      <c r="H228" s="160">
        <v>6.3926280029103433</v>
      </c>
      <c r="I228" s="160">
        <v>10.304428058165785</v>
      </c>
      <c r="J228" s="160">
        <v>6.273731886619287</v>
      </c>
      <c r="K228" s="160">
        <v>44.976391411068896</v>
      </c>
      <c r="L228" s="160">
        <v>32.693212814890089</v>
      </c>
      <c r="M228" s="160">
        <v>1.9624686627638526</v>
      </c>
      <c r="N228" s="167">
        <v>10.105712494318366</v>
      </c>
      <c r="P228" s="160">
        <v>2.4125138158580559</v>
      </c>
      <c r="Q228" s="160">
        <v>1.4870663673158755</v>
      </c>
      <c r="R228" s="160">
        <v>8.2396060449981174</v>
      </c>
      <c r="S228" s="160">
        <v>4.2601041744984227E-5</v>
      </c>
      <c r="T228" s="160">
        <v>0</v>
      </c>
      <c r="U228" s="160">
        <v>6.7178161202718925E-5</v>
      </c>
      <c r="V228" s="161">
        <v>14.610475757295784</v>
      </c>
      <c r="W228" s="162">
        <v>1.0526435173862285</v>
      </c>
      <c r="Y228" s="160">
        <v>11.851416921864672</v>
      </c>
      <c r="Z228" s="160">
        <v>11.560703919022863</v>
      </c>
      <c r="AA228" s="160">
        <v>16.486718188316047</v>
      </c>
      <c r="AB228" s="160">
        <v>9.9005115544933329</v>
      </c>
      <c r="AC228" s="160">
        <v>6.3926733272782137</v>
      </c>
      <c r="AD228" s="160">
        <v>6.2737946437718977</v>
      </c>
      <c r="AE228" s="160">
        <v>32.693301955750499</v>
      </c>
      <c r="AF228" s="160">
        <v>5.4081079552742555</v>
      </c>
      <c r="AG228" s="159" t="s">
        <v>31</v>
      </c>
      <c r="AH228" s="168">
        <v>26.192680925698529</v>
      </c>
      <c r="AI228" s="162">
        <v>11.264733139161718</v>
      </c>
      <c r="AK228" s="162">
        <v>15.066981340964826</v>
      </c>
      <c r="AL228" s="162">
        <v>5.7764354581369171</v>
      </c>
      <c r="AM228" s="170">
        <v>20.913176210046117</v>
      </c>
      <c r="AN228" s="162">
        <v>16.798923755921486</v>
      </c>
      <c r="AO228" s="160">
        <v>16.770768944939832</v>
      </c>
      <c r="AP228" s="160">
        <v>16.97097600303518</v>
      </c>
      <c r="AQ228" s="160">
        <v>10.069859760431278</v>
      </c>
      <c r="AR228" s="160">
        <v>36.855241264559083</v>
      </c>
      <c r="AS228" s="160">
        <v>4.4515341596021765</v>
      </c>
      <c r="AT228" s="159"/>
      <c r="AU228" s="160">
        <v>-4.6273678653202621</v>
      </c>
      <c r="AV228" s="160">
        <v>5.6449518827165006</v>
      </c>
      <c r="AW228" s="159"/>
      <c r="AX228" s="160">
        <v>2.001499682759424</v>
      </c>
    </row>
    <row r="229" spans="1:50" ht="12.75" customHeight="1">
      <c r="A229" s="156" t="s">
        <v>776</v>
      </c>
      <c r="B229" s="156" t="s">
        <v>830</v>
      </c>
      <c r="C229" s="160">
        <v>8.4369289598564521</v>
      </c>
      <c r="D229" s="160">
        <v>8.5974578508627992</v>
      </c>
      <c r="E229" s="160">
        <v>7.5165105074564513</v>
      </c>
      <c r="F229" s="160">
        <v>8.7870875227676262</v>
      </c>
      <c r="G229" s="160">
        <v>14.246563223482669</v>
      </c>
      <c r="H229" s="160">
        <v>11.07980538242902</v>
      </c>
      <c r="I229" s="160">
        <v>10.168531187241115</v>
      </c>
      <c r="J229" s="160">
        <v>6.1426786636714228</v>
      </c>
      <c r="K229" s="160">
        <v>59.355288817919238</v>
      </c>
      <c r="L229" s="160">
        <v>35.04164975138351</v>
      </c>
      <c r="M229" s="160">
        <v>0.83297409121855115</v>
      </c>
      <c r="N229" s="167">
        <v>9.9811227193707239</v>
      </c>
      <c r="P229" s="160">
        <v>2.6185199009958833</v>
      </c>
      <c r="Q229" s="160">
        <v>2.257117855756098</v>
      </c>
      <c r="R229" s="160">
        <v>8.0601666144045367</v>
      </c>
      <c r="S229" s="160">
        <v>-1.3620761666131466E-4</v>
      </c>
      <c r="T229" s="160">
        <v>0</v>
      </c>
      <c r="U229" s="160">
        <v>-2.5243422742503681E-4</v>
      </c>
      <c r="V229" s="161">
        <v>0.77908418851838501</v>
      </c>
      <c r="W229" s="162">
        <v>0.77908418851838501</v>
      </c>
      <c r="Y229" s="160">
        <v>11.27637152469903</v>
      </c>
      <c r="Z229" s="160">
        <v>11.04863046291179</v>
      </c>
      <c r="AA229" s="160">
        <v>16.182520392351211</v>
      </c>
      <c r="AB229" s="160">
        <v>8.9633002126899157</v>
      </c>
      <c r="AC229" s="160">
        <v>11.079654083273518</v>
      </c>
      <c r="AD229" s="160">
        <v>6.1426586419678708</v>
      </c>
      <c r="AE229" s="160">
        <v>35.041308860038257</v>
      </c>
      <c r="AF229" s="160">
        <v>4.2404114466862328</v>
      </c>
      <c r="AG229" s="159" t="s">
        <v>31</v>
      </c>
      <c r="AH229" s="168">
        <v>10.837968256832335</v>
      </c>
      <c r="AI229" s="162">
        <v>10.837968256832335</v>
      </c>
      <c r="AK229" s="162">
        <v>14.697235818778514</v>
      </c>
      <c r="AL229" s="162">
        <v>6.9219471557830756</v>
      </c>
      <c r="AM229" s="170">
        <v>16.58919071644678</v>
      </c>
      <c r="AN229" s="162">
        <v>13.009975095979676</v>
      </c>
      <c r="AO229" s="160">
        <v>12.558909987174269</v>
      </c>
      <c r="AP229" s="160">
        <v>12.255641607691269</v>
      </c>
      <c r="AQ229" s="160">
        <v>10.470340708565219</v>
      </c>
      <c r="AR229" s="160">
        <v>53.540864970420984</v>
      </c>
      <c r="AS229" s="160">
        <v>5.5390528718354002</v>
      </c>
      <c r="AT229" s="159"/>
      <c r="AU229" s="160">
        <v>22.945455729152034</v>
      </c>
      <c r="AV229" s="160">
        <v>6.7307729915140406</v>
      </c>
      <c r="AW229" s="159"/>
      <c r="AX229" s="160">
        <v>1.9986156774528403</v>
      </c>
    </row>
    <row r="230" spans="1:50" ht="12.75" customHeight="1">
      <c r="A230" s="156" t="s">
        <v>776</v>
      </c>
      <c r="B230" s="156" t="s">
        <v>831</v>
      </c>
      <c r="C230" s="160">
        <v>5.978100655860394</v>
      </c>
      <c r="D230" s="160">
        <v>7.1614781989627128</v>
      </c>
      <c r="E230" s="160">
        <v>6.789600708764862</v>
      </c>
      <c r="F230" s="160">
        <v>-0.60512107463717024</v>
      </c>
      <c r="G230" s="160">
        <v>9.6134732046580531</v>
      </c>
      <c r="H230" s="160">
        <v>6.5751717608163869</v>
      </c>
      <c r="I230" s="160">
        <v>9.6583373793672322</v>
      </c>
      <c r="J230" s="160">
        <v>5.6509338635548758</v>
      </c>
      <c r="K230" s="160">
        <v>46.422335121896253</v>
      </c>
      <c r="L230" s="160">
        <v>14.911532686022555</v>
      </c>
      <c r="M230" s="160">
        <v>0.74846987556004496</v>
      </c>
      <c r="N230" s="167">
        <v>8.2026333029477865</v>
      </c>
      <c r="P230" s="160">
        <v>4.0374483206603085</v>
      </c>
      <c r="Q230" s="160">
        <v>2.6045254259666084</v>
      </c>
      <c r="R230" s="160">
        <v>9.3025145124644961</v>
      </c>
      <c r="S230" s="160">
        <v>1.6744973996779262E-4</v>
      </c>
      <c r="T230" s="160">
        <v>0</v>
      </c>
      <c r="U230" s="160">
        <v>-4.7286495299484231E-4</v>
      </c>
      <c r="V230" s="161">
        <v>1.4458518138175143</v>
      </c>
      <c r="W230" s="162">
        <v>1.4458518138175143</v>
      </c>
      <c r="Y230" s="160">
        <v>10.2569117010582</v>
      </c>
      <c r="Z230" s="160">
        <v>9.9525261454964191</v>
      </c>
      <c r="AA230" s="160">
        <v>16.723718812500572</v>
      </c>
      <c r="AB230" s="160">
        <v>7.1932224225359382</v>
      </c>
      <c r="AC230" s="160">
        <v>6.5753502206643697</v>
      </c>
      <c r="AD230" s="160">
        <v>5.6509881895324741</v>
      </c>
      <c r="AE230" s="160">
        <v>14.910989309657531</v>
      </c>
      <c r="AF230" s="160">
        <v>4.1532084996252348</v>
      </c>
      <c r="AG230" s="159" t="s">
        <v>31</v>
      </c>
      <c r="AH230" s="168">
        <v>9.7670830391567769</v>
      </c>
      <c r="AI230" s="162">
        <v>9.7670830391567769</v>
      </c>
      <c r="AK230" s="162">
        <v>8.4070589274435914</v>
      </c>
      <c r="AL230" s="162">
        <v>-7.892680634896319</v>
      </c>
      <c r="AM230" s="170">
        <v>10.025326199386273</v>
      </c>
      <c r="AN230" s="162">
        <v>7.5518524306006229</v>
      </c>
      <c r="AO230" s="160">
        <v>5.9955842854200805</v>
      </c>
      <c r="AP230" s="160">
        <v>12.519522834984919</v>
      </c>
      <c r="AQ230" s="160">
        <v>11.349362200696373</v>
      </c>
      <c r="AR230" s="160">
        <v>42.963241515464901</v>
      </c>
      <c r="AS230" s="160">
        <v>4.3046142310283795</v>
      </c>
      <c r="AT230" s="159"/>
      <c r="AU230" s="160">
        <v>13.665964360245621</v>
      </c>
      <c r="AV230" s="160">
        <v>-9.0431405107066709</v>
      </c>
      <c r="AW230" s="159"/>
      <c r="AX230" s="160">
        <v>2.0014996827594032</v>
      </c>
    </row>
    <row r="231" spans="1:50" ht="12.75" customHeight="1">
      <c r="A231" s="156" t="s">
        <v>776</v>
      </c>
      <c r="B231" s="156" t="s">
        <v>43</v>
      </c>
      <c r="C231" s="160">
        <v>8.3097273433485643</v>
      </c>
      <c r="D231" s="160">
        <v>10.417000043008558</v>
      </c>
      <c r="E231" s="160">
        <v>3.5810573325660591</v>
      </c>
      <c r="F231" s="160">
        <v>4.3554202966049536</v>
      </c>
      <c r="G231" s="160">
        <v>6.9396695147631933</v>
      </c>
      <c r="H231" s="160">
        <v>7.1703146322655336</v>
      </c>
      <c r="I231" s="160">
        <v>10.466817296254812</v>
      </c>
      <c r="J231" s="160">
        <v>6.9690351837429665</v>
      </c>
      <c r="K231" s="160">
        <v>68.171171143258178</v>
      </c>
      <c r="L231" s="160">
        <v>54.172347551777207</v>
      </c>
      <c r="M231" s="160">
        <v>8.5268562965580799</v>
      </c>
      <c r="N231" s="167">
        <v>11.952550343440372</v>
      </c>
      <c r="P231" s="160">
        <v>4.0129813990050813</v>
      </c>
      <c r="Q231" s="160">
        <v>2.1900817018233751</v>
      </c>
      <c r="R231" s="160">
        <v>12.536571421488643</v>
      </c>
      <c r="S231" s="160">
        <v>5.7297831022771305E-5</v>
      </c>
      <c r="T231" s="160">
        <v>0</v>
      </c>
      <c r="U231" s="160">
        <v>-3.4451744171800571E-6</v>
      </c>
      <c r="V231" s="161">
        <v>0.32087410728783677</v>
      </c>
      <c r="W231" s="162">
        <v>0.32087410728783677</v>
      </c>
      <c r="Y231" s="160">
        <v>12.656176554950234</v>
      </c>
      <c r="Z231" s="160">
        <v>12.835222556652791</v>
      </c>
      <c r="AA231" s="160">
        <v>16.566570564196262</v>
      </c>
      <c r="AB231" s="160">
        <v>6.7138982245419694</v>
      </c>
      <c r="AC231" s="160">
        <v>7.1703760385313098</v>
      </c>
      <c r="AD231" s="160">
        <v>6.9690136072259916</v>
      </c>
      <c r="AE231" s="160">
        <v>54.172342240270908</v>
      </c>
      <c r="AF231" s="160">
        <v>6.9099209432868509</v>
      </c>
      <c r="AG231" s="159" t="s">
        <v>31</v>
      </c>
      <c r="AH231" s="168">
        <v>12.311777089940849</v>
      </c>
      <c r="AI231" s="162">
        <v>12.311777089940849</v>
      </c>
      <c r="AK231" s="162">
        <v>9.6288706923587792</v>
      </c>
      <c r="AL231" s="162">
        <v>-11.618224756198215</v>
      </c>
      <c r="AM231" s="170">
        <v>10.361104758696429</v>
      </c>
      <c r="AN231" s="162">
        <v>9.3550449763998351</v>
      </c>
      <c r="AO231" s="160">
        <v>9.2106381639071806</v>
      </c>
      <c r="AP231" s="160">
        <v>15.875231464544409</v>
      </c>
      <c r="AQ231" s="160">
        <v>9.7909265237176335</v>
      </c>
      <c r="AR231" s="160">
        <v>25.844936391866156</v>
      </c>
      <c r="AS231" s="160">
        <v>3.9420462877052653</v>
      </c>
      <c r="AT231" s="159"/>
      <c r="AU231" s="160">
        <v>90.141929805258982</v>
      </c>
      <c r="AV231" s="160">
        <v>-12.48085906456553</v>
      </c>
      <c r="AW231" s="160">
        <v>3.5647356401880104</v>
      </c>
      <c r="AX231" s="160">
        <v>1.9751821493624644</v>
      </c>
    </row>
    <row r="232" spans="1:50" ht="12.75" customHeight="1">
      <c r="A232" s="156" t="s">
        <v>776</v>
      </c>
      <c r="B232" s="156" t="s">
        <v>829</v>
      </c>
      <c r="C232" s="160">
        <v>7.9725260647819836</v>
      </c>
      <c r="D232" s="160">
        <v>8.910830717936884</v>
      </c>
      <c r="E232" s="160">
        <v>8.224103621523847</v>
      </c>
      <c r="F232" s="160">
        <v>2.9279485127501577</v>
      </c>
      <c r="G232" s="160">
        <v>17.453640573444179</v>
      </c>
      <c r="H232" s="160">
        <v>17.706874625938241</v>
      </c>
      <c r="I232" s="160">
        <v>9.9015845605555661</v>
      </c>
      <c r="J232" s="160">
        <v>6.4217567297113867</v>
      </c>
      <c r="K232" s="160">
        <v>66.810223782472363</v>
      </c>
      <c r="L232" s="160">
        <v>63.504926510450566</v>
      </c>
      <c r="M232" s="160">
        <v>5.9374305949707562</v>
      </c>
      <c r="N232" s="167">
        <v>11.648101147861908</v>
      </c>
      <c r="P232" s="160">
        <v>4.299718217723675</v>
      </c>
      <c r="Q232" s="160">
        <v>3.6523429393822848</v>
      </c>
      <c r="R232" s="160">
        <v>8.0711577083404151</v>
      </c>
      <c r="S232" s="160">
        <v>-7.9236234746858628E-5</v>
      </c>
      <c r="T232" s="160">
        <v>0</v>
      </c>
      <c r="U232" s="160">
        <v>-6.7178116038168697E-5</v>
      </c>
      <c r="V232" s="161">
        <v>21.194417528700377</v>
      </c>
      <c r="W232" s="162">
        <v>0.83306619291215145</v>
      </c>
      <c r="Y232" s="160">
        <v>12.615040438125876</v>
      </c>
      <c r="Z232" s="160">
        <v>12.888627753886016</v>
      </c>
      <c r="AA232" s="160">
        <v>16.959041703254769</v>
      </c>
      <c r="AB232" s="160">
        <v>4.0387807604044799</v>
      </c>
      <c r="AC232" s="160">
        <v>17.706781359442751</v>
      </c>
      <c r="AD232" s="160">
        <v>6.4216964106677219</v>
      </c>
      <c r="AE232" s="160">
        <v>63.504816670921308</v>
      </c>
      <c r="AF232" s="160">
        <v>4.359033407828842</v>
      </c>
      <c r="AG232" s="159" t="s">
        <v>31</v>
      </c>
      <c r="AH232" s="168">
        <v>35.311265868005457</v>
      </c>
      <c r="AI232" s="162">
        <v>12.578203733553112</v>
      </c>
      <c r="AK232" s="162">
        <v>12.395388007297342</v>
      </c>
      <c r="AL232" s="162">
        <v>6.5689803154378055</v>
      </c>
      <c r="AM232" s="170">
        <v>15.602751808300392</v>
      </c>
      <c r="AN232" s="162">
        <v>11.361854823346452</v>
      </c>
      <c r="AO232" s="160">
        <v>10.775643496836276</v>
      </c>
      <c r="AP232" s="160">
        <v>22.55687999621588</v>
      </c>
      <c r="AQ232" s="160">
        <v>10.529797152576544</v>
      </c>
      <c r="AR232" s="160">
        <v>48.611955420466039</v>
      </c>
      <c r="AS232" s="160">
        <v>6.9656689958681373</v>
      </c>
      <c r="AT232" s="159"/>
      <c r="AU232" s="160">
        <v>26.432339196534198</v>
      </c>
      <c r="AV232" s="160">
        <v>6.4566652221580663</v>
      </c>
      <c r="AW232" s="160">
        <v>14.318163839573264</v>
      </c>
      <c r="AX232" s="160">
        <v>1.9565709115584713</v>
      </c>
    </row>
    <row r="233" spans="1:50" ht="12.75" customHeight="1">
      <c r="A233" s="156" t="s">
        <v>776</v>
      </c>
      <c r="B233" s="156" t="s">
        <v>830</v>
      </c>
      <c r="C233" s="160">
        <v>8.5872025716685592</v>
      </c>
      <c r="D233" s="160">
        <v>8.9814381519183755</v>
      </c>
      <c r="E233" s="160">
        <v>8.8330975821711899</v>
      </c>
      <c r="F233" s="160">
        <v>6.2115680560127258</v>
      </c>
      <c r="G233" s="160">
        <v>50.288821182535543</v>
      </c>
      <c r="H233" s="160">
        <v>50.612899826068016</v>
      </c>
      <c r="I233" s="160">
        <v>10.279508899502748</v>
      </c>
      <c r="J233" s="160">
        <v>6.7876276011854344</v>
      </c>
      <c r="K233" s="160">
        <v>60.878500210883061</v>
      </c>
      <c r="L233" s="160">
        <v>49.77532356570994</v>
      </c>
      <c r="M233" s="160">
        <v>6.502143286874559</v>
      </c>
      <c r="N233" s="167">
        <v>13.043125583927926</v>
      </c>
      <c r="P233" s="160">
        <v>3.1938911408547068</v>
      </c>
      <c r="Q233" s="160">
        <v>2.7480153047674696</v>
      </c>
      <c r="R233" s="160">
        <v>7.4656914158216905</v>
      </c>
      <c r="S233" s="160">
        <v>2.8783827105109572E-7</v>
      </c>
      <c r="T233" s="160">
        <v>0</v>
      </c>
      <c r="U233" s="160">
        <v>1.0038374926959239E-4</v>
      </c>
      <c r="V233" s="161">
        <v>-7.0798662385229583E-2</v>
      </c>
      <c r="W233" s="162">
        <v>-7.0798662385229583E-2</v>
      </c>
      <c r="Y233" s="160">
        <v>12.055359614707037</v>
      </c>
      <c r="Z233" s="160">
        <v>11.976264751688783</v>
      </c>
      <c r="AA233" s="160">
        <v>16.95824080593621</v>
      </c>
      <c r="AB233" s="160">
        <v>7.5322695746199138</v>
      </c>
      <c r="AC233" s="160">
        <v>50.612900259589601</v>
      </c>
      <c r="AD233" s="160">
        <v>6.7876666075625671</v>
      </c>
      <c r="AE233" s="160">
        <v>49.775473915795203</v>
      </c>
      <c r="AF233" s="160">
        <v>4.9153918849047997</v>
      </c>
      <c r="AG233" s="159" t="s">
        <v>31</v>
      </c>
      <c r="AH233" s="168">
        <v>12.963092563096058</v>
      </c>
      <c r="AI233" s="162">
        <v>12.963092563096058</v>
      </c>
      <c r="AK233" s="162">
        <v>14.62424176625723</v>
      </c>
      <c r="AL233" s="162">
        <v>7.1450575027382079</v>
      </c>
      <c r="AM233" s="170">
        <v>16.293244553372176</v>
      </c>
      <c r="AN233" s="162">
        <v>13.059399687582159</v>
      </c>
      <c r="AO233" s="160">
        <v>11.894079977132266</v>
      </c>
      <c r="AP233" s="160">
        <v>44.375403318137359</v>
      </c>
      <c r="AQ233" s="160">
        <v>10.771225125486131</v>
      </c>
      <c r="AR233" s="160">
        <v>34.209902866619281</v>
      </c>
      <c r="AS233" s="160">
        <v>4.5909103405120391</v>
      </c>
      <c r="AT233" s="159"/>
      <c r="AU233" s="160">
        <v>21.83643595572639</v>
      </c>
      <c r="AV233" s="160">
        <v>7.1273461732141161</v>
      </c>
      <c r="AW233" s="160">
        <v>4.7577168107424086</v>
      </c>
      <c r="AX233" s="160">
        <v>1.9622812226086541</v>
      </c>
    </row>
    <row r="234" spans="1:50" ht="12.75" customHeight="1">
      <c r="A234" s="156" t="s">
        <v>776</v>
      </c>
      <c r="B234" s="156" t="s">
        <v>831</v>
      </c>
      <c r="C234" s="160">
        <v>8.9755509298215834</v>
      </c>
      <c r="D234" s="160">
        <v>8.8860746918504585</v>
      </c>
      <c r="E234" s="160">
        <v>9.9092742073908955</v>
      </c>
      <c r="F234" s="160">
        <v>8.1911619647887477</v>
      </c>
      <c r="G234" s="160">
        <v>49.532762230800785</v>
      </c>
      <c r="H234" s="160">
        <v>49.855269443842246</v>
      </c>
      <c r="I234" s="160">
        <v>10.676113846523368</v>
      </c>
      <c r="J234" s="160">
        <v>7.1721483227484857</v>
      </c>
      <c r="K234" s="160">
        <v>86.889003063137665</v>
      </c>
      <c r="L234" s="159" t="s">
        <v>31</v>
      </c>
      <c r="M234" s="160">
        <v>7.7774997648103135</v>
      </c>
      <c r="N234" s="167">
        <v>14.077561369050013</v>
      </c>
      <c r="P234" s="160">
        <v>2.8194270822009555</v>
      </c>
      <c r="Q234" s="160">
        <v>2.5092984822890703</v>
      </c>
      <c r="R234" s="160">
        <v>6.7087607496044281</v>
      </c>
      <c r="S234" s="160">
        <v>-8.4784481093151272E-5</v>
      </c>
      <c r="T234" s="160">
        <v>0</v>
      </c>
      <c r="U234" s="160">
        <v>1.8734033903779865E-4</v>
      </c>
      <c r="V234" s="161">
        <v>-0.42236838499660279</v>
      </c>
      <c r="W234" s="162">
        <v>-0.42236838499660279</v>
      </c>
      <c r="Y234" s="160">
        <v>12.048037125714661</v>
      </c>
      <c r="Z234" s="160">
        <v>11.618351311517207</v>
      </c>
      <c r="AA234" s="160">
        <v>17.282824455591474</v>
      </c>
      <c r="AB234" s="160">
        <v>11.439572209788416</v>
      </c>
      <c r="AC234" s="160">
        <v>49.855142389829631</v>
      </c>
      <c r="AD234" s="160">
        <v>7.1720932145868987</v>
      </c>
      <c r="AE234" s="159" t="s">
        <v>31</v>
      </c>
      <c r="AF234" s="160">
        <v>6.1714483941244103</v>
      </c>
      <c r="AG234" s="159" t="s">
        <v>31</v>
      </c>
      <c r="AH234" s="168">
        <v>13.595733815452052</v>
      </c>
      <c r="AI234" s="162">
        <v>13.595733815452052</v>
      </c>
      <c r="AK234" s="162">
        <v>15.124017150462134</v>
      </c>
      <c r="AL234" s="162">
        <v>-10.240605988405061</v>
      </c>
      <c r="AM234" s="170">
        <v>17.23215729278466</v>
      </c>
      <c r="AN234" s="162">
        <v>14.198005236744036</v>
      </c>
      <c r="AO234" s="160">
        <v>13.490660970118178</v>
      </c>
      <c r="AP234" s="160">
        <v>53.841168035770195</v>
      </c>
      <c r="AQ234" s="160">
        <v>10.526908587569606</v>
      </c>
      <c r="AR234" s="160">
        <v>75.166041954363095</v>
      </c>
      <c r="AS234" s="160">
        <v>5.0921553855458521</v>
      </c>
      <c r="AT234" s="159"/>
      <c r="AU234" s="160">
        <v>23.33048717000414</v>
      </c>
      <c r="AV234" s="160">
        <v>-6.8425119664450333</v>
      </c>
      <c r="AW234" s="160">
        <v>-49.333908409797644</v>
      </c>
      <c r="AX234" s="160">
        <v>1.9593983261705639</v>
      </c>
    </row>
    <row r="235" spans="1:50" ht="12.75" customHeight="1">
      <c r="A235" s="156" t="s">
        <v>776</v>
      </c>
      <c r="B235" s="156" t="s">
        <v>44</v>
      </c>
      <c r="C235" s="160">
        <v>9.2131377815027307</v>
      </c>
      <c r="D235" s="160">
        <v>10.330472368879791</v>
      </c>
      <c r="E235" s="160">
        <v>4.4871955440800813</v>
      </c>
      <c r="F235" s="160">
        <v>9.5375736546997611</v>
      </c>
      <c r="G235" s="160">
        <v>28.25915000343138</v>
      </c>
      <c r="H235" s="160">
        <v>45.64425187392473</v>
      </c>
      <c r="I235" s="160">
        <v>10.626275522978556</v>
      </c>
      <c r="J235" s="160">
        <v>5.6370352770800771</v>
      </c>
      <c r="K235" s="160">
        <v>-21.849202584034067</v>
      </c>
      <c r="L235" s="160">
        <v>25.844863440837567</v>
      </c>
      <c r="M235" s="160">
        <v>8.3108053998433036</v>
      </c>
      <c r="N235" s="167">
        <v>7.2339634265542285</v>
      </c>
      <c r="P235" s="160">
        <v>3.1064804602902993E-2</v>
      </c>
      <c r="Q235" s="160">
        <v>0.37518055754046942</v>
      </c>
      <c r="R235" s="160">
        <v>-5.7400931648464022</v>
      </c>
      <c r="S235" s="160">
        <v>19.999951977337204</v>
      </c>
      <c r="T235" s="160">
        <v>20</v>
      </c>
      <c r="U235" s="160">
        <v>19.999785757291075</v>
      </c>
      <c r="V235" s="161">
        <v>4.1259574466673454</v>
      </c>
      <c r="W235" s="162">
        <v>4.1259574466673454</v>
      </c>
      <c r="Y235" s="160">
        <v>9.2470646293552772</v>
      </c>
      <c r="Z235" s="160">
        <v>10.744410850250405</v>
      </c>
      <c r="AA235" s="160">
        <v>-1.5104668254853355</v>
      </c>
      <c r="AB235" s="160">
        <v>3.7140309570207974</v>
      </c>
      <c r="AC235" s="160">
        <v>74.773032306461744</v>
      </c>
      <c r="AD235" s="160">
        <v>26.764419704478065</v>
      </c>
      <c r="AE235" s="160">
        <v>51.013566515560626</v>
      </c>
      <c r="AF235" s="160">
        <v>5.4202251048027286</v>
      </c>
      <c r="AG235" s="159" t="s">
        <v>31</v>
      </c>
      <c r="AH235" s="168">
        <v>11.658391125908681</v>
      </c>
      <c r="AI235" s="162">
        <v>11.658391125908681</v>
      </c>
      <c r="AK235" s="162">
        <v>12.749474823460568</v>
      </c>
      <c r="AL235" s="162">
        <v>7.9678923576806975</v>
      </c>
      <c r="AM235" s="170">
        <v>12.88144284102389</v>
      </c>
      <c r="AN235" s="162">
        <v>12.772711792863896</v>
      </c>
      <c r="AO235" s="160">
        <v>11.157618023268007</v>
      </c>
      <c r="AP235" s="160">
        <v>34.739944336236341</v>
      </c>
      <c r="AQ235" s="160">
        <v>14.429439253615703</v>
      </c>
      <c r="AR235" s="159" t="s">
        <v>31</v>
      </c>
      <c r="AS235" s="160">
        <v>6.2739624441162576</v>
      </c>
      <c r="AT235" s="159"/>
      <c r="AU235" s="160">
        <v>11.548762544017752</v>
      </c>
      <c r="AV235" s="160">
        <v>7.9238522718324402</v>
      </c>
      <c r="AW235" s="160">
        <v>-7.3685875884981984</v>
      </c>
      <c r="AX235" s="160">
        <v>3.3268210996371761</v>
      </c>
    </row>
    <row r="236" spans="1:50" ht="12.75" customHeight="1">
      <c r="A236" s="156" t="s">
        <v>776</v>
      </c>
      <c r="B236" s="156" t="s">
        <v>829</v>
      </c>
      <c r="C236" s="160">
        <v>8.1236083858834824</v>
      </c>
      <c r="D236" s="160">
        <v>9.3324805610448642</v>
      </c>
      <c r="E236" s="160">
        <v>4.5205021491640895</v>
      </c>
      <c r="F236" s="160">
        <v>7.2639541289743006</v>
      </c>
      <c r="G236" s="160">
        <v>21.199591859848194</v>
      </c>
      <c r="H236" s="160">
        <v>37.627841630239153</v>
      </c>
      <c r="I236" s="160">
        <v>10.905795538178399</v>
      </c>
      <c r="J236" s="160">
        <v>5.9040235410879269</v>
      </c>
      <c r="K236" s="160">
        <v>-20.999902143504823</v>
      </c>
      <c r="L236" s="160">
        <v>23.206212251941334</v>
      </c>
      <c r="M236" s="160">
        <v>5.6708835106317883</v>
      </c>
      <c r="N236" s="167">
        <v>6.4530526233736563</v>
      </c>
      <c r="P236" s="160">
        <v>-8.1445731349133479E-2</v>
      </c>
      <c r="Q236" s="160">
        <v>-0.65346846631819588</v>
      </c>
      <c r="R236" s="160">
        <v>-3.2224187704245404</v>
      </c>
      <c r="S236" s="160">
        <v>20.000107982184904</v>
      </c>
      <c r="T236" s="160">
        <v>20</v>
      </c>
      <c r="U236" s="160">
        <v>20.000026678084851</v>
      </c>
      <c r="V236" s="161">
        <v>-15.938853095220567</v>
      </c>
      <c r="W236" s="162">
        <v>4.0052248412205236</v>
      </c>
      <c r="Y236" s="160">
        <v>8.0355463222724861</v>
      </c>
      <c r="Z236" s="160">
        <v>8.6180272771350115</v>
      </c>
      <c r="AA236" s="160">
        <v>1.1524138689674426</v>
      </c>
      <c r="AB236" s="160">
        <v>9.9969700051700716</v>
      </c>
      <c r="AC236" s="160">
        <v>65.153558569837429</v>
      </c>
      <c r="AD236" s="160">
        <v>27.08486576779951</v>
      </c>
      <c r="AE236" s="160">
        <v>47.847487571387461</v>
      </c>
      <c r="AF236" s="160">
        <v>2.8507985546023735</v>
      </c>
      <c r="AG236" s="159" t="s">
        <v>31</v>
      </c>
      <c r="AH236" s="168">
        <v>-10.51434304964371</v>
      </c>
      <c r="AI236" s="162">
        <v>10.71673673128257</v>
      </c>
      <c r="AK236" s="162">
        <v>12.534224260790477</v>
      </c>
      <c r="AL236" s="162">
        <v>9.9913934914259226</v>
      </c>
      <c r="AM236" s="170">
        <v>13.824633456287273</v>
      </c>
      <c r="AN236" s="162">
        <v>12.269668414344068</v>
      </c>
      <c r="AO236" s="160">
        <v>9.3528087505835895</v>
      </c>
      <c r="AP236" s="160">
        <v>63.255972310478853</v>
      </c>
      <c r="AQ236" s="160">
        <v>31.351913596078781</v>
      </c>
      <c r="AR236" s="160">
        <v>45.427688391964367</v>
      </c>
      <c r="AS236" s="160">
        <v>5.3418731766205036</v>
      </c>
      <c r="AT236" s="159"/>
      <c r="AU236" s="160">
        <v>16.844152486044152</v>
      </c>
      <c r="AV236" s="160">
        <v>10.207840103834304</v>
      </c>
      <c r="AW236" s="160">
        <v>-29.110608052669555</v>
      </c>
      <c r="AX236" s="160">
        <v>4.0072102052135135</v>
      </c>
    </row>
    <row r="237" spans="1:50" ht="12.75" customHeight="1">
      <c r="A237" s="156" t="s">
        <v>776</v>
      </c>
      <c r="B237" s="156" t="s">
        <v>830</v>
      </c>
      <c r="C237" s="160">
        <v>7.595987620220054</v>
      </c>
      <c r="D237" s="160">
        <v>8.09185172778637</v>
      </c>
      <c r="E237" s="160">
        <v>5.0882635700782979</v>
      </c>
      <c r="F237" s="160">
        <v>8.2218157400600251</v>
      </c>
      <c r="G237" s="160">
        <v>8.6559400914116793</v>
      </c>
      <c r="H237" s="160">
        <v>23.383927697156107</v>
      </c>
      <c r="I237" s="160">
        <v>11.374226574806418</v>
      </c>
      <c r="J237" s="160">
        <v>6.3513706147032876</v>
      </c>
      <c r="K237" s="160">
        <v>-25.481011067013014</v>
      </c>
      <c r="L237" s="160">
        <v>49.362461837504355</v>
      </c>
      <c r="M237" s="160">
        <v>3.8286290007010662</v>
      </c>
      <c r="N237" s="167">
        <v>4.8114277757387089</v>
      </c>
      <c r="P237" s="160">
        <v>4.3992178957356277E-2</v>
      </c>
      <c r="Q237" s="160">
        <v>-5.6038609001813421E-2</v>
      </c>
      <c r="R237" s="160">
        <v>-3.6449274950025301</v>
      </c>
      <c r="S237" s="160">
        <v>20.000137821918084</v>
      </c>
      <c r="T237" s="160">
        <v>20</v>
      </c>
      <c r="U237" s="160">
        <v>20.000141197126272</v>
      </c>
      <c r="V237" s="161">
        <v>4.8196173529661843</v>
      </c>
      <c r="W237" s="162">
        <v>4.8196173529661843</v>
      </c>
      <c r="Y237" s="160">
        <v>7.6433214396448772</v>
      </c>
      <c r="Z237" s="160">
        <v>8.0312785576338364</v>
      </c>
      <c r="AA237" s="160">
        <v>1.2578725571917915</v>
      </c>
      <c r="AB237" s="160">
        <v>10.271332324221639</v>
      </c>
      <c r="AC237" s="160">
        <v>48.060883286683094</v>
      </c>
      <c r="AD237" s="160">
        <v>27.621608063279641</v>
      </c>
      <c r="AE237" s="160">
        <v>79.235165100509079</v>
      </c>
      <c r="AF237" s="160">
        <v>1.0576031378431181</v>
      </c>
      <c r="AG237" s="159" t="s">
        <v>31</v>
      </c>
      <c r="AH237" s="168">
        <v>9.8629375367098184</v>
      </c>
      <c r="AI237" s="162">
        <v>9.8629375367098184</v>
      </c>
      <c r="AK237" s="162">
        <v>17.504864711116259</v>
      </c>
      <c r="AL237" s="162">
        <v>-1.8948892828810435</v>
      </c>
      <c r="AM237" s="170">
        <v>21.493430009983221</v>
      </c>
      <c r="AN237" s="162">
        <v>11.218959202167291</v>
      </c>
      <c r="AO237" s="160">
        <v>8.7979888835644768</v>
      </c>
      <c r="AP237" s="160">
        <v>37.167285793586146</v>
      </c>
      <c r="AQ237" s="160">
        <v>32.070061398011084</v>
      </c>
      <c r="AR237" s="160">
        <v>64.342453662842019</v>
      </c>
      <c r="AS237" s="160">
        <v>2.9889304435332456</v>
      </c>
      <c r="AT237" s="159"/>
      <c r="AU237" s="160">
        <v>44.229666338617115</v>
      </c>
      <c r="AV237" s="160">
        <v>-1.944535346843651</v>
      </c>
      <c r="AW237" s="160">
        <v>46.195507504555955</v>
      </c>
      <c r="AX237" s="160">
        <v>11.688527772385671</v>
      </c>
    </row>
    <row r="238" spans="1:50" ht="12.75" customHeight="1">
      <c r="A238" s="156" t="s">
        <v>776</v>
      </c>
      <c r="B238" s="156" t="s">
        <v>831</v>
      </c>
      <c r="C238" s="160">
        <v>6.9274996584893698</v>
      </c>
      <c r="D238" s="160">
        <v>7.2910923463880994</v>
      </c>
      <c r="E238" s="160">
        <v>6.5400596467339405</v>
      </c>
      <c r="F238" s="160">
        <v>5.5893829637781014</v>
      </c>
      <c r="G238" s="160">
        <v>23.57969411710879</v>
      </c>
      <c r="H238" s="160">
        <v>40.330523914765713</v>
      </c>
      <c r="I238" s="160">
        <v>12.032515914351848</v>
      </c>
      <c r="J238" s="160">
        <v>6.9798583656392665</v>
      </c>
      <c r="K238" s="160">
        <v>-33.210830280869999</v>
      </c>
      <c r="L238" s="160">
        <v>-14.622755403060742</v>
      </c>
      <c r="M238" s="160">
        <v>3.1309276672830767E-2</v>
      </c>
      <c r="N238" s="167">
        <v>4.211298016002055</v>
      </c>
      <c r="P238" s="160">
        <v>0.75462020140063579</v>
      </c>
      <c r="Q238" s="160">
        <v>0.78256519571005223</v>
      </c>
      <c r="R238" s="160">
        <v>-3.580588955258535</v>
      </c>
      <c r="S238" s="160">
        <v>19.999905953102353</v>
      </c>
      <c r="T238" s="160">
        <v>20</v>
      </c>
      <c r="U238" s="160">
        <v>20.00003396431018</v>
      </c>
      <c r="V238" s="161">
        <v>5.3339304769795532</v>
      </c>
      <c r="W238" s="162">
        <v>5.3339304769795532</v>
      </c>
      <c r="Y238" s="160">
        <v>7.7343961717649279</v>
      </c>
      <c r="Z238" s="160">
        <v>8.1307150931880106</v>
      </c>
      <c r="AA238" s="160">
        <v>2.7252980380971401</v>
      </c>
      <c r="AB238" s="160">
        <v>8.7922152157311793</v>
      </c>
      <c r="AC238" s="160">
        <v>68.39649672121466</v>
      </c>
      <c r="AD238" s="160">
        <v>28.375810847119318</v>
      </c>
      <c r="AE238" s="160">
        <v>2.4527225141192903</v>
      </c>
      <c r="AF238" s="160">
        <v>-2.6385429097776623</v>
      </c>
      <c r="AG238" s="159" t="s">
        <v>31</v>
      </c>
      <c r="AH238" s="168">
        <v>9.769856201333587</v>
      </c>
      <c r="AI238" s="162">
        <v>9.769856201333587</v>
      </c>
      <c r="AK238" s="162">
        <v>14.850604385341066</v>
      </c>
      <c r="AL238" s="162">
        <v>35.91395608193573</v>
      </c>
      <c r="AM238" s="170">
        <v>13.510212783300537</v>
      </c>
      <c r="AN238" s="162">
        <v>9.9962434022047333</v>
      </c>
      <c r="AO238" s="160">
        <v>6.3268539892737188</v>
      </c>
      <c r="AP238" s="160">
        <v>48.969853317690678</v>
      </c>
      <c r="AQ238" s="160">
        <v>32.659245532972754</v>
      </c>
      <c r="AR238" s="160">
        <v>56.679493195682802</v>
      </c>
      <c r="AS238" s="160">
        <v>0.71510066436463415</v>
      </c>
      <c r="AT238" s="159"/>
      <c r="AU238" s="160">
        <v>40.595107253338732</v>
      </c>
      <c r="AV238" s="160">
        <v>31.384141984828211</v>
      </c>
      <c r="AW238" s="159" t="s">
        <v>31</v>
      </c>
      <c r="AX238" s="160">
        <v>3.996006766312624</v>
      </c>
    </row>
    <row r="239" spans="1:50" ht="12.75" customHeight="1">
      <c r="A239" s="156" t="s">
        <v>776</v>
      </c>
      <c r="B239" s="156" t="s">
        <v>45</v>
      </c>
      <c r="C239" s="160">
        <v>10.333521590676511</v>
      </c>
      <c r="D239" s="160">
        <v>9.4101824232170692</v>
      </c>
      <c r="E239" s="160">
        <v>16.496763976611678</v>
      </c>
      <c r="F239" s="160">
        <v>7.6540785513338179</v>
      </c>
      <c r="G239" s="160">
        <v>30.543765724413415</v>
      </c>
      <c r="H239" s="160">
        <v>30.539543919304144</v>
      </c>
      <c r="I239" s="160">
        <v>12.966362499540041</v>
      </c>
      <c r="J239" s="160">
        <v>7.9086221401577728</v>
      </c>
      <c r="K239" s="160">
        <v>-34.055258129675892</v>
      </c>
      <c r="L239" s="160">
        <v>55.951163580353253</v>
      </c>
      <c r="M239" s="160">
        <v>-8.5167877751287051</v>
      </c>
      <c r="N239" s="167">
        <v>8.078791998438053</v>
      </c>
      <c r="P239" s="160">
        <v>1.2931490812037747</v>
      </c>
      <c r="Q239" s="160">
        <v>2.0709957059235857</v>
      </c>
      <c r="R239" s="160">
        <v>2.459544857458047</v>
      </c>
      <c r="S239" s="160">
        <v>-3.686314764385051E-5</v>
      </c>
      <c r="T239" s="160">
        <v>0</v>
      </c>
      <c r="U239" s="160">
        <v>1.2604891771207101E-5</v>
      </c>
      <c r="V239" s="161">
        <v>3.7216424275936641</v>
      </c>
      <c r="W239" s="162">
        <v>3.7216424275936641</v>
      </c>
      <c r="Y239" s="160">
        <v>11.76029851138613</v>
      </c>
      <c r="Z239" s="160">
        <v>11.676062603045072</v>
      </c>
      <c r="AA239" s="160">
        <v>19.362054144103453</v>
      </c>
      <c r="AB239" s="160">
        <v>4.8073103298837569</v>
      </c>
      <c r="AC239" s="160">
        <v>30.539495798319336</v>
      </c>
      <c r="AD239" s="160">
        <v>7.9086414023312939</v>
      </c>
      <c r="AE239" s="160">
        <v>55.951183237828623</v>
      </c>
      <c r="AF239" s="160">
        <v>-7.5672002062290549</v>
      </c>
      <c r="AG239" s="159" t="s">
        <v>31</v>
      </c>
      <c r="AH239" s="168">
        <v>12.101098176682626</v>
      </c>
      <c r="AI239" s="162">
        <v>12.101098176682626</v>
      </c>
      <c r="AK239" s="162">
        <v>12.39608284719275</v>
      </c>
      <c r="AL239" s="162">
        <v>59.853912291310401</v>
      </c>
      <c r="AM239" s="170">
        <v>11.143296576255368</v>
      </c>
      <c r="AN239" s="162">
        <v>12.374295699308171</v>
      </c>
      <c r="AO239" s="160">
        <v>10.825157677893971</v>
      </c>
      <c r="AP239" s="160">
        <v>39.789744999346617</v>
      </c>
      <c r="AQ239" s="160">
        <v>29.001241659469521</v>
      </c>
      <c r="AR239" s="160">
        <v>9.5885066701008501</v>
      </c>
      <c r="AS239" s="160">
        <v>-3.1094382711480844</v>
      </c>
      <c r="AT239" s="159"/>
      <c r="AU239" s="160">
        <v>19.889584645596379</v>
      </c>
      <c r="AV239" s="160">
        <v>67.790171649550373</v>
      </c>
      <c r="AW239" s="160">
        <v>31.435738684884708</v>
      </c>
      <c r="AX239" s="160">
        <v>2.64977580897845</v>
      </c>
    </row>
    <row r="240" spans="1:50" ht="12.75" customHeight="1">
      <c r="A240" s="156" t="s">
        <v>776</v>
      </c>
      <c r="B240" s="156" t="s">
        <v>829</v>
      </c>
      <c r="C240" s="160">
        <v>6.3490241852030618</v>
      </c>
      <c r="D240" s="160">
        <v>4.8752589230714394</v>
      </c>
      <c r="E240" s="160">
        <v>9.3073967334398429</v>
      </c>
      <c r="F240" s="160">
        <v>9.8593017671902512</v>
      </c>
      <c r="G240" s="160">
        <v>35.491223403017273</v>
      </c>
      <c r="H240" s="160">
        <v>35.486843417756553</v>
      </c>
      <c r="I240" s="160">
        <v>11.035533762111864</v>
      </c>
      <c r="J240" s="160">
        <v>6.0643416995471222</v>
      </c>
      <c r="K240" s="160">
        <v>-38.624901497241922</v>
      </c>
      <c r="L240" s="160">
        <v>36.204495524084308</v>
      </c>
      <c r="M240" s="160">
        <v>-6.1643859774426462</v>
      </c>
      <c r="N240" s="167">
        <v>4.8748054256679829</v>
      </c>
      <c r="P240" s="160">
        <v>-9.842024243806204</v>
      </c>
      <c r="Q240" s="160">
        <v>-8.7854319265897942</v>
      </c>
      <c r="R240" s="160">
        <v>-12.513392754049319</v>
      </c>
      <c r="S240" s="160">
        <v>-5.7954857781223954E-5</v>
      </c>
      <c r="T240" s="160">
        <v>0</v>
      </c>
      <c r="U240" s="160">
        <v>-8.7521009070755233E-5</v>
      </c>
      <c r="V240" s="161">
        <v>-34.521982426168954</v>
      </c>
      <c r="W240" s="162">
        <v>-6.9113922936206356</v>
      </c>
      <c r="Y240" s="160">
        <v>-4.1178725581559634</v>
      </c>
      <c r="Z240" s="160">
        <v>-4.3384855574497942</v>
      </c>
      <c r="AA240" s="160">
        <v>-4.3706671290423635</v>
      </c>
      <c r="AB240" s="160">
        <v>-0.98588307133974307</v>
      </c>
      <c r="AC240" s="160">
        <v>35.486764896549111</v>
      </c>
      <c r="AD240" s="160">
        <v>6.0642953881246004</v>
      </c>
      <c r="AE240" s="160">
        <v>36.204376316535395</v>
      </c>
      <c r="AF240" s="160">
        <v>-29.57163389625541</v>
      </c>
      <c r="AG240" s="159" t="s">
        <v>31</v>
      </c>
      <c r="AH240" s="168">
        <v>-31.330056472860001</v>
      </c>
      <c r="AI240" s="162">
        <v>-2.3735037944712705</v>
      </c>
      <c r="AK240" s="162">
        <v>8.8398279414296006</v>
      </c>
      <c r="AL240" s="162">
        <v>-17.458100196492943</v>
      </c>
      <c r="AM240" s="170">
        <v>21.735796608747034</v>
      </c>
      <c r="AN240" s="162">
        <v>9.7013819914148804</v>
      </c>
      <c r="AO240" s="160">
        <v>8.8581749873663451</v>
      </c>
      <c r="AP240" s="160">
        <v>31.438442794445681</v>
      </c>
      <c r="AQ240" s="160">
        <v>9.6969802159560992</v>
      </c>
      <c r="AR240" s="160">
        <v>5.5062453771707762</v>
      </c>
      <c r="AS240" s="160">
        <v>-7.8901616623651467</v>
      </c>
      <c r="AT240" s="159"/>
      <c r="AU240" s="160">
        <v>-0.65018375938993511</v>
      </c>
      <c r="AV240" s="160">
        <v>-17.599214292125826</v>
      </c>
      <c r="AW240" s="160">
        <v>28.172804730097198</v>
      </c>
      <c r="AX240" s="160">
        <v>1.994400746567137</v>
      </c>
    </row>
    <row r="241" spans="1:50" ht="12.75" customHeight="1">
      <c r="A241" s="156" t="s">
        <v>776</v>
      </c>
      <c r="B241" s="156" t="s">
        <v>830</v>
      </c>
      <c r="C241" s="160">
        <v>5.7110800083250046</v>
      </c>
      <c r="D241" s="160">
        <v>4.6478119645977571</v>
      </c>
      <c r="E241" s="160">
        <v>8.6897980438186924</v>
      </c>
      <c r="F241" s="160">
        <v>7.6181872673851982</v>
      </c>
      <c r="G241" s="160">
        <v>26.665883299299267</v>
      </c>
      <c r="H241" s="160">
        <v>26.6617768719689</v>
      </c>
      <c r="I241" s="160">
        <v>9.0155437317075258</v>
      </c>
      <c r="J241" s="160">
        <v>4.1348767868104845</v>
      </c>
      <c r="K241" s="160">
        <v>-46.626530899757036</v>
      </c>
      <c r="L241" s="160">
        <v>10.448148761867056</v>
      </c>
      <c r="M241" s="160">
        <v>-10.743665168526086</v>
      </c>
      <c r="N241" s="167">
        <v>3.3229730695957542</v>
      </c>
      <c r="P241" s="160">
        <v>-6.530818480896273</v>
      </c>
      <c r="Q241" s="160">
        <v>-5.3405974920276673</v>
      </c>
      <c r="R241" s="160">
        <v>-7.460573631796839</v>
      </c>
      <c r="S241" s="160">
        <v>-7.9465657167994473E-5</v>
      </c>
      <c r="T241" s="160">
        <v>0</v>
      </c>
      <c r="U241" s="160">
        <v>-1.3851119680146094E-4</v>
      </c>
      <c r="V241" s="161">
        <v>-3.6347400627198971</v>
      </c>
      <c r="W241" s="162">
        <v>-3.6347400627198971</v>
      </c>
      <c r="Y241" s="160">
        <v>-1.1927187412137166</v>
      </c>
      <c r="Z241" s="160">
        <v>-0.94100645664537885</v>
      </c>
      <c r="AA241" s="160">
        <v>0.58091563050831119</v>
      </c>
      <c r="AB241" s="160">
        <v>-6.5209082697506426</v>
      </c>
      <c r="AC241" s="160">
        <v>26.66167621935552</v>
      </c>
      <c r="AD241" s="160">
        <v>4.1348440263863822</v>
      </c>
      <c r="AE241" s="160">
        <v>10.447995778814363</v>
      </c>
      <c r="AF241" s="160">
        <v>-23.481847357336267</v>
      </c>
      <c r="AG241" s="159" t="s">
        <v>31</v>
      </c>
      <c r="AH241" s="168">
        <v>-0.43254842655811743</v>
      </c>
      <c r="AI241" s="162">
        <v>-0.43254842655811743</v>
      </c>
      <c r="AK241" s="162">
        <v>-9.8699692326387467</v>
      </c>
      <c r="AL241" s="162">
        <v>69.72340300338935</v>
      </c>
      <c r="AM241" s="170">
        <v>-23.084027824507142</v>
      </c>
      <c r="AN241" s="162">
        <v>-7.539022955055847</v>
      </c>
      <c r="AO241" s="160">
        <v>-8.5744990551986486</v>
      </c>
      <c r="AP241" s="160">
        <v>14.156359196985907</v>
      </c>
      <c r="AQ241" s="160">
        <v>7.327577156151702</v>
      </c>
      <c r="AR241" s="160">
        <v>9.918028153089514</v>
      </c>
      <c r="AS241" s="160">
        <v>-29.272824940327734</v>
      </c>
      <c r="AT241" s="159"/>
      <c r="AU241" s="160">
        <v>-17.628503594538245</v>
      </c>
      <c r="AV241" s="160">
        <v>70.822784092544339</v>
      </c>
      <c r="AW241" s="160">
        <v>-40.264715151090719</v>
      </c>
      <c r="AX241" s="160">
        <v>-5.0203595193167114</v>
      </c>
    </row>
    <row r="242" spans="1:50" ht="12.75" customHeight="1">
      <c r="A242" s="156" t="s">
        <v>776</v>
      </c>
      <c r="B242" s="156" t="s">
        <v>831</v>
      </c>
      <c r="C242" s="160">
        <v>3.6977873262284158</v>
      </c>
      <c r="D242" s="160">
        <v>1.8727654103220015</v>
      </c>
      <c r="E242" s="160">
        <v>7.335647263752664</v>
      </c>
      <c r="F242" s="160">
        <v>8.2377141201530932</v>
      </c>
      <c r="G242" s="160">
        <v>27.118523715170088</v>
      </c>
      <c r="H242" s="160">
        <v>27.114426800376172</v>
      </c>
      <c r="I242" s="160">
        <v>4.577433182990946</v>
      </c>
      <c r="J242" s="160">
        <v>-0.10418362509681117</v>
      </c>
      <c r="K242" s="160">
        <v>-53.080590502032187</v>
      </c>
      <c r="L242" s="160">
        <v>12.015923042775379</v>
      </c>
      <c r="M242" s="160">
        <v>-15.539980536007571</v>
      </c>
      <c r="N242" s="167">
        <v>1.2492582915531179</v>
      </c>
      <c r="P242" s="160">
        <v>-6.461797508704791</v>
      </c>
      <c r="Q242" s="160">
        <v>-4.7086051495645034</v>
      </c>
      <c r="R242" s="160">
        <v>-7.5163676606185579</v>
      </c>
      <c r="S242" s="160">
        <v>6.8973274485110725E-5</v>
      </c>
      <c r="T242" s="160">
        <v>0</v>
      </c>
      <c r="U242" s="160">
        <v>1.7476641702573187E-4</v>
      </c>
      <c r="V242" s="161">
        <v>-3.2349205975900013</v>
      </c>
      <c r="W242" s="162">
        <v>-3.2349205975900013</v>
      </c>
      <c r="Y242" s="160">
        <v>-3.0029537117998082</v>
      </c>
      <c r="Z242" s="160">
        <v>-2.9240208677921711</v>
      </c>
      <c r="AA242" s="160">
        <v>-0.73209461549566301</v>
      </c>
      <c r="AB242" s="160">
        <v>-6.5481275719136516</v>
      </c>
      <c r="AC242" s="160">
        <v>27.114514475358693</v>
      </c>
      <c r="AD242" s="160">
        <v>-0.10414875831259238</v>
      </c>
      <c r="AE242" s="160">
        <v>12.016118808990566</v>
      </c>
      <c r="AF242" s="160">
        <v>-26.563308846542437</v>
      </c>
      <c r="AG242" s="159" t="s">
        <v>31</v>
      </c>
      <c r="AH242" s="168">
        <v>-2.0260748198274494</v>
      </c>
      <c r="AI242" s="162">
        <v>-2.0260748198274494</v>
      </c>
      <c r="AK242" s="162">
        <v>-3.6652101315744563</v>
      </c>
      <c r="AL242" s="162">
        <v>30.047272972744484</v>
      </c>
      <c r="AM242" s="170">
        <v>-6.2339733658182785</v>
      </c>
      <c r="AN242" s="162">
        <v>-1.327358310299279</v>
      </c>
      <c r="AO242" s="160">
        <v>-2.0093195424184462</v>
      </c>
      <c r="AP242" s="160">
        <v>30.298499929512868</v>
      </c>
      <c r="AQ242" s="160">
        <v>4.1895347544397108</v>
      </c>
      <c r="AR242" s="160">
        <v>3.1595803732234486</v>
      </c>
      <c r="AS242" s="160">
        <v>-23.802446610409508</v>
      </c>
      <c r="AT242" s="159"/>
      <c r="AU242" s="160">
        <v>-14.107211451317641</v>
      </c>
      <c r="AV242" s="160">
        <v>31.745215589671766</v>
      </c>
      <c r="AW242" s="160">
        <v>-62.204676709341314</v>
      </c>
      <c r="AX242" s="160">
        <v>2.002559863473961</v>
      </c>
    </row>
    <row r="243" spans="1:50" ht="12.75" customHeight="1">
      <c r="A243" s="156" t="s">
        <v>776</v>
      </c>
      <c r="B243" s="156" t="s">
        <v>46</v>
      </c>
      <c r="C243" s="160">
        <v>-3.6060269017331543</v>
      </c>
      <c r="D243" s="160">
        <v>-6.4177459218591846</v>
      </c>
      <c r="E243" s="160">
        <v>-5.1365387710032746E-2</v>
      </c>
      <c r="F243" s="160">
        <v>6.0915077528311459</v>
      </c>
      <c r="G243" s="160">
        <v>24.946862607671008</v>
      </c>
      <c r="H243" s="160">
        <v>24.811420617679698</v>
      </c>
      <c r="I243" s="160">
        <v>3.8261366368423562</v>
      </c>
      <c r="J243" s="160">
        <v>-2.3958214436366254</v>
      </c>
      <c r="K243" s="160">
        <v>-41.817041098306326</v>
      </c>
      <c r="L243" s="160">
        <v>-45.720823914160256</v>
      </c>
      <c r="M243" s="160">
        <v>-15.716389738408605</v>
      </c>
      <c r="N243" s="167">
        <v>-3.7262302018067777</v>
      </c>
      <c r="P243" s="160">
        <v>-7.0392321597655094</v>
      </c>
      <c r="Q243" s="160">
        <v>-3.9003420439714751</v>
      </c>
      <c r="R243" s="160">
        <v>-8.9326909199570785</v>
      </c>
      <c r="S243" s="160">
        <v>3.0104872854131646E-5</v>
      </c>
      <c r="T243" s="160">
        <v>0</v>
      </c>
      <c r="U243" s="160">
        <v>6.7911016970634121E-5</v>
      </c>
      <c r="V243" s="161">
        <v>-6.0762832125676933</v>
      </c>
      <c r="W243" s="162">
        <v>-6.0762832125676933</v>
      </c>
      <c r="Y243" s="160">
        <v>-10.391422456142122</v>
      </c>
      <c r="Z243" s="160">
        <v>-10.067773923365136</v>
      </c>
      <c r="AA243" s="160">
        <v>-8.9794679963431232</v>
      </c>
      <c r="AB243" s="160">
        <v>-16.377205417144854</v>
      </c>
      <c r="AC243" s="160">
        <v>24.811458191999183</v>
      </c>
      <c r="AD243" s="160">
        <v>-2.3958600420723095</v>
      </c>
      <c r="AE243" s="160">
        <v>-45.720787052619777</v>
      </c>
      <c r="AF243" s="160">
        <v>-28.050915534869329</v>
      </c>
      <c r="AG243" s="159" t="s">
        <v>31</v>
      </c>
      <c r="AH243" s="168">
        <v>-9.576097114160449</v>
      </c>
      <c r="AI243" s="162">
        <v>-9.576097114160449</v>
      </c>
      <c r="AK243" s="162">
        <v>-8.550427547951525</v>
      </c>
      <c r="AL243" s="162">
        <v>20.228170030262351</v>
      </c>
      <c r="AM243" s="170">
        <v>-9.6430716760004369</v>
      </c>
      <c r="AN243" s="162">
        <v>-9.1010123567481891</v>
      </c>
      <c r="AO243" s="160">
        <v>-9.1604266928150242</v>
      </c>
      <c r="AP243" s="160">
        <v>14.274837310474915</v>
      </c>
      <c r="AQ243" s="160">
        <v>-2.2343757823931636</v>
      </c>
      <c r="AR243" s="160">
        <v>-45.578908439872947</v>
      </c>
      <c r="AS243" s="160">
        <v>-27.522193850951425</v>
      </c>
      <c r="AT243" s="159"/>
      <c r="AU243" s="160">
        <v>1.0946626695923518</v>
      </c>
      <c r="AV243" s="160">
        <v>8.629738243231845</v>
      </c>
      <c r="AW243" s="160">
        <v>-38.107188395909979</v>
      </c>
      <c r="AX243" s="159" t="s">
        <v>31</v>
      </c>
    </row>
    <row r="244" spans="1:50" ht="12.75" customHeight="1">
      <c r="A244" s="156" t="s">
        <v>776</v>
      </c>
      <c r="B244" s="156" t="s">
        <v>829</v>
      </c>
      <c r="C244" s="160">
        <v>0.58656636009167495</v>
      </c>
      <c r="D244" s="160">
        <v>-2.2672882549522133</v>
      </c>
      <c r="E244" s="160">
        <v>6.2501521911176674</v>
      </c>
      <c r="F244" s="160">
        <v>6.8274184804033</v>
      </c>
      <c r="G244" s="160">
        <v>-0.14144865513070864</v>
      </c>
      <c r="H244" s="160">
        <v>-0.24969314483618538</v>
      </c>
      <c r="I244" s="160">
        <v>1.1412236185774844</v>
      </c>
      <c r="J244" s="160">
        <v>-4.9197390539398844</v>
      </c>
      <c r="K244" s="160">
        <v>-34.82942212856981</v>
      </c>
      <c r="L244" s="160">
        <v>-47.919148679875022</v>
      </c>
      <c r="M244" s="160">
        <v>-16.931609153548163</v>
      </c>
      <c r="N244" s="167">
        <v>-0.41807516867902167</v>
      </c>
      <c r="P244" s="160">
        <v>5.3230182604411747</v>
      </c>
      <c r="Q244" s="160">
        <v>8.16326508760568</v>
      </c>
      <c r="R244" s="160">
        <v>10.177971181531332</v>
      </c>
      <c r="S244" s="160">
        <v>3.8590362890707713E-5</v>
      </c>
      <c r="T244" s="160">
        <v>0</v>
      </c>
      <c r="U244" s="160">
        <v>8.0959520629629776E-5</v>
      </c>
      <c r="V244" s="161">
        <v>8.769833593881712</v>
      </c>
      <c r="W244" s="162">
        <v>4.2833399802542313</v>
      </c>
      <c r="Y244" s="160">
        <v>5.9408076549901461</v>
      </c>
      <c r="Z244" s="160">
        <v>5.7108920821015605</v>
      </c>
      <c r="AA244" s="160">
        <v>17.064262061462781</v>
      </c>
      <c r="AB244" s="160">
        <v>-4.8342397674755775</v>
      </c>
      <c r="AC244" s="160">
        <v>-0.24965465083075961</v>
      </c>
      <c r="AD244" s="160">
        <v>-4.9197030059624733</v>
      </c>
      <c r="AE244" s="160">
        <v>-47.919106515467448</v>
      </c>
      <c r="AF244" s="160">
        <v>-4.144525259379007</v>
      </c>
      <c r="AG244" s="159" t="s">
        <v>31</v>
      </c>
      <c r="AH244" s="168">
        <v>8.3150939286122014</v>
      </c>
      <c r="AI244" s="162">
        <v>3.8473572307276691</v>
      </c>
      <c r="AK244" s="162">
        <v>-9.4928470006132581</v>
      </c>
      <c r="AL244" s="162">
        <v>60.915606272691683</v>
      </c>
      <c r="AM244" s="170">
        <v>-32.90349297060493</v>
      </c>
      <c r="AN244" s="162">
        <v>-9.4524538467371606</v>
      </c>
      <c r="AO244" s="160">
        <v>-8.1103959267162029</v>
      </c>
      <c r="AP244" s="160">
        <v>-10.914366543159765</v>
      </c>
      <c r="AQ244" s="160">
        <v>-1.4459389703395571</v>
      </c>
      <c r="AR244" s="160">
        <v>-44.263970417619092</v>
      </c>
      <c r="AS244" s="160">
        <v>-27.799739472564859</v>
      </c>
      <c r="AT244" s="159"/>
      <c r="AU244" s="160">
        <v>-11.662922330999272</v>
      </c>
      <c r="AV244" s="160">
        <v>61.308875399950402</v>
      </c>
      <c r="AW244" s="160">
        <v>-27.879321974889571</v>
      </c>
      <c r="AX244" s="160">
        <v>1.9998431495568989</v>
      </c>
    </row>
    <row r="245" spans="1:50" ht="12.75" customHeight="1">
      <c r="A245" s="156" t="s">
        <v>776</v>
      </c>
      <c r="B245" s="156" t="s">
        <v>830</v>
      </c>
      <c r="C245" s="160">
        <v>-0.89071347512646104</v>
      </c>
      <c r="D245" s="160">
        <v>-3.9679153460637262</v>
      </c>
      <c r="E245" s="160">
        <v>5.7652367325434328</v>
      </c>
      <c r="F245" s="160">
        <v>6.5891661996298199</v>
      </c>
      <c r="G245" s="160">
        <v>-15.979329580872767</v>
      </c>
      <c r="H245" s="160">
        <v>-16.070423214526389</v>
      </c>
      <c r="I245" s="160">
        <v>-1.0156491273373762</v>
      </c>
      <c r="J245" s="160">
        <v>-6.9474217096222102</v>
      </c>
      <c r="K245" s="160">
        <v>-13.609266770609482</v>
      </c>
      <c r="L245" s="160">
        <v>-44.67987591515319</v>
      </c>
      <c r="M245" s="160">
        <v>-11.137801596595038</v>
      </c>
      <c r="N245" s="167">
        <v>-1.9648057394233887</v>
      </c>
      <c r="P245" s="160">
        <v>0.13377432078444421</v>
      </c>
      <c r="Q245" s="160">
        <v>2.8495560165239313</v>
      </c>
      <c r="R245" s="160">
        <v>4.4194462860047743</v>
      </c>
      <c r="S245" s="160">
        <v>6.4896389906318126E-5</v>
      </c>
      <c r="T245" s="160">
        <v>0</v>
      </c>
      <c r="U245" s="160">
        <v>1.6029707672088412E-5</v>
      </c>
      <c r="V245" s="161">
        <v>-0.95093489754581828</v>
      </c>
      <c r="W245" s="162">
        <v>-0.95093489754581828</v>
      </c>
      <c r="Y245" s="160">
        <v>-0.75813070024351437</v>
      </c>
      <c r="Z245" s="160">
        <v>-1.2314273000141507</v>
      </c>
      <c r="AA245" s="160">
        <v>10.439474559203994</v>
      </c>
      <c r="AB245" s="160">
        <v>-7.7488212246364689</v>
      </c>
      <c r="AC245" s="160">
        <v>-16.070368747260996</v>
      </c>
      <c r="AD245" s="160">
        <v>-6.9473980817897463</v>
      </c>
      <c r="AE245" s="160">
        <v>-44.679867047499016</v>
      </c>
      <c r="AF245" s="160">
        <v>-10.397955338565133</v>
      </c>
      <c r="AG245" s="159" t="s">
        <v>31</v>
      </c>
      <c r="AH245" s="168">
        <v>-2.897056613524049</v>
      </c>
      <c r="AI245" s="162">
        <v>-2.897056613524049</v>
      </c>
      <c r="AK245" s="162">
        <v>-3.3342658680559678</v>
      </c>
      <c r="AL245" s="162">
        <v>-35.014108935760291</v>
      </c>
      <c r="AM245" s="170">
        <v>8.2713326228043655</v>
      </c>
      <c r="AN245" s="162">
        <v>4.0885574797934536</v>
      </c>
      <c r="AO245" s="160">
        <v>8.1314826814826411</v>
      </c>
      <c r="AP245" s="160">
        <v>-21.29564833060164</v>
      </c>
      <c r="AQ245" s="160">
        <v>-3.9728919139412096</v>
      </c>
      <c r="AR245" s="160">
        <v>-53.683512142937964</v>
      </c>
      <c r="AS245" s="160">
        <v>-4.7994460128908605</v>
      </c>
      <c r="AT245" s="159"/>
      <c r="AU245" s="160">
        <v>-30.771889604387962</v>
      </c>
      <c r="AV245" s="160">
        <v>-35.674875995533</v>
      </c>
      <c r="AW245" s="160">
        <v>10.633184445304156</v>
      </c>
      <c r="AX245" s="160">
        <v>4.02310869451561</v>
      </c>
    </row>
    <row r="246" spans="1:50" ht="12.75" customHeight="1">
      <c r="A246" s="156" t="s">
        <v>776</v>
      </c>
      <c r="B246" s="156" t="s">
        <v>831</v>
      </c>
      <c r="C246" s="160">
        <v>-1.1500648638781314</v>
      </c>
      <c r="D246" s="160">
        <v>-3.48691499880705</v>
      </c>
      <c r="E246" s="160">
        <v>5.5488449651124432</v>
      </c>
      <c r="F246" s="160">
        <v>1.2479853274498929</v>
      </c>
      <c r="G246" s="160">
        <v>-7.78778904275784</v>
      </c>
      <c r="H246" s="160">
        <v>-7.8877688420767109</v>
      </c>
      <c r="I246" s="160">
        <v>-0.16205067422110309</v>
      </c>
      <c r="J246" s="160">
        <v>-6.1454327343972484</v>
      </c>
      <c r="K246" s="160">
        <v>-4.1354929715071274</v>
      </c>
      <c r="L246" s="160">
        <v>-51.094056041398019</v>
      </c>
      <c r="M246" s="160">
        <v>-7.2222605813712608</v>
      </c>
      <c r="N246" s="167">
        <v>-1.079652781197078</v>
      </c>
      <c r="P246" s="160">
        <v>-0.25075162763112252</v>
      </c>
      <c r="Q246" s="160">
        <v>1.2822516362908123</v>
      </c>
      <c r="R246" s="160">
        <v>5.1867315283382025</v>
      </c>
      <c r="S246" s="160">
        <v>-7.2149716206804858E-5</v>
      </c>
      <c r="T246" s="160">
        <v>0</v>
      </c>
      <c r="U246" s="160">
        <v>-1.8610770129202445E-4</v>
      </c>
      <c r="V246" s="161">
        <v>-1.8285090081576074</v>
      </c>
      <c r="W246" s="162">
        <v>-1.8285090081576074</v>
      </c>
      <c r="Y246" s="160">
        <v>-1.3979326851442131</v>
      </c>
      <c r="Z246" s="160">
        <v>-2.2493743871445009</v>
      </c>
      <c r="AA246" s="160">
        <v>11.023380184714743</v>
      </c>
      <c r="AB246" s="160">
        <v>-5.3580370555833756</v>
      </c>
      <c r="AC246" s="160">
        <v>-7.8878353007900808</v>
      </c>
      <c r="AD246" s="160">
        <v>-6.1454464733333047</v>
      </c>
      <c r="AE246" s="160">
        <v>-51.094147059126122</v>
      </c>
      <c r="AF246" s="160">
        <v>-7.1015927700651851</v>
      </c>
      <c r="AG246" s="159" t="s">
        <v>31</v>
      </c>
      <c r="AH246" s="168">
        <v>-2.8884202409936695</v>
      </c>
      <c r="AI246" s="162">
        <v>-2.8884202409936695</v>
      </c>
      <c r="AK246" s="162">
        <v>-8.4691830424728334</v>
      </c>
      <c r="AL246" s="162">
        <v>-4.8884082234103348E-3</v>
      </c>
      <c r="AM246" s="170">
        <v>-9.3636820105787546</v>
      </c>
      <c r="AN246" s="162">
        <v>-4.8186034677681011</v>
      </c>
      <c r="AO246" s="160">
        <v>-1.0656362244200583</v>
      </c>
      <c r="AP246" s="160">
        <v>-25.407127400956369</v>
      </c>
      <c r="AQ246" s="160">
        <v>-5.0257076890242853</v>
      </c>
      <c r="AR246" s="160">
        <v>-59.701538759314829</v>
      </c>
      <c r="AS246" s="160">
        <v>-10.495215916902666</v>
      </c>
      <c r="AT246" s="159"/>
      <c r="AU246" s="160">
        <v>-29.232056036234347</v>
      </c>
      <c r="AV246" s="160">
        <v>-3.3245685442777066</v>
      </c>
      <c r="AW246" s="160">
        <v>-74.194582465138637</v>
      </c>
      <c r="AX246" s="160">
        <v>1.9998431495568989</v>
      </c>
    </row>
    <row r="247" spans="1:50" ht="12.75" customHeight="1">
      <c r="A247" s="156" t="s">
        <v>776</v>
      </c>
      <c r="B247" s="156" t="s">
        <v>47</v>
      </c>
      <c r="C247" s="160">
        <v>-0.38143986675062302</v>
      </c>
      <c r="D247" s="160">
        <v>-2.4038681891315501</v>
      </c>
      <c r="E247" s="160">
        <v>3.4225758882980992</v>
      </c>
      <c r="F247" s="160">
        <v>4.0730894179232076</v>
      </c>
      <c r="G247" s="160">
        <v>-38.464948582820661</v>
      </c>
      <c r="H247" s="160">
        <v>-38.326694888685651</v>
      </c>
      <c r="I247" s="160">
        <v>-0.51259731493323524</v>
      </c>
      <c r="J247" s="160">
        <v>-5.9396788546517651</v>
      </c>
      <c r="K247" s="160">
        <v>-8.5833445124521699</v>
      </c>
      <c r="L247" s="160">
        <v>-45.820931270870346</v>
      </c>
      <c r="M247" s="160">
        <v>-3.7747714404023887</v>
      </c>
      <c r="N247" s="167">
        <v>-2.8767921161231351</v>
      </c>
      <c r="P247" s="160">
        <v>6.7957777984922387</v>
      </c>
      <c r="Q247" s="160">
        <v>7.4474804951305575</v>
      </c>
      <c r="R247" s="160">
        <v>20.771904348414729</v>
      </c>
      <c r="S247" s="160">
        <v>5.5555932557175147</v>
      </c>
      <c r="T247" s="160">
        <v>5.5555555555555554</v>
      </c>
      <c r="U247" s="160">
        <v>5.555516360181354</v>
      </c>
      <c r="V247" s="161">
        <v>5.6507633452671939</v>
      </c>
      <c r="W247" s="162">
        <v>5.6507633452671939</v>
      </c>
      <c r="Y247" s="160">
        <v>6.3884161259624292</v>
      </c>
      <c r="Z247" s="160">
        <v>4.8645846914848212</v>
      </c>
      <c r="AA247" s="160">
        <v>24.905414426482029</v>
      </c>
      <c r="AB247" s="160">
        <v>3.9654096868901347</v>
      </c>
      <c r="AC247" s="160">
        <v>-34.900376909343393</v>
      </c>
      <c r="AD247" s="160">
        <v>-0.71408596713734662</v>
      </c>
      <c r="AE247" s="160">
        <v>-42.81100424382965</v>
      </c>
      <c r="AF247" s="160">
        <v>4.1024880143179283</v>
      </c>
      <c r="AG247" s="159" t="s">
        <v>31</v>
      </c>
      <c r="AH247" s="168">
        <v>2.6114105147266362</v>
      </c>
      <c r="AI247" s="162">
        <v>2.6114105147266362</v>
      </c>
      <c r="AK247" s="162">
        <v>1.088166087954388</v>
      </c>
      <c r="AL247" s="162">
        <v>2.4827992882176821</v>
      </c>
      <c r="AM247" s="170">
        <v>1.0177107523955105</v>
      </c>
      <c r="AN247" s="162">
        <v>0.85516948033417617</v>
      </c>
      <c r="AO247" s="160">
        <v>2.9472733109460441</v>
      </c>
      <c r="AP247" s="160">
        <v>-17.923559110041946</v>
      </c>
      <c r="AQ247" s="160">
        <v>-4.0915238740200035</v>
      </c>
      <c r="AR247" s="160">
        <v>-27.447667919926847</v>
      </c>
      <c r="AS247" s="160">
        <v>-7.5907397525180595</v>
      </c>
      <c r="AT247" s="159"/>
      <c r="AU247" s="160">
        <v>24.544498520384423</v>
      </c>
      <c r="AV247" s="160">
        <v>1.8388046706314247</v>
      </c>
      <c r="AW247" s="159" t="s">
        <v>31</v>
      </c>
      <c r="AX247" s="160">
        <v>7.0188656037146906</v>
      </c>
    </row>
    <row r="248" spans="1:50" ht="12.75" customHeight="1">
      <c r="A248" s="156" t="s">
        <v>776</v>
      </c>
      <c r="B248" s="156" t="s">
        <v>829</v>
      </c>
      <c r="C248" s="160">
        <v>0.38766056392612053</v>
      </c>
      <c r="D248" s="160">
        <v>-1.5060751340358001</v>
      </c>
      <c r="E248" s="160">
        <v>4.7285180865688545</v>
      </c>
      <c r="F248" s="160">
        <v>2.871017535363463</v>
      </c>
      <c r="G248" s="160">
        <v>-19.658643202236224</v>
      </c>
      <c r="H248" s="160">
        <v>-19.478123862862695</v>
      </c>
      <c r="I248" s="160">
        <v>2.1703383519733803</v>
      </c>
      <c r="J248" s="160">
        <v>-3.4032227611642201</v>
      </c>
      <c r="K248" s="160">
        <v>-16.950961821995659</v>
      </c>
      <c r="L248" s="160">
        <v>-17.885485169823184</v>
      </c>
      <c r="M248" s="160">
        <v>5.1133624747082145</v>
      </c>
      <c r="N248" s="167">
        <v>-0.68794343501205601</v>
      </c>
      <c r="P248" s="160">
        <v>5.9539776311371231</v>
      </c>
      <c r="Q248" s="160">
        <v>6.8051800543382246</v>
      </c>
      <c r="R248" s="160">
        <v>18.4177677076135</v>
      </c>
      <c r="S248" s="160">
        <v>5.55553854932554</v>
      </c>
      <c r="T248" s="160">
        <v>5.5555555555555554</v>
      </c>
      <c r="U248" s="160">
        <v>5.5555580981343802</v>
      </c>
      <c r="V248" s="161">
        <v>21.153074398918136</v>
      </c>
      <c r="W248" s="162">
        <v>5.4701765733994288</v>
      </c>
      <c r="Y248" s="160">
        <v>6.3647194183241655</v>
      </c>
      <c r="Z248" s="160">
        <v>5.1966137956776794</v>
      </c>
      <c r="AA248" s="160">
        <v>24.017173271379132</v>
      </c>
      <c r="AB248" s="160">
        <v>-4.2185410968145476</v>
      </c>
      <c r="AC248" s="160">
        <v>-15.004699993423872</v>
      </c>
      <c r="AD248" s="160">
        <v>1.9632845433751918</v>
      </c>
      <c r="AE248" s="160">
        <v>-13.323565591431546</v>
      </c>
      <c r="AF248" s="160">
        <v>13.249256927816351</v>
      </c>
      <c r="AG248" s="159" t="s">
        <v>31</v>
      </c>
      <c r="AH248" s="168">
        <v>20.319609777275513</v>
      </c>
      <c r="AI248" s="162">
        <v>4.744601417767111</v>
      </c>
      <c r="AK248" s="162">
        <v>2.9765772082311899</v>
      </c>
      <c r="AL248" s="162">
        <v>-3.6891183339196352</v>
      </c>
      <c r="AM248" s="170">
        <v>8.2919327633792115</v>
      </c>
      <c r="AN248" s="162">
        <v>4.3318647070375462</v>
      </c>
      <c r="AO248" s="160">
        <v>6.3064992465046679</v>
      </c>
      <c r="AP248" s="160">
        <v>-16.930519511890854</v>
      </c>
      <c r="AQ248" s="160">
        <v>1.0706143941947974</v>
      </c>
      <c r="AR248" s="160">
        <v>-14.624208335178711</v>
      </c>
      <c r="AS248" s="160">
        <v>3.7985776275505105</v>
      </c>
      <c r="AT248" s="159"/>
      <c r="AU248" s="160">
        <v>-14.364830622530626</v>
      </c>
      <c r="AV248" s="160">
        <v>-3.662301291596159</v>
      </c>
      <c r="AW248" s="160">
        <v>77.228499449380749</v>
      </c>
      <c r="AX248" s="160">
        <v>3.9007637500640691</v>
      </c>
    </row>
    <row r="249" spans="1:50" ht="12.75" customHeight="1">
      <c r="A249" s="156" t="s">
        <v>776</v>
      </c>
      <c r="B249" s="156" t="s">
        <v>830</v>
      </c>
      <c r="C249" s="160">
        <v>-0.80724205375320479</v>
      </c>
      <c r="D249" s="160">
        <v>-2.6692843495860727</v>
      </c>
      <c r="E249" s="160">
        <v>4.7992947140798012</v>
      </c>
      <c r="F249" s="160">
        <v>0.78459872819822041</v>
      </c>
      <c r="G249" s="160">
        <v>-16.18262903138088</v>
      </c>
      <c r="H249" s="160">
        <v>-15.994299898046229</v>
      </c>
      <c r="I249" s="160">
        <v>1.9327553340703043</v>
      </c>
      <c r="J249" s="160">
        <v>-3.6276743608453055</v>
      </c>
      <c r="K249" s="160">
        <v>-26.660182364594913</v>
      </c>
      <c r="L249" s="160">
        <v>-27.282183236125324</v>
      </c>
      <c r="M249" s="160">
        <v>-6.6216253294714225</v>
      </c>
      <c r="N249" s="167">
        <v>-2.5680136307833856</v>
      </c>
      <c r="P249" s="160">
        <v>5.9092924772867139</v>
      </c>
      <c r="Q249" s="160">
        <v>6.4283641158104379</v>
      </c>
      <c r="R249" s="160">
        <v>18.365420589283364</v>
      </c>
      <c r="S249" s="160">
        <v>5.5554589442524911</v>
      </c>
      <c r="T249" s="160">
        <v>5.5555555555555554</v>
      </c>
      <c r="U249" s="160">
        <v>5.5555758386719374</v>
      </c>
      <c r="V249" s="161">
        <v>6.3431847620503952</v>
      </c>
      <c r="W249" s="162">
        <v>6.3431847620503952</v>
      </c>
      <c r="Y249" s="160">
        <v>5.0543481295775514</v>
      </c>
      <c r="Z249" s="160">
        <v>3.5874884489466377</v>
      </c>
      <c r="AA249" s="160">
        <v>24.046125962923206</v>
      </c>
      <c r="AB249" s="160">
        <v>-0.61074191659600341</v>
      </c>
      <c r="AC249" s="160">
        <v>-11.32739771805031</v>
      </c>
      <c r="AD249" s="160">
        <v>1.7263297424074933</v>
      </c>
      <c r="AE249" s="160">
        <v>-23.242289777581771</v>
      </c>
      <c r="AF249" s="160">
        <v>0.79959188449893348</v>
      </c>
      <c r="AG249" s="159" t="s">
        <v>31</v>
      </c>
      <c r="AH249" s="168">
        <v>3.6122772819517661</v>
      </c>
      <c r="AI249" s="162">
        <v>3.6122772819517661</v>
      </c>
      <c r="AK249" s="162">
        <v>4.5008828409020198</v>
      </c>
      <c r="AL249" s="162">
        <v>-15.249642103169586</v>
      </c>
      <c r="AM249" s="170">
        <v>8.8436721411993773</v>
      </c>
      <c r="AN249" s="162">
        <v>5.4275809387161731</v>
      </c>
      <c r="AO249" s="160">
        <v>5.92689621610735</v>
      </c>
      <c r="AP249" s="160">
        <v>-4.4542106543054132</v>
      </c>
      <c r="AQ249" s="160">
        <v>2.7259836359487437</v>
      </c>
      <c r="AR249" s="160">
        <v>2.3263561157070667</v>
      </c>
      <c r="AS249" s="160">
        <v>12.589525514771688</v>
      </c>
      <c r="AT249" s="159"/>
      <c r="AU249" s="160">
        <v>-0.56197383286565394</v>
      </c>
      <c r="AV249" s="160">
        <v>-15.661990775563327</v>
      </c>
      <c r="AW249" s="160">
        <v>21.03339020229101</v>
      </c>
      <c r="AX249" s="160">
        <v>1.5078028799035578E-2</v>
      </c>
    </row>
    <row r="250" spans="1:50" ht="12.75" customHeight="1">
      <c r="A250" s="156" t="s">
        <v>776</v>
      </c>
      <c r="B250" s="156" t="s">
        <v>831</v>
      </c>
      <c r="C250" s="160">
        <v>-0.32198186055092398</v>
      </c>
      <c r="D250" s="160">
        <v>-2.16396988308566</v>
      </c>
      <c r="E250" s="160">
        <v>4.9331212439290635</v>
      </c>
      <c r="F250" s="160">
        <v>0.87953544890560109</v>
      </c>
      <c r="G250" s="160">
        <v>-18.813784346342572</v>
      </c>
      <c r="H250" s="160">
        <v>-18.631378901902242</v>
      </c>
      <c r="I250" s="160">
        <v>1.7014945791580007</v>
      </c>
      <c r="J250" s="160">
        <v>-3.8462366378363928</v>
      </c>
      <c r="K250" s="160">
        <v>-29.486225597102017</v>
      </c>
      <c r="L250" s="160">
        <v>-18.874445104996163</v>
      </c>
      <c r="M250" s="160">
        <v>-5.8284430801441278</v>
      </c>
      <c r="N250" s="167">
        <v>-2.4594955146304374</v>
      </c>
      <c r="P250" s="160">
        <v>6.5394306004461029</v>
      </c>
      <c r="Q250" s="160">
        <v>7.2201792303380286</v>
      </c>
      <c r="R250" s="160">
        <v>18.355597985272389</v>
      </c>
      <c r="S250" s="160">
        <v>5.5555746728306978</v>
      </c>
      <c r="T250" s="160">
        <v>5.5555555555555554</v>
      </c>
      <c r="U250" s="160">
        <v>5.5556950467665684</v>
      </c>
      <c r="V250" s="161">
        <v>7.0049927511593344</v>
      </c>
      <c r="W250" s="162">
        <v>7.0049927511593344</v>
      </c>
      <c r="Y250" s="160">
        <v>6.1963929595784251</v>
      </c>
      <c r="Z250" s="160">
        <v>4.8999668432030559</v>
      </c>
      <c r="AA250" s="160">
        <v>24.194223132863133</v>
      </c>
      <c r="AB250" s="160">
        <v>-1.9274510911521761</v>
      </c>
      <c r="AC250" s="160">
        <v>-14.110884396544751</v>
      </c>
      <c r="AD250" s="160">
        <v>1.4956469975444411</v>
      </c>
      <c r="AE250" s="160">
        <v>-14.367356670032541</v>
      </c>
      <c r="AF250" s="160">
        <v>0.93305679453386969</v>
      </c>
      <c r="AG250" s="159" t="s">
        <v>31</v>
      </c>
      <c r="AH250" s="168">
        <v>4.3732097540139483</v>
      </c>
      <c r="AI250" s="162">
        <v>4.3732097540139483</v>
      </c>
      <c r="AK250" s="162">
        <v>2.6986235891951109</v>
      </c>
      <c r="AL250" s="162">
        <v>-0.43801270947475418</v>
      </c>
      <c r="AM250" s="170">
        <v>3.0643276228306484</v>
      </c>
      <c r="AN250" s="162">
        <v>4.6175581356319384</v>
      </c>
      <c r="AO250" s="160">
        <v>5.4132750306913211</v>
      </c>
      <c r="AP250" s="160">
        <v>-6.8966258212507201</v>
      </c>
      <c r="AQ250" s="160">
        <v>2.9092535959649166</v>
      </c>
      <c r="AR250" s="160">
        <v>-1.5898022113140136</v>
      </c>
      <c r="AS250" s="160">
        <v>1.5252434123853302</v>
      </c>
      <c r="AT250" s="159"/>
      <c r="AU250" s="160">
        <v>-8.712154163752988</v>
      </c>
      <c r="AV250" s="160">
        <v>1.6746676883730647</v>
      </c>
      <c r="AW250" s="159" t="s">
        <v>31</v>
      </c>
      <c r="AX250" s="160">
        <v>1.999077348915888</v>
      </c>
    </row>
    <row r="251" spans="1:50" ht="12.75" customHeight="1">
      <c r="A251" s="156" t="s">
        <v>776</v>
      </c>
      <c r="B251" s="156" t="s">
        <v>48</v>
      </c>
      <c r="C251" s="160">
        <v>1.398032489056473</v>
      </c>
      <c r="D251" s="160">
        <v>-0.86383626771668554</v>
      </c>
      <c r="E251" s="160">
        <v>9.2058419460348162</v>
      </c>
      <c r="F251" s="160">
        <v>1.5299541199833138</v>
      </c>
      <c r="G251" s="160">
        <v>5.1961934553190243</v>
      </c>
      <c r="H251" s="160">
        <v>5.147049968642798</v>
      </c>
      <c r="I251" s="160">
        <v>4.9326688734130855</v>
      </c>
      <c r="J251" s="160">
        <v>-1.2504642009824054</v>
      </c>
      <c r="K251" s="160">
        <v>-0.87076203626881321</v>
      </c>
      <c r="L251" s="160">
        <v>28.055126947780924</v>
      </c>
      <c r="M251" s="160">
        <v>-3.9058804573106145</v>
      </c>
      <c r="N251" s="167">
        <v>1.218622748123847</v>
      </c>
      <c r="P251" s="160">
        <v>-4.8044584091712639E-2</v>
      </c>
      <c r="Q251" s="160">
        <v>0.72882728029668675</v>
      </c>
      <c r="R251" s="160">
        <v>5.7623739262488938</v>
      </c>
      <c r="S251" s="160">
        <v>-3.7606618929473555E-5</v>
      </c>
      <c r="T251" s="160">
        <v>0</v>
      </c>
      <c r="U251" s="160">
        <v>9.9497794854969685E-5</v>
      </c>
      <c r="V251" s="161">
        <v>0.12724905736425879</v>
      </c>
      <c r="W251" s="162">
        <v>0.12724905736425879</v>
      </c>
      <c r="Y251" s="160">
        <v>1.3493162260698981</v>
      </c>
      <c r="Z251" s="160">
        <v>-0.1413048617962302</v>
      </c>
      <c r="AA251" s="160">
        <v>15.4986909082737</v>
      </c>
      <c r="AB251" s="160">
        <v>0.61686735315133734</v>
      </c>
      <c r="AC251" s="160">
        <v>5.1470104263924119</v>
      </c>
      <c r="AD251" s="160">
        <v>-1.2503876343917877</v>
      </c>
      <c r="AE251" s="160">
        <v>28.055254359808433</v>
      </c>
      <c r="AF251" s="160">
        <v>-6.844050917059362</v>
      </c>
      <c r="AG251" s="159" t="s">
        <v>31</v>
      </c>
      <c r="AH251" s="168">
        <v>1.3474224914479049</v>
      </c>
      <c r="AI251" s="162">
        <v>1.3474224914479049</v>
      </c>
      <c r="AK251" s="162">
        <v>1.8881297858950412</v>
      </c>
      <c r="AL251" s="162">
        <v>-10.360230767275793</v>
      </c>
      <c r="AM251" s="170">
        <v>2.5158777418695486</v>
      </c>
      <c r="AN251" s="162">
        <v>1.7354762606900676</v>
      </c>
      <c r="AO251" s="160">
        <v>3.7471263038824123</v>
      </c>
      <c r="AP251" s="160">
        <v>-15.518217911071526</v>
      </c>
      <c r="AQ251" s="160">
        <v>3.3006720807604726</v>
      </c>
      <c r="AR251" s="160">
        <v>-11.273831824786841</v>
      </c>
      <c r="AS251" s="160">
        <v>1.3376055611372111</v>
      </c>
      <c r="AT251" s="159"/>
      <c r="AU251" s="160">
        <v>15.432007854688299</v>
      </c>
      <c r="AV251" s="160">
        <v>-13.236462889874053</v>
      </c>
      <c r="AW251" s="160">
        <v>-46.873559123108514</v>
      </c>
      <c r="AX251" s="160">
        <v>-4.3287742083788157</v>
      </c>
    </row>
    <row r="252" spans="1:50" ht="12.75" customHeight="1">
      <c r="A252" s="156" t="s">
        <v>776</v>
      </c>
      <c r="B252" s="156" t="s">
        <v>829</v>
      </c>
      <c r="C252" s="160">
        <v>-0.53385038404608121</v>
      </c>
      <c r="D252" s="160">
        <v>-1.8563304073433391</v>
      </c>
      <c r="E252" s="160">
        <v>4.3028190509026043</v>
      </c>
      <c r="F252" s="160">
        <v>-1.8587044070779328</v>
      </c>
      <c r="G252" s="160">
        <v>18.769497914380405</v>
      </c>
      <c r="H252" s="160">
        <v>18.713979748758415</v>
      </c>
      <c r="I252" s="160">
        <v>3.2410046558280396</v>
      </c>
      <c r="J252" s="160">
        <v>-2.842174418586267</v>
      </c>
      <c r="K252" s="160">
        <v>-3.3791735275785455</v>
      </c>
      <c r="L252" s="160">
        <v>-17.844641918652382</v>
      </c>
      <c r="M252" s="160">
        <v>-11.011201069310379</v>
      </c>
      <c r="N252" s="167">
        <v>-2.9433078148836542E-2</v>
      </c>
      <c r="P252" s="160">
        <v>0.29415599161954453</v>
      </c>
      <c r="Q252" s="160">
        <v>0.42032465809226471</v>
      </c>
      <c r="R252" s="160">
        <v>6.8190251204471073</v>
      </c>
      <c r="S252" s="160">
        <v>1.2263592555840789E-5</v>
      </c>
      <c r="T252" s="160">
        <v>0</v>
      </c>
      <c r="U252" s="160">
        <v>-2.0512811707822949E-4</v>
      </c>
      <c r="V252" s="161">
        <v>7.2325913376152888</v>
      </c>
      <c r="W252" s="162">
        <v>0.37728730598463689</v>
      </c>
      <c r="Y252" s="160">
        <v>-0.24126474531746658</v>
      </c>
      <c r="Z252" s="160">
        <v>-1.443808363688827</v>
      </c>
      <c r="AA252" s="160">
        <v>11.415254483318105</v>
      </c>
      <c r="AB252" s="160">
        <v>-4.8851025502292895</v>
      </c>
      <c r="AC252" s="160">
        <v>18.713994307357183</v>
      </c>
      <c r="AD252" s="160">
        <v>-2.8421931193970669</v>
      </c>
      <c r="AE252" s="160">
        <v>-17.844810442391491</v>
      </c>
      <c r="AF252" s="160">
        <v>-13.732193368773871</v>
      </c>
      <c r="AG252" s="159" t="s">
        <v>31</v>
      </c>
      <c r="AH252" s="168">
        <v>7.2010294852058525</v>
      </c>
      <c r="AI252" s="162">
        <v>0.34774318056817838</v>
      </c>
      <c r="AK252" s="162">
        <v>1.2089490246952501</v>
      </c>
      <c r="AL252" s="162">
        <v>-15.986607522936518</v>
      </c>
      <c r="AM252" s="170">
        <v>13.403963994140668</v>
      </c>
      <c r="AN252" s="162">
        <v>1.694447636370757</v>
      </c>
      <c r="AO252" s="160">
        <v>0.82808431742941679</v>
      </c>
      <c r="AP252" s="160">
        <v>18.589527136997891</v>
      </c>
      <c r="AQ252" s="160">
        <v>-1.7174727537342578</v>
      </c>
      <c r="AR252" s="160">
        <v>3.8335840639103673</v>
      </c>
      <c r="AS252" s="160">
        <v>-5.9337365424522508</v>
      </c>
      <c r="AT252" s="159"/>
      <c r="AU252" s="160">
        <v>-8.2586059887855026</v>
      </c>
      <c r="AV252" s="160">
        <v>-16.385403649918967</v>
      </c>
      <c r="AW252" s="160">
        <v>-1.3491313636866678</v>
      </c>
      <c r="AX252" s="160">
        <v>-0.52787370498272979</v>
      </c>
    </row>
    <row r="253" spans="1:50" ht="12.75" customHeight="1">
      <c r="A253" s="156" t="s">
        <v>776</v>
      </c>
      <c r="B253" s="156" t="s">
        <v>830</v>
      </c>
      <c r="C253" s="160">
        <v>0.52312234924258549</v>
      </c>
      <c r="D253" s="160">
        <v>-0.36955563410851139</v>
      </c>
      <c r="E253" s="160">
        <v>4.1395850491980708</v>
      </c>
      <c r="F253" s="160">
        <v>-0.22518793519860128</v>
      </c>
      <c r="G253" s="160">
        <v>20.205065142639157</v>
      </c>
      <c r="H253" s="160">
        <v>20.148877610712546</v>
      </c>
      <c r="I253" s="160">
        <v>2.4559014585998913</v>
      </c>
      <c r="J253" s="160">
        <v>-3.5813739315931659</v>
      </c>
      <c r="K253" s="160">
        <v>-20.514746069544376</v>
      </c>
      <c r="L253" s="160">
        <v>-19.946240593809499</v>
      </c>
      <c r="M253" s="160">
        <v>-1.4125177010443097</v>
      </c>
      <c r="N253" s="167">
        <v>0.86598895238138962</v>
      </c>
      <c r="P253" s="160">
        <v>0.60363755590420953</v>
      </c>
      <c r="Q253" s="160">
        <v>0.70886546649730064</v>
      </c>
      <c r="R253" s="160">
        <v>5.9857938827171093</v>
      </c>
      <c r="S253" s="160">
        <v>8.0359923500593171E-5</v>
      </c>
      <c r="T253" s="160">
        <v>0</v>
      </c>
      <c r="U253" s="160">
        <v>1.2561296759035909E-4</v>
      </c>
      <c r="V253" s="161">
        <v>0.88771059940418007</v>
      </c>
      <c r="W253" s="162">
        <v>0.88771059940418007</v>
      </c>
      <c r="Y253" s="160">
        <v>1.1299176681101912</v>
      </c>
      <c r="Z253" s="160">
        <v>0.33669018011910906</v>
      </c>
      <c r="AA253" s="160">
        <v>10.37316596055992</v>
      </c>
      <c r="AB253" s="160">
        <v>-3.2745845062372827</v>
      </c>
      <c r="AC253" s="160">
        <v>20.148974162258664</v>
      </c>
      <c r="AD253" s="160">
        <v>-3.5813778461745955</v>
      </c>
      <c r="AE253" s="160">
        <v>-19.946140035906648</v>
      </c>
      <c r="AF253" s="160">
        <v>-4.4268126549810702</v>
      </c>
      <c r="AG253" s="159" t="s">
        <v>31</v>
      </c>
      <c r="AH253" s="168">
        <v>1.7613870275055414</v>
      </c>
      <c r="AI253" s="162">
        <v>1.7613870275055414</v>
      </c>
      <c r="AK253" s="162">
        <v>4.3230243481682348E-2</v>
      </c>
      <c r="AL253" s="162">
        <v>-1.7830520220828319</v>
      </c>
      <c r="AM253" s="170">
        <v>0.35590755799492907</v>
      </c>
      <c r="AN253" s="162">
        <v>-1.0498474413995535</v>
      </c>
      <c r="AO253" s="160">
        <v>-1.7000895986324753</v>
      </c>
      <c r="AP253" s="160">
        <v>9.8961640524007617</v>
      </c>
      <c r="AQ253" s="160">
        <v>-2.8204406083155393</v>
      </c>
      <c r="AR253" s="160">
        <v>-24.54150841020077</v>
      </c>
      <c r="AS253" s="160">
        <v>-12.880301130843776</v>
      </c>
      <c r="AT253" s="159"/>
      <c r="AU253" s="160">
        <v>7.0224997067964754</v>
      </c>
      <c r="AV253" s="160">
        <v>-1.1878874193791169</v>
      </c>
      <c r="AW253" s="160">
        <v>75.172914952109124</v>
      </c>
      <c r="AX253" s="160">
        <v>-2.5126259453696559E-3</v>
      </c>
    </row>
    <row r="254" spans="1:50" ht="12.75" customHeight="1">
      <c r="A254" s="156" t="s">
        <v>776</v>
      </c>
      <c r="B254" s="156" t="s">
        <v>831</v>
      </c>
      <c r="C254" s="160">
        <v>-0.58261099193410815</v>
      </c>
      <c r="D254" s="160">
        <v>-2.1939051585827589</v>
      </c>
      <c r="E254" s="160">
        <v>4.0107949034114245</v>
      </c>
      <c r="F254" s="160">
        <v>-1.2969144116342424E-2</v>
      </c>
      <c r="G254" s="160">
        <v>17.987443958727248</v>
      </c>
      <c r="H254" s="160">
        <v>17.932275540833757</v>
      </c>
      <c r="I254" s="160">
        <v>1.0962266980135302</v>
      </c>
      <c r="J254" s="160">
        <v>-4.8606913569191619</v>
      </c>
      <c r="K254" s="160">
        <v>-23.113430619381337</v>
      </c>
      <c r="L254" s="160">
        <v>-33.612195459686859</v>
      </c>
      <c r="M254" s="160">
        <v>-3.5965797739027812</v>
      </c>
      <c r="N254" s="167">
        <v>-0.22813334804559729</v>
      </c>
      <c r="P254" s="160">
        <v>-2.9810396465395399E-2</v>
      </c>
      <c r="Q254" s="160">
        <v>0.57378175815871579</v>
      </c>
      <c r="R254" s="160">
        <v>5.9893500228687104</v>
      </c>
      <c r="S254" s="160">
        <v>1.1016194098509903E-5</v>
      </c>
      <c r="T254" s="160">
        <v>0</v>
      </c>
      <c r="U254" s="160">
        <v>-1.5174955386828922E-4</v>
      </c>
      <c r="V254" s="161">
        <v>0.22720727505758623</v>
      </c>
      <c r="W254" s="162">
        <v>0.22720727505758623</v>
      </c>
      <c r="Y254" s="160">
        <v>-0.61224770975301324</v>
      </c>
      <c r="Z254" s="160">
        <v>-1.6327116280153326</v>
      </c>
      <c r="AA254" s="160">
        <v>10.240365471744825</v>
      </c>
      <c r="AB254" s="160">
        <v>-5.4659323590990416</v>
      </c>
      <c r="AC254" s="160">
        <v>17.93228853248214</v>
      </c>
      <c r="AD254" s="160">
        <v>-4.8607038123167063</v>
      </c>
      <c r="AE254" s="160">
        <v>-33.612296202884067</v>
      </c>
      <c r="AF254" s="160">
        <v>-6.5442963157549023</v>
      </c>
      <c r="AG254" s="159" t="s">
        <v>31</v>
      </c>
      <c r="AH254" s="168">
        <v>-1.4444085515994724E-3</v>
      </c>
      <c r="AI254" s="162">
        <v>-1.4444085515994724E-3</v>
      </c>
      <c r="AK254" s="162">
        <v>2.7869657038107647</v>
      </c>
      <c r="AL254" s="162">
        <v>-12.131573911995854</v>
      </c>
      <c r="AM254" s="170">
        <v>4.4672279942220818</v>
      </c>
      <c r="AN254" s="162">
        <v>2.0095119649737079</v>
      </c>
      <c r="AO254" s="160">
        <v>1.4223533375906463</v>
      </c>
      <c r="AP254" s="160">
        <v>25.564447726918662</v>
      </c>
      <c r="AQ254" s="160">
        <v>-4.0806117344386452</v>
      </c>
      <c r="AR254" s="160">
        <v>-35.031138355816715</v>
      </c>
      <c r="AS254" s="160">
        <v>-5.0562672158858692</v>
      </c>
      <c r="AT254" s="159"/>
      <c r="AU254" s="160">
        <v>6.1312856008616388</v>
      </c>
      <c r="AV254" s="160">
        <v>-16.146069239715047</v>
      </c>
      <c r="AW254" s="160">
        <v>61.234179607760083</v>
      </c>
      <c r="AX254" s="159" t="s">
        <v>31</v>
      </c>
    </row>
    <row r="255" spans="1:50" ht="12.75" customHeight="1">
      <c r="A255" s="156" t="s">
        <v>776</v>
      </c>
      <c r="B255" s="156" t="s">
        <v>49</v>
      </c>
      <c r="C255" s="160">
        <v>-2.449820996508973</v>
      </c>
      <c r="D255" s="160">
        <v>-2.6034002521454052</v>
      </c>
      <c r="E255" s="160">
        <v>0.77889564275715439</v>
      </c>
      <c r="F255" s="160">
        <v>-5.9781000973902518</v>
      </c>
      <c r="G255" s="160">
        <v>5.4515224718930924</v>
      </c>
      <c r="H255" s="160">
        <v>9.659671951045711</v>
      </c>
      <c r="I255" s="160">
        <v>-1.3978525142527167</v>
      </c>
      <c r="J255" s="160">
        <v>-6.6921207343909046</v>
      </c>
      <c r="K255" s="160">
        <v>-26.385286391335821</v>
      </c>
      <c r="L255" s="160">
        <v>-35.070804913609635</v>
      </c>
      <c r="M255" s="160">
        <v>-3.0837873306210848</v>
      </c>
      <c r="N255" s="167">
        <v>-2.0920565648836775</v>
      </c>
      <c r="P255" s="160">
        <v>3.3944542158421611</v>
      </c>
      <c r="Q255" s="160">
        <v>3.2752369588322003</v>
      </c>
      <c r="R255" s="160">
        <v>5.7611660544153542</v>
      </c>
      <c r="S255" s="160">
        <v>10.545253563872196</v>
      </c>
      <c r="T255" s="160">
        <v>10.526315789473685</v>
      </c>
      <c r="U255" s="160">
        <v>10.52596019717561</v>
      </c>
      <c r="V255" s="161">
        <v>3.7383965522989202</v>
      </c>
      <c r="W255" s="162">
        <v>3.7383965522989202</v>
      </c>
      <c r="Y255" s="160">
        <v>0.86147516723662576</v>
      </c>
      <c r="Z255" s="160">
        <v>0.58656917944217379</v>
      </c>
      <c r="AA255" s="160">
        <v>6.5849351685423239</v>
      </c>
      <c r="AB255" s="160">
        <v>-5.5120789756450908</v>
      </c>
      <c r="AC255" s="160">
        <v>21.223562415593907</v>
      </c>
      <c r="AD255" s="160">
        <v>3.1296817018922716</v>
      </c>
      <c r="AE255" s="160">
        <v>-28.236383682469686</v>
      </c>
      <c r="AF255" s="160">
        <v>-4.3374406422778078</v>
      </c>
      <c r="AG255" s="159" t="s">
        <v>31</v>
      </c>
      <c r="AH255" s="168">
        <v>1.5681306169214944</v>
      </c>
      <c r="AI255" s="162">
        <v>1.5681306169214944</v>
      </c>
      <c r="AK255" s="162">
        <v>-1.4865475473157166</v>
      </c>
      <c r="AL255" s="162">
        <v>-29.593746172445236</v>
      </c>
      <c r="AM255" s="170">
        <v>-0.22694217815394729</v>
      </c>
      <c r="AN255" s="162">
        <v>-1.0789033710220803</v>
      </c>
      <c r="AO255" s="160">
        <v>-2.5498344966523296</v>
      </c>
      <c r="AP255" s="160">
        <v>17.375849017304162</v>
      </c>
      <c r="AQ255" s="160">
        <v>-4.4816784802080063</v>
      </c>
      <c r="AR255" s="160">
        <v>-24.341203050543129</v>
      </c>
      <c r="AS255" s="160">
        <v>-7.0752812641793179</v>
      </c>
      <c r="AT255" s="159"/>
      <c r="AU255" s="160">
        <v>3.1858294171433248</v>
      </c>
      <c r="AV255" s="160">
        <v>-23.392163913908959</v>
      </c>
      <c r="AW255" s="160">
        <v>16.162532669263758</v>
      </c>
      <c r="AX255" s="160">
        <v>-70.116832605006678</v>
      </c>
    </row>
    <row r="256" spans="1:50" ht="12.75" customHeight="1">
      <c r="A256" s="156" t="s">
        <v>776</v>
      </c>
      <c r="B256" s="156" t="s">
        <v>829</v>
      </c>
      <c r="C256" s="160">
        <v>-2.4864452014636429</v>
      </c>
      <c r="D256" s="160">
        <v>-4.9877126356780392</v>
      </c>
      <c r="E256" s="160">
        <v>4.1655083939908168</v>
      </c>
      <c r="F256" s="160">
        <v>-1.8675353234038254</v>
      </c>
      <c r="G256" s="160">
        <v>-5.5269284001502044</v>
      </c>
      <c r="H256" s="160">
        <v>-1.7568886388975171</v>
      </c>
      <c r="I256" s="160">
        <v>-1.9242941636083739</v>
      </c>
      <c r="J256" s="160">
        <v>-7.1905525713312777</v>
      </c>
      <c r="K256" s="160">
        <v>-32.985190489658606</v>
      </c>
      <c r="L256" s="160">
        <v>-16.890808478434916</v>
      </c>
      <c r="M256" s="160">
        <v>-3.6900552527947657</v>
      </c>
      <c r="N256" s="167">
        <v>-2.8575135411631947</v>
      </c>
      <c r="P256" s="160">
        <v>5.0291227595777253</v>
      </c>
      <c r="Q256" s="160">
        <v>6.3711792660457629</v>
      </c>
      <c r="R256" s="160">
        <v>8.293983214979388</v>
      </c>
      <c r="S256" s="160">
        <v>10.357629170879632</v>
      </c>
      <c r="T256" s="160">
        <v>10.526315789473685</v>
      </c>
      <c r="U256" s="160">
        <v>10.526694636876364</v>
      </c>
      <c r="V256" s="161">
        <v>12.579746481014666</v>
      </c>
      <c r="W256" s="162">
        <v>5.6881807693311819</v>
      </c>
      <c r="Y256" s="160">
        <v>2.4176311765828302</v>
      </c>
      <c r="Z256" s="160">
        <v>1.0656905170734381</v>
      </c>
      <c r="AA256" s="160">
        <v>12.804978175986404</v>
      </c>
      <c r="AB256" s="160">
        <v>-0.24246109795271931</v>
      </c>
      <c r="AC256" s="160">
        <v>8.4187685218198052</v>
      </c>
      <c r="AD256" s="160">
        <v>2.5788628002751248</v>
      </c>
      <c r="AE256" s="160">
        <v>-8.1421576717830142</v>
      </c>
      <c r="AF256" s="160">
        <v>-4.9357524139052691</v>
      </c>
      <c r="AG256" s="159" t="s">
        <v>31</v>
      </c>
      <c r="AH256" s="168">
        <v>9.3627649807124893</v>
      </c>
      <c r="AI256" s="162">
        <v>2.6681266924385167</v>
      </c>
      <c r="AK256" s="162">
        <v>2.7560088207906039</v>
      </c>
      <c r="AL256" s="162">
        <v>-1.941081705397667</v>
      </c>
      <c r="AM256" s="170">
        <v>5.2238392672154461</v>
      </c>
      <c r="AN256" s="162">
        <v>3.441736233744082</v>
      </c>
      <c r="AO256" s="160">
        <v>3.0453109056242131</v>
      </c>
      <c r="AP256" s="160">
        <v>11.629937760809144</v>
      </c>
      <c r="AQ256" s="160">
        <v>3.085473245292389</v>
      </c>
      <c r="AR256" s="160">
        <v>-16.664668265387686</v>
      </c>
      <c r="AS256" s="160">
        <v>-4.7315477368932122</v>
      </c>
      <c r="AT256" s="159"/>
      <c r="AU256" s="160">
        <v>-7.6723290886500157</v>
      </c>
      <c r="AV256" s="160">
        <v>-1.7262076776060888</v>
      </c>
      <c r="AW256" s="160">
        <v>14.827693316536957</v>
      </c>
      <c r="AX256" s="160">
        <v>-1.3093289689034338</v>
      </c>
    </row>
    <row r="257" spans="1:50" ht="12.75" customHeight="1">
      <c r="A257" s="156" t="s">
        <v>776</v>
      </c>
      <c r="B257" s="156" t="s">
        <v>830</v>
      </c>
      <c r="C257" s="160">
        <v>-2.6974728799770822</v>
      </c>
      <c r="D257" s="160">
        <v>-5.9690627105056659</v>
      </c>
      <c r="E257" s="160">
        <v>3.8409720508506955</v>
      </c>
      <c r="F257" s="160">
        <v>3.0637192858884665</v>
      </c>
      <c r="G257" s="160">
        <v>-16.640549268555688</v>
      </c>
      <c r="H257" s="160">
        <v>-13.314005874506908</v>
      </c>
      <c r="I257" s="160">
        <v>-0.76362272070553416</v>
      </c>
      <c r="J257" s="160">
        <v>-6.0920351866690758</v>
      </c>
      <c r="K257" s="160">
        <v>-13.139531422252386</v>
      </c>
      <c r="L257" s="160">
        <v>14.957701987921357</v>
      </c>
      <c r="M257" s="160">
        <v>-3.1273120040882185</v>
      </c>
      <c r="N257" s="167">
        <v>-3.9279421876931693</v>
      </c>
      <c r="P257" s="160">
        <v>3.0601394544073028</v>
      </c>
      <c r="Q257" s="160">
        <v>3.9821915466163942</v>
      </c>
      <c r="R257" s="160">
        <v>8.5144763596934379</v>
      </c>
      <c r="S257" s="160">
        <v>10.577419191953318</v>
      </c>
      <c r="T257" s="160">
        <v>10.526315789473685</v>
      </c>
      <c r="U257" s="160">
        <v>10.526203634818417</v>
      </c>
      <c r="V257" s="161">
        <v>4.1207316195851718</v>
      </c>
      <c r="W257" s="162">
        <v>4.1207316195851718</v>
      </c>
      <c r="Y257" s="160">
        <v>0.28012014255808393</v>
      </c>
      <c r="Z257" s="160">
        <v>-2.2245706745592604</v>
      </c>
      <c r="AA257" s="160">
        <v>12.682487067796249</v>
      </c>
      <c r="AB257" s="160">
        <v>15.14365636752758</v>
      </c>
      <c r="AC257" s="160">
        <v>-4.1448648951414615</v>
      </c>
      <c r="AD257" s="160">
        <v>3.7930441924744835</v>
      </c>
      <c r="AE257" s="160">
        <v>27.058383793077667</v>
      </c>
      <c r="AF257" s="160">
        <v>-4.3803724996346487</v>
      </c>
      <c r="AG257" s="159" t="s">
        <v>31</v>
      </c>
      <c r="AH257" s="168">
        <v>3.0929476164712491E-2</v>
      </c>
      <c r="AI257" s="162">
        <v>3.0929476164712491E-2</v>
      </c>
      <c r="AK257" s="162">
        <v>1.6732760236146507</v>
      </c>
      <c r="AL257" s="162">
        <v>5.2580097497417153</v>
      </c>
      <c r="AM257" s="170">
        <v>1.072615811541999</v>
      </c>
      <c r="AN257" s="162">
        <v>1.6110986358218071</v>
      </c>
      <c r="AO257" s="160">
        <v>2.5163412258772149</v>
      </c>
      <c r="AP257" s="160">
        <v>0.93570258076274937</v>
      </c>
      <c r="AQ257" s="160">
        <v>3.3945521448352975</v>
      </c>
      <c r="AR257" s="160">
        <v>20.624146113468051</v>
      </c>
      <c r="AS257" s="160">
        <v>-4.9558642492138034</v>
      </c>
      <c r="AT257" s="159"/>
      <c r="AU257" s="160">
        <v>0.7483794007314194</v>
      </c>
      <c r="AV257" s="160">
        <v>3.930673200645225</v>
      </c>
      <c r="AW257" s="160">
        <v>-61.393249666381777</v>
      </c>
      <c r="AX257" s="160">
        <v>2.5126890798474028E-3</v>
      </c>
    </row>
    <row r="258" spans="1:50" ht="12.75" customHeight="1">
      <c r="A258" s="156" t="s">
        <v>776</v>
      </c>
      <c r="B258" s="156" t="s">
        <v>831</v>
      </c>
      <c r="C258" s="160">
        <v>-6.3306301837606744</v>
      </c>
      <c r="D258" s="160">
        <v>-12.137248863426995</v>
      </c>
      <c r="E258" s="160">
        <v>3.520564734451832</v>
      </c>
      <c r="F258" s="160">
        <v>4.3742764650803334</v>
      </c>
      <c r="G258" s="160">
        <v>-25.883882764020452</v>
      </c>
      <c r="H258" s="160">
        <v>-22.926199180591951</v>
      </c>
      <c r="I258" s="160">
        <v>-0.88502894200708593</v>
      </c>
      <c r="J258" s="160">
        <v>-6.206808199121526</v>
      </c>
      <c r="K258" s="160">
        <v>-1.9226695302170207</v>
      </c>
      <c r="L258" s="160">
        <v>19.691817340254719</v>
      </c>
      <c r="M258" s="160">
        <v>-7.2229574497369162</v>
      </c>
      <c r="N258" s="167">
        <v>-8.197782374876347</v>
      </c>
      <c r="P258" s="160">
        <v>2.3681925339642671</v>
      </c>
      <c r="Q258" s="160">
        <v>4.1075891658530823</v>
      </c>
      <c r="R258" s="160">
        <v>8.8498315918751906</v>
      </c>
      <c r="S258" s="160">
        <v>10.670968696642026</v>
      </c>
      <c r="T258" s="160">
        <v>10.526315789473685</v>
      </c>
      <c r="U258" s="160">
        <v>10.526394260398206</v>
      </c>
      <c r="V258" s="161">
        <v>3.7469647935727282</v>
      </c>
      <c r="W258" s="162">
        <v>3.7469647935727282</v>
      </c>
      <c r="Y258" s="160">
        <v>-4.1123591611611392</v>
      </c>
      <c r="Z258" s="160">
        <v>-8.5282080169206793</v>
      </c>
      <c r="AA258" s="160">
        <v>12.681960376408957</v>
      </c>
      <c r="AB258" s="160">
        <v>26.272380905959572</v>
      </c>
      <c r="AC258" s="160">
        <v>-14.70167802184069</v>
      </c>
      <c r="AD258" s="160">
        <v>3.6661015643060875</v>
      </c>
      <c r="AE258" s="160">
        <v>32.291049930925595</v>
      </c>
      <c r="AF258" s="160">
        <v>-12.121850953936979</v>
      </c>
      <c r="AG258" s="159" t="s">
        <v>31</v>
      </c>
      <c r="AH258" s="168">
        <v>-4.7579856007439449</v>
      </c>
      <c r="AI258" s="162">
        <v>-4.7579856007439449</v>
      </c>
      <c r="AK258" s="162">
        <v>-2.6354797631335178</v>
      </c>
      <c r="AL258" s="162">
        <v>-30.159191030965431</v>
      </c>
      <c r="AM258" s="170">
        <v>-2.8062488208378356E-2</v>
      </c>
      <c r="AN258" s="162">
        <v>-2.6543289045510696</v>
      </c>
      <c r="AO258" s="160">
        <v>-1.8435358475010231</v>
      </c>
      <c r="AP258" s="160">
        <v>-21.252092743979869</v>
      </c>
      <c r="AQ258" s="160">
        <v>3.2386711700524726</v>
      </c>
      <c r="AR258" s="160">
        <v>34.518765587908277</v>
      </c>
      <c r="AS258" s="160">
        <v>-5.5106327820603607</v>
      </c>
      <c r="AT258" s="159"/>
      <c r="AU258" s="160">
        <v>1.4440532951153637</v>
      </c>
      <c r="AV258" s="160">
        <v>-27.172659454882538</v>
      </c>
      <c r="AW258" s="160">
        <v>-6.8911834491554691</v>
      </c>
      <c r="AX258" s="160">
        <v>-69.123648155906224</v>
      </c>
    </row>
    <row r="259" spans="1:50" ht="12.75" customHeight="1">
      <c r="A259" s="156" t="s">
        <v>776</v>
      </c>
      <c r="B259" s="156" t="s">
        <v>50</v>
      </c>
      <c r="C259" s="160">
        <v>-3.025955209275851</v>
      </c>
      <c r="D259" s="160">
        <v>-5.2994518000120854</v>
      </c>
      <c r="E259" s="160">
        <v>1.7195184654578617</v>
      </c>
      <c r="F259" s="160">
        <v>6.0776426564870804E-2</v>
      </c>
      <c r="G259" s="160">
        <v>-4.5819845655073692</v>
      </c>
      <c r="H259" s="160">
        <v>-4.6421945489372929</v>
      </c>
      <c r="I259" s="160">
        <v>-2.1623522746981112</v>
      </c>
      <c r="J259" s="160">
        <v>-7.8405835616904547</v>
      </c>
      <c r="K259" s="160">
        <v>-8.3097488178746612</v>
      </c>
      <c r="L259" s="160">
        <v>-23.964546677025279</v>
      </c>
      <c r="M259" s="160">
        <v>-2.0205430647264788</v>
      </c>
      <c r="N259" s="167">
        <v>-3.356843377586527</v>
      </c>
      <c r="P259" s="160">
        <v>2.2914949439752883</v>
      </c>
      <c r="Q259" s="160">
        <v>1.881105704839904</v>
      </c>
      <c r="R259" s="160">
        <v>7.0905585771036304</v>
      </c>
      <c r="S259" s="160">
        <v>-5.3974516609158821E-2</v>
      </c>
      <c r="T259" s="160">
        <v>0</v>
      </c>
      <c r="U259" s="160">
        <v>5.5714762253092001E-5</v>
      </c>
      <c r="V259" s="161">
        <v>2.3131191015353734</v>
      </c>
      <c r="W259" s="162">
        <v>2.3131191015353734</v>
      </c>
      <c r="Y259" s="160">
        <v>-0.80379987592808999</v>
      </c>
      <c r="Z259" s="160">
        <v>-3.5180343853074274</v>
      </c>
      <c r="AA259" s="160">
        <v>8.9320005065989214</v>
      </c>
      <c r="AB259" s="160">
        <v>20.696515569287328</v>
      </c>
      <c r="AC259" s="160">
        <v>-4.6936634634785959</v>
      </c>
      <c r="AD259" s="160">
        <v>-7.8405627460128198</v>
      </c>
      <c r="AE259" s="160">
        <v>-23.964504314053233</v>
      </c>
      <c r="AF259" s="160">
        <v>-10.761701608727543</v>
      </c>
      <c r="AG259" s="159" t="s">
        <v>31</v>
      </c>
      <c r="AH259" s="168">
        <v>-1.1213720614267328</v>
      </c>
      <c r="AI259" s="162">
        <v>-1.1213720614267328</v>
      </c>
      <c r="AK259" s="162">
        <v>-1.8924801925489283</v>
      </c>
      <c r="AL259" s="162">
        <v>75.722797539371498</v>
      </c>
      <c r="AM259" s="170">
        <v>-4.3469749609857331</v>
      </c>
      <c r="AN259" s="162">
        <v>-2.7257935320432543</v>
      </c>
      <c r="AO259" s="160">
        <v>-1.8072019847755019</v>
      </c>
      <c r="AP259" s="160">
        <v>-8.8321391015985231</v>
      </c>
      <c r="AQ259" s="160">
        <v>0.42655975945876801</v>
      </c>
      <c r="AR259" s="160">
        <v>20.779271584492811</v>
      </c>
      <c r="AS259" s="160">
        <v>-11.843817704017981</v>
      </c>
      <c r="AT259" s="159"/>
      <c r="AU259" s="160">
        <v>28.420696875025815</v>
      </c>
      <c r="AV259" s="160">
        <v>70.057364839640911</v>
      </c>
      <c r="AW259" s="160">
        <v>-28.393741032237248</v>
      </c>
      <c r="AX259" s="159" t="s">
        <v>31</v>
      </c>
    </row>
    <row r="260" spans="1:50" ht="12.75" customHeight="1">
      <c r="A260" s="156" t="s">
        <v>776</v>
      </c>
      <c r="B260" s="156" t="s">
        <v>829</v>
      </c>
      <c r="C260" s="160">
        <v>-1.7391421593848349</v>
      </c>
      <c r="D260" s="160">
        <v>-4.5466396938919953</v>
      </c>
      <c r="E260" s="160">
        <v>3.9917148467190655</v>
      </c>
      <c r="F260" s="160">
        <v>0.76413791948961329</v>
      </c>
      <c r="G260" s="160">
        <v>-22.093888647720597</v>
      </c>
      <c r="H260" s="160">
        <v>-22.14304144349342</v>
      </c>
      <c r="I260" s="160">
        <v>-2.1242992077120357</v>
      </c>
      <c r="J260" s="160">
        <v>-7.8047346889172147</v>
      </c>
      <c r="K260" s="160">
        <v>8.9876488223518489</v>
      </c>
      <c r="L260" s="160">
        <v>-16.953970222388808</v>
      </c>
      <c r="M260" s="160">
        <v>-0.19361316701384199</v>
      </c>
      <c r="N260" s="167">
        <v>-2.7483167186067914</v>
      </c>
      <c r="P260" s="160">
        <v>-0.13711732214679823</v>
      </c>
      <c r="Q260" s="160">
        <v>-0.65427583476542828</v>
      </c>
      <c r="R260" s="160">
        <v>4.122525290056938</v>
      </c>
      <c r="S260" s="160">
        <v>0.11965397635279781</v>
      </c>
      <c r="T260" s="160">
        <v>0</v>
      </c>
      <c r="U260" s="160">
        <v>3.1789774130727712E-5</v>
      </c>
      <c r="V260" s="161">
        <v>1.1856183436399075</v>
      </c>
      <c r="W260" s="162">
        <v>-0.38665001837430518</v>
      </c>
      <c r="Y260" s="160">
        <v>-1.8738748163743904</v>
      </c>
      <c r="Z260" s="160">
        <v>-5.1711679638464201</v>
      </c>
      <c r="AA260" s="160">
        <v>8.2787995908389398</v>
      </c>
      <c r="AB260" s="160">
        <v>23.926686731540077</v>
      </c>
      <c r="AC260" s="160">
        <v>-22.04988249671322</v>
      </c>
      <c r="AD260" s="160">
        <v>-7.8047314723876937</v>
      </c>
      <c r="AE260" s="160">
        <v>-16.953943822243513</v>
      </c>
      <c r="AF260" s="160">
        <v>-7.3301472989998544</v>
      </c>
      <c r="AG260" s="159" t="s">
        <v>31</v>
      </c>
      <c r="AH260" s="168">
        <v>-1.5952829221240152</v>
      </c>
      <c r="AI260" s="162">
        <v>-3.1243403698836385</v>
      </c>
      <c r="AK260" s="162">
        <v>-3.5687520718229941</v>
      </c>
      <c r="AL260" s="162">
        <v>3.8168510640391982</v>
      </c>
      <c r="AM260" s="170">
        <v>-7.1848926820427401</v>
      </c>
      <c r="AN260" s="162">
        <v>-4.1576274599417529</v>
      </c>
      <c r="AO260" s="160">
        <v>-2.3719822559754196</v>
      </c>
      <c r="AP260" s="160">
        <v>-24.998508262259964</v>
      </c>
      <c r="AQ260" s="160">
        <v>-4.949732494561693</v>
      </c>
      <c r="AR260" s="160">
        <v>-4.6881369751325037</v>
      </c>
      <c r="AS260" s="160">
        <v>-10.892192352071513</v>
      </c>
      <c r="AT260" s="159"/>
      <c r="AU260" s="160">
        <v>6.972682117439776</v>
      </c>
      <c r="AV260" s="160">
        <v>3.7258116690551484</v>
      </c>
      <c r="AW260" s="160">
        <v>5.6708971093227509</v>
      </c>
      <c r="AX260" s="160">
        <v>2.2086537011910088</v>
      </c>
    </row>
    <row r="261" spans="1:50" ht="12.75" customHeight="1">
      <c r="A261" s="156" t="s">
        <v>776</v>
      </c>
      <c r="B261" s="156" t="s">
        <v>830</v>
      </c>
      <c r="C261" s="160">
        <v>-1.9398636297184404</v>
      </c>
      <c r="D261" s="160">
        <v>-3.3574674300639904</v>
      </c>
      <c r="E261" s="160">
        <v>3.7562390230277956</v>
      </c>
      <c r="F261" s="160">
        <v>-4.0275075431157257</v>
      </c>
      <c r="G261" s="160">
        <v>-1.2582485398777643</v>
      </c>
      <c r="H261" s="160">
        <v>-1.3205485988443213</v>
      </c>
      <c r="I261" s="160">
        <v>-1.264242530856492</v>
      </c>
      <c r="J261" s="160">
        <v>-6.9946174398719547</v>
      </c>
      <c r="K261" s="160">
        <v>5.4759563793268198</v>
      </c>
      <c r="L261" s="160">
        <v>-27.696135968824819</v>
      </c>
      <c r="M261" s="160">
        <v>0.50116473729594335</v>
      </c>
      <c r="N261" s="167">
        <v>-1.5952339062549414</v>
      </c>
      <c r="P261" s="160">
        <v>1.4102178539102421</v>
      </c>
      <c r="Q261" s="160">
        <v>0.70982125069614532</v>
      </c>
      <c r="R261" s="160">
        <v>4.065110653590307</v>
      </c>
      <c r="S261" s="160">
        <v>-5.1867088320826586E-2</v>
      </c>
      <c r="T261" s="160">
        <v>0</v>
      </c>
      <c r="U261" s="160">
        <v>1.1767059265102799E-5</v>
      </c>
      <c r="V261" s="161">
        <v>0.99883350518071645</v>
      </c>
      <c r="W261" s="162">
        <v>0.99883350518071645</v>
      </c>
      <c r="Y261" s="160">
        <v>-0.55700207905598809</v>
      </c>
      <c r="Z261" s="160">
        <v>-2.671478196671659</v>
      </c>
      <c r="AA261" s="160">
        <v>7.9740449493174719</v>
      </c>
      <c r="AB261" s="160">
        <v>11.221991263676564</v>
      </c>
      <c r="AC261" s="160">
        <v>-1.3717307570570665</v>
      </c>
      <c r="AD261" s="160">
        <v>-6.9945729342634699</v>
      </c>
      <c r="AE261" s="160">
        <v>-27.696127460786283</v>
      </c>
      <c r="AF261" s="160">
        <v>-4.3438389500470356</v>
      </c>
      <c r="AG261" s="159" t="s">
        <v>31</v>
      </c>
      <c r="AH261" s="168">
        <v>-0.6123341318159039</v>
      </c>
      <c r="AI261" s="162">
        <v>-0.6123341318159039</v>
      </c>
      <c r="AK261" s="162">
        <v>1.8422554852782631</v>
      </c>
      <c r="AL261" s="162">
        <v>-13.945402696347063</v>
      </c>
      <c r="AM261" s="170">
        <v>4.5971902950331165</v>
      </c>
      <c r="AN261" s="162">
        <v>0.36267080639828142</v>
      </c>
      <c r="AO261" s="160">
        <v>0.58191950596983866</v>
      </c>
      <c r="AP261" s="160">
        <v>-6.8332957486165933</v>
      </c>
      <c r="AQ261" s="160">
        <v>-6.2565137064173717</v>
      </c>
      <c r="AR261" s="160">
        <v>-3.2774571987219168</v>
      </c>
      <c r="AS261" s="160">
        <v>-7.7435842828239769</v>
      </c>
      <c r="AT261" s="159"/>
      <c r="AU261" s="160">
        <v>10.833352925463901</v>
      </c>
      <c r="AV261" s="160">
        <v>-13.424514426315145</v>
      </c>
      <c r="AW261" s="160">
        <v>84.532131945523304</v>
      </c>
      <c r="AX261" s="160">
        <v>-2.5126259453696559E-3</v>
      </c>
    </row>
    <row r="262" spans="1:50" ht="12.75" customHeight="1">
      <c r="A262" s="156" t="s">
        <v>776</v>
      </c>
      <c r="B262" s="156" t="s">
        <v>831</v>
      </c>
      <c r="C262" s="160">
        <v>1.627528328591032</v>
      </c>
      <c r="D262" s="160">
        <v>2.1664863174087978</v>
      </c>
      <c r="E262" s="160">
        <v>4.4591084604804889</v>
      </c>
      <c r="F262" s="160">
        <v>-4.6543645742218782</v>
      </c>
      <c r="G262" s="160">
        <v>1.5669506510207496</v>
      </c>
      <c r="H262" s="160">
        <v>1.5028955897744127</v>
      </c>
      <c r="I262" s="160">
        <v>-2.9415368262756636</v>
      </c>
      <c r="J262" s="160">
        <v>-8.5747290100189542</v>
      </c>
      <c r="K262" s="160">
        <v>14.411531767726027</v>
      </c>
      <c r="L262" s="160">
        <v>-6.067132806885966</v>
      </c>
      <c r="M262" s="160">
        <v>6.4135546756363508</v>
      </c>
      <c r="N262" s="167">
        <v>2.2292794188738276</v>
      </c>
      <c r="P262" s="160">
        <v>2.8778317011400443</v>
      </c>
      <c r="Q262" s="160">
        <v>1.781831437774696</v>
      </c>
      <c r="R262" s="160">
        <v>4.0687871553590318</v>
      </c>
      <c r="S262" s="160">
        <v>-6.3210816833849021E-2</v>
      </c>
      <c r="T262" s="160">
        <v>0</v>
      </c>
      <c r="U262" s="160">
        <v>6.0159165529648187E-5</v>
      </c>
      <c r="V262" s="161">
        <v>2.7341062195891426</v>
      </c>
      <c r="W262" s="162">
        <v>2.7341062195891426</v>
      </c>
      <c r="Y262" s="160">
        <v>4.5521975559163232</v>
      </c>
      <c r="Z262" s="160">
        <v>3.986920889482183</v>
      </c>
      <c r="AA262" s="160">
        <v>8.7093272481230724</v>
      </c>
      <c r="AB262" s="160">
        <v>2.8920216487466899</v>
      </c>
      <c r="AC262" s="160">
        <v>1.438734780362118</v>
      </c>
      <c r="AD262" s="160">
        <v>-8.5747205165168126</v>
      </c>
      <c r="AE262" s="160">
        <v>-6.0670762976569028</v>
      </c>
      <c r="AF262" s="160">
        <v>6.2033757778156655</v>
      </c>
      <c r="AG262" s="159" t="s">
        <v>31</v>
      </c>
      <c r="AH262" s="168">
        <v>5.0243365057064233</v>
      </c>
      <c r="AI262" s="162">
        <v>5.0243365057064233</v>
      </c>
      <c r="AK262" s="162">
        <v>2.5758842225587455</v>
      </c>
      <c r="AL262" s="162">
        <v>20.941843929510593</v>
      </c>
      <c r="AM262" s="170">
        <v>1.3604028026474859</v>
      </c>
      <c r="AN262" s="162">
        <v>2.4381440088545911</v>
      </c>
      <c r="AO262" s="160">
        <v>2.2255601926086328</v>
      </c>
      <c r="AP262" s="160">
        <v>0.46021592802271499</v>
      </c>
      <c r="AQ262" s="160">
        <v>-3.8659612982894176</v>
      </c>
      <c r="AR262" s="160">
        <v>12.662370299219285</v>
      </c>
      <c r="AS262" s="160">
        <v>-3.6209766086000377</v>
      </c>
      <c r="AT262" s="159"/>
      <c r="AU262" s="160">
        <v>3.0746553066038196</v>
      </c>
      <c r="AV262" s="160">
        <v>20.948283826254272</v>
      </c>
      <c r="AW262" s="160">
        <v>28.510994047199347</v>
      </c>
      <c r="AX262" s="160">
        <v>0</v>
      </c>
    </row>
    <row r="263" spans="1:50" ht="12.75" customHeight="1">
      <c r="A263" s="156" t="s">
        <v>776</v>
      </c>
      <c r="B263" s="156" t="s">
        <v>51</v>
      </c>
      <c r="C263" s="160">
        <v>-0.40155097021607833</v>
      </c>
      <c r="D263" s="160">
        <v>-0.53430096642115665</v>
      </c>
      <c r="E263" s="160">
        <v>3.0606397370168028</v>
      </c>
      <c r="F263" s="160">
        <v>-4.7257774752135369</v>
      </c>
      <c r="G263" s="160">
        <v>-13.724107638942531</v>
      </c>
      <c r="H263" s="160">
        <v>-13.736237234036061</v>
      </c>
      <c r="I263" s="160">
        <v>1.2727967236257627</v>
      </c>
      <c r="J263" s="160">
        <v>-4.2995851472927562</v>
      </c>
      <c r="K263" s="160">
        <v>39.646356980222336</v>
      </c>
      <c r="L263" s="160">
        <v>31.777617103034387</v>
      </c>
      <c r="M263" s="160">
        <v>0.46891191581822289</v>
      </c>
      <c r="N263" s="167">
        <v>-0.61165556418658518</v>
      </c>
      <c r="P263" s="160">
        <v>0.73234740779228191</v>
      </c>
      <c r="Q263" s="160">
        <v>-0.39348648373392292</v>
      </c>
      <c r="R263" s="160">
        <v>3.1999102966070696</v>
      </c>
      <c r="S263" s="160">
        <v>3.6831756652443579E-2</v>
      </c>
      <c r="T263" s="160">
        <v>0</v>
      </c>
      <c r="U263" s="160">
        <v>1.164769321419309E-4</v>
      </c>
      <c r="V263" s="161">
        <v>0.82061040532563423</v>
      </c>
      <c r="W263" s="162">
        <v>0.82061040532563423</v>
      </c>
      <c r="Y263" s="160">
        <v>0.32785568945485372</v>
      </c>
      <c r="Z263" s="160">
        <v>-0.92568504806973984</v>
      </c>
      <c r="AA263" s="160">
        <v>6.3584877597107194</v>
      </c>
      <c r="AB263" s="160">
        <v>4.5131336429848217</v>
      </c>
      <c r="AC263" s="160">
        <v>-13.704464774854868</v>
      </c>
      <c r="AD263" s="160">
        <v>-4.2995759231023305</v>
      </c>
      <c r="AE263" s="160">
        <v>31.777770593560053</v>
      </c>
      <c r="AF263" s="160">
        <v>5.7585723310736467</v>
      </c>
      <c r="AG263" s="159" t="s">
        <v>31</v>
      </c>
      <c r="AH263" s="168">
        <v>0.20393553193457725</v>
      </c>
      <c r="AI263" s="162">
        <v>0.20393553193457725</v>
      </c>
      <c r="AK263" s="162">
        <v>6.2974002399939399</v>
      </c>
      <c r="AL263" s="162">
        <v>-25.183675751684131</v>
      </c>
      <c r="AM263" s="170">
        <v>8.126316672930237</v>
      </c>
      <c r="AN263" s="162">
        <v>6.6240435618331226</v>
      </c>
      <c r="AO263" s="160">
        <v>6.409109234748672</v>
      </c>
      <c r="AP263" s="160">
        <v>-11.187000746646554</v>
      </c>
      <c r="AQ263" s="160">
        <v>-3.023933988419238</v>
      </c>
      <c r="AR263" s="160">
        <v>45.249508756019075</v>
      </c>
      <c r="AS263" s="160">
        <v>6.2543476886106459</v>
      </c>
      <c r="AT263" s="159" t="s">
        <v>31</v>
      </c>
      <c r="AU263" s="160">
        <v>-12.486279695232758</v>
      </c>
      <c r="AV263" s="160">
        <v>-30.503587896676407</v>
      </c>
      <c r="AW263" s="159" t="s">
        <v>31</v>
      </c>
      <c r="AX263" s="160">
        <v>1.5619369898638591</v>
      </c>
    </row>
    <row r="264" spans="1:50" ht="12.75" customHeight="1">
      <c r="A264" s="156" t="s">
        <v>776</v>
      </c>
      <c r="B264" s="156" t="s">
        <v>829</v>
      </c>
      <c r="C264" s="160">
        <v>-0.12297181168349762</v>
      </c>
      <c r="D264" s="160">
        <v>0.33402602557556937</v>
      </c>
      <c r="E264" s="160">
        <v>2.7061149773634687</v>
      </c>
      <c r="F264" s="160">
        <v>-6.9595352183260148</v>
      </c>
      <c r="G264" s="160">
        <v>-6.7014699462455631</v>
      </c>
      <c r="H264" s="160">
        <v>-6.7145640335875845</v>
      </c>
      <c r="I264" s="160">
        <v>2.377649503942564</v>
      </c>
      <c r="J264" s="160">
        <v>-3.2556020221083379</v>
      </c>
      <c r="K264" s="160">
        <v>43.109016786939549</v>
      </c>
      <c r="L264" s="160">
        <v>9.8256231315141509</v>
      </c>
      <c r="M264" s="160">
        <v>3.0315401967975442</v>
      </c>
      <c r="N264" s="167">
        <v>0.30198521511006432</v>
      </c>
      <c r="P264" s="160">
        <v>0.88802237563616981</v>
      </c>
      <c r="Q264" s="160">
        <v>-0.71792221538976897</v>
      </c>
      <c r="R264" s="160">
        <v>3.7232275632721801</v>
      </c>
      <c r="S264" s="160">
        <v>3.317094168348967E-2</v>
      </c>
      <c r="T264" s="160">
        <v>0</v>
      </c>
      <c r="U264" s="160">
        <v>-2.663052021633588E-4</v>
      </c>
      <c r="V264" s="161">
        <v>5.7023311784272357</v>
      </c>
      <c r="W264" s="162">
        <v>0.24220092320051104</v>
      </c>
      <c r="Y264" s="160">
        <v>0.76395854674921981</v>
      </c>
      <c r="Z264" s="160">
        <v>-0.38629423685700209</v>
      </c>
      <c r="AA264" s="160">
        <v>6.5300973593666702</v>
      </c>
      <c r="AB264" s="160">
        <v>1.6436871739580572</v>
      </c>
      <c r="AC264" s="160">
        <v>-6.6836203760239696</v>
      </c>
      <c r="AD264" s="160">
        <v>-3.2555655141819928</v>
      </c>
      <c r="AE264" s="160">
        <v>9.8253306601664452</v>
      </c>
      <c r="AF264" s="160">
        <v>6.3982946832638481</v>
      </c>
      <c r="AG264" s="159" t="s">
        <v>31</v>
      </c>
      <c r="AH264" s="168">
        <v>6.0215365906127776</v>
      </c>
      <c r="AI264" s="162">
        <v>0.54491754928951475</v>
      </c>
      <c r="AK264" s="162">
        <v>0.37150988728217771</v>
      </c>
      <c r="AL264" s="162">
        <v>3.789222639049869E-2</v>
      </c>
      <c r="AM264" s="170">
        <v>0.55421788398385852</v>
      </c>
      <c r="AN264" s="162">
        <v>1.7852511433371971</v>
      </c>
      <c r="AO264" s="160">
        <v>2.6600052243686214</v>
      </c>
      <c r="AP264" s="160">
        <v>-12.377439516428662</v>
      </c>
      <c r="AQ264" s="160">
        <v>-3.6908289056169763</v>
      </c>
      <c r="AR264" s="160">
        <v>14.664368741508577</v>
      </c>
      <c r="AS264" s="160">
        <v>6.6162180411214813</v>
      </c>
      <c r="AT264" s="160">
        <v>-14.546529302482679</v>
      </c>
      <c r="AU264" s="160">
        <v>-26.761181145218785</v>
      </c>
      <c r="AV264" s="160">
        <v>-0.23514216811343833</v>
      </c>
      <c r="AW264" s="160">
        <v>21.391594965512336</v>
      </c>
      <c r="AX264" s="160">
        <v>-2.160926322000142</v>
      </c>
    </row>
    <row r="265" spans="1:50" ht="12.75" customHeight="1">
      <c r="A265" s="156" t="s">
        <v>776</v>
      </c>
      <c r="B265" s="156" t="s">
        <v>830</v>
      </c>
      <c r="C265" s="160">
        <v>0.87744359381152781</v>
      </c>
      <c r="D265" s="160">
        <v>1.3976040207662486</v>
      </c>
      <c r="E265" s="160">
        <v>2.6430466355782296</v>
      </c>
      <c r="F265" s="160">
        <v>-3.9474483624454906</v>
      </c>
      <c r="G265" s="160">
        <v>-21.753800229058683</v>
      </c>
      <c r="H265" s="160">
        <v>-21.76479053021222</v>
      </c>
      <c r="I265" s="160">
        <v>3.6720088472534593</v>
      </c>
      <c r="J265" s="160">
        <v>-2.0323570298035958</v>
      </c>
      <c r="K265" s="160">
        <v>39.209558549364097</v>
      </c>
      <c r="L265" s="160">
        <v>26.683185235816811</v>
      </c>
      <c r="M265" s="160">
        <v>7.069204740376593</v>
      </c>
      <c r="N265" s="167">
        <v>0.47716802168775813</v>
      </c>
      <c r="P265" s="160">
        <v>0.85065352744018197</v>
      </c>
      <c r="Q265" s="160">
        <v>-0.80145748227073155</v>
      </c>
      <c r="R265" s="160">
        <v>3.4936793301882041</v>
      </c>
      <c r="S265" s="160">
        <v>5.6022283399443226E-3</v>
      </c>
      <c r="T265" s="160">
        <v>0</v>
      </c>
      <c r="U265" s="160">
        <v>3.2116441371751346E-4</v>
      </c>
      <c r="V265" s="161">
        <v>8.3513439451393515E-2</v>
      </c>
      <c r="W265" s="162">
        <v>8.3513439451393515E-2</v>
      </c>
      <c r="Y265" s="160">
        <v>1.7355611261337665</v>
      </c>
      <c r="Z265" s="160">
        <v>0.58494533649860359</v>
      </c>
      <c r="AA265" s="160">
        <v>6.2290655397608852</v>
      </c>
      <c r="AB265" s="160">
        <v>6.7361495606109587</v>
      </c>
      <c r="AC265" s="160">
        <v>-21.760407615135485</v>
      </c>
      <c r="AD265" s="160">
        <v>-2.0323682400222034</v>
      </c>
      <c r="AE265" s="160">
        <v>26.683592097125935</v>
      </c>
      <c r="AF265" s="160">
        <v>7.8780270174928866</v>
      </c>
      <c r="AG265" s="159" t="s">
        <v>31</v>
      </c>
      <c r="AH265" s="168">
        <v>0.5610799605660135</v>
      </c>
      <c r="AI265" s="162">
        <v>0.5610799605660135</v>
      </c>
      <c r="AK265" s="162">
        <v>2.1230170100512407</v>
      </c>
      <c r="AL265" s="162">
        <v>-12.063218266443675</v>
      </c>
      <c r="AM265" s="170">
        <v>4.1596596306359954</v>
      </c>
      <c r="AN265" s="162">
        <v>0.94780184010676938</v>
      </c>
      <c r="AO265" s="160">
        <v>1.1077367335324588</v>
      </c>
      <c r="AP265" s="160">
        <v>-11.185418205915299</v>
      </c>
      <c r="AQ265" s="160">
        <v>-3.1806993495842626</v>
      </c>
      <c r="AR265" s="160">
        <v>44.848200968851287</v>
      </c>
      <c r="AS265" s="160">
        <v>7.0791947266473345</v>
      </c>
      <c r="AT265" s="160">
        <v>38.920609628350959</v>
      </c>
      <c r="AU265" s="160">
        <v>8.0371970633682128</v>
      </c>
      <c r="AV265" s="160">
        <v>-12.246623946008533</v>
      </c>
      <c r="AW265" s="160">
        <v>32.696786866844384</v>
      </c>
      <c r="AX265" s="160">
        <v>2.5126890798474028E-3</v>
      </c>
    </row>
    <row r="266" spans="1:50" ht="12.75" customHeight="1">
      <c r="A266" s="156" t="s">
        <v>776</v>
      </c>
      <c r="B266" s="156" t="s">
        <v>831</v>
      </c>
      <c r="C266" s="160">
        <v>1.3596227881904694</v>
      </c>
      <c r="D266" s="160">
        <v>2.0589095516476248</v>
      </c>
      <c r="E266" s="160">
        <v>2.4378053805266302</v>
      </c>
      <c r="F266" s="160">
        <v>-3.2148598481999024</v>
      </c>
      <c r="G266" s="160">
        <v>-21.163369089452598</v>
      </c>
      <c r="H266" s="160">
        <v>-21.174471084086132</v>
      </c>
      <c r="I266" s="160">
        <v>4.2838378594476296</v>
      </c>
      <c r="J266" s="160">
        <v>-1.4542385614697491</v>
      </c>
      <c r="K266" s="160">
        <v>16.490846303041778</v>
      </c>
      <c r="L266" s="160">
        <v>5.7523664204880527</v>
      </c>
      <c r="M266" s="160">
        <v>11.216003024710904</v>
      </c>
      <c r="N266" s="167">
        <v>0.86341328107426474</v>
      </c>
      <c r="P266" s="160">
        <v>1.1080524347142973</v>
      </c>
      <c r="Q266" s="160">
        <v>-0.55038950218387017</v>
      </c>
      <c r="R266" s="160">
        <v>3.9792752961235602</v>
      </c>
      <c r="S266" s="160">
        <v>-6.7487520949419053E-2</v>
      </c>
      <c r="T266" s="160">
        <v>0</v>
      </c>
      <c r="U266" s="160">
        <v>-1.5395902340447758E-4</v>
      </c>
      <c r="V266" s="161">
        <v>0.65863913196767698</v>
      </c>
      <c r="W266" s="162">
        <v>0.65863913196767698</v>
      </c>
      <c r="Y266" s="160">
        <v>2.482740556312228</v>
      </c>
      <c r="Z266" s="160">
        <v>1.4971880274320348</v>
      </c>
      <c r="AA266" s="160">
        <v>6.5140876639250713</v>
      </c>
      <c r="AB266" s="160">
        <v>5.249044122014709</v>
      </c>
      <c r="AC266" s="160">
        <v>-21.22766847942675</v>
      </c>
      <c r="AD266" s="160">
        <v>-1.4542160068296992</v>
      </c>
      <c r="AE266" s="160">
        <v>5.7522036051774821</v>
      </c>
      <c r="AF266" s="160">
        <v>11.391790571600682</v>
      </c>
      <c r="AG266" s="159" t="s">
        <v>31</v>
      </c>
      <c r="AH266" s="168">
        <v>1.527739190781696</v>
      </c>
      <c r="AI266" s="162">
        <v>1.527739190781696</v>
      </c>
      <c r="AK266" s="162">
        <v>2.0916896862579972</v>
      </c>
      <c r="AL266" s="162">
        <v>9.9947688150445231</v>
      </c>
      <c r="AM266" s="170">
        <v>1.467611093454765</v>
      </c>
      <c r="AN266" s="162">
        <v>1.8132662930690695</v>
      </c>
      <c r="AO266" s="160">
        <v>2.7582497335934448</v>
      </c>
      <c r="AP266" s="160">
        <v>-18.455580887656183</v>
      </c>
      <c r="AQ266" s="160">
        <v>-2.7467073709848329</v>
      </c>
      <c r="AR266" s="160">
        <v>33.64726876177258</v>
      </c>
      <c r="AS266" s="160">
        <v>8.5769425594353361</v>
      </c>
      <c r="AT266" s="160">
        <v>-23.293975096032394</v>
      </c>
      <c r="AU266" s="160">
        <v>4.1008305944784142</v>
      </c>
      <c r="AV266" s="160">
        <v>10.430889493231406</v>
      </c>
      <c r="AW266" s="160">
        <v>34.109274455861495</v>
      </c>
      <c r="AX266" s="160">
        <v>0</v>
      </c>
    </row>
    <row r="267" spans="1:50" ht="12.75" customHeight="1">
      <c r="A267" s="156" t="s">
        <v>776</v>
      </c>
      <c r="B267" s="156" t="s">
        <v>52</v>
      </c>
      <c r="C267" s="160">
        <v>2.7881013007973467</v>
      </c>
      <c r="D267" s="160">
        <v>3.6719507541096528</v>
      </c>
      <c r="E267" s="160">
        <v>2.6490806617512188</v>
      </c>
      <c r="F267" s="160">
        <v>-0.70197959278835065</v>
      </c>
      <c r="G267" s="160">
        <v>-11.908952675280913</v>
      </c>
      <c r="H267" s="160">
        <v>-12.327830586029146</v>
      </c>
      <c r="I267" s="160">
        <v>4.3881933384047001</v>
      </c>
      <c r="J267" s="160">
        <v>-1.2346212790412991</v>
      </c>
      <c r="K267" s="160">
        <v>41.710815149433465</v>
      </c>
      <c r="L267" s="160">
        <v>68.693087415154352</v>
      </c>
      <c r="M267" s="160">
        <v>11.28597731226216</v>
      </c>
      <c r="N267" s="167">
        <v>3.1980455151639937</v>
      </c>
      <c r="P267" s="160">
        <v>-3.3632419701939926</v>
      </c>
      <c r="Q267" s="160">
        <v>-4.2836349588839981</v>
      </c>
      <c r="R267" s="160">
        <v>-3.8534041783300967</v>
      </c>
      <c r="S267" s="160">
        <v>-4.761871541669735</v>
      </c>
      <c r="T267" s="160">
        <v>-4.7619047619047619</v>
      </c>
      <c r="U267" s="160">
        <v>-4.7618463501097619</v>
      </c>
      <c r="V267" s="161">
        <v>-4.180555481553534</v>
      </c>
      <c r="W267" s="162">
        <v>-4.180555481553534</v>
      </c>
      <c r="Y267" s="160">
        <v>-0.66891126251654287</v>
      </c>
      <c r="Z267" s="160">
        <v>-0.76897717095040041</v>
      </c>
      <c r="AA267" s="160">
        <v>-1.3064033014861292</v>
      </c>
      <c r="AB267" s="160">
        <v>1.6723814245124187</v>
      </c>
      <c r="AC267" s="160">
        <v>-16.502666671317499</v>
      </c>
      <c r="AD267" s="160">
        <v>-5.937746469058526</v>
      </c>
      <c r="AE267" s="160">
        <v>60.660181789188329</v>
      </c>
      <c r="AF267" s="160">
        <v>12.602656736209523</v>
      </c>
      <c r="AG267" s="159" t="s">
        <v>31</v>
      </c>
      <c r="AH267" s="168">
        <v>-1.1162060334763013</v>
      </c>
      <c r="AI267" s="162">
        <v>-1.1162060334763013</v>
      </c>
      <c r="AK267" s="162">
        <v>1.1471703623485201</v>
      </c>
      <c r="AL267" s="162">
        <v>-21.386721621595139</v>
      </c>
      <c r="AM267" s="170">
        <v>2.0529977782560471</v>
      </c>
      <c r="AN267" s="162">
        <v>1.5200029916766467</v>
      </c>
      <c r="AO267" s="160">
        <v>2.0293932251403901</v>
      </c>
      <c r="AP267" s="160">
        <v>-18.406257785204982</v>
      </c>
      <c r="AQ267" s="160">
        <v>-2.83666047137713</v>
      </c>
      <c r="AR267" s="160">
        <v>34.218370213999563</v>
      </c>
      <c r="AS267" s="160">
        <v>11.393758542702209</v>
      </c>
      <c r="AT267" s="160">
        <v>13.324312240594145</v>
      </c>
      <c r="AU267" s="160">
        <v>10.069422796935589</v>
      </c>
      <c r="AV267" s="160">
        <v>-11.757181504011015</v>
      </c>
      <c r="AW267" s="160">
        <v>-27.371194701462162</v>
      </c>
      <c r="AX267" s="160">
        <v>-69.712932683408411</v>
      </c>
    </row>
    <row r="268" spans="1:50" ht="12.75" customHeight="1">
      <c r="A268" s="156" t="s">
        <v>776</v>
      </c>
      <c r="B268" s="156" t="s">
        <v>829</v>
      </c>
      <c r="C268" s="160">
        <v>3.034360431838798</v>
      </c>
      <c r="D268" s="160">
        <v>3.6660977455686585</v>
      </c>
      <c r="E268" s="160">
        <v>2.3980787645761659</v>
      </c>
      <c r="F268" s="160">
        <v>1.4541223932940324</v>
      </c>
      <c r="G268" s="160">
        <v>-10.843781894105346</v>
      </c>
      <c r="H268" s="160">
        <v>-11.267735325608033</v>
      </c>
      <c r="I268" s="160">
        <v>5.612010859164557</v>
      </c>
      <c r="J268" s="160">
        <v>-7.6641654411649052E-2</v>
      </c>
      <c r="K268" s="160">
        <v>34.820376162433881</v>
      </c>
      <c r="L268" s="160">
        <v>64.269993877314619</v>
      </c>
      <c r="M268" s="160">
        <v>12.574938409922801</v>
      </c>
      <c r="N268" s="167">
        <v>3.7648630141197779</v>
      </c>
      <c r="P268" s="160">
        <v>-4.2459858632492598</v>
      </c>
      <c r="Q268" s="160">
        <v>-5.2198836815450109</v>
      </c>
      <c r="R268" s="160">
        <v>-3.8507145473845235</v>
      </c>
      <c r="S268" s="160">
        <v>-4.761912169473697</v>
      </c>
      <c r="T268" s="160">
        <v>-4.7619047619047619</v>
      </c>
      <c r="U268" s="160">
        <v>-4.7618297151412214</v>
      </c>
      <c r="V268" s="161">
        <v>-7.5146635543396636</v>
      </c>
      <c r="W268" s="162">
        <v>-5.3642475797076843</v>
      </c>
      <c r="Y268" s="160">
        <v>-1.3404639463863861</v>
      </c>
      <c r="Z268" s="160">
        <v>-1.7451519739467525</v>
      </c>
      <c r="AA268" s="160">
        <v>-1.5449789506536169</v>
      </c>
      <c r="AB268" s="160">
        <v>3.9289690820142891</v>
      </c>
      <c r="AC268" s="160">
        <v>-15.493087835387527</v>
      </c>
      <c r="AD268" s="160">
        <v>-4.8349413412439217</v>
      </c>
      <c r="AE268" s="160">
        <v>56.447736495803966</v>
      </c>
      <c r="AF268" s="160">
        <v>13.895248292820494</v>
      </c>
      <c r="AG268" s="159" t="s">
        <v>31</v>
      </c>
      <c r="AH268" s="168">
        <v>-4.0327173290127636</v>
      </c>
      <c r="AI268" s="162">
        <v>-1.8013411387021432</v>
      </c>
      <c r="AK268" s="162">
        <v>-0.73742337318173168</v>
      </c>
      <c r="AL268" s="162">
        <v>4.2486595038294563</v>
      </c>
      <c r="AM268" s="170">
        <v>-3.4540644053236225</v>
      </c>
      <c r="AN268" s="162">
        <v>-2.2279633380630508</v>
      </c>
      <c r="AO268" s="160">
        <v>-2.4262088646342983</v>
      </c>
      <c r="AP268" s="160">
        <v>-12.232912645286046</v>
      </c>
      <c r="AQ268" s="160">
        <v>-5.3370497867749087</v>
      </c>
      <c r="AR268" s="159" t="s">
        <v>31</v>
      </c>
      <c r="AS268" s="160">
        <v>12.867722883659873</v>
      </c>
      <c r="AT268" s="160">
        <v>-4.0674348281518666</v>
      </c>
      <c r="AU268" s="160">
        <v>21.444554541692895</v>
      </c>
      <c r="AV268" s="160">
        <v>2.6745553050867645</v>
      </c>
      <c r="AW268" s="160">
        <v>20.252119053616308</v>
      </c>
      <c r="AX268" s="159" t="s">
        <v>31</v>
      </c>
    </row>
    <row r="269" spans="1:50" ht="12.75" customHeight="1">
      <c r="A269" s="156" t="s">
        <v>776</v>
      </c>
      <c r="B269" s="156" t="s">
        <v>830</v>
      </c>
      <c r="C269" s="160">
        <v>2.78556042119508</v>
      </c>
      <c r="D269" s="160">
        <v>3.709260793848316</v>
      </c>
      <c r="E269" s="160">
        <v>2.2591950380447892</v>
      </c>
      <c r="F269" s="160">
        <v>-0.42190484811659101</v>
      </c>
      <c r="G269" s="160">
        <v>-9.107410138542015</v>
      </c>
      <c r="H269" s="160">
        <v>-9.5396157045941692</v>
      </c>
      <c r="I269" s="160">
        <v>6.863546800017394</v>
      </c>
      <c r="J269" s="160">
        <v>1.1074318162709511</v>
      </c>
      <c r="K269" s="160">
        <v>19.797326072458013</v>
      </c>
      <c r="L269" s="160">
        <v>14.353813987994862</v>
      </c>
      <c r="M269" s="160">
        <v>12.416732438831875</v>
      </c>
      <c r="N269" s="167">
        <v>3.2091141853833789</v>
      </c>
      <c r="P269" s="160">
        <v>-7.5012011958924028</v>
      </c>
      <c r="Q269" s="160">
        <v>-8.0673701553482484</v>
      </c>
      <c r="R269" s="160">
        <v>-6.4385542781645464</v>
      </c>
      <c r="S269" s="160">
        <v>-6.5939752218325687</v>
      </c>
      <c r="T269" s="160">
        <v>-7.0714285714285685</v>
      </c>
      <c r="U269" s="160">
        <v>-6.754227826567857</v>
      </c>
      <c r="V269" s="161">
        <v>-7.8982184237568394</v>
      </c>
      <c r="W269" s="162">
        <v>-7.8982184237568394</v>
      </c>
      <c r="Y269" s="160">
        <v>-4.9245912663243061</v>
      </c>
      <c r="Z269" s="160">
        <v>-4.6573491597668948</v>
      </c>
      <c r="AA269" s="160">
        <v>-4.3248187388938568</v>
      </c>
      <c r="AB269" s="160">
        <v>-9.1315541959204598</v>
      </c>
      <c r="AC269" s="160">
        <v>-15.504551030607752</v>
      </c>
      <c r="AD269" s="160">
        <v>-6.0434246997228183</v>
      </c>
      <c r="AE269" s="160">
        <v>6.6300968628760666</v>
      </c>
      <c r="AF269" s="160">
        <v>13.717912959846123</v>
      </c>
      <c r="AG269" s="159" t="s">
        <v>31</v>
      </c>
      <c r="AH269" s="168">
        <v>-4.9425670862028008</v>
      </c>
      <c r="AI269" s="162">
        <v>-4.9425670862028008</v>
      </c>
      <c r="AK269" s="162">
        <v>1.1957276578876868</v>
      </c>
      <c r="AL269" s="162">
        <v>-3.3469337058007365</v>
      </c>
      <c r="AM269" s="170">
        <v>1.7463185820657043</v>
      </c>
      <c r="AN269" s="162">
        <v>-1.736780510474943</v>
      </c>
      <c r="AO269" s="160">
        <v>-1.3801106304642459</v>
      </c>
      <c r="AP269" s="160">
        <v>-16.586717590130899</v>
      </c>
      <c r="AQ269" s="160">
        <v>-3.8567181577178906</v>
      </c>
      <c r="AR269" s="160">
        <v>37.079932942447954</v>
      </c>
      <c r="AS269" s="160">
        <v>13.50829606343658</v>
      </c>
      <c r="AT269" s="160">
        <v>-27.057424144266605</v>
      </c>
      <c r="AU269" s="160">
        <v>14.604755799264757</v>
      </c>
      <c r="AV269" s="160">
        <v>-3.5437647182755669</v>
      </c>
      <c r="AW269" s="160">
        <v>1.4750510187897137</v>
      </c>
      <c r="AX269" s="160">
        <v>0</v>
      </c>
    </row>
    <row r="270" spans="1:50" ht="12.75" customHeight="1">
      <c r="A270" s="156" t="s">
        <v>776</v>
      </c>
      <c r="B270" s="156" t="s">
        <v>831</v>
      </c>
      <c r="C270" s="160">
        <v>3.1025664883301616</v>
      </c>
      <c r="D270" s="160">
        <v>4.5688512349412669</v>
      </c>
      <c r="E270" s="160">
        <v>1.8641025169769088</v>
      </c>
      <c r="F270" s="160">
        <v>-0.90199140921553611</v>
      </c>
      <c r="G270" s="160">
        <v>-16.029560206099326</v>
      </c>
      <c r="H270" s="160">
        <v>-16.428808390644726</v>
      </c>
      <c r="I270" s="160">
        <v>6.9812810669721292</v>
      </c>
      <c r="J270" s="160">
        <v>1.2187756799303078</v>
      </c>
      <c r="K270" s="160">
        <v>16.619419736413178</v>
      </c>
      <c r="L270" s="160">
        <v>-2.5450940119724916</v>
      </c>
      <c r="M270" s="160">
        <v>13.424415175397105</v>
      </c>
      <c r="N270" s="167">
        <v>3.3959333545596735</v>
      </c>
      <c r="P270" s="160">
        <v>-7.6014344978795476</v>
      </c>
      <c r="Q270" s="160">
        <v>-8.1245439445897745</v>
      </c>
      <c r="R270" s="160">
        <v>-7.1692327248146022</v>
      </c>
      <c r="S270" s="160">
        <v>-7.151474305293001</v>
      </c>
      <c r="T270" s="160">
        <v>-7.1428571428571432</v>
      </c>
      <c r="U270" s="160">
        <v>-7.1430820886400017</v>
      </c>
      <c r="V270" s="161">
        <v>-8.275890488148864</v>
      </c>
      <c r="W270" s="162">
        <v>-8.275890488148864</v>
      </c>
      <c r="Y270" s="160">
        <v>-4.7347075689129472</v>
      </c>
      <c r="Z270" s="160">
        <v>-3.9268910359942564</v>
      </c>
      <c r="AA270" s="160">
        <v>-5.4387720555088901</v>
      </c>
      <c r="AB270" s="160">
        <v>-11.774001549073915</v>
      </c>
      <c r="AC270" s="160">
        <v>-22.405380685214944</v>
      </c>
      <c r="AD270" s="160">
        <v>-6.0111382856469442</v>
      </c>
      <c r="AE270" s="160">
        <v>-9.5063779461042426</v>
      </c>
      <c r="AF270" s="160">
        <v>14.707896567119832</v>
      </c>
      <c r="AG270" s="159" t="s">
        <v>31</v>
      </c>
      <c r="AH270" s="168">
        <v>-5.1610008590630638</v>
      </c>
      <c r="AI270" s="162">
        <v>-5.1610008590630638</v>
      </c>
      <c r="AK270" s="162">
        <v>-2.7206478635438796</v>
      </c>
      <c r="AL270" s="162">
        <v>7.2855016056415307</v>
      </c>
      <c r="AM270" s="170">
        <v>-3.5772014481353973</v>
      </c>
      <c r="AN270" s="162">
        <v>-4.6476291204935993</v>
      </c>
      <c r="AO270" s="160">
        <v>-3.5139642903418715</v>
      </c>
      <c r="AP270" s="160">
        <v>-32.00606903167364</v>
      </c>
      <c r="AQ270" s="160">
        <v>-4.5308158084325427</v>
      </c>
      <c r="AR270" s="160">
        <v>-9.9770046732438153</v>
      </c>
      <c r="AS270" s="160">
        <v>13.091019852637841</v>
      </c>
      <c r="AT270" s="160">
        <v>-25.311307913354721</v>
      </c>
      <c r="AU270" s="160">
        <v>10.414729218626636</v>
      </c>
      <c r="AV270" s="160">
        <v>6.9766334070044431</v>
      </c>
      <c r="AW270" s="160">
        <v>-15.604362208221799</v>
      </c>
      <c r="AX270" s="160">
        <v>-2.5126259453696559E-3</v>
      </c>
    </row>
    <row r="271" spans="1:50" ht="12.75" customHeight="1">
      <c r="A271" s="156" t="s">
        <v>776</v>
      </c>
      <c r="B271" s="156" t="s">
        <v>53</v>
      </c>
      <c r="C271" s="160">
        <v>2.7671751494606505</v>
      </c>
      <c r="D271" s="160">
        <v>3.8003609306327157</v>
      </c>
      <c r="E271" s="160">
        <v>2.9147500362986136</v>
      </c>
      <c r="F271" s="160">
        <v>-1.9812500943741145</v>
      </c>
      <c r="G271" s="160">
        <v>-6.1454480074579365</v>
      </c>
      <c r="H271" s="160">
        <v>-5.6958648040460877</v>
      </c>
      <c r="I271" s="160">
        <v>7.6815768210302053</v>
      </c>
      <c r="J271" s="160">
        <v>2.4731700582227401</v>
      </c>
      <c r="K271" s="160">
        <v>-8.3186834445258491</v>
      </c>
      <c r="L271" s="160">
        <v>-45.984806260736775</v>
      </c>
      <c r="M271" s="160">
        <v>7.4553099658662063</v>
      </c>
      <c r="N271" s="167">
        <v>2.7854745154966083</v>
      </c>
      <c r="P271" s="160">
        <v>-3.5546333314496095</v>
      </c>
      <c r="Q271" s="160">
        <v>-4.3471990457988152</v>
      </c>
      <c r="R271" s="160">
        <v>0.95055047110298085</v>
      </c>
      <c r="S271" s="160">
        <v>-5.0000265790777485</v>
      </c>
      <c r="T271" s="160">
        <v>-5</v>
      </c>
      <c r="U271" s="160">
        <v>-5.0001130799588367</v>
      </c>
      <c r="V271" s="161">
        <v>-3.9660369520215815</v>
      </c>
      <c r="W271" s="162">
        <v>-3.9660369520215815</v>
      </c>
      <c r="Y271" s="160">
        <v>-0.88582111219127269</v>
      </c>
      <c r="Z271" s="160">
        <v>-0.71204736927947654</v>
      </c>
      <c r="AA271" s="160">
        <v>3.8930066776031005</v>
      </c>
      <c r="AB271" s="160">
        <v>-11.488161837877342</v>
      </c>
      <c r="AC271" s="160">
        <v>-10.411096629013196</v>
      </c>
      <c r="AD271" s="160">
        <v>-2.6504985469570408</v>
      </c>
      <c r="AE271" s="160">
        <v>-48.685627028058789</v>
      </c>
      <c r="AF271" s="160">
        <v>13.076538156206627</v>
      </c>
      <c r="AG271" s="159" t="s">
        <v>31</v>
      </c>
      <c r="AH271" s="168">
        <v>-1.2910353850987197</v>
      </c>
      <c r="AI271" s="162">
        <v>-1.2910353850987197</v>
      </c>
      <c r="AK271" s="162">
        <v>-4.6275789020648874</v>
      </c>
      <c r="AL271" s="162">
        <v>27.518082879670374</v>
      </c>
      <c r="AM271" s="170">
        <v>-5.6229883650693777</v>
      </c>
      <c r="AN271" s="162">
        <v>-5.1810594276507178</v>
      </c>
      <c r="AO271" s="160">
        <v>-5.173329050995056</v>
      </c>
      <c r="AP271" s="160">
        <v>-5.8455682150834996</v>
      </c>
      <c r="AQ271" s="160">
        <v>-4.2646127383381014</v>
      </c>
      <c r="AR271" s="160">
        <v>-18.589118780736342</v>
      </c>
      <c r="AS271" s="160">
        <v>14.081893970798212</v>
      </c>
      <c r="AT271" s="160">
        <v>-17.443447840037429</v>
      </c>
      <c r="AU271" s="160">
        <v>4.0088760353708617</v>
      </c>
      <c r="AV271" s="160">
        <v>15.93396467152458</v>
      </c>
      <c r="AW271" s="160">
        <v>33.941785516818271</v>
      </c>
      <c r="AX271" s="159" t="s">
        <v>31</v>
      </c>
    </row>
    <row r="272" spans="1:50" ht="12.75" customHeight="1">
      <c r="A272" s="156" t="s">
        <v>776</v>
      </c>
      <c r="B272" s="156" t="s">
        <v>829</v>
      </c>
      <c r="C272" s="160">
        <v>4.1429012761056683</v>
      </c>
      <c r="D272" s="160">
        <v>5.2141790262079546</v>
      </c>
      <c r="E272" s="160">
        <v>3.3416338417068205</v>
      </c>
      <c r="F272" s="160">
        <v>0.83712267398775397</v>
      </c>
      <c r="G272" s="160">
        <v>-1.7226362204044248</v>
      </c>
      <c r="H272" s="160">
        <v>-1.2518709840714881</v>
      </c>
      <c r="I272" s="160">
        <v>7.8146967445384314</v>
      </c>
      <c r="J272" s="160">
        <v>2.5998170989533933</v>
      </c>
      <c r="K272" s="160">
        <v>-6.6780958898922762</v>
      </c>
      <c r="L272" s="160">
        <v>-39.473825593499214</v>
      </c>
      <c r="M272" s="160">
        <v>8.4664549303803049</v>
      </c>
      <c r="N272" s="167">
        <v>4.0517517523190074</v>
      </c>
      <c r="P272" s="160">
        <v>-2.2779029566989819</v>
      </c>
      <c r="Q272" s="160">
        <v>-2.7947120090772648</v>
      </c>
      <c r="R272" s="160">
        <v>0.56399716954746604</v>
      </c>
      <c r="S272" s="160">
        <v>-5.0000128158256274</v>
      </c>
      <c r="T272" s="160">
        <v>-5</v>
      </c>
      <c r="U272" s="160">
        <v>-5.0001941715255951</v>
      </c>
      <c r="V272" s="161">
        <v>10.477637276776644</v>
      </c>
      <c r="W272" s="162">
        <v>-2.8953800420594908</v>
      </c>
      <c r="Y272" s="160">
        <v>1.7706270487452012</v>
      </c>
      <c r="Z272" s="160">
        <v>2.2737457297104613</v>
      </c>
      <c r="AA272" s="160">
        <v>3.9244777315381292</v>
      </c>
      <c r="AB272" s="160">
        <v>-8.6765420983087118</v>
      </c>
      <c r="AC272" s="160">
        <v>-6.1892900902559171</v>
      </c>
      <c r="AD272" s="160">
        <v>-2.5301311446393258</v>
      </c>
      <c r="AE272" s="160">
        <v>-42.500251838420475</v>
      </c>
      <c r="AF272" s="160">
        <v>14.241095311718192</v>
      </c>
      <c r="AG272" s="159" t="s">
        <v>31</v>
      </c>
      <c r="AH272" s="168">
        <v>14.953916881059071</v>
      </c>
      <c r="AI272" s="162">
        <v>1.0390580986690896</v>
      </c>
      <c r="AK272" s="162">
        <v>-1.7778438588482925</v>
      </c>
      <c r="AL272" s="162">
        <v>0.6858463110530808</v>
      </c>
      <c r="AM272" s="170">
        <v>-3.2272674892738249</v>
      </c>
      <c r="AN272" s="162">
        <v>0.87125466862289513</v>
      </c>
      <c r="AO272" s="160">
        <v>1.5204199956675113</v>
      </c>
      <c r="AP272" s="160">
        <v>-12.394801072707915</v>
      </c>
      <c r="AQ272" s="160">
        <v>-2.4241149571895595</v>
      </c>
      <c r="AR272" s="160">
        <v>-56.068270077994967</v>
      </c>
      <c r="AS272" s="160">
        <v>13.086998091483318</v>
      </c>
      <c r="AT272" s="160">
        <v>20.076639403366361</v>
      </c>
      <c r="AU272" s="160">
        <v>-40.951384016730614</v>
      </c>
      <c r="AV272" s="160">
        <v>2.5897660287924702</v>
      </c>
      <c r="AW272" s="160">
        <v>-3.4264392116364584</v>
      </c>
      <c r="AX272" s="160">
        <v>-65.654236756460023</v>
      </c>
    </row>
    <row r="273" spans="1:50" ht="12.75" customHeight="1">
      <c r="A273" s="156" t="s">
        <v>776</v>
      </c>
      <c r="B273" s="156" t="s">
        <v>830</v>
      </c>
      <c r="C273" s="160">
        <v>3.766536408993459</v>
      </c>
      <c r="D273" s="160">
        <v>4.4970716448666961</v>
      </c>
      <c r="E273" s="160">
        <v>3.3387273888166265</v>
      </c>
      <c r="F273" s="160">
        <v>1.1338674272484264</v>
      </c>
      <c r="G273" s="160">
        <v>-1.8806972519872609</v>
      </c>
      <c r="H273" s="160">
        <v>-1.4106914172220268</v>
      </c>
      <c r="I273" s="160">
        <v>7.0070826267958077</v>
      </c>
      <c r="J273" s="160">
        <v>1.831303136352102</v>
      </c>
      <c r="K273" s="160">
        <v>2.8247883804227087</v>
      </c>
      <c r="L273" s="160">
        <v>-24.787617279377923</v>
      </c>
      <c r="M273" s="160">
        <v>4.6918648766654121</v>
      </c>
      <c r="N273" s="167">
        <v>3.6679678173965047</v>
      </c>
      <c r="P273" s="160">
        <v>0.94143005761472254</v>
      </c>
      <c r="Q273" s="160">
        <v>8.5262113237644072E-2</v>
      </c>
      <c r="R273" s="160">
        <v>3.726849659608086</v>
      </c>
      <c r="S273" s="160">
        <v>-3.1366322229491539</v>
      </c>
      <c r="T273" s="160">
        <v>-2.6389956443761236</v>
      </c>
      <c r="U273" s="160">
        <v>-2.970651254951258</v>
      </c>
      <c r="V273" s="161">
        <v>0.69966803922439857</v>
      </c>
      <c r="W273" s="162">
        <v>0.69966803922439857</v>
      </c>
      <c r="Y273" s="160">
        <v>4.7434257724934339</v>
      </c>
      <c r="Z273" s="160">
        <v>4.5861680564225429</v>
      </c>
      <c r="AA273" s="160">
        <v>7.1900063987500333</v>
      </c>
      <c r="AB273" s="160">
        <v>1.5660972717977073</v>
      </c>
      <c r="AC273" s="160">
        <v>-4.5030754386122176</v>
      </c>
      <c r="AD273" s="160">
        <v>-0.8548661485461061</v>
      </c>
      <c r="AE273" s="160">
        <v>-27.02191487054683</v>
      </c>
      <c r="AF273" s="160">
        <v>10.32272142167251</v>
      </c>
      <c r="AG273" s="159" t="s">
        <v>31</v>
      </c>
      <c r="AH273" s="168">
        <v>4.3932994551282567</v>
      </c>
      <c r="AI273" s="162">
        <v>4.3932994551282567</v>
      </c>
      <c r="AK273" s="162">
        <v>3.74234267433601</v>
      </c>
      <c r="AL273" s="162">
        <v>-2.5068952348623115</v>
      </c>
      <c r="AM273" s="170">
        <v>4.4618623522169134</v>
      </c>
      <c r="AN273" s="162">
        <v>2.68790853834007</v>
      </c>
      <c r="AO273" s="160">
        <v>2.7837720367540375</v>
      </c>
      <c r="AP273" s="160">
        <v>-2.700621691338601</v>
      </c>
      <c r="AQ273" s="160">
        <v>-1.5800057454754284</v>
      </c>
      <c r="AR273" s="160">
        <v>-38.702167813066474</v>
      </c>
      <c r="AS273" s="160">
        <v>13.688970538721978</v>
      </c>
      <c r="AT273" s="160">
        <v>24.389214058996519</v>
      </c>
      <c r="AU273" s="160">
        <v>7.7012311128936224</v>
      </c>
      <c r="AV273" s="160">
        <v>-3.0804200599335259</v>
      </c>
      <c r="AW273" s="160">
        <v>25.075025008336102</v>
      </c>
      <c r="AX273" s="160">
        <v>15.133546068996717</v>
      </c>
    </row>
    <row r="274" spans="1:50" ht="12.75" customHeight="1">
      <c r="A274" s="156" t="s">
        <v>776</v>
      </c>
      <c r="B274" s="156" t="s">
        <v>831</v>
      </c>
      <c r="C274" s="160">
        <v>3.4690161024406185</v>
      </c>
      <c r="D274" s="160">
        <v>3.1839043719648572</v>
      </c>
      <c r="E274" s="160">
        <v>3.8894882724426032</v>
      </c>
      <c r="F274" s="160">
        <v>3.9789421018188453</v>
      </c>
      <c r="G274" s="160">
        <v>-1.6658697523190253</v>
      </c>
      <c r="H274" s="160">
        <v>-1.1948702317382047</v>
      </c>
      <c r="I274" s="160">
        <v>7.0900065979024411</v>
      </c>
      <c r="J274" s="160">
        <v>1.9102011072637199</v>
      </c>
      <c r="K274" s="160">
        <v>16.119488430652108</v>
      </c>
      <c r="L274" s="160">
        <v>23.186904981018042</v>
      </c>
      <c r="M274" s="160">
        <v>2.0225593768482168</v>
      </c>
      <c r="N274" s="167">
        <v>3.2002065626499947</v>
      </c>
      <c r="P274" s="160">
        <v>1.276889953855076</v>
      </c>
      <c r="Q274" s="160">
        <v>0.92469741982564524</v>
      </c>
      <c r="R274" s="160">
        <v>4.1850963203646394</v>
      </c>
      <c r="S274" s="160">
        <v>-2.5550863272423938</v>
      </c>
      <c r="T274" s="160">
        <v>-2.5641025641025643</v>
      </c>
      <c r="U274" s="160">
        <v>-2.5636410765563098</v>
      </c>
      <c r="V274" s="161">
        <v>1.2294525146144457</v>
      </c>
      <c r="W274" s="162">
        <v>1.2294525146144457</v>
      </c>
      <c r="Y274" s="160">
        <v>4.7902015744053532</v>
      </c>
      <c r="Z274" s="160">
        <v>4.1380432733678161</v>
      </c>
      <c r="AA274" s="160">
        <v>8.2373634233782269</v>
      </c>
      <c r="AB274" s="160">
        <v>4.8730662819501669</v>
      </c>
      <c r="AC274" s="160">
        <v>-3.7194265930611752</v>
      </c>
      <c r="AD274" s="160">
        <v>-0.70288741887950656</v>
      </c>
      <c r="AE274" s="160">
        <v>20.028834883986271</v>
      </c>
      <c r="AF274" s="160">
        <v>7.2363870943730895</v>
      </c>
      <c r="AG274" s="159" t="s">
        <v>31</v>
      </c>
      <c r="AH274" s="168">
        <v>4.4690040973217959</v>
      </c>
      <c r="AI274" s="162">
        <v>4.4690040973217959</v>
      </c>
      <c r="AK274" s="162">
        <v>4.725245794987746</v>
      </c>
      <c r="AL274" s="162">
        <v>16.029956399313878</v>
      </c>
      <c r="AM274" s="170">
        <v>3.6485121001818173</v>
      </c>
      <c r="AN274" s="162">
        <v>4.963309628221185</v>
      </c>
      <c r="AO274" s="160">
        <v>5.2200913627897716</v>
      </c>
      <c r="AP274" s="160">
        <v>-7.2491047092902541</v>
      </c>
      <c r="AQ274" s="160">
        <v>-0.15429430009454287</v>
      </c>
      <c r="AR274" s="160">
        <v>-16.282959789057358</v>
      </c>
      <c r="AS274" s="160">
        <v>10.854408586020433</v>
      </c>
      <c r="AT274" s="160">
        <v>23.541455731803357</v>
      </c>
      <c r="AU274" s="160">
        <v>3.6894419486040455</v>
      </c>
      <c r="AV274" s="160">
        <v>17.369005668526885</v>
      </c>
      <c r="AW274" s="160">
        <v>31.851169618990898</v>
      </c>
      <c r="AX274" s="160">
        <v>10.045730941253341</v>
      </c>
    </row>
    <row r="275" spans="1:50" ht="12.75" customHeight="1">
      <c r="A275" s="156" t="s">
        <v>776</v>
      </c>
      <c r="B275" s="156" t="s">
        <v>54</v>
      </c>
      <c r="C275" s="160">
        <v>3.5158181190462163</v>
      </c>
      <c r="D275" s="160">
        <v>3.7398128730452393</v>
      </c>
      <c r="E275" s="160">
        <v>2.2672107436749882</v>
      </c>
      <c r="F275" s="160">
        <v>4.5352179181516847</v>
      </c>
      <c r="G275" s="160">
        <v>-14.581500759097141</v>
      </c>
      <c r="H275" s="160">
        <v>-15.137375440105235</v>
      </c>
      <c r="I275" s="160">
        <v>8.5976581121773616</v>
      </c>
      <c r="J275" s="160">
        <v>3.0422526695045855</v>
      </c>
      <c r="K275" s="160">
        <v>22.153828550407187</v>
      </c>
      <c r="L275" s="160">
        <v>40.088258907873751</v>
      </c>
      <c r="M275" s="160">
        <v>6.4205991354507512</v>
      </c>
      <c r="N275" s="167">
        <v>3.411610720592567</v>
      </c>
      <c r="P275" s="160">
        <v>0.8955813785196679</v>
      </c>
      <c r="Q275" s="160">
        <v>6.8228595004286227E-2</v>
      </c>
      <c r="R275" s="160">
        <v>2.9687930801121416</v>
      </c>
      <c r="S275" s="160">
        <v>4.9957023752695404E-5</v>
      </c>
      <c r="T275" s="160">
        <v>0</v>
      </c>
      <c r="U275" s="160">
        <v>8.716827966785878E-5</v>
      </c>
      <c r="V275" s="161">
        <v>0.49789446825266992</v>
      </c>
      <c r="W275" s="162">
        <v>0.49789446825266992</v>
      </c>
      <c r="Y275" s="160">
        <v>4.44288650994263</v>
      </c>
      <c r="Z275" s="160">
        <v>3.8105930898285973</v>
      </c>
      <c r="AA275" s="160">
        <v>5.303312619456956</v>
      </c>
      <c r="AB275" s="160">
        <v>10.589794862718527</v>
      </c>
      <c r="AC275" s="160">
        <v>-15.13733304526372</v>
      </c>
      <c r="AD275" s="160">
        <v>3.0422841171668593</v>
      </c>
      <c r="AE275" s="160">
        <v>40.088381020399069</v>
      </c>
      <c r="AF275" s="160">
        <v>7.8071503435425624</v>
      </c>
      <c r="AG275" s="159" t="s">
        <v>31</v>
      </c>
      <c r="AH275" s="168">
        <v>3.9264914099013857</v>
      </c>
      <c r="AI275" s="162">
        <v>3.9264914099013857</v>
      </c>
      <c r="AK275" s="162">
        <v>3.333093155329371</v>
      </c>
      <c r="AL275" s="162">
        <v>28.917138132445501</v>
      </c>
      <c r="AM275" s="170">
        <v>2.2626732976794064</v>
      </c>
      <c r="AN275" s="162">
        <v>2.5214247780854881</v>
      </c>
      <c r="AO275" s="160">
        <v>2.419451692040985</v>
      </c>
      <c r="AP275" s="160">
        <v>-3.8055736331137258</v>
      </c>
      <c r="AQ275" s="160">
        <v>0.94791553727384648</v>
      </c>
      <c r="AR275" s="160">
        <v>32.696153793825928</v>
      </c>
      <c r="AS275" s="160">
        <v>8.1321623751631158</v>
      </c>
      <c r="AT275" s="160">
        <v>6.4870419866698112</v>
      </c>
      <c r="AU275" s="160">
        <v>2.1953063434198499</v>
      </c>
      <c r="AV275" s="160">
        <v>10.100272079728528</v>
      </c>
      <c r="AW275" s="160">
        <v>-3.1350018660725296</v>
      </c>
      <c r="AX275" s="160">
        <v>7.8634014828120852E-2</v>
      </c>
    </row>
    <row r="276" spans="1:50" ht="12.75" customHeight="1">
      <c r="A276" s="156" t="s">
        <v>776</v>
      </c>
      <c r="B276" s="156" t="s">
        <v>829</v>
      </c>
      <c r="C276" s="160">
        <v>2.907649990784027</v>
      </c>
      <c r="D276" s="160">
        <v>3.2418591526685412</v>
      </c>
      <c r="E276" s="160">
        <v>2.4414609439334143</v>
      </c>
      <c r="F276" s="160">
        <v>2.2546422715059178</v>
      </c>
      <c r="G276" s="160">
        <v>-3.7784427496096926</v>
      </c>
      <c r="H276" s="160">
        <v>-4.4046128583741764</v>
      </c>
      <c r="I276" s="160">
        <v>8.3624409937769979</v>
      </c>
      <c r="J276" s="160">
        <v>2.8191017288011548</v>
      </c>
      <c r="K276" s="160">
        <v>31.175702916606667</v>
      </c>
      <c r="L276" s="160">
        <v>43.275285293448654</v>
      </c>
      <c r="M276" s="160">
        <v>5.6299596818903188</v>
      </c>
      <c r="N276" s="167">
        <v>3.5262605000685383</v>
      </c>
      <c r="P276" s="160">
        <v>0.21898187411562045</v>
      </c>
      <c r="Q276" s="160">
        <v>-0.82912753549932428</v>
      </c>
      <c r="R276" s="160">
        <v>2.9535076213212532</v>
      </c>
      <c r="S276" s="160">
        <v>1.6056148220845005E-5</v>
      </c>
      <c r="T276" s="160">
        <v>0</v>
      </c>
      <c r="U276" s="160">
        <v>1.6363249933480699E-4</v>
      </c>
      <c r="V276" s="161">
        <v>6.1604428646390694</v>
      </c>
      <c r="W276" s="162">
        <v>-0.5129390601634598</v>
      </c>
      <c r="Y276" s="160">
        <v>3.1329990913421479</v>
      </c>
      <c r="Z276" s="160">
        <v>2.38585247027234</v>
      </c>
      <c r="AA276" s="160">
        <v>5.4670773003053892</v>
      </c>
      <c r="AB276" s="160">
        <v>6.5423048917471291</v>
      </c>
      <c r="AC276" s="160">
        <v>-4.404597509437119</v>
      </c>
      <c r="AD276" s="160">
        <v>2.81910385924323</v>
      </c>
      <c r="AE276" s="160">
        <v>43.275519738378904</v>
      </c>
      <c r="AF276" s="160">
        <v>7.0062014658010101</v>
      </c>
      <c r="AG276" s="159" t="s">
        <v>31</v>
      </c>
      <c r="AH276" s="168">
        <v>9.9039366280726675</v>
      </c>
      <c r="AI276" s="162">
        <v>2.9952338724371086</v>
      </c>
      <c r="AK276" s="162">
        <v>2.5980176165439972</v>
      </c>
      <c r="AL276" s="162">
        <v>-1.4033027052862577</v>
      </c>
      <c r="AM276" s="170">
        <v>5.0472386890087382</v>
      </c>
      <c r="AN276" s="162">
        <v>2.6377272950570694</v>
      </c>
      <c r="AO276" s="160">
        <v>2.7527928266259569</v>
      </c>
      <c r="AP276" s="160">
        <v>-10.209923787945439</v>
      </c>
      <c r="AQ276" s="160">
        <v>3.0176399830344622</v>
      </c>
      <c r="AR276" s="160">
        <v>61.564827981407959</v>
      </c>
      <c r="AS276" s="160">
        <v>8.324506067555113</v>
      </c>
      <c r="AT276" s="160">
        <v>10.980715119072128</v>
      </c>
      <c r="AU276" s="160">
        <v>-8.8067933781970142E-2</v>
      </c>
      <c r="AV276" s="160">
        <v>-1.5523943075828524</v>
      </c>
      <c r="AW276" s="160">
        <v>-5.9863204406512756</v>
      </c>
      <c r="AX276" s="160">
        <v>0.59366152160015784</v>
      </c>
    </row>
    <row r="277" spans="1:50" ht="12.75" customHeight="1">
      <c r="A277" s="156" t="s">
        <v>776</v>
      </c>
      <c r="B277" s="156" t="s">
        <v>830</v>
      </c>
      <c r="C277" s="160">
        <v>3.9095421327383715</v>
      </c>
      <c r="D277" s="160">
        <v>4.7829820548423063</v>
      </c>
      <c r="E277" s="160">
        <v>2.2728623104745846</v>
      </c>
      <c r="F277" s="160">
        <v>2.549447786048435</v>
      </c>
      <c r="G277" s="160">
        <v>-7.7766426709036596</v>
      </c>
      <c r="H277" s="160">
        <v>-8.3767904903417509</v>
      </c>
      <c r="I277" s="160">
        <v>8.8137506458277333</v>
      </c>
      <c r="J277" s="160">
        <v>3.2472916726865635</v>
      </c>
      <c r="K277" s="160">
        <v>27.842750615507629</v>
      </c>
      <c r="L277" s="160">
        <v>32.982550790280108</v>
      </c>
      <c r="M277" s="160">
        <v>6.5536980518987473</v>
      </c>
      <c r="N277" s="167">
        <v>4.4413983467338696</v>
      </c>
      <c r="P277" s="160">
        <v>0.87492626310988231</v>
      </c>
      <c r="Q277" s="160">
        <v>-0.15806602289395061</v>
      </c>
      <c r="R277" s="160">
        <v>2.7110332416769967</v>
      </c>
      <c r="S277" s="160">
        <v>1.7070876922568794E-6</v>
      </c>
      <c r="T277" s="160">
        <v>0</v>
      </c>
      <c r="U277" s="160">
        <v>1.8582122807249781E-4</v>
      </c>
      <c r="V277" s="161">
        <v>-5.6644321791167677E-2</v>
      </c>
      <c r="W277" s="162">
        <v>-5.6644321791167677E-2</v>
      </c>
      <c r="Y277" s="160">
        <v>4.8186740067349483</v>
      </c>
      <c r="Z277" s="160">
        <v>4.6173557624385584</v>
      </c>
      <c r="AA277" s="160">
        <v>5.0455136049261231</v>
      </c>
      <c r="AB277" s="160">
        <v>6.7919249191657904</v>
      </c>
      <c r="AC277" s="160">
        <v>-8.3767889262532282</v>
      </c>
      <c r="AD277" s="160">
        <v>3.2472749273479464</v>
      </c>
      <c r="AE277" s="160">
        <v>32.982797900089132</v>
      </c>
      <c r="AF277" s="160">
        <v>7.9419764557249399</v>
      </c>
      <c r="AG277" s="159" t="s">
        <v>31</v>
      </c>
      <c r="AH277" s="168">
        <v>4.3822382249711556</v>
      </c>
      <c r="AI277" s="162">
        <v>4.3822382249711556</v>
      </c>
      <c r="AK277" s="162">
        <v>5.9188399189430463</v>
      </c>
      <c r="AL277" s="162">
        <v>-26.530434598783593</v>
      </c>
      <c r="AM277" s="170">
        <v>9.4057178648098549</v>
      </c>
      <c r="AN277" s="162">
        <v>3.5116753416455038</v>
      </c>
      <c r="AO277" s="160">
        <v>3.7253557885277329</v>
      </c>
      <c r="AP277" s="160">
        <v>-0.46564926724229122</v>
      </c>
      <c r="AQ277" s="160">
        <v>2.769925212938567</v>
      </c>
      <c r="AR277" s="160">
        <v>52.517191440232537</v>
      </c>
      <c r="AS277" s="160">
        <v>6.6327080761000481</v>
      </c>
      <c r="AT277" s="160">
        <v>-35.726241616237289</v>
      </c>
      <c r="AU277" s="160">
        <v>15.198616718585724</v>
      </c>
      <c r="AV277" s="160">
        <v>-27.174322564440459</v>
      </c>
      <c r="AW277" s="160">
        <v>-12.721191015729145</v>
      </c>
      <c r="AX277" s="160">
        <v>-4.842652001222123</v>
      </c>
    </row>
    <row r="278" spans="1:50" ht="12.75" customHeight="1">
      <c r="A278" s="156" t="s">
        <v>776</v>
      </c>
      <c r="B278" s="156" t="s">
        <v>831</v>
      </c>
      <c r="C278" s="160">
        <v>4.8680097409522975</v>
      </c>
      <c r="D278" s="160">
        <v>5.6533700760812726</v>
      </c>
      <c r="E278" s="160">
        <v>2.8025426416896342</v>
      </c>
      <c r="F278" s="160">
        <v>5.1191221810707681</v>
      </c>
      <c r="G278" s="160">
        <v>11.248697641508944</v>
      </c>
      <c r="H278" s="160">
        <v>10.524748759664691</v>
      </c>
      <c r="I278" s="160">
        <v>8.8149651635253612</v>
      </c>
      <c r="J278" s="160">
        <v>3.2484897929801644</v>
      </c>
      <c r="K278" s="160">
        <v>17.105605971192254</v>
      </c>
      <c r="L278" s="160">
        <v>-0.48731071147691607</v>
      </c>
      <c r="M278" s="160">
        <v>6.6787107390677631</v>
      </c>
      <c r="N278" s="167">
        <v>5.3701578345049112</v>
      </c>
      <c r="P278" s="160">
        <v>1.202727537814767</v>
      </c>
      <c r="Q278" s="160">
        <v>0.33842929325510096</v>
      </c>
      <c r="R278" s="160">
        <v>2.6230856850936775</v>
      </c>
      <c r="S278" s="160">
        <v>-8.2920053961064782E-5</v>
      </c>
      <c r="T278" s="160">
        <v>0</v>
      </c>
      <c r="U278" s="160">
        <v>-6.8750937753341509E-5</v>
      </c>
      <c r="V278" s="161">
        <v>0.87070337332073733</v>
      </c>
      <c r="W278" s="162">
        <v>0.87070337332073733</v>
      </c>
      <c r="Y278" s="160">
        <v>6.1292861724650125</v>
      </c>
      <c r="Z278" s="160">
        <v>6.0109320297299131</v>
      </c>
      <c r="AA278" s="160">
        <v>5.4991414216361658</v>
      </c>
      <c r="AB278" s="160">
        <v>8.8495901941962405</v>
      </c>
      <c r="AC278" s="160">
        <v>10.524657112483379</v>
      </c>
      <c r="AD278" s="160">
        <v>3.2485287060190586</v>
      </c>
      <c r="AE278" s="160">
        <v>-0.48737912738397277</v>
      </c>
      <c r="AF278" s="160">
        <v>8.0686187604026465</v>
      </c>
      <c r="AG278" s="159" t="s">
        <v>31</v>
      </c>
      <c r="AH278" s="168">
        <v>6.2876193532433229</v>
      </c>
      <c r="AI278" s="162">
        <v>6.2876193532433229</v>
      </c>
      <c r="AK278" s="162">
        <v>6.6465598692826315</v>
      </c>
      <c r="AL278" s="162">
        <v>-4.8895550222503932</v>
      </c>
      <c r="AM278" s="170">
        <v>7.8765892478420305</v>
      </c>
      <c r="AN278" s="162">
        <v>5.3522160116184638</v>
      </c>
      <c r="AO278" s="160">
        <v>4.8537302464174816</v>
      </c>
      <c r="AP278" s="160">
        <v>2.2910305307585364</v>
      </c>
      <c r="AQ278" s="160">
        <v>3.2307913785579512</v>
      </c>
      <c r="AR278" s="160">
        <v>30.235533814309175</v>
      </c>
      <c r="AS278" s="160">
        <v>7.5432529144106804</v>
      </c>
      <c r="AT278" s="160">
        <v>70.259342900852332</v>
      </c>
      <c r="AU278" s="160">
        <v>12.758871166358205</v>
      </c>
      <c r="AV278" s="160">
        <v>-8.2374512187453064</v>
      </c>
      <c r="AW278" s="160">
        <v>19.758824796088245</v>
      </c>
      <c r="AX278" s="160">
        <v>-0.43839620056627832</v>
      </c>
    </row>
    <row r="279" spans="1:50" ht="12.75" customHeight="1">
      <c r="A279" s="156" t="s">
        <v>776</v>
      </c>
      <c r="B279" s="156" t="s">
        <v>55</v>
      </c>
      <c r="C279" s="160">
        <v>4.5156296832593616</v>
      </c>
      <c r="D279" s="160">
        <v>5.2232314951871919</v>
      </c>
      <c r="E279" s="160">
        <v>3.3242317560399361</v>
      </c>
      <c r="F279" s="160">
        <v>3.1841939210549217</v>
      </c>
      <c r="G279" s="160">
        <v>2.8942284702979659</v>
      </c>
      <c r="H279" s="160">
        <v>1.0154331642510763</v>
      </c>
      <c r="I279" s="160">
        <v>9.2499894005850809</v>
      </c>
      <c r="J279" s="160">
        <v>2.8105159628683336</v>
      </c>
      <c r="K279" s="160">
        <v>38.914537819421533</v>
      </c>
      <c r="L279" s="160">
        <v>-1.3902090055838547</v>
      </c>
      <c r="M279" s="160">
        <v>8.2307690821168933</v>
      </c>
      <c r="N279" s="167">
        <v>6.2088492914637357</v>
      </c>
      <c r="P279" s="160">
        <v>1.7644587536019283</v>
      </c>
      <c r="Q279" s="160">
        <v>1.2751268744773605</v>
      </c>
      <c r="R279" s="160">
        <v>2.2717888187549242</v>
      </c>
      <c r="S279" s="160">
        <v>-2.0341129686386855E-6</v>
      </c>
      <c r="T279" s="160">
        <v>0</v>
      </c>
      <c r="U279" s="160">
        <v>-9.7386959344195452E-5</v>
      </c>
      <c r="V279" s="161">
        <v>-2.1922753874192217E-3</v>
      </c>
      <c r="W279" s="162">
        <v>-2.1922753874192217E-3</v>
      </c>
      <c r="Y279" s="160">
        <v>6.3597648600878252</v>
      </c>
      <c r="Z279" s="160">
        <v>6.5649611981758129</v>
      </c>
      <c r="AA279" s="160">
        <v>5.6715401001380457</v>
      </c>
      <c r="AB279" s="160">
        <v>5.3224903351139581</v>
      </c>
      <c r="AC279" s="160">
        <v>1.0154311094830317</v>
      </c>
      <c r="AD279" s="160">
        <v>2.8104616851356434</v>
      </c>
      <c r="AE279" s="160">
        <v>-1.3903050386609161</v>
      </c>
      <c r="AF279" s="160">
        <v>8.8597847590653362</v>
      </c>
      <c r="AG279" s="159" t="s">
        <v>31</v>
      </c>
      <c r="AH279" s="168">
        <v>6.2065209010014559</v>
      </c>
      <c r="AI279" s="162">
        <v>6.2065209010014559</v>
      </c>
      <c r="AK279" s="162">
        <v>5.3488897349076927</v>
      </c>
      <c r="AL279" s="162">
        <v>-14.519179628950186</v>
      </c>
      <c r="AM279" s="170">
        <v>6.3968242125837875</v>
      </c>
      <c r="AN279" s="162">
        <v>6.3093796697275986</v>
      </c>
      <c r="AO279" s="160">
        <v>6.7779791323295155</v>
      </c>
      <c r="AP279" s="160">
        <v>1.4089140865922669</v>
      </c>
      <c r="AQ279" s="160">
        <v>3.2940031519673534</v>
      </c>
      <c r="AR279" s="160">
        <v>-13.731249935919122</v>
      </c>
      <c r="AS279" s="160">
        <v>6.4861708308254915</v>
      </c>
      <c r="AT279" s="160">
        <v>-9.6328362358267512</v>
      </c>
      <c r="AU279" s="160">
        <v>-6.2460229641494847</v>
      </c>
      <c r="AV279" s="160">
        <v>-1.6791661229102437</v>
      </c>
      <c r="AW279" s="160">
        <v>25.412439141145843</v>
      </c>
      <c r="AX279" s="160">
        <v>-6.7003404796647432</v>
      </c>
    </row>
    <row r="280" spans="1:50" ht="12.75" customHeight="1">
      <c r="A280" s="156" t="s">
        <v>776</v>
      </c>
      <c r="B280" s="156" t="s">
        <v>829</v>
      </c>
      <c r="C280" s="160">
        <v>4.6390273646876858</v>
      </c>
      <c r="D280" s="160">
        <v>5.2531708738529908</v>
      </c>
      <c r="E280" s="160">
        <v>3.4039201239767354</v>
      </c>
      <c r="F280" s="160">
        <v>4.1717889060070057</v>
      </c>
      <c r="G280" s="160">
        <v>15.837058251741915</v>
      </c>
      <c r="H280" s="160">
        <v>13.721907051774245</v>
      </c>
      <c r="I280" s="160">
        <v>9.6597548308126857</v>
      </c>
      <c r="J280" s="160">
        <v>3.1961342137740876</v>
      </c>
      <c r="K280" s="160">
        <v>24.917273505917308</v>
      </c>
      <c r="L280" s="160">
        <v>-5.2519186240116493</v>
      </c>
      <c r="M280" s="160">
        <v>6.9138285920946689</v>
      </c>
      <c r="N280" s="167">
        <v>5.9545680944788169</v>
      </c>
      <c r="P280" s="160">
        <v>1.7508917545284826</v>
      </c>
      <c r="Q280" s="160">
        <v>1.3406403209499573</v>
      </c>
      <c r="R280" s="160">
        <v>2.2831259546110871</v>
      </c>
      <c r="S280" s="160">
        <v>7.5871346368394618E-6</v>
      </c>
      <c r="T280" s="160">
        <v>0</v>
      </c>
      <c r="U280" s="160">
        <v>1.3754991016241429E-4</v>
      </c>
      <c r="V280" s="161">
        <v>4.4954788556683498</v>
      </c>
      <c r="W280" s="162">
        <v>0.538094738105655</v>
      </c>
      <c r="Y280" s="160">
        <v>6.4711434668347527</v>
      </c>
      <c r="Z280" s="160">
        <v>6.6642373216662207</v>
      </c>
      <c r="AA280" s="160">
        <v>5.764761862412489</v>
      </c>
      <c r="AB280" s="160">
        <v>5.9290059222069011</v>
      </c>
      <c r="AC280" s="160">
        <v>13.721915680008422</v>
      </c>
      <c r="AD280" s="160">
        <v>3.1961065848561034</v>
      </c>
      <c r="AE280" s="160">
        <v>-5.2517882981108333</v>
      </c>
      <c r="AF280" s="160">
        <v>7.5351875299189528</v>
      </c>
      <c r="AG280" s="159" t="s">
        <v>31</v>
      </c>
      <c r="AH280" s="168">
        <v>10.717733299780832</v>
      </c>
      <c r="AI280" s="162">
        <v>6.5247040501777791</v>
      </c>
      <c r="AK280" s="162">
        <v>6.0354179611045637</v>
      </c>
      <c r="AL280" s="162">
        <v>0.38872408273607018</v>
      </c>
      <c r="AM280" s="170">
        <v>9.2795359294924182</v>
      </c>
      <c r="AN280" s="162">
        <v>6.2471127695488162</v>
      </c>
      <c r="AO280" s="160">
        <v>6.1323118585384098</v>
      </c>
      <c r="AP280" s="160">
        <v>13.694514216673854</v>
      </c>
      <c r="AQ280" s="160">
        <v>3.4766234029197909</v>
      </c>
      <c r="AR280" s="160">
        <v>-18.629350603288025</v>
      </c>
      <c r="AS280" s="160">
        <v>6.7161075686165717</v>
      </c>
      <c r="AT280" s="160">
        <v>3.650052563230481</v>
      </c>
      <c r="AU280" s="160">
        <v>-1.1006797086636964</v>
      </c>
      <c r="AV280" s="160">
        <v>0.33456702779052272</v>
      </c>
      <c r="AW280" s="160">
        <v>13.408876298394706</v>
      </c>
      <c r="AX280" s="160">
        <v>0.18158707100052474</v>
      </c>
    </row>
    <row r="281" spans="1:50" ht="12.75" customHeight="1">
      <c r="A281" s="156" t="s">
        <v>776</v>
      </c>
      <c r="B281" s="156" t="s">
        <v>830</v>
      </c>
      <c r="C281" s="160">
        <v>5.8598404018798176</v>
      </c>
      <c r="D281" s="160">
        <v>5.2008463603148023</v>
      </c>
      <c r="E281" s="160">
        <v>8.3328063548633597</v>
      </c>
      <c r="F281" s="160">
        <v>4.8722552886952339</v>
      </c>
      <c r="G281" s="160">
        <v>15.637967195020488</v>
      </c>
      <c r="H281" s="160">
        <v>13.526455821876606</v>
      </c>
      <c r="I281" s="160">
        <v>9.5912484786515328</v>
      </c>
      <c r="J281" s="160">
        <v>3.1316525485858606</v>
      </c>
      <c r="K281" s="160">
        <v>26.172128036652442</v>
      </c>
      <c r="L281" s="160">
        <v>-8.9295528147503322</v>
      </c>
      <c r="M281" s="160">
        <v>6.7165347112180251</v>
      </c>
      <c r="N281" s="167">
        <v>7.1691350329629815</v>
      </c>
      <c r="P281" s="160">
        <v>0.41532326659356733</v>
      </c>
      <c r="Q281" s="160">
        <v>0.54682163228934011</v>
      </c>
      <c r="R281" s="160">
        <v>0.72273221751846339</v>
      </c>
      <c r="S281" s="160">
        <v>-4.7144706608012942E-6</v>
      </c>
      <c r="T281" s="160">
        <v>0</v>
      </c>
      <c r="U281" s="160">
        <v>3.0914494080691469E-5</v>
      </c>
      <c r="V281" s="161">
        <v>-0.65728803503446609</v>
      </c>
      <c r="W281" s="162">
        <v>-0.65728803503446609</v>
      </c>
      <c r="Y281" s="160">
        <v>6.2995009490475873</v>
      </c>
      <c r="Z281" s="160">
        <v>5.7761073455644674</v>
      </c>
      <c r="AA281" s="160">
        <v>9.1157624485318394</v>
      </c>
      <c r="AB281" s="160">
        <v>6.5500495463711657</v>
      </c>
      <c r="AC281" s="160">
        <v>13.526450469705164</v>
      </c>
      <c r="AD281" s="160">
        <v>3.1316944772663682</v>
      </c>
      <c r="AE281" s="160">
        <v>-8.9295246607823398</v>
      </c>
      <c r="AF281" s="160">
        <v>7.3367546522314147</v>
      </c>
      <c r="AG281" s="159" t="s">
        <v>31</v>
      </c>
      <c r="AH281" s="168">
        <v>6.4647251311413862</v>
      </c>
      <c r="AI281" s="162">
        <v>6.4647251311413862</v>
      </c>
      <c r="AK281" s="162">
        <v>8.4220111269602249</v>
      </c>
      <c r="AL281" s="162">
        <v>2.4552964421079477</v>
      </c>
      <c r="AM281" s="170">
        <v>8.8525719159077294</v>
      </c>
      <c r="AN281" s="162">
        <v>6.8782880352328979</v>
      </c>
      <c r="AO281" s="160">
        <v>6.994674473165654</v>
      </c>
      <c r="AP281" s="160">
        <v>4.4535640308204796</v>
      </c>
      <c r="AQ281" s="160">
        <v>3.7644748789007876</v>
      </c>
      <c r="AR281" s="160">
        <v>-22.862341215296468</v>
      </c>
      <c r="AS281" s="160">
        <v>7.4001384374795229</v>
      </c>
      <c r="AT281" s="160">
        <v>10.150971572180449</v>
      </c>
      <c r="AU281" s="160">
        <v>13.162307873777062</v>
      </c>
      <c r="AV281" s="160">
        <v>0.54616409490781237</v>
      </c>
      <c r="AW281" s="160">
        <v>30.780575110368691</v>
      </c>
      <c r="AX281" s="160">
        <v>0.18347361420085381</v>
      </c>
    </row>
    <row r="282" spans="1:50" ht="12.75" customHeight="1">
      <c r="A282" s="156" t="s">
        <v>776</v>
      </c>
      <c r="B282" s="156" t="s">
        <v>831</v>
      </c>
      <c r="C282" s="160">
        <v>5.8931066050566434</v>
      </c>
      <c r="D282" s="160">
        <v>5.849607305936825</v>
      </c>
      <c r="E282" s="160">
        <v>5.1453415401523506</v>
      </c>
      <c r="F282" s="160">
        <v>7.4003731623938123</v>
      </c>
      <c r="G282" s="160">
        <v>23.777633081069634</v>
      </c>
      <c r="H282" s="160">
        <v>21.5175415229142</v>
      </c>
      <c r="I282" s="160">
        <v>9.4485472139525246</v>
      </c>
      <c r="J282" s="160">
        <v>2.9973703506160412</v>
      </c>
      <c r="K282" s="160">
        <v>14.482806093310112</v>
      </c>
      <c r="L282" s="160">
        <v>-26.733862518541013</v>
      </c>
      <c r="M282" s="160">
        <v>7.1266081588470431</v>
      </c>
      <c r="N282" s="167">
        <v>6.7911833627287415</v>
      </c>
      <c r="P282" s="160">
        <v>1.1518316732981304</v>
      </c>
      <c r="Q282" s="160">
        <v>1.2143735675947103</v>
      </c>
      <c r="R282" s="160">
        <v>0.6015191297588145</v>
      </c>
      <c r="S282" s="160">
        <v>4.4142188175133311E-5</v>
      </c>
      <c r="T282" s="160">
        <v>0</v>
      </c>
      <c r="U282" s="160">
        <v>-1.0185897545946652E-4</v>
      </c>
      <c r="V282" s="161">
        <v>0.13556705943176919</v>
      </c>
      <c r="W282" s="162">
        <v>0.13556705943176919</v>
      </c>
      <c r="Y282" s="160">
        <v>7.1128169467730515</v>
      </c>
      <c r="Z282" s="160">
        <v>7.1350169584629768</v>
      </c>
      <c r="AA282" s="160">
        <v>5.7778108835665645</v>
      </c>
      <c r="AB282" s="160">
        <v>9.7098696522240626</v>
      </c>
      <c r="AC282" s="160">
        <v>21.517595163416036</v>
      </c>
      <c r="AD282" s="160">
        <v>2.9973976888051403</v>
      </c>
      <c r="AE282" s="160">
        <v>-26.733937146678002</v>
      </c>
      <c r="AF282" s="160">
        <v>7.7492078444806074</v>
      </c>
      <c r="AG282" s="159" t="s">
        <v>31</v>
      </c>
      <c r="AH282" s="168">
        <v>6.9359570297459863</v>
      </c>
      <c r="AI282" s="162">
        <v>6.9359570297459863</v>
      </c>
      <c r="AK282" s="162">
        <v>5.7940336272749482</v>
      </c>
      <c r="AL282" s="162">
        <v>2.5683929816182074</v>
      </c>
      <c r="AM282" s="170">
        <v>6.0972641407996679</v>
      </c>
      <c r="AN282" s="162">
        <v>5.1131510825368993</v>
      </c>
      <c r="AO282" s="160">
        <v>5.890060721510479</v>
      </c>
      <c r="AP282" s="160">
        <v>6.7029585624581367</v>
      </c>
      <c r="AQ282" s="160">
        <v>3.3630474430685413</v>
      </c>
      <c r="AR282" s="160">
        <v>-27.526111337837627</v>
      </c>
      <c r="AS282" s="160">
        <v>6.9162101759187236</v>
      </c>
      <c r="AT282" s="160">
        <v>-46.847656333568665</v>
      </c>
      <c r="AU282" s="160">
        <v>11.693770609041517</v>
      </c>
      <c r="AV282" s="160">
        <v>5.9243904511086605</v>
      </c>
      <c r="AW282" s="160">
        <v>-18.318407872924535</v>
      </c>
      <c r="AX282" s="160">
        <v>0.17888267131456509</v>
      </c>
    </row>
    <row r="283" spans="1:50" ht="12.75" customHeight="1">
      <c r="A283" s="156" t="s">
        <v>776</v>
      </c>
      <c r="B283" s="156" t="s">
        <v>774</v>
      </c>
      <c r="C283" s="160">
        <v>5.2795096843394207</v>
      </c>
      <c r="D283" s="160">
        <v>5.5615460978115276</v>
      </c>
      <c r="E283" s="160">
        <v>6.0848869975040438</v>
      </c>
      <c r="F283" s="160">
        <v>2.6586631411857353</v>
      </c>
      <c r="G283" s="160">
        <v>-1.413258823265831</v>
      </c>
      <c r="H283" s="160">
        <v>0.26382051936608514</v>
      </c>
      <c r="I283" s="160">
        <v>5.751957649564754</v>
      </c>
      <c r="J283" s="160">
        <v>1.9992679401199762</v>
      </c>
      <c r="K283" s="160">
        <v>-7.1892466549871799</v>
      </c>
      <c r="L283" s="160">
        <v>-18.602347702231462</v>
      </c>
      <c r="M283" s="160">
        <v>2.430257349164441</v>
      </c>
      <c r="N283" s="167">
        <v>4.7690921760581384</v>
      </c>
      <c r="P283" s="160">
        <v>-0.54645033945557264</v>
      </c>
      <c r="Q283" s="160">
        <v>-0.89651094559202027</v>
      </c>
      <c r="R283" s="160">
        <v>2.8307345784538286E-2</v>
      </c>
      <c r="S283" s="160">
        <v>-3.6692867946151754E-6</v>
      </c>
      <c r="T283" s="160">
        <v>0</v>
      </c>
      <c r="U283" s="160">
        <v>-2.9538467462389365E-5</v>
      </c>
      <c r="V283" s="161">
        <v>-0.44005427306214723</v>
      </c>
      <c r="W283" s="162">
        <v>-0.44005427306214723</v>
      </c>
      <c r="Y283" s="160">
        <v>4.7042094462921931</v>
      </c>
      <c r="Z283" s="160">
        <v>4.6151752827085195</v>
      </c>
      <c r="AA283" s="160">
        <v>6.1149168132915657</v>
      </c>
      <c r="AB283" s="160">
        <v>2.9078306747628062</v>
      </c>
      <c r="AC283" s="160">
        <v>0.26381684039895764</v>
      </c>
      <c r="AD283" s="160">
        <v>1.9992881841839718</v>
      </c>
      <c r="AE283" s="160">
        <v>-18.602371745850508</v>
      </c>
      <c r="AF283" s="160">
        <v>6.2703510336234078</v>
      </c>
      <c r="AG283" s="159" t="s">
        <v>31</v>
      </c>
      <c r="AH283" s="168">
        <v>4.3080513090889774</v>
      </c>
      <c r="AI283" s="162">
        <v>4.3080513090889774</v>
      </c>
      <c r="AK283" s="162">
        <v>5.8407276196901856</v>
      </c>
      <c r="AL283" s="162">
        <v>69.053972521305539</v>
      </c>
      <c r="AM283" s="170">
        <v>3.162012294320157</v>
      </c>
      <c r="AN283" s="162">
        <v>5.9510942680014098</v>
      </c>
      <c r="AO283" s="160">
        <v>6.1563758256372001</v>
      </c>
      <c r="AP283" s="160">
        <v>13.838218830679255</v>
      </c>
      <c r="AQ283" s="160">
        <v>2.8358560512338382</v>
      </c>
      <c r="AR283" s="160">
        <v>-27.621656633844591</v>
      </c>
      <c r="AS283" s="160">
        <v>7.7075198599703709</v>
      </c>
      <c r="AT283" s="160">
        <v>-18.914476575547159</v>
      </c>
      <c r="AU283" s="160">
        <v>7.9038961125803846</v>
      </c>
      <c r="AV283" s="160">
        <v>90.571206278425805</v>
      </c>
      <c r="AW283" s="160">
        <v>11.87316423760292</v>
      </c>
      <c r="AX283" s="160">
        <v>10.62230813034865</v>
      </c>
    </row>
    <row r="284" spans="1:50" ht="12.75" customHeight="1">
      <c r="A284" s="156" t="s">
        <v>776</v>
      </c>
      <c r="B284" s="156" t="s">
        <v>829</v>
      </c>
      <c r="C284" s="160">
        <v>5.6070554908436216</v>
      </c>
      <c r="D284" s="160">
        <v>6.4011858801630837</v>
      </c>
      <c r="E284" s="160">
        <v>5.936834179835289</v>
      </c>
      <c r="F284" s="160">
        <v>1.1102785857961683</v>
      </c>
      <c r="G284" s="160">
        <v>7.1228201742446613</v>
      </c>
      <c r="H284" s="160">
        <v>8.9451073617363708</v>
      </c>
      <c r="I284" s="160">
        <v>5.7247284544871535</v>
      </c>
      <c r="J284" s="160">
        <v>1.9729909082478612</v>
      </c>
      <c r="K284" s="160">
        <v>-3.4979881629925877</v>
      </c>
      <c r="L284" s="160">
        <v>-12.020294693995977</v>
      </c>
      <c r="M284" s="160">
        <v>2.0169962540233035</v>
      </c>
      <c r="N284" s="167">
        <v>5.5869434852908562</v>
      </c>
      <c r="P284" s="160">
        <v>0.19411650014118012</v>
      </c>
      <c r="Q284" s="160">
        <v>-0.18829596914032887</v>
      </c>
      <c r="R284" s="160">
        <v>-6.0755135711166627E-2</v>
      </c>
      <c r="S284" s="160">
        <v>-2.8791565878414137E-5</v>
      </c>
      <c r="T284" s="160">
        <v>0</v>
      </c>
      <c r="U284" s="160">
        <v>-6.0119189327168165E-5</v>
      </c>
      <c r="V284" s="161">
        <v>1.6293889166580837</v>
      </c>
      <c r="W284" s="162">
        <v>7.2686711398615184E-2</v>
      </c>
      <c r="Y284" s="160">
        <v>5.8120562108646245</v>
      </c>
      <c r="Z284" s="160">
        <v>6.2008367360332635</v>
      </c>
      <c r="AA284" s="160">
        <v>5.872472112461212</v>
      </c>
      <c r="AB284" s="160">
        <v>0.94918243774923172</v>
      </c>
      <c r="AC284" s="160">
        <v>8.9450759947340241</v>
      </c>
      <c r="AD284" s="160">
        <v>1.972939822958371</v>
      </c>
      <c r="AE284" s="160">
        <v>-12.020347586681574</v>
      </c>
      <c r="AF284" s="160">
        <v>5.8416021536248968</v>
      </c>
      <c r="AG284" s="159" t="s">
        <v>31</v>
      </c>
      <c r="AH284" s="168">
        <v>7.3073654398782226</v>
      </c>
      <c r="AI284" s="162">
        <v>5.6636911621766242</v>
      </c>
      <c r="AK284" s="162">
        <v>4.6675409445401232</v>
      </c>
      <c r="AL284" s="162">
        <v>8.0802863435652554</v>
      </c>
      <c r="AM284" s="170">
        <v>2.866380600798502</v>
      </c>
      <c r="AN284" s="162">
        <v>5.2414682766413963</v>
      </c>
      <c r="AO284" s="160">
        <v>5.67629968653406</v>
      </c>
      <c r="AP284" s="160">
        <v>2.6861880967241198</v>
      </c>
      <c r="AQ284" s="160">
        <v>3.1660926737633091</v>
      </c>
      <c r="AR284" s="160">
        <v>-2.9527145924479079</v>
      </c>
      <c r="AS284" s="160">
        <v>7.9450824694816227</v>
      </c>
      <c r="AT284" s="160">
        <v>-30.759937355507503</v>
      </c>
      <c r="AU284" s="160">
        <v>-16.404473231298926</v>
      </c>
      <c r="AV284" s="160">
        <v>8.1772441064419006</v>
      </c>
      <c r="AW284" s="160">
        <v>-9.9405798198470965</v>
      </c>
      <c r="AX284" s="160">
        <v>2.2521297806779041</v>
      </c>
    </row>
    <row r="285" spans="1:50" ht="12.75" customHeight="1">
      <c r="A285" s="156" t="s">
        <v>776</v>
      </c>
      <c r="B285" s="156" t="s">
        <v>830</v>
      </c>
      <c r="C285" s="160">
        <v>3.8141445927666835</v>
      </c>
      <c r="D285" s="160">
        <v>5.2431392906746224</v>
      </c>
      <c r="E285" s="160">
        <v>0.66663871920473616</v>
      </c>
      <c r="F285" s="160">
        <v>2.3751672217446891</v>
      </c>
      <c r="G285" s="160">
        <v>-5.6506991574967129</v>
      </c>
      <c r="H285" s="160">
        <v>-4.0457030796895648</v>
      </c>
      <c r="I285" s="160">
        <v>5.6952683965555906</v>
      </c>
      <c r="J285" s="160">
        <v>1.9445935661992415</v>
      </c>
      <c r="K285" s="160">
        <v>-3.2803026816256318</v>
      </c>
      <c r="L285" s="160">
        <v>9.1550225974799488</v>
      </c>
      <c r="M285" s="160">
        <v>2.556009625415554</v>
      </c>
      <c r="N285" s="167">
        <v>3.5682183080387637</v>
      </c>
      <c r="P285" s="160">
        <v>0.74423582039267711</v>
      </c>
      <c r="Q285" s="160">
        <v>2.3591124374123914E-2</v>
      </c>
      <c r="R285" s="160">
        <v>1.3144644863410513</v>
      </c>
      <c r="S285" s="160">
        <v>2.1812480300707606E-5</v>
      </c>
      <c r="T285" s="160">
        <v>0</v>
      </c>
      <c r="U285" s="160">
        <v>-1.5557385168645028E-4</v>
      </c>
      <c r="V285" s="161">
        <v>0.80708515544906523</v>
      </c>
      <c r="W285" s="162">
        <v>0.80708515544906523</v>
      </c>
      <c r="Y285" s="160">
        <v>4.5867666434603516</v>
      </c>
      <c r="Z285" s="160">
        <v>5.2679673305598955</v>
      </c>
      <c r="AA285" s="160">
        <v>1.989865934761968</v>
      </c>
      <c r="AB285" s="160">
        <v>2.1649901435094212</v>
      </c>
      <c r="AC285" s="160">
        <v>-4.0456821496774547</v>
      </c>
      <c r="AD285" s="160">
        <v>1.9446022771376603</v>
      </c>
      <c r="AE285" s="160">
        <v>9.1548527808069906</v>
      </c>
      <c r="AF285" s="160">
        <v>6.4008183477157203</v>
      </c>
      <c r="AG285" s="159" t="s">
        <v>31</v>
      </c>
      <c r="AH285" s="168">
        <v>4.4041020237660176</v>
      </c>
      <c r="AI285" s="162">
        <v>4.4041020237660176</v>
      </c>
      <c r="AK285" s="162">
        <v>7.1106997447526092</v>
      </c>
      <c r="AL285" s="162">
        <v>30.236683034384331</v>
      </c>
      <c r="AM285" s="170">
        <v>5.53999291621271</v>
      </c>
      <c r="AN285" s="162">
        <v>4.2384763079078702</v>
      </c>
      <c r="AO285" s="160">
        <v>4.6575474817259721</v>
      </c>
      <c r="AP285" s="160">
        <v>-8.1280357040009967</v>
      </c>
      <c r="AQ285" s="160">
        <v>4.0384752159004327</v>
      </c>
      <c r="AR285" s="160">
        <v>21.456179465769107</v>
      </c>
      <c r="AS285" s="160">
        <v>6.1826331423721879</v>
      </c>
      <c r="AT285" s="160">
        <v>6.4594527568818654</v>
      </c>
      <c r="AU285" s="160">
        <v>16.820640416517861</v>
      </c>
      <c r="AV285" s="160">
        <v>34.067366338680728</v>
      </c>
      <c r="AW285" s="160">
        <v>1.9225014415111523</v>
      </c>
      <c r="AX285" s="160">
        <v>2.8226083373394615</v>
      </c>
    </row>
    <row r="286" spans="1:50" ht="12.75" customHeight="1">
      <c r="A286" s="156" t="s">
        <v>776</v>
      </c>
      <c r="B286" s="156" t="s">
        <v>831</v>
      </c>
      <c r="C286" s="160">
        <v>3.6408966714319568</v>
      </c>
      <c r="D286" s="160">
        <v>3.8832949023204346</v>
      </c>
      <c r="E286" s="160">
        <v>3.8247352090752922</v>
      </c>
      <c r="F286" s="160">
        <v>2.2661183533820859</v>
      </c>
      <c r="G286" s="160">
        <v>22.013593376779109</v>
      </c>
      <c r="H286" s="160">
        <v>24.089173673102067</v>
      </c>
      <c r="I286" s="160">
        <v>5.7600659132142713</v>
      </c>
      <c r="J286" s="160">
        <v>2.007072703077915</v>
      </c>
      <c r="K286" s="160">
        <v>9.4472135559941233</v>
      </c>
      <c r="L286" s="160">
        <v>27.556985799152372</v>
      </c>
      <c r="M286" s="160">
        <v>3.2537278826634766</v>
      </c>
      <c r="N286" s="167">
        <v>4.6686846439288834</v>
      </c>
      <c r="P286" s="160">
        <v>0.80030734763884326</v>
      </c>
      <c r="Q286" s="160">
        <v>0.58601775265869838</v>
      </c>
      <c r="R286" s="160">
        <v>1.5725513634077193</v>
      </c>
      <c r="S286" s="160">
        <v>-2.4678159650374246E-6</v>
      </c>
      <c r="T286" s="160">
        <v>0</v>
      </c>
      <c r="U286" s="160">
        <v>-9.7089324011345618E-5</v>
      </c>
      <c r="V286" s="161">
        <v>0.62801307174978005</v>
      </c>
      <c r="W286" s="162">
        <v>0.62801307174978005</v>
      </c>
      <c r="Y286" s="160">
        <v>4.4703423826522002</v>
      </c>
      <c r="Z286" s="160">
        <v>4.4920694524947598</v>
      </c>
      <c r="AA286" s="160">
        <v>5.4574324981600766</v>
      </c>
      <c r="AB286" s="160">
        <v>2.2114987179961068</v>
      </c>
      <c r="AC286" s="160">
        <v>24.089170610809614</v>
      </c>
      <c r="AD286" s="160">
        <v>2.0070126685252458</v>
      </c>
      <c r="AE286" s="160">
        <v>27.556861954937105</v>
      </c>
      <c r="AF286" s="160">
        <v>7.124708161541899</v>
      </c>
      <c r="AG286" s="159" t="s">
        <v>31</v>
      </c>
      <c r="AH286" s="168">
        <v>5.3260176655213014</v>
      </c>
      <c r="AI286" s="162">
        <v>5.3260176655213014</v>
      </c>
      <c r="AK286" s="162">
        <v>6.7451543818644648</v>
      </c>
      <c r="AL286" s="162">
        <v>4.454106107526977</v>
      </c>
      <c r="AM286" s="170">
        <v>6.9533638739301171</v>
      </c>
      <c r="AN286" s="162">
        <v>5.4046416421515096</v>
      </c>
      <c r="AO286" s="160">
        <v>5.278926273719045</v>
      </c>
      <c r="AP286" s="160">
        <v>10.59134796151737</v>
      </c>
      <c r="AQ286" s="160">
        <v>2.9913800190992967</v>
      </c>
      <c r="AR286" s="160">
        <v>28.184700091766086</v>
      </c>
      <c r="AS286" s="160">
        <v>6.392849787221528</v>
      </c>
      <c r="AT286" s="160">
        <v>-3.7532702757093883</v>
      </c>
      <c r="AU286" s="160">
        <v>13.764736006724057</v>
      </c>
      <c r="AV286" s="160">
        <v>3.8118351838841233</v>
      </c>
      <c r="AW286" s="160">
        <v>-6.5094603010974499</v>
      </c>
      <c r="AX286" s="160">
        <v>2.8249622270042458</v>
      </c>
    </row>
    <row r="287" spans="1:50" ht="12.75" customHeight="1">
      <c r="A287" s="156" t="s">
        <v>776</v>
      </c>
      <c r="B287" s="156" t="s">
        <v>834</v>
      </c>
      <c r="C287" s="160">
        <v>2.4695013173798697</v>
      </c>
      <c r="D287" s="160">
        <v>1.1180935069588578</v>
      </c>
      <c r="E287" s="160">
        <v>3.5148521673520512</v>
      </c>
      <c r="F287" s="160">
        <v>7.2373840553987696</v>
      </c>
      <c r="G287" s="160">
        <v>-12.370116230674482</v>
      </c>
      <c r="H287" s="160">
        <v>-13.289426258826582</v>
      </c>
      <c r="I287" s="160">
        <v>6.933437470086238</v>
      </c>
      <c r="J287" s="160">
        <v>-2.5507324300718519</v>
      </c>
      <c r="K287" s="160">
        <v>-0.79475737078723641</v>
      </c>
      <c r="L287" s="160">
        <v>45.659814757082366</v>
      </c>
      <c r="M287" s="160">
        <v>-12.730774884850049</v>
      </c>
      <c r="N287" s="167">
        <v>1.5255891154429297</v>
      </c>
      <c r="P287" s="160">
        <v>1.2563762231441353</v>
      </c>
      <c r="Q287" s="160">
        <v>2.0732113737749529</v>
      </c>
      <c r="R287" s="160">
        <v>4.9721136585008594</v>
      </c>
      <c r="S287" s="160">
        <v>1.5007809271226126E-5</v>
      </c>
      <c r="T287" s="160">
        <v>0</v>
      </c>
      <c r="U287" s="160">
        <v>-3.1984784452182639E-5</v>
      </c>
      <c r="V287" s="161">
        <v>1.2337785925697851</v>
      </c>
      <c r="W287" s="162">
        <v>1.2337785925697851</v>
      </c>
      <c r="Y287" s="160">
        <v>3.756903767905766</v>
      </c>
      <c r="Z287" s="160">
        <v>3.2144853224895349</v>
      </c>
      <c r="AA287" s="160">
        <v>8.6617282705419143</v>
      </c>
      <c r="AB287" s="160">
        <v>9.8129329860935505E-2</v>
      </c>
      <c r="AC287" s="160">
        <v>-13.289413245469042</v>
      </c>
      <c r="AD287" s="160">
        <v>-2.5507231530626022</v>
      </c>
      <c r="AE287" s="160">
        <v>45.659768168104584</v>
      </c>
      <c r="AF287" s="160">
        <v>-8.5355231992651373</v>
      </c>
      <c r="AG287" s="159" t="s">
        <v>31</v>
      </c>
      <c r="AH287" s="168">
        <v>2.7781900999296227</v>
      </c>
      <c r="AI287" s="162">
        <v>2.7781900999296227</v>
      </c>
      <c r="AK287" s="162">
        <v>4.5915754639710835</v>
      </c>
      <c r="AL287" s="162">
        <v>-34.833050683444156</v>
      </c>
      <c r="AM287" s="170">
        <v>7.3293119082486067</v>
      </c>
      <c r="AN287" s="162">
        <v>4.4697013020937408</v>
      </c>
      <c r="AO287" s="160">
        <v>4.632681477089343</v>
      </c>
      <c r="AP287" s="160">
        <v>10.301279355996936</v>
      </c>
      <c r="AQ287" s="160">
        <v>2.7000815080012042</v>
      </c>
      <c r="AR287" s="160">
        <v>53.324739940393599</v>
      </c>
      <c r="AS287" s="160">
        <v>5.3874881827628425</v>
      </c>
      <c r="AT287" s="160">
        <v>-9.185266284376322</v>
      </c>
      <c r="AU287" s="160">
        <v>-3.1775492434922969</v>
      </c>
      <c r="AV287" s="160">
        <v>-43.867027357848173</v>
      </c>
      <c r="AW287" s="160">
        <v>-42.198006124758678</v>
      </c>
      <c r="AX287" s="160">
        <v>13.063621533442088</v>
      </c>
    </row>
    <row r="288" spans="1:50" ht="12.75" customHeight="1">
      <c r="A288" s="156" t="s">
        <v>776</v>
      </c>
      <c r="B288" s="156" t="s">
        <v>829</v>
      </c>
      <c r="C288" s="160">
        <v>-2.335771667344043</v>
      </c>
      <c r="D288" s="160">
        <v>-12.076975293228175</v>
      </c>
      <c r="E288" s="160">
        <v>3.3774583347418461</v>
      </c>
      <c r="F288" s="160">
        <v>35.353007499682448</v>
      </c>
      <c r="G288" s="160">
        <v>-45.215338577208733</v>
      </c>
      <c r="H288" s="160">
        <v>-45.790074883598123</v>
      </c>
      <c r="I288" s="160">
        <v>-20.4642701804793</v>
      </c>
      <c r="J288" s="160">
        <v>-27.518468870136228</v>
      </c>
      <c r="K288" s="160">
        <v>-20.239773160021496</v>
      </c>
      <c r="L288" s="160">
        <v>-26.46116828431612</v>
      </c>
      <c r="M288" s="160">
        <v>-28.429451005300734</v>
      </c>
      <c r="N288" s="167">
        <v>-4.9832546645399454</v>
      </c>
      <c r="P288" s="160">
        <v>-2.2372563174310369</v>
      </c>
      <c r="Q288" s="160">
        <v>6.4766267711025556</v>
      </c>
      <c r="R288" s="160">
        <v>5.2115869296387318</v>
      </c>
      <c r="S288" s="160">
        <v>4.5380444671798694E-5</v>
      </c>
      <c r="T288" s="160">
        <v>0</v>
      </c>
      <c r="U288" s="160">
        <v>1.4617433349751704E-4</v>
      </c>
      <c r="V288" s="161">
        <v>-2.6053126897744989</v>
      </c>
      <c r="W288" s="162">
        <v>-3.0406899526994171</v>
      </c>
      <c r="Y288" s="160">
        <v>-4.5207707855866648</v>
      </c>
      <c r="Z288" s="160">
        <v>-6.3825291371063448</v>
      </c>
      <c r="AA288" s="160">
        <v>8.7650644415079757</v>
      </c>
      <c r="AB288" s="160">
        <v>-15.873485096829109</v>
      </c>
      <c r="AC288" s="160">
        <v>-45.790050282893056</v>
      </c>
      <c r="AD288" s="160">
        <v>-27.518461882739086</v>
      </c>
      <c r="AE288" s="160">
        <v>-26.461060789418994</v>
      </c>
      <c r="AF288" s="160">
        <v>-31.578792263010453</v>
      </c>
      <c r="AG288" s="159" t="s">
        <v>31</v>
      </c>
      <c r="AH288" s="168">
        <v>-7.4587379881754003</v>
      </c>
      <c r="AI288" s="162">
        <v>-7.8724192933372725</v>
      </c>
      <c r="AK288" s="162">
        <v>-7.4990508313616289</v>
      </c>
      <c r="AL288" s="162">
        <v>2.5105645898815734</v>
      </c>
      <c r="AM288" s="170">
        <v>-13.049637724770273</v>
      </c>
      <c r="AN288" s="162">
        <v>-7.8403585174286494</v>
      </c>
      <c r="AO288" s="160">
        <v>-4.7596468624508264</v>
      </c>
      <c r="AP288" s="160">
        <v>-39.726524250980717</v>
      </c>
      <c r="AQ288" s="160">
        <v>-28.173142984796574</v>
      </c>
      <c r="AR288" s="160">
        <v>-12.62684233290082</v>
      </c>
      <c r="AS288" s="160">
        <v>-20.702414804312173</v>
      </c>
      <c r="AT288" s="160">
        <v>-73.167894532764635</v>
      </c>
      <c r="AU288" s="160">
        <v>-3.6153077285415538</v>
      </c>
      <c r="AV288" s="160">
        <v>1.9264437100918619</v>
      </c>
      <c r="AW288" s="160">
        <v>-45.258557290243957</v>
      </c>
      <c r="AX288" s="160">
        <v>5.4619986705074313</v>
      </c>
    </row>
    <row r="289" spans="1:50" ht="12.75" customHeight="1">
      <c r="A289" s="156" t="s">
        <v>776</v>
      </c>
      <c r="B289" s="156" t="s">
        <v>830</v>
      </c>
      <c r="C289" s="160">
        <v>3.608662774675973</v>
      </c>
      <c r="D289" s="160">
        <v>-2.9617269668796666</v>
      </c>
      <c r="E289" s="160">
        <v>3.7430287467365946</v>
      </c>
      <c r="F289" s="160">
        <v>36.087671753061045</v>
      </c>
      <c r="G289" s="160">
        <v>-12.731001596534041</v>
      </c>
      <c r="H289" s="160">
        <v>-13.646535768986162</v>
      </c>
      <c r="I289" s="160">
        <v>-5.3591529544601473</v>
      </c>
      <c r="J289" s="160">
        <v>-13.753064830015875</v>
      </c>
      <c r="K289" s="160">
        <v>-19.28473468295515</v>
      </c>
      <c r="L289" s="160">
        <v>-12.493445295204921</v>
      </c>
      <c r="M289" s="160">
        <v>-9.4450781027229649</v>
      </c>
      <c r="N289" s="167">
        <v>1.7558157113789956</v>
      </c>
      <c r="P289" s="160">
        <v>-0.35405249893083229</v>
      </c>
      <c r="Q289" s="160">
        <v>5.7010436530303839</v>
      </c>
      <c r="R289" s="160">
        <v>5.1789970337887992</v>
      </c>
      <c r="S289" s="160">
        <v>-7.9166514444702536E-6</v>
      </c>
      <c r="T289" s="160">
        <v>0</v>
      </c>
      <c r="U289" s="160">
        <v>3.5856760076777712E-4</v>
      </c>
      <c r="V289" s="161">
        <v>0.40794410027374944</v>
      </c>
      <c r="W289" s="162">
        <v>0.40794410027374944</v>
      </c>
      <c r="Y289" s="160">
        <v>3.241833715013402</v>
      </c>
      <c r="Z289" s="160">
        <v>2.5704673388853312</v>
      </c>
      <c r="AA289" s="160">
        <v>9.1158771282927127</v>
      </c>
      <c r="AB289" s="160">
        <v>-1.3782947576096065</v>
      </c>
      <c r="AC289" s="160">
        <v>-13.64654260528893</v>
      </c>
      <c r="AD289" s="160">
        <v>-13.753068521688283</v>
      </c>
      <c r="AE289" s="160">
        <v>-12.493131525051208</v>
      </c>
      <c r="AF289" s="160">
        <v>-4.1520939473917267</v>
      </c>
      <c r="AG289" s="159" t="s">
        <v>31</v>
      </c>
      <c r="AH289" s="168">
        <v>2.1709225582590039</v>
      </c>
      <c r="AI289" s="162">
        <v>2.1709225582590039</v>
      </c>
      <c r="AK289" s="162">
        <v>-0.71527348146660386</v>
      </c>
      <c r="AL289" s="162">
        <v>-13.986900137543902</v>
      </c>
      <c r="AM289" s="170">
        <v>0.39706086225328474</v>
      </c>
      <c r="AN289" s="162">
        <v>-2.7211264078701736</v>
      </c>
      <c r="AO289" s="160">
        <v>0.19293631872587991</v>
      </c>
      <c r="AP289" s="160">
        <v>-33.938064899960544</v>
      </c>
      <c r="AQ289" s="160">
        <v>-14.680408099849798</v>
      </c>
      <c r="AR289" s="160">
        <v>-17.653729481473075</v>
      </c>
      <c r="AS289" s="160">
        <v>-27.448039345474349</v>
      </c>
      <c r="AT289" s="160">
        <v>33.620636103863838</v>
      </c>
      <c r="AU289" s="160">
        <v>4.9313853448817273</v>
      </c>
      <c r="AV289" s="160">
        <v>-14.630321930258443</v>
      </c>
      <c r="AW289" s="160">
        <v>-28.779100993247066</v>
      </c>
      <c r="AX289" s="160">
        <v>4.437171609226116</v>
      </c>
    </row>
    <row r="290" spans="1:50" ht="12.75" customHeight="1">
      <c r="A290" s="156" t="s">
        <v>776</v>
      </c>
      <c r="B290" s="156" t="s">
        <v>831</v>
      </c>
      <c r="C290" s="160">
        <v>1.7960231483445277</v>
      </c>
      <c r="D290" s="160">
        <v>-1.600772056611097</v>
      </c>
      <c r="E290" s="160">
        <v>3.5914703039848654</v>
      </c>
      <c r="F290" s="160">
        <v>13.724762750180796</v>
      </c>
      <c r="G290" s="160">
        <v>-5.3178197145668076</v>
      </c>
      <c r="H290" s="160">
        <v>-6.3111795312630905</v>
      </c>
      <c r="I290" s="160">
        <v>-5.2078397106434018</v>
      </c>
      <c r="J290" s="160">
        <v>-13.615191192223026</v>
      </c>
      <c r="K290" s="160">
        <v>-8.9878324495262341</v>
      </c>
      <c r="L290" s="160">
        <v>36.841111034608161</v>
      </c>
      <c r="M290" s="160">
        <v>-8.8918789222120402</v>
      </c>
      <c r="N290" s="167">
        <v>0.85591765465984493</v>
      </c>
      <c r="P290" s="160">
        <v>1.195756000508664</v>
      </c>
      <c r="Q290" s="160">
        <v>4.1940040307653588</v>
      </c>
      <c r="R290" s="160">
        <v>4.9909235473193343</v>
      </c>
      <c r="S290" s="160">
        <v>-2.2214413250412447E-5</v>
      </c>
      <c r="T290" s="160">
        <v>0</v>
      </c>
      <c r="U290" s="160">
        <v>1.547455673162096E-4</v>
      </c>
      <c r="V290" s="161">
        <v>1.4582160742998074</v>
      </c>
      <c r="W290" s="162">
        <v>1.4582160742998074</v>
      </c>
      <c r="Y290" s="160">
        <v>3.0132552034200675</v>
      </c>
      <c r="Z290" s="160">
        <v>2.5260955295766623</v>
      </c>
      <c r="AA290" s="160">
        <v>8.7616413884007667</v>
      </c>
      <c r="AB290" s="160">
        <v>-3.8077077346940054</v>
      </c>
      <c r="AC290" s="160">
        <v>-6.3112003436848303</v>
      </c>
      <c r="AD290" s="160">
        <v>-13.615209311395631</v>
      </c>
      <c r="AE290" s="160">
        <v>36.841322790161762</v>
      </c>
      <c r="AF290" s="160">
        <v>-5.7909721058107362</v>
      </c>
      <c r="AG290" s="159" t="s">
        <v>31</v>
      </c>
      <c r="AH290" s="168">
        <v>2.3266148577826828</v>
      </c>
      <c r="AI290" s="162">
        <v>2.3266148577826828</v>
      </c>
      <c r="AK290" s="162">
        <v>4.9485300039375035</v>
      </c>
      <c r="AL290" s="162">
        <v>4.8245163800680215</v>
      </c>
      <c r="AM290" s="170">
        <v>4.9595369477940459</v>
      </c>
      <c r="AN290" s="162">
        <v>4.4327530920970863</v>
      </c>
      <c r="AO290" s="160">
        <v>5.7846411083269382</v>
      </c>
      <c r="AP290" s="160">
        <v>-24.667109584811026</v>
      </c>
      <c r="AQ290" s="160">
        <v>9.8814253520089057</v>
      </c>
      <c r="AR290" s="160">
        <v>27.592658878656714</v>
      </c>
      <c r="AS290" s="160">
        <v>3.0818564297629041</v>
      </c>
      <c r="AT290" s="160">
        <v>47.236800836382628</v>
      </c>
      <c r="AU290" s="160">
        <v>5.2191771549035684</v>
      </c>
      <c r="AV290" s="160">
        <v>-0.14545117419375131</v>
      </c>
      <c r="AW290" s="160">
        <v>-0.53408986492693789</v>
      </c>
      <c r="AX290" s="159" t="s">
        <v>31</v>
      </c>
    </row>
    <row r="291" spans="1:50" ht="12.75" customHeight="1">
      <c r="A291" s="156" t="s">
        <v>776</v>
      </c>
      <c r="B291" s="156" t="s">
        <v>775</v>
      </c>
      <c r="C291" s="160">
        <v>2.3849657793338648</v>
      </c>
      <c r="D291" s="160">
        <v>-1.6845551539604129E-2</v>
      </c>
      <c r="E291" s="160">
        <v>1.564318268200152</v>
      </c>
      <c r="F291" s="160">
        <v>14.616810907998012</v>
      </c>
      <c r="G291" s="160">
        <v>-6.2298668913239066</v>
      </c>
      <c r="H291" s="160">
        <v>-9.608755693717141</v>
      </c>
      <c r="I291" s="160">
        <v>-9.7978410587343205</v>
      </c>
      <c r="J291" s="160">
        <v>-11.297114741860916</v>
      </c>
      <c r="K291" s="160">
        <v>14.997501715724788</v>
      </c>
      <c r="L291" s="160">
        <v>-3.4305154489703278</v>
      </c>
      <c r="M291" s="160">
        <v>16.579571377455828</v>
      </c>
      <c r="N291" s="167">
        <v>2.8891891176979869</v>
      </c>
      <c r="P291" s="160">
        <v>0.35876968737998155</v>
      </c>
      <c r="Q291" s="160">
        <v>2.6033046630757757</v>
      </c>
      <c r="R291" s="160">
        <v>1.4775375297985112</v>
      </c>
      <c r="S291" s="160">
        <v>-6.1277832208084566E-5</v>
      </c>
      <c r="T291" s="160">
        <v>0</v>
      </c>
      <c r="U291" s="160">
        <v>2.2840254381194375E-4</v>
      </c>
      <c r="V291" s="161">
        <v>-0.59869675757780727</v>
      </c>
      <c r="W291" s="162">
        <v>-0.59869675757780727</v>
      </c>
      <c r="Y291" s="160">
        <v>2.7522920009845144</v>
      </c>
      <c r="Z291" s="160">
        <v>2.5860205705073738</v>
      </c>
      <c r="AA291" s="160">
        <v>3.0649691874968368</v>
      </c>
      <c r="AB291" s="160">
        <v>4.1298050475583876</v>
      </c>
      <c r="AC291" s="160">
        <v>-9.6088110835121654</v>
      </c>
      <c r="AD291" s="160">
        <v>-11.297115112971147</v>
      </c>
      <c r="AE291" s="160">
        <v>-3.4302948818110761</v>
      </c>
      <c r="AF291" s="160">
        <v>6.2212656604250549</v>
      </c>
      <c r="AG291" s="159" t="s">
        <v>31</v>
      </c>
      <c r="AH291" s="168">
        <v>2.2731948785522302</v>
      </c>
      <c r="AI291" s="162">
        <v>2.2731948785522302</v>
      </c>
      <c r="AK291" s="162">
        <v>1.6684041888866721</v>
      </c>
      <c r="AL291" s="162">
        <v>-18.138318381745197</v>
      </c>
      <c r="AM291" s="170">
        <v>2.5035180991360053</v>
      </c>
      <c r="AN291" s="162">
        <v>1.8604901508694596</v>
      </c>
      <c r="AO291" s="160">
        <v>1.5946405470268767</v>
      </c>
      <c r="AP291" s="160">
        <v>-4.8096247080754484</v>
      </c>
      <c r="AQ291" s="160">
        <v>-10.384368093228861</v>
      </c>
      <c r="AR291" s="160">
        <v>44.168076766551728</v>
      </c>
      <c r="AS291" s="160">
        <v>-3.9739583526396789</v>
      </c>
      <c r="AT291" s="160">
        <v>18.878577183611355</v>
      </c>
      <c r="AU291" s="160">
        <v>26.430660718514577</v>
      </c>
      <c r="AV291" s="160">
        <v>-8.0015786944883001</v>
      </c>
      <c r="AW291" s="160">
        <v>16.639912466977172</v>
      </c>
      <c r="AX291" s="160">
        <v>-68.642388565052613</v>
      </c>
    </row>
    <row r="292" spans="1:50" ht="12.75" customHeight="1">
      <c r="A292" s="156" t="s">
        <v>776</v>
      </c>
      <c r="B292" s="156" t="s">
        <v>829</v>
      </c>
      <c r="C292" s="183">
        <v>8.308359726679571</v>
      </c>
      <c r="D292" s="183">
        <v>15.95822047241796</v>
      </c>
      <c r="E292" s="183">
        <v>2.321483519637475</v>
      </c>
      <c r="F292" s="183">
        <v>-7.464872652198232</v>
      </c>
      <c r="G292" s="183">
        <v>15.125964879063712</v>
      </c>
      <c r="H292" s="183">
        <v>10.977558926237025</v>
      </c>
      <c r="I292" s="183">
        <v>22.831843634442681</v>
      </c>
      <c r="J292" s="183">
        <v>20.790210160543257</v>
      </c>
      <c r="K292" s="183">
        <v>50.759065833596175</v>
      </c>
      <c r="L292" s="183">
        <v>59.709251463059523</v>
      </c>
      <c r="M292" s="183">
        <v>49.441130361579077</v>
      </c>
      <c r="N292" s="167">
        <v>10.214327493435485</v>
      </c>
      <c r="P292" s="160">
        <v>3.8939965848389435</v>
      </c>
      <c r="Q292" s="160">
        <v>-2.0806426473866324</v>
      </c>
      <c r="R292" s="160">
        <v>1.4702152432700941</v>
      </c>
      <c r="S292" s="160">
        <v>-4.5674827004130355E-5</v>
      </c>
      <c r="T292" s="160">
        <v>0</v>
      </c>
      <c r="U292" s="160">
        <v>-8.9174863103593571E-5</v>
      </c>
      <c r="V292" s="161">
        <v>19.216439443771307</v>
      </c>
      <c r="W292" s="162">
        <v>3.2306668755755998</v>
      </c>
      <c r="Y292" s="160">
        <v>12.525883555531626</v>
      </c>
      <c r="Z292" s="160">
        <v>13.545544284118279</v>
      </c>
      <c r="AA292" s="160">
        <v>3.8258295674832938</v>
      </c>
      <c r="AB292" s="160">
        <v>27.765295956576999</v>
      </c>
      <c r="AC292" s="160">
        <v>10.977508237428973</v>
      </c>
      <c r="AD292" s="160">
        <v>20.790291803348978</v>
      </c>
      <c r="AE292" s="160">
        <v>59.709109042553166</v>
      </c>
      <c r="AF292" s="160">
        <v>54.606318032194146</v>
      </c>
      <c r="AG292" s="159" t="s">
        <v>31</v>
      </c>
      <c r="AH292" s="168">
        <v>31.393596994571315</v>
      </c>
      <c r="AI292" s="162">
        <v>13.774985263904311</v>
      </c>
      <c r="AK292" s="162">
        <v>13.801676298264578</v>
      </c>
      <c r="AL292" s="162">
        <v>-3.2876335917928095</v>
      </c>
      <c r="AM292" s="170">
        <v>24.973993789458728</v>
      </c>
      <c r="AN292" s="162">
        <v>12.943014444062742</v>
      </c>
      <c r="AO292" s="160">
        <v>11.599141564593602</v>
      </c>
      <c r="AP292" s="160">
        <v>4.1747534929955128</v>
      </c>
      <c r="AQ292" s="160">
        <v>23.220672677712688</v>
      </c>
      <c r="AR292" s="159" t="s">
        <v>31</v>
      </c>
      <c r="AS292" s="160">
        <v>22.684439107507224</v>
      </c>
      <c r="AT292" s="159" t="s">
        <v>31</v>
      </c>
      <c r="AU292" s="160">
        <v>33.476450100245415</v>
      </c>
      <c r="AV292" s="160">
        <v>-4.6858170597477464</v>
      </c>
      <c r="AW292" s="160">
        <v>17.078343313373253</v>
      </c>
      <c r="AX292" s="160">
        <v>5.1097804391217609</v>
      </c>
    </row>
    <row r="293" spans="1:50" ht="12.75" customHeight="1">
      <c r="A293" s="156" t="s">
        <v>776</v>
      </c>
      <c r="B293" s="156" t="s">
        <v>830</v>
      </c>
      <c r="C293" s="183">
        <v>2.8182080166057113</v>
      </c>
      <c r="D293" s="183">
        <v>6.9447198601334881</v>
      </c>
      <c r="E293" s="183">
        <v>2.1512472578335258</v>
      </c>
      <c r="F293" s="183">
        <v>-10.959384024895639</v>
      </c>
      <c r="G293" s="183">
        <v>13.033801605523069</v>
      </c>
      <c r="H293" s="183">
        <v>8.9608189154914157</v>
      </c>
      <c r="I293" s="183">
        <v>7.3734202436425988</v>
      </c>
      <c r="J293" s="183">
        <v>5.5887306177494835</v>
      </c>
      <c r="K293" s="183">
        <v>50.969577533024527</v>
      </c>
      <c r="L293" s="183">
        <v>41.727336570869262</v>
      </c>
      <c r="M293" s="183">
        <v>28.445254429305166</v>
      </c>
      <c r="N293" s="167">
        <v>5.0948202806174523</v>
      </c>
      <c r="P293" s="160">
        <v>2.9891405422795394</v>
      </c>
      <c r="Q293" s="160">
        <v>-0.96489107940223995</v>
      </c>
      <c r="R293" s="160">
        <v>0.62588761951784355</v>
      </c>
      <c r="S293" s="160">
        <v>5.7665389173999167E-6</v>
      </c>
      <c r="T293" s="160">
        <v>0</v>
      </c>
      <c r="U293" s="160">
        <v>-1.8052543610927777E-4</v>
      </c>
      <c r="V293" s="161">
        <v>1.2819816342958019</v>
      </c>
      <c r="W293" s="162">
        <v>1.2819816342958019</v>
      </c>
      <c r="Y293" s="160">
        <v>5.8915887572753824</v>
      </c>
      <c r="Z293" s="160">
        <v>5.9128197983113475</v>
      </c>
      <c r="AA293" s="160">
        <v>2.7905992676033868</v>
      </c>
      <c r="AB293" s="160">
        <v>13.134793113944221</v>
      </c>
      <c r="AC293" s="160">
        <v>8.9608251987594514</v>
      </c>
      <c r="AD293" s="160">
        <v>5.5887109874354728</v>
      </c>
      <c r="AE293" s="160">
        <v>41.727080716976829</v>
      </c>
      <c r="AF293" s="160">
        <v>20.022021739262048</v>
      </c>
      <c r="AG293" s="159" t="s">
        <v>31</v>
      </c>
      <c r="AH293" s="168">
        <v>6.4421165752111413</v>
      </c>
      <c r="AI293" s="162">
        <v>6.4421165752111413</v>
      </c>
      <c r="AK293" s="162">
        <v>6.4507968014914265</v>
      </c>
      <c r="AL293" s="162">
        <v>-2.418761773299825</v>
      </c>
      <c r="AM293" s="170">
        <v>7.0876756082550081</v>
      </c>
      <c r="AN293" s="162">
        <v>9.5237201068006296</v>
      </c>
      <c r="AO293" s="160">
        <v>7.6785646798220277</v>
      </c>
      <c r="AP293" s="160">
        <v>24.65814343369312</v>
      </c>
      <c r="AQ293" s="160">
        <v>7.2029505243299132</v>
      </c>
      <c r="AR293" s="159" t="s">
        <v>31</v>
      </c>
      <c r="AS293" s="160">
        <v>46.365365580754819</v>
      </c>
      <c r="AT293" s="160">
        <v>-25.969014772027286</v>
      </c>
      <c r="AU293" s="160">
        <v>-1.7851992104000369</v>
      </c>
      <c r="AV293" s="160">
        <v>-3.449086357510676</v>
      </c>
      <c r="AW293" s="160">
        <v>-4.8252978734100775</v>
      </c>
      <c r="AX293" s="160">
        <v>6.3655162122407463</v>
      </c>
    </row>
    <row r="294" spans="1:50" ht="12.75" customHeight="1">
      <c r="A294" s="156" t="s">
        <v>776</v>
      </c>
      <c r="B294" s="156" t="s">
        <v>831</v>
      </c>
      <c r="C294" s="183">
        <v>5.4439813125057963</v>
      </c>
      <c r="D294" s="183">
        <v>7.9631668692886768</v>
      </c>
      <c r="E294" s="183">
        <v>2.3456563999342834</v>
      </c>
      <c r="F294" s="183">
        <v>0.70759509597836034</v>
      </c>
      <c r="G294" s="183">
        <v>-17.19928021787107</v>
      </c>
      <c r="H294" s="183">
        <v>-20.182843069771579</v>
      </c>
      <c r="I294" s="183">
        <v>10.393778572501816</v>
      </c>
      <c r="J294" s="183">
        <v>8.5588942107641763</v>
      </c>
      <c r="K294" s="183">
        <v>28.840060551972254</v>
      </c>
      <c r="L294" s="183">
        <v>-8.6473445533185913</v>
      </c>
      <c r="M294" s="183">
        <v>31.719837497413231</v>
      </c>
      <c r="N294" s="167">
        <v>6.2902453138603427</v>
      </c>
      <c r="P294" s="160">
        <v>2.2313757926110718</v>
      </c>
      <c r="Q294" s="160">
        <v>0.17948917863506941</v>
      </c>
      <c r="R294" s="160">
        <v>1.4091000818617654</v>
      </c>
      <c r="S294" s="160">
        <v>4.8397844380144131E-5</v>
      </c>
      <c r="T294" s="160">
        <v>0</v>
      </c>
      <c r="U294" s="160">
        <v>-4.1384252910214231E-5</v>
      </c>
      <c r="V294" s="161">
        <v>0.76151658537052325</v>
      </c>
      <c r="W294" s="162">
        <v>0.76151658537052325</v>
      </c>
      <c r="Y294" s="160">
        <v>7.7968327862783386</v>
      </c>
      <c r="Z294" s="160">
        <v>8.1569490707307395</v>
      </c>
      <c r="AA294" s="160">
        <v>3.787809128047726</v>
      </c>
      <c r="AB294" s="160">
        <v>13.179009940515499</v>
      </c>
      <c r="AC294" s="160">
        <v>-20.182804439988182</v>
      </c>
      <c r="AD294" s="160">
        <v>8.5589622641509315</v>
      </c>
      <c r="AE294" s="160">
        <v>-8.647382358932564</v>
      </c>
      <c r="AF294" s="160">
        <v>25.987999728625432</v>
      </c>
      <c r="AG294" s="159" t="s">
        <v>31</v>
      </c>
      <c r="AH294" s="168">
        <v>7.0996631605563936</v>
      </c>
      <c r="AI294" s="162">
        <v>7.0996631605563936</v>
      </c>
      <c r="AK294" s="162">
        <v>3.2290486302705865</v>
      </c>
      <c r="AL294" s="162">
        <v>-7.3002228114533878</v>
      </c>
      <c r="AM294" s="170">
        <v>4.1623816614134626</v>
      </c>
      <c r="AN294" s="162">
        <v>5.5702319387924941</v>
      </c>
      <c r="AO294" s="160">
        <v>4.3622932974030943</v>
      </c>
      <c r="AP294" s="160">
        <v>19.321334227676616</v>
      </c>
      <c r="AQ294" s="160">
        <v>-11.35929690832649</v>
      </c>
      <c r="AR294" s="160">
        <v>65.106285306231783</v>
      </c>
      <c r="AS294" s="160">
        <v>13.938398427401461</v>
      </c>
      <c r="AT294" s="160">
        <v>-31.798170870256747</v>
      </c>
      <c r="AU294" s="160">
        <v>-6.435430746978871</v>
      </c>
      <c r="AV294" s="160">
        <v>-3.8139061783516057</v>
      </c>
      <c r="AW294" s="160">
        <v>4.9989029896419046</v>
      </c>
      <c r="AX294" s="160">
        <v>-70.35741020187497</v>
      </c>
    </row>
    <row r="295" spans="1:50" ht="12.75" customHeight="1">
      <c r="A295" s="156" t="s">
        <v>776</v>
      </c>
      <c r="B295" s="156" t="s">
        <v>781</v>
      </c>
      <c r="C295" s="183">
        <v>9.7118784709775081</v>
      </c>
      <c r="D295" s="183">
        <v>11.3356989671276</v>
      </c>
      <c r="E295" s="183">
        <v>12.914126039250556</v>
      </c>
      <c r="F295" s="183">
        <v>-1.2898981005453236</v>
      </c>
      <c r="G295" s="183">
        <v>22.149885522497453</v>
      </c>
      <c r="H295" s="183">
        <v>24.132764199450545</v>
      </c>
      <c r="I295" s="183">
        <v>16.315641467064658</v>
      </c>
      <c r="J295" s="183">
        <v>13.346594623196646</v>
      </c>
      <c r="K295" s="183">
        <v>18.167758379068164</v>
      </c>
      <c r="L295" s="183">
        <v>16.338447569546236</v>
      </c>
      <c r="M295" s="183">
        <v>14.689977862047931</v>
      </c>
      <c r="N295" s="167">
        <v>10.29308977356253</v>
      </c>
      <c r="P295" s="160">
        <v>4.4333719047501079</v>
      </c>
      <c r="Q295" s="160">
        <v>1.6711267341388538</v>
      </c>
      <c r="R295" s="160">
        <v>8.0170939986883329</v>
      </c>
      <c r="S295" s="160">
        <v>4.114665079369947E-5</v>
      </c>
      <c r="T295" s="160">
        <v>0</v>
      </c>
      <c r="U295" s="160">
        <v>-7.8058788479132019E-5</v>
      </c>
      <c r="V295" s="161">
        <v>4.4530615255225801</v>
      </c>
      <c r="W295" s="162">
        <v>4.4530615255225801</v>
      </c>
      <c r="Y295" s="160">
        <v>14.575814067283416</v>
      </c>
      <c r="Z295" s="160">
        <v>13.196259597207673</v>
      </c>
      <c r="AA295" s="160">
        <v>21.966557661614644</v>
      </c>
      <c r="AB295" s="160">
        <v>15.02386288943052</v>
      </c>
      <c r="AC295" s="160">
        <v>24.132815275925566</v>
      </c>
      <c r="AD295" s="160">
        <v>13.346591414096521</v>
      </c>
      <c r="AE295" s="160">
        <v>16.338356757163549</v>
      </c>
      <c r="AF295" s="160">
        <v>27.553893268445826</v>
      </c>
      <c r="AG295" s="159" t="s">
        <v>31</v>
      </c>
      <c r="AH295" s="168">
        <v>15.204508919579117</v>
      </c>
      <c r="AI295" s="162">
        <v>15.204508919579117</v>
      </c>
      <c r="AK295" s="162">
        <v>10.623534312422724</v>
      </c>
      <c r="AL295" s="162">
        <v>22.701827224139308</v>
      </c>
      <c r="AM295" s="170">
        <v>10.216828342806862</v>
      </c>
      <c r="AN295" s="162">
        <v>10.412149989515584</v>
      </c>
      <c r="AO295" s="160">
        <v>11.809376460822788</v>
      </c>
      <c r="AP295" s="160">
        <v>-19.958807422309953</v>
      </c>
      <c r="AQ295" s="160">
        <v>10.31350822950696</v>
      </c>
      <c r="AR295" s="160">
        <v>14.667701713398536</v>
      </c>
      <c r="AS295" s="160">
        <v>25.448397170713235</v>
      </c>
      <c r="AT295" s="160">
        <v>4.340644720790019</v>
      </c>
      <c r="AU295" s="160">
        <v>-6.0166857351139509</v>
      </c>
      <c r="AV295" s="160">
        <v>7.8672078672078491</v>
      </c>
      <c r="AW295" s="160">
        <v>14.019810534761016</v>
      </c>
      <c r="AX295" s="159" t="s">
        <v>31</v>
      </c>
    </row>
    <row r="296" spans="1:50" ht="12.75" customHeight="1">
      <c r="A296" s="156" t="s">
        <v>776</v>
      </c>
      <c r="B296" s="156" t="s">
        <v>829</v>
      </c>
      <c r="C296" s="183">
        <v>7.1152502728141407</v>
      </c>
      <c r="D296" s="183">
        <v>10.035953483355529</v>
      </c>
      <c r="E296" s="183">
        <v>6.0014209656487258</v>
      </c>
      <c r="F296" s="183">
        <v>-3.0280529910991802</v>
      </c>
      <c r="G296" s="183">
        <v>56.084786140994503</v>
      </c>
      <c r="H296" s="183">
        <v>58.61853467234863</v>
      </c>
      <c r="I296" s="183">
        <v>15.34624791222871</v>
      </c>
      <c r="J296" s="183">
        <v>12.401952551408963</v>
      </c>
      <c r="K296" s="183">
        <v>9.8441862603017629</v>
      </c>
      <c r="L296" s="183">
        <v>16.823383542058451</v>
      </c>
      <c r="M296" s="183">
        <v>12.769622644705921</v>
      </c>
      <c r="N296" s="167">
        <v>8.0564945283692122</v>
      </c>
      <c r="P296" s="160">
        <v>5.3690489885527324</v>
      </c>
      <c r="Q296" s="160">
        <v>2.0499295891089329</v>
      </c>
      <c r="R296" s="160">
        <v>9.1231374975617481</v>
      </c>
      <c r="S296" s="160">
        <v>2.6528805624598852E-5</v>
      </c>
      <c r="T296" s="160">
        <v>0</v>
      </c>
      <c r="U296" s="160">
        <v>-6.6943734568254855E-5</v>
      </c>
      <c r="V296" s="161">
        <v>1.8009042508657074</v>
      </c>
      <c r="W296" s="162">
        <v>5.6779899702158296</v>
      </c>
      <c r="Y296" s="160">
        <v>12.866320534172349</v>
      </c>
      <c r="Z296" s="160">
        <v>12.291613052468973</v>
      </c>
      <c r="AA296" s="160">
        <v>15.672076349714116</v>
      </c>
      <c r="AB296" s="160">
        <v>12.326879169573147</v>
      </c>
      <c r="AC296" s="160">
        <v>58.618576751951402</v>
      </c>
      <c r="AD296" s="160">
        <v>12.401975227999696</v>
      </c>
      <c r="AE296" s="160">
        <v>16.823305336122665</v>
      </c>
      <c r="AF296" s="160">
        <v>21.095280528595019</v>
      </c>
      <c r="AG296" s="159" t="s">
        <v>31</v>
      </c>
      <c r="AH296" s="168">
        <v>10.002488531667087</v>
      </c>
      <c r="AI296" s="162">
        <v>14.191931449856838</v>
      </c>
      <c r="AK296" s="162">
        <v>15.523114483529573</v>
      </c>
      <c r="AL296" s="162">
        <v>2.2758924331555769E-2</v>
      </c>
      <c r="AM296" s="170">
        <v>23.365040944972627</v>
      </c>
      <c r="AN296" s="162">
        <v>16.32781014001527</v>
      </c>
      <c r="AO296" s="160">
        <v>14.564569503510791</v>
      </c>
      <c r="AP296" s="160">
        <v>56.508684423239949</v>
      </c>
      <c r="AQ296" s="160">
        <v>15.336808292277546</v>
      </c>
      <c r="AR296" s="160">
        <v>19.303029112481809</v>
      </c>
      <c r="AS296" s="160">
        <v>29.337723502688291</v>
      </c>
      <c r="AT296" s="160">
        <v>-1.6530308664931124</v>
      </c>
      <c r="AU296" s="160">
        <v>8.1425981657274402</v>
      </c>
      <c r="AV296" s="160">
        <v>1.3108190689705481</v>
      </c>
      <c r="AW296" s="160">
        <v>52.673251096266561</v>
      </c>
      <c r="AX296" s="160">
        <v>5.3651028444639977</v>
      </c>
    </row>
    <row r="297" spans="1:50" ht="12.75" customHeight="1">
      <c r="A297" s="156" t="s">
        <v>776</v>
      </c>
      <c r="B297" s="156" t="s">
        <v>830</v>
      </c>
      <c r="C297" s="183">
        <v>6.6600318584568425</v>
      </c>
      <c r="D297" s="183">
        <v>8.7734835445157202</v>
      </c>
      <c r="E297" s="183">
        <v>5.68466405612463</v>
      </c>
      <c r="F297" s="183">
        <v>-0.89013011678031417</v>
      </c>
      <c r="G297" s="183">
        <v>6.0197538413099112</v>
      </c>
      <c r="H297" s="183">
        <v>7.7407748464452251</v>
      </c>
      <c r="I297" s="183">
        <v>13.025092960901967</v>
      </c>
      <c r="J297" s="183">
        <v>10.140019889369359</v>
      </c>
      <c r="K297" s="183">
        <v>-0.17133639775927392</v>
      </c>
      <c r="L297" s="183">
        <v>-25.53296510927149</v>
      </c>
      <c r="M297" s="183">
        <v>6.1542119748365343</v>
      </c>
      <c r="N297" s="167">
        <v>6.4804094413049329</v>
      </c>
      <c r="P297" s="160">
        <v>4.629688700967062</v>
      </c>
      <c r="Q297" s="160">
        <v>2.1776687679577065</v>
      </c>
      <c r="R297" s="160">
        <v>9.1879800460177243</v>
      </c>
      <c r="S297" s="160">
        <v>-3.6750876880288269E-5</v>
      </c>
      <c r="T297" s="160">
        <v>0</v>
      </c>
      <c r="U297" s="160">
        <v>5.8116793647475949E-5</v>
      </c>
      <c r="V297" s="161">
        <v>4.5148767923344888</v>
      </c>
      <c r="W297" s="162">
        <v>4.5148767923344888</v>
      </c>
      <c r="Y297" s="160">
        <v>11.598059301855677</v>
      </c>
      <c r="Z297" s="160">
        <v>11.142209723484239</v>
      </c>
      <c r="AA297" s="160">
        <v>15.394949901302173</v>
      </c>
      <c r="AB297" s="160">
        <v>8.6893409999087385</v>
      </c>
      <c r="AC297" s="160">
        <v>7.7407352507657077</v>
      </c>
      <c r="AD297" s="160">
        <v>10.13999812711536</v>
      </c>
      <c r="AE297" s="160">
        <v>-25.532921831418484</v>
      </c>
      <c r="AF297" s="160">
        <v>13.991465888559548</v>
      </c>
      <c r="AG297" s="159" t="s">
        <v>31</v>
      </c>
      <c r="AH297" s="168">
        <v>11.287868735553159</v>
      </c>
      <c r="AI297" s="162">
        <v>11.287868735553159</v>
      </c>
      <c r="AK297" s="162">
        <v>15.792360299564894</v>
      </c>
      <c r="AL297" s="162">
        <v>-18.010186090093001</v>
      </c>
      <c r="AM297" s="170">
        <v>18.004084862349458</v>
      </c>
      <c r="AN297" s="162">
        <v>11.994070079180052</v>
      </c>
      <c r="AO297" s="160">
        <v>12.010110624837967</v>
      </c>
      <c r="AP297" s="160">
        <v>13.260014866692345</v>
      </c>
      <c r="AQ297" s="160">
        <v>12.260687390295004</v>
      </c>
      <c r="AR297" s="160">
        <v>-25.686491628332135</v>
      </c>
      <c r="AS297" s="160">
        <v>20.603500287554706</v>
      </c>
      <c r="AT297" s="160">
        <v>-28.648130995180313</v>
      </c>
      <c r="AU297" s="160">
        <v>26.908461243038722</v>
      </c>
      <c r="AV297" s="160">
        <v>-20.00360376449877</v>
      </c>
      <c r="AW297" s="160">
        <v>31.9615238336714</v>
      </c>
      <c r="AX297" s="160">
        <v>5.6458562982262599</v>
      </c>
    </row>
    <row r="298" spans="1:50" ht="12.75" customHeight="1">
      <c r="A298" s="156" t="s">
        <v>776</v>
      </c>
      <c r="B298" s="156" t="s">
        <v>831</v>
      </c>
      <c r="C298" s="183">
        <v>6.8921016880039598</v>
      </c>
      <c r="D298" s="183">
        <v>8.4258779506201495</v>
      </c>
      <c r="E298" s="183">
        <v>5.8147142410642614</v>
      </c>
      <c r="F298" s="183">
        <v>2.3246397330825217</v>
      </c>
      <c r="G298" s="183">
        <v>22.638014774255616</v>
      </c>
      <c r="H298" s="183">
        <v>24.628831905400418</v>
      </c>
      <c r="I298" s="183">
        <v>9.5686950882513546</v>
      </c>
      <c r="J298" s="183">
        <v>6.7718870978679861</v>
      </c>
      <c r="K298" s="183">
        <v>1.2165505366880669</v>
      </c>
      <c r="L298" s="183">
        <v>-48.532437764712682</v>
      </c>
      <c r="M298" s="183">
        <v>1.5233274995670836</v>
      </c>
      <c r="N298" s="167">
        <v>6.8867615838026515</v>
      </c>
      <c r="P298" s="160">
        <v>4.8266155988684174</v>
      </c>
      <c r="Q298" s="183">
        <v>3.024410442104855</v>
      </c>
      <c r="R298" s="160">
        <v>9.6654310552371179</v>
      </c>
      <c r="S298" s="160">
        <v>-8.3735321063622893E-6</v>
      </c>
      <c r="T298" s="160">
        <v>0</v>
      </c>
      <c r="U298" s="160">
        <v>1.6629639190014021E-4</v>
      </c>
      <c r="V298" s="161">
        <v>4.4482800484102691</v>
      </c>
      <c r="W298" s="162">
        <v>4.4482800484102691</v>
      </c>
      <c r="Y298" s="160">
        <v>12.051372542035491</v>
      </c>
      <c r="Z298" s="183">
        <v>11.705121525302582</v>
      </c>
      <c r="AA298" s="160">
        <v>16.04216249233048</v>
      </c>
      <c r="AB298" s="160">
        <v>7.1634440580347247</v>
      </c>
      <c r="AC298" s="160">
        <v>24.628821469565182</v>
      </c>
      <c r="AD298" s="160">
        <v>6.7718177670599022</v>
      </c>
      <c r="AE298" s="160">
        <v>-48.532352176013688</v>
      </c>
      <c r="AF298" s="160">
        <v>8.2373212869339039</v>
      </c>
      <c r="AG298" s="159" t="s">
        <v>31</v>
      </c>
      <c r="AH298" s="168">
        <v>11.641384073726806</v>
      </c>
      <c r="AI298" s="162">
        <v>11.641384073726806</v>
      </c>
      <c r="AK298" s="162">
        <v>13.770592479144058</v>
      </c>
      <c r="AL298" s="162">
        <v>10.343901277097515</v>
      </c>
      <c r="AM298" s="170">
        <v>14.040914280353512</v>
      </c>
      <c r="AN298" s="162">
        <v>10.593297578350869</v>
      </c>
      <c r="AO298" s="160">
        <v>12.201023243239556</v>
      </c>
      <c r="AP298" s="160">
        <v>17.198476659755535</v>
      </c>
      <c r="AQ298" s="160">
        <v>7.7919676199802819</v>
      </c>
      <c r="AR298" s="160">
        <v>-51.225304684965785</v>
      </c>
      <c r="AS298" s="160">
        <v>13.374395967228374</v>
      </c>
      <c r="AT298" s="160">
        <v>6.977615825091096</v>
      </c>
      <c r="AU298" s="160">
        <v>27.909168017704527</v>
      </c>
      <c r="AV298" s="160">
        <v>1.8186595737835141</v>
      </c>
      <c r="AW298" s="160">
        <v>-43.677964983283474</v>
      </c>
      <c r="AX298" s="159" t="s">
        <v>31</v>
      </c>
    </row>
    <row r="299" spans="1:50" ht="12.75" customHeight="1">
      <c r="A299" s="156" t="s">
        <v>776</v>
      </c>
      <c r="B299" s="156" t="s">
        <v>835</v>
      </c>
      <c r="C299" s="183">
        <v>7.0028805606036766</v>
      </c>
      <c r="D299" s="183">
        <v>8.4352006451755219</v>
      </c>
      <c r="E299" s="183">
        <v>3.9438286507279519</v>
      </c>
      <c r="F299" s="183">
        <v>5.591172598553384</v>
      </c>
      <c r="G299" s="183">
        <v>24.215599673059373</v>
      </c>
      <c r="H299" s="183">
        <v>22.23139637791148</v>
      </c>
      <c r="I299" s="183">
        <v>9.9601894822040755</v>
      </c>
      <c r="J299" s="183">
        <v>7.4601858140196091</v>
      </c>
      <c r="K299" s="183">
        <v>8.3411372555382677</v>
      </c>
      <c r="L299" s="183">
        <v>-53.075841725623945</v>
      </c>
      <c r="M299" s="183">
        <v>12.228563631737023</v>
      </c>
      <c r="N299" s="167">
        <v>7.8142844189286897</v>
      </c>
      <c r="P299" s="160">
        <v>3.8754794847105689</v>
      </c>
      <c r="Q299" s="183">
        <v>2.4638759726071027</v>
      </c>
      <c r="R299" s="160">
        <v>8.4332391882617905</v>
      </c>
      <c r="S299" s="160">
        <v>1.317808169773772E-5</v>
      </c>
      <c r="T299" s="160">
        <v>0</v>
      </c>
      <c r="U299" s="160">
        <v>-1.8358760880753781E-4</v>
      </c>
      <c r="V299" s="161">
        <v>2.9577745719347464</v>
      </c>
      <c r="W299" s="162">
        <v>2.9577745719347464</v>
      </c>
      <c r="Y299" s="160">
        <v>11.149755244779183</v>
      </c>
      <c r="Z299" s="183">
        <v>11.106909499720292</v>
      </c>
      <c r="AA299" s="160">
        <v>12.70966034228087</v>
      </c>
      <c r="AB299" s="160">
        <v>7.9522795081717099</v>
      </c>
      <c r="AC299" s="160">
        <v>22.23141248566473</v>
      </c>
      <c r="AD299" s="160">
        <v>7.4602287764283925</v>
      </c>
      <c r="AE299" s="160">
        <v>-53.07592787256408</v>
      </c>
      <c r="AF299" s="160">
        <v>10.183397258582064</v>
      </c>
      <c r="AG299" s="159" t="s">
        <v>31</v>
      </c>
      <c r="AH299" s="168">
        <v>11.003187908385163</v>
      </c>
      <c r="AI299" s="162">
        <v>11.003187908385163</v>
      </c>
      <c r="AK299" s="162">
        <v>10.913945027865378</v>
      </c>
      <c r="AL299" s="162">
        <v>-10.804464066469873</v>
      </c>
      <c r="AM299" s="170">
        <v>11.728098200482888</v>
      </c>
      <c r="AN299" s="162">
        <v>10.965594291184017</v>
      </c>
      <c r="AO299" s="160">
        <v>11.11927663100256</v>
      </c>
      <c r="AP299" s="160">
        <v>25.460103286665273</v>
      </c>
      <c r="AQ299" s="160">
        <v>7.8836706861754742</v>
      </c>
      <c r="AR299" s="160">
        <v>-48.418474933677984</v>
      </c>
      <c r="AS299" s="160">
        <v>8.4212113472645775</v>
      </c>
      <c r="AT299" s="160">
        <v>-16.414140199102178</v>
      </c>
      <c r="AU299" s="160">
        <v>19.477616362059599</v>
      </c>
      <c r="AV299" s="160">
        <v>-11.825336757998448</v>
      </c>
      <c r="AW299" s="160">
        <v>9.2653936087295214</v>
      </c>
      <c r="AX299" s="160">
        <v>-67.238376827572381</v>
      </c>
    </row>
    <row r="300" spans="1:50" ht="12.75" customHeight="1">
      <c r="A300" s="156" t="s">
        <v>776</v>
      </c>
      <c r="B300" s="156" t="s">
        <v>829</v>
      </c>
      <c r="C300" s="183">
        <v>8.3670835587614416</v>
      </c>
      <c r="D300" s="183">
        <v>8.1298113366570171</v>
      </c>
      <c r="E300" s="183">
        <v>10.571544134619314</v>
      </c>
      <c r="F300" s="183">
        <v>5.244911005663778</v>
      </c>
      <c r="G300" s="183">
        <v>28.771176367177063</v>
      </c>
      <c r="H300" s="183">
        <v>26.714212405834058</v>
      </c>
      <c r="I300" s="183">
        <v>9.2481585277588074</v>
      </c>
      <c r="J300" s="183">
        <v>6.7481537000109642</v>
      </c>
      <c r="K300" s="183">
        <v>11.035682043475852</v>
      </c>
      <c r="L300" s="183">
        <v>-53.496410574121938</v>
      </c>
      <c r="M300" s="183">
        <v>11.281311688713581</v>
      </c>
      <c r="N300" s="167">
        <v>9.4752556842518096</v>
      </c>
      <c r="P300" s="160">
        <v>2.6776126736826709</v>
      </c>
      <c r="Q300" s="183">
        <v>1.8258590709559992</v>
      </c>
      <c r="R300" s="160">
        <v>6.9014138724759473</v>
      </c>
      <c r="S300" s="160">
        <v>-8.4521102849355263E-6</v>
      </c>
      <c r="T300" s="160">
        <v>0</v>
      </c>
      <c r="U300" s="160">
        <v>8.8219785797079007E-5</v>
      </c>
      <c r="V300" s="161">
        <v>6.7815892984791324</v>
      </c>
      <c r="W300" s="162">
        <v>1.5083577507040651</v>
      </c>
      <c r="Y300" s="160">
        <v>11.268734322231101</v>
      </c>
      <c r="Z300" s="183">
        <v>10.10410930535495</v>
      </c>
      <c r="AA300" s="160">
        <v>18.202544020536781</v>
      </c>
      <c r="AB300" s="160">
        <v>6.1354170228772578</v>
      </c>
      <c r="AC300" s="160">
        <v>26.714201695809074</v>
      </c>
      <c r="AD300" s="160">
        <v>6.7480671079892822</v>
      </c>
      <c r="AE300" s="160">
        <v>-53.496369548754963</v>
      </c>
      <c r="AF300" s="160">
        <v>8.949958518645948</v>
      </c>
      <c r="AG300" s="159" t="s">
        <v>31</v>
      </c>
      <c r="AH300" s="168">
        <v>16.899417908217686</v>
      </c>
      <c r="AI300" s="162">
        <v>11.126534188468323</v>
      </c>
      <c r="AK300" s="162">
        <v>10.396173670683739</v>
      </c>
      <c r="AL300" s="162">
        <v>10.980763576346265</v>
      </c>
      <c r="AM300" s="170">
        <v>10.156379214111984</v>
      </c>
      <c r="AN300" s="162">
        <v>10.882212954292912</v>
      </c>
      <c r="AO300" s="160">
        <v>11.880971503952605</v>
      </c>
      <c r="AP300" s="160">
        <v>22.863505987839169</v>
      </c>
      <c r="AQ300" s="160">
        <v>6.8557802483664165</v>
      </c>
      <c r="AR300" s="160">
        <v>-63.863110958895078</v>
      </c>
      <c r="AS300" s="160">
        <v>8.757973039276818</v>
      </c>
      <c r="AT300" s="160">
        <v>-20.593295645762041</v>
      </c>
      <c r="AU300" s="160">
        <v>-6.8193266554910448</v>
      </c>
      <c r="AV300" s="160">
        <v>11.233641065195361</v>
      </c>
      <c r="AW300" s="160">
        <v>-11.09739140705109</v>
      </c>
      <c r="AX300" s="160">
        <v>-0.61467245925898795</v>
      </c>
    </row>
    <row r="301" spans="1:50" ht="12.75" customHeight="1">
      <c r="A301" s="156" t="s">
        <v>776</v>
      </c>
      <c r="B301" s="156" t="s">
        <v>830</v>
      </c>
      <c r="C301" s="183">
        <v>7.6815451983586103</v>
      </c>
      <c r="D301" s="183">
        <v>7.4247712865247619</v>
      </c>
      <c r="E301" s="183">
        <v>10.444910478357491</v>
      </c>
      <c r="F301" s="183">
        <v>4.4702199094270814</v>
      </c>
      <c r="G301" s="183">
        <v>35.657080294719741</v>
      </c>
      <c r="H301" s="183">
        <v>33.490115360203632</v>
      </c>
      <c r="I301" s="183">
        <v>7.9436159418918271</v>
      </c>
      <c r="J301" s="183">
        <v>5.443612944021134</v>
      </c>
      <c r="K301" s="183">
        <v>24.938891633186802</v>
      </c>
      <c r="L301" s="183">
        <v>-38.837605432249745</v>
      </c>
      <c r="M301" s="183">
        <v>8.0916029192718568</v>
      </c>
      <c r="N301" s="167">
        <v>9.2965681901803805</v>
      </c>
      <c r="P301" s="160">
        <v>2.1173142250942325</v>
      </c>
      <c r="Q301" s="183">
        <v>1.3931543064752234</v>
      </c>
      <c r="R301" s="160">
        <v>6.7672317120756347</v>
      </c>
      <c r="S301" s="160">
        <v>1.3147799449002469E-5</v>
      </c>
      <c r="T301" s="160">
        <v>0</v>
      </c>
      <c r="U301" s="160">
        <v>-8.2416438137283241E-5</v>
      </c>
      <c r="V301" s="161">
        <v>0.8239419756172256</v>
      </c>
      <c r="W301" s="162">
        <v>0.8239419756172256</v>
      </c>
      <c r="Y301" s="160">
        <v>9.9615018726447708</v>
      </c>
      <c r="Z301" s="183">
        <v>8.921364113924156</v>
      </c>
      <c r="AA301" s="160">
        <v>17.918973484622491</v>
      </c>
      <c r="AB301" s="160">
        <v>4.0789279606747639</v>
      </c>
      <c r="AC301" s="160">
        <v>33.490132911216286</v>
      </c>
      <c r="AD301" s="160">
        <v>5.4435918535905365</v>
      </c>
      <c r="AE301" s="160">
        <v>-38.837655840116824</v>
      </c>
      <c r="AF301" s="160">
        <v>5.8153625279601062</v>
      </c>
      <c r="AG301" s="159" t="s">
        <v>31</v>
      </c>
      <c r="AH301" s="168">
        <v>10.197108493408381</v>
      </c>
      <c r="AI301" s="162">
        <v>10.197108493408381</v>
      </c>
      <c r="AK301" s="162">
        <v>9.3669014603060692</v>
      </c>
      <c r="AL301" s="162">
        <v>42.569154684933828</v>
      </c>
      <c r="AM301" s="170">
        <v>7.8574747160633196</v>
      </c>
      <c r="AN301" s="162">
        <v>10.576061002051398</v>
      </c>
      <c r="AO301" s="160">
        <v>11.020681571625317</v>
      </c>
      <c r="AP301" s="160">
        <v>26.370932669117931</v>
      </c>
      <c r="AQ301" s="160">
        <v>6.6360138724405164</v>
      </c>
      <c r="AR301" s="160">
        <v>-40.880726421792652</v>
      </c>
      <c r="AS301" s="160">
        <v>8.6907423895055658</v>
      </c>
      <c r="AT301" s="160">
        <v>14.928821316200569</v>
      </c>
      <c r="AU301" s="160">
        <v>6.1646032255094063</v>
      </c>
      <c r="AV301" s="160">
        <v>44.781648145379634</v>
      </c>
      <c r="AW301" s="160">
        <v>-26.972728255256818</v>
      </c>
      <c r="AX301" s="160">
        <v>-1.1724085597207641</v>
      </c>
    </row>
    <row r="302" spans="1:50" ht="12.75" customHeight="1">
      <c r="A302" s="156" t="s">
        <v>776</v>
      </c>
      <c r="B302" s="156" t="s">
        <v>845</v>
      </c>
      <c r="AK302" s="162">
        <v>8.9072034408992842</v>
      </c>
      <c r="AL302" s="162">
        <v>7.8860137241280386</v>
      </c>
      <c r="AM302" s="170">
        <v>8.9684925511486497</v>
      </c>
      <c r="AN302" s="162">
        <v>8.6828067738563899</v>
      </c>
      <c r="AO302" s="160">
        <v>8.3699019156465422</v>
      </c>
      <c r="AP302" s="160">
        <v>25.013859507346229</v>
      </c>
      <c r="AQ302" s="160">
        <v>4.676807457455662</v>
      </c>
      <c r="AR302" s="160">
        <v>-9.4480189637656675</v>
      </c>
      <c r="AS302" s="160">
        <v>4.6901090014173006</v>
      </c>
      <c r="AT302" s="160">
        <v>-20.561817037587961</v>
      </c>
      <c r="AU302" s="160">
        <v>38.185462945061246</v>
      </c>
      <c r="AV302" s="160">
        <v>12.351061320572931</v>
      </c>
      <c r="AW302" s="159" t="s">
        <v>31</v>
      </c>
      <c r="AX302" s="160">
        <v>-1.166761525327273</v>
      </c>
    </row>
  </sheetData>
  <mergeCells count="65">
    <mergeCell ref="C3:N3"/>
    <mergeCell ref="P3:W3"/>
    <mergeCell ref="Y3:AI3"/>
    <mergeCell ref="AK3:AX3"/>
    <mergeCell ref="C4:F4"/>
    <mergeCell ref="G4:L4"/>
    <mergeCell ref="M4:M6"/>
    <mergeCell ref="N4:N6"/>
    <mergeCell ref="P4:R4"/>
    <mergeCell ref="S4:U4"/>
    <mergeCell ref="AG4:AG6"/>
    <mergeCell ref="AA5:AA6"/>
    <mergeCell ref="AB5:AB6"/>
    <mergeCell ref="AC5:AC6"/>
    <mergeCell ref="AD5:AD6"/>
    <mergeCell ref="V4:V6"/>
    <mergeCell ref="W4:W6"/>
    <mergeCell ref="Y4:AB4"/>
    <mergeCell ref="AC4:AE4"/>
    <mergeCell ref="AF4:AF6"/>
    <mergeCell ref="C5:C6"/>
    <mergeCell ref="D5:D6"/>
    <mergeCell ref="E5:E6"/>
    <mergeCell ref="F5:F6"/>
    <mergeCell ref="G5:H5"/>
    <mergeCell ref="C39:N39"/>
    <mergeCell ref="P39:W39"/>
    <mergeCell ref="Y39:AI39"/>
    <mergeCell ref="AK39:AX39"/>
    <mergeCell ref="AR5:AR6"/>
    <mergeCell ref="AS5:AS6"/>
    <mergeCell ref="AT5:AT6"/>
    <mergeCell ref="AU5:AU6"/>
    <mergeCell ref="AV5:AV6"/>
    <mergeCell ref="AW5:AW6"/>
    <mergeCell ref="AE5:AE6"/>
    <mergeCell ref="AM5:AM6"/>
    <mergeCell ref="AN5:AN6"/>
    <mergeCell ref="AO5:AO6"/>
    <mergeCell ref="AP5:AP6"/>
    <mergeCell ref="AQ5:AQ6"/>
    <mergeCell ref="AX5:AX6"/>
    <mergeCell ref="C8:N8"/>
    <mergeCell ref="P8:W8"/>
    <mergeCell ref="Y8:AI8"/>
    <mergeCell ref="AK8:AX8"/>
    <mergeCell ref="I5:J5"/>
    <mergeCell ref="K5:L5"/>
    <mergeCell ref="P5:R5"/>
    <mergeCell ref="S5:U5"/>
    <mergeCell ref="Y5:Y6"/>
    <mergeCell ref="Z5:Z6"/>
    <mergeCell ref="AH4:AH6"/>
    <mergeCell ref="AI4:AI6"/>
    <mergeCell ref="AK4:AK6"/>
    <mergeCell ref="AL4:AL6"/>
    <mergeCell ref="AM4:AX4"/>
    <mergeCell ref="C70:N70"/>
    <mergeCell ref="P70:W70"/>
    <mergeCell ref="Y70:AI70"/>
    <mergeCell ref="AK70:AX70"/>
    <mergeCell ref="C189:N189"/>
    <mergeCell ref="P189:W189"/>
    <mergeCell ref="Y189:AI189"/>
    <mergeCell ref="AK189:AX189"/>
  </mergeCells>
  <printOptions horizontalCentered="1" verticalCentered="1"/>
  <pageMargins left="0.39370078740157483" right="0.39370078740157483" top="0.98425196850393704" bottom="0.78740157480314965" header="0" footer="0"/>
  <pageSetup paperSize="9" scale="80" orientation="landscape" horizontalDpi="4294967292"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302"/>
  <sheetViews>
    <sheetView showGridLines="0" zoomScaleNormal="100" workbookViewId="0">
      <pane xSplit="2" ySplit="6" topLeftCell="C7" activePane="bottomRight" state="frozen"/>
      <selection activeCell="B305" sqref="B305:C306"/>
      <selection pane="topRight" activeCell="B305" sqref="B305:C306"/>
      <selection pane="bottomLeft" activeCell="B305" sqref="B305:C306"/>
      <selection pane="bottomRight" activeCell="C7" sqref="C7"/>
    </sheetView>
  </sheetViews>
  <sheetFormatPr baseColWidth="10" defaultColWidth="11.44140625" defaultRowHeight="10.5" customHeight="1"/>
  <cols>
    <col min="1" max="1" width="1.5546875" style="1" customWidth="1"/>
    <col min="2" max="2" width="9.5546875" style="1" customWidth="1"/>
    <col min="3" max="3" width="10.6640625" style="1" customWidth="1"/>
    <col min="4" max="4" width="12.44140625" style="1" customWidth="1"/>
    <col min="5" max="5" width="10.6640625" style="1" customWidth="1"/>
    <col min="6" max="6" width="1.6640625" style="1" customWidth="1"/>
    <col min="7" max="8" width="10.6640625" style="1" customWidth="1"/>
    <col min="9" max="9" width="11" style="1" customWidth="1"/>
    <col min="10" max="10" width="1.6640625" style="1" customWidth="1"/>
    <col min="11" max="19" width="10.6640625" style="1" customWidth="1"/>
    <col min="20" max="20" width="1.6640625" style="1" customWidth="1"/>
    <col min="21" max="32" width="10.6640625" style="1" customWidth="1"/>
    <col min="33" max="35" width="11.44140625" style="150"/>
    <col min="36" max="16384" width="11.44140625" style="1"/>
  </cols>
  <sheetData>
    <row r="1" spans="1:38" ht="3.9" customHeight="1"/>
    <row r="2" spans="1:38" ht="3.9" customHeight="1"/>
    <row r="3" spans="1:38" ht="3.9" customHeight="1">
      <c r="N3" s="2"/>
      <c r="O3" s="2"/>
      <c r="P3" s="2"/>
      <c r="Q3" s="2"/>
      <c r="R3" s="2"/>
      <c r="U3" s="2"/>
      <c r="V3" s="2"/>
      <c r="W3" s="2"/>
      <c r="X3" s="2"/>
      <c r="Y3" s="2"/>
      <c r="Z3" s="2"/>
      <c r="AA3" s="2"/>
      <c r="AB3" s="2"/>
      <c r="AC3" s="2"/>
      <c r="AD3" s="2"/>
      <c r="AE3" s="2"/>
      <c r="AF3" s="2"/>
    </row>
    <row r="4" spans="1:38" ht="10.5" customHeight="1">
      <c r="B4" s="3"/>
      <c r="C4" s="205" t="s">
        <v>96</v>
      </c>
      <c r="D4" s="205"/>
      <c r="E4" s="205"/>
      <c r="F4" s="4"/>
      <c r="G4" s="206" t="s">
        <v>1</v>
      </c>
      <c r="H4" s="206"/>
      <c r="I4" s="206"/>
      <c r="J4" s="4"/>
      <c r="K4" s="192" t="s">
        <v>97</v>
      </c>
      <c r="L4" s="192"/>
      <c r="M4" s="192"/>
      <c r="N4" s="192"/>
      <c r="O4" s="192"/>
      <c r="P4" s="192"/>
      <c r="Q4" s="192"/>
      <c r="R4" s="192"/>
      <c r="S4" s="192"/>
      <c r="T4" s="4"/>
      <c r="U4" s="207" t="s">
        <v>744</v>
      </c>
      <c r="V4" s="208"/>
      <c r="W4" s="208"/>
      <c r="X4" s="208"/>
      <c r="Y4" s="208"/>
      <c r="Z4" s="208"/>
      <c r="AA4" s="208"/>
      <c r="AB4" s="208"/>
      <c r="AC4" s="208"/>
      <c r="AD4" s="208"/>
      <c r="AE4" s="208"/>
      <c r="AF4" s="209"/>
      <c r="AJ4" s="4"/>
    </row>
    <row r="5" spans="1:38" ht="10.5" customHeight="1">
      <c r="B5" s="3"/>
      <c r="C5" s="194" t="s">
        <v>98</v>
      </c>
      <c r="D5" s="210" t="s">
        <v>99</v>
      </c>
      <c r="E5" s="212" t="s">
        <v>100</v>
      </c>
      <c r="F5" s="4"/>
      <c r="G5" s="212" t="s">
        <v>101</v>
      </c>
      <c r="H5" s="211" t="s">
        <v>102</v>
      </c>
      <c r="I5" s="212" t="s">
        <v>103</v>
      </c>
      <c r="J5" s="4"/>
      <c r="K5" s="187" t="s">
        <v>104</v>
      </c>
      <c r="L5" s="187"/>
      <c r="M5" s="187"/>
      <c r="N5" s="194" t="s">
        <v>105</v>
      </c>
      <c r="O5" s="194"/>
      <c r="P5" s="194"/>
      <c r="Q5" s="194" t="s">
        <v>106</v>
      </c>
      <c r="R5" s="195" t="s">
        <v>107</v>
      </c>
      <c r="S5" s="199" t="s">
        <v>108</v>
      </c>
      <c r="T5" s="4"/>
      <c r="U5" s="198" t="s">
        <v>80</v>
      </c>
      <c r="V5" s="198" t="s">
        <v>109</v>
      </c>
      <c r="W5" s="200" t="s">
        <v>81</v>
      </c>
      <c r="X5" s="201"/>
      <c r="Y5" s="201"/>
      <c r="Z5" s="201"/>
      <c r="AA5" s="201"/>
      <c r="AB5" s="201"/>
      <c r="AC5" s="201"/>
      <c r="AD5" s="201"/>
      <c r="AE5" s="201"/>
      <c r="AF5" s="202"/>
      <c r="AJ5" s="4"/>
    </row>
    <row r="6" spans="1:38" ht="61.2">
      <c r="B6" s="5"/>
      <c r="C6" s="194"/>
      <c r="D6" s="210"/>
      <c r="E6" s="212"/>
      <c r="F6" s="6"/>
      <c r="G6" s="212"/>
      <c r="H6" s="211"/>
      <c r="I6" s="212"/>
      <c r="J6" s="6"/>
      <c r="K6" s="142" t="s">
        <v>110</v>
      </c>
      <c r="L6" s="142" t="s">
        <v>111</v>
      </c>
      <c r="M6" s="142" t="s">
        <v>112</v>
      </c>
      <c r="N6" s="142" t="s">
        <v>22</v>
      </c>
      <c r="O6" s="142" t="s">
        <v>113</v>
      </c>
      <c r="P6" s="142" t="s">
        <v>114</v>
      </c>
      <c r="Q6" s="194"/>
      <c r="R6" s="195"/>
      <c r="S6" s="199"/>
      <c r="T6" s="6"/>
      <c r="U6" s="199"/>
      <c r="V6" s="199"/>
      <c r="W6" s="145" t="s">
        <v>22</v>
      </c>
      <c r="X6" s="144" t="s">
        <v>683</v>
      </c>
      <c r="Y6" s="142" t="s">
        <v>680</v>
      </c>
      <c r="Z6" s="142" t="s">
        <v>115</v>
      </c>
      <c r="AA6" s="142" t="s">
        <v>116</v>
      </c>
      <c r="AB6" s="142" t="s">
        <v>117</v>
      </c>
      <c r="AC6" s="142" t="s">
        <v>681</v>
      </c>
      <c r="AD6" s="142" t="s">
        <v>682</v>
      </c>
      <c r="AE6" s="142" t="s">
        <v>118</v>
      </c>
      <c r="AF6" s="142" t="s">
        <v>684</v>
      </c>
      <c r="AJ6" s="4"/>
    </row>
    <row r="7" spans="1:38" ht="8.1" customHeight="1">
      <c r="B7" s="6"/>
      <c r="C7" s="6"/>
      <c r="D7" s="5"/>
      <c r="E7" s="139"/>
      <c r="F7" s="4"/>
      <c r="G7" s="138"/>
      <c r="H7" s="138"/>
      <c r="I7" s="138"/>
      <c r="J7" s="4"/>
      <c r="K7" s="6"/>
      <c r="L7" s="5"/>
      <c r="M7" s="5"/>
      <c r="N7" s="139"/>
      <c r="O7" s="139"/>
      <c r="P7" s="139"/>
      <c r="Q7" s="139"/>
      <c r="R7" s="139"/>
      <c r="S7" s="137"/>
      <c r="T7" s="4"/>
      <c r="U7" s="138"/>
      <c r="V7" s="138"/>
      <c r="W7" s="138"/>
      <c r="X7" s="138"/>
      <c r="Y7" s="138"/>
      <c r="Z7" s="138"/>
      <c r="AA7" s="138"/>
      <c r="AB7" s="138"/>
      <c r="AC7" s="138"/>
      <c r="AD7" s="138"/>
      <c r="AE7" s="138"/>
      <c r="AF7" s="138"/>
      <c r="AJ7" s="4"/>
    </row>
    <row r="8" spans="1:38" s="153" customFormat="1" ht="13.2">
      <c r="A8" s="1"/>
      <c r="B8" s="5"/>
      <c r="C8" s="184" t="s">
        <v>29</v>
      </c>
      <c r="D8" s="185"/>
      <c r="E8" s="186"/>
      <c r="F8" s="4"/>
      <c r="G8" s="184" t="s">
        <v>95</v>
      </c>
      <c r="H8" s="185"/>
      <c r="I8" s="186"/>
      <c r="J8" s="4"/>
      <c r="K8" s="184" t="s">
        <v>29</v>
      </c>
      <c r="L8" s="185"/>
      <c r="M8" s="185"/>
      <c r="N8" s="185"/>
      <c r="O8" s="185"/>
      <c r="P8" s="185"/>
      <c r="Q8" s="185"/>
      <c r="R8" s="185"/>
      <c r="S8" s="186"/>
      <c r="T8" s="4"/>
      <c r="U8" s="184" t="s">
        <v>29</v>
      </c>
      <c r="V8" s="185"/>
      <c r="W8" s="185"/>
      <c r="X8" s="185"/>
      <c r="Y8" s="185"/>
      <c r="Z8" s="185"/>
      <c r="AA8" s="185"/>
      <c r="AB8" s="185"/>
      <c r="AC8" s="185"/>
      <c r="AD8" s="185"/>
      <c r="AE8" s="185"/>
      <c r="AF8" s="186"/>
    </row>
    <row r="9" spans="1:38" s="154" customFormat="1" ht="10.5" customHeight="1">
      <c r="AI9" s="155"/>
      <c r="AJ9" s="155"/>
      <c r="AK9" s="155"/>
      <c r="AL9" s="155"/>
    </row>
    <row r="10" spans="1:38" ht="12.75" customHeight="1">
      <c r="A10" s="156" t="s">
        <v>776</v>
      </c>
      <c r="B10" s="156" t="s">
        <v>801</v>
      </c>
      <c r="C10" s="156">
        <v>41366.175000000003</v>
      </c>
      <c r="D10" s="157">
        <v>35969</v>
      </c>
      <c r="E10" s="159"/>
      <c r="F10" s="159"/>
      <c r="G10" s="160">
        <v>19.102517938871554</v>
      </c>
      <c r="H10" s="161">
        <v>21.968864855848089</v>
      </c>
      <c r="I10" s="159"/>
      <c r="J10" s="159"/>
      <c r="K10" s="156">
        <v>3084.5229999999997</v>
      </c>
      <c r="L10" s="159"/>
      <c r="M10" s="159"/>
      <c r="N10" s="156">
        <v>2228.6180000000004</v>
      </c>
      <c r="O10" s="156">
        <v>402.48099999999999</v>
      </c>
      <c r="P10" s="156">
        <v>1826.1370000000002</v>
      </c>
      <c r="Q10" s="156">
        <v>2646.3449999999998</v>
      </c>
      <c r="R10" s="163">
        <v>7901.9809999999998</v>
      </c>
      <c r="S10" s="158">
        <v>5255.6359999999986</v>
      </c>
      <c r="T10" s="159"/>
      <c r="U10" s="158">
        <v>9675.9709999999995</v>
      </c>
      <c r="V10" s="158">
        <v>2071.0940000000001</v>
      </c>
      <c r="W10" s="165">
        <v>7604.8770000000004</v>
      </c>
      <c r="X10" s="158">
        <v>4347.7100000000009</v>
      </c>
      <c r="Y10" s="156">
        <v>2112.011</v>
      </c>
      <c r="Z10" s="159"/>
      <c r="AA10" s="159"/>
      <c r="AB10" s="156">
        <v>2235.6990000000001</v>
      </c>
      <c r="AC10" s="156">
        <v>4920.1670000000004</v>
      </c>
      <c r="AD10" s="156">
        <v>-1663.0000000000002</v>
      </c>
      <c r="AE10" s="159"/>
      <c r="AF10" s="156">
        <v>6.6080474425689317E-13</v>
      </c>
    </row>
    <row r="11" spans="1:38" ht="12.75" customHeight="1">
      <c r="A11" s="156" t="s">
        <v>776</v>
      </c>
      <c r="B11" s="156" t="s">
        <v>802</v>
      </c>
      <c r="C11" s="156">
        <v>47438.499000000003</v>
      </c>
      <c r="D11" s="157">
        <v>44238.959000000003</v>
      </c>
      <c r="E11" s="159"/>
      <c r="F11" s="159"/>
      <c r="G11" s="160">
        <v>20.449346426412017</v>
      </c>
      <c r="H11" s="161">
        <v>21.928325664263486</v>
      </c>
      <c r="I11" s="159"/>
      <c r="J11" s="159"/>
      <c r="K11" s="156">
        <v>2850.634</v>
      </c>
      <c r="L11" s="159"/>
      <c r="M11" s="159"/>
      <c r="N11" s="156">
        <v>2607.0720000000001</v>
      </c>
      <c r="O11" s="156">
        <v>516.84799999999996</v>
      </c>
      <c r="P11" s="156">
        <v>2090.2240000000002</v>
      </c>
      <c r="Q11" s="156">
        <v>4317.8829999999998</v>
      </c>
      <c r="R11" s="163">
        <v>9700.8630000000012</v>
      </c>
      <c r="S11" s="158">
        <v>5382.9800000000014</v>
      </c>
      <c r="T11" s="159"/>
      <c r="U11" s="158">
        <v>10659.514999999999</v>
      </c>
      <c r="V11" s="158">
        <v>2372.105</v>
      </c>
      <c r="W11" s="165">
        <v>8287.41</v>
      </c>
      <c r="X11" s="158">
        <v>4661.817</v>
      </c>
      <c r="Y11" s="156">
        <v>2057.4150000000004</v>
      </c>
      <c r="Z11" s="159"/>
      <c r="AA11" s="159"/>
      <c r="AB11" s="156">
        <v>2604.402</v>
      </c>
      <c r="AC11" s="156">
        <v>5483.9220000000005</v>
      </c>
      <c r="AD11" s="156">
        <v>-1858.329</v>
      </c>
      <c r="AE11" s="159"/>
      <c r="AF11" s="156">
        <v>-9.2370555648813024E-14</v>
      </c>
    </row>
    <row r="12" spans="1:38" ht="12.75" customHeight="1">
      <c r="A12" s="156" t="s">
        <v>776</v>
      </c>
      <c r="B12" s="156" t="s">
        <v>803</v>
      </c>
      <c r="C12" s="156">
        <v>56546.690999999999</v>
      </c>
      <c r="D12" s="157">
        <v>53741.962000000007</v>
      </c>
      <c r="E12" s="159"/>
      <c r="F12" s="159"/>
      <c r="G12" s="160">
        <v>22.349753409974067</v>
      </c>
      <c r="H12" s="161">
        <v>23.516160426000074</v>
      </c>
      <c r="I12" s="159"/>
      <c r="J12" s="159"/>
      <c r="K12" s="156">
        <v>2533.6879999999996</v>
      </c>
      <c r="L12" s="159"/>
      <c r="M12" s="159"/>
      <c r="N12" s="156">
        <v>6803.8789999999999</v>
      </c>
      <c r="O12" s="156">
        <v>1579.6030000000001</v>
      </c>
      <c r="P12" s="156">
        <v>5224.2759999999998</v>
      </c>
      <c r="Q12" s="156">
        <v>3382.9269999999997</v>
      </c>
      <c r="R12" s="163">
        <v>12638.045999999998</v>
      </c>
      <c r="S12" s="158">
        <v>9255.1189999999988</v>
      </c>
      <c r="T12" s="159"/>
      <c r="U12" s="158">
        <v>15392.546</v>
      </c>
      <c r="V12" s="158">
        <v>2758.1900000000005</v>
      </c>
      <c r="W12" s="165">
        <v>12634.356</v>
      </c>
      <c r="X12" s="158">
        <v>8655.6959999999999</v>
      </c>
      <c r="Y12" s="156">
        <v>1777.136</v>
      </c>
      <c r="Z12" s="159"/>
      <c r="AA12" s="159"/>
      <c r="AB12" s="156">
        <v>6878.5599999999986</v>
      </c>
      <c r="AC12" s="156">
        <v>6176.79</v>
      </c>
      <c r="AD12" s="156">
        <v>-2198.13</v>
      </c>
      <c r="AE12" s="159"/>
      <c r="AF12" s="156">
        <v>-1.4566126083082054E-13</v>
      </c>
    </row>
    <row r="13" spans="1:38" ht="12.75" customHeight="1">
      <c r="A13" s="156" t="s">
        <v>776</v>
      </c>
      <c r="B13" s="156" t="s">
        <v>804</v>
      </c>
      <c r="C13" s="156">
        <v>66601.811000000002</v>
      </c>
      <c r="D13" s="157">
        <v>67312.213999999993</v>
      </c>
      <c r="E13" s="159"/>
      <c r="F13" s="159"/>
      <c r="G13" s="160">
        <v>21.646902364261535</v>
      </c>
      <c r="H13" s="161">
        <v>21.41844420687158</v>
      </c>
      <c r="I13" s="159"/>
      <c r="J13" s="159"/>
      <c r="K13" s="156">
        <v>2502.0890000000004</v>
      </c>
      <c r="L13" s="156">
        <v>247.25400000000002</v>
      </c>
      <c r="M13" s="159"/>
      <c r="N13" s="156">
        <v>8788.405999999999</v>
      </c>
      <c r="O13" s="156">
        <v>3332.0740000000001</v>
      </c>
      <c r="P13" s="156">
        <v>5456.3320000000003</v>
      </c>
      <c r="Q13" s="156">
        <v>3035.1289999999999</v>
      </c>
      <c r="R13" s="163">
        <v>14417.228999999999</v>
      </c>
      <c r="S13" s="158">
        <v>11382.1</v>
      </c>
      <c r="T13" s="159"/>
      <c r="U13" s="158">
        <v>17669.343000000001</v>
      </c>
      <c r="V13" s="158">
        <v>3692.6970000000001</v>
      </c>
      <c r="W13" s="165">
        <v>13976.646000000001</v>
      </c>
      <c r="X13" s="158">
        <v>10503.056</v>
      </c>
      <c r="Y13" s="156">
        <v>1490.5169999999996</v>
      </c>
      <c r="Z13" s="156">
        <v>169.08699999999999</v>
      </c>
      <c r="AA13" s="159"/>
      <c r="AB13" s="156">
        <v>8843.4520000000011</v>
      </c>
      <c r="AC13" s="156">
        <v>6487.0640000000003</v>
      </c>
      <c r="AD13" s="156">
        <v>-3013.4740000000002</v>
      </c>
      <c r="AE13" s="159"/>
      <c r="AF13" s="156">
        <v>-3.8902214782865485E-13</v>
      </c>
    </row>
    <row r="14" spans="1:38" ht="12.75" customHeight="1">
      <c r="A14" s="156" t="s">
        <v>776</v>
      </c>
      <c r="B14" s="156" t="s">
        <v>805</v>
      </c>
      <c r="C14" s="156">
        <v>71135.62</v>
      </c>
      <c r="D14" s="157">
        <v>68202.509000000005</v>
      </c>
      <c r="E14" s="159"/>
      <c r="F14" s="159"/>
      <c r="G14" s="160">
        <v>22.70133303118747</v>
      </c>
      <c r="H14" s="161">
        <v>23.677624528446596</v>
      </c>
      <c r="I14" s="159"/>
      <c r="J14" s="159"/>
      <c r="K14" s="156">
        <v>2333.7930000000001</v>
      </c>
      <c r="L14" s="156">
        <v>393.56000000000006</v>
      </c>
      <c r="M14" s="156">
        <v>141.315</v>
      </c>
      <c r="N14" s="156">
        <v>8435.7479999999996</v>
      </c>
      <c r="O14" s="156">
        <v>2473.0839999999998</v>
      </c>
      <c r="P14" s="156">
        <v>5962.6639999999998</v>
      </c>
      <c r="Q14" s="156">
        <v>5100.8410000000003</v>
      </c>
      <c r="R14" s="163">
        <v>16148.733999999999</v>
      </c>
      <c r="S14" s="158">
        <v>11047.893000000004</v>
      </c>
      <c r="T14" s="159"/>
      <c r="U14" s="158">
        <v>17586.481999999996</v>
      </c>
      <c r="V14" s="158">
        <v>2950.8580000000002</v>
      </c>
      <c r="W14" s="165">
        <v>14635.624</v>
      </c>
      <c r="X14" s="158">
        <v>10223.512000000001</v>
      </c>
      <c r="Y14" s="156">
        <v>1213.1369999999999</v>
      </c>
      <c r="Z14" s="156">
        <v>358.53100000000001</v>
      </c>
      <c r="AA14" s="156">
        <v>230.80499999999998</v>
      </c>
      <c r="AB14" s="156">
        <v>8421.0390000000007</v>
      </c>
      <c r="AC14" s="156">
        <v>6801.1309999999994</v>
      </c>
      <c r="AD14" s="156">
        <v>-2389.0190000000002</v>
      </c>
      <c r="AE14" s="159"/>
      <c r="AF14" s="156">
        <v>-1.4548362514688051E-12</v>
      </c>
    </row>
    <row r="15" spans="1:38" ht="12.75" customHeight="1">
      <c r="A15" s="156" t="s">
        <v>776</v>
      </c>
      <c r="B15" s="156" t="s">
        <v>806</v>
      </c>
      <c r="C15" s="156">
        <v>80636.407000000007</v>
      </c>
      <c r="D15" s="157">
        <v>71731.120999999999</v>
      </c>
      <c r="E15" s="159"/>
      <c r="F15" s="159"/>
      <c r="G15" s="160">
        <v>21.415763229629011</v>
      </c>
      <c r="H15" s="161">
        <v>24.074490624508705</v>
      </c>
      <c r="I15" s="159"/>
      <c r="J15" s="159"/>
      <c r="K15" s="156">
        <v>2228.0259999999994</v>
      </c>
      <c r="L15" s="156">
        <v>406.60199999999986</v>
      </c>
      <c r="M15" s="156">
        <v>268.09499999999997</v>
      </c>
      <c r="N15" s="156">
        <v>9955.2710000000006</v>
      </c>
      <c r="O15" s="156">
        <v>2985.1979999999999</v>
      </c>
      <c r="P15" s="156">
        <v>6970.0730000000003</v>
      </c>
      <c r="Q15" s="156">
        <v>4831.3320000000003</v>
      </c>
      <c r="R15" s="163">
        <v>17268.901999999995</v>
      </c>
      <c r="S15" s="158">
        <v>12437.57</v>
      </c>
      <c r="T15" s="159"/>
      <c r="U15" s="158">
        <v>20416.592000000001</v>
      </c>
      <c r="V15" s="158">
        <v>3210.0330000000004</v>
      </c>
      <c r="W15" s="165">
        <v>17206.559000000001</v>
      </c>
      <c r="X15" s="158">
        <v>11764.394999999999</v>
      </c>
      <c r="Y15" s="156">
        <v>1104.2629999999999</v>
      </c>
      <c r="Z15" s="156">
        <v>391.71499999999997</v>
      </c>
      <c r="AA15" s="156">
        <v>401.12499999999994</v>
      </c>
      <c r="AB15" s="156">
        <v>9867.2920000000013</v>
      </c>
      <c r="AC15" s="156">
        <v>7905.9449999999997</v>
      </c>
      <c r="AD15" s="156">
        <v>-2463.7809999999999</v>
      </c>
      <c r="AE15" s="159"/>
      <c r="AF15" s="156">
        <v>8.9528384705772623E-13</v>
      </c>
    </row>
    <row r="16" spans="1:38" ht="12.75" customHeight="1">
      <c r="A16" s="156" t="s">
        <v>776</v>
      </c>
      <c r="B16" s="156" t="s">
        <v>807</v>
      </c>
      <c r="C16" s="156">
        <v>88410.832999999999</v>
      </c>
      <c r="D16" s="157">
        <v>81522.790000000008</v>
      </c>
      <c r="E16" s="159"/>
      <c r="F16" s="159"/>
      <c r="G16" s="160">
        <v>21.925342565203522</v>
      </c>
      <c r="H16" s="161">
        <v>23.777863834149933</v>
      </c>
      <c r="I16" s="159"/>
      <c r="J16" s="159"/>
      <c r="K16" s="156">
        <v>2180.0499999999997</v>
      </c>
      <c r="L16" s="156">
        <v>434.98399999999998</v>
      </c>
      <c r="M16" s="156">
        <v>146.70799999999997</v>
      </c>
      <c r="N16" s="156">
        <v>9880.0519999999997</v>
      </c>
      <c r="O16" s="156">
        <v>2292.681</v>
      </c>
      <c r="P16" s="156">
        <v>7587.3710000000001</v>
      </c>
      <c r="Q16" s="156">
        <v>7250.7979999999998</v>
      </c>
      <c r="R16" s="163">
        <v>19384.378000000001</v>
      </c>
      <c r="S16" s="158">
        <v>12133.579999999998</v>
      </c>
      <c r="T16" s="159"/>
      <c r="U16" s="158">
        <v>20515.46</v>
      </c>
      <c r="V16" s="158">
        <v>3300.2559999999999</v>
      </c>
      <c r="W16" s="165">
        <v>17215.204000000002</v>
      </c>
      <c r="X16" s="158">
        <v>11692.834000000003</v>
      </c>
      <c r="Y16" s="156">
        <v>1278.8919999999998</v>
      </c>
      <c r="Z16" s="156">
        <v>380.46400000000006</v>
      </c>
      <c r="AA16" s="156">
        <v>214.614</v>
      </c>
      <c r="AB16" s="156">
        <v>9818.8639999999996</v>
      </c>
      <c r="AC16" s="156">
        <v>7951.4009999999998</v>
      </c>
      <c r="AD16" s="156">
        <v>-2429.0309999999999</v>
      </c>
      <c r="AE16" s="159"/>
      <c r="AF16" s="156">
        <v>-2.2382096176443156E-13</v>
      </c>
    </row>
    <row r="17" spans="1:32" ht="12.75" customHeight="1">
      <c r="A17" s="156" t="s">
        <v>776</v>
      </c>
      <c r="B17" s="156" t="s">
        <v>808</v>
      </c>
      <c r="C17" s="156">
        <v>92424.350999999995</v>
      </c>
      <c r="D17" s="157">
        <v>82132.077000000005</v>
      </c>
      <c r="E17" s="159"/>
      <c r="F17" s="159"/>
      <c r="G17" s="160">
        <v>21.520260391117059</v>
      </c>
      <c r="H17" s="161">
        <v>24.217043725802771</v>
      </c>
      <c r="I17" s="159"/>
      <c r="J17" s="159"/>
      <c r="K17" s="156">
        <v>1969.5630000000003</v>
      </c>
      <c r="L17" s="156">
        <v>493.39899999999989</v>
      </c>
      <c r="M17" s="156">
        <v>104.25600000000001</v>
      </c>
      <c r="N17" s="156">
        <v>10994.550000000001</v>
      </c>
      <c r="O17" s="156">
        <v>7529.8050000000003</v>
      </c>
      <c r="P17" s="156">
        <v>3464.7450000000003</v>
      </c>
      <c r="Q17" s="156">
        <v>6865.4219999999996</v>
      </c>
      <c r="R17" s="163">
        <v>19889.961000000003</v>
      </c>
      <c r="S17" s="158">
        <v>13024.539000000001</v>
      </c>
      <c r="T17" s="159"/>
      <c r="U17" s="158">
        <v>23876.080999999998</v>
      </c>
      <c r="V17" s="158">
        <v>2439.0409999999997</v>
      </c>
      <c r="W17" s="165">
        <v>21437.040000000001</v>
      </c>
      <c r="X17" s="158">
        <v>12976.79</v>
      </c>
      <c r="Y17" s="156">
        <v>1570.3790000000001</v>
      </c>
      <c r="Z17" s="156">
        <v>412.15899999999999</v>
      </c>
      <c r="AA17" s="156">
        <v>171.88900000000004</v>
      </c>
      <c r="AB17" s="156">
        <v>10822.362999999998</v>
      </c>
      <c r="AC17" s="156">
        <v>9871.5540000000019</v>
      </c>
      <c r="AD17" s="156">
        <v>-1411.3039999999999</v>
      </c>
      <c r="AE17" s="159"/>
      <c r="AF17" s="156">
        <v>-2.4424906541753444E-15</v>
      </c>
    </row>
    <row r="18" spans="1:32" ht="12.75" customHeight="1">
      <c r="A18" s="156" t="s">
        <v>776</v>
      </c>
      <c r="B18" s="156" t="s">
        <v>809</v>
      </c>
      <c r="C18" s="156">
        <v>113228.409</v>
      </c>
      <c r="D18" s="157">
        <v>95236.476999999999</v>
      </c>
      <c r="E18" s="156">
        <v>43687.300999999999</v>
      </c>
      <c r="F18" s="159"/>
      <c r="G18" s="160">
        <v>20.491410419800211</v>
      </c>
      <c r="H18" s="161">
        <v>24.36261685740433</v>
      </c>
      <c r="I18" s="160">
        <v>22.943873323737712</v>
      </c>
      <c r="J18" s="159"/>
      <c r="K18" s="156">
        <v>1587.1869999999992</v>
      </c>
      <c r="L18" s="156">
        <v>617.88799999999992</v>
      </c>
      <c r="M18" s="156">
        <v>111.11500000000001</v>
      </c>
      <c r="N18" s="156">
        <v>13205.679</v>
      </c>
      <c r="O18" s="156">
        <v>10023.558999999999</v>
      </c>
      <c r="P18" s="156">
        <v>3182.12</v>
      </c>
      <c r="Q18" s="156">
        <v>8550.6579999999994</v>
      </c>
      <c r="R18" s="163">
        <v>23202.097999999998</v>
      </c>
      <c r="S18" s="158">
        <v>14651.439999999999</v>
      </c>
      <c r="T18" s="159"/>
      <c r="U18" s="158">
        <v>25784.093000000001</v>
      </c>
      <c r="V18" s="158">
        <v>3864.5310000000004</v>
      </c>
      <c r="W18" s="165">
        <v>21919.561999999998</v>
      </c>
      <c r="X18" s="158">
        <v>15059.922</v>
      </c>
      <c r="Y18" s="156">
        <v>1267.3540000000005</v>
      </c>
      <c r="Z18" s="156">
        <v>458.58799999999997</v>
      </c>
      <c r="AA18" s="156">
        <v>103.16199999999999</v>
      </c>
      <c r="AB18" s="156">
        <v>13230.817999999999</v>
      </c>
      <c r="AC18" s="156">
        <v>9754.8309999999983</v>
      </c>
      <c r="AD18" s="156">
        <v>-2895.1909999999998</v>
      </c>
      <c r="AE18" s="159"/>
      <c r="AF18" s="156">
        <v>-5.4711790653527714E-13</v>
      </c>
    </row>
    <row r="19" spans="1:32" ht="12.75" customHeight="1">
      <c r="A19" s="156" t="s">
        <v>776</v>
      </c>
      <c r="B19" s="156" t="s">
        <v>810</v>
      </c>
      <c r="C19" s="156">
        <v>130342.78599999999</v>
      </c>
      <c r="D19" s="157">
        <v>113475.34699999999</v>
      </c>
      <c r="E19" s="156">
        <v>50943.774999999994</v>
      </c>
      <c r="F19" s="159"/>
      <c r="G19" s="160">
        <v>21.841620755290592</v>
      </c>
      <c r="H19" s="161">
        <v>25.088248463342438</v>
      </c>
      <c r="I19" s="160">
        <v>23.399997350019706</v>
      </c>
      <c r="J19" s="159"/>
      <c r="K19" s="156">
        <v>1623.777</v>
      </c>
      <c r="L19" s="156">
        <v>712.56400000000008</v>
      </c>
      <c r="M19" s="156">
        <v>128.02700000000002</v>
      </c>
      <c r="N19" s="156">
        <v>15446.128000000001</v>
      </c>
      <c r="O19" s="156">
        <v>11920.842000000001</v>
      </c>
      <c r="P19" s="156">
        <v>3525.2860000000001</v>
      </c>
      <c r="Q19" s="156">
        <v>10912.502</v>
      </c>
      <c r="R19" s="163">
        <v>28468.976999999995</v>
      </c>
      <c r="S19" s="158">
        <v>17556.474999999999</v>
      </c>
      <c r="T19" s="159"/>
      <c r="U19" s="158">
        <v>29710.859000000004</v>
      </c>
      <c r="V19" s="158">
        <v>3690.9459999999999</v>
      </c>
      <c r="W19" s="165">
        <v>26019.912999999997</v>
      </c>
      <c r="X19" s="158">
        <v>17173.772999999997</v>
      </c>
      <c r="Y19" s="156">
        <v>1107.6250000000005</v>
      </c>
      <c r="Z19" s="156">
        <v>496.83000000000004</v>
      </c>
      <c r="AA19" s="156">
        <v>113.685</v>
      </c>
      <c r="AB19" s="156">
        <v>15455.633000000002</v>
      </c>
      <c r="AC19" s="156">
        <v>11578.516</v>
      </c>
      <c r="AD19" s="156">
        <v>-2732.3760000000002</v>
      </c>
      <c r="AE19" s="159"/>
      <c r="AF19" s="156">
        <v>-2.2382096176443156E-13</v>
      </c>
    </row>
    <row r="20" spans="1:32" ht="12.75" customHeight="1">
      <c r="A20" s="156" t="s">
        <v>776</v>
      </c>
      <c r="B20" s="156" t="s">
        <v>811</v>
      </c>
      <c r="C20" s="156">
        <v>164497.36300000001</v>
      </c>
      <c r="D20" s="157">
        <v>116823.995</v>
      </c>
      <c r="E20" s="156">
        <v>63919.218000000001</v>
      </c>
      <c r="F20" s="159"/>
      <c r="G20" s="160">
        <v>19.693617216222489</v>
      </c>
      <c r="H20" s="161">
        <v>27.730160229497379</v>
      </c>
      <c r="I20" s="160">
        <v>22.8729628701027</v>
      </c>
      <c r="J20" s="159"/>
      <c r="K20" s="156">
        <v>1936.52</v>
      </c>
      <c r="L20" s="156">
        <v>826.45600000000013</v>
      </c>
      <c r="M20" s="156">
        <v>184.71600000000004</v>
      </c>
      <c r="N20" s="156">
        <v>18565.404999999999</v>
      </c>
      <c r="O20" s="156">
        <v>14620.219000000001</v>
      </c>
      <c r="P20" s="156">
        <v>3945.1860000000006</v>
      </c>
      <c r="Q20" s="156">
        <v>11274.24</v>
      </c>
      <c r="R20" s="163">
        <v>32395.481000000003</v>
      </c>
      <c r="S20" s="158">
        <v>21121.241000000002</v>
      </c>
      <c r="T20" s="159"/>
      <c r="U20" s="158">
        <v>35979.162000000004</v>
      </c>
      <c r="V20" s="158">
        <v>3483.8870000000002</v>
      </c>
      <c r="W20" s="165">
        <v>32495.274999999998</v>
      </c>
      <c r="X20" s="158">
        <v>21408.133999999998</v>
      </c>
      <c r="Y20" s="156">
        <v>1220.5730000000001</v>
      </c>
      <c r="Z20" s="156">
        <v>547.22499999999991</v>
      </c>
      <c r="AA20" s="156">
        <v>153.27699999999999</v>
      </c>
      <c r="AB20" s="156">
        <v>18821.172999999999</v>
      </c>
      <c r="AC20" s="156">
        <v>13476.498999999998</v>
      </c>
      <c r="AD20" s="156">
        <v>-2389.3580000000002</v>
      </c>
      <c r="AE20" s="156">
        <v>669.28800000000001</v>
      </c>
      <c r="AF20" s="156">
        <v>-3.4020000000018911</v>
      </c>
    </row>
    <row r="21" spans="1:32" ht="12.75" customHeight="1">
      <c r="A21" s="156" t="s">
        <v>776</v>
      </c>
      <c r="B21" s="156" t="s">
        <v>812</v>
      </c>
      <c r="C21" s="156">
        <v>209642</v>
      </c>
      <c r="D21" s="157">
        <v>158331.81200000001</v>
      </c>
      <c r="E21" s="156">
        <v>75746.682000000001</v>
      </c>
      <c r="F21" s="159"/>
      <c r="G21" s="160">
        <v>19.87907671172761</v>
      </c>
      <c r="H21" s="161">
        <v>26.321238589753523</v>
      </c>
      <c r="I21" s="160">
        <v>22.90071530789956</v>
      </c>
      <c r="J21" s="159"/>
      <c r="K21" s="156">
        <v>2527.3649999999998</v>
      </c>
      <c r="L21" s="156">
        <v>948.21699999999998</v>
      </c>
      <c r="M21" s="156">
        <v>276.64</v>
      </c>
      <c r="N21" s="156">
        <v>21784.741999999998</v>
      </c>
      <c r="O21" s="156">
        <v>17346.532000000003</v>
      </c>
      <c r="P21" s="156">
        <v>4438.21</v>
      </c>
      <c r="Q21" s="156">
        <v>16590</v>
      </c>
      <c r="R21" s="163">
        <v>41674.894</v>
      </c>
      <c r="S21" s="158">
        <v>25084.894</v>
      </c>
      <c r="T21" s="159"/>
      <c r="U21" s="158">
        <v>41881.942999999999</v>
      </c>
      <c r="V21" s="158">
        <v>4674.3410000000003</v>
      </c>
      <c r="W21" s="165">
        <v>37207.602000000006</v>
      </c>
      <c r="X21" s="158">
        <v>25047.611000000004</v>
      </c>
      <c r="Y21" s="156">
        <v>1524.001</v>
      </c>
      <c r="Z21" s="156">
        <v>603.54500000000007</v>
      </c>
      <c r="AA21" s="156">
        <v>223.43399999999997</v>
      </c>
      <c r="AB21" s="156">
        <v>21919.316999999999</v>
      </c>
      <c r="AC21" s="156">
        <v>15464.175000000001</v>
      </c>
      <c r="AD21" s="156">
        <v>-3304.1840000000002</v>
      </c>
      <c r="AE21" s="156">
        <v>778.03200000000004</v>
      </c>
      <c r="AF21" s="156">
        <v>-0.71799999999688779</v>
      </c>
    </row>
    <row r="22" spans="1:32" ht="12.75" customHeight="1">
      <c r="A22" s="156" t="s">
        <v>776</v>
      </c>
      <c r="B22" s="156" t="s">
        <v>813</v>
      </c>
      <c r="C22" s="156">
        <v>218019.022</v>
      </c>
      <c r="D22" s="157">
        <v>157627.24400000001</v>
      </c>
      <c r="E22" s="156">
        <v>86984.921000000002</v>
      </c>
      <c r="F22" s="159"/>
      <c r="G22" s="160">
        <v>16.17022665114056</v>
      </c>
      <c r="H22" s="161">
        <v>22.365530923068096</v>
      </c>
      <c r="I22" s="160">
        <v>20.943448347788923</v>
      </c>
      <c r="J22" s="159"/>
      <c r="K22" s="156">
        <v>3396.6200000000003</v>
      </c>
      <c r="L22" s="156">
        <v>1318.3520000000001</v>
      </c>
      <c r="M22" s="156">
        <v>392.73500000000007</v>
      </c>
      <c r="N22" s="156">
        <v>23131.932999999997</v>
      </c>
      <c r="O22" s="156">
        <v>18217.642</v>
      </c>
      <c r="P22" s="156">
        <v>4914.2910000000002</v>
      </c>
      <c r="Q22" s="156">
        <v>7559</v>
      </c>
      <c r="R22" s="163">
        <v>35254.17</v>
      </c>
      <c r="S22" s="158">
        <v>27695.170000000002</v>
      </c>
      <c r="T22" s="159"/>
      <c r="U22" s="158">
        <v>49477.621999999996</v>
      </c>
      <c r="V22" s="158">
        <v>4654.4480000000003</v>
      </c>
      <c r="W22" s="165">
        <v>44823.173999999999</v>
      </c>
      <c r="X22" s="158">
        <v>27291.15</v>
      </c>
      <c r="Y22" s="156">
        <v>2109.1669999999999</v>
      </c>
      <c r="Z22" s="156">
        <v>771.16300000000001</v>
      </c>
      <c r="AA22" s="156">
        <v>375.887</v>
      </c>
      <c r="AB22" s="156">
        <v>23067.678000000004</v>
      </c>
      <c r="AC22" s="156">
        <v>20859.001</v>
      </c>
      <c r="AD22" s="156">
        <v>-3326.9769999999999</v>
      </c>
      <c r="AE22" s="156">
        <v>967.38699999999994</v>
      </c>
      <c r="AF22" s="156">
        <v>-0.13199999999818068</v>
      </c>
    </row>
    <row r="23" spans="1:32" ht="12.75" customHeight="1">
      <c r="A23" s="156" t="s">
        <v>776</v>
      </c>
      <c r="B23" s="156" t="s">
        <v>814</v>
      </c>
      <c r="C23" s="156">
        <v>182157.21</v>
      </c>
      <c r="D23" s="157">
        <v>106864.368</v>
      </c>
      <c r="E23" s="156">
        <v>52590.6</v>
      </c>
      <c r="F23" s="159"/>
      <c r="G23" s="160">
        <v>11.384778016747182</v>
      </c>
      <c r="H23" s="161">
        <v>19.406088659973172</v>
      </c>
      <c r="I23" s="160">
        <v>18.77902705046149</v>
      </c>
      <c r="J23" s="159"/>
      <c r="K23" s="156">
        <v>3736.8419999999996</v>
      </c>
      <c r="L23" s="156">
        <v>1440.8510000000001</v>
      </c>
      <c r="M23" s="156">
        <v>264.74899999999997</v>
      </c>
      <c r="N23" s="156">
        <v>13650.190999999999</v>
      </c>
      <c r="O23" s="156">
        <v>9876.0030000000006</v>
      </c>
      <c r="P23" s="156">
        <v>3774.1880000000001</v>
      </c>
      <c r="Q23" s="156">
        <v>2211</v>
      </c>
      <c r="R23" s="163">
        <v>20738.194</v>
      </c>
      <c r="S23" s="158">
        <v>18527.194</v>
      </c>
      <c r="T23" s="159"/>
      <c r="U23" s="158">
        <v>33936.536</v>
      </c>
      <c r="V23" s="158">
        <v>6635.1329999999998</v>
      </c>
      <c r="W23" s="165">
        <v>27301.403000000006</v>
      </c>
      <c r="X23" s="158">
        <v>18417.920000000002</v>
      </c>
      <c r="Y23" s="156">
        <v>2657.6880000000001</v>
      </c>
      <c r="Z23" s="156">
        <v>860.45699999999999</v>
      </c>
      <c r="AA23" s="156">
        <v>401.89300000000003</v>
      </c>
      <c r="AB23" s="156">
        <v>13536.418000000001</v>
      </c>
      <c r="AC23" s="156">
        <v>14078.922</v>
      </c>
      <c r="AD23" s="156">
        <v>-5195.4390000000003</v>
      </c>
      <c r="AE23" s="156">
        <v>958.10299999999995</v>
      </c>
      <c r="AF23" s="156">
        <v>3.3609999999994855</v>
      </c>
    </row>
    <row r="24" spans="1:32" ht="12.75" customHeight="1">
      <c r="A24" s="156" t="s">
        <v>776</v>
      </c>
      <c r="B24" s="156" t="s">
        <v>815</v>
      </c>
      <c r="C24" s="156">
        <v>182076.198</v>
      </c>
      <c r="D24" s="157">
        <v>95661.421000000002</v>
      </c>
      <c r="E24" s="156">
        <v>49414.232000000004</v>
      </c>
      <c r="F24" s="159"/>
      <c r="G24" s="160">
        <v>9.5418463208463944</v>
      </c>
      <c r="H24" s="161">
        <v>18.161376674511239</v>
      </c>
      <c r="I24" s="160">
        <v>20.198842713977623</v>
      </c>
      <c r="J24" s="159"/>
      <c r="K24" s="156">
        <v>2819.623</v>
      </c>
      <c r="L24" s="156">
        <v>1392.454</v>
      </c>
      <c r="M24" s="156">
        <v>112.01900000000002</v>
      </c>
      <c r="N24" s="156">
        <v>12879.406000000001</v>
      </c>
      <c r="O24" s="156">
        <v>9981.103000000001</v>
      </c>
      <c r="P24" s="156">
        <v>2898.3029999999999</v>
      </c>
      <c r="Q24" s="156">
        <v>703</v>
      </c>
      <c r="R24" s="163">
        <v>17373.430999999997</v>
      </c>
      <c r="S24" s="158">
        <v>16670.431</v>
      </c>
      <c r="T24" s="159"/>
      <c r="U24" s="158">
        <v>28150.388999999999</v>
      </c>
      <c r="V24" s="158">
        <v>7961.9349999999995</v>
      </c>
      <c r="W24" s="165">
        <v>20188.453999999998</v>
      </c>
      <c r="X24" s="158">
        <v>16833.809000000001</v>
      </c>
      <c r="Y24" s="156">
        <v>2351.0529999999999</v>
      </c>
      <c r="Z24" s="156">
        <v>808.7170000000001</v>
      </c>
      <c r="AA24" s="156">
        <v>197.65099999999995</v>
      </c>
      <c r="AB24" s="156">
        <v>13060.49</v>
      </c>
      <c r="AC24" s="156">
        <v>9141.0629999999983</v>
      </c>
      <c r="AD24" s="156">
        <v>-5786.4179999999997</v>
      </c>
      <c r="AE24" s="156">
        <v>414.29500000000002</v>
      </c>
      <c r="AF24" s="156">
        <v>1.6030000000016926</v>
      </c>
    </row>
    <row r="25" spans="1:32" ht="12.75" customHeight="1">
      <c r="A25" s="156" t="s">
        <v>776</v>
      </c>
      <c r="B25" s="156" t="s">
        <v>816</v>
      </c>
      <c r="C25" s="156">
        <v>164164.12</v>
      </c>
      <c r="D25" s="157">
        <v>77657.737999999998</v>
      </c>
      <c r="E25" s="156">
        <v>38429.714999999997</v>
      </c>
      <c r="F25" s="159"/>
      <c r="G25" s="160">
        <v>8.948127032874174</v>
      </c>
      <c r="H25" s="161">
        <v>18.915840685444632</v>
      </c>
      <c r="I25" s="160">
        <v>20.841926618503415</v>
      </c>
      <c r="J25" s="159"/>
      <c r="K25" s="156">
        <v>2355.9169999999995</v>
      </c>
      <c r="L25" s="156">
        <v>1421.0239999999999</v>
      </c>
      <c r="M25" s="156">
        <v>144.93599999999998</v>
      </c>
      <c r="N25" s="156">
        <v>10324.669</v>
      </c>
      <c r="O25" s="156">
        <v>8009.4929999999995</v>
      </c>
      <c r="P25" s="156">
        <v>2315.1759999999999</v>
      </c>
      <c r="Q25" s="156">
        <v>986</v>
      </c>
      <c r="R25" s="163">
        <v>14689.613999999998</v>
      </c>
      <c r="S25" s="158">
        <v>13703.614</v>
      </c>
      <c r="T25" s="159"/>
      <c r="U25" s="158">
        <v>23863.33</v>
      </c>
      <c r="V25" s="158">
        <v>7665.5630000000001</v>
      </c>
      <c r="W25" s="165">
        <v>16197.766999999998</v>
      </c>
      <c r="X25" s="158">
        <v>14769.800999999999</v>
      </c>
      <c r="Y25" s="156">
        <v>2047.5290000000002</v>
      </c>
      <c r="Z25" s="156">
        <v>801.98500000000001</v>
      </c>
      <c r="AA25" s="156">
        <v>172.40699999999998</v>
      </c>
      <c r="AB25" s="156">
        <v>10423.493</v>
      </c>
      <c r="AC25" s="156">
        <v>6651.5129999999999</v>
      </c>
      <c r="AD25" s="156">
        <v>-5223.5470000000005</v>
      </c>
      <c r="AE25" s="156">
        <v>1322.9040000000002</v>
      </c>
      <c r="AF25" s="156">
        <v>1.4829999999997341</v>
      </c>
    </row>
    <row r="26" spans="1:32" ht="12.75" customHeight="1">
      <c r="A26" s="156" t="s">
        <v>776</v>
      </c>
      <c r="B26" s="156" t="s">
        <v>817</v>
      </c>
      <c r="C26" s="156">
        <v>145215.527</v>
      </c>
      <c r="D26" s="157">
        <v>65889.198000000004</v>
      </c>
      <c r="E26" s="156">
        <v>31253.72</v>
      </c>
      <c r="F26" s="159"/>
      <c r="G26" s="160">
        <v>9.0369633820218151</v>
      </c>
      <c r="H26" s="161">
        <v>19.916882278639967</v>
      </c>
      <c r="I26" s="160">
        <v>24.236526083934969</v>
      </c>
      <c r="J26" s="159"/>
      <c r="K26" s="156">
        <v>2853.1459999999997</v>
      </c>
      <c r="L26" s="156">
        <v>1371.614</v>
      </c>
      <c r="M26" s="156">
        <v>108.84</v>
      </c>
      <c r="N26" s="156">
        <v>9560.6419999999998</v>
      </c>
      <c r="O26" s="156">
        <v>7574.8160000000007</v>
      </c>
      <c r="P26" s="156">
        <v>1985.826</v>
      </c>
      <c r="Q26" s="156">
        <v>-209</v>
      </c>
      <c r="R26" s="163">
        <v>13123.074000000001</v>
      </c>
      <c r="S26" s="158">
        <v>13332.074000000001</v>
      </c>
      <c r="T26" s="159"/>
      <c r="U26" s="158">
        <v>22719.322999999997</v>
      </c>
      <c r="V26" s="158">
        <v>6108.6360000000004</v>
      </c>
      <c r="W26" s="165">
        <v>16610.686999999998</v>
      </c>
      <c r="X26" s="158">
        <v>14532.752999999997</v>
      </c>
      <c r="Y26" s="156">
        <v>2216.9310000000005</v>
      </c>
      <c r="Z26" s="156">
        <v>782.00199999999995</v>
      </c>
      <c r="AA26" s="156">
        <v>143.64400000000001</v>
      </c>
      <c r="AB26" s="156">
        <v>9634.4409999999989</v>
      </c>
      <c r="AC26" s="156">
        <v>5715.8719999999994</v>
      </c>
      <c r="AD26" s="156">
        <v>-3637.9380000000006</v>
      </c>
      <c r="AE26" s="156">
        <v>1755.221</v>
      </c>
      <c r="AF26" s="156">
        <v>0.51399999999949486</v>
      </c>
    </row>
    <row r="27" spans="1:32" ht="12.75" customHeight="1">
      <c r="A27" s="156" t="s">
        <v>776</v>
      </c>
      <c r="B27" s="156" t="s">
        <v>818</v>
      </c>
      <c r="C27" s="156">
        <v>142793.622</v>
      </c>
      <c r="D27" s="157">
        <v>71180.710999999996</v>
      </c>
      <c r="E27" s="156">
        <v>38862.294999999998</v>
      </c>
      <c r="F27" s="159"/>
      <c r="G27" s="160">
        <v>10.601343945179849</v>
      </c>
      <c r="H27" s="161">
        <v>21.267057869090408</v>
      </c>
      <c r="I27" s="160">
        <v>30.533194192468567</v>
      </c>
      <c r="J27" s="159"/>
      <c r="K27" s="156">
        <v>2664.0589999999997</v>
      </c>
      <c r="L27" s="156">
        <v>1421.8690000000001</v>
      </c>
      <c r="M27" s="156">
        <v>137.83200000000002</v>
      </c>
      <c r="N27" s="156">
        <v>13584.727000000003</v>
      </c>
      <c r="O27" s="156">
        <v>11865.900000000001</v>
      </c>
      <c r="P27" s="156">
        <v>1718.8269999999998</v>
      </c>
      <c r="Q27" s="156">
        <v>-2172.8220000000006</v>
      </c>
      <c r="R27" s="163">
        <v>15138.043000000001</v>
      </c>
      <c r="S27" s="158">
        <v>17310.864999999998</v>
      </c>
      <c r="T27" s="159"/>
      <c r="U27" s="158">
        <v>26896.711000000003</v>
      </c>
      <c r="V27" s="158">
        <v>5461.5459999999994</v>
      </c>
      <c r="W27" s="165">
        <v>21435.165000000001</v>
      </c>
      <c r="X27" s="158">
        <v>19011.773999999998</v>
      </c>
      <c r="Y27" s="156">
        <v>2228.5909999999999</v>
      </c>
      <c r="Z27" s="156">
        <v>780.18299999999999</v>
      </c>
      <c r="AA27" s="156">
        <v>141.80499999999998</v>
      </c>
      <c r="AB27" s="156">
        <v>13609.038</v>
      </c>
      <c r="AC27" s="156">
        <v>4560.5829999999996</v>
      </c>
      <c r="AD27" s="156">
        <v>-2137.192</v>
      </c>
      <c r="AE27" s="156">
        <v>2163.0659999999998</v>
      </c>
      <c r="AF27" s="156">
        <v>89.091000000000776</v>
      </c>
    </row>
    <row r="28" spans="1:32" ht="12.75" customHeight="1">
      <c r="A28" s="156" t="s">
        <v>776</v>
      </c>
      <c r="B28" s="156" t="s">
        <v>819</v>
      </c>
      <c r="C28" s="156">
        <v>156815.45300000001</v>
      </c>
      <c r="D28" s="157">
        <v>82949</v>
      </c>
      <c r="E28" s="156">
        <v>50187.112999999998</v>
      </c>
      <c r="F28" s="159"/>
      <c r="G28" s="160">
        <v>10.226551461098673</v>
      </c>
      <c r="H28" s="161">
        <v>19.333340968546942</v>
      </c>
      <c r="I28" s="160">
        <v>29.429383594947979</v>
      </c>
      <c r="J28" s="159"/>
      <c r="K28" s="156">
        <v>2032.1040000000003</v>
      </c>
      <c r="L28" s="156">
        <v>1335.0340000000001</v>
      </c>
      <c r="M28" s="156">
        <v>219.01499999999999</v>
      </c>
      <c r="N28" s="156">
        <v>16343.645000000002</v>
      </c>
      <c r="O28" s="156">
        <v>14769.758000000002</v>
      </c>
      <c r="P28" s="156">
        <v>1573.8869999999999</v>
      </c>
      <c r="Q28" s="156">
        <v>-3278</v>
      </c>
      <c r="R28" s="163">
        <v>16036.813000000004</v>
      </c>
      <c r="S28" s="158">
        <v>19314.813000000002</v>
      </c>
      <c r="T28" s="159"/>
      <c r="U28" s="158">
        <v>28884.096999999998</v>
      </c>
      <c r="V28" s="158">
        <v>8938.9030000000002</v>
      </c>
      <c r="W28" s="165">
        <v>19945.194000000003</v>
      </c>
      <c r="X28" s="158">
        <v>20670.138999999999</v>
      </c>
      <c r="Y28" s="156">
        <v>1951.7489999999998</v>
      </c>
      <c r="Z28" s="156">
        <v>740.45600000000002</v>
      </c>
      <c r="AA28" s="156">
        <v>150.655</v>
      </c>
      <c r="AB28" s="156">
        <v>16296.438</v>
      </c>
      <c r="AC28" s="156">
        <v>4284.911000000001</v>
      </c>
      <c r="AD28" s="156">
        <v>-5009.8560000000007</v>
      </c>
      <c r="AE28" s="156">
        <v>1134.77</v>
      </c>
      <c r="AF28" s="156">
        <v>396.0710000000002</v>
      </c>
    </row>
    <row r="29" spans="1:32" ht="12.75" customHeight="1">
      <c r="A29" s="156" t="s">
        <v>776</v>
      </c>
      <c r="B29" s="156" t="s">
        <v>820</v>
      </c>
      <c r="C29" s="156">
        <v>187642.69399999999</v>
      </c>
      <c r="D29" s="157">
        <v>91846.080000000002</v>
      </c>
      <c r="E29" s="156">
        <v>55506.462</v>
      </c>
      <c r="F29" s="159"/>
      <c r="G29" s="160">
        <v>10.020538289649586</v>
      </c>
      <c r="H29" s="161">
        <v>20.472085471693518</v>
      </c>
      <c r="I29" s="160">
        <v>28.817334817701045</v>
      </c>
      <c r="J29" s="159"/>
      <c r="K29" s="156">
        <v>1871.42</v>
      </c>
      <c r="L29" s="156">
        <v>1296.7090000000001</v>
      </c>
      <c r="M29" s="156">
        <v>357.17699999999996</v>
      </c>
      <c r="N29" s="156">
        <v>17686.594000000001</v>
      </c>
      <c r="O29" s="156">
        <v>15995.483</v>
      </c>
      <c r="P29" s="156">
        <v>1691.1109999999999</v>
      </c>
      <c r="Q29" s="156">
        <v>-1790</v>
      </c>
      <c r="R29" s="163">
        <v>18802.808000000005</v>
      </c>
      <c r="S29" s="158">
        <v>20592.808000000001</v>
      </c>
      <c r="T29" s="159"/>
      <c r="U29" s="158">
        <v>26464.815999999999</v>
      </c>
      <c r="V29" s="158">
        <v>7751.7570000000014</v>
      </c>
      <c r="W29" s="165">
        <v>18713.058999999997</v>
      </c>
      <c r="X29" s="158">
        <v>21026.273000000001</v>
      </c>
      <c r="Y29" s="156">
        <v>1683.117</v>
      </c>
      <c r="Z29" s="156">
        <v>741.46799999999996</v>
      </c>
      <c r="AA29" s="156">
        <v>203.07299999999998</v>
      </c>
      <c r="AB29" s="156">
        <v>17425.043999999998</v>
      </c>
      <c r="AC29" s="156">
        <v>4533.33</v>
      </c>
      <c r="AD29" s="156">
        <v>-6846.5440000000008</v>
      </c>
      <c r="AE29" s="156">
        <v>965.13500000000022</v>
      </c>
      <c r="AF29" s="156">
        <v>8.4359999999993427</v>
      </c>
    </row>
    <row r="30" spans="1:32" ht="12.75" customHeight="1">
      <c r="A30" s="156" t="s">
        <v>776</v>
      </c>
      <c r="B30" s="156" t="s">
        <v>821</v>
      </c>
      <c r="C30" s="156">
        <v>191226.29500000001</v>
      </c>
      <c r="D30" s="157">
        <v>85654.53</v>
      </c>
      <c r="E30" s="156">
        <v>60105.218000000001</v>
      </c>
      <c r="F30" s="159"/>
      <c r="G30" s="160">
        <v>9.831945967472727</v>
      </c>
      <c r="H30" s="161">
        <v>21.950112854509857</v>
      </c>
      <c r="I30" s="160">
        <v>27.757986003810849</v>
      </c>
      <c r="J30" s="159"/>
      <c r="K30" s="156">
        <v>1574.5020000000002</v>
      </c>
      <c r="L30" s="156">
        <v>1251.7729999999999</v>
      </c>
      <c r="M30" s="156">
        <v>539.11699999999996</v>
      </c>
      <c r="N30" s="156">
        <v>18629.852999999999</v>
      </c>
      <c r="O30" s="156">
        <v>16683.998</v>
      </c>
      <c r="P30" s="156">
        <v>1945.855</v>
      </c>
      <c r="Q30" s="156">
        <v>-2623</v>
      </c>
      <c r="R30" s="163">
        <v>18801.266000000003</v>
      </c>
      <c r="S30" s="158">
        <v>21424.265999999996</v>
      </c>
      <c r="T30" s="159"/>
      <c r="U30" s="158">
        <v>28574.728999999999</v>
      </c>
      <c r="V30" s="158">
        <v>7925.857</v>
      </c>
      <c r="W30" s="165">
        <v>20648.872000000003</v>
      </c>
      <c r="X30" s="158">
        <v>22567.569</v>
      </c>
      <c r="Y30" s="156">
        <v>1365.0439999999999</v>
      </c>
      <c r="Z30" s="156">
        <v>722.30000000000007</v>
      </c>
      <c r="AA30" s="156">
        <v>288.28599999999994</v>
      </c>
      <c r="AB30" s="156">
        <v>18448.909</v>
      </c>
      <c r="AC30" s="156">
        <v>5571.3720000000003</v>
      </c>
      <c r="AD30" s="156">
        <v>-7490.0690000000004</v>
      </c>
      <c r="AE30" s="156">
        <v>1738.25</v>
      </c>
      <c r="AF30" s="156">
        <v>4.780000000000566</v>
      </c>
    </row>
    <row r="31" spans="1:32" ht="12.75" customHeight="1">
      <c r="A31" s="156" t="s">
        <v>776</v>
      </c>
      <c r="B31" s="156" t="s">
        <v>822</v>
      </c>
      <c r="C31" s="156">
        <v>198381.519</v>
      </c>
      <c r="D31" s="157">
        <v>94562.999000000011</v>
      </c>
      <c r="E31" s="156">
        <v>49748.381999999998</v>
      </c>
      <c r="F31" s="159"/>
      <c r="G31" s="160">
        <v>9.60337086641624</v>
      </c>
      <c r="H31" s="161">
        <v>20.146688664135954</v>
      </c>
      <c r="I31" s="160">
        <v>35.08353698819792</v>
      </c>
      <c r="J31" s="159"/>
      <c r="K31" s="156">
        <v>1501.2219999999998</v>
      </c>
      <c r="L31" s="156">
        <v>1245.7999999999997</v>
      </c>
      <c r="M31" s="156">
        <v>359.70600000000002</v>
      </c>
      <c r="N31" s="156">
        <v>19928.644</v>
      </c>
      <c r="O31" s="156">
        <v>17453.491999999998</v>
      </c>
      <c r="P31" s="156">
        <v>2475.152</v>
      </c>
      <c r="Q31" s="156">
        <v>-3483</v>
      </c>
      <c r="R31" s="163">
        <v>19051.312999999998</v>
      </c>
      <c r="S31" s="158">
        <v>22534.312999999998</v>
      </c>
      <c r="T31" s="159"/>
      <c r="U31" s="158">
        <v>30190.09</v>
      </c>
      <c r="V31" s="158">
        <v>8511.7639999999992</v>
      </c>
      <c r="W31" s="165">
        <v>21678.326000000001</v>
      </c>
      <c r="X31" s="158">
        <v>23835.014999999999</v>
      </c>
      <c r="Y31" s="156">
        <v>1270.2869999999998</v>
      </c>
      <c r="Z31" s="156">
        <v>711.10199999999986</v>
      </c>
      <c r="AA31" s="156">
        <v>187.83500000000001</v>
      </c>
      <c r="AB31" s="156">
        <v>20076.066999999999</v>
      </c>
      <c r="AC31" s="156">
        <v>5674.6599999999989</v>
      </c>
      <c r="AD31" s="156">
        <v>-7831.3490000000011</v>
      </c>
      <c r="AE31" s="156">
        <v>1582.204</v>
      </c>
      <c r="AF31" s="156">
        <v>7.5199999999992535</v>
      </c>
    </row>
    <row r="32" spans="1:32" ht="12.75" customHeight="1">
      <c r="A32" s="156" t="s">
        <v>776</v>
      </c>
      <c r="B32" s="156" t="s">
        <v>823</v>
      </c>
      <c r="C32" s="156">
        <v>219137.451</v>
      </c>
      <c r="D32" s="157">
        <v>102289.62299999999</v>
      </c>
      <c r="E32" s="156">
        <v>58119.62</v>
      </c>
      <c r="F32" s="159"/>
      <c r="G32" s="160">
        <v>9.5943184992144523</v>
      </c>
      <c r="H32" s="161">
        <v>20.554132846887125</v>
      </c>
      <c r="I32" s="160">
        <v>31.532188269641132</v>
      </c>
      <c r="J32" s="159"/>
      <c r="K32" s="156">
        <v>1516.8730000000003</v>
      </c>
      <c r="L32" s="156">
        <v>1294.1329999999998</v>
      </c>
      <c r="M32" s="156">
        <v>470.42699999999996</v>
      </c>
      <c r="N32" s="156">
        <v>21363.094000000005</v>
      </c>
      <c r="O32" s="156">
        <v>18326.388000000003</v>
      </c>
      <c r="P32" s="156">
        <v>3036.7060000000001</v>
      </c>
      <c r="Q32" s="156">
        <v>-3130</v>
      </c>
      <c r="R32" s="163">
        <v>21024.745000000003</v>
      </c>
      <c r="S32" s="158">
        <v>24154.745000000003</v>
      </c>
      <c r="T32" s="159"/>
      <c r="U32" s="158">
        <v>31835.775999999998</v>
      </c>
      <c r="V32" s="158">
        <v>8692.4510000000009</v>
      </c>
      <c r="W32" s="165">
        <v>23143.324999999997</v>
      </c>
      <c r="X32" s="158">
        <v>25149.523000000001</v>
      </c>
      <c r="Y32" s="156">
        <v>1234.0900000000001</v>
      </c>
      <c r="Z32" s="156">
        <v>732.94600000000014</v>
      </c>
      <c r="AA32" s="156">
        <v>268.25200000000001</v>
      </c>
      <c r="AB32" s="156">
        <v>21450.107000000004</v>
      </c>
      <c r="AC32" s="156">
        <v>6127.4639999999999</v>
      </c>
      <c r="AD32" s="156">
        <v>-8133.6619999999984</v>
      </c>
      <c r="AE32" s="156">
        <v>1444.2320000000002</v>
      </c>
      <c r="AF32" s="156">
        <v>19.89599999999621</v>
      </c>
    </row>
    <row r="33" spans="1:38" ht="12.75" customHeight="1">
      <c r="A33" s="156" t="s">
        <v>776</v>
      </c>
      <c r="B33" s="156" t="s">
        <v>824</v>
      </c>
      <c r="C33" s="156">
        <v>246942.902</v>
      </c>
      <c r="D33" s="157">
        <v>107997.18799999999</v>
      </c>
      <c r="E33" s="156">
        <v>61167.625999999997</v>
      </c>
      <c r="F33" s="159"/>
      <c r="G33" s="160">
        <v>9.0048301934995472</v>
      </c>
      <c r="H33" s="161">
        <v>20.590155551087125</v>
      </c>
      <c r="I33" s="160">
        <v>34.000958284697859</v>
      </c>
      <c r="J33" s="159"/>
      <c r="K33" s="156">
        <v>1629.021</v>
      </c>
      <c r="L33" s="156">
        <v>1348.6160000000002</v>
      </c>
      <c r="M33" s="156">
        <v>334.06199999999995</v>
      </c>
      <c r="N33" s="156">
        <v>23923.111000000001</v>
      </c>
      <c r="O33" s="156">
        <v>20797.579000000002</v>
      </c>
      <c r="P33" s="156">
        <v>3125.5320000000002</v>
      </c>
      <c r="Q33" s="156">
        <v>-4482</v>
      </c>
      <c r="R33" s="163">
        <v>22236.789000000001</v>
      </c>
      <c r="S33" s="158">
        <v>26718.789000000001</v>
      </c>
      <c r="T33" s="159"/>
      <c r="U33" s="158">
        <v>34758.599000000002</v>
      </c>
      <c r="V33" s="158">
        <v>9920.8220000000001</v>
      </c>
      <c r="W33" s="165">
        <v>24837.777000000002</v>
      </c>
      <c r="X33" s="158">
        <v>27398.364000000001</v>
      </c>
      <c r="Y33" s="156">
        <v>1315.4479999999996</v>
      </c>
      <c r="Z33" s="156">
        <v>760.56400000000008</v>
      </c>
      <c r="AA33" s="156">
        <v>214.44300000000001</v>
      </c>
      <c r="AB33" s="156">
        <v>23957.914999999997</v>
      </c>
      <c r="AC33" s="156">
        <v>6551.2119999999995</v>
      </c>
      <c r="AD33" s="156">
        <v>-9111.7990000000009</v>
      </c>
      <c r="AE33" s="156">
        <v>1136.3909999999998</v>
      </c>
      <c r="AF33" s="156">
        <v>13.603000000001931</v>
      </c>
    </row>
    <row r="34" spans="1:38" ht="12.75" customHeight="1">
      <c r="A34" s="156" t="s">
        <v>776</v>
      </c>
      <c r="B34" s="156" t="s">
        <v>825</v>
      </c>
      <c r="C34" s="156">
        <v>288495.56199999998</v>
      </c>
      <c r="D34" s="157">
        <v>109715.205</v>
      </c>
      <c r="E34" s="156">
        <v>60287.208999999995</v>
      </c>
      <c r="F34" s="159"/>
      <c r="G34" s="160">
        <v>7.7740027765141146</v>
      </c>
      <c r="H34" s="161">
        <v>20.441699944870901</v>
      </c>
      <c r="I34" s="160">
        <v>31.385146723246056</v>
      </c>
      <c r="J34" s="159"/>
      <c r="K34" s="156">
        <v>1504.491</v>
      </c>
      <c r="L34" s="156">
        <v>1408.8579999999999</v>
      </c>
      <c r="M34" s="156">
        <v>400.80899999999997</v>
      </c>
      <c r="N34" s="156">
        <v>22398.629999999997</v>
      </c>
      <c r="O34" s="156">
        <v>18921.228999999999</v>
      </c>
      <c r="P34" s="156">
        <v>3477.4009999999998</v>
      </c>
      <c r="Q34" s="156">
        <v>-2816</v>
      </c>
      <c r="R34" s="163">
        <v>22427.652999999998</v>
      </c>
      <c r="S34" s="158">
        <v>25243.652999999998</v>
      </c>
      <c r="T34" s="159"/>
      <c r="U34" s="158">
        <v>33612.143000000004</v>
      </c>
      <c r="V34" s="158">
        <v>9879.2199999999993</v>
      </c>
      <c r="W34" s="165">
        <v>23732.923000000003</v>
      </c>
      <c r="X34" s="158">
        <v>25094.211000000003</v>
      </c>
      <c r="Y34" s="156">
        <v>1369.5669999999998</v>
      </c>
      <c r="Z34" s="156">
        <v>784.8649999999999</v>
      </c>
      <c r="AA34" s="156">
        <v>215.42700000000002</v>
      </c>
      <c r="AB34" s="156">
        <v>22440.106</v>
      </c>
      <c r="AC34" s="156">
        <v>7206.5660000000016</v>
      </c>
      <c r="AD34" s="156">
        <v>-8567.8540000000012</v>
      </c>
      <c r="AE34" s="156">
        <v>262.78500000000003</v>
      </c>
      <c r="AF34" s="156">
        <v>21.460999999997512</v>
      </c>
    </row>
    <row r="35" spans="1:38" ht="12.75" customHeight="1">
      <c r="A35" s="156" t="s">
        <v>776</v>
      </c>
      <c r="B35" s="156" t="s">
        <v>826</v>
      </c>
      <c r="C35" s="156">
        <v>205656.50099999999</v>
      </c>
      <c r="D35" s="157">
        <v>91498.857000000004</v>
      </c>
      <c r="E35" s="156">
        <v>46382.055</v>
      </c>
      <c r="F35" s="159"/>
      <c r="G35" s="160">
        <v>9.0673642259429474</v>
      </c>
      <c r="H35" s="161">
        <v>20.380171524984185</v>
      </c>
      <c r="I35" s="160">
        <v>28.869160713124934</v>
      </c>
      <c r="J35" s="159"/>
      <c r="K35" s="156">
        <v>1060.6590000000001</v>
      </c>
      <c r="L35" s="156">
        <v>1278.5740000000001</v>
      </c>
      <c r="M35" s="156">
        <v>468.20100000000002</v>
      </c>
      <c r="N35" s="156">
        <v>16702.482</v>
      </c>
      <c r="O35" s="156">
        <v>13390.11</v>
      </c>
      <c r="P35" s="156">
        <v>3312.3720000000003</v>
      </c>
      <c r="Q35" s="156">
        <v>-402</v>
      </c>
      <c r="R35" s="163">
        <v>18647.624</v>
      </c>
      <c r="S35" s="158">
        <v>19049.624</v>
      </c>
      <c r="T35" s="159"/>
      <c r="U35" s="158">
        <v>28066.342000000001</v>
      </c>
      <c r="V35" s="158">
        <v>12208.624</v>
      </c>
      <c r="W35" s="165">
        <v>15857.718000000001</v>
      </c>
      <c r="X35" s="158">
        <v>20297.427000000003</v>
      </c>
      <c r="Y35" s="156">
        <v>1075.4180000000001</v>
      </c>
      <c r="Z35" s="156">
        <v>668.76799999999992</v>
      </c>
      <c r="AA35" s="156">
        <v>239.89</v>
      </c>
      <c r="AB35" s="156">
        <v>16365.314</v>
      </c>
      <c r="AC35" s="156">
        <v>7122.4390000000003</v>
      </c>
      <c r="AD35" s="156">
        <v>-11562.147999999999</v>
      </c>
      <c r="AE35" s="156">
        <v>1870.0220000000002</v>
      </c>
      <c r="AF35" s="156">
        <v>78.014999999998892</v>
      </c>
    </row>
    <row r="36" spans="1:38" ht="12.75" customHeight="1">
      <c r="A36" s="156" t="s">
        <v>776</v>
      </c>
      <c r="B36" s="156" t="s">
        <v>773</v>
      </c>
      <c r="C36" s="156">
        <v>273407.87</v>
      </c>
      <c r="D36" s="157">
        <v>124433.601</v>
      </c>
      <c r="E36" s="156">
        <v>63417.033000000003</v>
      </c>
      <c r="F36" s="159"/>
      <c r="G36" s="160">
        <v>9.2712912762898885</v>
      </c>
      <c r="H36" s="161">
        <v>20.371057171286076</v>
      </c>
      <c r="I36" s="160">
        <v>33.865758115804624</v>
      </c>
      <c r="J36" s="159"/>
      <c r="K36" s="156">
        <v>1140.0359999999998</v>
      </c>
      <c r="L36" s="156">
        <v>1348.7120000000004</v>
      </c>
      <c r="M36" s="156">
        <v>1111.2079999999999</v>
      </c>
      <c r="N36" s="156">
        <v>25127.870999999999</v>
      </c>
      <c r="O36" s="156">
        <v>21476.659</v>
      </c>
      <c r="P36" s="156">
        <v>3651.2120000000004</v>
      </c>
      <c r="Q36" s="156">
        <v>-2874</v>
      </c>
      <c r="R36" s="163">
        <v>25348.440000000002</v>
      </c>
      <c r="S36" s="158">
        <v>28222.44</v>
      </c>
      <c r="T36" s="159"/>
      <c r="U36" s="158">
        <v>35837.608</v>
      </c>
      <c r="V36" s="158">
        <v>9210.8709999999992</v>
      </c>
      <c r="W36" s="165">
        <v>26626.737000000001</v>
      </c>
      <c r="X36" s="158">
        <v>28611.341999999997</v>
      </c>
      <c r="Y36" s="156">
        <v>1180.3880000000001</v>
      </c>
      <c r="Z36" s="156">
        <v>711.56200000000013</v>
      </c>
      <c r="AA36" s="156">
        <v>446.70100000000002</v>
      </c>
      <c r="AB36" s="156">
        <v>25146.966999999997</v>
      </c>
      <c r="AC36" s="156">
        <v>6644.6720000000005</v>
      </c>
      <c r="AD36" s="156">
        <v>-8629.277</v>
      </c>
      <c r="AE36" s="156">
        <v>1123.365</v>
      </c>
      <c r="AF36" s="156">
        <v>2.3589999999994546</v>
      </c>
    </row>
    <row r="37" spans="1:38" ht="12.75" customHeight="1">
      <c r="A37" s="156" t="s">
        <v>776</v>
      </c>
      <c r="B37" s="156" t="s">
        <v>827</v>
      </c>
      <c r="C37" s="156">
        <v>296992.28499999997</v>
      </c>
      <c r="D37" s="157">
        <v>149334.761</v>
      </c>
      <c r="E37" s="156">
        <v>77207.967000000004</v>
      </c>
      <c r="F37" s="159"/>
      <c r="G37" s="160">
        <v>10.20326066719208</v>
      </c>
      <c r="H37" s="161">
        <v>20.291924530551867</v>
      </c>
      <c r="I37" s="160">
        <v>32.632004155736929</v>
      </c>
      <c r="J37" s="159"/>
      <c r="K37" s="156">
        <v>1419.203</v>
      </c>
      <c r="L37" s="156">
        <v>1527.8490000000002</v>
      </c>
      <c r="M37" s="156">
        <v>853.33</v>
      </c>
      <c r="N37" s="156">
        <v>29496.001</v>
      </c>
      <c r="O37" s="156">
        <v>25194.506999999998</v>
      </c>
      <c r="P37" s="156">
        <v>4301.4939999999997</v>
      </c>
      <c r="Q37" s="156">
        <v>-2454</v>
      </c>
      <c r="R37" s="163">
        <v>30302.897000000001</v>
      </c>
      <c r="S37" s="158">
        <v>32756.896999999997</v>
      </c>
      <c r="T37" s="159"/>
      <c r="U37" s="158">
        <v>43600.523000000001</v>
      </c>
      <c r="V37" s="158">
        <v>11424.422999999999</v>
      </c>
      <c r="W37" s="165">
        <v>32176.1</v>
      </c>
      <c r="X37" s="158">
        <v>33686.978999999999</v>
      </c>
      <c r="Y37" s="156">
        <v>1279.8459999999998</v>
      </c>
      <c r="Z37" s="156">
        <v>809.77699999999993</v>
      </c>
      <c r="AA37" s="156">
        <v>399.43899999999996</v>
      </c>
      <c r="AB37" s="156">
        <v>29586.148999999998</v>
      </c>
      <c r="AC37" s="156">
        <v>9417.6319999999978</v>
      </c>
      <c r="AD37" s="156">
        <v>-10928.511</v>
      </c>
      <c r="AE37" s="156">
        <v>1609.9119999999998</v>
      </c>
      <c r="AF37" s="156">
        <v>1.8559999999997885</v>
      </c>
    </row>
    <row r="38" spans="1:38" ht="13.2"/>
    <row r="39" spans="1:38" s="153" customFormat="1" ht="13.2">
      <c r="A39" s="1"/>
      <c r="B39" s="5"/>
      <c r="C39" s="184" t="s">
        <v>30</v>
      </c>
      <c r="D39" s="185"/>
      <c r="E39" s="186"/>
      <c r="F39" s="6"/>
      <c r="G39" s="184" t="s">
        <v>30</v>
      </c>
      <c r="H39" s="185"/>
      <c r="I39" s="186"/>
      <c r="J39" s="6"/>
      <c r="K39" s="184" t="s">
        <v>30</v>
      </c>
      <c r="L39" s="185"/>
      <c r="M39" s="185"/>
      <c r="N39" s="185"/>
      <c r="O39" s="185"/>
      <c r="P39" s="185"/>
      <c r="Q39" s="185"/>
      <c r="R39" s="185"/>
      <c r="S39" s="186"/>
      <c r="T39" s="6"/>
      <c r="U39" s="184" t="s">
        <v>30</v>
      </c>
      <c r="V39" s="185"/>
      <c r="W39" s="185"/>
      <c r="X39" s="185"/>
      <c r="Y39" s="185"/>
      <c r="Z39" s="185"/>
      <c r="AA39" s="185"/>
      <c r="AB39" s="185"/>
      <c r="AC39" s="185"/>
      <c r="AD39" s="185"/>
      <c r="AE39" s="185"/>
      <c r="AF39" s="186"/>
    </row>
    <row r="40" spans="1:38" s="154" customFormat="1" ht="13.2">
      <c r="AI40" s="155"/>
      <c r="AJ40" s="155"/>
      <c r="AK40" s="155"/>
      <c r="AL40" s="155"/>
    </row>
    <row r="41" spans="1:38" ht="12.75" customHeight="1">
      <c r="A41" s="156" t="s">
        <v>776</v>
      </c>
      <c r="B41" s="156" t="s">
        <v>802</v>
      </c>
      <c r="C41" s="160">
        <v>14.679442805625611</v>
      </c>
      <c r="D41" s="167">
        <v>22.991906919847654</v>
      </c>
      <c r="E41" s="159"/>
      <c r="G41" s="160">
        <v>7.0505285839821852</v>
      </c>
      <c r="H41" s="161">
        <v>-0.18453020604663459</v>
      </c>
      <c r="I41" s="159"/>
      <c r="K41" s="160">
        <v>-7.5826635106951601</v>
      </c>
      <c r="L41" s="159"/>
      <c r="M41" s="159"/>
      <c r="N41" s="160">
        <v>16.981555385445134</v>
      </c>
      <c r="O41" s="160">
        <v>28.415502843612487</v>
      </c>
      <c r="P41" s="160">
        <v>14.461510828596099</v>
      </c>
      <c r="Q41" s="159" t="s">
        <v>31</v>
      </c>
      <c r="R41" s="168">
        <v>22.764949700587756</v>
      </c>
      <c r="S41" s="162">
        <v>2.4229988530408653</v>
      </c>
      <c r="U41" s="162">
        <v>10.164809299242423</v>
      </c>
      <c r="V41" s="162">
        <v>14.533912994774742</v>
      </c>
      <c r="W41" s="170">
        <v>8.9749380561973506</v>
      </c>
      <c r="X41" s="162">
        <v>7.22465389825906</v>
      </c>
      <c r="Y41" s="160">
        <v>-2.5850244151190287</v>
      </c>
      <c r="Z41" s="159"/>
      <c r="AA41" s="159"/>
      <c r="AB41" s="160">
        <v>16.491620741432541</v>
      </c>
      <c r="AC41" s="160">
        <v>11.458046037868229</v>
      </c>
      <c r="AD41" s="160">
        <v>11.745580276608521</v>
      </c>
      <c r="AE41" s="159"/>
      <c r="AF41" s="160">
        <v>0</v>
      </c>
    </row>
    <row r="42" spans="1:38" ht="12.75" customHeight="1">
      <c r="A42" s="156" t="s">
        <v>776</v>
      </c>
      <c r="B42" s="156" t="s">
        <v>803</v>
      </c>
      <c r="C42" s="160">
        <v>19.200000404734549</v>
      </c>
      <c r="D42" s="167">
        <v>21.481072825425215</v>
      </c>
      <c r="E42" s="159"/>
      <c r="G42" s="160">
        <v>9.2932406930498157</v>
      </c>
      <c r="H42" s="161">
        <v>7.241021435231036</v>
      </c>
      <c r="I42" s="159"/>
      <c r="K42" s="160">
        <v>-11.118438915693854</v>
      </c>
      <c r="L42" s="159"/>
      <c r="M42" s="159"/>
      <c r="N42" s="159" t="s">
        <v>31</v>
      </c>
      <c r="O42" s="159" t="s">
        <v>31</v>
      </c>
      <c r="P42" s="159" t="s">
        <v>31</v>
      </c>
      <c r="Q42" s="159" t="s">
        <v>31</v>
      </c>
      <c r="R42" s="168">
        <v>30.277543348462881</v>
      </c>
      <c r="S42" s="162">
        <v>71.932999936837888</v>
      </c>
      <c r="U42" s="162">
        <v>44.401935735350072</v>
      </c>
      <c r="V42" s="162">
        <v>16.276050174844727</v>
      </c>
      <c r="W42" s="170">
        <v>52.452406722968938</v>
      </c>
      <c r="X42" s="162">
        <v>85.672153154016982</v>
      </c>
      <c r="Y42" s="160">
        <v>-13.622871418746358</v>
      </c>
      <c r="Z42" s="159"/>
      <c r="AA42" s="159"/>
      <c r="AB42" s="159" t="s">
        <v>31</v>
      </c>
      <c r="AC42" s="160">
        <v>12.634534189217122</v>
      </c>
      <c r="AD42" s="160">
        <v>18.285298243744791</v>
      </c>
      <c r="AE42" s="159"/>
      <c r="AF42" s="160">
        <v>0</v>
      </c>
    </row>
    <row r="43" spans="1:38" ht="12.75" customHeight="1">
      <c r="A43" s="156" t="s">
        <v>776</v>
      </c>
      <c r="B43" s="156" t="s">
        <v>804</v>
      </c>
      <c r="C43" s="160">
        <v>17.781977728811757</v>
      </c>
      <c r="D43" s="167">
        <v>25.250756568954412</v>
      </c>
      <c r="E43" s="159"/>
      <c r="G43" s="160">
        <v>-3.144782104839102</v>
      </c>
      <c r="H43" s="161">
        <v>-8.920317692718255</v>
      </c>
      <c r="I43" s="159"/>
      <c r="K43" s="160">
        <v>-1.2471543457599852</v>
      </c>
      <c r="L43" s="159"/>
      <c r="M43" s="159"/>
      <c r="N43" s="160">
        <v>29.167582198331264</v>
      </c>
      <c r="O43" s="159" t="s">
        <v>31</v>
      </c>
      <c r="P43" s="160">
        <v>4.4418786450026859</v>
      </c>
      <c r="Q43" s="159" t="s">
        <v>31</v>
      </c>
      <c r="R43" s="168">
        <v>14.077991170470508</v>
      </c>
      <c r="S43" s="162">
        <v>22.981671008228005</v>
      </c>
      <c r="U43" s="162">
        <v>14.791555601003241</v>
      </c>
      <c r="V43" s="162">
        <v>33.881168447423832</v>
      </c>
      <c r="W43" s="170">
        <v>10.624126785726165</v>
      </c>
      <c r="X43" s="162">
        <v>21.34270889365801</v>
      </c>
      <c r="Y43" s="160">
        <v>-16.128141008904237</v>
      </c>
      <c r="Z43" s="159"/>
      <c r="AA43" s="159"/>
      <c r="AB43" s="160">
        <v>28.565455560466187</v>
      </c>
      <c r="AC43" s="160">
        <v>5.0232240370807544</v>
      </c>
      <c r="AD43" s="160">
        <v>37.092619635781325</v>
      </c>
      <c r="AE43" s="159"/>
      <c r="AF43" s="160">
        <v>0</v>
      </c>
    </row>
    <row r="44" spans="1:38" ht="12.75" customHeight="1">
      <c r="A44" s="156" t="s">
        <v>776</v>
      </c>
      <c r="B44" s="156" t="s">
        <v>805</v>
      </c>
      <c r="C44" s="160">
        <v>6.8073359146345043</v>
      </c>
      <c r="D44" s="167">
        <v>1.3226351461266939</v>
      </c>
      <c r="E44" s="159"/>
      <c r="G44" s="160">
        <v>4.8710464397288185</v>
      </c>
      <c r="H44" s="161">
        <v>10.547826442268919</v>
      </c>
      <c r="I44" s="159"/>
      <c r="K44" s="160">
        <v>-6.7262195709265438</v>
      </c>
      <c r="L44" s="160">
        <v>59.172349082320217</v>
      </c>
      <c r="M44" s="159"/>
      <c r="N44" s="160">
        <v>-4.0127640894150716</v>
      </c>
      <c r="O44" s="160">
        <v>-25.779439472232617</v>
      </c>
      <c r="P44" s="160">
        <v>9.2797139177014767</v>
      </c>
      <c r="Q44" s="159" t="s">
        <v>31</v>
      </c>
      <c r="R44" s="168">
        <v>12.009970848073504</v>
      </c>
      <c r="S44" s="162">
        <v>-2.9362507797330606</v>
      </c>
      <c r="U44" s="162">
        <v>-0.46895348627283095</v>
      </c>
      <c r="V44" s="162">
        <v>-20.089354745325704</v>
      </c>
      <c r="W44" s="170">
        <v>4.7148507589016644</v>
      </c>
      <c r="X44" s="162">
        <v>-2.6615491719743267</v>
      </c>
      <c r="Y44" s="160">
        <v>-18.60965020861887</v>
      </c>
      <c r="Z44" s="159" t="s">
        <v>31</v>
      </c>
      <c r="AA44" s="159"/>
      <c r="AB44" s="160">
        <v>-4.7765623650131239</v>
      </c>
      <c r="AC44" s="160">
        <v>4.8414352008859334</v>
      </c>
      <c r="AD44" s="160">
        <v>-20.722096822471336</v>
      </c>
      <c r="AE44" s="159"/>
      <c r="AF44" s="160">
        <v>0</v>
      </c>
    </row>
    <row r="45" spans="1:38" ht="12.75" customHeight="1">
      <c r="A45" s="156" t="s">
        <v>776</v>
      </c>
      <c r="B45" s="156" t="s">
        <v>806</v>
      </c>
      <c r="C45" s="160">
        <v>13.355878531739812</v>
      </c>
      <c r="D45" s="167">
        <v>5.1737275530435305</v>
      </c>
      <c r="E45" s="159"/>
      <c r="G45" s="160">
        <v>-5.6629705391851752</v>
      </c>
      <c r="H45" s="161">
        <v>1.6761229387065781</v>
      </c>
      <c r="I45" s="159"/>
      <c r="K45" s="160">
        <v>-4.53197862878159</v>
      </c>
      <c r="L45" s="160">
        <v>3.3138530338448522</v>
      </c>
      <c r="M45" s="160">
        <v>89.714467678590353</v>
      </c>
      <c r="N45" s="160">
        <v>18.012901760460377</v>
      </c>
      <c r="O45" s="160">
        <v>20.707505284899341</v>
      </c>
      <c r="P45" s="160">
        <v>16.895283718820991</v>
      </c>
      <c r="Q45" s="159" t="s">
        <v>31</v>
      </c>
      <c r="R45" s="168">
        <v>6.9365685260528549</v>
      </c>
      <c r="S45" s="162">
        <v>12.578660926567586</v>
      </c>
      <c r="U45" s="162">
        <v>16.092530615276008</v>
      </c>
      <c r="V45" s="162">
        <v>8.7830386958640556</v>
      </c>
      <c r="W45" s="170">
        <v>17.566282107274695</v>
      </c>
      <c r="X45" s="162">
        <v>15.07195374740107</v>
      </c>
      <c r="Y45" s="160">
        <v>-8.9745840741812355</v>
      </c>
      <c r="Z45" s="160">
        <v>9.2555455455734563</v>
      </c>
      <c r="AA45" s="160">
        <v>73.793895279564993</v>
      </c>
      <c r="AB45" s="160">
        <v>17.174282175869276</v>
      </c>
      <c r="AC45" s="160">
        <v>16.244562852854919</v>
      </c>
      <c r="AD45" s="160">
        <v>3.1294016497985035</v>
      </c>
      <c r="AE45" s="159"/>
      <c r="AF45" s="160">
        <v>0</v>
      </c>
    </row>
    <row r="46" spans="1:38" ht="12.75" customHeight="1">
      <c r="A46" s="156" t="s">
        <v>776</v>
      </c>
      <c r="B46" s="156" t="s">
        <v>807</v>
      </c>
      <c r="C46" s="160">
        <v>9.6413348377488983</v>
      </c>
      <c r="D46" s="167">
        <v>13.650517186257286</v>
      </c>
      <c r="E46" s="159"/>
      <c r="G46" s="160">
        <v>2.3794591400296237</v>
      </c>
      <c r="H46" s="161">
        <v>-1.2321207330417832</v>
      </c>
      <c r="I46" s="159"/>
      <c r="K46" s="160">
        <v>-2.15329623621985</v>
      </c>
      <c r="L46" s="160">
        <v>6.9802903084589172</v>
      </c>
      <c r="M46" s="160">
        <v>-45.277606818478532</v>
      </c>
      <c r="N46" s="160">
        <v>-0.75556958720662604</v>
      </c>
      <c r="O46" s="160">
        <v>-23.198360711751778</v>
      </c>
      <c r="P46" s="160">
        <v>8.8564065254409776</v>
      </c>
      <c r="Q46" s="159" t="s">
        <v>31</v>
      </c>
      <c r="R46" s="168">
        <v>12.2502056007962</v>
      </c>
      <c r="S46" s="162">
        <v>-2.4441269476272423</v>
      </c>
      <c r="U46" s="162">
        <v>0.48425319955455137</v>
      </c>
      <c r="V46" s="162">
        <v>2.8106564636562767</v>
      </c>
      <c r="W46" s="170">
        <v>5.0242468584220913E-2</v>
      </c>
      <c r="X46" s="162">
        <v>-0.60828457391983237</v>
      </c>
      <c r="Y46" s="160">
        <v>15.81407690015874</v>
      </c>
      <c r="Z46" s="160">
        <v>-2.8722412978823688</v>
      </c>
      <c r="AA46" s="160">
        <v>-46.496977251480203</v>
      </c>
      <c r="AB46" s="160">
        <v>-0.49079321864602465</v>
      </c>
      <c r="AC46" s="160">
        <v>0.57495972967178666</v>
      </c>
      <c r="AD46" s="160">
        <v>-1.4104338007314774</v>
      </c>
      <c r="AE46" s="159"/>
      <c r="AF46" s="160">
        <v>0</v>
      </c>
    </row>
    <row r="47" spans="1:38" ht="12.75" customHeight="1">
      <c r="A47" s="156" t="s">
        <v>776</v>
      </c>
      <c r="B47" s="156" t="s">
        <v>808</v>
      </c>
      <c r="C47" s="160">
        <v>4.5396224238719665</v>
      </c>
      <c r="D47" s="167">
        <v>0.74738241907569225</v>
      </c>
      <c r="E47" s="159"/>
      <c r="G47" s="160">
        <v>-1.8475523147781776</v>
      </c>
      <c r="H47" s="161">
        <v>1.8470115512314642</v>
      </c>
      <c r="I47" s="159"/>
      <c r="K47" s="160">
        <v>-9.6551455241851976</v>
      </c>
      <c r="L47" s="160">
        <v>13.429229580858125</v>
      </c>
      <c r="M47" s="160">
        <v>-28.936390653543064</v>
      </c>
      <c r="N47" s="160">
        <v>11.280284759634883</v>
      </c>
      <c r="O47" s="159" t="s">
        <v>31</v>
      </c>
      <c r="P47" s="160">
        <v>-54.335368601324497</v>
      </c>
      <c r="Q47" s="159" t="s">
        <v>31</v>
      </c>
      <c r="R47" s="168">
        <v>2.6081982099193604</v>
      </c>
      <c r="S47" s="162">
        <v>7.3429194021879995</v>
      </c>
      <c r="U47" s="162">
        <v>16.380919560175592</v>
      </c>
      <c r="V47" s="162">
        <v>-26.095399872009935</v>
      </c>
      <c r="W47" s="170">
        <v>24.52388017011009</v>
      </c>
      <c r="X47" s="162">
        <v>10.98070835521994</v>
      </c>
      <c r="Y47" s="160">
        <v>22.792151330995921</v>
      </c>
      <c r="Z47" s="160">
        <v>8.3306173514445341</v>
      </c>
      <c r="AA47" s="160">
        <v>-19.90783453083208</v>
      </c>
      <c r="AB47" s="160">
        <v>10.220113039553231</v>
      </c>
      <c r="AC47" s="160">
        <v>24.148612301152994</v>
      </c>
      <c r="AD47" s="160">
        <v>-41.898477211694711</v>
      </c>
      <c r="AE47" s="159"/>
      <c r="AF47" s="160">
        <v>0</v>
      </c>
    </row>
    <row r="48" spans="1:38" ht="12.75" customHeight="1">
      <c r="A48" s="156" t="s">
        <v>776</v>
      </c>
      <c r="B48" s="156" t="s">
        <v>809</v>
      </c>
      <c r="C48" s="160">
        <v>22.509282212866182</v>
      </c>
      <c r="D48" s="167">
        <v>15.955276523690001</v>
      </c>
      <c r="E48" s="159"/>
      <c r="G48" s="160">
        <v>-4.7808435056925607</v>
      </c>
      <c r="H48" s="161">
        <v>0.60111850665923139</v>
      </c>
      <c r="I48" s="159"/>
      <c r="K48" s="160">
        <v>-19.414255852694279</v>
      </c>
      <c r="L48" s="160">
        <v>25.230898319615576</v>
      </c>
      <c r="M48" s="160">
        <v>6.5789978514425966</v>
      </c>
      <c r="N48" s="160">
        <v>20.111136881454893</v>
      </c>
      <c r="O48" s="160">
        <v>33.11844065018947</v>
      </c>
      <c r="P48" s="160">
        <v>-8.1571659674810242</v>
      </c>
      <c r="Q48" s="159" t="s">
        <v>31</v>
      </c>
      <c r="R48" s="168">
        <v>16.652305150321784</v>
      </c>
      <c r="S48" s="162">
        <v>12.491044788610161</v>
      </c>
      <c r="U48" s="162">
        <v>7.9913114719287579</v>
      </c>
      <c r="V48" s="162">
        <v>58.444691991647566</v>
      </c>
      <c r="W48" s="170">
        <v>2.2508797856420344</v>
      </c>
      <c r="X48" s="162">
        <v>16.052752645299798</v>
      </c>
      <c r="Y48" s="160">
        <v>-19.296297263272091</v>
      </c>
      <c r="Z48" s="160">
        <v>11.264827408839787</v>
      </c>
      <c r="AA48" s="160">
        <v>-39.983361355293255</v>
      </c>
      <c r="AB48" s="160">
        <v>22.254428168783495</v>
      </c>
      <c r="AC48" s="160">
        <v>-1.1824176821603121</v>
      </c>
      <c r="AD48" s="159" t="s">
        <v>31</v>
      </c>
      <c r="AE48" s="159"/>
      <c r="AF48" s="160">
        <v>0</v>
      </c>
    </row>
    <row r="49" spans="1:32" ht="12.75" customHeight="1">
      <c r="A49" s="156" t="s">
        <v>776</v>
      </c>
      <c r="B49" s="156" t="s">
        <v>810</v>
      </c>
      <c r="C49" s="160">
        <v>15.114914314480911</v>
      </c>
      <c r="D49" s="167">
        <v>19.151138906576726</v>
      </c>
      <c r="E49" s="160">
        <v>16.61003045255644</v>
      </c>
      <c r="G49" s="160">
        <v>6.5891527612258196</v>
      </c>
      <c r="H49" s="161">
        <v>2.9784633160931282</v>
      </c>
      <c r="I49" s="160">
        <v>1.9879992355523024</v>
      </c>
      <c r="K49" s="160">
        <v>2.3053364222363744</v>
      </c>
      <c r="L49" s="160">
        <v>15.322517996789092</v>
      </c>
      <c r="M49" s="160">
        <v>15.220267290644832</v>
      </c>
      <c r="N49" s="160">
        <v>16.965799335270837</v>
      </c>
      <c r="O49" s="160">
        <v>18.928236966530566</v>
      </c>
      <c r="P49" s="160">
        <v>10.784194185008744</v>
      </c>
      <c r="Q49" s="159" t="s">
        <v>31</v>
      </c>
      <c r="R49" s="168">
        <v>22.700011869616262</v>
      </c>
      <c r="S49" s="162">
        <v>19.827641515100225</v>
      </c>
      <c r="U49" s="162">
        <v>15.229412956275031</v>
      </c>
      <c r="V49" s="162">
        <v>-4.4917481577971685</v>
      </c>
      <c r="W49" s="170">
        <v>18.706354625151722</v>
      </c>
      <c r="X49" s="162">
        <v>14.036267916925445</v>
      </c>
      <c r="Y49" s="160">
        <v>-12.603345237400125</v>
      </c>
      <c r="Z49" s="160">
        <v>8.3390755972681525</v>
      </c>
      <c r="AA49" s="160">
        <v>10.200461410209197</v>
      </c>
      <c r="AB49" s="160">
        <v>16.815400226954996</v>
      </c>
      <c r="AC49" s="160">
        <v>18.695198307382274</v>
      </c>
      <c r="AD49" s="160">
        <v>-5.6236358844718577</v>
      </c>
      <c r="AE49" s="159"/>
      <c r="AF49" s="160">
        <v>0</v>
      </c>
    </row>
    <row r="50" spans="1:32" ht="12.75" customHeight="1">
      <c r="A50" s="156" t="s">
        <v>776</v>
      </c>
      <c r="B50" s="156" t="s">
        <v>811</v>
      </c>
      <c r="C50" s="160">
        <v>26.203657331676201</v>
      </c>
      <c r="D50" s="167">
        <v>2.9509916369764451</v>
      </c>
      <c r="E50" s="160">
        <v>25.470124661943505</v>
      </c>
      <c r="G50" s="160">
        <v>-9.8344512210606094</v>
      </c>
      <c r="H50" s="161">
        <v>10.530475134663771</v>
      </c>
      <c r="I50" s="160">
        <v>-2.252284357273922</v>
      </c>
      <c r="K50" s="160">
        <v>19.260218613762849</v>
      </c>
      <c r="L50" s="160">
        <v>15.983406402793298</v>
      </c>
      <c r="M50" s="160">
        <v>44.278941160848895</v>
      </c>
      <c r="N50" s="160">
        <v>20.194556202046222</v>
      </c>
      <c r="O50" s="160">
        <v>22.644180671130449</v>
      </c>
      <c r="P50" s="160">
        <v>11.911090334231055</v>
      </c>
      <c r="Q50" s="159" t="s">
        <v>31</v>
      </c>
      <c r="R50" s="168">
        <v>13.792220212198032</v>
      </c>
      <c r="S50" s="162">
        <v>20.304565694423303</v>
      </c>
      <c r="U50" s="162">
        <v>21.097683510261348</v>
      </c>
      <c r="V50" s="162">
        <v>-5.6099168072358614</v>
      </c>
      <c r="W50" s="170">
        <v>24.886178520274076</v>
      </c>
      <c r="X50" s="162">
        <v>24.655973966815573</v>
      </c>
      <c r="Y50" s="160">
        <v>10.197314072903698</v>
      </c>
      <c r="Z50" s="160">
        <v>10.143308576374187</v>
      </c>
      <c r="AA50" s="160">
        <v>34.826054448695942</v>
      </c>
      <c r="AB50" s="160">
        <v>21.775491175288625</v>
      </c>
      <c r="AC50" s="160">
        <v>16.392282050653112</v>
      </c>
      <c r="AD50" s="160">
        <v>-12.553835928876554</v>
      </c>
      <c r="AE50" s="159"/>
      <c r="AF50" s="160">
        <v>0</v>
      </c>
    </row>
    <row r="51" spans="1:32" ht="12.75" customHeight="1">
      <c r="A51" s="156" t="s">
        <v>776</v>
      </c>
      <c r="B51" s="156" t="s">
        <v>812</v>
      </c>
      <c r="C51" s="160">
        <v>27.443988266243508</v>
      </c>
      <c r="D51" s="167">
        <v>35.530215346598972</v>
      </c>
      <c r="E51" s="160">
        <v>18.503768303298077</v>
      </c>
      <c r="G51" s="160">
        <v>0.94172387666979807</v>
      </c>
      <c r="H51" s="161">
        <v>-5.0808276190382209</v>
      </c>
      <c r="I51" s="160">
        <v>0.12133293773293763</v>
      </c>
      <c r="K51" s="160">
        <v>30.510658294259795</v>
      </c>
      <c r="L51" s="160">
        <v>14.732907741004947</v>
      </c>
      <c r="M51" s="160">
        <v>49.765044717295702</v>
      </c>
      <c r="N51" s="160">
        <v>17.34051586808906</v>
      </c>
      <c r="O51" s="160">
        <v>18.647552406704726</v>
      </c>
      <c r="P51" s="160">
        <v>12.496850592088672</v>
      </c>
      <c r="Q51" s="159" t="s">
        <v>31</v>
      </c>
      <c r="R51" s="168">
        <v>28.644158733126993</v>
      </c>
      <c r="S51" s="162">
        <v>18.766193709924515</v>
      </c>
      <c r="U51" s="162">
        <v>16.406110292396455</v>
      </c>
      <c r="V51" s="162">
        <v>34.17028164231504</v>
      </c>
      <c r="W51" s="170">
        <v>14.50157599835671</v>
      </c>
      <c r="X51" s="162">
        <v>17.000440113089759</v>
      </c>
      <c r="Y51" s="160">
        <v>24.859471739912308</v>
      </c>
      <c r="Z51" s="160">
        <v>10.291927452144945</v>
      </c>
      <c r="AA51" s="160">
        <v>45.771381224841292</v>
      </c>
      <c r="AB51" s="160">
        <v>16.460950653819506</v>
      </c>
      <c r="AC51" s="160">
        <v>14.749201554498713</v>
      </c>
      <c r="AD51" s="160">
        <v>38.287523259385992</v>
      </c>
      <c r="AE51" s="160">
        <v>16.247713988596843</v>
      </c>
      <c r="AF51" s="160">
        <v>0</v>
      </c>
    </row>
    <row r="52" spans="1:32" ht="12.75" customHeight="1">
      <c r="A52" s="156" t="s">
        <v>776</v>
      </c>
      <c r="B52" s="156" t="s">
        <v>813</v>
      </c>
      <c r="C52" s="160">
        <v>3.9958701023649827</v>
      </c>
      <c r="D52" s="167">
        <v>-0.44499459148487436</v>
      </c>
      <c r="E52" s="160">
        <v>14.836608948758972</v>
      </c>
      <c r="G52" s="160">
        <v>-18.657053918399658</v>
      </c>
      <c r="H52" s="161">
        <v>-15.028577219862772</v>
      </c>
      <c r="I52" s="160">
        <v>-8.5467503254602768</v>
      </c>
      <c r="K52" s="160">
        <v>34.393726272224256</v>
      </c>
      <c r="L52" s="160">
        <v>39.034841180868945</v>
      </c>
      <c r="M52" s="160">
        <v>41.966093117408938</v>
      </c>
      <c r="N52" s="160">
        <v>6.1841035344829836</v>
      </c>
      <c r="O52" s="160">
        <v>5.0218106996833534</v>
      </c>
      <c r="P52" s="160">
        <v>10.726869616354344</v>
      </c>
      <c r="Q52" s="159" t="s">
        <v>31</v>
      </c>
      <c r="R52" s="168">
        <v>-15.406695455542133</v>
      </c>
      <c r="S52" s="162">
        <v>10.405768507532866</v>
      </c>
      <c r="U52" s="162">
        <v>18.135927934384508</v>
      </c>
      <c r="V52" s="162">
        <v>-0.42557870724450841</v>
      </c>
      <c r="W52" s="170">
        <v>20.467785051022613</v>
      </c>
      <c r="X52" s="162">
        <v>8.9570977447709357</v>
      </c>
      <c r="Y52" s="160">
        <v>38.3966939654239</v>
      </c>
      <c r="Z52" s="160">
        <v>27.772245648626026</v>
      </c>
      <c r="AA52" s="160">
        <v>68.231782092250981</v>
      </c>
      <c r="AB52" s="160">
        <v>5.2390364170562638</v>
      </c>
      <c r="AC52" s="160">
        <v>34.885960615422405</v>
      </c>
      <c r="AD52" s="160">
        <v>0.68982235856113538</v>
      </c>
      <c r="AE52" s="160">
        <v>24.337687910008828</v>
      </c>
      <c r="AF52" s="160">
        <v>0</v>
      </c>
    </row>
    <row r="53" spans="1:32" ht="12.75" customHeight="1">
      <c r="A53" s="156" t="s">
        <v>776</v>
      </c>
      <c r="B53" s="156" t="s">
        <v>814</v>
      </c>
      <c r="C53" s="160">
        <v>-16.448937194113277</v>
      </c>
      <c r="D53" s="167">
        <v>-32.204379593162209</v>
      </c>
      <c r="E53" s="160">
        <v>-39.540555540655149</v>
      </c>
      <c r="G53" s="160">
        <v>-29.59419640574944</v>
      </c>
      <c r="H53" s="161">
        <v>-13.232157435809038</v>
      </c>
      <c r="I53" s="160">
        <v>-10.334598492974242</v>
      </c>
      <c r="K53" s="160">
        <v>10.01648697823128</v>
      </c>
      <c r="L53" s="160">
        <v>9.2918279791740002</v>
      </c>
      <c r="M53" s="160">
        <v>-32.58838657109758</v>
      </c>
      <c r="N53" s="160">
        <v>-40.989838592390875</v>
      </c>
      <c r="O53" s="160">
        <v>-45.788796376611195</v>
      </c>
      <c r="P53" s="160">
        <v>-23.199745395622685</v>
      </c>
      <c r="Q53" s="159" t="s">
        <v>31</v>
      </c>
      <c r="R53" s="168">
        <v>-41.175202819978459</v>
      </c>
      <c r="S53" s="162">
        <v>-33.103158420764345</v>
      </c>
      <c r="U53" s="162">
        <v>-31.410333342212763</v>
      </c>
      <c r="V53" s="162">
        <v>42.554670285284082</v>
      </c>
      <c r="W53" s="170">
        <v>-39.090875179879035</v>
      </c>
      <c r="X53" s="162">
        <v>-32.513213990616002</v>
      </c>
      <c r="Y53" s="160">
        <v>26.006522954322737</v>
      </c>
      <c r="Z53" s="160">
        <v>11.57913437237004</v>
      </c>
      <c r="AA53" s="160">
        <v>6.9185686123755357</v>
      </c>
      <c r="AB53" s="160">
        <v>-41.31867975615058</v>
      </c>
      <c r="AC53" s="160">
        <v>-32.504332302395497</v>
      </c>
      <c r="AD53" s="160">
        <v>56.160953321889522</v>
      </c>
      <c r="AE53" s="160">
        <v>-0.95969865214231664</v>
      </c>
      <c r="AF53" s="160">
        <v>0</v>
      </c>
    </row>
    <row r="54" spans="1:32" ht="12.75" customHeight="1">
      <c r="A54" s="156" t="s">
        <v>776</v>
      </c>
      <c r="B54" s="156" t="s">
        <v>815</v>
      </c>
      <c r="C54" s="160">
        <v>-4.4473671945232308E-2</v>
      </c>
      <c r="D54" s="167">
        <v>-10.4833324799151</v>
      </c>
      <c r="E54" s="160">
        <v>-6.0398017896734295</v>
      </c>
      <c r="G54" s="160">
        <v>-16.187682299907888</v>
      </c>
      <c r="H54" s="161">
        <v>-6.4140281293739791</v>
      </c>
      <c r="I54" s="160">
        <v>7.5606454993696861</v>
      </c>
      <c r="K54" s="160">
        <v>-24.545297874515427</v>
      </c>
      <c r="L54" s="160">
        <v>-3.3589177506904018</v>
      </c>
      <c r="M54" s="160">
        <v>-57.688603167528484</v>
      </c>
      <c r="N54" s="160">
        <v>-5.6466975443786689</v>
      </c>
      <c r="O54" s="160">
        <v>1.0641957075144708</v>
      </c>
      <c r="P54" s="160">
        <v>-23.207243518340906</v>
      </c>
      <c r="Q54" s="159" t="s">
        <v>31</v>
      </c>
      <c r="R54" s="168">
        <v>-16.224956715131523</v>
      </c>
      <c r="S54" s="162">
        <v>-10.021825215410381</v>
      </c>
      <c r="U54" s="162">
        <v>-17.049904563034957</v>
      </c>
      <c r="V54" s="162">
        <v>19.996614988727423</v>
      </c>
      <c r="W54" s="170">
        <v>-26.053419305960237</v>
      </c>
      <c r="X54" s="162">
        <v>-8.6009223625686335</v>
      </c>
      <c r="Y54" s="160">
        <v>-11.537659800548454</v>
      </c>
      <c r="Z54" s="160">
        <v>-6.0130837450331498</v>
      </c>
      <c r="AA54" s="160">
        <v>-50.819994376612698</v>
      </c>
      <c r="AB54" s="160">
        <v>-3.515907975064021</v>
      </c>
      <c r="AC54" s="160">
        <v>-35.072706560914263</v>
      </c>
      <c r="AD54" s="160">
        <v>11.374957919821584</v>
      </c>
      <c r="AE54" s="160">
        <v>-56.758824468767976</v>
      </c>
      <c r="AF54" s="160">
        <v>-52.305861350730794</v>
      </c>
    </row>
    <row r="55" spans="1:32" ht="12.75" customHeight="1">
      <c r="A55" s="156" t="s">
        <v>776</v>
      </c>
      <c r="B55" s="156" t="s">
        <v>816</v>
      </c>
      <c r="C55" s="160">
        <v>-9.8376823531871018</v>
      </c>
      <c r="D55" s="167">
        <v>-18.820212800309548</v>
      </c>
      <c r="E55" s="160">
        <v>-22.22946012800524</v>
      </c>
      <c r="G55" s="160">
        <v>-6.2222683955316045</v>
      </c>
      <c r="H55" s="161">
        <v>4.1542225815527143</v>
      </c>
      <c r="I55" s="160">
        <v>3.183766088147105</v>
      </c>
      <c r="K55" s="160">
        <v>-16.445673765606273</v>
      </c>
      <c r="L55" s="160">
        <v>2.0517733440386494</v>
      </c>
      <c r="M55" s="160">
        <v>29.385193583231374</v>
      </c>
      <c r="N55" s="160">
        <v>-19.835829385299299</v>
      </c>
      <c r="O55" s="160">
        <v>-19.753428052991751</v>
      </c>
      <c r="P55" s="160">
        <v>-20.119601021701321</v>
      </c>
      <c r="Q55" s="159" t="s">
        <v>31</v>
      </c>
      <c r="R55" s="168">
        <v>-15.447823748803557</v>
      </c>
      <c r="S55" s="162">
        <v>-17.79688239614201</v>
      </c>
      <c r="U55" s="162">
        <v>-15.229128805289324</v>
      </c>
      <c r="V55" s="162">
        <v>-3.7223614611272184</v>
      </c>
      <c r="W55" s="170">
        <v>-19.76717484161987</v>
      </c>
      <c r="X55" s="162">
        <v>-12.261087196605365</v>
      </c>
      <c r="Y55" s="160">
        <v>-12.91013005661717</v>
      </c>
      <c r="Z55" s="160">
        <v>-0.83242963855094965</v>
      </c>
      <c r="AA55" s="160">
        <v>-12.772007224855921</v>
      </c>
      <c r="AB55" s="160">
        <v>-20.190643689478723</v>
      </c>
      <c r="AC55" s="160">
        <v>-27.234797528471237</v>
      </c>
      <c r="AD55" s="160">
        <v>-9.7274514215875723</v>
      </c>
      <c r="AE55" s="159" t="s">
        <v>31</v>
      </c>
      <c r="AF55" s="160">
        <v>-7.4859638179558221</v>
      </c>
    </row>
    <row r="56" spans="1:32" ht="12.75" customHeight="1">
      <c r="A56" s="156" t="s">
        <v>776</v>
      </c>
      <c r="B56" s="156" t="s">
        <v>817</v>
      </c>
      <c r="C56" s="160">
        <v>-11.542469207035005</v>
      </c>
      <c r="D56" s="167">
        <v>-15.154368776489465</v>
      </c>
      <c r="E56" s="160">
        <v>-18.673037257757432</v>
      </c>
      <c r="G56" s="160">
        <v>0.99279266846870606</v>
      </c>
      <c r="H56" s="161">
        <v>5.2920809063782039</v>
      </c>
      <c r="I56" s="160">
        <v>16.287359261776867</v>
      </c>
      <c r="K56" s="160">
        <v>21.10553979618129</v>
      </c>
      <c r="L56" s="160">
        <v>-3.4770700565226105</v>
      </c>
      <c r="M56" s="160">
        <v>-24.904785560523251</v>
      </c>
      <c r="N56" s="160">
        <v>-7.4000144701975445</v>
      </c>
      <c r="O56" s="160">
        <v>-5.4270226592369681</v>
      </c>
      <c r="P56" s="160">
        <v>-14.225700335525245</v>
      </c>
      <c r="Q56" s="159" t="s">
        <v>31</v>
      </c>
      <c r="R56" s="168">
        <v>-10.66426932661401</v>
      </c>
      <c r="S56" s="162">
        <v>-2.7112555855703397</v>
      </c>
      <c r="U56" s="162">
        <v>-4.7939956410107261</v>
      </c>
      <c r="V56" s="162">
        <v>-20.310667331284076</v>
      </c>
      <c r="W56" s="170">
        <v>2.5492402749094989</v>
      </c>
      <c r="X56" s="162">
        <v>-1.6049505338629986</v>
      </c>
      <c r="Y56" s="160">
        <v>8.2734847711558785</v>
      </c>
      <c r="Z56" s="160">
        <v>-2.4916924880141225</v>
      </c>
      <c r="AA56" s="160">
        <v>-16.683197317974315</v>
      </c>
      <c r="AB56" s="160">
        <v>-7.5699384074033675</v>
      </c>
      <c r="AC56" s="160">
        <v>-14.066589060263439</v>
      </c>
      <c r="AD56" s="160">
        <v>-30.355025043327835</v>
      </c>
      <c r="AE56" s="160">
        <v>32.679393213717674</v>
      </c>
      <c r="AF56" s="160">
        <v>-65.34052596091793</v>
      </c>
    </row>
    <row r="57" spans="1:32" ht="12.75" customHeight="1">
      <c r="A57" s="156" t="s">
        <v>776</v>
      </c>
      <c r="B57" s="156" t="s">
        <v>818</v>
      </c>
      <c r="C57" s="160">
        <v>-1.6678003034758113</v>
      </c>
      <c r="D57" s="167">
        <v>8.0309264046589099</v>
      </c>
      <c r="E57" s="160">
        <v>24.344542025717249</v>
      </c>
      <c r="G57" s="160">
        <v>17.310909616721709</v>
      </c>
      <c r="H57" s="161">
        <v>6.7790509155062297</v>
      </c>
      <c r="I57" s="160">
        <v>25.980076875403796</v>
      </c>
      <c r="K57" s="160">
        <v>-6.6273159522856524</v>
      </c>
      <c r="L57" s="160">
        <v>3.6639316892361924</v>
      </c>
      <c r="M57" s="160">
        <v>26.637265711135626</v>
      </c>
      <c r="N57" s="160">
        <v>42.090112776945347</v>
      </c>
      <c r="O57" s="160">
        <v>56.649349634367361</v>
      </c>
      <c r="P57" s="160">
        <v>-13.445236390298053</v>
      </c>
      <c r="Q57" s="159" t="s">
        <v>31</v>
      </c>
      <c r="R57" s="168">
        <v>15.354397910123808</v>
      </c>
      <c r="S57" s="162">
        <v>29.843751242304815</v>
      </c>
      <c r="U57" s="162">
        <v>18.386938730524705</v>
      </c>
      <c r="V57" s="162">
        <v>-10.593035826655917</v>
      </c>
      <c r="W57" s="170">
        <v>29.044421823131117</v>
      </c>
      <c r="X57" s="162">
        <v>30.820182521508499</v>
      </c>
      <c r="Y57" s="160">
        <v>0.52595231876857684</v>
      </c>
      <c r="Z57" s="160">
        <v>-0.23260810074654031</v>
      </c>
      <c r="AA57" s="160">
        <v>-1.2802483918576668</v>
      </c>
      <c r="AB57" s="160">
        <v>41.254048885659294</v>
      </c>
      <c r="AC57" s="160">
        <v>-20.211946663606181</v>
      </c>
      <c r="AD57" s="160">
        <v>-41.252654663163597</v>
      </c>
      <c r="AE57" s="160">
        <v>23.236105310955132</v>
      </c>
      <c r="AF57" s="159" t="s">
        <v>31</v>
      </c>
    </row>
    <row r="58" spans="1:32" ht="12.75" customHeight="1">
      <c r="A58" s="156" t="s">
        <v>776</v>
      </c>
      <c r="B58" s="156" t="s">
        <v>819</v>
      </c>
      <c r="C58" s="160">
        <v>9.8196479671900221</v>
      </c>
      <c r="D58" s="167">
        <v>16.532974783013906</v>
      </c>
      <c r="E58" s="160">
        <v>29.140888359784203</v>
      </c>
      <c r="G58" s="160">
        <v>-3.5353299168411993</v>
      </c>
      <c r="H58" s="161">
        <v>-9.0925454402131223</v>
      </c>
      <c r="I58" s="160">
        <v>-3.6151166843620275</v>
      </c>
      <c r="K58" s="160">
        <v>-23.721509170780362</v>
      </c>
      <c r="L58" s="160">
        <v>-6.1071026937080717</v>
      </c>
      <c r="M58" s="160">
        <v>58.899965174995614</v>
      </c>
      <c r="N58" s="160">
        <v>20.30896903559416</v>
      </c>
      <c r="O58" s="160">
        <v>24.4722945583563</v>
      </c>
      <c r="P58" s="160">
        <v>-8.4324949514988905</v>
      </c>
      <c r="Q58" s="159" t="s">
        <v>31</v>
      </c>
      <c r="R58" s="168">
        <v>5.9371610980362668</v>
      </c>
      <c r="S58" s="162">
        <v>11.57624416804131</v>
      </c>
      <c r="U58" s="162">
        <v>7.3889554748905724</v>
      </c>
      <c r="V58" s="162">
        <v>63.669829019109258</v>
      </c>
      <c r="W58" s="170">
        <v>-6.9510591590967348</v>
      </c>
      <c r="X58" s="162">
        <v>8.7228314411900847</v>
      </c>
      <c r="Y58" s="160">
        <v>-12.422288342724176</v>
      </c>
      <c r="Z58" s="160">
        <v>-5.0920104642115982</v>
      </c>
      <c r="AA58" s="160">
        <v>6.2409647050527299</v>
      </c>
      <c r="AB58" s="160">
        <v>19.747170960945216</v>
      </c>
      <c r="AC58" s="160">
        <v>-6.0446657806688027</v>
      </c>
      <c r="AD58" s="159" t="s">
        <v>31</v>
      </c>
      <c r="AE58" s="160">
        <v>-47.538817585778702</v>
      </c>
      <c r="AF58" s="159" t="s">
        <v>31</v>
      </c>
    </row>
    <row r="59" spans="1:32" ht="12.75" customHeight="1">
      <c r="A59" s="156" t="s">
        <v>776</v>
      </c>
      <c r="B59" s="156" t="s">
        <v>820</v>
      </c>
      <c r="C59" s="160">
        <v>19.658292859696662</v>
      </c>
      <c r="D59" s="167">
        <v>10.725964146644326</v>
      </c>
      <c r="E59" s="160">
        <v>10.599033660294429</v>
      </c>
      <c r="G59" s="160">
        <v>-2.0144930794388611</v>
      </c>
      <c r="H59" s="161">
        <v>5.8900554487668657</v>
      </c>
      <c r="I59" s="160">
        <v>-2.079720002535157</v>
      </c>
      <c r="K59" s="160">
        <v>-7.9072724624330339</v>
      </c>
      <c r="L59" s="160">
        <v>-2.8707134050518595</v>
      </c>
      <c r="M59" s="160">
        <v>63.083350455448247</v>
      </c>
      <c r="N59" s="160">
        <v>8.2169491566905588</v>
      </c>
      <c r="O59" s="160">
        <v>8.2988834346507119</v>
      </c>
      <c r="P59" s="160">
        <v>7.448056944367667</v>
      </c>
      <c r="Q59" s="159" t="s">
        <v>31</v>
      </c>
      <c r="R59" s="168">
        <v>17.247784831063377</v>
      </c>
      <c r="S59" s="162">
        <v>6.6166573810473794</v>
      </c>
      <c r="U59" s="162">
        <v>-8.3758235543939605</v>
      </c>
      <c r="V59" s="162">
        <v>-13.280667661345008</v>
      </c>
      <c r="W59" s="170">
        <v>-6.1776034868350012</v>
      </c>
      <c r="X59" s="162">
        <v>1.7229395506242209</v>
      </c>
      <c r="Y59" s="160">
        <v>-13.763655060153731</v>
      </c>
      <c r="Z59" s="160">
        <v>0.13667253692318565</v>
      </c>
      <c r="AA59" s="160">
        <v>34.793402143971306</v>
      </c>
      <c r="AB59" s="160">
        <v>6.9254765980148427</v>
      </c>
      <c r="AC59" s="160">
        <v>5.797529983703253</v>
      </c>
      <c r="AD59" s="160">
        <v>36.661492865263988</v>
      </c>
      <c r="AE59" s="160">
        <v>-14.948844259189068</v>
      </c>
      <c r="AF59" s="160">
        <v>-97.870078849499379</v>
      </c>
    </row>
    <row r="60" spans="1:32" ht="12.75" customHeight="1">
      <c r="A60" s="156" t="s">
        <v>776</v>
      </c>
      <c r="B60" s="156" t="s">
        <v>821</v>
      </c>
      <c r="C60" s="160">
        <v>1.9098004423236561</v>
      </c>
      <c r="D60" s="167">
        <v>-6.7412240130444347</v>
      </c>
      <c r="E60" s="160">
        <v>8.2850821945740325</v>
      </c>
      <c r="G60" s="160">
        <v>-1.8820577969514876</v>
      </c>
      <c r="H60" s="161">
        <v>7.219720652592958</v>
      </c>
      <c r="I60" s="160">
        <v>-3.676081846540129</v>
      </c>
      <c r="K60" s="160">
        <v>-15.86591999658013</v>
      </c>
      <c r="L60" s="160">
        <v>-3.4653881479962076</v>
      </c>
      <c r="M60" s="160">
        <v>50.938330295623743</v>
      </c>
      <c r="N60" s="160">
        <v>5.3331862539502977</v>
      </c>
      <c r="O60" s="160">
        <v>4.3044339455082374</v>
      </c>
      <c r="P60" s="160">
        <v>15.063706640190986</v>
      </c>
      <c r="Q60" s="159" t="s">
        <v>31</v>
      </c>
      <c r="R60" s="168">
        <v>-8.2009027587862417E-3</v>
      </c>
      <c r="S60" s="162">
        <v>4.0376135202153831</v>
      </c>
      <c r="U60" s="162">
        <v>7.9725209500795344</v>
      </c>
      <c r="V60" s="162">
        <v>2.2459424360180344</v>
      </c>
      <c r="W60" s="170">
        <v>10.34471702355027</v>
      </c>
      <c r="X60" s="162">
        <v>7.3303338161736917</v>
      </c>
      <c r="Y60" s="160">
        <v>-18.897854397525549</v>
      </c>
      <c r="Z60" s="160">
        <v>-2.5851419076750304</v>
      </c>
      <c r="AA60" s="160">
        <v>41.961757594559572</v>
      </c>
      <c r="AB60" s="160">
        <v>5.8758244742452401</v>
      </c>
      <c r="AC60" s="160">
        <v>22.898002130883928</v>
      </c>
      <c r="AD60" s="160">
        <v>9.3992677181363256</v>
      </c>
      <c r="AE60" s="160">
        <v>80.104337735135445</v>
      </c>
      <c r="AF60" s="160">
        <v>-43.338074917011163</v>
      </c>
    </row>
    <row r="61" spans="1:32" ht="12.75" customHeight="1">
      <c r="A61" s="156" t="s">
        <v>776</v>
      </c>
      <c r="B61" s="156" t="s">
        <v>822</v>
      </c>
      <c r="C61" s="160">
        <v>3.7417573770385433</v>
      </c>
      <c r="D61" s="167">
        <v>10.400464517171493</v>
      </c>
      <c r="E61" s="160">
        <v>-17.231176168431837</v>
      </c>
      <c r="G61" s="160">
        <v>-2.3248205575242955</v>
      </c>
      <c r="H61" s="161">
        <v>-8.2160132949082882</v>
      </c>
      <c r="I61" s="160">
        <v>26.390787081531627</v>
      </c>
      <c r="K61" s="160">
        <v>-4.6541700169323645</v>
      </c>
      <c r="L61" s="160">
        <v>-0.47716319172886651</v>
      </c>
      <c r="M61" s="160">
        <v>-33.278676057330777</v>
      </c>
      <c r="N61" s="160">
        <v>6.9715579613000767</v>
      </c>
      <c r="O61" s="160">
        <v>4.6121678988453416</v>
      </c>
      <c r="P61" s="160">
        <v>27.201256003145151</v>
      </c>
      <c r="Q61" s="159" t="s">
        <v>31</v>
      </c>
      <c r="R61" s="168">
        <v>1.3299476748001702</v>
      </c>
      <c r="S61" s="162">
        <v>5.1812603521633021</v>
      </c>
      <c r="U61" s="162">
        <v>5.6531104809427974</v>
      </c>
      <c r="V61" s="162">
        <v>7.3923488652394216</v>
      </c>
      <c r="W61" s="170">
        <v>4.9855217272885302</v>
      </c>
      <c r="X61" s="162">
        <v>5.6162274279520314</v>
      </c>
      <c r="Y61" s="160">
        <v>-6.9416810007589547</v>
      </c>
      <c r="Z61" s="160">
        <v>-1.5503253495777662</v>
      </c>
      <c r="AA61" s="160">
        <v>-34.844217200974015</v>
      </c>
      <c r="AB61" s="160">
        <v>8.8198060925987516</v>
      </c>
      <c r="AC61" s="160">
        <v>1.8539060037635009</v>
      </c>
      <c r="AD61" s="160">
        <v>4.5564333252470792</v>
      </c>
      <c r="AE61" s="160">
        <v>-8.9771897022867861</v>
      </c>
      <c r="AF61" s="160">
        <v>57.322175732183325</v>
      </c>
    </row>
    <row r="62" spans="1:32" ht="12.75" customHeight="1">
      <c r="A62" s="156" t="s">
        <v>776</v>
      </c>
      <c r="B62" s="156" t="s">
        <v>823</v>
      </c>
      <c r="C62" s="160">
        <v>10.462633870648002</v>
      </c>
      <c r="D62" s="167">
        <v>8.1708745298993541</v>
      </c>
      <c r="E62" s="160">
        <v>16.827156308319747</v>
      </c>
      <c r="G62" s="160">
        <v>-9.4262393150352647E-2</v>
      </c>
      <c r="H62" s="161">
        <v>2.0223878451870885</v>
      </c>
      <c r="I62" s="160">
        <v>-10.122550413749503</v>
      </c>
      <c r="K62" s="160">
        <v>1.0425506687219162</v>
      </c>
      <c r="L62" s="160">
        <v>3.8796757103869077</v>
      </c>
      <c r="M62" s="160">
        <v>30.780971126419892</v>
      </c>
      <c r="N62" s="160">
        <v>7.1979307774277288</v>
      </c>
      <c r="O62" s="160">
        <v>5.0012685140601336</v>
      </c>
      <c r="P62" s="160">
        <v>22.6876571620652</v>
      </c>
      <c r="Q62" s="159" t="s">
        <v>31</v>
      </c>
      <c r="R62" s="168">
        <v>10.358509148424597</v>
      </c>
      <c r="S62" s="162">
        <v>7.1909536359062924</v>
      </c>
      <c r="U62" s="162">
        <v>5.4510801392112382</v>
      </c>
      <c r="V62" s="162">
        <v>2.1227914683724989</v>
      </c>
      <c r="W62" s="170">
        <v>6.7578972656836882</v>
      </c>
      <c r="X62" s="162">
        <v>5.5150290444541428</v>
      </c>
      <c r="Y62" s="160">
        <v>-2.8495135351302241</v>
      </c>
      <c r="Z62" s="160">
        <v>3.0718518581019718</v>
      </c>
      <c r="AA62" s="160">
        <v>42.812574866238982</v>
      </c>
      <c r="AB62" s="160">
        <v>6.8441692289630467</v>
      </c>
      <c r="AC62" s="160">
        <v>7.979403171291338</v>
      </c>
      <c r="AD62" s="160">
        <v>3.8602927796985851</v>
      </c>
      <c r="AE62" s="160">
        <v>-8.7202408791786485</v>
      </c>
      <c r="AF62" s="159" t="s">
        <v>31</v>
      </c>
    </row>
    <row r="63" spans="1:32" ht="12.75" customHeight="1">
      <c r="A63" s="156" t="s">
        <v>776</v>
      </c>
      <c r="B63" s="156" t="s">
        <v>824</v>
      </c>
      <c r="C63" s="160">
        <v>12.688589227041799</v>
      </c>
      <c r="D63" s="167">
        <v>5.5798084229912579</v>
      </c>
      <c r="E63" s="160">
        <v>5.2443667043934452</v>
      </c>
      <c r="G63" s="160">
        <v>-6.144139427549443</v>
      </c>
      <c r="H63" s="161">
        <v>0.17525771808688143</v>
      </c>
      <c r="I63" s="160">
        <v>7.8293646921854556</v>
      </c>
      <c r="K63" s="160">
        <v>7.3933678033691459</v>
      </c>
      <c r="L63" s="160">
        <v>4.2100000540902993</v>
      </c>
      <c r="M63" s="160">
        <v>-28.987494340248329</v>
      </c>
      <c r="N63" s="160">
        <v>11.98336252230129</v>
      </c>
      <c r="O63" s="160">
        <v>13.484331991661415</v>
      </c>
      <c r="P63" s="160">
        <v>2.9250773700186983</v>
      </c>
      <c r="Q63" s="159" t="s">
        <v>31</v>
      </c>
      <c r="R63" s="168">
        <v>5.7648451859939227</v>
      </c>
      <c r="S63" s="162">
        <v>10.615073767079709</v>
      </c>
      <c r="U63" s="162">
        <v>9.1809384511312189</v>
      </c>
      <c r="V63" s="162">
        <v>14.131468788262357</v>
      </c>
      <c r="W63" s="170">
        <v>7.3215581598582098</v>
      </c>
      <c r="X63" s="162">
        <v>8.9418833112659843</v>
      </c>
      <c r="Y63" s="160">
        <v>6.5925499760957047</v>
      </c>
      <c r="Z63" s="160">
        <v>3.7680811410390307</v>
      </c>
      <c r="AA63" s="160">
        <v>-20.059123510728714</v>
      </c>
      <c r="AB63" s="160">
        <v>11.69135426690409</v>
      </c>
      <c r="AC63" s="160">
        <v>6.9155526658336894</v>
      </c>
      <c r="AD63" s="160">
        <v>12.025788630016869</v>
      </c>
      <c r="AE63" s="160">
        <v>-21.315204205418542</v>
      </c>
      <c r="AF63" s="160">
        <v>-31.629473260934247</v>
      </c>
    </row>
    <row r="64" spans="1:32" ht="12.75" customHeight="1">
      <c r="A64" s="156" t="s">
        <v>776</v>
      </c>
      <c r="B64" s="156" t="s">
        <v>825</v>
      </c>
      <c r="C64" s="160">
        <v>16.826829061885718</v>
      </c>
      <c r="D64" s="167">
        <v>1.5907979011453588</v>
      </c>
      <c r="E64" s="160">
        <v>-1.4393512672863933</v>
      </c>
      <c r="G64" s="160">
        <v>-13.668524453397785</v>
      </c>
      <c r="H64" s="161">
        <v>-0.72100283967201939</v>
      </c>
      <c r="I64" s="160">
        <v>-7.6933465802610925</v>
      </c>
      <c r="K64" s="160">
        <v>-7.6444686716745807</v>
      </c>
      <c r="L64" s="160">
        <v>4.4669498211499583</v>
      </c>
      <c r="M64" s="160">
        <v>19.980422795768458</v>
      </c>
      <c r="N64" s="160">
        <v>-6.3724195402512791</v>
      </c>
      <c r="O64" s="160">
        <v>-9.0219635660477699</v>
      </c>
      <c r="P64" s="160">
        <v>11.257891456558424</v>
      </c>
      <c r="Q64" s="159" t="s">
        <v>31</v>
      </c>
      <c r="R64" s="168">
        <v>0.85832536343263299</v>
      </c>
      <c r="S64" s="162">
        <v>-5.520968783428029</v>
      </c>
      <c r="U64" s="162">
        <v>-3.2983377724746568</v>
      </c>
      <c r="V64" s="162">
        <v>-0.41934025224926696</v>
      </c>
      <c r="W64" s="170">
        <v>-4.4482805365391567</v>
      </c>
      <c r="X64" s="162">
        <v>-8.4098196520054938</v>
      </c>
      <c r="Y64" s="160">
        <v>4.1141116942669083</v>
      </c>
      <c r="Z64" s="160">
        <v>3.195128878043112</v>
      </c>
      <c r="AA64" s="160">
        <v>0.45886319441530327</v>
      </c>
      <c r="AB64" s="160">
        <v>-6.335313402689664</v>
      </c>
      <c r="AC64" s="160">
        <v>10.003553540932611</v>
      </c>
      <c r="AD64" s="160">
        <v>-5.9696773381414543</v>
      </c>
      <c r="AE64" s="160">
        <v>-76.875476838517713</v>
      </c>
      <c r="AF64" s="160">
        <v>57.766669117065831</v>
      </c>
    </row>
    <row r="65" spans="1:38" ht="12.75" customHeight="1">
      <c r="A65" s="156" t="s">
        <v>776</v>
      </c>
      <c r="B65" s="156" t="s">
        <v>826</v>
      </c>
      <c r="C65" s="160">
        <v>-28.714154361930877</v>
      </c>
      <c r="D65" s="167">
        <v>-16.603303069980136</v>
      </c>
      <c r="E65" s="160">
        <v>-23.064849460853289</v>
      </c>
      <c r="G65" s="160">
        <v>16.63700781450942</v>
      </c>
      <c r="H65" s="161">
        <v>-0.30099463377631097</v>
      </c>
      <c r="I65" s="160">
        <v>-8.0164863727006406</v>
      </c>
      <c r="K65" s="160">
        <v>-29.500475576125076</v>
      </c>
      <c r="L65" s="160">
        <v>-9.2474898108964751</v>
      </c>
      <c r="M65" s="160">
        <v>16.813993697746323</v>
      </c>
      <c r="N65" s="160">
        <v>-25.430787507985968</v>
      </c>
      <c r="O65" s="160">
        <v>-29.232345319640704</v>
      </c>
      <c r="P65" s="160">
        <v>-4.74575696044257</v>
      </c>
      <c r="Q65" s="159" t="s">
        <v>31</v>
      </c>
      <c r="R65" s="168">
        <v>-16.854322652486189</v>
      </c>
      <c r="S65" s="162">
        <v>-24.536975690483462</v>
      </c>
      <c r="U65" s="162">
        <v>-16.499397256521259</v>
      </c>
      <c r="V65" s="162">
        <v>23.578825048941116</v>
      </c>
      <c r="W65" s="170">
        <v>-33.182617244407702</v>
      </c>
      <c r="X65" s="162">
        <v>-19.115101885450787</v>
      </c>
      <c r="Y65" s="160">
        <v>-21.477518076881211</v>
      </c>
      <c r="Z65" s="160">
        <v>-14.791970593668973</v>
      </c>
      <c r="AA65" s="160">
        <v>11.355586811309614</v>
      </c>
      <c r="AB65" s="160">
        <v>-27.071137721007197</v>
      </c>
      <c r="AC65" s="160">
        <v>-1.167365982633078</v>
      </c>
      <c r="AD65" s="160">
        <v>34.94800448280278</v>
      </c>
      <c r="AE65" s="159" t="s">
        <v>31</v>
      </c>
      <c r="AF65" s="159" t="s">
        <v>31</v>
      </c>
    </row>
    <row r="66" spans="1:38" ht="12.75" customHeight="1">
      <c r="A66" s="156" t="s">
        <v>776</v>
      </c>
      <c r="B66" s="156" t="s">
        <v>773</v>
      </c>
      <c r="C66" s="160">
        <v>32.943947150010104</v>
      </c>
      <c r="D66" s="167">
        <v>35.994705376483545</v>
      </c>
      <c r="E66" s="160">
        <v>36.727518864785104</v>
      </c>
      <c r="G66" s="160">
        <v>2.2490223759124879</v>
      </c>
      <c r="H66" s="161">
        <v>-4.4721673156361649E-2</v>
      </c>
      <c r="I66" s="160">
        <v>17.307733509578828</v>
      </c>
      <c r="K66" s="160">
        <v>7.4837435971409958</v>
      </c>
      <c r="L66" s="160">
        <v>5.4856425987076518</v>
      </c>
      <c r="M66" s="159" t="s">
        <v>31</v>
      </c>
      <c r="N66" s="160">
        <v>50.443934021302937</v>
      </c>
      <c r="O66" s="160">
        <v>60.391953464161226</v>
      </c>
      <c r="P66" s="160">
        <v>10.229527359849682</v>
      </c>
      <c r="Q66" s="159" t="s">
        <v>31</v>
      </c>
      <c r="R66" s="168">
        <v>35.933886268835117</v>
      </c>
      <c r="S66" s="162">
        <v>48.152215497796696</v>
      </c>
      <c r="U66" s="162">
        <v>27.688916496492489</v>
      </c>
      <c r="V66" s="162">
        <v>-24.554388766498178</v>
      </c>
      <c r="W66" s="170">
        <v>67.910269308610467</v>
      </c>
      <c r="X66" s="162">
        <v>40.960437990490085</v>
      </c>
      <c r="Y66" s="160">
        <v>9.7608557788692423</v>
      </c>
      <c r="Z66" s="160">
        <v>6.3989305708407427</v>
      </c>
      <c r="AA66" s="160">
        <v>86.210763266497153</v>
      </c>
      <c r="AB66" s="160">
        <v>53.660155863798252</v>
      </c>
      <c r="AC66" s="160">
        <v>-6.7079128371615369</v>
      </c>
      <c r="AD66" s="160">
        <v>-25.366143038473467</v>
      </c>
      <c r="AE66" s="160">
        <v>-39.927712080392638</v>
      </c>
      <c r="AF66" s="160">
        <v>-96.97622252131066</v>
      </c>
    </row>
    <row r="67" spans="1:38" ht="12.75" customHeight="1">
      <c r="A67" s="156" t="s">
        <v>776</v>
      </c>
      <c r="B67" s="156" t="s">
        <v>827</v>
      </c>
      <c r="C67" s="160">
        <v>8.6260922189255123</v>
      </c>
      <c r="D67" s="167">
        <v>20.011604421863517</v>
      </c>
      <c r="E67" s="160">
        <v>21.746419451695257</v>
      </c>
      <c r="G67" s="160">
        <v>10.052207002551851</v>
      </c>
      <c r="H67" s="161">
        <v>-0.38845623017419717</v>
      </c>
      <c r="I67" s="160">
        <v>-3.6430720252853899</v>
      </c>
      <c r="K67" s="160">
        <v>24.487560041963604</v>
      </c>
      <c r="L67" s="160">
        <v>13.282079495103451</v>
      </c>
      <c r="M67" s="160">
        <v>-23.206996349918274</v>
      </c>
      <c r="N67" s="160">
        <v>17.383605638535798</v>
      </c>
      <c r="O67" s="160">
        <v>17.311109702863924</v>
      </c>
      <c r="P67" s="160">
        <v>17.81003129919597</v>
      </c>
      <c r="Q67" s="159" t="s">
        <v>31</v>
      </c>
      <c r="R67" s="168">
        <v>19.545411867554762</v>
      </c>
      <c r="S67" s="162">
        <v>16.066849641632682</v>
      </c>
      <c r="U67" s="162">
        <v>21.661364787515957</v>
      </c>
      <c r="V67" s="162">
        <v>24.031950941447338</v>
      </c>
      <c r="W67" s="170">
        <v>20.841318258410702</v>
      </c>
      <c r="X67" s="162">
        <v>17.739947325784311</v>
      </c>
      <c r="Y67" s="160">
        <v>8.4258735263319871</v>
      </c>
      <c r="Z67" s="160">
        <v>13.802732579873544</v>
      </c>
      <c r="AA67" s="160">
        <v>-10.580231519517543</v>
      </c>
      <c r="AB67" s="160">
        <v>17.65295194446313</v>
      </c>
      <c r="AC67" s="160">
        <v>41.732082486539547</v>
      </c>
      <c r="AD67" s="160">
        <v>26.644572888319615</v>
      </c>
      <c r="AE67" s="160">
        <v>43.311568368250732</v>
      </c>
      <c r="AF67" s="160">
        <v>-21.322594319617739</v>
      </c>
    </row>
    <row r="68" spans="1:38" ht="12.75" customHeight="1">
      <c r="A68" s="156" t="s">
        <v>776</v>
      </c>
      <c r="B68" s="156" t="s">
        <v>828</v>
      </c>
      <c r="C68" s="160">
        <v>9.9540754556073612</v>
      </c>
      <c r="D68" s="167">
        <v>22.89889882306132</v>
      </c>
      <c r="E68" s="160">
        <v>26.137986574300708</v>
      </c>
      <c r="G68" s="160">
        <v>18.182853577813681</v>
      </c>
      <c r="H68" s="161">
        <v>5.7347667415840196</v>
      </c>
      <c r="I68" s="160">
        <v>-9.5998250684706097</v>
      </c>
      <c r="K68" s="160">
        <v>17.669796044322442</v>
      </c>
      <c r="L68" s="160">
        <v>6.5254679028241345</v>
      </c>
      <c r="M68" s="160">
        <v>-49.829886375855764</v>
      </c>
      <c r="N68" s="160">
        <v>14.07878699039181</v>
      </c>
      <c r="O68" s="160">
        <v>14.028960518276907</v>
      </c>
      <c r="P68" s="160">
        <v>14.442635776739118</v>
      </c>
      <c r="Q68" s="159" t="s">
        <v>31</v>
      </c>
      <c r="R68" s="168">
        <v>29.946863998539239</v>
      </c>
      <c r="S68" s="162">
        <v>12.466174416499896</v>
      </c>
      <c r="U68" s="162">
        <v>10.707511090382091</v>
      </c>
      <c r="V68" s="162">
        <v>40.081070773047927</v>
      </c>
      <c r="W68" s="170">
        <v>3.2727435440203307</v>
      </c>
      <c r="X68" s="162">
        <v>6.5648050115831786</v>
      </c>
      <c r="Y68" s="160">
        <v>25.693559573194115</v>
      </c>
      <c r="Z68" s="160">
        <v>6.6576455717797449</v>
      </c>
      <c r="AA68" s="160">
        <v>-50.249225713180557</v>
      </c>
      <c r="AB68" s="160">
        <v>13.69684419437727</v>
      </c>
      <c r="AC68" s="160">
        <v>11.769615853233702</v>
      </c>
      <c r="AD68" s="160">
        <v>27.118267056628504</v>
      </c>
      <c r="AE68" s="160">
        <v>0</v>
      </c>
      <c r="AF68" s="159" t="s">
        <v>31</v>
      </c>
    </row>
    <row r="69" spans="1:38" s="154" customFormat="1" ht="13.2">
      <c r="AI69" s="155"/>
      <c r="AJ69" s="155"/>
      <c r="AK69" s="155"/>
      <c r="AL69" s="155"/>
    </row>
    <row r="70" spans="1:38" s="153" customFormat="1" ht="13.2">
      <c r="A70" s="1"/>
      <c r="B70" s="5"/>
      <c r="C70" s="184" t="s">
        <v>29</v>
      </c>
      <c r="D70" s="185"/>
      <c r="E70" s="186"/>
      <c r="F70" s="6"/>
      <c r="G70" s="184" t="s">
        <v>95</v>
      </c>
      <c r="H70" s="185"/>
      <c r="I70" s="186"/>
      <c r="J70" s="6"/>
      <c r="K70" s="184" t="s">
        <v>29</v>
      </c>
      <c r="L70" s="185"/>
      <c r="M70" s="185"/>
      <c r="N70" s="185"/>
      <c r="O70" s="185"/>
      <c r="P70" s="185"/>
      <c r="Q70" s="185"/>
      <c r="R70" s="185"/>
      <c r="S70" s="186"/>
      <c r="T70" s="6"/>
      <c r="U70" s="184" t="s">
        <v>29</v>
      </c>
      <c r="V70" s="185"/>
      <c r="W70" s="185"/>
      <c r="X70" s="185"/>
      <c r="Y70" s="185"/>
      <c r="Z70" s="185"/>
      <c r="AA70" s="185"/>
      <c r="AB70" s="185"/>
      <c r="AC70" s="185"/>
      <c r="AD70" s="185"/>
      <c r="AE70" s="185"/>
      <c r="AF70" s="186"/>
    </row>
    <row r="71" spans="1:38" s="154" customFormat="1" ht="13.2">
      <c r="AI71" s="155"/>
      <c r="AJ71" s="155"/>
      <c r="AK71" s="155"/>
      <c r="AL71" s="155"/>
    </row>
    <row r="72" spans="1:38" ht="12.75" customHeight="1">
      <c r="A72" s="156" t="s">
        <v>776</v>
      </c>
      <c r="B72" s="156" t="s">
        <v>32</v>
      </c>
      <c r="C72" s="156">
        <v>9968.357</v>
      </c>
      <c r="D72" s="157">
        <v>8667.7549999999992</v>
      </c>
      <c r="E72" s="159"/>
      <c r="F72" s="159"/>
      <c r="G72" s="160">
        <v>11.414288232253318</v>
      </c>
      <c r="H72" s="161">
        <v>13.127009242877769</v>
      </c>
      <c r="I72" s="159"/>
      <c r="J72" s="159"/>
      <c r="K72" s="156">
        <v>600.69999999999993</v>
      </c>
      <c r="L72" s="159"/>
      <c r="M72" s="159"/>
      <c r="N72" s="156">
        <v>537.11699999999996</v>
      </c>
      <c r="O72" s="156">
        <v>108.413</v>
      </c>
      <c r="P72" s="156">
        <v>428.70400000000001</v>
      </c>
      <c r="Q72" s="159"/>
      <c r="R72" s="163">
        <v>1137.8169999999998</v>
      </c>
      <c r="S72" s="158">
        <v>1137.8169999999998</v>
      </c>
      <c r="T72" s="159"/>
      <c r="U72" s="158">
        <v>1124.798</v>
      </c>
      <c r="V72" s="158">
        <v>691.67200000000003</v>
      </c>
      <c r="W72" s="165">
        <v>433.12599999999998</v>
      </c>
      <c r="X72" s="158">
        <v>619.48099999999999</v>
      </c>
      <c r="Y72" s="156">
        <v>597.33399999999995</v>
      </c>
      <c r="Z72" s="159"/>
      <c r="AA72" s="159"/>
      <c r="AB72" s="156">
        <v>22.146999999999998</v>
      </c>
      <c r="AC72" s="156">
        <v>417.82600000000002</v>
      </c>
      <c r="AD72" s="156">
        <v>-604.18100000000004</v>
      </c>
      <c r="AE72" s="159"/>
      <c r="AF72" s="156">
        <v>-2.8421709430404007E-14</v>
      </c>
    </row>
    <row r="73" spans="1:38" ht="12.75" customHeight="1">
      <c r="A73" s="156" t="s">
        <v>776</v>
      </c>
      <c r="B73" s="156" t="s">
        <v>829</v>
      </c>
      <c r="C73" s="159"/>
      <c r="D73" s="174"/>
      <c r="E73" s="159"/>
      <c r="F73" s="159"/>
      <c r="G73" s="159"/>
      <c r="H73" s="175"/>
      <c r="I73" s="159"/>
      <c r="J73" s="159"/>
      <c r="K73" s="156">
        <v>590.80499999999984</v>
      </c>
      <c r="L73" s="159"/>
      <c r="M73" s="159"/>
      <c r="N73" s="159"/>
      <c r="O73" s="159"/>
      <c r="P73" s="159"/>
      <c r="Q73" s="159"/>
      <c r="R73" s="163">
        <v>590.80499999999984</v>
      </c>
      <c r="S73" s="158">
        <v>590.80499999999984</v>
      </c>
      <c r="T73" s="159"/>
      <c r="U73" s="158">
        <v>1564.202</v>
      </c>
      <c r="V73" s="158">
        <v>702.27799999999991</v>
      </c>
      <c r="W73" s="165">
        <v>861.92400000000009</v>
      </c>
      <c r="X73" s="158">
        <v>974.86500000000001</v>
      </c>
      <c r="Y73" s="156">
        <v>433.209</v>
      </c>
      <c r="Z73" s="159"/>
      <c r="AA73" s="159"/>
      <c r="AB73" s="156">
        <v>541.65600000000006</v>
      </c>
      <c r="AC73" s="156">
        <v>526.13300000000004</v>
      </c>
      <c r="AD73" s="156">
        <v>-639.07400000000007</v>
      </c>
      <c r="AE73" s="159"/>
      <c r="AF73" s="156">
        <v>-5.6843418860808015E-14</v>
      </c>
    </row>
    <row r="74" spans="1:38" ht="12.75" customHeight="1">
      <c r="A74" s="156" t="s">
        <v>776</v>
      </c>
      <c r="B74" s="156" t="s">
        <v>830</v>
      </c>
      <c r="C74" s="156">
        <v>23897.600999999999</v>
      </c>
      <c r="D74" s="157">
        <v>12111.851000000001</v>
      </c>
      <c r="E74" s="159"/>
      <c r="F74" s="159"/>
      <c r="G74" s="160">
        <v>23.770021936511537</v>
      </c>
      <c r="H74" s="161">
        <v>32.627903034804497</v>
      </c>
      <c r="I74" s="159"/>
      <c r="J74" s="159"/>
      <c r="K74" s="156">
        <v>612.44299999999987</v>
      </c>
      <c r="L74" s="159"/>
      <c r="M74" s="159"/>
      <c r="N74" s="156">
        <v>750.56000000000006</v>
      </c>
      <c r="O74" s="156">
        <v>155.143</v>
      </c>
      <c r="P74" s="156">
        <v>595.41700000000003</v>
      </c>
      <c r="Q74" s="156">
        <v>2646.3449999999998</v>
      </c>
      <c r="R74" s="163">
        <v>3951.8429999999994</v>
      </c>
      <c r="S74" s="158">
        <v>1305.4979999999996</v>
      </c>
      <c r="T74" s="159"/>
      <c r="U74" s="158">
        <v>4294.8499999999995</v>
      </c>
      <c r="V74" s="158">
        <v>376.48</v>
      </c>
      <c r="W74" s="165">
        <v>3918.3700000000003</v>
      </c>
      <c r="X74" s="158">
        <v>481.06100000000026</v>
      </c>
      <c r="Y74" s="156">
        <v>474.22200000000004</v>
      </c>
      <c r="Z74" s="159"/>
      <c r="AA74" s="159"/>
      <c r="AB74" s="156">
        <v>6.8390000000000004</v>
      </c>
      <c r="AC74" s="156">
        <v>3638.1159999999995</v>
      </c>
      <c r="AD74" s="156">
        <v>-200.80699999999999</v>
      </c>
      <c r="AE74" s="159"/>
      <c r="AF74" s="156">
        <v>6.0396132539608516E-13</v>
      </c>
    </row>
    <row r="75" spans="1:38" ht="12.75" customHeight="1">
      <c r="A75" s="156" t="s">
        <v>776</v>
      </c>
      <c r="B75" s="156" t="s">
        <v>831</v>
      </c>
      <c r="C75" s="156">
        <v>41366.175000000003</v>
      </c>
      <c r="D75" s="157">
        <v>15189.394</v>
      </c>
      <c r="E75" s="159"/>
      <c r="F75" s="159"/>
      <c r="G75" s="160">
        <v>19.102517938871554</v>
      </c>
      <c r="H75" s="161">
        <v>14.625441936656591</v>
      </c>
      <c r="I75" s="159"/>
      <c r="J75" s="159"/>
      <c r="K75" s="156">
        <v>1280.5750000000003</v>
      </c>
      <c r="L75" s="159"/>
      <c r="M75" s="159"/>
      <c r="N75" s="156">
        <v>940.94100000000003</v>
      </c>
      <c r="O75" s="156">
        <v>138.92500000000001</v>
      </c>
      <c r="P75" s="156">
        <v>802.01599999999996</v>
      </c>
      <c r="Q75" s="159"/>
      <c r="R75" s="163">
        <v>2221.5160000000001</v>
      </c>
      <c r="S75" s="158">
        <v>2221.5160000000001</v>
      </c>
      <c r="T75" s="159"/>
      <c r="U75" s="158">
        <v>2692.1210000000001</v>
      </c>
      <c r="V75" s="158">
        <v>300.66399999999999</v>
      </c>
      <c r="W75" s="165">
        <v>2391.4570000000003</v>
      </c>
      <c r="X75" s="158">
        <v>2272.3029999999999</v>
      </c>
      <c r="Y75" s="156">
        <v>607.24599999999998</v>
      </c>
      <c r="Z75" s="159"/>
      <c r="AA75" s="159"/>
      <c r="AB75" s="156">
        <v>1665.057</v>
      </c>
      <c r="AC75" s="156">
        <v>338.09199999999998</v>
      </c>
      <c r="AD75" s="156">
        <v>-218.93799999999999</v>
      </c>
      <c r="AE75" s="159"/>
      <c r="AF75" s="156">
        <v>1.4210854715202004E-13</v>
      </c>
    </row>
    <row r="76" spans="1:38" ht="12.75" customHeight="1">
      <c r="A76" s="156" t="s">
        <v>776</v>
      </c>
      <c r="B76" s="156" t="s">
        <v>33</v>
      </c>
      <c r="C76" s="156">
        <v>14047.868</v>
      </c>
      <c r="D76" s="157">
        <v>13100.394</v>
      </c>
      <c r="E76" s="159"/>
      <c r="F76" s="159"/>
      <c r="G76" s="160">
        <v>9.9548344275444514</v>
      </c>
      <c r="H76" s="161">
        <v>10.674808711860118</v>
      </c>
      <c r="I76" s="159"/>
      <c r="J76" s="159"/>
      <c r="K76" s="156">
        <v>583.80200000000013</v>
      </c>
      <c r="L76" s="159"/>
      <c r="M76" s="159"/>
      <c r="N76" s="156">
        <v>814.64</v>
      </c>
      <c r="O76" s="156">
        <v>144.202</v>
      </c>
      <c r="P76" s="156">
        <v>670.43799999999999</v>
      </c>
      <c r="Q76" s="159"/>
      <c r="R76" s="163">
        <v>1398.442</v>
      </c>
      <c r="S76" s="158">
        <v>1398.442</v>
      </c>
      <c r="T76" s="159"/>
      <c r="U76" s="158">
        <v>1178.106</v>
      </c>
      <c r="V76" s="158">
        <v>905.56500000000005</v>
      </c>
      <c r="W76" s="165">
        <v>272.541</v>
      </c>
      <c r="X76" s="158">
        <v>710.12</v>
      </c>
      <c r="Y76" s="156">
        <v>673.38000000000011</v>
      </c>
      <c r="Z76" s="159"/>
      <c r="AA76" s="159"/>
      <c r="AB76" s="156">
        <v>36.74</v>
      </c>
      <c r="AC76" s="156">
        <v>339.2639999999999</v>
      </c>
      <c r="AD76" s="156">
        <v>-776.84299999999996</v>
      </c>
      <c r="AE76" s="159"/>
      <c r="AF76" s="156">
        <v>0</v>
      </c>
    </row>
    <row r="77" spans="1:38" ht="12.75" customHeight="1">
      <c r="A77" s="156" t="s">
        <v>776</v>
      </c>
      <c r="B77" s="156" t="s">
        <v>829</v>
      </c>
      <c r="C77" s="159"/>
      <c r="D77" s="174"/>
      <c r="E77" s="159"/>
      <c r="F77" s="159"/>
      <c r="G77" s="159"/>
      <c r="H77" s="175"/>
      <c r="I77" s="159"/>
      <c r="J77" s="159"/>
      <c r="K77" s="156">
        <v>667.19599999999991</v>
      </c>
      <c r="L77" s="159"/>
      <c r="M77" s="159"/>
      <c r="N77" s="159"/>
      <c r="O77" s="159"/>
      <c r="P77" s="159"/>
      <c r="Q77" s="159"/>
      <c r="R77" s="163">
        <v>667.19599999999991</v>
      </c>
      <c r="S77" s="158">
        <v>667.19599999999991</v>
      </c>
      <c r="T77" s="159"/>
      <c r="U77" s="158">
        <v>1978.4929999999999</v>
      </c>
      <c r="V77" s="158">
        <v>625.56100000000004</v>
      </c>
      <c r="W77" s="165">
        <v>1352.932</v>
      </c>
      <c r="X77" s="158">
        <v>1262.9970000000001</v>
      </c>
      <c r="Y77" s="156">
        <v>461.09</v>
      </c>
      <c r="Z77" s="159"/>
      <c r="AA77" s="159"/>
      <c r="AB77" s="156">
        <v>801.90700000000004</v>
      </c>
      <c r="AC77" s="156">
        <v>616.20499999999993</v>
      </c>
      <c r="AD77" s="156">
        <v>-526.27</v>
      </c>
      <c r="AE77" s="159"/>
      <c r="AF77" s="156">
        <v>-2.8421709430404007E-14</v>
      </c>
    </row>
    <row r="78" spans="1:38" ht="12.75" customHeight="1">
      <c r="A78" s="156" t="s">
        <v>776</v>
      </c>
      <c r="B78" s="156" t="s">
        <v>830</v>
      </c>
      <c r="C78" s="156">
        <v>30898.571</v>
      </c>
      <c r="D78" s="157">
        <v>15714.19</v>
      </c>
      <c r="E78" s="159"/>
      <c r="F78" s="159"/>
      <c r="G78" s="160">
        <v>25.428360424823531</v>
      </c>
      <c r="H78" s="161">
        <v>36.854346294654704</v>
      </c>
      <c r="I78" s="159"/>
      <c r="J78" s="159"/>
      <c r="K78" s="156">
        <v>639.88499999999999</v>
      </c>
      <c r="L78" s="159"/>
      <c r="M78" s="159"/>
      <c r="N78" s="156">
        <v>908.32</v>
      </c>
      <c r="O78" s="156">
        <v>186.71100000000001</v>
      </c>
      <c r="P78" s="156">
        <v>721.60900000000004</v>
      </c>
      <c r="Q78" s="156">
        <v>4317.8829999999998</v>
      </c>
      <c r="R78" s="163">
        <v>5791.362000000001</v>
      </c>
      <c r="S78" s="158">
        <v>1473.4790000000012</v>
      </c>
      <c r="T78" s="159"/>
      <c r="U78" s="158">
        <v>4785.8770000000004</v>
      </c>
      <c r="V78" s="158">
        <v>556.60899999999992</v>
      </c>
      <c r="W78" s="165">
        <v>4229.268</v>
      </c>
      <c r="X78" s="158">
        <v>486.94599999999991</v>
      </c>
      <c r="Y78" s="156">
        <v>465.279</v>
      </c>
      <c r="Z78" s="159"/>
      <c r="AA78" s="159"/>
      <c r="AB78" s="156">
        <v>21.666999999999998</v>
      </c>
      <c r="AC78" s="156">
        <v>4129.5280000000002</v>
      </c>
      <c r="AD78" s="156">
        <v>-387.20599999999996</v>
      </c>
      <c r="AE78" s="159"/>
      <c r="AF78" s="156">
        <v>-1.2789769243681803E-13</v>
      </c>
    </row>
    <row r="79" spans="1:38" ht="12.75" customHeight="1">
      <c r="A79" s="156" t="s">
        <v>776</v>
      </c>
      <c r="B79" s="156" t="s">
        <v>831</v>
      </c>
      <c r="C79" s="156">
        <v>47438.499000000003</v>
      </c>
      <c r="D79" s="157">
        <v>15424.375</v>
      </c>
      <c r="E79" s="159"/>
      <c r="F79" s="159"/>
      <c r="G79" s="160">
        <v>20.449346426412017</v>
      </c>
      <c r="H79" s="161">
        <v>11.954215324770047</v>
      </c>
      <c r="I79" s="159"/>
      <c r="J79" s="159"/>
      <c r="K79" s="156">
        <v>959.75099999999986</v>
      </c>
      <c r="L79" s="159"/>
      <c r="M79" s="159"/>
      <c r="N79" s="156">
        <v>884.11200000000008</v>
      </c>
      <c r="O79" s="156">
        <v>185.935</v>
      </c>
      <c r="P79" s="156">
        <v>698.17700000000002</v>
      </c>
      <c r="Q79" s="159"/>
      <c r="R79" s="163">
        <v>1843.8629999999998</v>
      </c>
      <c r="S79" s="158">
        <v>1843.8629999999998</v>
      </c>
      <c r="T79" s="159"/>
      <c r="U79" s="158">
        <v>2717.0389999999998</v>
      </c>
      <c r="V79" s="158">
        <v>284.37</v>
      </c>
      <c r="W79" s="165">
        <v>2432.6689999999999</v>
      </c>
      <c r="X79" s="158">
        <v>2201.7539999999999</v>
      </c>
      <c r="Y79" s="156">
        <v>457.666</v>
      </c>
      <c r="Z79" s="159"/>
      <c r="AA79" s="159"/>
      <c r="AB79" s="156">
        <v>1744.088</v>
      </c>
      <c r="AC79" s="156">
        <v>398.92500000000001</v>
      </c>
      <c r="AD79" s="156">
        <v>-168.01</v>
      </c>
      <c r="AE79" s="159"/>
      <c r="AF79" s="156">
        <v>6.3948846218409017E-14</v>
      </c>
    </row>
    <row r="80" spans="1:38" ht="12.75" customHeight="1">
      <c r="A80" s="156" t="s">
        <v>776</v>
      </c>
      <c r="B80" s="156" t="s">
        <v>34</v>
      </c>
      <c r="C80" s="156">
        <v>17478.705000000002</v>
      </c>
      <c r="D80" s="157">
        <v>16611.757000000001</v>
      </c>
      <c r="E80" s="159"/>
      <c r="F80" s="159"/>
      <c r="G80" s="160">
        <v>16.110484157722212</v>
      </c>
      <c r="H80" s="161">
        <v>16.951271319463679</v>
      </c>
      <c r="I80" s="159"/>
      <c r="J80" s="159"/>
      <c r="K80" s="156">
        <v>646.69399999999996</v>
      </c>
      <c r="L80" s="159"/>
      <c r="M80" s="159"/>
      <c r="N80" s="156">
        <v>2169.21</v>
      </c>
      <c r="O80" s="156">
        <v>386.35199999999998</v>
      </c>
      <c r="P80" s="156">
        <v>1782.8579999999999</v>
      </c>
      <c r="Q80" s="159"/>
      <c r="R80" s="163">
        <v>2815.904</v>
      </c>
      <c r="S80" s="158">
        <v>2815.904</v>
      </c>
      <c r="T80" s="159"/>
      <c r="U80" s="158">
        <v>1311.5219999999999</v>
      </c>
      <c r="V80" s="158">
        <v>1585.373</v>
      </c>
      <c r="W80" s="165">
        <v>-273.851</v>
      </c>
      <c r="X80" s="158">
        <v>710.86500000000001</v>
      </c>
      <c r="Y80" s="156">
        <v>662.77199999999993</v>
      </c>
      <c r="Z80" s="159"/>
      <c r="AA80" s="159"/>
      <c r="AB80" s="156">
        <v>48.093000000000004</v>
      </c>
      <c r="AC80" s="156">
        <v>390.49299999999994</v>
      </c>
      <c r="AD80" s="156">
        <v>-1375.2090000000001</v>
      </c>
      <c r="AE80" s="159"/>
      <c r="AF80" s="156">
        <v>0</v>
      </c>
    </row>
    <row r="81" spans="1:32" ht="12.75" customHeight="1">
      <c r="A81" s="156" t="s">
        <v>776</v>
      </c>
      <c r="B81" s="156" t="s">
        <v>829</v>
      </c>
      <c r="C81" s="159"/>
      <c r="D81" s="174"/>
      <c r="E81" s="159"/>
      <c r="F81" s="159"/>
      <c r="G81" s="159"/>
      <c r="H81" s="175"/>
      <c r="I81" s="159"/>
      <c r="J81" s="159"/>
      <c r="K81" s="156">
        <v>549.80899999999997</v>
      </c>
      <c r="L81" s="159"/>
      <c r="M81" s="159"/>
      <c r="N81" s="159"/>
      <c r="O81" s="159"/>
      <c r="P81" s="159"/>
      <c r="Q81" s="159"/>
      <c r="R81" s="163">
        <v>549.80899999999997</v>
      </c>
      <c r="S81" s="158">
        <v>549.80899999999997</v>
      </c>
      <c r="T81" s="159"/>
      <c r="U81" s="158">
        <v>3084.1789999999996</v>
      </c>
      <c r="V81" s="158">
        <v>503.08500000000004</v>
      </c>
      <c r="W81" s="165">
        <v>2581.0939999999996</v>
      </c>
      <c r="X81" s="158">
        <v>2530.8560000000002</v>
      </c>
      <c r="Y81" s="156">
        <v>350.13200000000001</v>
      </c>
      <c r="Z81" s="159"/>
      <c r="AA81" s="159"/>
      <c r="AB81" s="156">
        <v>2180.7240000000002</v>
      </c>
      <c r="AC81" s="156">
        <v>412.52800000000002</v>
      </c>
      <c r="AD81" s="156">
        <v>-362.29</v>
      </c>
      <c r="AE81" s="159"/>
      <c r="AF81" s="156">
        <v>-1.9895196601282805E-13</v>
      </c>
    </row>
    <row r="82" spans="1:32" ht="12.75" customHeight="1">
      <c r="A82" s="156" t="s">
        <v>776</v>
      </c>
      <c r="B82" s="156" t="s">
        <v>830</v>
      </c>
      <c r="C82" s="156">
        <v>37196.839999999997</v>
      </c>
      <c r="D82" s="157">
        <v>18740.112000000001</v>
      </c>
      <c r="E82" s="159"/>
      <c r="F82" s="159"/>
      <c r="G82" s="160">
        <v>27.081977931458695</v>
      </c>
      <c r="H82" s="161">
        <v>35.794487247461483</v>
      </c>
      <c r="I82" s="159"/>
      <c r="J82" s="159"/>
      <c r="K82" s="156">
        <v>524.66300000000001</v>
      </c>
      <c r="L82" s="159"/>
      <c r="M82" s="159"/>
      <c r="N82" s="156">
        <v>2882.7849999999999</v>
      </c>
      <c r="O82" s="156">
        <v>884.11300000000006</v>
      </c>
      <c r="P82" s="156">
        <v>1998.672</v>
      </c>
      <c r="Q82" s="156">
        <v>3382.9269999999997</v>
      </c>
      <c r="R82" s="163">
        <v>6707.9269999999997</v>
      </c>
      <c r="S82" s="158">
        <v>3325</v>
      </c>
      <c r="T82" s="159"/>
      <c r="U82" s="158">
        <v>5500.1379999999999</v>
      </c>
      <c r="V82" s="158">
        <v>193.285</v>
      </c>
      <c r="W82" s="165">
        <v>5306.8530000000001</v>
      </c>
      <c r="X82" s="158">
        <v>451.59499999999991</v>
      </c>
      <c r="Y82" s="156">
        <v>438.87799999999999</v>
      </c>
      <c r="Z82" s="159"/>
      <c r="AA82" s="159"/>
      <c r="AB82" s="156">
        <v>12.716999999999999</v>
      </c>
      <c r="AC82" s="156">
        <v>4992.0060000000003</v>
      </c>
      <c r="AD82" s="156">
        <v>-136.74799999999999</v>
      </c>
      <c r="AE82" s="159"/>
      <c r="AF82" s="156">
        <v>-2.2026824808563106E-13</v>
      </c>
    </row>
    <row r="83" spans="1:32" ht="12.75" customHeight="1">
      <c r="A83" s="156" t="s">
        <v>776</v>
      </c>
      <c r="B83" s="156" t="s">
        <v>831</v>
      </c>
      <c r="C83" s="156">
        <v>56546.690999999999</v>
      </c>
      <c r="D83" s="157">
        <v>18390.093000000001</v>
      </c>
      <c r="E83" s="159"/>
      <c r="F83" s="159"/>
      <c r="G83" s="160">
        <v>22.349753409974067</v>
      </c>
      <c r="H83" s="161">
        <v>13.944497181172492</v>
      </c>
      <c r="I83" s="159"/>
      <c r="J83" s="159"/>
      <c r="K83" s="156">
        <v>812.52200000000005</v>
      </c>
      <c r="L83" s="159"/>
      <c r="M83" s="159"/>
      <c r="N83" s="156">
        <v>1751.884</v>
      </c>
      <c r="O83" s="156">
        <v>309.13799999999998</v>
      </c>
      <c r="P83" s="156">
        <v>1442.7460000000001</v>
      </c>
      <c r="Q83" s="159"/>
      <c r="R83" s="163">
        <v>2564.4059999999999</v>
      </c>
      <c r="S83" s="158">
        <v>2564.4059999999999</v>
      </c>
      <c r="T83" s="159"/>
      <c r="U83" s="158">
        <v>5496.7070000000003</v>
      </c>
      <c r="V83" s="158">
        <v>476.447</v>
      </c>
      <c r="W83" s="165">
        <v>5020.26</v>
      </c>
      <c r="X83" s="158">
        <v>4962.38</v>
      </c>
      <c r="Y83" s="156">
        <v>325.35399999999998</v>
      </c>
      <c r="Z83" s="159"/>
      <c r="AA83" s="159"/>
      <c r="AB83" s="156">
        <v>4637.0259999999998</v>
      </c>
      <c r="AC83" s="156">
        <v>381.76299999999998</v>
      </c>
      <c r="AD83" s="156">
        <v>-323.88299999999998</v>
      </c>
      <c r="AE83" s="159"/>
      <c r="AF83" s="156">
        <v>2.7355895326763857E-13</v>
      </c>
    </row>
    <row r="84" spans="1:32" ht="12.75" customHeight="1">
      <c r="A84" s="156" t="s">
        <v>776</v>
      </c>
      <c r="B84" s="156" t="s">
        <v>35</v>
      </c>
      <c r="C84" s="156">
        <v>19978.399000000001</v>
      </c>
      <c r="D84" s="157">
        <v>20191.496999999999</v>
      </c>
      <c r="E84" s="159"/>
      <c r="F84" s="159"/>
      <c r="G84" s="160">
        <v>14.749264943602338</v>
      </c>
      <c r="H84" s="161">
        <v>14.593603436139482</v>
      </c>
      <c r="I84" s="159"/>
      <c r="J84" s="159"/>
      <c r="K84" s="156">
        <v>662.59300000000007</v>
      </c>
      <c r="L84" s="156">
        <v>22.982000000000006</v>
      </c>
      <c r="M84" s="159"/>
      <c r="N84" s="156">
        <v>2261.0920000000001</v>
      </c>
      <c r="O84" s="156">
        <v>641.76599999999996</v>
      </c>
      <c r="P84" s="156">
        <v>1619.326</v>
      </c>
      <c r="Q84" s="159"/>
      <c r="R84" s="163">
        <v>2946.6669999999999</v>
      </c>
      <c r="S84" s="158">
        <v>2946.6669999999999</v>
      </c>
      <c r="T84" s="159"/>
      <c r="U84" s="158">
        <v>1292.2840000000001</v>
      </c>
      <c r="V84" s="158">
        <v>1276.0630000000001</v>
      </c>
      <c r="W84" s="165">
        <v>16.221000000000004</v>
      </c>
      <c r="X84" s="158">
        <v>715.68399999999997</v>
      </c>
      <c r="Y84" s="156">
        <v>683.36199999999997</v>
      </c>
      <c r="Z84" s="156">
        <v>0.27600000000000002</v>
      </c>
      <c r="AA84" s="159"/>
      <c r="AB84" s="156">
        <v>32.045999999999999</v>
      </c>
      <c r="AC84" s="156">
        <v>463.8370000000001</v>
      </c>
      <c r="AD84" s="156">
        <v>-1163.3000000000002</v>
      </c>
      <c r="AE84" s="159"/>
      <c r="AF84" s="156">
        <v>0</v>
      </c>
    </row>
    <row r="85" spans="1:32" ht="12.75" customHeight="1">
      <c r="A85" s="156" t="s">
        <v>776</v>
      </c>
      <c r="B85" s="156" t="s">
        <v>829</v>
      </c>
      <c r="C85" s="159"/>
      <c r="D85" s="174"/>
      <c r="E85" s="159"/>
      <c r="F85" s="159"/>
      <c r="G85" s="159"/>
      <c r="H85" s="175"/>
      <c r="I85" s="159"/>
      <c r="J85" s="159"/>
      <c r="K85" s="156">
        <v>512.84100000000001</v>
      </c>
      <c r="L85" s="156">
        <v>68.587999999999994</v>
      </c>
      <c r="M85" s="159"/>
      <c r="N85" s="159"/>
      <c r="O85" s="159"/>
      <c r="P85" s="159"/>
      <c r="Q85" s="159"/>
      <c r="R85" s="163">
        <v>581.42900000000009</v>
      </c>
      <c r="S85" s="158">
        <v>581.42900000000009</v>
      </c>
      <c r="T85" s="159"/>
      <c r="U85" s="158">
        <v>3241.0800000000004</v>
      </c>
      <c r="V85" s="158">
        <v>488.036</v>
      </c>
      <c r="W85" s="165">
        <v>2753.0439999999999</v>
      </c>
      <c r="X85" s="158">
        <v>2460.9039999999995</v>
      </c>
      <c r="Y85" s="156">
        <v>175.35699999999997</v>
      </c>
      <c r="Z85" s="156">
        <v>30.381</v>
      </c>
      <c r="AA85" s="159"/>
      <c r="AB85" s="156">
        <v>2255.1660000000002</v>
      </c>
      <c r="AC85" s="156">
        <v>475.13600000000002</v>
      </c>
      <c r="AD85" s="156">
        <v>-182.99599999999998</v>
      </c>
      <c r="AE85" s="159"/>
      <c r="AF85" s="156">
        <v>-3.1974423109204508E-13</v>
      </c>
    </row>
    <row r="86" spans="1:32" ht="12.75" customHeight="1">
      <c r="A86" s="156" t="s">
        <v>776</v>
      </c>
      <c r="B86" s="156" t="s">
        <v>830</v>
      </c>
      <c r="C86" s="156">
        <v>43490.514000000003</v>
      </c>
      <c r="D86" s="157">
        <v>23762.903999999999</v>
      </c>
      <c r="E86" s="159"/>
      <c r="F86" s="159"/>
      <c r="G86" s="160">
        <v>27.146418642005465</v>
      </c>
      <c r="H86" s="161">
        <v>34.835898003038693</v>
      </c>
      <c r="I86" s="159"/>
      <c r="J86" s="159"/>
      <c r="K86" s="156">
        <v>490.68300000000022</v>
      </c>
      <c r="L86" s="156">
        <v>72.229000000000013</v>
      </c>
      <c r="M86" s="159"/>
      <c r="N86" s="156">
        <v>4835.6289999999999</v>
      </c>
      <c r="O86" s="156">
        <v>2215.8130000000001</v>
      </c>
      <c r="P86" s="156">
        <v>2619.8159999999998</v>
      </c>
      <c r="Q86" s="156">
        <v>3035.1289999999999</v>
      </c>
      <c r="R86" s="163">
        <v>8278.0210000000006</v>
      </c>
      <c r="S86" s="158">
        <v>5242.8920000000007</v>
      </c>
      <c r="T86" s="159"/>
      <c r="U86" s="158">
        <v>5591.1350000000002</v>
      </c>
      <c r="V86" s="158">
        <v>179.11199999999999</v>
      </c>
      <c r="W86" s="165">
        <v>5412.0230000000001</v>
      </c>
      <c r="X86" s="158">
        <v>404.54200000000003</v>
      </c>
      <c r="Y86" s="156">
        <v>319.53399999999999</v>
      </c>
      <c r="Z86" s="156">
        <v>67.361999999999995</v>
      </c>
      <c r="AA86" s="159"/>
      <c r="AB86" s="156">
        <v>17.646000000000001</v>
      </c>
      <c r="AC86" s="156">
        <v>5067.7460000000001</v>
      </c>
      <c r="AD86" s="156">
        <v>-60.265000000000001</v>
      </c>
      <c r="AE86" s="159"/>
      <c r="AF86" s="156">
        <v>-2.1138646388862981E-13</v>
      </c>
    </row>
    <row r="87" spans="1:32" ht="12.75" customHeight="1">
      <c r="A87" s="156" t="s">
        <v>776</v>
      </c>
      <c r="B87" s="156" t="s">
        <v>831</v>
      </c>
      <c r="C87" s="156">
        <v>66601.811000000002</v>
      </c>
      <c r="D87" s="157">
        <v>23357.812999999998</v>
      </c>
      <c r="E87" s="159"/>
      <c r="F87" s="159"/>
      <c r="G87" s="160">
        <v>21.646902364261535</v>
      </c>
      <c r="H87" s="161">
        <v>11.178752051829509</v>
      </c>
      <c r="I87" s="159"/>
      <c r="J87" s="159"/>
      <c r="K87" s="156">
        <v>835.97199999999998</v>
      </c>
      <c r="L87" s="156">
        <v>83.454999999999984</v>
      </c>
      <c r="M87" s="159"/>
      <c r="N87" s="156">
        <v>1691.6849999999999</v>
      </c>
      <c r="O87" s="156">
        <v>474.495</v>
      </c>
      <c r="P87" s="156">
        <v>1217.19</v>
      </c>
      <c r="Q87" s="159"/>
      <c r="R87" s="163">
        <v>2611.1119999999996</v>
      </c>
      <c r="S87" s="158">
        <v>2611.1119999999996</v>
      </c>
      <c r="T87" s="159"/>
      <c r="U87" s="158">
        <v>7544.8440000000001</v>
      </c>
      <c r="V87" s="158">
        <v>1749.4860000000001</v>
      </c>
      <c r="W87" s="165">
        <v>5795.3580000000002</v>
      </c>
      <c r="X87" s="158">
        <v>6921.9260000000004</v>
      </c>
      <c r="Y87" s="156">
        <v>312.26400000000001</v>
      </c>
      <c r="Z87" s="156">
        <v>71.067999999999998</v>
      </c>
      <c r="AA87" s="159"/>
      <c r="AB87" s="156">
        <v>6538.594000000001</v>
      </c>
      <c r="AC87" s="156">
        <v>480.34500000000008</v>
      </c>
      <c r="AD87" s="156">
        <v>-1606.913</v>
      </c>
      <c r="AE87" s="159"/>
      <c r="AF87" s="156">
        <v>1.4210854715202004E-13</v>
      </c>
    </row>
    <row r="88" spans="1:32" ht="12.75" customHeight="1">
      <c r="A88" s="156" t="s">
        <v>776</v>
      </c>
      <c r="B88" s="156" t="s">
        <v>36</v>
      </c>
      <c r="C88" s="156">
        <v>21709.542000000001</v>
      </c>
      <c r="D88" s="157">
        <v>20814.400000000001</v>
      </c>
      <c r="E88" s="159"/>
      <c r="F88" s="159"/>
      <c r="G88" s="160">
        <v>13.830172004549889</v>
      </c>
      <c r="H88" s="161">
        <v>14.424950995464679</v>
      </c>
      <c r="I88" s="159"/>
      <c r="J88" s="159"/>
      <c r="K88" s="156">
        <v>625.45100000000002</v>
      </c>
      <c r="L88" s="156">
        <v>90.178000000000011</v>
      </c>
      <c r="M88" s="156">
        <v>20.110000000000003</v>
      </c>
      <c r="N88" s="156">
        <v>2266.7280000000001</v>
      </c>
      <c r="O88" s="156">
        <v>785.80899999999997</v>
      </c>
      <c r="P88" s="156">
        <v>1480.9190000000001</v>
      </c>
      <c r="Q88" s="159"/>
      <c r="R88" s="163">
        <v>3002.4670000000001</v>
      </c>
      <c r="S88" s="158">
        <v>3002.4670000000001</v>
      </c>
      <c r="T88" s="159"/>
      <c r="U88" s="158">
        <v>1238.923</v>
      </c>
      <c r="V88" s="158">
        <v>489.31</v>
      </c>
      <c r="W88" s="165">
        <v>749.61299999999994</v>
      </c>
      <c r="X88" s="158">
        <v>547.86599999999999</v>
      </c>
      <c r="Y88" s="156">
        <v>415.33</v>
      </c>
      <c r="Z88" s="156">
        <v>82.952000000000012</v>
      </c>
      <c r="AA88" s="159"/>
      <c r="AB88" s="156">
        <v>49.584000000000003</v>
      </c>
      <c r="AC88" s="156">
        <v>361.79699999999997</v>
      </c>
      <c r="AD88" s="156">
        <v>-160.05000000000001</v>
      </c>
      <c r="AE88" s="159"/>
      <c r="AF88" s="156">
        <v>-7.1054273576010019E-15</v>
      </c>
    </row>
    <row r="89" spans="1:32" ht="12.75" customHeight="1">
      <c r="A89" s="156" t="s">
        <v>776</v>
      </c>
      <c r="B89" s="156" t="s">
        <v>829</v>
      </c>
      <c r="C89" s="159"/>
      <c r="D89" s="174"/>
      <c r="E89" s="159"/>
      <c r="F89" s="159"/>
      <c r="G89" s="159"/>
      <c r="H89" s="175"/>
      <c r="I89" s="159"/>
      <c r="J89" s="159"/>
      <c r="K89" s="156">
        <v>489.65400000000005</v>
      </c>
      <c r="L89" s="156">
        <v>95.219000000000008</v>
      </c>
      <c r="M89" s="156">
        <v>35.059000000000005</v>
      </c>
      <c r="N89" s="159"/>
      <c r="O89" s="159"/>
      <c r="P89" s="159"/>
      <c r="Q89" s="159"/>
      <c r="R89" s="163">
        <v>619.93200000000013</v>
      </c>
      <c r="S89" s="158">
        <v>619.93200000000013</v>
      </c>
      <c r="T89" s="159"/>
      <c r="U89" s="158">
        <v>3216.8730000000005</v>
      </c>
      <c r="V89" s="158">
        <v>226.279</v>
      </c>
      <c r="W89" s="165">
        <v>2990.5940000000001</v>
      </c>
      <c r="X89" s="158">
        <v>2703.67</v>
      </c>
      <c r="Y89" s="156">
        <v>266.72999999999996</v>
      </c>
      <c r="Z89" s="156">
        <v>89.214999999999989</v>
      </c>
      <c r="AA89" s="156">
        <v>79.343999999999994</v>
      </c>
      <c r="AB89" s="156">
        <v>2268.3809999999999</v>
      </c>
      <c r="AC89" s="156">
        <v>379.18999999999994</v>
      </c>
      <c r="AD89" s="156">
        <v>-92.266000000000005</v>
      </c>
      <c r="AE89" s="159"/>
      <c r="AF89" s="156">
        <v>-3.0198066269804258E-13</v>
      </c>
    </row>
    <row r="90" spans="1:32" ht="12.75" customHeight="1">
      <c r="A90" s="156" t="s">
        <v>776</v>
      </c>
      <c r="B90" s="156" t="s">
        <v>830</v>
      </c>
      <c r="C90" s="156">
        <v>46601.915000000001</v>
      </c>
      <c r="D90" s="157">
        <v>23865.994999999999</v>
      </c>
      <c r="E90" s="159"/>
      <c r="F90" s="159"/>
      <c r="G90" s="160">
        <v>28.563618040159934</v>
      </c>
      <c r="H90" s="161">
        <v>40.596648076059687</v>
      </c>
      <c r="I90" s="159"/>
      <c r="J90" s="159"/>
      <c r="K90" s="156">
        <v>512.96400000000006</v>
      </c>
      <c r="L90" s="156">
        <v>98.149000000000029</v>
      </c>
      <c r="M90" s="156">
        <v>31.549000000000014</v>
      </c>
      <c r="N90" s="156">
        <v>4201.8140000000003</v>
      </c>
      <c r="O90" s="156">
        <v>1270.181</v>
      </c>
      <c r="P90" s="156">
        <v>2931.6329999999998</v>
      </c>
      <c r="Q90" s="156">
        <v>5100.8410000000003</v>
      </c>
      <c r="R90" s="163">
        <v>9688.7940000000017</v>
      </c>
      <c r="S90" s="158">
        <v>4587.9530000000013</v>
      </c>
      <c r="T90" s="159"/>
      <c r="U90" s="158">
        <v>6204.348</v>
      </c>
      <c r="V90" s="158">
        <v>57.094000000000008</v>
      </c>
      <c r="W90" s="165">
        <v>6147.2540000000008</v>
      </c>
      <c r="X90" s="158">
        <v>470.11200000000002</v>
      </c>
      <c r="Y90" s="156">
        <v>298.45600000000002</v>
      </c>
      <c r="Z90" s="156">
        <v>91.539000000000001</v>
      </c>
      <c r="AA90" s="156">
        <v>69.424999999999997</v>
      </c>
      <c r="AB90" s="156">
        <v>10.692</v>
      </c>
      <c r="AC90" s="156">
        <v>5732.8140000000003</v>
      </c>
      <c r="AD90" s="156">
        <v>-55.671999999999997</v>
      </c>
      <c r="AE90" s="159"/>
      <c r="AF90" s="156">
        <v>-1.1031175972675555E-12</v>
      </c>
    </row>
    <row r="91" spans="1:32" ht="12.75" customHeight="1">
      <c r="A91" s="156" t="s">
        <v>776</v>
      </c>
      <c r="B91" s="156" t="s">
        <v>831</v>
      </c>
      <c r="C91" s="156">
        <v>71135.62</v>
      </c>
      <c r="D91" s="157">
        <v>23522.114000000001</v>
      </c>
      <c r="E91" s="159"/>
      <c r="F91" s="159"/>
      <c r="G91" s="160">
        <v>22.70133303118747</v>
      </c>
      <c r="H91" s="161">
        <v>12.063290739939447</v>
      </c>
      <c r="I91" s="159"/>
      <c r="J91" s="159"/>
      <c r="K91" s="156">
        <v>705.72399999999993</v>
      </c>
      <c r="L91" s="156">
        <v>110.01400000000001</v>
      </c>
      <c r="M91" s="156">
        <v>54.596999999999987</v>
      </c>
      <c r="N91" s="156">
        <v>1967.2060000000001</v>
      </c>
      <c r="O91" s="156">
        <v>417.09399999999999</v>
      </c>
      <c r="P91" s="156">
        <v>1550.1120000000001</v>
      </c>
      <c r="Q91" s="159"/>
      <c r="R91" s="163">
        <v>2837.5410000000006</v>
      </c>
      <c r="S91" s="158">
        <v>2837.5410000000006</v>
      </c>
      <c r="T91" s="159"/>
      <c r="U91" s="158">
        <v>6926.3379999999997</v>
      </c>
      <c r="V91" s="158">
        <v>2178.1750000000002</v>
      </c>
      <c r="W91" s="165">
        <v>4748.1630000000005</v>
      </c>
      <c r="X91" s="158">
        <v>6501.8639999999996</v>
      </c>
      <c r="Y91" s="156">
        <v>232.62099999999998</v>
      </c>
      <c r="Z91" s="156">
        <v>94.825000000000003</v>
      </c>
      <c r="AA91" s="156">
        <v>82.036000000000001</v>
      </c>
      <c r="AB91" s="156">
        <v>6092.3819999999996</v>
      </c>
      <c r="AC91" s="156">
        <v>327.32999999999987</v>
      </c>
      <c r="AD91" s="156">
        <v>-2081.0309999999999</v>
      </c>
      <c r="AE91" s="159"/>
      <c r="AF91" s="156">
        <v>-4.2632564145606011E-14</v>
      </c>
    </row>
    <row r="92" spans="1:32" ht="12.75" customHeight="1">
      <c r="A92" s="156" t="s">
        <v>776</v>
      </c>
      <c r="B92" s="156" t="s">
        <v>37</v>
      </c>
      <c r="C92" s="156">
        <v>24677.083999999999</v>
      </c>
      <c r="D92" s="157">
        <v>21951.808000000001</v>
      </c>
      <c r="E92" s="159"/>
      <c r="F92" s="159"/>
      <c r="G92" s="160">
        <v>14.590698803797075</v>
      </c>
      <c r="H92" s="161">
        <v>16.402106833295914</v>
      </c>
      <c r="I92" s="159"/>
      <c r="J92" s="159"/>
      <c r="K92" s="156">
        <v>681.66499999999951</v>
      </c>
      <c r="L92" s="156">
        <v>102.249</v>
      </c>
      <c r="M92" s="156">
        <v>111.18899999999998</v>
      </c>
      <c r="N92" s="156">
        <v>2705.4560000000001</v>
      </c>
      <c r="O92" s="156">
        <v>894.03800000000001</v>
      </c>
      <c r="P92" s="156">
        <v>1811.4179999999999</v>
      </c>
      <c r="Q92" s="159"/>
      <c r="R92" s="163">
        <v>3600.5589999999993</v>
      </c>
      <c r="S92" s="158">
        <v>3600.5589999999993</v>
      </c>
      <c r="T92" s="159"/>
      <c r="U92" s="158">
        <v>1457.327</v>
      </c>
      <c r="V92" s="158">
        <v>1212.989</v>
      </c>
      <c r="W92" s="165">
        <v>244.33800000000002</v>
      </c>
      <c r="X92" s="158">
        <v>693.85900000000004</v>
      </c>
      <c r="Y92" s="156">
        <v>385.54500000000002</v>
      </c>
      <c r="Z92" s="156">
        <v>106.02800000000001</v>
      </c>
      <c r="AA92" s="156">
        <v>153.44799999999998</v>
      </c>
      <c r="AB92" s="156">
        <v>48.838000000000001</v>
      </c>
      <c r="AC92" s="156">
        <v>290.66700000000003</v>
      </c>
      <c r="AD92" s="156">
        <v>-740.1880000000001</v>
      </c>
      <c r="AE92" s="159"/>
      <c r="AF92" s="156">
        <v>1.4210854715202004E-14</v>
      </c>
    </row>
    <row r="93" spans="1:32" ht="12.75" customHeight="1">
      <c r="A93" s="156" t="s">
        <v>776</v>
      </c>
      <c r="B93" s="156" t="s">
        <v>829</v>
      </c>
      <c r="C93" s="159"/>
      <c r="D93" s="174"/>
      <c r="E93" s="159"/>
      <c r="F93" s="159"/>
      <c r="G93" s="159"/>
      <c r="H93" s="175"/>
      <c r="I93" s="159"/>
      <c r="J93" s="159"/>
      <c r="K93" s="156">
        <v>447.125</v>
      </c>
      <c r="L93" s="156">
        <v>106.16799999999998</v>
      </c>
      <c r="M93" s="156">
        <v>65.342999999999989</v>
      </c>
      <c r="N93" s="159"/>
      <c r="O93" s="159"/>
      <c r="P93" s="159"/>
      <c r="Q93" s="159"/>
      <c r="R93" s="163">
        <v>618.63599999999997</v>
      </c>
      <c r="S93" s="158">
        <v>618.63599999999997</v>
      </c>
      <c r="T93" s="159"/>
      <c r="U93" s="158">
        <v>3535.3720000000003</v>
      </c>
      <c r="V93" s="158">
        <v>113.28</v>
      </c>
      <c r="W93" s="165">
        <v>3422.0920000000006</v>
      </c>
      <c r="X93" s="158">
        <v>3102.0070000000001</v>
      </c>
      <c r="Y93" s="156">
        <v>204.96500000000003</v>
      </c>
      <c r="Z93" s="156">
        <v>98.263999999999996</v>
      </c>
      <c r="AA93" s="156">
        <v>112.76</v>
      </c>
      <c r="AB93" s="156">
        <v>2686.018</v>
      </c>
      <c r="AC93" s="156">
        <v>424.83100000000002</v>
      </c>
      <c r="AD93" s="156">
        <v>-104.74600000000001</v>
      </c>
      <c r="AE93" s="159"/>
      <c r="AF93" s="156">
        <v>-2.1316282072803006E-14</v>
      </c>
    </row>
    <row r="94" spans="1:32" ht="12.75" customHeight="1">
      <c r="A94" s="156" t="s">
        <v>776</v>
      </c>
      <c r="B94" s="156" t="s">
        <v>830</v>
      </c>
      <c r="C94" s="156">
        <v>52860.978999999999</v>
      </c>
      <c r="D94" s="157">
        <v>25071.334999999999</v>
      </c>
      <c r="E94" s="159"/>
      <c r="F94" s="159"/>
      <c r="G94" s="160">
        <v>26.758335293033447</v>
      </c>
      <c r="H94" s="161">
        <v>39.589128381077437</v>
      </c>
      <c r="I94" s="159"/>
      <c r="J94" s="159"/>
      <c r="K94" s="156">
        <v>525.05700000000002</v>
      </c>
      <c r="L94" s="156">
        <v>93.744999999999976</v>
      </c>
      <c r="M94" s="156">
        <v>43.816999999999993</v>
      </c>
      <c r="N94" s="156">
        <v>4851.9960000000001</v>
      </c>
      <c r="O94" s="156">
        <v>1559.29</v>
      </c>
      <c r="P94" s="156">
        <v>3292.7060000000001</v>
      </c>
      <c r="Q94" s="156">
        <v>4831.3320000000003</v>
      </c>
      <c r="R94" s="163">
        <v>9925.523000000001</v>
      </c>
      <c r="S94" s="158">
        <v>5094.1910000000007</v>
      </c>
      <c r="T94" s="159"/>
      <c r="U94" s="158">
        <v>7293.5150000000003</v>
      </c>
      <c r="V94" s="158">
        <v>67.317000000000007</v>
      </c>
      <c r="W94" s="165">
        <v>7226.1980000000003</v>
      </c>
      <c r="X94" s="158">
        <v>459.96400000000034</v>
      </c>
      <c r="Y94" s="156">
        <v>276.91300000000001</v>
      </c>
      <c r="Z94" s="156">
        <v>98.004999999999995</v>
      </c>
      <c r="AA94" s="156">
        <v>66.897000000000006</v>
      </c>
      <c r="AB94" s="156">
        <v>18.149000000000001</v>
      </c>
      <c r="AC94" s="156">
        <v>6822.7829999999994</v>
      </c>
      <c r="AD94" s="156">
        <v>-56.549000000000007</v>
      </c>
      <c r="AE94" s="159"/>
      <c r="AF94" s="156">
        <v>1.2434497875801753E-12</v>
      </c>
    </row>
    <row r="95" spans="1:32" ht="12.75" customHeight="1">
      <c r="A95" s="156" t="s">
        <v>776</v>
      </c>
      <c r="B95" s="156" t="s">
        <v>831</v>
      </c>
      <c r="C95" s="156">
        <v>80636.407000000007</v>
      </c>
      <c r="D95" s="157">
        <v>24707.977999999999</v>
      </c>
      <c r="E95" s="159"/>
      <c r="F95" s="159"/>
      <c r="G95" s="160">
        <v>21.415763229629011</v>
      </c>
      <c r="H95" s="161">
        <v>12.644434117595541</v>
      </c>
      <c r="I95" s="159"/>
      <c r="J95" s="159"/>
      <c r="K95" s="156">
        <v>574.17899999999997</v>
      </c>
      <c r="L95" s="156">
        <v>104.43999999999998</v>
      </c>
      <c r="M95" s="156">
        <v>47.746000000000002</v>
      </c>
      <c r="N95" s="156">
        <v>2397.819</v>
      </c>
      <c r="O95" s="156">
        <v>531.87</v>
      </c>
      <c r="P95" s="156">
        <v>1865.9490000000001</v>
      </c>
      <c r="Q95" s="159"/>
      <c r="R95" s="163">
        <v>3124.1840000000002</v>
      </c>
      <c r="S95" s="158">
        <v>3124.1840000000002</v>
      </c>
      <c r="T95" s="159"/>
      <c r="U95" s="158">
        <v>8130.3779999999988</v>
      </c>
      <c r="V95" s="158">
        <v>1816.4469999999999</v>
      </c>
      <c r="W95" s="165">
        <v>6313.9309999999996</v>
      </c>
      <c r="X95" s="158">
        <v>7508.5649999999996</v>
      </c>
      <c r="Y95" s="156">
        <v>236.84</v>
      </c>
      <c r="Z95" s="156">
        <v>89.418000000000006</v>
      </c>
      <c r="AA95" s="156">
        <v>68.02</v>
      </c>
      <c r="AB95" s="156">
        <v>7114.2870000000003</v>
      </c>
      <c r="AC95" s="156">
        <v>367.66400000000004</v>
      </c>
      <c r="AD95" s="156">
        <v>-1562.298</v>
      </c>
      <c r="AE95" s="159"/>
      <c r="AF95" s="156">
        <v>-3.4106051316484809E-13</v>
      </c>
    </row>
    <row r="96" spans="1:32" ht="12.75" customHeight="1">
      <c r="A96" s="156" t="s">
        <v>776</v>
      </c>
      <c r="B96" s="156" t="s">
        <v>38</v>
      </c>
      <c r="C96" s="156">
        <v>24104.401000000002</v>
      </c>
      <c r="D96" s="157">
        <v>22226.44</v>
      </c>
      <c r="E96" s="159"/>
      <c r="F96" s="159"/>
      <c r="G96" s="160">
        <v>14.11456356040542</v>
      </c>
      <c r="H96" s="161">
        <v>15.307134205927715</v>
      </c>
      <c r="I96" s="159"/>
      <c r="J96" s="159"/>
      <c r="K96" s="156">
        <v>561.04499999999985</v>
      </c>
      <c r="L96" s="156">
        <v>100.66500000000002</v>
      </c>
      <c r="M96" s="156">
        <v>46.601000000000013</v>
      </c>
      <c r="N96" s="156">
        <v>2693.92</v>
      </c>
      <c r="O96" s="156">
        <v>660.86500000000001</v>
      </c>
      <c r="P96" s="156">
        <v>2033.0550000000001</v>
      </c>
      <c r="Q96" s="159"/>
      <c r="R96" s="163">
        <v>3402.2309999999998</v>
      </c>
      <c r="S96" s="158">
        <v>3402.2309999999998</v>
      </c>
      <c r="T96" s="159"/>
      <c r="U96" s="158">
        <v>1008.1730000000001</v>
      </c>
      <c r="V96" s="158">
        <v>544.31999999999994</v>
      </c>
      <c r="W96" s="165">
        <v>463.85300000000001</v>
      </c>
      <c r="X96" s="158">
        <v>691.05700000000002</v>
      </c>
      <c r="Y96" s="156">
        <v>464.90999999999997</v>
      </c>
      <c r="Z96" s="156">
        <v>98.044000000000011</v>
      </c>
      <c r="AA96" s="156">
        <v>68.055000000000007</v>
      </c>
      <c r="AB96" s="156">
        <v>60.048000000000002</v>
      </c>
      <c r="AC96" s="156">
        <v>303.79500000000002</v>
      </c>
      <c r="AD96" s="156">
        <v>-530.99900000000002</v>
      </c>
      <c r="AE96" s="159"/>
      <c r="AF96" s="156">
        <v>0</v>
      </c>
    </row>
    <row r="97" spans="1:32" ht="12.75" customHeight="1">
      <c r="A97" s="156" t="s">
        <v>776</v>
      </c>
      <c r="B97" s="156" t="s">
        <v>829</v>
      </c>
      <c r="C97" s="159"/>
      <c r="D97" s="174"/>
      <c r="E97" s="159"/>
      <c r="F97" s="159"/>
      <c r="G97" s="159"/>
      <c r="H97" s="175"/>
      <c r="I97" s="159"/>
      <c r="J97" s="159"/>
      <c r="K97" s="156">
        <v>498.4020000000001</v>
      </c>
      <c r="L97" s="156">
        <v>105.38499999999998</v>
      </c>
      <c r="M97" s="156">
        <v>35.884999999999991</v>
      </c>
      <c r="N97" s="159"/>
      <c r="O97" s="159"/>
      <c r="P97" s="159"/>
      <c r="Q97" s="159"/>
      <c r="R97" s="163">
        <v>639.67200000000003</v>
      </c>
      <c r="S97" s="158">
        <v>639.67200000000003</v>
      </c>
      <c r="T97" s="159"/>
      <c r="U97" s="158">
        <v>4092.933</v>
      </c>
      <c r="V97" s="158">
        <v>745.43700000000013</v>
      </c>
      <c r="W97" s="165">
        <v>3347.4960000000001</v>
      </c>
      <c r="X97" s="158">
        <v>3043.6190000000001</v>
      </c>
      <c r="Y97" s="156">
        <v>232.13000000000002</v>
      </c>
      <c r="Z97" s="156">
        <v>91.462999999999994</v>
      </c>
      <c r="AA97" s="156">
        <v>54.004999999999995</v>
      </c>
      <c r="AB97" s="156">
        <v>2666.0210000000002</v>
      </c>
      <c r="AC97" s="156">
        <v>525.72799999999995</v>
      </c>
      <c r="AD97" s="156">
        <v>-221.851</v>
      </c>
      <c r="AE97" s="159"/>
      <c r="AF97" s="156">
        <v>-3.694822225952521E-13</v>
      </c>
    </row>
    <row r="98" spans="1:32" ht="12.75" customHeight="1">
      <c r="A98" s="156" t="s">
        <v>776</v>
      </c>
      <c r="B98" s="156" t="s">
        <v>830</v>
      </c>
      <c r="C98" s="156">
        <v>65552.565000000002</v>
      </c>
      <c r="D98" s="157">
        <v>38218.959000000003</v>
      </c>
      <c r="E98" s="159"/>
      <c r="F98" s="159"/>
      <c r="G98" s="160">
        <v>24.512480938007531</v>
      </c>
      <c r="H98" s="161">
        <v>31.46777754988041</v>
      </c>
      <c r="I98" s="159"/>
      <c r="J98" s="159"/>
      <c r="K98" s="156">
        <v>512.79299999999989</v>
      </c>
      <c r="L98" s="156">
        <v>108.17700000000002</v>
      </c>
      <c r="M98" s="156">
        <v>31.28799999999999</v>
      </c>
      <c r="N98" s="156">
        <v>4631.8149999999996</v>
      </c>
      <c r="O98" s="156">
        <v>1061.0119999999999</v>
      </c>
      <c r="P98" s="156">
        <v>3570.8029999999999</v>
      </c>
      <c r="Q98" s="156">
        <v>7250.7979999999998</v>
      </c>
      <c r="R98" s="163">
        <v>12026.656999999999</v>
      </c>
      <c r="S98" s="158">
        <v>4775.8589999999995</v>
      </c>
      <c r="T98" s="159"/>
      <c r="U98" s="158">
        <v>7271.4030000000002</v>
      </c>
      <c r="V98" s="158">
        <v>120.953</v>
      </c>
      <c r="W98" s="165">
        <v>7150.45</v>
      </c>
      <c r="X98" s="158">
        <v>506.74500000000057</v>
      </c>
      <c r="Y98" s="156">
        <v>365.85899999999998</v>
      </c>
      <c r="Z98" s="156">
        <v>94.081000000000003</v>
      </c>
      <c r="AA98" s="156">
        <v>43.870000000000005</v>
      </c>
      <c r="AB98" s="156">
        <v>2.9350000000000005</v>
      </c>
      <c r="AC98" s="156">
        <v>6750.5599999999995</v>
      </c>
      <c r="AD98" s="156">
        <v>-106.85499999999999</v>
      </c>
      <c r="AE98" s="159"/>
      <c r="AF98" s="156">
        <v>7.780442956573097E-13</v>
      </c>
    </row>
    <row r="99" spans="1:32" ht="12.75" customHeight="1">
      <c r="A99" s="156" t="s">
        <v>776</v>
      </c>
      <c r="B99" s="156" t="s">
        <v>831</v>
      </c>
      <c r="C99" s="156">
        <v>88410.832999999999</v>
      </c>
      <c r="D99" s="157">
        <v>21077.391</v>
      </c>
      <c r="E99" s="159"/>
      <c r="F99" s="159"/>
      <c r="G99" s="160">
        <v>21.925342565203522</v>
      </c>
      <c r="H99" s="161">
        <v>15.731633957922021</v>
      </c>
      <c r="I99" s="159"/>
      <c r="J99" s="159"/>
      <c r="K99" s="156">
        <v>607.80999999999995</v>
      </c>
      <c r="L99" s="156">
        <v>120.75699999999998</v>
      </c>
      <c r="M99" s="156">
        <v>32.933999999999997</v>
      </c>
      <c r="N99" s="156">
        <v>2554.317</v>
      </c>
      <c r="O99" s="156">
        <v>570.80399999999997</v>
      </c>
      <c r="P99" s="156">
        <v>1983.5129999999999</v>
      </c>
      <c r="Q99" s="159"/>
      <c r="R99" s="163">
        <v>3315.8179999999998</v>
      </c>
      <c r="S99" s="158">
        <v>3315.8179999999998</v>
      </c>
      <c r="T99" s="159"/>
      <c r="U99" s="158">
        <v>8142.9510000000009</v>
      </c>
      <c r="V99" s="158">
        <v>1889.546</v>
      </c>
      <c r="W99" s="165">
        <v>6253.4049999999997</v>
      </c>
      <c r="X99" s="158">
        <v>7451.4130000000005</v>
      </c>
      <c r="Y99" s="156">
        <v>215.99299999999997</v>
      </c>
      <c r="Z99" s="156">
        <v>96.875999999999991</v>
      </c>
      <c r="AA99" s="156">
        <v>48.683999999999997</v>
      </c>
      <c r="AB99" s="156">
        <v>7089.8600000000006</v>
      </c>
      <c r="AC99" s="156">
        <v>371.31800000000021</v>
      </c>
      <c r="AD99" s="156">
        <v>-1569.326</v>
      </c>
      <c r="AE99" s="159"/>
      <c r="AF99" s="156">
        <v>-6.3238303482648917E-13</v>
      </c>
    </row>
    <row r="100" spans="1:32" ht="12.75" customHeight="1">
      <c r="A100" s="156" t="s">
        <v>776</v>
      </c>
      <c r="B100" s="156" t="s">
        <v>39</v>
      </c>
      <c r="C100" s="156">
        <v>24562.714</v>
      </c>
      <c r="D100" s="157">
        <v>21827.437000000002</v>
      </c>
      <c r="E100" s="159"/>
      <c r="F100" s="159"/>
      <c r="G100" s="160">
        <v>14.551417241596351</v>
      </c>
      <c r="H100" s="161">
        <v>16.374909248392289</v>
      </c>
      <c r="I100" s="159"/>
      <c r="J100" s="159"/>
      <c r="K100" s="156">
        <v>509.00600000000014</v>
      </c>
      <c r="L100" s="156">
        <v>114.01500000000001</v>
      </c>
      <c r="M100" s="156">
        <v>29.245000000000005</v>
      </c>
      <c r="N100" s="156">
        <v>2921.9570000000003</v>
      </c>
      <c r="O100" s="156">
        <v>1879.9660000000001</v>
      </c>
      <c r="P100" s="156">
        <v>1041.991</v>
      </c>
      <c r="Q100" s="159"/>
      <c r="R100" s="163">
        <v>3574.2230000000004</v>
      </c>
      <c r="S100" s="158">
        <v>3574.2230000000004</v>
      </c>
      <c r="T100" s="159"/>
      <c r="U100" s="158">
        <v>1490.1220000000001</v>
      </c>
      <c r="V100" s="158">
        <v>912.56200000000001</v>
      </c>
      <c r="W100" s="165">
        <v>577.55999999999995</v>
      </c>
      <c r="X100" s="158">
        <v>754.66799999999989</v>
      </c>
      <c r="Y100" s="156">
        <v>552.52100000000007</v>
      </c>
      <c r="Z100" s="156">
        <v>105.88600000000001</v>
      </c>
      <c r="AA100" s="156">
        <v>51.925000000000004</v>
      </c>
      <c r="AB100" s="156">
        <v>44.335999999999999</v>
      </c>
      <c r="AC100" s="156">
        <v>305.06399999999996</v>
      </c>
      <c r="AD100" s="156">
        <v>-482.17200000000003</v>
      </c>
      <c r="AE100" s="159"/>
      <c r="AF100" s="156">
        <v>-2.375877272697835E-14</v>
      </c>
    </row>
    <row r="101" spans="1:32" ht="12.75" customHeight="1">
      <c r="A101" s="156" t="s">
        <v>776</v>
      </c>
      <c r="B101" s="156" t="s">
        <v>829</v>
      </c>
      <c r="C101" s="159"/>
      <c r="D101" s="174"/>
      <c r="E101" s="159"/>
      <c r="F101" s="159"/>
      <c r="G101" s="159"/>
      <c r="H101" s="175"/>
      <c r="I101" s="159"/>
      <c r="J101" s="159"/>
      <c r="K101" s="156">
        <v>456.66499999999996</v>
      </c>
      <c r="L101" s="156">
        <v>119.30199999999998</v>
      </c>
      <c r="M101" s="156">
        <v>23.902999999999992</v>
      </c>
      <c r="N101" s="159"/>
      <c r="O101" s="159"/>
      <c r="P101" s="159"/>
      <c r="Q101" s="159"/>
      <c r="R101" s="163">
        <v>599.86999999999989</v>
      </c>
      <c r="S101" s="158">
        <v>599.86999999999989</v>
      </c>
      <c r="T101" s="159"/>
      <c r="U101" s="158">
        <v>3836.7339999999999</v>
      </c>
      <c r="V101" s="158">
        <v>368.71500000000003</v>
      </c>
      <c r="W101" s="165">
        <v>3468.0189999999998</v>
      </c>
      <c r="X101" s="158">
        <v>3334.1389999999997</v>
      </c>
      <c r="Y101" s="156">
        <v>334.899</v>
      </c>
      <c r="Z101" s="156">
        <v>99.047999999999988</v>
      </c>
      <c r="AA101" s="156">
        <v>36.938000000000002</v>
      </c>
      <c r="AB101" s="156">
        <v>2863.2539999999999</v>
      </c>
      <c r="AC101" s="156">
        <v>484.64099999999996</v>
      </c>
      <c r="AD101" s="156">
        <v>-350.76100000000002</v>
      </c>
      <c r="AE101" s="159"/>
      <c r="AF101" s="156">
        <v>-2.9842794901924208E-13</v>
      </c>
    </row>
    <row r="102" spans="1:32" ht="12.75" customHeight="1">
      <c r="A102" s="156" t="s">
        <v>776</v>
      </c>
      <c r="B102" s="156" t="s">
        <v>830</v>
      </c>
      <c r="C102" s="156">
        <v>68030.394</v>
      </c>
      <c r="D102" s="157">
        <v>38627.167000000001</v>
      </c>
      <c r="E102" s="159"/>
      <c r="F102" s="159"/>
      <c r="G102" s="160">
        <v>23.933972806331241</v>
      </c>
      <c r="H102" s="161">
        <v>31.346546848750258</v>
      </c>
      <c r="I102" s="159"/>
      <c r="J102" s="159"/>
      <c r="K102" s="156">
        <v>459.05099999999993</v>
      </c>
      <c r="L102" s="156">
        <v>122.43699999999997</v>
      </c>
      <c r="M102" s="156">
        <v>27.149000000000015</v>
      </c>
      <c r="N102" s="156">
        <v>5171.4530000000004</v>
      </c>
      <c r="O102" s="156">
        <v>3834.8</v>
      </c>
      <c r="P102" s="156">
        <v>1336.653</v>
      </c>
      <c r="Q102" s="156">
        <v>6865.4219999999996</v>
      </c>
      <c r="R102" s="163">
        <v>12108.282999999999</v>
      </c>
      <c r="S102" s="158">
        <v>5242.8609999999999</v>
      </c>
      <c r="T102" s="159"/>
      <c r="U102" s="158">
        <v>9435.4609999999993</v>
      </c>
      <c r="V102" s="158">
        <v>511.52</v>
      </c>
      <c r="W102" s="165">
        <v>8923.9410000000007</v>
      </c>
      <c r="X102" s="158">
        <v>499.87800000000027</v>
      </c>
      <c r="Y102" s="156">
        <v>345.10999999999996</v>
      </c>
      <c r="Z102" s="156">
        <v>101.851</v>
      </c>
      <c r="AA102" s="156">
        <v>45.320999999999998</v>
      </c>
      <c r="AB102" s="156">
        <v>7.5960000000000001</v>
      </c>
      <c r="AC102" s="156">
        <v>8539.362000000001</v>
      </c>
      <c r="AD102" s="156">
        <v>-115.29900000000001</v>
      </c>
      <c r="AE102" s="159"/>
      <c r="AF102" s="156">
        <v>6.4659388954169117E-13</v>
      </c>
    </row>
    <row r="103" spans="1:32" ht="12.75" customHeight="1">
      <c r="A103" s="156" t="s">
        <v>776</v>
      </c>
      <c r="B103" s="156" t="s">
        <v>831</v>
      </c>
      <c r="C103" s="156">
        <v>92424.350999999995</v>
      </c>
      <c r="D103" s="157">
        <v>21677.473000000002</v>
      </c>
      <c r="E103" s="159"/>
      <c r="F103" s="159"/>
      <c r="G103" s="160">
        <v>21.520260391117059</v>
      </c>
      <c r="H103" s="161">
        <v>16.642092000299108</v>
      </c>
      <c r="I103" s="159"/>
      <c r="J103" s="159"/>
      <c r="K103" s="156">
        <v>544.84100000000012</v>
      </c>
      <c r="L103" s="156">
        <v>137.64499999999998</v>
      </c>
      <c r="M103" s="156">
        <v>23.959000000000003</v>
      </c>
      <c r="N103" s="156">
        <v>2901.14</v>
      </c>
      <c r="O103" s="156">
        <v>1815.0389999999998</v>
      </c>
      <c r="P103" s="156">
        <v>1086.1010000000001</v>
      </c>
      <c r="Q103" s="159"/>
      <c r="R103" s="163">
        <v>3607.5849999999996</v>
      </c>
      <c r="S103" s="158">
        <v>3607.5849999999996</v>
      </c>
      <c r="T103" s="159"/>
      <c r="U103" s="158">
        <v>9113.7639999999992</v>
      </c>
      <c r="V103" s="158">
        <v>646.24400000000003</v>
      </c>
      <c r="W103" s="165">
        <v>8467.52</v>
      </c>
      <c r="X103" s="158">
        <v>8388.1049999999996</v>
      </c>
      <c r="Y103" s="156">
        <v>337.84900000000005</v>
      </c>
      <c r="Z103" s="156">
        <v>105.374</v>
      </c>
      <c r="AA103" s="156">
        <v>37.704999999999998</v>
      </c>
      <c r="AB103" s="156">
        <v>7907.1769999999997</v>
      </c>
      <c r="AC103" s="156">
        <v>542.48700000000008</v>
      </c>
      <c r="AD103" s="156">
        <v>-463.072</v>
      </c>
      <c r="AE103" s="159"/>
      <c r="AF103" s="156">
        <v>-3.2684965844964609E-13</v>
      </c>
    </row>
    <row r="104" spans="1:32" ht="12.75" customHeight="1">
      <c r="A104" s="156" t="s">
        <v>776</v>
      </c>
      <c r="B104" s="156" t="s">
        <v>40</v>
      </c>
      <c r="C104" s="156">
        <v>33942.205999999998</v>
      </c>
      <c r="D104" s="157">
        <v>26233.861000000001</v>
      </c>
      <c r="E104" s="156">
        <v>12668.25</v>
      </c>
      <c r="F104" s="159"/>
      <c r="G104" s="160">
        <v>12.431899682654686</v>
      </c>
      <c r="H104" s="161">
        <v>16.084788281831635</v>
      </c>
      <c r="I104" s="160">
        <v>21.322660983166578</v>
      </c>
      <c r="J104" s="159"/>
      <c r="K104" s="156">
        <v>406.72499999999991</v>
      </c>
      <c r="L104" s="156">
        <v>143.04700000000003</v>
      </c>
      <c r="M104" s="156">
        <v>31.306000000000001</v>
      </c>
      <c r="N104" s="156">
        <v>3638.5830000000001</v>
      </c>
      <c r="O104" s="156">
        <v>2701.2080000000001</v>
      </c>
      <c r="P104" s="156">
        <v>937.375</v>
      </c>
      <c r="Q104" s="159"/>
      <c r="R104" s="163">
        <v>4219.6610000000001</v>
      </c>
      <c r="S104" s="158">
        <v>4219.6610000000001</v>
      </c>
      <c r="T104" s="159"/>
      <c r="U104" s="158">
        <v>1346.7450000000001</v>
      </c>
      <c r="V104" s="158">
        <v>1482.4580000000001</v>
      </c>
      <c r="W104" s="165">
        <v>-135.71300000000002</v>
      </c>
      <c r="X104" s="158">
        <v>703.24599999999998</v>
      </c>
      <c r="Y104" s="156">
        <v>443.45900000000006</v>
      </c>
      <c r="Z104" s="156">
        <v>116.90600000000001</v>
      </c>
      <c r="AA104" s="156">
        <v>36.786999999999999</v>
      </c>
      <c r="AB104" s="156">
        <v>106.09399999999999</v>
      </c>
      <c r="AC104" s="156">
        <v>301.64499999999998</v>
      </c>
      <c r="AD104" s="156">
        <v>-1140.6039999999998</v>
      </c>
      <c r="AE104" s="159"/>
      <c r="AF104" s="156">
        <v>0</v>
      </c>
    </row>
    <row r="105" spans="1:32" ht="12.75" customHeight="1">
      <c r="A105" s="156" t="s">
        <v>776</v>
      </c>
      <c r="B105" s="156" t="s">
        <v>829</v>
      </c>
      <c r="C105" s="159"/>
      <c r="D105" s="174"/>
      <c r="E105" s="159"/>
      <c r="F105" s="159"/>
      <c r="G105" s="159"/>
      <c r="H105" s="175"/>
      <c r="I105" s="159"/>
      <c r="J105" s="159"/>
      <c r="K105" s="156">
        <v>320.83899999999988</v>
      </c>
      <c r="L105" s="156">
        <v>149.709</v>
      </c>
      <c r="M105" s="156">
        <v>24.05</v>
      </c>
      <c r="N105" s="159"/>
      <c r="O105" s="159"/>
      <c r="P105" s="159"/>
      <c r="Q105" s="159"/>
      <c r="R105" s="163">
        <v>494.59799999999984</v>
      </c>
      <c r="S105" s="158">
        <v>494.59799999999984</v>
      </c>
      <c r="T105" s="159"/>
      <c r="U105" s="158">
        <v>4497.0969999999998</v>
      </c>
      <c r="V105" s="158">
        <v>384.64</v>
      </c>
      <c r="W105" s="165">
        <v>4112.4570000000003</v>
      </c>
      <c r="X105" s="158">
        <v>4007.2760000000003</v>
      </c>
      <c r="Y105" s="156">
        <v>233.899</v>
      </c>
      <c r="Z105" s="156">
        <v>110</v>
      </c>
      <c r="AA105" s="156">
        <v>22.247999999999998</v>
      </c>
      <c r="AB105" s="156">
        <v>3641.1289999999999</v>
      </c>
      <c r="AC105" s="156">
        <v>471.08199999999994</v>
      </c>
      <c r="AD105" s="156">
        <v>-365.90099999999995</v>
      </c>
      <c r="AE105" s="159"/>
      <c r="AF105" s="156">
        <v>4.2632564145606011E-14</v>
      </c>
    </row>
    <row r="106" spans="1:32" ht="12.75" customHeight="1">
      <c r="A106" s="156" t="s">
        <v>776</v>
      </c>
      <c r="B106" s="156" t="s">
        <v>830</v>
      </c>
      <c r="C106" s="156">
        <v>95449.85</v>
      </c>
      <c r="D106" s="157">
        <v>46101.510999999999</v>
      </c>
      <c r="E106" s="156">
        <v>34731.565000000002</v>
      </c>
      <c r="F106" s="159"/>
      <c r="G106" s="160">
        <v>20.304014097455365</v>
      </c>
      <c r="H106" s="161">
        <v>31.81217205657315</v>
      </c>
      <c r="I106" s="160">
        <v>22.794619246210182</v>
      </c>
      <c r="J106" s="159"/>
      <c r="K106" s="156">
        <v>416.1579999999999</v>
      </c>
      <c r="L106" s="156">
        <v>154.50199999999998</v>
      </c>
      <c r="M106" s="156">
        <v>21.933000000000007</v>
      </c>
      <c r="N106" s="156">
        <v>6393.07</v>
      </c>
      <c r="O106" s="156">
        <v>5215.7199999999993</v>
      </c>
      <c r="P106" s="156">
        <v>1177.3499999999999</v>
      </c>
      <c r="Q106" s="156">
        <v>8550.6579999999994</v>
      </c>
      <c r="R106" s="163">
        <v>14665.891999999998</v>
      </c>
      <c r="S106" s="158">
        <v>6115.2339999999986</v>
      </c>
      <c r="T106" s="159"/>
      <c r="U106" s="158">
        <v>9395.1739999999991</v>
      </c>
      <c r="V106" s="158">
        <v>599.846</v>
      </c>
      <c r="W106" s="165">
        <v>8795.3280000000013</v>
      </c>
      <c r="X106" s="158">
        <v>440.29600000000005</v>
      </c>
      <c r="Y106" s="156">
        <v>293.85100000000006</v>
      </c>
      <c r="Z106" s="156">
        <v>113.691</v>
      </c>
      <c r="AA106" s="156">
        <v>20.369999999999997</v>
      </c>
      <c r="AB106" s="156">
        <v>12.384</v>
      </c>
      <c r="AC106" s="156">
        <v>8546.6970000000001</v>
      </c>
      <c r="AD106" s="156">
        <v>-191.66500000000002</v>
      </c>
      <c r="AE106" s="159"/>
      <c r="AF106" s="156">
        <v>3.5527136788005009E-14</v>
      </c>
    </row>
    <row r="107" spans="1:32" ht="12.75" customHeight="1">
      <c r="A107" s="156" t="s">
        <v>776</v>
      </c>
      <c r="B107" s="156" t="s">
        <v>831</v>
      </c>
      <c r="C107" s="156">
        <v>113228.409</v>
      </c>
      <c r="D107" s="157">
        <v>22901.105</v>
      </c>
      <c r="E107" s="156">
        <v>43687.300999999999</v>
      </c>
      <c r="F107" s="159"/>
      <c r="G107" s="160">
        <v>20.491410419800211</v>
      </c>
      <c r="H107" s="161">
        <v>16.688919595801163</v>
      </c>
      <c r="I107" s="160">
        <v>22.943873323737712</v>
      </c>
      <c r="J107" s="159"/>
      <c r="K107" s="156">
        <v>443.46499999999992</v>
      </c>
      <c r="L107" s="156">
        <v>170.63</v>
      </c>
      <c r="M107" s="156">
        <v>33.826000000000008</v>
      </c>
      <c r="N107" s="156">
        <v>3174.0259999999998</v>
      </c>
      <c r="O107" s="156">
        <v>2106.6309999999999</v>
      </c>
      <c r="P107" s="156">
        <v>1067.395</v>
      </c>
      <c r="Q107" s="159"/>
      <c r="R107" s="163">
        <v>3821.9470000000001</v>
      </c>
      <c r="S107" s="158">
        <v>3821.9470000000001</v>
      </c>
      <c r="T107" s="159"/>
      <c r="U107" s="158">
        <v>10545.076999999999</v>
      </c>
      <c r="V107" s="158">
        <v>1397.587</v>
      </c>
      <c r="W107" s="165">
        <v>9147.49</v>
      </c>
      <c r="X107" s="158">
        <v>9909.1039999999994</v>
      </c>
      <c r="Y107" s="156">
        <v>296.14499999999998</v>
      </c>
      <c r="Z107" s="156">
        <v>117.991</v>
      </c>
      <c r="AA107" s="156">
        <v>23.757000000000001</v>
      </c>
      <c r="AB107" s="156">
        <v>9471.2109999999993</v>
      </c>
      <c r="AC107" s="156">
        <v>435.40700000000004</v>
      </c>
      <c r="AD107" s="156">
        <v>-1197.021</v>
      </c>
      <c r="AE107" s="159"/>
      <c r="AF107" s="156">
        <v>-6.2527760746888816E-13</v>
      </c>
    </row>
    <row r="108" spans="1:32" ht="12.75" customHeight="1">
      <c r="A108" s="156" t="s">
        <v>776</v>
      </c>
      <c r="B108" s="156" t="s">
        <v>41</v>
      </c>
      <c r="C108" s="156">
        <v>36357.425000000003</v>
      </c>
      <c r="D108" s="157">
        <v>28616.582999999999</v>
      </c>
      <c r="E108" s="156">
        <v>14492.434000000001</v>
      </c>
      <c r="F108" s="159"/>
      <c r="G108" s="160">
        <v>12.416275355034079</v>
      </c>
      <c r="H108" s="161">
        <v>15.774902265584956</v>
      </c>
      <c r="I108" s="160">
        <v>19.916820045549279</v>
      </c>
      <c r="J108" s="159"/>
      <c r="K108" s="156">
        <v>418.77400000000006</v>
      </c>
      <c r="L108" s="156">
        <v>166.78500000000003</v>
      </c>
      <c r="M108" s="156">
        <v>33.992000000000004</v>
      </c>
      <c r="N108" s="156">
        <v>3894.6869999999999</v>
      </c>
      <c r="O108" s="156">
        <v>2886.4319999999998</v>
      </c>
      <c r="P108" s="156">
        <v>1008.255</v>
      </c>
      <c r="Q108" s="159"/>
      <c r="R108" s="163">
        <v>4514.2379999999994</v>
      </c>
      <c r="S108" s="158">
        <v>4514.2379999999994</v>
      </c>
      <c r="T108" s="159"/>
      <c r="U108" s="158">
        <v>1352.116</v>
      </c>
      <c r="V108" s="158">
        <v>1209.241</v>
      </c>
      <c r="W108" s="165">
        <v>142.875</v>
      </c>
      <c r="X108" s="158">
        <v>645.01</v>
      </c>
      <c r="Y108" s="156">
        <v>389.24300000000005</v>
      </c>
      <c r="Z108" s="156">
        <v>127.99300000000001</v>
      </c>
      <c r="AA108" s="156">
        <v>36.652999999999999</v>
      </c>
      <c r="AB108" s="156">
        <v>91.121000000000009</v>
      </c>
      <c r="AC108" s="156">
        <v>393.84999999999991</v>
      </c>
      <c r="AD108" s="156">
        <v>-895.9849999999999</v>
      </c>
      <c r="AE108" s="159"/>
      <c r="AF108" s="156">
        <v>0</v>
      </c>
    </row>
    <row r="109" spans="1:32" ht="12.75" customHeight="1">
      <c r="A109" s="156" t="s">
        <v>776</v>
      </c>
      <c r="B109" s="156" t="s">
        <v>829</v>
      </c>
      <c r="C109" s="159"/>
      <c r="D109" s="174"/>
      <c r="E109" s="159"/>
      <c r="F109" s="159"/>
      <c r="G109" s="159"/>
      <c r="H109" s="175"/>
      <c r="I109" s="159"/>
      <c r="J109" s="159"/>
      <c r="K109" s="156">
        <v>413.30599999999998</v>
      </c>
      <c r="L109" s="156">
        <v>172.99099999999999</v>
      </c>
      <c r="M109" s="156">
        <v>27.253</v>
      </c>
      <c r="N109" s="159"/>
      <c r="O109" s="159"/>
      <c r="P109" s="159"/>
      <c r="Q109" s="159"/>
      <c r="R109" s="163">
        <v>613.54999999999995</v>
      </c>
      <c r="S109" s="158">
        <v>613.54999999999995</v>
      </c>
      <c r="T109" s="159"/>
      <c r="U109" s="158">
        <v>4787.6669999999995</v>
      </c>
      <c r="V109" s="158">
        <v>287.88200000000001</v>
      </c>
      <c r="W109" s="165">
        <v>4499.7850000000008</v>
      </c>
      <c r="X109" s="158">
        <v>4299.375</v>
      </c>
      <c r="Y109" s="156">
        <v>248.56700000000001</v>
      </c>
      <c r="Z109" s="156">
        <v>120.10299999999999</v>
      </c>
      <c r="AA109" s="156">
        <v>27.630000000000003</v>
      </c>
      <c r="AB109" s="156">
        <v>3903.0749999999998</v>
      </c>
      <c r="AC109" s="156">
        <v>466.20800000000003</v>
      </c>
      <c r="AD109" s="156">
        <v>-265.798</v>
      </c>
      <c r="AE109" s="159"/>
      <c r="AF109" s="156">
        <v>-8.5265128291212022E-14</v>
      </c>
    </row>
    <row r="110" spans="1:32" ht="12.75" customHeight="1">
      <c r="A110" s="156" t="s">
        <v>776</v>
      </c>
      <c r="B110" s="156" t="s">
        <v>830</v>
      </c>
      <c r="C110" s="156">
        <v>101995.035</v>
      </c>
      <c r="D110" s="157">
        <v>57431.017999999996</v>
      </c>
      <c r="E110" s="156">
        <v>41084.089</v>
      </c>
      <c r="F110" s="159"/>
      <c r="G110" s="160">
        <v>23.592238582985924</v>
      </c>
      <c r="H110" s="161">
        <v>32.970204358905846</v>
      </c>
      <c r="I110" s="160">
        <v>22.860711357138769</v>
      </c>
      <c r="J110" s="159"/>
      <c r="K110" s="156">
        <v>356.44</v>
      </c>
      <c r="L110" s="156">
        <v>177.04199999999997</v>
      </c>
      <c r="M110" s="156">
        <v>23.877000000000002</v>
      </c>
      <c r="N110" s="156">
        <v>7819.2839999999997</v>
      </c>
      <c r="O110" s="156">
        <v>6505.683</v>
      </c>
      <c r="P110" s="156">
        <v>1313.6010000000001</v>
      </c>
      <c r="Q110" s="156">
        <v>10912.502</v>
      </c>
      <c r="R110" s="163">
        <v>18935.124</v>
      </c>
      <c r="S110" s="158">
        <v>8022.6219999999994</v>
      </c>
      <c r="T110" s="159"/>
      <c r="U110" s="158">
        <v>10870.412000000002</v>
      </c>
      <c r="V110" s="158">
        <v>557.23199999999997</v>
      </c>
      <c r="W110" s="165">
        <v>10313.179999999998</v>
      </c>
      <c r="X110" s="158">
        <v>424.98799999999915</v>
      </c>
      <c r="Y110" s="156">
        <v>256.62400000000002</v>
      </c>
      <c r="Z110" s="156">
        <v>123.06</v>
      </c>
      <c r="AA110" s="156">
        <v>22.236000000000001</v>
      </c>
      <c r="AB110" s="156">
        <v>23.068000000000001</v>
      </c>
      <c r="AC110" s="156">
        <v>10011.31</v>
      </c>
      <c r="AD110" s="156">
        <v>-123.11799999999999</v>
      </c>
      <c r="AE110" s="159"/>
      <c r="AF110" s="156">
        <v>4.5830006456526462E-13</v>
      </c>
    </row>
    <row r="111" spans="1:32" ht="12.75" customHeight="1">
      <c r="A111" s="156" t="s">
        <v>776</v>
      </c>
      <c r="B111" s="156" t="s">
        <v>831</v>
      </c>
      <c r="C111" s="156">
        <v>130342.78599999999</v>
      </c>
      <c r="D111" s="157">
        <v>27427.745999999999</v>
      </c>
      <c r="E111" s="156">
        <v>50943.774999999994</v>
      </c>
      <c r="F111" s="159"/>
      <c r="G111" s="160">
        <v>21.841620755290592</v>
      </c>
      <c r="H111" s="161">
        <v>16.064262079720297</v>
      </c>
      <c r="I111" s="160">
        <v>23.399997350019706</v>
      </c>
      <c r="J111" s="159"/>
      <c r="K111" s="156">
        <v>435.25700000000006</v>
      </c>
      <c r="L111" s="156">
        <v>195.74599999999998</v>
      </c>
      <c r="M111" s="156">
        <v>42.905000000000001</v>
      </c>
      <c r="N111" s="156">
        <v>3732.1570000000002</v>
      </c>
      <c r="O111" s="156">
        <v>2528.7269999999999</v>
      </c>
      <c r="P111" s="156">
        <v>1203.43</v>
      </c>
      <c r="Q111" s="159"/>
      <c r="R111" s="163">
        <v>4406.0650000000005</v>
      </c>
      <c r="S111" s="158">
        <v>4406.0650000000005</v>
      </c>
      <c r="T111" s="159"/>
      <c r="U111" s="158">
        <v>12700.664000000001</v>
      </c>
      <c r="V111" s="158">
        <v>1636.5910000000001</v>
      </c>
      <c r="W111" s="165">
        <v>11064.073</v>
      </c>
      <c r="X111" s="158">
        <v>11804.4</v>
      </c>
      <c r="Y111" s="156">
        <v>213.191</v>
      </c>
      <c r="Z111" s="156">
        <v>125.67400000000001</v>
      </c>
      <c r="AA111" s="156">
        <v>27.165999999999997</v>
      </c>
      <c r="AB111" s="156">
        <v>11438.369000000001</v>
      </c>
      <c r="AC111" s="156">
        <v>707.14799999999991</v>
      </c>
      <c r="AD111" s="156">
        <v>-1447.4749999999999</v>
      </c>
      <c r="AE111" s="159"/>
      <c r="AF111" s="156">
        <v>-5.9685589803848416E-13</v>
      </c>
    </row>
    <row r="112" spans="1:32" ht="12.75" customHeight="1">
      <c r="A112" s="156" t="s">
        <v>776</v>
      </c>
      <c r="B112" s="156" t="s">
        <v>42</v>
      </c>
      <c r="C112" s="156">
        <v>35880.485999999997</v>
      </c>
      <c r="D112" s="157">
        <v>26575.345000000001</v>
      </c>
      <c r="E112" s="156">
        <v>15696.514000000001</v>
      </c>
      <c r="F112" s="159"/>
      <c r="G112" s="160">
        <v>13.800874937981609</v>
      </c>
      <c r="H112" s="161">
        <v>18.633139099417146</v>
      </c>
      <c r="I112" s="160">
        <v>19.800243544522054</v>
      </c>
      <c r="J112" s="159"/>
      <c r="K112" s="156">
        <v>490.75300000000004</v>
      </c>
      <c r="L112" s="156">
        <v>192.54400000000001</v>
      </c>
      <c r="M112" s="156">
        <v>45.229000000000013</v>
      </c>
      <c r="N112" s="156">
        <v>4223.2950000000001</v>
      </c>
      <c r="O112" s="156">
        <v>3107.9480000000003</v>
      </c>
      <c r="P112" s="156">
        <v>1115.347</v>
      </c>
      <c r="Q112" s="159"/>
      <c r="R112" s="163">
        <v>4951.8209999999999</v>
      </c>
      <c r="S112" s="158">
        <v>4951.8209999999999</v>
      </c>
      <c r="T112" s="159"/>
      <c r="U112" s="158">
        <v>1570.2460000000001</v>
      </c>
      <c r="V112" s="158">
        <v>735.19500000000005</v>
      </c>
      <c r="W112" s="165">
        <v>835.05100000000004</v>
      </c>
      <c r="X112" s="158">
        <v>914.32400000000007</v>
      </c>
      <c r="Y112" s="156">
        <v>405.589</v>
      </c>
      <c r="Z112" s="156">
        <v>138.839</v>
      </c>
      <c r="AA112" s="156">
        <v>42.498000000000005</v>
      </c>
      <c r="AB112" s="156">
        <v>93.741</v>
      </c>
      <c r="AC112" s="156">
        <v>261.69600000000003</v>
      </c>
      <c r="AD112" s="156">
        <v>-340.96899999999999</v>
      </c>
      <c r="AE112" s="156">
        <v>233.904</v>
      </c>
      <c r="AF112" s="156">
        <v>-0.24699999999998568</v>
      </c>
    </row>
    <row r="113" spans="1:32" ht="12.75" customHeight="1">
      <c r="A113" s="156" t="s">
        <v>776</v>
      </c>
      <c r="B113" s="156" t="s">
        <v>829</v>
      </c>
      <c r="C113" s="159"/>
      <c r="D113" s="174"/>
      <c r="E113" s="159"/>
      <c r="F113" s="159"/>
      <c r="G113" s="159"/>
      <c r="H113" s="175"/>
      <c r="I113" s="159"/>
      <c r="J113" s="159"/>
      <c r="K113" s="156">
        <v>461.31200000000013</v>
      </c>
      <c r="L113" s="156">
        <v>201.43099999999998</v>
      </c>
      <c r="M113" s="156">
        <v>42.853999999999999</v>
      </c>
      <c r="N113" s="159"/>
      <c r="O113" s="159"/>
      <c r="P113" s="159"/>
      <c r="Q113" s="159"/>
      <c r="R113" s="163">
        <v>705.59699999999998</v>
      </c>
      <c r="S113" s="158">
        <v>705.59699999999998</v>
      </c>
      <c r="T113" s="159"/>
      <c r="U113" s="158">
        <v>5359.7130000000006</v>
      </c>
      <c r="V113" s="158">
        <v>202.17700000000002</v>
      </c>
      <c r="W113" s="165">
        <v>5157.5360000000001</v>
      </c>
      <c r="X113" s="158">
        <v>4907.5519999999997</v>
      </c>
      <c r="Y113" s="156">
        <v>284.69299999999998</v>
      </c>
      <c r="Z113" s="156">
        <v>132.24699999999999</v>
      </c>
      <c r="AA113" s="156">
        <v>37.811999999999998</v>
      </c>
      <c r="AB113" s="156">
        <v>4320.5649999999996</v>
      </c>
      <c r="AC113" s="156">
        <v>398.88299999999998</v>
      </c>
      <c r="AD113" s="156">
        <v>-148.899</v>
      </c>
      <c r="AE113" s="156">
        <v>131.82900000000001</v>
      </c>
      <c r="AF113" s="156">
        <v>0.40599999999984959</v>
      </c>
    </row>
    <row r="114" spans="1:32" ht="12.75" customHeight="1">
      <c r="A114" s="156" t="s">
        <v>776</v>
      </c>
      <c r="B114" s="156" t="s">
        <v>830</v>
      </c>
      <c r="C114" s="156">
        <v>132834.21400000001</v>
      </c>
      <c r="D114" s="157">
        <v>61405.275000000001</v>
      </c>
      <c r="E114" s="156">
        <v>51339.66</v>
      </c>
      <c r="F114" s="159"/>
      <c r="G114" s="160">
        <v>20.299827271910534</v>
      </c>
      <c r="H114" s="161">
        <v>34.70011004754884</v>
      </c>
      <c r="I114" s="160">
        <v>22.12422520912682</v>
      </c>
      <c r="J114" s="159"/>
      <c r="K114" s="156">
        <v>422.82399999999984</v>
      </c>
      <c r="L114" s="156">
        <v>205.89399999999998</v>
      </c>
      <c r="M114" s="156">
        <v>38.209000000000003</v>
      </c>
      <c r="N114" s="156">
        <v>9758.3870000000006</v>
      </c>
      <c r="O114" s="156">
        <v>8250.5540000000001</v>
      </c>
      <c r="P114" s="156">
        <v>1507.8330000000001</v>
      </c>
      <c r="Q114" s="156">
        <v>11274.24</v>
      </c>
      <c r="R114" s="163">
        <v>21307.698</v>
      </c>
      <c r="S114" s="158">
        <v>10033.458000000001</v>
      </c>
      <c r="T114" s="159"/>
      <c r="U114" s="158">
        <v>13410.274000000001</v>
      </c>
      <c r="V114" s="158">
        <v>531.11900000000003</v>
      </c>
      <c r="W114" s="165">
        <v>12879.155000000001</v>
      </c>
      <c r="X114" s="158">
        <v>645.38099999999895</v>
      </c>
      <c r="Y114" s="156">
        <v>288.43700000000007</v>
      </c>
      <c r="Z114" s="156">
        <v>135.78900000000002</v>
      </c>
      <c r="AA114" s="156">
        <v>34.128</v>
      </c>
      <c r="AB114" s="156">
        <v>37.331000000000003</v>
      </c>
      <c r="AC114" s="156">
        <v>12302.934999999999</v>
      </c>
      <c r="AD114" s="156">
        <v>-69.161000000000001</v>
      </c>
      <c r="AE114" s="156">
        <v>149.31400000000002</v>
      </c>
      <c r="AF114" s="156">
        <v>0.38199999999868339</v>
      </c>
    </row>
    <row r="115" spans="1:32" ht="12.75" customHeight="1">
      <c r="A115" s="156" t="s">
        <v>776</v>
      </c>
      <c r="B115" s="156" t="s">
        <v>831</v>
      </c>
      <c r="C115" s="156">
        <v>164497.36300000001</v>
      </c>
      <c r="D115" s="157">
        <v>28843.375</v>
      </c>
      <c r="E115" s="156">
        <v>63919.218000000001</v>
      </c>
      <c r="F115" s="159"/>
      <c r="G115" s="160">
        <v>19.693617216222489</v>
      </c>
      <c r="H115" s="161">
        <v>18.827079008611165</v>
      </c>
      <c r="I115" s="160">
        <v>22.8729628701027</v>
      </c>
      <c r="J115" s="159"/>
      <c r="K115" s="156">
        <v>561.63099999999997</v>
      </c>
      <c r="L115" s="156">
        <v>226.58699999999999</v>
      </c>
      <c r="M115" s="156">
        <v>58.424000000000007</v>
      </c>
      <c r="N115" s="156">
        <v>4583.723</v>
      </c>
      <c r="O115" s="156">
        <v>3261.7170000000001</v>
      </c>
      <c r="P115" s="156">
        <v>1322.0060000000001</v>
      </c>
      <c r="Q115" s="159"/>
      <c r="R115" s="163">
        <v>5430.3649999999998</v>
      </c>
      <c r="S115" s="158">
        <v>5430.3649999999998</v>
      </c>
      <c r="T115" s="159"/>
      <c r="U115" s="158">
        <v>15638.929</v>
      </c>
      <c r="V115" s="158">
        <v>2015.396</v>
      </c>
      <c r="W115" s="165">
        <v>13623.532999999999</v>
      </c>
      <c r="X115" s="158">
        <v>14940.877</v>
      </c>
      <c r="Y115" s="156">
        <v>241.85399999999998</v>
      </c>
      <c r="Z115" s="156">
        <v>140.35000000000002</v>
      </c>
      <c r="AA115" s="156">
        <v>38.838999999999999</v>
      </c>
      <c r="AB115" s="156">
        <v>14369.536</v>
      </c>
      <c r="AC115" s="156">
        <v>512.98500000000001</v>
      </c>
      <c r="AD115" s="156">
        <v>-1830.3290000000002</v>
      </c>
      <c r="AE115" s="156">
        <v>154.24099999999999</v>
      </c>
      <c r="AF115" s="156">
        <v>-3.9430000000004384</v>
      </c>
    </row>
    <row r="116" spans="1:32" ht="12.75" customHeight="1">
      <c r="A116" s="156" t="s">
        <v>776</v>
      </c>
      <c r="B116" s="156" t="s">
        <v>43</v>
      </c>
      <c r="C116" s="156">
        <v>53124.754000000001</v>
      </c>
      <c r="D116" s="157">
        <v>39944.273999999998</v>
      </c>
      <c r="E116" s="156">
        <v>21074.778999999999</v>
      </c>
      <c r="F116" s="159"/>
      <c r="G116" s="160">
        <v>11.842274130812916</v>
      </c>
      <c r="H116" s="161">
        <v>15.74988945849911</v>
      </c>
      <c r="I116" s="160">
        <v>20.133900336511239</v>
      </c>
      <c r="J116" s="159"/>
      <c r="K116" s="156">
        <v>517.92900000000009</v>
      </c>
      <c r="L116" s="156">
        <v>221.16399999999999</v>
      </c>
      <c r="M116" s="156">
        <v>56.187000000000005</v>
      </c>
      <c r="N116" s="156">
        <v>5495.8990000000003</v>
      </c>
      <c r="O116" s="156">
        <v>4243.1750000000002</v>
      </c>
      <c r="P116" s="156">
        <v>1252.7239999999999</v>
      </c>
      <c r="Q116" s="159"/>
      <c r="R116" s="163">
        <v>6291.1790000000001</v>
      </c>
      <c r="S116" s="158">
        <v>6291.1790000000001</v>
      </c>
      <c r="T116" s="159"/>
      <c r="U116" s="158">
        <v>1814.2309999999998</v>
      </c>
      <c r="V116" s="158">
        <v>916.10400000000004</v>
      </c>
      <c r="W116" s="165">
        <v>898.12699999999995</v>
      </c>
      <c r="X116" s="158">
        <v>945.23199999999986</v>
      </c>
      <c r="Y116" s="156">
        <v>426.47099999999995</v>
      </c>
      <c r="Z116" s="156">
        <v>152.91399999999999</v>
      </c>
      <c r="AA116" s="156">
        <v>53.481999999999999</v>
      </c>
      <c r="AB116" s="156">
        <v>77.388999999999996</v>
      </c>
      <c r="AC116" s="156">
        <v>276.99700000000001</v>
      </c>
      <c r="AD116" s="156">
        <v>-324.10199999999998</v>
      </c>
      <c r="AE116" s="156">
        <v>235.09500000000003</v>
      </c>
      <c r="AF116" s="156">
        <v>-0.11899999999998556</v>
      </c>
    </row>
    <row r="117" spans="1:32" ht="12.75" customHeight="1">
      <c r="A117" s="156" t="s">
        <v>776</v>
      </c>
      <c r="B117" s="156" t="s">
        <v>829</v>
      </c>
      <c r="C117" s="159"/>
      <c r="D117" s="174"/>
      <c r="E117" s="159"/>
      <c r="F117" s="159"/>
      <c r="G117" s="159"/>
      <c r="H117" s="175"/>
      <c r="I117" s="159"/>
      <c r="J117" s="159"/>
      <c r="K117" s="156">
        <v>612.35599999999988</v>
      </c>
      <c r="L117" s="156">
        <v>230.18900000000002</v>
      </c>
      <c r="M117" s="156">
        <v>56.459999999999987</v>
      </c>
      <c r="N117" s="159"/>
      <c r="O117" s="159"/>
      <c r="P117" s="159"/>
      <c r="Q117" s="159"/>
      <c r="R117" s="163">
        <v>899.00499999999988</v>
      </c>
      <c r="S117" s="158">
        <v>899.00499999999988</v>
      </c>
      <c r="T117" s="159"/>
      <c r="U117" s="158">
        <v>6587.0820000000003</v>
      </c>
      <c r="V117" s="158">
        <v>173.15900000000002</v>
      </c>
      <c r="W117" s="165">
        <v>6413.9229999999998</v>
      </c>
      <c r="X117" s="158">
        <v>6182.6929999999993</v>
      </c>
      <c r="Y117" s="156">
        <v>323.64</v>
      </c>
      <c r="Z117" s="156">
        <v>145.82300000000001</v>
      </c>
      <c r="AA117" s="156">
        <v>56.131999999999998</v>
      </c>
      <c r="AB117" s="156">
        <v>5462.9160000000002</v>
      </c>
      <c r="AC117" s="156">
        <v>357.923</v>
      </c>
      <c r="AD117" s="156">
        <v>-126.693</v>
      </c>
      <c r="AE117" s="156">
        <v>194.131</v>
      </c>
      <c r="AF117" s="156">
        <v>5.0999999999476131E-2</v>
      </c>
    </row>
    <row r="118" spans="1:32" ht="12.75" customHeight="1">
      <c r="A118" s="156" t="s">
        <v>776</v>
      </c>
      <c r="B118" s="156" t="s">
        <v>830</v>
      </c>
      <c r="C118" s="156">
        <v>163101.158</v>
      </c>
      <c r="D118" s="157">
        <v>81596.236999999994</v>
      </c>
      <c r="E118" s="156">
        <v>61093.661999999997</v>
      </c>
      <c r="F118" s="159"/>
      <c r="G118" s="160">
        <v>21.739884887880439</v>
      </c>
      <c r="H118" s="161">
        <v>34.643533867866971</v>
      </c>
      <c r="I118" s="160">
        <v>22.564924983544124</v>
      </c>
      <c r="J118" s="159"/>
      <c r="K118" s="156">
        <v>620.91999999999985</v>
      </c>
      <c r="L118" s="156">
        <v>236.09800000000001</v>
      </c>
      <c r="M118" s="156">
        <v>46.112999999999992</v>
      </c>
      <c r="N118" s="156">
        <v>11226.759</v>
      </c>
      <c r="O118" s="156">
        <v>9542.5640000000003</v>
      </c>
      <c r="P118" s="156">
        <v>1684.1949999999999</v>
      </c>
      <c r="Q118" s="156">
        <v>16590</v>
      </c>
      <c r="R118" s="163">
        <v>28267.82</v>
      </c>
      <c r="S118" s="158">
        <v>11677.82</v>
      </c>
      <c r="T118" s="159"/>
      <c r="U118" s="158">
        <v>15547.074999999999</v>
      </c>
      <c r="V118" s="158">
        <v>581.58100000000002</v>
      </c>
      <c r="W118" s="165">
        <v>14965.494000000001</v>
      </c>
      <c r="X118" s="158">
        <v>848.62100000000066</v>
      </c>
      <c r="Y118" s="156">
        <v>412.28699999999998</v>
      </c>
      <c r="Z118" s="156">
        <v>150.071</v>
      </c>
      <c r="AA118" s="156">
        <v>45.802</v>
      </c>
      <c r="AB118" s="156">
        <v>42.354999999999997</v>
      </c>
      <c r="AC118" s="156">
        <v>14202.155000000001</v>
      </c>
      <c r="AD118" s="156">
        <v>-85.281999999999996</v>
      </c>
      <c r="AE118" s="156">
        <v>198.785</v>
      </c>
      <c r="AF118" s="156">
        <v>-0.67899999999876215</v>
      </c>
    </row>
    <row r="119" spans="1:32" ht="12.75" customHeight="1">
      <c r="A119" s="156" t="s">
        <v>776</v>
      </c>
      <c r="B119" s="156" t="s">
        <v>831</v>
      </c>
      <c r="C119" s="156">
        <v>209642</v>
      </c>
      <c r="D119" s="157">
        <v>36791.300999999999</v>
      </c>
      <c r="E119" s="156">
        <v>75746.682000000001</v>
      </c>
      <c r="F119" s="159"/>
      <c r="G119" s="160">
        <v>19.87907671172761</v>
      </c>
      <c r="H119" s="161">
        <v>16.897717207662758</v>
      </c>
      <c r="I119" s="160">
        <v>22.90071530789956</v>
      </c>
      <c r="J119" s="159"/>
      <c r="K119" s="156">
        <v>776.15999999999985</v>
      </c>
      <c r="L119" s="156">
        <v>260.76600000000002</v>
      </c>
      <c r="M119" s="156">
        <v>117.87999999999998</v>
      </c>
      <c r="N119" s="156">
        <v>5062.0839999999998</v>
      </c>
      <c r="O119" s="156">
        <v>3560.7930000000001</v>
      </c>
      <c r="P119" s="156">
        <v>1501.2909999999999</v>
      </c>
      <c r="Q119" s="159"/>
      <c r="R119" s="163">
        <v>6216.89</v>
      </c>
      <c r="S119" s="158">
        <v>6216.89</v>
      </c>
      <c r="T119" s="159"/>
      <c r="U119" s="158">
        <v>17933.555</v>
      </c>
      <c r="V119" s="158">
        <v>3003.4969999999998</v>
      </c>
      <c r="W119" s="165">
        <v>14930.058000000001</v>
      </c>
      <c r="X119" s="158">
        <v>17071.065000000002</v>
      </c>
      <c r="Y119" s="156">
        <v>361.60300000000001</v>
      </c>
      <c r="Z119" s="156">
        <v>154.73699999999999</v>
      </c>
      <c r="AA119" s="156">
        <v>68.018000000000001</v>
      </c>
      <c r="AB119" s="156">
        <v>16336.656999999999</v>
      </c>
      <c r="AC119" s="156">
        <v>627.10000000000014</v>
      </c>
      <c r="AD119" s="156">
        <v>-2768.107</v>
      </c>
      <c r="AE119" s="156">
        <v>150.02100000000002</v>
      </c>
      <c r="AF119" s="156">
        <v>2.9000000002383786E-2</v>
      </c>
    </row>
    <row r="120" spans="1:32" ht="12.75" customHeight="1">
      <c r="A120" s="156" t="s">
        <v>776</v>
      </c>
      <c r="B120" s="156" t="s">
        <v>44</v>
      </c>
      <c r="C120" s="156">
        <v>60679.144999999997</v>
      </c>
      <c r="D120" s="157">
        <v>44049.275999999998</v>
      </c>
      <c r="E120" s="156">
        <v>26131.438999999998</v>
      </c>
      <c r="F120" s="159"/>
      <c r="G120" s="160">
        <v>12.476775999398146</v>
      </c>
      <c r="H120" s="161">
        <v>17.187117899508724</v>
      </c>
      <c r="I120" s="160">
        <v>19.351437171140859</v>
      </c>
      <c r="J120" s="159"/>
      <c r="K120" s="156">
        <v>711.16800000000001</v>
      </c>
      <c r="L120" s="156">
        <v>305.72500000000002</v>
      </c>
      <c r="M120" s="156">
        <v>89.64</v>
      </c>
      <c r="N120" s="156">
        <v>6464.2679999999991</v>
      </c>
      <c r="O120" s="156">
        <v>5056.8089999999993</v>
      </c>
      <c r="P120" s="156">
        <v>1407.4590000000001</v>
      </c>
      <c r="Q120" s="159"/>
      <c r="R120" s="163">
        <v>7570.8009999999995</v>
      </c>
      <c r="S120" s="158">
        <v>7570.8009999999995</v>
      </c>
      <c r="T120" s="159"/>
      <c r="U120" s="158">
        <v>2182.1779999999999</v>
      </c>
      <c r="V120" s="158">
        <v>918.31399999999996</v>
      </c>
      <c r="W120" s="165">
        <v>1263.864</v>
      </c>
      <c r="X120" s="158">
        <v>1237.3630000000001</v>
      </c>
      <c r="Y120" s="156">
        <v>516.9</v>
      </c>
      <c r="Z120" s="156">
        <v>174.547</v>
      </c>
      <c r="AA120" s="156">
        <v>112.39099999999999</v>
      </c>
      <c r="AB120" s="156">
        <v>90.539000000000001</v>
      </c>
      <c r="AC120" s="156">
        <v>429.80200000000002</v>
      </c>
      <c r="AD120" s="156">
        <v>-403.30100000000004</v>
      </c>
      <c r="AE120" s="156">
        <v>341.77700000000004</v>
      </c>
      <c r="AF120" s="156">
        <v>1.2090000000000032</v>
      </c>
    </row>
    <row r="121" spans="1:32" ht="12.75" customHeight="1">
      <c r="A121" s="156" t="s">
        <v>776</v>
      </c>
      <c r="B121" s="156" t="s">
        <v>829</v>
      </c>
      <c r="C121" s="159"/>
      <c r="D121" s="174"/>
      <c r="E121" s="159"/>
      <c r="F121" s="159"/>
      <c r="G121" s="159"/>
      <c r="H121" s="175"/>
      <c r="I121" s="159"/>
      <c r="J121" s="159"/>
      <c r="K121" s="156">
        <v>859.3599999999999</v>
      </c>
      <c r="L121" s="156">
        <v>319.00399999999996</v>
      </c>
      <c r="M121" s="156">
        <v>88.186999999999998</v>
      </c>
      <c r="N121" s="159"/>
      <c r="O121" s="159"/>
      <c r="P121" s="159"/>
      <c r="Q121" s="159"/>
      <c r="R121" s="163">
        <v>1266.5509999999999</v>
      </c>
      <c r="S121" s="158">
        <v>1266.5509999999999</v>
      </c>
      <c r="T121" s="159"/>
      <c r="U121" s="158">
        <v>7856.2020000000002</v>
      </c>
      <c r="V121" s="158">
        <v>184.59599999999998</v>
      </c>
      <c r="W121" s="165">
        <v>7671.6059999999998</v>
      </c>
      <c r="X121" s="158">
        <v>7381.2940000000008</v>
      </c>
      <c r="Y121" s="156">
        <v>518.904</v>
      </c>
      <c r="Z121" s="156">
        <v>192.315</v>
      </c>
      <c r="AA121" s="156">
        <v>81.725999999999999</v>
      </c>
      <c r="AB121" s="156">
        <v>6419.3740000000007</v>
      </c>
      <c r="AC121" s="156">
        <v>428.75899999999996</v>
      </c>
      <c r="AD121" s="156">
        <v>-138.447</v>
      </c>
      <c r="AE121" s="156">
        <v>168.62700000000001</v>
      </c>
      <c r="AF121" s="156">
        <v>0.34800000000024767</v>
      </c>
    </row>
    <row r="122" spans="1:32" ht="12.75" customHeight="1">
      <c r="A122" s="156" t="s">
        <v>776</v>
      </c>
      <c r="B122" s="156" t="s">
        <v>830</v>
      </c>
      <c r="C122" s="156">
        <v>178472.78200000001</v>
      </c>
      <c r="D122" s="157">
        <v>72696.125</v>
      </c>
      <c r="E122" s="156">
        <v>68452.721999999994</v>
      </c>
      <c r="F122" s="159"/>
      <c r="G122" s="160">
        <v>15.520843396725894</v>
      </c>
      <c r="H122" s="161">
        <v>25.947915380634115</v>
      </c>
      <c r="I122" s="160">
        <v>20.25352037863447</v>
      </c>
      <c r="J122" s="159"/>
      <c r="K122" s="156">
        <v>764.48800000000006</v>
      </c>
      <c r="L122" s="156">
        <v>328.57399999999996</v>
      </c>
      <c r="M122" s="156">
        <v>87.317000000000007</v>
      </c>
      <c r="N122" s="156">
        <v>10668.22</v>
      </c>
      <c r="O122" s="156">
        <v>8807.277</v>
      </c>
      <c r="P122" s="156">
        <v>1860.943</v>
      </c>
      <c r="Q122" s="156">
        <v>7559</v>
      </c>
      <c r="R122" s="163">
        <v>18863.129000000001</v>
      </c>
      <c r="S122" s="158">
        <v>11304.129000000001</v>
      </c>
      <c r="T122" s="159"/>
      <c r="U122" s="158">
        <v>21087.598999999998</v>
      </c>
      <c r="V122" s="158">
        <v>650.24699999999996</v>
      </c>
      <c r="W122" s="165">
        <v>20437.351999999999</v>
      </c>
      <c r="X122" s="158">
        <v>1128.0029999999999</v>
      </c>
      <c r="Y122" s="156">
        <v>558.16999999999996</v>
      </c>
      <c r="Z122" s="156">
        <v>198.595</v>
      </c>
      <c r="AA122" s="156">
        <v>75.281000000000006</v>
      </c>
      <c r="AB122" s="156">
        <v>55.277999999999999</v>
      </c>
      <c r="AC122" s="156">
        <v>19421.449999999997</v>
      </c>
      <c r="AD122" s="156">
        <v>-112.101</v>
      </c>
      <c r="AE122" s="156">
        <v>242.18600000000001</v>
      </c>
      <c r="AF122" s="156">
        <v>-1.5069999999968804</v>
      </c>
    </row>
    <row r="123" spans="1:32" ht="12.75" customHeight="1">
      <c r="A123" s="156" t="s">
        <v>776</v>
      </c>
      <c r="B123" s="156" t="s">
        <v>831</v>
      </c>
      <c r="C123" s="156">
        <v>218019.022</v>
      </c>
      <c r="D123" s="157">
        <v>40881.843000000001</v>
      </c>
      <c r="E123" s="156">
        <v>86984.921000000002</v>
      </c>
      <c r="F123" s="159"/>
      <c r="G123" s="160">
        <v>16.17022665114056</v>
      </c>
      <c r="H123" s="161">
        <v>18.476879821685145</v>
      </c>
      <c r="I123" s="160">
        <v>20.943448347788923</v>
      </c>
      <c r="J123" s="159"/>
      <c r="K123" s="156">
        <v>1061.6040000000003</v>
      </c>
      <c r="L123" s="156">
        <v>365.04900000000004</v>
      </c>
      <c r="M123" s="156">
        <v>127.59100000000001</v>
      </c>
      <c r="N123" s="156">
        <v>5999.4450000000006</v>
      </c>
      <c r="O123" s="156">
        <v>4353.5560000000005</v>
      </c>
      <c r="P123" s="156">
        <v>1645.8889999999999</v>
      </c>
      <c r="Q123" s="159"/>
      <c r="R123" s="163">
        <v>7553.6890000000012</v>
      </c>
      <c r="S123" s="158">
        <v>7553.6890000000012</v>
      </c>
      <c r="T123" s="159"/>
      <c r="U123" s="158">
        <v>18351.643</v>
      </c>
      <c r="V123" s="158">
        <v>2901.2910000000002</v>
      </c>
      <c r="W123" s="165">
        <v>15450.352000000001</v>
      </c>
      <c r="X123" s="158">
        <v>17544.490000000002</v>
      </c>
      <c r="Y123" s="156">
        <v>515.19299999999998</v>
      </c>
      <c r="Z123" s="156">
        <v>205.70600000000002</v>
      </c>
      <c r="AA123" s="156">
        <v>106.48899999999999</v>
      </c>
      <c r="AB123" s="156">
        <v>16502.487000000001</v>
      </c>
      <c r="AC123" s="156">
        <v>578.99000000000012</v>
      </c>
      <c r="AD123" s="156">
        <v>-2673.1280000000002</v>
      </c>
      <c r="AE123" s="156">
        <v>214.797</v>
      </c>
      <c r="AF123" s="156">
        <v>-0.18200000000155114</v>
      </c>
    </row>
    <row r="124" spans="1:32" ht="12.75" customHeight="1">
      <c r="A124" s="156" t="s">
        <v>776</v>
      </c>
      <c r="B124" s="156" t="s">
        <v>45</v>
      </c>
      <c r="C124" s="156">
        <v>57152.337</v>
      </c>
      <c r="D124" s="157">
        <v>33603.900999999998</v>
      </c>
      <c r="E124" s="156">
        <v>18227.75</v>
      </c>
      <c r="F124" s="159"/>
      <c r="G124" s="160">
        <v>9.5491143258061353</v>
      </c>
      <c r="H124" s="161">
        <v>16.240798947717412</v>
      </c>
      <c r="I124" s="160">
        <v>16.740694819711702</v>
      </c>
      <c r="J124" s="159"/>
      <c r="K124" s="156">
        <v>745.37599999999975</v>
      </c>
      <c r="L124" s="156">
        <v>345.68299999999999</v>
      </c>
      <c r="M124" s="156">
        <v>74.129000000000019</v>
      </c>
      <c r="N124" s="156">
        <v>4292.3540000000003</v>
      </c>
      <c r="O124" s="156">
        <v>3051.4520000000002</v>
      </c>
      <c r="P124" s="156">
        <v>1240.902</v>
      </c>
      <c r="Q124" s="159"/>
      <c r="R124" s="163">
        <v>5457.5420000000004</v>
      </c>
      <c r="S124" s="158">
        <v>5457.5420000000004</v>
      </c>
      <c r="T124" s="159"/>
      <c r="U124" s="158">
        <v>2567.1529999999998</v>
      </c>
      <c r="V124" s="158">
        <v>1058.5079999999998</v>
      </c>
      <c r="W124" s="165">
        <v>1508.645</v>
      </c>
      <c r="X124" s="158">
        <v>1469.67</v>
      </c>
      <c r="Y124" s="156">
        <v>699.95500000000004</v>
      </c>
      <c r="Z124" s="156">
        <v>225.23499999999999</v>
      </c>
      <c r="AA124" s="156">
        <v>123.152</v>
      </c>
      <c r="AB124" s="156">
        <v>110.38500000000002</v>
      </c>
      <c r="AC124" s="156">
        <v>521.66599999999994</v>
      </c>
      <c r="AD124" s="156">
        <v>-482.69100000000003</v>
      </c>
      <c r="AE124" s="156">
        <v>310.77499999999998</v>
      </c>
      <c r="AF124" s="156">
        <v>0.16800000000019111</v>
      </c>
    </row>
    <row r="125" spans="1:32" ht="12.75" customHeight="1">
      <c r="A125" s="156" t="s">
        <v>776</v>
      </c>
      <c r="B125" s="156" t="s">
        <v>829</v>
      </c>
      <c r="C125" s="159"/>
      <c r="D125" s="174"/>
      <c r="E125" s="159"/>
      <c r="F125" s="159"/>
      <c r="G125" s="159"/>
      <c r="H125" s="175"/>
      <c r="I125" s="159"/>
      <c r="J125" s="159"/>
      <c r="K125" s="156">
        <v>1058.4019999999998</v>
      </c>
      <c r="L125" s="156">
        <v>354.53299999999996</v>
      </c>
      <c r="M125" s="156">
        <v>63.692999999999984</v>
      </c>
      <c r="N125" s="159"/>
      <c r="O125" s="159"/>
      <c r="P125" s="159"/>
      <c r="Q125" s="159"/>
      <c r="R125" s="163">
        <v>1476.6279999999997</v>
      </c>
      <c r="S125" s="158">
        <v>1476.6279999999997</v>
      </c>
      <c r="T125" s="159"/>
      <c r="U125" s="158">
        <v>6128.2909999999993</v>
      </c>
      <c r="V125" s="158">
        <v>261.66399999999999</v>
      </c>
      <c r="W125" s="165">
        <v>5866.6270000000004</v>
      </c>
      <c r="X125" s="158">
        <v>5461.3620000000001</v>
      </c>
      <c r="Y125" s="156">
        <v>658.1</v>
      </c>
      <c r="Z125" s="156">
        <v>210.38499999999999</v>
      </c>
      <c r="AA125" s="156">
        <v>86.135999999999996</v>
      </c>
      <c r="AB125" s="156">
        <v>4295.9660000000003</v>
      </c>
      <c r="AC125" s="156">
        <v>620.54600000000005</v>
      </c>
      <c r="AD125" s="156">
        <v>-215.28099999999998</v>
      </c>
      <c r="AE125" s="156">
        <v>209.30599999999998</v>
      </c>
      <c r="AF125" s="156">
        <v>1.4690000000001788</v>
      </c>
    </row>
    <row r="126" spans="1:32" ht="12.75" customHeight="1">
      <c r="A126" s="156" t="s">
        <v>776</v>
      </c>
      <c r="B126" s="156" t="s">
        <v>830</v>
      </c>
      <c r="C126" s="156">
        <v>153826.386</v>
      </c>
      <c r="D126" s="157">
        <v>45382.159</v>
      </c>
      <c r="E126" s="156">
        <v>40929</v>
      </c>
      <c r="F126" s="159"/>
      <c r="G126" s="160">
        <v>10.116381463970686</v>
      </c>
      <c r="H126" s="161">
        <v>19.010761475671529</v>
      </c>
      <c r="I126" s="160">
        <v>18.377829900559504</v>
      </c>
      <c r="J126" s="159"/>
      <c r="K126" s="156">
        <v>775.43300000000011</v>
      </c>
      <c r="L126" s="156">
        <v>358.52600000000001</v>
      </c>
      <c r="M126" s="156">
        <v>51.139999999999993</v>
      </c>
      <c r="N126" s="156">
        <v>5796.8339999999998</v>
      </c>
      <c r="O126" s="156">
        <v>4470.41</v>
      </c>
      <c r="P126" s="156">
        <v>1326.424</v>
      </c>
      <c r="Q126" s="156">
        <v>2211</v>
      </c>
      <c r="R126" s="163">
        <v>8627.4939999999988</v>
      </c>
      <c r="S126" s="158">
        <v>6416.4939999999988</v>
      </c>
      <c r="T126" s="159"/>
      <c r="U126" s="158">
        <v>14400.165000000001</v>
      </c>
      <c r="V126" s="158">
        <v>1079.836</v>
      </c>
      <c r="W126" s="165">
        <v>13320.329</v>
      </c>
      <c r="X126" s="158">
        <v>1247.8860000000011</v>
      </c>
      <c r="Y126" s="156">
        <v>637.16699999999992</v>
      </c>
      <c r="Z126" s="156">
        <v>212.08700000000002</v>
      </c>
      <c r="AA126" s="156">
        <v>82.665999999999997</v>
      </c>
      <c r="AB126" s="156">
        <v>48.073999999999998</v>
      </c>
      <c r="AC126" s="156">
        <v>12521.784</v>
      </c>
      <c r="AD126" s="156">
        <v>-449.34100000000001</v>
      </c>
      <c r="AE126" s="156">
        <v>267.82800000000003</v>
      </c>
      <c r="AF126" s="156">
        <v>6.3999999999317936E-2</v>
      </c>
    </row>
    <row r="127" spans="1:32" ht="12.75" customHeight="1">
      <c r="A127" s="156" t="s">
        <v>776</v>
      </c>
      <c r="B127" s="156" t="s">
        <v>831</v>
      </c>
      <c r="C127" s="156">
        <v>182157.21</v>
      </c>
      <c r="D127" s="157">
        <v>27878.308000000001</v>
      </c>
      <c r="E127" s="156">
        <v>52590.6</v>
      </c>
      <c r="F127" s="159"/>
      <c r="G127" s="160">
        <v>11.384778016747182</v>
      </c>
      <c r="H127" s="161">
        <v>18.568307660565338</v>
      </c>
      <c r="I127" s="160">
        <v>18.77902705046149</v>
      </c>
      <c r="J127" s="159"/>
      <c r="K127" s="156">
        <v>1157.6309999999999</v>
      </c>
      <c r="L127" s="156">
        <v>382.10900000000004</v>
      </c>
      <c r="M127" s="156">
        <v>75.786999999999978</v>
      </c>
      <c r="N127" s="156">
        <v>3561.0029999999997</v>
      </c>
      <c r="O127" s="156">
        <v>2354.1409999999996</v>
      </c>
      <c r="P127" s="156">
        <v>1206.8620000000001</v>
      </c>
      <c r="Q127" s="159"/>
      <c r="R127" s="163">
        <v>5176.53</v>
      </c>
      <c r="S127" s="158">
        <v>5176.53</v>
      </c>
      <c r="T127" s="159"/>
      <c r="U127" s="158">
        <v>10840.927</v>
      </c>
      <c r="V127" s="158">
        <v>4235.125</v>
      </c>
      <c r="W127" s="165">
        <v>6605.8020000000006</v>
      </c>
      <c r="X127" s="158">
        <v>10239.002</v>
      </c>
      <c r="Y127" s="156">
        <v>662.46600000000001</v>
      </c>
      <c r="Z127" s="156">
        <v>212.75000000000003</v>
      </c>
      <c r="AA127" s="156">
        <v>109.93900000000001</v>
      </c>
      <c r="AB127" s="156">
        <v>9081.9930000000004</v>
      </c>
      <c r="AC127" s="156">
        <v>414.92599999999999</v>
      </c>
      <c r="AD127" s="156">
        <v>-4048.1260000000002</v>
      </c>
      <c r="AE127" s="156">
        <v>170.19400000000002</v>
      </c>
      <c r="AF127" s="156">
        <v>1.6599999999997976</v>
      </c>
    </row>
    <row r="128" spans="1:32" ht="12.75" customHeight="1">
      <c r="A128" s="156" t="s">
        <v>776</v>
      </c>
      <c r="B128" s="156" t="s">
        <v>46</v>
      </c>
      <c r="C128" s="156">
        <v>48499.597000000002</v>
      </c>
      <c r="D128" s="157">
        <v>28578.216</v>
      </c>
      <c r="E128" s="156">
        <v>15464.309000000001</v>
      </c>
      <c r="F128" s="159"/>
      <c r="G128" s="160">
        <v>10.298895885670968</v>
      </c>
      <c r="H128" s="161">
        <v>17.478078407693467</v>
      </c>
      <c r="I128" s="160">
        <v>18.072233295390049</v>
      </c>
      <c r="J128" s="159"/>
      <c r="K128" s="156">
        <v>771.05200000000036</v>
      </c>
      <c r="L128" s="156">
        <v>343.74999999999994</v>
      </c>
      <c r="M128" s="156">
        <v>32.484000000000002</v>
      </c>
      <c r="N128" s="156">
        <v>3847.6370000000002</v>
      </c>
      <c r="O128" s="156">
        <v>2794.7460000000001</v>
      </c>
      <c r="P128" s="156">
        <v>1052.8910000000001</v>
      </c>
      <c r="Q128" s="159"/>
      <c r="R128" s="163">
        <v>4994.9229999999998</v>
      </c>
      <c r="S128" s="158">
        <v>4994.9229999999998</v>
      </c>
      <c r="T128" s="159"/>
      <c r="U128" s="158">
        <v>2699.72</v>
      </c>
      <c r="V128" s="158">
        <v>1681.1980000000001</v>
      </c>
      <c r="W128" s="165">
        <v>1018.5219999999999</v>
      </c>
      <c r="X128" s="158">
        <v>1456.5340000000001</v>
      </c>
      <c r="Y128" s="156">
        <v>797.35900000000004</v>
      </c>
      <c r="Z128" s="156">
        <v>217.38</v>
      </c>
      <c r="AA128" s="156">
        <v>66.997</v>
      </c>
      <c r="AB128" s="156">
        <v>214.648</v>
      </c>
      <c r="AC128" s="156">
        <v>467.15300000000002</v>
      </c>
      <c r="AD128" s="156">
        <v>-905.16499999999996</v>
      </c>
      <c r="AE128" s="156">
        <v>159.71899999999999</v>
      </c>
      <c r="AF128" s="156">
        <v>0.43099999999998317</v>
      </c>
    </row>
    <row r="129" spans="1:32" ht="12.75" customHeight="1">
      <c r="A129" s="156" t="s">
        <v>776</v>
      </c>
      <c r="B129" s="156" t="s">
        <v>829</v>
      </c>
      <c r="C129" s="159"/>
      <c r="D129" s="174"/>
      <c r="E129" s="159"/>
      <c r="F129" s="159"/>
      <c r="G129" s="159"/>
      <c r="H129" s="175"/>
      <c r="I129" s="159"/>
      <c r="J129" s="159"/>
      <c r="K129" s="156">
        <v>525.63100000000009</v>
      </c>
      <c r="L129" s="156">
        <v>343.43299999999999</v>
      </c>
      <c r="M129" s="156">
        <v>26.781000000000006</v>
      </c>
      <c r="N129" s="159"/>
      <c r="O129" s="159"/>
      <c r="P129" s="159"/>
      <c r="Q129" s="159"/>
      <c r="R129" s="163">
        <v>895.84500000000003</v>
      </c>
      <c r="S129" s="158">
        <v>895.84500000000003</v>
      </c>
      <c r="T129" s="159"/>
      <c r="U129" s="158">
        <v>5266.5289999999995</v>
      </c>
      <c r="V129" s="158">
        <v>734.81299999999999</v>
      </c>
      <c r="W129" s="165">
        <v>4531.7160000000003</v>
      </c>
      <c r="X129" s="158">
        <v>4510.4740000000002</v>
      </c>
      <c r="Y129" s="156">
        <v>567.62599999999998</v>
      </c>
      <c r="Z129" s="156">
        <v>198.53199999999998</v>
      </c>
      <c r="AA129" s="156">
        <v>48.047000000000004</v>
      </c>
      <c r="AB129" s="156">
        <v>3800.1289999999999</v>
      </c>
      <c r="AC129" s="156">
        <v>349.98899999999998</v>
      </c>
      <c r="AD129" s="156">
        <v>-328.74700000000001</v>
      </c>
      <c r="AE129" s="156">
        <v>-104.19899999999998</v>
      </c>
      <c r="AF129" s="156">
        <v>0.33900000000009811</v>
      </c>
    </row>
    <row r="130" spans="1:32" ht="12.75" customHeight="1">
      <c r="A130" s="156" t="s">
        <v>776</v>
      </c>
      <c r="B130" s="156" t="s">
        <v>830</v>
      </c>
      <c r="C130" s="156">
        <v>152082.60200000001</v>
      </c>
      <c r="D130" s="157">
        <v>47739.737999999998</v>
      </c>
      <c r="E130" s="156">
        <v>42138.578000000001</v>
      </c>
      <c r="F130" s="159"/>
      <c r="G130" s="160">
        <v>8.8109828631153988</v>
      </c>
      <c r="H130" s="161">
        <v>15.729462109741785</v>
      </c>
      <c r="I130" s="160">
        <v>19.578486962706716</v>
      </c>
      <c r="J130" s="159"/>
      <c r="K130" s="156">
        <v>549.08600000000001</v>
      </c>
      <c r="L130" s="156">
        <v>339.89400000000001</v>
      </c>
      <c r="M130" s="156">
        <v>22.840000000000011</v>
      </c>
      <c r="N130" s="156">
        <v>6427.4549999999999</v>
      </c>
      <c r="O130" s="156">
        <v>5455.35</v>
      </c>
      <c r="P130" s="156">
        <v>972.10500000000002</v>
      </c>
      <c r="Q130" s="156">
        <v>703</v>
      </c>
      <c r="R130" s="163">
        <v>7509.2039999999997</v>
      </c>
      <c r="S130" s="158">
        <v>6806.2039999999997</v>
      </c>
      <c r="T130" s="159"/>
      <c r="U130" s="158">
        <v>9761.0280000000002</v>
      </c>
      <c r="V130" s="158">
        <v>904.89199999999994</v>
      </c>
      <c r="W130" s="165">
        <v>8856.1360000000004</v>
      </c>
      <c r="X130" s="158">
        <v>1047.2750000000003</v>
      </c>
      <c r="Y130" s="156">
        <v>497.45499999999993</v>
      </c>
      <c r="Z130" s="156">
        <v>196.91800000000001</v>
      </c>
      <c r="AA130" s="156">
        <v>38.325000000000003</v>
      </c>
      <c r="AB130" s="156">
        <v>68.164000000000001</v>
      </c>
      <c r="AC130" s="156">
        <v>7946.1419999999998</v>
      </c>
      <c r="AD130" s="156">
        <v>-137.28100000000001</v>
      </c>
      <c r="AE130" s="156">
        <v>245.97999999999996</v>
      </c>
      <c r="AF130" s="156">
        <v>0.43300000000106564</v>
      </c>
    </row>
    <row r="131" spans="1:32" ht="12.75" customHeight="1">
      <c r="A131" s="156" t="s">
        <v>776</v>
      </c>
      <c r="B131" s="156" t="s">
        <v>831</v>
      </c>
      <c r="C131" s="156">
        <v>182076.198</v>
      </c>
      <c r="D131" s="157">
        <v>19343.467000000001</v>
      </c>
      <c r="E131" s="156">
        <v>49414.232000000004</v>
      </c>
      <c r="F131" s="159"/>
      <c r="G131" s="160">
        <v>9.5418463208463944</v>
      </c>
      <c r="H131" s="161">
        <v>20.54160714829456</v>
      </c>
      <c r="I131" s="160">
        <v>20.198842713977623</v>
      </c>
      <c r="J131" s="159"/>
      <c r="K131" s="156">
        <v>973.85399999999981</v>
      </c>
      <c r="L131" s="156">
        <v>365.37700000000001</v>
      </c>
      <c r="M131" s="156">
        <v>29.913999999999994</v>
      </c>
      <c r="N131" s="156">
        <v>2604.3140000000003</v>
      </c>
      <c r="O131" s="156">
        <v>1731.0070000000001</v>
      </c>
      <c r="P131" s="156">
        <v>873.30700000000002</v>
      </c>
      <c r="Q131" s="159"/>
      <c r="R131" s="163">
        <v>3973.4589999999998</v>
      </c>
      <c r="S131" s="158">
        <v>3973.4589999999998</v>
      </c>
      <c r="T131" s="159"/>
      <c r="U131" s="158">
        <v>10423.112000000001</v>
      </c>
      <c r="V131" s="158">
        <v>4641.0319999999992</v>
      </c>
      <c r="W131" s="165">
        <v>5782.0800000000008</v>
      </c>
      <c r="X131" s="158">
        <v>9819.5259999999998</v>
      </c>
      <c r="Y131" s="156">
        <v>488.61300000000006</v>
      </c>
      <c r="Z131" s="156">
        <v>195.887</v>
      </c>
      <c r="AA131" s="156">
        <v>44.281999999999996</v>
      </c>
      <c r="AB131" s="156">
        <v>8977.5489999999991</v>
      </c>
      <c r="AC131" s="156">
        <v>377.77899999999977</v>
      </c>
      <c r="AD131" s="156">
        <v>-4415.2250000000004</v>
      </c>
      <c r="AE131" s="156">
        <v>112.795</v>
      </c>
      <c r="AF131" s="156">
        <v>0.4000000000005457</v>
      </c>
    </row>
    <row r="132" spans="1:32" ht="12.75" customHeight="1">
      <c r="A132" s="156" t="s">
        <v>776</v>
      </c>
      <c r="B132" s="156" t="s">
        <v>47</v>
      </c>
      <c r="C132" s="156">
        <v>51963.470999999998</v>
      </c>
      <c r="D132" s="157">
        <v>22761.845000000001</v>
      </c>
      <c r="E132" s="156">
        <v>12711.879000000001</v>
      </c>
      <c r="F132" s="159"/>
      <c r="G132" s="160">
        <v>7.3499324169472811</v>
      </c>
      <c r="H132" s="161">
        <v>16.779307652784734</v>
      </c>
      <c r="I132" s="160">
        <v>17.238230477178078</v>
      </c>
      <c r="J132" s="159"/>
      <c r="K132" s="156">
        <v>416.928</v>
      </c>
      <c r="L132" s="156">
        <v>344.43400000000003</v>
      </c>
      <c r="M132" s="156">
        <v>31.71</v>
      </c>
      <c r="N132" s="156">
        <v>3026.2079999999996</v>
      </c>
      <c r="O132" s="156">
        <v>2191.3029999999999</v>
      </c>
      <c r="P132" s="156">
        <v>834.90499999999997</v>
      </c>
      <c r="Q132" s="159"/>
      <c r="R132" s="163">
        <v>3819.2799999999993</v>
      </c>
      <c r="S132" s="158">
        <v>3819.2799999999993</v>
      </c>
      <c r="T132" s="159"/>
      <c r="U132" s="158">
        <v>2245.027</v>
      </c>
      <c r="V132" s="158">
        <v>1556.2670000000001</v>
      </c>
      <c r="W132" s="165">
        <v>688.7600000000001</v>
      </c>
      <c r="X132" s="158">
        <v>1237.4690000000001</v>
      </c>
      <c r="Y132" s="156">
        <v>633.17800000000011</v>
      </c>
      <c r="Z132" s="156">
        <v>203.56900000000002</v>
      </c>
      <c r="AA132" s="156">
        <v>48.625</v>
      </c>
      <c r="AB132" s="156">
        <v>112.804</v>
      </c>
      <c r="AC132" s="156">
        <v>318.92999999999995</v>
      </c>
      <c r="AD132" s="156">
        <v>-867.6389999999999</v>
      </c>
      <c r="AE132" s="156">
        <v>238.571</v>
      </c>
      <c r="AF132" s="156">
        <v>0.72199999999995157</v>
      </c>
    </row>
    <row r="133" spans="1:32" ht="12.75" customHeight="1">
      <c r="A133" s="156" t="s">
        <v>776</v>
      </c>
      <c r="B133" s="156" t="s">
        <v>829</v>
      </c>
      <c r="C133" s="159"/>
      <c r="D133" s="174"/>
      <c r="E133" s="159"/>
      <c r="F133" s="159"/>
      <c r="G133" s="159"/>
      <c r="H133" s="175"/>
      <c r="I133" s="159"/>
      <c r="J133" s="159"/>
      <c r="K133" s="156">
        <v>703.03</v>
      </c>
      <c r="L133" s="156">
        <v>353.39600000000002</v>
      </c>
      <c r="M133" s="156">
        <v>39.620999999999995</v>
      </c>
      <c r="N133" s="159"/>
      <c r="O133" s="159"/>
      <c r="P133" s="159"/>
      <c r="Q133" s="159"/>
      <c r="R133" s="163">
        <v>1096.047</v>
      </c>
      <c r="S133" s="158">
        <v>1096.047</v>
      </c>
      <c r="T133" s="159"/>
      <c r="U133" s="158">
        <v>4577.1719999999996</v>
      </c>
      <c r="V133" s="158">
        <v>514.21799999999996</v>
      </c>
      <c r="W133" s="165">
        <v>4062.9540000000002</v>
      </c>
      <c r="X133" s="158">
        <v>4090.5280000000002</v>
      </c>
      <c r="Y133" s="156">
        <v>483.34100000000001</v>
      </c>
      <c r="Z133" s="156">
        <v>198.32599999999999</v>
      </c>
      <c r="AA133" s="156">
        <v>40.96</v>
      </c>
      <c r="AB133" s="156">
        <v>3013.4670000000001</v>
      </c>
      <c r="AC133" s="156">
        <v>282.10599999999999</v>
      </c>
      <c r="AD133" s="156">
        <v>-309.67999999999995</v>
      </c>
      <c r="AE133" s="156">
        <v>354.05799999999999</v>
      </c>
      <c r="AF133" s="156">
        <v>0.37600000000007583</v>
      </c>
    </row>
    <row r="134" spans="1:32" ht="12.75" customHeight="1">
      <c r="A134" s="156" t="s">
        <v>776</v>
      </c>
      <c r="B134" s="156" t="s">
        <v>830</v>
      </c>
      <c r="C134" s="156">
        <v>147166.21299999999</v>
      </c>
      <c r="D134" s="157">
        <v>38841.629999999997</v>
      </c>
      <c r="E134" s="156">
        <v>32967.963000000003</v>
      </c>
      <c r="F134" s="159"/>
      <c r="G134" s="160">
        <v>7.7388734600380049</v>
      </c>
      <c r="H134" s="161">
        <v>16.666859758460188</v>
      </c>
      <c r="I134" s="160">
        <v>19.894389592708531</v>
      </c>
      <c r="J134" s="159"/>
      <c r="K134" s="156">
        <v>487.71499999999992</v>
      </c>
      <c r="L134" s="156">
        <v>348.94200000000006</v>
      </c>
      <c r="M134" s="156">
        <v>29.923999999999999</v>
      </c>
      <c r="N134" s="156">
        <v>5164.0309999999999</v>
      </c>
      <c r="O134" s="156">
        <v>4367.4719999999998</v>
      </c>
      <c r="P134" s="156">
        <v>796.55899999999997</v>
      </c>
      <c r="Q134" s="156">
        <v>986</v>
      </c>
      <c r="R134" s="163">
        <v>6473.68</v>
      </c>
      <c r="S134" s="158">
        <v>5487.68</v>
      </c>
      <c r="T134" s="159"/>
      <c r="U134" s="158">
        <v>7910.8730000000005</v>
      </c>
      <c r="V134" s="158">
        <v>1322.1779999999999</v>
      </c>
      <c r="W134" s="165">
        <v>6588.6949999999997</v>
      </c>
      <c r="X134" s="158">
        <v>1080.4829999999995</v>
      </c>
      <c r="Y134" s="156">
        <v>475.18999999999994</v>
      </c>
      <c r="Z134" s="156">
        <v>200.25399999999999</v>
      </c>
      <c r="AA134" s="156">
        <v>39.224000000000004</v>
      </c>
      <c r="AB134" s="156">
        <v>39.766000000000005</v>
      </c>
      <c r="AC134" s="156">
        <v>5652.8080000000009</v>
      </c>
      <c r="AD134" s="156">
        <v>-144.596</v>
      </c>
      <c r="AE134" s="156">
        <v>325.82799999999997</v>
      </c>
      <c r="AF134" s="156">
        <v>0.22099999999875308</v>
      </c>
    </row>
    <row r="135" spans="1:32" ht="12.75" customHeight="1">
      <c r="A135" s="156" t="s">
        <v>776</v>
      </c>
      <c r="B135" s="156" t="s">
        <v>831</v>
      </c>
      <c r="C135" s="156">
        <v>164164.12</v>
      </c>
      <c r="D135" s="157">
        <v>16054.263000000001</v>
      </c>
      <c r="E135" s="156">
        <v>38429.714999999997</v>
      </c>
      <c r="F135" s="159"/>
      <c r="G135" s="160">
        <v>8.948127032874174</v>
      </c>
      <c r="H135" s="161">
        <v>20.559068952589101</v>
      </c>
      <c r="I135" s="160">
        <v>20.841926618503415</v>
      </c>
      <c r="J135" s="159"/>
      <c r="K135" s="156">
        <v>748.2439999999998</v>
      </c>
      <c r="L135" s="156">
        <v>374.25200000000001</v>
      </c>
      <c r="M135" s="156">
        <v>43.681000000000012</v>
      </c>
      <c r="N135" s="156">
        <v>2134.4299999999998</v>
      </c>
      <c r="O135" s="156">
        <v>1450.7179999999998</v>
      </c>
      <c r="P135" s="156">
        <v>683.71199999999999</v>
      </c>
      <c r="Q135" s="159"/>
      <c r="R135" s="163">
        <v>3300.6069999999995</v>
      </c>
      <c r="S135" s="158">
        <v>3300.6069999999995</v>
      </c>
      <c r="T135" s="159"/>
      <c r="U135" s="158">
        <v>9130.2580000000016</v>
      </c>
      <c r="V135" s="158">
        <v>4272.8999999999996</v>
      </c>
      <c r="W135" s="165">
        <v>4857.3580000000002</v>
      </c>
      <c r="X135" s="158">
        <v>8361.3209999999999</v>
      </c>
      <c r="Y135" s="156">
        <v>455.82000000000005</v>
      </c>
      <c r="Z135" s="156">
        <v>199.83600000000001</v>
      </c>
      <c r="AA135" s="156">
        <v>43.597999999999999</v>
      </c>
      <c r="AB135" s="156">
        <v>7257.4560000000001</v>
      </c>
      <c r="AC135" s="156">
        <v>397.66899999999958</v>
      </c>
      <c r="AD135" s="156">
        <v>-3901.6319999999996</v>
      </c>
      <c r="AE135" s="156">
        <v>404.44700000000006</v>
      </c>
      <c r="AF135" s="156">
        <v>0.16400000000095361</v>
      </c>
    </row>
    <row r="136" spans="1:32" ht="12.75" customHeight="1">
      <c r="A136" s="156" t="s">
        <v>776</v>
      </c>
      <c r="B136" s="156" t="s">
        <v>48</v>
      </c>
      <c r="C136" s="156">
        <v>52005.203000000001</v>
      </c>
      <c r="D136" s="157">
        <v>17292.448</v>
      </c>
      <c r="E136" s="156">
        <v>11245.831</v>
      </c>
      <c r="F136" s="159"/>
      <c r="G136" s="160">
        <v>6.5387553626124681</v>
      </c>
      <c r="H136" s="161">
        <v>19.664613130541149</v>
      </c>
      <c r="I136" s="160">
        <v>16.600462873752949</v>
      </c>
      <c r="J136" s="159"/>
      <c r="K136" s="156">
        <v>517.24500000000012</v>
      </c>
      <c r="L136" s="156">
        <v>339.04700000000003</v>
      </c>
      <c r="M136" s="156">
        <v>35.034999999999997</v>
      </c>
      <c r="N136" s="156">
        <v>2509.1660000000002</v>
      </c>
      <c r="O136" s="156">
        <v>1866.8600000000001</v>
      </c>
      <c r="P136" s="156">
        <v>642.30600000000004</v>
      </c>
      <c r="Q136" s="159"/>
      <c r="R136" s="163">
        <v>3400.4930000000004</v>
      </c>
      <c r="S136" s="158">
        <v>3400.4930000000004</v>
      </c>
      <c r="T136" s="159"/>
      <c r="U136" s="158">
        <v>2043.075</v>
      </c>
      <c r="V136" s="158">
        <v>1646.433</v>
      </c>
      <c r="W136" s="165">
        <v>396.642</v>
      </c>
      <c r="X136" s="158">
        <v>1044.83</v>
      </c>
      <c r="Y136" s="156">
        <v>536.1690000000001</v>
      </c>
      <c r="Z136" s="156">
        <v>206.93800000000002</v>
      </c>
      <c r="AA136" s="156">
        <v>43.14</v>
      </c>
      <c r="AB136" s="156">
        <v>79.872</v>
      </c>
      <c r="AC136" s="156">
        <v>298.17700000000002</v>
      </c>
      <c r="AD136" s="156">
        <v>-946.36500000000001</v>
      </c>
      <c r="AE136" s="156">
        <v>178.37800000000001</v>
      </c>
      <c r="AF136" s="156">
        <v>0.33299999999988472</v>
      </c>
    </row>
    <row r="137" spans="1:32" ht="12.75" customHeight="1">
      <c r="A137" s="156" t="s">
        <v>776</v>
      </c>
      <c r="B137" s="156" t="s">
        <v>829</v>
      </c>
      <c r="C137" s="159"/>
      <c r="D137" s="174"/>
      <c r="E137" s="159"/>
      <c r="F137" s="159"/>
      <c r="G137" s="159"/>
      <c r="H137" s="175"/>
      <c r="I137" s="159"/>
      <c r="J137" s="159"/>
      <c r="K137" s="156">
        <v>782.53899999999999</v>
      </c>
      <c r="L137" s="156">
        <v>342.26099999999997</v>
      </c>
      <c r="M137" s="156">
        <v>28.085000000000001</v>
      </c>
      <c r="N137" s="159"/>
      <c r="O137" s="159"/>
      <c r="P137" s="159"/>
      <c r="Q137" s="159"/>
      <c r="R137" s="163">
        <v>1152.8850000000002</v>
      </c>
      <c r="S137" s="158">
        <v>1152.8850000000002</v>
      </c>
      <c r="T137" s="159"/>
      <c r="U137" s="158">
        <v>4287.4970000000003</v>
      </c>
      <c r="V137" s="158">
        <v>678.94399999999996</v>
      </c>
      <c r="W137" s="165">
        <v>3608.5529999999999</v>
      </c>
      <c r="X137" s="158">
        <v>3692.194</v>
      </c>
      <c r="Y137" s="156">
        <v>578.12699999999995</v>
      </c>
      <c r="Z137" s="156">
        <v>193.76399999999998</v>
      </c>
      <c r="AA137" s="156">
        <v>42.588999999999999</v>
      </c>
      <c r="AB137" s="156">
        <v>2518.346</v>
      </c>
      <c r="AC137" s="156">
        <v>220.286</v>
      </c>
      <c r="AD137" s="156">
        <v>-303.92700000000002</v>
      </c>
      <c r="AE137" s="156">
        <v>359.36799999999999</v>
      </c>
      <c r="AF137" s="156">
        <v>-1.5631940186722204E-13</v>
      </c>
    </row>
    <row r="138" spans="1:32" ht="12.75" customHeight="1">
      <c r="A138" s="156" t="s">
        <v>776</v>
      </c>
      <c r="B138" s="156" t="s">
        <v>830</v>
      </c>
      <c r="C138" s="156">
        <v>142229.66200000001</v>
      </c>
      <c r="D138" s="157">
        <v>34138.868000000002</v>
      </c>
      <c r="E138" s="156">
        <v>26242.280999999999</v>
      </c>
      <c r="F138" s="159"/>
      <c r="G138" s="160">
        <v>6.7925620184627871</v>
      </c>
      <c r="H138" s="161">
        <v>14.961421685100982</v>
      </c>
      <c r="I138" s="160">
        <v>23.36157821036975</v>
      </c>
      <c r="J138" s="159"/>
      <c r="K138" s="156">
        <v>569.17099999999982</v>
      </c>
      <c r="L138" s="156">
        <v>335.37699999999995</v>
      </c>
      <c r="M138" s="156">
        <v>20.668999999999993</v>
      </c>
      <c r="N138" s="156">
        <v>4953.6109999999999</v>
      </c>
      <c r="O138" s="156">
        <v>4263.7510000000002</v>
      </c>
      <c r="P138" s="156">
        <v>689.86</v>
      </c>
      <c r="Q138" s="156">
        <v>-209</v>
      </c>
      <c r="R138" s="163">
        <v>5107.66</v>
      </c>
      <c r="S138" s="158">
        <v>5316.66</v>
      </c>
      <c r="T138" s="159"/>
      <c r="U138" s="158">
        <v>7010.21</v>
      </c>
      <c r="V138" s="158">
        <v>1074.674</v>
      </c>
      <c r="W138" s="165">
        <v>5935.5360000000001</v>
      </c>
      <c r="X138" s="158">
        <v>1176.9259999999997</v>
      </c>
      <c r="Y138" s="156">
        <v>528.70499999999993</v>
      </c>
      <c r="Z138" s="156">
        <v>192.58100000000002</v>
      </c>
      <c r="AA138" s="156">
        <v>29.588000000000001</v>
      </c>
      <c r="AB138" s="156">
        <v>26.633000000000003</v>
      </c>
      <c r="AC138" s="156">
        <v>4901.1390000000001</v>
      </c>
      <c r="AD138" s="156">
        <v>-142.529</v>
      </c>
      <c r="AE138" s="156">
        <v>399.24900000000002</v>
      </c>
      <c r="AF138" s="156">
        <v>0.1700000000000621</v>
      </c>
    </row>
    <row r="139" spans="1:32" ht="12.75" customHeight="1">
      <c r="A139" s="156" t="s">
        <v>776</v>
      </c>
      <c r="B139" s="156" t="s">
        <v>831</v>
      </c>
      <c r="C139" s="156">
        <v>145215.527</v>
      </c>
      <c r="D139" s="157">
        <v>14457.882</v>
      </c>
      <c r="E139" s="156">
        <v>31253.72</v>
      </c>
      <c r="F139" s="159"/>
      <c r="G139" s="160">
        <v>9.0369633820218151</v>
      </c>
      <c r="H139" s="161">
        <v>23.945665070443926</v>
      </c>
      <c r="I139" s="160">
        <v>24.236526083934969</v>
      </c>
      <c r="J139" s="159"/>
      <c r="K139" s="156">
        <v>984.19100000000014</v>
      </c>
      <c r="L139" s="156">
        <v>354.92899999999992</v>
      </c>
      <c r="M139" s="156">
        <v>25.050999999999995</v>
      </c>
      <c r="N139" s="156">
        <v>2097.8649999999998</v>
      </c>
      <c r="O139" s="156">
        <v>1444.2049999999999</v>
      </c>
      <c r="P139" s="156">
        <v>653.66</v>
      </c>
      <c r="Q139" s="159"/>
      <c r="R139" s="163">
        <v>3462.0359999999996</v>
      </c>
      <c r="S139" s="158">
        <v>3462.0359999999996</v>
      </c>
      <c r="T139" s="159"/>
      <c r="U139" s="158">
        <v>9378.5409999999993</v>
      </c>
      <c r="V139" s="158">
        <v>2708.585</v>
      </c>
      <c r="W139" s="165">
        <v>6669.9560000000001</v>
      </c>
      <c r="X139" s="158">
        <v>8618.8029999999999</v>
      </c>
      <c r="Y139" s="156">
        <v>573.93000000000006</v>
      </c>
      <c r="Z139" s="156">
        <v>188.71899999999999</v>
      </c>
      <c r="AA139" s="156">
        <v>28.326999999999998</v>
      </c>
      <c r="AB139" s="156">
        <v>7009.59</v>
      </c>
      <c r="AC139" s="156">
        <v>296.2700000000001</v>
      </c>
      <c r="AD139" s="156">
        <v>-2245.1170000000002</v>
      </c>
      <c r="AE139" s="156">
        <v>818.22600000000011</v>
      </c>
      <c r="AF139" s="156">
        <v>1.0999999999704357E-2</v>
      </c>
    </row>
    <row r="140" spans="1:32" ht="12.75" customHeight="1">
      <c r="A140" s="156" t="s">
        <v>776</v>
      </c>
      <c r="B140" s="156" t="s">
        <v>49</v>
      </c>
      <c r="C140" s="156">
        <v>47881.194000000003</v>
      </c>
      <c r="D140" s="157">
        <v>15938.858</v>
      </c>
      <c r="E140" s="156">
        <v>11384.52</v>
      </c>
      <c r="F140" s="159"/>
      <c r="G140" s="160">
        <v>8.1983252130262247</v>
      </c>
      <c r="H140" s="161">
        <v>24.628213639898167</v>
      </c>
      <c r="I140" s="160">
        <v>21.724815802510779</v>
      </c>
      <c r="J140" s="159"/>
      <c r="K140" s="156">
        <v>501.23200000000003</v>
      </c>
      <c r="L140" s="156">
        <v>350.91300000000001</v>
      </c>
      <c r="M140" s="156">
        <v>31.404999999999998</v>
      </c>
      <c r="N140" s="156">
        <v>3041.9059999999999</v>
      </c>
      <c r="O140" s="156">
        <v>2473.2660000000001</v>
      </c>
      <c r="P140" s="156">
        <v>568.64</v>
      </c>
      <c r="Q140" s="159"/>
      <c r="R140" s="163">
        <v>3925.4560000000001</v>
      </c>
      <c r="S140" s="158">
        <v>3925.4560000000001</v>
      </c>
      <c r="T140" s="159"/>
      <c r="U140" s="158">
        <v>2148.777</v>
      </c>
      <c r="V140" s="158">
        <v>2460.0049999999997</v>
      </c>
      <c r="W140" s="165">
        <v>-311.22800000000001</v>
      </c>
      <c r="X140" s="158">
        <v>1083.25</v>
      </c>
      <c r="Y140" s="156">
        <v>621.37099999999987</v>
      </c>
      <c r="Z140" s="156">
        <v>196.20600000000002</v>
      </c>
      <c r="AA140" s="156">
        <v>32.583999999999996</v>
      </c>
      <c r="AB140" s="156">
        <v>77.531000000000006</v>
      </c>
      <c r="AC140" s="156">
        <v>255.73199999999991</v>
      </c>
      <c r="AD140" s="156">
        <v>-1650.2099999999998</v>
      </c>
      <c r="AE140" s="156">
        <v>155.52799999999999</v>
      </c>
      <c r="AF140" s="156">
        <v>3.0000000000200089E-2</v>
      </c>
    </row>
    <row r="141" spans="1:32" ht="12.75" customHeight="1">
      <c r="A141" s="156" t="s">
        <v>776</v>
      </c>
      <c r="B141" s="156" t="s">
        <v>829</v>
      </c>
      <c r="C141" s="159"/>
      <c r="D141" s="174"/>
      <c r="E141" s="159"/>
      <c r="F141" s="159"/>
      <c r="G141" s="159"/>
      <c r="H141" s="175"/>
      <c r="I141" s="159"/>
      <c r="J141" s="159"/>
      <c r="K141" s="156">
        <v>882.32200000000012</v>
      </c>
      <c r="L141" s="156">
        <v>352.34800000000007</v>
      </c>
      <c r="M141" s="156">
        <v>32.224999999999994</v>
      </c>
      <c r="N141" s="159"/>
      <c r="O141" s="159"/>
      <c r="P141" s="159"/>
      <c r="Q141" s="159"/>
      <c r="R141" s="163">
        <v>1266.895</v>
      </c>
      <c r="S141" s="158">
        <v>1266.895</v>
      </c>
      <c r="T141" s="159"/>
      <c r="U141" s="158">
        <v>5287.2159999999994</v>
      </c>
      <c r="V141" s="158">
        <v>789.2109999999999</v>
      </c>
      <c r="W141" s="165">
        <v>4498.0050000000001</v>
      </c>
      <c r="X141" s="158">
        <v>4495.0550000000003</v>
      </c>
      <c r="Y141" s="156">
        <v>629.24300000000005</v>
      </c>
      <c r="Z141" s="156">
        <v>195.49299999999999</v>
      </c>
      <c r="AA141" s="156">
        <v>35.472000000000001</v>
      </c>
      <c r="AB141" s="156">
        <v>3064.6110000000003</v>
      </c>
      <c r="AC141" s="156">
        <v>225.72599999999997</v>
      </c>
      <c r="AD141" s="156">
        <v>-222.77599999999998</v>
      </c>
      <c r="AE141" s="156">
        <v>569.822</v>
      </c>
      <c r="AF141" s="156">
        <v>0.41400000000032122</v>
      </c>
    </row>
    <row r="142" spans="1:32" ht="12.75" customHeight="1">
      <c r="A142" s="156" t="s">
        <v>776</v>
      </c>
      <c r="B142" s="156" t="s">
        <v>830</v>
      </c>
      <c r="C142" s="156">
        <v>129796.65</v>
      </c>
      <c r="D142" s="157">
        <v>37145.756999999998</v>
      </c>
      <c r="E142" s="156">
        <v>32275.792999999998</v>
      </c>
      <c r="F142" s="159"/>
      <c r="G142" s="160">
        <v>8.1126361889925516</v>
      </c>
      <c r="H142" s="161">
        <v>14.369283145851625</v>
      </c>
      <c r="I142" s="160">
        <v>27.729766391797099</v>
      </c>
      <c r="J142" s="159"/>
      <c r="K142" s="156">
        <v>536.66399999999987</v>
      </c>
      <c r="L142" s="156">
        <v>349.34700000000009</v>
      </c>
      <c r="M142" s="156">
        <v>32.802999999999997</v>
      </c>
      <c r="N142" s="156">
        <v>7089.2090000000007</v>
      </c>
      <c r="O142" s="156">
        <v>6476.7360000000008</v>
      </c>
      <c r="P142" s="156">
        <v>612.47299999999996</v>
      </c>
      <c r="Q142" s="156">
        <v>-2172.8220000000006</v>
      </c>
      <c r="R142" s="163">
        <v>5337.5789999999997</v>
      </c>
      <c r="S142" s="158">
        <v>7510.4009999999998</v>
      </c>
      <c r="T142" s="159"/>
      <c r="U142" s="158">
        <v>6855.4569999999994</v>
      </c>
      <c r="V142" s="158">
        <v>1464.319</v>
      </c>
      <c r="W142" s="165">
        <v>5391.1379999999999</v>
      </c>
      <c r="X142" s="158">
        <v>1633.3919999999998</v>
      </c>
      <c r="Y142" s="156">
        <v>537.39999999999986</v>
      </c>
      <c r="Z142" s="156">
        <v>195.34</v>
      </c>
      <c r="AA142" s="156">
        <v>35.701999999999998</v>
      </c>
      <c r="AB142" s="156">
        <v>40.305</v>
      </c>
      <c r="AC142" s="156">
        <v>3849.1319999999996</v>
      </c>
      <c r="AD142" s="156">
        <v>-91.385999999999996</v>
      </c>
      <c r="AE142" s="156">
        <v>741.79199999999992</v>
      </c>
      <c r="AF142" s="156">
        <v>82.853000000000208</v>
      </c>
    </row>
    <row r="143" spans="1:32" ht="12.75" customHeight="1">
      <c r="A143" s="156" t="s">
        <v>776</v>
      </c>
      <c r="B143" s="156" t="s">
        <v>831</v>
      </c>
      <c r="C143" s="156">
        <v>142793.622</v>
      </c>
      <c r="D143" s="157">
        <v>18096.096000000001</v>
      </c>
      <c r="E143" s="156">
        <v>38862.294999999998</v>
      </c>
      <c r="F143" s="159"/>
      <c r="G143" s="160">
        <v>10.601343945179849</v>
      </c>
      <c r="H143" s="161">
        <v>25.464680337681667</v>
      </c>
      <c r="I143" s="160">
        <v>30.533194192468567</v>
      </c>
      <c r="J143" s="159"/>
      <c r="K143" s="156">
        <v>743.84099999999989</v>
      </c>
      <c r="L143" s="156">
        <v>369.26099999999997</v>
      </c>
      <c r="M143" s="156">
        <v>41.399000000000001</v>
      </c>
      <c r="N143" s="156">
        <v>3453.6120000000001</v>
      </c>
      <c r="O143" s="156">
        <v>2915.8980000000001</v>
      </c>
      <c r="P143" s="156">
        <v>537.71400000000006</v>
      </c>
      <c r="Q143" s="159"/>
      <c r="R143" s="163">
        <v>4608.1129999999994</v>
      </c>
      <c r="S143" s="158">
        <v>4608.1129999999994</v>
      </c>
      <c r="T143" s="159"/>
      <c r="U143" s="158">
        <v>12605.261</v>
      </c>
      <c r="V143" s="158">
        <v>748.01099999999997</v>
      </c>
      <c r="W143" s="165">
        <v>11857.25</v>
      </c>
      <c r="X143" s="158">
        <v>11800.076999999999</v>
      </c>
      <c r="Y143" s="156">
        <v>440.577</v>
      </c>
      <c r="Z143" s="156">
        <v>193.14400000000001</v>
      </c>
      <c r="AA143" s="156">
        <v>38.047000000000004</v>
      </c>
      <c r="AB143" s="156">
        <v>10426.591</v>
      </c>
      <c r="AC143" s="156">
        <v>229.99299999999999</v>
      </c>
      <c r="AD143" s="156">
        <v>-172.82</v>
      </c>
      <c r="AE143" s="156">
        <v>695.92399999999998</v>
      </c>
      <c r="AF143" s="156">
        <v>5.7940000000000325</v>
      </c>
    </row>
    <row r="144" spans="1:32" ht="12.75" customHeight="1">
      <c r="A144" s="156" t="s">
        <v>776</v>
      </c>
      <c r="B144" s="156" t="s">
        <v>50</v>
      </c>
      <c r="C144" s="156">
        <v>45448.15</v>
      </c>
      <c r="D144" s="157">
        <v>19569.831999999999</v>
      </c>
      <c r="E144" s="156">
        <v>13510.620999999999</v>
      </c>
      <c r="F144" s="159"/>
      <c r="G144" s="160">
        <v>10.266556504500185</v>
      </c>
      <c r="H144" s="161">
        <v>23.84261653344802</v>
      </c>
      <c r="I144" s="160">
        <v>24.815868937482598</v>
      </c>
      <c r="J144" s="159"/>
      <c r="K144" s="156">
        <v>433.74100000000021</v>
      </c>
      <c r="L144" s="156">
        <v>329.38900000000007</v>
      </c>
      <c r="M144" s="156">
        <v>46.181999999999995</v>
      </c>
      <c r="N144" s="156">
        <v>3855.8910000000001</v>
      </c>
      <c r="O144" s="156">
        <v>3352.7780000000002</v>
      </c>
      <c r="P144" s="156">
        <v>503.113</v>
      </c>
      <c r="Q144" s="159"/>
      <c r="R144" s="163">
        <v>4665.9600000000009</v>
      </c>
      <c r="S144" s="158">
        <v>4665.9600000000009</v>
      </c>
      <c r="T144" s="159"/>
      <c r="U144" s="158">
        <v>2372.797</v>
      </c>
      <c r="V144" s="158">
        <v>4529.3449999999993</v>
      </c>
      <c r="W144" s="165">
        <v>-2156.5480000000002</v>
      </c>
      <c r="X144" s="158">
        <v>1193.3369999999998</v>
      </c>
      <c r="Y144" s="156">
        <v>560.03499999999985</v>
      </c>
      <c r="Z144" s="156">
        <v>194.02400000000003</v>
      </c>
      <c r="AA144" s="156">
        <v>39.378999999999998</v>
      </c>
      <c r="AB144" s="156">
        <v>78.756</v>
      </c>
      <c r="AC144" s="156">
        <v>211.21900000000022</v>
      </c>
      <c r="AD144" s="156">
        <v>-3561.1040000000003</v>
      </c>
      <c r="AE144" s="156">
        <v>311.57799999999997</v>
      </c>
      <c r="AF144" s="156">
        <v>9.5649999999999409</v>
      </c>
    </row>
    <row r="145" spans="1:32" ht="12.75" customHeight="1">
      <c r="A145" s="156" t="s">
        <v>776</v>
      </c>
      <c r="B145" s="156" t="s">
        <v>829</v>
      </c>
      <c r="C145" s="159"/>
      <c r="D145" s="174"/>
      <c r="E145" s="159"/>
      <c r="F145" s="159"/>
      <c r="G145" s="159"/>
      <c r="H145" s="175"/>
      <c r="I145" s="159"/>
      <c r="J145" s="159"/>
      <c r="K145" s="156">
        <v>512.4380000000001</v>
      </c>
      <c r="L145" s="156">
        <v>330.86500000000007</v>
      </c>
      <c r="M145" s="156">
        <v>51.756</v>
      </c>
      <c r="N145" s="159"/>
      <c r="O145" s="159"/>
      <c r="P145" s="159"/>
      <c r="Q145" s="159"/>
      <c r="R145" s="163">
        <v>895.22800000000018</v>
      </c>
      <c r="S145" s="158">
        <v>895.22800000000018</v>
      </c>
      <c r="T145" s="159"/>
      <c r="U145" s="158">
        <v>5622.01</v>
      </c>
      <c r="V145" s="158">
        <v>1431.21</v>
      </c>
      <c r="W145" s="165">
        <v>4190.7999999999993</v>
      </c>
      <c r="X145" s="158">
        <v>4287.8159999999989</v>
      </c>
      <c r="Y145" s="156">
        <v>459.22399999999993</v>
      </c>
      <c r="Z145" s="156">
        <v>181.35100000000003</v>
      </c>
      <c r="AA145" s="156">
        <v>33.811</v>
      </c>
      <c r="AB145" s="156">
        <v>3866.2549999999997</v>
      </c>
      <c r="AC145" s="156">
        <v>175.245</v>
      </c>
      <c r="AD145" s="156">
        <v>-272.26100000000002</v>
      </c>
      <c r="AE145" s="156">
        <v>-252.625</v>
      </c>
      <c r="AF145" s="156">
        <v>-0.20000000000000284</v>
      </c>
    </row>
    <row r="146" spans="1:32" ht="12.75" customHeight="1">
      <c r="A146" s="156" t="s">
        <v>776</v>
      </c>
      <c r="B146" s="156" t="s">
        <v>830</v>
      </c>
      <c r="C146" s="156">
        <v>127559.386</v>
      </c>
      <c r="D146" s="157">
        <v>39694.271999999997</v>
      </c>
      <c r="E146" s="156">
        <v>36495.794000000002</v>
      </c>
      <c r="F146" s="159"/>
      <c r="G146" s="160">
        <v>8.096302689948665</v>
      </c>
      <c r="H146" s="161">
        <v>12.007792963176147</v>
      </c>
      <c r="I146" s="160">
        <v>29.04699922407497</v>
      </c>
      <c r="J146" s="159"/>
      <c r="K146" s="156">
        <v>462.84099999999989</v>
      </c>
      <c r="L146" s="156">
        <v>330.93</v>
      </c>
      <c r="M146" s="156">
        <v>45.870000000000005</v>
      </c>
      <c r="N146" s="156">
        <v>7821.0610000000006</v>
      </c>
      <c r="O146" s="156">
        <v>7248.1550000000007</v>
      </c>
      <c r="P146" s="156">
        <v>572.90599999999995</v>
      </c>
      <c r="Q146" s="156">
        <v>-3278</v>
      </c>
      <c r="R146" s="163">
        <v>4766.405999999999</v>
      </c>
      <c r="S146" s="158">
        <v>8044.405999999999</v>
      </c>
      <c r="T146" s="159"/>
      <c r="U146" s="158">
        <v>6584.2849999999999</v>
      </c>
      <c r="V146" s="158">
        <v>1262.037</v>
      </c>
      <c r="W146" s="165">
        <v>5322.2479999999996</v>
      </c>
      <c r="X146" s="158">
        <v>1761.6449999999998</v>
      </c>
      <c r="Y146" s="156">
        <v>497.15100000000012</v>
      </c>
      <c r="Z146" s="156">
        <v>181.809</v>
      </c>
      <c r="AA146" s="156">
        <v>34.542000000000002</v>
      </c>
      <c r="AB146" s="156">
        <v>-41.133000000000003</v>
      </c>
      <c r="AC146" s="156">
        <v>3686.4240000000004</v>
      </c>
      <c r="AD146" s="156">
        <v>-125.821</v>
      </c>
      <c r="AE146" s="156">
        <v>705.82999999999993</v>
      </c>
      <c r="AF146" s="156">
        <v>383.44599999999951</v>
      </c>
    </row>
    <row r="147" spans="1:32" ht="12.75" customHeight="1">
      <c r="A147" s="156" t="s">
        <v>776</v>
      </c>
      <c r="B147" s="156" t="s">
        <v>831</v>
      </c>
      <c r="C147" s="156">
        <v>156815.45300000001</v>
      </c>
      <c r="D147" s="157">
        <v>23684.896000000001</v>
      </c>
      <c r="E147" s="156">
        <v>50187.112999999998</v>
      </c>
      <c r="F147" s="159"/>
      <c r="G147" s="160">
        <v>10.226551461098673</v>
      </c>
      <c r="H147" s="161">
        <v>24.10489368414369</v>
      </c>
      <c r="I147" s="160">
        <v>29.429383594947979</v>
      </c>
      <c r="J147" s="159"/>
      <c r="K147" s="156">
        <v>623.08400000000006</v>
      </c>
      <c r="L147" s="156">
        <v>343.85</v>
      </c>
      <c r="M147" s="156">
        <v>75.206999999999994</v>
      </c>
      <c r="N147" s="156">
        <v>4666.6930000000011</v>
      </c>
      <c r="O147" s="156">
        <v>4168.8250000000007</v>
      </c>
      <c r="P147" s="156">
        <v>497.86799999999999</v>
      </c>
      <c r="Q147" s="159"/>
      <c r="R147" s="163">
        <v>5709.2190000000019</v>
      </c>
      <c r="S147" s="158">
        <v>5709.2190000000019</v>
      </c>
      <c r="T147" s="159"/>
      <c r="U147" s="158">
        <v>14305.005000000001</v>
      </c>
      <c r="V147" s="158">
        <v>1716.3109999999997</v>
      </c>
      <c r="W147" s="165">
        <v>12588.694</v>
      </c>
      <c r="X147" s="158">
        <v>13427.341</v>
      </c>
      <c r="Y147" s="156">
        <v>435.33899999999994</v>
      </c>
      <c r="Z147" s="156">
        <v>183.27200000000002</v>
      </c>
      <c r="AA147" s="156">
        <v>42.923000000000002</v>
      </c>
      <c r="AB147" s="156">
        <v>12392.56</v>
      </c>
      <c r="AC147" s="156">
        <v>212.02300000000008</v>
      </c>
      <c r="AD147" s="156">
        <v>-1050.67</v>
      </c>
      <c r="AE147" s="156">
        <v>369.98699999999997</v>
      </c>
      <c r="AF147" s="156">
        <v>3.2600000000006624</v>
      </c>
    </row>
    <row r="148" spans="1:32" ht="12.75" customHeight="1">
      <c r="A148" s="156" t="s">
        <v>776</v>
      </c>
      <c r="B148" s="156" t="s">
        <v>51</v>
      </c>
      <c r="C148" s="156">
        <v>56178.169000000002</v>
      </c>
      <c r="D148" s="157">
        <v>21987.754000000001</v>
      </c>
      <c r="E148" s="156">
        <v>15135.075999999999</v>
      </c>
      <c r="F148" s="159"/>
      <c r="G148" s="160">
        <v>9.5944583028329014</v>
      </c>
      <c r="H148" s="161">
        <v>24.513604254440903</v>
      </c>
      <c r="I148" s="160">
        <v>27.071988274125616</v>
      </c>
      <c r="J148" s="159"/>
      <c r="K148" s="156">
        <v>385.76400000000001</v>
      </c>
      <c r="L148" s="156">
        <v>314.82299999999998</v>
      </c>
      <c r="M148" s="156">
        <v>85.13</v>
      </c>
      <c r="N148" s="156">
        <v>4603.78</v>
      </c>
      <c r="O148" s="156">
        <v>4097.366</v>
      </c>
      <c r="P148" s="156">
        <v>506.41399999999999</v>
      </c>
      <c r="Q148" s="159"/>
      <c r="R148" s="163">
        <v>5389.991</v>
      </c>
      <c r="S148" s="158">
        <v>5389.991</v>
      </c>
      <c r="T148" s="159"/>
      <c r="U148" s="158">
        <v>1298.8969999999999</v>
      </c>
      <c r="V148" s="158">
        <v>5090.5610000000006</v>
      </c>
      <c r="W148" s="165">
        <v>-3791.6640000000002</v>
      </c>
      <c r="X148" s="158">
        <v>990.80399999999986</v>
      </c>
      <c r="Y148" s="156">
        <v>486.96299999999997</v>
      </c>
      <c r="Z148" s="156">
        <v>189.14500000000001</v>
      </c>
      <c r="AA148" s="156">
        <v>56.896000000000001</v>
      </c>
      <c r="AB148" s="156">
        <v>73.271999999999991</v>
      </c>
      <c r="AC148" s="156">
        <v>202.43200000000027</v>
      </c>
      <c r="AD148" s="156">
        <v>-4984.9000000000005</v>
      </c>
      <c r="AE148" s="156">
        <v>181.38400000000001</v>
      </c>
      <c r="AF148" s="156">
        <v>3.1439999999996076</v>
      </c>
    </row>
    <row r="149" spans="1:32" ht="12.75" customHeight="1">
      <c r="A149" s="156" t="s">
        <v>776</v>
      </c>
      <c r="B149" s="156" t="s">
        <v>829</v>
      </c>
      <c r="C149" s="159"/>
      <c r="D149" s="174"/>
      <c r="E149" s="159"/>
      <c r="F149" s="159"/>
      <c r="G149" s="159"/>
      <c r="H149" s="175"/>
      <c r="I149" s="159"/>
      <c r="J149" s="159"/>
      <c r="K149" s="156">
        <v>527.125</v>
      </c>
      <c r="L149" s="156">
        <v>319.68099999999993</v>
      </c>
      <c r="M149" s="156">
        <v>79.509999999999991</v>
      </c>
      <c r="N149" s="159"/>
      <c r="O149" s="159"/>
      <c r="P149" s="159"/>
      <c r="Q149" s="159"/>
      <c r="R149" s="163">
        <v>927.34500000000003</v>
      </c>
      <c r="S149" s="158">
        <v>927.34500000000003</v>
      </c>
      <c r="T149" s="159"/>
      <c r="U149" s="158">
        <v>5876.33</v>
      </c>
      <c r="V149" s="158">
        <v>534.25099999999998</v>
      </c>
      <c r="W149" s="165">
        <v>5342.0789999999997</v>
      </c>
      <c r="X149" s="158">
        <v>5398.9620000000004</v>
      </c>
      <c r="Y149" s="156">
        <v>420.25799999999998</v>
      </c>
      <c r="Z149" s="156">
        <v>180.84199999999998</v>
      </c>
      <c r="AA149" s="156">
        <v>38.774999999999999</v>
      </c>
      <c r="AB149" s="156">
        <v>4405.991</v>
      </c>
      <c r="AC149" s="156">
        <v>207.93700000000001</v>
      </c>
      <c r="AD149" s="156">
        <v>-264.82000000000005</v>
      </c>
      <c r="AE149" s="156">
        <v>348.95</v>
      </c>
      <c r="AF149" s="156">
        <v>4.1459999999996455</v>
      </c>
    </row>
    <row r="150" spans="1:32" ht="12.75" customHeight="1">
      <c r="A150" s="156" t="s">
        <v>776</v>
      </c>
      <c r="B150" s="156" t="s">
        <v>830</v>
      </c>
      <c r="C150" s="156">
        <v>158027.389</v>
      </c>
      <c r="D150" s="157">
        <v>44693.574999999997</v>
      </c>
      <c r="E150" s="156">
        <v>40309.023999999998</v>
      </c>
      <c r="F150" s="159"/>
      <c r="G150" s="160">
        <v>8.2462123069058642</v>
      </c>
      <c r="H150" s="161">
        <v>15.022154750431135</v>
      </c>
      <c r="I150" s="160">
        <v>29.187489133946787</v>
      </c>
      <c r="J150" s="159"/>
      <c r="K150" s="156">
        <v>404.27099999999996</v>
      </c>
      <c r="L150" s="156">
        <v>323.78900000000004</v>
      </c>
      <c r="M150" s="156">
        <v>81.284000000000006</v>
      </c>
      <c r="N150" s="156">
        <v>8315.9050000000007</v>
      </c>
      <c r="O150" s="156">
        <v>7667.8260000000009</v>
      </c>
      <c r="P150" s="156">
        <v>648.07899999999995</v>
      </c>
      <c r="Q150" s="156">
        <v>-1790</v>
      </c>
      <c r="R150" s="163">
        <v>6713.9380000000019</v>
      </c>
      <c r="S150" s="158">
        <v>8503.9380000000019</v>
      </c>
      <c r="T150" s="159"/>
      <c r="U150" s="158">
        <v>5105.4120000000003</v>
      </c>
      <c r="V150" s="158">
        <v>311.11900000000003</v>
      </c>
      <c r="W150" s="165">
        <v>4794.2929999999997</v>
      </c>
      <c r="X150" s="158">
        <v>1040.4360000000001</v>
      </c>
      <c r="Y150" s="156">
        <v>425.90199999999999</v>
      </c>
      <c r="Z150" s="156">
        <v>185.00199999999998</v>
      </c>
      <c r="AA150" s="156">
        <v>50.01400000000001</v>
      </c>
      <c r="AB150" s="156">
        <v>-20.506000000000004</v>
      </c>
      <c r="AC150" s="156">
        <v>3943.6449999999995</v>
      </c>
      <c r="AD150" s="156">
        <v>-189.78800000000001</v>
      </c>
      <c r="AE150" s="156">
        <v>399.226</v>
      </c>
      <c r="AF150" s="156">
        <v>0.79800000000053117</v>
      </c>
    </row>
    <row r="151" spans="1:32" ht="12.75" customHeight="1">
      <c r="A151" s="156" t="s">
        <v>776</v>
      </c>
      <c r="B151" s="156" t="s">
        <v>831</v>
      </c>
      <c r="C151" s="156">
        <v>187642.69399999999</v>
      </c>
      <c r="D151" s="157">
        <v>25164.751</v>
      </c>
      <c r="E151" s="156">
        <v>55506.462</v>
      </c>
      <c r="F151" s="159"/>
      <c r="G151" s="160">
        <v>10.020538289649586</v>
      </c>
      <c r="H151" s="161">
        <v>22.934993475596084</v>
      </c>
      <c r="I151" s="160">
        <v>28.817334817701045</v>
      </c>
      <c r="J151" s="159"/>
      <c r="K151" s="156">
        <v>554.26</v>
      </c>
      <c r="L151" s="156">
        <v>338.41600000000005</v>
      </c>
      <c r="M151" s="156">
        <v>111.25299999999999</v>
      </c>
      <c r="N151" s="156">
        <v>4766.9090000000006</v>
      </c>
      <c r="O151" s="156">
        <v>4230.2910000000002</v>
      </c>
      <c r="P151" s="156">
        <v>536.61800000000005</v>
      </c>
      <c r="Q151" s="159"/>
      <c r="R151" s="163">
        <v>5771.5340000000006</v>
      </c>
      <c r="S151" s="158">
        <v>5771.5340000000006</v>
      </c>
      <c r="T151" s="159"/>
      <c r="U151" s="158">
        <v>14184.177</v>
      </c>
      <c r="V151" s="158">
        <v>1815.826</v>
      </c>
      <c r="W151" s="165">
        <v>12368.350999999999</v>
      </c>
      <c r="X151" s="158">
        <v>13596.070999999998</v>
      </c>
      <c r="Y151" s="156">
        <v>349.99400000000003</v>
      </c>
      <c r="Z151" s="156">
        <v>186.47899999999998</v>
      </c>
      <c r="AA151" s="156">
        <v>57.387999999999991</v>
      </c>
      <c r="AB151" s="156">
        <v>12966.287</v>
      </c>
      <c r="AC151" s="156">
        <v>179.31599999999995</v>
      </c>
      <c r="AD151" s="156">
        <v>-1407.0360000000001</v>
      </c>
      <c r="AE151" s="156">
        <v>35.575000000000017</v>
      </c>
      <c r="AF151" s="156">
        <v>0.34799999999955844</v>
      </c>
    </row>
    <row r="152" spans="1:32" ht="12.75" customHeight="1">
      <c r="A152" s="156" t="s">
        <v>776</v>
      </c>
      <c r="B152" s="156" t="s">
        <v>52</v>
      </c>
      <c r="C152" s="156">
        <v>58653.684999999998</v>
      </c>
      <c r="D152" s="157">
        <v>22803.72</v>
      </c>
      <c r="E152" s="156">
        <v>20440.224999999999</v>
      </c>
      <c r="F152" s="159"/>
      <c r="G152" s="160">
        <v>10.860511151174903</v>
      </c>
      <c r="H152" s="161">
        <v>27.934433504708885</v>
      </c>
      <c r="I152" s="160">
        <v>24.554397028408449</v>
      </c>
      <c r="J152" s="159"/>
      <c r="K152" s="156">
        <v>330.13700000000006</v>
      </c>
      <c r="L152" s="156">
        <v>303.18299999999999</v>
      </c>
      <c r="M152" s="156">
        <v>164.399</v>
      </c>
      <c r="N152" s="156">
        <v>5570.7780000000002</v>
      </c>
      <c r="O152" s="156">
        <v>5018.9740000000002</v>
      </c>
      <c r="P152" s="156">
        <v>551.80399999999997</v>
      </c>
      <c r="Q152" s="159"/>
      <c r="R152" s="163">
        <v>6370.0900000000011</v>
      </c>
      <c r="S152" s="158">
        <v>6370.0900000000011</v>
      </c>
      <c r="T152" s="159"/>
      <c r="U152" s="158">
        <v>1614.2090000000001</v>
      </c>
      <c r="V152" s="158">
        <v>5724.5020000000004</v>
      </c>
      <c r="W152" s="165">
        <v>-4110.2929999999997</v>
      </c>
      <c r="X152" s="158">
        <v>1283.0219999999997</v>
      </c>
      <c r="Y152" s="156">
        <v>397.90199999999999</v>
      </c>
      <c r="Z152" s="156">
        <v>191.017</v>
      </c>
      <c r="AA152" s="156">
        <v>76.838000000000008</v>
      </c>
      <c r="AB152" s="156">
        <v>64.290000000000006</v>
      </c>
      <c r="AC152" s="156">
        <v>195.99900000000025</v>
      </c>
      <c r="AD152" s="156">
        <v>-5589.3140000000003</v>
      </c>
      <c r="AE152" s="156">
        <v>550.68600000000004</v>
      </c>
      <c r="AF152" s="156">
        <v>2.2889999999994188</v>
      </c>
    </row>
    <row r="153" spans="1:32" ht="12.75" customHeight="1">
      <c r="A153" s="156" t="s">
        <v>776</v>
      </c>
      <c r="B153" s="156" t="s">
        <v>829</v>
      </c>
      <c r="C153" s="159"/>
      <c r="D153" s="174"/>
      <c r="E153" s="159"/>
      <c r="F153" s="159"/>
      <c r="G153" s="159"/>
      <c r="H153" s="175"/>
      <c r="I153" s="159"/>
      <c r="J153" s="159"/>
      <c r="K153" s="156">
        <v>476.875</v>
      </c>
      <c r="L153" s="156">
        <v>311.47300000000001</v>
      </c>
      <c r="M153" s="156">
        <v>149.52199999999999</v>
      </c>
      <c r="N153" s="159"/>
      <c r="O153" s="159"/>
      <c r="P153" s="159"/>
      <c r="Q153" s="159"/>
      <c r="R153" s="163">
        <v>937.87</v>
      </c>
      <c r="S153" s="158">
        <v>937.87</v>
      </c>
      <c r="T153" s="159"/>
      <c r="U153" s="158">
        <v>6912.0540000000001</v>
      </c>
      <c r="V153" s="158">
        <v>415.29200000000003</v>
      </c>
      <c r="W153" s="165">
        <v>6496.7620000000006</v>
      </c>
      <c r="X153" s="158">
        <v>6505.3469999999998</v>
      </c>
      <c r="Y153" s="156">
        <v>365.00800000000004</v>
      </c>
      <c r="Z153" s="156">
        <v>174.40600000000001</v>
      </c>
      <c r="AA153" s="156">
        <v>91.257000000000005</v>
      </c>
      <c r="AB153" s="156">
        <v>5545.9400000000005</v>
      </c>
      <c r="AC153" s="156">
        <v>251.57400000000001</v>
      </c>
      <c r="AD153" s="156">
        <v>-260.15899999999999</v>
      </c>
      <c r="AE153" s="156">
        <v>328.012</v>
      </c>
      <c r="AF153" s="156">
        <v>0.72400000000017428</v>
      </c>
    </row>
    <row r="154" spans="1:32" ht="12.75" customHeight="1">
      <c r="A154" s="156" t="s">
        <v>776</v>
      </c>
      <c r="B154" s="156" t="s">
        <v>830</v>
      </c>
      <c r="C154" s="156">
        <v>168407.682</v>
      </c>
      <c r="D154" s="157">
        <v>41205.19</v>
      </c>
      <c r="E154" s="156">
        <v>51713.169000000002</v>
      </c>
      <c r="F154" s="159"/>
      <c r="G154" s="160">
        <v>8.5268681508246171</v>
      </c>
      <c r="H154" s="161">
        <v>17.114205759031808</v>
      </c>
      <c r="I154" s="160">
        <v>26.563539356870589</v>
      </c>
      <c r="J154" s="159"/>
      <c r="K154" s="156">
        <v>358.05599999999998</v>
      </c>
      <c r="L154" s="156">
        <v>311.46699999999998</v>
      </c>
      <c r="M154" s="156">
        <v>104.182</v>
      </c>
      <c r="N154" s="156">
        <v>9474.9519999999993</v>
      </c>
      <c r="O154" s="156">
        <v>8717.8739999999998</v>
      </c>
      <c r="P154" s="156">
        <v>757.07799999999997</v>
      </c>
      <c r="Q154" s="156">
        <v>-2623</v>
      </c>
      <c r="R154" s="163">
        <v>7051.9409999999989</v>
      </c>
      <c r="S154" s="158">
        <v>9674.9409999999989</v>
      </c>
      <c r="T154" s="159"/>
      <c r="U154" s="158">
        <v>5858.0829999999996</v>
      </c>
      <c r="V154" s="158">
        <v>289.26799999999997</v>
      </c>
      <c r="W154" s="165">
        <v>5568.8150000000005</v>
      </c>
      <c r="X154" s="158">
        <v>859.27200000000005</v>
      </c>
      <c r="Y154" s="156">
        <v>363.70300000000003</v>
      </c>
      <c r="Z154" s="156">
        <v>177.65299999999999</v>
      </c>
      <c r="AA154" s="156">
        <v>68.537000000000006</v>
      </c>
      <c r="AB154" s="156">
        <v>25.008000000000003</v>
      </c>
      <c r="AC154" s="156">
        <v>4901.4829999999993</v>
      </c>
      <c r="AD154" s="156">
        <v>-191.94</v>
      </c>
      <c r="AE154" s="156">
        <v>223.60899999999998</v>
      </c>
      <c r="AF154" s="156">
        <v>0.76200000000080692</v>
      </c>
    </row>
    <row r="155" spans="1:32" ht="12.75" customHeight="1">
      <c r="A155" s="156" t="s">
        <v>776</v>
      </c>
      <c r="B155" s="156" t="s">
        <v>831</v>
      </c>
      <c r="C155" s="156">
        <v>191226.29500000001</v>
      </c>
      <c r="D155" s="157">
        <v>21645.62</v>
      </c>
      <c r="E155" s="156">
        <v>60105.218000000001</v>
      </c>
      <c r="F155" s="159"/>
      <c r="G155" s="160">
        <v>9.831945967472727</v>
      </c>
      <c r="H155" s="161">
        <v>20.51853908550552</v>
      </c>
      <c r="I155" s="160">
        <v>27.757986003810849</v>
      </c>
      <c r="J155" s="159"/>
      <c r="K155" s="156">
        <v>409.43399999999997</v>
      </c>
      <c r="L155" s="156">
        <v>325.64999999999998</v>
      </c>
      <c r="M155" s="156">
        <v>121.01400000000001</v>
      </c>
      <c r="N155" s="156">
        <v>3584.123</v>
      </c>
      <c r="O155" s="156">
        <v>2947.15</v>
      </c>
      <c r="P155" s="156">
        <v>636.97299999999996</v>
      </c>
      <c r="Q155" s="159"/>
      <c r="R155" s="163">
        <v>4441.3649999999998</v>
      </c>
      <c r="S155" s="158">
        <v>4441.3649999999998</v>
      </c>
      <c r="T155" s="159"/>
      <c r="U155" s="158">
        <v>14190.383</v>
      </c>
      <c r="V155" s="158">
        <v>1496.7950000000001</v>
      </c>
      <c r="W155" s="165">
        <v>12693.588</v>
      </c>
      <c r="X155" s="158">
        <v>13919.928</v>
      </c>
      <c r="Y155" s="156">
        <v>238.43100000000001</v>
      </c>
      <c r="Z155" s="156">
        <v>179.22400000000002</v>
      </c>
      <c r="AA155" s="156">
        <v>51.653999999999996</v>
      </c>
      <c r="AB155" s="156">
        <v>12813.671</v>
      </c>
      <c r="AC155" s="156">
        <v>222.316</v>
      </c>
      <c r="AD155" s="156">
        <v>-1448.6559999999999</v>
      </c>
      <c r="AE155" s="156">
        <v>635.94299999999998</v>
      </c>
      <c r="AF155" s="156">
        <v>1.005000000000166</v>
      </c>
    </row>
    <row r="156" spans="1:32" ht="12.75" customHeight="1">
      <c r="A156" s="156" t="s">
        <v>776</v>
      </c>
      <c r="B156" s="156" t="s">
        <v>53</v>
      </c>
      <c r="C156" s="156">
        <v>61968.767</v>
      </c>
      <c r="D156" s="157">
        <v>24936.798999999999</v>
      </c>
      <c r="E156" s="156">
        <v>13949.249</v>
      </c>
      <c r="F156" s="159"/>
      <c r="G156" s="160">
        <v>5.543064944312996</v>
      </c>
      <c r="H156" s="161">
        <v>13.77469899003477</v>
      </c>
      <c r="I156" s="160">
        <v>15.438358007660485</v>
      </c>
      <c r="J156" s="159"/>
      <c r="K156" s="156">
        <v>315.214</v>
      </c>
      <c r="L156" s="156">
        <v>298.71900000000005</v>
      </c>
      <c r="M156" s="156">
        <v>77.486000000000004</v>
      </c>
      <c r="N156" s="156">
        <v>2743.1289999999999</v>
      </c>
      <c r="O156" s="156">
        <v>2153.5349999999999</v>
      </c>
      <c r="P156" s="156">
        <v>589.59400000000005</v>
      </c>
      <c r="Q156" s="159"/>
      <c r="R156" s="163">
        <v>3434.9690000000001</v>
      </c>
      <c r="S156" s="158">
        <v>3434.9690000000001</v>
      </c>
      <c r="T156" s="159"/>
      <c r="U156" s="158">
        <v>1214.3689999999999</v>
      </c>
      <c r="V156" s="158">
        <v>5268.433</v>
      </c>
      <c r="W156" s="165">
        <v>-4054.0639999999999</v>
      </c>
      <c r="X156" s="158">
        <v>760.47900000000027</v>
      </c>
      <c r="Y156" s="156">
        <v>375.83100000000002</v>
      </c>
      <c r="Z156" s="156">
        <v>184.334</v>
      </c>
      <c r="AA156" s="156">
        <v>62.582000000000008</v>
      </c>
      <c r="AB156" s="156">
        <v>110.83</v>
      </c>
      <c r="AC156" s="156">
        <v>219.1649999999994</v>
      </c>
      <c r="AD156" s="156">
        <v>-5033.7079999999996</v>
      </c>
      <c r="AE156" s="156">
        <v>25.759999999999998</v>
      </c>
      <c r="AF156" s="156">
        <v>1.1420000000004222</v>
      </c>
    </row>
    <row r="157" spans="1:32" ht="12.75" customHeight="1">
      <c r="A157" s="156" t="s">
        <v>776</v>
      </c>
      <c r="B157" s="156" t="s">
        <v>829</v>
      </c>
      <c r="C157" s="159"/>
      <c r="D157" s="174"/>
      <c r="E157" s="159"/>
      <c r="F157" s="159"/>
      <c r="G157" s="159"/>
      <c r="H157" s="175"/>
      <c r="I157" s="159"/>
      <c r="J157" s="159"/>
      <c r="K157" s="156">
        <v>445.553</v>
      </c>
      <c r="L157" s="156">
        <v>307.26499999999993</v>
      </c>
      <c r="M157" s="156">
        <v>78.97</v>
      </c>
      <c r="N157" s="159"/>
      <c r="O157" s="159"/>
      <c r="P157" s="159"/>
      <c r="Q157" s="159"/>
      <c r="R157" s="163">
        <v>832.01099999999985</v>
      </c>
      <c r="S157" s="158">
        <v>832.01099999999985</v>
      </c>
      <c r="T157" s="159"/>
      <c r="U157" s="158">
        <v>4381.4990000000007</v>
      </c>
      <c r="V157" s="158">
        <v>531.77700000000004</v>
      </c>
      <c r="W157" s="165">
        <v>3849.7219999999998</v>
      </c>
      <c r="X157" s="158">
        <v>3910.752</v>
      </c>
      <c r="Y157" s="156">
        <v>324.34399999999999</v>
      </c>
      <c r="Z157" s="156">
        <v>171.34899999999999</v>
      </c>
      <c r="AA157" s="156">
        <v>40.122</v>
      </c>
      <c r="AB157" s="156">
        <v>2775.5159999999996</v>
      </c>
      <c r="AC157" s="156">
        <v>202.46600000000001</v>
      </c>
      <c r="AD157" s="156">
        <v>-263.49599999999998</v>
      </c>
      <c r="AE157" s="156">
        <v>597.95100000000002</v>
      </c>
      <c r="AF157" s="156">
        <v>1.4700000000002689</v>
      </c>
    </row>
    <row r="158" spans="1:32" ht="12.75" customHeight="1">
      <c r="A158" s="156" t="s">
        <v>776</v>
      </c>
      <c r="B158" s="156" t="s">
        <v>830</v>
      </c>
      <c r="C158" s="156">
        <v>177606.033</v>
      </c>
      <c r="D158" s="157">
        <v>45633.050999999999</v>
      </c>
      <c r="E158" s="156">
        <v>40960.472999999998</v>
      </c>
      <c r="F158" s="159"/>
      <c r="G158" s="160">
        <v>8.145298757953789</v>
      </c>
      <c r="H158" s="161">
        <v>22.351260274050048</v>
      </c>
      <c r="I158" s="160">
        <v>35.383700281000174</v>
      </c>
      <c r="J158" s="159"/>
      <c r="K158" s="156">
        <v>349.84799999999996</v>
      </c>
      <c r="L158" s="156">
        <v>312.53999999999991</v>
      </c>
      <c r="M158" s="156">
        <v>69.837000000000003</v>
      </c>
      <c r="N158" s="156">
        <v>13455.596999999998</v>
      </c>
      <c r="O158" s="156">
        <v>12339.795999999998</v>
      </c>
      <c r="P158" s="156">
        <v>1115.8009999999999</v>
      </c>
      <c r="Q158" s="156">
        <v>-3483</v>
      </c>
      <c r="R158" s="163">
        <v>10199.561999999998</v>
      </c>
      <c r="S158" s="158">
        <v>13682.561999999998</v>
      </c>
      <c r="T158" s="159"/>
      <c r="U158" s="158">
        <v>6081.3760000000002</v>
      </c>
      <c r="V158" s="158">
        <v>210.08100000000002</v>
      </c>
      <c r="W158" s="165">
        <v>5871.2950000000001</v>
      </c>
      <c r="X158" s="158">
        <v>1043.902</v>
      </c>
      <c r="Y158" s="156">
        <v>349.66899999999998</v>
      </c>
      <c r="Z158" s="156">
        <v>175.72900000000001</v>
      </c>
      <c r="AA158" s="156">
        <v>41.903999999999996</v>
      </c>
      <c r="AB158" s="156">
        <v>43.085999999999999</v>
      </c>
      <c r="AC158" s="156">
        <v>4968.683</v>
      </c>
      <c r="AD158" s="156">
        <v>-141.29</v>
      </c>
      <c r="AE158" s="156">
        <v>433.80500000000001</v>
      </c>
      <c r="AF158" s="156">
        <v>-0.29100000000048354</v>
      </c>
    </row>
    <row r="159" spans="1:32" ht="12.75" customHeight="1">
      <c r="A159" s="156" t="s">
        <v>776</v>
      </c>
      <c r="B159" s="156" t="s">
        <v>831</v>
      </c>
      <c r="C159" s="156">
        <v>198381.519</v>
      </c>
      <c r="D159" s="157">
        <v>23993.149000000001</v>
      </c>
      <c r="E159" s="156">
        <v>49748.381999999998</v>
      </c>
      <c r="F159" s="159"/>
      <c r="G159" s="160">
        <v>9.60337086641624</v>
      </c>
      <c r="H159" s="161">
        <v>19.108667228299211</v>
      </c>
      <c r="I159" s="160">
        <v>35.08353698819792</v>
      </c>
      <c r="J159" s="159"/>
      <c r="K159" s="156">
        <v>390.60700000000008</v>
      </c>
      <c r="L159" s="156">
        <v>327.27600000000001</v>
      </c>
      <c r="M159" s="156">
        <v>133.41300000000001</v>
      </c>
      <c r="N159" s="156">
        <v>3729.9180000000001</v>
      </c>
      <c r="O159" s="156">
        <v>2960.1610000000001</v>
      </c>
      <c r="P159" s="156">
        <v>769.75700000000006</v>
      </c>
      <c r="Q159" s="159"/>
      <c r="R159" s="163">
        <v>4584.7709999999997</v>
      </c>
      <c r="S159" s="158">
        <v>4584.7709999999997</v>
      </c>
      <c r="T159" s="159"/>
      <c r="U159" s="158">
        <v>18512.846000000001</v>
      </c>
      <c r="V159" s="158">
        <v>2501.473</v>
      </c>
      <c r="W159" s="165">
        <v>16011.373</v>
      </c>
      <c r="X159" s="158">
        <v>18119.881999999998</v>
      </c>
      <c r="Y159" s="156">
        <v>220.44299999999998</v>
      </c>
      <c r="Z159" s="156">
        <v>179.69</v>
      </c>
      <c r="AA159" s="156">
        <v>43.227000000000004</v>
      </c>
      <c r="AB159" s="156">
        <v>17146.634999999998</v>
      </c>
      <c r="AC159" s="156">
        <v>284.346</v>
      </c>
      <c r="AD159" s="156">
        <v>-2392.855</v>
      </c>
      <c r="AE159" s="156">
        <v>524.68799999999999</v>
      </c>
      <c r="AF159" s="156">
        <v>5.1989999999990459</v>
      </c>
    </row>
    <row r="160" spans="1:32" ht="12.75" customHeight="1">
      <c r="A160" s="156" t="s">
        <v>776</v>
      </c>
      <c r="B160" s="156" t="s">
        <v>54</v>
      </c>
      <c r="C160" s="156">
        <v>63222.008999999998</v>
      </c>
      <c r="D160" s="157">
        <v>27566.531999999999</v>
      </c>
      <c r="E160" s="156">
        <v>17006.145</v>
      </c>
      <c r="F160" s="159"/>
      <c r="G160" s="160">
        <v>10.064460305271224</v>
      </c>
      <c r="H160" s="161">
        <v>23.082170800447443</v>
      </c>
      <c r="I160" s="160">
        <v>28.666285039907635</v>
      </c>
      <c r="J160" s="159"/>
      <c r="K160" s="156">
        <v>289.39800000000002</v>
      </c>
      <c r="L160" s="156">
        <v>310.15499999999997</v>
      </c>
      <c r="M160" s="156">
        <v>114.154</v>
      </c>
      <c r="N160" s="156">
        <v>5634.5690000000004</v>
      </c>
      <c r="O160" s="156">
        <v>4875.0300000000007</v>
      </c>
      <c r="P160" s="156">
        <v>759.53899999999999</v>
      </c>
      <c r="Q160" s="159"/>
      <c r="R160" s="163">
        <v>6362.9540000000006</v>
      </c>
      <c r="S160" s="158">
        <v>6362.9540000000006</v>
      </c>
      <c r="T160" s="159"/>
      <c r="U160" s="158">
        <v>1401.162</v>
      </c>
      <c r="V160" s="158">
        <v>5337.2270000000008</v>
      </c>
      <c r="W160" s="165">
        <v>-3936.0650000000001</v>
      </c>
      <c r="X160" s="158">
        <v>964.779</v>
      </c>
      <c r="Y160" s="156">
        <v>363.08600000000001</v>
      </c>
      <c r="Z160" s="156">
        <v>186.381</v>
      </c>
      <c r="AA160" s="156">
        <v>83.043999999999997</v>
      </c>
      <c r="AB160" s="156">
        <v>86.905000000000001</v>
      </c>
      <c r="AC160" s="156">
        <v>245.83900000000017</v>
      </c>
      <c r="AD160" s="156">
        <v>-5146.683</v>
      </c>
      <c r="AE160" s="156">
        <v>227.85400000000001</v>
      </c>
      <c r="AF160" s="156">
        <v>17.508999999999162</v>
      </c>
    </row>
    <row r="161" spans="1:32" ht="12.75" customHeight="1">
      <c r="A161" s="156" t="s">
        <v>776</v>
      </c>
      <c r="B161" s="156" t="s">
        <v>829</v>
      </c>
      <c r="C161" s="159"/>
      <c r="D161" s="174"/>
      <c r="E161" s="159"/>
      <c r="F161" s="159"/>
      <c r="G161" s="159"/>
      <c r="H161" s="175"/>
      <c r="I161" s="159"/>
      <c r="J161" s="159"/>
      <c r="K161" s="156">
        <v>446.58900000000006</v>
      </c>
      <c r="L161" s="156">
        <v>318.33799999999997</v>
      </c>
      <c r="M161" s="156">
        <v>118.985</v>
      </c>
      <c r="N161" s="159"/>
      <c r="O161" s="159"/>
      <c r="P161" s="159"/>
      <c r="Q161" s="159"/>
      <c r="R161" s="163">
        <v>884.06000000000006</v>
      </c>
      <c r="S161" s="158">
        <v>884.06000000000006</v>
      </c>
      <c r="T161" s="159"/>
      <c r="U161" s="158">
        <v>6820.9529999999995</v>
      </c>
      <c r="V161" s="158">
        <v>333.07600000000002</v>
      </c>
      <c r="W161" s="165">
        <v>6487.8769999999995</v>
      </c>
      <c r="X161" s="158">
        <v>6511.5730000000003</v>
      </c>
      <c r="Y161" s="156">
        <v>290.36200000000002</v>
      </c>
      <c r="Z161" s="156">
        <v>177.923</v>
      </c>
      <c r="AA161" s="156">
        <v>64.811999999999998</v>
      </c>
      <c r="AB161" s="156">
        <v>5639.1859999999997</v>
      </c>
      <c r="AC161" s="156">
        <v>207.154</v>
      </c>
      <c r="AD161" s="156">
        <v>-230.85</v>
      </c>
      <c r="AE161" s="156">
        <v>338.91300000000001</v>
      </c>
      <c r="AF161" s="156">
        <v>0.3769999999994198</v>
      </c>
    </row>
    <row r="162" spans="1:32" ht="12.75" customHeight="1">
      <c r="A162" s="156" t="s">
        <v>776</v>
      </c>
      <c r="B162" s="156" t="s">
        <v>830</v>
      </c>
      <c r="C162" s="156">
        <v>190993.522</v>
      </c>
      <c r="D162" s="157">
        <v>48911.955999999998</v>
      </c>
      <c r="E162" s="156">
        <v>48010.114999999998</v>
      </c>
      <c r="F162" s="159"/>
      <c r="G162" s="160">
        <v>8.1429615188728768</v>
      </c>
      <c r="H162" s="161">
        <v>16.980541526493035</v>
      </c>
      <c r="I162" s="160">
        <v>30.97162962429897</v>
      </c>
      <c r="J162" s="159"/>
      <c r="K162" s="156">
        <v>334.73900000000003</v>
      </c>
      <c r="L162" s="156">
        <v>325.15300000000008</v>
      </c>
      <c r="M162" s="156">
        <v>97.664000000000001</v>
      </c>
      <c r="N162" s="156">
        <v>11192.140000000001</v>
      </c>
      <c r="O162" s="156">
        <v>9994.4850000000006</v>
      </c>
      <c r="P162" s="156">
        <v>1197.655</v>
      </c>
      <c r="Q162" s="156">
        <v>-3130</v>
      </c>
      <c r="R162" s="163">
        <v>8305.5150000000012</v>
      </c>
      <c r="S162" s="158">
        <v>11435.515000000001</v>
      </c>
      <c r="T162" s="159"/>
      <c r="U162" s="158">
        <v>6394.2130000000006</v>
      </c>
      <c r="V162" s="158">
        <v>241.226</v>
      </c>
      <c r="W162" s="165">
        <v>6152.9870000000001</v>
      </c>
      <c r="X162" s="158">
        <v>923.27999999999986</v>
      </c>
      <c r="Y162" s="156">
        <v>356.13200000000001</v>
      </c>
      <c r="Z162" s="156">
        <v>181.958</v>
      </c>
      <c r="AA162" s="156">
        <v>64.081999999999994</v>
      </c>
      <c r="AB162" s="156">
        <v>23.48</v>
      </c>
      <c r="AC162" s="156">
        <v>5359.5680000000002</v>
      </c>
      <c r="AD162" s="156">
        <v>-129.86099999999999</v>
      </c>
      <c r="AE162" s="156">
        <v>296.80400000000003</v>
      </c>
      <c r="AF162" s="156">
        <v>0.82399999999915607</v>
      </c>
    </row>
    <row r="163" spans="1:32" ht="12.75" customHeight="1">
      <c r="A163" s="156" t="s">
        <v>776</v>
      </c>
      <c r="B163" s="156" t="s">
        <v>831</v>
      </c>
      <c r="C163" s="156">
        <v>219137.451</v>
      </c>
      <c r="D163" s="157">
        <v>25811.134999999998</v>
      </c>
      <c r="E163" s="156">
        <v>58119.62</v>
      </c>
      <c r="F163" s="159"/>
      <c r="G163" s="160">
        <v>9.5943184992144523</v>
      </c>
      <c r="H163" s="161">
        <v>21.200989417939201</v>
      </c>
      <c r="I163" s="160">
        <v>31.532188269641132</v>
      </c>
      <c r="J163" s="159"/>
      <c r="K163" s="156">
        <v>446.14700000000005</v>
      </c>
      <c r="L163" s="156">
        <v>340.48699999999997</v>
      </c>
      <c r="M163" s="156">
        <v>139.624</v>
      </c>
      <c r="N163" s="156">
        <v>4536.3850000000002</v>
      </c>
      <c r="O163" s="156">
        <v>3456.873</v>
      </c>
      <c r="P163" s="156">
        <v>1079.5119999999999</v>
      </c>
      <c r="Q163" s="159"/>
      <c r="R163" s="163">
        <v>5472.2160000000003</v>
      </c>
      <c r="S163" s="158">
        <v>5472.2160000000003</v>
      </c>
      <c r="T163" s="159"/>
      <c r="U163" s="158">
        <v>17219.448</v>
      </c>
      <c r="V163" s="158">
        <v>2780.922</v>
      </c>
      <c r="W163" s="165">
        <v>14438.526</v>
      </c>
      <c r="X163" s="158">
        <v>16749.891</v>
      </c>
      <c r="Y163" s="156">
        <v>224.51</v>
      </c>
      <c r="Z163" s="156">
        <v>186.684</v>
      </c>
      <c r="AA163" s="156">
        <v>56.314000000000007</v>
      </c>
      <c r="AB163" s="156">
        <v>15700.536</v>
      </c>
      <c r="AC163" s="156">
        <v>314.90300000000002</v>
      </c>
      <c r="AD163" s="156">
        <v>-2626.268</v>
      </c>
      <c r="AE163" s="156">
        <v>580.66100000000006</v>
      </c>
      <c r="AF163" s="156">
        <v>1.1859999999984723</v>
      </c>
    </row>
    <row r="164" spans="1:32" ht="12.75" customHeight="1">
      <c r="A164" s="156" t="s">
        <v>776</v>
      </c>
      <c r="B164" s="156" t="s">
        <v>55</v>
      </c>
      <c r="C164" s="156">
        <v>65590.910999999993</v>
      </c>
      <c r="D164" s="157">
        <v>28254.621999999999</v>
      </c>
      <c r="E164" s="156">
        <v>17067.652999999998</v>
      </c>
      <c r="F164" s="159"/>
      <c r="G164" s="160">
        <v>9.6326501700822558</v>
      </c>
      <c r="H164" s="161">
        <v>22.361449394014191</v>
      </c>
      <c r="I164" s="160">
        <v>27.605857700528603</v>
      </c>
      <c r="J164" s="159"/>
      <c r="K164" s="156">
        <v>284.14999999999998</v>
      </c>
      <c r="L164" s="156">
        <v>322.50699999999995</v>
      </c>
      <c r="M164" s="156">
        <v>90.275999999999996</v>
      </c>
      <c r="N164" s="156">
        <v>5619.8230000000003</v>
      </c>
      <c r="O164" s="156">
        <v>4711.6720000000005</v>
      </c>
      <c r="P164" s="156">
        <v>908.15099999999995</v>
      </c>
      <c r="Q164" s="159"/>
      <c r="R164" s="163">
        <v>6318.143</v>
      </c>
      <c r="S164" s="158">
        <v>6318.143</v>
      </c>
      <c r="T164" s="159"/>
      <c r="U164" s="158">
        <v>1587.6979999999999</v>
      </c>
      <c r="V164" s="158">
        <v>5935.8940000000002</v>
      </c>
      <c r="W164" s="165">
        <v>-4348.1959999999999</v>
      </c>
      <c r="X164" s="158">
        <v>930.22199999999975</v>
      </c>
      <c r="Y164" s="156">
        <v>367.92199999999997</v>
      </c>
      <c r="Z164" s="156">
        <v>193.309</v>
      </c>
      <c r="AA164" s="156">
        <v>71.570999999999998</v>
      </c>
      <c r="AB164" s="156">
        <v>48.686999999999998</v>
      </c>
      <c r="AC164" s="156">
        <v>275.3790000000007</v>
      </c>
      <c r="AD164" s="156">
        <v>-5553.7970000000005</v>
      </c>
      <c r="AE164" s="156">
        <v>237.59899999999999</v>
      </c>
      <c r="AF164" s="156">
        <v>11.13399999999956</v>
      </c>
    </row>
    <row r="165" spans="1:32" ht="12.75" customHeight="1">
      <c r="A165" s="156" t="s">
        <v>776</v>
      </c>
      <c r="B165" s="156" t="s">
        <v>829</v>
      </c>
      <c r="C165" s="159"/>
      <c r="D165" s="174"/>
      <c r="E165" s="159"/>
      <c r="F165" s="159"/>
      <c r="G165" s="159"/>
      <c r="H165" s="175"/>
      <c r="I165" s="159"/>
      <c r="J165" s="159"/>
      <c r="K165" s="156">
        <v>478.82600000000002</v>
      </c>
      <c r="L165" s="156">
        <v>332.26000000000005</v>
      </c>
      <c r="M165" s="156">
        <v>90.411000000000001</v>
      </c>
      <c r="N165" s="159"/>
      <c r="O165" s="159"/>
      <c r="P165" s="159"/>
      <c r="Q165" s="159"/>
      <c r="R165" s="163">
        <v>901.81500000000005</v>
      </c>
      <c r="S165" s="158">
        <v>901.81500000000005</v>
      </c>
      <c r="T165" s="159"/>
      <c r="U165" s="158">
        <v>6852.0079999999998</v>
      </c>
      <c r="V165" s="158">
        <v>510.71300000000002</v>
      </c>
      <c r="W165" s="165">
        <v>6341.2950000000001</v>
      </c>
      <c r="X165" s="158">
        <v>6453.3159999999998</v>
      </c>
      <c r="Y165" s="156">
        <v>333.34199999999998</v>
      </c>
      <c r="Z165" s="156">
        <v>184.27799999999999</v>
      </c>
      <c r="AA165" s="156">
        <v>52.609000000000002</v>
      </c>
      <c r="AB165" s="156">
        <v>5630.732</v>
      </c>
      <c r="AC165" s="156">
        <v>195.14999999999998</v>
      </c>
      <c r="AD165" s="156">
        <v>-307.17099999999999</v>
      </c>
      <c r="AE165" s="156">
        <v>251.45400000000001</v>
      </c>
      <c r="AF165" s="156">
        <v>0.9010000000009768</v>
      </c>
    </row>
    <row r="166" spans="1:32" ht="12.75" customHeight="1">
      <c r="A166" s="156" t="s">
        <v>776</v>
      </c>
      <c r="B166" s="156" t="s">
        <v>830</v>
      </c>
      <c r="C166" s="156">
        <v>212079.10699999999</v>
      </c>
      <c r="D166" s="157">
        <v>52680.695</v>
      </c>
      <c r="E166" s="156">
        <v>51077.101999999999</v>
      </c>
      <c r="F166" s="159"/>
      <c r="G166" s="160">
        <v>7.8838534528533266</v>
      </c>
      <c r="H166" s="161">
        <v>18.033262469297338</v>
      </c>
      <c r="I166" s="160">
        <v>33.694141456968332</v>
      </c>
      <c r="J166" s="159"/>
      <c r="K166" s="156">
        <v>360.87699999999995</v>
      </c>
      <c r="L166" s="156">
        <v>339.16</v>
      </c>
      <c r="M166" s="156">
        <v>71.332999999999998</v>
      </c>
      <c r="N166" s="156">
        <v>13736.519</v>
      </c>
      <c r="O166" s="156">
        <v>12498.319</v>
      </c>
      <c r="P166" s="156">
        <v>1238.2</v>
      </c>
      <c r="Q166" s="156">
        <v>-4482</v>
      </c>
      <c r="R166" s="163">
        <v>9500.0479999999989</v>
      </c>
      <c r="S166" s="158">
        <v>13982.047999999999</v>
      </c>
      <c r="T166" s="159"/>
      <c r="U166" s="158">
        <v>6949.9</v>
      </c>
      <c r="V166" s="158">
        <v>220.97800000000001</v>
      </c>
      <c r="W166" s="165">
        <v>6728.9220000000005</v>
      </c>
      <c r="X166" s="158">
        <v>1106.5960000000005</v>
      </c>
      <c r="Y166" s="156">
        <v>373.21100000000001</v>
      </c>
      <c r="Z166" s="156">
        <v>189.13199999999998</v>
      </c>
      <c r="AA166" s="156">
        <v>49.440000000000005</v>
      </c>
      <c r="AB166" s="156">
        <v>17.59</v>
      </c>
      <c r="AC166" s="156">
        <v>5774.8130000000001</v>
      </c>
      <c r="AD166" s="156">
        <v>-152.48699999999999</v>
      </c>
      <c r="AE166" s="156">
        <v>476.81700000000001</v>
      </c>
      <c r="AF166" s="156">
        <v>0.40600000000138792</v>
      </c>
    </row>
    <row r="167" spans="1:32" ht="12.75" customHeight="1">
      <c r="A167" s="156" t="s">
        <v>776</v>
      </c>
      <c r="B167" s="156" t="s">
        <v>831</v>
      </c>
      <c r="C167" s="156">
        <v>246942.902</v>
      </c>
      <c r="D167" s="157">
        <v>27061.870999999999</v>
      </c>
      <c r="E167" s="156">
        <v>61167.625999999997</v>
      </c>
      <c r="F167" s="159"/>
      <c r="G167" s="160">
        <v>9.0048301934995472</v>
      </c>
      <c r="H167" s="161">
        <v>20.385815156682998</v>
      </c>
      <c r="I167" s="160">
        <v>34.000958284697859</v>
      </c>
      <c r="J167" s="159"/>
      <c r="K167" s="156">
        <v>505.16799999999995</v>
      </c>
      <c r="L167" s="156">
        <v>354.68900000000002</v>
      </c>
      <c r="M167" s="156">
        <v>82.042000000000002</v>
      </c>
      <c r="N167" s="156">
        <v>4566.7690000000002</v>
      </c>
      <c r="O167" s="156">
        <v>3587.5879999999997</v>
      </c>
      <c r="P167" s="156">
        <v>979.18100000000004</v>
      </c>
      <c r="Q167" s="159"/>
      <c r="R167" s="163">
        <v>5516.7830000000004</v>
      </c>
      <c r="S167" s="158">
        <v>5516.7830000000004</v>
      </c>
      <c r="T167" s="159"/>
      <c r="U167" s="158">
        <v>19368.992999999999</v>
      </c>
      <c r="V167" s="158">
        <v>3253.2370000000001</v>
      </c>
      <c r="W167" s="165">
        <v>16115.756000000001</v>
      </c>
      <c r="X167" s="158">
        <v>18908.23</v>
      </c>
      <c r="Y167" s="156">
        <v>240.97299999999996</v>
      </c>
      <c r="Z167" s="156">
        <v>193.84499999999997</v>
      </c>
      <c r="AA167" s="156">
        <v>40.823</v>
      </c>
      <c r="AB167" s="156">
        <v>18260.905999999999</v>
      </c>
      <c r="AC167" s="156">
        <v>305.87</v>
      </c>
      <c r="AD167" s="156">
        <v>-3098.3440000000001</v>
      </c>
      <c r="AE167" s="156">
        <v>170.52099999999999</v>
      </c>
      <c r="AF167" s="156">
        <v>1.1620000000000061</v>
      </c>
    </row>
    <row r="168" spans="1:32" ht="12.75" customHeight="1">
      <c r="A168" s="156" t="s">
        <v>776</v>
      </c>
      <c r="B168" s="156" t="s">
        <v>774</v>
      </c>
      <c r="C168" s="156">
        <v>85134.418999999994</v>
      </c>
      <c r="D168" s="157">
        <v>33431.919999999998</v>
      </c>
      <c r="E168" s="156">
        <v>18023.692000000003</v>
      </c>
      <c r="F168" s="159"/>
      <c r="G168" s="160">
        <v>7.6055654998949374</v>
      </c>
      <c r="H168" s="161">
        <v>19.367580444078595</v>
      </c>
      <c r="I168" s="160">
        <v>26.485272828674606</v>
      </c>
      <c r="J168" s="159"/>
      <c r="K168" s="156">
        <v>245.24600000000001</v>
      </c>
      <c r="L168" s="156">
        <v>336.97400000000005</v>
      </c>
      <c r="M168" s="156">
        <v>87.778999999999996</v>
      </c>
      <c r="N168" s="156">
        <v>5790.5289999999995</v>
      </c>
      <c r="O168" s="156">
        <v>4773.6239999999998</v>
      </c>
      <c r="P168" s="156">
        <v>1016.905</v>
      </c>
      <c r="Q168" s="159"/>
      <c r="R168" s="163">
        <v>6474.9539999999997</v>
      </c>
      <c r="S168" s="158">
        <v>6474.9539999999997</v>
      </c>
      <c r="T168" s="159"/>
      <c r="U168" s="158">
        <v>1443.1589999999999</v>
      </c>
      <c r="V168" s="158">
        <v>6545.7430000000004</v>
      </c>
      <c r="W168" s="165">
        <v>-5102.5839999999989</v>
      </c>
      <c r="X168" s="158">
        <v>271.86300000000006</v>
      </c>
      <c r="Y168" s="156">
        <v>418.28300000000002</v>
      </c>
      <c r="Z168" s="156">
        <v>198.62599999999998</v>
      </c>
      <c r="AA168" s="156">
        <v>51.847999999999999</v>
      </c>
      <c r="AB168" s="156">
        <v>59.215000000000003</v>
      </c>
      <c r="AC168" s="156">
        <v>305.10900000000061</v>
      </c>
      <c r="AD168" s="156">
        <v>-5679.5559999999996</v>
      </c>
      <c r="AE168" s="156">
        <v>-476.84199999999998</v>
      </c>
      <c r="AF168" s="156">
        <v>20.73299999999989</v>
      </c>
    </row>
    <row r="169" spans="1:32" ht="12.75" customHeight="1">
      <c r="A169" s="156" t="s">
        <v>776</v>
      </c>
      <c r="B169" s="156" t="s">
        <v>829</v>
      </c>
      <c r="C169" s="159"/>
      <c r="D169" s="174"/>
      <c r="E169" s="159"/>
      <c r="F169" s="159"/>
      <c r="G169" s="159"/>
      <c r="H169" s="175"/>
      <c r="I169" s="159"/>
      <c r="J169" s="159"/>
      <c r="K169" s="156">
        <v>441.8669999999999</v>
      </c>
      <c r="L169" s="156">
        <v>347.07399999999996</v>
      </c>
      <c r="M169" s="156">
        <v>95.02</v>
      </c>
      <c r="N169" s="159"/>
      <c r="O169" s="159"/>
      <c r="P169" s="159"/>
      <c r="Q169" s="159"/>
      <c r="R169" s="163">
        <v>883.98599999999988</v>
      </c>
      <c r="S169" s="158">
        <v>883.98599999999988</v>
      </c>
      <c r="T169" s="159"/>
      <c r="U169" s="158">
        <v>7149.6610000000001</v>
      </c>
      <c r="V169" s="158">
        <v>438.904</v>
      </c>
      <c r="W169" s="165">
        <v>6710.7569999999996</v>
      </c>
      <c r="X169" s="158">
        <v>6824.2830000000004</v>
      </c>
      <c r="Y169" s="156">
        <v>339.24200000000002</v>
      </c>
      <c r="Z169" s="156">
        <v>191.209</v>
      </c>
      <c r="AA169" s="156">
        <v>51.184999999999995</v>
      </c>
      <c r="AB169" s="156">
        <v>5794.4279999999999</v>
      </c>
      <c r="AC169" s="156">
        <v>233.12599999999998</v>
      </c>
      <c r="AD169" s="156">
        <v>-346.65200000000004</v>
      </c>
      <c r="AE169" s="156">
        <v>448.11199999999997</v>
      </c>
      <c r="AF169" s="156">
        <v>0.10700000000080223</v>
      </c>
    </row>
    <row r="170" spans="1:32" ht="12.75" customHeight="1">
      <c r="A170" s="156" t="s">
        <v>776</v>
      </c>
      <c r="B170" s="156" t="s">
        <v>830</v>
      </c>
      <c r="C170" s="156">
        <v>250014.23300000001</v>
      </c>
      <c r="D170" s="157">
        <v>56504.061000000002</v>
      </c>
      <c r="E170" s="156">
        <v>49804.641000000003</v>
      </c>
      <c r="F170" s="159"/>
      <c r="G170" s="160">
        <v>6.6461944188593458</v>
      </c>
      <c r="H170" s="161">
        <v>16.383763991759814</v>
      </c>
      <c r="I170" s="160">
        <v>30.606974960425873</v>
      </c>
      <c r="J170" s="159"/>
      <c r="K170" s="156">
        <v>289.49400000000003</v>
      </c>
      <c r="L170" s="156">
        <v>354.18299999999994</v>
      </c>
      <c r="M170" s="156">
        <v>93.007999999999996</v>
      </c>
      <c r="N170" s="156">
        <v>11881.321</v>
      </c>
      <c r="O170" s="156">
        <v>10470.07</v>
      </c>
      <c r="P170" s="156">
        <v>1411.251</v>
      </c>
      <c r="Q170" s="156">
        <v>-2816</v>
      </c>
      <c r="R170" s="163">
        <v>9257.4920000000002</v>
      </c>
      <c r="S170" s="158">
        <v>12073.492</v>
      </c>
      <c r="T170" s="159"/>
      <c r="U170" s="158">
        <v>7303.8890000000001</v>
      </c>
      <c r="V170" s="158">
        <v>472.34199999999998</v>
      </c>
      <c r="W170" s="165">
        <v>6831.5470000000005</v>
      </c>
      <c r="X170" s="158">
        <v>710.65099999999973</v>
      </c>
      <c r="Y170" s="156">
        <v>343.33699999999999</v>
      </c>
      <c r="Z170" s="156">
        <v>195.339</v>
      </c>
      <c r="AA170" s="156">
        <v>60.062000000000005</v>
      </c>
      <c r="AB170" s="156">
        <v>25.682999999999996</v>
      </c>
      <c r="AC170" s="156">
        <v>6331.1410000000005</v>
      </c>
      <c r="AD170" s="156">
        <v>-210.245</v>
      </c>
      <c r="AE170" s="156">
        <v>86.044000000000011</v>
      </c>
      <c r="AF170" s="156">
        <v>0.18599999999846517</v>
      </c>
    </row>
    <row r="171" spans="1:32" ht="12.75" customHeight="1">
      <c r="A171" s="156" t="s">
        <v>776</v>
      </c>
      <c r="B171" s="156" t="s">
        <v>831</v>
      </c>
      <c r="C171" s="156">
        <v>288495.56199999998</v>
      </c>
      <c r="D171" s="157">
        <v>19779.224000000002</v>
      </c>
      <c r="E171" s="156">
        <v>60287.208999999995</v>
      </c>
      <c r="F171" s="159"/>
      <c r="G171" s="160">
        <v>7.7740027765141146</v>
      </c>
      <c r="H171" s="161">
        <v>29.380429687231398</v>
      </c>
      <c r="I171" s="160">
        <v>31.385146723246056</v>
      </c>
      <c r="J171" s="159"/>
      <c r="K171" s="156">
        <v>527.88400000000001</v>
      </c>
      <c r="L171" s="156">
        <v>370.62700000000001</v>
      </c>
      <c r="M171" s="156">
        <v>125.00200000000001</v>
      </c>
      <c r="N171" s="156">
        <v>4726.78</v>
      </c>
      <c r="O171" s="156">
        <v>3677.5349999999999</v>
      </c>
      <c r="P171" s="156">
        <v>1049.2449999999999</v>
      </c>
      <c r="Q171" s="159"/>
      <c r="R171" s="163">
        <v>5811.2209999999986</v>
      </c>
      <c r="S171" s="158">
        <v>5811.2209999999986</v>
      </c>
      <c r="T171" s="159"/>
      <c r="U171" s="158">
        <v>17715.434000000001</v>
      </c>
      <c r="V171" s="158">
        <v>2422.2310000000002</v>
      </c>
      <c r="W171" s="165">
        <v>15293.203</v>
      </c>
      <c r="X171" s="158">
        <v>17287.414000000001</v>
      </c>
      <c r="Y171" s="156">
        <v>268.70499999999998</v>
      </c>
      <c r="Z171" s="156">
        <v>199.691</v>
      </c>
      <c r="AA171" s="156">
        <v>52.332000000000001</v>
      </c>
      <c r="AB171" s="156">
        <v>16560.78</v>
      </c>
      <c r="AC171" s="156">
        <v>337.19000000000005</v>
      </c>
      <c r="AD171" s="156">
        <v>-2331.4009999999998</v>
      </c>
      <c r="AE171" s="156">
        <v>205.471</v>
      </c>
      <c r="AF171" s="156">
        <v>0.43499999999835381</v>
      </c>
    </row>
    <row r="172" spans="1:32" ht="12.75" customHeight="1">
      <c r="A172" s="156" t="s">
        <v>776</v>
      </c>
      <c r="B172" s="156" t="s">
        <v>834</v>
      </c>
      <c r="C172" s="156">
        <v>72246.509000000005</v>
      </c>
      <c r="D172" s="157">
        <v>29488.454000000002</v>
      </c>
      <c r="E172" s="156">
        <v>15066.643</v>
      </c>
      <c r="F172" s="159"/>
      <c r="G172" s="160">
        <v>7.29171979783826</v>
      </c>
      <c r="H172" s="161">
        <v>17.864663233955909</v>
      </c>
      <c r="I172" s="160">
        <v>23.686318179836082</v>
      </c>
      <c r="J172" s="159"/>
      <c r="K172" s="156">
        <v>190.38900000000001</v>
      </c>
      <c r="L172" s="156">
        <v>348.26000000000005</v>
      </c>
      <c r="M172" s="156">
        <v>132.97399999999999</v>
      </c>
      <c r="N172" s="156">
        <v>4581.0730000000003</v>
      </c>
      <c r="O172" s="156">
        <v>3568.7330000000002</v>
      </c>
      <c r="P172" s="156">
        <v>1012.34</v>
      </c>
      <c r="Q172" s="159"/>
      <c r="R172" s="163">
        <v>5268.0129999999999</v>
      </c>
      <c r="S172" s="158">
        <v>5268.0129999999999</v>
      </c>
      <c r="T172" s="159"/>
      <c r="U172" s="158">
        <v>1523.0409999999999</v>
      </c>
      <c r="V172" s="158">
        <v>5783.0829999999996</v>
      </c>
      <c r="W172" s="165">
        <v>-4260.0419999999995</v>
      </c>
      <c r="X172" s="158">
        <v>1139.2939999999999</v>
      </c>
      <c r="Y172" s="156">
        <v>461.80500000000001</v>
      </c>
      <c r="Z172" s="156">
        <v>204.114</v>
      </c>
      <c r="AA172" s="156">
        <v>79.47999999999999</v>
      </c>
      <c r="AB172" s="156">
        <v>60.873000000000005</v>
      </c>
      <c r="AC172" s="156">
        <v>307.74400000000048</v>
      </c>
      <c r="AD172" s="156">
        <v>-5707.08</v>
      </c>
      <c r="AE172" s="156">
        <v>256.88599999999997</v>
      </c>
      <c r="AF172" s="156">
        <v>76.136000000000479</v>
      </c>
    </row>
    <row r="173" spans="1:32" ht="12.75" customHeight="1">
      <c r="A173" s="156" t="s">
        <v>776</v>
      </c>
      <c r="B173" s="156" t="s">
        <v>829</v>
      </c>
      <c r="C173" s="159"/>
      <c r="D173" s="174"/>
      <c r="E173" s="159"/>
      <c r="F173" s="159"/>
      <c r="G173" s="159"/>
      <c r="H173" s="175"/>
      <c r="I173" s="159"/>
      <c r="J173" s="159"/>
      <c r="K173" s="156">
        <v>211.36800000000005</v>
      </c>
      <c r="L173" s="156">
        <v>266.79499999999996</v>
      </c>
      <c r="M173" s="156">
        <v>72.673000000000002</v>
      </c>
      <c r="N173" s="159"/>
      <c r="O173" s="159"/>
      <c r="P173" s="159"/>
      <c r="Q173" s="159"/>
      <c r="R173" s="163">
        <v>550.83600000000001</v>
      </c>
      <c r="S173" s="158">
        <v>550.83600000000001</v>
      </c>
      <c r="T173" s="159"/>
      <c r="U173" s="158">
        <v>5095.3730000000005</v>
      </c>
      <c r="V173" s="158">
        <v>3145.4389999999999</v>
      </c>
      <c r="W173" s="165">
        <v>1949.934</v>
      </c>
      <c r="X173" s="158">
        <v>4885.9880000000003</v>
      </c>
      <c r="Y173" s="156">
        <v>202.655</v>
      </c>
      <c r="Z173" s="156">
        <v>136.13200000000001</v>
      </c>
      <c r="AA173" s="156">
        <v>44.686</v>
      </c>
      <c r="AB173" s="156">
        <v>4405.7480000000005</v>
      </c>
      <c r="AC173" s="156">
        <v>176.63100000000034</v>
      </c>
      <c r="AD173" s="156">
        <v>-3112.6850000000004</v>
      </c>
      <c r="AE173" s="156">
        <v>96.644000000000005</v>
      </c>
      <c r="AF173" s="156">
        <v>0.12299999999999045</v>
      </c>
    </row>
    <row r="174" spans="1:32" ht="12.75" customHeight="1">
      <c r="A174" s="156" t="s">
        <v>776</v>
      </c>
      <c r="B174" s="156" t="s">
        <v>830</v>
      </c>
      <c r="C174" s="156">
        <v>163957.54800000001</v>
      </c>
      <c r="D174" s="157">
        <v>43805.913</v>
      </c>
      <c r="E174" s="156">
        <v>37269.464999999997</v>
      </c>
      <c r="F174" s="159"/>
      <c r="G174" s="160">
        <v>8.1369105373544617</v>
      </c>
      <c r="H174" s="161">
        <v>17.171722913297117</v>
      </c>
      <c r="I174" s="160">
        <v>27.049816787013178</v>
      </c>
      <c r="J174" s="159"/>
      <c r="K174" s="156">
        <v>223.649</v>
      </c>
      <c r="L174" s="156">
        <v>323.96499999999997</v>
      </c>
      <c r="M174" s="156">
        <v>84.64800000000001</v>
      </c>
      <c r="N174" s="156">
        <v>7768.9809999999998</v>
      </c>
      <c r="O174" s="156">
        <v>6512.5889999999999</v>
      </c>
      <c r="P174" s="156">
        <v>1256.3920000000001</v>
      </c>
      <c r="Q174" s="156">
        <v>-402</v>
      </c>
      <c r="R174" s="163">
        <v>7522.23</v>
      </c>
      <c r="S174" s="158">
        <v>7924.23</v>
      </c>
      <c r="T174" s="159"/>
      <c r="U174" s="158">
        <v>7695.018</v>
      </c>
      <c r="V174" s="158">
        <v>379.27499999999998</v>
      </c>
      <c r="W174" s="165">
        <v>7315.7430000000004</v>
      </c>
      <c r="X174" s="158">
        <v>1291.4099999999999</v>
      </c>
      <c r="Y174" s="156">
        <v>221.465</v>
      </c>
      <c r="Z174" s="156">
        <v>151.26</v>
      </c>
      <c r="AA174" s="156">
        <v>48.980000000000004</v>
      </c>
      <c r="AB174" s="156">
        <v>-43.218000000000004</v>
      </c>
      <c r="AC174" s="156">
        <v>6247.3320000000003</v>
      </c>
      <c r="AD174" s="156">
        <v>-222.99900000000002</v>
      </c>
      <c r="AE174" s="156">
        <v>912.72499999999991</v>
      </c>
      <c r="AF174" s="156">
        <v>0.19799999999879958</v>
      </c>
    </row>
    <row r="175" spans="1:32" ht="12.75" customHeight="1">
      <c r="A175" s="156" t="s">
        <v>776</v>
      </c>
      <c r="B175" s="156" t="s">
        <v>831</v>
      </c>
      <c r="C175" s="156">
        <v>205656.50099999999</v>
      </c>
      <c r="D175" s="157">
        <v>18204.490000000002</v>
      </c>
      <c r="E175" s="156">
        <v>46382.055</v>
      </c>
      <c r="F175" s="159"/>
      <c r="G175" s="160">
        <v>9.0673642259429474</v>
      </c>
      <c r="H175" s="161">
        <v>29.149649344749562</v>
      </c>
      <c r="I175" s="160">
        <v>28.869160713124934</v>
      </c>
      <c r="J175" s="159"/>
      <c r="K175" s="156">
        <v>435.25300000000004</v>
      </c>
      <c r="L175" s="156">
        <v>339.55399999999997</v>
      </c>
      <c r="M175" s="156">
        <v>177.90599999999998</v>
      </c>
      <c r="N175" s="156">
        <v>4352.4279999999999</v>
      </c>
      <c r="O175" s="156">
        <v>3308.788</v>
      </c>
      <c r="P175" s="156">
        <v>1043.6400000000001</v>
      </c>
      <c r="Q175" s="159"/>
      <c r="R175" s="163">
        <v>5306.5450000000001</v>
      </c>
      <c r="S175" s="158">
        <v>5306.5450000000001</v>
      </c>
      <c r="T175" s="159"/>
      <c r="U175" s="158">
        <v>13752.91</v>
      </c>
      <c r="V175" s="158">
        <v>2900.8270000000002</v>
      </c>
      <c r="W175" s="165">
        <v>10852.083000000001</v>
      </c>
      <c r="X175" s="158">
        <v>12980.735000000001</v>
      </c>
      <c r="Y175" s="156">
        <v>189.49299999999999</v>
      </c>
      <c r="Z175" s="156">
        <v>177.262</v>
      </c>
      <c r="AA175" s="156">
        <v>66.744</v>
      </c>
      <c r="AB175" s="156">
        <v>11941.911</v>
      </c>
      <c r="AC175" s="156">
        <v>390.73199999999986</v>
      </c>
      <c r="AD175" s="156">
        <v>-2519.384</v>
      </c>
      <c r="AE175" s="156">
        <v>603.76700000000005</v>
      </c>
      <c r="AF175" s="156">
        <v>1.5579999999996232</v>
      </c>
    </row>
    <row r="176" spans="1:32" ht="12.75" customHeight="1">
      <c r="A176" s="156" t="s">
        <v>776</v>
      </c>
      <c r="B176" s="156" t="s">
        <v>775</v>
      </c>
      <c r="C176" s="156">
        <v>89649.06</v>
      </c>
      <c r="D176" s="157">
        <v>36932.419000000002</v>
      </c>
      <c r="E176" s="156">
        <v>18495.075000000001</v>
      </c>
      <c r="F176" s="159"/>
      <c r="G176" s="160">
        <v>8.8591960696520431</v>
      </c>
      <c r="H176" s="161">
        <v>21.504646094262064</v>
      </c>
      <c r="I176" s="160">
        <v>32.700456743214069</v>
      </c>
      <c r="J176" s="159"/>
      <c r="K176" s="156">
        <v>200.10399999999998</v>
      </c>
      <c r="L176" s="156">
        <v>310.49300000000005</v>
      </c>
      <c r="M176" s="156">
        <v>270.78399999999999</v>
      </c>
      <c r="N176" s="156">
        <v>7160.3940000000002</v>
      </c>
      <c r="O176" s="156">
        <v>6047.9740000000002</v>
      </c>
      <c r="P176" s="156">
        <v>1112.42</v>
      </c>
      <c r="Q176" s="159"/>
      <c r="R176" s="163">
        <v>7942.1860000000006</v>
      </c>
      <c r="S176" s="158">
        <v>7942.1860000000006</v>
      </c>
      <c r="T176" s="159"/>
      <c r="U176" s="158">
        <v>1771.0260000000003</v>
      </c>
      <c r="V176" s="158">
        <v>6356.4810000000007</v>
      </c>
      <c r="W176" s="165">
        <v>-4585.454999999999</v>
      </c>
      <c r="X176" s="158">
        <v>1261.0700000000006</v>
      </c>
      <c r="Y176" s="156">
        <v>443.88299999999998</v>
      </c>
      <c r="Z176" s="156">
        <v>180.48600000000002</v>
      </c>
      <c r="AA176" s="156">
        <v>113.946</v>
      </c>
      <c r="AB176" s="156">
        <v>39.097000000000001</v>
      </c>
      <c r="AC176" s="156">
        <v>356.86900000000003</v>
      </c>
      <c r="AD176" s="156">
        <v>-6203.3940000000002</v>
      </c>
      <c r="AE176" s="156">
        <v>483.20600000000002</v>
      </c>
      <c r="AF176" s="156">
        <v>0.45199999999972817</v>
      </c>
    </row>
    <row r="177" spans="1:38" ht="12.75" customHeight="1">
      <c r="A177" s="156" t="s">
        <v>776</v>
      </c>
      <c r="B177" s="156" t="s">
        <v>829</v>
      </c>
      <c r="C177" s="159"/>
      <c r="D177" s="174"/>
      <c r="E177" s="159"/>
      <c r="F177" s="159"/>
      <c r="G177" s="159"/>
      <c r="H177" s="175"/>
      <c r="I177" s="159"/>
      <c r="J177" s="159"/>
      <c r="K177" s="156">
        <v>266.26900000000001</v>
      </c>
      <c r="L177" s="156">
        <v>323.90800000000002</v>
      </c>
      <c r="M177" s="156">
        <v>244.74700000000001</v>
      </c>
      <c r="N177" s="159"/>
      <c r="O177" s="159"/>
      <c r="P177" s="159"/>
      <c r="Q177" s="159"/>
      <c r="R177" s="163">
        <v>834.94900000000007</v>
      </c>
      <c r="S177" s="158">
        <v>834.94900000000007</v>
      </c>
      <c r="T177" s="159"/>
      <c r="U177" s="158">
        <v>8226.6020000000008</v>
      </c>
      <c r="V177" s="158">
        <v>470.05499999999995</v>
      </c>
      <c r="W177" s="165">
        <v>7756.5470000000005</v>
      </c>
      <c r="X177" s="158">
        <v>7886.9949999999999</v>
      </c>
      <c r="Y177" s="156">
        <v>213.61399999999998</v>
      </c>
      <c r="Z177" s="156">
        <v>164.93</v>
      </c>
      <c r="AA177" s="156">
        <v>108.13299999999998</v>
      </c>
      <c r="AB177" s="156">
        <v>7119.0070000000005</v>
      </c>
      <c r="AC177" s="156">
        <v>188.149</v>
      </c>
      <c r="AD177" s="156">
        <v>-318.59699999999998</v>
      </c>
      <c r="AE177" s="156">
        <v>281.12099999999998</v>
      </c>
      <c r="AF177" s="156">
        <v>0.18999999999952877</v>
      </c>
    </row>
    <row r="178" spans="1:38" ht="12.75" customHeight="1">
      <c r="A178" s="156" t="s">
        <v>776</v>
      </c>
      <c r="B178" s="156" t="s">
        <v>830</v>
      </c>
      <c r="C178" s="156">
        <v>231935.40299999999</v>
      </c>
      <c r="D178" s="157">
        <v>64555.226000000002</v>
      </c>
      <c r="E178" s="156">
        <v>52480.745000000003</v>
      </c>
      <c r="F178" s="159"/>
      <c r="G178" s="160">
        <v>8.2506231271644204</v>
      </c>
      <c r="H178" s="161">
        <v>16.046696203960305</v>
      </c>
      <c r="I178" s="160">
        <v>33.404611538955862</v>
      </c>
      <c r="J178" s="159"/>
      <c r="K178" s="156">
        <v>277.44299999999998</v>
      </c>
      <c r="L178" s="156">
        <v>343.81700000000006</v>
      </c>
      <c r="M178" s="156">
        <v>252.97800000000001</v>
      </c>
      <c r="N178" s="156">
        <v>12864.637999999999</v>
      </c>
      <c r="O178" s="156">
        <v>11483.014999999999</v>
      </c>
      <c r="P178" s="156">
        <v>1381.623</v>
      </c>
      <c r="Q178" s="156">
        <v>-2874</v>
      </c>
      <c r="R178" s="163">
        <v>10358.980999999998</v>
      </c>
      <c r="S178" s="158">
        <v>13232.980999999998</v>
      </c>
      <c r="T178" s="159"/>
      <c r="U178" s="158">
        <v>6695.4890000000005</v>
      </c>
      <c r="V178" s="158">
        <v>354.47899999999998</v>
      </c>
      <c r="W178" s="165">
        <v>6341.01</v>
      </c>
      <c r="X178" s="158">
        <v>802.14800000000014</v>
      </c>
      <c r="Y178" s="156">
        <v>281.57400000000001</v>
      </c>
      <c r="Z178" s="156">
        <v>177.09399999999999</v>
      </c>
      <c r="AA178" s="156">
        <v>114.437</v>
      </c>
      <c r="AB178" s="156">
        <v>15.213000000000001</v>
      </c>
      <c r="AC178" s="156">
        <v>5752.5990000000002</v>
      </c>
      <c r="AD178" s="156">
        <v>-213.73699999999999</v>
      </c>
      <c r="AE178" s="156">
        <v>213.51499999999999</v>
      </c>
      <c r="AF178" s="156">
        <v>0.31500000000001194</v>
      </c>
    </row>
    <row r="179" spans="1:38" ht="12.75" customHeight="1">
      <c r="A179" s="156" t="s">
        <v>776</v>
      </c>
      <c r="B179" s="156" t="s">
        <v>831</v>
      </c>
      <c r="C179" s="156">
        <v>273407.87</v>
      </c>
      <c r="D179" s="157">
        <v>22945.955999999998</v>
      </c>
      <c r="E179" s="156">
        <v>63417.033000000003</v>
      </c>
      <c r="F179" s="159"/>
      <c r="G179" s="160">
        <v>9.2712912762898885</v>
      </c>
      <c r="H179" s="161">
        <v>27.073720528358027</v>
      </c>
      <c r="I179" s="160">
        <v>33.865758115804624</v>
      </c>
      <c r="J179" s="159"/>
      <c r="K179" s="156">
        <v>396.21999999999997</v>
      </c>
      <c r="L179" s="156">
        <v>370.49399999999997</v>
      </c>
      <c r="M179" s="156">
        <v>342.69899999999996</v>
      </c>
      <c r="N179" s="156">
        <v>5102.8389999999999</v>
      </c>
      <c r="O179" s="156">
        <v>3945.67</v>
      </c>
      <c r="P179" s="156">
        <v>1157.1690000000001</v>
      </c>
      <c r="Q179" s="159"/>
      <c r="R179" s="163">
        <v>6212.3240000000005</v>
      </c>
      <c r="S179" s="158">
        <v>6212.3240000000005</v>
      </c>
      <c r="T179" s="159"/>
      <c r="U179" s="158">
        <v>19144.491000000002</v>
      </c>
      <c r="V179" s="158">
        <v>2029.8559999999998</v>
      </c>
      <c r="W179" s="165">
        <v>17114.635000000002</v>
      </c>
      <c r="X179" s="158">
        <v>18661.129000000001</v>
      </c>
      <c r="Y179" s="156">
        <v>241.31700000000001</v>
      </c>
      <c r="Z179" s="156">
        <v>189.05199999999999</v>
      </c>
      <c r="AA179" s="156">
        <v>110.185</v>
      </c>
      <c r="AB179" s="156">
        <v>17973.650000000001</v>
      </c>
      <c r="AC179" s="156">
        <v>347.05500000000006</v>
      </c>
      <c r="AD179" s="156">
        <v>-1893.549</v>
      </c>
      <c r="AE179" s="156">
        <v>145.523</v>
      </c>
      <c r="AF179" s="156">
        <v>1.4020000000001858</v>
      </c>
    </row>
    <row r="180" spans="1:38" ht="12.75" customHeight="1">
      <c r="A180" s="156" t="s">
        <v>776</v>
      </c>
      <c r="B180" s="156" t="s">
        <v>781</v>
      </c>
      <c r="C180" s="156">
        <v>83861.910999999993</v>
      </c>
      <c r="D180" s="157">
        <v>43981.152999999998</v>
      </c>
      <c r="E180" s="156">
        <v>22197.95</v>
      </c>
      <c r="F180" s="159"/>
      <c r="G180" s="160">
        <v>9.4877971478613219</v>
      </c>
      <c r="H180" s="161">
        <v>18.091040041628741</v>
      </c>
      <c r="I180" s="160">
        <v>26.966246883158128</v>
      </c>
      <c r="J180" s="159"/>
      <c r="K180" s="156">
        <v>243.20599999999996</v>
      </c>
      <c r="L180" s="156">
        <v>360.81</v>
      </c>
      <c r="M180" s="156">
        <v>278.36599999999999</v>
      </c>
      <c r="N180" s="156">
        <v>7073.6389999999992</v>
      </c>
      <c r="O180" s="156">
        <v>5985.9539999999997</v>
      </c>
      <c r="P180" s="156">
        <v>1087.6849999999999</v>
      </c>
      <c r="Q180" s="159"/>
      <c r="R180" s="163">
        <v>7956.6479999999992</v>
      </c>
      <c r="S180" s="158">
        <v>7956.6479999999992</v>
      </c>
      <c r="T180" s="159"/>
      <c r="U180" s="158">
        <v>1711.2649999999999</v>
      </c>
      <c r="V180" s="158">
        <v>4393.4620000000004</v>
      </c>
      <c r="W180" s="165">
        <v>-2682.1970000000001</v>
      </c>
      <c r="X180" s="158">
        <v>1250.6330000000003</v>
      </c>
      <c r="Y180" s="156">
        <v>350.85599999999999</v>
      </c>
      <c r="Z180" s="156">
        <v>201.863</v>
      </c>
      <c r="AA180" s="156">
        <v>131.41800000000001</v>
      </c>
      <c r="AB180" s="156">
        <v>123.952</v>
      </c>
      <c r="AC180" s="156">
        <v>329.71199999999999</v>
      </c>
      <c r="AD180" s="156">
        <v>-4262.5419999999995</v>
      </c>
      <c r="AE180" s="156">
        <v>441.56899999999996</v>
      </c>
      <c r="AF180" s="156">
        <v>0.97500000000073328</v>
      </c>
    </row>
    <row r="181" spans="1:38" ht="12.75" customHeight="1">
      <c r="A181" s="156" t="s">
        <v>776</v>
      </c>
      <c r="B181" s="156" t="s">
        <v>829</v>
      </c>
      <c r="C181" s="159"/>
      <c r="D181" s="174"/>
      <c r="E181" s="159"/>
      <c r="F181" s="159"/>
      <c r="G181" s="159"/>
      <c r="H181" s="175"/>
      <c r="I181" s="159"/>
      <c r="J181" s="159"/>
      <c r="K181" s="156">
        <v>410.50500000000011</v>
      </c>
      <c r="L181" s="156">
        <v>373.25700000000001</v>
      </c>
      <c r="M181" s="156">
        <v>252.65000000000003</v>
      </c>
      <c r="N181" s="159"/>
      <c r="O181" s="159"/>
      <c r="P181" s="159"/>
      <c r="Q181" s="159"/>
      <c r="R181" s="163">
        <v>1036.4120000000003</v>
      </c>
      <c r="S181" s="158">
        <v>1036.4120000000003</v>
      </c>
      <c r="T181" s="159"/>
      <c r="U181" s="158">
        <v>8630.6630000000005</v>
      </c>
      <c r="V181" s="158">
        <v>531.82799999999997</v>
      </c>
      <c r="W181" s="165">
        <v>8098.835</v>
      </c>
      <c r="X181" s="158">
        <v>8249.8510000000006</v>
      </c>
      <c r="Y181" s="156">
        <v>335.97399999999999</v>
      </c>
      <c r="Z181" s="156">
        <v>195.52799999999999</v>
      </c>
      <c r="AA181" s="156">
        <v>129.26400000000001</v>
      </c>
      <c r="AB181" s="156">
        <v>7086.4830000000002</v>
      </c>
      <c r="AC181" s="156">
        <v>251.66500000000002</v>
      </c>
      <c r="AD181" s="156">
        <v>-402.68100000000004</v>
      </c>
      <c r="AE181" s="156">
        <v>502.05600000000004</v>
      </c>
      <c r="AF181" s="156">
        <v>0.54600000000010596</v>
      </c>
    </row>
    <row r="182" spans="1:38" ht="12.75" customHeight="1">
      <c r="A182" s="156" t="s">
        <v>776</v>
      </c>
      <c r="B182" s="156" t="s">
        <v>830</v>
      </c>
      <c r="C182" s="156">
        <v>257759.77</v>
      </c>
      <c r="D182" s="157">
        <v>80039.243000000002</v>
      </c>
      <c r="E182" s="156">
        <v>64493.027999999998</v>
      </c>
      <c r="F182" s="159"/>
      <c r="G182" s="160">
        <v>9.0978429256047217</v>
      </c>
      <c r="H182" s="161">
        <v>18.063038152422305</v>
      </c>
      <c r="I182" s="160">
        <v>32.330531914240403</v>
      </c>
      <c r="J182" s="159"/>
      <c r="K182" s="156">
        <v>289.28800000000001</v>
      </c>
      <c r="L182" s="156">
        <v>388.22799999999995</v>
      </c>
      <c r="M182" s="156">
        <v>166.459</v>
      </c>
      <c r="N182" s="156">
        <v>16632.686000000002</v>
      </c>
      <c r="O182" s="156">
        <v>14864.985000000001</v>
      </c>
      <c r="P182" s="156">
        <v>1767.701</v>
      </c>
      <c r="Q182" s="156">
        <v>-2454</v>
      </c>
      <c r="R182" s="163">
        <v>14457.519</v>
      </c>
      <c r="S182" s="158">
        <v>16911.519</v>
      </c>
      <c r="T182" s="159"/>
      <c r="U182" s="158">
        <v>9527.0279999999984</v>
      </c>
      <c r="V182" s="158">
        <v>476.35</v>
      </c>
      <c r="W182" s="165">
        <v>9050.6779999999999</v>
      </c>
      <c r="X182" s="158">
        <v>1016.6400000000001</v>
      </c>
      <c r="Y182" s="156">
        <v>320.13599999999997</v>
      </c>
      <c r="Z182" s="156">
        <v>202.34</v>
      </c>
      <c r="AA182" s="156">
        <v>84.988</v>
      </c>
      <c r="AB182" s="156">
        <v>19.28</v>
      </c>
      <c r="AC182" s="156">
        <v>8377.6720000000005</v>
      </c>
      <c r="AD182" s="156">
        <v>-343.63400000000001</v>
      </c>
      <c r="AE182" s="156">
        <v>389.73699999999997</v>
      </c>
      <c r="AF182" s="156">
        <v>0.15900000000015524</v>
      </c>
    </row>
    <row r="183" spans="1:38" ht="12.75" customHeight="1">
      <c r="A183" s="156" t="s">
        <v>776</v>
      </c>
      <c r="B183" s="156" t="s">
        <v>831</v>
      </c>
      <c r="C183" s="156">
        <v>296992.28499999997</v>
      </c>
      <c r="D183" s="157">
        <v>25314.365000000002</v>
      </c>
      <c r="E183" s="156">
        <v>77207.967000000004</v>
      </c>
      <c r="F183" s="159"/>
      <c r="G183" s="160">
        <v>10.20326066719208</v>
      </c>
      <c r="H183" s="161">
        <v>27.068891516733686</v>
      </c>
      <c r="I183" s="160">
        <v>32.632004155736929</v>
      </c>
      <c r="J183" s="159"/>
      <c r="K183" s="156">
        <v>476.20399999999984</v>
      </c>
      <c r="L183" s="156">
        <v>405.55400000000009</v>
      </c>
      <c r="M183" s="156">
        <v>155.85500000000002</v>
      </c>
      <c r="N183" s="156">
        <v>5789.6760000000004</v>
      </c>
      <c r="O183" s="156">
        <v>4343.5680000000002</v>
      </c>
      <c r="P183" s="156">
        <v>1446.1079999999999</v>
      </c>
      <c r="Q183" s="159"/>
      <c r="R183" s="163">
        <v>6852.3180000000011</v>
      </c>
      <c r="S183" s="158">
        <v>6852.3180000000011</v>
      </c>
      <c r="T183" s="159"/>
      <c r="U183" s="158">
        <v>23731.566999999995</v>
      </c>
      <c r="V183" s="158">
        <v>6022.7829999999994</v>
      </c>
      <c r="W183" s="165">
        <v>17708.784</v>
      </c>
      <c r="X183" s="158">
        <v>23169.855</v>
      </c>
      <c r="Y183" s="156">
        <v>272.88</v>
      </c>
      <c r="Z183" s="156">
        <v>210.04599999999999</v>
      </c>
      <c r="AA183" s="156">
        <v>53.769000000000005</v>
      </c>
      <c r="AB183" s="156">
        <v>22356.434000000001</v>
      </c>
      <c r="AC183" s="156">
        <v>458.58299999999986</v>
      </c>
      <c r="AD183" s="156">
        <v>-5919.6540000000005</v>
      </c>
      <c r="AE183" s="156">
        <v>276.55</v>
      </c>
      <c r="AF183" s="156">
        <v>0.17599999999879401</v>
      </c>
    </row>
    <row r="184" spans="1:38" ht="12.75" customHeight="1">
      <c r="A184" s="156" t="s">
        <v>776</v>
      </c>
      <c r="B184" s="156" t="s">
        <v>835</v>
      </c>
      <c r="C184" s="156">
        <v>99374.841</v>
      </c>
      <c r="D184" s="157">
        <v>56019.877999999997</v>
      </c>
      <c r="E184" s="156">
        <v>29496.686000000002</v>
      </c>
      <c r="F184" s="159"/>
      <c r="G184" s="160">
        <v>9.7733660776372986</v>
      </c>
      <c r="H184" s="161">
        <v>17.337179848910065</v>
      </c>
      <c r="I184" s="160">
        <v>25.540818382105705</v>
      </c>
      <c r="J184" s="159"/>
      <c r="K184" s="156">
        <v>279.11800000000005</v>
      </c>
      <c r="L184" s="156">
        <v>387.72200000000004</v>
      </c>
      <c r="M184" s="156">
        <v>130.62200000000001</v>
      </c>
      <c r="N184" s="156">
        <v>8914.8050000000003</v>
      </c>
      <c r="O184" s="156">
        <v>7533.6949999999997</v>
      </c>
      <c r="P184" s="156">
        <v>1381.11</v>
      </c>
      <c r="Q184" s="159"/>
      <c r="R184" s="163">
        <v>9712.2670000000016</v>
      </c>
      <c r="S184" s="158">
        <v>9712.2670000000016</v>
      </c>
      <c r="T184" s="159"/>
      <c r="U184" s="158">
        <v>1559.307</v>
      </c>
      <c r="V184" s="158">
        <v>7678.9959999999992</v>
      </c>
      <c r="W184" s="165">
        <v>-6119.6889999999994</v>
      </c>
      <c r="X184" s="158">
        <v>891.90299999999991</v>
      </c>
      <c r="Y184" s="156">
        <v>451.55599999999998</v>
      </c>
      <c r="Z184" s="156">
        <v>217.91400000000002</v>
      </c>
      <c r="AA184" s="156">
        <v>67.525000000000006</v>
      </c>
      <c r="AB184" s="156">
        <v>77.099999999999994</v>
      </c>
      <c r="AC184" s="156">
        <v>486.80700000000002</v>
      </c>
      <c r="AD184" s="156">
        <v>-7498.3989999999994</v>
      </c>
      <c r="AE184" s="156">
        <v>52.77000000000001</v>
      </c>
      <c r="AF184" s="156">
        <v>25.038000000000409</v>
      </c>
    </row>
    <row r="185" spans="1:38" ht="12.75" customHeight="1">
      <c r="A185" s="156" t="s">
        <v>776</v>
      </c>
      <c r="B185" s="156" t="s">
        <v>829</v>
      </c>
      <c r="C185" s="159"/>
      <c r="D185" s="174"/>
      <c r="E185" s="159"/>
      <c r="F185" s="159"/>
      <c r="G185" s="159"/>
      <c r="H185" s="175"/>
      <c r="I185" s="159"/>
      <c r="J185" s="159"/>
      <c r="K185" s="156">
        <v>490.62200000000007</v>
      </c>
      <c r="L185" s="156">
        <v>398.44600000000003</v>
      </c>
      <c r="M185" s="156">
        <v>117.492</v>
      </c>
      <c r="N185" s="159"/>
      <c r="O185" s="159"/>
      <c r="P185" s="159"/>
      <c r="Q185" s="159"/>
      <c r="R185" s="163">
        <v>1006.8440000000001</v>
      </c>
      <c r="S185" s="158">
        <v>1006.8440000000001</v>
      </c>
      <c r="T185" s="159"/>
      <c r="U185" s="158">
        <v>10356.353999999999</v>
      </c>
      <c r="V185" s="158">
        <v>1448.66</v>
      </c>
      <c r="W185" s="165">
        <v>8907.6939999999995</v>
      </c>
      <c r="X185" s="158">
        <v>8894.3130000000001</v>
      </c>
      <c r="Y185" s="156">
        <v>410.95700000000005</v>
      </c>
      <c r="Z185" s="156">
        <v>209.84</v>
      </c>
      <c r="AA185" s="156">
        <v>46.634</v>
      </c>
      <c r="AB185" s="156">
        <v>8929.3380000000016</v>
      </c>
      <c r="AC185" s="156">
        <v>254.875</v>
      </c>
      <c r="AD185" s="156">
        <v>-241.494</v>
      </c>
      <c r="AE185" s="156">
        <v>-702.80800000000011</v>
      </c>
      <c r="AF185" s="156">
        <v>0.35200000000094178</v>
      </c>
    </row>
    <row r="186" spans="1:38" ht="12.75" customHeight="1">
      <c r="A186" s="156" t="s">
        <v>776</v>
      </c>
      <c r="B186" s="156" t="s">
        <v>830</v>
      </c>
      <c r="C186" s="156">
        <v>283417.37199999997</v>
      </c>
      <c r="D186" s="157">
        <v>96399.823000000004</v>
      </c>
      <c r="E186" s="156">
        <v>81350.206999999995</v>
      </c>
      <c r="F186" s="159"/>
      <c r="G186" s="160">
        <v>10.752090383506909</v>
      </c>
      <c r="H186" s="161">
        <v>20.491926629367359</v>
      </c>
      <c r="I186" s="160">
        <v>29.226857406767262</v>
      </c>
      <c r="J186" s="159"/>
      <c r="K186" s="156">
        <v>339.88499999999999</v>
      </c>
      <c r="L186" s="156">
        <v>409.36200000000008</v>
      </c>
      <c r="M186" s="156">
        <v>101.81</v>
      </c>
      <c r="N186" s="156">
        <v>18129.083000000002</v>
      </c>
      <c r="O186" s="156">
        <v>16242.414000000001</v>
      </c>
      <c r="P186" s="156">
        <v>1886.6690000000001</v>
      </c>
      <c r="Q186" s="156">
        <v>1339.403</v>
      </c>
      <c r="R186" s="163">
        <v>19754.181</v>
      </c>
      <c r="S186" s="158">
        <v>18414.778000000002</v>
      </c>
      <c r="T186" s="159"/>
      <c r="U186" s="158">
        <v>10456.742</v>
      </c>
      <c r="V186" s="158">
        <v>386.58499999999998</v>
      </c>
      <c r="W186" s="165">
        <v>10070.156999999999</v>
      </c>
      <c r="X186" s="158">
        <v>1108.594000000001</v>
      </c>
      <c r="Y186" s="156">
        <v>403.89</v>
      </c>
      <c r="Z186" s="156">
        <v>215.57300000000001</v>
      </c>
      <c r="AA186" s="156">
        <v>50.118000000000002</v>
      </c>
      <c r="AB186" s="156">
        <v>20.451000000000001</v>
      </c>
      <c r="AC186" s="156">
        <v>9271.1500000000015</v>
      </c>
      <c r="AD186" s="156">
        <v>-309.58699999999999</v>
      </c>
      <c r="AE186" s="156">
        <v>418.47199999999998</v>
      </c>
      <c r="AF186" s="156">
        <v>8.999999999979913E-2</v>
      </c>
    </row>
    <row r="187" spans="1:38" ht="12.75" customHeight="1">
      <c r="A187" s="156" t="s">
        <v>776</v>
      </c>
      <c r="B187" s="156" t="s">
        <v>845</v>
      </c>
      <c r="T187" s="159"/>
      <c r="U187" s="158">
        <v>18397.303</v>
      </c>
      <c r="V187" s="158">
        <v>905.60400000000004</v>
      </c>
      <c r="W187" s="165">
        <v>17491.699000000001</v>
      </c>
      <c r="X187" s="158">
        <v>18163.313000000002</v>
      </c>
      <c r="Y187" s="156">
        <v>192.541</v>
      </c>
      <c r="Z187" s="156">
        <v>181.928</v>
      </c>
      <c r="AA187" s="156">
        <v>17.079000000000001</v>
      </c>
      <c r="AB187" s="156">
        <v>17742.584999999999</v>
      </c>
      <c r="AC187" s="156">
        <v>205.43799999999999</v>
      </c>
      <c r="AD187" s="156">
        <v>-877.05200000000002</v>
      </c>
      <c r="AE187" s="156">
        <v>29.18</v>
      </c>
      <c r="AF187" s="156">
        <v>-1.0231815394945443E-12</v>
      </c>
    </row>
    <row r="188" spans="1:38" s="154" customFormat="1" ht="13.2">
      <c r="AI188" s="155"/>
      <c r="AJ188" s="155"/>
      <c r="AK188" s="155"/>
      <c r="AL188" s="155"/>
    </row>
    <row r="189" spans="1:38" s="153" customFormat="1" ht="13.2">
      <c r="A189" s="1"/>
      <c r="B189" s="5"/>
      <c r="C189" s="184" t="s">
        <v>56</v>
      </c>
      <c r="D189" s="185"/>
      <c r="E189" s="186"/>
      <c r="F189" s="6"/>
      <c r="G189" s="184" t="s">
        <v>56</v>
      </c>
      <c r="H189" s="185"/>
      <c r="I189" s="186"/>
      <c r="J189" s="6"/>
      <c r="K189" s="184" t="s">
        <v>56</v>
      </c>
      <c r="L189" s="185"/>
      <c r="M189" s="185"/>
      <c r="N189" s="185"/>
      <c r="O189" s="185"/>
      <c r="P189" s="185"/>
      <c r="Q189" s="185"/>
      <c r="R189" s="185"/>
      <c r="S189" s="186"/>
      <c r="T189" s="6"/>
      <c r="U189" s="184" t="s">
        <v>56</v>
      </c>
      <c r="V189" s="185"/>
      <c r="W189" s="185"/>
      <c r="X189" s="185"/>
      <c r="Y189" s="185"/>
      <c r="Z189" s="185"/>
      <c r="AA189" s="185"/>
      <c r="AB189" s="185"/>
      <c r="AC189" s="185"/>
      <c r="AD189" s="185"/>
      <c r="AE189" s="185"/>
      <c r="AF189" s="186"/>
    </row>
    <row r="191" spans="1:38" ht="12.75" customHeight="1">
      <c r="A191" s="156" t="s">
        <v>776</v>
      </c>
      <c r="B191" s="156" t="s">
        <v>33</v>
      </c>
      <c r="C191" s="160">
        <v>40.924607736259851</v>
      </c>
      <c r="D191" s="167">
        <v>51.139412685291653</v>
      </c>
      <c r="E191" s="159"/>
      <c r="G191" s="160">
        <v>-12.786200725025434</v>
      </c>
      <c r="H191" s="161">
        <v>-18.680572898568837</v>
      </c>
      <c r="I191" s="159"/>
      <c r="K191" s="160">
        <v>-2.8130514399866486</v>
      </c>
      <c r="L191" s="159"/>
      <c r="M191" s="159"/>
      <c r="N191" s="160">
        <v>51.669003215314362</v>
      </c>
      <c r="O191" s="160">
        <v>33.01172368627379</v>
      </c>
      <c r="P191" s="160">
        <v>56.387157572590873</v>
      </c>
      <c r="Q191" s="159" t="s">
        <v>31</v>
      </c>
      <c r="R191" s="168">
        <v>22.905704520146937</v>
      </c>
      <c r="S191" s="162">
        <v>22.905704520146937</v>
      </c>
      <c r="U191" s="162">
        <v>4.7393398636910797</v>
      </c>
      <c r="V191" s="162">
        <v>30.92405070611504</v>
      </c>
      <c r="W191" s="170">
        <v>-37.075816275171654</v>
      </c>
      <c r="X191" s="162">
        <v>14.631441480852523</v>
      </c>
      <c r="Y191" s="160">
        <v>12.730900969976625</v>
      </c>
      <c r="Z191" s="159"/>
      <c r="AA191" s="159"/>
      <c r="AB191" s="160">
        <v>65.891542872623859</v>
      </c>
      <c r="AC191" s="160">
        <v>-18.802563746631403</v>
      </c>
      <c r="AD191" s="160">
        <v>28.577859945943338</v>
      </c>
      <c r="AE191" s="159"/>
      <c r="AF191" s="160">
        <v>0</v>
      </c>
    </row>
    <row r="192" spans="1:38" ht="12.75" customHeight="1">
      <c r="A192" s="156" t="s">
        <v>776</v>
      </c>
      <c r="B192" s="156" t="s">
        <v>829</v>
      </c>
      <c r="C192" s="159"/>
      <c r="D192" s="174"/>
      <c r="E192" s="159"/>
      <c r="G192" s="159"/>
      <c r="H192" s="175"/>
      <c r="I192" s="159"/>
      <c r="K192" s="160">
        <v>12.929985358959403</v>
      </c>
      <c r="L192" s="159"/>
      <c r="M192" s="159"/>
      <c r="N192" s="159"/>
      <c r="O192" s="159"/>
      <c r="P192" s="159"/>
      <c r="Q192" s="159" t="s">
        <v>31</v>
      </c>
      <c r="R192" s="168">
        <v>12.929985358959403</v>
      </c>
      <c r="S192" s="162">
        <v>12.929985358959403</v>
      </c>
      <c r="U192" s="162">
        <v>26.485773576558522</v>
      </c>
      <c r="V192" s="162">
        <v>-10.924021541326923</v>
      </c>
      <c r="W192" s="170">
        <v>56.966507487899158</v>
      </c>
      <c r="X192" s="162">
        <v>29.556092382022129</v>
      </c>
      <c r="Y192" s="160">
        <v>6.4359235380612985</v>
      </c>
      <c r="Z192" s="159"/>
      <c r="AA192" s="159"/>
      <c r="AB192" s="160">
        <v>48.047284623451041</v>
      </c>
      <c r="AC192" s="160">
        <v>17.119625645986829</v>
      </c>
      <c r="AD192" s="160">
        <v>-17.651164027952955</v>
      </c>
      <c r="AE192" s="159"/>
      <c r="AF192" s="160">
        <v>0</v>
      </c>
    </row>
    <row r="193" spans="1:32" ht="12.75" customHeight="1">
      <c r="A193" s="156" t="s">
        <v>776</v>
      </c>
      <c r="B193" s="156" t="s">
        <v>830</v>
      </c>
      <c r="C193" s="160">
        <v>29.295702108341342</v>
      </c>
      <c r="D193" s="167">
        <v>29.742266479334994</v>
      </c>
      <c r="E193" s="159"/>
      <c r="G193" s="160">
        <v>6.9765963731179044</v>
      </c>
      <c r="H193" s="161">
        <v>12.953462732011369</v>
      </c>
      <c r="I193" s="159"/>
      <c r="K193" s="160">
        <v>4.4807435140903111</v>
      </c>
      <c r="L193" s="159"/>
      <c r="M193" s="159"/>
      <c r="N193" s="160">
        <v>21.018972500532932</v>
      </c>
      <c r="O193" s="160">
        <v>20.34767923786443</v>
      </c>
      <c r="P193" s="160">
        <v>21.19388596563417</v>
      </c>
      <c r="Q193" s="159" t="s">
        <v>31</v>
      </c>
      <c r="R193" s="168">
        <v>46.548382615402531</v>
      </c>
      <c r="S193" s="162">
        <v>12.867197038984482</v>
      </c>
      <c r="U193" s="162">
        <v>11.432925480517389</v>
      </c>
      <c r="V193" s="162">
        <v>47.84556948576283</v>
      </c>
      <c r="W193" s="170">
        <v>7.9343706694365164</v>
      </c>
      <c r="X193" s="162">
        <v>1.2233375808888367</v>
      </c>
      <c r="Y193" s="160">
        <v>-1.885825625972654</v>
      </c>
      <c r="Z193" s="159"/>
      <c r="AA193" s="159"/>
      <c r="AB193" s="159" t="s">
        <v>31</v>
      </c>
      <c r="AC193" s="160">
        <v>13.507320822095853</v>
      </c>
      <c r="AD193" s="160">
        <v>92.824951321418069</v>
      </c>
      <c r="AE193" s="159"/>
      <c r="AF193" s="160">
        <v>0</v>
      </c>
    </row>
    <row r="194" spans="1:32" ht="12.75" customHeight="1">
      <c r="A194" s="156" t="s">
        <v>776</v>
      </c>
      <c r="B194" s="156" t="s">
        <v>831</v>
      </c>
      <c r="C194" s="160">
        <v>14.679442805625611</v>
      </c>
      <c r="D194" s="167">
        <v>1.5470070761216659</v>
      </c>
      <c r="E194" s="159"/>
      <c r="G194" s="160">
        <v>7.0505285839821852</v>
      </c>
      <c r="H194" s="161">
        <v>-18.264245439254005</v>
      </c>
      <c r="I194" s="159"/>
      <c r="K194" s="160">
        <v>-25.053120668449747</v>
      </c>
      <c r="L194" s="159"/>
      <c r="M194" s="159"/>
      <c r="N194" s="160">
        <v>-6.0395922804936708</v>
      </c>
      <c r="O194" s="160">
        <v>33.838402015475964</v>
      </c>
      <c r="P194" s="160">
        <v>-12.947247935203281</v>
      </c>
      <c r="Q194" s="159" t="s">
        <v>31</v>
      </c>
      <c r="R194" s="168">
        <v>-16.999787532477832</v>
      </c>
      <c r="S194" s="162">
        <v>-16.999787532477832</v>
      </c>
      <c r="U194" s="162">
        <v>0.92558989733372554</v>
      </c>
      <c r="V194" s="162">
        <v>-5.4193385307186706</v>
      </c>
      <c r="W194" s="170">
        <v>1.7233008998279931</v>
      </c>
      <c r="X194" s="162">
        <v>-3.1047355920403215</v>
      </c>
      <c r="Y194" s="160">
        <v>-24.63252125168383</v>
      </c>
      <c r="Z194" s="159"/>
      <c r="AA194" s="159"/>
      <c r="AB194" s="160">
        <v>4.7464441157269661</v>
      </c>
      <c r="AC194" s="160">
        <v>17.993031482555054</v>
      </c>
      <c r="AD194" s="160">
        <v>-23.261379934045252</v>
      </c>
      <c r="AE194" s="159"/>
      <c r="AF194" s="160">
        <v>-55</v>
      </c>
    </row>
    <row r="195" spans="1:32" ht="12.75" customHeight="1">
      <c r="A195" s="156" t="s">
        <v>776</v>
      </c>
      <c r="B195" s="156" t="s">
        <v>34</v>
      </c>
      <c r="C195" s="160">
        <v>24.422474641703648</v>
      </c>
      <c r="D195" s="167">
        <v>26.803491559108842</v>
      </c>
      <c r="E195" s="159"/>
      <c r="G195" s="160">
        <v>61.835782151689372</v>
      </c>
      <c r="H195" s="161">
        <v>58.796956245503232</v>
      </c>
      <c r="I195" s="159"/>
      <c r="K195" s="160">
        <v>10.772830514455212</v>
      </c>
      <c r="L195" s="159"/>
      <c r="M195" s="159"/>
      <c r="N195" s="159" t="s">
        <v>31</v>
      </c>
      <c r="O195" s="159" t="s">
        <v>31</v>
      </c>
      <c r="P195" s="159" t="s">
        <v>31</v>
      </c>
      <c r="Q195" s="159" t="s">
        <v>31</v>
      </c>
      <c r="R195" s="176" t="s">
        <v>31</v>
      </c>
      <c r="S195" s="173" t="s">
        <v>31</v>
      </c>
      <c r="U195" s="162">
        <v>11.324617649006113</v>
      </c>
      <c r="V195" s="162">
        <v>75.070039146830979</v>
      </c>
      <c r="W195" s="170">
        <v>0</v>
      </c>
      <c r="X195" s="162">
        <v>0.10491184588520314</v>
      </c>
      <c r="Y195" s="160">
        <v>-1.5753363628263644</v>
      </c>
      <c r="Z195" s="159"/>
      <c r="AA195" s="159"/>
      <c r="AB195" s="160">
        <v>30.90092542188351</v>
      </c>
      <c r="AC195" s="160">
        <v>15.100040086776097</v>
      </c>
      <c r="AD195" s="160">
        <v>77.025344889507934</v>
      </c>
      <c r="AE195" s="159"/>
      <c r="AF195" s="159" t="s">
        <v>31</v>
      </c>
    </row>
    <row r="196" spans="1:32" ht="12.75" customHeight="1">
      <c r="A196" s="156" t="s">
        <v>776</v>
      </c>
      <c r="B196" s="156" t="s">
        <v>829</v>
      </c>
      <c r="C196" s="159"/>
      <c r="D196" s="174"/>
      <c r="E196" s="159"/>
      <c r="G196" s="159"/>
      <c r="H196" s="175"/>
      <c r="I196" s="159"/>
      <c r="K196" s="160">
        <v>-17.5940803002416</v>
      </c>
      <c r="L196" s="159"/>
      <c r="M196" s="159"/>
      <c r="N196" s="159"/>
      <c r="O196" s="159"/>
      <c r="P196" s="159"/>
      <c r="Q196" s="159" t="s">
        <v>31</v>
      </c>
      <c r="R196" s="168">
        <v>-17.5940803002416</v>
      </c>
      <c r="S196" s="162">
        <v>-17.5940803002416</v>
      </c>
      <c r="U196" s="162">
        <v>55.885262166709701</v>
      </c>
      <c r="V196" s="162">
        <v>-19.578586260972152</v>
      </c>
      <c r="W196" s="170">
        <v>90.777807014691021</v>
      </c>
      <c r="X196" s="173" t="s">
        <v>31</v>
      </c>
      <c r="Y196" s="160">
        <v>-24.064282461124723</v>
      </c>
      <c r="Z196" s="159"/>
      <c r="AA196" s="159"/>
      <c r="AB196" s="159" t="s">
        <v>31</v>
      </c>
      <c r="AC196" s="160">
        <v>-33.05344812197238</v>
      </c>
      <c r="AD196" s="160">
        <v>-31.15891082524179</v>
      </c>
      <c r="AE196" s="159"/>
      <c r="AF196" s="160">
        <v>0</v>
      </c>
    </row>
    <row r="197" spans="1:32" ht="12.75" customHeight="1">
      <c r="A197" s="156" t="s">
        <v>776</v>
      </c>
      <c r="B197" s="156" t="s">
        <v>830</v>
      </c>
      <c r="C197" s="160">
        <v>20.383690236030645</v>
      </c>
      <c r="D197" s="167">
        <v>19.255984559178682</v>
      </c>
      <c r="E197" s="159"/>
      <c r="G197" s="160">
        <v>6.5030441562440631</v>
      </c>
      <c r="H197" s="161">
        <v>-2.8758047659278154</v>
      </c>
      <c r="I197" s="159"/>
      <c r="K197" s="160">
        <v>-18.006673074067994</v>
      </c>
      <c r="L197" s="159"/>
      <c r="M197" s="159"/>
      <c r="N197" s="159" t="s">
        <v>31</v>
      </c>
      <c r="O197" s="159" t="s">
        <v>31</v>
      </c>
      <c r="P197" s="159" t="s">
        <v>31</v>
      </c>
      <c r="Q197" s="159" t="s">
        <v>31</v>
      </c>
      <c r="R197" s="168">
        <v>15.826415271571671</v>
      </c>
      <c r="S197" s="173" t="s">
        <v>31</v>
      </c>
      <c r="U197" s="162">
        <v>14.924349288542087</v>
      </c>
      <c r="V197" s="162">
        <v>-65.274546405106634</v>
      </c>
      <c r="W197" s="170">
        <v>25.479231867074869</v>
      </c>
      <c r="X197" s="162">
        <v>-7.2597372193220613</v>
      </c>
      <c r="Y197" s="160">
        <v>-5.6742298706797456</v>
      </c>
      <c r="Z197" s="159"/>
      <c r="AA197" s="159"/>
      <c r="AB197" s="160">
        <v>-41.307056814510545</v>
      </c>
      <c r="AC197" s="160">
        <v>20.885631481370268</v>
      </c>
      <c r="AD197" s="160">
        <v>-64.683398501056274</v>
      </c>
      <c r="AE197" s="159"/>
      <c r="AF197" s="160">
        <v>0</v>
      </c>
    </row>
    <row r="198" spans="1:32" ht="12.75" customHeight="1">
      <c r="A198" s="156" t="s">
        <v>776</v>
      </c>
      <c r="B198" s="156" t="s">
        <v>831</v>
      </c>
      <c r="C198" s="160">
        <v>19.200000404734549</v>
      </c>
      <c r="D198" s="167">
        <v>19.227475991733865</v>
      </c>
      <c r="E198" s="159"/>
      <c r="G198" s="160">
        <v>9.2932406930498157</v>
      </c>
      <c r="H198" s="161">
        <v>16.649205341637352</v>
      </c>
      <c r="I198" s="159"/>
      <c r="K198" s="160">
        <v>-15.340333065555528</v>
      </c>
      <c r="L198" s="159"/>
      <c r="M198" s="159"/>
      <c r="N198" s="160">
        <v>98.15181786922922</v>
      </c>
      <c r="O198" s="160">
        <v>66.261327883400099</v>
      </c>
      <c r="P198" s="159" t="s">
        <v>31</v>
      </c>
      <c r="Q198" s="159" t="s">
        <v>31</v>
      </c>
      <c r="R198" s="168">
        <v>39.077903293249022</v>
      </c>
      <c r="S198" s="162">
        <v>39.077903293249022</v>
      </c>
      <c r="U198" s="173" t="s">
        <v>31</v>
      </c>
      <c r="V198" s="162">
        <v>67.54474803952597</v>
      </c>
      <c r="W198" s="177" t="s">
        <v>31</v>
      </c>
      <c r="X198" s="173" t="s">
        <v>31</v>
      </c>
      <c r="Y198" s="160">
        <v>-28.910165928865158</v>
      </c>
      <c r="Z198" s="159"/>
      <c r="AA198" s="159"/>
      <c r="AB198" s="159" t="s">
        <v>31</v>
      </c>
      <c r="AC198" s="160">
        <v>-4.3020617910634913</v>
      </c>
      <c r="AD198" s="160">
        <v>92.776025236593057</v>
      </c>
      <c r="AE198" s="159"/>
      <c r="AF198" s="159" t="s">
        <v>31</v>
      </c>
    </row>
    <row r="199" spans="1:32" ht="12.75" customHeight="1">
      <c r="A199" s="156" t="s">
        <v>776</v>
      </c>
      <c r="B199" s="156" t="s">
        <v>35</v>
      </c>
      <c r="C199" s="160">
        <v>14.301368436620445</v>
      </c>
      <c r="D199" s="167">
        <v>21.549436341983558</v>
      </c>
      <c r="E199" s="159"/>
      <c r="G199" s="160">
        <v>-8.4492756443163941</v>
      </c>
      <c r="H199" s="161">
        <v>-13.908501839723909</v>
      </c>
      <c r="I199" s="159"/>
      <c r="K199" s="160">
        <v>2.4585043312602428</v>
      </c>
      <c r="L199" s="159"/>
      <c r="M199" s="159"/>
      <c r="N199" s="160">
        <v>4.2357355903762226</v>
      </c>
      <c r="O199" s="160">
        <v>66.109143993042608</v>
      </c>
      <c r="P199" s="160">
        <v>-9.1724635388797058</v>
      </c>
      <c r="Q199" s="159" t="s">
        <v>31</v>
      </c>
      <c r="R199" s="168">
        <v>4.6437307521847311</v>
      </c>
      <c r="S199" s="162">
        <v>4.6437307521847311</v>
      </c>
      <c r="U199" s="162">
        <v>-1.4668453903174961</v>
      </c>
      <c r="V199" s="162">
        <v>-19.510235130786253</v>
      </c>
      <c r="W199" s="170">
        <v>0</v>
      </c>
      <c r="X199" s="162">
        <v>0.67790649420072169</v>
      </c>
      <c r="Y199" s="160">
        <v>3.1066490437133787</v>
      </c>
      <c r="Z199" s="159"/>
      <c r="AA199" s="159"/>
      <c r="AB199" s="160">
        <v>-33.366602208221579</v>
      </c>
      <c r="AC199" s="160">
        <v>18.78241095230905</v>
      </c>
      <c r="AD199" s="160">
        <v>-15.40922143470555</v>
      </c>
      <c r="AE199" s="159"/>
      <c r="AF199" s="159" t="s">
        <v>31</v>
      </c>
    </row>
    <row r="200" spans="1:32" ht="12.75" customHeight="1">
      <c r="A200" s="156" t="s">
        <v>776</v>
      </c>
      <c r="B200" s="156" t="s">
        <v>829</v>
      </c>
      <c r="C200" s="159"/>
      <c r="D200" s="174"/>
      <c r="E200" s="159"/>
      <c r="G200" s="159"/>
      <c r="H200" s="175"/>
      <c r="I200" s="159"/>
      <c r="K200" s="160">
        <v>-6.7237895341836822</v>
      </c>
      <c r="L200" s="159"/>
      <c r="M200" s="159"/>
      <c r="N200" s="159"/>
      <c r="O200" s="159"/>
      <c r="P200" s="159"/>
      <c r="Q200" s="159" t="s">
        <v>31</v>
      </c>
      <c r="R200" s="168">
        <v>5.7510881051419895</v>
      </c>
      <c r="S200" s="162">
        <v>5.7510881051419895</v>
      </c>
      <c r="U200" s="162">
        <v>5.0872857898325865</v>
      </c>
      <c r="V200" s="162">
        <v>-2.9913434111531916</v>
      </c>
      <c r="W200" s="170">
        <v>6.6619038283766621</v>
      </c>
      <c r="X200" s="162">
        <v>-2.7639660257241294</v>
      </c>
      <c r="Y200" s="160">
        <v>-49.916888487770336</v>
      </c>
      <c r="Z200" s="159"/>
      <c r="AA200" s="159"/>
      <c r="AB200" s="160">
        <v>3.4136369389248711</v>
      </c>
      <c r="AC200" s="160">
        <v>15.176666795950821</v>
      </c>
      <c r="AD200" s="160">
        <v>-49.489083331033164</v>
      </c>
      <c r="AE200" s="159"/>
      <c r="AF200" s="160">
        <v>0</v>
      </c>
    </row>
    <row r="201" spans="1:32" ht="12.75" customHeight="1">
      <c r="A201" s="156" t="s">
        <v>776</v>
      </c>
      <c r="B201" s="156" t="s">
        <v>830</v>
      </c>
      <c r="C201" s="160">
        <v>16.919915777791896</v>
      </c>
      <c r="D201" s="167">
        <v>26.802358491774211</v>
      </c>
      <c r="E201" s="159"/>
      <c r="G201" s="160">
        <v>0.23794683944378481</v>
      </c>
      <c r="H201" s="161">
        <v>-2.67803597184025</v>
      </c>
      <c r="I201" s="159"/>
      <c r="K201" s="160">
        <v>-6.4765382731390986</v>
      </c>
      <c r="L201" s="159"/>
      <c r="M201" s="159"/>
      <c r="N201" s="160">
        <v>67.741576288207412</v>
      </c>
      <c r="O201" s="159" t="s">
        <v>31</v>
      </c>
      <c r="P201" s="160">
        <v>31.077835682893429</v>
      </c>
      <c r="Q201" s="159" t="s">
        <v>31</v>
      </c>
      <c r="R201" s="168">
        <v>23.406545718222649</v>
      </c>
      <c r="S201" s="162">
        <v>57.680962406015055</v>
      </c>
      <c r="U201" s="162">
        <v>1.6544493974514876</v>
      </c>
      <c r="V201" s="162">
        <v>-7.3326952427762127</v>
      </c>
      <c r="W201" s="170">
        <v>1.9817771473979036</v>
      </c>
      <c r="X201" s="162">
        <v>-10.419291621917845</v>
      </c>
      <c r="Y201" s="160">
        <v>-27.192978458706065</v>
      </c>
      <c r="Z201" s="159"/>
      <c r="AA201" s="159"/>
      <c r="AB201" s="160">
        <v>38.759141306912028</v>
      </c>
      <c r="AC201" s="160">
        <v>1.5172257405139291</v>
      </c>
      <c r="AD201" s="160">
        <v>-55.929885629040278</v>
      </c>
      <c r="AE201" s="159"/>
      <c r="AF201" s="160">
        <v>0</v>
      </c>
    </row>
    <row r="202" spans="1:32" ht="12.75" customHeight="1">
      <c r="A202" s="156" t="s">
        <v>776</v>
      </c>
      <c r="B202" s="156" t="s">
        <v>831</v>
      </c>
      <c r="C202" s="160">
        <v>17.781977728811757</v>
      </c>
      <c r="D202" s="167">
        <v>27.013022718264651</v>
      </c>
      <c r="E202" s="159"/>
      <c r="G202" s="160">
        <v>-3.144782104839102</v>
      </c>
      <c r="H202" s="161">
        <v>-19.833953805643294</v>
      </c>
      <c r="I202" s="159"/>
      <c r="K202" s="160">
        <v>2.8860757001041115</v>
      </c>
      <c r="L202" s="159"/>
      <c r="M202" s="159"/>
      <c r="N202" s="160">
        <v>-3.4362434955739118</v>
      </c>
      <c r="O202" s="160">
        <v>53.489703627506181</v>
      </c>
      <c r="P202" s="160">
        <v>-15.633798326247312</v>
      </c>
      <c r="Q202" s="159" t="s">
        <v>31</v>
      </c>
      <c r="R202" s="168">
        <v>1.8213184651728189</v>
      </c>
      <c r="S202" s="162">
        <v>1.8213184651728189</v>
      </c>
      <c r="U202" s="162">
        <v>37.2611638204474</v>
      </c>
      <c r="V202" s="173" t="s">
        <v>31</v>
      </c>
      <c r="W202" s="170">
        <v>15.439399553011196</v>
      </c>
      <c r="X202" s="162">
        <v>39.488027922085777</v>
      </c>
      <c r="Y202" s="160">
        <v>-4.0233099946519717</v>
      </c>
      <c r="Z202" s="159"/>
      <c r="AA202" s="159"/>
      <c r="AB202" s="160">
        <v>41.008353198795973</v>
      </c>
      <c r="AC202" s="160">
        <v>25.822827251462328</v>
      </c>
      <c r="AD202" s="159" t="s">
        <v>31</v>
      </c>
      <c r="AE202" s="159"/>
      <c r="AF202" s="160">
        <v>-48.051948051948052</v>
      </c>
    </row>
    <row r="203" spans="1:32" ht="12.75" customHeight="1">
      <c r="A203" s="156" t="s">
        <v>776</v>
      </c>
      <c r="B203" s="156" t="s">
        <v>36</v>
      </c>
      <c r="C203" s="160">
        <v>8.6650737128635775</v>
      </c>
      <c r="D203" s="167">
        <v>3.0849768097927663</v>
      </c>
      <c r="E203" s="159"/>
      <c r="G203" s="160">
        <v>-6.2314491099511784</v>
      </c>
      <c r="H203" s="161">
        <v>-1.155660021959714</v>
      </c>
      <c r="I203" s="159"/>
      <c r="K203" s="160">
        <v>-5.6055527299564059</v>
      </c>
      <c r="L203" s="159" t="s">
        <v>31</v>
      </c>
      <c r="M203" s="159"/>
      <c r="N203" s="160">
        <v>0.24926009202632918</v>
      </c>
      <c r="O203" s="160">
        <v>22.444785170918998</v>
      </c>
      <c r="P203" s="160">
        <v>-8.5471980317737088</v>
      </c>
      <c r="Q203" s="159" t="s">
        <v>31</v>
      </c>
      <c r="R203" s="168">
        <v>1.8936649441555555</v>
      </c>
      <c r="S203" s="162">
        <v>1.8936649441555555</v>
      </c>
      <c r="U203" s="162">
        <v>-4.129200702012878</v>
      </c>
      <c r="V203" s="162">
        <v>-61.65471453995611</v>
      </c>
      <c r="W203" s="177" t="s">
        <v>31</v>
      </c>
      <c r="X203" s="162">
        <v>-23.448616987385495</v>
      </c>
      <c r="Y203" s="160">
        <v>-39.222549688159418</v>
      </c>
      <c r="Z203" s="159" t="s">
        <v>31</v>
      </c>
      <c r="AA203" s="159"/>
      <c r="AB203" s="160">
        <v>54.727579105036526</v>
      </c>
      <c r="AC203" s="160">
        <v>-21.999107445072323</v>
      </c>
      <c r="AD203" s="160">
        <v>-86.241726123957719</v>
      </c>
      <c r="AE203" s="159"/>
      <c r="AF203" s="159" t="s">
        <v>31</v>
      </c>
    </row>
    <row r="204" spans="1:32" ht="12.75" customHeight="1">
      <c r="A204" s="156" t="s">
        <v>776</v>
      </c>
      <c r="B204" s="156" t="s">
        <v>829</v>
      </c>
      <c r="C204" s="159"/>
      <c r="D204" s="174"/>
      <c r="E204" s="159"/>
      <c r="G204" s="159"/>
      <c r="H204" s="175"/>
      <c r="I204" s="159"/>
      <c r="K204" s="160">
        <v>-4.5212843746892215</v>
      </c>
      <c r="L204" s="160">
        <v>38.827491689508392</v>
      </c>
      <c r="M204" s="159"/>
      <c r="N204" s="159"/>
      <c r="O204" s="159"/>
      <c r="P204" s="159"/>
      <c r="Q204" s="159" t="s">
        <v>31</v>
      </c>
      <c r="R204" s="168">
        <v>6.622132710958696</v>
      </c>
      <c r="S204" s="162">
        <v>6.622132710958696</v>
      </c>
      <c r="U204" s="162">
        <v>-0.74688066940649034</v>
      </c>
      <c r="V204" s="162">
        <v>-53.63477284462622</v>
      </c>
      <c r="W204" s="170">
        <v>8.6286307084085898</v>
      </c>
      <c r="X204" s="162">
        <v>9.8649114309213441</v>
      </c>
      <c r="Y204" s="160">
        <v>52.106844893560002</v>
      </c>
      <c r="Z204" s="159" t="s">
        <v>31</v>
      </c>
      <c r="AA204" s="159"/>
      <c r="AB204" s="160">
        <v>0.58598790510320264</v>
      </c>
      <c r="AC204" s="160">
        <v>-20.193376212284498</v>
      </c>
      <c r="AD204" s="160">
        <v>-49.580318695490604</v>
      </c>
      <c r="AE204" s="159"/>
      <c r="AF204" s="160">
        <v>0</v>
      </c>
    </row>
    <row r="205" spans="1:32" ht="12.75" customHeight="1">
      <c r="A205" s="156" t="s">
        <v>776</v>
      </c>
      <c r="B205" s="156" t="s">
        <v>830</v>
      </c>
      <c r="C205" s="160">
        <v>7.1542060873320512</v>
      </c>
      <c r="D205" s="167">
        <v>0.43383165626558251</v>
      </c>
      <c r="E205" s="159"/>
      <c r="G205" s="160">
        <v>5.220575932478777</v>
      </c>
      <c r="H205" s="161">
        <v>16.536820932586526</v>
      </c>
      <c r="I205" s="159"/>
      <c r="K205" s="160">
        <v>4.5408135191151571</v>
      </c>
      <c r="L205" s="160">
        <v>35.885863019009001</v>
      </c>
      <c r="M205" s="159"/>
      <c r="N205" s="160">
        <v>-13.107188330618408</v>
      </c>
      <c r="O205" s="160">
        <v>-42.676525501023782</v>
      </c>
      <c r="P205" s="160">
        <v>11.902248096812906</v>
      </c>
      <c r="Q205" s="159" t="s">
        <v>31</v>
      </c>
      <c r="R205" s="168">
        <v>17.042394552997642</v>
      </c>
      <c r="S205" s="162">
        <v>-12.491941470470863</v>
      </c>
      <c r="U205" s="162">
        <v>10.967594236232889</v>
      </c>
      <c r="V205" s="162">
        <v>-68.123855464737147</v>
      </c>
      <c r="W205" s="170">
        <v>13.585141822198477</v>
      </c>
      <c r="X205" s="162">
        <v>16.208453016003279</v>
      </c>
      <c r="Y205" s="160">
        <v>-6.5964811256392046</v>
      </c>
      <c r="Z205" s="160">
        <v>35.891155250734847</v>
      </c>
      <c r="AA205" s="159"/>
      <c r="AB205" s="160">
        <v>-39.408364501870118</v>
      </c>
      <c r="AC205" s="160">
        <v>13.123546444513995</v>
      </c>
      <c r="AD205" s="160">
        <v>-7.6213390857048093</v>
      </c>
      <c r="AE205" s="159"/>
      <c r="AF205" s="160">
        <v>0</v>
      </c>
    </row>
    <row r="206" spans="1:32" ht="12.75" customHeight="1">
      <c r="A206" s="156" t="s">
        <v>776</v>
      </c>
      <c r="B206" s="156" t="s">
        <v>831</v>
      </c>
      <c r="C206" s="160">
        <v>6.8073359146345043</v>
      </c>
      <c r="D206" s="167">
        <v>0.70340917619300714</v>
      </c>
      <c r="E206" s="159"/>
      <c r="G206" s="160">
        <v>4.8710464397288185</v>
      </c>
      <c r="H206" s="161">
        <v>7.912678302630165</v>
      </c>
      <c r="I206" s="159"/>
      <c r="K206" s="160">
        <v>-15.580426138674508</v>
      </c>
      <c r="L206" s="160">
        <v>31.82433646875565</v>
      </c>
      <c r="M206" s="159"/>
      <c r="N206" s="160">
        <v>16.286779158058398</v>
      </c>
      <c r="O206" s="160">
        <v>-12.097282373892245</v>
      </c>
      <c r="P206" s="160">
        <v>27.351687082542579</v>
      </c>
      <c r="Q206" s="159" t="s">
        <v>31</v>
      </c>
      <c r="R206" s="168">
        <v>8.6717459840865132</v>
      </c>
      <c r="S206" s="162">
        <v>8.6717459840865132</v>
      </c>
      <c r="U206" s="162">
        <v>-8.197730794699007</v>
      </c>
      <c r="V206" s="162">
        <v>24.503711375798382</v>
      </c>
      <c r="W206" s="170">
        <v>-18.069548076236181</v>
      </c>
      <c r="X206" s="162">
        <v>-6.0685710884514057</v>
      </c>
      <c r="Y206" s="160">
        <v>-25.505021392155363</v>
      </c>
      <c r="Z206" s="160">
        <v>33.428547306804759</v>
      </c>
      <c r="AA206" s="159"/>
      <c r="AB206" s="160">
        <v>-6.8242805716336159</v>
      </c>
      <c r="AC206" s="160">
        <v>-31.855229054117395</v>
      </c>
      <c r="AD206" s="160">
        <v>29.504895411263707</v>
      </c>
      <c r="AE206" s="159"/>
      <c r="AF206" s="160">
        <v>0</v>
      </c>
    </row>
    <row r="207" spans="1:32" ht="12.75" customHeight="1">
      <c r="A207" s="156" t="s">
        <v>776</v>
      </c>
      <c r="B207" s="156" t="s">
        <v>37</v>
      </c>
      <c r="C207" s="160">
        <v>13.669298044150345</v>
      </c>
      <c r="D207" s="167">
        <v>5.4645245599200525</v>
      </c>
      <c r="E207" s="159"/>
      <c r="G207" s="160">
        <v>5.4990407855881047</v>
      </c>
      <c r="H207" s="161">
        <v>13.706499512219272</v>
      </c>
      <c r="I207" s="159"/>
      <c r="K207" s="160">
        <v>8.9877544363986122</v>
      </c>
      <c r="L207" s="160">
        <v>13.385748186919184</v>
      </c>
      <c r="M207" s="159" t="s">
        <v>31</v>
      </c>
      <c r="N207" s="160">
        <v>19.3551233319569</v>
      </c>
      <c r="O207" s="160">
        <v>13.772939734719259</v>
      </c>
      <c r="P207" s="160">
        <v>22.317155766115484</v>
      </c>
      <c r="Q207" s="159" t="s">
        <v>31</v>
      </c>
      <c r="R207" s="168">
        <v>19.920019104289878</v>
      </c>
      <c r="S207" s="162">
        <v>19.920019104289878</v>
      </c>
      <c r="U207" s="162">
        <v>17.62853704386794</v>
      </c>
      <c r="V207" s="173" t="s">
        <v>31</v>
      </c>
      <c r="W207" s="170">
        <v>-67.404780866927325</v>
      </c>
      <c r="X207" s="162">
        <v>26.647574406880523</v>
      </c>
      <c r="Y207" s="160">
        <v>-7.1714058700310526</v>
      </c>
      <c r="Z207" s="160">
        <v>27.81849744430513</v>
      </c>
      <c r="AA207" s="159"/>
      <c r="AB207" s="160">
        <v>-1.5045175863181715</v>
      </c>
      <c r="AC207" s="160">
        <v>-19.660196187364722</v>
      </c>
      <c r="AD207" s="159" t="s">
        <v>31</v>
      </c>
      <c r="AE207" s="159"/>
      <c r="AF207" s="160">
        <v>0</v>
      </c>
    </row>
    <row r="208" spans="1:32" ht="12.75" customHeight="1">
      <c r="A208" s="156" t="s">
        <v>776</v>
      </c>
      <c r="B208" s="156" t="s">
        <v>829</v>
      </c>
      <c r="C208" s="159"/>
      <c r="D208" s="174"/>
      <c r="E208" s="159"/>
      <c r="G208" s="159"/>
      <c r="H208" s="175"/>
      <c r="I208" s="159"/>
      <c r="K208" s="160">
        <v>-8.6855207963174088</v>
      </c>
      <c r="L208" s="160">
        <v>11.498755500477813</v>
      </c>
      <c r="M208" s="160">
        <v>86.380102113579909</v>
      </c>
      <c r="N208" s="159"/>
      <c r="O208" s="159"/>
      <c r="P208" s="159"/>
      <c r="Q208" s="159" t="s">
        <v>31</v>
      </c>
      <c r="R208" s="168">
        <v>-0.20905518669792211</v>
      </c>
      <c r="S208" s="162">
        <v>-0.20905518669792211</v>
      </c>
      <c r="U208" s="162">
        <v>9.9008882228176169</v>
      </c>
      <c r="V208" s="162">
        <v>-49.937908511174257</v>
      </c>
      <c r="W208" s="170">
        <v>14.428504838838052</v>
      </c>
      <c r="X208" s="162">
        <v>14.73319598915548</v>
      </c>
      <c r="Y208" s="160">
        <v>-23.156375360851772</v>
      </c>
      <c r="Z208" s="160">
        <v>10.142913187244305</v>
      </c>
      <c r="AA208" s="160">
        <v>42.115345835854022</v>
      </c>
      <c r="AB208" s="160">
        <v>18.411236913022996</v>
      </c>
      <c r="AC208" s="160">
        <v>12.036446108810908</v>
      </c>
      <c r="AD208" s="160">
        <v>13.526109292697205</v>
      </c>
      <c r="AE208" s="159"/>
      <c r="AF208" s="160">
        <v>0</v>
      </c>
    </row>
    <row r="209" spans="1:32" ht="12.75" customHeight="1">
      <c r="A209" s="156" t="s">
        <v>776</v>
      </c>
      <c r="B209" s="156" t="s">
        <v>830</v>
      </c>
      <c r="C209" s="160">
        <v>13.430915875452756</v>
      </c>
      <c r="D209" s="167">
        <v>5.0504493946303102</v>
      </c>
      <c r="E209" s="159"/>
      <c r="G209" s="160">
        <v>-6.3202173638797845</v>
      </c>
      <c r="H209" s="161">
        <v>-2.48178049846533</v>
      </c>
      <c r="I209" s="159"/>
      <c r="K209" s="160">
        <v>2.3574753783891187</v>
      </c>
      <c r="L209" s="160">
        <v>-4.4870553953683192</v>
      </c>
      <c r="M209" s="160">
        <v>38.885543123395273</v>
      </c>
      <c r="N209" s="160">
        <v>15.473840584090579</v>
      </c>
      <c r="O209" s="160">
        <v>22.76124426361282</v>
      </c>
      <c r="P209" s="160">
        <v>12.316446158165103</v>
      </c>
      <c r="Q209" s="159" t="s">
        <v>31</v>
      </c>
      <c r="R209" s="168">
        <v>2.4433278280041799</v>
      </c>
      <c r="S209" s="162">
        <v>11.034071185995131</v>
      </c>
      <c r="U209" s="162">
        <v>17.554898596919458</v>
      </c>
      <c r="V209" s="162">
        <v>17.905559253161449</v>
      </c>
      <c r="W209" s="170">
        <v>17.551641757441605</v>
      </c>
      <c r="X209" s="162">
        <v>-2.1586345381525431</v>
      </c>
      <c r="Y209" s="160">
        <v>-7.218149408958106</v>
      </c>
      <c r="Z209" s="160">
        <v>7.0636559280743665</v>
      </c>
      <c r="AA209" s="160">
        <v>-3.6413395750810107</v>
      </c>
      <c r="AB209" s="160">
        <v>69.743733632622522</v>
      </c>
      <c r="AC209" s="160">
        <v>19.01280941610872</v>
      </c>
      <c r="AD209" s="160">
        <v>1.5752981750251644</v>
      </c>
      <c r="AE209" s="159"/>
      <c r="AF209" s="160">
        <v>0</v>
      </c>
    </row>
    <row r="210" spans="1:32" ht="12.75" customHeight="1">
      <c r="A210" s="156" t="s">
        <v>776</v>
      </c>
      <c r="B210" s="156" t="s">
        <v>831</v>
      </c>
      <c r="C210" s="160">
        <v>13.355878531739812</v>
      </c>
      <c r="D210" s="167">
        <v>5.0414856419792784</v>
      </c>
      <c r="E210" s="159"/>
      <c r="G210" s="160">
        <v>-5.6629705391851752</v>
      </c>
      <c r="H210" s="161">
        <v>4.8174531326848467</v>
      </c>
      <c r="I210" s="159"/>
      <c r="K210" s="160">
        <v>-18.639723177899572</v>
      </c>
      <c r="L210" s="160">
        <v>-5.0666278837239132</v>
      </c>
      <c r="M210" s="160">
        <v>-12.548308515119855</v>
      </c>
      <c r="N210" s="160">
        <v>21.889573333956879</v>
      </c>
      <c r="O210" s="160">
        <v>27.518017521230227</v>
      </c>
      <c r="P210" s="160">
        <v>20.375108379265495</v>
      </c>
      <c r="Q210" s="159" t="s">
        <v>31</v>
      </c>
      <c r="R210" s="168">
        <v>10.101809982657503</v>
      </c>
      <c r="S210" s="162">
        <v>10.101809982657503</v>
      </c>
      <c r="U210" s="162">
        <v>17.383500487559214</v>
      </c>
      <c r="V210" s="162">
        <v>-16.606930113512473</v>
      </c>
      <c r="W210" s="170">
        <v>32.976289988359682</v>
      </c>
      <c r="X210" s="162">
        <v>15.483267567577546</v>
      </c>
      <c r="Y210" s="160">
        <v>1.8136797623602439</v>
      </c>
      <c r="Z210" s="160">
        <v>-5.7020827840759249</v>
      </c>
      <c r="AA210" s="160">
        <v>-17.085182115168958</v>
      </c>
      <c r="AB210" s="160">
        <v>16.773488596086075</v>
      </c>
      <c r="AC210" s="160">
        <v>12.322121406531693</v>
      </c>
      <c r="AD210" s="160">
        <v>-24.926731028994762</v>
      </c>
      <c r="AE210" s="159"/>
      <c r="AF210" s="160">
        <v>0</v>
      </c>
    </row>
    <row r="211" spans="1:32" ht="12.75" customHeight="1">
      <c r="A211" s="156" t="s">
        <v>776</v>
      </c>
      <c r="B211" s="156" t="s">
        <v>38</v>
      </c>
      <c r="C211" s="160">
        <v>-2.3207077465068293</v>
      </c>
      <c r="D211" s="167">
        <v>1.2510677935958523</v>
      </c>
      <c r="E211" s="159"/>
      <c r="G211" s="160">
        <v>-3.2632792287354011</v>
      </c>
      <c r="H211" s="161">
        <v>-6.6758047517738905</v>
      </c>
      <c r="I211" s="159"/>
      <c r="K211" s="160">
        <v>-17.694908789508009</v>
      </c>
      <c r="L211" s="160">
        <v>-1.5491594049819313</v>
      </c>
      <c r="M211" s="160">
        <v>-58.088479975537126</v>
      </c>
      <c r="N211" s="160">
        <v>-0.42639762021633537</v>
      </c>
      <c r="O211" s="160">
        <v>-26.080882468083011</v>
      </c>
      <c r="P211" s="160">
        <v>12.235552478776308</v>
      </c>
      <c r="Q211" s="159" t="s">
        <v>31</v>
      </c>
      <c r="R211" s="168">
        <v>-5.5082558013908276</v>
      </c>
      <c r="S211" s="162">
        <v>-5.5082558013908276</v>
      </c>
      <c r="U211" s="162">
        <v>-30.820399265230101</v>
      </c>
      <c r="V211" s="162">
        <v>-55.12572661417375</v>
      </c>
      <c r="W211" s="170">
        <v>89.840712455696604</v>
      </c>
      <c r="X211" s="162">
        <v>-0.40382844353103742</v>
      </c>
      <c r="Y211" s="160">
        <v>20.585145702836233</v>
      </c>
      <c r="Z211" s="160">
        <v>-7.5300863922737333</v>
      </c>
      <c r="AA211" s="160">
        <v>-55.649470830509351</v>
      </c>
      <c r="AB211" s="160">
        <v>22.953437896719766</v>
      </c>
      <c r="AC211" s="160">
        <v>4.5165085819855655</v>
      </c>
      <c r="AD211" s="160">
        <v>-28.261603808762107</v>
      </c>
      <c r="AE211" s="159"/>
      <c r="AF211" s="159" t="s">
        <v>31</v>
      </c>
    </row>
    <row r="212" spans="1:32" ht="12.75" customHeight="1">
      <c r="A212" s="156" t="s">
        <v>776</v>
      </c>
      <c r="B212" s="156" t="s">
        <v>829</v>
      </c>
      <c r="C212" s="159"/>
      <c r="D212" s="174"/>
      <c r="E212" s="159"/>
      <c r="G212" s="159"/>
      <c r="H212" s="175"/>
      <c r="I212" s="159"/>
      <c r="K212" s="160">
        <v>11.468157674028538</v>
      </c>
      <c r="L212" s="160">
        <v>-0.73751036093738365</v>
      </c>
      <c r="M212" s="160">
        <v>-45.082105198720598</v>
      </c>
      <c r="N212" s="159"/>
      <c r="O212" s="159"/>
      <c r="P212" s="159"/>
      <c r="Q212" s="159" t="s">
        <v>31</v>
      </c>
      <c r="R212" s="168">
        <v>3.4003840707621378</v>
      </c>
      <c r="S212" s="162">
        <v>3.4003840707621378</v>
      </c>
      <c r="U212" s="162">
        <v>15.770928773549139</v>
      </c>
      <c r="V212" s="173" t="s">
        <v>31</v>
      </c>
      <c r="W212" s="170">
        <v>-2.1798361937668669</v>
      </c>
      <c r="X212" s="162">
        <v>-1.8822652560100579</v>
      </c>
      <c r="Y212" s="160">
        <v>13.253482301856408</v>
      </c>
      <c r="Z212" s="160">
        <v>-6.9211511845640334</v>
      </c>
      <c r="AA212" s="160">
        <v>-52.10624334870522</v>
      </c>
      <c r="AB212" s="160">
        <v>-0.74448495877540077</v>
      </c>
      <c r="AC212" s="160">
        <v>23.749914671951888</v>
      </c>
      <c r="AD212" s="159" t="s">
        <v>31</v>
      </c>
      <c r="AE212" s="159"/>
      <c r="AF212" s="160">
        <v>0</v>
      </c>
    </row>
    <row r="213" spans="1:32" ht="12.75" customHeight="1">
      <c r="A213" s="156" t="s">
        <v>776</v>
      </c>
      <c r="B213" s="156" t="s">
        <v>830</v>
      </c>
      <c r="C213" s="160">
        <v>24.009366152677579</v>
      </c>
      <c r="D213" s="167">
        <v>52.440861246519198</v>
      </c>
      <c r="E213" s="159"/>
      <c r="G213" s="160">
        <v>-8.3931019266756319</v>
      </c>
      <c r="H213" s="161">
        <v>-20.514093548669333</v>
      </c>
      <c r="I213" s="159"/>
      <c r="K213" s="160">
        <v>-2.3357464046760872</v>
      </c>
      <c r="L213" s="160">
        <v>15.39495439756792</v>
      </c>
      <c r="M213" s="160">
        <v>-28.593924732409807</v>
      </c>
      <c r="N213" s="160">
        <v>-4.5379468573345996</v>
      </c>
      <c r="O213" s="160">
        <v>-31.95544125852151</v>
      </c>
      <c r="P213" s="160">
        <v>8.4458497053790929</v>
      </c>
      <c r="Q213" s="159" t="s">
        <v>31</v>
      </c>
      <c r="R213" s="168">
        <v>21.169000364011026</v>
      </c>
      <c r="S213" s="162">
        <v>-6.2489215657599253</v>
      </c>
      <c r="U213" s="162">
        <v>-0.30317343557941651</v>
      </c>
      <c r="V213" s="162">
        <v>79.676753271833249</v>
      </c>
      <c r="W213" s="170">
        <v>-1.0482414127041704</v>
      </c>
      <c r="X213" s="162">
        <v>10.170578567018332</v>
      </c>
      <c r="Y213" s="160">
        <v>32.120557720294812</v>
      </c>
      <c r="Z213" s="160">
        <v>-4.0038773531962581</v>
      </c>
      <c r="AA213" s="160">
        <v>-34.421573463682975</v>
      </c>
      <c r="AB213" s="160">
        <v>-83.828310099730018</v>
      </c>
      <c r="AC213" s="160">
        <v>-1.0585563105260707</v>
      </c>
      <c r="AD213" s="160">
        <v>88.960016976427482</v>
      </c>
      <c r="AE213" s="159"/>
      <c r="AF213" s="160">
        <v>-37.428571428571431</v>
      </c>
    </row>
    <row r="214" spans="1:32" ht="12.75" customHeight="1">
      <c r="A214" s="156" t="s">
        <v>776</v>
      </c>
      <c r="B214" s="156" t="s">
        <v>831</v>
      </c>
      <c r="C214" s="160">
        <v>9.6413348377488983</v>
      </c>
      <c r="D214" s="167">
        <v>-14.693986695309505</v>
      </c>
      <c r="E214" s="159"/>
      <c r="G214" s="160">
        <v>2.3794591400296237</v>
      </c>
      <c r="H214" s="161">
        <v>24.415484406933196</v>
      </c>
      <c r="I214" s="159"/>
      <c r="K214" s="160">
        <v>5.8572326748278805</v>
      </c>
      <c r="L214" s="160">
        <v>15.623324396782838</v>
      </c>
      <c r="M214" s="160">
        <v>-31.022494030913592</v>
      </c>
      <c r="N214" s="160">
        <v>6.5266811214691369</v>
      </c>
      <c r="O214" s="160">
        <v>7.3202098257092842</v>
      </c>
      <c r="P214" s="160">
        <v>6.300493743398123</v>
      </c>
      <c r="Q214" s="159" t="s">
        <v>31</v>
      </c>
      <c r="R214" s="168">
        <v>6.1338896812735602</v>
      </c>
      <c r="S214" s="162">
        <v>6.1338896812735602</v>
      </c>
      <c r="U214" s="162">
        <v>0.15464225648551816</v>
      </c>
      <c r="V214" s="162">
        <v>4.0242847713145586</v>
      </c>
      <c r="W214" s="170">
        <v>-0.95861041243561018</v>
      </c>
      <c r="X214" s="162">
        <v>-0.76115742488743376</v>
      </c>
      <c r="Y214" s="160">
        <v>-8.8021449079547516</v>
      </c>
      <c r="Z214" s="160">
        <v>8.3406025632422818</v>
      </c>
      <c r="AA214" s="160">
        <v>-28.426933254925022</v>
      </c>
      <c r="AB214" s="160">
        <v>-0.3433513435710378</v>
      </c>
      <c r="AC214" s="160">
        <v>0.99384220375129639</v>
      </c>
      <c r="AD214" s="160">
        <v>0.44985015662825018</v>
      </c>
      <c r="AE214" s="159"/>
      <c r="AF214" s="160">
        <v>0</v>
      </c>
    </row>
    <row r="215" spans="1:32" ht="12.75" customHeight="1">
      <c r="A215" s="156" t="s">
        <v>776</v>
      </c>
      <c r="B215" s="156" t="s">
        <v>39</v>
      </c>
      <c r="C215" s="160">
        <v>1.9013664766031657</v>
      </c>
      <c r="D215" s="167">
        <v>-1.7951727762070624</v>
      </c>
      <c r="E215" s="159"/>
      <c r="G215" s="160">
        <v>3.0950562468428355</v>
      </c>
      <c r="H215" s="161">
        <v>6.9756691755604754</v>
      </c>
      <c r="I215" s="159"/>
      <c r="K215" s="160">
        <v>-9.2753700683545386</v>
      </c>
      <c r="L215" s="160">
        <v>13.261808970347184</v>
      </c>
      <c r="M215" s="160">
        <v>-37.24383596918522</v>
      </c>
      <c r="N215" s="160">
        <v>8.46487646255272</v>
      </c>
      <c r="O215" s="159" t="s">
        <v>31</v>
      </c>
      <c r="P215" s="160">
        <v>-48.7475252760009</v>
      </c>
      <c r="Q215" s="159" t="s">
        <v>31</v>
      </c>
      <c r="R215" s="168">
        <v>5.0552710853554812</v>
      </c>
      <c r="S215" s="162">
        <v>5.0552710853554812</v>
      </c>
      <c r="U215" s="162">
        <v>47.804196303610581</v>
      </c>
      <c r="V215" s="162">
        <v>67.651748971193427</v>
      </c>
      <c r="W215" s="170">
        <v>24.513585122872964</v>
      </c>
      <c r="X215" s="162">
        <v>9.2048846911325519</v>
      </c>
      <c r="Y215" s="160">
        <v>18.844722634488416</v>
      </c>
      <c r="Z215" s="160">
        <v>7.9984496756558254</v>
      </c>
      <c r="AA215" s="160">
        <v>-23.701417970758946</v>
      </c>
      <c r="AB215" s="160">
        <v>-26.165734079403148</v>
      </c>
      <c r="AC215" s="160">
        <v>0.41771589394162134</v>
      </c>
      <c r="AD215" s="160">
        <v>-9.1953092190380765</v>
      </c>
      <c r="AE215" s="159"/>
      <c r="AF215" s="159" t="s">
        <v>31</v>
      </c>
    </row>
    <row r="216" spans="1:32" ht="12.75" customHeight="1">
      <c r="A216" s="156" t="s">
        <v>776</v>
      </c>
      <c r="B216" s="156" t="s">
        <v>829</v>
      </c>
      <c r="C216" s="159"/>
      <c r="D216" s="174"/>
      <c r="E216" s="159"/>
      <c r="G216" s="159"/>
      <c r="H216" s="175"/>
      <c r="I216" s="159"/>
      <c r="K216" s="160">
        <v>-8.3741638275930121</v>
      </c>
      <c r="L216" s="160">
        <v>13.205864212174413</v>
      </c>
      <c r="M216" s="160">
        <v>-33.389995819980498</v>
      </c>
      <c r="N216" s="159"/>
      <c r="O216" s="159"/>
      <c r="P216" s="159"/>
      <c r="Q216" s="159" t="s">
        <v>31</v>
      </c>
      <c r="R216" s="168">
        <v>-6.2222514038444912</v>
      </c>
      <c r="S216" s="162">
        <v>-6.2222514038444912</v>
      </c>
      <c r="U216" s="162">
        <v>-6.2595454164531912</v>
      </c>
      <c r="V216" s="162">
        <v>-50.537067518784291</v>
      </c>
      <c r="W216" s="170">
        <v>3.6003926517014415</v>
      </c>
      <c r="X216" s="162">
        <v>9.5452157448090418</v>
      </c>
      <c r="Y216" s="160">
        <v>44.272175074311797</v>
      </c>
      <c r="Z216" s="160">
        <v>8.2929709281348671</v>
      </c>
      <c r="AA216" s="160">
        <v>-31.602629386167937</v>
      </c>
      <c r="AB216" s="160">
        <v>7.3980287477105291</v>
      </c>
      <c r="AC216" s="160">
        <v>-7.8152580802239928</v>
      </c>
      <c r="AD216" s="160">
        <v>58.106567020207265</v>
      </c>
      <c r="AE216" s="159"/>
      <c r="AF216" s="160">
        <v>0</v>
      </c>
    </row>
    <row r="217" spans="1:32" ht="12.75" customHeight="1">
      <c r="A217" s="156" t="s">
        <v>776</v>
      </c>
      <c r="B217" s="156" t="s">
        <v>830</v>
      </c>
      <c r="C217" s="160">
        <v>3.7799115869836637</v>
      </c>
      <c r="D217" s="167">
        <v>1.0680772336054436</v>
      </c>
      <c r="E217" s="159"/>
      <c r="G217" s="160">
        <v>-2.3600554066287587</v>
      </c>
      <c r="H217" s="161">
        <v>-0.38525345788397636</v>
      </c>
      <c r="I217" s="159"/>
      <c r="K217" s="160">
        <v>-10.480252265534041</v>
      </c>
      <c r="L217" s="160">
        <v>13.182099706961688</v>
      </c>
      <c r="M217" s="160">
        <v>-13.228713883917081</v>
      </c>
      <c r="N217" s="160">
        <v>11.650681212440498</v>
      </c>
      <c r="O217" s="159" t="s">
        <v>31</v>
      </c>
      <c r="P217" s="160">
        <v>-62.56715926361661</v>
      </c>
      <c r="Q217" s="159" t="s">
        <v>31</v>
      </c>
      <c r="R217" s="168">
        <v>0.67870897124612606</v>
      </c>
      <c r="S217" s="162">
        <v>9.7783875110215863</v>
      </c>
      <c r="U217" s="162">
        <v>29.761216645535928</v>
      </c>
      <c r="V217" s="173" t="s">
        <v>31</v>
      </c>
      <c r="W217" s="170">
        <v>24.80250893300423</v>
      </c>
      <c r="X217" s="162">
        <v>-1.3551194387710377</v>
      </c>
      <c r="Y217" s="160">
        <v>-5.6713105321995698</v>
      </c>
      <c r="Z217" s="160">
        <v>8.2588407861310955</v>
      </c>
      <c r="AA217" s="160">
        <v>3.3074994301344729</v>
      </c>
      <c r="AB217" s="159" t="s">
        <v>31</v>
      </c>
      <c r="AC217" s="160">
        <v>26.49857197032545</v>
      </c>
      <c r="AD217" s="160">
        <v>7.902297505966045</v>
      </c>
      <c r="AE217" s="159"/>
      <c r="AF217" s="160">
        <v>-16.894977168949772</v>
      </c>
    </row>
    <row r="218" spans="1:32" ht="12.75" customHeight="1">
      <c r="A218" s="156" t="s">
        <v>776</v>
      </c>
      <c r="B218" s="156" t="s">
        <v>831</v>
      </c>
      <c r="C218" s="160">
        <v>4.5396224238719665</v>
      </c>
      <c r="D218" s="167">
        <v>2.8470411731698775</v>
      </c>
      <c r="E218" s="159"/>
      <c r="G218" s="160">
        <v>-1.8475523147781776</v>
      </c>
      <c r="H218" s="161">
        <v>5.7874346988515146</v>
      </c>
      <c r="I218" s="159"/>
      <c r="K218" s="160">
        <v>-10.359980915088569</v>
      </c>
      <c r="L218" s="160">
        <v>13.98511059400284</v>
      </c>
      <c r="M218" s="160">
        <v>-27.251472642254189</v>
      </c>
      <c r="N218" s="160">
        <v>13.577915348799694</v>
      </c>
      <c r="O218" s="159" t="s">
        <v>31</v>
      </c>
      <c r="P218" s="160">
        <v>-45.243565330804479</v>
      </c>
      <c r="Q218" s="159" t="s">
        <v>31</v>
      </c>
      <c r="R218" s="168">
        <v>8.7992465207680226</v>
      </c>
      <c r="S218" s="162">
        <v>8.7992465207680226</v>
      </c>
      <c r="U218" s="162">
        <v>11.922127494074299</v>
      </c>
      <c r="V218" s="162">
        <v>-65.798980284152918</v>
      </c>
      <c r="W218" s="170">
        <v>35.406550511281466</v>
      </c>
      <c r="X218" s="162">
        <v>12.570662772282237</v>
      </c>
      <c r="Y218" s="160">
        <v>56.416643131953393</v>
      </c>
      <c r="Z218" s="160">
        <v>8.7720384821834152</v>
      </c>
      <c r="AA218" s="160">
        <v>-22.551556979705857</v>
      </c>
      <c r="AB218" s="160">
        <v>11.527970933135478</v>
      </c>
      <c r="AC218" s="160">
        <v>46.097684464528996</v>
      </c>
      <c r="AD218" s="160">
        <v>-70.492300516272593</v>
      </c>
      <c r="AE218" s="159"/>
      <c r="AF218" s="160">
        <v>0</v>
      </c>
    </row>
    <row r="219" spans="1:32" ht="12.75" customHeight="1">
      <c r="A219" s="156" t="s">
        <v>776</v>
      </c>
      <c r="B219" s="156" t="s">
        <v>40</v>
      </c>
      <c r="C219" s="160">
        <v>38.185894278620836</v>
      </c>
      <c r="D219" s="167">
        <v>20.187546526878069</v>
      </c>
      <c r="E219" s="159"/>
      <c r="G219" s="160">
        <v>-14.565712217246165</v>
      </c>
      <c r="H219" s="161">
        <v>-1.7717409126352144</v>
      </c>
      <c r="I219" s="159"/>
      <c r="K219" s="160">
        <v>-20.094262150151515</v>
      </c>
      <c r="L219" s="160">
        <v>25.463316230320579</v>
      </c>
      <c r="M219" s="160">
        <v>7.0473585228244007</v>
      </c>
      <c r="N219" s="160">
        <v>24.525549143947007</v>
      </c>
      <c r="O219" s="160">
        <v>43.68387513391199</v>
      </c>
      <c r="P219" s="160">
        <v>-10.0400099425043</v>
      </c>
      <c r="Q219" s="159" t="s">
        <v>31</v>
      </c>
      <c r="R219" s="168">
        <v>18.058134593168909</v>
      </c>
      <c r="S219" s="162">
        <v>18.058134593168909</v>
      </c>
      <c r="U219" s="162">
        <v>-9.6218296220041015</v>
      </c>
      <c r="V219" s="162">
        <v>62.450112978625022</v>
      </c>
      <c r="W219" s="170">
        <v>0</v>
      </c>
      <c r="X219" s="162">
        <v>-6.8138572193335243</v>
      </c>
      <c r="Y219" s="160">
        <v>-19.738978246980658</v>
      </c>
      <c r="Z219" s="160">
        <v>10.407419300001884</v>
      </c>
      <c r="AA219" s="160">
        <v>-29.153586904188742</v>
      </c>
      <c r="AB219" s="159" t="s">
        <v>31</v>
      </c>
      <c r="AC219" s="160">
        <v>-1.1207484331156685</v>
      </c>
      <c r="AD219" s="159" t="s">
        <v>31</v>
      </c>
      <c r="AE219" s="159"/>
      <c r="AF219" s="160">
        <v>0</v>
      </c>
    </row>
    <row r="220" spans="1:32" ht="12.75" customHeight="1">
      <c r="A220" s="156" t="s">
        <v>776</v>
      </c>
      <c r="B220" s="156" t="s">
        <v>829</v>
      </c>
      <c r="C220" s="159"/>
      <c r="D220" s="174"/>
      <c r="E220" s="159"/>
      <c r="G220" s="159"/>
      <c r="H220" s="175"/>
      <c r="I220" s="159"/>
      <c r="K220" s="160">
        <v>-29.743028259227241</v>
      </c>
      <c r="L220" s="160">
        <v>25.487418484183024</v>
      </c>
      <c r="M220" s="160">
        <v>0.61498556666531057</v>
      </c>
      <c r="N220" s="159"/>
      <c r="O220" s="159"/>
      <c r="P220" s="159"/>
      <c r="Q220" s="159" t="s">
        <v>31</v>
      </c>
      <c r="R220" s="168">
        <v>-17.549135646056655</v>
      </c>
      <c r="S220" s="162">
        <v>-17.549135646056655</v>
      </c>
      <c r="U220" s="162">
        <v>17.211591942521945</v>
      </c>
      <c r="V220" s="162">
        <v>4.3190540119062018</v>
      </c>
      <c r="W220" s="170">
        <v>18.582308805113254</v>
      </c>
      <c r="X220" s="162">
        <v>20.189230263045445</v>
      </c>
      <c r="Y220" s="160">
        <v>-30.158346247674672</v>
      </c>
      <c r="Z220" s="160">
        <v>11.057265164364766</v>
      </c>
      <c r="AA220" s="160">
        <v>-39.769343223780396</v>
      </c>
      <c r="AB220" s="160">
        <v>27.16751639917381</v>
      </c>
      <c r="AC220" s="160">
        <v>-2.7977410082927419</v>
      </c>
      <c r="AD220" s="160">
        <v>4.3163293524650488</v>
      </c>
      <c r="AE220" s="159"/>
      <c r="AF220" s="160">
        <v>0</v>
      </c>
    </row>
    <row r="221" spans="1:32" ht="12.75" customHeight="1">
      <c r="A221" s="156" t="s">
        <v>776</v>
      </c>
      <c r="B221" s="156" t="s">
        <v>830</v>
      </c>
      <c r="C221" s="160">
        <v>40.304714389865218</v>
      </c>
      <c r="D221" s="167">
        <v>19.349966825162188</v>
      </c>
      <c r="E221" s="159"/>
      <c r="G221" s="160">
        <v>-15.16655315959766</v>
      </c>
      <c r="H221" s="161">
        <v>1.4854114874903876</v>
      </c>
      <c r="I221" s="159"/>
      <c r="K221" s="160">
        <v>-9.3438419696286541</v>
      </c>
      <c r="L221" s="160">
        <v>26.188978821761413</v>
      </c>
      <c r="M221" s="160">
        <v>-19.212494014512526</v>
      </c>
      <c r="N221" s="160">
        <v>23.62231659071443</v>
      </c>
      <c r="O221" s="160">
        <v>36.01022217586312</v>
      </c>
      <c r="P221" s="160">
        <v>-11.918052029958419</v>
      </c>
      <c r="Q221" s="159" t="s">
        <v>31</v>
      </c>
      <c r="R221" s="168">
        <v>21.12280494269913</v>
      </c>
      <c r="S221" s="162">
        <v>16.639254788559125</v>
      </c>
      <c r="U221" s="162">
        <v>-0.42697436829001006</v>
      </c>
      <c r="V221" s="162">
        <v>17.267360025023464</v>
      </c>
      <c r="W221" s="170">
        <v>-1.4412130246042569</v>
      </c>
      <c r="X221" s="162">
        <v>-11.919308311227978</v>
      </c>
      <c r="Y221" s="160">
        <v>-14.852945437686509</v>
      </c>
      <c r="Z221" s="160">
        <v>11.624824498532174</v>
      </c>
      <c r="AA221" s="160">
        <v>-55.053948500695043</v>
      </c>
      <c r="AB221" s="160">
        <v>63.03317535545024</v>
      </c>
      <c r="AC221" s="160">
        <v>8.5896346823089664E-2</v>
      </c>
      <c r="AD221" s="160">
        <v>66.233011561245121</v>
      </c>
      <c r="AE221" s="159"/>
      <c r="AF221" s="160">
        <v>-94.505494505494511</v>
      </c>
    </row>
    <row r="222" spans="1:32" ht="12.75" customHeight="1">
      <c r="A222" s="156" t="s">
        <v>776</v>
      </c>
      <c r="B222" s="156" t="s">
        <v>831</v>
      </c>
      <c r="C222" s="160">
        <v>22.509282212866182</v>
      </c>
      <c r="D222" s="167">
        <v>5.6447169833863828</v>
      </c>
      <c r="E222" s="159"/>
      <c r="G222" s="160">
        <v>-4.7808435056925607</v>
      </c>
      <c r="H222" s="161">
        <v>0.28138046287217705</v>
      </c>
      <c r="I222" s="159"/>
      <c r="K222" s="160">
        <v>-18.606529244311677</v>
      </c>
      <c r="L222" s="160">
        <v>23.963819971666258</v>
      </c>
      <c r="M222" s="160">
        <v>41.182854042322319</v>
      </c>
      <c r="N222" s="160">
        <v>9.4061644732760232</v>
      </c>
      <c r="O222" s="160">
        <v>16.065329725697364</v>
      </c>
      <c r="P222" s="160">
        <v>-1.722307593860988</v>
      </c>
      <c r="Q222" s="159" t="s">
        <v>31</v>
      </c>
      <c r="R222" s="168">
        <v>5.9419805770342373</v>
      </c>
      <c r="S222" s="162">
        <v>5.9419805770342373</v>
      </c>
      <c r="U222" s="162">
        <v>15.704960102104907</v>
      </c>
      <c r="V222" s="173" t="s">
        <v>31</v>
      </c>
      <c r="W222" s="170">
        <v>8.030332375949504</v>
      </c>
      <c r="X222" s="162">
        <v>18.132808304140205</v>
      </c>
      <c r="Y222" s="160">
        <v>-12.343976155027857</v>
      </c>
      <c r="Z222" s="160">
        <v>11.973541860420982</v>
      </c>
      <c r="AA222" s="160">
        <v>-36.992441320779733</v>
      </c>
      <c r="AB222" s="160">
        <v>19.779929044208821</v>
      </c>
      <c r="AC222" s="160">
        <v>-19.738721849555844</v>
      </c>
      <c r="AD222" s="159" t="s">
        <v>31</v>
      </c>
      <c r="AE222" s="159"/>
      <c r="AF222" s="160">
        <v>0</v>
      </c>
    </row>
    <row r="223" spans="1:32" ht="12.75" customHeight="1">
      <c r="A223" s="156" t="s">
        <v>776</v>
      </c>
      <c r="B223" s="156" t="s">
        <v>41</v>
      </c>
      <c r="C223" s="160">
        <v>7.1156806955918093</v>
      </c>
      <c r="D223" s="167">
        <v>9.0826203584748644</v>
      </c>
      <c r="E223" s="160">
        <v>14.399652674994583</v>
      </c>
      <c r="G223" s="160">
        <v>-0.12567932511880242</v>
      </c>
      <c r="H223" s="161">
        <v>-1.9265781483534163</v>
      </c>
      <c r="I223" s="160">
        <v>-6.5931777404666159</v>
      </c>
      <c r="K223" s="160">
        <v>2.96244391173401</v>
      </c>
      <c r="L223" s="160">
        <v>16.594545848567254</v>
      </c>
      <c r="M223" s="160">
        <v>8.579824953683012</v>
      </c>
      <c r="N223" s="160">
        <v>7.0385641883117627</v>
      </c>
      <c r="O223" s="160">
        <v>6.8570802396557289</v>
      </c>
      <c r="P223" s="160">
        <v>7.5615415388718494</v>
      </c>
      <c r="Q223" s="159" t="s">
        <v>31</v>
      </c>
      <c r="R223" s="168">
        <v>6.9810584309971659</v>
      </c>
      <c r="S223" s="162">
        <v>6.9810584309971659</v>
      </c>
      <c r="U223" s="162">
        <v>0.39881343535709185</v>
      </c>
      <c r="V223" s="162">
        <v>-18.429999365917961</v>
      </c>
      <c r="W223" s="170">
        <v>0</v>
      </c>
      <c r="X223" s="162">
        <v>-8.2810282603811451</v>
      </c>
      <c r="Y223" s="160">
        <v>-12.225707449843163</v>
      </c>
      <c r="Z223" s="160">
        <v>9.4836877491317821</v>
      </c>
      <c r="AA223" s="160">
        <v>-0.36425911327371174</v>
      </c>
      <c r="AB223" s="160">
        <v>-14.112956434859639</v>
      </c>
      <c r="AC223" s="160">
        <v>30.567388817981378</v>
      </c>
      <c r="AD223" s="160">
        <v>-21.446444164670645</v>
      </c>
      <c r="AE223" s="159"/>
      <c r="AF223" s="159" t="s">
        <v>31</v>
      </c>
    </row>
    <row r="224" spans="1:32" ht="12.75" customHeight="1">
      <c r="A224" s="156" t="s">
        <v>776</v>
      </c>
      <c r="B224" s="156" t="s">
        <v>829</v>
      </c>
      <c r="C224" s="159"/>
      <c r="D224" s="174"/>
      <c r="E224" s="159"/>
      <c r="G224" s="159"/>
      <c r="H224" s="175"/>
      <c r="I224" s="159"/>
      <c r="K224" s="160">
        <v>28.820374081704571</v>
      </c>
      <c r="L224" s="160">
        <v>15.551503249637616</v>
      </c>
      <c r="M224" s="160">
        <v>13.318087318087315</v>
      </c>
      <c r="N224" s="159"/>
      <c r="O224" s="159"/>
      <c r="P224" s="159"/>
      <c r="Q224" s="159" t="s">
        <v>31</v>
      </c>
      <c r="R224" s="168">
        <v>24.050238779776738</v>
      </c>
      <c r="S224" s="162">
        <v>24.050238779776738</v>
      </c>
      <c r="U224" s="162">
        <v>6.4612793542145015</v>
      </c>
      <c r="V224" s="162">
        <v>-25.155470049916801</v>
      </c>
      <c r="W224" s="170">
        <v>9.418408508587456</v>
      </c>
      <c r="X224" s="162">
        <v>7.2892159162483372</v>
      </c>
      <c r="Y224" s="160">
        <v>6.2710828177974278</v>
      </c>
      <c r="Z224" s="160">
        <v>9.1845454545454501</v>
      </c>
      <c r="AA224" s="160">
        <v>24.190938511326888</v>
      </c>
      <c r="AB224" s="160">
        <v>7.194087328408302</v>
      </c>
      <c r="AC224" s="160">
        <v>-1.0346394046046996</v>
      </c>
      <c r="AD224" s="160">
        <v>-27.357946548383296</v>
      </c>
      <c r="AE224" s="159"/>
      <c r="AF224" s="160">
        <v>0</v>
      </c>
    </row>
    <row r="225" spans="1:32" ht="12.75" customHeight="1">
      <c r="A225" s="156" t="s">
        <v>776</v>
      </c>
      <c r="B225" s="156" t="s">
        <v>830</v>
      </c>
      <c r="C225" s="160">
        <v>6.8571977850148507</v>
      </c>
      <c r="D225" s="167">
        <v>24.575131604688615</v>
      </c>
      <c r="E225" s="160">
        <v>18.290347699563775</v>
      </c>
      <c r="G225" s="160">
        <v>16.194947805629536</v>
      </c>
      <c r="H225" s="161">
        <v>3.6402176508831601</v>
      </c>
      <c r="I225" s="160">
        <v>0.28994610620475708</v>
      </c>
      <c r="K225" s="160">
        <v>-14.349838282575348</v>
      </c>
      <c r="L225" s="160">
        <v>14.588807911871687</v>
      </c>
      <c r="M225" s="160">
        <v>8.8633565859663292</v>
      </c>
      <c r="N225" s="160">
        <v>22.308749943297979</v>
      </c>
      <c r="O225" s="160">
        <v>24.732213385687896</v>
      </c>
      <c r="P225" s="160">
        <v>11.572684418397266</v>
      </c>
      <c r="Q225" s="159" t="s">
        <v>31</v>
      </c>
      <c r="R225" s="168">
        <v>29.109937533973401</v>
      </c>
      <c r="S225" s="162">
        <v>31.190760647916356</v>
      </c>
      <c r="U225" s="162">
        <v>15.702082792718935</v>
      </c>
      <c r="V225" s="162">
        <v>-7.1041567335616191</v>
      </c>
      <c r="W225" s="170">
        <v>17.25748033501419</v>
      </c>
      <c r="X225" s="162">
        <v>-3.4767520031980532</v>
      </c>
      <c r="Y225" s="160">
        <v>-12.668665412062586</v>
      </c>
      <c r="Z225" s="160">
        <v>8.2407578436287832</v>
      </c>
      <c r="AA225" s="160">
        <v>9.1605301914580419</v>
      </c>
      <c r="AB225" s="160">
        <v>86.272609819121456</v>
      </c>
      <c r="AC225" s="160">
        <v>17.136596746087982</v>
      </c>
      <c r="AD225" s="160">
        <v>-35.763963164897099</v>
      </c>
      <c r="AE225" s="159"/>
      <c r="AF225" s="159" t="s">
        <v>31</v>
      </c>
    </row>
    <row r="226" spans="1:32" ht="12.75" customHeight="1">
      <c r="A226" s="156" t="s">
        <v>776</v>
      </c>
      <c r="B226" s="156" t="s">
        <v>831</v>
      </c>
      <c r="C226" s="160">
        <v>15.114914314480911</v>
      </c>
      <c r="D226" s="167">
        <v>19.766037490330707</v>
      </c>
      <c r="E226" s="160">
        <v>16.61003045255644</v>
      </c>
      <c r="G226" s="160">
        <v>6.5891527612258196</v>
      </c>
      <c r="H226" s="161">
        <v>-3.7429476036185489</v>
      </c>
      <c r="I226" s="160">
        <v>1.9879992355523024</v>
      </c>
      <c r="K226" s="160">
        <v>-1.850878874319249</v>
      </c>
      <c r="L226" s="160">
        <v>14.719568657328715</v>
      </c>
      <c r="M226" s="160">
        <v>26.840300360669286</v>
      </c>
      <c r="N226" s="160">
        <v>17.584323505856613</v>
      </c>
      <c r="O226" s="160">
        <v>20.036541757906345</v>
      </c>
      <c r="P226" s="160">
        <v>12.74457909208869</v>
      </c>
      <c r="Q226" s="159" t="s">
        <v>31</v>
      </c>
      <c r="R226" s="168">
        <v>15.283257460137474</v>
      </c>
      <c r="S226" s="162">
        <v>15.283257460137474</v>
      </c>
      <c r="U226" s="162">
        <v>20.441643052962075</v>
      </c>
      <c r="V226" s="162">
        <v>17.101189407171084</v>
      </c>
      <c r="W226" s="170">
        <v>20.952009786291107</v>
      </c>
      <c r="X226" s="162">
        <v>19.126815098519508</v>
      </c>
      <c r="Y226" s="160">
        <v>-28.011278258960978</v>
      </c>
      <c r="Z226" s="160">
        <v>6.5115135900195833</v>
      </c>
      <c r="AA226" s="160">
        <v>14.349454897503872</v>
      </c>
      <c r="AB226" s="160">
        <v>20.76986776031071</v>
      </c>
      <c r="AC226" s="160">
        <v>62.410801847466821</v>
      </c>
      <c r="AD226" s="160">
        <v>20.923108282979157</v>
      </c>
      <c r="AE226" s="159"/>
      <c r="AF226" s="160">
        <v>0</v>
      </c>
    </row>
    <row r="227" spans="1:32" ht="12.75" customHeight="1">
      <c r="A227" s="156" t="s">
        <v>776</v>
      </c>
      <c r="B227" s="156" t="s">
        <v>42</v>
      </c>
      <c r="C227" s="160">
        <v>-1.3118063229175492</v>
      </c>
      <c r="D227" s="167">
        <v>-7.1330598765058628</v>
      </c>
      <c r="E227" s="160">
        <v>8.3083352320252057</v>
      </c>
      <c r="G227" s="160">
        <v>11.151489020305556</v>
      </c>
      <c r="H227" s="161">
        <v>18.118887747836094</v>
      </c>
      <c r="I227" s="160">
        <v>-0.58531683652620081</v>
      </c>
      <c r="K227" s="160">
        <v>17.188029820380439</v>
      </c>
      <c r="L227" s="160">
        <v>15.444434451539397</v>
      </c>
      <c r="M227" s="160">
        <v>33.057778300776675</v>
      </c>
      <c r="N227" s="160">
        <v>8.4373404075860314</v>
      </c>
      <c r="O227" s="160">
        <v>7.6743883105509001</v>
      </c>
      <c r="P227" s="160">
        <v>10.621519357702168</v>
      </c>
      <c r="Q227" s="159" t="s">
        <v>31</v>
      </c>
      <c r="R227" s="168">
        <v>9.6933967593201906</v>
      </c>
      <c r="S227" s="162">
        <v>9.6933967593201906</v>
      </c>
      <c r="U227" s="162">
        <v>16.132491590958182</v>
      </c>
      <c r="V227" s="162">
        <v>-39.201945683283974</v>
      </c>
      <c r="W227" s="177" t="s">
        <v>31</v>
      </c>
      <c r="X227" s="162">
        <v>41.753461186648281</v>
      </c>
      <c r="Y227" s="160">
        <v>4.1994332589153673</v>
      </c>
      <c r="Z227" s="160">
        <v>8.4739009164563601</v>
      </c>
      <c r="AA227" s="160">
        <v>15.946852917905781</v>
      </c>
      <c r="AB227" s="160">
        <v>2.8752976811053323</v>
      </c>
      <c r="AC227" s="160">
        <v>-33.554398882823392</v>
      </c>
      <c r="AD227" s="160">
        <v>-61.944787022104151</v>
      </c>
      <c r="AE227" s="159"/>
      <c r="AF227" s="159" t="s">
        <v>31</v>
      </c>
    </row>
    <row r="228" spans="1:32" ht="12.75" customHeight="1">
      <c r="A228" s="156" t="s">
        <v>776</v>
      </c>
      <c r="B228" s="156" t="s">
        <v>829</v>
      </c>
      <c r="C228" s="159"/>
      <c r="D228" s="174"/>
      <c r="E228" s="159"/>
      <c r="G228" s="159"/>
      <c r="H228" s="175"/>
      <c r="I228" s="159"/>
      <c r="K228" s="160">
        <v>11.615122935548998</v>
      </c>
      <c r="L228" s="160">
        <v>16.440161626905446</v>
      </c>
      <c r="M228" s="160">
        <v>57.245073936814293</v>
      </c>
      <c r="N228" s="159"/>
      <c r="O228" s="159"/>
      <c r="P228" s="159"/>
      <c r="Q228" s="159" t="s">
        <v>31</v>
      </c>
      <c r="R228" s="168">
        <v>15.002363295574938</v>
      </c>
      <c r="S228" s="162">
        <v>15.002363295574938</v>
      </c>
      <c r="U228" s="162">
        <v>11.948324726845064</v>
      </c>
      <c r="V228" s="162">
        <v>-29.770878345988976</v>
      </c>
      <c r="W228" s="170">
        <v>14.617387275169797</v>
      </c>
      <c r="X228" s="162">
        <v>14.145707224887332</v>
      </c>
      <c r="Y228" s="160">
        <v>14.53370720972614</v>
      </c>
      <c r="Z228" s="160">
        <v>10.111321116042058</v>
      </c>
      <c r="AA228" s="160">
        <v>36.851248642779566</v>
      </c>
      <c r="AB228" s="160">
        <v>10.696438064859112</v>
      </c>
      <c r="AC228" s="160">
        <v>-14.440979133777207</v>
      </c>
      <c r="AD228" s="160">
        <v>-43.980391124086708</v>
      </c>
      <c r="AE228" s="159"/>
      <c r="AF228" s="160">
        <v>0</v>
      </c>
    </row>
    <row r="229" spans="1:32" ht="12.75" customHeight="1">
      <c r="A229" s="156" t="s">
        <v>776</v>
      </c>
      <c r="B229" s="156" t="s">
        <v>830</v>
      </c>
      <c r="C229" s="160">
        <v>30.235960995552386</v>
      </c>
      <c r="D229" s="167">
        <v>6.9200532019126069</v>
      </c>
      <c r="E229" s="160">
        <v>24.962391158290021</v>
      </c>
      <c r="G229" s="160">
        <v>-13.955484976528627</v>
      </c>
      <c r="H229" s="161">
        <v>5.2468758452681996</v>
      </c>
      <c r="I229" s="160">
        <v>-3.2216239315841078</v>
      </c>
      <c r="K229" s="160">
        <v>18.624172371226528</v>
      </c>
      <c r="L229" s="160">
        <v>16.296697958676475</v>
      </c>
      <c r="M229" s="160">
        <v>60.024291158855796</v>
      </c>
      <c r="N229" s="160">
        <v>24.79898415251321</v>
      </c>
      <c r="O229" s="160">
        <v>26.820719669249179</v>
      </c>
      <c r="P229" s="160">
        <v>14.786225040937085</v>
      </c>
      <c r="Q229" s="159" t="s">
        <v>31</v>
      </c>
      <c r="R229" s="168">
        <v>12.530015647111687</v>
      </c>
      <c r="S229" s="162">
        <v>25.06457365185598</v>
      </c>
      <c r="U229" s="162">
        <v>23.364910180037324</v>
      </c>
      <c r="V229" s="162">
        <v>-4.6861989261205288</v>
      </c>
      <c r="W229" s="170">
        <v>24.880541210373547</v>
      </c>
      <c r="X229" s="162">
        <v>51.85864071456141</v>
      </c>
      <c r="Y229" s="160">
        <v>12.396736080803059</v>
      </c>
      <c r="Z229" s="160">
        <v>10.343734763529998</v>
      </c>
      <c r="AA229" s="160">
        <v>53.480841878035619</v>
      </c>
      <c r="AB229" s="160">
        <v>61.83024102653026</v>
      </c>
      <c r="AC229" s="160">
        <v>22.89036100170707</v>
      </c>
      <c r="AD229" s="160">
        <v>-43.82543576081482</v>
      </c>
      <c r="AE229" s="159"/>
      <c r="AF229" s="159" t="s">
        <v>31</v>
      </c>
    </row>
    <row r="230" spans="1:32" ht="12.75" customHeight="1">
      <c r="A230" s="156" t="s">
        <v>776</v>
      </c>
      <c r="B230" s="156" t="s">
        <v>831</v>
      </c>
      <c r="C230" s="160">
        <v>26.203657331676201</v>
      </c>
      <c r="D230" s="167">
        <v>5.16130271878703</v>
      </c>
      <c r="E230" s="160">
        <v>25.470124661943505</v>
      </c>
      <c r="G230" s="160">
        <v>-9.8344512210606094</v>
      </c>
      <c r="H230" s="161">
        <v>17.198529974051397</v>
      </c>
      <c r="I230" s="160">
        <v>-2.252284357273922</v>
      </c>
      <c r="K230" s="160">
        <v>29.034340630937557</v>
      </c>
      <c r="L230" s="160">
        <v>15.755622081677281</v>
      </c>
      <c r="M230" s="160">
        <v>36.170609486073893</v>
      </c>
      <c r="N230" s="160">
        <v>22.816992961442931</v>
      </c>
      <c r="O230" s="160">
        <v>28.986521676717192</v>
      </c>
      <c r="P230" s="160">
        <v>9.8531696899695049</v>
      </c>
      <c r="Q230" s="159" t="s">
        <v>31</v>
      </c>
      <c r="R230" s="168">
        <v>23.247500887980525</v>
      </c>
      <c r="S230" s="162">
        <v>23.247500887980525</v>
      </c>
      <c r="U230" s="162">
        <v>23.134735317775505</v>
      </c>
      <c r="V230" s="162">
        <v>23.14597843932906</v>
      </c>
      <c r="W230" s="170">
        <v>23.133072242021534</v>
      </c>
      <c r="X230" s="162">
        <v>26.570405950323615</v>
      </c>
      <c r="Y230" s="160">
        <v>13.444751420088082</v>
      </c>
      <c r="Z230" s="160">
        <v>11.677833123796502</v>
      </c>
      <c r="AA230" s="160">
        <v>42.969152617242152</v>
      </c>
      <c r="AB230" s="160">
        <v>25.625742621172645</v>
      </c>
      <c r="AC230" s="160">
        <v>-27.457194250708465</v>
      </c>
      <c r="AD230" s="160">
        <v>26.449783243233924</v>
      </c>
      <c r="AE230" s="159"/>
      <c r="AF230" s="160">
        <v>0</v>
      </c>
    </row>
    <row r="231" spans="1:32" ht="12.75" customHeight="1">
      <c r="A231" s="156" t="s">
        <v>776</v>
      </c>
      <c r="B231" s="156" t="s">
        <v>43</v>
      </c>
      <c r="C231" s="160">
        <v>48.060296619170664</v>
      </c>
      <c r="D231" s="167">
        <v>50.305758965687922</v>
      </c>
      <c r="E231" s="160">
        <v>34.264072901792062</v>
      </c>
      <c r="G231" s="160">
        <v>-14.191859689840364</v>
      </c>
      <c r="H231" s="161">
        <v>-15.473772967262535</v>
      </c>
      <c r="I231" s="160">
        <v>1.6851145857824286</v>
      </c>
      <c r="K231" s="160">
        <v>5.5376126075643031</v>
      </c>
      <c r="L231" s="160">
        <v>14.864134950972232</v>
      </c>
      <c r="M231" s="160">
        <v>24.227818435074813</v>
      </c>
      <c r="N231" s="160">
        <v>30.132964900628544</v>
      </c>
      <c r="O231" s="160">
        <v>36.526576377725746</v>
      </c>
      <c r="P231" s="160">
        <v>12.316974000019721</v>
      </c>
      <c r="Q231" s="159" t="s">
        <v>31</v>
      </c>
      <c r="R231" s="168">
        <v>27.047787066616507</v>
      </c>
      <c r="S231" s="162">
        <v>27.047787066616507</v>
      </c>
      <c r="U231" s="162">
        <v>15.538011241550665</v>
      </c>
      <c r="V231" s="162">
        <v>24.606941015648903</v>
      </c>
      <c r="W231" s="170">
        <v>7.5535506214590376</v>
      </c>
      <c r="X231" s="162">
        <v>3.3804209448729101</v>
      </c>
      <c r="Y231" s="160">
        <v>5.1485617213484458</v>
      </c>
      <c r="Z231" s="160">
        <v>10.137641440805529</v>
      </c>
      <c r="AA231" s="160">
        <v>25.845922161042857</v>
      </c>
      <c r="AB231" s="160">
        <v>-17.443807938895471</v>
      </c>
      <c r="AC231" s="160">
        <v>5.8468604793347954</v>
      </c>
      <c r="AD231" s="160">
        <v>-4.9467840184884899</v>
      </c>
      <c r="AE231" s="160">
        <v>0.50918325466859526</v>
      </c>
      <c r="AF231" s="160">
        <v>0</v>
      </c>
    </row>
    <row r="232" spans="1:32" ht="12.75" customHeight="1">
      <c r="A232" s="156" t="s">
        <v>776</v>
      </c>
      <c r="B232" s="156" t="s">
        <v>829</v>
      </c>
      <c r="C232" s="159"/>
      <c r="D232" s="174"/>
      <c r="E232" s="159"/>
      <c r="G232" s="159"/>
      <c r="H232" s="175"/>
      <c r="I232" s="159"/>
      <c r="K232" s="160">
        <v>32.742265538290724</v>
      </c>
      <c r="L232" s="160">
        <v>14.276849144372038</v>
      </c>
      <c r="M232" s="160">
        <v>31.749661641853709</v>
      </c>
      <c r="N232" s="159"/>
      <c r="O232" s="159"/>
      <c r="P232" s="159"/>
      <c r="Q232" s="159" t="s">
        <v>31</v>
      </c>
      <c r="R232" s="168">
        <v>27.410547380445195</v>
      </c>
      <c r="S232" s="162">
        <v>27.410547380445195</v>
      </c>
      <c r="U232" s="162">
        <v>22.899901543235607</v>
      </c>
      <c r="V232" s="162">
        <v>-14.352770097488833</v>
      </c>
      <c r="W232" s="170">
        <v>24.360217747389445</v>
      </c>
      <c r="X232" s="162">
        <v>25.983239708922081</v>
      </c>
      <c r="Y232" s="160">
        <v>13.680350412549661</v>
      </c>
      <c r="Z232" s="160">
        <v>10.265639296165526</v>
      </c>
      <c r="AA232" s="160">
        <v>48.450227441024019</v>
      </c>
      <c r="AB232" s="160">
        <v>26.439852195256886</v>
      </c>
      <c r="AC232" s="160">
        <v>-10.268675275707409</v>
      </c>
      <c r="AD232" s="160">
        <v>-14.913464831865898</v>
      </c>
      <c r="AE232" s="160">
        <v>47.259707651578928</v>
      </c>
      <c r="AF232" s="160">
        <v>-87.438423645444573</v>
      </c>
    </row>
    <row r="233" spans="1:32" ht="12.75" customHeight="1">
      <c r="A233" s="156" t="s">
        <v>776</v>
      </c>
      <c r="B233" s="156" t="s">
        <v>830</v>
      </c>
      <c r="C233" s="160">
        <v>22.785503138521214</v>
      </c>
      <c r="D233" s="167">
        <v>32.881478016343046</v>
      </c>
      <c r="E233" s="160">
        <v>18.998961037139694</v>
      </c>
      <c r="G233" s="160">
        <v>7.0939402423514988</v>
      </c>
      <c r="H233" s="161">
        <v>-0.16304322840574267</v>
      </c>
      <c r="I233" s="160">
        <v>1.9919331422982616</v>
      </c>
      <c r="K233" s="160">
        <v>46.850699108849085</v>
      </c>
      <c r="L233" s="160">
        <v>14.669684400711064</v>
      </c>
      <c r="M233" s="160">
        <v>20.686225758329162</v>
      </c>
      <c r="N233" s="160">
        <v>15.047281891976608</v>
      </c>
      <c r="O233" s="160">
        <v>15.65967570177712</v>
      </c>
      <c r="P233" s="160">
        <v>11.696388127862956</v>
      </c>
      <c r="Q233" s="159" t="s">
        <v>31</v>
      </c>
      <c r="R233" s="168">
        <v>32.664823764631919</v>
      </c>
      <c r="S233" s="162">
        <v>16.388786398467996</v>
      </c>
      <c r="U233" s="162">
        <v>15.934059214599177</v>
      </c>
      <c r="V233" s="162">
        <v>9.5010722644077852</v>
      </c>
      <c r="W233" s="170">
        <v>16.199346929204594</v>
      </c>
      <c r="X233" s="162">
        <v>31.49147557799223</v>
      </c>
      <c r="Y233" s="160">
        <v>42.938319286360581</v>
      </c>
      <c r="Z233" s="160">
        <v>10.517788627944812</v>
      </c>
      <c r="AA233" s="160">
        <v>34.206516643225498</v>
      </c>
      <c r="AB233" s="160">
        <v>13.457983981141661</v>
      </c>
      <c r="AC233" s="160">
        <v>15.437129432936135</v>
      </c>
      <c r="AD233" s="160">
        <v>23.309379563626891</v>
      </c>
      <c r="AE233" s="160">
        <v>33.132191221184868</v>
      </c>
      <c r="AF233" s="160">
        <v>0</v>
      </c>
    </row>
    <row r="234" spans="1:32" ht="12.75" customHeight="1">
      <c r="A234" s="156" t="s">
        <v>776</v>
      </c>
      <c r="B234" s="156" t="s">
        <v>831</v>
      </c>
      <c r="C234" s="160">
        <v>27.443988266243508</v>
      </c>
      <c r="D234" s="167">
        <v>27.555464643093952</v>
      </c>
      <c r="E234" s="160">
        <v>18.503768303298077</v>
      </c>
      <c r="G234" s="160">
        <v>0.94172387666979807</v>
      </c>
      <c r="H234" s="161">
        <v>-10.247802115590801</v>
      </c>
      <c r="I234" s="160">
        <v>0.12133293773293763</v>
      </c>
      <c r="K234" s="160">
        <v>38.197499781885234</v>
      </c>
      <c r="L234" s="160">
        <v>15.084272266281841</v>
      </c>
      <c r="M234" s="159" t="s">
        <v>31</v>
      </c>
      <c r="N234" s="160">
        <v>10.436080016178986</v>
      </c>
      <c r="O234" s="160">
        <v>9.1692810872310506</v>
      </c>
      <c r="P234" s="160">
        <v>13.561587466320111</v>
      </c>
      <c r="Q234" s="159" t="s">
        <v>31</v>
      </c>
      <c r="R234" s="168">
        <v>14.483833038847308</v>
      </c>
      <c r="S234" s="162">
        <v>14.483833038847308</v>
      </c>
      <c r="U234" s="162">
        <v>14.672526488226913</v>
      </c>
      <c r="V234" s="162">
        <v>49.027635263739725</v>
      </c>
      <c r="W234" s="170">
        <v>9.5902068868626191</v>
      </c>
      <c r="X234" s="162">
        <v>14.257449545967093</v>
      </c>
      <c r="Y234" s="160">
        <v>49.512929287917515</v>
      </c>
      <c r="Z234" s="160">
        <v>10.250801567509775</v>
      </c>
      <c r="AA234" s="160">
        <v>75.128092896315565</v>
      </c>
      <c r="AB234" s="160">
        <v>13.689523447382012</v>
      </c>
      <c r="AC234" s="160">
        <v>22.245289823289205</v>
      </c>
      <c r="AD234" s="160">
        <v>51.235488264678082</v>
      </c>
      <c r="AE234" s="160">
        <v>-2.7359781121750837</v>
      </c>
      <c r="AF234" s="160">
        <v>0</v>
      </c>
    </row>
    <row r="235" spans="1:32" ht="12.75" customHeight="1">
      <c r="A235" s="156" t="s">
        <v>776</v>
      </c>
      <c r="B235" s="156" t="s">
        <v>44</v>
      </c>
      <c r="C235" s="160">
        <v>14.220095965056132</v>
      </c>
      <c r="D235" s="167">
        <v>10.276822154784941</v>
      </c>
      <c r="E235" s="160">
        <v>23.993893364196133</v>
      </c>
      <c r="G235" s="160">
        <v>5.3579393752952678</v>
      </c>
      <c r="H235" s="161">
        <v>9.1253239890775397</v>
      </c>
      <c r="I235" s="160">
        <v>-3.8862970030275021</v>
      </c>
      <c r="K235" s="160">
        <v>37.3099401655439</v>
      </c>
      <c r="L235" s="160">
        <v>38.234522797562008</v>
      </c>
      <c r="M235" s="160">
        <v>59.538683325324357</v>
      </c>
      <c r="N235" s="160">
        <v>17.619847089620801</v>
      </c>
      <c r="O235" s="160">
        <v>19.175122402446259</v>
      </c>
      <c r="P235" s="160">
        <v>12.351882777052259</v>
      </c>
      <c r="Q235" s="159" t="s">
        <v>31</v>
      </c>
      <c r="R235" s="168">
        <v>20.339939461267903</v>
      </c>
      <c r="S235" s="162">
        <v>20.339939461267903</v>
      </c>
      <c r="U235" s="162">
        <v>20.281154935617359</v>
      </c>
      <c r="V235" s="162">
        <v>0.24123898596665036</v>
      </c>
      <c r="W235" s="170">
        <v>40.722191850373072</v>
      </c>
      <c r="X235" s="162">
        <v>30.905745890955899</v>
      </c>
      <c r="Y235" s="160">
        <v>21.204020906462585</v>
      </c>
      <c r="Z235" s="160">
        <v>14.147167689027828</v>
      </c>
      <c r="AA235" s="159" t="s">
        <v>31</v>
      </c>
      <c r="AB235" s="160">
        <v>16.992078977632488</v>
      </c>
      <c r="AC235" s="160">
        <v>55.164857381126872</v>
      </c>
      <c r="AD235" s="160">
        <v>24.436442848239157</v>
      </c>
      <c r="AE235" s="160">
        <v>45.378251345200873</v>
      </c>
      <c r="AF235" s="160">
        <v>0</v>
      </c>
    </row>
    <row r="236" spans="1:32" ht="12.75" customHeight="1">
      <c r="A236" s="156" t="s">
        <v>776</v>
      </c>
      <c r="B236" s="156" t="s">
        <v>829</v>
      </c>
      <c r="C236" s="159"/>
      <c r="D236" s="174"/>
      <c r="E236" s="159"/>
      <c r="G236" s="159"/>
      <c r="H236" s="175"/>
      <c r="I236" s="159"/>
      <c r="K236" s="160">
        <v>40.33666690617877</v>
      </c>
      <c r="L236" s="160">
        <v>38.583511809860568</v>
      </c>
      <c r="M236" s="160">
        <v>56.19376549769752</v>
      </c>
      <c r="N236" s="159"/>
      <c r="O236" s="159"/>
      <c r="P236" s="159"/>
      <c r="Q236" s="159" t="s">
        <v>31</v>
      </c>
      <c r="R236" s="168">
        <v>40.883643583739811</v>
      </c>
      <c r="S236" s="162">
        <v>40.883643583739811</v>
      </c>
      <c r="U236" s="162">
        <v>19.266801293805052</v>
      </c>
      <c r="V236" s="162">
        <v>6.6049122482804554</v>
      </c>
      <c r="W236" s="170">
        <v>19.608638893856384</v>
      </c>
      <c r="X236" s="162">
        <v>19.386390364198927</v>
      </c>
      <c r="Y236" s="160">
        <v>60.3337041156841</v>
      </c>
      <c r="Z236" s="160">
        <v>31.882487673412278</v>
      </c>
      <c r="AA236" s="160">
        <v>45.596094919119224</v>
      </c>
      <c r="AB236" s="160">
        <v>17.508195256892115</v>
      </c>
      <c r="AC236" s="160">
        <v>19.790848869728951</v>
      </c>
      <c r="AD236" s="160">
        <v>9.2775449314484657</v>
      </c>
      <c r="AE236" s="160">
        <v>-13.137520540253742</v>
      </c>
      <c r="AF236" s="159" t="s">
        <v>31</v>
      </c>
    </row>
    <row r="237" spans="1:32" ht="12.75" customHeight="1">
      <c r="A237" s="156" t="s">
        <v>776</v>
      </c>
      <c r="B237" s="156" t="s">
        <v>830</v>
      </c>
      <c r="C237" s="160">
        <v>9.4245952563991064</v>
      </c>
      <c r="D237" s="167">
        <v>-10.90750300163964</v>
      </c>
      <c r="E237" s="160">
        <v>12.045537555106778</v>
      </c>
      <c r="G237" s="160">
        <v>-28.606598071830359</v>
      </c>
      <c r="H237" s="161">
        <v>-25.100264079289936</v>
      </c>
      <c r="I237" s="160">
        <v>-10.243351602521559</v>
      </c>
      <c r="K237" s="160">
        <v>23.121819235972467</v>
      </c>
      <c r="L237" s="160">
        <v>39.168480885056184</v>
      </c>
      <c r="M237" s="160">
        <v>89.354411987942711</v>
      </c>
      <c r="N237" s="160">
        <v>-4.9750689401990433</v>
      </c>
      <c r="O237" s="160">
        <v>-7.7053399903841386</v>
      </c>
      <c r="P237" s="160">
        <v>10.494509246257117</v>
      </c>
      <c r="Q237" s="159" t="s">
        <v>31</v>
      </c>
      <c r="R237" s="168">
        <v>-33.269955023061556</v>
      </c>
      <c r="S237" s="162">
        <v>-3.2000065080639959</v>
      </c>
      <c r="U237" s="162">
        <v>35.63708285963758</v>
      </c>
      <c r="V237" s="162">
        <v>11.80678185841696</v>
      </c>
      <c r="W237" s="170">
        <v>36.563163234036899</v>
      </c>
      <c r="X237" s="162">
        <v>32.921881499514988</v>
      </c>
      <c r="Y237" s="160">
        <v>35.383846689320784</v>
      </c>
      <c r="Z237" s="160">
        <v>32.334028559815017</v>
      </c>
      <c r="AA237" s="160">
        <v>64.361818261211312</v>
      </c>
      <c r="AB237" s="160">
        <v>30.51115570770866</v>
      </c>
      <c r="AC237" s="160">
        <v>36.750021387599247</v>
      </c>
      <c r="AD237" s="160">
        <v>31.447433221547339</v>
      </c>
      <c r="AE237" s="160">
        <v>21.83313630304098</v>
      </c>
      <c r="AF237" s="160">
        <v>0</v>
      </c>
    </row>
    <row r="238" spans="1:32" ht="12.75" customHeight="1">
      <c r="A238" s="156" t="s">
        <v>776</v>
      </c>
      <c r="B238" s="156" t="s">
        <v>831</v>
      </c>
      <c r="C238" s="160">
        <v>3.9958701023649827</v>
      </c>
      <c r="D238" s="167">
        <v>11.118231453679774</v>
      </c>
      <c r="E238" s="160">
        <v>14.836608948758972</v>
      </c>
      <c r="G238" s="160">
        <v>-18.657053918399658</v>
      </c>
      <c r="H238" s="161">
        <v>9.3454198257399526</v>
      </c>
      <c r="I238" s="160">
        <v>-8.5467503254602768</v>
      </c>
      <c r="K238" s="160">
        <v>36.776437847866482</v>
      </c>
      <c r="L238" s="160">
        <v>39.991026437495684</v>
      </c>
      <c r="M238" s="160">
        <v>8.2380386834068773</v>
      </c>
      <c r="N238" s="160">
        <v>18.51729445817179</v>
      </c>
      <c r="O238" s="160">
        <v>22.263664301744029</v>
      </c>
      <c r="P238" s="160">
        <v>9.6315770893184567</v>
      </c>
      <c r="Q238" s="159" t="s">
        <v>31</v>
      </c>
      <c r="R238" s="168">
        <v>21.502696685963574</v>
      </c>
      <c r="S238" s="162">
        <v>21.502696685963574</v>
      </c>
      <c r="U238" s="162">
        <v>2.3313169084434167</v>
      </c>
      <c r="V238" s="162">
        <v>-3.4029000195438743</v>
      </c>
      <c r="W238" s="170">
        <v>3.4848759462287409</v>
      </c>
      <c r="X238" s="162">
        <v>2.7732598991334121</v>
      </c>
      <c r="Y238" s="160">
        <v>42.474758229328842</v>
      </c>
      <c r="Z238" s="160">
        <v>32.939116048521058</v>
      </c>
      <c r="AA238" s="160">
        <v>56.560028227822031</v>
      </c>
      <c r="AB238" s="160">
        <v>1.0150791560354224</v>
      </c>
      <c r="AC238" s="160">
        <v>-7.671822675809282</v>
      </c>
      <c r="AD238" s="160">
        <v>-3.4311896180313775</v>
      </c>
      <c r="AE238" s="160">
        <v>43.177955086287909</v>
      </c>
      <c r="AF238" s="160">
        <v>0</v>
      </c>
    </row>
    <row r="239" spans="1:32" ht="12.75" customHeight="1">
      <c r="A239" s="156" t="s">
        <v>776</v>
      </c>
      <c r="B239" s="156" t="s">
        <v>45</v>
      </c>
      <c r="C239" s="160">
        <v>-5.8122242823296162</v>
      </c>
      <c r="D239" s="167">
        <v>-23.712932307899909</v>
      </c>
      <c r="E239" s="160">
        <v>-30.245900350149103</v>
      </c>
      <c r="G239" s="160">
        <v>-23.464889276951318</v>
      </c>
      <c r="H239" s="161">
        <v>-5.5059781245717865</v>
      </c>
      <c r="I239" s="160">
        <v>-13.491206510091159</v>
      </c>
      <c r="K239" s="160">
        <v>4.8101151907847006</v>
      </c>
      <c r="L239" s="160">
        <v>13.069915773979874</v>
      </c>
      <c r="M239" s="160">
        <v>-17.303659080767492</v>
      </c>
      <c r="N239" s="160">
        <v>-33.598761685004384</v>
      </c>
      <c r="O239" s="160">
        <v>-39.656569983165255</v>
      </c>
      <c r="P239" s="160">
        <v>-11.833879352791094</v>
      </c>
      <c r="Q239" s="159" t="s">
        <v>31</v>
      </c>
      <c r="R239" s="168">
        <v>-27.913281566904203</v>
      </c>
      <c r="S239" s="162">
        <v>-27.913281566904203</v>
      </c>
      <c r="U239" s="162">
        <v>17.641778076765505</v>
      </c>
      <c r="V239" s="162">
        <v>15.266455700337778</v>
      </c>
      <c r="W239" s="170">
        <v>19.367669306191168</v>
      </c>
      <c r="X239" s="162">
        <v>18.774361282824845</v>
      </c>
      <c r="Y239" s="160">
        <v>35.414006577674613</v>
      </c>
      <c r="Z239" s="160">
        <v>29.039742877276606</v>
      </c>
      <c r="AA239" s="160">
        <v>9.5746100666423573</v>
      </c>
      <c r="AB239" s="160">
        <v>21.919835650934974</v>
      </c>
      <c r="AC239" s="160">
        <v>21.373562710271223</v>
      </c>
      <c r="AD239" s="160">
        <v>19.68504913203785</v>
      </c>
      <c r="AE239" s="160">
        <v>-9.070826884196439</v>
      </c>
      <c r="AF239" s="160">
        <v>-86.104218362267105</v>
      </c>
    </row>
    <row r="240" spans="1:32" ht="12.75" customHeight="1">
      <c r="A240" s="156" t="s">
        <v>776</v>
      </c>
      <c r="B240" s="156" t="s">
        <v>829</v>
      </c>
      <c r="C240" s="159"/>
      <c r="D240" s="174"/>
      <c r="E240" s="159"/>
      <c r="G240" s="159"/>
      <c r="H240" s="175"/>
      <c r="I240" s="159"/>
      <c r="K240" s="160">
        <v>23.161655185254133</v>
      </c>
      <c r="L240" s="160">
        <v>11.137477899963637</v>
      </c>
      <c r="M240" s="160">
        <v>-27.775068887704553</v>
      </c>
      <c r="N240" s="159"/>
      <c r="O240" s="159"/>
      <c r="P240" s="159"/>
      <c r="Q240" s="159" t="s">
        <v>31</v>
      </c>
      <c r="R240" s="168">
        <v>16.586540928869013</v>
      </c>
      <c r="S240" s="162">
        <v>16.586540928869013</v>
      </c>
      <c r="U240" s="162">
        <v>-21.994228254314248</v>
      </c>
      <c r="V240" s="162">
        <v>41.74955036945547</v>
      </c>
      <c r="W240" s="170">
        <v>-23.528046148355369</v>
      </c>
      <c r="X240" s="162">
        <v>-26.010778055988563</v>
      </c>
      <c r="Y240" s="160">
        <v>26.825000385427753</v>
      </c>
      <c r="Z240" s="160">
        <v>9.3960429503678817</v>
      </c>
      <c r="AA240" s="160">
        <v>5.3960795829968387</v>
      </c>
      <c r="AB240" s="160">
        <v>-33.07811633969294</v>
      </c>
      <c r="AC240" s="160">
        <v>44.730722853631086</v>
      </c>
      <c r="AD240" s="160">
        <v>55.497049412410512</v>
      </c>
      <c r="AE240" s="160">
        <v>24.123657540014335</v>
      </c>
      <c r="AF240" s="159" t="s">
        <v>31</v>
      </c>
    </row>
    <row r="241" spans="1:32" ht="12.75" customHeight="1">
      <c r="A241" s="156" t="s">
        <v>776</v>
      </c>
      <c r="B241" s="156" t="s">
        <v>830</v>
      </c>
      <c r="C241" s="160">
        <v>-13.809610476066879</v>
      </c>
      <c r="D241" s="167">
        <v>-37.57279497359729</v>
      </c>
      <c r="E241" s="160">
        <v>-40.208367462728503</v>
      </c>
      <c r="G241" s="160">
        <v>-34.820671754830492</v>
      </c>
      <c r="H241" s="161">
        <v>-26.734918020196872</v>
      </c>
      <c r="I241" s="160">
        <v>-9.2610590307729392</v>
      </c>
      <c r="K241" s="160">
        <v>1.4316771486275846</v>
      </c>
      <c r="L241" s="160">
        <v>9.1157547462672213</v>
      </c>
      <c r="M241" s="160">
        <v>-41.431794495917188</v>
      </c>
      <c r="N241" s="160">
        <v>-45.662594134729133</v>
      </c>
      <c r="O241" s="160">
        <v>-49.241859884729415</v>
      </c>
      <c r="P241" s="160">
        <v>-28.72301838369042</v>
      </c>
      <c r="Q241" s="159" t="s">
        <v>31</v>
      </c>
      <c r="R241" s="168">
        <v>-54.262657059706278</v>
      </c>
      <c r="S241" s="162">
        <v>-43.237608134160553</v>
      </c>
      <c r="U241" s="162">
        <v>-31.712638314110574</v>
      </c>
      <c r="V241" s="162">
        <v>66.065510490628967</v>
      </c>
      <c r="W241" s="170">
        <v>-34.823606306727015</v>
      </c>
      <c r="X241" s="162">
        <v>10.62789726623078</v>
      </c>
      <c r="Y241" s="160">
        <v>14.152856656574155</v>
      </c>
      <c r="Z241" s="160">
        <v>6.7937259246204684</v>
      </c>
      <c r="AA241" s="160">
        <v>9.8099121956403206</v>
      </c>
      <c r="AB241" s="160">
        <v>-13.032309417851588</v>
      </c>
      <c r="AC241" s="160">
        <v>-35.526008614186885</v>
      </c>
      <c r="AD241" s="159" t="s">
        <v>31</v>
      </c>
      <c r="AE241" s="160">
        <v>10.587730091747675</v>
      </c>
      <c r="AF241" s="160">
        <v>0</v>
      </c>
    </row>
    <row r="242" spans="1:32" ht="12.75" customHeight="1">
      <c r="A242" s="156" t="s">
        <v>776</v>
      </c>
      <c r="B242" s="156" t="s">
        <v>831</v>
      </c>
      <c r="C242" s="160">
        <v>-16.448937194113277</v>
      </c>
      <c r="D242" s="167">
        <v>-31.807604662050093</v>
      </c>
      <c r="E242" s="160">
        <v>-39.540555540655149</v>
      </c>
      <c r="G242" s="160">
        <v>-29.59419640574944</v>
      </c>
      <c r="H242" s="161">
        <v>0.49482293418875933</v>
      </c>
      <c r="I242" s="160">
        <v>-10.334598492974242</v>
      </c>
      <c r="K242" s="160">
        <v>9.0454632800931005</v>
      </c>
      <c r="L242" s="160">
        <v>4.6733452221482601</v>
      </c>
      <c r="M242" s="160">
        <v>-40.601609831414464</v>
      </c>
      <c r="N242" s="160">
        <v>-40.644459612514169</v>
      </c>
      <c r="O242" s="160">
        <v>-45.926020016740353</v>
      </c>
      <c r="P242" s="160">
        <v>-26.674156033608575</v>
      </c>
      <c r="Q242" s="159" t="s">
        <v>31</v>
      </c>
      <c r="R242" s="168">
        <v>-31.470173050545249</v>
      </c>
      <c r="S242" s="162">
        <v>-31.470173050545249</v>
      </c>
      <c r="U242" s="162">
        <v>-40.926667982806777</v>
      </c>
      <c r="V242" s="162">
        <v>45.973809590282393</v>
      </c>
      <c r="W242" s="170">
        <v>-57.244974095088565</v>
      </c>
      <c r="X242" s="162">
        <v>-41.639785482507619</v>
      </c>
      <c r="Y242" s="160">
        <v>28.585986222638901</v>
      </c>
      <c r="Z242" s="160">
        <v>3.4243045900459932</v>
      </c>
      <c r="AA242" s="160">
        <v>3.2397712439782675</v>
      </c>
      <c r="AB242" s="160">
        <v>-44.96591331961055</v>
      </c>
      <c r="AC242" s="160">
        <v>-28.336240695003383</v>
      </c>
      <c r="AD242" s="160">
        <v>51.437791231845246</v>
      </c>
      <c r="AE242" s="160">
        <v>-20.765187595729916</v>
      </c>
      <c r="AF242" s="160">
        <v>0</v>
      </c>
    </row>
    <row r="243" spans="1:32" ht="12.75" customHeight="1">
      <c r="A243" s="156" t="s">
        <v>776</v>
      </c>
      <c r="B243" s="156" t="s">
        <v>46</v>
      </c>
      <c r="C243" s="160">
        <v>-15.139783347792056</v>
      </c>
      <c r="D243" s="167">
        <v>-14.955659463465263</v>
      </c>
      <c r="E243" s="160">
        <v>-15.160625968646698</v>
      </c>
      <c r="G243" s="160">
        <v>7.8518439960298183</v>
      </c>
      <c r="H243" s="161">
        <v>7.618341092449457</v>
      </c>
      <c r="I243" s="160">
        <v>7.953902093182518</v>
      </c>
      <c r="K243" s="160">
        <v>3.4447044176362831</v>
      </c>
      <c r="L243" s="160">
        <v>-0.55918283514088041</v>
      </c>
      <c r="M243" s="160">
        <v>-56.17909320239044</v>
      </c>
      <c r="N243" s="160">
        <v>-10.360678546084506</v>
      </c>
      <c r="O243" s="160">
        <v>-8.4125852217239565</v>
      </c>
      <c r="P243" s="160">
        <v>-15.151156175104882</v>
      </c>
      <c r="Q243" s="159" t="s">
        <v>31</v>
      </c>
      <c r="R243" s="168">
        <v>-8.4766915215677781</v>
      </c>
      <c r="S243" s="162">
        <v>-8.4766915215677781</v>
      </c>
      <c r="U243" s="162">
        <v>5.1639695803093941</v>
      </c>
      <c r="V243" s="162">
        <v>58.827141599307744</v>
      </c>
      <c r="W243" s="170">
        <v>-32.48762962791114</v>
      </c>
      <c r="X243" s="162">
        <v>-0.89380609252416987</v>
      </c>
      <c r="Y243" s="160">
        <v>13.915751726896728</v>
      </c>
      <c r="Z243" s="160">
        <v>-3.487468643860852</v>
      </c>
      <c r="AA243" s="160">
        <v>-45.598122645186436</v>
      </c>
      <c r="AB243" s="160">
        <v>94.453956606422935</v>
      </c>
      <c r="AC243" s="160">
        <v>-10.449789712191311</v>
      </c>
      <c r="AD243" s="160">
        <v>87.524731142697902</v>
      </c>
      <c r="AE243" s="160">
        <v>-48.60622636955997</v>
      </c>
      <c r="AF243" s="159" t="s">
        <v>31</v>
      </c>
    </row>
    <row r="244" spans="1:32" ht="12.75" customHeight="1">
      <c r="A244" s="156" t="s">
        <v>776</v>
      </c>
      <c r="B244" s="156" t="s">
        <v>829</v>
      </c>
      <c r="C244" s="159"/>
      <c r="D244" s="174"/>
      <c r="E244" s="159"/>
      <c r="G244" s="159"/>
      <c r="H244" s="175"/>
      <c r="I244" s="159"/>
      <c r="K244" s="160">
        <v>-50.337300949922607</v>
      </c>
      <c r="L244" s="160">
        <v>-3.1308792129364451</v>
      </c>
      <c r="M244" s="160">
        <v>-57.952993264565947</v>
      </c>
      <c r="N244" s="159"/>
      <c r="O244" s="159"/>
      <c r="P244" s="159"/>
      <c r="Q244" s="159" t="s">
        <v>31</v>
      </c>
      <c r="R244" s="168">
        <v>-39.331707105648803</v>
      </c>
      <c r="S244" s="162">
        <v>-39.331707105648803</v>
      </c>
      <c r="U244" s="162">
        <v>-14.062028059698859</v>
      </c>
      <c r="V244" s="173" t="s">
        <v>31</v>
      </c>
      <c r="W244" s="170">
        <v>-22.754318622949778</v>
      </c>
      <c r="X244" s="162">
        <v>-17.41118790514161</v>
      </c>
      <c r="Y244" s="160">
        <v>-13.74775869928583</v>
      </c>
      <c r="Z244" s="160">
        <v>-5.6339567934976396</v>
      </c>
      <c r="AA244" s="160">
        <v>-44.219606204142281</v>
      </c>
      <c r="AB244" s="160">
        <v>-11.541920955612786</v>
      </c>
      <c r="AC244" s="160">
        <v>-43.599829827281148</v>
      </c>
      <c r="AD244" s="160">
        <v>52.7059982069946</v>
      </c>
      <c r="AE244" s="160">
        <v>0</v>
      </c>
      <c r="AF244" s="160">
        <v>-76.923076923073054</v>
      </c>
    </row>
    <row r="245" spans="1:32" ht="12.75" customHeight="1">
      <c r="A245" s="156" t="s">
        <v>776</v>
      </c>
      <c r="B245" s="156" t="s">
        <v>830</v>
      </c>
      <c r="C245" s="160">
        <v>-1.1336052580732054</v>
      </c>
      <c r="D245" s="167">
        <v>5.194946763110142</v>
      </c>
      <c r="E245" s="160">
        <v>2.9553079723423523</v>
      </c>
      <c r="G245" s="160">
        <v>-12.903809583539742</v>
      </c>
      <c r="H245" s="161">
        <v>-17.26022058679181</v>
      </c>
      <c r="I245" s="160">
        <v>6.5331819297699454</v>
      </c>
      <c r="K245" s="160">
        <v>-29.189755917016694</v>
      </c>
      <c r="L245" s="160">
        <v>-5.1968337024372024</v>
      </c>
      <c r="M245" s="160">
        <v>-55.338287055142715</v>
      </c>
      <c r="N245" s="160">
        <v>10.878714139476825</v>
      </c>
      <c r="O245" s="160">
        <v>22.03243102981607</v>
      </c>
      <c r="P245" s="160">
        <v>-26.712348389353625</v>
      </c>
      <c r="Q245" s="159" t="s">
        <v>31</v>
      </c>
      <c r="R245" s="168">
        <v>-12.96193309436088</v>
      </c>
      <c r="S245" s="162">
        <v>6.0735660315430984</v>
      </c>
      <c r="U245" s="162">
        <v>-32.215860026603863</v>
      </c>
      <c r="V245" s="162">
        <v>-16.200978667130943</v>
      </c>
      <c r="W245" s="170">
        <v>-33.514134673400328</v>
      </c>
      <c r="X245" s="162">
        <v>-16.076067845941104</v>
      </c>
      <c r="Y245" s="160">
        <v>-21.927061508207426</v>
      </c>
      <c r="Z245" s="160">
        <v>-7.1522535563235881</v>
      </c>
      <c r="AA245" s="160">
        <v>-53.638739022088885</v>
      </c>
      <c r="AB245" s="160">
        <v>41.78974081624164</v>
      </c>
      <c r="AC245" s="160">
        <v>-36.541454476454788</v>
      </c>
      <c r="AD245" s="160">
        <v>-69.448369946210121</v>
      </c>
      <c r="AE245" s="160">
        <v>-8.157474199859637</v>
      </c>
      <c r="AF245" s="159" t="s">
        <v>31</v>
      </c>
    </row>
    <row r="246" spans="1:32" ht="12.75" customHeight="1">
      <c r="A246" s="156" t="s">
        <v>776</v>
      </c>
      <c r="B246" s="156" t="s">
        <v>831</v>
      </c>
      <c r="C246" s="160">
        <v>-4.4473671945232308E-2</v>
      </c>
      <c r="D246" s="167">
        <v>-30.614630557923387</v>
      </c>
      <c r="E246" s="160">
        <v>-6.0398017896734295</v>
      </c>
      <c r="G246" s="160">
        <v>-16.187682299907888</v>
      </c>
      <c r="H246" s="161">
        <v>10.627244678415359</v>
      </c>
      <c r="I246" s="160">
        <v>7.5606454993696861</v>
      </c>
      <c r="K246" s="160">
        <v>-15.875265952622215</v>
      </c>
      <c r="L246" s="160">
        <v>-4.3788552481098391</v>
      </c>
      <c r="M246" s="160">
        <v>-60.528850594429123</v>
      </c>
      <c r="N246" s="160">
        <v>-26.865717327393419</v>
      </c>
      <c r="O246" s="160">
        <v>-26.469697439533132</v>
      </c>
      <c r="P246" s="160">
        <v>-27.638205528055408</v>
      </c>
      <c r="Q246" s="159" t="s">
        <v>31</v>
      </c>
      <c r="R246" s="168">
        <v>-23.240877576291453</v>
      </c>
      <c r="S246" s="162">
        <v>-23.240877576291453</v>
      </c>
      <c r="U246" s="162">
        <v>-3.8540523333474961</v>
      </c>
      <c r="V246" s="162">
        <v>9.5842979841208766</v>
      </c>
      <c r="W246" s="170">
        <v>-12.469674386244089</v>
      </c>
      <c r="X246" s="162">
        <v>-4.0968445948150078</v>
      </c>
      <c r="Y246" s="160">
        <v>-26.243309090579736</v>
      </c>
      <c r="Z246" s="160">
        <v>-7.9262044653349131</v>
      </c>
      <c r="AA246" s="160">
        <v>-59.721299993632833</v>
      </c>
      <c r="AB246" s="160">
        <v>-1.1500118971684004</v>
      </c>
      <c r="AC246" s="160">
        <v>-8.952680718971628</v>
      </c>
      <c r="AD246" s="160">
        <v>9.0683689193468808</v>
      </c>
      <c r="AE246" s="160">
        <v>-33.72563075079028</v>
      </c>
      <c r="AF246" s="160">
        <v>-75.903614457795513</v>
      </c>
    </row>
    <row r="247" spans="1:32" ht="12.75" customHeight="1">
      <c r="A247" s="156" t="s">
        <v>776</v>
      </c>
      <c r="B247" s="156" t="s">
        <v>47</v>
      </c>
      <c r="C247" s="160">
        <v>7.1420675928502995</v>
      </c>
      <c r="D247" s="167">
        <v>-20.352463568754601</v>
      </c>
      <c r="E247" s="160">
        <v>-17.79859675592359</v>
      </c>
      <c r="G247" s="160">
        <v>-28.633782703120932</v>
      </c>
      <c r="H247" s="161">
        <v>-3.9979838664709786</v>
      </c>
      <c r="I247" s="160">
        <v>-4.6148298584918797</v>
      </c>
      <c r="K247" s="160">
        <v>-45.927382329596476</v>
      </c>
      <c r="L247" s="160">
        <v>0.1989818181818423</v>
      </c>
      <c r="M247" s="160">
        <v>-2.3827114887329173</v>
      </c>
      <c r="N247" s="160">
        <v>-21.348921428918594</v>
      </c>
      <c r="O247" s="160">
        <v>-21.592051656930547</v>
      </c>
      <c r="P247" s="160">
        <v>-20.703567605763567</v>
      </c>
      <c r="Q247" s="159" t="s">
        <v>31</v>
      </c>
      <c r="R247" s="168">
        <v>-23.536759225317397</v>
      </c>
      <c r="S247" s="162">
        <v>-23.536759225317397</v>
      </c>
      <c r="U247" s="162">
        <v>-16.842228082912293</v>
      </c>
      <c r="V247" s="162">
        <v>-7.4310699869973691</v>
      </c>
      <c r="W247" s="170">
        <v>-32.376522058433679</v>
      </c>
      <c r="X247" s="162">
        <v>-15.040156975395018</v>
      </c>
      <c r="Y247" s="160">
        <v>-20.590599717316781</v>
      </c>
      <c r="Z247" s="160">
        <v>-6.3533903762995578</v>
      </c>
      <c r="AA247" s="160">
        <v>-27.422123378658746</v>
      </c>
      <c r="AB247" s="160">
        <v>-47.446982967463008</v>
      </c>
      <c r="AC247" s="160">
        <v>-31.729005272362599</v>
      </c>
      <c r="AD247" s="160">
        <v>-4.1457634795866021</v>
      </c>
      <c r="AE247" s="160">
        <v>49.369204665694134</v>
      </c>
      <c r="AF247" s="160">
        <v>67.517401392106677</v>
      </c>
    </row>
    <row r="248" spans="1:32" ht="12.75" customHeight="1">
      <c r="A248" s="156" t="s">
        <v>776</v>
      </c>
      <c r="B248" s="156" t="s">
        <v>829</v>
      </c>
      <c r="C248" s="159"/>
      <c r="D248" s="174"/>
      <c r="E248" s="159"/>
      <c r="G248" s="159"/>
      <c r="H248" s="175"/>
      <c r="I248" s="159"/>
      <c r="K248" s="160">
        <v>33.749721762985793</v>
      </c>
      <c r="L248" s="160">
        <v>2.9010025245098818</v>
      </c>
      <c r="M248" s="160">
        <v>47.944438221126866</v>
      </c>
      <c r="N248" s="159"/>
      <c r="O248" s="159"/>
      <c r="P248" s="159"/>
      <c r="Q248" s="159" t="s">
        <v>31</v>
      </c>
      <c r="R248" s="168">
        <v>22.347839190931467</v>
      </c>
      <c r="S248" s="162">
        <v>22.347839190931467</v>
      </c>
      <c r="U248" s="162">
        <v>-13.089399108976711</v>
      </c>
      <c r="V248" s="162">
        <v>-30.020563054818034</v>
      </c>
      <c r="W248" s="170">
        <v>-10.34402861962224</v>
      </c>
      <c r="X248" s="162">
        <v>-9.3104627141182927</v>
      </c>
      <c r="Y248" s="160">
        <v>-14.848685578179992</v>
      </c>
      <c r="Z248" s="160">
        <v>-0.10376161021900192</v>
      </c>
      <c r="AA248" s="160">
        <v>-14.750140487439387</v>
      </c>
      <c r="AB248" s="160">
        <v>-20.700928836889481</v>
      </c>
      <c r="AC248" s="160">
        <v>-19.395752437933762</v>
      </c>
      <c r="AD248" s="160">
        <v>-5.7999008355969979</v>
      </c>
      <c r="AE248" s="160">
        <v>0</v>
      </c>
      <c r="AF248" s="160">
        <v>10.914454277276404</v>
      </c>
    </row>
    <row r="249" spans="1:32" ht="12.75" customHeight="1">
      <c r="A249" s="156" t="s">
        <v>776</v>
      </c>
      <c r="B249" s="156" t="s">
        <v>830</v>
      </c>
      <c r="C249" s="160">
        <v>-3.2327096823343568</v>
      </c>
      <c r="D249" s="167">
        <v>-18.638786832051739</v>
      </c>
      <c r="E249" s="160">
        <v>-21.7629911479215</v>
      </c>
      <c r="G249" s="160">
        <v>-12.167875249939097</v>
      </c>
      <c r="H249" s="161">
        <v>5.959502252386879</v>
      </c>
      <c r="I249" s="160">
        <v>1.6135191172001686</v>
      </c>
      <c r="K249" s="160">
        <v>-11.176937674608366</v>
      </c>
      <c r="L249" s="160">
        <v>2.6620063902275586</v>
      </c>
      <c r="M249" s="160">
        <v>31.015761821365963</v>
      </c>
      <c r="N249" s="160">
        <v>-19.656675931609012</v>
      </c>
      <c r="O249" s="160">
        <v>-19.94148863042702</v>
      </c>
      <c r="P249" s="160">
        <v>-18.058337319528246</v>
      </c>
      <c r="Q249" s="159" t="s">
        <v>31</v>
      </c>
      <c r="R249" s="168">
        <v>-13.790063500738553</v>
      </c>
      <c r="S249" s="162">
        <v>-19.372384371670307</v>
      </c>
      <c r="U249" s="162">
        <v>-18.954509709428145</v>
      </c>
      <c r="V249" s="162">
        <v>46.114453437537293</v>
      </c>
      <c r="W249" s="170">
        <v>-25.603050811324493</v>
      </c>
      <c r="X249" s="162">
        <v>3.1708958964932004</v>
      </c>
      <c r="Y249" s="160">
        <v>-4.4757817290006114</v>
      </c>
      <c r="Z249" s="160">
        <v>1.6941061761748464</v>
      </c>
      <c r="AA249" s="160">
        <v>2.3457273320287042</v>
      </c>
      <c r="AB249" s="160">
        <v>-41.661287483128916</v>
      </c>
      <c r="AC249" s="160">
        <v>-28.860974294192065</v>
      </c>
      <c r="AD249" s="160">
        <v>5.3284868262905993</v>
      </c>
      <c r="AE249" s="160">
        <v>32.461175705341908</v>
      </c>
      <c r="AF249" s="160">
        <v>-48.960739030436677</v>
      </c>
    </row>
    <row r="250" spans="1:32" ht="12.75" customHeight="1">
      <c r="A250" s="156" t="s">
        <v>776</v>
      </c>
      <c r="B250" s="156" t="s">
        <v>831</v>
      </c>
      <c r="C250" s="160">
        <v>-9.8376823531871018</v>
      </c>
      <c r="D250" s="167">
        <v>-17.004211292629183</v>
      </c>
      <c r="E250" s="160">
        <v>-22.22946012800524</v>
      </c>
      <c r="G250" s="160">
        <v>-6.2222683955316045</v>
      </c>
      <c r="H250" s="161">
        <v>8.5007001489612669E-2</v>
      </c>
      <c r="I250" s="160">
        <v>3.183766088147105</v>
      </c>
      <c r="K250" s="160">
        <v>-23.16671698221705</v>
      </c>
      <c r="L250" s="160">
        <v>2.4289979938529243</v>
      </c>
      <c r="M250" s="160">
        <v>46.021929531323188</v>
      </c>
      <c r="N250" s="160">
        <v>-18.042524826115454</v>
      </c>
      <c r="O250" s="160">
        <v>-16.19225110008222</v>
      </c>
      <c r="P250" s="160">
        <v>-21.71000575971566</v>
      </c>
      <c r="Q250" s="159" t="s">
        <v>31</v>
      </c>
      <c r="R250" s="168">
        <v>-16.933659061286409</v>
      </c>
      <c r="S250" s="162">
        <v>-16.933659061286409</v>
      </c>
      <c r="U250" s="162">
        <v>-12.403723571232845</v>
      </c>
      <c r="V250" s="162">
        <v>-7.9321150985384214</v>
      </c>
      <c r="W250" s="170">
        <v>-15.992895290276174</v>
      </c>
      <c r="X250" s="162">
        <v>-14.850054880449424</v>
      </c>
      <c r="Y250" s="160">
        <v>-6.7114464821852886</v>
      </c>
      <c r="Z250" s="160">
        <v>2.0159581799711122</v>
      </c>
      <c r="AA250" s="160">
        <v>-1.5446456799602493</v>
      </c>
      <c r="AB250" s="160">
        <v>-19.159939979163568</v>
      </c>
      <c r="AC250" s="160">
        <v>5.2649829662315346</v>
      </c>
      <c r="AD250" s="160">
        <v>-11.632317718802568</v>
      </c>
      <c r="AE250" s="159" t="s">
        <v>31</v>
      </c>
      <c r="AF250" s="160">
        <v>-58.999999999817533</v>
      </c>
    </row>
    <row r="251" spans="1:32" ht="12.75" customHeight="1">
      <c r="A251" s="156" t="s">
        <v>776</v>
      </c>
      <c r="B251" s="156" t="s">
        <v>48</v>
      </c>
      <c r="C251" s="160">
        <v>8.0310262568879603E-2</v>
      </c>
      <c r="D251" s="167">
        <v>-24.028794678111552</v>
      </c>
      <c r="E251" s="160">
        <v>-11.532897693566786</v>
      </c>
      <c r="G251" s="160">
        <v>-11.036523988498482</v>
      </c>
      <c r="H251" s="161">
        <v>17.195616991250308</v>
      </c>
      <c r="I251" s="160">
        <v>-3.6997277897489402</v>
      </c>
      <c r="K251" s="160">
        <v>24.06098894773201</v>
      </c>
      <c r="L251" s="160">
        <v>-1.5640151669115128</v>
      </c>
      <c r="M251" s="160">
        <v>10.485651214128021</v>
      </c>
      <c r="N251" s="160">
        <v>-17.085474626991918</v>
      </c>
      <c r="O251" s="160">
        <v>-14.805939662383512</v>
      </c>
      <c r="P251" s="160">
        <v>-23.068373048430654</v>
      </c>
      <c r="Q251" s="159" t="s">
        <v>31</v>
      </c>
      <c r="R251" s="168">
        <v>-10.965077187323239</v>
      </c>
      <c r="S251" s="162">
        <v>-10.965077187323239</v>
      </c>
      <c r="U251" s="162">
        <v>-8.9955265571416287</v>
      </c>
      <c r="V251" s="162">
        <v>5.7937359077844572</v>
      </c>
      <c r="W251" s="170">
        <v>-42.412160984958483</v>
      </c>
      <c r="X251" s="162">
        <v>-15.567177844455102</v>
      </c>
      <c r="Y251" s="160">
        <v>-15.320968195357388</v>
      </c>
      <c r="Z251" s="160">
        <v>1.654967111888352</v>
      </c>
      <c r="AA251" s="160">
        <v>-11.280205655526993</v>
      </c>
      <c r="AB251" s="160">
        <v>-29.194000212758414</v>
      </c>
      <c r="AC251" s="160">
        <v>-6.5070705170413357</v>
      </c>
      <c r="AD251" s="160">
        <v>9.0735893614740828</v>
      </c>
      <c r="AE251" s="160">
        <v>-25.230644126905609</v>
      </c>
      <c r="AF251" s="160">
        <v>-53.87811634350318</v>
      </c>
    </row>
    <row r="252" spans="1:32" ht="12.75" customHeight="1">
      <c r="A252" s="156" t="s">
        <v>776</v>
      </c>
      <c r="B252" s="156" t="s">
        <v>829</v>
      </c>
      <c r="C252" s="159"/>
      <c r="D252" s="174"/>
      <c r="E252" s="159"/>
      <c r="G252" s="159"/>
      <c r="H252" s="175"/>
      <c r="I252" s="159"/>
      <c r="K252" s="160">
        <v>11.309474702359788</v>
      </c>
      <c r="L252" s="160">
        <v>-3.1508562632287993</v>
      </c>
      <c r="M252" s="160">
        <v>-29.115872895686621</v>
      </c>
      <c r="N252" s="159"/>
      <c r="O252" s="159"/>
      <c r="P252" s="159"/>
      <c r="Q252" s="159" t="s">
        <v>31</v>
      </c>
      <c r="R252" s="168">
        <v>5.1857265245012476</v>
      </c>
      <c r="S252" s="162">
        <v>5.1857265245012476</v>
      </c>
      <c r="U252" s="162">
        <v>-6.3286894178326554</v>
      </c>
      <c r="V252" s="162">
        <v>32.034273401553428</v>
      </c>
      <c r="W252" s="170">
        <v>-11.184005528982121</v>
      </c>
      <c r="X252" s="162">
        <v>-9.7379604784516882</v>
      </c>
      <c r="Y252" s="160">
        <v>19.610585487264675</v>
      </c>
      <c r="Z252" s="160">
        <v>-2.3002531186027109</v>
      </c>
      <c r="AA252" s="160">
        <v>3.9770507812499947</v>
      </c>
      <c r="AB252" s="160">
        <v>-16.430277816216339</v>
      </c>
      <c r="AC252" s="160">
        <v>-21.913748732745844</v>
      </c>
      <c r="AD252" s="160">
        <v>-1.8577241022991249</v>
      </c>
      <c r="AE252" s="160">
        <v>1.499754277547747</v>
      </c>
      <c r="AF252" s="160">
        <v>0</v>
      </c>
    </row>
    <row r="253" spans="1:32" ht="12.75" customHeight="1">
      <c r="A253" s="156" t="s">
        <v>776</v>
      </c>
      <c r="B253" s="156" t="s">
        <v>830</v>
      </c>
      <c r="C253" s="160">
        <v>-3.3544051310201057</v>
      </c>
      <c r="D253" s="167">
        <v>-12.107529987799161</v>
      </c>
      <c r="E253" s="160">
        <v>-20.400659876984221</v>
      </c>
      <c r="G253" s="160">
        <v>-12.228025777418134</v>
      </c>
      <c r="H253" s="161">
        <v>-10.232509891334006</v>
      </c>
      <c r="I253" s="160">
        <v>17.427971848565655</v>
      </c>
      <c r="K253" s="160">
        <v>16.701557261925494</v>
      </c>
      <c r="L253" s="160">
        <v>-3.8874655386855435</v>
      </c>
      <c r="M253" s="160">
        <v>-30.928351824622396</v>
      </c>
      <c r="N253" s="160">
        <v>-4.0747237961971967</v>
      </c>
      <c r="O253" s="160">
        <v>-2.3748520883476654</v>
      </c>
      <c r="P253" s="160">
        <v>-13.394990201604648</v>
      </c>
      <c r="Q253" s="159" t="s">
        <v>31</v>
      </c>
      <c r="R253" s="168">
        <v>-21.101135675535406</v>
      </c>
      <c r="S253" s="162">
        <v>-3.1164353606624369</v>
      </c>
      <c r="U253" s="162">
        <v>-11.385127785517483</v>
      </c>
      <c r="V253" s="162">
        <v>-18.719415993913067</v>
      </c>
      <c r="W253" s="170">
        <v>-9.9133288154938075</v>
      </c>
      <c r="X253" s="162">
        <v>8.9259155396244321</v>
      </c>
      <c r="Y253" s="160">
        <v>11.261811065047663</v>
      </c>
      <c r="Z253" s="160">
        <v>-3.8316338250421831</v>
      </c>
      <c r="AA253" s="160">
        <v>-24.56659188252091</v>
      </c>
      <c r="AB253" s="160">
        <v>-33.025700347030124</v>
      </c>
      <c r="AC253" s="160">
        <v>-13.297267481931117</v>
      </c>
      <c r="AD253" s="160">
        <v>-1.4295001244847763</v>
      </c>
      <c r="AE253" s="160">
        <v>22.53366807027022</v>
      </c>
      <c r="AF253" s="160">
        <v>-23.076923076460965</v>
      </c>
    </row>
    <row r="254" spans="1:32" ht="12.75" customHeight="1">
      <c r="A254" s="156" t="s">
        <v>776</v>
      </c>
      <c r="B254" s="156" t="s">
        <v>831</v>
      </c>
      <c r="C254" s="160">
        <v>-11.542469207035005</v>
      </c>
      <c r="D254" s="167">
        <v>-9.9436579555224753</v>
      </c>
      <c r="E254" s="160">
        <v>-18.673037257757432</v>
      </c>
      <c r="G254" s="160">
        <v>0.99279266846870606</v>
      </c>
      <c r="H254" s="161">
        <v>16.472516949403662</v>
      </c>
      <c r="I254" s="160">
        <v>16.287359261776867</v>
      </c>
      <c r="K254" s="160">
        <v>31.533430271408847</v>
      </c>
      <c r="L254" s="160">
        <v>-5.1630986607954243</v>
      </c>
      <c r="M254" s="160">
        <v>-42.650122478881002</v>
      </c>
      <c r="N254" s="160">
        <v>-1.7131037326124565</v>
      </c>
      <c r="O254" s="160">
        <v>-0.44895010608539498</v>
      </c>
      <c r="P254" s="160">
        <v>-4.3954179537583107</v>
      </c>
      <c r="Q254" s="159" t="s">
        <v>31</v>
      </c>
      <c r="R254" s="168">
        <v>4.8908882517670271</v>
      </c>
      <c r="S254" s="162">
        <v>4.8908882517670271</v>
      </c>
      <c r="U254" s="162">
        <v>2.71934265165341</v>
      </c>
      <c r="V254" s="162">
        <v>-36.610147674881226</v>
      </c>
      <c r="W254" s="170">
        <v>37.316541214380322</v>
      </c>
      <c r="X254" s="162">
        <v>3.0794416336844379</v>
      </c>
      <c r="Y254" s="160">
        <v>25.911544030538373</v>
      </c>
      <c r="Z254" s="160">
        <v>-5.5630617106027032</v>
      </c>
      <c r="AA254" s="160">
        <v>-35.026836093398785</v>
      </c>
      <c r="AB254" s="160">
        <v>-3.4153290078506844</v>
      </c>
      <c r="AC254" s="160">
        <v>-25.498341585589923</v>
      </c>
      <c r="AD254" s="160">
        <v>-42.456976977839005</v>
      </c>
      <c r="AE254" s="159" t="s">
        <v>31</v>
      </c>
      <c r="AF254" s="160">
        <v>-93.292682927048546</v>
      </c>
    </row>
    <row r="255" spans="1:32" ht="12.75" customHeight="1">
      <c r="A255" s="156" t="s">
        <v>776</v>
      </c>
      <c r="B255" s="156" t="s">
        <v>49</v>
      </c>
      <c r="C255" s="160">
        <v>-7.9299930816537678</v>
      </c>
      <c r="D255" s="167">
        <v>-7.8276366654391554</v>
      </c>
      <c r="E255" s="160">
        <v>1.2332481254608958</v>
      </c>
      <c r="G255" s="160">
        <v>25.380515990901038</v>
      </c>
      <c r="H255" s="161">
        <v>25.241282279019469</v>
      </c>
      <c r="I255" s="160">
        <v>30.868735213763003</v>
      </c>
      <c r="K255" s="160">
        <v>-3.0958249958917121</v>
      </c>
      <c r="L255" s="160">
        <v>3.4998097608886036</v>
      </c>
      <c r="M255" s="160">
        <v>-10.361067503924644</v>
      </c>
      <c r="N255" s="160">
        <v>21.231755890204145</v>
      </c>
      <c r="O255" s="160">
        <v>32.482671437601098</v>
      </c>
      <c r="P255" s="160">
        <v>-11.468988301526073</v>
      </c>
      <c r="Q255" s="159" t="s">
        <v>31</v>
      </c>
      <c r="R255" s="168">
        <v>15.437849747080781</v>
      </c>
      <c r="S255" s="162">
        <v>15.437849747080781</v>
      </c>
      <c r="U255" s="162">
        <v>5.1736720384714223</v>
      </c>
      <c r="V255" s="162">
        <v>49.414218495377561</v>
      </c>
      <c r="W255" s="170">
        <v>0</v>
      </c>
      <c r="X255" s="162">
        <v>3.6771532210981763</v>
      </c>
      <c r="Y255" s="160">
        <v>15.890885150017953</v>
      </c>
      <c r="Z255" s="160">
        <v>-5.1860943857580519</v>
      </c>
      <c r="AA255" s="160">
        <v>-24.469170143718134</v>
      </c>
      <c r="AB255" s="160">
        <v>-2.9309395032051206</v>
      </c>
      <c r="AC255" s="160">
        <v>-14.234833672617306</v>
      </c>
      <c r="AD255" s="160">
        <v>74.373523957458261</v>
      </c>
      <c r="AE255" s="160">
        <v>-12.809875657312013</v>
      </c>
      <c r="AF255" s="160">
        <v>-90.990990990927784</v>
      </c>
    </row>
    <row r="256" spans="1:32" ht="12.75" customHeight="1">
      <c r="A256" s="156" t="s">
        <v>776</v>
      </c>
      <c r="B256" s="156" t="s">
        <v>829</v>
      </c>
      <c r="C256" s="159"/>
      <c r="D256" s="174"/>
      <c r="E256" s="159"/>
      <c r="G256" s="159"/>
      <c r="H256" s="175"/>
      <c r="I256" s="159"/>
      <c r="K256" s="160">
        <v>12.751185563914404</v>
      </c>
      <c r="L256" s="160">
        <v>2.9471660516389844</v>
      </c>
      <c r="M256" s="160">
        <v>14.74096492789743</v>
      </c>
      <c r="N256" s="159"/>
      <c r="O256" s="159"/>
      <c r="P256" s="159"/>
      <c r="Q256" s="159" t="s">
        <v>31</v>
      </c>
      <c r="R256" s="168">
        <v>9.889104290540665</v>
      </c>
      <c r="S256" s="162">
        <v>9.889104290540665</v>
      </c>
      <c r="U256" s="162">
        <v>23.317077539646068</v>
      </c>
      <c r="V256" s="162">
        <v>16.240956544280522</v>
      </c>
      <c r="W256" s="170">
        <v>24.648439416020778</v>
      </c>
      <c r="X256" s="162">
        <v>21.744821642633088</v>
      </c>
      <c r="Y256" s="160">
        <v>8.8416558991363665</v>
      </c>
      <c r="Z256" s="160">
        <v>0.89232261926880818</v>
      </c>
      <c r="AA256" s="160">
        <v>-16.710887787926453</v>
      </c>
      <c r="AB256" s="160">
        <v>21.691419685777898</v>
      </c>
      <c r="AC256" s="160">
        <v>2.4695169007562754</v>
      </c>
      <c r="AD256" s="160">
        <v>-26.700819604707721</v>
      </c>
      <c r="AE256" s="160">
        <v>58.562253734333616</v>
      </c>
      <c r="AF256" s="160">
        <v>0</v>
      </c>
    </row>
    <row r="257" spans="1:32" ht="12.75" customHeight="1">
      <c r="A257" s="156" t="s">
        <v>776</v>
      </c>
      <c r="B257" s="156" t="s">
        <v>830</v>
      </c>
      <c r="C257" s="160">
        <v>-8.7415042862156387</v>
      </c>
      <c r="D257" s="167">
        <v>8.8078169434323232</v>
      </c>
      <c r="E257" s="160">
        <v>22.991568453976996</v>
      </c>
      <c r="G257" s="160">
        <v>19.434112886149375</v>
      </c>
      <c r="H257" s="161">
        <v>-3.9577691994272528</v>
      </c>
      <c r="I257" s="160">
        <v>18.698172452614504</v>
      </c>
      <c r="K257" s="160">
        <v>-5.7112888745210064</v>
      </c>
      <c r="L257" s="160">
        <v>4.1654615552050807</v>
      </c>
      <c r="M257" s="160">
        <v>58.706275097972842</v>
      </c>
      <c r="N257" s="160">
        <v>43.111943993987431</v>
      </c>
      <c r="O257" s="160">
        <v>51.902303863429182</v>
      </c>
      <c r="P257" s="160">
        <v>-11.217783318354458</v>
      </c>
      <c r="Q257" s="159" t="s">
        <v>31</v>
      </c>
      <c r="R257" s="168">
        <v>4.5014546778759721</v>
      </c>
      <c r="S257" s="162">
        <v>41.26163794562752</v>
      </c>
      <c r="U257" s="162">
        <v>-2.2075372920354828</v>
      </c>
      <c r="V257" s="162">
        <v>36.257041670311182</v>
      </c>
      <c r="W257" s="170">
        <v>-9.1718422733852538</v>
      </c>
      <c r="X257" s="162">
        <v>38.784596482701566</v>
      </c>
      <c r="Y257" s="160">
        <v>1.6445844090749921</v>
      </c>
      <c r="Z257" s="160">
        <v>1.4326439264517195</v>
      </c>
      <c r="AA257" s="160">
        <v>20.663782614573467</v>
      </c>
      <c r="AB257" s="160">
        <v>51.334810197874802</v>
      </c>
      <c r="AC257" s="160">
        <v>-21.464541201545202</v>
      </c>
      <c r="AD257" s="160">
        <v>-35.882522153386333</v>
      </c>
      <c r="AE257" s="160">
        <v>85.79683355499948</v>
      </c>
      <c r="AF257" s="159" t="s">
        <v>31</v>
      </c>
    </row>
    <row r="258" spans="1:32" ht="12.75" customHeight="1">
      <c r="A258" s="156" t="s">
        <v>776</v>
      </c>
      <c r="B258" s="156" t="s">
        <v>831</v>
      </c>
      <c r="C258" s="160">
        <v>-1.6678003034758113</v>
      </c>
      <c r="D258" s="167">
        <v>25.164225299390338</v>
      </c>
      <c r="E258" s="160">
        <v>24.344542025717249</v>
      </c>
      <c r="G258" s="160">
        <v>17.310909616721709</v>
      </c>
      <c r="H258" s="161">
        <v>6.3435918892587262</v>
      </c>
      <c r="I258" s="160">
        <v>25.980076875403796</v>
      </c>
      <c r="K258" s="160">
        <v>-24.421072738929762</v>
      </c>
      <c r="L258" s="160">
        <v>4.0379906967309109</v>
      </c>
      <c r="M258" s="160">
        <v>65.258871901321342</v>
      </c>
      <c r="N258" s="160">
        <v>64.62508312021987</v>
      </c>
      <c r="O258" s="159" t="s">
        <v>31</v>
      </c>
      <c r="P258" s="160">
        <v>-17.737967750818456</v>
      </c>
      <c r="Q258" s="159" t="s">
        <v>31</v>
      </c>
      <c r="R258" s="168">
        <v>33.104132943735998</v>
      </c>
      <c r="S258" s="162">
        <v>33.104132943735998</v>
      </c>
      <c r="U258" s="162">
        <v>34.405351536022515</v>
      </c>
      <c r="V258" s="162">
        <v>-72.383698499400978</v>
      </c>
      <c r="W258" s="170">
        <v>77.771037769964295</v>
      </c>
      <c r="X258" s="162">
        <v>36.910856414748075</v>
      </c>
      <c r="Y258" s="160">
        <v>-23.23506350948723</v>
      </c>
      <c r="Z258" s="160">
        <v>2.3447559599192509</v>
      </c>
      <c r="AA258" s="160">
        <v>34.313552441133922</v>
      </c>
      <c r="AB258" s="160">
        <v>48.747515903212602</v>
      </c>
      <c r="AC258" s="160">
        <v>-22.370472879468078</v>
      </c>
      <c r="AD258" s="160">
        <v>-92.302405620731562</v>
      </c>
      <c r="AE258" s="160">
        <v>-14.947215072608316</v>
      </c>
      <c r="AF258" s="159" t="s">
        <v>31</v>
      </c>
    </row>
    <row r="259" spans="1:32" ht="12.75" customHeight="1">
      <c r="A259" s="156" t="s">
        <v>776</v>
      </c>
      <c r="B259" s="156" t="s">
        <v>50</v>
      </c>
      <c r="C259" s="160">
        <v>-5.081418813407204</v>
      </c>
      <c r="D259" s="167">
        <v>22.780640871510357</v>
      </c>
      <c r="E259" s="160">
        <v>18.675367955785564</v>
      </c>
      <c r="G259" s="160">
        <v>25.227485342832846</v>
      </c>
      <c r="H259" s="161">
        <v>-3.1898257743609362</v>
      </c>
      <c r="I259" s="160">
        <v>14.228213316379787</v>
      </c>
      <c r="K259" s="160">
        <v>-13.465022185335295</v>
      </c>
      <c r="L259" s="160">
        <v>-6.1337140544807234</v>
      </c>
      <c r="M259" s="160">
        <v>47.053017035503899</v>
      </c>
      <c r="N259" s="160">
        <v>26.759045151296593</v>
      </c>
      <c r="O259" s="160">
        <v>35.560752462533351</v>
      </c>
      <c r="P259" s="160">
        <v>-11.523459482273493</v>
      </c>
      <c r="Q259" s="159" t="s">
        <v>31</v>
      </c>
      <c r="R259" s="168">
        <v>18.864152343065385</v>
      </c>
      <c r="S259" s="162">
        <v>18.864152343065385</v>
      </c>
      <c r="U259" s="162">
        <v>10.425465276294375</v>
      </c>
      <c r="V259" s="162">
        <v>84.119341220851183</v>
      </c>
      <c r="W259" s="170">
        <v>0</v>
      </c>
      <c r="X259" s="162">
        <v>10.162658666051211</v>
      </c>
      <c r="Y259" s="160">
        <v>-9.8710754122738305</v>
      </c>
      <c r="Z259" s="160">
        <v>-1.1120964700365878</v>
      </c>
      <c r="AA259" s="160">
        <v>20.853793272771924</v>
      </c>
      <c r="AB259" s="160">
        <v>1.580013156027904</v>
      </c>
      <c r="AC259" s="160">
        <v>-17.406112649179494</v>
      </c>
      <c r="AD259" s="159" t="s">
        <v>31</v>
      </c>
      <c r="AE259" s="159" t="s">
        <v>31</v>
      </c>
      <c r="AF259" s="159" t="s">
        <v>31</v>
      </c>
    </row>
    <row r="260" spans="1:32" ht="12.75" customHeight="1">
      <c r="A260" s="156" t="s">
        <v>776</v>
      </c>
      <c r="B260" s="156" t="s">
        <v>829</v>
      </c>
      <c r="C260" s="159"/>
      <c r="D260" s="174"/>
      <c r="E260" s="159"/>
      <c r="G260" s="159"/>
      <c r="H260" s="175"/>
      <c r="I260" s="159"/>
      <c r="K260" s="160">
        <v>-41.92165671942896</v>
      </c>
      <c r="L260" s="160">
        <v>-6.0970971880073099</v>
      </c>
      <c r="M260" s="160">
        <v>60.608223429014771</v>
      </c>
      <c r="N260" s="159"/>
      <c r="O260" s="159"/>
      <c r="P260" s="159"/>
      <c r="Q260" s="159" t="s">
        <v>31</v>
      </c>
      <c r="R260" s="168">
        <v>-29.336843226944602</v>
      </c>
      <c r="S260" s="162">
        <v>-29.336843226944602</v>
      </c>
      <c r="U260" s="162">
        <v>6.3321415277908235</v>
      </c>
      <c r="V260" s="162">
        <v>81.346940171893223</v>
      </c>
      <c r="W260" s="170">
        <v>-6.8298056582863031</v>
      </c>
      <c r="X260" s="162">
        <v>-4.6103774036135574</v>
      </c>
      <c r="Y260" s="160">
        <v>-27.01960927654342</v>
      </c>
      <c r="Z260" s="160">
        <v>-7.2340186093619554</v>
      </c>
      <c r="AA260" s="160">
        <v>-4.6825665313486731</v>
      </c>
      <c r="AB260" s="160">
        <v>26.158099673987962</v>
      </c>
      <c r="AC260" s="160">
        <v>-22.363839345046639</v>
      </c>
      <c r="AD260" s="160">
        <v>22.212895464502481</v>
      </c>
      <c r="AE260" s="160">
        <v>0</v>
      </c>
      <c r="AF260" s="160">
        <v>0</v>
      </c>
    </row>
    <row r="261" spans="1:32" ht="12.75" customHeight="1">
      <c r="A261" s="156" t="s">
        <v>776</v>
      </c>
      <c r="B261" s="156" t="s">
        <v>830</v>
      </c>
      <c r="C261" s="160">
        <v>-1.7236685230319855</v>
      </c>
      <c r="D261" s="167">
        <v>6.8608508907221886</v>
      </c>
      <c r="E261" s="160">
        <v>13.074817402627424</v>
      </c>
      <c r="G261" s="160">
        <v>-0.20133405052784609</v>
      </c>
      <c r="H261" s="161">
        <v>-16.434293615803892</v>
      </c>
      <c r="I261" s="160">
        <v>4.7502485728387827</v>
      </c>
      <c r="K261" s="160">
        <v>-13.755906861649001</v>
      </c>
      <c r="L261" s="160">
        <v>-5.2718357392506823</v>
      </c>
      <c r="M261" s="160">
        <v>39.834771209950333</v>
      </c>
      <c r="N261" s="160">
        <v>10.323464860466094</v>
      </c>
      <c r="O261" s="160">
        <v>11.910613617723493</v>
      </c>
      <c r="P261" s="160">
        <v>-6.4602031436487826</v>
      </c>
      <c r="Q261" s="159" t="s">
        <v>31</v>
      </c>
      <c r="R261" s="168">
        <v>-10.700975105005485</v>
      </c>
      <c r="S261" s="162">
        <v>7.1102062326631987</v>
      </c>
      <c r="U261" s="162">
        <v>-3.9555641585965691</v>
      </c>
      <c r="V261" s="162">
        <v>-13.814066470489008</v>
      </c>
      <c r="W261" s="170">
        <v>-1.2778378145764462</v>
      </c>
      <c r="X261" s="162">
        <v>7.8519424608422188</v>
      </c>
      <c r="Y261" s="160">
        <v>-7.4895794566430505</v>
      </c>
      <c r="Z261" s="160">
        <v>-6.9268966929456361</v>
      </c>
      <c r="AA261" s="160">
        <v>-3.2491176964875823</v>
      </c>
      <c r="AB261" s="160">
        <v>0</v>
      </c>
      <c r="AC261" s="160">
        <v>-4.22713484494684</v>
      </c>
      <c r="AD261" s="160">
        <v>37.680826384785419</v>
      </c>
      <c r="AE261" s="160">
        <v>-4.8479897329709667</v>
      </c>
      <c r="AF261" s="159" t="s">
        <v>31</v>
      </c>
    </row>
    <row r="262" spans="1:32" ht="12.75" customHeight="1">
      <c r="A262" s="156" t="s">
        <v>776</v>
      </c>
      <c r="B262" s="156" t="s">
        <v>831</v>
      </c>
      <c r="C262" s="160">
        <v>9.8196479671900221</v>
      </c>
      <c r="D262" s="167">
        <v>30.884009457067418</v>
      </c>
      <c r="E262" s="160">
        <v>29.140888359784203</v>
      </c>
      <c r="G262" s="160">
        <v>-3.5353299168411993</v>
      </c>
      <c r="H262" s="161">
        <v>-5.3398928849926177</v>
      </c>
      <c r="I262" s="160">
        <v>-3.6151166843620275</v>
      </c>
      <c r="K262" s="160">
        <v>-16.234248986006396</v>
      </c>
      <c r="L262" s="160">
        <v>-6.8815824037740096</v>
      </c>
      <c r="M262" s="160">
        <v>81.663808304548397</v>
      </c>
      <c r="N262" s="160">
        <v>35.124993774633658</v>
      </c>
      <c r="O262" s="160">
        <v>42.968821268782392</v>
      </c>
      <c r="P262" s="160">
        <v>-7.4102589852598326</v>
      </c>
      <c r="Q262" s="159" t="s">
        <v>31</v>
      </c>
      <c r="R262" s="168">
        <v>23.894943548476409</v>
      </c>
      <c r="S262" s="162">
        <v>23.894943548476409</v>
      </c>
      <c r="U262" s="162">
        <v>13.484401473321341</v>
      </c>
      <c r="V262" s="173" t="s">
        <v>31</v>
      </c>
      <c r="W262" s="170">
        <v>6.168749077568572</v>
      </c>
      <c r="X262" s="162">
        <v>13.79028289391672</v>
      </c>
      <c r="Y262" s="160">
        <v>-1.1888954711662334</v>
      </c>
      <c r="Z262" s="160">
        <v>-5.111212359690172</v>
      </c>
      <c r="AA262" s="160">
        <v>12.81572791547296</v>
      </c>
      <c r="AB262" s="160">
        <v>18.855338240466121</v>
      </c>
      <c r="AC262" s="160">
        <v>-7.8132812737778599</v>
      </c>
      <c r="AD262" s="159" t="s">
        <v>31</v>
      </c>
      <c r="AE262" s="160">
        <v>-46.835142917904832</v>
      </c>
      <c r="AF262" s="160">
        <v>-43.734898170510107</v>
      </c>
    </row>
    <row r="263" spans="1:32" ht="12.75" customHeight="1">
      <c r="A263" s="156" t="s">
        <v>776</v>
      </c>
      <c r="B263" s="156" t="s">
        <v>51</v>
      </c>
      <c r="C263" s="160">
        <v>23.609363637463787</v>
      </c>
      <c r="D263" s="167">
        <v>12.35535389368699</v>
      </c>
      <c r="E263" s="160">
        <v>12.023540590769292</v>
      </c>
      <c r="G263" s="160">
        <v>-6.5464812994764117</v>
      </c>
      <c r="H263" s="161">
        <v>2.8142369359989363</v>
      </c>
      <c r="I263" s="160">
        <v>9.0914379920636605</v>
      </c>
      <c r="K263" s="160">
        <v>-11.061209339213997</v>
      </c>
      <c r="L263" s="160">
        <v>-4.4221270291357895</v>
      </c>
      <c r="M263" s="160">
        <v>84.3358884413841</v>
      </c>
      <c r="N263" s="160">
        <v>19.396009897582676</v>
      </c>
      <c r="O263" s="160">
        <v>22.208091320093359</v>
      </c>
      <c r="P263" s="160">
        <v>0.65611502783668629</v>
      </c>
      <c r="Q263" s="159" t="s">
        <v>31</v>
      </c>
      <c r="R263" s="168">
        <v>15.517299762535446</v>
      </c>
      <c r="S263" s="162">
        <v>15.517299762535446</v>
      </c>
      <c r="U263" s="162">
        <v>-45.25882323688036</v>
      </c>
      <c r="V263" s="162">
        <v>12.39066575851478</v>
      </c>
      <c r="W263" s="170">
        <v>0</v>
      </c>
      <c r="X263" s="162">
        <v>-16.971986957581969</v>
      </c>
      <c r="Y263" s="160">
        <v>-13.047755943824923</v>
      </c>
      <c r="Z263" s="160">
        <v>-2.5146373644497682</v>
      </c>
      <c r="AA263" s="160">
        <v>44.48310012951066</v>
      </c>
      <c r="AB263" s="160">
        <v>-6.9632789882675716</v>
      </c>
      <c r="AC263" s="160">
        <v>-4.1601371088774872</v>
      </c>
      <c r="AD263" s="160">
        <v>39.981870790631227</v>
      </c>
      <c r="AE263" s="160">
        <v>-41.785363536578309</v>
      </c>
      <c r="AF263" s="160">
        <v>-67.130162049141376</v>
      </c>
    </row>
    <row r="264" spans="1:32" ht="12.75" customHeight="1">
      <c r="A264" s="156" t="s">
        <v>776</v>
      </c>
      <c r="B264" s="156" t="s">
        <v>829</v>
      </c>
      <c r="C264" s="159"/>
      <c r="D264" s="174"/>
      <c r="E264" s="159"/>
      <c r="G264" s="159"/>
      <c r="H264" s="175"/>
      <c r="I264" s="159"/>
      <c r="K264" s="160">
        <v>2.8661028260979662</v>
      </c>
      <c r="L264" s="160">
        <v>-3.3802306076496871</v>
      </c>
      <c r="M264" s="160">
        <v>53.624700517814347</v>
      </c>
      <c r="N264" s="159"/>
      <c r="O264" s="159"/>
      <c r="P264" s="159"/>
      <c r="Q264" s="159" t="s">
        <v>31</v>
      </c>
      <c r="R264" s="168">
        <v>3.5875776897058449</v>
      </c>
      <c r="S264" s="162">
        <v>3.5875776897058449</v>
      </c>
      <c r="U264" s="162">
        <v>4.5236490152098572</v>
      </c>
      <c r="V264" s="162">
        <v>-62.671375968586027</v>
      </c>
      <c r="W264" s="170">
        <v>27.471580605135074</v>
      </c>
      <c r="X264" s="162">
        <v>25.914031758825512</v>
      </c>
      <c r="Y264" s="160">
        <v>-8.4851837012002758</v>
      </c>
      <c r="Z264" s="160">
        <v>-0.28067118460887608</v>
      </c>
      <c r="AA264" s="160">
        <v>14.681612492975654</v>
      </c>
      <c r="AB264" s="160">
        <v>13.96017593252386</v>
      </c>
      <c r="AC264" s="160">
        <v>18.655025820993469</v>
      </c>
      <c r="AD264" s="160">
        <v>-2.7330392527758192</v>
      </c>
      <c r="AE264" s="160">
        <v>0</v>
      </c>
      <c r="AF264" s="160">
        <v>0</v>
      </c>
    </row>
    <row r="265" spans="1:32" ht="12.75" customHeight="1">
      <c r="A265" s="156" t="s">
        <v>776</v>
      </c>
      <c r="B265" s="156" t="s">
        <v>830</v>
      </c>
      <c r="C265" s="160">
        <v>23.885347801846585</v>
      </c>
      <c r="D265" s="167">
        <v>12.594519934765399</v>
      </c>
      <c r="E265" s="160">
        <v>10.448409479733462</v>
      </c>
      <c r="G265" s="160">
        <v>1.8515811809174056</v>
      </c>
      <c r="H265" s="161">
        <v>25.103379084724551</v>
      </c>
      <c r="I265" s="160">
        <v>0.48366410859878273</v>
      </c>
      <c r="K265" s="160">
        <v>-12.654453689279894</v>
      </c>
      <c r="L265" s="160">
        <v>-2.1578581573142244</v>
      </c>
      <c r="M265" s="160">
        <v>77.205144974929141</v>
      </c>
      <c r="N265" s="160">
        <v>6.327069946136465</v>
      </c>
      <c r="O265" s="160">
        <v>5.7900389823341287</v>
      </c>
      <c r="P265" s="160">
        <v>13.121349750220805</v>
      </c>
      <c r="Q265" s="159" t="s">
        <v>31</v>
      </c>
      <c r="R265" s="168">
        <v>40.859549102615333</v>
      </c>
      <c r="S265" s="162">
        <v>5.7124416644311955</v>
      </c>
      <c r="U265" s="162">
        <v>-22.460646828015488</v>
      </c>
      <c r="V265" s="162">
        <v>-75.347870149607346</v>
      </c>
      <c r="W265" s="170">
        <v>-9.9197745013009531</v>
      </c>
      <c r="X265" s="162">
        <v>-40.939519596740531</v>
      </c>
      <c r="Y265" s="160">
        <v>-14.331460662856983</v>
      </c>
      <c r="Z265" s="160">
        <v>1.7562386900538387</v>
      </c>
      <c r="AA265" s="160">
        <v>44.791847605813231</v>
      </c>
      <c r="AB265" s="160">
        <v>0</v>
      </c>
      <c r="AC265" s="160">
        <v>6.9775207626686209</v>
      </c>
      <c r="AD265" s="160">
        <v>50.839684949253318</v>
      </c>
      <c r="AE265" s="160">
        <v>-43.438788376804609</v>
      </c>
      <c r="AF265" s="160">
        <v>-99.791887254006951</v>
      </c>
    </row>
    <row r="266" spans="1:32" ht="12.75" customHeight="1">
      <c r="A266" s="156" t="s">
        <v>776</v>
      </c>
      <c r="B266" s="156" t="s">
        <v>831</v>
      </c>
      <c r="C266" s="160">
        <v>19.658292859696662</v>
      </c>
      <c r="D266" s="167">
        <v>6.2480958328886027</v>
      </c>
      <c r="E266" s="160">
        <v>10.599033660294429</v>
      </c>
      <c r="G266" s="160">
        <v>-2.0144930794388611</v>
      </c>
      <c r="H266" s="161">
        <v>-4.8533721985140792</v>
      </c>
      <c r="I266" s="160">
        <v>-2.079720002535157</v>
      </c>
      <c r="K266" s="160">
        <v>-11.045701703141159</v>
      </c>
      <c r="L266" s="160">
        <v>-1.5803402646502744</v>
      </c>
      <c r="M266" s="160">
        <v>47.929049157658191</v>
      </c>
      <c r="N266" s="160">
        <v>2.1474735963989793</v>
      </c>
      <c r="O266" s="160">
        <v>1.4744202503103256</v>
      </c>
      <c r="P266" s="160">
        <v>7.783187511549257</v>
      </c>
      <c r="Q266" s="159" t="s">
        <v>31</v>
      </c>
      <c r="R266" s="168">
        <v>1.0914802882845915</v>
      </c>
      <c r="S266" s="162">
        <v>1.0914802882845915</v>
      </c>
      <c r="U266" s="162">
        <v>-0.8446554195542143</v>
      </c>
      <c r="V266" s="162">
        <v>5.7981915864898816</v>
      </c>
      <c r="W266" s="170">
        <v>-1.7503245372395322</v>
      </c>
      <c r="X266" s="162">
        <v>1.2566151407043118</v>
      </c>
      <c r="Y266" s="160">
        <v>-19.60426242537423</v>
      </c>
      <c r="Z266" s="160">
        <v>1.7498581343576569</v>
      </c>
      <c r="AA266" s="160">
        <v>33.699881182582736</v>
      </c>
      <c r="AB266" s="160">
        <v>4.6296084102074211</v>
      </c>
      <c r="AC266" s="160">
        <v>-15.426156596218393</v>
      </c>
      <c r="AD266" s="160">
        <v>33.917976148552825</v>
      </c>
      <c r="AE266" s="160">
        <v>-90.384797303689027</v>
      </c>
      <c r="AF266" s="160">
        <v>-89.325153374248842</v>
      </c>
    </row>
    <row r="267" spans="1:32" ht="12.75" customHeight="1">
      <c r="A267" s="156" t="s">
        <v>776</v>
      </c>
      <c r="B267" s="156" t="s">
        <v>52</v>
      </c>
      <c r="C267" s="160">
        <v>4.4065444710381998</v>
      </c>
      <c r="D267" s="167">
        <v>3.7110020423186483</v>
      </c>
      <c r="E267" s="160">
        <v>35.052014274655768</v>
      </c>
      <c r="G267" s="160">
        <v>13.195667836381975</v>
      </c>
      <c r="H267" s="161">
        <v>13.95481959634011</v>
      </c>
      <c r="I267" s="160">
        <v>-9.2996170810379155</v>
      </c>
      <c r="K267" s="160">
        <v>-14.419956242676857</v>
      </c>
      <c r="L267" s="160">
        <v>-3.6973156344993812</v>
      </c>
      <c r="M267" s="160">
        <v>93.115235522142612</v>
      </c>
      <c r="N267" s="160">
        <v>21.004435485622697</v>
      </c>
      <c r="O267" s="160">
        <v>22.492694086884114</v>
      </c>
      <c r="P267" s="160">
        <v>8.9630223493031362</v>
      </c>
      <c r="Q267" s="159" t="s">
        <v>31</v>
      </c>
      <c r="R267" s="168">
        <v>18.183685278880819</v>
      </c>
      <c r="S267" s="162">
        <v>18.183685278880819</v>
      </c>
      <c r="U267" s="162">
        <v>24.275365945105744</v>
      </c>
      <c r="V267" s="162">
        <v>12.453263991925441</v>
      </c>
      <c r="W267" s="170">
        <v>0</v>
      </c>
      <c r="X267" s="162">
        <v>29.493017791611649</v>
      </c>
      <c r="Y267" s="160">
        <v>-18.289069190061667</v>
      </c>
      <c r="Z267" s="160">
        <v>0.98971688387215395</v>
      </c>
      <c r="AA267" s="160">
        <v>35.049915635545567</v>
      </c>
      <c r="AB267" s="160">
        <v>-12.258434326891562</v>
      </c>
      <c r="AC267" s="160">
        <v>-3.1778572557698448</v>
      </c>
      <c r="AD267" s="160">
        <v>12.124897189512321</v>
      </c>
      <c r="AE267" s="159" t="s">
        <v>31</v>
      </c>
      <c r="AF267" s="160">
        <v>-27.194656488559016</v>
      </c>
    </row>
    <row r="268" spans="1:32" ht="12.75" customHeight="1">
      <c r="A268" s="156" t="s">
        <v>776</v>
      </c>
      <c r="B268" s="156" t="s">
        <v>829</v>
      </c>
      <c r="C268" s="159"/>
      <c r="D268" s="174"/>
      <c r="E268" s="159"/>
      <c r="G268" s="159"/>
      <c r="H268" s="175"/>
      <c r="I268" s="159"/>
      <c r="K268" s="160">
        <v>-9.532843253497747</v>
      </c>
      <c r="L268" s="160">
        <v>-2.567559535912336</v>
      </c>
      <c r="M268" s="160">
        <v>88.054332788328523</v>
      </c>
      <c r="N268" s="159"/>
      <c r="O268" s="159"/>
      <c r="P268" s="159"/>
      <c r="Q268" s="159" t="s">
        <v>31</v>
      </c>
      <c r="R268" s="168">
        <v>1.1349605594465897</v>
      </c>
      <c r="S268" s="162">
        <v>1.1349605594465897</v>
      </c>
      <c r="U268" s="162">
        <v>17.625354600575534</v>
      </c>
      <c r="V268" s="162">
        <v>-22.26650020308805</v>
      </c>
      <c r="W268" s="170">
        <v>21.614861929222705</v>
      </c>
      <c r="X268" s="162">
        <v>20.492550234656203</v>
      </c>
      <c r="Y268" s="160">
        <v>-13.146686083310716</v>
      </c>
      <c r="Z268" s="160">
        <v>-3.5589077758485193</v>
      </c>
      <c r="AA268" s="159" t="s">
        <v>31</v>
      </c>
      <c r="AB268" s="160">
        <v>25.872703779921487</v>
      </c>
      <c r="AC268" s="160">
        <v>20.985683163650528</v>
      </c>
      <c r="AD268" s="160">
        <v>-1.7600634393172938</v>
      </c>
      <c r="AE268" s="160">
        <v>-6.0002865740077347</v>
      </c>
      <c r="AF268" s="160">
        <v>-82.537385431735743</v>
      </c>
    </row>
    <row r="269" spans="1:32" ht="12.75" customHeight="1">
      <c r="A269" s="156" t="s">
        <v>776</v>
      </c>
      <c r="B269" s="156" t="s">
        <v>830</v>
      </c>
      <c r="C269" s="160">
        <v>6.5686670302449945</v>
      </c>
      <c r="D269" s="167">
        <v>-7.8051151647636043</v>
      </c>
      <c r="E269" s="160">
        <v>28.291791436081422</v>
      </c>
      <c r="G269" s="160">
        <v>3.4034515905407292</v>
      </c>
      <c r="H269" s="161">
        <v>13.926437607365429</v>
      </c>
      <c r="I269" s="160">
        <v>-8.9899811697895906</v>
      </c>
      <c r="K269" s="160">
        <v>-11.431688149780712</v>
      </c>
      <c r="L269" s="160">
        <v>-3.8055647350589608</v>
      </c>
      <c r="M269" s="160">
        <v>28.170365631612611</v>
      </c>
      <c r="N269" s="160">
        <v>13.937713333666013</v>
      </c>
      <c r="O269" s="160">
        <v>13.694207458541687</v>
      </c>
      <c r="P269" s="160">
        <v>16.818782895295175</v>
      </c>
      <c r="Q269" s="159" t="s">
        <v>31</v>
      </c>
      <c r="R269" s="168">
        <v>5.0343479489979934</v>
      </c>
      <c r="S269" s="162">
        <v>13.770126263855602</v>
      </c>
      <c r="U269" s="162">
        <v>14.742610390699111</v>
      </c>
      <c r="V269" s="162">
        <v>-7.0233576220031741</v>
      </c>
      <c r="W269" s="170">
        <v>16.15508272022592</v>
      </c>
      <c r="X269" s="162">
        <v>-17.412315606149736</v>
      </c>
      <c r="Y269" s="160">
        <v>-14.604063845673409</v>
      </c>
      <c r="Z269" s="160">
        <v>-3.9723894876812089</v>
      </c>
      <c r="AA269" s="160">
        <v>37.035630023593384</v>
      </c>
      <c r="AB269" s="160">
        <v>0</v>
      </c>
      <c r="AC269" s="160">
        <v>24.288139525743311</v>
      </c>
      <c r="AD269" s="160">
        <v>1.1338967690264856</v>
      </c>
      <c r="AE269" s="160">
        <v>-43.989369429846754</v>
      </c>
      <c r="AF269" s="160">
        <v>-4.5112781954511645</v>
      </c>
    </row>
    <row r="270" spans="1:32" ht="12.75" customHeight="1">
      <c r="A270" s="156" t="s">
        <v>776</v>
      </c>
      <c r="B270" s="156" t="s">
        <v>831</v>
      </c>
      <c r="C270" s="160">
        <v>1.9098004423236561</v>
      </c>
      <c r="D270" s="167">
        <v>-13.98436646561693</v>
      </c>
      <c r="E270" s="160">
        <v>8.2850821945740325</v>
      </c>
      <c r="G270" s="160">
        <v>-1.8820577969514876</v>
      </c>
      <c r="H270" s="161">
        <v>-10.53610236541722</v>
      </c>
      <c r="I270" s="160">
        <v>-3.676081846540129</v>
      </c>
      <c r="K270" s="160">
        <v>-26.129614260455387</v>
      </c>
      <c r="L270" s="160">
        <v>-3.7722802704364078</v>
      </c>
      <c r="M270" s="160">
        <v>8.7736959902205118</v>
      </c>
      <c r="N270" s="160">
        <v>-24.812430864528782</v>
      </c>
      <c r="O270" s="160">
        <v>-30.332215916115462</v>
      </c>
      <c r="P270" s="160">
        <v>18.701385343018664</v>
      </c>
      <c r="Q270" s="159" t="s">
        <v>31</v>
      </c>
      <c r="R270" s="168">
        <v>-23.047061665061676</v>
      </c>
      <c r="S270" s="162">
        <v>-23.047061665061676</v>
      </c>
      <c r="U270" s="162">
        <v>4.3752979111866208E-2</v>
      </c>
      <c r="V270" s="162">
        <v>-17.569469761970581</v>
      </c>
      <c r="W270" s="170">
        <v>2.6295906382346446</v>
      </c>
      <c r="X270" s="162">
        <v>2.3819896203837256</v>
      </c>
      <c r="Y270" s="160">
        <v>-31.875689297530815</v>
      </c>
      <c r="Z270" s="160">
        <v>-3.8905185034239609</v>
      </c>
      <c r="AA270" s="160">
        <v>-9.9916358820659283</v>
      </c>
      <c r="AB270" s="160">
        <v>-1.1770216099643636</v>
      </c>
      <c r="AC270" s="160">
        <v>23.98001293805353</v>
      </c>
      <c r="AD270" s="160">
        <v>2.9579911246051904</v>
      </c>
      <c r="AE270" s="159" t="s">
        <v>31</v>
      </c>
      <c r="AF270" s="159" t="s">
        <v>31</v>
      </c>
    </row>
    <row r="271" spans="1:32" ht="12.75" customHeight="1">
      <c r="A271" s="156" t="s">
        <v>776</v>
      </c>
      <c r="B271" s="156" t="s">
        <v>53</v>
      </c>
      <c r="C271" s="160">
        <v>5.6519586109551376</v>
      </c>
      <c r="D271" s="167">
        <v>9.3540834565588327</v>
      </c>
      <c r="E271" s="160">
        <v>-31.75589309804564</v>
      </c>
      <c r="G271" s="160">
        <v>-48.961288588029845</v>
      </c>
      <c r="H271" s="161">
        <v>-50.689177256045731</v>
      </c>
      <c r="I271" s="160">
        <v>-37.125892402086173</v>
      </c>
      <c r="K271" s="160">
        <v>-4.5202446257160078</v>
      </c>
      <c r="L271" s="160">
        <v>-1.4723780686911674</v>
      </c>
      <c r="M271" s="160">
        <v>-52.867109897262146</v>
      </c>
      <c r="N271" s="160">
        <v>-50.758601401814971</v>
      </c>
      <c r="O271" s="160">
        <v>-57.092126797229874</v>
      </c>
      <c r="P271" s="160">
        <v>6.8484461874143863</v>
      </c>
      <c r="Q271" s="159" t="s">
        <v>31</v>
      </c>
      <c r="R271" s="168">
        <v>-46.076601743460458</v>
      </c>
      <c r="S271" s="162">
        <v>-46.076601743460458</v>
      </c>
      <c r="U271" s="162">
        <v>-24.770026681798957</v>
      </c>
      <c r="V271" s="162">
        <v>-7.9669637638348343</v>
      </c>
      <c r="W271" s="170">
        <v>0</v>
      </c>
      <c r="X271" s="162">
        <v>-40.727516753414953</v>
      </c>
      <c r="Y271" s="160">
        <v>-5.5468431925448902</v>
      </c>
      <c r="Z271" s="160">
        <v>-3.49864148217174</v>
      </c>
      <c r="AA271" s="160">
        <v>-18.553319971888907</v>
      </c>
      <c r="AB271" s="160">
        <v>72.390729506921744</v>
      </c>
      <c r="AC271" s="160">
        <v>11.819448058408009</v>
      </c>
      <c r="AD271" s="160">
        <v>-9.9405043266490409</v>
      </c>
      <c r="AE271" s="160">
        <v>-95.322198131058357</v>
      </c>
      <c r="AF271" s="160">
        <v>-50.109217999095144</v>
      </c>
    </row>
    <row r="272" spans="1:32" ht="12.75" customHeight="1">
      <c r="A272" s="156" t="s">
        <v>776</v>
      </c>
      <c r="B272" s="156" t="s">
        <v>829</v>
      </c>
      <c r="C272" s="159"/>
      <c r="D272" s="174"/>
      <c r="E272" s="159"/>
      <c r="G272" s="159"/>
      <c r="H272" s="175"/>
      <c r="I272" s="159"/>
      <c r="K272" s="160">
        <v>-6.5681782437745744</v>
      </c>
      <c r="L272" s="160">
        <v>-1.3509999261573502</v>
      </c>
      <c r="M272" s="160">
        <v>-47.185029627747085</v>
      </c>
      <c r="N272" s="159"/>
      <c r="O272" s="159"/>
      <c r="P272" s="159"/>
      <c r="Q272" s="159" t="s">
        <v>31</v>
      </c>
      <c r="R272" s="168">
        <v>-11.287171996118882</v>
      </c>
      <c r="S272" s="162">
        <v>-11.287171996118882</v>
      </c>
      <c r="U272" s="162">
        <v>-36.610752751642266</v>
      </c>
      <c r="V272" s="162">
        <v>28.048939059745916</v>
      </c>
      <c r="W272" s="170">
        <v>-40.743989082561448</v>
      </c>
      <c r="X272" s="162">
        <v>-39.884036931465758</v>
      </c>
      <c r="Y272" s="160">
        <v>-11.140577740761856</v>
      </c>
      <c r="Z272" s="160">
        <v>-1.7528066694953248</v>
      </c>
      <c r="AA272" s="160">
        <v>-56.034057661330095</v>
      </c>
      <c r="AB272" s="160">
        <v>-49.954092543374081</v>
      </c>
      <c r="AC272" s="160">
        <v>-19.520300190003738</v>
      </c>
      <c r="AD272" s="160">
        <v>1.2826771320615429</v>
      </c>
      <c r="AE272" s="160">
        <v>82.295464800068288</v>
      </c>
      <c r="AF272" s="159" t="s">
        <v>31</v>
      </c>
    </row>
    <row r="273" spans="1:32" ht="12.75" customHeight="1">
      <c r="A273" s="156" t="s">
        <v>776</v>
      </c>
      <c r="B273" s="156" t="s">
        <v>830</v>
      </c>
      <c r="C273" s="160">
        <v>5.461954520578221</v>
      </c>
      <c r="D273" s="167">
        <v>10.745881768777179</v>
      </c>
      <c r="E273" s="160">
        <v>-20.792955078811747</v>
      </c>
      <c r="G273" s="160">
        <v>-4.474906684629893</v>
      </c>
      <c r="H273" s="161">
        <v>30.600628441401376</v>
      </c>
      <c r="I273" s="160">
        <v>33.204012483555864</v>
      </c>
      <c r="K273" s="160">
        <v>-2.2923788457671503</v>
      </c>
      <c r="L273" s="160">
        <v>0.34449877515111466</v>
      </c>
      <c r="M273" s="160">
        <v>-32.966347353669541</v>
      </c>
      <c r="N273" s="160">
        <v>42.012297265463708</v>
      </c>
      <c r="O273" s="160">
        <v>41.545931955428564</v>
      </c>
      <c r="P273" s="160">
        <v>47.382568242638136</v>
      </c>
      <c r="Q273" s="159" t="s">
        <v>31</v>
      </c>
      <c r="R273" s="168">
        <v>44.634817562994357</v>
      </c>
      <c r="S273" s="162">
        <v>41.422691879981485</v>
      </c>
      <c r="U273" s="162">
        <v>3.8117076866271882</v>
      </c>
      <c r="V273" s="162">
        <v>-27.374960244479155</v>
      </c>
      <c r="W273" s="170">
        <v>5.431676218369609</v>
      </c>
      <c r="X273" s="162">
        <v>21.486793471683004</v>
      </c>
      <c r="Y273" s="160">
        <v>-3.8586429036879122</v>
      </c>
      <c r="Z273" s="160">
        <v>-1.0830101377404144</v>
      </c>
      <c r="AA273" s="160">
        <v>-38.859302274683763</v>
      </c>
      <c r="AB273" s="160">
        <v>72.288867562380005</v>
      </c>
      <c r="AC273" s="160">
        <v>1.3710136299564997</v>
      </c>
      <c r="AD273" s="160">
        <v>-26.388454725435036</v>
      </c>
      <c r="AE273" s="160">
        <v>94.00158312053631</v>
      </c>
      <c r="AF273" s="160">
        <v>0</v>
      </c>
    </row>
    <row r="274" spans="1:32" ht="12.75" customHeight="1">
      <c r="A274" s="156" t="s">
        <v>776</v>
      </c>
      <c r="B274" s="156" t="s">
        <v>831</v>
      </c>
      <c r="C274" s="160">
        <v>3.7417573770385433</v>
      </c>
      <c r="D274" s="167">
        <v>10.845284172964334</v>
      </c>
      <c r="E274" s="160">
        <v>-17.231176168431837</v>
      </c>
      <c r="G274" s="160">
        <v>-2.3248205575242955</v>
      </c>
      <c r="H274" s="161">
        <v>-6.8712097451531271</v>
      </c>
      <c r="I274" s="160">
        <v>26.390787081531627</v>
      </c>
      <c r="K274" s="160">
        <v>-4.5982991153641093</v>
      </c>
      <c r="L274" s="160">
        <v>0.4993090741593838</v>
      </c>
      <c r="M274" s="160">
        <v>10.245921959442709</v>
      </c>
      <c r="N274" s="160">
        <v>4.0678012445443441</v>
      </c>
      <c r="O274" s="160">
        <v>0.44147735948288913</v>
      </c>
      <c r="P274" s="160">
        <v>20.846095517392435</v>
      </c>
      <c r="Q274" s="159" t="s">
        <v>31</v>
      </c>
      <c r="R274" s="168">
        <v>3.22887220482892</v>
      </c>
      <c r="S274" s="162">
        <v>3.22887220482892</v>
      </c>
      <c r="U274" s="162">
        <v>30.46050976918665</v>
      </c>
      <c r="V274" s="162">
        <v>67.121950567713</v>
      </c>
      <c r="W274" s="170">
        <v>26.137487682757627</v>
      </c>
      <c r="X274" s="162">
        <v>30.172239396640542</v>
      </c>
      <c r="Y274" s="160">
        <v>-7.5443209985278878</v>
      </c>
      <c r="Z274" s="160">
        <v>0.26000982011336637</v>
      </c>
      <c r="AA274" s="160">
        <v>-16.314322220931569</v>
      </c>
      <c r="AB274" s="160">
        <v>33.815165068620836</v>
      </c>
      <c r="AC274" s="160">
        <v>27.901725471850877</v>
      </c>
      <c r="AD274" s="160">
        <v>65.177585292850765</v>
      </c>
      <c r="AE274" s="160">
        <v>-17.494492430925412</v>
      </c>
      <c r="AF274" s="159" t="s">
        <v>31</v>
      </c>
    </row>
    <row r="275" spans="1:32" ht="12.75" customHeight="1">
      <c r="A275" s="156" t="s">
        <v>776</v>
      </c>
      <c r="B275" s="156" t="s">
        <v>54</v>
      </c>
      <c r="C275" s="160">
        <v>2.0223768531653992</v>
      </c>
      <c r="D275" s="167">
        <v>10.545591677584603</v>
      </c>
      <c r="E275" s="160">
        <v>21.914412740069384</v>
      </c>
      <c r="G275" s="160">
        <v>81.568507790929502</v>
      </c>
      <c r="H275" s="161">
        <v>67.569329951573621</v>
      </c>
      <c r="I275" s="160">
        <v>85.682214557296035</v>
      </c>
      <c r="K275" s="160">
        <v>-8.1899915612885135</v>
      </c>
      <c r="L275" s="160">
        <v>3.8283470418687529</v>
      </c>
      <c r="M275" s="160">
        <v>47.322096894922943</v>
      </c>
      <c r="N275" s="159" t="s">
        <v>31</v>
      </c>
      <c r="O275" s="159" t="s">
        <v>31</v>
      </c>
      <c r="P275" s="160">
        <v>28.824072158129137</v>
      </c>
      <c r="Q275" s="159" t="s">
        <v>31</v>
      </c>
      <c r="R275" s="168">
        <v>85.240507265131086</v>
      </c>
      <c r="S275" s="162">
        <v>85.240507265131086</v>
      </c>
      <c r="U275" s="162">
        <v>15.381897923942402</v>
      </c>
      <c r="V275" s="162">
        <v>1.3057772586270107</v>
      </c>
      <c r="W275" s="170">
        <v>0</v>
      </c>
      <c r="X275" s="162">
        <v>26.864647150019874</v>
      </c>
      <c r="Y275" s="160">
        <v>-3.3911518741136319</v>
      </c>
      <c r="Z275" s="160">
        <v>1.1104842297134534</v>
      </c>
      <c r="AA275" s="160">
        <v>32.696302451184025</v>
      </c>
      <c r="AB275" s="160">
        <v>-21.587115401966972</v>
      </c>
      <c r="AC275" s="160">
        <v>12.170738940980927</v>
      </c>
      <c r="AD275" s="160">
        <v>2.2443693595258281</v>
      </c>
      <c r="AE275" s="159" t="s">
        <v>31</v>
      </c>
      <c r="AF275" s="159" t="s">
        <v>31</v>
      </c>
    </row>
    <row r="276" spans="1:32" ht="12.75" customHeight="1">
      <c r="A276" s="156" t="s">
        <v>776</v>
      </c>
      <c r="B276" s="156" t="s">
        <v>829</v>
      </c>
      <c r="C276" s="159"/>
      <c r="D276" s="174"/>
      <c r="E276" s="159"/>
      <c r="G276" s="159"/>
      <c r="H276" s="175"/>
      <c r="I276" s="159"/>
      <c r="K276" s="160">
        <v>0.23252003689798031</v>
      </c>
      <c r="L276" s="160">
        <v>3.6037296795925466</v>
      </c>
      <c r="M276" s="160">
        <v>50.671140939597315</v>
      </c>
      <c r="N276" s="159"/>
      <c r="O276" s="159"/>
      <c r="P276" s="159"/>
      <c r="Q276" s="159" t="s">
        <v>31</v>
      </c>
      <c r="R276" s="168">
        <v>6.2558067140939499</v>
      </c>
      <c r="S276" s="162">
        <v>6.2558067140939499</v>
      </c>
      <c r="U276" s="162">
        <v>55.676242308853624</v>
      </c>
      <c r="V276" s="162">
        <v>-37.365474625641951</v>
      </c>
      <c r="W276" s="170">
        <v>68.52845478192971</v>
      </c>
      <c r="X276" s="162">
        <v>66.504370514929107</v>
      </c>
      <c r="Y276" s="160">
        <v>-10.477147719704996</v>
      </c>
      <c r="Z276" s="160">
        <v>3.8366141617400817</v>
      </c>
      <c r="AA276" s="160">
        <v>61.537311200837443</v>
      </c>
      <c r="AB276" s="159" t="s">
        <v>31</v>
      </c>
      <c r="AC276" s="160">
        <v>2.3154504953918131</v>
      </c>
      <c r="AD276" s="160">
        <v>-12.38956189088259</v>
      </c>
      <c r="AE276" s="160">
        <v>-43.320941013561317</v>
      </c>
      <c r="AF276" s="160">
        <v>-74.353741496642797</v>
      </c>
    </row>
    <row r="277" spans="1:32" ht="12.75" customHeight="1">
      <c r="A277" s="156" t="s">
        <v>776</v>
      </c>
      <c r="B277" s="156" t="s">
        <v>830</v>
      </c>
      <c r="C277" s="160">
        <v>7.537744508937938</v>
      </c>
      <c r="D277" s="167">
        <v>7.1853731629734749</v>
      </c>
      <c r="E277" s="160">
        <v>17.210841290822007</v>
      </c>
      <c r="G277" s="160">
        <v>-2.8694332158534095E-2</v>
      </c>
      <c r="H277" s="161">
        <v>-24.028706577196687</v>
      </c>
      <c r="I277" s="160">
        <v>-12.469217808376964</v>
      </c>
      <c r="K277" s="160">
        <v>-4.318732706775493</v>
      </c>
      <c r="L277" s="160">
        <v>4.0356434376400374</v>
      </c>
      <c r="M277" s="160">
        <v>39.845640563025327</v>
      </c>
      <c r="N277" s="160">
        <v>-16.821676511268858</v>
      </c>
      <c r="O277" s="160">
        <v>-19.006075951336619</v>
      </c>
      <c r="P277" s="160">
        <v>7.335895916924259</v>
      </c>
      <c r="Q277" s="159" t="s">
        <v>31</v>
      </c>
      <c r="R277" s="168">
        <v>-18.569885648030741</v>
      </c>
      <c r="S277" s="162">
        <v>-16.422706507743193</v>
      </c>
      <c r="U277" s="162">
        <v>5.1441811853106998</v>
      </c>
      <c r="V277" s="162">
        <v>14.825234076380053</v>
      </c>
      <c r="W277" s="170">
        <v>4.7977831125841917</v>
      </c>
      <c r="X277" s="162">
        <v>-11.554916074497433</v>
      </c>
      <c r="Y277" s="160">
        <v>1.8483194106426428</v>
      </c>
      <c r="Z277" s="160">
        <v>3.5446625201304194</v>
      </c>
      <c r="AA277" s="160">
        <v>52.925735013363877</v>
      </c>
      <c r="AB277" s="160">
        <v>-45.504340156895509</v>
      </c>
      <c r="AC277" s="160">
        <v>7.8669740049828141</v>
      </c>
      <c r="AD277" s="160">
        <v>-8.0890367329605795</v>
      </c>
      <c r="AE277" s="160">
        <v>-31.581240419082302</v>
      </c>
      <c r="AF277" s="160">
        <v>0</v>
      </c>
    </row>
    <row r="278" spans="1:32" ht="12.75" customHeight="1">
      <c r="A278" s="156" t="s">
        <v>776</v>
      </c>
      <c r="B278" s="156" t="s">
        <v>831</v>
      </c>
      <c r="C278" s="160">
        <v>10.462633870648002</v>
      </c>
      <c r="D278" s="167">
        <v>7.5771046143213505</v>
      </c>
      <c r="E278" s="160">
        <v>16.827156308319747</v>
      </c>
      <c r="G278" s="160">
        <v>-9.4262393150352647E-2</v>
      </c>
      <c r="H278" s="161">
        <v>10.949597712086064</v>
      </c>
      <c r="I278" s="160">
        <v>-10.122550413749503</v>
      </c>
      <c r="K278" s="160">
        <v>14.218895206691112</v>
      </c>
      <c r="L278" s="160">
        <v>4.0366540779036519</v>
      </c>
      <c r="M278" s="160">
        <v>4.6554683576562885</v>
      </c>
      <c r="N278" s="160">
        <v>21.621574522549828</v>
      </c>
      <c r="O278" s="160">
        <v>16.779898120406287</v>
      </c>
      <c r="P278" s="160">
        <v>40.240621390906462</v>
      </c>
      <c r="Q278" s="159" t="s">
        <v>31</v>
      </c>
      <c r="R278" s="168">
        <v>19.356364799899506</v>
      </c>
      <c r="S278" s="162">
        <v>19.356364799899506</v>
      </c>
      <c r="U278" s="162">
        <v>-6.9864892734482904</v>
      </c>
      <c r="V278" s="162">
        <v>11.171377824185994</v>
      </c>
      <c r="W278" s="170">
        <v>-9.8233112175951423</v>
      </c>
      <c r="X278" s="162">
        <v>-7.5607059692772731</v>
      </c>
      <c r="Y278" s="160">
        <v>1.8449213628919983</v>
      </c>
      <c r="Z278" s="160">
        <v>3.8922588903110911</v>
      </c>
      <c r="AA278" s="160">
        <v>30.275059569250704</v>
      </c>
      <c r="AB278" s="160">
        <v>-8.4337189191931756</v>
      </c>
      <c r="AC278" s="160">
        <v>10.746414579420852</v>
      </c>
      <c r="AD278" s="160">
        <v>9.7545818697748103</v>
      </c>
      <c r="AE278" s="160">
        <v>10.667863568444497</v>
      </c>
      <c r="AF278" s="160">
        <v>-77.187920754016346</v>
      </c>
    </row>
    <row r="279" spans="1:32" ht="12.75" customHeight="1">
      <c r="A279" s="156" t="s">
        <v>776</v>
      </c>
      <c r="B279" s="156" t="s">
        <v>55</v>
      </c>
      <c r="C279" s="160">
        <v>3.7469578038875584</v>
      </c>
      <c r="D279" s="167">
        <v>2.4961065106049616</v>
      </c>
      <c r="E279" s="160">
        <v>0.36168102765205162</v>
      </c>
      <c r="G279" s="160">
        <v>-4.2904450123650353</v>
      </c>
      <c r="H279" s="161">
        <v>-3.1224160529099003</v>
      </c>
      <c r="I279" s="160">
        <v>-3.6992143833871856</v>
      </c>
      <c r="K279" s="160">
        <v>-1.8134195813378278</v>
      </c>
      <c r="L279" s="160">
        <v>3.982524866598951</v>
      </c>
      <c r="M279" s="160">
        <v>-20.917357254235508</v>
      </c>
      <c r="N279" s="160">
        <v>-0.26170590865068993</v>
      </c>
      <c r="O279" s="160">
        <v>-3.3509127123320299</v>
      </c>
      <c r="P279" s="160">
        <v>19.566078897857775</v>
      </c>
      <c r="Q279" s="159" t="s">
        <v>31</v>
      </c>
      <c r="R279" s="168">
        <v>-0.70424837268980101</v>
      </c>
      <c r="S279" s="162">
        <v>-0.70424837268980101</v>
      </c>
      <c r="U279" s="162">
        <v>13.312950251291417</v>
      </c>
      <c r="V279" s="162">
        <v>11.2168172723401</v>
      </c>
      <c r="W279" s="170">
        <v>0</v>
      </c>
      <c r="X279" s="162">
        <v>-3.581856570261194</v>
      </c>
      <c r="Y279" s="160">
        <v>1.3319158546459946</v>
      </c>
      <c r="Z279" s="160">
        <v>3.7171170881152036</v>
      </c>
      <c r="AA279" s="160">
        <v>-13.815567650883869</v>
      </c>
      <c r="AB279" s="160">
        <v>-43.976756228065128</v>
      </c>
      <c r="AC279" s="160">
        <v>12.015994207591355</v>
      </c>
      <c r="AD279" s="160">
        <v>7.9102210103089803</v>
      </c>
      <c r="AE279" s="160">
        <v>4.27686149903007</v>
      </c>
      <c r="AF279" s="160">
        <v>-36.409846364726185</v>
      </c>
    </row>
    <row r="280" spans="1:32" ht="12.75" customHeight="1">
      <c r="A280" s="156" t="s">
        <v>776</v>
      </c>
      <c r="B280" s="156" t="s">
        <v>829</v>
      </c>
      <c r="C280" s="159"/>
      <c r="D280" s="174"/>
      <c r="E280" s="159"/>
      <c r="G280" s="159"/>
      <c r="H280" s="175"/>
      <c r="I280" s="159"/>
      <c r="K280" s="160">
        <v>7.2184939620098039</v>
      </c>
      <c r="L280" s="160">
        <v>4.3733390295849333</v>
      </c>
      <c r="M280" s="160">
        <v>-24.014791780476529</v>
      </c>
      <c r="N280" s="159"/>
      <c r="O280" s="159"/>
      <c r="P280" s="159"/>
      <c r="Q280" s="159" t="s">
        <v>31</v>
      </c>
      <c r="R280" s="168">
        <v>2.0083478496934593</v>
      </c>
      <c r="S280" s="162">
        <v>2.0083478496934593</v>
      </c>
      <c r="U280" s="162">
        <v>0.45528828596239107</v>
      </c>
      <c r="V280" s="162">
        <v>53.332272514381103</v>
      </c>
      <c r="W280" s="170">
        <v>-2.2593215007004517</v>
      </c>
      <c r="X280" s="162">
        <v>-0.89466861540215414</v>
      </c>
      <c r="Y280" s="160">
        <v>14.802212410714887</v>
      </c>
      <c r="Z280" s="160">
        <v>3.5717698105360127</v>
      </c>
      <c r="AA280" s="160">
        <v>-18.82830340060482</v>
      </c>
      <c r="AB280" s="160">
        <v>-0.1499152537263308</v>
      </c>
      <c r="AC280" s="160">
        <v>-5.7947227666373902</v>
      </c>
      <c r="AD280" s="160">
        <v>33.060862031622264</v>
      </c>
      <c r="AE280" s="160">
        <v>-25.805737755707217</v>
      </c>
      <c r="AF280" s="159" t="s">
        <v>31</v>
      </c>
    </row>
    <row r="281" spans="1:32" ht="12.75" customHeight="1">
      <c r="A281" s="156" t="s">
        <v>776</v>
      </c>
      <c r="B281" s="156" t="s">
        <v>830</v>
      </c>
      <c r="C281" s="160">
        <v>11.039947731839822</v>
      </c>
      <c r="D281" s="167">
        <v>7.7051488188286754</v>
      </c>
      <c r="E281" s="160">
        <v>6.388210067815919</v>
      </c>
      <c r="G281" s="160">
        <v>-3.1819880938773624</v>
      </c>
      <c r="H281" s="161">
        <v>6.1995722642993929</v>
      </c>
      <c r="I281" s="160">
        <v>8.7903409206902037</v>
      </c>
      <c r="K281" s="160">
        <v>7.8084716749467251</v>
      </c>
      <c r="L281" s="160">
        <v>4.3078181656020229</v>
      </c>
      <c r="M281" s="160">
        <v>-26.960804390563567</v>
      </c>
      <c r="N281" s="160">
        <v>22.733623775256554</v>
      </c>
      <c r="O281" s="160">
        <v>25.052156264179683</v>
      </c>
      <c r="P281" s="160">
        <v>3.3853655685485449</v>
      </c>
      <c r="Q281" s="159" t="s">
        <v>31</v>
      </c>
      <c r="R281" s="168">
        <v>14.38240735222316</v>
      </c>
      <c r="S281" s="162">
        <v>22.268634162956346</v>
      </c>
      <c r="U281" s="162">
        <v>8.6904674586223347</v>
      </c>
      <c r="V281" s="162">
        <v>-8.3937883976022452</v>
      </c>
      <c r="W281" s="170">
        <v>9.3602505579810327</v>
      </c>
      <c r="X281" s="162">
        <v>19.854865262975547</v>
      </c>
      <c r="Y281" s="160">
        <v>4.7956937315377468</v>
      </c>
      <c r="Z281" s="160">
        <v>3.9426680882401315</v>
      </c>
      <c r="AA281" s="160">
        <v>-22.848849911051449</v>
      </c>
      <c r="AB281" s="160">
        <v>-25.085178875638842</v>
      </c>
      <c r="AC281" s="160">
        <v>7.747732653079499</v>
      </c>
      <c r="AD281" s="160">
        <v>17.42324485411325</v>
      </c>
      <c r="AE281" s="160">
        <v>60.650462931766413</v>
      </c>
      <c r="AF281" s="160">
        <v>-50.728155339586927</v>
      </c>
    </row>
    <row r="282" spans="1:32" ht="12.75" customHeight="1">
      <c r="A282" s="156" t="s">
        <v>776</v>
      </c>
      <c r="B282" s="156" t="s">
        <v>831</v>
      </c>
      <c r="C282" s="160">
        <v>12.688589227041799</v>
      </c>
      <c r="D282" s="167">
        <v>4.8457225922068163</v>
      </c>
      <c r="E282" s="160">
        <v>5.2443667043934452</v>
      </c>
      <c r="G282" s="160">
        <v>-6.144139427549443</v>
      </c>
      <c r="H282" s="161">
        <v>-3.8449821618534656</v>
      </c>
      <c r="I282" s="160">
        <v>7.8293646921854556</v>
      </c>
      <c r="K282" s="160">
        <v>13.229047825044189</v>
      </c>
      <c r="L282" s="160">
        <v>4.1710843585805204</v>
      </c>
      <c r="M282" s="160">
        <v>-41.240760900704743</v>
      </c>
      <c r="N282" s="160">
        <v>0.66978442085493217</v>
      </c>
      <c r="O282" s="160">
        <v>3.7813075574370156</v>
      </c>
      <c r="P282" s="160">
        <v>-9.2941069668516807</v>
      </c>
      <c r="Q282" s="159" t="s">
        <v>31</v>
      </c>
      <c r="R282" s="168">
        <v>0.81442326107010399</v>
      </c>
      <c r="S282" s="162">
        <v>0.81442326107010399</v>
      </c>
      <c r="U282" s="162">
        <v>12.483239880860282</v>
      </c>
      <c r="V282" s="162">
        <v>16.984115340164163</v>
      </c>
      <c r="W282" s="170">
        <v>11.616351973878784</v>
      </c>
      <c r="X282" s="162">
        <v>12.885689823294969</v>
      </c>
      <c r="Y282" s="160">
        <v>7.3328582245779543</v>
      </c>
      <c r="Z282" s="160">
        <v>3.8358938098604987</v>
      </c>
      <c r="AA282" s="160">
        <v>-27.5082572717264</v>
      </c>
      <c r="AB282" s="160">
        <v>16.307532430739936</v>
      </c>
      <c r="AC282" s="160">
        <v>-2.868502364220098</v>
      </c>
      <c r="AD282" s="160">
        <v>17.975164758509035</v>
      </c>
      <c r="AE282" s="160">
        <v>-70.633295502883783</v>
      </c>
      <c r="AF282" s="160">
        <v>-2.0236087688446083</v>
      </c>
    </row>
    <row r="283" spans="1:32" ht="12.75" customHeight="1">
      <c r="A283" s="156" t="s">
        <v>776</v>
      </c>
      <c r="B283" s="156" t="s">
        <v>774</v>
      </c>
      <c r="C283" s="160">
        <v>29.796061225617073</v>
      </c>
      <c r="D283" s="167">
        <v>18.32372062878774</v>
      </c>
      <c r="E283" s="160">
        <v>5.6014672902009695</v>
      </c>
      <c r="G283" s="160">
        <v>-21.043893782037024</v>
      </c>
      <c r="H283" s="161">
        <v>-13.388528163728994</v>
      </c>
      <c r="I283" s="160">
        <v>-4.0592286028937217</v>
      </c>
      <c r="K283" s="160">
        <v>-13.691360197078998</v>
      </c>
      <c r="L283" s="160">
        <v>4.4857941067946125</v>
      </c>
      <c r="M283" s="160">
        <v>-2.7659621604856217</v>
      </c>
      <c r="N283" s="160">
        <v>3.0375689768165155</v>
      </c>
      <c r="O283" s="160">
        <v>1.3148623248816833</v>
      </c>
      <c r="P283" s="160">
        <v>11.975321284676228</v>
      </c>
      <c r="Q283" s="159" t="s">
        <v>31</v>
      </c>
      <c r="R283" s="168">
        <v>2.4819159680304752</v>
      </c>
      <c r="S283" s="162">
        <v>2.4819159680304752</v>
      </c>
      <c r="U283" s="162">
        <v>-9.1036834460961717</v>
      </c>
      <c r="V283" s="162">
        <v>10.273919985767943</v>
      </c>
      <c r="W283" s="170">
        <v>0</v>
      </c>
      <c r="X283" s="162">
        <v>-70.774395789392187</v>
      </c>
      <c r="Y283" s="160">
        <v>13.687955599284646</v>
      </c>
      <c r="Z283" s="160">
        <v>2.7505185997547859</v>
      </c>
      <c r="AA283" s="160">
        <v>-27.557250841821407</v>
      </c>
      <c r="AB283" s="160">
        <v>21.623842093371962</v>
      </c>
      <c r="AC283" s="160">
        <v>10.796030198381079</v>
      </c>
      <c r="AD283" s="160">
        <v>2.2643787664547173</v>
      </c>
      <c r="AE283" s="160">
        <v>0</v>
      </c>
      <c r="AF283" s="160">
        <v>86.213400395192295</v>
      </c>
    </row>
    <row r="284" spans="1:32" ht="12.75" customHeight="1">
      <c r="A284" s="156" t="s">
        <v>776</v>
      </c>
      <c r="B284" s="156" t="s">
        <v>829</v>
      </c>
      <c r="C284" s="159"/>
      <c r="D284" s="174"/>
      <c r="E284" s="159"/>
      <c r="G284" s="159"/>
      <c r="H284" s="175"/>
      <c r="I284" s="159"/>
      <c r="K284" s="160">
        <v>-7.7186702476473945</v>
      </c>
      <c r="L284" s="160">
        <v>4.4585565520977264</v>
      </c>
      <c r="M284" s="160">
        <v>5.0978310161374107</v>
      </c>
      <c r="N284" s="159"/>
      <c r="O284" s="159"/>
      <c r="P284" s="159"/>
      <c r="Q284" s="159" t="s">
        <v>31</v>
      </c>
      <c r="R284" s="168">
        <v>-1.9770130237354864</v>
      </c>
      <c r="S284" s="162">
        <v>-1.9770130237354864</v>
      </c>
      <c r="U284" s="162">
        <v>4.3440258680375194</v>
      </c>
      <c r="V284" s="162">
        <v>-14.060538893664352</v>
      </c>
      <c r="W284" s="170">
        <v>5.8262862711796179</v>
      </c>
      <c r="X284" s="162">
        <v>5.7484710186205135</v>
      </c>
      <c r="Y284" s="160">
        <v>1.7699539811964993</v>
      </c>
      <c r="Z284" s="160">
        <v>3.7611651960624775</v>
      </c>
      <c r="AA284" s="160">
        <v>-2.7067612005550505</v>
      </c>
      <c r="AB284" s="160">
        <v>2.9071886213018114</v>
      </c>
      <c r="AC284" s="160">
        <v>19.459902638995647</v>
      </c>
      <c r="AD284" s="160">
        <v>12.853101366991041</v>
      </c>
      <c r="AE284" s="160">
        <v>78.208340292856732</v>
      </c>
      <c r="AF284" s="160">
        <v>-88.124306326227938</v>
      </c>
    </row>
    <row r="285" spans="1:32" ht="12.75" customHeight="1">
      <c r="A285" s="156" t="s">
        <v>776</v>
      </c>
      <c r="B285" s="156" t="s">
        <v>830</v>
      </c>
      <c r="C285" s="160">
        <v>17.887252797608216</v>
      </c>
      <c r="D285" s="167">
        <v>7.2576225503479064</v>
      </c>
      <c r="E285" s="160">
        <v>-2.4912552791268303</v>
      </c>
      <c r="G285" s="160">
        <v>-15.698656011243422</v>
      </c>
      <c r="H285" s="161">
        <v>-9.1469775940204343</v>
      </c>
      <c r="I285" s="160">
        <v>-9.1623242589076206</v>
      </c>
      <c r="K285" s="160">
        <v>-19.780423800907215</v>
      </c>
      <c r="L285" s="160">
        <v>4.4294728151904437</v>
      </c>
      <c r="M285" s="160">
        <v>30.385656007738348</v>
      </c>
      <c r="N285" s="160">
        <v>-13.505590462911313</v>
      </c>
      <c r="O285" s="160">
        <v>-16.228174364888588</v>
      </c>
      <c r="P285" s="160">
        <v>13.976013568082694</v>
      </c>
      <c r="Q285" s="159" t="s">
        <v>31</v>
      </c>
      <c r="R285" s="168">
        <v>-2.5532081522114276</v>
      </c>
      <c r="S285" s="162">
        <v>-13.650046116277091</v>
      </c>
      <c r="U285" s="162">
        <v>5.0934401933840849</v>
      </c>
      <c r="V285" s="173" t="s">
        <v>31</v>
      </c>
      <c r="W285" s="170">
        <v>1.5251328518892029</v>
      </c>
      <c r="X285" s="162">
        <v>-35.780447426160997</v>
      </c>
      <c r="Y285" s="160">
        <v>-8.004587217418571</v>
      </c>
      <c r="Z285" s="160">
        <v>3.2818349089524896</v>
      </c>
      <c r="AA285" s="160">
        <v>21.484627831715208</v>
      </c>
      <c r="AB285" s="160">
        <v>46.009096077316634</v>
      </c>
      <c r="AC285" s="160">
        <v>9.6336972296765353</v>
      </c>
      <c r="AD285" s="160">
        <v>37.877327247568651</v>
      </c>
      <c r="AE285" s="160">
        <v>-81.954502461111915</v>
      </c>
      <c r="AF285" s="160">
        <v>-54.187192118761253</v>
      </c>
    </row>
    <row r="286" spans="1:32" ht="12.75" customHeight="1">
      <c r="A286" s="156" t="s">
        <v>776</v>
      </c>
      <c r="B286" s="156" t="s">
        <v>831</v>
      </c>
      <c r="C286" s="160">
        <v>16.826829061885718</v>
      </c>
      <c r="D286" s="167">
        <v>-26.911099384074358</v>
      </c>
      <c r="E286" s="160">
        <v>-1.4393512672863933</v>
      </c>
      <c r="G286" s="160">
        <v>-13.668524453397785</v>
      </c>
      <c r="H286" s="161">
        <v>44.121927239194711</v>
      </c>
      <c r="I286" s="160">
        <v>-7.6933465802610925</v>
      </c>
      <c r="K286" s="160">
        <v>4.496721882621241</v>
      </c>
      <c r="L286" s="160">
        <v>4.493514036240196</v>
      </c>
      <c r="M286" s="160">
        <v>52.363423612296152</v>
      </c>
      <c r="N286" s="160">
        <v>3.5038119948698849</v>
      </c>
      <c r="O286" s="160">
        <v>2.5071719495103708</v>
      </c>
      <c r="P286" s="160">
        <v>7.1553675980232301</v>
      </c>
      <c r="Q286" s="159" t="s">
        <v>31</v>
      </c>
      <c r="R286" s="168">
        <v>5.3371321656117026</v>
      </c>
      <c r="S286" s="162">
        <v>5.3371321656117026</v>
      </c>
      <c r="U286" s="162">
        <v>-8.5371449099083137</v>
      </c>
      <c r="V286" s="162">
        <v>-25.543973586922807</v>
      </c>
      <c r="W286" s="170">
        <v>-5.1040298698987598</v>
      </c>
      <c r="X286" s="162">
        <v>-8.5720133508001481</v>
      </c>
      <c r="Y286" s="160">
        <v>11.508343258373358</v>
      </c>
      <c r="Z286" s="160">
        <v>3.015811602053204</v>
      </c>
      <c r="AA286" s="160">
        <v>28.19244053597237</v>
      </c>
      <c r="AB286" s="160">
        <v>-9.3101952334676081</v>
      </c>
      <c r="AC286" s="160">
        <v>10.239644293327247</v>
      </c>
      <c r="AD286" s="160">
        <v>-24.753319837952152</v>
      </c>
      <c r="AE286" s="160">
        <v>20.49600928917847</v>
      </c>
      <c r="AF286" s="160">
        <v>-62.564543889986957</v>
      </c>
    </row>
    <row r="287" spans="1:32" ht="12.75" customHeight="1">
      <c r="A287" s="156" t="s">
        <v>776</v>
      </c>
      <c r="B287" s="156" t="s">
        <v>834</v>
      </c>
      <c r="C287" s="160">
        <v>-15.138307339596679</v>
      </c>
      <c r="D287" s="167">
        <v>-11.795511594906895</v>
      </c>
      <c r="E287" s="160">
        <v>-16.406455458737323</v>
      </c>
      <c r="G287" s="160">
        <v>-4.1265268448613428</v>
      </c>
      <c r="H287" s="161">
        <v>-7.7599636901582336</v>
      </c>
      <c r="I287" s="160">
        <v>-10.567966080410551</v>
      </c>
      <c r="K287" s="160">
        <v>-22.368152793521606</v>
      </c>
      <c r="L287" s="160">
        <v>3.3492198211137949</v>
      </c>
      <c r="M287" s="160">
        <v>51.487257772360124</v>
      </c>
      <c r="N287" s="160">
        <v>-20.88679635314838</v>
      </c>
      <c r="O287" s="160">
        <v>-25.240592891270861</v>
      </c>
      <c r="P287" s="160">
        <v>-0.44891115689272265</v>
      </c>
      <c r="Q287" s="159" t="s">
        <v>31</v>
      </c>
      <c r="R287" s="168">
        <v>-18.640147868231956</v>
      </c>
      <c r="S287" s="162">
        <v>-18.640147868231956</v>
      </c>
      <c r="U287" s="162">
        <v>5.5352182261275482</v>
      </c>
      <c r="V287" s="162">
        <v>-11.651236536478757</v>
      </c>
      <c r="W287" s="170">
        <v>0</v>
      </c>
      <c r="X287" s="173" t="s">
        <v>31</v>
      </c>
      <c r="Y287" s="160">
        <v>10.404917245023103</v>
      </c>
      <c r="Z287" s="160">
        <v>2.7629816841702639</v>
      </c>
      <c r="AA287" s="160">
        <v>53.294244715321689</v>
      </c>
      <c r="AB287" s="160">
        <v>2.7999662247741299</v>
      </c>
      <c r="AC287" s="160">
        <v>0.8636257861944</v>
      </c>
      <c r="AD287" s="160">
        <v>0.48461534669259965</v>
      </c>
      <c r="AE287" s="160">
        <v>0</v>
      </c>
      <c r="AF287" s="159" t="s">
        <v>31</v>
      </c>
    </row>
    <row r="288" spans="1:32" ht="12.75" customHeight="1">
      <c r="A288" s="156" t="s">
        <v>776</v>
      </c>
      <c r="B288" s="156" t="s">
        <v>829</v>
      </c>
      <c r="C288" s="159"/>
      <c r="D288" s="174"/>
      <c r="E288" s="159"/>
      <c r="G288" s="159"/>
      <c r="H288" s="175"/>
      <c r="I288" s="159"/>
      <c r="K288" s="160">
        <v>-52.164791668081101</v>
      </c>
      <c r="L288" s="160">
        <v>-23.130225830802654</v>
      </c>
      <c r="M288" s="160">
        <v>-23.518206693327716</v>
      </c>
      <c r="N288" s="159"/>
      <c r="O288" s="159"/>
      <c r="P288" s="159"/>
      <c r="Q288" s="159" t="s">
        <v>31</v>
      </c>
      <c r="R288" s="168">
        <v>-37.687248440586153</v>
      </c>
      <c r="S288" s="162">
        <v>-37.687248440586153</v>
      </c>
      <c r="U288" s="162">
        <v>-28.732662989196264</v>
      </c>
      <c r="V288" s="173" t="s">
        <v>31</v>
      </c>
      <c r="W288" s="170">
        <v>-70.943158871644428</v>
      </c>
      <c r="X288" s="162">
        <v>-28.402910606139866</v>
      </c>
      <c r="Y288" s="160">
        <v>-40.262408546111629</v>
      </c>
      <c r="Z288" s="160">
        <v>-28.804606477728559</v>
      </c>
      <c r="AA288" s="160">
        <v>-12.697079222428437</v>
      </c>
      <c r="AB288" s="160">
        <v>-23.9657822998232</v>
      </c>
      <c r="AC288" s="160">
        <v>-24.233676209431657</v>
      </c>
      <c r="AD288" s="159" t="s">
        <v>31</v>
      </c>
      <c r="AE288" s="160">
        <v>-78.433070303852602</v>
      </c>
      <c r="AF288" s="160">
        <v>14.953271027166597</v>
      </c>
    </row>
    <row r="289" spans="1:32" ht="12.75" customHeight="1">
      <c r="A289" s="156" t="s">
        <v>776</v>
      </c>
      <c r="B289" s="156" t="s">
        <v>830</v>
      </c>
      <c r="C289" s="160">
        <v>-34.420714359890063</v>
      </c>
      <c r="D289" s="167">
        <v>-22.472982959578783</v>
      </c>
      <c r="E289" s="160">
        <v>-25.168690604556321</v>
      </c>
      <c r="G289" s="160">
        <v>22.429619486680021</v>
      </c>
      <c r="H289" s="161">
        <v>4.8093888677449561</v>
      </c>
      <c r="I289" s="160">
        <v>-11.622050784215102</v>
      </c>
      <c r="K289" s="160">
        <v>-22.744858269946882</v>
      </c>
      <c r="L289" s="160">
        <v>-8.5317477123407865</v>
      </c>
      <c r="M289" s="160">
        <v>-8.9884741097539838</v>
      </c>
      <c r="N289" s="160">
        <v>-34.611807895771861</v>
      </c>
      <c r="O289" s="160">
        <v>-37.798037644447454</v>
      </c>
      <c r="P289" s="160">
        <v>-10.973172029638945</v>
      </c>
      <c r="Q289" s="159" t="s">
        <v>31</v>
      </c>
      <c r="R289" s="168">
        <v>-18.744407232542038</v>
      </c>
      <c r="S289" s="162">
        <v>-34.366710144836311</v>
      </c>
      <c r="U289" s="162">
        <v>5.3550786437198035</v>
      </c>
      <c r="V289" s="162">
        <v>-19.70330819617989</v>
      </c>
      <c r="W289" s="170">
        <v>7.0876479368435854</v>
      </c>
      <c r="X289" s="162">
        <v>81.722111134720194</v>
      </c>
      <c r="Y289" s="160">
        <v>-35.496319942214207</v>
      </c>
      <c r="Z289" s="160">
        <v>-22.565386328382967</v>
      </c>
      <c r="AA289" s="160">
        <v>-18.450934034830674</v>
      </c>
      <c r="AB289" s="160">
        <v>0</v>
      </c>
      <c r="AC289" s="160">
        <v>-1.3237582293618195</v>
      </c>
      <c r="AD289" s="160">
        <v>6.0662560346262779</v>
      </c>
      <c r="AE289" s="159" t="s">
        <v>31</v>
      </c>
      <c r="AF289" s="160">
        <v>6.4516129034588339</v>
      </c>
    </row>
    <row r="290" spans="1:32" ht="12.75" customHeight="1">
      <c r="A290" s="156" t="s">
        <v>776</v>
      </c>
      <c r="B290" s="156" t="s">
        <v>831</v>
      </c>
      <c r="C290" s="160">
        <v>-28.714154361930877</v>
      </c>
      <c r="D290" s="167">
        <v>-7.9615560246448496</v>
      </c>
      <c r="E290" s="160">
        <v>-23.064849460853289</v>
      </c>
      <c r="G290" s="160">
        <v>16.63700781450942</v>
      </c>
      <c r="H290" s="161">
        <v>-0.78549001814678043</v>
      </c>
      <c r="I290" s="160">
        <v>-8.0164863727006406</v>
      </c>
      <c r="K290" s="160">
        <v>-17.547605155678134</v>
      </c>
      <c r="L290" s="160">
        <v>-8.3839007951390574</v>
      </c>
      <c r="M290" s="160">
        <v>42.322522839634537</v>
      </c>
      <c r="N290" s="160">
        <v>-7.9198101032838393</v>
      </c>
      <c r="O290" s="160">
        <v>-10.02701537850761</v>
      </c>
      <c r="P290" s="160">
        <v>-0.53419363447048029</v>
      </c>
      <c r="Q290" s="159" t="s">
        <v>31</v>
      </c>
      <c r="R290" s="168">
        <v>-8.684508814928888</v>
      </c>
      <c r="S290" s="162">
        <v>-8.684508814928888</v>
      </c>
      <c r="U290" s="162">
        <v>-22.367637168809985</v>
      </c>
      <c r="V290" s="162">
        <v>19.758478856888544</v>
      </c>
      <c r="W290" s="170">
        <v>-29.039829001158221</v>
      </c>
      <c r="X290" s="162">
        <v>-24.912222267598843</v>
      </c>
      <c r="Y290" s="160">
        <v>-29.479168604975715</v>
      </c>
      <c r="Z290" s="160">
        <v>-11.231853213214416</v>
      </c>
      <c r="AA290" s="160">
        <v>27.539555147901854</v>
      </c>
      <c r="AB290" s="160">
        <v>-27.890407335886348</v>
      </c>
      <c r="AC290" s="160">
        <v>15.878881342863014</v>
      </c>
      <c r="AD290" s="160">
        <v>8.0630916774934978</v>
      </c>
      <c r="AE290" s="159" t="s">
        <v>31</v>
      </c>
      <c r="AF290" s="159" t="s">
        <v>31</v>
      </c>
    </row>
    <row r="291" spans="1:32" ht="12.75" customHeight="1">
      <c r="A291" s="156" t="s">
        <v>776</v>
      </c>
      <c r="B291" s="156" t="s">
        <v>775</v>
      </c>
      <c r="C291" s="160">
        <v>24.087739658119663</v>
      </c>
      <c r="D291" s="167">
        <v>25.243659772736812</v>
      </c>
      <c r="E291" s="160">
        <v>22.755115389672408</v>
      </c>
      <c r="G291" s="160">
        <v>21.496660805294315</v>
      </c>
      <c r="H291" s="161">
        <v>20.375323131686741</v>
      </c>
      <c r="I291" s="160">
        <v>38.056309532528488</v>
      </c>
      <c r="K291" s="160">
        <v>5.1027107658530557</v>
      </c>
      <c r="L291" s="160">
        <v>-10.844484006202261</v>
      </c>
      <c r="M291" s="159" t="s">
        <v>31</v>
      </c>
      <c r="N291" s="160">
        <v>56.303861562564045</v>
      </c>
      <c r="O291" s="160">
        <v>69.471182069378685</v>
      </c>
      <c r="P291" s="160">
        <v>9.8860066775984379</v>
      </c>
      <c r="Q291" s="159" t="s">
        <v>31</v>
      </c>
      <c r="R291" s="168">
        <v>50.762460153382321</v>
      </c>
      <c r="S291" s="162">
        <v>50.762460153382321</v>
      </c>
      <c r="U291" s="162">
        <v>16.282227464657904</v>
      </c>
      <c r="V291" s="162">
        <v>9.9150920019650606</v>
      </c>
      <c r="W291" s="170">
        <v>0</v>
      </c>
      <c r="X291" s="162">
        <v>10.688724771656901</v>
      </c>
      <c r="Y291" s="160">
        <v>-3.8808588040406722</v>
      </c>
      <c r="Z291" s="160">
        <v>-11.575884064787317</v>
      </c>
      <c r="AA291" s="160">
        <v>43.364368394564686</v>
      </c>
      <c r="AB291" s="160">
        <v>-35.772838532682805</v>
      </c>
      <c r="AC291" s="160">
        <v>15.962943225537936</v>
      </c>
      <c r="AD291" s="160">
        <v>8.6964612376206443</v>
      </c>
      <c r="AE291" s="160">
        <v>88.101336779738901</v>
      </c>
      <c r="AF291" s="160">
        <v>-99.406325522749128</v>
      </c>
    </row>
    <row r="292" spans="1:32" ht="12.75" customHeight="1">
      <c r="A292" s="156" t="s">
        <v>776</v>
      </c>
      <c r="B292" s="156" t="s">
        <v>829</v>
      </c>
      <c r="C292" s="159"/>
      <c r="D292" s="174"/>
      <c r="E292" s="159"/>
      <c r="G292" s="159"/>
      <c r="H292" s="175"/>
      <c r="I292" s="159"/>
      <c r="K292" s="160">
        <v>25.974130426554606</v>
      </c>
      <c r="L292" s="160">
        <v>21.407072846192793</v>
      </c>
      <c r="M292" s="159" t="s">
        <v>31</v>
      </c>
      <c r="N292" s="159"/>
      <c r="O292" s="159"/>
      <c r="P292" s="159"/>
      <c r="Q292" s="159" t="s">
        <v>31</v>
      </c>
      <c r="R292" s="168">
        <v>51.57850975607986</v>
      </c>
      <c r="S292" s="162">
        <v>51.57850975607986</v>
      </c>
      <c r="U292" s="162">
        <v>61.452400050006155</v>
      </c>
      <c r="V292" s="162">
        <v>-85.055981057016211</v>
      </c>
      <c r="W292" s="177" t="s">
        <v>31</v>
      </c>
      <c r="X292" s="162">
        <v>61.420678888282154</v>
      </c>
      <c r="Y292" s="160">
        <v>5.4077126150353916</v>
      </c>
      <c r="Z292" s="160">
        <v>21.154467722504627</v>
      </c>
      <c r="AA292" s="159" t="s">
        <v>31</v>
      </c>
      <c r="AB292" s="160">
        <v>61.584525488066951</v>
      </c>
      <c r="AC292" s="160">
        <v>6.5209391329945694</v>
      </c>
      <c r="AD292" s="160">
        <v>-89.764560178752433</v>
      </c>
      <c r="AE292" s="159" t="s">
        <v>31</v>
      </c>
      <c r="AF292" s="160">
        <v>54.471544715076035</v>
      </c>
    </row>
    <row r="293" spans="1:32" ht="12.75" customHeight="1">
      <c r="A293" s="156" t="s">
        <v>776</v>
      </c>
      <c r="B293" s="156" t="s">
        <v>830</v>
      </c>
      <c r="C293" s="160">
        <v>41.460643824705144</v>
      </c>
      <c r="D293" s="167">
        <v>47.366466257648831</v>
      </c>
      <c r="E293" s="160">
        <v>40.814323468287</v>
      </c>
      <c r="G293" s="160">
        <v>1.3974909677073806</v>
      </c>
      <c r="H293" s="161">
        <v>-6.5516239402257908</v>
      </c>
      <c r="I293" s="160">
        <v>23.492930846739299</v>
      </c>
      <c r="K293" s="160">
        <v>24.052868557427029</v>
      </c>
      <c r="L293" s="160">
        <v>6.1278224499560414</v>
      </c>
      <c r="M293" s="159" t="s">
        <v>31</v>
      </c>
      <c r="N293" s="160">
        <v>65.589772970226079</v>
      </c>
      <c r="O293" s="160">
        <v>76.320277542464297</v>
      </c>
      <c r="P293" s="160">
        <v>9.9675101401473416</v>
      </c>
      <c r="Q293" s="159" t="s">
        <v>31</v>
      </c>
      <c r="R293" s="168">
        <v>37.711569574447985</v>
      </c>
      <c r="S293" s="162">
        <v>66.993903508605868</v>
      </c>
      <c r="U293" s="162">
        <v>-12.989300349914705</v>
      </c>
      <c r="V293" s="162">
        <v>-6.5377364708984231</v>
      </c>
      <c r="W293" s="170">
        <v>-13.323773128717072</v>
      </c>
      <c r="X293" s="162">
        <v>-37.885876677430076</v>
      </c>
      <c r="Y293" s="160">
        <v>27.14153477976204</v>
      </c>
      <c r="Z293" s="160">
        <v>17.079201375115698</v>
      </c>
      <c r="AA293" s="159" t="s">
        <v>31</v>
      </c>
      <c r="AB293" s="160">
        <v>0</v>
      </c>
      <c r="AC293" s="160">
        <v>-7.9191085090403419</v>
      </c>
      <c r="AD293" s="160">
        <v>-4.1533818537302984</v>
      </c>
      <c r="AE293" s="160">
        <v>-76.606864060916479</v>
      </c>
      <c r="AF293" s="160">
        <v>59.090909091879645</v>
      </c>
    </row>
    <row r="294" spans="1:32" ht="12.75" customHeight="1">
      <c r="A294" s="156" t="s">
        <v>776</v>
      </c>
      <c r="B294" s="156" t="s">
        <v>831</v>
      </c>
      <c r="C294" s="160">
        <v>32.943947150010104</v>
      </c>
      <c r="D294" s="167">
        <v>26.045585457214106</v>
      </c>
      <c r="E294" s="160">
        <v>36.727518864785104</v>
      </c>
      <c r="G294" s="160">
        <v>2.2490223759124879</v>
      </c>
      <c r="H294" s="161">
        <v>-7.121625347323266</v>
      </c>
      <c r="I294" s="160">
        <v>17.307733509578828</v>
      </c>
      <c r="K294" s="160">
        <v>-8.9678876423597469</v>
      </c>
      <c r="L294" s="160">
        <v>9.1119527380033816</v>
      </c>
      <c r="M294" s="160">
        <v>92.629253650804358</v>
      </c>
      <c r="N294" s="160">
        <v>17.241204219805592</v>
      </c>
      <c r="O294" s="160">
        <v>19.248196016184778</v>
      </c>
      <c r="P294" s="160">
        <v>10.878176382660687</v>
      </c>
      <c r="Q294" s="159" t="s">
        <v>31</v>
      </c>
      <c r="R294" s="168">
        <v>17.069091094111151</v>
      </c>
      <c r="S294" s="162">
        <v>17.069091094111151</v>
      </c>
      <c r="U294" s="162">
        <v>39.203201358839706</v>
      </c>
      <c r="V294" s="162">
        <v>-30.024920479573598</v>
      </c>
      <c r="W294" s="170">
        <v>57.708294343122894</v>
      </c>
      <c r="X294" s="162">
        <v>43.760187693531989</v>
      </c>
      <c r="Y294" s="160">
        <v>27.348767500646471</v>
      </c>
      <c r="Z294" s="160">
        <v>6.65117171192923</v>
      </c>
      <c r="AA294" s="160">
        <v>65.086000239721926</v>
      </c>
      <c r="AB294" s="160">
        <v>50.508993074893972</v>
      </c>
      <c r="AC294" s="160">
        <v>-11.178250053745229</v>
      </c>
      <c r="AD294" s="160">
        <v>-24.840794416412901</v>
      </c>
      <c r="AE294" s="160">
        <v>-75.897490257003113</v>
      </c>
      <c r="AF294" s="160">
        <v>-10.012836970441283</v>
      </c>
    </row>
    <row r="295" spans="1:32" ht="12.75" customHeight="1">
      <c r="A295" s="156" t="s">
        <v>776</v>
      </c>
      <c r="B295" s="156" t="s">
        <v>781</v>
      </c>
      <c r="C295" s="160">
        <v>-6.4553370665570897</v>
      </c>
      <c r="D295" s="167">
        <v>19.08549234210734</v>
      </c>
      <c r="E295" s="160">
        <v>20.02087042090935</v>
      </c>
      <c r="G295" s="160">
        <v>7.0954641173662152</v>
      </c>
      <c r="H295" s="161">
        <v>-15.873807165532254</v>
      </c>
      <c r="I295" s="160">
        <v>-17.535565038387094</v>
      </c>
      <c r="K295" s="160">
        <v>21.539799304361718</v>
      </c>
      <c r="L295" s="160">
        <v>16.205518320863899</v>
      </c>
      <c r="M295" s="160">
        <v>2.8000177263058355</v>
      </c>
      <c r="N295" s="160">
        <v>-1.2115953395860761</v>
      </c>
      <c r="O295" s="160">
        <v>-1.0254673713875164</v>
      </c>
      <c r="P295" s="160">
        <v>-2.2235306808579605</v>
      </c>
      <c r="Q295" s="159" t="s">
        <v>31</v>
      </c>
      <c r="R295" s="168">
        <v>0.18209092559653758</v>
      </c>
      <c r="S295" s="162">
        <v>0.18209092559653758</v>
      </c>
      <c r="U295" s="162">
        <v>-3.3743716918893574</v>
      </c>
      <c r="V295" s="162">
        <v>-30.882165776944824</v>
      </c>
      <c r="W295" s="170">
        <v>0</v>
      </c>
      <c r="X295" s="162">
        <v>-0.82763050425435125</v>
      </c>
      <c r="Y295" s="160">
        <v>-20.957549624563228</v>
      </c>
      <c r="Z295" s="160">
        <v>11.844131954833049</v>
      </c>
      <c r="AA295" s="160">
        <v>15.333579063767054</v>
      </c>
      <c r="AB295" s="159" t="s">
        <v>31</v>
      </c>
      <c r="AC295" s="160">
        <v>-7.6097951909524326</v>
      </c>
      <c r="AD295" s="160">
        <v>-31.2869374410202</v>
      </c>
      <c r="AE295" s="160">
        <v>-8.6168218109874584</v>
      </c>
      <c r="AF295" s="159" t="s">
        <v>31</v>
      </c>
    </row>
    <row r="296" spans="1:32" ht="12.75" customHeight="1">
      <c r="A296" s="156" t="s">
        <v>776</v>
      </c>
      <c r="B296" s="156" t="s">
        <v>829</v>
      </c>
      <c r="C296" s="159"/>
      <c r="D296" s="174"/>
      <c r="E296" s="159"/>
      <c r="G296" s="159"/>
      <c r="H296" s="175"/>
      <c r="I296" s="159"/>
      <c r="K296" s="160">
        <v>54.169279938708634</v>
      </c>
      <c r="L296" s="160">
        <v>15.235498968843</v>
      </c>
      <c r="M296" s="160">
        <v>3.2290487728143837</v>
      </c>
      <c r="N296" s="159"/>
      <c r="O296" s="159"/>
      <c r="P296" s="159"/>
      <c r="Q296" s="159" t="s">
        <v>31</v>
      </c>
      <c r="R296" s="168">
        <v>24.128779123036278</v>
      </c>
      <c r="S296" s="162">
        <v>24.128779123036278</v>
      </c>
      <c r="U296" s="162">
        <v>4.9116390947319397</v>
      </c>
      <c r="V296" s="162">
        <v>13.141653636276613</v>
      </c>
      <c r="W296" s="170">
        <v>4.4128914580160421</v>
      </c>
      <c r="X296" s="162">
        <v>4.600687587604666</v>
      </c>
      <c r="Y296" s="160">
        <v>57.280889829318319</v>
      </c>
      <c r="Z296" s="160">
        <v>18.552113017643837</v>
      </c>
      <c r="AA296" s="160">
        <v>19.541675529209432</v>
      </c>
      <c r="AB296" s="160">
        <v>-0.45686146958417573</v>
      </c>
      <c r="AC296" s="160">
        <v>33.758351094079707</v>
      </c>
      <c r="AD296" s="160">
        <v>26.391962259531653</v>
      </c>
      <c r="AE296" s="160">
        <v>78.590713607307919</v>
      </c>
      <c r="AF296" s="159" t="s">
        <v>31</v>
      </c>
    </row>
    <row r="297" spans="1:32" ht="12.75" customHeight="1">
      <c r="A297" s="156" t="s">
        <v>776</v>
      </c>
      <c r="B297" s="156" t="s">
        <v>830</v>
      </c>
      <c r="C297" s="160">
        <v>11.134292853083751</v>
      </c>
      <c r="D297" s="167">
        <v>23.985690949327633</v>
      </c>
      <c r="E297" s="160">
        <v>22.888933836590915</v>
      </c>
      <c r="G297" s="160">
        <v>10.268555300397951</v>
      </c>
      <c r="H297" s="161">
        <v>12.565464708955906</v>
      </c>
      <c r="I297" s="160">
        <v>-3.2153633143222953</v>
      </c>
      <c r="K297" s="160">
        <v>4.269345415094282</v>
      </c>
      <c r="L297" s="160">
        <v>12.917045986673108</v>
      </c>
      <c r="M297" s="160">
        <v>-34.200207132636045</v>
      </c>
      <c r="N297" s="160">
        <v>29.289965252034321</v>
      </c>
      <c r="O297" s="160">
        <v>29.451934008620569</v>
      </c>
      <c r="P297" s="160">
        <v>27.94380232523633</v>
      </c>
      <c r="Q297" s="159" t="s">
        <v>31</v>
      </c>
      <c r="R297" s="168">
        <v>39.565069189720525</v>
      </c>
      <c r="S297" s="162">
        <v>27.798256492622507</v>
      </c>
      <c r="U297" s="162">
        <v>42.290249450040136</v>
      </c>
      <c r="V297" s="162">
        <v>34.380315900236695</v>
      </c>
      <c r="W297" s="170">
        <v>42.732435369128886</v>
      </c>
      <c r="X297" s="162">
        <v>26.739703895041803</v>
      </c>
      <c r="Y297" s="160">
        <v>13.695156513030305</v>
      </c>
      <c r="Z297" s="160">
        <v>14.255706009238036</v>
      </c>
      <c r="AA297" s="160">
        <v>-25.733809869185663</v>
      </c>
      <c r="AB297" s="160">
        <v>26.733714586209164</v>
      </c>
      <c r="AC297" s="160">
        <v>45.632817444775839</v>
      </c>
      <c r="AD297" s="160">
        <v>60.774222525814452</v>
      </c>
      <c r="AE297" s="160">
        <v>82.533779828115115</v>
      </c>
      <c r="AF297" s="160">
        <v>-49.523809523762154</v>
      </c>
    </row>
    <row r="298" spans="1:32" ht="12.75" customHeight="1">
      <c r="A298" s="156" t="s">
        <v>776</v>
      </c>
      <c r="B298" s="156" t="s">
        <v>831</v>
      </c>
      <c r="C298" s="160">
        <v>8.6260922189255123</v>
      </c>
      <c r="D298" s="167">
        <v>10.321683698861809</v>
      </c>
      <c r="E298" s="160">
        <v>21.746419451695257</v>
      </c>
      <c r="G298" s="160">
        <v>10.052207002551851</v>
      </c>
      <c r="H298" s="161">
        <v>-1.7836527562893965E-2</v>
      </c>
      <c r="I298" s="160">
        <v>-3.6430720252853899</v>
      </c>
      <c r="K298" s="160">
        <v>20.186764928575002</v>
      </c>
      <c r="L298" s="160">
        <v>9.4630412368351777</v>
      </c>
      <c r="M298" s="160">
        <v>-54.521314623036531</v>
      </c>
      <c r="N298" s="160">
        <v>13.45989947948584</v>
      </c>
      <c r="O298" s="160">
        <v>10.084421657158357</v>
      </c>
      <c r="P298" s="160">
        <v>24.969472911908273</v>
      </c>
      <c r="Q298" s="159" t="s">
        <v>31</v>
      </c>
      <c r="R298" s="168">
        <v>10.302006141340994</v>
      </c>
      <c r="S298" s="162">
        <v>10.302006141340994</v>
      </c>
      <c r="U298" s="162">
        <v>23.960292284605497</v>
      </c>
      <c r="V298" s="173" t="s">
        <v>31</v>
      </c>
      <c r="W298" s="170">
        <v>3.4715844071462674</v>
      </c>
      <c r="X298" s="162">
        <v>24.161056922118689</v>
      </c>
      <c r="Y298" s="160">
        <v>13.079476373400958</v>
      </c>
      <c r="Z298" s="160">
        <v>11.104881196707785</v>
      </c>
      <c r="AA298" s="160">
        <v>-51.201161682624672</v>
      </c>
      <c r="AB298" s="160">
        <v>24.384496193038139</v>
      </c>
      <c r="AC298" s="160">
        <v>32.135540476293315</v>
      </c>
      <c r="AD298" s="159" t="s">
        <v>31</v>
      </c>
      <c r="AE298" s="160">
        <v>90.038688042440029</v>
      </c>
      <c r="AF298" s="160">
        <v>-87.446504992955013</v>
      </c>
    </row>
    <row r="299" spans="1:32" ht="12.75" customHeight="1">
      <c r="A299" s="156" t="s">
        <v>776</v>
      </c>
      <c r="B299" s="156" t="s">
        <v>835</v>
      </c>
      <c r="C299" s="160">
        <v>18.49818328132304</v>
      </c>
      <c r="D299" s="167">
        <v>27.372463382212828</v>
      </c>
      <c r="E299" s="160">
        <v>32.880225426221791</v>
      </c>
      <c r="G299" s="160">
        <v>3.0098549254960392</v>
      </c>
      <c r="H299" s="161">
        <v>-4.1670362288955829</v>
      </c>
      <c r="I299" s="160">
        <v>-5.2859728950367195</v>
      </c>
      <c r="K299" s="160">
        <v>14.766083073608421</v>
      </c>
      <c r="L299" s="160">
        <v>7.458773315595475</v>
      </c>
      <c r="M299" s="160">
        <v>-53.075447432516896</v>
      </c>
      <c r="N299" s="160">
        <v>26.028554750956349</v>
      </c>
      <c r="O299" s="160">
        <v>25.85621272732801</v>
      </c>
      <c r="P299" s="160">
        <v>26.977020001195196</v>
      </c>
      <c r="Q299" s="159" t="s">
        <v>31</v>
      </c>
      <c r="R299" s="168">
        <v>22.064806687439269</v>
      </c>
      <c r="S299" s="162">
        <v>22.064806687439269</v>
      </c>
      <c r="U299" s="162">
        <v>-8.879863726541469</v>
      </c>
      <c r="V299" s="162">
        <v>74.782347042036506</v>
      </c>
      <c r="W299" s="170">
        <v>0</v>
      </c>
      <c r="X299" s="162">
        <v>-28.683874485960331</v>
      </c>
      <c r="Y299" s="160">
        <v>28.701233554506686</v>
      </c>
      <c r="Z299" s="160">
        <v>7.9514324071276148</v>
      </c>
      <c r="AA299" s="160">
        <v>-48.618149720738408</v>
      </c>
      <c r="AB299" s="160">
        <v>-37.798502646185625</v>
      </c>
      <c r="AC299" s="160">
        <v>47.646127529480289</v>
      </c>
      <c r="AD299" s="160">
        <v>75.913785717536641</v>
      </c>
      <c r="AE299" s="160">
        <v>-88.049432817974079</v>
      </c>
      <c r="AF299" s="159" t="s">
        <v>31</v>
      </c>
    </row>
    <row r="300" spans="1:32" ht="12.75" customHeight="1">
      <c r="A300" s="156" t="s">
        <v>776</v>
      </c>
      <c r="B300" s="156" t="s">
        <v>829</v>
      </c>
      <c r="C300" s="159"/>
      <c r="D300" s="174"/>
      <c r="E300" s="159"/>
      <c r="G300" s="159"/>
      <c r="H300" s="175"/>
      <c r="I300" s="159"/>
      <c r="K300" s="160">
        <v>19.516692853923811</v>
      </c>
      <c r="L300" s="160">
        <v>6.7484333850403404</v>
      </c>
      <c r="M300" s="160">
        <v>-53.496140906392242</v>
      </c>
      <c r="N300" s="159"/>
      <c r="O300" s="159"/>
      <c r="P300" s="159"/>
      <c r="Q300" s="159" t="s">
        <v>31</v>
      </c>
      <c r="R300" s="168">
        <v>-2.8529194953358514</v>
      </c>
      <c r="S300" s="162">
        <v>-2.8529194953358514</v>
      </c>
      <c r="U300" s="162">
        <v>19.994883359482333</v>
      </c>
      <c r="V300" s="173" t="s">
        <v>31</v>
      </c>
      <c r="W300" s="170">
        <v>9.9873500324429312</v>
      </c>
      <c r="X300" s="162">
        <v>7.8118016919335815</v>
      </c>
      <c r="Y300" s="160">
        <v>22.318096043146216</v>
      </c>
      <c r="Z300" s="160">
        <v>7.31966777136779</v>
      </c>
      <c r="AA300" s="160">
        <v>-63.923443495482125</v>
      </c>
      <c r="AB300" s="160">
        <v>26.005213023159744</v>
      </c>
      <c r="AC300" s="160">
        <v>1.2755051357955931</v>
      </c>
      <c r="AD300" s="160">
        <v>-40.028459251864383</v>
      </c>
      <c r="AE300" s="160">
        <v>0</v>
      </c>
      <c r="AF300" s="160">
        <v>-35.531135530975554</v>
      </c>
    </row>
    <row r="301" spans="1:32" ht="12.75" customHeight="1">
      <c r="A301" s="156" t="s">
        <v>776</v>
      </c>
      <c r="B301" s="156" t="s">
        <v>830</v>
      </c>
      <c r="C301" s="160">
        <v>9.9540754556073612</v>
      </c>
      <c r="D301" s="167">
        <v>20.440698071069964</v>
      </c>
      <c r="E301" s="160">
        <v>26.137986574300708</v>
      </c>
      <c r="G301" s="160">
        <v>18.182853577813681</v>
      </c>
      <c r="H301" s="161">
        <v>13.446732805684373</v>
      </c>
      <c r="I301" s="160">
        <v>-9.5998250684706097</v>
      </c>
      <c r="K301" s="160">
        <v>17.490182793617425</v>
      </c>
      <c r="L301" s="160">
        <v>5.4437083363384744</v>
      </c>
      <c r="M301" s="160">
        <v>-38.83779188869331</v>
      </c>
      <c r="N301" s="160">
        <v>8.9967248825595618</v>
      </c>
      <c r="O301" s="160">
        <v>9.2662656571802806</v>
      </c>
      <c r="P301" s="160">
        <v>6.7300974542640448</v>
      </c>
      <c r="Q301" s="159" t="s">
        <v>31</v>
      </c>
      <c r="R301" s="168">
        <v>36.636036929987782</v>
      </c>
      <c r="S301" s="162">
        <v>8.8889649711536975</v>
      </c>
      <c r="U301" s="162">
        <v>9.7586991452108869</v>
      </c>
      <c r="V301" s="162">
        <v>-18.844337147055743</v>
      </c>
      <c r="W301" s="170">
        <v>11.264117450648442</v>
      </c>
      <c r="X301" s="162">
        <v>9.0448929807995793</v>
      </c>
      <c r="Y301" s="160">
        <v>26.162006147387366</v>
      </c>
      <c r="Z301" s="160">
        <v>6.5399822081644778</v>
      </c>
      <c r="AA301" s="160">
        <v>-41.029321786605159</v>
      </c>
      <c r="AB301" s="160">
        <v>6.0736514522821539</v>
      </c>
      <c r="AC301" s="160">
        <v>10.664991420050832</v>
      </c>
      <c r="AD301" s="160">
        <v>-9.9079252926078389</v>
      </c>
      <c r="AE301" s="160">
        <v>7.372920713198905</v>
      </c>
      <c r="AF301" s="160">
        <v>-43.39622641527594</v>
      </c>
    </row>
    <row r="302" spans="1:32" ht="12.75" customHeight="1">
      <c r="A302" s="156" t="s">
        <v>776</v>
      </c>
      <c r="B302" s="156" t="s">
        <v>845</v>
      </c>
      <c r="U302" s="162">
        <v>8.4903489584697116</v>
      </c>
      <c r="V302" s="162">
        <v>-55.537880762902965</v>
      </c>
      <c r="W302" s="170">
        <v>17.230703364824382</v>
      </c>
      <c r="X302" s="162">
        <v>8.4318245234019162</v>
      </c>
      <c r="Y302" s="160">
        <v>25.230733208020869</v>
      </c>
      <c r="Z302" s="160">
        <v>4.5497123745050612</v>
      </c>
      <c r="AA302" s="160">
        <v>-9.4384643936582062</v>
      </c>
      <c r="AB302" s="160">
        <v>8.7508644709915604</v>
      </c>
      <c r="AC302" s="160">
        <v>12.131301443136913</v>
      </c>
      <c r="AD302" s="160">
        <v>-56.438586270077664</v>
      </c>
      <c r="AE302" s="160">
        <v>-67.287362249302134</v>
      </c>
      <c r="AF302" s="160">
        <v>0</v>
      </c>
    </row>
  </sheetData>
  <mergeCells count="34">
    <mergeCell ref="C4:E4"/>
    <mergeCell ref="G4:I4"/>
    <mergeCell ref="K4:S4"/>
    <mergeCell ref="U4:AF4"/>
    <mergeCell ref="C5:C6"/>
    <mergeCell ref="D5:D6"/>
    <mergeCell ref="E5:E6"/>
    <mergeCell ref="G5:G6"/>
    <mergeCell ref="H5:H6"/>
    <mergeCell ref="I5:I6"/>
    <mergeCell ref="V5:V6"/>
    <mergeCell ref="W5:AF5"/>
    <mergeCell ref="C8:E8"/>
    <mergeCell ref="G8:I8"/>
    <mergeCell ref="K8:S8"/>
    <mergeCell ref="U8:AF8"/>
    <mergeCell ref="K5:M5"/>
    <mergeCell ref="N5:P5"/>
    <mergeCell ref="Q5:Q6"/>
    <mergeCell ref="R5:R6"/>
    <mergeCell ref="S5:S6"/>
    <mergeCell ref="U5:U6"/>
    <mergeCell ref="C189:E189"/>
    <mergeCell ref="G189:I189"/>
    <mergeCell ref="K189:S189"/>
    <mergeCell ref="U189:AF189"/>
    <mergeCell ref="C39:E39"/>
    <mergeCell ref="G39:I39"/>
    <mergeCell ref="K39:S39"/>
    <mergeCell ref="U39:AF39"/>
    <mergeCell ref="C70:E70"/>
    <mergeCell ref="G70:I70"/>
    <mergeCell ref="K70:S70"/>
    <mergeCell ref="U70:AF70"/>
  </mergeCells>
  <printOptions horizontalCentered="1" verticalCentered="1"/>
  <pageMargins left="0.39370078740157483" right="0.39370078740157483" top="0.98425196850393704" bottom="0.78740157480314965" header="0" footer="0"/>
  <pageSetup paperSize="9" scale="77" orientation="portrait" horizontalDpi="4294967292"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02"/>
  <sheetViews>
    <sheetView showGridLines="0" zoomScaleNormal="100" workbookViewId="0">
      <pane xSplit="2" ySplit="6" topLeftCell="C7" activePane="bottomRight" state="frozen"/>
      <selection activeCell="B305" sqref="B305:C306"/>
      <selection pane="topRight" activeCell="B305" sqref="B305:C306"/>
      <selection pane="bottomLeft" activeCell="B305" sqref="B305:C306"/>
      <selection pane="bottomRight" activeCell="C7" sqref="C7"/>
    </sheetView>
  </sheetViews>
  <sheetFormatPr baseColWidth="10" defaultColWidth="11.44140625" defaultRowHeight="10.5" customHeight="1"/>
  <cols>
    <col min="1" max="1" width="1.5546875" style="1" customWidth="1"/>
    <col min="2" max="2" width="9.5546875" style="1" customWidth="1"/>
    <col min="3" max="3" width="10.5546875" style="1" customWidth="1"/>
    <col min="4" max="13" width="10.6640625" style="1" customWidth="1"/>
    <col min="14" max="14" width="1.6640625" style="1" customWidth="1"/>
    <col min="15" max="16" width="10.6640625" style="1" customWidth="1"/>
    <col min="17" max="17" width="1.6640625" style="1" customWidth="1"/>
    <col min="18" max="31" width="10.6640625" style="1" customWidth="1"/>
    <col min="32" max="32" width="1.6640625" style="1" customWidth="1"/>
    <col min="33" max="34" width="10.6640625" style="1" customWidth="1"/>
    <col min="35" max="35" width="11.5546875" style="1" customWidth="1"/>
    <col min="36" max="43" width="10.6640625" style="1" customWidth="1"/>
    <col min="44" max="44" width="1.5546875" style="1" customWidth="1"/>
    <col min="45" max="45" width="11.44140625" style="150"/>
    <col min="46" max="46" width="11.6640625" style="150" bestFit="1" customWidth="1"/>
    <col min="47" max="48" width="11.44140625" style="150"/>
    <col min="49" max="16384" width="11.44140625" style="1"/>
  </cols>
  <sheetData>
    <row r="1" spans="1:49" ht="12" customHeight="1">
      <c r="AG1" s="2"/>
      <c r="AH1" s="2"/>
      <c r="AI1" s="2"/>
      <c r="AJ1" s="2"/>
      <c r="AK1" s="2"/>
      <c r="AL1" s="2"/>
      <c r="AM1" s="2"/>
      <c r="AN1" s="2"/>
      <c r="AO1" s="2"/>
      <c r="AP1" s="2"/>
      <c r="AQ1" s="2"/>
    </row>
    <row r="2" spans="1:49" ht="10.5" customHeight="1">
      <c r="B2" s="3"/>
      <c r="C2" s="205" t="s">
        <v>57</v>
      </c>
      <c r="D2" s="205"/>
      <c r="E2" s="205"/>
      <c r="F2" s="205"/>
      <c r="G2" s="205"/>
      <c r="H2" s="205"/>
      <c r="I2" s="205"/>
      <c r="J2" s="205"/>
      <c r="K2" s="205"/>
      <c r="L2" s="205"/>
      <c r="M2" s="205"/>
      <c r="N2" s="4"/>
      <c r="O2" s="206" t="s">
        <v>1</v>
      </c>
      <c r="P2" s="206"/>
      <c r="Q2" s="4"/>
      <c r="R2" s="192" t="s">
        <v>58</v>
      </c>
      <c r="S2" s="192"/>
      <c r="T2" s="192"/>
      <c r="U2" s="192"/>
      <c r="V2" s="192"/>
      <c r="W2" s="192"/>
      <c r="X2" s="192"/>
      <c r="Y2" s="192"/>
      <c r="Z2" s="192"/>
      <c r="AA2" s="192"/>
      <c r="AB2" s="192"/>
      <c r="AC2" s="192"/>
      <c r="AD2" s="192"/>
      <c r="AE2" s="192"/>
      <c r="AF2" s="4"/>
      <c r="AG2" s="193" t="s">
        <v>745</v>
      </c>
      <c r="AH2" s="193"/>
      <c r="AI2" s="193"/>
      <c r="AJ2" s="193"/>
      <c r="AK2" s="193"/>
      <c r="AL2" s="193"/>
      <c r="AM2" s="193"/>
      <c r="AN2" s="193"/>
      <c r="AO2" s="193"/>
      <c r="AP2" s="193"/>
      <c r="AQ2" s="193"/>
      <c r="AR2" s="4"/>
      <c r="AW2" s="4"/>
    </row>
    <row r="3" spans="1:49" ht="10.5" customHeight="1">
      <c r="B3" s="3"/>
      <c r="C3" s="227" t="s">
        <v>59</v>
      </c>
      <c r="D3" s="227"/>
      <c r="E3" s="227"/>
      <c r="F3" s="227"/>
      <c r="G3" s="227"/>
      <c r="H3" s="227"/>
      <c r="I3" s="227"/>
      <c r="J3" s="210" t="s">
        <v>60</v>
      </c>
      <c r="K3" s="227" t="s">
        <v>61</v>
      </c>
      <c r="L3" s="227"/>
      <c r="M3" s="227"/>
      <c r="N3" s="4"/>
      <c r="O3" s="206"/>
      <c r="P3" s="206"/>
      <c r="Q3" s="4"/>
      <c r="R3" s="192"/>
      <c r="S3" s="192"/>
      <c r="T3" s="192"/>
      <c r="U3" s="192"/>
      <c r="V3" s="192"/>
      <c r="W3" s="192"/>
      <c r="X3" s="192"/>
      <c r="Y3" s="192"/>
      <c r="Z3" s="192"/>
      <c r="AA3" s="192"/>
      <c r="AB3" s="192"/>
      <c r="AC3" s="192"/>
      <c r="AD3" s="192"/>
      <c r="AE3" s="192"/>
      <c r="AF3" s="4"/>
      <c r="AG3" s="193"/>
      <c r="AH3" s="193"/>
      <c r="AI3" s="193"/>
      <c r="AJ3" s="193"/>
      <c r="AK3" s="193"/>
      <c r="AL3" s="193"/>
      <c r="AM3" s="193"/>
      <c r="AN3" s="193"/>
      <c r="AO3" s="193"/>
      <c r="AP3" s="193"/>
      <c r="AQ3" s="193"/>
      <c r="AR3" s="4"/>
      <c r="AW3" s="4"/>
    </row>
    <row r="4" spans="1:49" ht="13.5" customHeight="1">
      <c r="B4" s="5"/>
      <c r="C4" s="187" t="s">
        <v>62</v>
      </c>
      <c r="D4" s="187"/>
      <c r="E4" s="187"/>
      <c r="F4" s="194" t="s">
        <v>63</v>
      </c>
      <c r="G4" s="194" t="s">
        <v>64</v>
      </c>
      <c r="H4" s="194" t="s">
        <v>65</v>
      </c>
      <c r="I4" s="194" t="s">
        <v>66</v>
      </c>
      <c r="J4" s="210"/>
      <c r="K4" s="194" t="s">
        <v>67</v>
      </c>
      <c r="L4" s="194" t="s">
        <v>68</v>
      </c>
      <c r="M4" s="194" t="s">
        <v>69</v>
      </c>
      <c r="N4" s="4"/>
      <c r="O4" s="211" t="s">
        <v>70</v>
      </c>
      <c r="P4" s="194" t="s">
        <v>71</v>
      </c>
      <c r="Q4" s="4"/>
      <c r="R4" s="220" t="s">
        <v>72</v>
      </c>
      <c r="S4" s="220" t="s">
        <v>73</v>
      </c>
      <c r="T4" s="224" t="s">
        <v>74</v>
      </c>
      <c r="U4" s="225"/>
      <c r="V4" s="226"/>
      <c r="W4" s="195" t="s">
        <v>75</v>
      </c>
      <c r="X4" s="194" t="s">
        <v>76</v>
      </c>
      <c r="Y4" s="204" t="s">
        <v>77</v>
      </c>
      <c r="Z4" s="204"/>
      <c r="AA4" s="204"/>
      <c r="AB4" s="204" t="s">
        <v>78</v>
      </c>
      <c r="AC4" s="204"/>
      <c r="AD4" s="204"/>
      <c r="AE4" s="195" t="s">
        <v>79</v>
      </c>
      <c r="AF4" s="4"/>
      <c r="AG4" s="222" t="s">
        <v>80</v>
      </c>
      <c r="AH4" s="222"/>
      <c r="AI4" s="222"/>
      <c r="AJ4" s="222"/>
      <c r="AK4" s="222"/>
      <c r="AL4" s="222"/>
      <c r="AM4" s="222" t="s">
        <v>221</v>
      </c>
      <c r="AN4" s="222"/>
      <c r="AO4" s="222"/>
      <c r="AP4" s="222"/>
      <c r="AQ4" s="203" t="s">
        <v>81</v>
      </c>
      <c r="AR4" s="4"/>
      <c r="AW4" s="4"/>
    </row>
    <row r="5" spans="1:49" ht="13.5" customHeight="1">
      <c r="B5" s="5"/>
      <c r="C5" s="220" t="s">
        <v>82</v>
      </c>
      <c r="D5" s="220" t="s">
        <v>83</v>
      </c>
      <c r="E5" s="220" t="s">
        <v>84</v>
      </c>
      <c r="F5" s="194"/>
      <c r="G5" s="194"/>
      <c r="H5" s="194"/>
      <c r="I5" s="194"/>
      <c r="J5" s="210"/>
      <c r="K5" s="194"/>
      <c r="L5" s="194"/>
      <c r="M5" s="194"/>
      <c r="N5" s="4"/>
      <c r="O5" s="211"/>
      <c r="P5" s="194"/>
      <c r="Q5" s="4"/>
      <c r="R5" s="223"/>
      <c r="S5" s="223"/>
      <c r="T5" s="194" t="s">
        <v>22</v>
      </c>
      <c r="U5" s="194" t="s">
        <v>85</v>
      </c>
      <c r="V5" s="194" t="s">
        <v>86</v>
      </c>
      <c r="W5" s="195"/>
      <c r="X5" s="194"/>
      <c r="Y5" s="215" t="s">
        <v>22</v>
      </c>
      <c r="Z5" s="213" t="s">
        <v>87</v>
      </c>
      <c r="AA5" s="213" t="s">
        <v>88</v>
      </c>
      <c r="AB5" s="215" t="s">
        <v>22</v>
      </c>
      <c r="AC5" s="213" t="s">
        <v>89</v>
      </c>
      <c r="AD5" s="213" t="s">
        <v>88</v>
      </c>
      <c r="AE5" s="195"/>
      <c r="AF5" s="4"/>
      <c r="AG5" s="215" t="s">
        <v>22</v>
      </c>
      <c r="AH5" s="217" t="s">
        <v>89</v>
      </c>
      <c r="AI5" s="218"/>
      <c r="AJ5" s="219"/>
      <c r="AK5" s="213" t="s">
        <v>88</v>
      </c>
      <c r="AL5" s="213" t="s">
        <v>90</v>
      </c>
      <c r="AM5" s="215" t="s">
        <v>22</v>
      </c>
      <c r="AN5" s="213" t="s">
        <v>91</v>
      </c>
      <c r="AO5" s="213" t="s">
        <v>92</v>
      </c>
      <c r="AP5" s="213" t="s">
        <v>93</v>
      </c>
      <c r="AQ5" s="203"/>
      <c r="AR5" s="4"/>
      <c r="AW5" s="4"/>
    </row>
    <row r="6" spans="1:49" ht="42" customHeight="1">
      <c r="B6" s="5"/>
      <c r="C6" s="221"/>
      <c r="D6" s="221"/>
      <c r="E6" s="221"/>
      <c r="F6" s="194"/>
      <c r="G6" s="194"/>
      <c r="H6" s="194"/>
      <c r="I6" s="194"/>
      <c r="J6" s="210"/>
      <c r="K6" s="194"/>
      <c r="L6" s="194"/>
      <c r="M6" s="194"/>
      <c r="N6" s="6"/>
      <c r="O6" s="211"/>
      <c r="P6" s="194"/>
      <c r="Q6" s="6"/>
      <c r="R6" s="221"/>
      <c r="S6" s="221"/>
      <c r="T6" s="194"/>
      <c r="U6" s="194"/>
      <c r="V6" s="194"/>
      <c r="W6" s="195"/>
      <c r="X6" s="194"/>
      <c r="Y6" s="216"/>
      <c r="Z6" s="214"/>
      <c r="AA6" s="214"/>
      <c r="AB6" s="216"/>
      <c r="AC6" s="214"/>
      <c r="AD6" s="214"/>
      <c r="AE6" s="195"/>
      <c r="AF6" s="6"/>
      <c r="AG6" s="216"/>
      <c r="AH6" s="149" t="s">
        <v>22</v>
      </c>
      <c r="AI6" s="149" t="s">
        <v>741</v>
      </c>
      <c r="AJ6" s="149" t="s">
        <v>94</v>
      </c>
      <c r="AK6" s="214"/>
      <c r="AL6" s="214"/>
      <c r="AM6" s="216"/>
      <c r="AN6" s="214"/>
      <c r="AO6" s="214"/>
      <c r="AP6" s="214"/>
      <c r="AQ6" s="203"/>
      <c r="AR6" s="6"/>
      <c r="AW6" s="4"/>
    </row>
    <row r="7" spans="1:49" ht="8.25" customHeight="1">
      <c r="B7" s="6"/>
      <c r="C7" s="6"/>
      <c r="D7" s="6"/>
      <c r="E7" s="6"/>
      <c r="F7" s="5"/>
      <c r="G7" s="5"/>
      <c r="H7" s="5"/>
      <c r="I7" s="5"/>
      <c r="J7" s="5"/>
      <c r="K7" s="5"/>
      <c r="L7" s="139"/>
      <c r="M7" s="137"/>
      <c r="N7" s="4"/>
      <c r="O7" s="138"/>
      <c r="P7" s="138"/>
      <c r="Q7" s="4"/>
      <c r="R7" s="6"/>
      <c r="S7" s="6"/>
      <c r="T7" s="6"/>
      <c r="U7" s="6"/>
      <c r="V7" s="6"/>
      <c r="W7" s="6"/>
      <c r="X7" s="139"/>
      <c r="Y7" s="139"/>
      <c r="Z7" s="139"/>
      <c r="AA7" s="139"/>
      <c r="AB7" s="139"/>
      <c r="AC7" s="139"/>
      <c r="AD7" s="139"/>
      <c r="AE7" s="139"/>
      <c r="AF7" s="4"/>
      <c r="AG7" s="138"/>
      <c r="AH7" s="138"/>
      <c r="AI7" s="138"/>
      <c r="AJ7" s="138"/>
      <c r="AK7" s="138"/>
      <c r="AL7" s="138"/>
      <c r="AM7" s="138"/>
      <c r="AN7" s="138"/>
      <c r="AO7" s="138"/>
      <c r="AP7" s="138"/>
      <c r="AQ7" s="138"/>
      <c r="AR7" s="4"/>
      <c r="AW7" s="4"/>
    </row>
    <row r="8" spans="1:49" s="153" customFormat="1" ht="13.2">
      <c r="A8" s="1"/>
      <c r="B8" s="5"/>
      <c r="C8" s="187" t="s">
        <v>29</v>
      </c>
      <c r="D8" s="187"/>
      <c r="E8" s="187"/>
      <c r="F8" s="187"/>
      <c r="G8" s="187"/>
      <c r="H8" s="187"/>
      <c r="I8" s="187"/>
      <c r="J8" s="187"/>
      <c r="K8" s="187"/>
      <c r="L8" s="187"/>
      <c r="M8" s="187"/>
      <c r="N8" s="4"/>
      <c r="O8" s="187" t="s">
        <v>95</v>
      </c>
      <c r="P8" s="187"/>
      <c r="Q8" s="4"/>
      <c r="R8" s="187" t="s">
        <v>29</v>
      </c>
      <c r="S8" s="187"/>
      <c r="T8" s="187"/>
      <c r="U8" s="187"/>
      <c r="V8" s="187"/>
      <c r="W8" s="187"/>
      <c r="X8" s="187"/>
      <c r="Y8" s="187"/>
      <c r="Z8" s="187"/>
      <c r="AA8" s="187"/>
      <c r="AB8" s="187"/>
      <c r="AC8" s="187"/>
      <c r="AD8" s="187"/>
      <c r="AE8" s="187"/>
      <c r="AF8" s="4"/>
      <c r="AG8" s="187" t="s">
        <v>29</v>
      </c>
      <c r="AH8" s="187"/>
      <c r="AI8" s="187"/>
      <c r="AJ8" s="187"/>
      <c r="AK8" s="187"/>
      <c r="AL8" s="187"/>
      <c r="AM8" s="187"/>
      <c r="AN8" s="187"/>
      <c r="AO8" s="187"/>
      <c r="AP8" s="187"/>
      <c r="AQ8" s="187"/>
    </row>
    <row r="9" spans="1:49" s="154" customFormat="1" ht="10.5" customHeight="1">
      <c r="AI9" s="155"/>
      <c r="AJ9" s="155"/>
      <c r="AK9" s="155"/>
      <c r="AL9" s="155"/>
    </row>
    <row r="10" spans="1:49" ht="12.75" customHeight="1">
      <c r="A10" s="156" t="s">
        <v>776</v>
      </c>
      <c r="B10" s="156" t="s">
        <v>801</v>
      </c>
      <c r="C10" s="156">
        <v>665791.23099999991</v>
      </c>
      <c r="D10" s="156">
        <v>584898.49300000002</v>
      </c>
      <c r="E10" s="156">
        <v>80892.737999999998</v>
      </c>
      <c r="F10" s="156">
        <v>517543.56899999996</v>
      </c>
      <c r="G10" s="156">
        <v>95293.380999999994</v>
      </c>
      <c r="H10" s="156">
        <v>162648.30500000002</v>
      </c>
      <c r="I10" s="156">
        <v>17743.863000000001</v>
      </c>
      <c r="J10" s="157">
        <v>180392.16799999998</v>
      </c>
      <c r="K10" s="156">
        <v>137636.52599999995</v>
      </c>
      <c r="L10" s="156">
        <v>26900.908000000003</v>
      </c>
      <c r="M10" s="156">
        <v>15854.734</v>
      </c>
      <c r="N10" s="159"/>
      <c r="O10" s="161">
        <v>10.995727375481176</v>
      </c>
      <c r="P10" s="160">
        <v>11.315640377469155</v>
      </c>
      <c r="Q10" s="159"/>
      <c r="R10" s="156">
        <v>84457.501000000004</v>
      </c>
      <c r="S10" s="156">
        <v>70802.553</v>
      </c>
      <c r="T10" s="156">
        <v>5331.226999999999</v>
      </c>
      <c r="U10" s="156">
        <v>5331.226999999999</v>
      </c>
      <c r="V10" s="159"/>
      <c r="W10" s="163">
        <v>19835.431</v>
      </c>
      <c r="X10" s="156">
        <v>577.09899999999902</v>
      </c>
      <c r="Y10" s="158">
        <v>26545.266</v>
      </c>
      <c r="Z10" s="156">
        <v>15679.828</v>
      </c>
      <c r="AA10" s="156">
        <v>10865.438</v>
      </c>
      <c r="AB10" s="158">
        <v>6132.7370000000001</v>
      </c>
      <c r="AC10" s="156">
        <v>3642.134</v>
      </c>
      <c r="AD10" s="156">
        <v>2490.6030000000001</v>
      </c>
      <c r="AE10" s="158">
        <v>20412.528999999999</v>
      </c>
      <c r="AF10" s="159"/>
      <c r="AG10" s="158">
        <v>26538.505999999998</v>
      </c>
      <c r="AH10" s="156">
        <v>15782.356000000002</v>
      </c>
      <c r="AI10" s="156">
        <v>10471.801000000001</v>
      </c>
      <c r="AJ10" s="156">
        <v>5310.5549999999994</v>
      </c>
      <c r="AK10" s="156">
        <v>10633.441999999999</v>
      </c>
      <c r="AL10" s="156">
        <v>122.708</v>
      </c>
      <c r="AM10" s="158">
        <v>6201.8799999999992</v>
      </c>
      <c r="AN10" s="156">
        <v>2031.4390000000001</v>
      </c>
      <c r="AO10" s="156">
        <v>3540.5439999999994</v>
      </c>
      <c r="AP10" s="156">
        <v>629.89700000000005</v>
      </c>
      <c r="AQ10" s="165">
        <v>20336.626</v>
      </c>
    </row>
    <row r="11" spans="1:49" ht="12.75" customHeight="1">
      <c r="A11" s="156" t="s">
        <v>776</v>
      </c>
      <c r="B11" s="156" t="s">
        <v>802</v>
      </c>
      <c r="C11" s="156">
        <v>722779.47100000002</v>
      </c>
      <c r="D11" s="156">
        <v>632595.51500000001</v>
      </c>
      <c r="E11" s="156">
        <v>90183.955999999991</v>
      </c>
      <c r="F11" s="156">
        <v>555264.40999999992</v>
      </c>
      <c r="G11" s="156">
        <v>102948.03499999999</v>
      </c>
      <c r="H11" s="156">
        <v>180279.14</v>
      </c>
      <c r="I11" s="156">
        <v>17563.959000000003</v>
      </c>
      <c r="J11" s="157">
        <v>197843.09900000002</v>
      </c>
      <c r="K11" s="156">
        <v>154938.16100000002</v>
      </c>
      <c r="L11" s="156">
        <v>26051.356</v>
      </c>
      <c r="M11" s="156">
        <v>16853.581999999999</v>
      </c>
      <c r="N11" s="159"/>
      <c r="O11" s="161">
        <v>11.120893329718815</v>
      </c>
      <c r="P11" s="160">
        <v>11.302653017985728</v>
      </c>
      <c r="Q11" s="159"/>
      <c r="R11" s="156">
        <v>92072.007000000012</v>
      </c>
      <c r="S11" s="156">
        <v>76302.744000000006</v>
      </c>
      <c r="T11" s="156">
        <v>5466.8469999999998</v>
      </c>
      <c r="U11" s="156">
        <v>5466.8469999999998</v>
      </c>
      <c r="V11" s="159"/>
      <c r="W11" s="163">
        <v>22001.920000000002</v>
      </c>
      <c r="X11" s="156">
        <v>359.59899999999902</v>
      </c>
      <c r="Y11" s="158">
        <v>28709.151000000005</v>
      </c>
      <c r="Z11" s="156">
        <v>17179.844000000001</v>
      </c>
      <c r="AA11" s="156">
        <v>11529.307000000001</v>
      </c>
      <c r="AB11" s="158">
        <v>6347.6319999999996</v>
      </c>
      <c r="AC11" s="156">
        <v>3779.3209999999999</v>
      </c>
      <c r="AD11" s="156">
        <v>2568.3110000000001</v>
      </c>
      <c r="AE11" s="158">
        <v>22361.518999999997</v>
      </c>
      <c r="AF11" s="159"/>
      <c r="AG11" s="158">
        <v>28476.464000000007</v>
      </c>
      <c r="AH11" s="156">
        <v>17097.242999999999</v>
      </c>
      <c r="AI11" s="156">
        <v>11666.503999999999</v>
      </c>
      <c r="AJ11" s="156">
        <v>5430.7389999999996</v>
      </c>
      <c r="AK11" s="156">
        <v>11225.373</v>
      </c>
      <c r="AL11" s="156">
        <v>153.84800000000001</v>
      </c>
      <c r="AM11" s="158">
        <v>6692.1980000000012</v>
      </c>
      <c r="AN11" s="156">
        <v>2310.893</v>
      </c>
      <c r="AO11" s="156">
        <v>3718.1309999999999</v>
      </c>
      <c r="AP11" s="156">
        <v>663.17399999999998</v>
      </c>
      <c r="AQ11" s="165">
        <v>21784.266</v>
      </c>
    </row>
    <row r="12" spans="1:49" ht="12.75" customHeight="1">
      <c r="A12" s="156" t="s">
        <v>776</v>
      </c>
      <c r="B12" s="156" t="s">
        <v>803</v>
      </c>
      <c r="C12" s="156">
        <v>807247.04099999997</v>
      </c>
      <c r="D12" s="156">
        <v>702092.54800000007</v>
      </c>
      <c r="E12" s="156">
        <v>105154.493</v>
      </c>
      <c r="F12" s="156">
        <v>626649.72100000002</v>
      </c>
      <c r="G12" s="156">
        <v>119642.93999999999</v>
      </c>
      <c r="H12" s="156">
        <v>195085.76699999999</v>
      </c>
      <c r="I12" s="156">
        <v>17552.341999999997</v>
      </c>
      <c r="J12" s="157">
        <v>212638.109</v>
      </c>
      <c r="K12" s="156">
        <v>164450.44099999999</v>
      </c>
      <c r="L12" s="156">
        <v>27879.102000000003</v>
      </c>
      <c r="M12" s="156">
        <v>20308.565999999999</v>
      </c>
      <c r="N12" s="159"/>
      <c r="O12" s="161">
        <v>11.280222116723204</v>
      </c>
      <c r="P12" s="160">
        <v>11.481490836621386</v>
      </c>
      <c r="Q12" s="159"/>
      <c r="R12" s="156">
        <v>103286.298</v>
      </c>
      <c r="S12" s="156">
        <v>86625.57</v>
      </c>
      <c r="T12" s="156">
        <v>6352.7849999999989</v>
      </c>
      <c r="U12" s="156">
        <v>6352.7849999999989</v>
      </c>
      <c r="V12" s="159"/>
      <c r="W12" s="163">
        <v>23986.050999999999</v>
      </c>
      <c r="X12" s="156">
        <v>427.97300000000041</v>
      </c>
      <c r="Y12" s="158">
        <v>31821.095000000001</v>
      </c>
      <c r="Z12" s="156">
        <v>19194.115999999998</v>
      </c>
      <c r="AA12" s="156">
        <v>12626.978999999999</v>
      </c>
      <c r="AB12" s="158">
        <v>7407.0700000000006</v>
      </c>
      <c r="AC12" s="156">
        <v>4357.844000000001</v>
      </c>
      <c r="AD12" s="156">
        <v>3049.2260000000001</v>
      </c>
      <c r="AE12" s="158">
        <v>24414.025000000001</v>
      </c>
      <c r="AF12" s="159"/>
      <c r="AG12" s="158">
        <v>31576.222000000002</v>
      </c>
      <c r="AH12" s="156">
        <v>19156.491999999998</v>
      </c>
      <c r="AI12" s="156">
        <v>12812.844999999998</v>
      </c>
      <c r="AJ12" s="156">
        <v>6343.646999999999</v>
      </c>
      <c r="AK12" s="156">
        <v>12203.011</v>
      </c>
      <c r="AL12" s="156">
        <v>216.71899999999999</v>
      </c>
      <c r="AM12" s="158">
        <v>7427.2829999999994</v>
      </c>
      <c r="AN12" s="156">
        <v>2527.0860000000002</v>
      </c>
      <c r="AO12" s="156">
        <v>4086.5939999999996</v>
      </c>
      <c r="AP12" s="156">
        <v>813.60299999999995</v>
      </c>
      <c r="AQ12" s="165">
        <v>24148.938999999998</v>
      </c>
    </row>
    <row r="13" spans="1:49" ht="12.75" customHeight="1">
      <c r="A13" s="156" t="s">
        <v>776</v>
      </c>
      <c r="B13" s="156" t="s">
        <v>804</v>
      </c>
      <c r="C13" s="156">
        <v>908817.95400000003</v>
      </c>
      <c r="D13" s="156">
        <v>791219.09400000004</v>
      </c>
      <c r="E13" s="156">
        <v>117598.86</v>
      </c>
      <c r="F13" s="156">
        <v>702838.94899999991</v>
      </c>
      <c r="G13" s="156">
        <v>136539.66099999999</v>
      </c>
      <c r="H13" s="156">
        <v>224919.80599999998</v>
      </c>
      <c r="I13" s="156">
        <v>13499.114000000001</v>
      </c>
      <c r="J13" s="157">
        <v>238418.91999999998</v>
      </c>
      <c r="K13" s="156">
        <v>183885.15299999999</v>
      </c>
      <c r="L13" s="156">
        <v>30746.75</v>
      </c>
      <c r="M13" s="156">
        <v>23787.017</v>
      </c>
      <c r="N13" s="159"/>
      <c r="O13" s="161">
        <v>11.276201150479158</v>
      </c>
      <c r="P13" s="160">
        <v>11.577920493893682</v>
      </c>
      <c r="Q13" s="159"/>
      <c r="R13" s="156">
        <v>117651.16099999999</v>
      </c>
      <c r="S13" s="156">
        <v>98302.577999999994</v>
      </c>
      <c r="T13" s="156">
        <v>6842.4159999999983</v>
      </c>
      <c r="U13" s="156">
        <v>6842.4159999999983</v>
      </c>
      <c r="V13" s="159"/>
      <c r="W13" s="163">
        <v>26884.596999999998</v>
      </c>
      <c r="X13" s="156">
        <v>719.35600000000113</v>
      </c>
      <c r="Y13" s="158">
        <v>36244.999999999993</v>
      </c>
      <c r="Z13" s="156">
        <v>22007.397999999997</v>
      </c>
      <c r="AA13" s="156">
        <v>14237.601999999999</v>
      </c>
      <c r="AB13" s="158">
        <v>8641.0470000000005</v>
      </c>
      <c r="AC13" s="156">
        <v>4891.1310000000003</v>
      </c>
      <c r="AD13" s="156">
        <v>3749.9160000000002</v>
      </c>
      <c r="AE13" s="158">
        <v>27603.952999999998</v>
      </c>
      <c r="AF13" s="159"/>
      <c r="AG13" s="158">
        <v>35672.909999999996</v>
      </c>
      <c r="AH13" s="156">
        <v>21809.170000000002</v>
      </c>
      <c r="AI13" s="156">
        <v>14953.896000000001</v>
      </c>
      <c r="AJ13" s="156">
        <v>6855.2739999999985</v>
      </c>
      <c r="AK13" s="156">
        <v>13676.597000000002</v>
      </c>
      <c r="AL13" s="156">
        <v>187.14299999999997</v>
      </c>
      <c r="AM13" s="158">
        <v>9431.0529999999999</v>
      </c>
      <c r="AN13" s="156">
        <v>3130.1010000000001</v>
      </c>
      <c r="AO13" s="156">
        <v>5265.2330000000002</v>
      </c>
      <c r="AP13" s="156">
        <v>1035.7190000000001</v>
      </c>
      <c r="AQ13" s="165">
        <v>26241.857</v>
      </c>
    </row>
    <row r="14" spans="1:49" ht="12.75" customHeight="1">
      <c r="A14" s="156" t="s">
        <v>776</v>
      </c>
      <c r="B14" s="156" t="s">
        <v>805</v>
      </c>
      <c r="C14" s="156">
        <v>1022449.319</v>
      </c>
      <c r="D14" s="156">
        <v>894371.49799999991</v>
      </c>
      <c r="E14" s="156">
        <v>128077.821</v>
      </c>
      <c r="F14" s="156">
        <v>799004.72499999998</v>
      </c>
      <c r="G14" s="156">
        <v>156765.397</v>
      </c>
      <c r="H14" s="156">
        <v>252132.16999999998</v>
      </c>
      <c r="I14" s="156">
        <v>12350.489000000001</v>
      </c>
      <c r="J14" s="157">
        <v>264482.65900000004</v>
      </c>
      <c r="K14" s="156">
        <v>202305.80800000002</v>
      </c>
      <c r="L14" s="156">
        <v>33385.271000000001</v>
      </c>
      <c r="M14" s="156">
        <v>28791.58</v>
      </c>
      <c r="N14" s="159"/>
      <c r="O14" s="161">
        <v>11.303307412679938</v>
      </c>
      <c r="P14" s="160">
        <v>11.696561550373708</v>
      </c>
      <c r="Q14" s="159"/>
      <c r="R14" s="156">
        <v>133993.41999999998</v>
      </c>
      <c r="S14" s="156">
        <v>112837.21</v>
      </c>
      <c r="T14" s="156">
        <v>8216.2900000000009</v>
      </c>
      <c r="U14" s="156">
        <v>8216.2900000000009</v>
      </c>
      <c r="V14" s="159"/>
      <c r="W14" s="163">
        <v>29895.288</v>
      </c>
      <c r="X14" s="156">
        <v>1040.0900000000001</v>
      </c>
      <c r="Y14" s="158">
        <v>41028.380999999994</v>
      </c>
      <c r="Z14" s="156">
        <v>24290.215000000004</v>
      </c>
      <c r="AA14" s="156">
        <v>16738.165999999997</v>
      </c>
      <c r="AB14" s="158">
        <v>10093.004000000001</v>
      </c>
      <c r="AC14" s="156">
        <v>5217.0990000000011</v>
      </c>
      <c r="AD14" s="156">
        <v>4875.9049999999997</v>
      </c>
      <c r="AE14" s="158">
        <v>30935.377</v>
      </c>
      <c r="AF14" s="159"/>
      <c r="AG14" s="158">
        <v>40427.163</v>
      </c>
      <c r="AH14" s="156">
        <v>23955.518</v>
      </c>
      <c r="AI14" s="156">
        <v>15961.433999999999</v>
      </c>
      <c r="AJ14" s="156">
        <v>7994.0839999999998</v>
      </c>
      <c r="AK14" s="156">
        <v>16253.159</v>
      </c>
      <c r="AL14" s="156">
        <v>218.48599999999999</v>
      </c>
      <c r="AM14" s="158">
        <v>9692.5650000000005</v>
      </c>
      <c r="AN14" s="156">
        <v>3654.8330000000001</v>
      </c>
      <c r="AO14" s="156">
        <v>4995.6490000000003</v>
      </c>
      <c r="AP14" s="156">
        <v>1042.0830000000001</v>
      </c>
      <c r="AQ14" s="165">
        <v>30734.598000000002</v>
      </c>
    </row>
    <row r="15" spans="1:49" ht="12.75" customHeight="1">
      <c r="A15" s="156" t="s">
        <v>776</v>
      </c>
      <c r="B15" s="156" t="s">
        <v>806</v>
      </c>
      <c r="C15" s="156">
        <v>1167078.8060000001</v>
      </c>
      <c r="D15" s="156">
        <v>1013560.2210000001</v>
      </c>
      <c r="E15" s="156">
        <v>153518.58499999999</v>
      </c>
      <c r="F15" s="156">
        <v>927125.33800000011</v>
      </c>
      <c r="G15" s="156">
        <v>185779.815</v>
      </c>
      <c r="H15" s="156">
        <v>272214.69800000003</v>
      </c>
      <c r="I15" s="156">
        <v>12956.645999999999</v>
      </c>
      <c r="J15" s="157">
        <v>285171.34399999992</v>
      </c>
      <c r="K15" s="156">
        <v>214417.49699999992</v>
      </c>
      <c r="L15" s="156">
        <v>36348.420999999995</v>
      </c>
      <c r="M15" s="156">
        <v>34405.426000000007</v>
      </c>
      <c r="N15" s="159"/>
      <c r="O15" s="161">
        <v>11.239991911669776</v>
      </c>
      <c r="P15" s="160">
        <v>11.586535146392546</v>
      </c>
      <c r="Q15" s="159"/>
      <c r="R15" s="156">
        <v>152737.557</v>
      </c>
      <c r="S15" s="156">
        <v>131788.56900000002</v>
      </c>
      <c r="T15" s="156">
        <v>10299.293000000003</v>
      </c>
      <c r="U15" s="156">
        <v>10299.293000000003</v>
      </c>
      <c r="V15" s="159"/>
      <c r="W15" s="163">
        <v>32053.236000000001</v>
      </c>
      <c r="X15" s="156">
        <v>988.24200000000019</v>
      </c>
      <c r="Y15" s="158">
        <v>46236.707999999999</v>
      </c>
      <c r="Z15" s="156">
        <v>29236.217000000004</v>
      </c>
      <c r="AA15" s="156">
        <v>17000.490999999998</v>
      </c>
      <c r="AB15" s="158">
        <v>13195.23</v>
      </c>
      <c r="AC15" s="156">
        <v>6852.5419999999995</v>
      </c>
      <c r="AD15" s="156">
        <v>6342.6880000000001</v>
      </c>
      <c r="AE15" s="158">
        <v>33041.478000000003</v>
      </c>
      <c r="AF15" s="159"/>
      <c r="AG15" s="158">
        <v>45826.388999999996</v>
      </c>
      <c r="AH15" s="156">
        <v>28831.366000000002</v>
      </c>
      <c r="AI15" s="156">
        <v>18612.741999999998</v>
      </c>
      <c r="AJ15" s="156">
        <v>10218.624</v>
      </c>
      <c r="AK15" s="156">
        <v>16710.072000000004</v>
      </c>
      <c r="AL15" s="156">
        <v>284.95099999999996</v>
      </c>
      <c r="AM15" s="158">
        <v>12437.230000000001</v>
      </c>
      <c r="AN15" s="156">
        <v>4612.0160000000005</v>
      </c>
      <c r="AO15" s="156">
        <v>6515.5419999999995</v>
      </c>
      <c r="AP15" s="156">
        <v>1309.672</v>
      </c>
      <c r="AQ15" s="165">
        <v>33389.158999999992</v>
      </c>
    </row>
    <row r="16" spans="1:49" ht="12.75" customHeight="1">
      <c r="A16" s="156" t="s">
        <v>776</v>
      </c>
      <c r="B16" s="156" t="s">
        <v>807</v>
      </c>
      <c r="C16" s="156">
        <v>1287628.9610000001</v>
      </c>
      <c r="D16" s="156">
        <v>1119828.0079999999</v>
      </c>
      <c r="E16" s="156">
        <v>167800.95299999998</v>
      </c>
      <c r="F16" s="156">
        <v>1025897.5860000001</v>
      </c>
      <c r="G16" s="156">
        <v>197875.21400000004</v>
      </c>
      <c r="H16" s="156">
        <v>291805.63600000006</v>
      </c>
      <c r="I16" s="156">
        <v>10660.083999999999</v>
      </c>
      <c r="J16" s="157">
        <v>302465.71999999991</v>
      </c>
      <c r="K16" s="156">
        <v>221383.7189999999</v>
      </c>
      <c r="L16" s="156">
        <v>39854.228000000003</v>
      </c>
      <c r="M16" s="156">
        <v>41227.773000000001</v>
      </c>
      <c r="N16" s="159"/>
      <c r="O16" s="161">
        <v>11.461476692300874</v>
      </c>
      <c r="P16" s="160">
        <v>11.616639730280848</v>
      </c>
      <c r="Q16" s="159"/>
      <c r="R16" s="156">
        <v>167142.141</v>
      </c>
      <c r="S16" s="156">
        <v>144466.52299999999</v>
      </c>
      <c r="T16" s="156">
        <v>10696.643999999998</v>
      </c>
      <c r="U16" s="156">
        <v>10696.643999999998</v>
      </c>
      <c r="V16" s="159"/>
      <c r="W16" s="163">
        <v>34667.038</v>
      </c>
      <c r="X16" s="156">
        <v>469.31500000000051</v>
      </c>
      <c r="Y16" s="158">
        <v>49939.296999999999</v>
      </c>
      <c r="Z16" s="156">
        <v>31529.056000000004</v>
      </c>
      <c r="AA16" s="156">
        <v>18410.240999999998</v>
      </c>
      <c r="AB16" s="158">
        <v>14802.944</v>
      </c>
      <c r="AC16" s="156">
        <v>7333.9999999999991</v>
      </c>
      <c r="AD16" s="156">
        <v>7468.9440000000004</v>
      </c>
      <c r="AE16" s="158">
        <v>35136.353000000003</v>
      </c>
      <c r="AF16" s="159"/>
      <c r="AG16" s="158">
        <v>49373.678</v>
      </c>
      <c r="AH16" s="156">
        <v>31210.065000000002</v>
      </c>
      <c r="AI16" s="156">
        <v>20514.095000000001</v>
      </c>
      <c r="AJ16" s="156">
        <v>10695.97</v>
      </c>
      <c r="AK16" s="156">
        <v>17823.723000000002</v>
      </c>
      <c r="AL16" s="156">
        <v>339.89</v>
      </c>
      <c r="AM16" s="158">
        <v>14700.984999999999</v>
      </c>
      <c r="AN16" s="156">
        <v>6162.5630000000001</v>
      </c>
      <c r="AO16" s="156">
        <v>7279.1989999999996</v>
      </c>
      <c r="AP16" s="156">
        <v>1259.223</v>
      </c>
      <c r="AQ16" s="165">
        <v>34672.692999999999</v>
      </c>
    </row>
    <row r="17" spans="1:43" ht="12.75" customHeight="1">
      <c r="A17" s="156" t="s">
        <v>776</v>
      </c>
      <c r="B17" s="156" t="s">
        <v>808</v>
      </c>
      <c r="C17" s="156">
        <v>1366963.773</v>
      </c>
      <c r="D17" s="156">
        <v>1198580.6330000001</v>
      </c>
      <c r="E17" s="156">
        <v>168383.14</v>
      </c>
      <c r="F17" s="156">
        <v>1084948.7439999999</v>
      </c>
      <c r="G17" s="156">
        <v>201144.75899999999</v>
      </c>
      <c r="H17" s="156">
        <v>314776.64800000004</v>
      </c>
      <c r="I17" s="156">
        <v>11382.71</v>
      </c>
      <c r="J17" s="157">
        <v>326159.35800000001</v>
      </c>
      <c r="K17" s="156">
        <v>233506.68800000002</v>
      </c>
      <c r="L17" s="156">
        <v>44714.470999999998</v>
      </c>
      <c r="M17" s="156">
        <v>47938.199000000001</v>
      </c>
      <c r="N17" s="159"/>
      <c r="O17" s="161">
        <v>11.283300968479335</v>
      </c>
      <c r="P17" s="160">
        <v>11.455010896851219</v>
      </c>
      <c r="Q17" s="159"/>
      <c r="R17" s="156">
        <v>178344.38400000002</v>
      </c>
      <c r="S17" s="156">
        <v>152848.17199999999</v>
      </c>
      <c r="T17" s="156">
        <v>10809.825000000001</v>
      </c>
      <c r="U17" s="156">
        <v>10809.825000000001</v>
      </c>
      <c r="V17" s="159"/>
      <c r="W17" s="163">
        <v>36801.542000000001</v>
      </c>
      <c r="X17" s="156">
        <v>560.04799999999977</v>
      </c>
      <c r="Y17" s="158">
        <v>53818.084000000003</v>
      </c>
      <c r="Z17" s="156">
        <v>34026.180999999997</v>
      </c>
      <c r="AA17" s="156">
        <v>19791.902999999998</v>
      </c>
      <c r="AB17" s="158">
        <v>16456.493999999999</v>
      </c>
      <c r="AC17" s="156">
        <v>8473.4549999999999</v>
      </c>
      <c r="AD17" s="156">
        <v>7983.0389999999998</v>
      </c>
      <c r="AE17" s="158">
        <v>37361.590000000004</v>
      </c>
      <c r="AF17" s="159"/>
      <c r="AG17" s="158">
        <v>52884.945999999989</v>
      </c>
      <c r="AH17" s="156">
        <v>32962.525000000001</v>
      </c>
      <c r="AI17" s="156">
        <v>22235.235000000001</v>
      </c>
      <c r="AJ17" s="156">
        <v>10727.29</v>
      </c>
      <c r="AK17" s="156">
        <v>18209.565000000002</v>
      </c>
      <c r="AL17" s="156">
        <v>1712.8559999999998</v>
      </c>
      <c r="AM17" s="158">
        <v>15971.657999999999</v>
      </c>
      <c r="AN17" s="156">
        <v>7140.1580000000004</v>
      </c>
      <c r="AO17" s="156">
        <v>7510.64</v>
      </c>
      <c r="AP17" s="156">
        <v>1320.8600000000001</v>
      </c>
      <c r="AQ17" s="165">
        <v>36913.287999999993</v>
      </c>
    </row>
    <row r="18" spans="1:43" ht="12.75" customHeight="1">
      <c r="A18" s="156" t="s">
        <v>776</v>
      </c>
      <c r="B18" s="156" t="s">
        <v>809</v>
      </c>
      <c r="C18" s="156">
        <v>1484945.6379999998</v>
      </c>
      <c r="D18" s="156">
        <v>1306686.6120000002</v>
      </c>
      <c r="E18" s="156">
        <v>178259.02600000001</v>
      </c>
      <c r="F18" s="156">
        <v>1177982.9909999999</v>
      </c>
      <c r="G18" s="156">
        <v>213449.60000000001</v>
      </c>
      <c r="H18" s="156">
        <v>342153.22100000002</v>
      </c>
      <c r="I18" s="156">
        <v>11589.712</v>
      </c>
      <c r="J18" s="157">
        <v>353742.93300000008</v>
      </c>
      <c r="K18" s="156">
        <v>249594.63400000008</v>
      </c>
      <c r="L18" s="156">
        <v>48663.157999999996</v>
      </c>
      <c r="M18" s="156">
        <v>55485.140999999996</v>
      </c>
      <c r="N18" s="159"/>
      <c r="O18" s="161">
        <v>11.273034251683546</v>
      </c>
      <c r="P18" s="160">
        <v>11.601828099276821</v>
      </c>
      <c r="Q18" s="159"/>
      <c r="R18" s="156">
        <v>193987.32699999999</v>
      </c>
      <c r="S18" s="156">
        <v>166173.198</v>
      </c>
      <c r="T18" s="156">
        <v>11600.100999999999</v>
      </c>
      <c r="U18" s="156">
        <v>11600.100999999999</v>
      </c>
      <c r="V18" s="159"/>
      <c r="W18" s="163">
        <v>39877.561999999998</v>
      </c>
      <c r="X18" s="156">
        <v>1163.0849999999991</v>
      </c>
      <c r="Y18" s="158">
        <v>59035.153000000006</v>
      </c>
      <c r="Z18" s="156">
        <v>37146.698000000004</v>
      </c>
      <c r="AA18" s="156">
        <v>21888.455000000002</v>
      </c>
      <c r="AB18" s="158">
        <v>17994.506000000001</v>
      </c>
      <c r="AC18" s="156">
        <v>9207.3829999999998</v>
      </c>
      <c r="AD18" s="156">
        <v>8787.1229999999996</v>
      </c>
      <c r="AE18" s="158">
        <v>41040.646999999997</v>
      </c>
      <c r="AF18" s="159"/>
      <c r="AG18" s="158">
        <v>59082.267</v>
      </c>
      <c r="AH18" s="156">
        <v>36640.264999999999</v>
      </c>
      <c r="AI18" s="156">
        <v>25037.331999999999</v>
      </c>
      <c r="AJ18" s="156">
        <v>11602.932999999999</v>
      </c>
      <c r="AK18" s="156">
        <v>20226.922000000002</v>
      </c>
      <c r="AL18" s="156">
        <v>2215.08</v>
      </c>
      <c r="AM18" s="158">
        <v>18502.833999999999</v>
      </c>
      <c r="AN18" s="156">
        <v>7879.8239999999987</v>
      </c>
      <c r="AO18" s="156">
        <v>9166.8140000000003</v>
      </c>
      <c r="AP18" s="156">
        <v>1456.1960000000001</v>
      </c>
      <c r="AQ18" s="165">
        <v>40579.432999999997</v>
      </c>
    </row>
    <row r="19" spans="1:43" ht="12.75" customHeight="1">
      <c r="A19" s="156" t="s">
        <v>776</v>
      </c>
      <c r="B19" s="156" t="s">
        <v>810</v>
      </c>
      <c r="C19" s="156">
        <v>1614573.3499999999</v>
      </c>
      <c r="D19" s="156">
        <v>1424905.746</v>
      </c>
      <c r="E19" s="156">
        <v>189667.60399999999</v>
      </c>
      <c r="F19" s="156">
        <v>1289086.8439999998</v>
      </c>
      <c r="G19" s="156">
        <v>240336.2</v>
      </c>
      <c r="H19" s="156">
        <v>376155.10200000001</v>
      </c>
      <c r="I19" s="156">
        <v>11786.825000000001</v>
      </c>
      <c r="J19" s="157">
        <v>387941.92700000003</v>
      </c>
      <c r="K19" s="156">
        <v>270540.49500000005</v>
      </c>
      <c r="L19" s="156">
        <v>53080.421999999991</v>
      </c>
      <c r="M19" s="156">
        <v>64321.009999999995</v>
      </c>
      <c r="N19" s="159"/>
      <c r="O19" s="161">
        <v>11.273139600608305</v>
      </c>
      <c r="P19" s="160">
        <v>11.671701316264269</v>
      </c>
      <c r="Q19" s="159"/>
      <c r="R19" s="156">
        <v>210587.94000000003</v>
      </c>
      <c r="S19" s="156">
        <v>180512.11799999999</v>
      </c>
      <c r="T19" s="156">
        <v>12935.272999999999</v>
      </c>
      <c r="U19" s="156">
        <v>12935.272999999999</v>
      </c>
      <c r="V19" s="159"/>
      <c r="W19" s="163">
        <v>43733.235000000001</v>
      </c>
      <c r="X19" s="156">
        <v>1546.1880000000001</v>
      </c>
      <c r="Y19" s="158">
        <v>64750.990000000013</v>
      </c>
      <c r="Z19" s="156">
        <v>40909.466999999997</v>
      </c>
      <c r="AA19" s="156">
        <v>23841.522999999997</v>
      </c>
      <c r="AB19" s="158">
        <v>19471.567000000003</v>
      </c>
      <c r="AC19" s="156">
        <v>9401.5510000000013</v>
      </c>
      <c r="AD19" s="156">
        <v>10070.016</v>
      </c>
      <c r="AE19" s="158">
        <v>45279.422999999995</v>
      </c>
      <c r="AF19" s="159"/>
      <c r="AG19" s="158">
        <v>64103.875999999989</v>
      </c>
      <c r="AH19" s="156">
        <v>40027.019</v>
      </c>
      <c r="AI19" s="156">
        <v>27354.240000000002</v>
      </c>
      <c r="AJ19" s="156">
        <v>12672.779000000002</v>
      </c>
      <c r="AK19" s="156">
        <v>21996.661</v>
      </c>
      <c r="AL19" s="156">
        <v>2080.1959999999999</v>
      </c>
      <c r="AM19" s="158">
        <v>19596.531999999999</v>
      </c>
      <c r="AN19" s="156">
        <v>8690.0649999999987</v>
      </c>
      <c r="AO19" s="156">
        <v>9355.5110000000004</v>
      </c>
      <c r="AP19" s="156">
        <v>1550.9560000000001</v>
      </c>
      <c r="AQ19" s="165">
        <v>44507.343999999997</v>
      </c>
    </row>
    <row r="20" spans="1:43" ht="12.75" customHeight="1">
      <c r="A20" s="156" t="s">
        <v>776</v>
      </c>
      <c r="B20" s="156" t="s">
        <v>811</v>
      </c>
      <c r="C20" s="156">
        <v>1780961.5849999997</v>
      </c>
      <c r="D20" s="156">
        <v>1577917.9620000001</v>
      </c>
      <c r="E20" s="156">
        <v>203043.62299999999</v>
      </c>
      <c r="F20" s="156">
        <v>1439328.0639999998</v>
      </c>
      <c r="G20" s="156">
        <v>269535.734</v>
      </c>
      <c r="H20" s="156">
        <v>408125.63199999998</v>
      </c>
      <c r="I20" s="156">
        <v>11261.148999999999</v>
      </c>
      <c r="J20" s="157">
        <v>419386.78100000008</v>
      </c>
      <c r="K20" s="156">
        <v>283184.78000000009</v>
      </c>
      <c r="L20" s="156">
        <v>59880</v>
      </c>
      <c r="M20" s="156">
        <v>76322.001000000004</v>
      </c>
      <c r="N20" s="159"/>
      <c r="O20" s="161">
        <v>11.419745249433594</v>
      </c>
      <c r="P20" s="160">
        <v>11.842803171232992</v>
      </c>
      <c r="Q20" s="159"/>
      <c r="R20" s="156">
        <v>236828.00100000002</v>
      </c>
      <c r="S20" s="156">
        <v>198656.51500000001</v>
      </c>
      <c r="T20" s="156">
        <v>9438.8869999999988</v>
      </c>
      <c r="U20" s="156">
        <v>9438.8869999999988</v>
      </c>
      <c r="V20" s="159"/>
      <c r="W20" s="163">
        <v>47892.902000000002</v>
      </c>
      <c r="X20" s="156">
        <v>1774.2489999999989</v>
      </c>
      <c r="Y20" s="158">
        <v>72183.89</v>
      </c>
      <c r="Z20" s="156">
        <v>45621.679000000004</v>
      </c>
      <c r="AA20" s="156">
        <v>26562.210999999999</v>
      </c>
      <c r="AB20" s="158">
        <v>22516.738999999998</v>
      </c>
      <c r="AC20" s="156">
        <v>10451.663</v>
      </c>
      <c r="AD20" s="156">
        <v>12065.075999999999</v>
      </c>
      <c r="AE20" s="158">
        <v>49667.150999999998</v>
      </c>
      <c r="AF20" s="159"/>
      <c r="AG20" s="158">
        <v>70814.483999999997</v>
      </c>
      <c r="AH20" s="156">
        <v>44246.027999999998</v>
      </c>
      <c r="AI20" s="156">
        <v>34533.318999999996</v>
      </c>
      <c r="AJ20" s="156">
        <v>9712.7090000000007</v>
      </c>
      <c r="AK20" s="156">
        <v>24328.572</v>
      </c>
      <c r="AL20" s="156">
        <v>2239.884</v>
      </c>
      <c r="AM20" s="158">
        <v>20944.124</v>
      </c>
      <c r="AN20" s="156">
        <v>9958.7960000000003</v>
      </c>
      <c r="AO20" s="156">
        <v>9474.1899999999987</v>
      </c>
      <c r="AP20" s="156">
        <v>1511.1379999999999</v>
      </c>
      <c r="AQ20" s="165">
        <v>49870.360000000008</v>
      </c>
    </row>
    <row r="21" spans="1:43" ht="12.75" customHeight="1">
      <c r="A21" s="156" t="s">
        <v>776</v>
      </c>
      <c r="B21" s="156" t="s">
        <v>812</v>
      </c>
      <c r="C21" s="156">
        <v>1991274.861</v>
      </c>
      <c r="D21" s="156">
        <v>1762508.2949999997</v>
      </c>
      <c r="E21" s="156">
        <v>228766.56599999999</v>
      </c>
      <c r="F21" s="156">
        <v>1621727.3370000003</v>
      </c>
      <c r="G21" s="156">
        <v>301347.37099999998</v>
      </c>
      <c r="H21" s="156">
        <v>442128.32899999997</v>
      </c>
      <c r="I21" s="156">
        <v>11539.224000000002</v>
      </c>
      <c r="J21" s="157">
        <v>453667.55300000007</v>
      </c>
      <c r="K21" s="156">
        <v>302298.3110000001</v>
      </c>
      <c r="L21" s="156">
        <v>66479.241999999998</v>
      </c>
      <c r="M21" s="156">
        <v>84890</v>
      </c>
      <c r="N21" s="159"/>
      <c r="O21" s="161">
        <v>11.170785008730848</v>
      </c>
      <c r="P21" s="160">
        <v>11.642149774815408</v>
      </c>
      <c r="Q21" s="159"/>
      <c r="R21" s="156">
        <v>266282.766</v>
      </c>
      <c r="S21" s="156">
        <v>223283.35699999999</v>
      </c>
      <c r="T21" s="156">
        <v>8129.1340000000018</v>
      </c>
      <c r="U21" s="156">
        <v>8129.1340000000018</v>
      </c>
      <c r="V21" s="159"/>
      <c r="W21" s="163">
        <v>50678.226999999999</v>
      </c>
      <c r="X21" s="156">
        <v>2138.4290000000001</v>
      </c>
      <c r="Y21" s="158">
        <v>80680.685000000012</v>
      </c>
      <c r="Z21" s="156">
        <v>50616.725000000006</v>
      </c>
      <c r="AA21" s="156">
        <v>30063.96</v>
      </c>
      <c r="AB21" s="158">
        <v>27864.029000000002</v>
      </c>
      <c r="AC21" s="156">
        <v>12217.000000000002</v>
      </c>
      <c r="AD21" s="156">
        <v>15647.029</v>
      </c>
      <c r="AE21" s="158">
        <v>52816.656000000003</v>
      </c>
      <c r="AF21" s="159"/>
      <c r="AG21" s="158">
        <v>79722.021999999997</v>
      </c>
      <c r="AH21" s="156">
        <v>50332.035000000003</v>
      </c>
      <c r="AI21" s="156">
        <v>41681.000999999997</v>
      </c>
      <c r="AJ21" s="156">
        <v>8651.0339999999997</v>
      </c>
      <c r="AK21" s="156">
        <v>27029.182999999997</v>
      </c>
      <c r="AL21" s="156">
        <v>2360.8040000000001</v>
      </c>
      <c r="AM21" s="158">
        <v>25070.218999999997</v>
      </c>
      <c r="AN21" s="156">
        <v>12582.421999999999</v>
      </c>
      <c r="AO21" s="156">
        <v>10965.722999999998</v>
      </c>
      <c r="AP21" s="156">
        <v>1522.0740000000001</v>
      </c>
      <c r="AQ21" s="165">
        <v>54651.803000000007</v>
      </c>
    </row>
    <row r="22" spans="1:43" ht="12.75" customHeight="1">
      <c r="A22" s="156" t="s">
        <v>776</v>
      </c>
      <c r="B22" s="156" t="s">
        <v>813</v>
      </c>
      <c r="C22" s="156">
        <v>2122212.6939999997</v>
      </c>
      <c r="D22" s="156">
        <v>1874315.0089999998</v>
      </c>
      <c r="E22" s="156">
        <v>247897.685</v>
      </c>
      <c r="F22" s="156">
        <v>1738936.361</v>
      </c>
      <c r="G22" s="156">
        <v>335050.65299999999</v>
      </c>
      <c r="H22" s="156">
        <v>470429.30100000004</v>
      </c>
      <c r="I22" s="156">
        <v>11642.737000000001</v>
      </c>
      <c r="J22" s="157">
        <v>482072.03800000006</v>
      </c>
      <c r="K22" s="156">
        <v>322058.49500000005</v>
      </c>
      <c r="L22" s="156">
        <v>75293.323999999993</v>
      </c>
      <c r="M22" s="156">
        <v>84720.218999999997</v>
      </c>
      <c r="N22" s="159"/>
      <c r="O22" s="161">
        <v>11.292484464738861</v>
      </c>
      <c r="P22" s="160">
        <v>11.424322851930279</v>
      </c>
      <c r="Q22" s="159"/>
      <c r="R22" s="156">
        <v>283588.57200000004</v>
      </c>
      <c r="S22" s="156">
        <v>237880.00200000001</v>
      </c>
      <c r="T22" s="156">
        <v>9272.2950000000001</v>
      </c>
      <c r="U22" s="156">
        <v>9272.2950000000001</v>
      </c>
      <c r="V22" s="159"/>
      <c r="W22" s="163">
        <v>54437.91</v>
      </c>
      <c r="X22" s="156">
        <v>635.55600000000049</v>
      </c>
      <c r="Y22" s="158">
        <v>85709.158999999985</v>
      </c>
      <c r="Z22" s="156">
        <v>56158.764999999999</v>
      </c>
      <c r="AA22" s="156">
        <v>29550.393999999997</v>
      </c>
      <c r="AB22" s="158">
        <v>30635.692999999999</v>
      </c>
      <c r="AC22" s="156">
        <v>12627.692999999999</v>
      </c>
      <c r="AD22" s="156">
        <v>18008</v>
      </c>
      <c r="AE22" s="158">
        <v>55073.466</v>
      </c>
      <c r="AF22" s="159"/>
      <c r="AG22" s="158">
        <v>87139.57699999999</v>
      </c>
      <c r="AH22" s="156">
        <v>55463.671000000002</v>
      </c>
      <c r="AI22" s="156">
        <v>46086.368999999999</v>
      </c>
      <c r="AJ22" s="156">
        <v>9377.3019999999997</v>
      </c>
      <c r="AK22" s="156">
        <v>29126.137000000002</v>
      </c>
      <c r="AL22" s="156">
        <v>2549.7689999999998</v>
      </c>
      <c r="AM22" s="158">
        <v>31288.870999999999</v>
      </c>
      <c r="AN22" s="156">
        <v>16559.385999999999</v>
      </c>
      <c r="AO22" s="156">
        <v>13217.044999999998</v>
      </c>
      <c r="AP22" s="156">
        <v>1512.44</v>
      </c>
      <c r="AQ22" s="165">
        <v>55850.706000000006</v>
      </c>
    </row>
    <row r="23" spans="1:43" ht="12.75" customHeight="1">
      <c r="A23" s="156" t="s">
        <v>776</v>
      </c>
      <c r="B23" s="156" t="s">
        <v>814</v>
      </c>
      <c r="C23" s="156">
        <v>2068103.7279999999</v>
      </c>
      <c r="D23" s="156">
        <v>1800942.7560000001</v>
      </c>
      <c r="E23" s="156">
        <v>267160.97200000001</v>
      </c>
      <c r="F23" s="156">
        <v>1689305.5069999998</v>
      </c>
      <c r="G23" s="156">
        <v>331132.50699999998</v>
      </c>
      <c r="H23" s="156">
        <v>442769.75599999999</v>
      </c>
      <c r="I23" s="156">
        <v>11008.460000000001</v>
      </c>
      <c r="J23" s="157">
        <v>453778.21599999996</v>
      </c>
      <c r="K23" s="156">
        <v>313241.86099999992</v>
      </c>
      <c r="L23" s="156">
        <v>78323.356</v>
      </c>
      <c r="M23" s="156">
        <v>62212.998999999996</v>
      </c>
      <c r="N23" s="159"/>
      <c r="O23" s="161">
        <v>11.166464632581651</v>
      </c>
      <c r="P23" s="160">
        <v>10.542489108820504</v>
      </c>
      <c r="Q23" s="159"/>
      <c r="R23" s="156">
        <v>270800.50400000002</v>
      </c>
      <c r="S23" s="156">
        <v>228202.45400000003</v>
      </c>
      <c r="T23" s="156">
        <v>9076.3349999999991</v>
      </c>
      <c r="U23" s="156">
        <v>9076.3349999999991</v>
      </c>
      <c r="V23" s="159"/>
      <c r="W23" s="163">
        <v>50670.984000000011</v>
      </c>
      <c r="X23" s="156">
        <v>-2831.4650000000001</v>
      </c>
      <c r="Y23" s="158">
        <v>79903.803000000014</v>
      </c>
      <c r="Z23" s="156">
        <v>53730.695000000007</v>
      </c>
      <c r="AA23" s="156">
        <v>26173.108</v>
      </c>
      <c r="AB23" s="158">
        <v>32064.284</v>
      </c>
      <c r="AC23" s="156">
        <v>12372.284</v>
      </c>
      <c r="AD23" s="156">
        <v>19692</v>
      </c>
      <c r="AE23" s="158">
        <v>47839.518999999993</v>
      </c>
      <c r="AF23" s="159"/>
      <c r="AG23" s="158">
        <v>80000.487999999998</v>
      </c>
      <c r="AH23" s="156">
        <v>52815.014999999999</v>
      </c>
      <c r="AI23" s="156">
        <v>43560.544999999991</v>
      </c>
      <c r="AJ23" s="156">
        <v>9254.4700000000012</v>
      </c>
      <c r="AK23" s="156">
        <v>24454.657999999999</v>
      </c>
      <c r="AL23" s="156">
        <v>2730.8150000000001</v>
      </c>
      <c r="AM23" s="158">
        <v>31979.697999999997</v>
      </c>
      <c r="AN23" s="156">
        <v>18629.154999999999</v>
      </c>
      <c r="AO23" s="156">
        <v>11978.003000000001</v>
      </c>
      <c r="AP23" s="156">
        <v>1372.54</v>
      </c>
      <c r="AQ23" s="165">
        <v>48020.789999999994</v>
      </c>
    </row>
    <row r="24" spans="1:43" ht="12.75" customHeight="1">
      <c r="A24" s="156" t="s">
        <v>776</v>
      </c>
      <c r="B24" s="156" t="s">
        <v>815</v>
      </c>
      <c r="C24" s="156">
        <v>1732938.1170000003</v>
      </c>
      <c r="D24" s="156">
        <v>1511960.99</v>
      </c>
      <c r="E24" s="156">
        <v>220977.12699999998</v>
      </c>
      <c r="F24" s="156">
        <v>1346709.2920000001</v>
      </c>
      <c r="G24" s="156">
        <v>260963.5</v>
      </c>
      <c r="H24" s="156">
        <v>426215.19799999997</v>
      </c>
      <c r="I24" s="156">
        <v>11211.635000000002</v>
      </c>
      <c r="J24" s="157">
        <v>437426.8330000001</v>
      </c>
      <c r="K24" s="156">
        <v>309241.70100000018</v>
      </c>
      <c r="L24" s="156">
        <v>82856.527000000002</v>
      </c>
      <c r="M24" s="156">
        <v>45328.605000000003</v>
      </c>
      <c r="N24" s="159"/>
      <c r="O24" s="161">
        <v>11.084636410496568</v>
      </c>
      <c r="P24" s="160">
        <v>10.691183867085723</v>
      </c>
      <c r="Q24" s="159"/>
      <c r="R24" s="156">
        <v>223701.10699999999</v>
      </c>
      <c r="S24" s="156">
        <v>180560.609</v>
      </c>
      <c r="T24" s="156">
        <v>6151.2309999999998</v>
      </c>
      <c r="U24" s="156">
        <v>6151.2309999999998</v>
      </c>
      <c r="V24" s="159"/>
      <c r="W24" s="163">
        <v>48487.173999999999</v>
      </c>
      <c r="X24" s="156">
        <v>-1721.0670000000005</v>
      </c>
      <c r="Y24" s="158">
        <v>71706.679999999993</v>
      </c>
      <c r="Z24" s="156">
        <v>48425.761999999995</v>
      </c>
      <c r="AA24" s="156">
        <v>23280.918000000001</v>
      </c>
      <c r="AB24" s="158">
        <v>24940.573000000004</v>
      </c>
      <c r="AC24" s="156">
        <v>17455.238000000005</v>
      </c>
      <c r="AD24" s="156">
        <v>7485.335</v>
      </c>
      <c r="AE24" s="158">
        <v>46766.106999999996</v>
      </c>
      <c r="AF24" s="159"/>
      <c r="AG24" s="158">
        <v>69892.793000000005</v>
      </c>
      <c r="AH24" s="156">
        <v>45601.4</v>
      </c>
      <c r="AI24" s="156">
        <v>39348.112999999998</v>
      </c>
      <c r="AJ24" s="156">
        <v>6253.2870000000012</v>
      </c>
      <c r="AK24" s="156">
        <v>20734.561999999998</v>
      </c>
      <c r="AL24" s="156">
        <v>3556.8309999999997</v>
      </c>
      <c r="AM24" s="158">
        <v>36326.142000000007</v>
      </c>
      <c r="AN24" s="156">
        <v>19882.740000000002</v>
      </c>
      <c r="AO24" s="156">
        <v>15486.097</v>
      </c>
      <c r="AP24" s="156">
        <v>957.30499999999995</v>
      </c>
      <c r="AQ24" s="165">
        <v>33566.651000000005</v>
      </c>
    </row>
    <row r="25" spans="1:43" ht="12.75" customHeight="1">
      <c r="A25" s="156" t="s">
        <v>776</v>
      </c>
      <c r="B25" s="156" t="s">
        <v>816</v>
      </c>
      <c r="C25" s="156">
        <v>1734543.9439999997</v>
      </c>
      <c r="D25" s="156">
        <v>1475086.7109999999</v>
      </c>
      <c r="E25" s="156">
        <v>259457.23300000001</v>
      </c>
      <c r="F25" s="156">
        <v>1362893.9249999998</v>
      </c>
      <c r="G25" s="156">
        <v>312300.44800000003</v>
      </c>
      <c r="H25" s="156">
        <v>424493.234</v>
      </c>
      <c r="I25" s="156">
        <v>9422.6349999999984</v>
      </c>
      <c r="J25" s="157">
        <v>433915.86900000001</v>
      </c>
      <c r="K25" s="156">
        <v>316249.58300000004</v>
      </c>
      <c r="L25" s="156">
        <v>76116.2</v>
      </c>
      <c r="M25" s="156">
        <v>41550.085999999996</v>
      </c>
      <c r="N25" s="159"/>
      <c r="O25" s="161">
        <v>12.086662587581003</v>
      </c>
      <c r="P25" s="160">
        <v>12.024634203917532</v>
      </c>
      <c r="Q25" s="159"/>
      <c r="R25" s="156">
        <v>236063.77599999998</v>
      </c>
      <c r="S25" s="156">
        <v>190793.07100000003</v>
      </c>
      <c r="T25" s="156">
        <v>8002.12</v>
      </c>
      <c r="U25" s="156">
        <v>8002.12</v>
      </c>
      <c r="V25" s="159"/>
      <c r="W25" s="163">
        <v>52445.947</v>
      </c>
      <c r="X25" s="156">
        <v>-269.15100000000211</v>
      </c>
      <c r="Y25" s="158">
        <v>75701.150000000009</v>
      </c>
      <c r="Z25" s="156">
        <v>51740.630000000005</v>
      </c>
      <c r="AA25" s="156">
        <v>23960.52</v>
      </c>
      <c r="AB25" s="158">
        <v>23524.353999999999</v>
      </c>
      <c r="AC25" s="156">
        <v>16871.756000000001</v>
      </c>
      <c r="AD25" s="156">
        <v>6652.598</v>
      </c>
      <c r="AE25" s="158">
        <v>52176.795999999995</v>
      </c>
      <c r="AF25" s="159"/>
      <c r="AG25" s="158">
        <v>74349.724000000017</v>
      </c>
      <c r="AH25" s="156">
        <v>49676.819000000003</v>
      </c>
      <c r="AI25" s="156">
        <v>41834.212</v>
      </c>
      <c r="AJ25" s="156">
        <v>7842.6069999999991</v>
      </c>
      <c r="AK25" s="156">
        <v>20216.917999999994</v>
      </c>
      <c r="AL25" s="156">
        <v>4455.9870000000001</v>
      </c>
      <c r="AM25" s="158">
        <v>25263.37</v>
      </c>
      <c r="AN25" s="156">
        <v>8215.5910000000003</v>
      </c>
      <c r="AO25" s="156">
        <v>15748.989</v>
      </c>
      <c r="AP25" s="156">
        <v>1298.79</v>
      </c>
      <c r="AQ25" s="165">
        <v>49086.353999999999</v>
      </c>
    </row>
    <row r="26" spans="1:43" ht="12.75" customHeight="1">
      <c r="A26" s="156" t="s">
        <v>776</v>
      </c>
      <c r="B26" s="156" t="s">
        <v>817</v>
      </c>
      <c r="C26" s="156">
        <v>1720570.051</v>
      </c>
      <c r="D26" s="156">
        <v>1439806.6250000002</v>
      </c>
      <c r="E26" s="156">
        <v>280763.42599999998</v>
      </c>
      <c r="F26" s="156">
        <v>1385989.679</v>
      </c>
      <c r="G26" s="156">
        <v>346319.69900000002</v>
      </c>
      <c r="H26" s="156">
        <v>400136.64499999996</v>
      </c>
      <c r="I26" s="156">
        <v>8418.4760000000006</v>
      </c>
      <c r="J26" s="157">
        <v>408555.12100000004</v>
      </c>
      <c r="K26" s="156">
        <v>309894.62900000007</v>
      </c>
      <c r="L26" s="156">
        <v>68277.074999999997</v>
      </c>
      <c r="M26" s="156">
        <v>30383.417000000001</v>
      </c>
      <c r="N26" s="159"/>
      <c r="O26" s="161">
        <v>12.682222627188649</v>
      </c>
      <c r="P26" s="160">
        <v>12.565497373853738</v>
      </c>
      <c r="Q26" s="159"/>
      <c r="R26" s="156">
        <v>244094.598</v>
      </c>
      <c r="S26" s="156">
        <v>200915.25900000002</v>
      </c>
      <c r="T26" s="156">
        <v>8731.4609999999993</v>
      </c>
      <c r="U26" s="156">
        <v>8731.4609999999993</v>
      </c>
      <c r="V26" s="159"/>
      <c r="W26" s="163">
        <v>51813.87</v>
      </c>
      <c r="X26" s="156">
        <v>-476.88699999999835</v>
      </c>
      <c r="Y26" s="158">
        <v>76038.866999999998</v>
      </c>
      <c r="Z26" s="156">
        <v>52566.978999999999</v>
      </c>
      <c r="AA26" s="156">
        <v>23471.888000000003</v>
      </c>
      <c r="AB26" s="158">
        <v>24701.884000000002</v>
      </c>
      <c r="AC26" s="156">
        <v>18137.589</v>
      </c>
      <c r="AD26" s="156">
        <v>6564.2950000000001</v>
      </c>
      <c r="AE26" s="158">
        <v>51336.983000000007</v>
      </c>
      <c r="AF26" s="159"/>
      <c r="AG26" s="158">
        <v>75759.051999999996</v>
      </c>
      <c r="AH26" s="156">
        <v>50778.988999999994</v>
      </c>
      <c r="AI26" s="156">
        <v>41936.215000000004</v>
      </c>
      <c r="AJ26" s="156">
        <v>8842.7740000000013</v>
      </c>
      <c r="AK26" s="156">
        <v>19995.081999999999</v>
      </c>
      <c r="AL26" s="156">
        <v>4984.9809999999998</v>
      </c>
      <c r="AM26" s="158">
        <v>26457.061000000002</v>
      </c>
      <c r="AN26" s="156">
        <v>7872.2610000000004</v>
      </c>
      <c r="AO26" s="156">
        <v>17150.605</v>
      </c>
      <c r="AP26" s="156">
        <v>1434.1949999999999</v>
      </c>
      <c r="AQ26" s="165">
        <v>49301.991000000002</v>
      </c>
    </row>
    <row r="27" spans="1:43" ht="12.75" customHeight="1">
      <c r="A27" s="156" t="s">
        <v>776</v>
      </c>
      <c r="B27" s="156" t="s">
        <v>818</v>
      </c>
      <c r="C27" s="156">
        <v>1671324.8559999997</v>
      </c>
      <c r="D27" s="156">
        <v>1375114.6850000001</v>
      </c>
      <c r="E27" s="156">
        <v>296210.17100000003</v>
      </c>
      <c r="F27" s="156">
        <v>1310836.6980000001</v>
      </c>
      <c r="G27" s="156">
        <v>318237.30299999996</v>
      </c>
      <c r="H27" s="156">
        <v>382515.29000000004</v>
      </c>
      <c r="I27" s="156">
        <v>7813.5879999999997</v>
      </c>
      <c r="J27" s="157">
        <v>390328.87799999991</v>
      </c>
      <c r="K27" s="156">
        <v>308864.33600000001</v>
      </c>
      <c r="L27" s="156">
        <v>56536.527000000002</v>
      </c>
      <c r="M27" s="156">
        <v>24928.014999999999</v>
      </c>
      <c r="N27" s="159"/>
      <c r="O27" s="161">
        <v>13.409965019293297</v>
      </c>
      <c r="P27" s="160">
        <v>13.351024978479817</v>
      </c>
      <c r="Q27" s="159"/>
      <c r="R27" s="156">
        <v>240157.652</v>
      </c>
      <c r="S27" s="156">
        <v>196459.07800000001</v>
      </c>
      <c r="T27" s="156">
        <v>8779.6150000000016</v>
      </c>
      <c r="U27" s="156">
        <v>8779.6150000000016</v>
      </c>
      <c r="V27" s="159"/>
      <c r="W27" s="163">
        <v>52342.966</v>
      </c>
      <c r="X27" s="156">
        <v>-230.05999999999949</v>
      </c>
      <c r="Y27" s="158">
        <v>74616.548999999985</v>
      </c>
      <c r="Z27" s="156">
        <v>52045.455999999991</v>
      </c>
      <c r="AA27" s="156">
        <v>22571.093000000001</v>
      </c>
      <c r="AB27" s="158">
        <v>22503.643000000004</v>
      </c>
      <c r="AC27" s="156">
        <v>17006.423000000003</v>
      </c>
      <c r="AD27" s="156">
        <v>5497.22</v>
      </c>
      <c r="AE27" s="158">
        <v>52112.905999999988</v>
      </c>
      <c r="AF27" s="159"/>
      <c r="AG27" s="158">
        <v>74174.434999999998</v>
      </c>
      <c r="AH27" s="156">
        <v>50239.923999999999</v>
      </c>
      <c r="AI27" s="156">
        <v>41460.237000000001</v>
      </c>
      <c r="AJ27" s="156">
        <v>8779.6869999999999</v>
      </c>
      <c r="AK27" s="156">
        <v>18680.057000000001</v>
      </c>
      <c r="AL27" s="156">
        <v>5254.4539999999997</v>
      </c>
      <c r="AM27" s="158">
        <v>23710.932999999997</v>
      </c>
      <c r="AN27" s="156">
        <v>6779.1439999999993</v>
      </c>
      <c r="AO27" s="156">
        <v>15222.772000000001</v>
      </c>
      <c r="AP27" s="156">
        <v>1709.0169999999998</v>
      </c>
      <c r="AQ27" s="165">
        <v>50463.501999999993</v>
      </c>
    </row>
    <row r="28" spans="1:43" ht="12.75" customHeight="1">
      <c r="A28" s="156" t="s">
        <v>776</v>
      </c>
      <c r="B28" s="156" t="s">
        <v>819</v>
      </c>
      <c r="C28" s="156">
        <v>1619113.517</v>
      </c>
      <c r="D28" s="156">
        <v>1312342.2780000002</v>
      </c>
      <c r="E28" s="156">
        <v>306771.23900000006</v>
      </c>
      <c r="F28" s="156">
        <v>1266558.5330000001</v>
      </c>
      <c r="G28" s="156">
        <v>313510.78099999996</v>
      </c>
      <c r="H28" s="156">
        <v>359294.52599999995</v>
      </c>
      <c r="I28" s="156">
        <v>7363.6010000000006</v>
      </c>
      <c r="J28" s="157">
        <v>366658.12700000009</v>
      </c>
      <c r="K28" s="156">
        <v>301014.50600000005</v>
      </c>
      <c r="L28" s="156">
        <v>53067.283000000003</v>
      </c>
      <c r="M28" s="156">
        <v>12576.338</v>
      </c>
      <c r="N28" s="159"/>
      <c r="O28" s="161">
        <v>15.531642641048013</v>
      </c>
      <c r="P28" s="160">
        <v>15.442679114542031</v>
      </c>
      <c r="Q28" s="159"/>
      <c r="R28" s="156">
        <v>256791.27300000002</v>
      </c>
      <c r="S28" s="156">
        <v>209186.946</v>
      </c>
      <c r="T28" s="156">
        <v>9306.0650000000005</v>
      </c>
      <c r="U28" s="156">
        <v>9306.0650000000005</v>
      </c>
      <c r="V28" s="159"/>
      <c r="W28" s="163">
        <v>56948.03</v>
      </c>
      <c r="X28" s="156">
        <v>-326.19200000000092</v>
      </c>
      <c r="Y28" s="158">
        <v>78350.838000000003</v>
      </c>
      <c r="Z28" s="156">
        <v>55407.694000000003</v>
      </c>
      <c r="AA28" s="156">
        <v>22943.144</v>
      </c>
      <c r="AB28" s="158">
        <v>21729</v>
      </c>
      <c r="AC28" s="156">
        <v>16963</v>
      </c>
      <c r="AD28" s="156">
        <v>4766</v>
      </c>
      <c r="AE28" s="158">
        <v>56621.837999999989</v>
      </c>
      <c r="AF28" s="159"/>
      <c r="AG28" s="158">
        <v>78049.957999999999</v>
      </c>
      <c r="AH28" s="156">
        <v>53618.7</v>
      </c>
      <c r="AI28" s="156">
        <v>44231.822</v>
      </c>
      <c r="AJ28" s="156">
        <v>9386.8779999999988</v>
      </c>
      <c r="AK28" s="156">
        <v>18641.041000000001</v>
      </c>
      <c r="AL28" s="156">
        <v>5790.2169999999987</v>
      </c>
      <c r="AM28" s="158">
        <v>26119.154000000002</v>
      </c>
      <c r="AN28" s="156">
        <v>6131.942</v>
      </c>
      <c r="AO28" s="156">
        <v>18010.150999999998</v>
      </c>
      <c r="AP28" s="156">
        <v>1977.0610000000001</v>
      </c>
      <c r="AQ28" s="165">
        <v>51930.803999999996</v>
      </c>
    </row>
    <row r="29" spans="1:43" ht="12.75" customHeight="1">
      <c r="A29" s="156" t="s">
        <v>776</v>
      </c>
      <c r="B29" s="156" t="s">
        <v>820</v>
      </c>
      <c r="C29" s="156">
        <v>1687087.4519999998</v>
      </c>
      <c r="D29" s="156">
        <v>1362516.621</v>
      </c>
      <c r="E29" s="156">
        <v>324570.83100000006</v>
      </c>
      <c r="F29" s="156">
        <v>1319038.52</v>
      </c>
      <c r="G29" s="156">
        <v>334065.58199999999</v>
      </c>
      <c r="H29" s="156">
        <v>377543.68300000002</v>
      </c>
      <c r="I29" s="156">
        <v>7171.5339999999997</v>
      </c>
      <c r="J29" s="157">
        <v>384715.21699999995</v>
      </c>
      <c r="K29" s="156">
        <v>316946.13099999994</v>
      </c>
      <c r="L29" s="156">
        <v>52249.084999999999</v>
      </c>
      <c r="M29" s="156">
        <v>15520.001</v>
      </c>
      <c r="N29" s="159"/>
      <c r="O29" s="161">
        <v>15.380988166111452</v>
      </c>
      <c r="P29" s="160">
        <v>15.429608286068913</v>
      </c>
      <c r="Q29" s="159"/>
      <c r="R29" s="156">
        <v>268592.60200000001</v>
      </c>
      <c r="S29" s="156">
        <v>219585.75400000002</v>
      </c>
      <c r="T29" s="156">
        <v>10093.346</v>
      </c>
      <c r="U29" s="156">
        <v>10093.346</v>
      </c>
      <c r="V29" s="159"/>
      <c r="W29" s="163">
        <v>59173.002</v>
      </c>
      <c r="X29" s="156">
        <v>187.04900000000089</v>
      </c>
      <c r="Y29" s="158">
        <v>81292.630999999994</v>
      </c>
      <c r="Z29" s="156">
        <v>56795.980999999992</v>
      </c>
      <c r="AA29" s="156">
        <v>24496.65</v>
      </c>
      <c r="AB29" s="158">
        <v>21932.58</v>
      </c>
      <c r="AC29" s="156">
        <v>17635.580000000002</v>
      </c>
      <c r="AD29" s="156">
        <v>4297</v>
      </c>
      <c r="AE29" s="158">
        <v>59360.050999999992</v>
      </c>
      <c r="AF29" s="159"/>
      <c r="AG29" s="158">
        <v>81483.432000000001</v>
      </c>
      <c r="AH29" s="156">
        <v>55952.55</v>
      </c>
      <c r="AI29" s="156">
        <v>45863.355000000003</v>
      </c>
      <c r="AJ29" s="156">
        <v>10089.194999999998</v>
      </c>
      <c r="AK29" s="156">
        <v>19886.776000000002</v>
      </c>
      <c r="AL29" s="156">
        <v>5644.1059999999998</v>
      </c>
      <c r="AM29" s="158">
        <v>25309.483</v>
      </c>
      <c r="AN29" s="156">
        <v>5454.982</v>
      </c>
      <c r="AO29" s="156">
        <v>17683.223999999998</v>
      </c>
      <c r="AP29" s="156">
        <v>2171.277</v>
      </c>
      <c r="AQ29" s="165">
        <v>56173.949000000001</v>
      </c>
    </row>
    <row r="30" spans="1:43" ht="12.75" customHeight="1">
      <c r="A30" s="156" t="s">
        <v>776</v>
      </c>
      <c r="B30" s="156" t="s">
        <v>821</v>
      </c>
      <c r="C30" s="156">
        <v>1776703.3450000002</v>
      </c>
      <c r="D30" s="156">
        <v>1444039.6040000001</v>
      </c>
      <c r="E30" s="156">
        <v>332663.74099999998</v>
      </c>
      <c r="F30" s="156">
        <v>1406068.9380000001</v>
      </c>
      <c r="G30" s="156">
        <v>356984.80200000003</v>
      </c>
      <c r="H30" s="156">
        <v>394955.46799999999</v>
      </c>
      <c r="I30" s="156">
        <v>7223.8760000000002</v>
      </c>
      <c r="J30" s="157">
        <v>402179.34399999998</v>
      </c>
      <c r="K30" s="156">
        <v>331375.66699999996</v>
      </c>
      <c r="L30" s="156">
        <v>55578.555999999997</v>
      </c>
      <c r="M30" s="156">
        <v>15225.121000000001</v>
      </c>
      <c r="N30" s="159"/>
      <c r="O30" s="161">
        <v>15.510045687478172</v>
      </c>
      <c r="P30" s="160">
        <v>15.601115506319985</v>
      </c>
      <c r="Q30" s="159"/>
      <c r="R30" s="156">
        <v>288149.78099999996</v>
      </c>
      <c r="S30" s="156">
        <v>238616.10399999999</v>
      </c>
      <c r="T30" s="156">
        <v>12683.354000000001</v>
      </c>
      <c r="U30" s="156">
        <v>4917.43</v>
      </c>
      <c r="V30" s="156">
        <v>7765.9240000000009</v>
      </c>
      <c r="W30" s="163">
        <v>62378.2</v>
      </c>
      <c r="X30" s="156">
        <v>366.26399999999921</v>
      </c>
      <c r="Y30" s="158">
        <v>83066.611999999994</v>
      </c>
      <c r="Z30" s="156">
        <v>56330.828999999991</v>
      </c>
      <c r="AA30" s="156">
        <v>26735.783000000003</v>
      </c>
      <c r="AB30" s="158">
        <v>20322.148000000001</v>
      </c>
      <c r="AC30" s="156">
        <v>16024.147999999999</v>
      </c>
      <c r="AD30" s="156">
        <v>4298</v>
      </c>
      <c r="AE30" s="158">
        <v>62744.464</v>
      </c>
      <c r="AF30" s="159"/>
      <c r="AG30" s="158">
        <v>83760.412999999986</v>
      </c>
      <c r="AH30" s="156">
        <v>55403.444000000003</v>
      </c>
      <c r="AI30" s="156">
        <v>42944.68</v>
      </c>
      <c r="AJ30" s="156">
        <v>12458.764000000003</v>
      </c>
      <c r="AK30" s="156">
        <v>22168.049000000003</v>
      </c>
      <c r="AL30" s="156">
        <v>6188.9199999999992</v>
      </c>
      <c r="AM30" s="158">
        <v>23455.527000000002</v>
      </c>
      <c r="AN30" s="156">
        <v>4839.0319999999992</v>
      </c>
      <c r="AO30" s="156">
        <v>16371.212</v>
      </c>
      <c r="AP30" s="156">
        <v>2245.2829999999999</v>
      </c>
      <c r="AQ30" s="165">
        <v>60304.885999999999</v>
      </c>
    </row>
    <row r="31" spans="1:43" ht="12.75" customHeight="1">
      <c r="A31" s="156" t="s">
        <v>776</v>
      </c>
      <c r="B31" s="156" t="s">
        <v>822</v>
      </c>
      <c r="C31" s="156">
        <v>1843809.943</v>
      </c>
      <c r="D31" s="156">
        <v>1500046.1</v>
      </c>
      <c r="E31" s="156">
        <v>343763.84299999999</v>
      </c>
      <c r="F31" s="156">
        <v>1452352.831</v>
      </c>
      <c r="G31" s="156">
        <v>365417.44599999994</v>
      </c>
      <c r="H31" s="156">
        <v>413110.71500000003</v>
      </c>
      <c r="I31" s="156">
        <v>6818.4539999999997</v>
      </c>
      <c r="J31" s="157">
        <v>419929.16900000005</v>
      </c>
      <c r="K31" s="156">
        <v>350000.35200000007</v>
      </c>
      <c r="L31" s="156">
        <v>53594.704999999994</v>
      </c>
      <c r="M31" s="156">
        <v>16334.112000000001</v>
      </c>
      <c r="N31" s="159"/>
      <c r="O31" s="161">
        <v>15.295246851499375</v>
      </c>
      <c r="P31" s="160">
        <v>15.412188001638912</v>
      </c>
      <c r="Q31" s="159"/>
      <c r="R31" s="156">
        <v>299465.03899999999</v>
      </c>
      <c r="S31" s="156">
        <v>248633.85199999998</v>
      </c>
      <c r="T31" s="156">
        <v>13766.794000000002</v>
      </c>
      <c r="U31" s="156">
        <v>3963.6089999999999</v>
      </c>
      <c r="V31" s="156">
        <v>9803.1849999999977</v>
      </c>
      <c r="W31" s="163">
        <v>64229.202999999994</v>
      </c>
      <c r="X31" s="156">
        <v>491.06900000000132</v>
      </c>
      <c r="Y31" s="158">
        <v>85116.375000000015</v>
      </c>
      <c r="Z31" s="156">
        <v>57437.091000000008</v>
      </c>
      <c r="AA31" s="156">
        <v>27679.284</v>
      </c>
      <c r="AB31" s="158">
        <v>20396.101999999999</v>
      </c>
      <c r="AC31" s="156">
        <v>15726.515000000001</v>
      </c>
      <c r="AD31" s="156">
        <v>4669.5870000000004</v>
      </c>
      <c r="AE31" s="158">
        <v>64720.272999999994</v>
      </c>
      <c r="AF31" s="159"/>
      <c r="AG31" s="158">
        <v>85231.344000000012</v>
      </c>
      <c r="AH31" s="156">
        <v>55828.739000000001</v>
      </c>
      <c r="AI31" s="156">
        <v>42155.824000000001</v>
      </c>
      <c r="AJ31" s="156">
        <v>13672.915000000001</v>
      </c>
      <c r="AK31" s="156">
        <v>23728.407999999999</v>
      </c>
      <c r="AL31" s="156">
        <v>5674.1970000000001</v>
      </c>
      <c r="AM31" s="158">
        <v>22385.972000000002</v>
      </c>
      <c r="AN31" s="156">
        <v>4819.9850000000006</v>
      </c>
      <c r="AO31" s="156">
        <v>15096.673000000001</v>
      </c>
      <c r="AP31" s="156">
        <v>2469.3140000000003</v>
      </c>
      <c r="AQ31" s="165">
        <v>62845.371999999996</v>
      </c>
    </row>
    <row r="32" spans="1:43" ht="12.75" customHeight="1">
      <c r="A32" s="156" t="s">
        <v>776</v>
      </c>
      <c r="B32" s="156" t="s">
        <v>823</v>
      </c>
      <c r="C32" s="156">
        <v>2001160.3529999999</v>
      </c>
      <c r="D32" s="156">
        <v>1620669.4980000001</v>
      </c>
      <c r="E32" s="156">
        <v>380490.85500000004</v>
      </c>
      <c r="F32" s="156">
        <v>1571210.9019999998</v>
      </c>
      <c r="G32" s="156">
        <v>390569.109</v>
      </c>
      <c r="H32" s="156">
        <v>440027.70500000007</v>
      </c>
      <c r="I32" s="156">
        <v>6583.7109999999993</v>
      </c>
      <c r="J32" s="157">
        <v>446611.41599999997</v>
      </c>
      <c r="K32" s="156">
        <v>372193.31699999992</v>
      </c>
      <c r="L32" s="156">
        <v>55403.683999999994</v>
      </c>
      <c r="M32" s="156">
        <v>19014.415000000001</v>
      </c>
      <c r="N32" s="159"/>
      <c r="O32" s="161">
        <v>15.16721843043975</v>
      </c>
      <c r="P32" s="160">
        <v>15.312775614316124</v>
      </c>
      <c r="Q32" s="159"/>
      <c r="R32" s="156">
        <v>321556.55099999998</v>
      </c>
      <c r="S32" s="156">
        <v>268733.158</v>
      </c>
      <c r="T32" s="156">
        <v>15466.64</v>
      </c>
      <c r="U32" s="156">
        <v>3763.0319999999997</v>
      </c>
      <c r="V32" s="156">
        <v>11703.608</v>
      </c>
      <c r="W32" s="163">
        <v>67738.528999999995</v>
      </c>
      <c r="X32" s="156">
        <v>650.07500000000073</v>
      </c>
      <c r="Y32" s="158">
        <v>90327.90800000001</v>
      </c>
      <c r="Z32" s="156">
        <v>60430.321000000004</v>
      </c>
      <c r="AA32" s="156">
        <v>29897.587</v>
      </c>
      <c r="AB32" s="158">
        <v>21939.304</v>
      </c>
      <c r="AC32" s="156">
        <v>17019.189000000002</v>
      </c>
      <c r="AD32" s="156">
        <v>4920.1149999999998</v>
      </c>
      <c r="AE32" s="158">
        <v>68388.604000000007</v>
      </c>
      <c r="AF32" s="159"/>
      <c r="AG32" s="158">
        <v>88167.754000000001</v>
      </c>
      <c r="AH32" s="156">
        <v>56910.963000000003</v>
      </c>
      <c r="AI32" s="156">
        <v>42311.682000000001</v>
      </c>
      <c r="AJ32" s="156">
        <v>14599.281000000001</v>
      </c>
      <c r="AK32" s="156">
        <v>26108.547000000002</v>
      </c>
      <c r="AL32" s="156">
        <v>5148.2439999999997</v>
      </c>
      <c r="AM32" s="158">
        <v>24520.652000000002</v>
      </c>
      <c r="AN32" s="156">
        <v>5317.9699999999993</v>
      </c>
      <c r="AO32" s="156">
        <v>16561.302</v>
      </c>
      <c r="AP32" s="156">
        <v>2641.38</v>
      </c>
      <c r="AQ32" s="165">
        <v>63647.101999999999</v>
      </c>
    </row>
    <row r="33" spans="1:43" ht="12.75" customHeight="1">
      <c r="A33" s="156" t="s">
        <v>776</v>
      </c>
      <c r="B33" s="156" t="s">
        <v>824</v>
      </c>
      <c r="C33" s="156">
        <v>2101946.9140000003</v>
      </c>
      <c r="D33" s="156">
        <v>1703469.9469999999</v>
      </c>
      <c r="E33" s="156">
        <v>398476.96699999995</v>
      </c>
      <c r="F33" s="156">
        <v>1667689.7269999997</v>
      </c>
      <c r="G33" s="156">
        <v>426822.70900000003</v>
      </c>
      <c r="H33" s="156">
        <v>462602.929</v>
      </c>
      <c r="I33" s="156">
        <v>6440.7300000000005</v>
      </c>
      <c r="J33" s="157">
        <v>469043.65899999999</v>
      </c>
      <c r="K33" s="156">
        <v>389617.96600000001</v>
      </c>
      <c r="L33" s="156">
        <v>58132.020000000004</v>
      </c>
      <c r="M33" s="156">
        <v>21293.673000000003</v>
      </c>
      <c r="N33" s="159"/>
      <c r="O33" s="161">
        <v>15.304205828737144</v>
      </c>
      <c r="P33" s="160">
        <v>15.414306453719686</v>
      </c>
      <c r="Q33" s="159"/>
      <c r="R33" s="156">
        <v>341687.88900000002</v>
      </c>
      <c r="S33" s="156">
        <v>286090.69899999996</v>
      </c>
      <c r="T33" s="156">
        <v>16585.206000000002</v>
      </c>
      <c r="U33" s="156">
        <v>4141.4829999999993</v>
      </c>
      <c r="V33" s="156">
        <v>12443.723</v>
      </c>
      <c r="W33" s="163">
        <v>71783.407000000007</v>
      </c>
      <c r="X33" s="156">
        <v>516.41999999999825</v>
      </c>
      <c r="Y33" s="158">
        <v>95772.208999999988</v>
      </c>
      <c r="Z33" s="156">
        <v>64239.018999999993</v>
      </c>
      <c r="AA33" s="156">
        <v>31533.19</v>
      </c>
      <c r="AB33" s="158">
        <v>23472.381999999998</v>
      </c>
      <c r="AC33" s="156">
        <v>18177.061999999998</v>
      </c>
      <c r="AD33" s="156">
        <v>5295.32</v>
      </c>
      <c r="AE33" s="158">
        <v>72299.827000000005</v>
      </c>
      <c r="AF33" s="159"/>
      <c r="AG33" s="158">
        <v>96155.603000000003</v>
      </c>
      <c r="AH33" s="156">
        <v>63486.216</v>
      </c>
      <c r="AI33" s="156">
        <v>47001.859000000011</v>
      </c>
      <c r="AJ33" s="156">
        <v>16484.357</v>
      </c>
      <c r="AK33" s="156">
        <v>27591.030000000002</v>
      </c>
      <c r="AL33" s="156">
        <v>5078.357</v>
      </c>
      <c r="AM33" s="158">
        <v>25978.813000000002</v>
      </c>
      <c r="AN33" s="156">
        <v>5821.74</v>
      </c>
      <c r="AO33" s="156">
        <v>17269.969000000001</v>
      </c>
      <c r="AP33" s="156">
        <v>2887.1039999999998</v>
      </c>
      <c r="AQ33" s="165">
        <v>70176.790000000008</v>
      </c>
    </row>
    <row r="34" spans="1:43" ht="12.75" customHeight="1">
      <c r="A34" s="156" t="s">
        <v>776</v>
      </c>
      <c r="B34" s="156" t="s">
        <v>825</v>
      </c>
      <c r="C34" s="156">
        <v>2188234.7070000004</v>
      </c>
      <c r="D34" s="156">
        <v>1747631.004</v>
      </c>
      <c r="E34" s="156">
        <v>440603.70299999998</v>
      </c>
      <c r="F34" s="156">
        <v>1707760.4359999998</v>
      </c>
      <c r="G34" s="156">
        <v>440238.95199999993</v>
      </c>
      <c r="H34" s="156">
        <v>480109.51999999996</v>
      </c>
      <c r="I34" s="156">
        <v>6510.2439999999997</v>
      </c>
      <c r="J34" s="157">
        <v>486619.76400000008</v>
      </c>
      <c r="K34" s="156">
        <v>404075.68400000001</v>
      </c>
      <c r="L34" s="156">
        <v>60217.093000000001</v>
      </c>
      <c r="M34" s="156">
        <v>22326.986999999997</v>
      </c>
      <c r="N34" s="159"/>
      <c r="O34" s="161">
        <v>15.272915425605275</v>
      </c>
      <c r="P34" s="160">
        <v>15.352040037568219</v>
      </c>
      <c r="Q34" s="159"/>
      <c r="R34" s="156">
        <v>350878.69500000001</v>
      </c>
      <c r="S34" s="156">
        <v>292401.24800000002</v>
      </c>
      <c r="T34" s="156">
        <v>17282.135999999999</v>
      </c>
      <c r="U34" s="156">
        <v>4231.6279999999988</v>
      </c>
      <c r="V34" s="156">
        <v>13050.507999999998</v>
      </c>
      <c r="W34" s="163">
        <v>74321.025000000009</v>
      </c>
      <c r="X34" s="156">
        <v>385.03600000000506</v>
      </c>
      <c r="Y34" s="158">
        <v>99193.534999999989</v>
      </c>
      <c r="Z34" s="156">
        <v>66451.406999999992</v>
      </c>
      <c r="AA34" s="156">
        <v>32742.127999999997</v>
      </c>
      <c r="AB34" s="158">
        <v>24487.474000000002</v>
      </c>
      <c r="AC34" s="156">
        <v>19386.675999999999</v>
      </c>
      <c r="AD34" s="156">
        <v>5100.7979999999998</v>
      </c>
      <c r="AE34" s="158">
        <v>74706.061000000002</v>
      </c>
      <c r="AF34" s="159"/>
      <c r="AG34" s="158">
        <v>99641.354999999996</v>
      </c>
      <c r="AH34" s="156">
        <v>65611.443999999989</v>
      </c>
      <c r="AI34" s="156">
        <v>48329.716</v>
      </c>
      <c r="AJ34" s="156">
        <v>17281.728000000003</v>
      </c>
      <c r="AK34" s="156">
        <v>28684.546999999999</v>
      </c>
      <c r="AL34" s="156">
        <v>5345.3639999999996</v>
      </c>
      <c r="AM34" s="158">
        <v>28103.432000000001</v>
      </c>
      <c r="AN34" s="156">
        <v>6028.5490000000009</v>
      </c>
      <c r="AO34" s="156">
        <v>19051.681999999997</v>
      </c>
      <c r="AP34" s="156">
        <v>3023.201</v>
      </c>
      <c r="AQ34" s="165">
        <v>71537.92300000001</v>
      </c>
    </row>
    <row r="35" spans="1:43" ht="12.75" customHeight="1">
      <c r="A35" s="156" t="s">
        <v>776</v>
      </c>
      <c r="B35" s="156" t="s">
        <v>826</v>
      </c>
      <c r="C35" s="156">
        <v>1949194.7010000001</v>
      </c>
      <c r="D35" s="156">
        <v>1555975.6789999998</v>
      </c>
      <c r="E35" s="156">
        <v>393219.022</v>
      </c>
      <c r="F35" s="156">
        <v>1521071.85</v>
      </c>
      <c r="G35" s="156">
        <v>379983.77499999997</v>
      </c>
      <c r="H35" s="156">
        <v>414887.60399999993</v>
      </c>
      <c r="I35" s="156">
        <v>5020.47</v>
      </c>
      <c r="J35" s="157">
        <v>419908.07399999991</v>
      </c>
      <c r="K35" s="156">
        <v>335719.53699999989</v>
      </c>
      <c r="L35" s="156">
        <v>62865.415999999997</v>
      </c>
      <c r="M35" s="156">
        <v>21323.120999999999</v>
      </c>
      <c r="N35" s="159"/>
      <c r="O35" s="161">
        <v>15.297351486506557</v>
      </c>
      <c r="P35" s="160">
        <v>15.39848433588349</v>
      </c>
      <c r="Q35" s="159"/>
      <c r="R35" s="156">
        <v>311661.38199999998</v>
      </c>
      <c r="S35" s="156">
        <v>261233.52300000002</v>
      </c>
      <c r="T35" s="156">
        <v>15538.803999999998</v>
      </c>
      <c r="U35" s="156">
        <v>3471.2719999999999</v>
      </c>
      <c r="V35" s="156">
        <v>12067.531999999999</v>
      </c>
      <c r="W35" s="163">
        <v>64234.813999999998</v>
      </c>
      <c r="X35" s="156">
        <v>424.66500000000451</v>
      </c>
      <c r="Y35" s="158">
        <v>88447.771000000008</v>
      </c>
      <c r="Z35" s="156">
        <v>59462.672999999995</v>
      </c>
      <c r="AA35" s="156">
        <v>28985.097999999998</v>
      </c>
      <c r="AB35" s="158">
        <v>23788.292000000001</v>
      </c>
      <c r="AC35" s="156">
        <v>18551.66</v>
      </c>
      <c r="AD35" s="156">
        <v>5236.6319999999996</v>
      </c>
      <c r="AE35" s="158">
        <v>64659.479000000007</v>
      </c>
      <c r="AF35" s="159"/>
      <c r="AG35" s="158">
        <v>90284.578999999998</v>
      </c>
      <c r="AH35" s="156">
        <v>59000.117999999995</v>
      </c>
      <c r="AI35" s="156">
        <v>43826.46</v>
      </c>
      <c r="AJ35" s="156">
        <v>15173.657999999998</v>
      </c>
      <c r="AK35" s="156">
        <v>25209.912</v>
      </c>
      <c r="AL35" s="156">
        <v>6074.5489999999991</v>
      </c>
      <c r="AM35" s="158">
        <v>26947.745000000003</v>
      </c>
      <c r="AN35" s="156">
        <v>5947.0999999999995</v>
      </c>
      <c r="AO35" s="156">
        <v>18469.393</v>
      </c>
      <c r="AP35" s="156">
        <v>2531.2520000000004</v>
      </c>
      <c r="AQ35" s="165">
        <v>63336.834000000003</v>
      </c>
    </row>
    <row r="36" spans="1:43" ht="12.75" customHeight="1">
      <c r="A36" s="156" t="s">
        <v>776</v>
      </c>
      <c r="B36" s="156" t="s">
        <v>773</v>
      </c>
      <c r="C36" s="156">
        <v>2340279.1829999997</v>
      </c>
      <c r="D36" s="156">
        <v>1846695.4810000001</v>
      </c>
      <c r="E36" s="156">
        <v>493583.70200000005</v>
      </c>
      <c r="F36" s="156">
        <v>1836701.5350000001</v>
      </c>
      <c r="G36" s="156">
        <v>481284.47600000002</v>
      </c>
      <c r="H36" s="156">
        <v>491278.42200000002</v>
      </c>
      <c r="I36" s="156">
        <v>6540.5</v>
      </c>
      <c r="J36" s="157">
        <v>497818.9219999999</v>
      </c>
      <c r="K36" s="156">
        <v>405289.79200000002</v>
      </c>
      <c r="L36" s="156">
        <v>67465.918000000005</v>
      </c>
      <c r="M36" s="156">
        <v>25063.212000000003</v>
      </c>
      <c r="N36" s="159"/>
      <c r="O36" s="161">
        <v>15.217851843727226</v>
      </c>
      <c r="P36" s="160">
        <v>15.448555207790992</v>
      </c>
      <c r="Q36" s="159"/>
      <c r="R36" s="156">
        <v>373213.68599999999</v>
      </c>
      <c r="S36" s="156">
        <v>317767.35899999994</v>
      </c>
      <c r="T36" s="156">
        <v>21797.308000000001</v>
      </c>
      <c r="U36" s="156">
        <v>4549.4990000000007</v>
      </c>
      <c r="V36" s="156">
        <v>17247.809000000001</v>
      </c>
      <c r="W36" s="163">
        <v>75757.34599999999</v>
      </c>
      <c r="X36" s="156">
        <v>1148.4850000000006</v>
      </c>
      <c r="Y36" s="158">
        <v>104115.038</v>
      </c>
      <c r="Z36" s="156">
        <v>69695.786999999982</v>
      </c>
      <c r="AA36" s="156">
        <v>34419.251000000004</v>
      </c>
      <c r="AB36" s="158">
        <v>27209.206999999995</v>
      </c>
      <c r="AC36" s="156">
        <v>21082.337999999996</v>
      </c>
      <c r="AD36" s="156">
        <v>6126.8689999999997</v>
      </c>
      <c r="AE36" s="158">
        <v>76905.831000000006</v>
      </c>
      <c r="AF36" s="159"/>
      <c r="AG36" s="158">
        <v>101066.052</v>
      </c>
      <c r="AH36" s="156">
        <v>66301.179000000004</v>
      </c>
      <c r="AI36" s="156">
        <v>46356.398000000001</v>
      </c>
      <c r="AJ36" s="156">
        <v>19944.781000000003</v>
      </c>
      <c r="AK36" s="156">
        <v>29351</v>
      </c>
      <c r="AL36" s="156">
        <v>5413.8729999999996</v>
      </c>
      <c r="AM36" s="158">
        <v>28567.7</v>
      </c>
      <c r="AN36" s="156">
        <v>6056.5419999999986</v>
      </c>
      <c r="AO36" s="156">
        <v>18837.912</v>
      </c>
      <c r="AP36" s="156">
        <v>3673.2460000000001</v>
      </c>
      <c r="AQ36" s="165">
        <v>72498.351999999999</v>
      </c>
    </row>
    <row r="37" spans="1:43" ht="12.75" customHeight="1">
      <c r="A37" s="156" t="s">
        <v>776</v>
      </c>
      <c r="B37" s="156" t="s">
        <v>827</v>
      </c>
      <c r="C37" s="156">
        <v>2889158.5259999996</v>
      </c>
      <c r="D37" s="156">
        <v>2235560.8089999999</v>
      </c>
      <c r="E37" s="156">
        <v>653597.71700000006</v>
      </c>
      <c r="F37" s="156">
        <v>2287501.5619999999</v>
      </c>
      <c r="G37" s="156">
        <v>623049.72000000009</v>
      </c>
      <c r="H37" s="156">
        <v>571108.96699999995</v>
      </c>
      <c r="I37" s="156">
        <v>6365.3379999999997</v>
      </c>
      <c r="J37" s="157">
        <v>577474.30499999982</v>
      </c>
      <c r="K37" s="156">
        <v>474999.74199999985</v>
      </c>
      <c r="L37" s="156">
        <v>74088.696000000011</v>
      </c>
      <c r="M37" s="156">
        <v>28385.867000000002</v>
      </c>
      <c r="N37" s="159"/>
      <c r="O37" s="161">
        <v>14.983920713147576</v>
      </c>
      <c r="P37" s="160">
        <v>15.128990717604307</v>
      </c>
      <c r="Q37" s="159"/>
      <c r="R37" s="156">
        <v>451008.79700000002</v>
      </c>
      <c r="S37" s="156">
        <v>390722.46899999998</v>
      </c>
      <c r="T37" s="156">
        <v>27631.745000000003</v>
      </c>
      <c r="U37" s="156">
        <v>5840.802999999999</v>
      </c>
      <c r="V37" s="156">
        <v>21790.941999999999</v>
      </c>
      <c r="W37" s="163">
        <v>86528.292000000001</v>
      </c>
      <c r="X37" s="156">
        <v>837.74199999999473</v>
      </c>
      <c r="Y37" s="158">
        <v>121638.553</v>
      </c>
      <c r="Z37" s="156">
        <v>83214.794999999984</v>
      </c>
      <c r="AA37" s="156">
        <v>38423.758000000002</v>
      </c>
      <c r="AB37" s="158">
        <v>34272.519</v>
      </c>
      <c r="AC37" s="156">
        <v>27795.691000000003</v>
      </c>
      <c r="AD37" s="156">
        <v>6476.8280000000004</v>
      </c>
      <c r="AE37" s="158">
        <v>87366.034</v>
      </c>
      <c r="AF37" s="159"/>
      <c r="AG37" s="158">
        <v>121639.67600000001</v>
      </c>
      <c r="AH37" s="156">
        <v>81973.998999999996</v>
      </c>
      <c r="AI37" s="156">
        <v>54840.286000000007</v>
      </c>
      <c r="AJ37" s="156">
        <v>27133.713</v>
      </c>
      <c r="AK37" s="156">
        <v>33817.832999999999</v>
      </c>
      <c r="AL37" s="156">
        <v>5847.844000000001</v>
      </c>
      <c r="AM37" s="158">
        <v>39044.639999999999</v>
      </c>
      <c r="AN37" s="156">
        <v>7198.2909999999993</v>
      </c>
      <c r="AO37" s="156">
        <v>27673.942999999999</v>
      </c>
      <c r="AP37" s="156">
        <v>4172.4059999999999</v>
      </c>
      <c r="AQ37" s="165">
        <v>82595.035999999993</v>
      </c>
    </row>
    <row r="38" spans="1:43" ht="13.2"/>
    <row r="39" spans="1:43" s="153" customFormat="1" ht="13.2">
      <c r="A39" s="1"/>
      <c r="B39" s="5"/>
      <c r="C39" s="187" t="s">
        <v>30</v>
      </c>
      <c r="D39" s="187"/>
      <c r="E39" s="187"/>
      <c r="F39" s="187"/>
      <c r="G39" s="187"/>
      <c r="H39" s="187"/>
      <c r="I39" s="187"/>
      <c r="J39" s="187"/>
      <c r="K39" s="187"/>
      <c r="L39" s="187"/>
      <c r="M39" s="187"/>
      <c r="N39" s="6"/>
      <c r="O39" s="187" t="s">
        <v>30</v>
      </c>
      <c r="P39" s="187"/>
      <c r="Q39" s="6"/>
      <c r="R39" s="187" t="s">
        <v>30</v>
      </c>
      <c r="S39" s="187"/>
      <c r="T39" s="187"/>
      <c r="U39" s="187"/>
      <c r="V39" s="187"/>
      <c r="W39" s="187"/>
      <c r="X39" s="187"/>
      <c r="Y39" s="187"/>
      <c r="Z39" s="187"/>
      <c r="AA39" s="187"/>
      <c r="AB39" s="187"/>
      <c r="AC39" s="187"/>
      <c r="AD39" s="187"/>
      <c r="AE39" s="187"/>
      <c r="AF39" s="6"/>
      <c r="AG39" s="187" t="s">
        <v>30</v>
      </c>
      <c r="AH39" s="187"/>
      <c r="AI39" s="187"/>
      <c r="AJ39" s="187"/>
      <c r="AK39" s="187"/>
      <c r="AL39" s="187"/>
      <c r="AM39" s="187"/>
      <c r="AN39" s="187"/>
      <c r="AO39" s="187"/>
      <c r="AP39" s="187"/>
      <c r="AQ39" s="187"/>
    </row>
    <row r="40" spans="1:43" s="154" customFormat="1" ht="13.2">
      <c r="AI40" s="155"/>
      <c r="AJ40" s="155"/>
      <c r="AK40" s="155"/>
      <c r="AL40" s="155"/>
    </row>
    <row r="41" spans="1:43" ht="12.75" customHeight="1">
      <c r="A41" s="156" t="s">
        <v>776</v>
      </c>
      <c r="B41" s="156" t="s">
        <v>802</v>
      </c>
      <c r="C41" s="160">
        <v>8.5594759057438115</v>
      </c>
      <c r="D41" s="160">
        <v>8.1547520759298635</v>
      </c>
      <c r="E41" s="160">
        <v>11.48584932308756</v>
      </c>
      <c r="F41" s="160">
        <v>7.2884377778829981</v>
      </c>
      <c r="G41" s="160">
        <v>8.032723699875854</v>
      </c>
      <c r="H41" s="160">
        <v>10.839851666452956</v>
      </c>
      <c r="I41" s="160">
        <v>-1.0138942123256847</v>
      </c>
      <c r="J41" s="167">
        <v>9.6738850657862496</v>
      </c>
      <c r="K41" s="160">
        <v>12.570525791968967</v>
      </c>
      <c r="L41" s="160">
        <v>-3.1580792737553813</v>
      </c>
      <c r="M41" s="160">
        <v>6.2999984736419927</v>
      </c>
      <c r="O41" s="161">
        <v>1.1383144558198162</v>
      </c>
      <c r="P41" s="160">
        <v>-0.1147735262892088</v>
      </c>
      <c r="R41" s="160">
        <v>9.0157841634457156</v>
      </c>
      <c r="S41" s="160">
        <v>7.7683512344533758</v>
      </c>
      <c r="T41" s="160">
        <v>2.54387967347856</v>
      </c>
      <c r="U41" s="160">
        <v>2.54387967347856</v>
      </c>
      <c r="V41" s="159"/>
      <c r="W41" s="168">
        <v>10.922318753749295</v>
      </c>
      <c r="X41" s="159" t="s">
        <v>31</v>
      </c>
      <c r="Y41" s="162">
        <v>8.151679474600126</v>
      </c>
      <c r="Z41" s="160">
        <v>9.5665335104441294</v>
      </c>
      <c r="AA41" s="160">
        <v>6.1099147590736838</v>
      </c>
      <c r="AB41" s="162">
        <v>3.5040635200889834</v>
      </c>
      <c r="AC41" s="160">
        <v>3.7666653670622745</v>
      </c>
      <c r="AD41" s="160">
        <v>3.1200476350506317</v>
      </c>
      <c r="AE41" s="162">
        <v>9.5480084804778382</v>
      </c>
      <c r="AG41" s="162">
        <v>7.3024382005528494</v>
      </c>
      <c r="AH41" s="160">
        <v>8.3313733386827469</v>
      </c>
      <c r="AI41" s="160">
        <v>11.408763401825508</v>
      </c>
      <c r="AJ41" s="160">
        <v>2.2631156253913236</v>
      </c>
      <c r="AK41" s="160">
        <v>5.5666923278464351</v>
      </c>
      <c r="AL41" s="160">
        <v>25.377318512240453</v>
      </c>
      <c r="AM41" s="162">
        <v>7.9059575483563389</v>
      </c>
      <c r="AN41" s="160">
        <v>13.756455399349916</v>
      </c>
      <c r="AO41" s="160">
        <v>5.0158111295891388</v>
      </c>
      <c r="AP41" s="160">
        <v>5.2829272087341153</v>
      </c>
      <c r="AQ41" s="170">
        <v>7.1183882714861326</v>
      </c>
    </row>
    <row r="42" spans="1:43" ht="12.75" customHeight="1">
      <c r="A42" s="156" t="s">
        <v>776</v>
      </c>
      <c r="B42" s="156" t="s">
        <v>803</v>
      </c>
      <c r="C42" s="160">
        <v>11.68649268401813</v>
      </c>
      <c r="D42" s="160">
        <v>10.986014183170434</v>
      </c>
      <c r="E42" s="160">
        <v>16.600000337088797</v>
      </c>
      <c r="F42" s="160">
        <v>12.856093370003693</v>
      </c>
      <c r="G42" s="160">
        <v>16.216827256586299</v>
      </c>
      <c r="H42" s="160">
        <v>8.213167091877617</v>
      </c>
      <c r="I42" s="160">
        <v>-6.6141124560844422E-2</v>
      </c>
      <c r="J42" s="167">
        <v>7.4781531803643961</v>
      </c>
      <c r="K42" s="160">
        <v>6.1394042233404127</v>
      </c>
      <c r="L42" s="160">
        <v>7.0159342185489413</v>
      </c>
      <c r="M42" s="160">
        <v>20.499998160628408</v>
      </c>
      <c r="O42" s="161">
        <v>1.4326977364184255</v>
      </c>
      <c r="P42" s="160">
        <v>1.5822640786289448</v>
      </c>
      <c r="R42" s="160">
        <v>12.179913706019226</v>
      </c>
      <c r="S42" s="160">
        <v>13.528774273176859</v>
      </c>
      <c r="T42" s="160">
        <v>16.205648338063956</v>
      </c>
      <c r="U42" s="160">
        <v>16.205648338063956</v>
      </c>
      <c r="V42" s="159"/>
      <c r="W42" s="168">
        <v>9.0179902481237875</v>
      </c>
      <c r="X42" s="159" t="s">
        <v>31</v>
      </c>
      <c r="Y42" s="162">
        <v>10.839554259197685</v>
      </c>
      <c r="Z42" s="160">
        <v>11.724623343494837</v>
      </c>
      <c r="AA42" s="160">
        <v>9.5207110019708789</v>
      </c>
      <c r="AB42" s="162">
        <v>16.690287023570381</v>
      </c>
      <c r="AC42" s="160">
        <v>15.307590966737175</v>
      </c>
      <c r="AD42" s="160">
        <v>18.724951923657219</v>
      </c>
      <c r="AE42" s="162">
        <v>9.1787413905111066</v>
      </c>
      <c r="AG42" s="162">
        <v>10.885333235193785</v>
      </c>
      <c r="AH42" s="160">
        <v>12.044333697544101</v>
      </c>
      <c r="AI42" s="160">
        <v>9.8259170013570358</v>
      </c>
      <c r="AJ42" s="160">
        <v>16.810014254045342</v>
      </c>
      <c r="AK42" s="160">
        <v>8.709180532352919</v>
      </c>
      <c r="AL42" s="160">
        <v>40.865659612084642</v>
      </c>
      <c r="AM42" s="162">
        <v>10.984208775651858</v>
      </c>
      <c r="AN42" s="160">
        <v>9.3553877224086186</v>
      </c>
      <c r="AO42" s="160">
        <v>9.909898279538826</v>
      </c>
      <c r="AP42" s="160">
        <v>22.683187217834231</v>
      </c>
      <c r="AQ42" s="170">
        <v>10.854958344706215</v>
      </c>
    </row>
    <row r="43" spans="1:43" ht="12.75" customHeight="1">
      <c r="A43" s="156" t="s">
        <v>776</v>
      </c>
      <c r="B43" s="156" t="s">
        <v>804</v>
      </c>
      <c r="C43" s="160">
        <v>12.582382819784169</v>
      </c>
      <c r="D43" s="160">
        <v>12.694415608581558</v>
      </c>
      <c r="E43" s="160">
        <v>11.83436546073214</v>
      </c>
      <c r="F43" s="160">
        <v>12.158184300859185</v>
      </c>
      <c r="G43" s="160">
        <v>14.122622697168765</v>
      </c>
      <c r="H43" s="160">
        <v>15.292780943880951</v>
      </c>
      <c r="I43" s="160">
        <v>-23.092234643103449</v>
      </c>
      <c r="J43" s="167">
        <v>12.124266492606925</v>
      </c>
      <c r="K43" s="160">
        <v>11.817974997099583</v>
      </c>
      <c r="L43" s="160">
        <v>10.286012799120995</v>
      </c>
      <c r="M43" s="160">
        <v>17.127999091614843</v>
      </c>
      <c r="O43" s="161">
        <v>-3.564616194998655E-2</v>
      </c>
      <c r="P43" s="160">
        <v>0.83987052417203145</v>
      </c>
      <c r="R43" s="160">
        <v>13.907810888913842</v>
      </c>
      <c r="S43" s="160">
        <v>13.479862816487078</v>
      </c>
      <c r="T43" s="160">
        <v>7.7073441018387916</v>
      </c>
      <c r="U43" s="160">
        <v>7.7073441018387916</v>
      </c>
      <c r="V43" s="159"/>
      <c r="W43" s="168">
        <v>12.084298494987769</v>
      </c>
      <c r="X43" s="159" t="s">
        <v>31</v>
      </c>
      <c r="Y43" s="162">
        <v>13.902428561933496</v>
      </c>
      <c r="Z43" s="160">
        <v>14.657002177125531</v>
      </c>
      <c r="AA43" s="160">
        <v>12.755410458827876</v>
      </c>
      <c r="AB43" s="162">
        <v>16.659448337871787</v>
      </c>
      <c r="AC43" s="160">
        <v>12.237404551424953</v>
      </c>
      <c r="AD43" s="160">
        <v>22.979274084636561</v>
      </c>
      <c r="AE43" s="162">
        <v>13.065965157322466</v>
      </c>
      <c r="AG43" s="162">
        <v>12.973965029761935</v>
      </c>
      <c r="AH43" s="160">
        <v>13.847410058167245</v>
      </c>
      <c r="AI43" s="160">
        <v>16.710191998732551</v>
      </c>
      <c r="AJ43" s="160">
        <v>8.0651871076685016</v>
      </c>
      <c r="AK43" s="160">
        <v>12.075593474430214</v>
      </c>
      <c r="AL43" s="160">
        <v>-13.647165223169184</v>
      </c>
      <c r="AM43" s="162">
        <v>26.978506137439503</v>
      </c>
      <c r="AN43" s="160">
        <v>23.862068801774051</v>
      </c>
      <c r="AO43" s="160">
        <v>28.841597672780821</v>
      </c>
      <c r="AP43" s="160">
        <v>27.300292648871761</v>
      </c>
      <c r="AQ43" s="170">
        <v>8.6667078831082467</v>
      </c>
    </row>
    <row r="44" spans="1:43" ht="12.75" customHeight="1">
      <c r="A44" s="156" t="s">
        <v>776</v>
      </c>
      <c r="B44" s="156" t="s">
        <v>805</v>
      </c>
      <c r="C44" s="160">
        <v>12.503204244576356</v>
      </c>
      <c r="D44" s="160">
        <v>13.037147963469126</v>
      </c>
      <c r="E44" s="160">
        <v>8.9107675023380288</v>
      </c>
      <c r="F44" s="160">
        <v>13.682476780324262</v>
      </c>
      <c r="G44" s="160">
        <v>14.813084968769628</v>
      </c>
      <c r="H44" s="160">
        <v>12.098696190410196</v>
      </c>
      <c r="I44" s="160">
        <v>-8.5088917687486738</v>
      </c>
      <c r="J44" s="167">
        <v>10.931908843476039</v>
      </c>
      <c r="K44" s="160">
        <v>10.017478137563412</v>
      </c>
      <c r="L44" s="160">
        <v>8.5814630814638981</v>
      </c>
      <c r="M44" s="160">
        <v>21.03905252180213</v>
      </c>
      <c r="O44" s="161">
        <v>0.24038469905823051</v>
      </c>
      <c r="P44" s="160">
        <v>1.0247181827047331</v>
      </c>
      <c r="R44" s="160">
        <v>13.890435811338904</v>
      </c>
      <c r="S44" s="160">
        <v>14.785606131306151</v>
      </c>
      <c r="T44" s="160">
        <v>20.078785037331887</v>
      </c>
      <c r="U44" s="160">
        <v>20.078785037331887</v>
      </c>
      <c r="V44" s="159"/>
      <c r="W44" s="168">
        <v>11.198572178708883</v>
      </c>
      <c r="X44" s="159" t="s">
        <v>31</v>
      </c>
      <c r="Y44" s="162">
        <v>13.197354117809358</v>
      </c>
      <c r="Z44" s="160">
        <v>10.372952767973782</v>
      </c>
      <c r="AA44" s="160">
        <v>17.563098055416908</v>
      </c>
      <c r="AB44" s="162">
        <v>16.803021670869285</v>
      </c>
      <c r="AC44" s="160">
        <v>6.6644708555138008</v>
      </c>
      <c r="AD44" s="160">
        <v>30.02704593916236</v>
      </c>
      <c r="AE44" s="162">
        <v>12.068648283816461</v>
      </c>
      <c r="AG44" s="162">
        <v>13.327348399667995</v>
      </c>
      <c r="AH44" s="160">
        <v>9.8414932801202344</v>
      </c>
      <c r="AI44" s="160">
        <v>6.7376287758053062</v>
      </c>
      <c r="AJ44" s="160">
        <v>16.612173342743144</v>
      </c>
      <c r="AK44" s="160">
        <v>18.839203933551584</v>
      </c>
      <c r="AL44" s="160">
        <v>16.748155154080049</v>
      </c>
      <c r="AM44" s="162">
        <v>2.7728823069916015</v>
      </c>
      <c r="AN44" s="160">
        <v>16.764059690086675</v>
      </c>
      <c r="AO44" s="160">
        <v>-5.120077307120118</v>
      </c>
      <c r="AP44" s="160">
        <v>0.61445237559608668</v>
      </c>
      <c r="AQ44" s="170">
        <v>17.12051475625373</v>
      </c>
    </row>
    <row r="45" spans="1:43" ht="12.75" customHeight="1">
      <c r="A45" s="156" t="s">
        <v>776</v>
      </c>
      <c r="B45" s="156" t="s">
        <v>806</v>
      </c>
      <c r="C45" s="160">
        <v>14.14539423249399</v>
      </c>
      <c r="D45" s="160">
        <v>13.326534137830972</v>
      </c>
      <c r="E45" s="160">
        <v>19.863520320196574</v>
      </c>
      <c r="F45" s="160">
        <v>16.035025700254792</v>
      </c>
      <c r="G45" s="160">
        <v>18.50817754124656</v>
      </c>
      <c r="H45" s="160">
        <v>7.9650795850446414</v>
      </c>
      <c r="I45" s="160">
        <v>4.9079595148013766</v>
      </c>
      <c r="J45" s="167">
        <v>7.822321916386918</v>
      </c>
      <c r="K45" s="160">
        <v>5.9868221875270606</v>
      </c>
      <c r="L45" s="160">
        <v>8.8756206292289619</v>
      </c>
      <c r="M45" s="160">
        <v>19.498221354993387</v>
      </c>
      <c r="O45" s="161">
        <v>-0.56015021708721979</v>
      </c>
      <c r="P45" s="160">
        <v>-0.9406730645353405</v>
      </c>
      <c r="R45" s="160">
        <v>13.988848855413959</v>
      </c>
      <c r="S45" s="160">
        <v>16.795309809592077</v>
      </c>
      <c r="T45" s="160">
        <v>25.352111476104206</v>
      </c>
      <c r="U45" s="160">
        <v>25.352111476104206</v>
      </c>
      <c r="V45" s="159"/>
      <c r="W45" s="168">
        <v>7.2183549461038821</v>
      </c>
      <c r="X45" s="159" t="s">
        <v>31</v>
      </c>
      <c r="Y45" s="162">
        <v>12.694449239905435</v>
      </c>
      <c r="Z45" s="160">
        <v>20.362117008844919</v>
      </c>
      <c r="AA45" s="160">
        <v>1.5672266603163141</v>
      </c>
      <c r="AB45" s="162">
        <v>30.73639919294591</v>
      </c>
      <c r="AC45" s="160">
        <v>31.347747090864061</v>
      </c>
      <c r="AD45" s="160">
        <v>30.082271906446095</v>
      </c>
      <c r="AE45" s="162">
        <v>6.8080663765629961</v>
      </c>
      <c r="AG45" s="162">
        <v>13.355441241325776</v>
      </c>
      <c r="AH45" s="160">
        <v>20.353757326391364</v>
      </c>
      <c r="AI45" s="160">
        <v>16.610713047461772</v>
      </c>
      <c r="AJ45" s="160">
        <v>27.827328309284717</v>
      </c>
      <c r="AK45" s="160">
        <v>2.8112258053957642</v>
      </c>
      <c r="AL45" s="160">
        <v>30.420713455324357</v>
      </c>
      <c r="AM45" s="162">
        <v>28.317220467440777</v>
      </c>
      <c r="AN45" s="160">
        <v>26.189513994209872</v>
      </c>
      <c r="AO45" s="160">
        <v>30.424335256540221</v>
      </c>
      <c r="AP45" s="160">
        <v>25.678280904688005</v>
      </c>
      <c r="AQ45" s="170">
        <v>8.637044805336286</v>
      </c>
    </row>
    <row r="46" spans="1:43" ht="12.75" customHeight="1">
      <c r="A46" s="156" t="s">
        <v>776</v>
      </c>
      <c r="B46" s="156" t="s">
        <v>807</v>
      </c>
      <c r="C46" s="160">
        <v>10.329221504173217</v>
      </c>
      <c r="D46" s="160">
        <v>10.48460513724125</v>
      </c>
      <c r="E46" s="160">
        <v>9.3033478650158159</v>
      </c>
      <c r="F46" s="160">
        <v>10.653602479797614</v>
      </c>
      <c r="G46" s="160">
        <v>6.5106098851481979</v>
      </c>
      <c r="H46" s="160">
        <v>7.1968700235282741</v>
      </c>
      <c r="I46" s="160">
        <v>-17.724972959823091</v>
      </c>
      <c r="J46" s="167">
        <v>6.0645560516066421</v>
      </c>
      <c r="K46" s="160">
        <v>3.2489055685600055</v>
      </c>
      <c r="L46" s="160">
        <v>9.6450049370783066</v>
      </c>
      <c r="M46" s="160">
        <v>19.829276347283109</v>
      </c>
      <c r="O46" s="161">
        <v>1.9705065837382327</v>
      </c>
      <c r="P46" s="160">
        <v>0.25982386889557535</v>
      </c>
      <c r="R46" s="160">
        <v>9.4309378013686604</v>
      </c>
      <c r="S46" s="160">
        <v>9.6199193118182862</v>
      </c>
      <c r="T46" s="160">
        <v>3.8580415179954097</v>
      </c>
      <c r="U46" s="160">
        <v>3.8580415179954097</v>
      </c>
      <c r="V46" s="159"/>
      <c r="W46" s="168">
        <v>8.1545651116161864</v>
      </c>
      <c r="X46" s="159" t="s">
        <v>31</v>
      </c>
      <c r="Y46" s="162">
        <v>8.0078992648006011</v>
      </c>
      <c r="Z46" s="160">
        <v>7.8424612869715657</v>
      </c>
      <c r="AA46" s="160">
        <v>8.292407554581807</v>
      </c>
      <c r="AB46" s="162">
        <v>12.184054389351303</v>
      </c>
      <c r="AC46" s="160">
        <v>7.0259766375747805</v>
      </c>
      <c r="AD46" s="160">
        <v>17.756761801936346</v>
      </c>
      <c r="AE46" s="162">
        <v>6.3401370846667326</v>
      </c>
      <c r="AG46" s="162">
        <v>7.740712452818407</v>
      </c>
      <c r="AH46" s="160">
        <v>8.2503860552427533</v>
      </c>
      <c r="AI46" s="160">
        <v>10.215329906791826</v>
      </c>
      <c r="AJ46" s="160">
        <v>4.6713334398055899</v>
      </c>
      <c r="AK46" s="160">
        <v>6.6645493807566947</v>
      </c>
      <c r="AL46" s="160">
        <v>19.280156939263254</v>
      </c>
      <c r="AM46" s="162">
        <v>18.201440352875981</v>
      </c>
      <c r="AN46" s="160">
        <v>33.619722915098286</v>
      </c>
      <c r="AO46" s="160">
        <v>11.720544507271999</v>
      </c>
      <c r="AP46" s="160">
        <v>-3.8520331808269606</v>
      </c>
      <c r="AQ46" s="170">
        <v>3.8441639096091258</v>
      </c>
    </row>
    <row r="47" spans="1:43" ht="12.75" customHeight="1">
      <c r="A47" s="156" t="s">
        <v>776</v>
      </c>
      <c r="B47" s="156" t="s">
        <v>808</v>
      </c>
      <c r="C47" s="160">
        <v>6.1613100048935534</v>
      </c>
      <c r="D47" s="160">
        <v>7.0325643257174395</v>
      </c>
      <c r="E47" s="160">
        <v>0.34695094967668899</v>
      </c>
      <c r="F47" s="160">
        <v>5.756048050589702</v>
      </c>
      <c r="G47" s="160">
        <v>1.6523267032322471</v>
      </c>
      <c r="H47" s="160">
        <v>7.8720247884451355</v>
      </c>
      <c r="I47" s="160">
        <v>6.7788021182572322</v>
      </c>
      <c r="J47" s="167">
        <v>7.833495313121797</v>
      </c>
      <c r="K47" s="160">
        <v>5.4759984405177216</v>
      </c>
      <c r="L47" s="160">
        <v>12.19504992042499</v>
      </c>
      <c r="M47" s="160">
        <v>16.276469747711086</v>
      </c>
      <c r="O47" s="161">
        <v>-1.5545616730279335</v>
      </c>
      <c r="P47" s="160">
        <v>-1.3913561682412787</v>
      </c>
      <c r="R47" s="160">
        <v>6.7022253831246639</v>
      </c>
      <c r="S47" s="160">
        <v>5.8017932638968581</v>
      </c>
      <c r="T47" s="160">
        <v>1.0580982222087818</v>
      </c>
      <c r="U47" s="160">
        <v>1.0580982222087818</v>
      </c>
      <c r="V47" s="159"/>
      <c r="W47" s="168">
        <v>6.1571571242977283</v>
      </c>
      <c r="X47" s="159" t="s">
        <v>31</v>
      </c>
      <c r="Y47" s="162">
        <v>7.7670036084008238</v>
      </c>
      <c r="Z47" s="160">
        <v>7.9200753742833037</v>
      </c>
      <c r="AA47" s="160">
        <v>7.5048555855406791</v>
      </c>
      <c r="AB47" s="162">
        <v>11.170413128631706</v>
      </c>
      <c r="AC47" s="160">
        <v>15.536610308153818</v>
      </c>
      <c r="AD47" s="160">
        <v>6.8831015468853334</v>
      </c>
      <c r="AE47" s="162">
        <v>6.3331473246526206</v>
      </c>
      <c r="AG47" s="162">
        <v>7.1116192721149698</v>
      </c>
      <c r="AH47" s="160">
        <v>5.6150475816054817</v>
      </c>
      <c r="AI47" s="160">
        <v>8.3900362165623168</v>
      </c>
      <c r="AJ47" s="160">
        <v>0.29282056699861286</v>
      </c>
      <c r="AK47" s="160">
        <v>2.1647665866441064</v>
      </c>
      <c r="AL47" s="159" t="s">
        <v>31</v>
      </c>
      <c r="AM47" s="162">
        <v>8.6434548433319325</v>
      </c>
      <c r="AN47" s="160">
        <v>15.863448373671803</v>
      </c>
      <c r="AO47" s="160">
        <v>3.1794844460221614</v>
      </c>
      <c r="AP47" s="160">
        <v>4.8948438838871411</v>
      </c>
      <c r="AQ47" s="170">
        <v>6.4621314531293947</v>
      </c>
    </row>
    <row r="48" spans="1:43" ht="12.75" customHeight="1">
      <c r="A48" s="156" t="s">
        <v>776</v>
      </c>
      <c r="B48" s="156" t="s">
        <v>809</v>
      </c>
      <c r="C48" s="160">
        <v>8.6309430674282943</v>
      </c>
      <c r="D48" s="160">
        <v>9.0194999004293148</v>
      </c>
      <c r="E48" s="160">
        <v>5.8651275893774146</v>
      </c>
      <c r="F48" s="160">
        <v>8.5749900642310877</v>
      </c>
      <c r="G48" s="160">
        <v>6.1174057237056898</v>
      </c>
      <c r="H48" s="160">
        <v>8.69714229881499</v>
      </c>
      <c r="I48" s="160">
        <v>1.8185651747255305</v>
      </c>
      <c r="J48" s="167">
        <v>8.4570852632105282</v>
      </c>
      <c r="K48" s="160">
        <v>6.8897152958634109</v>
      </c>
      <c r="L48" s="160">
        <v>8.8308927997828679</v>
      </c>
      <c r="M48" s="160">
        <v>15.743065357962227</v>
      </c>
      <c r="O48" s="161">
        <v>-9.0990365536374324E-2</v>
      </c>
      <c r="P48" s="160">
        <v>1.2816854016783128</v>
      </c>
      <c r="R48" s="160">
        <v>8.7712002190099625</v>
      </c>
      <c r="S48" s="160">
        <v>8.7178183589922256</v>
      </c>
      <c r="T48" s="160">
        <v>7.3107196462477235</v>
      </c>
      <c r="U48" s="160">
        <v>7.3107196462477235</v>
      </c>
      <c r="V48" s="159"/>
      <c r="W48" s="168">
        <v>8.3583997648794082</v>
      </c>
      <c r="X48" s="159" t="s">
        <v>31</v>
      </c>
      <c r="Y48" s="162">
        <v>9.6938958287701258</v>
      </c>
      <c r="Z48" s="160">
        <v>9.1709292911831852</v>
      </c>
      <c r="AA48" s="160">
        <v>10.592978350793269</v>
      </c>
      <c r="AB48" s="162">
        <v>9.3459275104405748</v>
      </c>
      <c r="AC48" s="160">
        <v>8.6614964025890249</v>
      </c>
      <c r="AD48" s="160">
        <v>10.07240475713572</v>
      </c>
      <c r="AE48" s="162">
        <v>9.8471638921148514</v>
      </c>
      <c r="AG48" s="162">
        <v>11.718497358397627</v>
      </c>
      <c r="AH48" s="160">
        <v>11.157337006191113</v>
      </c>
      <c r="AI48" s="160">
        <v>12.602057050442676</v>
      </c>
      <c r="AJ48" s="160">
        <v>8.1627605853854792</v>
      </c>
      <c r="AK48" s="160">
        <v>11.078556791444495</v>
      </c>
      <c r="AL48" s="160">
        <v>29.320853591895656</v>
      </c>
      <c r="AM48" s="162">
        <v>15.847922613920231</v>
      </c>
      <c r="AN48" s="160">
        <v>10.359238549062896</v>
      </c>
      <c r="AO48" s="160">
        <v>22.051036928943471</v>
      </c>
      <c r="AP48" s="160">
        <v>10.246051814726769</v>
      </c>
      <c r="AQ48" s="170">
        <v>9.9317757876242414</v>
      </c>
    </row>
    <row r="49" spans="1:43" ht="12.75" customHeight="1">
      <c r="A49" s="156" t="s">
        <v>776</v>
      </c>
      <c r="B49" s="156" t="s">
        <v>810</v>
      </c>
      <c r="C49" s="160">
        <v>8.7294584180596164</v>
      </c>
      <c r="D49" s="160">
        <v>9.0472446043550505</v>
      </c>
      <c r="E49" s="160">
        <v>6.4000001884897424</v>
      </c>
      <c r="F49" s="160">
        <v>9.4317026518084841</v>
      </c>
      <c r="G49" s="160">
        <v>12.596228805301113</v>
      </c>
      <c r="H49" s="160">
        <v>9.9376182695646733</v>
      </c>
      <c r="I49" s="160">
        <v>1.7007583967574105</v>
      </c>
      <c r="J49" s="167">
        <v>9.6677532777735919</v>
      </c>
      <c r="K49" s="160">
        <v>8.3919516474861275</v>
      </c>
      <c r="L49" s="160">
        <v>9.0772242935815957</v>
      </c>
      <c r="M49" s="160">
        <v>15.924748213219823</v>
      </c>
      <c r="O49" s="161">
        <v>9.3452146429123632E-4</v>
      </c>
      <c r="P49" s="160">
        <v>0.60226040577004658</v>
      </c>
      <c r="R49" s="160">
        <v>8.5575760317580141</v>
      </c>
      <c r="S49" s="160">
        <v>8.6289005523020528</v>
      </c>
      <c r="T49" s="160">
        <v>11.510003231868417</v>
      </c>
      <c r="U49" s="160">
        <v>11.510003231868417</v>
      </c>
      <c r="V49" s="159"/>
      <c r="W49" s="168">
        <v>9.6687781464674369</v>
      </c>
      <c r="X49" s="159" t="s">
        <v>31</v>
      </c>
      <c r="Y49" s="162">
        <v>9.6820906011711454</v>
      </c>
      <c r="Z49" s="160">
        <v>10.129484456464994</v>
      </c>
      <c r="AA49" s="160">
        <v>8.9228225564572536</v>
      </c>
      <c r="AB49" s="162">
        <v>8.2083998304815999</v>
      </c>
      <c r="AC49" s="160">
        <v>2.1088294035341146</v>
      </c>
      <c r="AD49" s="160">
        <v>14.599693210166741</v>
      </c>
      <c r="AE49" s="162">
        <v>10.328238733663234</v>
      </c>
      <c r="AG49" s="162">
        <v>8.4993505750210794</v>
      </c>
      <c r="AH49" s="160">
        <v>9.2432573836461085</v>
      </c>
      <c r="AI49" s="160">
        <v>9.2538134654283581</v>
      </c>
      <c r="AJ49" s="160">
        <v>9.2204789944060117</v>
      </c>
      <c r="AK49" s="160">
        <v>8.7494231697734222</v>
      </c>
      <c r="AL49" s="160">
        <v>-6.0893511746754072</v>
      </c>
      <c r="AM49" s="162">
        <v>5.9109755835241264</v>
      </c>
      <c r="AN49" s="160">
        <v>10.28247585225254</v>
      </c>
      <c r="AO49" s="160">
        <v>2.0584796418908478</v>
      </c>
      <c r="AP49" s="160">
        <v>6.5073657666962408</v>
      </c>
      <c r="AQ49" s="170">
        <v>9.679561072230852</v>
      </c>
    </row>
    <row r="50" spans="1:43" ht="12.75" customHeight="1">
      <c r="A50" s="156" t="s">
        <v>776</v>
      </c>
      <c r="B50" s="156" t="s">
        <v>811</v>
      </c>
      <c r="C50" s="160">
        <v>10.305399565773824</v>
      </c>
      <c r="D50" s="160">
        <v>10.738409640745459</v>
      </c>
      <c r="E50" s="160">
        <v>7.0523477483271204</v>
      </c>
      <c r="F50" s="160">
        <v>11.654856358149287</v>
      </c>
      <c r="G50" s="160">
        <v>12.149453141058228</v>
      </c>
      <c r="H50" s="160">
        <v>8.4992945277131913</v>
      </c>
      <c r="I50" s="160">
        <v>-4.4598609040178445</v>
      </c>
      <c r="J50" s="167">
        <v>8.1055569948746609</v>
      </c>
      <c r="K50" s="160">
        <v>4.673712524995576</v>
      </c>
      <c r="L50" s="160">
        <v>12.809954675944381</v>
      </c>
      <c r="M50" s="160">
        <v>18.657964170649702</v>
      </c>
      <c r="O50" s="161">
        <v>1.3004864130075944</v>
      </c>
      <c r="P50" s="160">
        <v>1.4659547081649247</v>
      </c>
      <c r="R50" s="160">
        <v>12.460381634389881</v>
      </c>
      <c r="S50" s="160">
        <v>10.051622683857726</v>
      </c>
      <c r="T50" s="160">
        <v>-27.029858588991516</v>
      </c>
      <c r="U50" s="160">
        <v>-27.029858588991516</v>
      </c>
      <c r="V50" s="159"/>
      <c r="W50" s="168">
        <v>9.5114550752991427</v>
      </c>
      <c r="X50" s="159" t="s">
        <v>31</v>
      </c>
      <c r="Y50" s="162">
        <v>11.479206727186698</v>
      </c>
      <c r="Z50" s="160">
        <v>11.5186345497975</v>
      </c>
      <c r="AA50" s="160">
        <v>11.411552860947692</v>
      </c>
      <c r="AB50" s="162">
        <v>15.639070034784536</v>
      </c>
      <c r="AC50" s="160">
        <v>11.169561277708317</v>
      </c>
      <c r="AD50" s="160">
        <v>19.811885105247097</v>
      </c>
      <c r="AE50" s="162">
        <v>9.6903354974289382</v>
      </c>
      <c r="AG50" s="162">
        <v>10.468334239258807</v>
      </c>
      <c r="AH50" s="160">
        <v>10.540402721471709</v>
      </c>
      <c r="AI50" s="160">
        <v>26.244849061790763</v>
      </c>
      <c r="AJ50" s="160">
        <v>-23.357702363467407</v>
      </c>
      <c r="AK50" s="160">
        <v>10.601204428253906</v>
      </c>
      <c r="AL50" s="160">
        <v>7.6765843218619834</v>
      </c>
      <c r="AM50" s="162">
        <v>6.8766861401803174</v>
      </c>
      <c r="AN50" s="160">
        <v>14.599787228288877</v>
      </c>
      <c r="AO50" s="160">
        <v>1.2685464214621549</v>
      </c>
      <c r="AP50" s="160">
        <v>-2.5673197692262195</v>
      </c>
      <c r="AQ50" s="170">
        <v>12.049732736242385</v>
      </c>
    </row>
    <row r="51" spans="1:43" ht="12.75" customHeight="1">
      <c r="A51" s="156" t="s">
        <v>776</v>
      </c>
      <c r="B51" s="156" t="s">
        <v>812</v>
      </c>
      <c r="C51" s="160">
        <v>11.808973184561999</v>
      </c>
      <c r="D51" s="160">
        <v>11.698347914490602</v>
      </c>
      <c r="E51" s="160">
        <v>12.668678099779573</v>
      </c>
      <c r="F51" s="160">
        <v>12.672529464415454</v>
      </c>
      <c r="G51" s="160">
        <v>11.802382017369165</v>
      </c>
      <c r="H51" s="160">
        <v>8.3314289360781881</v>
      </c>
      <c r="I51" s="160">
        <v>2.4693306162630702</v>
      </c>
      <c r="J51" s="167">
        <v>8.1740230148074193</v>
      </c>
      <c r="K51" s="160">
        <v>6.7494909154369145</v>
      </c>
      <c r="L51" s="160">
        <v>11.02077822311289</v>
      </c>
      <c r="M51" s="160">
        <v>11.226119451454105</v>
      </c>
      <c r="O51" s="161">
        <v>-2.1800857660559023</v>
      </c>
      <c r="P51" s="160">
        <v>-1.6943066055930522</v>
      </c>
      <c r="R51" s="160">
        <v>12.437196984996712</v>
      </c>
      <c r="S51" s="160">
        <v>12.396694868023822</v>
      </c>
      <c r="T51" s="160">
        <v>-13.876138150610311</v>
      </c>
      <c r="U51" s="160">
        <v>-13.876138150610311</v>
      </c>
      <c r="V51" s="159"/>
      <c r="W51" s="168">
        <v>5.8157365364913511</v>
      </c>
      <c r="X51" s="159" t="s">
        <v>31</v>
      </c>
      <c r="Y51" s="162">
        <v>11.771040601995837</v>
      </c>
      <c r="Z51" s="160">
        <v>10.948842983179119</v>
      </c>
      <c r="AA51" s="160">
        <v>13.183198492023122</v>
      </c>
      <c r="AB51" s="162">
        <v>23.748065827827045</v>
      </c>
      <c r="AC51" s="160">
        <v>16.890489102069221</v>
      </c>
      <c r="AD51" s="160">
        <v>29.688607017477569</v>
      </c>
      <c r="AE51" s="162">
        <v>6.3412233973315777</v>
      </c>
      <c r="AG51" s="162">
        <v>12.57869505905035</v>
      </c>
      <c r="AH51" s="160">
        <v>13.754922814766571</v>
      </c>
      <c r="AI51" s="160">
        <v>20.697929440260292</v>
      </c>
      <c r="AJ51" s="160">
        <v>-10.930781515229182</v>
      </c>
      <c r="AK51" s="160">
        <v>11.100573432752228</v>
      </c>
      <c r="AL51" s="160">
        <v>5.3984938505744076</v>
      </c>
      <c r="AM51" s="162">
        <v>19.700489741179901</v>
      </c>
      <c r="AN51" s="160">
        <v>26.344811159903252</v>
      </c>
      <c r="AO51" s="160">
        <v>15.743118936816757</v>
      </c>
      <c r="AP51" s="160">
        <v>0.72369300487448196</v>
      </c>
      <c r="AQ51" s="170">
        <v>9.5877451055095619</v>
      </c>
    </row>
    <row r="52" spans="1:43" ht="12.75" customHeight="1">
      <c r="A52" s="156" t="s">
        <v>776</v>
      </c>
      <c r="B52" s="156" t="s">
        <v>813</v>
      </c>
      <c r="C52" s="160">
        <v>6.5755780663169654</v>
      </c>
      <c r="D52" s="160">
        <v>6.3436134920431781</v>
      </c>
      <c r="E52" s="160">
        <v>8.3627250845737695</v>
      </c>
      <c r="F52" s="160">
        <v>7.2274186496000175</v>
      </c>
      <c r="G52" s="160">
        <v>11.184196460104511</v>
      </c>
      <c r="H52" s="160">
        <v>6.4010763716522829</v>
      </c>
      <c r="I52" s="160">
        <v>0.89705338937868784</v>
      </c>
      <c r="J52" s="167">
        <v>6.2610792445189443</v>
      </c>
      <c r="K52" s="160">
        <v>6.536650480987948</v>
      </c>
      <c r="L52" s="160">
        <v>13.258397260305697</v>
      </c>
      <c r="M52" s="160">
        <v>-0.20000117799505557</v>
      </c>
      <c r="O52" s="161">
        <v>1.0894440803658421</v>
      </c>
      <c r="P52" s="160">
        <v>-1.8710197609408661</v>
      </c>
      <c r="R52" s="160">
        <v>6.4990334372597136</v>
      </c>
      <c r="S52" s="160">
        <v>6.5372740700956138</v>
      </c>
      <c r="T52" s="160">
        <v>14.062518836569776</v>
      </c>
      <c r="U52" s="160">
        <v>14.062518836569776</v>
      </c>
      <c r="V52" s="159"/>
      <c r="W52" s="168">
        <v>7.4187342820813456</v>
      </c>
      <c r="X52" s="159" t="s">
        <v>31</v>
      </c>
      <c r="Y52" s="162">
        <v>6.2325623536785439</v>
      </c>
      <c r="Z52" s="160">
        <v>10.949029199340716</v>
      </c>
      <c r="AA52" s="160">
        <v>-1.7082446889897489</v>
      </c>
      <c r="AB52" s="162">
        <v>9.947104203774682</v>
      </c>
      <c r="AC52" s="160">
        <v>3.3616517966767407</v>
      </c>
      <c r="AD52" s="160">
        <v>15.088941165763798</v>
      </c>
      <c r="AE52" s="162">
        <v>4.2729134536650664</v>
      </c>
      <c r="AG52" s="162">
        <v>9.3042735418828109</v>
      </c>
      <c r="AH52" s="160">
        <v>10.195566302852644</v>
      </c>
      <c r="AI52" s="160">
        <v>10.569247125326962</v>
      </c>
      <c r="AJ52" s="160">
        <v>8.3951583128675722</v>
      </c>
      <c r="AK52" s="160">
        <v>7.7581109277332034</v>
      </c>
      <c r="AL52" s="160">
        <v>8.0042646488230158</v>
      </c>
      <c r="AM52" s="162">
        <v>24.804936885473566</v>
      </c>
      <c r="AN52" s="160">
        <v>31.607301042676845</v>
      </c>
      <c r="AO52" s="160">
        <v>20.530538661244684</v>
      </c>
      <c r="AP52" s="160">
        <v>-0.63295214293129076</v>
      </c>
      <c r="AQ52" s="170">
        <v>2.1937117060895472</v>
      </c>
    </row>
    <row r="53" spans="1:43" ht="12.75" customHeight="1">
      <c r="A53" s="156" t="s">
        <v>776</v>
      </c>
      <c r="B53" s="156" t="s">
        <v>814</v>
      </c>
      <c r="C53" s="160">
        <v>-2.5496485886159621</v>
      </c>
      <c r="D53" s="160">
        <v>-3.9146169479348067</v>
      </c>
      <c r="E53" s="160">
        <v>7.7706603028584196</v>
      </c>
      <c r="F53" s="160">
        <v>-2.8540926001144373</v>
      </c>
      <c r="G53" s="160">
        <v>-1.1694190012517325</v>
      </c>
      <c r="H53" s="160">
        <v>-5.879639074607736</v>
      </c>
      <c r="I53" s="160">
        <v>-5.4478341304110875</v>
      </c>
      <c r="J53" s="167">
        <v>-5.8692103606308113</v>
      </c>
      <c r="K53" s="160">
        <v>-2.7375877788909544</v>
      </c>
      <c r="L53" s="160">
        <v>4.0243036686758664</v>
      </c>
      <c r="M53" s="160">
        <v>-26.56652717104048</v>
      </c>
      <c r="O53" s="161">
        <v>-1.1159619705540533</v>
      </c>
      <c r="P53" s="160">
        <v>-7.7189147622940144</v>
      </c>
      <c r="R53" s="160">
        <v>-4.5093735300447957</v>
      </c>
      <c r="S53" s="160">
        <v>-4.0682478218576694</v>
      </c>
      <c r="T53" s="160">
        <v>-2.1133926390392124</v>
      </c>
      <c r="U53" s="160">
        <v>-2.1133926390392124</v>
      </c>
      <c r="V53" s="159"/>
      <c r="W53" s="168">
        <v>-6.919674175588284</v>
      </c>
      <c r="X53" s="159" t="s">
        <v>31</v>
      </c>
      <c r="Y53" s="162">
        <v>-6.7733204569186958</v>
      </c>
      <c r="Z53" s="160">
        <v>-4.3235815459973033</v>
      </c>
      <c r="AA53" s="160">
        <v>-11.428903452184079</v>
      </c>
      <c r="AB53" s="162">
        <v>4.6631587540716</v>
      </c>
      <c r="AC53" s="160">
        <v>-2.0226101473958833</v>
      </c>
      <c r="AD53" s="160">
        <v>9.3513993780541984</v>
      </c>
      <c r="AE53" s="162">
        <v>-13.135085777967937</v>
      </c>
      <c r="AG53" s="162">
        <v>-8.1927055946117253</v>
      </c>
      <c r="AH53" s="160">
        <v>-4.7754790698942422</v>
      </c>
      <c r="AI53" s="160">
        <v>-5.480631377143224</v>
      </c>
      <c r="AJ53" s="160">
        <v>-1.3098863617701395</v>
      </c>
      <c r="AK53" s="160">
        <v>-16.038786743329549</v>
      </c>
      <c r="AL53" s="160">
        <v>7.1004863577837947</v>
      </c>
      <c r="AM53" s="162">
        <v>2.2079000549428502</v>
      </c>
      <c r="AN53" s="160">
        <v>12.499068504109998</v>
      </c>
      <c r="AO53" s="160">
        <v>-9.3745765411254762</v>
      </c>
      <c r="AP53" s="160">
        <v>-9.2499537171722572</v>
      </c>
      <c r="AQ53" s="170">
        <v>-14.019367991516548</v>
      </c>
    </row>
    <row r="54" spans="1:43" ht="12.75" customHeight="1">
      <c r="A54" s="156" t="s">
        <v>776</v>
      </c>
      <c r="B54" s="156" t="s">
        <v>815</v>
      </c>
      <c r="C54" s="160">
        <v>-16.206421682926322</v>
      </c>
      <c r="D54" s="160">
        <v>-16.046138337114368</v>
      </c>
      <c r="E54" s="160">
        <v>-17.286898102766308</v>
      </c>
      <c r="F54" s="160">
        <v>-20.280299423661305</v>
      </c>
      <c r="G54" s="160">
        <v>-21.19061267518504</v>
      </c>
      <c r="H54" s="160">
        <v>-3.7388637718968365</v>
      </c>
      <c r="I54" s="160">
        <v>1.8456260003670002</v>
      </c>
      <c r="J54" s="167">
        <v>-3.6033865054464971</v>
      </c>
      <c r="K54" s="160">
        <v>-1.2770196126499653</v>
      </c>
      <c r="L54" s="160">
        <v>5.7877639972424086</v>
      </c>
      <c r="M54" s="160">
        <v>-27.13965613520736</v>
      </c>
      <c r="O54" s="161">
        <v>-0.73280330684362838</v>
      </c>
      <c r="P54" s="160">
        <v>1.4104331219162578</v>
      </c>
      <c r="R54" s="160">
        <v>-17.392654852666016</v>
      </c>
      <c r="S54" s="160">
        <v>-20.877008185021545</v>
      </c>
      <c r="T54" s="160">
        <v>-32.227810013623333</v>
      </c>
      <c r="U54" s="160">
        <v>-32.227810013623333</v>
      </c>
      <c r="V54" s="159"/>
      <c r="W54" s="168">
        <v>-4.3097840768200033</v>
      </c>
      <c r="X54" s="159" t="s">
        <v>31</v>
      </c>
      <c r="Y54" s="162">
        <v>-10.258739499545497</v>
      </c>
      <c r="Z54" s="160">
        <v>-9.873188872766324</v>
      </c>
      <c r="AA54" s="160">
        <v>-11.050235226171836</v>
      </c>
      <c r="AB54" s="162">
        <v>-22.216965767893011</v>
      </c>
      <c r="AC54" s="160">
        <v>41.083392524775576</v>
      </c>
      <c r="AD54" s="160">
        <v>-61.987939264676008</v>
      </c>
      <c r="AE54" s="162">
        <v>-2.2437767403137912</v>
      </c>
      <c r="AG54" s="162">
        <v>-12.634541679295747</v>
      </c>
      <c r="AH54" s="160">
        <v>-13.658265551945782</v>
      </c>
      <c r="AI54" s="160">
        <v>-9.6702922334878831</v>
      </c>
      <c r="AJ54" s="160">
        <v>-32.429550260576775</v>
      </c>
      <c r="AK54" s="160">
        <v>-15.212218465700897</v>
      </c>
      <c r="AL54" s="160">
        <v>30.247966266480873</v>
      </c>
      <c r="AM54" s="162">
        <v>13.591260305209921</v>
      </c>
      <c r="AN54" s="160">
        <v>6.7291565291072128</v>
      </c>
      <c r="AO54" s="160">
        <v>29.287803651409995</v>
      </c>
      <c r="AP54" s="160">
        <v>-30.253034519941131</v>
      </c>
      <c r="AQ54" s="170">
        <v>-30.099752627976319</v>
      </c>
    </row>
    <row r="55" spans="1:43" ht="12.75" customHeight="1">
      <c r="A55" s="156" t="s">
        <v>776</v>
      </c>
      <c r="B55" s="156" t="s">
        <v>816</v>
      </c>
      <c r="C55" s="160">
        <v>9.2664993876371046E-2</v>
      </c>
      <c r="D55" s="160">
        <v>-2.4388379888028791</v>
      </c>
      <c r="E55" s="160">
        <v>17.413614939432186</v>
      </c>
      <c r="F55" s="160">
        <v>1.2017911435038706</v>
      </c>
      <c r="G55" s="160">
        <v>19.672079811927734</v>
      </c>
      <c r="H55" s="160">
        <v>-0.40401281044886117</v>
      </c>
      <c r="I55" s="160">
        <v>-15.956637903392352</v>
      </c>
      <c r="J55" s="167">
        <v>-0.80264028978763946</v>
      </c>
      <c r="K55" s="160">
        <v>2.2661503857139444</v>
      </c>
      <c r="L55" s="160">
        <v>-8.1349378788227558</v>
      </c>
      <c r="M55" s="160">
        <v>-8.335837822496428</v>
      </c>
      <c r="O55" s="161">
        <v>9.0397748737664401</v>
      </c>
      <c r="P55" s="160">
        <v>12.472429184732473</v>
      </c>
      <c r="R55" s="160">
        <v>5.5264228084485945</v>
      </c>
      <c r="S55" s="160">
        <v>5.6670511119067113</v>
      </c>
      <c r="T55" s="160">
        <v>30.089733258269771</v>
      </c>
      <c r="U55" s="160">
        <v>30.089733258269771</v>
      </c>
      <c r="V55" s="159"/>
      <c r="W55" s="168">
        <v>8.1645777087359246</v>
      </c>
      <c r="X55" s="159" t="s">
        <v>31</v>
      </c>
      <c r="Y55" s="162">
        <v>5.5705688786595839</v>
      </c>
      <c r="Z55" s="160">
        <v>6.8452572826835647</v>
      </c>
      <c r="AA55" s="160">
        <v>2.9191374670019408</v>
      </c>
      <c r="AB55" s="162">
        <v>-5.6783739491470557</v>
      </c>
      <c r="AC55" s="160">
        <v>-3.342732995104412</v>
      </c>
      <c r="AD55" s="160">
        <v>-11.124912913049318</v>
      </c>
      <c r="AE55" s="162">
        <v>11.569680153192994</v>
      </c>
      <c r="AG55" s="162">
        <v>6.3768105532712234</v>
      </c>
      <c r="AH55" s="160">
        <v>8.9370479853688725</v>
      </c>
      <c r="AI55" s="160">
        <v>6.3182165813135747</v>
      </c>
      <c r="AJ55" s="160">
        <v>25.415753346999708</v>
      </c>
      <c r="AK55" s="160">
        <v>-2.4965272958261857</v>
      </c>
      <c r="AL55" s="160">
        <v>25.279694199696316</v>
      </c>
      <c r="AM55" s="162">
        <v>-30.454023991867913</v>
      </c>
      <c r="AN55" s="160">
        <v>-58.679784576974804</v>
      </c>
      <c r="AO55" s="160">
        <v>1.6976001118939126</v>
      </c>
      <c r="AP55" s="160">
        <v>35.671494455789954</v>
      </c>
      <c r="AQ55" s="170">
        <v>46.235482354197302</v>
      </c>
    </row>
    <row r="56" spans="1:43" ht="12.75" customHeight="1">
      <c r="A56" s="156" t="s">
        <v>776</v>
      </c>
      <c r="B56" s="156" t="s">
        <v>817</v>
      </c>
      <c r="C56" s="160">
        <v>-0.80562346363936765</v>
      </c>
      <c r="D56" s="160">
        <v>-2.3917296343943311</v>
      </c>
      <c r="E56" s="160">
        <v>8.2118323523476295</v>
      </c>
      <c r="F56" s="160">
        <v>1.6946112662436434</v>
      </c>
      <c r="G56" s="160">
        <v>10.893116298059228</v>
      </c>
      <c r="H56" s="160">
        <v>-5.7378038209202735</v>
      </c>
      <c r="I56" s="160">
        <v>-10.656881010460429</v>
      </c>
      <c r="J56" s="167">
        <v>-5.8446233041548341</v>
      </c>
      <c r="K56" s="160">
        <v>-2.0094742702000552</v>
      </c>
      <c r="L56" s="160">
        <v>-10.298891694540716</v>
      </c>
      <c r="M56" s="160">
        <v>-26.875200691522025</v>
      </c>
      <c r="O56" s="161">
        <v>4.9274151180457499</v>
      </c>
      <c r="P56" s="160">
        <v>4.4979594452860479</v>
      </c>
      <c r="R56" s="160">
        <v>3.4019713384572885</v>
      </c>
      <c r="S56" s="160">
        <v>5.3053226445524286</v>
      </c>
      <c r="T56" s="160">
        <v>9.1143471979925259</v>
      </c>
      <c r="U56" s="160">
        <v>9.1143471979925259</v>
      </c>
      <c r="V56" s="159"/>
      <c r="W56" s="168">
        <v>-1.2051970383907789</v>
      </c>
      <c r="X56" s="159" t="s">
        <v>31</v>
      </c>
      <c r="Y56" s="162">
        <v>0.44611871814363402</v>
      </c>
      <c r="Z56" s="160">
        <v>1.5970988370261332</v>
      </c>
      <c r="AA56" s="160">
        <v>-2.0393213502878811</v>
      </c>
      <c r="AB56" s="162">
        <v>5.0055784741209157</v>
      </c>
      <c r="AC56" s="160">
        <v>7.5026748845822491</v>
      </c>
      <c r="AD56" s="160">
        <v>-1.3273460984716028</v>
      </c>
      <c r="AE56" s="162">
        <v>-1.609552644819332</v>
      </c>
      <c r="AG56" s="162">
        <v>1.8955389800774234</v>
      </c>
      <c r="AH56" s="160">
        <v>2.2186807090043161</v>
      </c>
      <c r="AI56" s="160">
        <v>0.2438267511767743</v>
      </c>
      <c r="AJ56" s="160">
        <v>12.752991447869341</v>
      </c>
      <c r="AK56" s="160">
        <v>-1.0972790214611137</v>
      </c>
      <c r="AL56" s="160">
        <v>11.871533736521217</v>
      </c>
      <c r="AM56" s="162">
        <v>4.7249872047949371</v>
      </c>
      <c r="AN56" s="160">
        <v>-4.1790055030733626</v>
      </c>
      <c r="AO56" s="160">
        <v>8.8997204836450141</v>
      </c>
      <c r="AP56" s="160">
        <v>10.425472940198182</v>
      </c>
      <c r="AQ56" s="170">
        <v>0.43930131783673004</v>
      </c>
    </row>
    <row r="57" spans="1:43" ht="12.75" customHeight="1">
      <c r="A57" s="156" t="s">
        <v>776</v>
      </c>
      <c r="B57" s="156" t="s">
        <v>818</v>
      </c>
      <c r="C57" s="160">
        <v>-2.8621441464344248</v>
      </c>
      <c r="D57" s="160">
        <v>-4.4930992035128448</v>
      </c>
      <c r="E57" s="160">
        <v>5.5016941558477974</v>
      </c>
      <c r="F57" s="160">
        <v>-5.4223333794392499</v>
      </c>
      <c r="G57" s="160">
        <v>-8.1088070014752649</v>
      </c>
      <c r="H57" s="160">
        <v>-4.4038343451397521</v>
      </c>
      <c r="I57" s="160">
        <v>-7.1852435048814156</v>
      </c>
      <c r="J57" s="167">
        <v>-4.4611466270178344</v>
      </c>
      <c r="K57" s="160">
        <v>-0.33246558784342889</v>
      </c>
      <c r="L57" s="160">
        <v>-17.19544664149716</v>
      </c>
      <c r="M57" s="160">
        <v>-17.955195756948605</v>
      </c>
      <c r="O57" s="161">
        <v>5.7382874713497429</v>
      </c>
      <c r="P57" s="160">
        <v>6.2514644765324086</v>
      </c>
      <c r="R57" s="160">
        <v>-1.6128771518327483</v>
      </c>
      <c r="S57" s="160">
        <v>-2.2179405497518787</v>
      </c>
      <c r="T57" s="160">
        <v>0.55149991507723939</v>
      </c>
      <c r="U57" s="160">
        <v>0.55149991507723939</v>
      </c>
      <c r="V57" s="159"/>
      <c r="W57" s="168">
        <v>1.0211474263551394</v>
      </c>
      <c r="X57" s="159" t="s">
        <v>31</v>
      </c>
      <c r="Y57" s="162">
        <v>-1.8705144567711851</v>
      </c>
      <c r="Z57" s="160">
        <v>-0.99211141656059088</v>
      </c>
      <c r="AA57" s="160">
        <v>-3.8377611549612105</v>
      </c>
      <c r="AB57" s="162">
        <v>-8.899082353394574</v>
      </c>
      <c r="AC57" s="160">
        <v>-6.2365841457759208</v>
      </c>
      <c r="AD57" s="160">
        <v>-16.255744143125803</v>
      </c>
      <c r="AE57" s="162">
        <v>1.5114308528804286</v>
      </c>
      <c r="AG57" s="162">
        <v>-2.0916536811997046</v>
      </c>
      <c r="AH57" s="160">
        <v>-1.0615906512041724</v>
      </c>
      <c r="AI57" s="160">
        <v>-1.1350046731685317</v>
      </c>
      <c r="AJ57" s="160">
        <v>-0.71342997118326612</v>
      </c>
      <c r="AK57" s="160">
        <v>-6.5767422209121111</v>
      </c>
      <c r="AL57" s="160">
        <v>5.4056976345546746</v>
      </c>
      <c r="AM57" s="162">
        <v>-10.379565591204571</v>
      </c>
      <c r="AN57" s="160">
        <v>-13.885680365526513</v>
      </c>
      <c r="AO57" s="160">
        <v>-11.240612211639174</v>
      </c>
      <c r="AP57" s="160">
        <v>19.162108360439124</v>
      </c>
      <c r="AQ57" s="170">
        <v>2.355910940797485</v>
      </c>
    </row>
    <row r="58" spans="1:43" ht="12.75" customHeight="1">
      <c r="A58" s="156" t="s">
        <v>776</v>
      </c>
      <c r="B58" s="156" t="s">
        <v>819</v>
      </c>
      <c r="C58" s="160">
        <v>-3.1239491719735244</v>
      </c>
      <c r="D58" s="160">
        <v>-4.5648852190099252</v>
      </c>
      <c r="E58" s="160">
        <v>3.5653968141424919</v>
      </c>
      <c r="F58" s="160">
        <v>-3.3778551567527164</v>
      </c>
      <c r="G58" s="160">
        <v>-1.4852193490340124</v>
      </c>
      <c r="H58" s="160">
        <v>-6.0705453107508669</v>
      </c>
      <c r="I58" s="160">
        <v>-5.7590315742268361</v>
      </c>
      <c r="J58" s="167">
        <v>-6.064309441127187</v>
      </c>
      <c r="K58" s="160">
        <v>-2.5415138897745573</v>
      </c>
      <c r="L58" s="160">
        <v>-6.1362877843557655</v>
      </c>
      <c r="M58" s="160">
        <v>-49.549380486171884</v>
      </c>
      <c r="O58" s="161">
        <v>15.821649189257373</v>
      </c>
      <c r="P58" s="160">
        <v>15.666618401461305</v>
      </c>
      <c r="R58" s="160">
        <v>6.926125760090299</v>
      </c>
      <c r="S58" s="160">
        <v>6.4786357187322174</v>
      </c>
      <c r="T58" s="160">
        <v>5.9962766021061151</v>
      </c>
      <c r="U58" s="160">
        <v>5.9962766021061151</v>
      </c>
      <c r="V58" s="159"/>
      <c r="W58" s="168">
        <v>8.7978659826040406</v>
      </c>
      <c r="X58" s="159" t="s">
        <v>31</v>
      </c>
      <c r="Y58" s="162">
        <v>5.0046391183275167</v>
      </c>
      <c r="Z58" s="160">
        <v>6.4601951032958818</v>
      </c>
      <c r="AA58" s="160">
        <v>1.6483517213809693</v>
      </c>
      <c r="AB58" s="162">
        <v>-3.4423004310902177</v>
      </c>
      <c r="AC58" s="160">
        <v>-0.25533294097178755</v>
      </c>
      <c r="AD58" s="160">
        <v>-13.301632461498725</v>
      </c>
      <c r="AE58" s="162">
        <v>8.6522367415089114</v>
      </c>
      <c r="AG58" s="162">
        <v>5.2248770078262154</v>
      </c>
      <c r="AH58" s="160">
        <v>6.7252808742306183</v>
      </c>
      <c r="AI58" s="160">
        <v>6.68492319520508</v>
      </c>
      <c r="AJ58" s="160">
        <v>6.9158615791200635</v>
      </c>
      <c r="AK58" s="160">
        <v>-0.20886445903243026</v>
      </c>
      <c r="AL58" s="160">
        <v>10.196359126942571</v>
      </c>
      <c r="AM58" s="162">
        <v>10.156584728234883</v>
      </c>
      <c r="AN58" s="160">
        <v>-9.5469575509828282</v>
      </c>
      <c r="AO58" s="160">
        <v>18.310587585493607</v>
      </c>
      <c r="AP58" s="160">
        <v>15.684103785977573</v>
      </c>
      <c r="AQ58" s="170">
        <v>2.9076499684861417</v>
      </c>
    </row>
    <row r="59" spans="1:43" ht="12.75" customHeight="1">
      <c r="A59" s="156" t="s">
        <v>776</v>
      </c>
      <c r="B59" s="156" t="s">
        <v>820</v>
      </c>
      <c r="C59" s="160">
        <v>4.1982192283803794</v>
      </c>
      <c r="D59" s="160">
        <v>3.8232665243754242</v>
      </c>
      <c r="E59" s="160">
        <v>5.8022362389715418</v>
      </c>
      <c r="F59" s="160">
        <v>4.1435105944685118</v>
      </c>
      <c r="G59" s="160">
        <v>6.5563298762603122</v>
      </c>
      <c r="H59" s="160">
        <v>5.0791636608457731</v>
      </c>
      <c r="I59" s="160">
        <v>-2.6083298103740398</v>
      </c>
      <c r="J59" s="167">
        <v>4.924775607114757</v>
      </c>
      <c r="K59" s="160">
        <v>5.29264360435835</v>
      </c>
      <c r="L59" s="160">
        <v>-1.5418124949038825</v>
      </c>
      <c r="M59" s="160">
        <v>23.406360420656636</v>
      </c>
      <c r="O59" s="161">
        <v>-0.96998416985465119</v>
      </c>
      <c r="P59" s="160">
        <v>-8.4640938118114212E-2</v>
      </c>
      <c r="R59" s="160">
        <v>4.5956892779607807</v>
      </c>
      <c r="S59" s="160">
        <v>4.9710597142137249</v>
      </c>
      <c r="T59" s="160">
        <v>8.4598699880131836</v>
      </c>
      <c r="U59" s="160">
        <v>8.4598699880131836</v>
      </c>
      <c r="V59" s="159"/>
      <c r="W59" s="168">
        <v>3.9070218934702421</v>
      </c>
      <c r="X59" s="159" t="s">
        <v>31</v>
      </c>
      <c r="Y59" s="162">
        <v>3.7546413989854077</v>
      </c>
      <c r="Z59" s="160">
        <v>2.505585235148009</v>
      </c>
      <c r="AA59" s="160">
        <v>6.7711121021600231</v>
      </c>
      <c r="AB59" s="162">
        <v>0.9369045975424628</v>
      </c>
      <c r="AC59" s="160">
        <v>3.9649826092082869</v>
      </c>
      <c r="AD59" s="160">
        <v>-9.8405371380612667</v>
      </c>
      <c r="AE59" s="162">
        <v>4.8359662927226132</v>
      </c>
      <c r="AG59" s="162">
        <v>4.399072194247692</v>
      </c>
      <c r="AH59" s="160">
        <v>4.3526791958775686</v>
      </c>
      <c r="AI59" s="160">
        <v>3.6885955093597618</v>
      </c>
      <c r="AJ59" s="160">
        <v>7.481901863431049</v>
      </c>
      <c r="AK59" s="160">
        <v>6.6827544663412333</v>
      </c>
      <c r="AL59" s="160">
        <v>-2.523411471452607</v>
      </c>
      <c r="AM59" s="162">
        <v>-3.0999128072831228</v>
      </c>
      <c r="AN59" s="160">
        <v>-11.039895680683216</v>
      </c>
      <c r="AO59" s="160">
        <v>-1.8152374180538504</v>
      </c>
      <c r="AP59" s="160">
        <v>9.823470292520053</v>
      </c>
      <c r="AQ59" s="170">
        <v>8.170767007574165</v>
      </c>
    </row>
    <row r="60" spans="1:43" ht="12.75" customHeight="1">
      <c r="A60" s="156" t="s">
        <v>776</v>
      </c>
      <c r="B60" s="156" t="s">
        <v>821</v>
      </c>
      <c r="C60" s="160">
        <v>5.3118700452524257</v>
      </c>
      <c r="D60" s="160">
        <v>5.9832652125863506</v>
      </c>
      <c r="E60" s="160">
        <v>2.493418763191297</v>
      </c>
      <c r="F60" s="160">
        <v>6.5980194422222072</v>
      </c>
      <c r="G60" s="160">
        <v>6.860694796149347</v>
      </c>
      <c r="H60" s="160">
        <v>4.611859708959817</v>
      </c>
      <c r="I60" s="160">
        <v>0.72985779611447921</v>
      </c>
      <c r="J60" s="167">
        <v>4.5394947296820964</v>
      </c>
      <c r="K60" s="160">
        <v>4.552677754567708</v>
      </c>
      <c r="L60" s="160">
        <v>6.3723048929947721</v>
      </c>
      <c r="M60" s="160">
        <v>-1.8999998775773224</v>
      </c>
      <c r="O60" s="161">
        <v>0.83907171615325227</v>
      </c>
      <c r="P60" s="160">
        <v>1.1115461719525508</v>
      </c>
      <c r="R60" s="160">
        <v>7.2813543092299859</v>
      </c>
      <c r="S60" s="160">
        <v>8.6664775165696657</v>
      </c>
      <c r="T60" s="160">
        <v>25.660549038941117</v>
      </c>
      <c r="U60" s="160">
        <v>-51.280477256996832</v>
      </c>
      <c r="V60" s="159"/>
      <c r="W60" s="168">
        <v>5.4166560621683466</v>
      </c>
      <c r="X60" s="159" t="s">
        <v>31</v>
      </c>
      <c r="Y60" s="162">
        <v>2.1822162454060563</v>
      </c>
      <c r="Z60" s="160">
        <v>-0.81898752659981688</v>
      </c>
      <c r="AA60" s="160">
        <v>9.1405682001416579</v>
      </c>
      <c r="AB60" s="162">
        <v>-7.342647331048151</v>
      </c>
      <c r="AC60" s="160">
        <v>-9.1373915686356924</v>
      </c>
      <c r="AD60" s="160">
        <v>2.3272050267628578E-2</v>
      </c>
      <c r="AE60" s="162">
        <v>5.7014994815284235</v>
      </c>
      <c r="AG60" s="162">
        <v>2.7944097887285664</v>
      </c>
      <c r="AH60" s="160">
        <v>-0.98137797115591652</v>
      </c>
      <c r="AI60" s="160">
        <v>-6.363849744529162</v>
      </c>
      <c r="AJ60" s="160">
        <v>23.486204796319285</v>
      </c>
      <c r="AK60" s="160">
        <v>11.47130635956276</v>
      </c>
      <c r="AL60" s="160">
        <v>9.6527953231211345</v>
      </c>
      <c r="AM60" s="162">
        <v>-7.3251437020661321</v>
      </c>
      <c r="AN60" s="160">
        <v>-11.291512969245375</v>
      </c>
      <c r="AO60" s="160">
        <v>-7.4195293799365949</v>
      </c>
      <c r="AP60" s="160">
        <v>3.4084089685470742</v>
      </c>
      <c r="AQ60" s="170">
        <v>7.3538305095837186</v>
      </c>
    </row>
    <row r="61" spans="1:43" ht="12.75" customHeight="1">
      <c r="A61" s="156" t="s">
        <v>776</v>
      </c>
      <c r="B61" s="156" t="s">
        <v>822</v>
      </c>
      <c r="C61" s="160">
        <v>3.7770288545271895</v>
      </c>
      <c r="D61" s="160">
        <v>3.8784598320476564</v>
      </c>
      <c r="E61" s="160">
        <v>3.3367333532150756</v>
      </c>
      <c r="F61" s="160">
        <v>3.2917228842160742</v>
      </c>
      <c r="G61" s="160">
        <v>2.3621857156820676</v>
      </c>
      <c r="H61" s="160">
        <v>4.5967833011492916</v>
      </c>
      <c r="I61" s="160">
        <v>-5.6122502656468694</v>
      </c>
      <c r="J61" s="167">
        <v>4.4134104013059581</v>
      </c>
      <c r="K61" s="160">
        <v>5.6204141868992803</v>
      </c>
      <c r="L61" s="160">
        <v>-3.5694540174811351</v>
      </c>
      <c r="M61" s="160">
        <v>7.2839552473835836</v>
      </c>
      <c r="O61" s="161">
        <v>-1.3849013749341326</v>
      </c>
      <c r="P61" s="160">
        <v>-1.2109871541207373</v>
      </c>
      <c r="R61" s="160">
        <v>3.9268667707229779</v>
      </c>
      <c r="S61" s="160">
        <v>4.1982698703353201</v>
      </c>
      <c r="T61" s="160">
        <v>8.5422199837677049</v>
      </c>
      <c r="U61" s="160">
        <v>-19.396737726820724</v>
      </c>
      <c r="V61" s="160">
        <v>26.233336818645103</v>
      </c>
      <c r="W61" s="168">
        <v>2.9673876450426544</v>
      </c>
      <c r="X61" s="159" t="s">
        <v>31</v>
      </c>
      <c r="Y61" s="162">
        <v>2.4676135822176315</v>
      </c>
      <c r="Z61" s="160">
        <v>1.9638660031082043</v>
      </c>
      <c r="AA61" s="160">
        <v>3.5289821135965851</v>
      </c>
      <c r="AB61" s="162">
        <v>0.3639083821257374</v>
      </c>
      <c r="AC61" s="160">
        <v>-1.8574029645757018</v>
      </c>
      <c r="AD61" s="160">
        <v>8.6455793392275577</v>
      </c>
      <c r="AE61" s="162">
        <v>3.1489774141667604</v>
      </c>
      <c r="AG61" s="162">
        <v>1.756117176738403</v>
      </c>
      <c r="AH61" s="160">
        <v>0.76763278470558294</v>
      </c>
      <c r="AI61" s="160">
        <v>-1.8369120459158148</v>
      </c>
      <c r="AJ61" s="160">
        <v>9.7453567625167139</v>
      </c>
      <c r="AK61" s="160">
        <v>7.0387745895003953</v>
      </c>
      <c r="AL61" s="160">
        <v>-8.3168468812005827</v>
      </c>
      <c r="AM61" s="162">
        <v>-4.5599273893952592</v>
      </c>
      <c r="AN61" s="160">
        <v>-0.39361178020725351</v>
      </c>
      <c r="AO61" s="160">
        <v>-7.7852452219175881</v>
      </c>
      <c r="AP61" s="160">
        <v>9.9778513443517109</v>
      </c>
      <c r="AQ61" s="170">
        <v>4.2127365931841698</v>
      </c>
    </row>
    <row r="62" spans="1:43" ht="12.75" customHeight="1">
      <c r="A62" s="156" t="s">
        <v>776</v>
      </c>
      <c r="B62" s="156" t="s">
        <v>823</v>
      </c>
      <c r="C62" s="160">
        <v>8.5339820732271612</v>
      </c>
      <c r="D62" s="160">
        <v>8.0413127303220904</v>
      </c>
      <c r="E62" s="160">
        <v>10.683791430618854</v>
      </c>
      <c r="F62" s="160">
        <v>8.1838289197371878</v>
      </c>
      <c r="G62" s="160">
        <v>6.8829945793009735</v>
      </c>
      <c r="H62" s="160">
        <v>6.5156843002728806</v>
      </c>
      <c r="I62" s="160">
        <v>-3.4427598983581968</v>
      </c>
      <c r="J62" s="167">
        <v>6.3539875221194544</v>
      </c>
      <c r="K62" s="160">
        <v>6.3408407657829571</v>
      </c>
      <c r="L62" s="160">
        <v>3.3752942571472304</v>
      </c>
      <c r="M62" s="160">
        <v>16.4092360821329</v>
      </c>
      <c r="O62" s="161">
        <v>-0.83704710556583473</v>
      </c>
      <c r="P62" s="160">
        <v>-0.64502449173483178</v>
      </c>
      <c r="R62" s="160">
        <v>7.3769920100756696</v>
      </c>
      <c r="S62" s="160">
        <v>8.0838976021656173</v>
      </c>
      <c r="T62" s="160">
        <v>12.347435430500358</v>
      </c>
      <c r="U62" s="160">
        <v>-5.0604638348535449</v>
      </c>
      <c r="V62" s="160">
        <v>19.385771052979241</v>
      </c>
      <c r="W62" s="168">
        <v>5.4637545479117984</v>
      </c>
      <c r="X62" s="159" t="s">
        <v>31</v>
      </c>
      <c r="Y62" s="162">
        <v>6.122832416206629</v>
      </c>
      <c r="Z62" s="160">
        <v>5.2113189367476771</v>
      </c>
      <c r="AA62" s="160">
        <v>8.0143077400412519</v>
      </c>
      <c r="AB62" s="162">
        <v>7.5661614165294981</v>
      </c>
      <c r="AC62" s="160">
        <v>8.2197104698657064</v>
      </c>
      <c r="AD62" s="160">
        <v>5.3650997400840659</v>
      </c>
      <c r="AE62" s="162">
        <v>5.667978254665293</v>
      </c>
      <c r="AG62" s="162">
        <v>3.4452231564012279</v>
      </c>
      <c r="AH62" s="160">
        <v>1.9384711519276872</v>
      </c>
      <c r="AI62" s="160">
        <v>0.36971878428944993</v>
      </c>
      <c r="AJ62" s="160">
        <v>6.7751902209587351</v>
      </c>
      <c r="AK62" s="160">
        <v>10.030757225684939</v>
      </c>
      <c r="AL62" s="160">
        <v>-9.2692058453381243</v>
      </c>
      <c r="AM62" s="162">
        <v>9.5357932190748755</v>
      </c>
      <c r="AN62" s="160">
        <v>10.33167115665295</v>
      </c>
      <c r="AO62" s="160">
        <v>9.7016673806208757</v>
      </c>
      <c r="AP62" s="160">
        <v>6.9681701071633571</v>
      </c>
      <c r="AQ62" s="170">
        <v>1.2757184411288125</v>
      </c>
    </row>
    <row r="63" spans="1:43" ht="12.75" customHeight="1">
      <c r="A63" s="156" t="s">
        <v>776</v>
      </c>
      <c r="B63" s="156" t="s">
        <v>824</v>
      </c>
      <c r="C63" s="160">
        <v>5.0364060455679267</v>
      </c>
      <c r="D63" s="160">
        <v>5.1090274175074146</v>
      </c>
      <c r="E63" s="160">
        <v>4.7270812855672721</v>
      </c>
      <c r="F63" s="160">
        <v>6.1404121418195183</v>
      </c>
      <c r="G63" s="160">
        <v>9.2822497131999349</v>
      </c>
      <c r="H63" s="160">
        <v>5.1304096863627997</v>
      </c>
      <c r="I63" s="160">
        <v>-2.1717387048125119</v>
      </c>
      <c r="J63" s="167">
        <v>5.0227652487951673</v>
      </c>
      <c r="K63" s="160">
        <v>4.6816125395395254</v>
      </c>
      <c r="L63" s="160">
        <v>4.9244667556764101</v>
      </c>
      <c r="M63" s="160">
        <v>11.987000388915471</v>
      </c>
      <c r="O63" s="161">
        <v>0.90318075740551496</v>
      </c>
      <c r="P63" s="160">
        <v>0.66304660866733744</v>
      </c>
      <c r="R63" s="160">
        <v>6.2605902250767853</v>
      </c>
      <c r="S63" s="160">
        <v>6.459024680534573</v>
      </c>
      <c r="T63" s="160">
        <v>7.232120227793513</v>
      </c>
      <c r="U63" s="160">
        <v>10.057076315056571</v>
      </c>
      <c r="V63" s="160">
        <v>6.3238191162930244</v>
      </c>
      <c r="W63" s="168">
        <v>5.9713106554174091</v>
      </c>
      <c r="X63" s="159" t="s">
        <v>31</v>
      </c>
      <c r="Y63" s="162">
        <v>6.0272634676759891</v>
      </c>
      <c r="Z63" s="160">
        <v>6.3026274508784903</v>
      </c>
      <c r="AA63" s="160">
        <v>5.4706856442963083</v>
      </c>
      <c r="AB63" s="162">
        <v>6.9878151102696675</v>
      </c>
      <c r="AC63" s="160">
        <v>6.8033382789273675</v>
      </c>
      <c r="AD63" s="160">
        <v>7.625939637589771</v>
      </c>
      <c r="AE63" s="162">
        <v>5.7191151321059248</v>
      </c>
      <c r="AG63" s="162">
        <v>9.059830422809684</v>
      </c>
      <c r="AH63" s="160">
        <v>11.553578877236705</v>
      </c>
      <c r="AI63" s="160">
        <v>11.084827589694994</v>
      </c>
      <c r="AJ63" s="160">
        <v>12.912115329515194</v>
      </c>
      <c r="AK63" s="160">
        <v>5.6781520626176558</v>
      </c>
      <c r="AL63" s="160">
        <v>-1.3574919914440675</v>
      </c>
      <c r="AM63" s="162">
        <v>5.9466648766109476</v>
      </c>
      <c r="AN63" s="160">
        <v>9.4729755903098454</v>
      </c>
      <c r="AO63" s="160">
        <v>4.2790536637759597</v>
      </c>
      <c r="AP63" s="160">
        <v>9.3028644117847374</v>
      </c>
      <c r="AQ63" s="170">
        <v>10.25920708848615</v>
      </c>
    </row>
    <row r="64" spans="1:43" ht="12.75" customHeight="1">
      <c r="A64" s="156" t="s">
        <v>776</v>
      </c>
      <c r="B64" s="156" t="s">
        <v>825</v>
      </c>
      <c r="C64" s="160">
        <v>4.1051366438077439</v>
      </c>
      <c r="D64" s="160">
        <v>2.5924177340359051</v>
      </c>
      <c r="E64" s="160">
        <v>10.571937524308661</v>
      </c>
      <c r="F64" s="160">
        <v>2.4027676342459139</v>
      </c>
      <c r="G64" s="160">
        <v>3.1432823786327404</v>
      </c>
      <c r="H64" s="160">
        <v>3.7843666571337158</v>
      </c>
      <c r="I64" s="160">
        <v>1.0792875962817756</v>
      </c>
      <c r="J64" s="167">
        <v>3.7472215352985079</v>
      </c>
      <c r="K64" s="160">
        <v>3.7107421273278742</v>
      </c>
      <c r="L64" s="160">
        <v>3.5867891740214715</v>
      </c>
      <c r="M64" s="160">
        <v>4.8526808878862502</v>
      </c>
      <c r="O64" s="161">
        <v>-0.20445623563892873</v>
      </c>
      <c r="P64" s="160">
        <v>-0.40395210993382435</v>
      </c>
      <c r="R64" s="160">
        <v>2.6898249238210434</v>
      </c>
      <c r="S64" s="160">
        <v>2.2057861447638527</v>
      </c>
      <c r="T64" s="160">
        <v>4.2021184421827291</v>
      </c>
      <c r="U64" s="160">
        <v>2.1766357606683293</v>
      </c>
      <c r="V64" s="160">
        <v>4.8762335837915876</v>
      </c>
      <c r="W64" s="168">
        <v>3.5351038715674252</v>
      </c>
      <c r="X64" s="159" t="s">
        <v>31</v>
      </c>
      <c r="Y64" s="162">
        <v>3.5723578225077812</v>
      </c>
      <c r="Z64" s="160">
        <v>3.4439940622380911</v>
      </c>
      <c r="AA64" s="160">
        <v>3.8338588642633313</v>
      </c>
      <c r="AB64" s="162">
        <v>4.3246228695494313</v>
      </c>
      <c r="AC64" s="160">
        <v>6.6546177814654621</v>
      </c>
      <c r="AD64" s="160">
        <v>-3.6734701585551006</v>
      </c>
      <c r="AE64" s="162">
        <v>3.3281324449088885</v>
      </c>
      <c r="AG64" s="162">
        <v>3.6251158447833696</v>
      </c>
      <c r="AH64" s="160">
        <v>3.347542401960117</v>
      </c>
      <c r="AI64" s="160">
        <v>2.8251159172235907</v>
      </c>
      <c r="AJ64" s="160">
        <v>4.8371374145803978</v>
      </c>
      <c r="AK64" s="160">
        <v>3.9633061904539124</v>
      </c>
      <c r="AL64" s="160">
        <v>5.2577437939081397</v>
      </c>
      <c r="AM64" s="162">
        <v>8.1782758896643912</v>
      </c>
      <c r="AN64" s="160">
        <v>3.552357199050475</v>
      </c>
      <c r="AO64" s="160">
        <v>10.316828015151597</v>
      </c>
      <c r="AP64" s="160">
        <v>4.7139625036022332</v>
      </c>
      <c r="AQ64" s="170">
        <v>1.9395771735925815</v>
      </c>
    </row>
    <row r="65" spans="1:43" ht="12.75" customHeight="1">
      <c r="A65" s="156" t="s">
        <v>776</v>
      </c>
      <c r="B65" s="156" t="s">
        <v>826</v>
      </c>
      <c r="C65" s="160">
        <v>-10.923874172881412</v>
      </c>
      <c r="D65" s="160">
        <v>-10.966578445984139</v>
      </c>
      <c r="E65" s="160">
        <v>-10.754489959427323</v>
      </c>
      <c r="F65" s="160">
        <v>-10.93177837268972</v>
      </c>
      <c r="G65" s="160">
        <v>-13.686925413178789</v>
      </c>
      <c r="H65" s="160">
        <v>-13.584799568231855</v>
      </c>
      <c r="I65" s="160">
        <v>-22.883535547976379</v>
      </c>
      <c r="J65" s="167">
        <v>-13.709202735957959</v>
      </c>
      <c r="K65" s="160">
        <v>-16.916669254465734</v>
      </c>
      <c r="L65" s="160">
        <v>4.3979588984808631</v>
      </c>
      <c r="M65" s="160">
        <v>-4.4962000470551544</v>
      </c>
      <c r="O65" s="161">
        <v>0.15999604672932644</v>
      </c>
      <c r="P65" s="160">
        <v>0.30252851218219756</v>
      </c>
      <c r="R65" s="160">
        <v>-11.176886359543724</v>
      </c>
      <c r="S65" s="160">
        <v>-10.659231180846398</v>
      </c>
      <c r="T65" s="160">
        <v>-10.087479927249737</v>
      </c>
      <c r="U65" s="160">
        <v>-17.968403649848216</v>
      </c>
      <c r="V65" s="160">
        <v>-7.5320899385678999</v>
      </c>
      <c r="W65" s="168">
        <v>-13.571140871644342</v>
      </c>
      <c r="X65" s="159" t="s">
        <v>31</v>
      </c>
      <c r="Y65" s="162">
        <v>-10.833129396991428</v>
      </c>
      <c r="Z65" s="160">
        <v>-10.517059480772165</v>
      </c>
      <c r="AA65" s="160">
        <v>-11.47460543798497</v>
      </c>
      <c r="AB65" s="162">
        <v>-2.8552638789938096</v>
      </c>
      <c r="AC65" s="160">
        <v>-4.3071643638135786</v>
      </c>
      <c r="AD65" s="160">
        <v>2.6629950842985712</v>
      </c>
      <c r="AE65" s="162">
        <v>-13.448148470844949</v>
      </c>
      <c r="AG65" s="162">
        <v>-9.3904543951655413</v>
      </c>
      <c r="AH65" s="160">
        <v>-10.076482998910976</v>
      </c>
      <c r="AI65" s="160">
        <v>-9.3177787347229621</v>
      </c>
      <c r="AJ65" s="160">
        <v>-12.198259340732621</v>
      </c>
      <c r="AK65" s="160">
        <v>-12.113264330093825</v>
      </c>
      <c r="AL65" s="160">
        <v>13.641447055803861</v>
      </c>
      <c r="AM65" s="162">
        <v>-4.1122628723780004</v>
      </c>
      <c r="AN65" s="160">
        <v>-1.3510547894692639</v>
      </c>
      <c r="AO65" s="160">
        <v>-3.0563653119971095</v>
      </c>
      <c r="AP65" s="160">
        <v>-16.272454262882277</v>
      </c>
      <c r="AQ65" s="170">
        <v>-11.463974149766699</v>
      </c>
    </row>
    <row r="66" spans="1:43" ht="12.75" customHeight="1">
      <c r="A66" s="156" t="s">
        <v>776</v>
      </c>
      <c r="B66" s="156" t="s">
        <v>773</v>
      </c>
      <c r="C66" s="160">
        <v>20.063900327625586</v>
      </c>
      <c r="D66" s="160">
        <v>18.684083943191276</v>
      </c>
      <c r="E66" s="160">
        <v>25.523861864444608</v>
      </c>
      <c r="F66" s="160">
        <v>20.750478355115181</v>
      </c>
      <c r="G66" s="160">
        <v>26.659217488957275</v>
      </c>
      <c r="H66" s="160">
        <v>18.412412726604408</v>
      </c>
      <c r="I66" s="160">
        <v>30.276647405521786</v>
      </c>
      <c r="J66" s="167">
        <v>18.554262902789532</v>
      </c>
      <c r="K66" s="160">
        <v>20.722730533254651</v>
      </c>
      <c r="L66" s="160">
        <v>7.3180172704178208</v>
      </c>
      <c r="M66" s="160">
        <v>17.540073050281919</v>
      </c>
      <c r="O66" s="161">
        <v>-0.51969547048360121</v>
      </c>
      <c r="P66" s="160">
        <v>0.32516753477367261</v>
      </c>
      <c r="R66" s="160">
        <v>19.749737232442872</v>
      </c>
      <c r="S66" s="160">
        <v>21.641110739068477</v>
      </c>
      <c r="T66" s="160">
        <v>40.276613309492824</v>
      </c>
      <c r="U66" s="160">
        <v>31.061437997368131</v>
      </c>
      <c r="V66" s="160">
        <v>42.92739393605919</v>
      </c>
      <c r="W66" s="168">
        <v>17.938141768418593</v>
      </c>
      <c r="X66" s="159" t="s">
        <v>31</v>
      </c>
      <c r="Y66" s="162">
        <v>17.713580368237874</v>
      </c>
      <c r="Z66" s="160">
        <v>17.209307089171702</v>
      </c>
      <c r="AA66" s="160">
        <v>18.748092554318795</v>
      </c>
      <c r="AB66" s="162">
        <v>14.380666758252309</v>
      </c>
      <c r="AC66" s="160">
        <v>13.641248276434542</v>
      </c>
      <c r="AD66" s="160">
        <v>17.000182560088245</v>
      </c>
      <c r="AE66" s="162">
        <v>18.939762876839758</v>
      </c>
      <c r="AG66" s="162">
        <v>11.941655063817707</v>
      </c>
      <c r="AH66" s="160">
        <v>12.374654911707141</v>
      </c>
      <c r="AI66" s="160">
        <v>5.7726268560134724</v>
      </c>
      <c r="AJ66" s="160">
        <v>31.443459447945948</v>
      </c>
      <c r="AK66" s="160">
        <v>16.426427827276825</v>
      </c>
      <c r="AL66" s="160">
        <v>-10.876132532637396</v>
      </c>
      <c r="AM66" s="162">
        <v>6.0114677498989177</v>
      </c>
      <c r="AN66" s="160">
        <v>1.8402582771434668</v>
      </c>
      <c r="AO66" s="160">
        <v>1.9952956764740468</v>
      </c>
      <c r="AP66" s="160">
        <v>45.115776698645547</v>
      </c>
      <c r="AQ66" s="170">
        <v>14.464755216530078</v>
      </c>
    </row>
    <row r="67" spans="1:43" ht="12.75" customHeight="1">
      <c r="A67" s="156" t="s">
        <v>776</v>
      </c>
      <c r="B67" s="156" t="s">
        <v>827</v>
      </c>
      <c r="C67" s="160">
        <v>23.453583956440294</v>
      </c>
      <c r="D67" s="160">
        <v>21.057360674832328</v>
      </c>
      <c r="E67" s="160">
        <v>32.418820627914492</v>
      </c>
      <c r="F67" s="160">
        <v>24.544000122480416</v>
      </c>
      <c r="G67" s="160">
        <v>29.455602885475169</v>
      </c>
      <c r="H67" s="160">
        <v>16.249552478818195</v>
      </c>
      <c r="I67" s="160">
        <v>-2.6781132940906698</v>
      </c>
      <c r="J67" s="167">
        <v>16.00087491250482</v>
      </c>
      <c r="K67" s="160">
        <v>17.200026098856156</v>
      </c>
      <c r="L67" s="160">
        <v>9.8164794852417252</v>
      </c>
      <c r="M67" s="160">
        <v>13.257099688579414</v>
      </c>
      <c r="O67" s="161">
        <v>-1.5372151929319535</v>
      </c>
      <c r="P67" s="160">
        <v>-2.0685720178254816</v>
      </c>
      <c r="R67" s="160">
        <v>20.844656538131357</v>
      </c>
      <c r="S67" s="160">
        <v>22.958654479046118</v>
      </c>
      <c r="T67" s="160">
        <v>26.766777805773089</v>
      </c>
      <c r="U67" s="160">
        <v>28.383432988995008</v>
      </c>
      <c r="V67" s="160">
        <v>26.340348504554971</v>
      </c>
      <c r="W67" s="168">
        <v>14.217691839415826</v>
      </c>
      <c r="X67" s="159" t="s">
        <v>31</v>
      </c>
      <c r="Y67" s="162">
        <v>16.830916394613428</v>
      </c>
      <c r="Z67" s="160">
        <v>19.397166718269506</v>
      </c>
      <c r="AA67" s="160">
        <v>11.634497798920718</v>
      </c>
      <c r="AB67" s="162">
        <v>25.959271800901831</v>
      </c>
      <c r="AC67" s="160">
        <v>31.843493828815415</v>
      </c>
      <c r="AD67" s="160">
        <v>5.7118733891650164</v>
      </c>
      <c r="AE67" s="162">
        <v>13.601313273631998</v>
      </c>
      <c r="AG67" s="162">
        <v>20.356611931373369</v>
      </c>
      <c r="AH67" s="160">
        <v>23.638825487552783</v>
      </c>
      <c r="AI67" s="160">
        <v>18.301439210181961</v>
      </c>
      <c r="AJ67" s="160">
        <v>36.044176168191548</v>
      </c>
      <c r="AK67" s="160">
        <v>15.218673980443592</v>
      </c>
      <c r="AL67" s="160">
        <v>8.0159065423219467</v>
      </c>
      <c r="AM67" s="162">
        <v>36.674075966913676</v>
      </c>
      <c r="AN67" s="160">
        <v>18.8514997501875</v>
      </c>
      <c r="AO67" s="160">
        <v>46.905575310044966</v>
      </c>
      <c r="AP67" s="160">
        <v>13.58907081093942</v>
      </c>
      <c r="AQ67" s="170">
        <v>13.926777259709288</v>
      </c>
    </row>
    <row r="68" spans="1:43" ht="12.75" customHeight="1">
      <c r="A68" s="156" t="s">
        <v>776</v>
      </c>
      <c r="B68" s="156" t="s">
        <v>828</v>
      </c>
      <c r="C68" s="160">
        <v>-2.5658853216576283</v>
      </c>
      <c r="D68" s="160">
        <v>-1.9624309135329467</v>
      </c>
      <c r="E68" s="160">
        <v>-4.6134580166426016</v>
      </c>
      <c r="F68" s="160">
        <v>-4.8320308072485201</v>
      </c>
      <c r="G68" s="160">
        <v>-4.7767856833241877</v>
      </c>
      <c r="H68" s="160">
        <v>6.5658392067461948</v>
      </c>
      <c r="I68" s="160">
        <v>2.9278844683109253</v>
      </c>
      <c r="J68" s="167">
        <v>6.5223417444571341</v>
      </c>
      <c r="K68" s="160">
        <v>6.606569993981914</v>
      </c>
      <c r="L68" s="160">
        <v>5.5453705037200702</v>
      </c>
      <c r="M68" s="160">
        <v>7.6309758739287501</v>
      </c>
      <c r="O68" s="161">
        <v>-4.5978825749130481</v>
      </c>
      <c r="P68" s="160">
        <v>-4.6519627472197751</v>
      </c>
      <c r="R68" s="160">
        <v>-4.8243293500596929</v>
      </c>
      <c r="S68" s="160">
        <v>-6.9983536612154476</v>
      </c>
      <c r="T68" s="160">
        <v>-15.299638822521921</v>
      </c>
      <c r="U68" s="160">
        <v>-18.458717327207047</v>
      </c>
      <c r="V68" s="160">
        <v>-14.475829338389257</v>
      </c>
      <c r="W68" s="168">
        <v>1.6245695549992987</v>
      </c>
      <c r="X68" s="159" t="s">
        <v>31</v>
      </c>
      <c r="Y68" s="162">
        <v>-1.0062632286571001</v>
      </c>
      <c r="Z68" s="160">
        <v>-4.5232771833359431</v>
      </c>
      <c r="AA68" s="160">
        <v>6.8273973110542743</v>
      </c>
      <c r="AB68" s="162">
        <v>-9.6610371653198683</v>
      </c>
      <c r="AC68" s="160">
        <v>-9.6610371653198683</v>
      </c>
      <c r="AD68" s="159"/>
      <c r="AE68" s="162">
        <v>1.5669620890387272</v>
      </c>
      <c r="AG68" s="162">
        <v>0.28220905866208557</v>
      </c>
      <c r="AH68" s="160">
        <v>-2.0002112102050873</v>
      </c>
      <c r="AI68" s="160">
        <v>2.5178675271002504</v>
      </c>
      <c r="AJ68" s="160">
        <v>-11.240236200508667</v>
      </c>
      <c r="AK68" s="160">
        <v>3.3805823325365401</v>
      </c>
      <c r="AL68" s="160">
        <v>10.941437150759727</v>
      </c>
      <c r="AM68" s="162">
        <v>-1.2499589513507665</v>
      </c>
      <c r="AN68" s="160">
        <v>6.9432368277068095</v>
      </c>
      <c r="AO68" s="160">
        <v>-5.1582261929606235</v>
      </c>
      <c r="AP68" s="160">
        <v>8.5117702598596647</v>
      </c>
      <c r="AQ68" s="170">
        <v>0.90888301784822634</v>
      </c>
    </row>
    <row r="69" spans="1:43" s="154" customFormat="1" ht="13.2">
      <c r="AI69" s="155"/>
      <c r="AJ69" s="155"/>
      <c r="AK69" s="155"/>
      <c r="AL69" s="155"/>
    </row>
    <row r="70" spans="1:43" s="153" customFormat="1" ht="13.2">
      <c r="A70" s="1"/>
      <c r="B70" s="5"/>
      <c r="C70" s="187" t="s">
        <v>29</v>
      </c>
      <c r="D70" s="187"/>
      <c r="E70" s="187"/>
      <c r="F70" s="187"/>
      <c r="G70" s="187"/>
      <c r="H70" s="187"/>
      <c r="I70" s="187"/>
      <c r="J70" s="187"/>
      <c r="K70" s="187"/>
      <c r="L70" s="187"/>
      <c r="M70" s="187"/>
      <c r="N70" s="6"/>
      <c r="O70" s="187" t="s">
        <v>95</v>
      </c>
      <c r="P70" s="187"/>
      <c r="Q70" s="6"/>
      <c r="R70" s="187" t="s">
        <v>29</v>
      </c>
      <c r="S70" s="187"/>
      <c r="T70" s="187"/>
      <c r="U70" s="187"/>
      <c r="V70" s="187"/>
      <c r="W70" s="187"/>
      <c r="X70" s="187"/>
      <c r="Y70" s="187"/>
      <c r="Z70" s="187"/>
      <c r="AA70" s="187"/>
      <c r="AB70" s="187"/>
      <c r="AC70" s="187"/>
      <c r="AD70" s="187"/>
      <c r="AE70" s="187"/>
      <c r="AF70" s="6"/>
      <c r="AG70" s="187" t="s">
        <v>29</v>
      </c>
      <c r="AH70" s="187"/>
      <c r="AI70" s="187"/>
      <c r="AJ70" s="187"/>
      <c r="AK70" s="187"/>
      <c r="AL70" s="187"/>
      <c r="AM70" s="187"/>
      <c r="AN70" s="187"/>
      <c r="AO70" s="187"/>
      <c r="AP70" s="187"/>
      <c r="AQ70" s="187"/>
    </row>
    <row r="71" spans="1:43" s="154" customFormat="1" ht="13.2">
      <c r="AI71" s="155"/>
      <c r="AJ71" s="155"/>
      <c r="AK71" s="155"/>
      <c r="AL71" s="155"/>
    </row>
    <row r="72" spans="1:43" ht="12.75" customHeight="1">
      <c r="A72" s="156" t="s">
        <v>776</v>
      </c>
      <c r="B72" s="156" t="s">
        <v>32</v>
      </c>
      <c r="C72" s="156">
        <v>151923.72999999998</v>
      </c>
      <c r="D72" s="156">
        <v>131602.16099999999</v>
      </c>
      <c r="E72" s="156">
        <v>20321.569</v>
      </c>
      <c r="F72" s="156">
        <v>118523.783</v>
      </c>
      <c r="G72" s="156">
        <v>23020.421999999999</v>
      </c>
      <c r="H72" s="156">
        <v>36098.800000000003</v>
      </c>
      <c r="I72" s="156">
        <v>3938.143</v>
      </c>
      <c r="J72" s="157">
        <v>40036.942999999999</v>
      </c>
      <c r="K72" s="156">
        <v>30684.965999999997</v>
      </c>
      <c r="L72" s="156">
        <v>5735.8509999999997</v>
      </c>
      <c r="M72" s="156">
        <v>3616.1260000000002</v>
      </c>
      <c r="N72" s="159"/>
      <c r="O72" s="161">
        <v>10.860472039536084</v>
      </c>
      <c r="P72" s="160">
        <v>12.293813241435544</v>
      </c>
      <c r="Q72" s="159"/>
      <c r="R72" s="156">
        <v>19104.256000000001</v>
      </c>
      <c r="S72" s="156">
        <v>16214.647000000001</v>
      </c>
      <c r="T72" s="156">
        <v>1265.133</v>
      </c>
      <c r="U72" s="156">
        <v>1265.133</v>
      </c>
      <c r="V72" s="159"/>
      <c r="W72" s="163">
        <v>4348.201</v>
      </c>
      <c r="X72" s="156">
        <v>573.86599999999999</v>
      </c>
      <c r="Y72" s="158">
        <v>5833.6910000000007</v>
      </c>
      <c r="Z72" s="156">
        <v>3535.3020000000006</v>
      </c>
      <c r="AA72" s="156">
        <v>2298.3890000000001</v>
      </c>
      <c r="AB72" s="158">
        <v>911.62400000000002</v>
      </c>
      <c r="AC72" s="156">
        <v>911.62400000000002</v>
      </c>
      <c r="AD72" s="159"/>
      <c r="AE72" s="158">
        <v>4922.0670000000009</v>
      </c>
      <c r="AF72" s="159"/>
      <c r="AG72" s="158">
        <v>6863.8520000000008</v>
      </c>
      <c r="AH72" s="156">
        <v>3789.9760000000006</v>
      </c>
      <c r="AI72" s="156">
        <v>2517.3270000000002</v>
      </c>
      <c r="AJ72" s="156">
        <v>1272.6489999999999</v>
      </c>
      <c r="AK72" s="156">
        <v>3047.9490000000001</v>
      </c>
      <c r="AL72" s="156">
        <v>25.927</v>
      </c>
      <c r="AM72" s="158">
        <v>1163.258</v>
      </c>
      <c r="AN72" s="156">
        <v>239.78</v>
      </c>
      <c r="AO72" s="156">
        <v>894.10700000000008</v>
      </c>
      <c r="AP72" s="156">
        <v>29.370999999999999</v>
      </c>
      <c r="AQ72" s="165">
        <v>5700.594000000001</v>
      </c>
    </row>
    <row r="73" spans="1:43" ht="12.75" customHeight="1">
      <c r="A73" s="156" t="s">
        <v>776</v>
      </c>
      <c r="B73" s="156" t="s">
        <v>829</v>
      </c>
      <c r="C73" s="156">
        <v>167740.54399999999</v>
      </c>
      <c r="D73" s="156">
        <v>147296.93700000001</v>
      </c>
      <c r="E73" s="156">
        <v>20443.607</v>
      </c>
      <c r="F73" s="156">
        <v>130221.34100000001</v>
      </c>
      <c r="G73" s="156">
        <v>24739.553999999996</v>
      </c>
      <c r="H73" s="156">
        <v>41815.149999999994</v>
      </c>
      <c r="I73" s="156">
        <v>4561.759</v>
      </c>
      <c r="J73" s="157">
        <v>46376.908999999985</v>
      </c>
      <c r="K73" s="156">
        <v>35624.308999999987</v>
      </c>
      <c r="L73" s="156">
        <v>6859.17</v>
      </c>
      <c r="M73" s="156">
        <v>3893.43</v>
      </c>
      <c r="N73" s="159"/>
      <c r="O73" s="161">
        <v>11.066785412542266</v>
      </c>
      <c r="P73" s="160">
        <v>12.31568494571297</v>
      </c>
      <c r="Q73" s="159"/>
      <c r="R73" s="156">
        <v>21357.51</v>
      </c>
      <c r="S73" s="156">
        <v>17814.932000000001</v>
      </c>
      <c r="T73" s="156">
        <v>1372.6489999999999</v>
      </c>
      <c r="U73" s="156">
        <v>1372.6489999999999</v>
      </c>
      <c r="V73" s="159"/>
      <c r="W73" s="163">
        <v>5132.433</v>
      </c>
      <c r="X73" s="156">
        <v>579.200999999999</v>
      </c>
      <c r="Y73" s="158">
        <v>6527.1550000000007</v>
      </c>
      <c r="Z73" s="156">
        <v>3944.4470000000001</v>
      </c>
      <c r="AA73" s="156">
        <v>2582.7080000000001</v>
      </c>
      <c r="AB73" s="158">
        <v>815.52100000000007</v>
      </c>
      <c r="AC73" s="156">
        <v>815.52100000000007</v>
      </c>
      <c r="AD73" s="159"/>
      <c r="AE73" s="158">
        <v>5711.634</v>
      </c>
      <c r="AF73" s="159"/>
      <c r="AG73" s="158">
        <v>6367.0080000000007</v>
      </c>
      <c r="AH73" s="156">
        <v>3953.0369999999998</v>
      </c>
      <c r="AI73" s="156">
        <v>2584.3820000000001</v>
      </c>
      <c r="AJ73" s="156">
        <v>1368.655</v>
      </c>
      <c r="AK73" s="156">
        <v>2381.9250000000002</v>
      </c>
      <c r="AL73" s="156">
        <v>32.045999999999999</v>
      </c>
      <c r="AM73" s="158">
        <v>1894.5640000000001</v>
      </c>
      <c r="AN73" s="156">
        <v>827.68900000000008</v>
      </c>
      <c r="AO73" s="156">
        <v>912.601</v>
      </c>
      <c r="AP73" s="156">
        <v>154.274</v>
      </c>
      <c r="AQ73" s="165">
        <v>4472.4439999999995</v>
      </c>
    </row>
    <row r="74" spans="1:43" ht="12.75" customHeight="1">
      <c r="A74" s="156" t="s">
        <v>776</v>
      </c>
      <c r="B74" s="156" t="s">
        <v>830</v>
      </c>
      <c r="C74" s="156">
        <v>159981.58299999998</v>
      </c>
      <c r="D74" s="156">
        <v>141935.367</v>
      </c>
      <c r="E74" s="156">
        <v>18046.216</v>
      </c>
      <c r="F74" s="156">
        <v>124464.76300000001</v>
      </c>
      <c r="G74" s="156">
        <v>22423.781000000003</v>
      </c>
      <c r="H74" s="156">
        <v>39894.385000000002</v>
      </c>
      <c r="I74" s="156">
        <v>4352.2160000000003</v>
      </c>
      <c r="J74" s="157">
        <v>44246.600999999995</v>
      </c>
      <c r="K74" s="156">
        <v>33755.475999999995</v>
      </c>
      <c r="L74" s="156">
        <v>6550.1329999999998</v>
      </c>
      <c r="M74" s="156">
        <v>3940.9920000000002</v>
      </c>
      <c r="N74" s="159"/>
      <c r="O74" s="161">
        <v>11.114632285539855</v>
      </c>
      <c r="P74" s="160">
        <v>12.957011093349296</v>
      </c>
      <c r="Q74" s="159"/>
      <c r="R74" s="156">
        <v>20408.094000000001</v>
      </c>
      <c r="S74" s="156">
        <v>17027.402999999998</v>
      </c>
      <c r="T74" s="156">
        <v>1329.9580000000001</v>
      </c>
      <c r="U74" s="156">
        <v>1329.9580000000001</v>
      </c>
      <c r="V74" s="159"/>
      <c r="W74" s="163">
        <v>4917.8469999999998</v>
      </c>
      <c r="X74" s="156">
        <v>815.19100000000003</v>
      </c>
      <c r="Y74" s="158">
        <v>6431.1319999999996</v>
      </c>
      <c r="Z74" s="156">
        <v>3845.2710000000002</v>
      </c>
      <c r="AA74" s="156">
        <v>2585.8609999999999</v>
      </c>
      <c r="AB74" s="158">
        <v>698.09500000000003</v>
      </c>
      <c r="AC74" s="156">
        <v>698.09500000000003</v>
      </c>
      <c r="AD74" s="159"/>
      <c r="AE74" s="158">
        <v>5733.0370000000003</v>
      </c>
      <c r="AF74" s="159"/>
      <c r="AG74" s="158">
        <v>6467.8130000000001</v>
      </c>
      <c r="AH74" s="156">
        <v>3874.6800000000003</v>
      </c>
      <c r="AI74" s="156">
        <v>2548.279</v>
      </c>
      <c r="AJ74" s="156">
        <v>1326.4010000000001</v>
      </c>
      <c r="AK74" s="156">
        <v>2581.2809999999995</v>
      </c>
      <c r="AL74" s="156">
        <v>11.852</v>
      </c>
      <c r="AM74" s="158">
        <v>1666.3339999999998</v>
      </c>
      <c r="AN74" s="156">
        <v>666.11199999999997</v>
      </c>
      <c r="AO74" s="156">
        <v>836.83100000000002</v>
      </c>
      <c r="AP74" s="156">
        <v>163.39099999999999</v>
      </c>
      <c r="AQ74" s="165">
        <v>4801.4789999999994</v>
      </c>
    </row>
    <row r="75" spans="1:43" ht="12.75" customHeight="1">
      <c r="A75" s="156" t="s">
        <v>776</v>
      </c>
      <c r="B75" s="156" t="s">
        <v>831</v>
      </c>
      <c r="C75" s="156">
        <v>186145.37400000001</v>
      </c>
      <c r="D75" s="156">
        <v>164064.02799999999</v>
      </c>
      <c r="E75" s="156">
        <v>22081.346000000001</v>
      </c>
      <c r="F75" s="156">
        <v>144333.682</v>
      </c>
      <c r="G75" s="156">
        <v>25109.624</v>
      </c>
      <c r="H75" s="156">
        <v>44839.97</v>
      </c>
      <c r="I75" s="156">
        <v>4891.7449999999999</v>
      </c>
      <c r="J75" s="157">
        <v>49731.714999999989</v>
      </c>
      <c r="K75" s="156">
        <v>37571.774999999987</v>
      </c>
      <c r="L75" s="156">
        <v>7755.7539999999999</v>
      </c>
      <c r="M75" s="156">
        <v>4404.1859999999997</v>
      </c>
      <c r="N75" s="159"/>
      <c r="O75" s="161">
        <v>10.932560841708357</v>
      </c>
      <c r="P75" s="160">
        <v>8.1352332208933493</v>
      </c>
      <c r="Q75" s="159"/>
      <c r="R75" s="156">
        <v>23587.641</v>
      </c>
      <c r="S75" s="156">
        <v>19745.571</v>
      </c>
      <c r="T75" s="156">
        <v>1363.4870000000001</v>
      </c>
      <c r="U75" s="156">
        <v>1363.4870000000001</v>
      </c>
      <c r="V75" s="159"/>
      <c r="W75" s="163">
        <v>5436.95</v>
      </c>
      <c r="X75" s="156">
        <v>-1391.1590000000001</v>
      </c>
      <c r="Y75" s="158">
        <v>7753.2879999999996</v>
      </c>
      <c r="Z75" s="156">
        <v>4354.808</v>
      </c>
      <c r="AA75" s="156">
        <v>3398.48</v>
      </c>
      <c r="AB75" s="158">
        <v>3707.4970000000003</v>
      </c>
      <c r="AC75" s="156">
        <v>1216.894</v>
      </c>
      <c r="AD75" s="156">
        <v>2490.6030000000001</v>
      </c>
      <c r="AE75" s="158">
        <v>4045.7910000000002</v>
      </c>
      <c r="AF75" s="159"/>
      <c r="AG75" s="158">
        <v>6839.8330000000005</v>
      </c>
      <c r="AH75" s="156">
        <v>4164.6630000000005</v>
      </c>
      <c r="AI75" s="156">
        <v>2821.8130000000001</v>
      </c>
      <c r="AJ75" s="156">
        <v>1342.8500000000001</v>
      </c>
      <c r="AK75" s="156">
        <v>2622.2869999999998</v>
      </c>
      <c r="AL75" s="156">
        <v>52.882999999999996</v>
      </c>
      <c r="AM75" s="158">
        <v>1477.7240000000002</v>
      </c>
      <c r="AN75" s="156">
        <v>297.858</v>
      </c>
      <c r="AO75" s="156">
        <v>897.005</v>
      </c>
      <c r="AP75" s="156">
        <v>282.86099999999999</v>
      </c>
      <c r="AQ75" s="165">
        <v>5362.1090000000004</v>
      </c>
    </row>
    <row r="76" spans="1:43" ht="12.75" customHeight="1">
      <c r="A76" s="156" t="s">
        <v>776</v>
      </c>
      <c r="B76" s="156" t="s">
        <v>33</v>
      </c>
      <c r="C76" s="156">
        <v>164075.93400000001</v>
      </c>
      <c r="D76" s="156">
        <v>143077.93</v>
      </c>
      <c r="E76" s="156">
        <v>20998.004000000001</v>
      </c>
      <c r="F76" s="156">
        <v>126562.35699999999</v>
      </c>
      <c r="G76" s="156">
        <v>24179.743000000002</v>
      </c>
      <c r="H76" s="156">
        <v>40695.316000000006</v>
      </c>
      <c r="I76" s="156">
        <v>3964.8020000000001</v>
      </c>
      <c r="J76" s="157">
        <v>44660.118000000009</v>
      </c>
      <c r="K76" s="156">
        <v>35078.795000000006</v>
      </c>
      <c r="L76" s="156">
        <v>5714.9949999999999</v>
      </c>
      <c r="M76" s="156">
        <v>3866.328</v>
      </c>
      <c r="N76" s="159"/>
      <c r="O76" s="161">
        <v>10.98527101966009</v>
      </c>
      <c r="P76" s="160">
        <v>13.000435869873874</v>
      </c>
      <c r="Q76" s="159"/>
      <c r="R76" s="156">
        <v>20840.944</v>
      </c>
      <c r="S76" s="156">
        <v>17391.813999999998</v>
      </c>
      <c r="T76" s="156">
        <v>1279.9949999999999</v>
      </c>
      <c r="U76" s="156">
        <v>1279.9949999999999</v>
      </c>
      <c r="V76" s="159"/>
      <c r="W76" s="163">
        <v>4906.0349999999999</v>
      </c>
      <c r="X76" s="156">
        <v>899.97600000000102</v>
      </c>
      <c r="Y76" s="158">
        <v>6611.2450000000008</v>
      </c>
      <c r="Z76" s="156">
        <v>4088.9340000000002</v>
      </c>
      <c r="AA76" s="156">
        <v>2522.3110000000001</v>
      </c>
      <c r="AB76" s="158">
        <v>805.23500000000013</v>
      </c>
      <c r="AC76" s="156">
        <v>805.23500000000013</v>
      </c>
      <c r="AD76" s="159"/>
      <c r="AE76" s="158">
        <v>5806.01</v>
      </c>
      <c r="AF76" s="159"/>
      <c r="AG76" s="158">
        <v>7348.3050000000003</v>
      </c>
      <c r="AH76" s="156">
        <v>4142.3310000000001</v>
      </c>
      <c r="AI76" s="156">
        <v>2836.5839999999998</v>
      </c>
      <c r="AJ76" s="156">
        <v>1305.7469999999998</v>
      </c>
      <c r="AK76" s="156">
        <v>3160.9690000000001</v>
      </c>
      <c r="AL76" s="156">
        <v>45.005000000000003</v>
      </c>
      <c r="AM76" s="158">
        <v>1127.066</v>
      </c>
      <c r="AN76" s="156">
        <v>186.80599999999998</v>
      </c>
      <c r="AO76" s="156">
        <v>896.53599999999994</v>
      </c>
      <c r="AP76" s="156">
        <v>43.723999999999997</v>
      </c>
      <c r="AQ76" s="165">
        <v>6221.2390000000005</v>
      </c>
    </row>
    <row r="77" spans="1:43" ht="12.75" customHeight="1">
      <c r="A77" s="156" t="s">
        <v>776</v>
      </c>
      <c r="B77" s="156" t="s">
        <v>829</v>
      </c>
      <c r="C77" s="156">
        <v>180458.31899999999</v>
      </c>
      <c r="D77" s="156">
        <v>157011.55900000001</v>
      </c>
      <c r="E77" s="156">
        <v>23446.760000000002</v>
      </c>
      <c r="F77" s="156">
        <v>138796.21100000001</v>
      </c>
      <c r="G77" s="156">
        <v>27250.318000000003</v>
      </c>
      <c r="H77" s="156">
        <v>45465.666000000012</v>
      </c>
      <c r="I77" s="156">
        <v>4429.5609999999997</v>
      </c>
      <c r="J77" s="157">
        <v>49895.226999999999</v>
      </c>
      <c r="K77" s="156">
        <v>39220.570999999996</v>
      </c>
      <c r="L77" s="156">
        <v>6510.2370000000001</v>
      </c>
      <c r="M77" s="156">
        <v>4164.4189999999999</v>
      </c>
      <c r="N77" s="159"/>
      <c r="O77" s="161">
        <v>11.057167852949142</v>
      </c>
      <c r="P77" s="160">
        <v>12.158690048649342</v>
      </c>
      <c r="Q77" s="159"/>
      <c r="R77" s="156">
        <v>23024.576000000001</v>
      </c>
      <c r="S77" s="156">
        <v>19072.952000000001</v>
      </c>
      <c r="T77" s="156">
        <v>1371.316</v>
      </c>
      <c r="U77" s="156">
        <v>1371.316</v>
      </c>
      <c r="V77" s="159"/>
      <c r="W77" s="163">
        <v>5516.9989999999998</v>
      </c>
      <c r="X77" s="156">
        <v>549.60699999999895</v>
      </c>
      <c r="Y77" s="158">
        <v>6922.0720000000001</v>
      </c>
      <c r="Z77" s="156">
        <v>4248.5650000000005</v>
      </c>
      <c r="AA77" s="156">
        <v>2673.5070000000001</v>
      </c>
      <c r="AB77" s="158">
        <v>855.46600000000001</v>
      </c>
      <c r="AC77" s="156">
        <v>855.46600000000001</v>
      </c>
      <c r="AD77" s="159"/>
      <c r="AE77" s="158">
        <v>6066.6059999999998</v>
      </c>
      <c r="AF77" s="159"/>
      <c r="AG77" s="158">
        <v>6984.4669999999996</v>
      </c>
      <c r="AH77" s="156">
        <v>4346.5480000000007</v>
      </c>
      <c r="AI77" s="156">
        <v>2984.422</v>
      </c>
      <c r="AJ77" s="156">
        <v>1362.126</v>
      </c>
      <c r="AK77" s="156">
        <v>2595.5430000000001</v>
      </c>
      <c r="AL77" s="156">
        <v>42.376000000000005</v>
      </c>
      <c r="AM77" s="158">
        <v>1893.6909999999998</v>
      </c>
      <c r="AN77" s="156">
        <v>713.73599999999999</v>
      </c>
      <c r="AO77" s="156">
        <v>1073.0889999999999</v>
      </c>
      <c r="AP77" s="156">
        <v>106.866</v>
      </c>
      <c r="AQ77" s="165">
        <v>5090.7759999999998</v>
      </c>
    </row>
    <row r="78" spans="1:43" ht="12.75" customHeight="1">
      <c r="A78" s="156" t="s">
        <v>776</v>
      </c>
      <c r="B78" s="156" t="s">
        <v>830</v>
      </c>
      <c r="C78" s="156">
        <v>173088.864</v>
      </c>
      <c r="D78" s="156">
        <v>152999.01699999999</v>
      </c>
      <c r="E78" s="156">
        <v>20089.847000000002</v>
      </c>
      <c r="F78" s="156">
        <v>133070.02799999999</v>
      </c>
      <c r="G78" s="156">
        <v>23947.281999999999</v>
      </c>
      <c r="H78" s="156">
        <v>43876.271000000001</v>
      </c>
      <c r="I78" s="156">
        <v>4274.71</v>
      </c>
      <c r="J78" s="157">
        <v>48150.981</v>
      </c>
      <c r="K78" s="156">
        <v>37446.048000000003</v>
      </c>
      <c r="L78" s="156">
        <v>6442.6909999999998</v>
      </c>
      <c r="M78" s="156">
        <v>4262.2420000000002</v>
      </c>
      <c r="N78" s="159"/>
      <c r="O78" s="161">
        <v>11.287273669460649</v>
      </c>
      <c r="P78" s="160">
        <v>12.845271002889849</v>
      </c>
      <c r="Q78" s="159"/>
      <c r="R78" s="156">
        <v>22151.394</v>
      </c>
      <c r="S78" s="156">
        <v>18286.078000000001</v>
      </c>
      <c r="T78" s="156">
        <v>1384.2339999999999</v>
      </c>
      <c r="U78" s="156">
        <v>1384.2339999999999</v>
      </c>
      <c r="V78" s="159"/>
      <c r="W78" s="163">
        <v>5434.933</v>
      </c>
      <c r="X78" s="156">
        <v>750.19299999999896</v>
      </c>
      <c r="Y78" s="158">
        <v>6965.7410000000009</v>
      </c>
      <c r="Z78" s="156">
        <v>4229.4590000000007</v>
      </c>
      <c r="AA78" s="156">
        <v>2736.2820000000002</v>
      </c>
      <c r="AB78" s="158">
        <v>780.61699999999996</v>
      </c>
      <c r="AC78" s="156">
        <v>780.61699999999996</v>
      </c>
      <c r="AD78" s="159"/>
      <c r="AE78" s="158">
        <v>6185.1240000000007</v>
      </c>
      <c r="AF78" s="159"/>
      <c r="AG78" s="158">
        <v>7022.5319999999992</v>
      </c>
      <c r="AH78" s="156">
        <v>4292.585</v>
      </c>
      <c r="AI78" s="156">
        <v>2919.663</v>
      </c>
      <c r="AJ78" s="156">
        <v>1372.922</v>
      </c>
      <c r="AK78" s="156">
        <v>2686.2710000000002</v>
      </c>
      <c r="AL78" s="156">
        <v>43.676000000000002</v>
      </c>
      <c r="AM78" s="158">
        <v>2017.6220000000001</v>
      </c>
      <c r="AN78" s="156">
        <v>1019.0169999999999</v>
      </c>
      <c r="AO78" s="156">
        <v>776.46500000000003</v>
      </c>
      <c r="AP78" s="156">
        <v>222.14</v>
      </c>
      <c r="AQ78" s="165">
        <v>5004.91</v>
      </c>
    </row>
    <row r="79" spans="1:43" ht="12.75" customHeight="1">
      <c r="A79" s="156" t="s">
        <v>776</v>
      </c>
      <c r="B79" s="156" t="s">
        <v>831</v>
      </c>
      <c r="C79" s="156">
        <v>205156.35399999999</v>
      </c>
      <c r="D79" s="156">
        <v>179507.00900000002</v>
      </c>
      <c r="E79" s="156">
        <v>25649.345000000001</v>
      </c>
      <c r="F79" s="156">
        <v>156835.81400000001</v>
      </c>
      <c r="G79" s="156">
        <v>27570.692000000003</v>
      </c>
      <c r="H79" s="156">
        <v>50241.88700000001</v>
      </c>
      <c r="I79" s="156">
        <v>4894.8860000000004</v>
      </c>
      <c r="J79" s="157">
        <v>55136.773000000008</v>
      </c>
      <c r="K79" s="156">
        <v>43192.74700000001</v>
      </c>
      <c r="L79" s="156">
        <v>7383.433</v>
      </c>
      <c r="M79" s="156">
        <v>4560.5929999999998</v>
      </c>
      <c r="N79" s="159"/>
      <c r="O79" s="161">
        <v>11.143113145196219</v>
      </c>
      <c r="P79" s="160">
        <v>7.8056417991673142</v>
      </c>
      <c r="Q79" s="159"/>
      <c r="R79" s="156">
        <v>26055.093000000001</v>
      </c>
      <c r="S79" s="156">
        <v>21551.9</v>
      </c>
      <c r="T79" s="156">
        <v>1431.3020000000001</v>
      </c>
      <c r="U79" s="156">
        <v>1431.3020000000001</v>
      </c>
      <c r="V79" s="159"/>
      <c r="W79" s="163">
        <v>6143.9530000000004</v>
      </c>
      <c r="X79" s="156">
        <v>-1840.1769999999999</v>
      </c>
      <c r="Y79" s="158">
        <v>8210.0930000000008</v>
      </c>
      <c r="Z79" s="156">
        <v>4612.8859999999995</v>
      </c>
      <c r="AA79" s="156">
        <v>3597.2069999999999</v>
      </c>
      <c r="AB79" s="158">
        <v>3906.3140000000003</v>
      </c>
      <c r="AC79" s="156">
        <v>1338.0030000000002</v>
      </c>
      <c r="AD79" s="156">
        <v>2568.3110000000001</v>
      </c>
      <c r="AE79" s="158">
        <v>4303.7790000000005</v>
      </c>
      <c r="AF79" s="159"/>
      <c r="AG79" s="158">
        <v>7121.16</v>
      </c>
      <c r="AH79" s="156">
        <v>4315.7790000000005</v>
      </c>
      <c r="AI79" s="156">
        <v>2925.835</v>
      </c>
      <c r="AJ79" s="156">
        <v>1389.944</v>
      </c>
      <c r="AK79" s="156">
        <v>2782.59</v>
      </c>
      <c r="AL79" s="156">
        <v>22.790999999999997</v>
      </c>
      <c r="AM79" s="158">
        <v>1653.819</v>
      </c>
      <c r="AN79" s="156">
        <v>391.33399999999995</v>
      </c>
      <c r="AO79" s="156">
        <v>972.04099999999994</v>
      </c>
      <c r="AP79" s="156">
        <v>290.44400000000002</v>
      </c>
      <c r="AQ79" s="165">
        <v>5467.3409999999994</v>
      </c>
    </row>
    <row r="80" spans="1:43" ht="12.75" customHeight="1">
      <c r="A80" s="156" t="s">
        <v>776</v>
      </c>
      <c r="B80" s="156" t="s">
        <v>34</v>
      </c>
      <c r="C80" s="156">
        <v>177633.20300000001</v>
      </c>
      <c r="D80" s="156">
        <v>153801.375</v>
      </c>
      <c r="E80" s="156">
        <v>23831.828000000001</v>
      </c>
      <c r="F80" s="156">
        <v>137578.103</v>
      </c>
      <c r="G80" s="156">
        <v>26271.66</v>
      </c>
      <c r="H80" s="156">
        <v>42494.932000000001</v>
      </c>
      <c r="I80" s="156">
        <v>3823.3739999999998</v>
      </c>
      <c r="J80" s="157">
        <v>46318.305999999997</v>
      </c>
      <c r="K80" s="156">
        <v>35379.352999999996</v>
      </c>
      <c r="L80" s="156">
        <v>6142.6139999999996</v>
      </c>
      <c r="M80" s="156">
        <v>4796.3389999999999</v>
      </c>
      <c r="N80" s="159"/>
      <c r="O80" s="161">
        <v>11.358837259721891</v>
      </c>
      <c r="P80" s="160">
        <v>13.521401236046932</v>
      </c>
      <c r="Q80" s="159"/>
      <c r="R80" s="156">
        <v>22614.294999999998</v>
      </c>
      <c r="S80" s="156">
        <v>19018.251</v>
      </c>
      <c r="T80" s="156">
        <v>1452.0149999999999</v>
      </c>
      <c r="U80" s="156">
        <v>1452.0149999999999</v>
      </c>
      <c r="V80" s="159"/>
      <c r="W80" s="163">
        <v>5261.2209999999995</v>
      </c>
      <c r="X80" s="156">
        <v>1001.663</v>
      </c>
      <c r="Y80" s="158">
        <v>7124.3469999999988</v>
      </c>
      <c r="Z80" s="156">
        <v>4469.3119999999999</v>
      </c>
      <c r="AA80" s="156">
        <v>2655.0349999999999</v>
      </c>
      <c r="AB80" s="158">
        <v>861.46300000000008</v>
      </c>
      <c r="AC80" s="156">
        <v>861.46300000000008</v>
      </c>
      <c r="AD80" s="159"/>
      <c r="AE80" s="158">
        <v>6262.884</v>
      </c>
      <c r="AF80" s="159"/>
      <c r="AG80" s="158">
        <v>7972.9129999999996</v>
      </c>
      <c r="AH80" s="156">
        <v>4518.7880000000005</v>
      </c>
      <c r="AI80" s="156">
        <v>3120.8040000000001</v>
      </c>
      <c r="AJ80" s="156">
        <v>1397.9839999999999</v>
      </c>
      <c r="AK80" s="156">
        <v>3383.152</v>
      </c>
      <c r="AL80" s="156">
        <v>70.972999999999999</v>
      </c>
      <c r="AM80" s="158">
        <v>1138.3899999999999</v>
      </c>
      <c r="AN80" s="156">
        <v>241.15699999999998</v>
      </c>
      <c r="AO80" s="156">
        <v>897.23300000000006</v>
      </c>
      <c r="AP80" s="156">
        <v>0</v>
      </c>
      <c r="AQ80" s="165">
        <v>6834.5230000000001</v>
      </c>
    </row>
    <row r="81" spans="1:43" ht="12.75" customHeight="1">
      <c r="A81" s="156" t="s">
        <v>776</v>
      </c>
      <c r="B81" s="156" t="s">
        <v>829</v>
      </c>
      <c r="C81" s="156">
        <v>203866.39700000003</v>
      </c>
      <c r="D81" s="156">
        <v>176659.674</v>
      </c>
      <c r="E81" s="156">
        <v>27206.722999999998</v>
      </c>
      <c r="F81" s="156">
        <v>158567.99</v>
      </c>
      <c r="G81" s="156">
        <v>31239.411</v>
      </c>
      <c r="H81" s="156">
        <v>49331.095000000001</v>
      </c>
      <c r="I81" s="156">
        <v>4438.4399999999996</v>
      </c>
      <c r="J81" s="157">
        <v>53769.535000000011</v>
      </c>
      <c r="K81" s="156">
        <v>41625.523000000016</v>
      </c>
      <c r="L81" s="156">
        <v>7158.1260000000002</v>
      </c>
      <c r="M81" s="156">
        <v>4985.8860000000004</v>
      </c>
      <c r="N81" s="159"/>
      <c r="O81" s="161">
        <v>11.17436295478471</v>
      </c>
      <c r="P81" s="160">
        <v>12.32380194472576</v>
      </c>
      <c r="Q81" s="159"/>
      <c r="R81" s="156">
        <v>26082.454000000002</v>
      </c>
      <c r="S81" s="156">
        <v>21919.809000000001</v>
      </c>
      <c r="T81" s="156">
        <v>1597.8320000000001</v>
      </c>
      <c r="U81" s="156">
        <v>1597.8320000000001</v>
      </c>
      <c r="V81" s="159"/>
      <c r="W81" s="163">
        <v>6008.4030000000002</v>
      </c>
      <c r="X81" s="156">
        <v>618.04600000000005</v>
      </c>
      <c r="Y81" s="158">
        <v>7662.6570000000011</v>
      </c>
      <c r="Z81" s="156">
        <v>4714.973</v>
      </c>
      <c r="AA81" s="156">
        <v>2947.6840000000002</v>
      </c>
      <c r="AB81" s="158">
        <v>1036.2059999999999</v>
      </c>
      <c r="AC81" s="156">
        <v>1036.2059999999999</v>
      </c>
      <c r="AD81" s="159"/>
      <c r="AE81" s="158">
        <v>6626.4510000000009</v>
      </c>
      <c r="AF81" s="159"/>
      <c r="AG81" s="158">
        <v>7565.491</v>
      </c>
      <c r="AH81" s="156">
        <v>4723.0940000000001</v>
      </c>
      <c r="AI81" s="156">
        <v>3130.5520000000001</v>
      </c>
      <c r="AJ81" s="156">
        <v>1592.5419999999999</v>
      </c>
      <c r="AK81" s="156">
        <v>2785.0119999999997</v>
      </c>
      <c r="AL81" s="156">
        <v>57.384999999999991</v>
      </c>
      <c r="AM81" s="158">
        <v>2228.3530000000001</v>
      </c>
      <c r="AN81" s="156">
        <v>844.75800000000004</v>
      </c>
      <c r="AO81" s="156">
        <v>1096.414</v>
      </c>
      <c r="AP81" s="156">
        <v>287.18100000000004</v>
      </c>
      <c r="AQ81" s="165">
        <v>5337.1379999999999</v>
      </c>
    </row>
    <row r="82" spans="1:43" ht="12.75" customHeight="1">
      <c r="A82" s="156" t="s">
        <v>776</v>
      </c>
      <c r="B82" s="156" t="s">
        <v>830</v>
      </c>
      <c r="C82" s="156">
        <v>195414.99600000001</v>
      </c>
      <c r="D82" s="156">
        <v>171146.69099999999</v>
      </c>
      <c r="E82" s="156">
        <v>24268.305</v>
      </c>
      <c r="F82" s="156">
        <v>152261.29300000001</v>
      </c>
      <c r="G82" s="156">
        <v>28678.575000000001</v>
      </c>
      <c r="H82" s="156">
        <v>47563.972999999998</v>
      </c>
      <c r="I82" s="156">
        <v>4279.4470000000001</v>
      </c>
      <c r="J82" s="157">
        <v>51843.419999999984</v>
      </c>
      <c r="K82" s="156">
        <v>40225.015999999981</v>
      </c>
      <c r="L82" s="156">
        <v>6588.0879999999997</v>
      </c>
      <c r="M82" s="156">
        <v>5030.3159999999998</v>
      </c>
      <c r="N82" s="159"/>
      <c r="O82" s="161">
        <v>11.306399153450915</v>
      </c>
      <c r="P82" s="160">
        <v>13.172093970652401</v>
      </c>
      <c r="Q82" s="159"/>
      <c r="R82" s="156">
        <v>25045.098999999998</v>
      </c>
      <c r="S82" s="156">
        <v>21047.996999999999</v>
      </c>
      <c r="T82" s="156">
        <v>1624.8229999999999</v>
      </c>
      <c r="U82" s="156">
        <v>1624.8229999999999</v>
      </c>
      <c r="V82" s="159"/>
      <c r="W82" s="163">
        <v>5861.6239999999998</v>
      </c>
      <c r="X82" s="156">
        <v>967.23900000000003</v>
      </c>
      <c r="Y82" s="158">
        <v>7759.6370000000006</v>
      </c>
      <c r="Z82" s="156">
        <v>4750.3559999999998</v>
      </c>
      <c r="AA82" s="156">
        <v>3009.2809999999999</v>
      </c>
      <c r="AB82" s="158">
        <v>930.77300000000002</v>
      </c>
      <c r="AC82" s="156">
        <v>930.77300000000002</v>
      </c>
      <c r="AD82" s="159"/>
      <c r="AE82" s="158">
        <v>6828.8640000000005</v>
      </c>
      <c r="AF82" s="159"/>
      <c r="AG82" s="158">
        <v>7743.5239999999994</v>
      </c>
      <c r="AH82" s="156">
        <v>4733.4160000000002</v>
      </c>
      <c r="AI82" s="156">
        <v>3158.7400000000002</v>
      </c>
      <c r="AJ82" s="156">
        <v>1574.6759999999999</v>
      </c>
      <c r="AK82" s="156">
        <v>2967.076</v>
      </c>
      <c r="AL82" s="156">
        <v>43.031999999999996</v>
      </c>
      <c r="AM82" s="158">
        <v>2109.5039999999999</v>
      </c>
      <c r="AN82" s="156">
        <v>979.35300000000007</v>
      </c>
      <c r="AO82" s="156">
        <v>946.70900000000006</v>
      </c>
      <c r="AP82" s="156">
        <v>183.44199999999998</v>
      </c>
      <c r="AQ82" s="165">
        <v>5634.0199999999995</v>
      </c>
    </row>
    <row r="83" spans="1:43" ht="12.75" customHeight="1">
      <c r="A83" s="156" t="s">
        <v>776</v>
      </c>
      <c r="B83" s="156" t="s">
        <v>831</v>
      </c>
      <c r="C83" s="156">
        <v>230332.44500000001</v>
      </c>
      <c r="D83" s="156">
        <v>200484.80800000002</v>
      </c>
      <c r="E83" s="156">
        <v>29847.637000000002</v>
      </c>
      <c r="F83" s="156">
        <v>178242.33500000002</v>
      </c>
      <c r="G83" s="156">
        <v>33453.293999999994</v>
      </c>
      <c r="H83" s="156">
        <v>55695.767000000007</v>
      </c>
      <c r="I83" s="156">
        <v>5011.0810000000001</v>
      </c>
      <c r="J83" s="157">
        <v>60706.847999999991</v>
      </c>
      <c r="K83" s="156">
        <v>47220.548999999992</v>
      </c>
      <c r="L83" s="156">
        <v>7990.2740000000003</v>
      </c>
      <c r="M83" s="156">
        <v>5496.0249999999996</v>
      </c>
      <c r="N83" s="159"/>
      <c r="O83" s="161">
        <v>11.291647031320094</v>
      </c>
      <c r="P83" s="160">
        <v>7.7352492423918964</v>
      </c>
      <c r="Q83" s="159"/>
      <c r="R83" s="156">
        <v>29544.45</v>
      </c>
      <c r="S83" s="156">
        <v>24639.512999999999</v>
      </c>
      <c r="T83" s="156">
        <v>1678.115</v>
      </c>
      <c r="U83" s="156">
        <v>1678.115</v>
      </c>
      <c r="V83" s="159"/>
      <c r="W83" s="163">
        <v>6854.8029999999999</v>
      </c>
      <c r="X83" s="156">
        <v>-2158.9749999999999</v>
      </c>
      <c r="Y83" s="158">
        <v>9274.4539999999997</v>
      </c>
      <c r="Z83" s="156">
        <v>5259.4750000000004</v>
      </c>
      <c r="AA83" s="156">
        <v>4014.9789999999998</v>
      </c>
      <c r="AB83" s="158">
        <v>4578.6279999999997</v>
      </c>
      <c r="AC83" s="156">
        <v>1529.402</v>
      </c>
      <c r="AD83" s="156">
        <v>3049.2260000000001</v>
      </c>
      <c r="AE83" s="158">
        <v>4695.8260000000009</v>
      </c>
      <c r="AF83" s="159"/>
      <c r="AG83" s="158">
        <v>8294.2939999999999</v>
      </c>
      <c r="AH83" s="156">
        <v>5181.1940000000004</v>
      </c>
      <c r="AI83" s="156">
        <v>3402.7490000000003</v>
      </c>
      <c r="AJ83" s="156">
        <v>1778.4450000000002</v>
      </c>
      <c r="AK83" s="156">
        <v>3067.7709999999997</v>
      </c>
      <c r="AL83" s="156">
        <v>45.328999999999994</v>
      </c>
      <c r="AM83" s="158">
        <v>1951.0360000000001</v>
      </c>
      <c r="AN83" s="156">
        <v>461.81800000000004</v>
      </c>
      <c r="AO83" s="156">
        <v>1146.2380000000001</v>
      </c>
      <c r="AP83" s="156">
        <v>342.98</v>
      </c>
      <c r="AQ83" s="165">
        <v>6343.2579999999998</v>
      </c>
    </row>
    <row r="84" spans="1:43" ht="12.75" customHeight="1">
      <c r="A84" s="156" t="s">
        <v>776</v>
      </c>
      <c r="B84" s="156" t="s">
        <v>35</v>
      </c>
      <c r="C84" s="156">
        <v>205601.79200000002</v>
      </c>
      <c r="D84" s="156">
        <v>176590.97</v>
      </c>
      <c r="E84" s="156">
        <v>29010.822</v>
      </c>
      <c r="F84" s="156">
        <v>159867.44200000001</v>
      </c>
      <c r="G84" s="156">
        <v>32814.869999999995</v>
      </c>
      <c r="H84" s="156">
        <v>49538.398000000001</v>
      </c>
      <c r="I84" s="156">
        <v>2973.1689999999999</v>
      </c>
      <c r="J84" s="157">
        <v>52511.566999999988</v>
      </c>
      <c r="K84" s="156">
        <v>40667.205999999991</v>
      </c>
      <c r="L84" s="156">
        <v>6726.8069999999998</v>
      </c>
      <c r="M84" s="156">
        <v>5117.5540000000001</v>
      </c>
      <c r="N84" s="159"/>
      <c r="O84" s="161">
        <v>11.14008462173677</v>
      </c>
      <c r="P84" s="160">
        <v>13.612638906776484</v>
      </c>
      <c r="Q84" s="159"/>
      <c r="R84" s="156">
        <v>26367.552</v>
      </c>
      <c r="S84" s="156">
        <v>22359.862000000001</v>
      </c>
      <c r="T84" s="156">
        <v>1675.9169999999999</v>
      </c>
      <c r="U84" s="156">
        <v>1675.9169999999999</v>
      </c>
      <c r="V84" s="159"/>
      <c r="W84" s="163">
        <v>5849.8329999999996</v>
      </c>
      <c r="X84" s="156">
        <v>1298.377</v>
      </c>
      <c r="Y84" s="158">
        <v>8165.4959999999992</v>
      </c>
      <c r="Z84" s="156">
        <v>5178.2019999999993</v>
      </c>
      <c r="AA84" s="156">
        <v>2987.2939999999999</v>
      </c>
      <c r="AB84" s="158">
        <v>1017.2860000000001</v>
      </c>
      <c r="AC84" s="156">
        <v>1017.2860000000001</v>
      </c>
      <c r="AD84" s="159"/>
      <c r="AE84" s="158">
        <v>7148.2099999999991</v>
      </c>
      <c r="AF84" s="159"/>
      <c r="AG84" s="158">
        <v>9117.24</v>
      </c>
      <c r="AH84" s="156">
        <v>5183.7060000000001</v>
      </c>
      <c r="AI84" s="156">
        <v>3549.241</v>
      </c>
      <c r="AJ84" s="156">
        <v>1634.4649999999997</v>
      </c>
      <c r="AK84" s="156">
        <v>3885.1350000000002</v>
      </c>
      <c r="AL84" s="156">
        <v>48.398999999999994</v>
      </c>
      <c r="AM84" s="158">
        <v>1540.6590000000001</v>
      </c>
      <c r="AN84" s="156">
        <v>247.91199999999998</v>
      </c>
      <c r="AO84" s="156">
        <v>1104.498</v>
      </c>
      <c r="AP84" s="156">
        <v>188.249</v>
      </c>
      <c r="AQ84" s="165">
        <v>7576.5810000000001</v>
      </c>
    </row>
    <row r="85" spans="1:43" ht="12.75" customHeight="1">
      <c r="A85" s="156" t="s">
        <v>776</v>
      </c>
      <c r="B85" s="156" t="s">
        <v>829</v>
      </c>
      <c r="C85" s="156">
        <v>227805.95600000001</v>
      </c>
      <c r="D85" s="156">
        <v>196096.10399999999</v>
      </c>
      <c r="E85" s="156">
        <v>31709.851999999999</v>
      </c>
      <c r="F85" s="156">
        <v>175977.66999999998</v>
      </c>
      <c r="G85" s="156">
        <v>35177.938000000002</v>
      </c>
      <c r="H85" s="156">
        <v>55296.371999999996</v>
      </c>
      <c r="I85" s="156">
        <v>3318.748</v>
      </c>
      <c r="J85" s="157">
        <v>58615.12000000001</v>
      </c>
      <c r="K85" s="156">
        <v>45117.30000000001</v>
      </c>
      <c r="L85" s="156">
        <v>7671.5</v>
      </c>
      <c r="M85" s="156">
        <v>5826.32</v>
      </c>
      <c r="N85" s="159"/>
      <c r="O85" s="161">
        <v>11.204620923747999</v>
      </c>
      <c r="P85" s="160">
        <v>12.68738339186203</v>
      </c>
      <c r="Q85" s="159"/>
      <c r="R85" s="156">
        <v>29288.587</v>
      </c>
      <c r="S85" s="156">
        <v>24613.118999999999</v>
      </c>
      <c r="T85" s="156">
        <v>1717.2979999999998</v>
      </c>
      <c r="U85" s="156">
        <v>1717.2979999999998</v>
      </c>
      <c r="V85" s="159"/>
      <c r="W85" s="163">
        <v>6567.6019999999999</v>
      </c>
      <c r="X85" s="156">
        <v>869.12300000000096</v>
      </c>
      <c r="Y85" s="158">
        <v>8603.9680000000008</v>
      </c>
      <c r="Z85" s="156">
        <v>5344.2070000000003</v>
      </c>
      <c r="AA85" s="156">
        <v>3259.761</v>
      </c>
      <c r="AB85" s="158">
        <v>1167.2429999999999</v>
      </c>
      <c r="AC85" s="156">
        <v>1167.2429999999999</v>
      </c>
      <c r="AD85" s="159"/>
      <c r="AE85" s="158">
        <v>7436.7250000000004</v>
      </c>
      <c r="AF85" s="159"/>
      <c r="AG85" s="158">
        <v>8492.6970000000001</v>
      </c>
      <c r="AH85" s="156">
        <v>5370.6010000000006</v>
      </c>
      <c r="AI85" s="156">
        <v>3650.68</v>
      </c>
      <c r="AJ85" s="156">
        <v>1719.9210000000003</v>
      </c>
      <c r="AK85" s="156">
        <v>3080.9380000000001</v>
      </c>
      <c r="AL85" s="156">
        <v>41.158000000000001</v>
      </c>
      <c r="AM85" s="158">
        <v>2743.6489999999999</v>
      </c>
      <c r="AN85" s="156">
        <v>1182.4829999999999</v>
      </c>
      <c r="AO85" s="156">
        <v>1337.06</v>
      </c>
      <c r="AP85" s="156">
        <v>224.10599999999999</v>
      </c>
      <c r="AQ85" s="165">
        <v>5749.0480000000007</v>
      </c>
    </row>
    <row r="86" spans="1:43" ht="12.75" customHeight="1">
      <c r="A86" s="156" t="s">
        <v>776</v>
      </c>
      <c r="B86" s="156" t="s">
        <v>830</v>
      </c>
      <c r="C86" s="156">
        <v>218503.03499999997</v>
      </c>
      <c r="D86" s="156">
        <v>191762.89999999997</v>
      </c>
      <c r="E86" s="156">
        <v>26740.135000000002</v>
      </c>
      <c r="F86" s="156">
        <v>169050.22099999999</v>
      </c>
      <c r="G86" s="156">
        <v>32613.106999999996</v>
      </c>
      <c r="H86" s="156">
        <v>55325.785999999986</v>
      </c>
      <c r="I86" s="156">
        <v>3320.5129999999999</v>
      </c>
      <c r="J86" s="157">
        <v>58646.29899999997</v>
      </c>
      <c r="K86" s="156">
        <v>45018.278999999973</v>
      </c>
      <c r="L86" s="156">
        <v>7497.1170000000002</v>
      </c>
      <c r="M86" s="156">
        <v>6130.9030000000002</v>
      </c>
      <c r="N86" s="159"/>
      <c r="O86" s="161">
        <v>11.430523518628181</v>
      </c>
      <c r="P86" s="160">
        <v>13.21484924393951</v>
      </c>
      <c r="Q86" s="159"/>
      <c r="R86" s="156">
        <v>28454.699000000001</v>
      </c>
      <c r="S86" s="156">
        <v>23644.210999999999</v>
      </c>
      <c r="T86" s="156">
        <v>1725.192</v>
      </c>
      <c r="U86" s="156">
        <v>1725.192</v>
      </c>
      <c r="V86" s="159"/>
      <c r="W86" s="163">
        <v>6703.5789999999997</v>
      </c>
      <c r="X86" s="156">
        <v>1046.44</v>
      </c>
      <c r="Y86" s="158">
        <v>8793.3619999999992</v>
      </c>
      <c r="Z86" s="156">
        <v>5409.8490000000002</v>
      </c>
      <c r="AA86" s="156">
        <v>3383.5129999999999</v>
      </c>
      <c r="AB86" s="158">
        <v>1043.3420000000001</v>
      </c>
      <c r="AC86" s="156">
        <v>1043.3420000000001</v>
      </c>
      <c r="AD86" s="159"/>
      <c r="AE86" s="158">
        <v>7750.0199999999995</v>
      </c>
      <c r="AF86" s="159"/>
      <c r="AG86" s="158">
        <v>8746.2019999999993</v>
      </c>
      <c r="AH86" s="156">
        <v>5420.1100000000006</v>
      </c>
      <c r="AI86" s="156">
        <v>3743.4810000000002</v>
      </c>
      <c r="AJ86" s="156">
        <v>1676.6289999999999</v>
      </c>
      <c r="AK86" s="156">
        <v>3278.8449999999998</v>
      </c>
      <c r="AL86" s="156">
        <v>47.247</v>
      </c>
      <c r="AM86" s="158">
        <v>2425.4179999999997</v>
      </c>
      <c r="AN86" s="156">
        <v>1042.1100000000001</v>
      </c>
      <c r="AO86" s="156">
        <v>1170.3389999999999</v>
      </c>
      <c r="AP86" s="156">
        <v>212.96899999999999</v>
      </c>
      <c r="AQ86" s="165">
        <v>6320.7839999999997</v>
      </c>
    </row>
    <row r="87" spans="1:43" ht="12.75" customHeight="1">
      <c r="A87" s="156" t="s">
        <v>776</v>
      </c>
      <c r="B87" s="156" t="s">
        <v>831</v>
      </c>
      <c r="C87" s="156">
        <v>256907.171</v>
      </c>
      <c r="D87" s="156">
        <v>226769.12</v>
      </c>
      <c r="E87" s="156">
        <v>30138.050999999999</v>
      </c>
      <c r="F87" s="156">
        <v>197943.61599999998</v>
      </c>
      <c r="G87" s="156">
        <v>35933.745999999999</v>
      </c>
      <c r="H87" s="156">
        <v>64759.25</v>
      </c>
      <c r="I87" s="156">
        <v>3886.6840000000002</v>
      </c>
      <c r="J87" s="157">
        <v>68645.934000000008</v>
      </c>
      <c r="K87" s="156">
        <v>53082.368000000009</v>
      </c>
      <c r="L87" s="156">
        <v>8851.3259999999991</v>
      </c>
      <c r="M87" s="156">
        <v>6712.24</v>
      </c>
      <c r="N87" s="159"/>
      <c r="O87" s="161">
        <v>11.309603566614737</v>
      </c>
      <c r="P87" s="160">
        <v>7.6756155725115454</v>
      </c>
      <c r="Q87" s="159"/>
      <c r="R87" s="156">
        <v>33540.322999999997</v>
      </c>
      <c r="S87" s="156">
        <v>27685.385999999999</v>
      </c>
      <c r="T87" s="156">
        <v>1724.009</v>
      </c>
      <c r="U87" s="156">
        <v>1724.009</v>
      </c>
      <c r="V87" s="159"/>
      <c r="W87" s="163">
        <v>7763.5829999999996</v>
      </c>
      <c r="X87" s="156">
        <v>-2494.5839999999998</v>
      </c>
      <c r="Y87" s="158">
        <v>10682.173999999999</v>
      </c>
      <c r="Z87" s="156">
        <v>6075.1399999999994</v>
      </c>
      <c r="AA87" s="156">
        <v>4607.0339999999997</v>
      </c>
      <c r="AB87" s="158">
        <v>5413.1759999999995</v>
      </c>
      <c r="AC87" s="156">
        <v>1663.26</v>
      </c>
      <c r="AD87" s="156">
        <v>3749.9160000000002</v>
      </c>
      <c r="AE87" s="158">
        <v>5268.9979999999996</v>
      </c>
      <c r="AF87" s="159"/>
      <c r="AG87" s="158">
        <v>9316.7710000000006</v>
      </c>
      <c r="AH87" s="156">
        <v>5834.7529999999997</v>
      </c>
      <c r="AI87" s="156">
        <v>4010.4939999999997</v>
      </c>
      <c r="AJ87" s="156">
        <v>1824.259</v>
      </c>
      <c r="AK87" s="156">
        <v>3431.6790000000001</v>
      </c>
      <c r="AL87" s="156">
        <v>50.338999999999999</v>
      </c>
      <c r="AM87" s="158">
        <v>2721.3270000000002</v>
      </c>
      <c r="AN87" s="156">
        <v>657.596</v>
      </c>
      <c r="AO87" s="156">
        <v>1653.336</v>
      </c>
      <c r="AP87" s="156">
        <v>410.39499999999998</v>
      </c>
      <c r="AQ87" s="165">
        <v>6595.4439999999995</v>
      </c>
    </row>
    <row r="88" spans="1:43" ht="12.75" customHeight="1">
      <c r="A88" s="156" t="s">
        <v>776</v>
      </c>
      <c r="B88" s="156" t="s">
        <v>36</v>
      </c>
      <c r="C88" s="156">
        <v>227100.29900000003</v>
      </c>
      <c r="D88" s="156">
        <v>197194.34299999999</v>
      </c>
      <c r="E88" s="156">
        <v>29905.956000000002</v>
      </c>
      <c r="F88" s="156">
        <v>177045.69900000002</v>
      </c>
      <c r="G88" s="156">
        <v>34629.226999999999</v>
      </c>
      <c r="H88" s="156">
        <v>54777.870999999992</v>
      </c>
      <c r="I88" s="156">
        <v>2683.2510000000002</v>
      </c>
      <c r="J88" s="157">
        <v>57461.121999999974</v>
      </c>
      <c r="K88" s="156">
        <v>43608.933999999972</v>
      </c>
      <c r="L88" s="156">
        <v>7554.665</v>
      </c>
      <c r="M88" s="156">
        <v>6297.5230000000001</v>
      </c>
      <c r="N88" s="159"/>
      <c r="O88" s="161">
        <v>11.305837362521398</v>
      </c>
      <c r="P88" s="160">
        <v>14.361289360134675</v>
      </c>
      <c r="Q88" s="159"/>
      <c r="R88" s="156">
        <v>29526.705000000002</v>
      </c>
      <c r="S88" s="156">
        <v>25002.784</v>
      </c>
      <c r="T88" s="156">
        <v>1856.9479999999999</v>
      </c>
      <c r="U88" s="156">
        <v>1856.9479999999999</v>
      </c>
      <c r="V88" s="159"/>
      <c r="W88" s="163">
        <v>6496.4610000000002</v>
      </c>
      <c r="X88" s="156">
        <v>1755.6969999999999</v>
      </c>
      <c r="Y88" s="158">
        <v>9292.5249999999996</v>
      </c>
      <c r="Z88" s="156">
        <v>5663.6550000000007</v>
      </c>
      <c r="AA88" s="156">
        <v>3628.87</v>
      </c>
      <c r="AB88" s="158">
        <v>1040.3670000000002</v>
      </c>
      <c r="AC88" s="156">
        <v>1040.3670000000002</v>
      </c>
      <c r="AD88" s="159"/>
      <c r="AE88" s="158">
        <v>8252.1579999999994</v>
      </c>
      <c r="AF88" s="159"/>
      <c r="AG88" s="158">
        <v>10028.754000000001</v>
      </c>
      <c r="AH88" s="156">
        <v>5578.2359999999999</v>
      </c>
      <c r="AI88" s="156">
        <v>3905.2449999999999</v>
      </c>
      <c r="AJ88" s="156">
        <v>1672.991</v>
      </c>
      <c r="AK88" s="156">
        <v>4393.9039999999995</v>
      </c>
      <c r="AL88" s="156">
        <v>56.613999999999997</v>
      </c>
      <c r="AM88" s="158">
        <v>1147.6210000000001</v>
      </c>
      <c r="AN88" s="156">
        <v>243.25300000000001</v>
      </c>
      <c r="AO88" s="156">
        <v>846.85699999999997</v>
      </c>
      <c r="AP88" s="156">
        <v>57.511000000000003</v>
      </c>
      <c r="AQ88" s="165">
        <v>8881.1329999999998</v>
      </c>
    </row>
    <row r="89" spans="1:43" ht="12.75" customHeight="1">
      <c r="A89" s="156" t="s">
        <v>776</v>
      </c>
      <c r="B89" s="156" t="s">
        <v>829</v>
      </c>
      <c r="C89" s="156">
        <v>256232.27900000001</v>
      </c>
      <c r="D89" s="156">
        <v>223276.51400000002</v>
      </c>
      <c r="E89" s="156">
        <v>32955.764999999999</v>
      </c>
      <c r="F89" s="156">
        <v>199728.489</v>
      </c>
      <c r="G89" s="156">
        <v>39669.145000000004</v>
      </c>
      <c r="H89" s="156">
        <v>63217.17000000002</v>
      </c>
      <c r="I89" s="156">
        <v>3096.6410000000001</v>
      </c>
      <c r="J89" s="157">
        <v>66313.811000000031</v>
      </c>
      <c r="K89" s="156">
        <v>51216.482000000033</v>
      </c>
      <c r="L89" s="156">
        <v>8082.4260000000004</v>
      </c>
      <c r="M89" s="156">
        <v>7014.9030000000002</v>
      </c>
      <c r="N89" s="159"/>
      <c r="O89" s="161">
        <v>11.229734632503622</v>
      </c>
      <c r="P89" s="160">
        <v>13.049022322061985</v>
      </c>
      <c r="Q89" s="159"/>
      <c r="R89" s="156">
        <v>33554.858999999997</v>
      </c>
      <c r="S89" s="156">
        <v>28206.098000000002</v>
      </c>
      <c r="T89" s="156">
        <v>1968.2539999999999</v>
      </c>
      <c r="U89" s="156">
        <v>1968.2539999999999</v>
      </c>
      <c r="V89" s="159"/>
      <c r="W89" s="163">
        <v>7446.8649999999998</v>
      </c>
      <c r="X89" s="156">
        <v>1206.441</v>
      </c>
      <c r="Y89" s="158">
        <v>9907.8719999999994</v>
      </c>
      <c r="Z89" s="156">
        <v>5955.6170000000002</v>
      </c>
      <c r="AA89" s="156">
        <v>3952.2550000000001</v>
      </c>
      <c r="AB89" s="158">
        <v>1254.568</v>
      </c>
      <c r="AC89" s="156">
        <v>1254.568</v>
      </c>
      <c r="AD89" s="159"/>
      <c r="AE89" s="158">
        <v>8653.3040000000001</v>
      </c>
      <c r="AF89" s="159"/>
      <c r="AG89" s="158">
        <v>9790.4259999999995</v>
      </c>
      <c r="AH89" s="156">
        <v>5913.8320000000003</v>
      </c>
      <c r="AI89" s="156">
        <v>3934.4780000000001</v>
      </c>
      <c r="AJ89" s="156">
        <v>1979.3540000000003</v>
      </c>
      <c r="AK89" s="156">
        <v>3813.71</v>
      </c>
      <c r="AL89" s="156">
        <v>62.884</v>
      </c>
      <c r="AM89" s="158">
        <v>3134.6440000000002</v>
      </c>
      <c r="AN89" s="156">
        <v>1401.8389999999999</v>
      </c>
      <c r="AO89" s="156">
        <v>1480.095</v>
      </c>
      <c r="AP89" s="156">
        <v>252.71</v>
      </c>
      <c r="AQ89" s="165">
        <v>6655.7820000000002</v>
      </c>
    </row>
    <row r="90" spans="1:43" ht="12.75" customHeight="1">
      <c r="A90" s="156" t="s">
        <v>776</v>
      </c>
      <c r="B90" s="156" t="s">
        <v>830</v>
      </c>
      <c r="C90" s="156">
        <v>246924.83900000004</v>
      </c>
      <c r="D90" s="156">
        <v>217892.46</v>
      </c>
      <c r="E90" s="156">
        <v>29032.379000000001</v>
      </c>
      <c r="F90" s="156">
        <v>193918.94500000001</v>
      </c>
      <c r="G90" s="156">
        <v>37686.744999999995</v>
      </c>
      <c r="H90" s="156">
        <v>61660.260000000009</v>
      </c>
      <c r="I90" s="156">
        <v>3020.3780000000002</v>
      </c>
      <c r="J90" s="157">
        <v>64680.637999999977</v>
      </c>
      <c r="K90" s="156">
        <v>49224.88299999998</v>
      </c>
      <c r="L90" s="156">
        <v>8199.4110000000001</v>
      </c>
      <c r="M90" s="156">
        <v>7256.3440000000001</v>
      </c>
      <c r="N90" s="159"/>
      <c r="O90" s="161">
        <v>11.383378747748289</v>
      </c>
      <c r="P90" s="160">
        <v>13.735028402162643</v>
      </c>
      <c r="Q90" s="159"/>
      <c r="R90" s="156">
        <v>32496.079000000002</v>
      </c>
      <c r="S90" s="156">
        <v>27385.661</v>
      </c>
      <c r="T90" s="156">
        <v>2122.8109999999997</v>
      </c>
      <c r="U90" s="156">
        <v>2122.8109999999997</v>
      </c>
      <c r="V90" s="159"/>
      <c r="W90" s="163">
        <v>7362.8420000000006</v>
      </c>
      <c r="X90" s="156">
        <v>1521.0630000000001</v>
      </c>
      <c r="Y90" s="158">
        <v>10006.956</v>
      </c>
      <c r="Z90" s="156">
        <v>6027.1809999999996</v>
      </c>
      <c r="AA90" s="156">
        <v>3979.7750000000001</v>
      </c>
      <c r="AB90" s="158">
        <v>1123.0520000000001</v>
      </c>
      <c r="AC90" s="156">
        <v>1123.0520000000001</v>
      </c>
      <c r="AD90" s="159"/>
      <c r="AE90" s="158">
        <v>8883.9039999999986</v>
      </c>
      <c r="AF90" s="159"/>
      <c r="AG90" s="158">
        <v>10105.074999999999</v>
      </c>
      <c r="AH90" s="156">
        <v>6056.8369999999995</v>
      </c>
      <c r="AI90" s="156">
        <v>3982.45</v>
      </c>
      <c r="AJ90" s="156">
        <v>2074.3869999999997</v>
      </c>
      <c r="AK90" s="156">
        <v>3997.2779999999998</v>
      </c>
      <c r="AL90" s="156">
        <v>50.959999999999994</v>
      </c>
      <c r="AM90" s="158">
        <v>3111.29</v>
      </c>
      <c r="AN90" s="156">
        <v>1582.0450000000001</v>
      </c>
      <c r="AO90" s="156">
        <v>1288.6479999999999</v>
      </c>
      <c r="AP90" s="156">
        <v>240.59700000000001</v>
      </c>
      <c r="AQ90" s="165">
        <v>6993.7850000000008</v>
      </c>
    </row>
    <row r="91" spans="1:43" ht="12.75" customHeight="1">
      <c r="A91" s="156" t="s">
        <v>776</v>
      </c>
      <c r="B91" s="156" t="s">
        <v>831</v>
      </c>
      <c r="C91" s="156">
        <v>292191.902</v>
      </c>
      <c r="D91" s="156">
        <v>256008.18100000004</v>
      </c>
      <c r="E91" s="156">
        <v>36183.720999999998</v>
      </c>
      <c r="F91" s="156">
        <v>228311.592</v>
      </c>
      <c r="G91" s="156">
        <v>44780.28</v>
      </c>
      <c r="H91" s="156">
        <v>72476.869000000006</v>
      </c>
      <c r="I91" s="156">
        <v>3550.2190000000001</v>
      </c>
      <c r="J91" s="157">
        <v>76027.088000000032</v>
      </c>
      <c r="K91" s="156">
        <v>58255.509000000035</v>
      </c>
      <c r="L91" s="156">
        <v>9548.7690000000002</v>
      </c>
      <c r="M91" s="156">
        <v>8222.81</v>
      </c>
      <c r="N91" s="159"/>
      <c r="O91" s="161">
        <v>11.297447036245815</v>
      </c>
      <c r="P91" s="160">
        <v>6.7686546142606376</v>
      </c>
      <c r="Q91" s="159"/>
      <c r="R91" s="156">
        <v>38415.777000000002</v>
      </c>
      <c r="S91" s="156">
        <v>32242.667000000001</v>
      </c>
      <c r="T91" s="156">
        <v>2268.277</v>
      </c>
      <c r="U91" s="156">
        <v>2268.277</v>
      </c>
      <c r="V91" s="159"/>
      <c r="W91" s="163">
        <v>8589.1200000000008</v>
      </c>
      <c r="X91" s="156">
        <v>-3443.1109999999999</v>
      </c>
      <c r="Y91" s="158">
        <v>11821.027999999998</v>
      </c>
      <c r="Z91" s="156">
        <v>6643.7619999999988</v>
      </c>
      <c r="AA91" s="156">
        <v>5177.2659999999996</v>
      </c>
      <c r="AB91" s="158">
        <v>6675.0169999999998</v>
      </c>
      <c r="AC91" s="156">
        <v>1799.1120000000001</v>
      </c>
      <c r="AD91" s="156">
        <v>4875.9049999999997</v>
      </c>
      <c r="AE91" s="158">
        <v>5146.0109999999986</v>
      </c>
      <c r="AF91" s="159"/>
      <c r="AG91" s="158">
        <v>10502.908000000001</v>
      </c>
      <c r="AH91" s="156">
        <v>6406.6130000000003</v>
      </c>
      <c r="AI91" s="156">
        <v>4139.2610000000004</v>
      </c>
      <c r="AJ91" s="156">
        <v>2267.3519999999999</v>
      </c>
      <c r="AK91" s="156">
        <v>4048.2670000000003</v>
      </c>
      <c r="AL91" s="156">
        <v>48.027999999999999</v>
      </c>
      <c r="AM91" s="158">
        <v>2299.0100000000002</v>
      </c>
      <c r="AN91" s="156">
        <v>427.69600000000003</v>
      </c>
      <c r="AO91" s="156">
        <v>1380.049</v>
      </c>
      <c r="AP91" s="156">
        <v>491.26499999999999</v>
      </c>
      <c r="AQ91" s="165">
        <v>8203.898000000001</v>
      </c>
    </row>
    <row r="92" spans="1:43" ht="12.75" customHeight="1">
      <c r="A92" s="156" t="s">
        <v>776</v>
      </c>
      <c r="B92" s="156" t="s">
        <v>37</v>
      </c>
      <c r="C92" s="156">
        <v>267572.35800000001</v>
      </c>
      <c r="D92" s="156">
        <v>231718.61600000001</v>
      </c>
      <c r="E92" s="156">
        <v>35853.741999999998</v>
      </c>
      <c r="F92" s="156">
        <v>211427.821</v>
      </c>
      <c r="G92" s="156">
        <v>42074.904999999999</v>
      </c>
      <c r="H92" s="156">
        <v>62365.700000000019</v>
      </c>
      <c r="I92" s="156">
        <v>2968.43</v>
      </c>
      <c r="J92" s="157">
        <v>65334.130000000012</v>
      </c>
      <c r="K92" s="156">
        <v>48686.824000000008</v>
      </c>
      <c r="L92" s="156">
        <v>9017.4930000000004</v>
      </c>
      <c r="M92" s="156">
        <v>7629.8130000000001</v>
      </c>
      <c r="N92" s="159"/>
      <c r="O92" s="161">
        <v>11.390115702160568</v>
      </c>
      <c r="P92" s="160">
        <v>14.110181003405108</v>
      </c>
      <c r="Q92" s="159"/>
      <c r="R92" s="156">
        <v>34971.75</v>
      </c>
      <c r="S92" s="156">
        <v>30053.940999999999</v>
      </c>
      <c r="T92" s="156">
        <v>2347.076</v>
      </c>
      <c r="U92" s="156">
        <v>2347.076</v>
      </c>
      <c r="V92" s="159"/>
      <c r="W92" s="163">
        <v>7441.6329999999998</v>
      </c>
      <c r="X92" s="156">
        <v>1777.1310000000001</v>
      </c>
      <c r="Y92" s="158">
        <v>10604.871999999999</v>
      </c>
      <c r="Z92" s="156">
        <v>6878.1210000000001</v>
      </c>
      <c r="AA92" s="156">
        <v>3726.7510000000002</v>
      </c>
      <c r="AB92" s="158">
        <v>1386.1079999999999</v>
      </c>
      <c r="AC92" s="156">
        <v>1386.1079999999999</v>
      </c>
      <c r="AD92" s="159"/>
      <c r="AE92" s="158">
        <v>9218.7639999999992</v>
      </c>
      <c r="AF92" s="159"/>
      <c r="AG92" s="158">
        <v>11938.204999999998</v>
      </c>
      <c r="AH92" s="156">
        <v>6971.6930000000002</v>
      </c>
      <c r="AI92" s="156">
        <v>4636.0010000000002</v>
      </c>
      <c r="AJ92" s="156">
        <v>2335.692</v>
      </c>
      <c r="AK92" s="156">
        <v>4890.2630000000008</v>
      </c>
      <c r="AL92" s="156">
        <v>76.248999999999995</v>
      </c>
      <c r="AM92" s="158">
        <v>1320.2049999999999</v>
      </c>
      <c r="AN92" s="156">
        <v>265.05100000000004</v>
      </c>
      <c r="AO92" s="156">
        <v>995.27699999999993</v>
      </c>
      <c r="AP92" s="156">
        <v>59.877000000000002</v>
      </c>
      <c r="AQ92" s="165">
        <v>10618</v>
      </c>
    </row>
    <row r="93" spans="1:43" ht="12.75" customHeight="1">
      <c r="A93" s="156" t="s">
        <v>776</v>
      </c>
      <c r="B93" s="156" t="s">
        <v>829</v>
      </c>
      <c r="C93" s="156">
        <v>293506.21999999997</v>
      </c>
      <c r="D93" s="156">
        <v>254151.34399999998</v>
      </c>
      <c r="E93" s="156">
        <v>39354.876000000004</v>
      </c>
      <c r="F93" s="156">
        <v>232955.75900000002</v>
      </c>
      <c r="G93" s="156">
        <v>47424.15</v>
      </c>
      <c r="H93" s="156">
        <v>68619.735000000001</v>
      </c>
      <c r="I93" s="156">
        <v>3266.1039999999998</v>
      </c>
      <c r="J93" s="157">
        <v>71885.838999999964</v>
      </c>
      <c r="K93" s="156">
        <v>54718.176999999967</v>
      </c>
      <c r="L93" s="156">
        <v>8590.0329999999994</v>
      </c>
      <c r="M93" s="156">
        <v>8577.6290000000008</v>
      </c>
      <c r="N93" s="159"/>
      <c r="O93" s="161">
        <v>11.224932632420142</v>
      </c>
      <c r="P93" s="160">
        <v>13.417296277226455</v>
      </c>
      <c r="Q93" s="159"/>
      <c r="R93" s="156">
        <v>38389.428999999996</v>
      </c>
      <c r="S93" s="156">
        <v>33114.084000000003</v>
      </c>
      <c r="T93" s="156">
        <v>2590.5239999999999</v>
      </c>
      <c r="U93" s="156">
        <v>2590.5239999999999</v>
      </c>
      <c r="V93" s="159"/>
      <c r="W93" s="163">
        <v>8069.1370000000006</v>
      </c>
      <c r="X93" s="156">
        <v>1575.999</v>
      </c>
      <c r="Y93" s="158">
        <v>11192.976999999999</v>
      </c>
      <c r="Z93" s="156">
        <v>7249.0319999999992</v>
      </c>
      <c r="AA93" s="156">
        <v>3943.9450000000002</v>
      </c>
      <c r="AB93" s="158">
        <v>1547.8409999999999</v>
      </c>
      <c r="AC93" s="156">
        <v>1547.8409999999999</v>
      </c>
      <c r="AD93" s="159"/>
      <c r="AE93" s="158">
        <v>9645.1360000000004</v>
      </c>
      <c r="AF93" s="159"/>
      <c r="AG93" s="158">
        <v>11044.993</v>
      </c>
      <c r="AH93" s="156">
        <v>7137.6070000000009</v>
      </c>
      <c r="AI93" s="156">
        <v>4621.1060000000007</v>
      </c>
      <c r="AJ93" s="156">
        <v>2516.5010000000002</v>
      </c>
      <c r="AK93" s="156">
        <v>3828.7110000000002</v>
      </c>
      <c r="AL93" s="156">
        <v>78.675000000000011</v>
      </c>
      <c r="AM93" s="158">
        <v>3692.9269999999997</v>
      </c>
      <c r="AN93" s="156">
        <v>1552.1529999999998</v>
      </c>
      <c r="AO93" s="156">
        <v>1815.8150000000001</v>
      </c>
      <c r="AP93" s="156">
        <v>324.959</v>
      </c>
      <c r="AQ93" s="165">
        <v>7352.0659999999998</v>
      </c>
    </row>
    <row r="94" spans="1:43" ht="12.75" customHeight="1">
      <c r="A94" s="156" t="s">
        <v>776</v>
      </c>
      <c r="B94" s="156" t="s">
        <v>830</v>
      </c>
      <c r="C94" s="156">
        <v>278153.54099999997</v>
      </c>
      <c r="D94" s="156">
        <v>243225.26999999996</v>
      </c>
      <c r="E94" s="156">
        <v>34928.270999999993</v>
      </c>
      <c r="F94" s="156">
        <v>221557.40600000002</v>
      </c>
      <c r="G94" s="156">
        <v>44293.716999999997</v>
      </c>
      <c r="H94" s="156">
        <v>65961.580999999976</v>
      </c>
      <c r="I94" s="156">
        <v>3139.5859999999998</v>
      </c>
      <c r="J94" s="157">
        <v>69101.166999999943</v>
      </c>
      <c r="K94" s="156">
        <v>51257.051999999945</v>
      </c>
      <c r="L94" s="156">
        <v>9159.8989999999994</v>
      </c>
      <c r="M94" s="156">
        <v>8684.2160000000003</v>
      </c>
      <c r="N94" s="159"/>
      <c r="O94" s="161">
        <v>11.433626005187449</v>
      </c>
      <c r="P94" s="160">
        <v>13.961091279399097</v>
      </c>
      <c r="Q94" s="159"/>
      <c r="R94" s="156">
        <v>36536.069000000003</v>
      </c>
      <c r="S94" s="156">
        <v>31493.835999999999</v>
      </c>
      <c r="T94" s="156">
        <v>2661.2779999999998</v>
      </c>
      <c r="U94" s="156">
        <v>2661.2779999999998</v>
      </c>
      <c r="V94" s="159"/>
      <c r="W94" s="163">
        <v>7900.7690000000011</v>
      </c>
      <c r="X94" s="156">
        <v>1746.509</v>
      </c>
      <c r="Y94" s="158">
        <v>11137.486000000001</v>
      </c>
      <c r="Z94" s="156">
        <v>7130.1039999999994</v>
      </c>
      <c r="AA94" s="156">
        <v>4007.3820000000001</v>
      </c>
      <c r="AB94" s="158">
        <v>1490.2089999999998</v>
      </c>
      <c r="AC94" s="156">
        <v>1490.2089999999998</v>
      </c>
      <c r="AD94" s="159"/>
      <c r="AE94" s="158">
        <v>9647.277</v>
      </c>
      <c r="AF94" s="159"/>
      <c r="AG94" s="158">
        <v>11136.720000000001</v>
      </c>
      <c r="AH94" s="156">
        <v>7103.277</v>
      </c>
      <c r="AI94" s="156">
        <v>4545.5810000000001</v>
      </c>
      <c r="AJ94" s="156">
        <v>2557.6959999999999</v>
      </c>
      <c r="AK94" s="156">
        <v>3961.4370000000004</v>
      </c>
      <c r="AL94" s="156">
        <v>72.006</v>
      </c>
      <c r="AM94" s="158">
        <v>4132.1139999999996</v>
      </c>
      <c r="AN94" s="156">
        <v>2218.288</v>
      </c>
      <c r="AO94" s="156">
        <v>1620.95</v>
      </c>
      <c r="AP94" s="156">
        <v>292.87599999999998</v>
      </c>
      <c r="AQ94" s="165">
        <v>7004.6059999999998</v>
      </c>
    </row>
    <row r="95" spans="1:43" ht="12.75" customHeight="1">
      <c r="A95" s="156" t="s">
        <v>776</v>
      </c>
      <c r="B95" s="156" t="s">
        <v>831</v>
      </c>
      <c r="C95" s="156">
        <v>327846.68700000003</v>
      </c>
      <c r="D95" s="156">
        <v>284464.99099999998</v>
      </c>
      <c r="E95" s="156">
        <v>43381.695999999996</v>
      </c>
      <c r="F95" s="156">
        <v>261184.35200000001</v>
      </c>
      <c r="G95" s="156">
        <v>51987.043000000005</v>
      </c>
      <c r="H95" s="156">
        <v>75267.682000000015</v>
      </c>
      <c r="I95" s="156">
        <v>3582.5259999999998</v>
      </c>
      <c r="J95" s="157">
        <v>78850.20799999997</v>
      </c>
      <c r="K95" s="156">
        <v>59755.443999999974</v>
      </c>
      <c r="L95" s="156">
        <v>9580.9959999999992</v>
      </c>
      <c r="M95" s="156">
        <v>9513.768</v>
      </c>
      <c r="N95" s="159"/>
      <c r="O95" s="161">
        <v>10.959637544646684</v>
      </c>
      <c r="P95" s="160">
        <v>5.7454521870126225</v>
      </c>
      <c r="Q95" s="159"/>
      <c r="R95" s="156">
        <v>42840.309000000001</v>
      </c>
      <c r="S95" s="156">
        <v>37126.707999999999</v>
      </c>
      <c r="T95" s="156">
        <v>2700.415</v>
      </c>
      <c r="U95" s="156">
        <v>2700.415</v>
      </c>
      <c r="V95" s="159"/>
      <c r="W95" s="163">
        <v>8641.6970000000001</v>
      </c>
      <c r="X95" s="156">
        <v>-4111.3969999999999</v>
      </c>
      <c r="Y95" s="158">
        <v>13301.373</v>
      </c>
      <c r="Z95" s="156">
        <v>7978.9599999999991</v>
      </c>
      <c r="AA95" s="156">
        <v>5322.4129999999996</v>
      </c>
      <c r="AB95" s="158">
        <v>8771.0720000000001</v>
      </c>
      <c r="AC95" s="156">
        <v>2428.384</v>
      </c>
      <c r="AD95" s="156">
        <v>6342.6880000000001</v>
      </c>
      <c r="AE95" s="158">
        <v>4530.3010000000004</v>
      </c>
      <c r="AF95" s="159"/>
      <c r="AG95" s="158">
        <v>11706.471000000001</v>
      </c>
      <c r="AH95" s="156">
        <v>7618.7889999999998</v>
      </c>
      <c r="AI95" s="156">
        <v>4810.0540000000001</v>
      </c>
      <c r="AJ95" s="156">
        <v>2808.7349999999997</v>
      </c>
      <c r="AK95" s="156">
        <v>4029.6609999999996</v>
      </c>
      <c r="AL95" s="156">
        <v>58.021000000000001</v>
      </c>
      <c r="AM95" s="158">
        <v>3291.9839999999999</v>
      </c>
      <c r="AN95" s="156">
        <v>576.524</v>
      </c>
      <c r="AO95" s="156">
        <v>2083.5</v>
      </c>
      <c r="AP95" s="156">
        <v>631.96</v>
      </c>
      <c r="AQ95" s="165">
        <v>8414.4869999999992</v>
      </c>
    </row>
    <row r="96" spans="1:43" ht="12.75" customHeight="1">
      <c r="A96" s="156" t="s">
        <v>776</v>
      </c>
      <c r="B96" s="156" t="s">
        <v>38</v>
      </c>
      <c r="C96" s="156">
        <v>303264.239</v>
      </c>
      <c r="D96" s="156">
        <v>260416.95499999999</v>
      </c>
      <c r="E96" s="156">
        <v>42847.284</v>
      </c>
      <c r="F96" s="156">
        <v>241918.69500000001</v>
      </c>
      <c r="G96" s="156">
        <v>48289.642</v>
      </c>
      <c r="H96" s="156">
        <v>66787.902000000016</v>
      </c>
      <c r="I96" s="156">
        <v>2439.8609999999999</v>
      </c>
      <c r="J96" s="157">
        <v>69227.762999999977</v>
      </c>
      <c r="K96" s="156">
        <v>50631.481999999982</v>
      </c>
      <c r="L96" s="156">
        <v>9715.6769999999997</v>
      </c>
      <c r="M96" s="156">
        <v>8880.6039999999994</v>
      </c>
      <c r="N96" s="159"/>
      <c r="O96" s="161">
        <v>11.466515247647108</v>
      </c>
      <c r="P96" s="160">
        <v>14.306946477528102</v>
      </c>
      <c r="Q96" s="159"/>
      <c r="R96" s="156">
        <v>39032.203999999998</v>
      </c>
      <c r="S96" s="156">
        <v>34066.902000000002</v>
      </c>
      <c r="T96" s="156">
        <v>2643.7379999999998</v>
      </c>
      <c r="U96" s="156">
        <v>2643.7379999999998</v>
      </c>
      <c r="V96" s="159"/>
      <c r="W96" s="163">
        <v>7938.0119999999997</v>
      </c>
      <c r="X96" s="156">
        <v>1966.367</v>
      </c>
      <c r="Y96" s="158">
        <v>11553.120999999999</v>
      </c>
      <c r="Z96" s="156">
        <v>7585.9650000000001</v>
      </c>
      <c r="AA96" s="156">
        <v>3967.1559999999999</v>
      </c>
      <c r="AB96" s="158">
        <v>1648.742</v>
      </c>
      <c r="AC96" s="156">
        <v>1648.742</v>
      </c>
      <c r="AD96" s="159"/>
      <c r="AE96" s="158">
        <v>9904.3790000000008</v>
      </c>
      <c r="AF96" s="159"/>
      <c r="AG96" s="158">
        <v>13067.025000000001</v>
      </c>
      <c r="AH96" s="156">
        <v>7791.5990000000002</v>
      </c>
      <c r="AI96" s="156">
        <v>5167.7780000000002</v>
      </c>
      <c r="AJ96" s="156">
        <v>2623.8209999999999</v>
      </c>
      <c r="AK96" s="156">
        <v>5168.3549999999996</v>
      </c>
      <c r="AL96" s="156">
        <v>107.071</v>
      </c>
      <c r="AM96" s="158">
        <v>1615.1</v>
      </c>
      <c r="AN96" s="156">
        <v>327.65800000000002</v>
      </c>
      <c r="AO96" s="156">
        <v>1220.6130000000001</v>
      </c>
      <c r="AP96" s="156">
        <v>66.828999999999994</v>
      </c>
      <c r="AQ96" s="165">
        <v>11451.925000000001</v>
      </c>
    </row>
    <row r="97" spans="1:43" ht="12.75" customHeight="1">
      <c r="A97" s="156" t="s">
        <v>776</v>
      </c>
      <c r="B97" s="156" t="s">
        <v>829</v>
      </c>
      <c r="C97" s="156">
        <v>325030.424</v>
      </c>
      <c r="D97" s="156">
        <v>280813.74099999998</v>
      </c>
      <c r="E97" s="156">
        <v>44216.683000000005</v>
      </c>
      <c r="F97" s="156">
        <v>259430.20600000001</v>
      </c>
      <c r="G97" s="156">
        <v>52146.84599999999</v>
      </c>
      <c r="H97" s="156">
        <v>73530.380999999979</v>
      </c>
      <c r="I97" s="156">
        <v>2686.1709999999998</v>
      </c>
      <c r="J97" s="157">
        <v>76216.551999999967</v>
      </c>
      <c r="K97" s="156">
        <v>56606.588999999964</v>
      </c>
      <c r="L97" s="156">
        <v>9441.6409999999996</v>
      </c>
      <c r="M97" s="156">
        <v>10168.322</v>
      </c>
      <c r="N97" s="159"/>
      <c r="O97" s="161">
        <v>11.414830206436003</v>
      </c>
      <c r="P97" s="160">
        <v>13.559457530957323</v>
      </c>
      <c r="Q97" s="159"/>
      <c r="R97" s="156">
        <v>42115.328999999998</v>
      </c>
      <c r="S97" s="156">
        <v>36532.866999999998</v>
      </c>
      <c r="T97" s="156">
        <v>2772.1770000000001</v>
      </c>
      <c r="U97" s="156">
        <v>2772.1770000000001</v>
      </c>
      <c r="V97" s="159"/>
      <c r="W97" s="163">
        <v>8699.99</v>
      </c>
      <c r="X97" s="156">
        <v>1634.5609999999999</v>
      </c>
      <c r="Y97" s="158">
        <v>12077.405999999999</v>
      </c>
      <c r="Z97" s="156">
        <v>7820.607</v>
      </c>
      <c r="AA97" s="156">
        <v>4256.799</v>
      </c>
      <c r="AB97" s="158">
        <v>1742.855</v>
      </c>
      <c r="AC97" s="156">
        <v>1742.855</v>
      </c>
      <c r="AD97" s="159"/>
      <c r="AE97" s="158">
        <v>10334.550999999999</v>
      </c>
      <c r="AF97" s="159"/>
      <c r="AG97" s="158">
        <v>11905.431999999999</v>
      </c>
      <c r="AH97" s="156">
        <v>7749.4120000000003</v>
      </c>
      <c r="AI97" s="156">
        <v>5037.7260000000006</v>
      </c>
      <c r="AJ97" s="156">
        <v>2711.6860000000001</v>
      </c>
      <c r="AK97" s="156">
        <v>4073.8739999999998</v>
      </c>
      <c r="AL97" s="156">
        <v>82.146000000000001</v>
      </c>
      <c r="AM97" s="158">
        <v>5141.3459999999995</v>
      </c>
      <c r="AN97" s="156">
        <v>2489.5720000000001</v>
      </c>
      <c r="AO97" s="156">
        <v>2347.29</v>
      </c>
      <c r="AP97" s="156">
        <v>304.48399999999998</v>
      </c>
      <c r="AQ97" s="165">
        <v>6764.0860000000002</v>
      </c>
    </row>
    <row r="98" spans="1:43" ht="12.75" customHeight="1">
      <c r="A98" s="156" t="s">
        <v>776</v>
      </c>
      <c r="B98" s="156" t="s">
        <v>830</v>
      </c>
      <c r="C98" s="156">
        <v>307526.315</v>
      </c>
      <c r="D98" s="156">
        <v>269796.88099999999</v>
      </c>
      <c r="E98" s="156">
        <v>37729.434000000001</v>
      </c>
      <c r="F98" s="156">
        <v>245510.63500000001</v>
      </c>
      <c r="G98" s="156">
        <v>46295.955999999998</v>
      </c>
      <c r="H98" s="156">
        <v>70582.202000000019</v>
      </c>
      <c r="I98" s="156">
        <v>2578.4699999999998</v>
      </c>
      <c r="J98" s="157">
        <v>73160.671999999991</v>
      </c>
      <c r="K98" s="156">
        <v>52731.61299999999</v>
      </c>
      <c r="L98" s="156">
        <v>9929.2960000000003</v>
      </c>
      <c r="M98" s="156">
        <v>10499.763000000001</v>
      </c>
      <c r="N98" s="159"/>
      <c r="O98" s="161">
        <v>11.554561718623908</v>
      </c>
      <c r="P98" s="160">
        <v>14.222764383574825</v>
      </c>
      <c r="Q98" s="159"/>
      <c r="R98" s="156">
        <v>40022.264999999999</v>
      </c>
      <c r="S98" s="156">
        <v>34572.718000000001</v>
      </c>
      <c r="T98" s="156">
        <v>2685.547</v>
      </c>
      <c r="U98" s="156">
        <v>2685.547</v>
      </c>
      <c r="V98" s="159"/>
      <c r="W98" s="163">
        <v>8453.3950000000004</v>
      </c>
      <c r="X98" s="156">
        <v>1952.0730000000001</v>
      </c>
      <c r="Y98" s="158">
        <v>11957.365</v>
      </c>
      <c r="Z98" s="156">
        <v>7656.3789999999999</v>
      </c>
      <c r="AA98" s="156">
        <v>4300.9859999999999</v>
      </c>
      <c r="AB98" s="158">
        <v>1551.895</v>
      </c>
      <c r="AC98" s="156">
        <v>1551.895</v>
      </c>
      <c r="AD98" s="159"/>
      <c r="AE98" s="158">
        <v>10405.470000000001</v>
      </c>
      <c r="AF98" s="159"/>
      <c r="AG98" s="158">
        <v>12178.9</v>
      </c>
      <c r="AH98" s="156">
        <v>7829.665</v>
      </c>
      <c r="AI98" s="156">
        <v>5117.2340000000004</v>
      </c>
      <c r="AJ98" s="156">
        <v>2712.431</v>
      </c>
      <c r="AK98" s="156">
        <v>4264.8020000000006</v>
      </c>
      <c r="AL98" s="156">
        <v>84.432999999999993</v>
      </c>
      <c r="AM98" s="158">
        <v>4612.4390000000003</v>
      </c>
      <c r="AN98" s="156">
        <v>2603.3419999999996</v>
      </c>
      <c r="AO98" s="156">
        <v>1714.002</v>
      </c>
      <c r="AP98" s="156">
        <v>295.09500000000003</v>
      </c>
      <c r="AQ98" s="165">
        <v>7566.4610000000002</v>
      </c>
    </row>
    <row r="99" spans="1:43" ht="12.75" customHeight="1">
      <c r="A99" s="156" t="s">
        <v>776</v>
      </c>
      <c r="B99" s="156" t="s">
        <v>831</v>
      </c>
      <c r="C99" s="156">
        <v>351807.98300000001</v>
      </c>
      <c r="D99" s="156">
        <v>308800.43099999998</v>
      </c>
      <c r="E99" s="156">
        <v>43007.551999999996</v>
      </c>
      <c r="F99" s="156">
        <v>279038.05</v>
      </c>
      <c r="G99" s="156">
        <v>51142.77</v>
      </c>
      <c r="H99" s="156">
        <v>80905.150999999983</v>
      </c>
      <c r="I99" s="156">
        <v>2955.5819999999999</v>
      </c>
      <c r="J99" s="157">
        <v>83860.732999999978</v>
      </c>
      <c r="K99" s="156">
        <v>61414.034999999974</v>
      </c>
      <c r="L99" s="156">
        <v>10767.614</v>
      </c>
      <c r="M99" s="156">
        <v>11679.084000000001</v>
      </c>
      <c r="N99" s="159"/>
      <c r="O99" s="161">
        <v>11.41850381870619</v>
      </c>
      <c r="P99" s="160">
        <v>5.3564437601564965</v>
      </c>
      <c r="Q99" s="159"/>
      <c r="R99" s="156">
        <v>45972.343000000001</v>
      </c>
      <c r="S99" s="156">
        <v>39294.036</v>
      </c>
      <c r="T99" s="156">
        <v>2595.1820000000002</v>
      </c>
      <c r="U99" s="156">
        <v>2595.1820000000002</v>
      </c>
      <c r="V99" s="159"/>
      <c r="W99" s="163">
        <v>9575.6409999999996</v>
      </c>
      <c r="X99" s="156">
        <v>-5083.6859999999997</v>
      </c>
      <c r="Y99" s="158">
        <v>14351.405000000001</v>
      </c>
      <c r="Z99" s="156">
        <v>8466.1049999999996</v>
      </c>
      <c r="AA99" s="156">
        <v>5885.3</v>
      </c>
      <c r="AB99" s="158">
        <v>9859.4520000000011</v>
      </c>
      <c r="AC99" s="156">
        <v>2390.5079999999998</v>
      </c>
      <c r="AD99" s="156">
        <v>7468.9440000000004</v>
      </c>
      <c r="AE99" s="158">
        <v>4491.9529999999995</v>
      </c>
      <c r="AF99" s="159"/>
      <c r="AG99" s="158">
        <v>12222.321</v>
      </c>
      <c r="AH99" s="156">
        <v>7839.3889999999992</v>
      </c>
      <c r="AI99" s="156">
        <v>5191.357</v>
      </c>
      <c r="AJ99" s="156">
        <v>2648.0320000000002</v>
      </c>
      <c r="AK99" s="156">
        <v>4316.692</v>
      </c>
      <c r="AL99" s="156">
        <v>66.239999999999995</v>
      </c>
      <c r="AM99" s="158">
        <v>3332.1000000000004</v>
      </c>
      <c r="AN99" s="156">
        <v>741.99099999999999</v>
      </c>
      <c r="AO99" s="156">
        <v>1997.2939999999999</v>
      </c>
      <c r="AP99" s="156">
        <v>592.81499999999994</v>
      </c>
      <c r="AQ99" s="165">
        <v>8890.2209999999995</v>
      </c>
    </row>
    <row r="100" spans="1:43" ht="12.75" customHeight="1">
      <c r="A100" s="156" t="s">
        <v>776</v>
      </c>
      <c r="B100" s="156" t="s">
        <v>39</v>
      </c>
      <c r="C100" s="156">
        <v>310843.022</v>
      </c>
      <c r="D100" s="156">
        <v>269649.50300000003</v>
      </c>
      <c r="E100" s="156">
        <v>41193.519</v>
      </c>
      <c r="F100" s="156">
        <v>246654.88500000001</v>
      </c>
      <c r="G100" s="156">
        <v>46579.400999999998</v>
      </c>
      <c r="H100" s="156">
        <v>69574.019</v>
      </c>
      <c r="I100" s="156">
        <v>2515.8829999999998</v>
      </c>
      <c r="J100" s="157">
        <v>72089.902000000016</v>
      </c>
      <c r="K100" s="156">
        <v>51524.42300000001</v>
      </c>
      <c r="L100" s="156">
        <v>10228.054</v>
      </c>
      <c r="M100" s="156">
        <v>10337.424999999999</v>
      </c>
      <c r="N100" s="159"/>
      <c r="O100" s="161">
        <v>11.296915065857625</v>
      </c>
      <c r="P100" s="160">
        <v>14.364830181070294</v>
      </c>
      <c r="Q100" s="159"/>
      <c r="R100" s="156">
        <v>40184.855000000003</v>
      </c>
      <c r="S100" s="156">
        <v>34748.875</v>
      </c>
      <c r="T100" s="156">
        <v>2590.319</v>
      </c>
      <c r="U100" s="156">
        <v>2590.319</v>
      </c>
      <c r="V100" s="159"/>
      <c r="W100" s="163">
        <v>8143.9350000000004</v>
      </c>
      <c r="X100" s="156">
        <v>2211.6570000000002</v>
      </c>
      <c r="Y100" s="158">
        <v>12112.702000000001</v>
      </c>
      <c r="Z100" s="156">
        <v>7973.0129999999999</v>
      </c>
      <c r="AA100" s="156">
        <v>4139.6890000000003</v>
      </c>
      <c r="AB100" s="158">
        <v>1757.11</v>
      </c>
      <c r="AC100" s="156">
        <v>1757.11</v>
      </c>
      <c r="AD100" s="159"/>
      <c r="AE100" s="158">
        <v>10355.592000000001</v>
      </c>
      <c r="AF100" s="159"/>
      <c r="AG100" s="158">
        <v>14008.255999999998</v>
      </c>
      <c r="AH100" s="156">
        <v>8190.6229999999996</v>
      </c>
      <c r="AI100" s="156">
        <v>5663.5659999999998</v>
      </c>
      <c r="AJ100" s="156">
        <v>2527.0569999999998</v>
      </c>
      <c r="AK100" s="156">
        <v>5325.2670000000007</v>
      </c>
      <c r="AL100" s="156">
        <v>492.36599999999999</v>
      </c>
      <c r="AM100" s="158">
        <v>1382.7629999999999</v>
      </c>
      <c r="AN100" s="156">
        <v>502.61700000000008</v>
      </c>
      <c r="AO100" s="156">
        <v>809.20799999999997</v>
      </c>
      <c r="AP100" s="156">
        <v>70.938000000000002</v>
      </c>
      <c r="AQ100" s="165">
        <v>12625.493</v>
      </c>
    </row>
    <row r="101" spans="1:43" ht="12.75" customHeight="1">
      <c r="A101" s="156" t="s">
        <v>776</v>
      </c>
      <c r="B101" s="156" t="s">
        <v>829</v>
      </c>
      <c r="C101" s="156">
        <v>342613.81</v>
      </c>
      <c r="D101" s="156">
        <v>299800.34899999999</v>
      </c>
      <c r="E101" s="156">
        <v>42813.461000000003</v>
      </c>
      <c r="F101" s="156">
        <v>271521.68199999997</v>
      </c>
      <c r="G101" s="156">
        <v>50279.149999999994</v>
      </c>
      <c r="H101" s="156">
        <v>78557.817000000025</v>
      </c>
      <c r="I101" s="156">
        <v>2840.748</v>
      </c>
      <c r="J101" s="157">
        <v>81398.565000000017</v>
      </c>
      <c r="K101" s="156">
        <v>59192.354000000014</v>
      </c>
      <c r="L101" s="156">
        <v>10616.652</v>
      </c>
      <c r="M101" s="156">
        <v>11589.558999999999</v>
      </c>
      <c r="N101" s="159"/>
      <c r="O101" s="161">
        <v>11.265401300379187</v>
      </c>
      <c r="P101" s="160">
        <v>13.233603073960822</v>
      </c>
      <c r="Q101" s="159"/>
      <c r="R101" s="156">
        <v>44600.445</v>
      </c>
      <c r="S101" s="156">
        <v>38252.123</v>
      </c>
      <c r="T101" s="156">
        <v>2697.2930000000001</v>
      </c>
      <c r="U101" s="156">
        <v>2697.2930000000001</v>
      </c>
      <c r="V101" s="159"/>
      <c r="W101" s="163">
        <v>9169.875</v>
      </c>
      <c r="X101" s="156">
        <v>1602.088</v>
      </c>
      <c r="Y101" s="158">
        <v>12751.152</v>
      </c>
      <c r="Z101" s="156">
        <v>8216.0570000000007</v>
      </c>
      <c r="AA101" s="156">
        <v>4535.0950000000003</v>
      </c>
      <c r="AB101" s="158">
        <v>1979.1889999999999</v>
      </c>
      <c r="AC101" s="156">
        <v>1979.1889999999999</v>
      </c>
      <c r="AD101" s="159"/>
      <c r="AE101" s="158">
        <v>10771.963</v>
      </c>
      <c r="AF101" s="159"/>
      <c r="AG101" s="158">
        <v>12589.5</v>
      </c>
      <c r="AH101" s="156">
        <v>8091.0420000000004</v>
      </c>
      <c r="AI101" s="156">
        <v>5398.8119999999999</v>
      </c>
      <c r="AJ101" s="156">
        <v>2692.23</v>
      </c>
      <c r="AK101" s="156">
        <v>4011.5990000000002</v>
      </c>
      <c r="AL101" s="156">
        <v>486.85900000000004</v>
      </c>
      <c r="AM101" s="158">
        <v>5074.6009999999997</v>
      </c>
      <c r="AN101" s="156">
        <v>1959.6060000000002</v>
      </c>
      <c r="AO101" s="156">
        <v>2768.2389999999996</v>
      </c>
      <c r="AP101" s="156">
        <v>346.75600000000003</v>
      </c>
      <c r="AQ101" s="165">
        <v>7514.8989999999994</v>
      </c>
    </row>
    <row r="102" spans="1:43" ht="12.75" customHeight="1">
      <c r="A102" s="156" t="s">
        <v>776</v>
      </c>
      <c r="B102" s="156" t="s">
        <v>830</v>
      </c>
      <c r="C102" s="156">
        <v>330553.96100000001</v>
      </c>
      <c r="D102" s="156">
        <v>291348.94</v>
      </c>
      <c r="E102" s="156">
        <v>39205.021000000001</v>
      </c>
      <c r="F102" s="156">
        <v>262272.95799999998</v>
      </c>
      <c r="G102" s="156">
        <v>47928.294999999998</v>
      </c>
      <c r="H102" s="156">
        <v>77004.277000000002</v>
      </c>
      <c r="I102" s="156">
        <v>2784.5680000000002</v>
      </c>
      <c r="J102" s="157">
        <v>79788.845000000016</v>
      </c>
      <c r="K102" s="156">
        <v>56384.684000000008</v>
      </c>
      <c r="L102" s="156">
        <v>11315.088</v>
      </c>
      <c r="M102" s="156">
        <v>12089.073</v>
      </c>
      <c r="N102" s="159"/>
      <c r="O102" s="161">
        <v>11.439569027474954</v>
      </c>
      <c r="P102" s="160">
        <v>13.803074853383324</v>
      </c>
      <c r="Q102" s="159"/>
      <c r="R102" s="156">
        <v>43234.553</v>
      </c>
      <c r="S102" s="156">
        <v>36949.158000000003</v>
      </c>
      <c r="T102" s="156">
        <v>2722.85</v>
      </c>
      <c r="U102" s="156">
        <v>2722.85</v>
      </c>
      <c r="V102" s="159"/>
      <c r="W102" s="163">
        <v>9127.5</v>
      </c>
      <c r="X102" s="156">
        <v>1885.8150000000001</v>
      </c>
      <c r="Y102" s="158">
        <v>12855.331999999999</v>
      </c>
      <c r="Z102" s="156">
        <v>8189.2969999999996</v>
      </c>
      <c r="AA102" s="156">
        <v>4666.0349999999999</v>
      </c>
      <c r="AB102" s="158">
        <v>1842.018</v>
      </c>
      <c r="AC102" s="156">
        <v>1842.018</v>
      </c>
      <c r="AD102" s="159"/>
      <c r="AE102" s="158">
        <v>11013.313999999998</v>
      </c>
      <c r="AF102" s="159"/>
      <c r="AG102" s="158">
        <v>12841.862000000001</v>
      </c>
      <c r="AH102" s="156">
        <v>8091.4650000000001</v>
      </c>
      <c r="AI102" s="156">
        <v>5380.2</v>
      </c>
      <c r="AJ102" s="156">
        <v>2711.2650000000003</v>
      </c>
      <c r="AK102" s="156">
        <v>4367.7489999999998</v>
      </c>
      <c r="AL102" s="156">
        <v>382.64799999999997</v>
      </c>
      <c r="AM102" s="158">
        <v>5163.6229999999996</v>
      </c>
      <c r="AN102" s="156">
        <v>3201.1209999999996</v>
      </c>
      <c r="AO102" s="156">
        <v>1652.2269999999999</v>
      </c>
      <c r="AP102" s="156">
        <v>310.27499999999998</v>
      </c>
      <c r="AQ102" s="165">
        <v>7678.2390000000005</v>
      </c>
    </row>
    <row r="103" spans="1:43" ht="12.75" customHeight="1">
      <c r="A103" s="156" t="s">
        <v>776</v>
      </c>
      <c r="B103" s="156" t="s">
        <v>831</v>
      </c>
      <c r="C103" s="156">
        <v>382952.98</v>
      </c>
      <c r="D103" s="156">
        <v>337781.84100000001</v>
      </c>
      <c r="E103" s="156">
        <v>45171.138999999996</v>
      </c>
      <c r="F103" s="156">
        <v>304499.21900000004</v>
      </c>
      <c r="G103" s="156">
        <v>56357.913</v>
      </c>
      <c r="H103" s="156">
        <v>89640.535000000003</v>
      </c>
      <c r="I103" s="156">
        <v>3241.511</v>
      </c>
      <c r="J103" s="157">
        <v>92882.045999999973</v>
      </c>
      <c r="K103" s="156">
        <v>66405.226999999984</v>
      </c>
      <c r="L103" s="156">
        <v>12554.677</v>
      </c>
      <c r="M103" s="156">
        <v>13922.142</v>
      </c>
      <c r="N103" s="159"/>
      <c r="O103" s="161">
        <v>11.154181508878478</v>
      </c>
      <c r="P103" s="160">
        <v>5.6208074916868256</v>
      </c>
      <c r="Q103" s="159"/>
      <c r="R103" s="156">
        <v>50324.531000000003</v>
      </c>
      <c r="S103" s="156">
        <v>42898.016000000003</v>
      </c>
      <c r="T103" s="156">
        <v>2799.3629999999998</v>
      </c>
      <c r="U103" s="156">
        <v>2799.3629999999998</v>
      </c>
      <c r="V103" s="159"/>
      <c r="W103" s="163">
        <v>10360.232</v>
      </c>
      <c r="X103" s="156">
        <v>-5139.5119999999997</v>
      </c>
      <c r="Y103" s="158">
        <v>16098.897999999999</v>
      </c>
      <c r="Z103" s="156">
        <v>9647.8140000000003</v>
      </c>
      <c r="AA103" s="156">
        <v>6451.0839999999998</v>
      </c>
      <c r="AB103" s="158">
        <v>10878.177</v>
      </c>
      <c r="AC103" s="156">
        <v>2895.1379999999999</v>
      </c>
      <c r="AD103" s="156">
        <v>7983.0389999999998</v>
      </c>
      <c r="AE103" s="158">
        <v>5220.7209999999986</v>
      </c>
      <c r="AF103" s="159"/>
      <c r="AG103" s="158">
        <v>13445.328000000001</v>
      </c>
      <c r="AH103" s="156">
        <v>8589.3950000000004</v>
      </c>
      <c r="AI103" s="156">
        <v>5792.6570000000002</v>
      </c>
      <c r="AJ103" s="156">
        <v>2796.7380000000003</v>
      </c>
      <c r="AK103" s="156">
        <v>4504.95</v>
      </c>
      <c r="AL103" s="156">
        <v>350.983</v>
      </c>
      <c r="AM103" s="158">
        <v>4350.6710000000003</v>
      </c>
      <c r="AN103" s="156">
        <v>1476.8140000000001</v>
      </c>
      <c r="AO103" s="156">
        <v>2280.9659999999999</v>
      </c>
      <c r="AP103" s="156">
        <v>592.89099999999996</v>
      </c>
      <c r="AQ103" s="165">
        <v>9094.6569999999992</v>
      </c>
    </row>
    <row r="104" spans="1:43" ht="12.75" customHeight="1">
      <c r="A104" s="156" t="s">
        <v>776</v>
      </c>
      <c r="B104" s="156" t="s">
        <v>40</v>
      </c>
      <c r="C104" s="156">
        <v>343922.065</v>
      </c>
      <c r="D104" s="156">
        <v>300226.755</v>
      </c>
      <c r="E104" s="156">
        <v>43695.31</v>
      </c>
      <c r="F104" s="156">
        <v>272822.826</v>
      </c>
      <c r="G104" s="156">
        <v>50555.813999999998</v>
      </c>
      <c r="H104" s="156">
        <v>77959.743000000017</v>
      </c>
      <c r="I104" s="156">
        <v>2640.72</v>
      </c>
      <c r="J104" s="157">
        <v>80600.463000000003</v>
      </c>
      <c r="K104" s="156">
        <v>56320.511000000006</v>
      </c>
      <c r="L104" s="156">
        <v>12150.28</v>
      </c>
      <c r="M104" s="156">
        <v>12129.672</v>
      </c>
      <c r="N104" s="159"/>
      <c r="O104" s="161">
        <v>11.315886609733246</v>
      </c>
      <c r="P104" s="160">
        <v>14.542607528197449</v>
      </c>
      <c r="Q104" s="159"/>
      <c r="R104" s="156">
        <v>44656.427000000003</v>
      </c>
      <c r="S104" s="156">
        <v>38485.99</v>
      </c>
      <c r="T104" s="156">
        <v>2834.2280000000001</v>
      </c>
      <c r="U104" s="156">
        <v>2834.2280000000001</v>
      </c>
      <c r="V104" s="159"/>
      <c r="W104" s="163">
        <v>9120.6569999999992</v>
      </c>
      <c r="X104" s="156">
        <v>2600.752</v>
      </c>
      <c r="Y104" s="158">
        <v>13729.762999999999</v>
      </c>
      <c r="Z104" s="156">
        <v>9004.2009999999991</v>
      </c>
      <c r="AA104" s="156">
        <v>4725.5619999999999</v>
      </c>
      <c r="AB104" s="158">
        <v>2008.354</v>
      </c>
      <c r="AC104" s="156">
        <v>2008.354</v>
      </c>
      <c r="AD104" s="159"/>
      <c r="AE104" s="158">
        <v>11721.409</v>
      </c>
      <c r="AF104" s="159"/>
      <c r="AG104" s="158">
        <v>15949.151</v>
      </c>
      <c r="AH104" s="156">
        <v>9413.6510000000017</v>
      </c>
      <c r="AI104" s="156">
        <v>6592.0259999999998</v>
      </c>
      <c r="AJ104" s="156">
        <v>2821.625</v>
      </c>
      <c r="AK104" s="156">
        <v>5848.2750000000005</v>
      </c>
      <c r="AL104" s="156">
        <v>687.22500000000002</v>
      </c>
      <c r="AM104" s="158">
        <v>2535.8109999999997</v>
      </c>
      <c r="AN104" s="156">
        <v>702.80500000000006</v>
      </c>
      <c r="AO104" s="156">
        <v>1833.0060000000001</v>
      </c>
      <c r="AP104" s="156">
        <v>0</v>
      </c>
      <c r="AQ104" s="165">
        <v>13413.34</v>
      </c>
    </row>
    <row r="105" spans="1:43" ht="12.75" customHeight="1">
      <c r="A105" s="156" t="s">
        <v>776</v>
      </c>
      <c r="B105" s="156" t="s">
        <v>829</v>
      </c>
      <c r="C105" s="156">
        <v>370209.35399999999</v>
      </c>
      <c r="D105" s="156">
        <v>323243.56</v>
      </c>
      <c r="E105" s="156">
        <v>46965.794000000002</v>
      </c>
      <c r="F105" s="156">
        <v>293344.70600000001</v>
      </c>
      <c r="G105" s="156">
        <v>54537.463999999993</v>
      </c>
      <c r="H105" s="156">
        <v>84436.317999999999</v>
      </c>
      <c r="I105" s="156">
        <v>2860.1010000000001</v>
      </c>
      <c r="J105" s="157">
        <v>87296.41899999998</v>
      </c>
      <c r="K105" s="156">
        <v>62226.949999999975</v>
      </c>
      <c r="L105" s="156">
        <v>11507.906000000001</v>
      </c>
      <c r="M105" s="156">
        <v>13561.563</v>
      </c>
      <c r="N105" s="159"/>
      <c r="O105" s="161">
        <v>11.335117881525017</v>
      </c>
      <c r="P105" s="160">
        <v>13.894553910624904</v>
      </c>
      <c r="Q105" s="159"/>
      <c r="R105" s="156">
        <v>48195.582000000002</v>
      </c>
      <c r="S105" s="156">
        <v>41380.927000000003</v>
      </c>
      <c r="T105" s="156">
        <v>2963.08</v>
      </c>
      <c r="U105" s="156">
        <v>2963.08</v>
      </c>
      <c r="V105" s="159"/>
      <c r="W105" s="163">
        <v>9895.152</v>
      </c>
      <c r="X105" s="156">
        <v>2234.2959999999998</v>
      </c>
      <c r="Y105" s="158">
        <v>14290.841999999999</v>
      </c>
      <c r="Z105" s="156">
        <v>9156.7459999999992</v>
      </c>
      <c r="AA105" s="156">
        <v>5134.0959999999995</v>
      </c>
      <c r="AB105" s="158">
        <v>2161.3939999999998</v>
      </c>
      <c r="AC105" s="156">
        <v>2161.3939999999998</v>
      </c>
      <c r="AD105" s="159"/>
      <c r="AE105" s="158">
        <v>12129.447999999999</v>
      </c>
      <c r="AF105" s="159"/>
      <c r="AG105" s="158">
        <v>14216.009</v>
      </c>
      <c r="AH105" s="156">
        <v>9023.9120000000003</v>
      </c>
      <c r="AI105" s="156">
        <v>6128.8609999999999</v>
      </c>
      <c r="AJ105" s="156">
        <v>2895.0509999999999</v>
      </c>
      <c r="AK105" s="156">
        <v>4567.9659999999994</v>
      </c>
      <c r="AL105" s="156">
        <v>624.13100000000009</v>
      </c>
      <c r="AM105" s="158">
        <v>5576.9609999999993</v>
      </c>
      <c r="AN105" s="156">
        <v>2268.1769999999997</v>
      </c>
      <c r="AO105" s="156">
        <v>2830.58</v>
      </c>
      <c r="AP105" s="156">
        <v>478.20400000000001</v>
      </c>
      <c r="AQ105" s="165">
        <v>8639.0480000000007</v>
      </c>
    </row>
    <row r="106" spans="1:43" ht="12.75" customHeight="1">
      <c r="A106" s="156" t="s">
        <v>776</v>
      </c>
      <c r="B106" s="156" t="s">
        <v>830</v>
      </c>
      <c r="C106" s="156">
        <v>358991.51199999999</v>
      </c>
      <c r="D106" s="156">
        <v>318367.86400000006</v>
      </c>
      <c r="E106" s="156">
        <v>40623.648000000001</v>
      </c>
      <c r="F106" s="156">
        <v>284716.20299999998</v>
      </c>
      <c r="G106" s="156">
        <v>51199.362000000001</v>
      </c>
      <c r="H106" s="156">
        <v>84851.02300000003</v>
      </c>
      <c r="I106" s="156">
        <v>2874.1460000000002</v>
      </c>
      <c r="J106" s="157">
        <v>87725.169000000067</v>
      </c>
      <c r="K106" s="156">
        <v>62354.507000000063</v>
      </c>
      <c r="L106" s="156">
        <v>11573.6</v>
      </c>
      <c r="M106" s="156">
        <v>13797.062</v>
      </c>
      <c r="N106" s="159"/>
      <c r="O106" s="161">
        <v>11.379689676060918</v>
      </c>
      <c r="P106" s="160">
        <v>13.762765164920902</v>
      </c>
      <c r="Q106" s="159"/>
      <c r="R106" s="156">
        <v>47143.063999999998</v>
      </c>
      <c r="S106" s="156">
        <v>40163.739000000001</v>
      </c>
      <c r="T106" s="156">
        <v>2893.721</v>
      </c>
      <c r="U106" s="156">
        <v>2893.721</v>
      </c>
      <c r="V106" s="159"/>
      <c r="W106" s="163">
        <v>9982.8520000000008</v>
      </c>
      <c r="X106" s="156">
        <v>2090.5569999999998</v>
      </c>
      <c r="Y106" s="158">
        <v>13993.710999999999</v>
      </c>
      <c r="Z106" s="156">
        <v>8929.223</v>
      </c>
      <c r="AA106" s="156">
        <v>5064.4880000000003</v>
      </c>
      <c r="AB106" s="158">
        <v>1920.3020000000001</v>
      </c>
      <c r="AC106" s="156">
        <v>1920.3020000000001</v>
      </c>
      <c r="AD106" s="159"/>
      <c r="AE106" s="158">
        <v>12073.409</v>
      </c>
      <c r="AF106" s="159"/>
      <c r="AG106" s="158">
        <v>14283.626999999999</v>
      </c>
      <c r="AH106" s="156">
        <v>8918.2289999999994</v>
      </c>
      <c r="AI106" s="156">
        <v>6050.4980000000005</v>
      </c>
      <c r="AJ106" s="156">
        <v>2867.7309999999998</v>
      </c>
      <c r="AK106" s="156">
        <v>4941.826</v>
      </c>
      <c r="AL106" s="156">
        <v>423.572</v>
      </c>
      <c r="AM106" s="158">
        <v>5877.7380000000003</v>
      </c>
      <c r="AN106" s="156">
        <v>3534.88</v>
      </c>
      <c r="AO106" s="156">
        <v>2013.9990000000003</v>
      </c>
      <c r="AP106" s="156">
        <v>328.85900000000004</v>
      </c>
      <c r="AQ106" s="165">
        <v>8405.8889999999992</v>
      </c>
    </row>
    <row r="107" spans="1:43" ht="12.75" customHeight="1">
      <c r="A107" s="156" t="s">
        <v>776</v>
      </c>
      <c r="B107" s="156" t="s">
        <v>831</v>
      </c>
      <c r="C107" s="156">
        <v>411822.70699999999</v>
      </c>
      <c r="D107" s="156">
        <v>364848.43300000002</v>
      </c>
      <c r="E107" s="156">
        <v>46974.273999999998</v>
      </c>
      <c r="F107" s="156">
        <v>327099.25599999999</v>
      </c>
      <c r="G107" s="156">
        <v>57156.960000000006</v>
      </c>
      <c r="H107" s="156">
        <v>94906.136999999988</v>
      </c>
      <c r="I107" s="156">
        <v>3214.7449999999999</v>
      </c>
      <c r="J107" s="157">
        <v>98120.882000000027</v>
      </c>
      <c r="K107" s="156">
        <v>68692.666000000027</v>
      </c>
      <c r="L107" s="156">
        <v>13431.371999999999</v>
      </c>
      <c r="M107" s="156">
        <v>15996.843999999999</v>
      </c>
      <c r="N107" s="159"/>
      <c r="O107" s="161">
        <v>11.087243386173391</v>
      </c>
      <c r="P107" s="160">
        <v>5.2143650726661814</v>
      </c>
      <c r="Q107" s="159"/>
      <c r="R107" s="156">
        <v>53992.254000000001</v>
      </c>
      <c r="S107" s="156">
        <v>46142.542000000001</v>
      </c>
      <c r="T107" s="156">
        <v>2909.0720000000001</v>
      </c>
      <c r="U107" s="156">
        <v>2909.0720000000001</v>
      </c>
      <c r="V107" s="159"/>
      <c r="W107" s="163">
        <v>10878.901</v>
      </c>
      <c r="X107" s="156">
        <v>-5762.52</v>
      </c>
      <c r="Y107" s="158">
        <v>17020.837</v>
      </c>
      <c r="Z107" s="156">
        <v>10056.528</v>
      </c>
      <c r="AA107" s="156">
        <v>6964.3090000000002</v>
      </c>
      <c r="AB107" s="158">
        <v>11904.456</v>
      </c>
      <c r="AC107" s="156">
        <v>3117.3330000000001</v>
      </c>
      <c r="AD107" s="156">
        <v>8787.1229999999996</v>
      </c>
      <c r="AE107" s="158">
        <v>5116.3810000000012</v>
      </c>
      <c r="AF107" s="159"/>
      <c r="AG107" s="158">
        <v>14633.48</v>
      </c>
      <c r="AH107" s="156">
        <v>9284.4729999999981</v>
      </c>
      <c r="AI107" s="156">
        <v>6265.9470000000001</v>
      </c>
      <c r="AJ107" s="156">
        <v>3018.5259999999998</v>
      </c>
      <c r="AK107" s="156">
        <v>4868.8549999999996</v>
      </c>
      <c r="AL107" s="156">
        <v>480.15199999999999</v>
      </c>
      <c r="AM107" s="158">
        <v>4512.3239999999996</v>
      </c>
      <c r="AN107" s="156">
        <v>1373.962</v>
      </c>
      <c r="AO107" s="156">
        <v>2489.2290000000003</v>
      </c>
      <c r="AP107" s="156">
        <v>649.13300000000004</v>
      </c>
      <c r="AQ107" s="165">
        <v>10121.156000000001</v>
      </c>
    </row>
    <row r="108" spans="1:43" ht="12.75" customHeight="1">
      <c r="A108" s="156" t="s">
        <v>776</v>
      </c>
      <c r="B108" s="156" t="s">
        <v>41</v>
      </c>
      <c r="C108" s="156">
        <v>373214.64199999999</v>
      </c>
      <c r="D108" s="156">
        <v>327492.42700000003</v>
      </c>
      <c r="E108" s="156">
        <v>45722.214999999997</v>
      </c>
      <c r="F108" s="156">
        <v>297128.98099999997</v>
      </c>
      <c r="G108" s="156">
        <v>54930.663</v>
      </c>
      <c r="H108" s="156">
        <v>85294.109000000026</v>
      </c>
      <c r="I108" s="156">
        <v>2672.692</v>
      </c>
      <c r="J108" s="157">
        <v>87966.80100000005</v>
      </c>
      <c r="K108" s="156">
        <v>60771.691000000057</v>
      </c>
      <c r="L108" s="156">
        <v>13420.611999999999</v>
      </c>
      <c r="M108" s="156">
        <v>13774.498</v>
      </c>
      <c r="N108" s="159"/>
      <c r="O108" s="161">
        <v>11.195358803601366</v>
      </c>
      <c r="P108" s="160">
        <v>14.402250458101795</v>
      </c>
      <c r="Q108" s="159"/>
      <c r="R108" s="156">
        <v>48327.300999999999</v>
      </c>
      <c r="S108" s="156">
        <v>41607.267999999996</v>
      </c>
      <c r="T108" s="156">
        <v>2949.5140000000001</v>
      </c>
      <c r="U108" s="156">
        <v>2949.5140000000001</v>
      </c>
      <c r="V108" s="159"/>
      <c r="W108" s="163">
        <v>9848.1989999999987</v>
      </c>
      <c r="X108" s="156">
        <v>2821</v>
      </c>
      <c r="Y108" s="158">
        <v>14678.563999999998</v>
      </c>
      <c r="Z108" s="156">
        <v>9534.6</v>
      </c>
      <c r="AA108" s="156">
        <v>5143.9639999999999</v>
      </c>
      <c r="AB108" s="158">
        <v>2009.3650000000002</v>
      </c>
      <c r="AC108" s="156">
        <v>2009.3650000000002</v>
      </c>
      <c r="AD108" s="159"/>
      <c r="AE108" s="158">
        <v>12669.199000000001</v>
      </c>
      <c r="AF108" s="159"/>
      <c r="AG108" s="158">
        <v>16562.324000000001</v>
      </c>
      <c r="AH108" s="156">
        <v>9618.4499999999989</v>
      </c>
      <c r="AI108" s="156">
        <v>6839.5529999999999</v>
      </c>
      <c r="AJ108" s="156">
        <v>2778.8969999999999</v>
      </c>
      <c r="AK108" s="156">
        <v>6254.2749999999996</v>
      </c>
      <c r="AL108" s="156">
        <v>689.59899999999993</v>
      </c>
      <c r="AM108" s="158">
        <v>2378.7080000000001</v>
      </c>
      <c r="AN108" s="156">
        <v>713.47700000000009</v>
      </c>
      <c r="AO108" s="156">
        <v>1595.8539999999998</v>
      </c>
      <c r="AP108" s="156">
        <v>69.376999999999995</v>
      </c>
      <c r="AQ108" s="165">
        <v>14183.615999999998</v>
      </c>
    </row>
    <row r="109" spans="1:43" ht="12.75" customHeight="1">
      <c r="A109" s="156" t="s">
        <v>776</v>
      </c>
      <c r="B109" s="156" t="s">
        <v>829</v>
      </c>
      <c r="C109" s="156">
        <v>403829.57900000003</v>
      </c>
      <c r="D109" s="156">
        <v>354427.85599999997</v>
      </c>
      <c r="E109" s="156">
        <v>49401.722999999998</v>
      </c>
      <c r="F109" s="156">
        <v>321265.88199999998</v>
      </c>
      <c r="G109" s="156">
        <v>61568.046999999991</v>
      </c>
      <c r="H109" s="156">
        <v>94730.020999999979</v>
      </c>
      <c r="I109" s="156">
        <v>2968.366</v>
      </c>
      <c r="J109" s="157">
        <v>97698.386999999973</v>
      </c>
      <c r="K109" s="156">
        <v>69804.303999999975</v>
      </c>
      <c r="L109" s="156">
        <v>12193.003000000001</v>
      </c>
      <c r="M109" s="156">
        <v>15701.08</v>
      </c>
      <c r="N109" s="159"/>
      <c r="O109" s="161">
        <v>11.354651126430575</v>
      </c>
      <c r="P109" s="160">
        <v>13.842326792969471</v>
      </c>
      <c r="Q109" s="159"/>
      <c r="R109" s="156">
        <v>52678.921000000002</v>
      </c>
      <c r="S109" s="156">
        <v>44987.182000000001</v>
      </c>
      <c r="T109" s="156">
        <v>3237.2710000000002</v>
      </c>
      <c r="U109" s="156">
        <v>3237.2710000000002</v>
      </c>
      <c r="V109" s="159"/>
      <c r="W109" s="163">
        <v>11093.311</v>
      </c>
      <c r="X109" s="156">
        <v>2430.42</v>
      </c>
      <c r="Y109" s="158">
        <v>15636.674999999999</v>
      </c>
      <c r="Z109" s="156">
        <v>10050.162999999999</v>
      </c>
      <c r="AA109" s="156">
        <v>5586.5119999999997</v>
      </c>
      <c r="AB109" s="158">
        <v>2112.9449999999997</v>
      </c>
      <c r="AC109" s="156">
        <v>2112.9449999999997</v>
      </c>
      <c r="AD109" s="159"/>
      <c r="AE109" s="158">
        <v>13523.73</v>
      </c>
      <c r="AF109" s="159"/>
      <c r="AG109" s="158">
        <v>15527.544</v>
      </c>
      <c r="AH109" s="156">
        <v>9961.6270000000004</v>
      </c>
      <c r="AI109" s="156">
        <v>6669.9709999999995</v>
      </c>
      <c r="AJ109" s="156">
        <v>3291.6559999999999</v>
      </c>
      <c r="AK109" s="156">
        <v>5014.34</v>
      </c>
      <c r="AL109" s="156">
        <v>551.577</v>
      </c>
      <c r="AM109" s="158">
        <v>6909.0650000000005</v>
      </c>
      <c r="AN109" s="156">
        <v>3659.8009999999999</v>
      </c>
      <c r="AO109" s="156">
        <v>2869.9300000000003</v>
      </c>
      <c r="AP109" s="156">
        <v>379.334</v>
      </c>
      <c r="AQ109" s="165">
        <v>8618.4790000000012</v>
      </c>
    </row>
    <row r="110" spans="1:43" ht="12.75" customHeight="1">
      <c r="A110" s="156" t="s">
        <v>776</v>
      </c>
      <c r="B110" s="156" t="s">
        <v>830</v>
      </c>
      <c r="C110" s="156">
        <v>389428.516</v>
      </c>
      <c r="D110" s="156">
        <v>345560.57500000001</v>
      </c>
      <c r="E110" s="156">
        <v>43867.940999999999</v>
      </c>
      <c r="F110" s="156">
        <v>312250.52399999998</v>
      </c>
      <c r="G110" s="156">
        <v>58113.033000000003</v>
      </c>
      <c r="H110" s="156">
        <v>91423.084000000003</v>
      </c>
      <c r="I110" s="156">
        <v>2864.7449999999999</v>
      </c>
      <c r="J110" s="157">
        <v>94287.829000000027</v>
      </c>
      <c r="K110" s="156">
        <v>65517.47100000002</v>
      </c>
      <c r="L110" s="156">
        <v>12674.823</v>
      </c>
      <c r="M110" s="156">
        <v>16095.535</v>
      </c>
      <c r="N110" s="159"/>
      <c r="O110" s="161">
        <v>11.381503969085976</v>
      </c>
      <c r="P110" s="160">
        <v>14.379459304339267</v>
      </c>
      <c r="Q110" s="159"/>
      <c r="R110" s="156">
        <v>50984.129000000001</v>
      </c>
      <c r="S110" s="156">
        <v>43724.752999999997</v>
      </c>
      <c r="T110" s="156">
        <v>3288.9449999999997</v>
      </c>
      <c r="U110" s="156">
        <v>3288.9449999999997</v>
      </c>
      <c r="V110" s="159"/>
      <c r="W110" s="163">
        <v>10731.373</v>
      </c>
      <c r="X110" s="156">
        <v>2826.7069999999999</v>
      </c>
      <c r="Y110" s="158">
        <v>15555.076000000001</v>
      </c>
      <c r="Z110" s="156">
        <v>9997.9570000000003</v>
      </c>
      <c r="AA110" s="156">
        <v>5557.1189999999997</v>
      </c>
      <c r="AB110" s="158">
        <v>1996.9959999999999</v>
      </c>
      <c r="AC110" s="156">
        <v>1996.9959999999999</v>
      </c>
      <c r="AD110" s="159"/>
      <c r="AE110" s="158">
        <v>13558.08</v>
      </c>
      <c r="AF110" s="159"/>
      <c r="AG110" s="158">
        <v>15852.445000000002</v>
      </c>
      <c r="AH110" s="156">
        <v>10039.902000000002</v>
      </c>
      <c r="AI110" s="156">
        <v>6899.9600000000009</v>
      </c>
      <c r="AJ110" s="156">
        <v>3139.942</v>
      </c>
      <c r="AK110" s="156">
        <v>5384.7870000000003</v>
      </c>
      <c r="AL110" s="156">
        <v>427.75599999999997</v>
      </c>
      <c r="AM110" s="158">
        <v>5559.9989999999998</v>
      </c>
      <c r="AN110" s="156">
        <v>3214.4270000000001</v>
      </c>
      <c r="AO110" s="156">
        <v>1983.4180000000001</v>
      </c>
      <c r="AP110" s="156">
        <v>362.154</v>
      </c>
      <c r="AQ110" s="165">
        <v>10292.446</v>
      </c>
    </row>
    <row r="111" spans="1:43" ht="12.75" customHeight="1">
      <c r="A111" s="156" t="s">
        <v>776</v>
      </c>
      <c r="B111" s="156" t="s">
        <v>831</v>
      </c>
      <c r="C111" s="156">
        <v>448100.61300000001</v>
      </c>
      <c r="D111" s="156">
        <v>397424.88799999998</v>
      </c>
      <c r="E111" s="156">
        <v>50675.724999999999</v>
      </c>
      <c r="F111" s="156">
        <v>358441.45699999999</v>
      </c>
      <c r="G111" s="156">
        <v>65724.457000000009</v>
      </c>
      <c r="H111" s="156">
        <v>104707.88800000001</v>
      </c>
      <c r="I111" s="156">
        <v>3281.0219999999999</v>
      </c>
      <c r="J111" s="157">
        <v>107988.90999999999</v>
      </c>
      <c r="K111" s="156">
        <v>74447.028999999995</v>
      </c>
      <c r="L111" s="156">
        <v>14791.984</v>
      </c>
      <c r="M111" s="156">
        <v>18749.897000000001</v>
      </c>
      <c r="N111" s="159"/>
      <c r="O111" s="161">
        <v>11.168139395054551</v>
      </c>
      <c r="P111" s="160">
        <v>5.1194275412169645</v>
      </c>
      <c r="Q111" s="159"/>
      <c r="R111" s="156">
        <v>58597.589</v>
      </c>
      <c r="S111" s="156">
        <v>50192.915000000001</v>
      </c>
      <c r="T111" s="156">
        <v>3459.5429999999997</v>
      </c>
      <c r="U111" s="156">
        <v>3459.5429999999997</v>
      </c>
      <c r="V111" s="159"/>
      <c r="W111" s="163">
        <v>12060.352000000001</v>
      </c>
      <c r="X111" s="156">
        <v>-6531.9390000000003</v>
      </c>
      <c r="Y111" s="158">
        <v>18880.674999999999</v>
      </c>
      <c r="Z111" s="156">
        <v>11326.746999999999</v>
      </c>
      <c r="AA111" s="156">
        <v>7553.9279999999999</v>
      </c>
      <c r="AB111" s="158">
        <v>13352.261</v>
      </c>
      <c r="AC111" s="156">
        <v>3282.2449999999999</v>
      </c>
      <c r="AD111" s="156">
        <v>10070.016</v>
      </c>
      <c r="AE111" s="158">
        <v>5528.4139999999989</v>
      </c>
      <c r="AF111" s="159"/>
      <c r="AG111" s="158">
        <v>16161.563</v>
      </c>
      <c r="AH111" s="156">
        <v>10407.040000000001</v>
      </c>
      <c r="AI111" s="156">
        <v>6944.7559999999994</v>
      </c>
      <c r="AJ111" s="156">
        <v>3462.2840000000006</v>
      </c>
      <c r="AK111" s="156">
        <v>5343.2589999999991</v>
      </c>
      <c r="AL111" s="156">
        <v>411.26400000000001</v>
      </c>
      <c r="AM111" s="158">
        <v>4748.76</v>
      </c>
      <c r="AN111" s="156">
        <v>1102.3600000000001</v>
      </c>
      <c r="AO111" s="156">
        <v>2906.3090000000002</v>
      </c>
      <c r="AP111" s="156">
        <v>740.09100000000001</v>
      </c>
      <c r="AQ111" s="165">
        <v>11412.803</v>
      </c>
    </row>
    <row r="112" spans="1:43" ht="12.75" customHeight="1">
      <c r="A112" s="156" t="s">
        <v>776</v>
      </c>
      <c r="B112" s="156" t="s">
        <v>42</v>
      </c>
      <c r="C112" s="156">
        <v>404032.91899999999</v>
      </c>
      <c r="D112" s="156">
        <v>355630.76699999999</v>
      </c>
      <c r="E112" s="156">
        <v>48402.152000000002</v>
      </c>
      <c r="F112" s="156">
        <v>325404.30900000001</v>
      </c>
      <c r="G112" s="156">
        <v>60905.206999999995</v>
      </c>
      <c r="H112" s="156">
        <v>91131.664999999979</v>
      </c>
      <c r="I112" s="156">
        <v>2514.538</v>
      </c>
      <c r="J112" s="157">
        <v>93646.20299999998</v>
      </c>
      <c r="K112" s="156">
        <v>62583.883999999976</v>
      </c>
      <c r="L112" s="156">
        <v>14369.641</v>
      </c>
      <c r="M112" s="156">
        <v>16692.678</v>
      </c>
      <c r="N112" s="159"/>
      <c r="O112" s="161">
        <v>11.28900869584643</v>
      </c>
      <c r="P112" s="160">
        <v>15.088595743705701</v>
      </c>
      <c r="Q112" s="159"/>
      <c r="R112" s="156">
        <v>53438.73</v>
      </c>
      <c r="S112" s="156">
        <v>46410.171000000002</v>
      </c>
      <c r="T112" s="156">
        <v>3485.2420000000002</v>
      </c>
      <c r="U112" s="156">
        <v>3485.2420000000002</v>
      </c>
      <c r="V112" s="159"/>
      <c r="W112" s="163">
        <v>10571.727999999999</v>
      </c>
      <c r="X112" s="156">
        <v>3558.1680000000001</v>
      </c>
      <c r="Y112" s="158">
        <v>16268.724</v>
      </c>
      <c r="Z112" s="156">
        <v>10714.444</v>
      </c>
      <c r="AA112" s="156">
        <v>5554.28</v>
      </c>
      <c r="AB112" s="158">
        <v>2138.8270000000002</v>
      </c>
      <c r="AC112" s="156">
        <v>2138.8270000000002</v>
      </c>
      <c r="AD112" s="159"/>
      <c r="AE112" s="158">
        <v>14129.897000000001</v>
      </c>
      <c r="AF112" s="159"/>
      <c r="AG112" s="158">
        <v>18442.433999999997</v>
      </c>
      <c r="AH112" s="156">
        <v>10938.547999999999</v>
      </c>
      <c r="AI112" s="156">
        <v>7561.32</v>
      </c>
      <c r="AJ112" s="156">
        <v>3377.2280000000001</v>
      </c>
      <c r="AK112" s="156">
        <v>6829.22</v>
      </c>
      <c r="AL112" s="156">
        <v>674.66600000000005</v>
      </c>
      <c r="AM112" s="158">
        <v>1549.155</v>
      </c>
      <c r="AN112" s="156">
        <v>509.08</v>
      </c>
      <c r="AO112" s="156">
        <v>953.35199999999998</v>
      </c>
      <c r="AP112" s="156">
        <v>86.722999999999999</v>
      </c>
      <c r="AQ112" s="165">
        <v>16893.278999999999</v>
      </c>
    </row>
    <row r="113" spans="1:43" ht="12.75" customHeight="1">
      <c r="A113" s="156" t="s">
        <v>776</v>
      </c>
      <c r="B113" s="156" t="s">
        <v>829</v>
      </c>
      <c r="C113" s="156">
        <v>453156.05900000001</v>
      </c>
      <c r="D113" s="156">
        <v>398381.89600000007</v>
      </c>
      <c r="E113" s="156">
        <v>54774.163</v>
      </c>
      <c r="F113" s="156">
        <v>365569.73700000002</v>
      </c>
      <c r="G113" s="156">
        <v>71656.381000000008</v>
      </c>
      <c r="H113" s="156">
        <v>104468.54000000001</v>
      </c>
      <c r="I113" s="156">
        <v>2882.5320000000002</v>
      </c>
      <c r="J113" s="157">
        <v>107351.07200000006</v>
      </c>
      <c r="K113" s="156">
        <v>74873.052000000054</v>
      </c>
      <c r="L113" s="156">
        <v>13899.183000000001</v>
      </c>
      <c r="M113" s="156">
        <v>18578.837</v>
      </c>
      <c r="N113" s="159"/>
      <c r="O113" s="161">
        <v>11.475947813543952</v>
      </c>
      <c r="P113" s="160">
        <v>14.232116843695785</v>
      </c>
      <c r="Q113" s="159"/>
      <c r="R113" s="156">
        <v>60326.864000000001</v>
      </c>
      <c r="S113" s="156">
        <v>49876.845000000001</v>
      </c>
      <c r="T113" s="156">
        <v>1975.5909999999999</v>
      </c>
      <c r="U113" s="156">
        <v>1975.5909999999999</v>
      </c>
      <c r="V113" s="159"/>
      <c r="W113" s="163">
        <v>12319.553</v>
      </c>
      <c r="X113" s="156">
        <v>2958.7759999999998</v>
      </c>
      <c r="Y113" s="158">
        <v>17582.917999999998</v>
      </c>
      <c r="Z113" s="156">
        <v>11140.882</v>
      </c>
      <c r="AA113" s="156">
        <v>6442.0360000000001</v>
      </c>
      <c r="AB113" s="158">
        <v>2304.5880000000002</v>
      </c>
      <c r="AC113" s="156">
        <v>2304.5880000000002</v>
      </c>
      <c r="AD113" s="159"/>
      <c r="AE113" s="158">
        <v>15278.33</v>
      </c>
      <c r="AF113" s="159"/>
      <c r="AG113" s="158">
        <v>16881.620999999999</v>
      </c>
      <c r="AH113" s="156">
        <v>10889.925999999999</v>
      </c>
      <c r="AI113" s="156">
        <v>8437.8790000000008</v>
      </c>
      <c r="AJ113" s="156">
        <v>2452.047</v>
      </c>
      <c r="AK113" s="156">
        <v>5393.4050000000007</v>
      </c>
      <c r="AL113" s="156">
        <v>598.29</v>
      </c>
      <c r="AM113" s="158">
        <v>6042.5480000000007</v>
      </c>
      <c r="AN113" s="156">
        <v>2216.9690000000001</v>
      </c>
      <c r="AO113" s="156">
        <v>3356.7799999999997</v>
      </c>
      <c r="AP113" s="156">
        <v>468.79899999999998</v>
      </c>
      <c r="AQ113" s="165">
        <v>10839.073</v>
      </c>
    </row>
    <row r="114" spans="1:43" ht="12.75" customHeight="1">
      <c r="A114" s="156" t="s">
        <v>776</v>
      </c>
      <c r="B114" s="156" t="s">
        <v>830</v>
      </c>
      <c r="C114" s="156">
        <v>430163.73300000001</v>
      </c>
      <c r="D114" s="156">
        <v>383455.212</v>
      </c>
      <c r="E114" s="156">
        <v>46708.520999999993</v>
      </c>
      <c r="F114" s="156">
        <v>349962.47</v>
      </c>
      <c r="G114" s="156">
        <v>66066.037000000011</v>
      </c>
      <c r="H114" s="156">
        <v>99558.77900000001</v>
      </c>
      <c r="I114" s="156">
        <v>2747.0630000000001</v>
      </c>
      <c r="J114" s="157">
        <v>102305.84200000003</v>
      </c>
      <c r="K114" s="156">
        <v>69358.98000000004</v>
      </c>
      <c r="L114" s="156">
        <v>13803.307000000001</v>
      </c>
      <c r="M114" s="156">
        <v>19143.555</v>
      </c>
      <c r="N114" s="159"/>
      <c r="O114" s="161">
        <v>11.553055787371358</v>
      </c>
      <c r="P114" s="160">
        <v>14.746541062630611</v>
      </c>
      <c r="Q114" s="159"/>
      <c r="R114" s="156">
        <v>57326.065000000002</v>
      </c>
      <c r="S114" s="156">
        <v>48052.451000000001</v>
      </c>
      <c r="T114" s="156">
        <v>1964.1310000000001</v>
      </c>
      <c r="U114" s="156">
        <v>1964.1310000000001</v>
      </c>
      <c r="V114" s="159"/>
      <c r="W114" s="163">
        <v>11819.451000000001</v>
      </c>
      <c r="X114" s="156">
        <v>3267.123</v>
      </c>
      <c r="Y114" s="158">
        <v>17156.743999999999</v>
      </c>
      <c r="Z114" s="156">
        <v>10996.793999999998</v>
      </c>
      <c r="AA114" s="156">
        <v>6159.95</v>
      </c>
      <c r="AB114" s="158">
        <v>2070.1710000000003</v>
      </c>
      <c r="AC114" s="156">
        <v>2070.1710000000003</v>
      </c>
      <c r="AD114" s="159"/>
      <c r="AE114" s="158">
        <v>15086.572999999999</v>
      </c>
      <c r="AF114" s="159"/>
      <c r="AG114" s="158">
        <v>17765.667000000001</v>
      </c>
      <c r="AH114" s="156">
        <v>11069.542000000001</v>
      </c>
      <c r="AI114" s="156">
        <v>9116.9310000000005</v>
      </c>
      <c r="AJ114" s="156">
        <v>1952.6109999999999</v>
      </c>
      <c r="AK114" s="156">
        <v>6195.4119999999994</v>
      </c>
      <c r="AL114" s="156">
        <v>500.71299999999997</v>
      </c>
      <c r="AM114" s="158">
        <v>7765.3989999999994</v>
      </c>
      <c r="AN114" s="156">
        <v>5124.2139999999999</v>
      </c>
      <c r="AO114" s="156">
        <v>2263.0540000000001</v>
      </c>
      <c r="AP114" s="156">
        <v>378.13099999999997</v>
      </c>
      <c r="AQ114" s="165">
        <v>10000.268</v>
      </c>
    </row>
    <row r="115" spans="1:43" ht="12.75" customHeight="1">
      <c r="A115" s="156" t="s">
        <v>776</v>
      </c>
      <c r="B115" s="156" t="s">
        <v>831</v>
      </c>
      <c r="C115" s="156">
        <v>493608.87400000001</v>
      </c>
      <c r="D115" s="156">
        <v>440450.087</v>
      </c>
      <c r="E115" s="156">
        <v>53158.786999999997</v>
      </c>
      <c r="F115" s="156">
        <v>398391.54800000001</v>
      </c>
      <c r="G115" s="156">
        <v>70908.108999999997</v>
      </c>
      <c r="H115" s="156">
        <v>112966.64799999997</v>
      </c>
      <c r="I115" s="156">
        <v>3117.0160000000001</v>
      </c>
      <c r="J115" s="157">
        <v>116083.66399999999</v>
      </c>
      <c r="K115" s="156">
        <v>76368.863999999987</v>
      </c>
      <c r="L115" s="156">
        <v>17807.868999999999</v>
      </c>
      <c r="M115" s="156">
        <v>21906.931</v>
      </c>
      <c r="N115" s="159"/>
      <c r="O115" s="161">
        <v>11.355749418798498</v>
      </c>
      <c r="P115" s="160">
        <v>4.455709633700053</v>
      </c>
      <c r="Q115" s="159"/>
      <c r="R115" s="156">
        <v>65736.342000000004</v>
      </c>
      <c r="S115" s="156">
        <v>54317.048000000003</v>
      </c>
      <c r="T115" s="156">
        <v>2013.923</v>
      </c>
      <c r="U115" s="156">
        <v>2013.923</v>
      </c>
      <c r="V115" s="159"/>
      <c r="W115" s="163">
        <v>13182.17</v>
      </c>
      <c r="X115" s="156">
        <v>-8009.8180000000002</v>
      </c>
      <c r="Y115" s="158">
        <v>21175.504000000001</v>
      </c>
      <c r="Z115" s="156">
        <v>12769.558999999999</v>
      </c>
      <c r="AA115" s="156">
        <v>8405.9449999999997</v>
      </c>
      <c r="AB115" s="158">
        <v>16003.152999999998</v>
      </c>
      <c r="AC115" s="156">
        <v>3938.0769999999998</v>
      </c>
      <c r="AD115" s="156">
        <v>12065.075999999999</v>
      </c>
      <c r="AE115" s="158">
        <v>5172.3510000000006</v>
      </c>
      <c r="AF115" s="159"/>
      <c r="AG115" s="158">
        <v>17724.761999999999</v>
      </c>
      <c r="AH115" s="156">
        <v>11348.012000000001</v>
      </c>
      <c r="AI115" s="156">
        <v>9417.1890000000003</v>
      </c>
      <c r="AJ115" s="156">
        <v>1930.8229999999999</v>
      </c>
      <c r="AK115" s="156">
        <v>5910.5349999999999</v>
      </c>
      <c r="AL115" s="156">
        <v>466.21499999999997</v>
      </c>
      <c r="AM115" s="158">
        <v>5587.0219999999999</v>
      </c>
      <c r="AN115" s="156">
        <v>2108.5329999999999</v>
      </c>
      <c r="AO115" s="156">
        <v>2901.0039999999999</v>
      </c>
      <c r="AP115" s="156">
        <v>577.48500000000001</v>
      </c>
      <c r="AQ115" s="165">
        <v>12137.74</v>
      </c>
    </row>
    <row r="116" spans="1:43" ht="12.75" customHeight="1">
      <c r="A116" s="156" t="s">
        <v>776</v>
      </c>
      <c r="B116" s="156" t="s">
        <v>43</v>
      </c>
      <c r="C116" s="156">
        <v>468870.55100000004</v>
      </c>
      <c r="D116" s="156">
        <v>412031.84100000001</v>
      </c>
      <c r="E116" s="156">
        <v>56838.71</v>
      </c>
      <c r="F116" s="156">
        <v>380783.46799999999</v>
      </c>
      <c r="G116" s="156">
        <v>71277.236999999994</v>
      </c>
      <c r="H116" s="156">
        <v>102525.60999999999</v>
      </c>
      <c r="I116" s="156">
        <v>2675.8420000000001</v>
      </c>
      <c r="J116" s="157">
        <v>105201.45200000002</v>
      </c>
      <c r="K116" s="156">
        <v>70192.67200000002</v>
      </c>
      <c r="L116" s="156">
        <v>15946.084999999999</v>
      </c>
      <c r="M116" s="156">
        <v>19062.695</v>
      </c>
      <c r="N116" s="159"/>
      <c r="O116" s="161">
        <v>11.043072865572237</v>
      </c>
      <c r="P116" s="160">
        <v>15.199626712376551</v>
      </c>
      <c r="Q116" s="159"/>
      <c r="R116" s="156">
        <v>62284.023000000001</v>
      </c>
      <c r="S116" s="156">
        <v>52427.192000000003</v>
      </c>
      <c r="T116" s="156">
        <v>1853.4549999999999</v>
      </c>
      <c r="U116" s="156">
        <v>1853.4549999999999</v>
      </c>
      <c r="V116" s="159"/>
      <c r="W116" s="163">
        <v>11617.473000000002</v>
      </c>
      <c r="X116" s="156">
        <v>4372.7550000000001</v>
      </c>
      <c r="Y116" s="158">
        <v>18480.067999999999</v>
      </c>
      <c r="Z116" s="156">
        <v>12021.425999999999</v>
      </c>
      <c r="AA116" s="156">
        <v>6458.6419999999998</v>
      </c>
      <c r="AB116" s="158">
        <v>2489.84</v>
      </c>
      <c r="AC116" s="156">
        <v>2489.84</v>
      </c>
      <c r="AD116" s="159"/>
      <c r="AE116" s="158">
        <v>15990.228000000001</v>
      </c>
      <c r="AF116" s="159"/>
      <c r="AG116" s="158">
        <v>20904.852999999999</v>
      </c>
      <c r="AH116" s="156">
        <v>12612.131000000001</v>
      </c>
      <c r="AI116" s="156">
        <v>10622.644</v>
      </c>
      <c r="AJ116" s="156">
        <v>1989.4870000000001</v>
      </c>
      <c r="AK116" s="156">
        <v>7619.91</v>
      </c>
      <c r="AL116" s="156">
        <v>672.81200000000001</v>
      </c>
      <c r="AM116" s="158">
        <v>2488.09</v>
      </c>
      <c r="AN116" s="156">
        <v>1030.6260000000002</v>
      </c>
      <c r="AO116" s="156">
        <v>1375.8150000000001</v>
      </c>
      <c r="AP116" s="156">
        <v>81.649000000000001</v>
      </c>
      <c r="AQ116" s="165">
        <v>18416.762999999999</v>
      </c>
    </row>
    <row r="117" spans="1:43" ht="12.75" customHeight="1">
      <c r="A117" s="156" t="s">
        <v>776</v>
      </c>
      <c r="B117" s="156" t="s">
        <v>829</v>
      </c>
      <c r="C117" s="156">
        <v>498469.24199999997</v>
      </c>
      <c r="D117" s="156">
        <v>437036.77100000001</v>
      </c>
      <c r="E117" s="156">
        <v>61432.470999999998</v>
      </c>
      <c r="F117" s="156">
        <v>405972.92600000004</v>
      </c>
      <c r="G117" s="156">
        <v>79252.201000000001</v>
      </c>
      <c r="H117" s="156">
        <v>110316.04599999999</v>
      </c>
      <c r="I117" s="156">
        <v>2879.1680000000001</v>
      </c>
      <c r="J117" s="157">
        <v>113195.21399999998</v>
      </c>
      <c r="K117" s="156">
        <v>77089.921999999977</v>
      </c>
      <c r="L117" s="156">
        <v>15356.66</v>
      </c>
      <c r="M117" s="156">
        <v>20748.632000000001</v>
      </c>
      <c r="N117" s="159"/>
      <c r="O117" s="161">
        <v>11.14515318642359</v>
      </c>
      <c r="P117" s="160">
        <v>14.633383704720945</v>
      </c>
      <c r="Q117" s="159"/>
      <c r="R117" s="156">
        <v>66578.923999999999</v>
      </c>
      <c r="S117" s="156">
        <v>55895.338000000003</v>
      </c>
      <c r="T117" s="156">
        <v>2039.9569999999999</v>
      </c>
      <c r="U117" s="156">
        <v>2039.9569999999999</v>
      </c>
      <c r="V117" s="159"/>
      <c r="W117" s="163">
        <v>12615.78</v>
      </c>
      <c r="X117" s="156">
        <v>3948.51</v>
      </c>
      <c r="Y117" s="158">
        <v>19162.384000000002</v>
      </c>
      <c r="Z117" s="156">
        <v>12326.064</v>
      </c>
      <c r="AA117" s="156">
        <v>6836.32</v>
      </c>
      <c r="AB117" s="158">
        <v>2598.0940000000001</v>
      </c>
      <c r="AC117" s="156">
        <v>2598.0940000000001</v>
      </c>
      <c r="AD117" s="159"/>
      <c r="AE117" s="158">
        <v>16564.29</v>
      </c>
      <c r="AF117" s="159"/>
      <c r="AG117" s="158">
        <v>19367.081999999999</v>
      </c>
      <c r="AH117" s="156">
        <v>12444.950999999999</v>
      </c>
      <c r="AI117" s="156">
        <v>10310.450000000001</v>
      </c>
      <c r="AJ117" s="156">
        <v>2134.5009999999997</v>
      </c>
      <c r="AK117" s="156">
        <v>6314.2849999999989</v>
      </c>
      <c r="AL117" s="156">
        <v>607.846</v>
      </c>
      <c r="AM117" s="158">
        <v>6632.3050000000003</v>
      </c>
      <c r="AN117" s="156">
        <v>3286.6319999999996</v>
      </c>
      <c r="AO117" s="156">
        <v>2946.5450000000001</v>
      </c>
      <c r="AP117" s="156">
        <v>399.12800000000004</v>
      </c>
      <c r="AQ117" s="165">
        <v>12734.777</v>
      </c>
    </row>
    <row r="118" spans="1:43" ht="12.75" customHeight="1">
      <c r="A118" s="156" t="s">
        <v>776</v>
      </c>
      <c r="B118" s="156" t="s">
        <v>830</v>
      </c>
      <c r="C118" s="156">
        <v>477421.18800000002</v>
      </c>
      <c r="D118" s="156">
        <v>425794.51100000006</v>
      </c>
      <c r="E118" s="156">
        <v>51626.676999999996</v>
      </c>
      <c r="F118" s="156">
        <v>390180.174</v>
      </c>
      <c r="G118" s="156">
        <v>72494.634999999995</v>
      </c>
      <c r="H118" s="156">
        <v>108108.97199999999</v>
      </c>
      <c r="I118" s="156">
        <v>2821.5659999999998</v>
      </c>
      <c r="J118" s="157">
        <v>110930.53800000006</v>
      </c>
      <c r="K118" s="156">
        <v>74285.06600000005</v>
      </c>
      <c r="L118" s="156">
        <v>15401.562</v>
      </c>
      <c r="M118" s="156">
        <v>21243.91</v>
      </c>
      <c r="N118" s="159"/>
      <c r="O118" s="161">
        <v>11.161875911933279</v>
      </c>
      <c r="P118" s="160">
        <v>14.962281170943202</v>
      </c>
      <c r="Q118" s="159"/>
      <c r="R118" s="156">
        <v>64142.531000000003</v>
      </c>
      <c r="S118" s="156">
        <v>53720.953999999998</v>
      </c>
      <c r="T118" s="156">
        <v>2061.058</v>
      </c>
      <c r="U118" s="156">
        <v>2061.058</v>
      </c>
      <c r="V118" s="159"/>
      <c r="W118" s="163">
        <v>12381.929</v>
      </c>
      <c r="X118" s="156">
        <v>4215.8119999999999</v>
      </c>
      <c r="Y118" s="158">
        <v>18973.785000000003</v>
      </c>
      <c r="Z118" s="156">
        <v>12207.529</v>
      </c>
      <c r="AA118" s="156">
        <v>6766.2560000000003</v>
      </c>
      <c r="AB118" s="158">
        <v>2376.0460000000003</v>
      </c>
      <c r="AC118" s="156">
        <v>2376.0460000000003</v>
      </c>
      <c r="AD118" s="159"/>
      <c r="AE118" s="158">
        <v>16597.739000000001</v>
      </c>
      <c r="AF118" s="159"/>
      <c r="AG118" s="158">
        <v>19697.825000000001</v>
      </c>
      <c r="AH118" s="156">
        <v>12567.714</v>
      </c>
      <c r="AI118" s="156">
        <v>10370.84</v>
      </c>
      <c r="AJ118" s="156">
        <v>2196.8739999999998</v>
      </c>
      <c r="AK118" s="156">
        <v>6584.0539999999992</v>
      </c>
      <c r="AL118" s="156">
        <v>546.05700000000002</v>
      </c>
      <c r="AM118" s="158">
        <v>10004.903</v>
      </c>
      <c r="AN118" s="156">
        <v>6606.6190000000006</v>
      </c>
      <c r="AO118" s="156">
        <v>3079.7020000000002</v>
      </c>
      <c r="AP118" s="156">
        <v>318.58199999999999</v>
      </c>
      <c r="AQ118" s="165">
        <v>9692.9219999999987</v>
      </c>
    </row>
    <row r="119" spans="1:43" ht="12.75" customHeight="1">
      <c r="A119" s="156" t="s">
        <v>776</v>
      </c>
      <c r="B119" s="156" t="s">
        <v>831</v>
      </c>
      <c r="C119" s="156">
        <v>546513.88</v>
      </c>
      <c r="D119" s="156">
        <v>487645.17200000002</v>
      </c>
      <c r="E119" s="156">
        <v>58868.707999999999</v>
      </c>
      <c r="F119" s="156">
        <v>444790.76899999997</v>
      </c>
      <c r="G119" s="156">
        <v>78323.29800000001</v>
      </c>
      <c r="H119" s="156">
        <v>121177.701</v>
      </c>
      <c r="I119" s="156">
        <v>3162.6480000000001</v>
      </c>
      <c r="J119" s="157">
        <v>124340.34900000006</v>
      </c>
      <c r="K119" s="156">
        <v>80730.651000000071</v>
      </c>
      <c r="L119" s="156">
        <v>19774.935000000001</v>
      </c>
      <c r="M119" s="156">
        <v>23834.762999999999</v>
      </c>
      <c r="N119" s="159"/>
      <c r="O119" s="161">
        <v>11.310121865590059</v>
      </c>
      <c r="P119" s="160">
        <v>2.9470715093456894</v>
      </c>
      <c r="Q119" s="159"/>
      <c r="R119" s="156">
        <v>73277.288</v>
      </c>
      <c r="S119" s="156">
        <v>61239.873</v>
      </c>
      <c r="T119" s="156">
        <v>2174.6640000000002</v>
      </c>
      <c r="U119" s="156">
        <v>2174.6640000000002</v>
      </c>
      <c r="V119" s="159"/>
      <c r="W119" s="163">
        <v>14063.044999999998</v>
      </c>
      <c r="X119" s="156">
        <v>-10398.647999999999</v>
      </c>
      <c r="Y119" s="158">
        <v>24064.448</v>
      </c>
      <c r="Z119" s="156">
        <v>14061.706</v>
      </c>
      <c r="AA119" s="156">
        <v>10002.742</v>
      </c>
      <c r="AB119" s="158">
        <v>20400.049000000003</v>
      </c>
      <c r="AC119" s="156">
        <v>4753.0200000000004</v>
      </c>
      <c r="AD119" s="156">
        <v>15647.029</v>
      </c>
      <c r="AE119" s="158">
        <v>3664.3989999999994</v>
      </c>
      <c r="AF119" s="159"/>
      <c r="AG119" s="158">
        <v>19752.262000000002</v>
      </c>
      <c r="AH119" s="156">
        <v>12707.239</v>
      </c>
      <c r="AI119" s="156">
        <v>10377.066999999999</v>
      </c>
      <c r="AJ119" s="156">
        <v>2330.172</v>
      </c>
      <c r="AK119" s="156">
        <v>6510.9340000000002</v>
      </c>
      <c r="AL119" s="156">
        <v>534.08899999999994</v>
      </c>
      <c r="AM119" s="158">
        <v>5944.9210000000003</v>
      </c>
      <c r="AN119" s="156">
        <v>1658.5450000000003</v>
      </c>
      <c r="AO119" s="156">
        <v>3563.6610000000001</v>
      </c>
      <c r="AP119" s="156">
        <v>722.71500000000003</v>
      </c>
      <c r="AQ119" s="165">
        <v>13807.341</v>
      </c>
    </row>
    <row r="120" spans="1:43" ht="12.75" customHeight="1">
      <c r="A120" s="156" t="s">
        <v>776</v>
      </c>
      <c r="B120" s="156" t="s">
        <v>44</v>
      </c>
      <c r="C120" s="156">
        <v>509639.93900000001</v>
      </c>
      <c r="D120" s="156">
        <v>449317.125</v>
      </c>
      <c r="E120" s="156">
        <v>60322.813999999998</v>
      </c>
      <c r="F120" s="156">
        <v>419465.85799999995</v>
      </c>
      <c r="G120" s="156">
        <v>83163.894</v>
      </c>
      <c r="H120" s="156">
        <v>113015.16100000002</v>
      </c>
      <c r="I120" s="156">
        <v>2797.0320000000002</v>
      </c>
      <c r="J120" s="157">
        <v>115812.19300000006</v>
      </c>
      <c r="K120" s="156">
        <v>76565.597000000067</v>
      </c>
      <c r="L120" s="156">
        <v>18934.866999999998</v>
      </c>
      <c r="M120" s="156">
        <v>20311.728999999999</v>
      </c>
      <c r="N120" s="159"/>
      <c r="O120" s="161">
        <v>10.985436567978635</v>
      </c>
      <c r="P120" s="160">
        <v>15.059660427982738</v>
      </c>
      <c r="Q120" s="159"/>
      <c r="R120" s="156">
        <v>67981.740000000005</v>
      </c>
      <c r="S120" s="156">
        <v>57381.362999999998</v>
      </c>
      <c r="T120" s="156">
        <v>2229.3379999999997</v>
      </c>
      <c r="U120" s="156">
        <v>2229.3379999999997</v>
      </c>
      <c r="V120" s="159"/>
      <c r="W120" s="163">
        <v>12722.475</v>
      </c>
      <c r="X120" s="156">
        <v>4718.4480000000003</v>
      </c>
      <c r="Y120" s="158">
        <v>20143.792000000001</v>
      </c>
      <c r="Z120" s="156">
        <v>13357.773999999999</v>
      </c>
      <c r="AA120" s="156">
        <v>6786.018</v>
      </c>
      <c r="AB120" s="158">
        <v>2702.8689999999997</v>
      </c>
      <c r="AC120" s="156">
        <v>2702.8689999999997</v>
      </c>
      <c r="AD120" s="159"/>
      <c r="AE120" s="158">
        <v>17440.923000000003</v>
      </c>
      <c r="AF120" s="159"/>
      <c r="AG120" s="158">
        <v>23588.213999999996</v>
      </c>
      <c r="AH120" s="156">
        <v>13711.108</v>
      </c>
      <c r="AI120" s="156">
        <v>11495.338</v>
      </c>
      <c r="AJ120" s="156">
        <v>2215.77</v>
      </c>
      <c r="AK120" s="156">
        <v>9162.1440000000002</v>
      </c>
      <c r="AL120" s="156">
        <v>714.96199999999999</v>
      </c>
      <c r="AM120" s="158">
        <v>3076.4100000000003</v>
      </c>
      <c r="AN120" s="156">
        <v>1707.115</v>
      </c>
      <c r="AO120" s="156">
        <v>1275.655</v>
      </c>
      <c r="AP120" s="156">
        <v>93.64</v>
      </c>
      <c r="AQ120" s="165">
        <v>20511.804</v>
      </c>
    </row>
    <row r="121" spans="1:43" ht="12.75" customHeight="1">
      <c r="A121" s="156" t="s">
        <v>776</v>
      </c>
      <c r="B121" s="156" t="s">
        <v>829</v>
      </c>
      <c r="C121" s="156">
        <v>529320.21699999995</v>
      </c>
      <c r="D121" s="156">
        <v>465252.61399999994</v>
      </c>
      <c r="E121" s="156">
        <v>64067.602999999996</v>
      </c>
      <c r="F121" s="156">
        <v>431878.72499999998</v>
      </c>
      <c r="G121" s="156">
        <v>85188.707999999999</v>
      </c>
      <c r="H121" s="156">
        <v>118562.59699999999</v>
      </c>
      <c r="I121" s="156">
        <v>2934.326</v>
      </c>
      <c r="J121" s="157">
        <v>121496.92299999997</v>
      </c>
      <c r="K121" s="156">
        <v>82643.859999999957</v>
      </c>
      <c r="L121" s="156">
        <v>17377.516</v>
      </c>
      <c r="M121" s="156">
        <v>21475.546999999999</v>
      </c>
      <c r="N121" s="159"/>
      <c r="O121" s="161">
        <v>11.484760811596853</v>
      </c>
      <c r="P121" s="160">
        <v>14.814430321004926</v>
      </c>
      <c r="Q121" s="159"/>
      <c r="R121" s="156">
        <v>70864.933000000005</v>
      </c>
      <c r="S121" s="156">
        <v>59079.396999999997</v>
      </c>
      <c r="T121" s="156">
        <v>2321.1260000000002</v>
      </c>
      <c r="U121" s="156">
        <v>2321.1260000000002</v>
      </c>
      <c r="V121" s="159"/>
      <c r="W121" s="163">
        <v>13953.631000000001</v>
      </c>
      <c r="X121" s="156">
        <v>4045.4459999999999</v>
      </c>
      <c r="Y121" s="158">
        <v>20870.987000000001</v>
      </c>
      <c r="Z121" s="156">
        <v>13714.526000000002</v>
      </c>
      <c r="AA121" s="156">
        <v>7156.4610000000002</v>
      </c>
      <c r="AB121" s="158">
        <v>2871.91</v>
      </c>
      <c r="AC121" s="156">
        <v>2871.91</v>
      </c>
      <c r="AD121" s="159"/>
      <c r="AE121" s="158">
        <v>17999.076999999997</v>
      </c>
      <c r="AF121" s="159"/>
      <c r="AG121" s="158">
        <v>21123.414000000001</v>
      </c>
      <c r="AH121" s="156">
        <v>13822.237999999999</v>
      </c>
      <c r="AI121" s="156">
        <v>11505.211000000001</v>
      </c>
      <c r="AJ121" s="156">
        <v>2317.027</v>
      </c>
      <c r="AK121" s="156">
        <v>6568.9439999999995</v>
      </c>
      <c r="AL121" s="156">
        <v>732.23199999999997</v>
      </c>
      <c r="AM121" s="158">
        <v>7823.6229999999996</v>
      </c>
      <c r="AN121" s="156">
        <v>3128.21</v>
      </c>
      <c r="AO121" s="156">
        <v>4286.2970000000005</v>
      </c>
      <c r="AP121" s="156">
        <v>409.11599999999999</v>
      </c>
      <c r="AQ121" s="165">
        <v>13299.790999999999</v>
      </c>
    </row>
    <row r="122" spans="1:43" ht="12.75" customHeight="1">
      <c r="A122" s="156" t="s">
        <v>776</v>
      </c>
      <c r="B122" s="156" t="s">
        <v>830</v>
      </c>
      <c r="C122" s="156">
        <v>500516.99</v>
      </c>
      <c r="D122" s="156">
        <v>443269.34100000001</v>
      </c>
      <c r="E122" s="156">
        <v>57247.649000000005</v>
      </c>
      <c r="F122" s="156">
        <v>409404.98699999996</v>
      </c>
      <c r="G122" s="156">
        <v>78361.415999999997</v>
      </c>
      <c r="H122" s="156">
        <v>112225.76999999999</v>
      </c>
      <c r="I122" s="156">
        <v>2777.4940000000001</v>
      </c>
      <c r="J122" s="157">
        <v>115003.26400000005</v>
      </c>
      <c r="K122" s="156">
        <v>76957.791000000056</v>
      </c>
      <c r="L122" s="156">
        <v>17624.894</v>
      </c>
      <c r="M122" s="156">
        <v>20420.579000000002</v>
      </c>
      <c r="N122" s="159"/>
      <c r="O122" s="161">
        <v>11.594628305506175</v>
      </c>
      <c r="P122" s="160">
        <v>15.496782769574255</v>
      </c>
      <c r="Q122" s="159"/>
      <c r="R122" s="156">
        <v>67058.819000000003</v>
      </c>
      <c r="S122" s="156">
        <v>56005.074000000001</v>
      </c>
      <c r="T122" s="156">
        <v>2419.0970000000002</v>
      </c>
      <c r="U122" s="156">
        <v>2419.0970000000002</v>
      </c>
      <c r="V122" s="159"/>
      <c r="W122" s="163">
        <v>13334.200999999999</v>
      </c>
      <c r="X122" s="156">
        <v>4487.6049999999996</v>
      </c>
      <c r="Y122" s="158">
        <v>20430.46</v>
      </c>
      <c r="Z122" s="156">
        <v>13507.720000000001</v>
      </c>
      <c r="AA122" s="156">
        <v>6922.74</v>
      </c>
      <c r="AB122" s="158">
        <v>2608.654</v>
      </c>
      <c r="AC122" s="156">
        <v>2608.654</v>
      </c>
      <c r="AD122" s="159"/>
      <c r="AE122" s="158">
        <v>17821.805999999997</v>
      </c>
      <c r="AF122" s="159"/>
      <c r="AG122" s="158">
        <v>21127.904000000002</v>
      </c>
      <c r="AH122" s="156">
        <v>13760.986000000001</v>
      </c>
      <c r="AI122" s="156">
        <v>11315.849</v>
      </c>
      <c r="AJ122" s="156">
        <v>2445.1370000000002</v>
      </c>
      <c r="AK122" s="156">
        <v>6803.8949999999995</v>
      </c>
      <c r="AL122" s="156">
        <v>563.02300000000002</v>
      </c>
      <c r="AM122" s="158">
        <v>13287.454000000002</v>
      </c>
      <c r="AN122" s="156">
        <v>9310.982</v>
      </c>
      <c r="AO122" s="156">
        <v>3661.8819999999996</v>
      </c>
      <c r="AP122" s="156">
        <v>314.59000000000003</v>
      </c>
      <c r="AQ122" s="165">
        <v>7840.45</v>
      </c>
    </row>
    <row r="123" spans="1:43" ht="12.75" customHeight="1">
      <c r="A123" s="156" t="s">
        <v>776</v>
      </c>
      <c r="B123" s="156" t="s">
        <v>831</v>
      </c>
      <c r="C123" s="156">
        <v>582735.54799999995</v>
      </c>
      <c r="D123" s="156">
        <v>516475.929</v>
      </c>
      <c r="E123" s="156">
        <v>66259.618999999992</v>
      </c>
      <c r="F123" s="156">
        <v>478186.79100000003</v>
      </c>
      <c r="G123" s="156">
        <v>88336.634999999995</v>
      </c>
      <c r="H123" s="156">
        <v>126625.773</v>
      </c>
      <c r="I123" s="156">
        <v>3133.8850000000002</v>
      </c>
      <c r="J123" s="157">
        <v>129759.65799999997</v>
      </c>
      <c r="K123" s="156">
        <v>85891.246999999974</v>
      </c>
      <c r="L123" s="156">
        <v>21356.046999999999</v>
      </c>
      <c r="M123" s="156">
        <v>22512.364000000001</v>
      </c>
      <c r="N123" s="159"/>
      <c r="O123" s="161">
        <v>11.118712258011655</v>
      </c>
      <c r="P123" s="160">
        <v>1.3961658252829217</v>
      </c>
      <c r="Q123" s="159"/>
      <c r="R123" s="156">
        <v>77683.08</v>
      </c>
      <c r="S123" s="156">
        <v>65414.167999999998</v>
      </c>
      <c r="T123" s="156">
        <v>2302.7340000000004</v>
      </c>
      <c r="U123" s="156">
        <v>2302.7340000000004</v>
      </c>
      <c r="V123" s="159"/>
      <c r="W123" s="163">
        <v>14427.602999999999</v>
      </c>
      <c r="X123" s="156">
        <v>-12615.942999999999</v>
      </c>
      <c r="Y123" s="158">
        <v>24263.919999999998</v>
      </c>
      <c r="Z123" s="156">
        <v>15578.745000000001</v>
      </c>
      <c r="AA123" s="156">
        <v>8685.1749999999993</v>
      </c>
      <c r="AB123" s="158">
        <v>22452.260000000002</v>
      </c>
      <c r="AC123" s="156">
        <v>4444.26</v>
      </c>
      <c r="AD123" s="156">
        <v>18008</v>
      </c>
      <c r="AE123" s="158">
        <v>1811.6599999999999</v>
      </c>
      <c r="AF123" s="159"/>
      <c r="AG123" s="158">
        <v>21300.044999999998</v>
      </c>
      <c r="AH123" s="156">
        <v>14169.339</v>
      </c>
      <c r="AI123" s="156">
        <v>11769.971000000001</v>
      </c>
      <c r="AJ123" s="156">
        <v>2399.3680000000004</v>
      </c>
      <c r="AK123" s="156">
        <v>6591.1539999999995</v>
      </c>
      <c r="AL123" s="156">
        <v>539.55200000000002</v>
      </c>
      <c r="AM123" s="158">
        <v>7101.384</v>
      </c>
      <c r="AN123" s="156">
        <v>2413.0789999999997</v>
      </c>
      <c r="AO123" s="156">
        <v>3993.2110000000002</v>
      </c>
      <c r="AP123" s="156">
        <v>695.09400000000005</v>
      </c>
      <c r="AQ123" s="165">
        <v>14198.661</v>
      </c>
    </row>
    <row r="124" spans="1:43" ht="12.75" customHeight="1">
      <c r="A124" s="156" t="s">
        <v>776</v>
      </c>
      <c r="B124" s="156" t="s">
        <v>45</v>
      </c>
      <c r="C124" s="156">
        <v>516421.07500000007</v>
      </c>
      <c r="D124" s="156">
        <v>448214.07200000004</v>
      </c>
      <c r="E124" s="156">
        <v>68207.002999999997</v>
      </c>
      <c r="F124" s="156">
        <v>420505.02</v>
      </c>
      <c r="G124" s="156">
        <v>84143.122999999992</v>
      </c>
      <c r="H124" s="156">
        <v>111852.17500000003</v>
      </c>
      <c r="I124" s="156">
        <v>2780.9479999999999</v>
      </c>
      <c r="J124" s="157">
        <v>114633.12300000002</v>
      </c>
      <c r="K124" s="156">
        <v>79042.107000000018</v>
      </c>
      <c r="L124" s="156">
        <v>19121.57</v>
      </c>
      <c r="M124" s="156">
        <v>16469.446</v>
      </c>
      <c r="N124" s="159"/>
      <c r="O124" s="161">
        <v>11.193990588566621</v>
      </c>
      <c r="P124" s="160">
        <v>13.990841896543289</v>
      </c>
      <c r="Q124" s="159"/>
      <c r="R124" s="156">
        <v>67596.629000000001</v>
      </c>
      <c r="S124" s="156">
        <v>56804.572999999997</v>
      </c>
      <c r="T124" s="156">
        <v>2297.0790000000002</v>
      </c>
      <c r="U124" s="156">
        <v>2297.0790000000002</v>
      </c>
      <c r="V124" s="159"/>
      <c r="W124" s="163">
        <v>12832.021000000001</v>
      </c>
      <c r="X124" s="156">
        <v>3206.1179999999999</v>
      </c>
      <c r="Y124" s="158">
        <v>18774.955000000002</v>
      </c>
      <c r="Z124" s="156">
        <v>12846.935000000001</v>
      </c>
      <c r="AA124" s="156">
        <v>5928.02</v>
      </c>
      <c r="AB124" s="158">
        <v>2736.8159999999998</v>
      </c>
      <c r="AC124" s="156">
        <v>2736.8159999999998</v>
      </c>
      <c r="AD124" s="159"/>
      <c r="AE124" s="158">
        <v>16038.138999999999</v>
      </c>
      <c r="AF124" s="159"/>
      <c r="AG124" s="158">
        <v>22400.02</v>
      </c>
      <c r="AH124" s="156">
        <v>14016.434999999999</v>
      </c>
      <c r="AI124" s="156">
        <v>11625.378000000001</v>
      </c>
      <c r="AJ124" s="156">
        <v>2391.0569999999998</v>
      </c>
      <c r="AK124" s="156">
        <v>7622.9489999999996</v>
      </c>
      <c r="AL124" s="156">
        <v>760.63599999999997</v>
      </c>
      <c r="AM124" s="158">
        <v>3090.6589999999997</v>
      </c>
      <c r="AN124" s="156">
        <v>1561.932</v>
      </c>
      <c r="AO124" s="156">
        <v>1441.8230000000001</v>
      </c>
      <c r="AP124" s="156">
        <v>86.903999999999996</v>
      </c>
      <c r="AQ124" s="165">
        <v>19309.361000000001</v>
      </c>
    </row>
    <row r="125" spans="1:43" ht="12.75" customHeight="1">
      <c r="A125" s="156" t="s">
        <v>776</v>
      </c>
      <c r="B125" s="156" t="s">
        <v>829</v>
      </c>
      <c r="C125" s="156">
        <v>536496.74899999995</v>
      </c>
      <c r="D125" s="156">
        <v>463895.04099999997</v>
      </c>
      <c r="E125" s="156">
        <v>72601.707999999999</v>
      </c>
      <c r="F125" s="156">
        <v>436395.27899999998</v>
      </c>
      <c r="G125" s="156">
        <v>88306.72</v>
      </c>
      <c r="H125" s="156">
        <v>115806.48199999997</v>
      </c>
      <c r="I125" s="156">
        <v>2879.2640000000001</v>
      </c>
      <c r="J125" s="157">
        <v>118685.74599999998</v>
      </c>
      <c r="K125" s="156">
        <v>84186.31299999998</v>
      </c>
      <c r="L125" s="156">
        <v>18483.724999999999</v>
      </c>
      <c r="M125" s="156">
        <v>16015.708000000001</v>
      </c>
      <c r="N125" s="159"/>
      <c r="O125" s="161">
        <v>11.441652816505872</v>
      </c>
      <c r="P125" s="160">
        <v>14.428104955417307</v>
      </c>
      <c r="Q125" s="159"/>
      <c r="R125" s="156">
        <v>70439.831000000006</v>
      </c>
      <c r="S125" s="156">
        <v>58951.133000000002</v>
      </c>
      <c r="T125" s="156">
        <v>2394.1120000000001</v>
      </c>
      <c r="U125" s="156">
        <v>2394.1120000000001</v>
      </c>
      <c r="V125" s="159"/>
      <c r="W125" s="163">
        <v>13579.611000000003</v>
      </c>
      <c r="X125" s="156">
        <v>3544.4929999999999</v>
      </c>
      <c r="Y125" s="158">
        <v>19969.320999999996</v>
      </c>
      <c r="Z125" s="156">
        <v>13721.453999999998</v>
      </c>
      <c r="AA125" s="156">
        <v>6247.8670000000002</v>
      </c>
      <c r="AB125" s="158">
        <v>2845.2170000000001</v>
      </c>
      <c r="AC125" s="156">
        <v>2845.2170000000001</v>
      </c>
      <c r="AD125" s="159"/>
      <c r="AE125" s="158">
        <v>17124.103999999999</v>
      </c>
      <c r="AF125" s="159"/>
      <c r="AG125" s="158">
        <v>19384.906999999999</v>
      </c>
      <c r="AH125" s="156">
        <v>13020.325000000001</v>
      </c>
      <c r="AI125" s="156">
        <v>10775.748</v>
      </c>
      <c r="AJ125" s="156">
        <v>2244.5770000000002</v>
      </c>
      <c r="AK125" s="156">
        <v>5637.7339999999995</v>
      </c>
      <c r="AL125" s="156">
        <v>726.84799999999996</v>
      </c>
      <c r="AM125" s="158">
        <v>9694.9220000000005</v>
      </c>
      <c r="AN125" s="156">
        <v>5401.1439999999993</v>
      </c>
      <c r="AO125" s="156">
        <v>3911.1220000000003</v>
      </c>
      <c r="AP125" s="156">
        <v>382.65600000000001</v>
      </c>
      <c r="AQ125" s="165">
        <v>9689.9850000000006</v>
      </c>
    </row>
    <row r="126" spans="1:43" ht="12.75" customHeight="1">
      <c r="A126" s="156" t="s">
        <v>776</v>
      </c>
      <c r="B126" s="156" t="s">
        <v>830</v>
      </c>
      <c r="C126" s="156">
        <v>502516</v>
      </c>
      <c r="D126" s="156">
        <v>438538.54399999999</v>
      </c>
      <c r="E126" s="156">
        <v>63977.456000000006</v>
      </c>
      <c r="F126" s="156">
        <v>411656.402</v>
      </c>
      <c r="G126" s="156">
        <v>80626.956999999995</v>
      </c>
      <c r="H126" s="156">
        <v>107509.09900000002</v>
      </c>
      <c r="I126" s="156">
        <v>2672.9690000000001</v>
      </c>
      <c r="J126" s="157">
        <v>110182.06799999998</v>
      </c>
      <c r="K126" s="156">
        <v>77194.007999999987</v>
      </c>
      <c r="L126" s="156">
        <v>18575.5</v>
      </c>
      <c r="M126" s="156">
        <v>14412.56</v>
      </c>
      <c r="N126" s="159"/>
      <c r="O126" s="161">
        <v>11.092204223286135</v>
      </c>
      <c r="P126" s="160">
        <v>15.115904341167386</v>
      </c>
      <c r="Q126" s="159"/>
      <c r="R126" s="156">
        <v>65706.758000000002</v>
      </c>
      <c r="S126" s="156">
        <v>55609.243000000002</v>
      </c>
      <c r="T126" s="156">
        <v>2338.8910000000001</v>
      </c>
      <c r="U126" s="156">
        <v>2338.8910000000001</v>
      </c>
      <c r="V126" s="159"/>
      <c r="W126" s="163">
        <v>12221.62</v>
      </c>
      <c r="X126" s="156">
        <v>4433.3959999999997</v>
      </c>
      <c r="Y126" s="158">
        <v>19304.555</v>
      </c>
      <c r="Z126" s="156">
        <v>13354.495999999999</v>
      </c>
      <c r="AA126" s="156">
        <v>5950.0590000000002</v>
      </c>
      <c r="AB126" s="158">
        <v>2649.5389999999998</v>
      </c>
      <c r="AC126" s="156">
        <v>2649.5389999999998</v>
      </c>
      <c r="AD126" s="159"/>
      <c r="AE126" s="158">
        <v>16655.016</v>
      </c>
      <c r="AF126" s="159"/>
      <c r="AG126" s="158">
        <v>19817.91</v>
      </c>
      <c r="AH126" s="156">
        <v>13443.550999999999</v>
      </c>
      <c r="AI126" s="156">
        <v>11001.915000000001</v>
      </c>
      <c r="AJ126" s="156">
        <v>2441.636</v>
      </c>
      <c r="AK126" s="156">
        <v>5749.7240000000011</v>
      </c>
      <c r="AL126" s="156">
        <v>624.63499999999999</v>
      </c>
      <c r="AM126" s="158">
        <v>12786.026000000002</v>
      </c>
      <c r="AN126" s="156">
        <v>9393.5519999999997</v>
      </c>
      <c r="AO126" s="156">
        <v>3085.9580000000001</v>
      </c>
      <c r="AP126" s="156">
        <v>306.51600000000002</v>
      </c>
      <c r="AQ126" s="165">
        <v>7031.884</v>
      </c>
    </row>
    <row r="127" spans="1:43" ht="12.75" customHeight="1">
      <c r="A127" s="156" t="s">
        <v>776</v>
      </c>
      <c r="B127" s="156" t="s">
        <v>831</v>
      </c>
      <c r="C127" s="156">
        <v>512669.90399999998</v>
      </c>
      <c r="D127" s="156">
        <v>450295.09899999999</v>
      </c>
      <c r="E127" s="156">
        <v>62374.804999999993</v>
      </c>
      <c r="F127" s="156">
        <v>420748.80599999998</v>
      </c>
      <c r="G127" s="156">
        <v>78055.706999999995</v>
      </c>
      <c r="H127" s="156">
        <v>107601.99999999999</v>
      </c>
      <c r="I127" s="156">
        <v>2675.279</v>
      </c>
      <c r="J127" s="157">
        <v>110277.27899999999</v>
      </c>
      <c r="K127" s="156">
        <v>72819.43299999999</v>
      </c>
      <c r="L127" s="156">
        <v>22142.561000000002</v>
      </c>
      <c r="M127" s="156">
        <v>15315.285</v>
      </c>
      <c r="N127" s="159"/>
      <c r="O127" s="161">
        <v>10.915876877955975</v>
      </c>
      <c r="P127" s="160">
        <v>-1.7934247362051778</v>
      </c>
      <c r="Q127" s="159"/>
      <c r="R127" s="156">
        <v>67057.285999999993</v>
      </c>
      <c r="S127" s="156">
        <v>56837.504999999997</v>
      </c>
      <c r="T127" s="156">
        <v>2046.2529999999999</v>
      </c>
      <c r="U127" s="156">
        <v>2046.2529999999999</v>
      </c>
      <c r="V127" s="159"/>
      <c r="W127" s="163">
        <v>12037.732</v>
      </c>
      <c r="X127" s="156">
        <v>-14015.472</v>
      </c>
      <c r="Y127" s="158">
        <v>21854.972000000002</v>
      </c>
      <c r="Z127" s="156">
        <v>13807.810000000001</v>
      </c>
      <c r="AA127" s="156">
        <v>8047.1620000000003</v>
      </c>
      <c r="AB127" s="158">
        <v>23832.712</v>
      </c>
      <c r="AC127" s="156">
        <v>4140.7119999999995</v>
      </c>
      <c r="AD127" s="156">
        <v>19692</v>
      </c>
      <c r="AE127" s="158">
        <v>-1977.7399999999998</v>
      </c>
      <c r="AF127" s="159"/>
      <c r="AG127" s="158">
        <v>18397.650999999998</v>
      </c>
      <c r="AH127" s="156">
        <v>12334.704</v>
      </c>
      <c r="AI127" s="156">
        <v>10157.504000000001</v>
      </c>
      <c r="AJ127" s="156">
        <v>2177.1999999999998</v>
      </c>
      <c r="AK127" s="156">
        <v>5444.2510000000002</v>
      </c>
      <c r="AL127" s="156">
        <v>618.69600000000003</v>
      </c>
      <c r="AM127" s="158">
        <v>6408.0909999999994</v>
      </c>
      <c r="AN127" s="156">
        <v>2272.527</v>
      </c>
      <c r="AO127" s="156">
        <v>3539.1000000000004</v>
      </c>
      <c r="AP127" s="156">
        <v>596.46399999999994</v>
      </c>
      <c r="AQ127" s="165">
        <v>11989.560000000001</v>
      </c>
    </row>
    <row r="128" spans="1:43" ht="12.75" customHeight="1">
      <c r="A128" s="156" t="s">
        <v>776</v>
      </c>
      <c r="B128" s="156" t="s">
        <v>46</v>
      </c>
      <c r="C128" s="156">
        <v>414325.91700000002</v>
      </c>
      <c r="D128" s="156">
        <v>363697.35399999999</v>
      </c>
      <c r="E128" s="156">
        <v>50628.563000000009</v>
      </c>
      <c r="F128" s="156">
        <v>326663.72699999996</v>
      </c>
      <c r="G128" s="156">
        <v>61026.335999999996</v>
      </c>
      <c r="H128" s="156">
        <v>98059.963000000018</v>
      </c>
      <c r="I128" s="156">
        <v>2579.4760000000001</v>
      </c>
      <c r="J128" s="157">
        <v>100639.43900000003</v>
      </c>
      <c r="K128" s="156">
        <v>69545.54200000003</v>
      </c>
      <c r="L128" s="156">
        <v>19789.475999999999</v>
      </c>
      <c r="M128" s="156">
        <v>11304.421</v>
      </c>
      <c r="N128" s="159"/>
      <c r="O128" s="161">
        <v>11.168221039069978</v>
      </c>
      <c r="P128" s="160">
        <v>11.593543362259796</v>
      </c>
      <c r="Q128" s="159"/>
      <c r="R128" s="156">
        <v>53630.957999999999</v>
      </c>
      <c r="S128" s="156">
        <v>43797.574999999997</v>
      </c>
      <c r="T128" s="156">
        <v>1584.8829999999998</v>
      </c>
      <c r="U128" s="156">
        <v>1584.8829999999998</v>
      </c>
      <c r="V128" s="159"/>
      <c r="W128" s="163">
        <v>11239.635</v>
      </c>
      <c r="X128" s="156">
        <v>428.04199999999901</v>
      </c>
      <c r="Y128" s="158">
        <v>16332.174999999999</v>
      </c>
      <c r="Z128" s="156">
        <v>11278.4</v>
      </c>
      <c r="AA128" s="156">
        <v>5053.7749999999996</v>
      </c>
      <c r="AB128" s="158">
        <v>4664.4980000000005</v>
      </c>
      <c r="AC128" s="156">
        <v>4664.4980000000005</v>
      </c>
      <c r="AD128" s="159"/>
      <c r="AE128" s="158">
        <v>11667.677</v>
      </c>
      <c r="AF128" s="159"/>
      <c r="AG128" s="158">
        <v>18523.664000000001</v>
      </c>
      <c r="AH128" s="156">
        <v>11526.346000000001</v>
      </c>
      <c r="AI128" s="156">
        <v>9884.5910000000003</v>
      </c>
      <c r="AJ128" s="156">
        <v>1641.7550000000001</v>
      </c>
      <c r="AK128" s="156">
        <v>6297.8940000000002</v>
      </c>
      <c r="AL128" s="156">
        <v>699.42399999999998</v>
      </c>
      <c r="AM128" s="158">
        <v>4256.7460000000001</v>
      </c>
      <c r="AN128" s="156">
        <v>1904.415</v>
      </c>
      <c r="AO128" s="156">
        <v>2283.0609999999997</v>
      </c>
      <c r="AP128" s="156">
        <v>69.27</v>
      </c>
      <c r="AQ128" s="165">
        <v>14266.918000000001</v>
      </c>
    </row>
    <row r="129" spans="1:43" ht="12.75" customHeight="1">
      <c r="A129" s="156" t="s">
        <v>776</v>
      </c>
      <c r="B129" s="156" t="s">
        <v>829</v>
      </c>
      <c r="C129" s="156">
        <v>432245.43999999994</v>
      </c>
      <c r="D129" s="156">
        <v>373959.41200000001</v>
      </c>
      <c r="E129" s="156">
        <v>58286.027999999991</v>
      </c>
      <c r="F129" s="156">
        <v>332313.02299999999</v>
      </c>
      <c r="G129" s="156">
        <v>63417.832999999999</v>
      </c>
      <c r="H129" s="156">
        <v>105064.22200000001</v>
      </c>
      <c r="I129" s="156">
        <v>2763.723</v>
      </c>
      <c r="J129" s="157">
        <v>107827.94500000002</v>
      </c>
      <c r="K129" s="156">
        <v>75499.660000000018</v>
      </c>
      <c r="L129" s="156">
        <v>20466.661</v>
      </c>
      <c r="M129" s="156">
        <v>11861.624</v>
      </c>
      <c r="N129" s="159"/>
      <c r="O129" s="161">
        <v>11.197191043564818</v>
      </c>
      <c r="P129" s="160">
        <v>11.948783777711796</v>
      </c>
      <c r="Q129" s="159"/>
      <c r="R129" s="156">
        <v>55408.468999999997</v>
      </c>
      <c r="S129" s="156">
        <v>44555.006999999998</v>
      </c>
      <c r="T129" s="156">
        <v>1433.9850000000001</v>
      </c>
      <c r="U129" s="156">
        <v>1433.9850000000001</v>
      </c>
      <c r="V129" s="159"/>
      <c r="W129" s="163">
        <v>12073.701000000001</v>
      </c>
      <c r="X129" s="156">
        <v>810.42600000000095</v>
      </c>
      <c r="Y129" s="158">
        <v>17489.037</v>
      </c>
      <c r="Z129" s="156">
        <v>12017.166999999999</v>
      </c>
      <c r="AA129" s="156">
        <v>5471.87</v>
      </c>
      <c r="AB129" s="158">
        <v>4604.9089999999997</v>
      </c>
      <c r="AC129" s="156">
        <v>4604.9089999999997</v>
      </c>
      <c r="AD129" s="159"/>
      <c r="AE129" s="158">
        <v>12884.128000000001</v>
      </c>
      <c r="AF129" s="159"/>
      <c r="AG129" s="158">
        <v>16483.334999999999</v>
      </c>
      <c r="AH129" s="156">
        <v>10876.155000000001</v>
      </c>
      <c r="AI129" s="156">
        <v>9350.6810000000005</v>
      </c>
      <c r="AJ129" s="156">
        <v>1525.4740000000002</v>
      </c>
      <c r="AK129" s="156">
        <v>4637.3770000000004</v>
      </c>
      <c r="AL129" s="156">
        <v>969.803</v>
      </c>
      <c r="AM129" s="158">
        <v>12122.556</v>
      </c>
      <c r="AN129" s="156">
        <v>7468.44</v>
      </c>
      <c r="AO129" s="156">
        <v>4360.0659999999998</v>
      </c>
      <c r="AP129" s="156">
        <v>294.05</v>
      </c>
      <c r="AQ129" s="165">
        <v>4360.7790000000005</v>
      </c>
    </row>
    <row r="130" spans="1:43" ht="12.75" customHeight="1">
      <c r="A130" s="156" t="s">
        <v>776</v>
      </c>
      <c r="B130" s="156" t="s">
        <v>830</v>
      </c>
      <c r="C130" s="156">
        <v>422246.48</v>
      </c>
      <c r="D130" s="156">
        <v>368204.43400000001</v>
      </c>
      <c r="E130" s="156">
        <v>54042.046000000002</v>
      </c>
      <c r="F130" s="156">
        <v>326025.64899999998</v>
      </c>
      <c r="G130" s="156">
        <v>64119.603000000003</v>
      </c>
      <c r="H130" s="156">
        <v>106298.38799999999</v>
      </c>
      <c r="I130" s="156">
        <v>2796.19</v>
      </c>
      <c r="J130" s="157">
        <v>109094.57800000004</v>
      </c>
      <c r="K130" s="156">
        <v>78112.370000000039</v>
      </c>
      <c r="L130" s="156">
        <v>20244.850999999999</v>
      </c>
      <c r="M130" s="156">
        <v>10737.357</v>
      </c>
      <c r="N130" s="159"/>
      <c r="O130" s="161">
        <v>11.065065946723765</v>
      </c>
      <c r="P130" s="160">
        <v>12.257116939395464</v>
      </c>
      <c r="Q130" s="159"/>
      <c r="R130" s="156">
        <v>54482.576000000001</v>
      </c>
      <c r="S130" s="156">
        <v>43712.025000000001</v>
      </c>
      <c r="T130" s="156">
        <v>1502.287</v>
      </c>
      <c r="U130" s="156">
        <v>1502.287</v>
      </c>
      <c r="V130" s="159"/>
      <c r="W130" s="163">
        <v>12071.386999999999</v>
      </c>
      <c r="X130" s="156">
        <v>1300.462</v>
      </c>
      <c r="Y130" s="158">
        <v>17352.812000000002</v>
      </c>
      <c r="Z130" s="156">
        <v>11887.235000000001</v>
      </c>
      <c r="AA130" s="156">
        <v>5465.5770000000002</v>
      </c>
      <c r="AB130" s="158">
        <v>3980.962</v>
      </c>
      <c r="AC130" s="156">
        <v>3980.962</v>
      </c>
      <c r="AD130" s="159"/>
      <c r="AE130" s="158">
        <v>13371.850000000002</v>
      </c>
      <c r="AF130" s="159"/>
      <c r="AG130" s="158">
        <v>17571.148000000001</v>
      </c>
      <c r="AH130" s="156">
        <v>11756.537</v>
      </c>
      <c r="AI130" s="156">
        <v>10289.146000000001</v>
      </c>
      <c r="AJ130" s="156">
        <v>1467.3910000000001</v>
      </c>
      <c r="AK130" s="156">
        <v>4892.8690000000006</v>
      </c>
      <c r="AL130" s="156">
        <v>921.74199999999996</v>
      </c>
      <c r="AM130" s="158">
        <v>12386.436</v>
      </c>
      <c r="AN130" s="156">
        <v>8429.2810000000009</v>
      </c>
      <c r="AO130" s="156">
        <v>3785.2240000000002</v>
      </c>
      <c r="AP130" s="156">
        <v>171.93099999999998</v>
      </c>
      <c r="AQ130" s="165">
        <v>5184.7119999999995</v>
      </c>
    </row>
    <row r="131" spans="1:43" ht="12.75" customHeight="1">
      <c r="A131" s="156" t="s">
        <v>776</v>
      </c>
      <c r="B131" s="156" t="s">
        <v>831</v>
      </c>
      <c r="C131" s="156">
        <v>464120.27999999997</v>
      </c>
      <c r="D131" s="156">
        <v>406099.79000000004</v>
      </c>
      <c r="E131" s="156">
        <v>58020.49</v>
      </c>
      <c r="F131" s="156">
        <v>361706.89299999998</v>
      </c>
      <c r="G131" s="156">
        <v>72399.728000000003</v>
      </c>
      <c r="H131" s="156">
        <v>116792.62500000001</v>
      </c>
      <c r="I131" s="156">
        <v>3072.2460000000001</v>
      </c>
      <c r="J131" s="157">
        <v>119864.87100000006</v>
      </c>
      <c r="K131" s="156">
        <v>86084.129000000059</v>
      </c>
      <c r="L131" s="156">
        <v>22355.539000000001</v>
      </c>
      <c r="M131" s="156">
        <v>11425.203</v>
      </c>
      <c r="N131" s="159"/>
      <c r="O131" s="161">
        <v>10.931018313113601</v>
      </c>
      <c r="P131" s="160">
        <v>7.3770170745021639</v>
      </c>
      <c r="Q131" s="159"/>
      <c r="R131" s="156">
        <v>60179.103999999999</v>
      </c>
      <c r="S131" s="156">
        <v>48496.002</v>
      </c>
      <c r="T131" s="156">
        <v>1630.076</v>
      </c>
      <c r="U131" s="156">
        <v>1630.076</v>
      </c>
      <c r="V131" s="159"/>
      <c r="W131" s="163">
        <v>13102.451000000001</v>
      </c>
      <c r="X131" s="156">
        <v>-4259.9970000000003</v>
      </c>
      <c r="Y131" s="158">
        <v>20532.655999999999</v>
      </c>
      <c r="Z131" s="156">
        <v>13242.96</v>
      </c>
      <c r="AA131" s="156">
        <v>7289.6959999999999</v>
      </c>
      <c r="AB131" s="158">
        <v>11690.204000000002</v>
      </c>
      <c r="AC131" s="156">
        <v>4204.8690000000006</v>
      </c>
      <c r="AD131" s="156">
        <v>7485.335</v>
      </c>
      <c r="AE131" s="158">
        <v>8842.4520000000011</v>
      </c>
      <c r="AF131" s="159"/>
      <c r="AG131" s="158">
        <v>17314.646000000001</v>
      </c>
      <c r="AH131" s="156">
        <v>11442.362000000001</v>
      </c>
      <c r="AI131" s="156">
        <v>9823.6949999999997</v>
      </c>
      <c r="AJ131" s="156">
        <v>1618.6670000000001</v>
      </c>
      <c r="AK131" s="156">
        <v>4906.4220000000005</v>
      </c>
      <c r="AL131" s="156">
        <v>965.86199999999997</v>
      </c>
      <c r="AM131" s="158">
        <v>7560.4040000000005</v>
      </c>
      <c r="AN131" s="156">
        <v>2080.6040000000003</v>
      </c>
      <c r="AO131" s="156">
        <v>5057.7460000000001</v>
      </c>
      <c r="AP131" s="156">
        <v>422.05400000000003</v>
      </c>
      <c r="AQ131" s="165">
        <v>9754.2420000000002</v>
      </c>
    </row>
    <row r="132" spans="1:43" ht="12.75" customHeight="1">
      <c r="A132" s="156" t="s">
        <v>776</v>
      </c>
      <c r="B132" s="156" t="s">
        <v>47</v>
      </c>
      <c r="C132" s="156">
        <v>413345.23600000003</v>
      </c>
      <c r="D132" s="156">
        <v>353526.484</v>
      </c>
      <c r="E132" s="156">
        <v>59818.752000000008</v>
      </c>
      <c r="F132" s="156">
        <v>318628.05099999998</v>
      </c>
      <c r="G132" s="156">
        <v>72436.587</v>
      </c>
      <c r="H132" s="156">
        <v>107335.02</v>
      </c>
      <c r="I132" s="156">
        <v>2426.9070000000002</v>
      </c>
      <c r="J132" s="157">
        <v>109761.92700000003</v>
      </c>
      <c r="K132" s="156">
        <v>81427.194000000032</v>
      </c>
      <c r="L132" s="156">
        <v>18784.815999999999</v>
      </c>
      <c r="M132" s="156">
        <v>9549.9169999999995</v>
      </c>
      <c r="N132" s="159"/>
      <c r="O132" s="161">
        <v>11.281908343318348</v>
      </c>
      <c r="P132" s="160">
        <v>11.675549391548124</v>
      </c>
      <c r="Q132" s="159"/>
      <c r="R132" s="156">
        <v>53477.188000000002</v>
      </c>
      <c r="S132" s="156">
        <v>42541.279000000002</v>
      </c>
      <c r="T132" s="156">
        <v>1646.5259999999998</v>
      </c>
      <c r="U132" s="156">
        <v>1646.5259999999998</v>
      </c>
      <c r="V132" s="159"/>
      <c r="W132" s="163">
        <v>12383.239999999998</v>
      </c>
      <c r="X132" s="156">
        <v>432.06800000000101</v>
      </c>
      <c r="Y132" s="158">
        <v>16336.157999999999</v>
      </c>
      <c r="Z132" s="156">
        <v>11502.625</v>
      </c>
      <c r="AA132" s="156">
        <v>4833.5330000000004</v>
      </c>
      <c r="AB132" s="158">
        <v>3520.8500000000004</v>
      </c>
      <c r="AC132" s="156">
        <v>3520.8500000000004</v>
      </c>
      <c r="AD132" s="159"/>
      <c r="AE132" s="158">
        <v>12815.308000000001</v>
      </c>
      <c r="AF132" s="159"/>
      <c r="AG132" s="158">
        <v>18667.107</v>
      </c>
      <c r="AH132" s="156">
        <v>12059.656000000001</v>
      </c>
      <c r="AI132" s="156">
        <v>10440.905000000001</v>
      </c>
      <c r="AJ132" s="156">
        <v>1618.7510000000002</v>
      </c>
      <c r="AK132" s="156">
        <v>5492.6590000000006</v>
      </c>
      <c r="AL132" s="156">
        <v>1114.7919999999999</v>
      </c>
      <c r="AM132" s="158">
        <v>4089.462</v>
      </c>
      <c r="AN132" s="156">
        <v>1172.78</v>
      </c>
      <c r="AO132" s="156">
        <v>2854.6970000000001</v>
      </c>
      <c r="AP132" s="156">
        <v>61.984999999999999</v>
      </c>
      <c r="AQ132" s="165">
        <v>14577.645</v>
      </c>
    </row>
    <row r="133" spans="1:43" ht="12.75" customHeight="1">
      <c r="A133" s="156" t="s">
        <v>776</v>
      </c>
      <c r="B133" s="156" t="s">
        <v>829</v>
      </c>
      <c r="C133" s="156">
        <v>460084.18699999992</v>
      </c>
      <c r="D133" s="156">
        <v>389445.40899999999</v>
      </c>
      <c r="E133" s="156">
        <v>70638.778000000006</v>
      </c>
      <c r="F133" s="156">
        <v>347040.924</v>
      </c>
      <c r="G133" s="156">
        <v>79942.798999999999</v>
      </c>
      <c r="H133" s="156">
        <v>122347.28399999999</v>
      </c>
      <c r="I133" s="156">
        <v>2787.0459999999998</v>
      </c>
      <c r="J133" s="157">
        <v>125134.32999999999</v>
      </c>
      <c r="K133" s="156">
        <v>90910.18299999999</v>
      </c>
      <c r="L133" s="156">
        <v>19631.940999999999</v>
      </c>
      <c r="M133" s="156">
        <v>14592.206</v>
      </c>
      <c r="N133" s="159"/>
      <c r="O133" s="161">
        <v>11.244248480812582</v>
      </c>
      <c r="P133" s="160">
        <v>11.93896111482756</v>
      </c>
      <c r="Q133" s="159"/>
      <c r="R133" s="156">
        <v>58975.919000000002</v>
      </c>
      <c r="S133" s="156">
        <v>46587.654000000002</v>
      </c>
      <c r="T133" s="156">
        <v>1913.4989999999998</v>
      </c>
      <c r="U133" s="156">
        <v>1913.4989999999998</v>
      </c>
      <c r="V133" s="159"/>
      <c r="W133" s="163">
        <v>14070.414999999999</v>
      </c>
      <c r="X133" s="156">
        <v>869.323999999997</v>
      </c>
      <c r="Y133" s="158">
        <v>19139.243999999999</v>
      </c>
      <c r="Z133" s="156">
        <v>12942.791999999999</v>
      </c>
      <c r="AA133" s="156">
        <v>6196.4520000000002</v>
      </c>
      <c r="AB133" s="158">
        <v>4199.5050000000001</v>
      </c>
      <c r="AC133" s="156">
        <v>4199.5050000000001</v>
      </c>
      <c r="AD133" s="159"/>
      <c r="AE133" s="158">
        <v>14939.739</v>
      </c>
      <c r="AF133" s="159"/>
      <c r="AG133" s="158">
        <v>17592.594000000001</v>
      </c>
      <c r="AH133" s="156">
        <v>11897.476000000001</v>
      </c>
      <c r="AI133" s="156">
        <v>10061.34</v>
      </c>
      <c r="AJ133" s="156">
        <v>1836.136</v>
      </c>
      <c r="AK133" s="156">
        <v>4474.87</v>
      </c>
      <c r="AL133" s="156">
        <v>1220.248</v>
      </c>
      <c r="AM133" s="158">
        <v>7697.6389999999992</v>
      </c>
      <c r="AN133" s="156">
        <v>3010.348</v>
      </c>
      <c r="AO133" s="156">
        <v>4377.6170000000002</v>
      </c>
      <c r="AP133" s="156">
        <v>309.67399999999998</v>
      </c>
      <c r="AQ133" s="165">
        <v>9894.9549999999999</v>
      </c>
    </row>
    <row r="134" spans="1:43" ht="12.75" customHeight="1">
      <c r="A134" s="156" t="s">
        <v>776</v>
      </c>
      <c r="B134" s="156" t="s">
        <v>830</v>
      </c>
      <c r="C134" s="156">
        <v>407303.18300000002</v>
      </c>
      <c r="D134" s="156">
        <v>344240.72499999998</v>
      </c>
      <c r="E134" s="156">
        <v>63062.457999999999</v>
      </c>
      <c r="F134" s="156">
        <v>328223.86599999998</v>
      </c>
      <c r="G134" s="156">
        <v>76250.142000000007</v>
      </c>
      <c r="H134" s="156">
        <v>92267.001000000018</v>
      </c>
      <c r="I134" s="156">
        <v>1990.7139999999999</v>
      </c>
      <c r="J134" s="157">
        <v>94257.714999999997</v>
      </c>
      <c r="K134" s="156">
        <v>68889.547999999981</v>
      </c>
      <c r="L134" s="156">
        <v>18499.809000000001</v>
      </c>
      <c r="M134" s="156">
        <v>6868.3580000000002</v>
      </c>
      <c r="N134" s="159"/>
      <c r="O134" s="161">
        <v>13.268771686222186</v>
      </c>
      <c r="P134" s="160">
        <v>15.349593399330763</v>
      </c>
      <c r="Q134" s="159"/>
      <c r="R134" s="156">
        <v>58236.731</v>
      </c>
      <c r="S134" s="156">
        <v>47757.510999999999</v>
      </c>
      <c r="T134" s="156">
        <v>2215.058</v>
      </c>
      <c r="U134" s="156">
        <v>2215.058</v>
      </c>
      <c r="V134" s="159"/>
      <c r="W134" s="163">
        <v>12506.841</v>
      </c>
      <c r="X134" s="156">
        <v>1961.335</v>
      </c>
      <c r="Y134" s="158">
        <v>18514.006000000001</v>
      </c>
      <c r="Z134" s="156">
        <v>13177.458000000001</v>
      </c>
      <c r="AA134" s="156">
        <v>5336.5479999999998</v>
      </c>
      <c r="AB134" s="158">
        <v>4045.83</v>
      </c>
      <c r="AC134" s="156">
        <v>4045.83</v>
      </c>
      <c r="AD134" s="159"/>
      <c r="AE134" s="158">
        <v>14468.175999999999</v>
      </c>
      <c r="AF134" s="159"/>
      <c r="AG134" s="158">
        <v>19729.114000000001</v>
      </c>
      <c r="AH134" s="156">
        <v>13315.425999999999</v>
      </c>
      <c r="AI134" s="156">
        <v>11220.909</v>
      </c>
      <c r="AJ134" s="156">
        <v>2094.5170000000003</v>
      </c>
      <c r="AK134" s="156">
        <v>5413.5240000000003</v>
      </c>
      <c r="AL134" s="156">
        <v>1000.164</v>
      </c>
      <c r="AM134" s="158">
        <v>6797.9519999999993</v>
      </c>
      <c r="AN134" s="156">
        <v>2869.8289999999997</v>
      </c>
      <c r="AO134" s="156">
        <v>3629.1889999999999</v>
      </c>
      <c r="AP134" s="156">
        <v>298.93399999999997</v>
      </c>
      <c r="AQ134" s="165">
        <v>12931.162</v>
      </c>
    </row>
    <row r="135" spans="1:43" ht="12.75" customHeight="1">
      <c r="A135" s="156" t="s">
        <v>776</v>
      </c>
      <c r="B135" s="156" t="s">
        <v>831</v>
      </c>
      <c r="C135" s="156">
        <v>453811.33799999999</v>
      </c>
      <c r="D135" s="156">
        <v>387874.09299999999</v>
      </c>
      <c r="E135" s="156">
        <v>65937.244999999995</v>
      </c>
      <c r="F135" s="156">
        <v>369001.08399999997</v>
      </c>
      <c r="G135" s="156">
        <v>83670.92</v>
      </c>
      <c r="H135" s="156">
        <v>102543.92899999999</v>
      </c>
      <c r="I135" s="156">
        <v>2217.9679999999998</v>
      </c>
      <c r="J135" s="157">
        <v>104761.89700000001</v>
      </c>
      <c r="K135" s="156">
        <v>75022.65800000001</v>
      </c>
      <c r="L135" s="156">
        <v>19199.633999999998</v>
      </c>
      <c r="M135" s="156">
        <v>10539.605</v>
      </c>
      <c r="N135" s="159"/>
      <c r="O135" s="161">
        <v>12.872476908278971</v>
      </c>
      <c r="P135" s="160">
        <v>9.5011385675843574</v>
      </c>
      <c r="Q135" s="159"/>
      <c r="R135" s="156">
        <v>65373.938000000002</v>
      </c>
      <c r="S135" s="156">
        <v>53906.627</v>
      </c>
      <c r="T135" s="156">
        <v>2227.0370000000003</v>
      </c>
      <c r="U135" s="156">
        <v>2227.0370000000003</v>
      </c>
      <c r="V135" s="159"/>
      <c r="W135" s="163">
        <v>13485.451000000001</v>
      </c>
      <c r="X135" s="156">
        <v>-3531.8780000000002</v>
      </c>
      <c r="Y135" s="158">
        <v>21711.741999999998</v>
      </c>
      <c r="Z135" s="156">
        <v>14117.755000000001</v>
      </c>
      <c r="AA135" s="156">
        <v>7593.9870000000001</v>
      </c>
      <c r="AB135" s="158">
        <v>11758.169000000002</v>
      </c>
      <c r="AC135" s="156">
        <v>5105.5709999999999</v>
      </c>
      <c r="AD135" s="156">
        <v>6652.598</v>
      </c>
      <c r="AE135" s="158">
        <v>9953.5730000000003</v>
      </c>
      <c r="AF135" s="159"/>
      <c r="AG135" s="158">
        <v>18360.909</v>
      </c>
      <c r="AH135" s="156">
        <v>12404.260999999999</v>
      </c>
      <c r="AI135" s="156">
        <v>10111.058000000001</v>
      </c>
      <c r="AJ135" s="156">
        <v>2293.203</v>
      </c>
      <c r="AK135" s="156">
        <v>4835.8650000000007</v>
      </c>
      <c r="AL135" s="156">
        <v>1120.7829999999999</v>
      </c>
      <c r="AM135" s="158">
        <v>6678.3170000000009</v>
      </c>
      <c r="AN135" s="156">
        <v>1162.634</v>
      </c>
      <c r="AO135" s="156">
        <v>4887.4860000000008</v>
      </c>
      <c r="AP135" s="156">
        <v>628.197</v>
      </c>
      <c r="AQ135" s="165">
        <v>11682.591999999999</v>
      </c>
    </row>
    <row r="136" spans="1:43" ht="12.75" customHeight="1">
      <c r="A136" s="156" t="s">
        <v>776</v>
      </c>
      <c r="B136" s="156" t="s">
        <v>48</v>
      </c>
      <c r="C136" s="156">
        <v>425640.27799999999</v>
      </c>
      <c r="D136" s="156">
        <v>356268.06699999998</v>
      </c>
      <c r="E136" s="156">
        <v>69372.210999999996</v>
      </c>
      <c r="F136" s="156">
        <v>338808.41800000001</v>
      </c>
      <c r="G136" s="156">
        <v>85302.294000000009</v>
      </c>
      <c r="H136" s="156">
        <v>102761.943</v>
      </c>
      <c r="I136" s="156">
        <v>2209.6979999999999</v>
      </c>
      <c r="J136" s="157">
        <v>104971.64099999999</v>
      </c>
      <c r="K136" s="156">
        <v>80715.705999999976</v>
      </c>
      <c r="L136" s="156">
        <v>17540.312000000002</v>
      </c>
      <c r="M136" s="156">
        <v>6715.6229999999996</v>
      </c>
      <c r="N136" s="159"/>
      <c r="O136" s="161">
        <v>12.673684885996973</v>
      </c>
      <c r="P136" s="160">
        <v>13.156493380912282</v>
      </c>
      <c r="Q136" s="159"/>
      <c r="R136" s="156">
        <v>60659.425000000003</v>
      </c>
      <c r="S136" s="156">
        <v>49557.233999999997</v>
      </c>
      <c r="T136" s="156">
        <v>2228.2020000000002</v>
      </c>
      <c r="U136" s="156">
        <v>2228.2020000000002</v>
      </c>
      <c r="V136" s="159"/>
      <c r="W136" s="163">
        <v>13303.775</v>
      </c>
      <c r="X136" s="156">
        <v>506.81100000000202</v>
      </c>
      <c r="Y136" s="158">
        <v>18156.417000000001</v>
      </c>
      <c r="Z136" s="156">
        <v>12919.800000000003</v>
      </c>
      <c r="AA136" s="156">
        <v>5236.6170000000002</v>
      </c>
      <c r="AB136" s="158">
        <v>4345.83</v>
      </c>
      <c r="AC136" s="156">
        <v>4345.83</v>
      </c>
      <c r="AD136" s="159"/>
      <c r="AE136" s="158">
        <v>13810.587</v>
      </c>
      <c r="AF136" s="159"/>
      <c r="AG136" s="158">
        <v>20074.075000000001</v>
      </c>
      <c r="AH136" s="156">
        <v>13316.143</v>
      </c>
      <c r="AI136" s="156">
        <v>11118.397000000001</v>
      </c>
      <c r="AJ136" s="156">
        <v>2197.7460000000001</v>
      </c>
      <c r="AK136" s="156">
        <v>5617.7599999999993</v>
      </c>
      <c r="AL136" s="156">
        <v>1140.172</v>
      </c>
      <c r="AM136" s="158">
        <v>4323.9690000000001</v>
      </c>
      <c r="AN136" s="156">
        <v>1186.4259999999999</v>
      </c>
      <c r="AO136" s="156">
        <v>3068.1220000000003</v>
      </c>
      <c r="AP136" s="156">
        <v>69.421000000000006</v>
      </c>
      <c r="AQ136" s="165">
        <v>15750.106</v>
      </c>
    </row>
    <row r="137" spans="1:43" ht="12.75" customHeight="1">
      <c r="A137" s="156" t="s">
        <v>776</v>
      </c>
      <c r="B137" s="156" t="s">
        <v>829</v>
      </c>
      <c r="C137" s="156">
        <v>436543.01899999997</v>
      </c>
      <c r="D137" s="156">
        <v>360934.799</v>
      </c>
      <c r="E137" s="156">
        <v>75608.22</v>
      </c>
      <c r="F137" s="156">
        <v>346242.51999999996</v>
      </c>
      <c r="G137" s="156">
        <v>88948.175000000003</v>
      </c>
      <c r="H137" s="156">
        <v>103640.45400000001</v>
      </c>
      <c r="I137" s="156">
        <v>2247.922</v>
      </c>
      <c r="J137" s="157">
        <v>105888.37600000005</v>
      </c>
      <c r="K137" s="156">
        <v>80349.522000000055</v>
      </c>
      <c r="L137" s="156">
        <v>18663.749</v>
      </c>
      <c r="M137" s="156">
        <v>6875.1049999999996</v>
      </c>
      <c r="N137" s="159"/>
      <c r="O137" s="161">
        <v>12.478701156017346</v>
      </c>
      <c r="P137" s="160">
        <v>13.540054670401208</v>
      </c>
      <c r="Q137" s="159"/>
      <c r="R137" s="156">
        <v>61561.262999999999</v>
      </c>
      <c r="S137" s="156">
        <v>50495.675999999999</v>
      </c>
      <c r="T137" s="156">
        <v>2172.8969999999999</v>
      </c>
      <c r="U137" s="156">
        <v>2172.8969999999999</v>
      </c>
      <c r="V137" s="159"/>
      <c r="W137" s="163">
        <v>13213.493999999999</v>
      </c>
      <c r="X137" s="156">
        <v>1123.8520000000001</v>
      </c>
      <c r="Y137" s="158">
        <v>18782.352999999999</v>
      </c>
      <c r="Z137" s="156">
        <v>13126.894</v>
      </c>
      <c r="AA137" s="156">
        <v>5655.4589999999998</v>
      </c>
      <c r="AB137" s="158">
        <v>4445.009</v>
      </c>
      <c r="AC137" s="156">
        <v>4445.009</v>
      </c>
      <c r="AD137" s="159"/>
      <c r="AE137" s="158">
        <v>14337.343999999999</v>
      </c>
      <c r="AF137" s="159"/>
      <c r="AG137" s="158">
        <v>18709.824000000001</v>
      </c>
      <c r="AH137" s="156">
        <v>12698.653999999999</v>
      </c>
      <c r="AI137" s="156">
        <v>10473.775</v>
      </c>
      <c r="AJ137" s="156">
        <v>2224.8789999999999</v>
      </c>
      <c r="AK137" s="156">
        <v>4691.6549999999997</v>
      </c>
      <c r="AL137" s="156">
        <v>1319.5149999999999</v>
      </c>
      <c r="AM137" s="158">
        <v>7695.625</v>
      </c>
      <c r="AN137" s="156">
        <v>2228.4470000000001</v>
      </c>
      <c r="AO137" s="156">
        <v>5058.8760000000002</v>
      </c>
      <c r="AP137" s="156">
        <v>408.30199999999996</v>
      </c>
      <c r="AQ137" s="165">
        <v>11014.199000000001</v>
      </c>
    </row>
    <row r="138" spans="1:43" ht="12.75" customHeight="1">
      <c r="A138" s="156" t="s">
        <v>776</v>
      </c>
      <c r="B138" s="156" t="s">
        <v>830</v>
      </c>
      <c r="C138" s="156">
        <v>419079.18599999999</v>
      </c>
      <c r="D138" s="156">
        <v>351761.40700000001</v>
      </c>
      <c r="E138" s="156">
        <v>67317.77900000001</v>
      </c>
      <c r="F138" s="156">
        <v>340452.69</v>
      </c>
      <c r="G138" s="156">
        <v>83521.959000000003</v>
      </c>
      <c r="H138" s="156">
        <v>94830.675999999978</v>
      </c>
      <c r="I138" s="156">
        <v>1933.482</v>
      </c>
      <c r="J138" s="157">
        <v>96764.15800000001</v>
      </c>
      <c r="K138" s="156">
        <v>73418.998000000007</v>
      </c>
      <c r="L138" s="156">
        <v>15787.846</v>
      </c>
      <c r="M138" s="156">
        <v>7557.3140000000003</v>
      </c>
      <c r="N138" s="159"/>
      <c r="O138" s="161">
        <v>12.910018810890699</v>
      </c>
      <c r="P138" s="160">
        <v>14.39988451095704</v>
      </c>
      <c r="Q138" s="159"/>
      <c r="R138" s="156">
        <v>59400.292000000001</v>
      </c>
      <c r="S138" s="156">
        <v>49108.989000000001</v>
      </c>
      <c r="T138" s="156">
        <v>2223.9569999999999</v>
      </c>
      <c r="U138" s="156">
        <v>2223.9569999999999</v>
      </c>
      <c r="V138" s="159"/>
      <c r="W138" s="163">
        <v>12492.270999999999</v>
      </c>
      <c r="X138" s="156">
        <v>1441.654</v>
      </c>
      <c r="Y138" s="158">
        <v>18290.546999999999</v>
      </c>
      <c r="Z138" s="156">
        <v>12822.433999999999</v>
      </c>
      <c r="AA138" s="156">
        <v>5468.1130000000003</v>
      </c>
      <c r="AB138" s="158">
        <v>4356.62</v>
      </c>
      <c r="AC138" s="156">
        <v>4356.62</v>
      </c>
      <c r="AD138" s="159"/>
      <c r="AE138" s="158">
        <v>13933.927</v>
      </c>
      <c r="AF138" s="159"/>
      <c r="AG138" s="158">
        <v>18661.237999999998</v>
      </c>
      <c r="AH138" s="156">
        <v>12648.942999999999</v>
      </c>
      <c r="AI138" s="156">
        <v>10401.280999999999</v>
      </c>
      <c r="AJ138" s="156">
        <v>2247.6620000000003</v>
      </c>
      <c r="AK138" s="156">
        <v>4945.9589999999998</v>
      </c>
      <c r="AL138" s="156">
        <v>1066.336</v>
      </c>
      <c r="AM138" s="158">
        <v>7300.02</v>
      </c>
      <c r="AN138" s="156">
        <v>3067.6320000000001</v>
      </c>
      <c r="AO138" s="156">
        <v>3928.3459999999995</v>
      </c>
      <c r="AP138" s="156">
        <v>304.04200000000003</v>
      </c>
      <c r="AQ138" s="165">
        <v>11361.218000000001</v>
      </c>
    </row>
    <row r="139" spans="1:43" ht="12.75" customHeight="1">
      <c r="A139" s="156" t="s">
        <v>776</v>
      </c>
      <c r="B139" s="156" t="s">
        <v>831</v>
      </c>
      <c r="C139" s="156">
        <v>439307.56800000003</v>
      </c>
      <c r="D139" s="156">
        <v>370842.35200000001</v>
      </c>
      <c r="E139" s="156">
        <v>68465.216</v>
      </c>
      <c r="F139" s="156">
        <v>360486.05099999998</v>
      </c>
      <c r="G139" s="156">
        <v>88547.270999999993</v>
      </c>
      <c r="H139" s="156">
        <v>98903.571999999986</v>
      </c>
      <c r="I139" s="156">
        <v>2027.374</v>
      </c>
      <c r="J139" s="157">
        <v>100930.94600000003</v>
      </c>
      <c r="K139" s="156">
        <v>75410.40300000002</v>
      </c>
      <c r="L139" s="156">
        <v>16285.168</v>
      </c>
      <c r="M139" s="156">
        <v>9235.375</v>
      </c>
      <c r="N139" s="159"/>
      <c r="O139" s="161">
        <v>12.686228067256991</v>
      </c>
      <c r="P139" s="160">
        <v>9.169759490810673</v>
      </c>
      <c r="Q139" s="159"/>
      <c r="R139" s="156">
        <v>62473.618000000002</v>
      </c>
      <c r="S139" s="156">
        <v>51753.36</v>
      </c>
      <c r="T139" s="156">
        <v>2106.4049999999997</v>
      </c>
      <c r="U139" s="156">
        <v>2106.4049999999997</v>
      </c>
      <c r="V139" s="159"/>
      <c r="W139" s="163">
        <v>12804.33</v>
      </c>
      <c r="X139" s="156">
        <v>-3549.2040000000002</v>
      </c>
      <c r="Y139" s="158">
        <v>20809.55</v>
      </c>
      <c r="Z139" s="156">
        <v>13697.850999999999</v>
      </c>
      <c r="AA139" s="156">
        <v>7111.6989999999996</v>
      </c>
      <c r="AB139" s="158">
        <v>11554.425000000001</v>
      </c>
      <c r="AC139" s="156">
        <v>4990.13</v>
      </c>
      <c r="AD139" s="156">
        <v>6564.2950000000001</v>
      </c>
      <c r="AE139" s="158">
        <v>9255.125</v>
      </c>
      <c r="AF139" s="159"/>
      <c r="AG139" s="158">
        <v>18313.915000000001</v>
      </c>
      <c r="AH139" s="156">
        <v>12115.249</v>
      </c>
      <c r="AI139" s="156">
        <v>9942.7619999999988</v>
      </c>
      <c r="AJ139" s="156">
        <v>2172.4870000000001</v>
      </c>
      <c r="AK139" s="156">
        <v>4739.7079999999996</v>
      </c>
      <c r="AL139" s="156">
        <v>1458.9579999999999</v>
      </c>
      <c r="AM139" s="158">
        <v>7137.4470000000001</v>
      </c>
      <c r="AN139" s="156">
        <v>1389.7560000000001</v>
      </c>
      <c r="AO139" s="156">
        <v>5095.2610000000004</v>
      </c>
      <c r="AP139" s="156">
        <v>652.43000000000006</v>
      </c>
      <c r="AQ139" s="165">
        <v>11176.468000000001</v>
      </c>
    </row>
    <row r="140" spans="1:43" ht="12.75" customHeight="1">
      <c r="A140" s="156" t="s">
        <v>776</v>
      </c>
      <c r="B140" s="156" t="s">
        <v>49</v>
      </c>
      <c r="C140" s="156">
        <v>421320.76</v>
      </c>
      <c r="D140" s="156">
        <v>348975.42200000002</v>
      </c>
      <c r="E140" s="156">
        <v>72345.338000000003</v>
      </c>
      <c r="F140" s="156">
        <v>330227.27600000001</v>
      </c>
      <c r="G140" s="156">
        <v>80074.209000000003</v>
      </c>
      <c r="H140" s="156">
        <v>98822.354999999981</v>
      </c>
      <c r="I140" s="156">
        <v>1975.7660000000001</v>
      </c>
      <c r="J140" s="157">
        <v>100798.12100000001</v>
      </c>
      <c r="K140" s="156">
        <v>81592.436000000016</v>
      </c>
      <c r="L140" s="156">
        <v>14398.632</v>
      </c>
      <c r="M140" s="156">
        <v>4807.0529999999999</v>
      </c>
      <c r="N140" s="159"/>
      <c r="O140" s="161">
        <v>12.452470220154202</v>
      </c>
      <c r="P140" s="160">
        <v>13.058757315525751</v>
      </c>
      <c r="Q140" s="159"/>
      <c r="R140" s="156">
        <v>58219.095999999998</v>
      </c>
      <c r="S140" s="156">
        <v>47717.154999999999</v>
      </c>
      <c r="T140" s="156">
        <v>2078.6179999999999</v>
      </c>
      <c r="U140" s="156">
        <v>2078.6179999999999</v>
      </c>
      <c r="V140" s="159"/>
      <c r="W140" s="163">
        <v>12551.856</v>
      </c>
      <c r="X140" s="156">
        <v>611.1260000000002</v>
      </c>
      <c r="Y140" s="158">
        <v>17375.587</v>
      </c>
      <c r="Z140" s="156">
        <v>12433.886999999999</v>
      </c>
      <c r="AA140" s="156">
        <v>4941.7</v>
      </c>
      <c r="AB140" s="158">
        <v>4212.6050000000005</v>
      </c>
      <c r="AC140" s="156">
        <v>4212.6050000000005</v>
      </c>
      <c r="AD140" s="159"/>
      <c r="AE140" s="158">
        <v>13162.982</v>
      </c>
      <c r="AF140" s="159"/>
      <c r="AG140" s="158">
        <v>19200.688000000002</v>
      </c>
      <c r="AH140" s="156">
        <v>12848.38</v>
      </c>
      <c r="AI140" s="156">
        <v>10752.432999999999</v>
      </c>
      <c r="AJ140" s="156">
        <v>2095.9470000000001</v>
      </c>
      <c r="AK140" s="156">
        <v>5108.2539999999999</v>
      </c>
      <c r="AL140" s="156">
        <v>1244.0539999999999</v>
      </c>
      <c r="AM140" s="158">
        <v>4878.0030000000006</v>
      </c>
      <c r="AN140" s="156">
        <v>1033.856</v>
      </c>
      <c r="AO140" s="156">
        <v>3782.924</v>
      </c>
      <c r="AP140" s="156">
        <v>61.222999999999999</v>
      </c>
      <c r="AQ140" s="165">
        <v>14322.684999999999</v>
      </c>
    </row>
    <row r="141" spans="1:43" ht="12.75" customHeight="1">
      <c r="A141" s="156" t="s">
        <v>776</v>
      </c>
      <c r="B141" s="156" t="s">
        <v>829</v>
      </c>
      <c r="C141" s="156">
        <v>425263.76500000001</v>
      </c>
      <c r="D141" s="156">
        <v>346125.58400000003</v>
      </c>
      <c r="E141" s="156">
        <v>79138.180999999997</v>
      </c>
      <c r="F141" s="156">
        <v>326830.565</v>
      </c>
      <c r="G141" s="156">
        <v>79044.252000000008</v>
      </c>
      <c r="H141" s="156">
        <v>98339.271000000008</v>
      </c>
      <c r="I141" s="156">
        <v>2018.5070000000001</v>
      </c>
      <c r="J141" s="157">
        <v>100357.77800000003</v>
      </c>
      <c r="K141" s="156">
        <v>79591.666000000041</v>
      </c>
      <c r="L141" s="156">
        <v>14992.636</v>
      </c>
      <c r="M141" s="156">
        <v>5773.4759999999997</v>
      </c>
      <c r="N141" s="159"/>
      <c r="O141" s="161">
        <v>12.412042442789033</v>
      </c>
      <c r="P141" s="160">
        <v>13.339832015810469</v>
      </c>
      <c r="Q141" s="159"/>
      <c r="R141" s="156">
        <v>57933.47</v>
      </c>
      <c r="S141" s="156">
        <v>47539.055999999997</v>
      </c>
      <c r="T141" s="156">
        <v>2091.2370000000001</v>
      </c>
      <c r="U141" s="156">
        <v>2091.2370000000001</v>
      </c>
      <c r="V141" s="159"/>
      <c r="W141" s="163">
        <v>12456.45</v>
      </c>
      <c r="X141" s="156">
        <v>931.10899999999856</v>
      </c>
      <c r="Y141" s="158">
        <v>17505.552</v>
      </c>
      <c r="Z141" s="156">
        <v>12220.108</v>
      </c>
      <c r="AA141" s="156">
        <v>5285.4440000000004</v>
      </c>
      <c r="AB141" s="158">
        <v>4117.9930000000004</v>
      </c>
      <c r="AC141" s="156">
        <v>4117.9930000000004</v>
      </c>
      <c r="AD141" s="159"/>
      <c r="AE141" s="158">
        <v>13387.559000000001</v>
      </c>
      <c r="AF141" s="159"/>
      <c r="AG141" s="158">
        <v>17632.088</v>
      </c>
      <c r="AH141" s="156">
        <v>11752.407999999999</v>
      </c>
      <c r="AI141" s="156">
        <v>9678.2489999999998</v>
      </c>
      <c r="AJ141" s="156">
        <v>2074.1590000000001</v>
      </c>
      <c r="AK141" s="156">
        <v>4267.2869999999994</v>
      </c>
      <c r="AL141" s="156">
        <v>1612.393</v>
      </c>
      <c r="AM141" s="158">
        <v>7854.348</v>
      </c>
      <c r="AN141" s="156">
        <v>2507.5150000000003</v>
      </c>
      <c r="AO141" s="156">
        <v>4747.5839999999998</v>
      </c>
      <c r="AP141" s="156">
        <v>599.24900000000002</v>
      </c>
      <c r="AQ141" s="165">
        <v>9777.74</v>
      </c>
    </row>
    <row r="142" spans="1:43" ht="12.75" customHeight="1">
      <c r="A142" s="156" t="s">
        <v>776</v>
      </c>
      <c r="B142" s="156" t="s">
        <v>830</v>
      </c>
      <c r="C142" s="156">
        <v>409530.902</v>
      </c>
      <c r="D142" s="156">
        <v>338361.55699999997</v>
      </c>
      <c r="E142" s="156">
        <v>71169.345000000001</v>
      </c>
      <c r="F142" s="156">
        <v>322581.59299999999</v>
      </c>
      <c r="G142" s="156">
        <v>76818.891000000003</v>
      </c>
      <c r="H142" s="156">
        <v>92598.854999999996</v>
      </c>
      <c r="I142" s="156">
        <v>1754.2529999999999</v>
      </c>
      <c r="J142" s="157">
        <v>94353.107999999978</v>
      </c>
      <c r="K142" s="156">
        <v>74551.012999999977</v>
      </c>
      <c r="L142" s="156">
        <v>13199.384</v>
      </c>
      <c r="M142" s="156">
        <v>6602.7110000000002</v>
      </c>
      <c r="N142" s="159"/>
      <c r="O142" s="161">
        <v>13.838300906844534</v>
      </c>
      <c r="P142" s="160">
        <v>15.735219872142423</v>
      </c>
      <c r="Q142" s="159"/>
      <c r="R142" s="156">
        <v>58413.076999999997</v>
      </c>
      <c r="S142" s="156">
        <v>47574.237000000001</v>
      </c>
      <c r="T142" s="156">
        <v>2274.0389999999998</v>
      </c>
      <c r="U142" s="156">
        <v>2274.0389999999998</v>
      </c>
      <c r="V142" s="159"/>
      <c r="W142" s="163">
        <v>13056.867</v>
      </c>
      <c r="X142" s="156">
        <v>1789.8019999999979</v>
      </c>
      <c r="Y142" s="158">
        <v>18706.039999999997</v>
      </c>
      <c r="Z142" s="156">
        <v>13069.366999999998</v>
      </c>
      <c r="AA142" s="156">
        <v>5636.6729999999998</v>
      </c>
      <c r="AB142" s="158">
        <v>3859.3710000000001</v>
      </c>
      <c r="AC142" s="156">
        <v>3859.3710000000001</v>
      </c>
      <c r="AD142" s="159"/>
      <c r="AE142" s="158">
        <v>14846.668999999998</v>
      </c>
      <c r="AF142" s="159"/>
      <c r="AG142" s="158">
        <v>18291.914000000001</v>
      </c>
      <c r="AH142" s="156">
        <v>12530.474</v>
      </c>
      <c r="AI142" s="156">
        <v>10358.047</v>
      </c>
      <c r="AJ142" s="156">
        <v>2172.4270000000001</v>
      </c>
      <c r="AK142" s="156">
        <v>4544.2069999999994</v>
      </c>
      <c r="AL142" s="156">
        <v>1217.2329999999999</v>
      </c>
      <c r="AM142" s="158">
        <v>6275.7070000000003</v>
      </c>
      <c r="AN142" s="156">
        <v>2519.761</v>
      </c>
      <c r="AO142" s="156">
        <v>3525.6889999999999</v>
      </c>
      <c r="AP142" s="156">
        <v>230.25700000000001</v>
      </c>
      <c r="AQ142" s="165">
        <v>12016.207</v>
      </c>
    </row>
    <row r="143" spans="1:43" ht="12.75" customHeight="1">
      <c r="A143" s="156" t="s">
        <v>776</v>
      </c>
      <c r="B143" s="156" t="s">
        <v>831</v>
      </c>
      <c r="C143" s="156">
        <v>415209.429</v>
      </c>
      <c r="D143" s="156">
        <v>341652.12199999997</v>
      </c>
      <c r="E143" s="156">
        <v>73557.307000000001</v>
      </c>
      <c r="F143" s="156">
        <v>331197.26400000002</v>
      </c>
      <c r="G143" s="156">
        <v>82299.951000000001</v>
      </c>
      <c r="H143" s="156">
        <v>92754.808999999979</v>
      </c>
      <c r="I143" s="156">
        <v>2065.0620000000004</v>
      </c>
      <c r="J143" s="157">
        <v>94819.870999999956</v>
      </c>
      <c r="K143" s="156">
        <v>73129.220999999961</v>
      </c>
      <c r="L143" s="156">
        <v>13945.875</v>
      </c>
      <c r="M143" s="156">
        <v>7744.7749999999996</v>
      </c>
      <c r="N143" s="159"/>
      <c r="O143" s="161">
        <v>15.057806817729173</v>
      </c>
      <c r="P143" s="160">
        <v>11.30110797134496</v>
      </c>
      <c r="Q143" s="159"/>
      <c r="R143" s="156">
        <v>65592.009000000005</v>
      </c>
      <c r="S143" s="156">
        <v>53628.63</v>
      </c>
      <c r="T143" s="156">
        <v>2335.721</v>
      </c>
      <c r="U143" s="156">
        <v>2335.721</v>
      </c>
      <c r="V143" s="159"/>
      <c r="W143" s="163">
        <v>14277.793</v>
      </c>
      <c r="X143" s="156">
        <v>-3562.0969999999961</v>
      </c>
      <c r="Y143" s="158">
        <v>21029.37</v>
      </c>
      <c r="Z143" s="156">
        <v>14322.094000000001</v>
      </c>
      <c r="AA143" s="156">
        <v>6707.2759999999998</v>
      </c>
      <c r="AB143" s="158">
        <v>10313.673999999999</v>
      </c>
      <c r="AC143" s="156">
        <v>4816.4539999999997</v>
      </c>
      <c r="AD143" s="156">
        <v>5497.22</v>
      </c>
      <c r="AE143" s="158">
        <v>10715.695999999996</v>
      </c>
      <c r="AF143" s="159"/>
      <c r="AG143" s="158">
        <v>19049.744999999999</v>
      </c>
      <c r="AH143" s="156">
        <v>13108.662</v>
      </c>
      <c r="AI143" s="156">
        <v>10671.508</v>
      </c>
      <c r="AJ143" s="156">
        <v>2437.154</v>
      </c>
      <c r="AK143" s="156">
        <v>4760.3090000000002</v>
      </c>
      <c r="AL143" s="156">
        <v>1180.7739999999999</v>
      </c>
      <c r="AM143" s="158">
        <v>4702.875</v>
      </c>
      <c r="AN143" s="156">
        <v>718.01199999999994</v>
      </c>
      <c r="AO143" s="156">
        <v>3166.5749999999998</v>
      </c>
      <c r="AP143" s="156">
        <v>818.2879999999999</v>
      </c>
      <c r="AQ143" s="165">
        <v>14346.869999999999</v>
      </c>
    </row>
    <row r="144" spans="1:43" ht="12.75" customHeight="1">
      <c r="A144" s="156" t="s">
        <v>776</v>
      </c>
      <c r="B144" s="156" t="s">
        <v>50</v>
      </c>
      <c r="C144" s="156">
        <v>387131.43400000001</v>
      </c>
      <c r="D144" s="156">
        <v>315081.22899999999</v>
      </c>
      <c r="E144" s="156">
        <v>72050.205000000002</v>
      </c>
      <c r="F144" s="156">
        <v>305260.71200000006</v>
      </c>
      <c r="G144" s="156">
        <v>76856.394</v>
      </c>
      <c r="H144" s="156">
        <v>86676.910999999978</v>
      </c>
      <c r="I144" s="156">
        <v>1914.549</v>
      </c>
      <c r="J144" s="157">
        <v>88591.459999999934</v>
      </c>
      <c r="K144" s="156">
        <v>73159.523999999932</v>
      </c>
      <c r="L144" s="156">
        <v>12966.396000000001</v>
      </c>
      <c r="M144" s="156">
        <v>2465.54</v>
      </c>
      <c r="N144" s="159"/>
      <c r="O144" s="161">
        <v>15.379000413809651</v>
      </c>
      <c r="P144" s="160">
        <v>15.898421811763809</v>
      </c>
      <c r="Q144" s="159"/>
      <c r="R144" s="156">
        <v>62452.317000000003</v>
      </c>
      <c r="S144" s="156">
        <v>51159.008999999998</v>
      </c>
      <c r="T144" s="156">
        <v>2325.748</v>
      </c>
      <c r="U144" s="156">
        <v>2325.748</v>
      </c>
      <c r="V144" s="159"/>
      <c r="W144" s="163">
        <v>13624.481</v>
      </c>
      <c r="X144" s="156">
        <v>460.16300000000047</v>
      </c>
      <c r="Y144" s="158">
        <v>18384.392</v>
      </c>
      <c r="Z144" s="156">
        <v>13451.404999999999</v>
      </c>
      <c r="AA144" s="156">
        <v>4932.9870000000001</v>
      </c>
      <c r="AB144" s="158">
        <v>4299.7479999999996</v>
      </c>
      <c r="AC144" s="156">
        <v>4299.7479999999996</v>
      </c>
      <c r="AD144" s="159"/>
      <c r="AE144" s="158">
        <v>14084.644</v>
      </c>
      <c r="AF144" s="159"/>
      <c r="AG144" s="158">
        <v>20252.657999999999</v>
      </c>
      <c r="AH144" s="156">
        <v>13934.626</v>
      </c>
      <c r="AI144" s="156">
        <v>11665.698</v>
      </c>
      <c r="AJ144" s="156">
        <v>2268.9279999999999</v>
      </c>
      <c r="AK144" s="156">
        <v>4872.2790000000005</v>
      </c>
      <c r="AL144" s="156">
        <v>1445.7529999999999</v>
      </c>
      <c r="AM144" s="158">
        <v>6306.1940000000004</v>
      </c>
      <c r="AN144" s="156">
        <v>765.53399999999999</v>
      </c>
      <c r="AO144" s="156">
        <v>5396.95</v>
      </c>
      <c r="AP144" s="156">
        <v>143.71</v>
      </c>
      <c r="AQ144" s="165">
        <v>13946.463999999998</v>
      </c>
    </row>
    <row r="145" spans="1:43" ht="12.75" customHeight="1">
      <c r="A145" s="156" t="s">
        <v>776</v>
      </c>
      <c r="B145" s="156" t="s">
        <v>829</v>
      </c>
      <c r="C145" s="156">
        <v>412383.54</v>
      </c>
      <c r="D145" s="156">
        <v>326508.33400000003</v>
      </c>
      <c r="E145" s="156">
        <v>85875.205999999991</v>
      </c>
      <c r="F145" s="156">
        <v>317840.83299999998</v>
      </c>
      <c r="G145" s="156">
        <v>80831.918000000005</v>
      </c>
      <c r="H145" s="156">
        <v>89499.419000000009</v>
      </c>
      <c r="I145" s="156">
        <v>1939.585</v>
      </c>
      <c r="J145" s="157">
        <v>91439.004000000059</v>
      </c>
      <c r="K145" s="156">
        <v>74505.79600000006</v>
      </c>
      <c r="L145" s="156">
        <v>13774.503000000001</v>
      </c>
      <c r="M145" s="156">
        <v>3158.7049999999999</v>
      </c>
      <c r="N145" s="159"/>
      <c r="O145" s="161">
        <v>15.166811090811958</v>
      </c>
      <c r="P145" s="160">
        <v>16.063297233640025</v>
      </c>
      <c r="Q145" s="159"/>
      <c r="R145" s="156">
        <v>62721.815000000002</v>
      </c>
      <c r="S145" s="156">
        <v>51127.343999999997</v>
      </c>
      <c r="T145" s="156">
        <v>2267.4249999999997</v>
      </c>
      <c r="U145" s="156">
        <v>2267.4249999999997</v>
      </c>
      <c r="V145" s="159"/>
      <c r="W145" s="163">
        <v>13868.380999999999</v>
      </c>
      <c r="X145" s="156">
        <v>819.73800000000119</v>
      </c>
      <c r="Y145" s="158">
        <v>18873.894</v>
      </c>
      <c r="Z145" s="156">
        <v>13356.994999999999</v>
      </c>
      <c r="AA145" s="156">
        <v>5516.8990000000003</v>
      </c>
      <c r="AB145" s="158">
        <v>4185.7749999999996</v>
      </c>
      <c r="AC145" s="156">
        <v>4185.7749999999996</v>
      </c>
      <c r="AD145" s="159"/>
      <c r="AE145" s="158">
        <v>14688.119000000001</v>
      </c>
      <c r="AF145" s="159"/>
      <c r="AG145" s="158">
        <v>18937.760000000002</v>
      </c>
      <c r="AH145" s="156">
        <v>13013.294000000002</v>
      </c>
      <c r="AI145" s="156">
        <v>10693.81</v>
      </c>
      <c r="AJ145" s="156">
        <v>2319.4839999999999</v>
      </c>
      <c r="AK145" s="156">
        <v>4258.5830000000005</v>
      </c>
      <c r="AL145" s="156">
        <v>1665.883</v>
      </c>
      <c r="AM145" s="158">
        <v>7415.3860000000004</v>
      </c>
      <c r="AN145" s="156">
        <v>2559.2429999999999</v>
      </c>
      <c r="AO145" s="156">
        <v>4410.9639999999999</v>
      </c>
      <c r="AP145" s="156">
        <v>445.17900000000003</v>
      </c>
      <c r="AQ145" s="165">
        <v>11522.374</v>
      </c>
    </row>
    <row r="146" spans="1:43" ht="12.75" customHeight="1">
      <c r="A146" s="156" t="s">
        <v>776</v>
      </c>
      <c r="B146" s="156" t="s">
        <v>830</v>
      </c>
      <c r="C146" s="156">
        <v>401030.315</v>
      </c>
      <c r="D146" s="156">
        <v>325478.647</v>
      </c>
      <c r="E146" s="156">
        <v>75551.668000000005</v>
      </c>
      <c r="F146" s="156">
        <v>313509.065</v>
      </c>
      <c r="G146" s="156">
        <v>74072.138000000006</v>
      </c>
      <c r="H146" s="156">
        <v>86041.72</v>
      </c>
      <c r="I146" s="156">
        <v>1714.2460000000001</v>
      </c>
      <c r="J146" s="157">
        <v>87755.966</v>
      </c>
      <c r="K146" s="156">
        <v>72073.039999999994</v>
      </c>
      <c r="L146" s="156">
        <v>12129.428</v>
      </c>
      <c r="M146" s="156">
        <v>3553.498</v>
      </c>
      <c r="N146" s="159"/>
      <c r="O146" s="161">
        <v>15.877835587839122</v>
      </c>
      <c r="P146" s="160">
        <v>17.484513816416765</v>
      </c>
      <c r="Q146" s="159"/>
      <c r="R146" s="156">
        <v>63229.279000000002</v>
      </c>
      <c r="S146" s="156">
        <v>51674.699000000001</v>
      </c>
      <c r="T146" s="156">
        <v>2368.2759999999998</v>
      </c>
      <c r="U146" s="156">
        <v>2368.2759999999998</v>
      </c>
      <c r="V146" s="159"/>
      <c r="W146" s="163">
        <v>13933.748</v>
      </c>
      <c r="X146" s="156">
        <v>1409.9559999999983</v>
      </c>
      <c r="Y146" s="158">
        <v>19236.043000000001</v>
      </c>
      <c r="Z146" s="156">
        <v>13703.731</v>
      </c>
      <c r="AA146" s="156">
        <v>5532.3119999999999</v>
      </c>
      <c r="AB146" s="158">
        <v>3892.3389999999999</v>
      </c>
      <c r="AC146" s="156">
        <v>3892.3389999999999</v>
      </c>
      <c r="AD146" s="159"/>
      <c r="AE146" s="158">
        <v>15343.704000000002</v>
      </c>
      <c r="AF146" s="159"/>
      <c r="AG146" s="158">
        <v>19350.093000000001</v>
      </c>
      <c r="AH146" s="156">
        <v>13373.244999999999</v>
      </c>
      <c r="AI146" s="156">
        <v>11045.838</v>
      </c>
      <c r="AJ146" s="156">
        <v>2327.4070000000002</v>
      </c>
      <c r="AK146" s="156">
        <v>4742.8489999999993</v>
      </c>
      <c r="AL146" s="156">
        <v>1233.999</v>
      </c>
      <c r="AM146" s="158">
        <v>6345.6790000000001</v>
      </c>
      <c r="AN146" s="156">
        <v>1882.894</v>
      </c>
      <c r="AO146" s="156">
        <v>4083.308</v>
      </c>
      <c r="AP146" s="156">
        <v>379.47699999999998</v>
      </c>
      <c r="AQ146" s="165">
        <v>13004.414000000001</v>
      </c>
    </row>
    <row r="147" spans="1:43" ht="12.75" customHeight="1">
      <c r="A147" s="156" t="s">
        <v>776</v>
      </c>
      <c r="B147" s="156" t="s">
        <v>831</v>
      </c>
      <c r="C147" s="156">
        <v>418568.228</v>
      </c>
      <c r="D147" s="156">
        <v>345274.06800000003</v>
      </c>
      <c r="E147" s="156">
        <v>73294.16</v>
      </c>
      <c r="F147" s="156">
        <v>329947.92299999995</v>
      </c>
      <c r="G147" s="156">
        <v>81750.330999999991</v>
      </c>
      <c r="H147" s="156">
        <v>97076.475999999995</v>
      </c>
      <c r="I147" s="156">
        <v>1795.221</v>
      </c>
      <c r="J147" s="157">
        <v>98871.697000000073</v>
      </c>
      <c r="K147" s="156">
        <v>81276.146000000066</v>
      </c>
      <c r="L147" s="156">
        <v>14196.956</v>
      </c>
      <c r="M147" s="156">
        <v>3398.5950000000003</v>
      </c>
      <c r="N147" s="159"/>
      <c r="O147" s="161">
        <v>15.698547178774517</v>
      </c>
      <c r="P147" s="160">
        <v>12.648079662271792</v>
      </c>
      <c r="Q147" s="159"/>
      <c r="R147" s="156">
        <v>68387.861999999994</v>
      </c>
      <c r="S147" s="156">
        <v>55225.893999999993</v>
      </c>
      <c r="T147" s="156">
        <v>2344.616</v>
      </c>
      <c r="U147" s="156">
        <v>2344.616</v>
      </c>
      <c r="V147" s="159"/>
      <c r="W147" s="163">
        <v>15521.42</v>
      </c>
      <c r="X147" s="156">
        <v>-3016.0490000000009</v>
      </c>
      <c r="Y147" s="158">
        <v>21856.508999999998</v>
      </c>
      <c r="Z147" s="156">
        <v>14895.563</v>
      </c>
      <c r="AA147" s="156">
        <v>6960.9459999999999</v>
      </c>
      <c r="AB147" s="158">
        <v>9351.137999999999</v>
      </c>
      <c r="AC147" s="156">
        <v>4585.1379999999999</v>
      </c>
      <c r="AD147" s="156">
        <v>4766</v>
      </c>
      <c r="AE147" s="158">
        <v>12505.370999999999</v>
      </c>
      <c r="AF147" s="159"/>
      <c r="AG147" s="158">
        <v>19509.447</v>
      </c>
      <c r="AH147" s="156">
        <v>13297.535</v>
      </c>
      <c r="AI147" s="156">
        <v>10826.476000000001</v>
      </c>
      <c r="AJ147" s="156">
        <v>2471.0589999999997</v>
      </c>
      <c r="AK147" s="156">
        <v>4767.329999999999</v>
      </c>
      <c r="AL147" s="156">
        <v>1444.5819999999999</v>
      </c>
      <c r="AM147" s="158">
        <v>6051.8950000000004</v>
      </c>
      <c r="AN147" s="156">
        <v>924.27099999999996</v>
      </c>
      <c r="AO147" s="156">
        <v>4118.9290000000001</v>
      </c>
      <c r="AP147" s="156">
        <v>1008.6950000000001</v>
      </c>
      <c r="AQ147" s="165">
        <v>13457.552</v>
      </c>
    </row>
    <row r="148" spans="1:43" ht="12.75" customHeight="1">
      <c r="A148" s="156" t="s">
        <v>776</v>
      </c>
      <c r="B148" s="156" t="s">
        <v>51</v>
      </c>
      <c r="C148" s="156">
        <v>396362.79199999996</v>
      </c>
      <c r="D148" s="156">
        <v>320857.77299999999</v>
      </c>
      <c r="E148" s="156">
        <v>75505.019</v>
      </c>
      <c r="F148" s="156">
        <v>311806.71400000004</v>
      </c>
      <c r="G148" s="156">
        <v>82100.792000000001</v>
      </c>
      <c r="H148" s="156">
        <v>91151.850999999995</v>
      </c>
      <c r="I148" s="156">
        <v>1847.6130000000001</v>
      </c>
      <c r="J148" s="157">
        <v>92999.463999999949</v>
      </c>
      <c r="K148" s="156">
        <v>76416.53499999996</v>
      </c>
      <c r="L148" s="156">
        <v>13045.802</v>
      </c>
      <c r="M148" s="156">
        <v>3537.127</v>
      </c>
      <c r="N148" s="159"/>
      <c r="O148" s="161">
        <v>15.200174702082164</v>
      </c>
      <c r="P148" s="160">
        <v>15.914945488287984</v>
      </c>
      <c r="Q148" s="159"/>
      <c r="R148" s="156">
        <v>63649.044999999998</v>
      </c>
      <c r="S148" s="156">
        <v>51919.610999999997</v>
      </c>
      <c r="T148" s="156">
        <v>2390.5280000000002</v>
      </c>
      <c r="U148" s="156">
        <v>2390.5280000000002</v>
      </c>
      <c r="V148" s="159"/>
      <c r="W148" s="163">
        <v>14136.081</v>
      </c>
      <c r="X148" s="156">
        <v>664.73299999999836</v>
      </c>
      <c r="Y148" s="158">
        <v>18950.995999999999</v>
      </c>
      <c r="Z148" s="156">
        <v>13614.531999999999</v>
      </c>
      <c r="AA148" s="156">
        <v>5336.4639999999999</v>
      </c>
      <c r="AB148" s="158">
        <v>4150.1819999999998</v>
      </c>
      <c r="AC148" s="156">
        <v>4150.1819999999998</v>
      </c>
      <c r="AD148" s="159"/>
      <c r="AE148" s="158">
        <v>14800.813999999998</v>
      </c>
      <c r="AF148" s="159"/>
      <c r="AG148" s="158">
        <v>20840.345999999998</v>
      </c>
      <c r="AH148" s="156">
        <v>14349.526999999998</v>
      </c>
      <c r="AI148" s="156">
        <v>12030.021000000001</v>
      </c>
      <c r="AJ148" s="156">
        <v>2319.5059999999999</v>
      </c>
      <c r="AK148" s="156">
        <v>5169.1540000000005</v>
      </c>
      <c r="AL148" s="156">
        <v>1321.665</v>
      </c>
      <c r="AM148" s="158">
        <v>5047.857</v>
      </c>
      <c r="AN148" s="156">
        <v>666.5</v>
      </c>
      <c r="AO148" s="156">
        <v>4160.3239999999996</v>
      </c>
      <c r="AP148" s="156">
        <v>221.03299999999999</v>
      </c>
      <c r="AQ148" s="165">
        <v>15792.489000000001</v>
      </c>
    </row>
    <row r="149" spans="1:43" ht="12.75" customHeight="1">
      <c r="A149" s="156" t="s">
        <v>776</v>
      </c>
      <c r="B149" s="156" t="s">
        <v>829</v>
      </c>
      <c r="C149" s="156">
        <v>422705.72</v>
      </c>
      <c r="D149" s="156">
        <v>333405.82500000001</v>
      </c>
      <c r="E149" s="156">
        <v>89299.89499999999</v>
      </c>
      <c r="F149" s="156">
        <v>321786.93599999999</v>
      </c>
      <c r="G149" s="156">
        <v>83155.455999999991</v>
      </c>
      <c r="H149" s="156">
        <v>94774.344999999987</v>
      </c>
      <c r="I149" s="156">
        <v>1863.364</v>
      </c>
      <c r="J149" s="157">
        <v>96637.709000000017</v>
      </c>
      <c r="K149" s="156">
        <v>79296.746000000014</v>
      </c>
      <c r="L149" s="156">
        <v>13618.121999999999</v>
      </c>
      <c r="M149" s="156">
        <v>3722.8409999999999</v>
      </c>
      <c r="N149" s="159"/>
      <c r="O149" s="161">
        <v>15.043892441614068</v>
      </c>
      <c r="P149" s="160">
        <v>16.056967989586756</v>
      </c>
      <c r="Q149" s="159"/>
      <c r="R149" s="156">
        <v>65860.555999999997</v>
      </c>
      <c r="S149" s="156">
        <v>53812.307000000001</v>
      </c>
      <c r="T149" s="156">
        <v>2472.5729999999999</v>
      </c>
      <c r="U149" s="156">
        <v>2472.5729999999999</v>
      </c>
      <c r="V149" s="159"/>
      <c r="W149" s="163">
        <v>14538.073</v>
      </c>
      <c r="X149" s="156">
        <v>979.01300000000083</v>
      </c>
      <c r="Y149" s="158">
        <v>19837.682000000001</v>
      </c>
      <c r="Z149" s="156">
        <v>14008.026000000002</v>
      </c>
      <c r="AA149" s="156">
        <v>5829.6559999999999</v>
      </c>
      <c r="AB149" s="158">
        <v>4320.5959999999995</v>
      </c>
      <c r="AC149" s="156">
        <v>4320.5959999999995</v>
      </c>
      <c r="AD149" s="159"/>
      <c r="AE149" s="158">
        <v>15517.085999999999</v>
      </c>
      <c r="AF149" s="159"/>
      <c r="AG149" s="158">
        <v>19754.931</v>
      </c>
      <c r="AH149" s="156">
        <v>13637.242</v>
      </c>
      <c r="AI149" s="156">
        <v>11199.496000000001</v>
      </c>
      <c r="AJ149" s="156">
        <v>2437.7460000000001</v>
      </c>
      <c r="AK149" s="156">
        <v>4557.8249999999998</v>
      </c>
      <c r="AL149" s="156">
        <v>1559.864</v>
      </c>
      <c r="AM149" s="158">
        <v>7462.7880000000005</v>
      </c>
      <c r="AN149" s="156">
        <v>2112.806</v>
      </c>
      <c r="AO149" s="156">
        <v>4786.0079999999998</v>
      </c>
      <c r="AP149" s="156">
        <v>563.97399999999993</v>
      </c>
      <c r="AQ149" s="165">
        <v>12292.143</v>
      </c>
    </row>
    <row r="150" spans="1:43" ht="12.75" customHeight="1">
      <c r="A150" s="156" t="s">
        <v>776</v>
      </c>
      <c r="B150" s="156" t="s">
        <v>830</v>
      </c>
      <c r="C150" s="156">
        <v>424816.75900000002</v>
      </c>
      <c r="D150" s="156">
        <v>344585.67499999999</v>
      </c>
      <c r="E150" s="156">
        <v>80231.084000000003</v>
      </c>
      <c r="F150" s="156">
        <v>336171.67800000001</v>
      </c>
      <c r="G150" s="156">
        <v>81634.481</v>
      </c>
      <c r="H150" s="156">
        <v>90048.477999999974</v>
      </c>
      <c r="I150" s="156">
        <v>1656.6279999999999</v>
      </c>
      <c r="J150" s="157">
        <v>91705.105999999971</v>
      </c>
      <c r="K150" s="156">
        <v>75359.496999999959</v>
      </c>
      <c r="L150" s="156">
        <v>12078.846</v>
      </c>
      <c r="M150" s="156">
        <v>4266.7629999999999</v>
      </c>
      <c r="N150" s="159"/>
      <c r="O150" s="161">
        <v>15.721221673305743</v>
      </c>
      <c r="P150" s="160">
        <v>17.49912158653413</v>
      </c>
      <c r="Q150" s="159"/>
      <c r="R150" s="156">
        <v>66981.138000000006</v>
      </c>
      <c r="S150" s="156">
        <v>55213.025999999998</v>
      </c>
      <c r="T150" s="156">
        <v>2632.8919999999998</v>
      </c>
      <c r="U150" s="156">
        <v>2632.8919999999998</v>
      </c>
      <c r="V150" s="159"/>
      <c r="W150" s="163">
        <v>14417.163</v>
      </c>
      <c r="X150" s="156">
        <v>1630.4249999999993</v>
      </c>
      <c r="Y150" s="158">
        <v>20230.504000000001</v>
      </c>
      <c r="Z150" s="156">
        <v>14244.911</v>
      </c>
      <c r="AA150" s="156">
        <v>5985.5929999999998</v>
      </c>
      <c r="AB150" s="158">
        <v>4182.9160000000002</v>
      </c>
      <c r="AC150" s="156">
        <v>4182.9160000000002</v>
      </c>
      <c r="AD150" s="159"/>
      <c r="AE150" s="158">
        <v>16047.588</v>
      </c>
      <c r="AF150" s="159"/>
      <c r="AG150" s="158">
        <v>20509.490999999998</v>
      </c>
      <c r="AH150" s="156">
        <v>14143.223</v>
      </c>
      <c r="AI150" s="156">
        <v>11521.23</v>
      </c>
      <c r="AJ150" s="156">
        <v>2621.9929999999999</v>
      </c>
      <c r="AK150" s="156">
        <v>5015.0380000000005</v>
      </c>
      <c r="AL150" s="156">
        <v>1351.23</v>
      </c>
      <c r="AM150" s="158">
        <v>6666.018</v>
      </c>
      <c r="AN150" s="156">
        <v>1877.057</v>
      </c>
      <c r="AO150" s="156">
        <v>4364.3549999999996</v>
      </c>
      <c r="AP150" s="156">
        <v>424.60599999999999</v>
      </c>
      <c r="AQ150" s="165">
        <v>13843.473</v>
      </c>
    </row>
    <row r="151" spans="1:43" ht="12.75" customHeight="1">
      <c r="A151" s="156" t="s">
        <v>776</v>
      </c>
      <c r="B151" s="156" t="s">
        <v>831</v>
      </c>
      <c r="C151" s="156">
        <v>443202.18099999998</v>
      </c>
      <c r="D151" s="156">
        <v>363667.348</v>
      </c>
      <c r="E151" s="156">
        <v>79534.832999999999</v>
      </c>
      <c r="F151" s="156">
        <v>349273.19199999998</v>
      </c>
      <c r="G151" s="156">
        <v>87174.853000000003</v>
      </c>
      <c r="H151" s="156">
        <v>101569.00899999999</v>
      </c>
      <c r="I151" s="156">
        <v>1803.9290000000001</v>
      </c>
      <c r="J151" s="157">
        <v>103372.93800000002</v>
      </c>
      <c r="K151" s="156">
        <v>85873.353000000017</v>
      </c>
      <c r="L151" s="156">
        <v>13506.315000000001</v>
      </c>
      <c r="M151" s="156">
        <v>3993.27</v>
      </c>
      <c r="N151" s="159"/>
      <c r="O151" s="161">
        <v>15.556958437226575</v>
      </c>
      <c r="P151" s="160">
        <v>12.570565615538566</v>
      </c>
      <c r="Q151" s="159"/>
      <c r="R151" s="156">
        <v>72101.862999999998</v>
      </c>
      <c r="S151" s="156">
        <v>58640.810000000005</v>
      </c>
      <c r="T151" s="156">
        <v>2597.3530000000001</v>
      </c>
      <c r="U151" s="156">
        <v>2597.3530000000001</v>
      </c>
      <c r="V151" s="159"/>
      <c r="W151" s="163">
        <v>16081.684999999999</v>
      </c>
      <c r="X151" s="156">
        <v>-3087.1219999999976</v>
      </c>
      <c r="Y151" s="158">
        <v>22273.449000000001</v>
      </c>
      <c r="Z151" s="156">
        <v>14928.512000000001</v>
      </c>
      <c r="AA151" s="156">
        <v>7344.9369999999999</v>
      </c>
      <c r="AB151" s="158">
        <v>9278.8860000000004</v>
      </c>
      <c r="AC151" s="156">
        <v>4981.8860000000004</v>
      </c>
      <c r="AD151" s="156">
        <v>4297</v>
      </c>
      <c r="AE151" s="158">
        <v>12994.563</v>
      </c>
      <c r="AF151" s="159"/>
      <c r="AG151" s="158">
        <v>20378.664000000001</v>
      </c>
      <c r="AH151" s="156">
        <v>13822.558000000001</v>
      </c>
      <c r="AI151" s="156">
        <v>11112.608</v>
      </c>
      <c r="AJ151" s="156">
        <v>2709.95</v>
      </c>
      <c r="AK151" s="156">
        <v>5144.7589999999991</v>
      </c>
      <c r="AL151" s="156">
        <v>1411.347</v>
      </c>
      <c r="AM151" s="158">
        <v>6132.82</v>
      </c>
      <c r="AN151" s="156">
        <v>798.61900000000003</v>
      </c>
      <c r="AO151" s="156">
        <v>4372.5370000000003</v>
      </c>
      <c r="AP151" s="156">
        <v>961.66399999999999</v>
      </c>
      <c r="AQ151" s="165">
        <v>14245.844000000001</v>
      </c>
    </row>
    <row r="152" spans="1:43" ht="12.75" customHeight="1">
      <c r="A152" s="156" t="s">
        <v>776</v>
      </c>
      <c r="B152" s="156" t="s">
        <v>52</v>
      </c>
      <c r="C152" s="156">
        <v>416845.973</v>
      </c>
      <c r="D152" s="156">
        <v>339817.49200000003</v>
      </c>
      <c r="E152" s="156">
        <v>77028.481</v>
      </c>
      <c r="F152" s="156">
        <v>333073.77600000001</v>
      </c>
      <c r="G152" s="156">
        <v>87966.627000000008</v>
      </c>
      <c r="H152" s="156">
        <v>94710.343000000008</v>
      </c>
      <c r="I152" s="156">
        <v>1827.325</v>
      </c>
      <c r="J152" s="157">
        <v>96537.66800000002</v>
      </c>
      <c r="K152" s="156">
        <v>80041.626000000018</v>
      </c>
      <c r="L152" s="156">
        <v>13190.352000000001</v>
      </c>
      <c r="M152" s="156">
        <v>3305.69</v>
      </c>
      <c r="N152" s="159"/>
      <c r="O152" s="161">
        <v>15.348222416145372</v>
      </c>
      <c r="P152" s="160">
        <v>15.785189673320055</v>
      </c>
      <c r="Q152" s="159"/>
      <c r="R152" s="156">
        <v>68432.217999999993</v>
      </c>
      <c r="S152" s="156">
        <v>56675.347000000002</v>
      </c>
      <c r="T152" s="156">
        <v>3025.0839999999998</v>
      </c>
      <c r="U152" s="156">
        <v>1674.5119999999999</v>
      </c>
      <c r="V152" s="156">
        <v>1350.5720000000001</v>
      </c>
      <c r="W152" s="163">
        <v>14816.816000000001</v>
      </c>
      <c r="X152" s="156">
        <v>421.83799999999974</v>
      </c>
      <c r="Y152" s="158">
        <v>19408.089</v>
      </c>
      <c r="Z152" s="156">
        <v>13631</v>
      </c>
      <c r="AA152" s="156">
        <v>5777.0889999999999</v>
      </c>
      <c r="AB152" s="158">
        <v>4169.4349999999995</v>
      </c>
      <c r="AC152" s="156">
        <v>4169.4349999999995</v>
      </c>
      <c r="AD152" s="159"/>
      <c r="AE152" s="158">
        <v>15238.654</v>
      </c>
      <c r="AF152" s="159"/>
      <c r="AG152" s="158">
        <v>21250.013999999999</v>
      </c>
      <c r="AH152" s="156">
        <v>14220.689</v>
      </c>
      <c r="AI152" s="156">
        <v>11488.461000000001</v>
      </c>
      <c r="AJ152" s="156">
        <v>2732.2280000000001</v>
      </c>
      <c r="AK152" s="156">
        <v>5674.9949999999999</v>
      </c>
      <c r="AL152" s="156">
        <v>1354.33</v>
      </c>
      <c r="AM152" s="158">
        <v>4252.3590000000004</v>
      </c>
      <c r="AN152" s="156">
        <v>402.97299999999996</v>
      </c>
      <c r="AO152" s="156">
        <v>3696.6559999999999</v>
      </c>
      <c r="AP152" s="156">
        <v>152.72999999999999</v>
      </c>
      <c r="AQ152" s="165">
        <v>16997.654999999999</v>
      </c>
    </row>
    <row r="153" spans="1:43" ht="12.75" customHeight="1">
      <c r="A153" s="156" t="s">
        <v>776</v>
      </c>
      <c r="B153" s="156" t="s">
        <v>829</v>
      </c>
      <c r="C153" s="156">
        <v>450959.63699999999</v>
      </c>
      <c r="D153" s="156">
        <v>358148.16700000002</v>
      </c>
      <c r="E153" s="156">
        <v>92811.47</v>
      </c>
      <c r="F153" s="156">
        <v>348133.56700000004</v>
      </c>
      <c r="G153" s="156">
        <v>90041.159</v>
      </c>
      <c r="H153" s="156">
        <v>100055.75899999999</v>
      </c>
      <c r="I153" s="156">
        <v>1835.5409999999999</v>
      </c>
      <c r="J153" s="157">
        <v>101891.29999999997</v>
      </c>
      <c r="K153" s="156">
        <v>83820.723999999973</v>
      </c>
      <c r="L153" s="156">
        <v>14420.398999999999</v>
      </c>
      <c r="M153" s="156">
        <v>3650.1770000000001</v>
      </c>
      <c r="N153" s="159"/>
      <c r="O153" s="161">
        <v>15.145636575448544</v>
      </c>
      <c r="P153" s="160">
        <v>16.307348124913513</v>
      </c>
      <c r="Q153" s="159"/>
      <c r="R153" s="156">
        <v>71777.811000000002</v>
      </c>
      <c r="S153" s="156">
        <v>59529.875999999997</v>
      </c>
      <c r="T153" s="156">
        <v>3143.3980000000001</v>
      </c>
      <c r="U153" s="156">
        <v>1080.02</v>
      </c>
      <c r="V153" s="156">
        <v>2063.3779999999997</v>
      </c>
      <c r="W153" s="163">
        <v>15432.085999999999</v>
      </c>
      <c r="X153" s="156">
        <v>1183.6830000000009</v>
      </c>
      <c r="Y153" s="158">
        <v>20497.373</v>
      </c>
      <c r="Z153" s="156">
        <v>13973.885999999999</v>
      </c>
      <c r="AA153" s="156">
        <v>6523.4870000000001</v>
      </c>
      <c r="AB153" s="158">
        <v>3881.6040000000003</v>
      </c>
      <c r="AC153" s="156">
        <v>3881.6040000000003</v>
      </c>
      <c r="AD153" s="159"/>
      <c r="AE153" s="158">
        <v>16615.769</v>
      </c>
      <c r="AF153" s="159"/>
      <c r="AG153" s="158">
        <v>20139.7</v>
      </c>
      <c r="AH153" s="156">
        <v>13476.939999999999</v>
      </c>
      <c r="AI153" s="156">
        <v>10326.553</v>
      </c>
      <c r="AJ153" s="156">
        <v>3150.3869999999997</v>
      </c>
      <c r="AK153" s="156">
        <v>5080.4120000000003</v>
      </c>
      <c r="AL153" s="156">
        <v>1582.348</v>
      </c>
      <c r="AM153" s="158">
        <v>7106.7710000000006</v>
      </c>
      <c r="AN153" s="156">
        <v>2073.308</v>
      </c>
      <c r="AO153" s="156">
        <v>4526.473</v>
      </c>
      <c r="AP153" s="156">
        <v>506.99</v>
      </c>
      <c r="AQ153" s="165">
        <v>13032.929</v>
      </c>
    </row>
    <row r="154" spans="1:43" ht="12.75" customHeight="1">
      <c r="A154" s="156" t="s">
        <v>776</v>
      </c>
      <c r="B154" s="156" t="s">
        <v>830</v>
      </c>
      <c r="C154" s="156">
        <v>447584.701</v>
      </c>
      <c r="D154" s="156">
        <v>366006.38099999994</v>
      </c>
      <c r="E154" s="156">
        <v>81578.320000000007</v>
      </c>
      <c r="F154" s="156">
        <v>359482.27099999995</v>
      </c>
      <c r="G154" s="156">
        <v>86878.604000000007</v>
      </c>
      <c r="H154" s="156">
        <v>93402.713999999993</v>
      </c>
      <c r="I154" s="156">
        <v>1623.6949999999999</v>
      </c>
      <c r="J154" s="157">
        <v>95026.409</v>
      </c>
      <c r="K154" s="156">
        <v>77220.519</v>
      </c>
      <c r="L154" s="156">
        <v>13560.540999999999</v>
      </c>
      <c r="M154" s="156">
        <v>4245.3490000000002</v>
      </c>
      <c r="N154" s="159"/>
      <c r="O154" s="161">
        <v>15.885128312067437</v>
      </c>
      <c r="P154" s="160">
        <v>17.715777305654054</v>
      </c>
      <c r="Q154" s="159"/>
      <c r="R154" s="156">
        <v>71842.597999999998</v>
      </c>
      <c r="S154" s="156">
        <v>60124.125999999997</v>
      </c>
      <c r="T154" s="156">
        <v>3342.1059999999998</v>
      </c>
      <c r="U154" s="156">
        <v>1095.2080000000001</v>
      </c>
      <c r="V154" s="156">
        <v>2246.8980000000001</v>
      </c>
      <c r="W154" s="163">
        <v>15095.066999999999</v>
      </c>
      <c r="X154" s="156">
        <v>1739.6000000000022</v>
      </c>
      <c r="Y154" s="158">
        <v>20503.675000000003</v>
      </c>
      <c r="Z154" s="156">
        <v>13964.458000000002</v>
      </c>
      <c r="AA154" s="156">
        <v>6539.2169999999996</v>
      </c>
      <c r="AB154" s="158">
        <v>3669.0079999999998</v>
      </c>
      <c r="AC154" s="156">
        <v>3669.0079999999998</v>
      </c>
      <c r="AD154" s="159"/>
      <c r="AE154" s="158">
        <v>16834.667000000001</v>
      </c>
      <c r="AF154" s="159"/>
      <c r="AG154" s="158">
        <v>21154.248</v>
      </c>
      <c r="AH154" s="156">
        <v>14113.122000000001</v>
      </c>
      <c r="AI154" s="156">
        <v>10856.159</v>
      </c>
      <c r="AJ154" s="156">
        <v>3256.9630000000002</v>
      </c>
      <c r="AK154" s="156">
        <v>5677.1080000000002</v>
      </c>
      <c r="AL154" s="156">
        <v>1364.018</v>
      </c>
      <c r="AM154" s="158">
        <v>6177.4250000000002</v>
      </c>
      <c r="AN154" s="156">
        <v>1659.5730000000001</v>
      </c>
      <c r="AO154" s="156">
        <v>4134.665</v>
      </c>
      <c r="AP154" s="156">
        <v>383.18700000000001</v>
      </c>
      <c r="AQ154" s="165">
        <v>14976.823</v>
      </c>
    </row>
    <row r="155" spans="1:43" ht="12.75" customHeight="1">
      <c r="A155" s="156" t="s">
        <v>776</v>
      </c>
      <c r="B155" s="156" t="s">
        <v>831</v>
      </c>
      <c r="C155" s="156">
        <v>461313.03399999999</v>
      </c>
      <c r="D155" s="156">
        <v>380067.56400000001</v>
      </c>
      <c r="E155" s="156">
        <v>81245.47</v>
      </c>
      <c r="F155" s="156">
        <v>365379.32400000002</v>
      </c>
      <c r="G155" s="156">
        <v>92098.411999999997</v>
      </c>
      <c r="H155" s="156">
        <v>106786.65200000002</v>
      </c>
      <c r="I155" s="156">
        <v>1937.3150000000001</v>
      </c>
      <c r="J155" s="157">
        <v>108723.96699999999</v>
      </c>
      <c r="K155" s="156">
        <v>90292.797999999995</v>
      </c>
      <c r="L155" s="156">
        <v>14407.263999999999</v>
      </c>
      <c r="M155" s="156">
        <v>4023.9050000000002</v>
      </c>
      <c r="N155" s="159"/>
      <c r="O155" s="161">
        <v>15.667411215780973</v>
      </c>
      <c r="P155" s="160">
        <v>12.927576492862883</v>
      </c>
      <c r="Q155" s="159"/>
      <c r="R155" s="156">
        <v>76097.153999999995</v>
      </c>
      <c r="S155" s="156">
        <v>62286.754999999997</v>
      </c>
      <c r="T155" s="156">
        <v>3172.7660000000001</v>
      </c>
      <c r="U155" s="156">
        <v>1067.69</v>
      </c>
      <c r="V155" s="156">
        <v>2105.076</v>
      </c>
      <c r="W155" s="163">
        <v>17034.231000000003</v>
      </c>
      <c r="X155" s="156">
        <v>-2978.8570000000036</v>
      </c>
      <c r="Y155" s="158">
        <v>22657.474999999999</v>
      </c>
      <c r="Z155" s="156">
        <v>14761.485000000001</v>
      </c>
      <c r="AA155" s="156">
        <v>7895.99</v>
      </c>
      <c r="AB155" s="158">
        <v>8602.1010000000006</v>
      </c>
      <c r="AC155" s="156">
        <v>4304.1010000000006</v>
      </c>
      <c r="AD155" s="156">
        <v>4298</v>
      </c>
      <c r="AE155" s="158">
        <v>14055.374</v>
      </c>
      <c r="AF155" s="159"/>
      <c r="AG155" s="158">
        <v>21216.451000000001</v>
      </c>
      <c r="AH155" s="156">
        <v>13592.693000000003</v>
      </c>
      <c r="AI155" s="156">
        <v>10273.507</v>
      </c>
      <c r="AJ155" s="156">
        <v>3319.1859999999997</v>
      </c>
      <c r="AK155" s="156">
        <v>5735.5339999999997</v>
      </c>
      <c r="AL155" s="156">
        <v>1888.2240000000002</v>
      </c>
      <c r="AM155" s="158">
        <v>5918.9719999999998</v>
      </c>
      <c r="AN155" s="156">
        <v>703.178</v>
      </c>
      <c r="AO155" s="156">
        <v>4013.4179999999997</v>
      </c>
      <c r="AP155" s="156">
        <v>1202.376</v>
      </c>
      <c r="AQ155" s="165">
        <v>15297.478999999999</v>
      </c>
    </row>
    <row r="156" spans="1:43" ht="12.75" customHeight="1">
      <c r="A156" s="156" t="s">
        <v>776</v>
      </c>
      <c r="B156" s="156" t="s">
        <v>53</v>
      </c>
      <c r="C156" s="156">
        <v>429833.125</v>
      </c>
      <c r="D156" s="156">
        <v>350744.80900000001</v>
      </c>
      <c r="E156" s="156">
        <v>79088.315999999992</v>
      </c>
      <c r="F156" s="156">
        <v>343191.58199999999</v>
      </c>
      <c r="G156" s="156">
        <v>89664.725999999995</v>
      </c>
      <c r="H156" s="156">
        <v>97217.952999999994</v>
      </c>
      <c r="I156" s="156">
        <v>1714.3910000000001</v>
      </c>
      <c r="J156" s="157">
        <v>98932.344000000012</v>
      </c>
      <c r="K156" s="156">
        <v>82100.871000000014</v>
      </c>
      <c r="L156" s="156">
        <v>13259.668</v>
      </c>
      <c r="M156" s="156">
        <v>3571.8049999999998</v>
      </c>
      <c r="N156" s="159"/>
      <c r="O156" s="161">
        <v>15.15037185412285</v>
      </c>
      <c r="P156" s="160">
        <v>15.706635839943303</v>
      </c>
      <c r="Q156" s="159"/>
      <c r="R156" s="156">
        <v>70860.107000000004</v>
      </c>
      <c r="S156" s="156">
        <v>59249.341</v>
      </c>
      <c r="T156" s="156">
        <v>3470.4789999999998</v>
      </c>
      <c r="U156" s="156">
        <v>990.91199999999992</v>
      </c>
      <c r="V156" s="156">
        <v>2479.567</v>
      </c>
      <c r="W156" s="163">
        <v>14988.617999999999</v>
      </c>
      <c r="X156" s="156">
        <v>550.32500000000073</v>
      </c>
      <c r="Y156" s="158">
        <v>19395.576000000001</v>
      </c>
      <c r="Z156" s="156">
        <v>13281.895</v>
      </c>
      <c r="AA156" s="156">
        <v>6113.6809999999996</v>
      </c>
      <c r="AB156" s="158">
        <v>3856.6329999999998</v>
      </c>
      <c r="AC156" s="156">
        <v>3856.6329999999998</v>
      </c>
      <c r="AD156" s="159"/>
      <c r="AE156" s="158">
        <v>15538.942999999999</v>
      </c>
      <c r="AF156" s="159"/>
      <c r="AG156" s="158">
        <v>21437.809000000001</v>
      </c>
      <c r="AH156" s="156">
        <v>14059.41</v>
      </c>
      <c r="AI156" s="156">
        <v>10728.374</v>
      </c>
      <c r="AJ156" s="156">
        <v>3331.0360000000001</v>
      </c>
      <c r="AK156" s="156">
        <v>6120.9119999999994</v>
      </c>
      <c r="AL156" s="156">
        <v>1257.4870000000001</v>
      </c>
      <c r="AM156" s="158">
        <v>3819.6959999999999</v>
      </c>
      <c r="AN156" s="156">
        <v>442.39300000000003</v>
      </c>
      <c r="AO156" s="156">
        <v>3229.451</v>
      </c>
      <c r="AP156" s="156">
        <v>147.85199999999998</v>
      </c>
      <c r="AQ156" s="165">
        <v>17618.112999999998</v>
      </c>
    </row>
    <row r="157" spans="1:43" ht="12.75" customHeight="1">
      <c r="A157" s="156" t="s">
        <v>776</v>
      </c>
      <c r="B157" s="156" t="s">
        <v>829</v>
      </c>
      <c r="C157" s="156">
        <v>463533.09500000003</v>
      </c>
      <c r="D157" s="156">
        <v>371610.33</v>
      </c>
      <c r="E157" s="156">
        <v>91922.764999999985</v>
      </c>
      <c r="F157" s="156">
        <v>358859.935</v>
      </c>
      <c r="G157" s="156">
        <v>92504.013999999996</v>
      </c>
      <c r="H157" s="156">
        <v>105254.409</v>
      </c>
      <c r="I157" s="156">
        <v>1760.0550000000001</v>
      </c>
      <c r="J157" s="157">
        <v>107014.46400000001</v>
      </c>
      <c r="K157" s="156">
        <v>88864.647000000012</v>
      </c>
      <c r="L157" s="156">
        <v>14063.587</v>
      </c>
      <c r="M157" s="156">
        <v>4086.23</v>
      </c>
      <c r="N157" s="159"/>
      <c r="O157" s="161">
        <v>14.89376520168339</v>
      </c>
      <c r="P157" s="160">
        <v>15.982680621565324</v>
      </c>
      <c r="Q157" s="159"/>
      <c r="R157" s="156">
        <v>74530.005999999994</v>
      </c>
      <c r="S157" s="156">
        <v>61925.656000000003</v>
      </c>
      <c r="T157" s="156">
        <v>3422.3319999999994</v>
      </c>
      <c r="U157" s="156">
        <v>982.69500000000005</v>
      </c>
      <c r="V157" s="156">
        <v>2439.6370000000002</v>
      </c>
      <c r="W157" s="163">
        <v>15938.483</v>
      </c>
      <c r="X157" s="156">
        <v>1165.2969999999987</v>
      </c>
      <c r="Y157" s="158">
        <v>21049.213</v>
      </c>
      <c r="Z157" s="156">
        <v>14204.981</v>
      </c>
      <c r="AA157" s="156">
        <v>6844.232</v>
      </c>
      <c r="AB157" s="158">
        <v>3945.433</v>
      </c>
      <c r="AC157" s="156">
        <v>3945.433</v>
      </c>
      <c r="AD157" s="159"/>
      <c r="AE157" s="158">
        <v>17103.78</v>
      </c>
      <c r="AF157" s="159"/>
      <c r="AG157" s="158">
        <v>20574.722000000002</v>
      </c>
      <c r="AH157" s="156">
        <v>13535.087</v>
      </c>
      <c r="AI157" s="156">
        <v>10155.760999999999</v>
      </c>
      <c r="AJ157" s="156">
        <v>3379.326</v>
      </c>
      <c r="AK157" s="156">
        <v>5459.6439999999993</v>
      </c>
      <c r="AL157" s="156">
        <v>1579.991</v>
      </c>
      <c r="AM157" s="158">
        <v>6871.9809999999998</v>
      </c>
      <c r="AN157" s="156">
        <v>2160.9270000000001</v>
      </c>
      <c r="AO157" s="156">
        <v>4083.8640000000005</v>
      </c>
      <c r="AP157" s="156">
        <v>627.19000000000005</v>
      </c>
      <c r="AQ157" s="165">
        <v>13702.741</v>
      </c>
    </row>
    <row r="158" spans="1:43" ht="12.75" customHeight="1">
      <c r="A158" s="156" t="s">
        <v>776</v>
      </c>
      <c r="B158" s="156" t="s">
        <v>830</v>
      </c>
      <c r="C158" s="156">
        <v>459878.946</v>
      </c>
      <c r="D158" s="156">
        <v>377147.61300000001</v>
      </c>
      <c r="E158" s="156">
        <v>82731.332999999999</v>
      </c>
      <c r="F158" s="156">
        <v>364906.77600000001</v>
      </c>
      <c r="G158" s="156">
        <v>87163.088000000003</v>
      </c>
      <c r="H158" s="156">
        <v>99403.924999999974</v>
      </c>
      <c r="I158" s="156">
        <v>1552.9690000000001</v>
      </c>
      <c r="J158" s="157">
        <v>100956.894</v>
      </c>
      <c r="K158" s="156">
        <v>83855.100999999995</v>
      </c>
      <c r="L158" s="156">
        <v>12618.704</v>
      </c>
      <c r="M158" s="156">
        <v>4483.0889999999999</v>
      </c>
      <c r="N158" s="159"/>
      <c r="O158" s="161">
        <v>15.647317755239182</v>
      </c>
      <c r="P158" s="160">
        <v>17.298888969385292</v>
      </c>
      <c r="Q158" s="159"/>
      <c r="R158" s="156">
        <v>73779.502999999997</v>
      </c>
      <c r="S158" s="156">
        <v>61346.792000000001</v>
      </c>
      <c r="T158" s="156">
        <v>3441.0299999999997</v>
      </c>
      <c r="U158" s="156">
        <v>1001.396</v>
      </c>
      <c r="V158" s="156">
        <v>2439.634</v>
      </c>
      <c r="W158" s="163">
        <v>15797.046</v>
      </c>
      <c r="X158" s="156">
        <v>1667.3750000000018</v>
      </c>
      <c r="Y158" s="158">
        <v>21073.128000000001</v>
      </c>
      <c r="Z158" s="156">
        <v>14218.400000000001</v>
      </c>
      <c r="AA158" s="156">
        <v>6854.7280000000001</v>
      </c>
      <c r="AB158" s="158">
        <v>3608.7069999999994</v>
      </c>
      <c r="AC158" s="156">
        <v>3608.7069999999994</v>
      </c>
      <c r="AD158" s="159"/>
      <c r="AE158" s="158">
        <v>17464.421000000002</v>
      </c>
      <c r="AF158" s="159"/>
      <c r="AG158" s="158">
        <v>21691.845000000001</v>
      </c>
      <c r="AH158" s="156">
        <v>14252.192999999999</v>
      </c>
      <c r="AI158" s="156">
        <v>10819.816000000001</v>
      </c>
      <c r="AJ158" s="156">
        <v>3432.377</v>
      </c>
      <c r="AK158" s="156">
        <v>6075.0010000000002</v>
      </c>
      <c r="AL158" s="156">
        <v>1364.6510000000001</v>
      </c>
      <c r="AM158" s="158">
        <v>5831.6959999999999</v>
      </c>
      <c r="AN158" s="156">
        <v>1450.027</v>
      </c>
      <c r="AO158" s="156">
        <v>3870.0559999999996</v>
      </c>
      <c r="AP158" s="156">
        <v>511.61300000000006</v>
      </c>
      <c r="AQ158" s="165">
        <v>15860.149000000001</v>
      </c>
    </row>
    <row r="159" spans="1:43" ht="12.75" customHeight="1">
      <c r="A159" s="156" t="s">
        <v>776</v>
      </c>
      <c r="B159" s="156" t="s">
        <v>831</v>
      </c>
      <c r="C159" s="156">
        <v>490564.777</v>
      </c>
      <c r="D159" s="156">
        <v>400543.348</v>
      </c>
      <c r="E159" s="156">
        <v>90021.429000000004</v>
      </c>
      <c r="F159" s="156">
        <v>385394.538</v>
      </c>
      <c r="G159" s="156">
        <v>96085.618000000002</v>
      </c>
      <c r="H159" s="156">
        <v>111234.42799999997</v>
      </c>
      <c r="I159" s="156">
        <v>1791.039</v>
      </c>
      <c r="J159" s="157">
        <v>113025.467</v>
      </c>
      <c r="K159" s="156">
        <v>95179.733000000007</v>
      </c>
      <c r="L159" s="156">
        <v>13652.745999999999</v>
      </c>
      <c r="M159" s="156">
        <v>4192.9880000000003</v>
      </c>
      <c r="N159" s="159"/>
      <c r="O159" s="161">
        <v>15.487709508866701</v>
      </c>
      <c r="P159" s="160">
        <v>12.929058722668229</v>
      </c>
      <c r="Q159" s="159"/>
      <c r="R159" s="156">
        <v>80295.422999999995</v>
      </c>
      <c r="S159" s="156">
        <v>66112.062999999995</v>
      </c>
      <c r="T159" s="156">
        <v>3432.953</v>
      </c>
      <c r="U159" s="156">
        <v>988.60599999999999</v>
      </c>
      <c r="V159" s="156">
        <v>2444.3469999999998</v>
      </c>
      <c r="W159" s="163">
        <v>17505.055999999997</v>
      </c>
      <c r="X159" s="156">
        <v>-2891.9279999999999</v>
      </c>
      <c r="Y159" s="158">
        <v>23598.457999999999</v>
      </c>
      <c r="Z159" s="156">
        <v>15731.814999999999</v>
      </c>
      <c r="AA159" s="156">
        <v>7866.643</v>
      </c>
      <c r="AB159" s="158">
        <v>8985.3290000000015</v>
      </c>
      <c r="AC159" s="156">
        <v>4315.7420000000002</v>
      </c>
      <c r="AD159" s="156">
        <v>4669.5870000000004</v>
      </c>
      <c r="AE159" s="158">
        <v>14613.128999999997</v>
      </c>
      <c r="AF159" s="159"/>
      <c r="AG159" s="158">
        <v>21526.968000000001</v>
      </c>
      <c r="AH159" s="156">
        <v>13982.048999999999</v>
      </c>
      <c r="AI159" s="156">
        <v>10451.873</v>
      </c>
      <c r="AJ159" s="156">
        <v>3530.1760000000004</v>
      </c>
      <c r="AK159" s="156">
        <v>6072.8510000000006</v>
      </c>
      <c r="AL159" s="156">
        <v>1472.068</v>
      </c>
      <c r="AM159" s="158">
        <v>5862.5990000000002</v>
      </c>
      <c r="AN159" s="156">
        <v>766.63799999999992</v>
      </c>
      <c r="AO159" s="156">
        <v>3913.3019999999997</v>
      </c>
      <c r="AP159" s="156">
        <v>1182.6590000000001</v>
      </c>
      <c r="AQ159" s="165">
        <v>15664.368999999999</v>
      </c>
    </row>
    <row r="160" spans="1:43" ht="12.75" customHeight="1">
      <c r="A160" s="156" t="s">
        <v>776</v>
      </c>
      <c r="B160" s="156" t="s">
        <v>54</v>
      </c>
      <c r="C160" s="156">
        <v>480497.43100000004</v>
      </c>
      <c r="D160" s="156">
        <v>388662.59299999999</v>
      </c>
      <c r="E160" s="156">
        <v>91834.838000000003</v>
      </c>
      <c r="F160" s="156">
        <v>384427.47899999999</v>
      </c>
      <c r="G160" s="156">
        <v>99907.678</v>
      </c>
      <c r="H160" s="156">
        <v>104142.792</v>
      </c>
      <c r="I160" s="156">
        <v>1675.377</v>
      </c>
      <c r="J160" s="157">
        <v>105818.16899999999</v>
      </c>
      <c r="K160" s="156">
        <v>87822.310999999987</v>
      </c>
      <c r="L160" s="156">
        <v>13825.637000000001</v>
      </c>
      <c r="M160" s="156">
        <v>4170.2209999999995</v>
      </c>
      <c r="N160" s="159"/>
      <c r="O160" s="161">
        <v>15.051821582737841</v>
      </c>
      <c r="P160" s="160">
        <v>15.699269942952803</v>
      </c>
      <c r="Q160" s="159"/>
      <c r="R160" s="156">
        <v>78104.915999999997</v>
      </c>
      <c r="S160" s="156">
        <v>66002.034</v>
      </c>
      <c r="T160" s="156">
        <v>3938.011</v>
      </c>
      <c r="U160" s="156">
        <v>909.73500000000001</v>
      </c>
      <c r="V160" s="156">
        <v>3028.2759999999998</v>
      </c>
      <c r="W160" s="163">
        <v>15927.562000000002</v>
      </c>
      <c r="X160" s="156">
        <v>685.11800000000039</v>
      </c>
      <c r="Y160" s="158">
        <v>20785.646000000001</v>
      </c>
      <c r="Z160" s="156">
        <v>14140.924000000001</v>
      </c>
      <c r="AA160" s="156">
        <v>6644.7219999999998</v>
      </c>
      <c r="AB160" s="158">
        <v>4172.9660000000003</v>
      </c>
      <c r="AC160" s="156">
        <v>4172.9660000000003</v>
      </c>
      <c r="AD160" s="159"/>
      <c r="AE160" s="158">
        <v>16612.68</v>
      </c>
      <c r="AF160" s="159"/>
      <c r="AG160" s="158">
        <v>23168.349000000002</v>
      </c>
      <c r="AH160" s="156">
        <v>15204.832</v>
      </c>
      <c r="AI160" s="156">
        <v>11637.574000000001</v>
      </c>
      <c r="AJ160" s="156">
        <v>3567.2579999999998</v>
      </c>
      <c r="AK160" s="156">
        <v>6705.2719999999999</v>
      </c>
      <c r="AL160" s="156">
        <v>1258.2449999999999</v>
      </c>
      <c r="AM160" s="158">
        <v>4067.732</v>
      </c>
      <c r="AN160" s="156">
        <v>490.25500000000005</v>
      </c>
      <c r="AO160" s="156">
        <v>3369.5499999999997</v>
      </c>
      <c r="AP160" s="156">
        <v>207.92699999999999</v>
      </c>
      <c r="AQ160" s="165">
        <v>19100.617000000002</v>
      </c>
    </row>
    <row r="161" spans="1:43" ht="12.75" customHeight="1">
      <c r="A161" s="156" t="s">
        <v>776</v>
      </c>
      <c r="B161" s="156" t="s">
        <v>829</v>
      </c>
      <c r="C161" s="156">
        <v>501670.39999999997</v>
      </c>
      <c r="D161" s="156">
        <v>402202.16300000006</v>
      </c>
      <c r="E161" s="156">
        <v>99468.236999999994</v>
      </c>
      <c r="F161" s="156">
        <v>387218.72600000002</v>
      </c>
      <c r="G161" s="156">
        <v>97485.635000000009</v>
      </c>
      <c r="H161" s="156">
        <v>112469.07200000001</v>
      </c>
      <c r="I161" s="156">
        <v>1713.8489999999999</v>
      </c>
      <c r="J161" s="157">
        <v>114182.92100000005</v>
      </c>
      <c r="K161" s="156">
        <v>95044.634000000035</v>
      </c>
      <c r="L161" s="156">
        <v>14397.754999999999</v>
      </c>
      <c r="M161" s="156">
        <v>4740.5320000000002</v>
      </c>
      <c r="N161" s="159"/>
      <c r="O161" s="161">
        <v>14.792576553546034</v>
      </c>
      <c r="P161" s="160">
        <v>15.994398146461844</v>
      </c>
      <c r="Q161" s="159"/>
      <c r="R161" s="156">
        <v>79792.726999999999</v>
      </c>
      <c r="S161" s="156">
        <v>66618.584000000003</v>
      </c>
      <c r="T161" s="156">
        <v>3856.5430000000001</v>
      </c>
      <c r="U161" s="156">
        <v>956.14499999999998</v>
      </c>
      <c r="V161" s="156">
        <v>2900.3980000000001</v>
      </c>
      <c r="W161" s="163">
        <v>16890.595999999998</v>
      </c>
      <c r="X161" s="156">
        <v>1372.2749999999978</v>
      </c>
      <c r="Y161" s="158">
        <v>22634.059999999998</v>
      </c>
      <c r="Z161" s="156">
        <v>15313.233</v>
      </c>
      <c r="AA161" s="156">
        <v>7320.8270000000002</v>
      </c>
      <c r="AB161" s="158">
        <v>4371.1890000000003</v>
      </c>
      <c r="AC161" s="156">
        <v>4371.1890000000003</v>
      </c>
      <c r="AD161" s="159"/>
      <c r="AE161" s="158">
        <v>18262.870999999999</v>
      </c>
      <c r="AF161" s="159"/>
      <c r="AG161" s="158">
        <v>22318.623</v>
      </c>
      <c r="AH161" s="156">
        <v>14790.601000000001</v>
      </c>
      <c r="AI161" s="156">
        <v>10653.431</v>
      </c>
      <c r="AJ161" s="156">
        <v>4137.17</v>
      </c>
      <c r="AK161" s="156">
        <v>6124.7189999999991</v>
      </c>
      <c r="AL161" s="156">
        <v>1403.3029999999999</v>
      </c>
      <c r="AM161" s="158">
        <v>7502.9539999999997</v>
      </c>
      <c r="AN161" s="156">
        <v>2328.413</v>
      </c>
      <c r="AO161" s="156">
        <v>4517.0990000000002</v>
      </c>
      <c r="AP161" s="156">
        <v>657.44200000000001</v>
      </c>
      <c r="AQ161" s="165">
        <v>14815.669</v>
      </c>
    </row>
    <row r="162" spans="1:43" ht="12.75" customHeight="1">
      <c r="A162" s="156" t="s">
        <v>776</v>
      </c>
      <c r="B162" s="156" t="s">
        <v>830</v>
      </c>
      <c r="C162" s="156">
        <v>495163.35900000005</v>
      </c>
      <c r="D162" s="156">
        <v>403797.10699999996</v>
      </c>
      <c r="E162" s="156">
        <v>91366.252000000008</v>
      </c>
      <c r="F162" s="156">
        <v>389509.054</v>
      </c>
      <c r="G162" s="156">
        <v>92045.203999999998</v>
      </c>
      <c r="H162" s="156">
        <v>106333.25700000003</v>
      </c>
      <c r="I162" s="156">
        <v>1487.184</v>
      </c>
      <c r="J162" s="157">
        <v>107820.44099999995</v>
      </c>
      <c r="K162" s="156">
        <v>89674.257999999943</v>
      </c>
      <c r="L162" s="156">
        <v>12935.468999999999</v>
      </c>
      <c r="M162" s="156">
        <v>5210.7139999999999</v>
      </c>
      <c r="N162" s="159"/>
      <c r="O162" s="161">
        <v>15.499968136839662</v>
      </c>
      <c r="P162" s="160">
        <v>17.271141563963749</v>
      </c>
      <c r="Q162" s="159"/>
      <c r="R162" s="156">
        <v>78646.067999999999</v>
      </c>
      <c r="S162" s="156">
        <v>65696.926999999996</v>
      </c>
      <c r="T162" s="156">
        <v>3891.3009999999999</v>
      </c>
      <c r="U162" s="156">
        <v>960.26800000000003</v>
      </c>
      <c r="V162" s="156">
        <v>2931.0329999999999</v>
      </c>
      <c r="W162" s="163">
        <v>16712.133999999998</v>
      </c>
      <c r="X162" s="156">
        <v>1909.6870000000054</v>
      </c>
      <c r="Y162" s="158">
        <v>22503.549000000003</v>
      </c>
      <c r="Z162" s="156">
        <v>15096.412000000002</v>
      </c>
      <c r="AA162" s="156">
        <v>7407.1369999999997</v>
      </c>
      <c r="AB162" s="158">
        <v>3881.7280000000001</v>
      </c>
      <c r="AC162" s="156">
        <v>3881.7280000000001</v>
      </c>
      <c r="AD162" s="159"/>
      <c r="AE162" s="158">
        <v>18621.821</v>
      </c>
      <c r="AF162" s="159"/>
      <c r="AG162" s="158">
        <v>20072.724999999999</v>
      </c>
      <c r="AH162" s="156">
        <v>12250.991000000002</v>
      </c>
      <c r="AI162" s="156">
        <v>8391.3770000000004</v>
      </c>
      <c r="AJ162" s="156">
        <v>3859.614</v>
      </c>
      <c r="AK162" s="156">
        <v>6627.3149999999996</v>
      </c>
      <c r="AL162" s="156">
        <v>1194.4189999999999</v>
      </c>
      <c r="AM162" s="158">
        <v>6936.762999999999</v>
      </c>
      <c r="AN162" s="156">
        <v>1507.1949999999999</v>
      </c>
      <c r="AO162" s="156">
        <v>4855.7269999999999</v>
      </c>
      <c r="AP162" s="156">
        <v>573.84100000000001</v>
      </c>
      <c r="AQ162" s="165">
        <v>13135.962</v>
      </c>
    </row>
    <row r="163" spans="1:43" ht="12.75" customHeight="1">
      <c r="A163" s="156" t="s">
        <v>776</v>
      </c>
      <c r="B163" s="156" t="s">
        <v>831</v>
      </c>
      <c r="C163" s="156">
        <v>523829.163</v>
      </c>
      <c r="D163" s="156">
        <v>426007.63500000001</v>
      </c>
      <c r="E163" s="156">
        <v>97821.527999999991</v>
      </c>
      <c r="F163" s="156">
        <v>410055.64300000004</v>
      </c>
      <c r="G163" s="156">
        <v>101130.592</v>
      </c>
      <c r="H163" s="156">
        <v>117082.584</v>
      </c>
      <c r="I163" s="156">
        <v>1707.3009999999999</v>
      </c>
      <c r="J163" s="157">
        <v>118789.88499999998</v>
      </c>
      <c r="K163" s="156">
        <v>99652.113999999972</v>
      </c>
      <c r="L163" s="156">
        <v>14244.823</v>
      </c>
      <c r="M163" s="156">
        <v>4892.9480000000003</v>
      </c>
      <c r="N163" s="159"/>
      <c r="O163" s="161">
        <v>15.32810390379619</v>
      </c>
      <c r="P163" s="160">
        <v>12.535774405371299</v>
      </c>
      <c r="Q163" s="159"/>
      <c r="R163" s="156">
        <v>85012.840000000011</v>
      </c>
      <c r="S163" s="156">
        <v>70415.612999999998</v>
      </c>
      <c r="T163" s="156">
        <v>3780.7849999999999</v>
      </c>
      <c r="U163" s="156">
        <v>936.88400000000001</v>
      </c>
      <c r="V163" s="156">
        <v>2843.9009999999998</v>
      </c>
      <c r="W163" s="163">
        <v>18208.237000000001</v>
      </c>
      <c r="X163" s="156">
        <v>-3317.0050000000028</v>
      </c>
      <c r="Y163" s="158">
        <v>24404.652999999998</v>
      </c>
      <c r="Z163" s="156">
        <v>15879.752</v>
      </c>
      <c r="AA163" s="156">
        <v>8524.9009999999998</v>
      </c>
      <c r="AB163" s="158">
        <v>9513.4209999999985</v>
      </c>
      <c r="AC163" s="156">
        <v>4593.3060000000005</v>
      </c>
      <c r="AD163" s="156">
        <v>4920.1149999999998</v>
      </c>
      <c r="AE163" s="158">
        <v>14891.232</v>
      </c>
      <c r="AF163" s="159"/>
      <c r="AG163" s="158">
        <v>22608.057000000001</v>
      </c>
      <c r="AH163" s="156">
        <v>14664.539000000001</v>
      </c>
      <c r="AI163" s="156">
        <v>11629.3</v>
      </c>
      <c r="AJ163" s="156">
        <v>3035.239</v>
      </c>
      <c r="AK163" s="156">
        <v>6651.241</v>
      </c>
      <c r="AL163" s="156">
        <v>1292.277</v>
      </c>
      <c r="AM163" s="158">
        <v>6013.2029999999995</v>
      </c>
      <c r="AN163" s="156">
        <v>992.10699999999997</v>
      </c>
      <c r="AO163" s="156">
        <v>3818.9259999999995</v>
      </c>
      <c r="AP163" s="156">
        <v>1202.17</v>
      </c>
      <c r="AQ163" s="165">
        <v>16594.854000000003</v>
      </c>
    </row>
    <row r="164" spans="1:43" ht="12.75" customHeight="1">
      <c r="A164" s="156" t="s">
        <v>776</v>
      </c>
      <c r="B164" s="156" t="s">
        <v>55</v>
      </c>
      <c r="C164" s="156">
        <v>492049.56900000002</v>
      </c>
      <c r="D164" s="156">
        <v>398835.913</v>
      </c>
      <c r="E164" s="156">
        <v>93213.656000000003</v>
      </c>
      <c r="F164" s="156">
        <v>394504.11800000002</v>
      </c>
      <c r="G164" s="156">
        <v>106429.15400000001</v>
      </c>
      <c r="H164" s="156">
        <v>110760.94899999999</v>
      </c>
      <c r="I164" s="156">
        <v>1673.5070000000001</v>
      </c>
      <c r="J164" s="157">
        <v>112434.45599999999</v>
      </c>
      <c r="K164" s="156">
        <v>93455.519</v>
      </c>
      <c r="L164" s="156">
        <v>14459.656999999999</v>
      </c>
      <c r="M164" s="156">
        <v>4519.28</v>
      </c>
      <c r="N164" s="159"/>
      <c r="O164" s="161">
        <v>15.160276134568571</v>
      </c>
      <c r="P164" s="160">
        <v>15.779100669993905</v>
      </c>
      <c r="Q164" s="159"/>
      <c r="R164" s="156">
        <v>81049.285000000003</v>
      </c>
      <c r="S164" s="156">
        <v>67914.395000000004</v>
      </c>
      <c r="T164" s="156">
        <v>3998.3809999999999</v>
      </c>
      <c r="U164" s="156">
        <v>962.46399999999994</v>
      </c>
      <c r="V164" s="156">
        <v>3035.9169999999999</v>
      </c>
      <c r="W164" s="163">
        <v>17045.374</v>
      </c>
      <c r="X164" s="156">
        <v>695.77200000000084</v>
      </c>
      <c r="Y164" s="158">
        <v>22147.852999999999</v>
      </c>
      <c r="Z164" s="156">
        <v>15114.706</v>
      </c>
      <c r="AA164" s="156">
        <v>7033.1469999999999</v>
      </c>
      <c r="AB164" s="158">
        <v>4406.7070000000003</v>
      </c>
      <c r="AC164" s="156">
        <v>4406.7070000000003</v>
      </c>
      <c r="AD164" s="159"/>
      <c r="AE164" s="158">
        <v>17741.146000000001</v>
      </c>
      <c r="AF164" s="159"/>
      <c r="AG164" s="158">
        <v>24086.204999999998</v>
      </c>
      <c r="AH164" s="156">
        <v>15764.459000000001</v>
      </c>
      <c r="AI164" s="156">
        <v>11895.907000000001</v>
      </c>
      <c r="AJ164" s="156">
        <v>3868.5519999999997</v>
      </c>
      <c r="AK164" s="156">
        <v>7139.83</v>
      </c>
      <c r="AL164" s="156">
        <v>1181.9160000000002</v>
      </c>
      <c r="AM164" s="158">
        <v>4452.8019999999997</v>
      </c>
      <c r="AN164" s="156">
        <v>536.70000000000005</v>
      </c>
      <c r="AO164" s="156">
        <v>3826.8559999999998</v>
      </c>
      <c r="AP164" s="156">
        <v>89.245999999999995</v>
      </c>
      <c r="AQ164" s="165">
        <v>19633.402999999998</v>
      </c>
    </row>
    <row r="165" spans="1:43" ht="12.75" customHeight="1">
      <c r="A165" s="156" t="s">
        <v>776</v>
      </c>
      <c r="B165" s="156" t="s">
        <v>829</v>
      </c>
      <c r="C165" s="156">
        <v>534659.277</v>
      </c>
      <c r="D165" s="156">
        <v>429618.64799999999</v>
      </c>
      <c r="E165" s="156">
        <v>105040.629</v>
      </c>
      <c r="F165" s="156">
        <v>418606.52799999999</v>
      </c>
      <c r="G165" s="156">
        <v>108308.416</v>
      </c>
      <c r="H165" s="156">
        <v>119320.53600000002</v>
      </c>
      <c r="I165" s="156">
        <v>1717.816</v>
      </c>
      <c r="J165" s="157">
        <v>121038.352</v>
      </c>
      <c r="K165" s="156">
        <v>100205.5</v>
      </c>
      <c r="L165" s="156">
        <v>15483.073</v>
      </c>
      <c r="M165" s="156">
        <v>5349.7790000000005</v>
      </c>
      <c r="N165" s="159"/>
      <c r="O165" s="161">
        <v>14.920096565756284</v>
      </c>
      <c r="P165" s="160">
        <v>16.060273193408975</v>
      </c>
      <c r="Q165" s="159"/>
      <c r="R165" s="156">
        <v>86411.42</v>
      </c>
      <c r="S165" s="156">
        <v>72436.22</v>
      </c>
      <c r="T165" s="156">
        <v>4185.7089999999998</v>
      </c>
      <c r="U165" s="156">
        <v>1042.2809999999999</v>
      </c>
      <c r="V165" s="156">
        <v>3143.4279999999999</v>
      </c>
      <c r="W165" s="163">
        <v>18059.039000000001</v>
      </c>
      <c r="X165" s="156">
        <v>1380.0509999999958</v>
      </c>
      <c r="Y165" s="158">
        <v>24046.665999999997</v>
      </c>
      <c r="Z165" s="156">
        <v>16226.328</v>
      </c>
      <c r="AA165" s="156">
        <v>7820.3379999999997</v>
      </c>
      <c r="AB165" s="158">
        <v>4607.576</v>
      </c>
      <c r="AC165" s="156">
        <v>4607.576</v>
      </c>
      <c r="AD165" s="159"/>
      <c r="AE165" s="158">
        <v>19439.089999999997</v>
      </c>
      <c r="AF165" s="159"/>
      <c r="AG165" s="158">
        <v>22938.219000000001</v>
      </c>
      <c r="AH165" s="156">
        <v>15118.668</v>
      </c>
      <c r="AI165" s="156">
        <v>11139.315999999999</v>
      </c>
      <c r="AJ165" s="156">
        <v>3979.3519999999999</v>
      </c>
      <c r="AK165" s="156">
        <v>6397.2980000000007</v>
      </c>
      <c r="AL165" s="156">
        <v>1422.2530000000002</v>
      </c>
      <c r="AM165" s="158">
        <v>7513.8890000000001</v>
      </c>
      <c r="AN165" s="156">
        <v>2121.0039999999999</v>
      </c>
      <c r="AO165" s="156">
        <v>4674.7080000000005</v>
      </c>
      <c r="AP165" s="156">
        <v>718.17699999999991</v>
      </c>
      <c r="AQ165" s="165">
        <v>15424.33</v>
      </c>
    </row>
    <row r="166" spans="1:43" ht="12.75" customHeight="1">
      <c r="A166" s="156" t="s">
        <v>776</v>
      </c>
      <c r="B166" s="156" t="s">
        <v>830</v>
      </c>
      <c r="C166" s="156">
        <v>523899.77999999997</v>
      </c>
      <c r="D166" s="156">
        <v>426345.48699999996</v>
      </c>
      <c r="E166" s="156">
        <v>97554.293000000005</v>
      </c>
      <c r="F166" s="156">
        <v>417783.81399999995</v>
      </c>
      <c r="G166" s="156">
        <v>101115.117</v>
      </c>
      <c r="H166" s="156">
        <v>109676.79000000001</v>
      </c>
      <c r="I166" s="156">
        <v>1507.777</v>
      </c>
      <c r="J166" s="157">
        <v>111184.56700000001</v>
      </c>
      <c r="K166" s="156">
        <v>92020.545000000013</v>
      </c>
      <c r="L166" s="156">
        <v>13331.287</v>
      </c>
      <c r="M166" s="156">
        <v>5832.7349999999997</v>
      </c>
      <c r="N166" s="159"/>
      <c r="O166" s="161">
        <v>15.663354609277741</v>
      </c>
      <c r="P166" s="160">
        <v>17.41075090034753</v>
      </c>
      <c r="Q166" s="159"/>
      <c r="R166" s="156">
        <v>84028.005000000005</v>
      </c>
      <c r="S166" s="156">
        <v>70714.153000000006</v>
      </c>
      <c r="T166" s="156">
        <v>4186.4780000000001</v>
      </c>
      <c r="U166" s="156">
        <v>1046.4860000000001</v>
      </c>
      <c r="V166" s="156">
        <v>3139.9920000000002</v>
      </c>
      <c r="W166" s="163">
        <v>17415.233</v>
      </c>
      <c r="X166" s="156">
        <v>1942.8350000000028</v>
      </c>
      <c r="Y166" s="158">
        <v>23552.347000000002</v>
      </c>
      <c r="Z166" s="156">
        <v>15775.459000000003</v>
      </c>
      <c r="AA166" s="156">
        <v>7776.8879999999999</v>
      </c>
      <c r="AB166" s="158">
        <v>4194.2789999999995</v>
      </c>
      <c r="AC166" s="156">
        <v>4194.2789999999995</v>
      </c>
      <c r="AD166" s="159"/>
      <c r="AE166" s="158">
        <v>19358.067999999999</v>
      </c>
      <c r="AF166" s="159"/>
      <c r="AG166" s="158">
        <v>24965.364999999998</v>
      </c>
      <c r="AH166" s="156">
        <v>16644.04</v>
      </c>
      <c r="AI166" s="156">
        <v>12331.505000000001</v>
      </c>
      <c r="AJ166" s="156">
        <v>4312.5349999999999</v>
      </c>
      <c r="AK166" s="156">
        <v>7051.9079999999994</v>
      </c>
      <c r="AL166" s="156">
        <v>1269.4169999999999</v>
      </c>
      <c r="AM166" s="158">
        <v>7252.125</v>
      </c>
      <c r="AN166" s="156">
        <v>2250.73</v>
      </c>
      <c r="AO166" s="156">
        <v>4401.4799999999996</v>
      </c>
      <c r="AP166" s="156">
        <v>599.91499999999996</v>
      </c>
      <c r="AQ166" s="165">
        <v>17713.240000000002</v>
      </c>
    </row>
    <row r="167" spans="1:43" ht="12.75" customHeight="1">
      <c r="A167" s="156" t="s">
        <v>776</v>
      </c>
      <c r="B167" s="156" t="s">
        <v>831</v>
      </c>
      <c r="C167" s="156">
        <v>551338.28800000006</v>
      </c>
      <c r="D167" s="156">
        <v>448669.89899999998</v>
      </c>
      <c r="E167" s="156">
        <v>102668.389</v>
      </c>
      <c r="F167" s="156">
        <v>436795.26699999999</v>
      </c>
      <c r="G167" s="156">
        <v>110970.022</v>
      </c>
      <c r="H167" s="156">
        <v>122844.65400000001</v>
      </c>
      <c r="I167" s="156">
        <v>1541.63</v>
      </c>
      <c r="J167" s="157">
        <v>124386.28399999999</v>
      </c>
      <c r="K167" s="156">
        <v>103936.40199999999</v>
      </c>
      <c r="L167" s="156">
        <v>14858.003000000001</v>
      </c>
      <c r="M167" s="156">
        <v>5591.8789999999999</v>
      </c>
      <c r="N167" s="159"/>
      <c r="O167" s="161">
        <v>15.487045983301508</v>
      </c>
      <c r="P167" s="160">
        <v>12.671431682933788</v>
      </c>
      <c r="Q167" s="159"/>
      <c r="R167" s="156">
        <v>90199.179000000004</v>
      </c>
      <c r="S167" s="156">
        <v>75025.930999999997</v>
      </c>
      <c r="T167" s="156">
        <v>4214.6379999999999</v>
      </c>
      <c r="U167" s="156">
        <v>1090.252</v>
      </c>
      <c r="V167" s="156">
        <v>3124.3860000000004</v>
      </c>
      <c r="W167" s="163">
        <v>19263.761000000002</v>
      </c>
      <c r="X167" s="156">
        <v>-3502.2380000000012</v>
      </c>
      <c r="Y167" s="158">
        <v>26025.343000000001</v>
      </c>
      <c r="Z167" s="156">
        <v>17122.525999999998</v>
      </c>
      <c r="AA167" s="156">
        <v>8902.8169999999991</v>
      </c>
      <c r="AB167" s="158">
        <v>10263.82</v>
      </c>
      <c r="AC167" s="156">
        <v>4968.5</v>
      </c>
      <c r="AD167" s="156">
        <v>5295.32</v>
      </c>
      <c r="AE167" s="158">
        <v>15761.522999999999</v>
      </c>
      <c r="AF167" s="159"/>
      <c r="AG167" s="158">
        <v>24165.814000000002</v>
      </c>
      <c r="AH167" s="156">
        <v>15959.049000000001</v>
      </c>
      <c r="AI167" s="156">
        <v>11635.130999999999</v>
      </c>
      <c r="AJ167" s="156">
        <v>4323.9179999999997</v>
      </c>
      <c r="AK167" s="156">
        <v>7001.9940000000006</v>
      </c>
      <c r="AL167" s="156">
        <v>1204.771</v>
      </c>
      <c r="AM167" s="158">
        <v>6759.9969999999994</v>
      </c>
      <c r="AN167" s="156">
        <v>913.30600000000004</v>
      </c>
      <c r="AO167" s="156">
        <v>4366.9250000000002</v>
      </c>
      <c r="AP167" s="156">
        <v>1479.7660000000001</v>
      </c>
      <c r="AQ167" s="165">
        <v>17405.816999999999</v>
      </c>
    </row>
    <row r="168" spans="1:43" ht="12.75" customHeight="1">
      <c r="A168" s="156" t="s">
        <v>776</v>
      </c>
      <c r="B168" s="156" t="s">
        <v>774</v>
      </c>
      <c r="C168" s="156">
        <v>522508.35600000003</v>
      </c>
      <c r="D168" s="156">
        <v>417943.23800000001</v>
      </c>
      <c r="E168" s="156">
        <v>104565.118</v>
      </c>
      <c r="F168" s="156">
        <v>416015.35800000001</v>
      </c>
      <c r="G168" s="156">
        <v>112244.77500000001</v>
      </c>
      <c r="H168" s="156">
        <v>114172.65500000004</v>
      </c>
      <c r="I168" s="156">
        <v>1689.1890000000001</v>
      </c>
      <c r="J168" s="157">
        <v>115861.84400000001</v>
      </c>
      <c r="K168" s="156">
        <v>95923.107000000004</v>
      </c>
      <c r="L168" s="156">
        <v>14806.35</v>
      </c>
      <c r="M168" s="156">
        <v>5132.3869999999997</v>
      </c>
      <c r="N168" s="159"/>
      <c r="O168" s="161">
        <v>15.124331181885902</v>
      </c>
      <c r="P168" s="160">
        <v>15.739705471975741</v>
      </c>
      <c r="Q168" s="159"/>
      <c r="R168" s="156">
        <v>85309.15</v>
      </c>
      <c r="S168" s="156">
        <v>71848.134999999995</v>
      </c>
      <c r="T168" s="156">
        <v>4375.6840000000002</v>
      </c>
      <c r="U168" s="156">
        <v>1032.4969999999998</v>
      </c>
      <c r="V168" s="156">
        <v>3343.1869999999999</v>
      </c>
      <c r="W168" s="163">
        <v>17523.329000000002</v>
      </c>
      <c r="X168" s="156">
        <v>712.98400000000004</v>
      </c>
      <c r="Y168" s="158">
        <v>23143.510999999999</v>
      </c>
      <c r="Z168" s="156">
        <v>15702.885</v>
      </c>
      <c r="AA168" s="156">
        <v>7440.6260000000002</v>
      </c>
      <c r="AB168" s="158">
        <v>4907.1980000000003</v>
      </c>
      <c r="AC168" s="156">
        <v>4907.1980000000003</v>
      </c>
      <c r="AD168" s="159"/>
      <c r="AE168" s="158">
        <v>18236.313000000002</v>
      </c>
      <c r="AF168" s="159"/>
      <c r="AG168" s="158">
        <v>25048.099000000002</v>
      </c>
      <c r="AH168" s="156">
        <v>16362.719000000001</v>
      </c>
      <c r="AI168" s="156">
        <v>12278.164000000001</v>
      </c>
      <c r="AJ168" s="156">
        <v>4084.5550000000003</v>
      </c>
      <c r="AK168" s="156">
        <v>7445.6310000000003</v>
      </c>
      <c r="AL168" s="156">
        <v>1239.749</v>
      </c>
      <c r="AM168" s="158">
        <v>5341.0769999999993</v>
      </c>
      <c r="AN168" s="156">
        <v>562.73800000000006</v>
      </c>
      <c r="AO168" s="156">
        <v>4419.5640000000003</v>
      </c>
      <c r="AP168" s="156">
        <v>358.77500000000003</v>
      </c>
      <c r="AQ168" s="165">
        <v>19707.022000000001</v>
      </c>
    </row>
    <row r="169" spans="1:43" ht="12.75" customHeight="1">
      <c r="A169" s="156" t="s">
        <v>776</v>
      </c>
      <c r="B169" s="156" t="s">
        <v>829</v>
      </c>
      <c r="C169" s="156">
        <v>552187.56199999992</v>
      </c>
      <c r="D169" s="156">
        <v>436296.12</v>
      </c>
      <c r="E169" s="156">
        <v>115891.44200000001</v>
      </c>
      <c r="F169" s="156">
        <v>422605.92699999997</v>
      </c>
      <c r="G169" s="156">
        <v>110629.89799999999</v>
      </c>
      <c r="H169" s="156">
        <v>124320.09099999996</v>
      </c>
      <c r="I169" s="156">
        <v>1686.252</v>
      </c>
      <c r="J169" s="157">
        <v>126006.34300000001</v>
      </c>
      <c r="K169" s="156">
        <v>104646.265</v>
      </c>
      <c r="L169" s="156">
        <v>15815.263000000001</v>
      </c>
      <c r="M169" s="156">
        <v>5544.8149999999996</v>
      </c>
      <c r="N169" s="159"/>
      <c r="O169" s="161">
        <v>14.870206176843016</v>
      </c>
      <c r="P169" s="160">
        <v>15.94886219338974</v>
      </c>
      <c r="Q169" s="159"/>
      <c r="R169" s="156">
        <v>87758.076000000001</v>
      </c>
      <c r="S169" s="156">
        <v>73058.510999999999</v>
      </c>
      <c r="T169" s="156">
        <v>4414.62</v>
      </c>
      <c r="U169" s="156">
        <v>1093.7630000000001</v>
      </c>
      <c r="V169" s="156">
        <v>3320.857</v>
      </c>
      <c r="W169" s="163">
        <v>18737.402999999998</v>
      </c>
      <c r="X169" s="156">
        <v>1359.1750000000029</v>
      </c>
      <c r="Y169" s="158">
        <v>24920.191999999999</v>
      </c>
      <c r="Z169" s="156">
        <v>16794.925999999999</v>
      </c>
      <c r="AA169" s="156">
        <v>8125.2659999999996</v>
      </c>
      <c r="AB169" s="158">
        <v>4823.6139999999996</v>
      </c>
      <c r="AC169" s="156">
        <v>4823.6139999999996</v>
      </c>
      <c r="AD169" s="159"/>
      <c r="AE169" s="158">
        <v>20096.577999999998</v>
      </c>
      <c r="AF169" s="159"/>
      <c r="AG169" s="158">
        <v>23922.285</v>
      </c>
      <c r="AH169" s="156">
        <v>15760.3</v>
      </c>
      <c r="AI169" s="156">
        <v>11371.736000000001</v>
      </c>
      <c r="AJ169" s="156">
        <v>4388.5640000000003</v>
      </c>
      <c r="AK169" s="156">
        <v>6716.7240000000011</v>
      </c>
      <c r="AL169" s="156">
        <v>1445.261</v>
      </c>
      <c r="AM169" s="158">
        <v>8163.1309999999994</v>
      </c>
      <c r="AN169" s="156">
        <v>2371.9349999999999</v>
      </c>
      <c r="AO169" s="156">
        <v>5184.799</v>
      </c>
      <c r="AP169" s="156">
        <v>606.39700000000005</v>
      </c>
      <c r="AQ169" s="165">
        <v>15759.153999999999</v>
      </c>
    </row>
    <row r="170" spans="1:43" ht="12.75" customHeight="1">
      <c r="A170" s="156" t="s">
        <v>776</v>
      </c>
      <c r="B170" s="156" t="s">
        <v>830</v>
      </c>
      <c r="C170" s="156">
        <v>545006.29</v>
      </c>
      <c r="D170" s="156">
        <v>436776.23200000008</v>
      </c>
      <c r="E170" s="156">
        <v>108230.058</v>
      </c>
      <c r="F170" s="156">
        <v>428464.478</v>
      </c>
      <c r="G170" s="156">
        <v>104358.951</v>
      </c>
      <c r="H170" s="156">
        <v>112670.70500000002</v>
      </c>
      <c r="I170" s="156">
        <v>1511.732</v>
      </c>
      <c r="J170" s="157">
        <v>114182.43700000008</v>
      </c>
      <c r="K170" s="156">
        <v>94107.353000000076</v>
      </c>
      <c r="L170" s="156">
        <v>14087.887000000001</v>
      </c>
      <c r="M170" s="156">
        <v>5987.1970000000001</v>
      </c>
      <c r="N170" s="159"/>
      <c r="O170" s="161">
        <v>15.610979646545806</v>
      </c>
      <c r="P170" s="160">
        <v>17.281842565682837</v>
      </c>
      <c r="Q170" s="159"/>
      <c r="R170" s="156">
        <v>85853.024999999994</v>
      </c>
      <c r="S170" s="156">
        <v>72106.14</v>
      </c>
      <c r="T170" s="156">
        <v>4379.4430000000002</v>
      </c>
      <c r="U170" s="156">
        <v>1069.5730000000001</v>
      </c>
      <c r="V170" s="156">
        <v>3309.87</v>
      </c>
      <c r="W170" s="163">
        <v>17824.996999999999</v>
      </c>
      <c r="X170" s="156">
        <v>1907.8320000000022</v>
      </c>
      <c r="Y170" s="158">
        <v>24250.769</v>
      </c>
      <c r="Z170" s="156">
        <v>16224.076000000001</v>
      </c>
      <c r="AA170" s="156">
        <v>8026.6930000000002</v>
      </c>
      <c r="AB170" s="158">
        <v>4517.9399999999996</v>
      </c>
      <c r="AC170" s="156">
        <v>4517.9399999999996</v>
      </c>
      <c r="AD170" s="159"/>
      <c r="AE170" s="158">
        <v>19732.828999999998</v>
      </c>
      <c r="AF170" s="159"/>
      <c r="AG170" s="158">
        <v>25825.190999999999</v>
      </c>
      <c r="AH170" s="156">
        <v>17202.697</v>
      </c>
      <c r="AI170" s="156">
        <v>12786.57</v>
      </c>
      <c r="AJ170" s="156">
        <v>4416.1269999999995</v>
      </c>
      <c r="AK170" s="156">
        <v>7307.6130000000003</v>
      </c>
      <c r="AL170" s="156">
        <v>1314.8810000000001</v>
      </c>
      <c r="AM170" s="158">
        <v>7235.4909999999991</v>
      </c>
      <c r="AN170" s="156">
        <v>1966.5240000000001</v>
      </c>
      <c r="AO170" s="156">
        <v>4574.7340000000004</v>
      </c>
      <c r="AP170" s="156">
        <v>694.23299999999995</v>
      </c>
      <c r="AQ170" s="165">
        <v>18589.7</v>
      </c>
    </row>
    <row r="171" spans="1:43" ht="12.75" customHeight="1">
      <c r="A171" s="156" t="s">
        <v>776</v>
      </c>
      <c r="B171" s="156" t="s">
        <v>831</v>
      </c>
      <c r="C171" s="156">
        <v>568532.49900000007</v>
      </c>
      <c r="D171" s="156">
        <v>456615.41399999999</v>
      </c>
      <c r="E171" s="156">
        <v>111917.08500000001</v>
      </c>
      <c r="F171" s="156">
        <v>440674.67300000007</v>
      </c>
      <c r="G171" s="156">
        <v>113005.32800000001</v>
      </c>
      <c r="H171" s="156">
        <v>128946.06900000002</v>
      </c>
      <c r="I171" s="156">
        <v>1623.0709999999999</v>
      </c>
      <c r="J171" s="157">
        <v>130569.13999999993</v>
      </c>
      <c r="K171" s="156">
        <v>109398.95899999993</v>
      </c>
      <c r="L171" s="156">
        <v>15507.593000000001</v>
      </c>
      <c r="M171" s="156">
        <v>5662.5879999999997</v>
      </c>
      <c r="N171" s="159"/>
      <c r="O171" s="161">
        <v>15.497763100836853</v>
      </c>
      <c r="P171" s="160">
        <v>12.744467031030466</v>
      </c>
      <c r="Q171" s="159"/>
      <c r="R171" s="156">
        <v>91958.444000000003</v>
      </c>
      <c r="S171" s="156">
        <v>75388.462</v>
      </c>
      <c r="T171" s="156">
        <v>4112.3890000000001</v>
      </c>
      <c r="U171" s="156">
        <v>1035.7950000000001</v>
      </c>
      <c r="V171" s="156">
        <v>3076.5939999999996</v>
      </c>
      <c r="W171" s="163">
        <v>20235.296000000002</v>
      </c>
      <c r="X171" s="156">
        <v>-3594.9549999999999</v>
      </c>
      <c r="Y171" s="158">
        <v>26879.063000000002</v>
      </c>
      <c r="Z171" s="156">
        <v>17729.52</v>
      </c>
      <c r="AA171" s="156">
        <v>9149.5429999999997</v>
      </c>
      <c r="AB171" s="158">
        <v>10238.722</v>
      </c>
      <c r="AC171" s="156">
        <v>5137.924</v>
      </c>
      <c r="AD171" s="156">
        <v>5100.7979999999998</v>
      </c>
      <c r="AE171" s="158">
        <v>16640.341</v>
      </c>
      <c r="AF171" s="159"/>
      <c r="AG171" s="158">
        <v>24845.78</v>
      </c>
      <c r="AH171" s="156">
        <v>16285.727999999999</v>
      </c>
      <c r="AI171" s="156">
        <v>11893.245999999999</v>
      </c>
      <c r="AJ171" s="156">
        <v>4392.482</v>
      </c>
      <c r="AK171" s="156">
        <v>7214.5789999999997</v>
      </c>
      <c r="AL171" s="156">
        <v>1345.473</v>
      </c>
      <c r="AM171" s="158">
        <v>7363.7330000000002</v>
      </c>
      <c r="AN171" s="156">
        <v>1127.3519999999999</v>
      </c>
      <c r="AO171" s="156">
        <v>4872.585</v>
      </c>
      <c r="AP171" s="156">
        <v>1363.7959999999998</v>
      </c>
      <c r="AQ171" s="165">
        <v>17482.046999999999</v>
      </c>
    </row>
    <row r="172" spans="1:43" ht="12.75" customHeight="1">
      <c r="A172" s="156" t="s">
        <v>776</v>
      </c>
      <c r="B172" s="156" t="s">
        <v>834</v>
      </c>
      <c r="C172" s="156">
        <v>508908.90899999999</v>
      </c>
      <c r="D172" s="156">
        <v>403173.41599999997</v>
      </c>
      <c r="E172" s="156">
        <v>105735.493</v>
      </c>
      <c r="F172" s="156">
        <v>401666.78399999999</v>
      </c>
      <c r="G172" s="156">
        <v>105631.65599999999</v>
      </c>
      <c r="H172" s="156">
        <v>107138.28799999997</v>
      </c>
      <c r="I172" s="156">
        <v>1689.0029999999999</v>
      </c>
      <c r="J172" s="157">
        <v>108827.29099999997</v>
      </c>
      <c r="K172" s="156">
        <v>88025.945999999967</v>
      </c>
      <c r="L172" s="156">
        <v>15611.035</v>
      </c>
      <c r="M172" s="156">
        <v>5190.3100000000004</v>
      </c>
      <c r="N172" s="159"/>
      <c r="O172" s="161">
        <v>15.183876073879304</v>
      </c>
      <c r="P172" s="160">
        <v>15.77456430483049</v>
      </c>
      <c r="Q172" s="159"/>
      <c r="R172" s="156">
        <v>81440.846999999994</v>
      </c>
      <c r="S172" s="156">
        <v>68666.36</v>
      </c>
      <c r="T172" s="156">
        <v>4073.1480000000001</v>
      </c>
      <c r="U172" s="156">
        <v>835.3180000000001</v>
      </c>
      <c r="V172" s="156">
        <v>3237.83</v>
      </c>
      <c r="W172" s="163">
        <v>16524.201000000001</v>
      </c>
      <c r="X172" s="156">
        <v>642.83000000000004</v>
      </c>
      <c r="Y172" s="158">
        <v>22098.510999999999</v>
      </c>
      <c r="Z172" s="156">
        <v>14919.513999999999</v>
      </c>
      <c r="AA172" s="156">
        <v>7178.9970000000003</v>
      </c>
      <c r="AB172" s="158">
        <v>4931.4799999999996</v>
      </c>
      <c r="AC172" s="156">
        <v>4931.4799999999996</v>
      </c>
      <c r="AD172" s="159"/>
      <c r="AE172" s="158">
        <v>17167.031000000003</v>
      </c>
      <c r="AF172" s="159"/>
      <c r="AG172" s="158">
        <v>25826.087</v>
      </c>
      <c r="AH172" s="156">
        <v>16910.400000000001</v>
      </c>
      <c r="AI172" s="156">
        <v>12981.579000000002</v>
      </c>
      <c r="AJ172" s="156">
        <v>3928.8210000000004</v>
      </c>
      <c r="AK172" s="156">
        <v>7654.2950000000001</v>
      </c>
      <c r="AL172" s="156">
        <v>1261.3919999999998</v>
      </c>
      <c r="AM172" s="158">
        <v>5365.01</v>
      </c>
      <c r="AN172" s="156">
        <v>605.30999999999995</v>
      </c>
      <c r="AO172" s="156">
        <v>4437.2139999999999</v>
      </c>
      <c r="AP172" s="156">
        <v>322.48599999999999</v>
      </c>
      <c r="AQ172" s="165">
        <v>20461.077000000001</v>
      </c>
    </row>
    <row r="173" spans="1:43" ht="12.75" customHeight="1">
      <c r="A173" s="156" t="s">
        <v>776</v>
      </c>
      <c r="B173" s="156" t="s">
        <v>829</v>
      </c>
      <c r="C173" s="156">
        <v>407857</v>
      </c>
      <c r="D173" s="156">
        <v>321315.87899999996</v>
      </c>
      <c r="E173" s="156">
        <v>86541.120999999999</v>
      </c>
      <c r="F173" s="156">
        <v>314823.83299999998</v>
      </c>
      <c r="G173" s="156">
        <v>78627.47099999999</v>
      </c>
      <c r="H173" s="156">
        <v>85119.516999999993</v>
      </c>
      <c r="I173" s="156">
        <v>976.44200000000001</v>
      </c>
      <c r="J173" s="157">
        <v>86095.958999999959</v>
      </c>
      <c r="K173" s="156">
        <v>65560.398999999961</v>
      </c>
      <c r="L173" s="156">
        <v>16280.19</v>
      </c>
      <c r="M173" s="156">
        <v>4255.37</v>
      </c>
      <c r="N173" s="159"/>
      <c r="O173" s="161">
        <v>14.822293808237857</v>
      </c>
      <c r="P173" s="160">
        <v>16.1340743065537</v>
      </c>
      <c r="Q173" s="159"/>
      <c r="R173" s="156">
        <v>63249.141000000003</v>
      </c>
      <c r="S173" s="156">
        <v>53467.288999999997</v>
      </c>
      <c r="T173" s="156">
        <v>3348.96</v>
      </c>
      <c r="U173" s="156">
        <v>862.35299999999995</v>
      </c>
      <c r="V173" s="156">
        <v>2486.607</v>
      </c>
      <c r="W173" s="163">
        <v>12761.395999999999</v>
      </c>
      <c r="X173" s="156">
        <v>1129.3899999999994</v>
      </c>
      <c r="Y173" s="158">
        <v>18288.93</v>
      </c>
      <c r="Z173" s="156">
        <v>12374.445</v>
      </c>
      <c r="AA173" s="156">
        <v>5914.4849999999997</v>
      </c>
      <c r="AB173" s="158">
        <v>4398.1440000000002</v>
      </c>
      <c r="AC173" s="156">
        <v>4398.1440000000002</v>
      </c>
      <c r="AD173" s="159"/>
      <c r="AE173" s="158">
        <v>13890.786</v>
      </c>
      <c r="AF173" s="159"/>
      <c r="AG173" s="158">
        <v>19164.46</v>
      </c>
      <c r="AH173" s="156">
        <v>12482.815999999999</v>
      </c>
      <c r="AI173" s="156">
        <v>8865.6640000000007</v>
      </c>
      <c r="AJ173" s="156">
        <v>3617.152</v>
      </c>
      <c r="AK173" s="156">
        <v>5322.64</v>
      </c>
      <c r="AL173" s="156">
        <v>1359.0039999999999</v>
      </c>
      <c r="AM173" s="158">
        <v>8107.067</v>
      </c>
      <c r="AN173" s="156">
        <v>2446.078</v>
      </c>
      <c r="AO173" s="156">
        <v>5196.2309999999998</v>
      </c>
      <c r="AP173" s="156">
        <v>464.75800000000004</v>
      </c>
      <c r="AQ173" s="165">
        <v>11057.393000000002</v>
      </c>
    </row>
    <row r="174" spans="1:43" ht="12.75" customHeight="1">
      <c r="A174" s="156" t="s">
        <v>776</v>
      </c>
      <c r="B174" s="156" t="s">
        <v>830</v>
      </c>
      <c r="C174" s="156">
        <v>499516.217</v>
      </c>
      <c r="D174" s="156">
        <v>401405.08500000002</v>
      </c>
      <c r="E174" s="156">
        <v>98111.132000000012</v>
      </c>
      <c r="F174" s="156">
        <v>387609.89300000004</v>
      </c>
      <c r="G174" s="156">
        <v>91628.924999999988</v>
      </c>
      <c r="H174" s="156">
        <v>105424.11699999998</v>
      </c>
      <c r="I174" s="156">
        <v>1522.595</v>
      </c>
      <c r="J174" s="157">
        <v>106946.71199999997</v>
      </c>
      <c r="K174" s="156">
        <v>86313.998999999982</v>
      </c>
      <c r="L174" s="156">
        <v>14623.574000000001</v>
      </c>
      <c r="M174" s="156">
        <v>6009.1390000000001</v>
      </c>
      <c r="N174" s="159"/>
      <c r="O174" s="161">
        <v>15.567926015341179</v>
      </c>
      <c r="P174" s="160">
        <v>17.324536354142431</v>
      </c>
      <c r="Q174" s="159"/>
      <c r="R174" s="156">
        <v>79463.739000000001</v>
      </c>
      <c r="S174" s="156">
        <v>66439.642999999996</v>
      </c>
      <c r="T174" s="156">
        <v>3992.241</v>
      </c>
      <c r="U174" s="156">
        <v>870.37300000000005</v>
      </c>
      <c r="V174" s="156">
        <v>3121.8679999999995</v>
      </c>
      <c r="W174" s="163">
        <v>16649.385000000002</v>
      </c>
      <c r="X174" s="156">
        <v>1878.6370000000024</v>
      </c>
      <c r="Y174" s="158">
        <v>22682.561000000002</v>
      </c>
      <c r="Z174" s="156">
        <v>15383.65</v>
      </c>
      <c r="AA174" s="156">
        <v>7298.9110000000001</v>
      </c>
      <c r="AB174" s="158">
        <v>4154.5389999999998</v>
      </c>
      <c r="AC174" s="156">
        <v>4154.5389999999998</v>
      </c>
      <c r="AD174" s="159"/>
      <c r="AE174" s="158">
        <v>18528.022000000001</v>
      </c>
      <c r="AF174" s="159"/>
      <c r="AG174" s="158">
        <v>21521.391</v>
      </c>
      <c r="AH174" s="156">
        <v>14514.951999999999</v>
      </c>
      <c r="AI174" s="156">
        <v>10907.712</v>
      </c>
      <c r="AJ174" s="156">
        <v>3607.24</v>
      </c>
      <c r="AK174" s="156">
        <v>5562.49</v>
      </c>
      <c r="AL174" s="156">
        <v>1443.9490000000001</v>
      </c>
      <c r="AM174" s="158">
        <v>6846.2070000000003</v>
      </c>
      <c r="AN174" s="156">
        <v>1922.0520000000001</v>
      </c>
      <c r="AO174" s="156">
        <v>4302.2880000000005</v>
      </c>
      <c r="AP174" s="156">
        <v>621.86699999999996</v>
      </c>
      <c r="AQ174" s="165">
        <v>14675.184000000001</v>
      </c>
    </row>
    <row r="175" spans="1:43" ht="12.75" customHeight="1">
      <c r="A175" s="156" t="s">
        <v>776</v>
      </c>
      <c r="B175" s="156" t="s">
        <v>831</v>
      </c>
      <c r="C175" s="156">
        <v>532912.57499999995</v>
      </c>
      <c r="D175" s="156">
        <v>430081.299</v>
      </c>
      <c r="E175" s="156">
        <v>102831.276</v>
      </c>
      <c r="F175" s="156">
        <v>416971.34</v>
      </c>
      <c r="G175" s="156">
        <v>104095.723</v>
      </c>
      <c r="H175" s="156">
        <v>117205.68199999997</v>
      </c>
      <c r="I175" s="156">
        <v>832.43</v>
      </c>
      <c r="J175" s="157">
        <v>118038.11199999996</v>
      </c>
      <c r="K175" s="156">
        <v>95819.19299999997</v>
      </c>
      <c r="L175" s="156">
        <v>16350.617</v>
      </c>
      <c r="M175" s="156">
        <v>5868.3019999999997</v>
      </c>
      <c r="N175" s="159"/>
      <c r="O175" s="161">
        <v>15.503324892217867</v>
      </c>
      <c r="P175" s="160">
        <v>12.770146645517345</v>
      </c>
      <c r="Q175" s="159"/>
      <c r="R175" s="156">
        <v>87507.654999999999</v>
      </c>
      <c r="S175" s="156">
        <v>72660.231</v>
      </c>
      <c r="T175" s="156">
        <v>4124.4549999999999</v>
      </c>
      <c r="U175" s="156">
        <v>903.22800000000007</v>
      </c>
      <c r="V175" s="156">
        <v>3221.2269999999999</v>
      </c>
      <c r="W175" s="163">
        <v>18299.831999999999</v>
      </c>
      <c r="X175" s="156">
        <v>-3226.1919999999973</v>
      </c>
      <c r="Y175" s="158">
        <v>25377.769</v>
      </c>
      <c r="Z175" s="156">
        <v>16785.064000000002</v>
      </c>
      <c r="AA175" s="156">
        <v>8592.7049999999999</v>
      </c>
      <c r="AB175" s="158">
        <v>10304.129000000001</v>
      </c>
      <c r="AC175" s="156">
        <v>5067.4970000000003</v>
      </c>
      <c r="AD175" s="156">
        <v>5236.6319999999996</v>
      </c>
      <c r="AE175" s="158">
        <v>15073.64</v>
      </c>
      <c r="AF175" s="159"/>
      <c r="AG175" s="158">
        <v>23772.641</v>
      </c>
      <c r="AH175" s="156">
        <v>15091.95</v>
      </c>
      <c r="AI175" s="156">
        <v>11071.504999999999</v>
      </c>
      <c r="AJ175" s="156">
        <v>4020.4449999999997</v>
      </c>
      <c r="AK175" s="156">
        <v>6670.4870000000001</v>
      </c>
      <c r="AL175" s="156">
        <v>2010.204</v>
      </c>
      <c r="AM175" s="158">
        <v>6629.4610000000002</v>
      </c>
      <c r="AN175" s="156">
        <v>973.66</v>
      </c>
      <c r="AO175" s="156">
        <v>4533.66</v>
      </c>
      <c r="AP175" s="156">
        <v>1122.1410000000001</v>
      </c>
      <c r="AQ175" s="165">
        <v>17143.18</v>
      </c>
    </row>
    <row r="176" spans="1:43" ht="12.75" customHeight="1">
      <c r="A176" s="156" t="s">
        <v>776</v>
      </c>
      <c r="B176" s="156" t="s">
        <v>775</v>
      </c>
      <c r="C176" s="156">
        <v>507779.68699999998</v>
      </c>
      <c r="D176" s="156">
        <v>403685.93</v>
      </c>
      <c r="E176" s="156">
        <v>104093.75700000001</v>
      </c>
      <c r="F176" s="156">
        <v>406403.45400000003</v>
      </c>
      <c r="G176" s="156">
        <v>112618.81700000001</v>
      </c>
      <c r="H176" s="156">
        <v>109901.29300000001</v>
      </c>
      <c r="I176" s="156">
        <v>1534.9970000000001</v>
      </c>
      <c r="J176" s="157">
        <v>111436.28999999998</v>
      </c>
      <c r="K176" s="156">
        <v>90451.436999999991</v>
      </c>
      <c r="L176" s="156">
        <v>15657.775</v>
      </c>
      <c r="M176" s="156">
        <v>5327.0780000000004</v>
      </c>
      <c r="N176" s="159"/>
      <c r="O176" s="161">
        <v>15.126015053085492</v>
      </c>
      <c r="P176" s="160">
        <v>15.87250078049081</v>
      </c>
      <c r="Q176" s="159"/>
      <c r="R176" s="156">
        <v>83464.828999999998</v>
      </c>
      <c r="S176" s="156">
        <v>70922.471999999994</v>
      </c>
      <c r="T176" s="156">
        <v>4696.1189999999997</v>
      </c>
      <c r="U176" s="156">
        <v>963.94200000000001</v>
      </c>
      <c r="V176" s="156">
        <v>3732.1770000000006</v>
      </c>
      <c r="W176" s="163">
        <v>16855.87</v>
      </c>
      <c r="X176" s="156">
        <v>831.85599999999977</v>
      </c>
      <c r="Y176" s="158">
        <v>22475.232</v>
      </c>
      <c r="Z176" s="156">
        <v>15382.797999999999</v>
      </c>
      <c r="AA176" s="156">
        <v>7092.4340000000002</v>
      </c>
      <c r="AB176" s="158">
        <v>4787.5060000000003</v>
      </c>
      <c r="AC176" s="156">
        <v>4787.5060000000003</v>
      </c>
      <c r="AD176" s="159"/>
      <c r="AE176" s="158">
        <v>17687.726000000002</v>
      </c>
      <c r="AF176" s="159"/>
      <c r="AG176" s="158">
        <v>24666.777999999998</v>
      </c>
      <c r="AH176" s="156">
        <v>16124.885999999999</v>
      </c>
      <c r="AI176" s="156">
        <v>12098.495999999999</v>
      </c>
      <c r="AJ176" s="156">
        <v>4026.39</v>
      </c>
      <c r="AK176" s="156">
        <v>7401.9019999999991</v>
      </c>
      <c r="AL176" s="156">
        <v>1139.99</v>
      </c>
      <c r="AM176" s="158">
        <v>5214.6589999999997</v>
      </c>
      <c r="AN176" s="156">
        <v>423.36699999999996</v>
      </c>
      <c r="AO176" s="156">
        <v>4456.9050000000007</v>
      </c>
      <c r="AP176" s="156">
        <v>334.387</v>
      </c>
      <c r="AQ176" s="165">
        <v>19452.118999999999</v>
      </c>
    </row>
    <row r="177" spans="1:43" ht="12.75" customHeight="1">
      <c r="A177" s="156" t="s">
        <v>776</v>
      </c>
      <c r="B177" s="156" t="s">
        <v>829</v>
      </c>
      <c r="C177" s="156">
        <v>572040.74800000002</v>
      </c>
      <c r="D177" s="156">
        <v>443434.48199999996</v>
      </c>
      <c r="E177" s="156">
        <v>128606.266</v>
      </c>
      <c r="F177" s="156">
        <v>441880.20300000004</v>
      </c>
      <c r="G177" s="156">
        <v>118964.611</v>
      </c>
      <c r="H177" s="156">
        <v>120518.88999999998</v>
      </c>
      <c r="I177" s="156">
        <v>1909.559</v>
      </c>
      <c r="J177" s="157">
        <v>122428.44899999992</v>
      </c>
      <c r="K177" s="156">
        <v>98985.716999999917</v>
      </c>
      <c r="L177" s="156">
        <v>17393.594000000001</v>
      </c>
      <c r="M177" s="156">
        <v>6049.1379999999999</v>
      </c>
      <c r="N177" s="159"/>
      <c r="O177" s="161">
        <v>14.757707173109747</v>
      </c>
      <c r="P177" s="160">
        <v>16.234319034785788</v>
      </c>
      <c r="Q177" s="159"/>
      <c r="R177" s="156">
        <v>90227.335000000006</v>
      </c>
      <c r="S177" s="156">
        <v>76998.737999999998</v>
      </c>
      <c r="T177" s="156">
        <v>5163.2539999999999</v>
      </c>
      <c r="U177" s="156">
        <v>1072.6480000000001</v>
      </c>
      <c r="V177" s="156">
        <v>4090.6059999999998</v>
      </c>
      <c r="W177" s="163">
        <v>18067.631999999998</v>
      </c>
      <c r="X177" s="156">
        <v>1807.7929999999942</v>
      </c>
      <c r="Y177" s="158">
        <v>25049.576999999997</v>
      </c>
      <c r="Z177" s="156">
        <v>16896.8</v>
      </c>
      <c r="AA177" s="156">
        <v>8152.777</v>
      </c>
      <c r="AB177" s="158">
        <v>5174.152</v>
      </c>
      <c r="AC177" s="156">
        <v>5174.152</v>
      </c>
      <c r="AD177" s="159"/>
      <c r="AE177" s="158">
        <v>19875.424999999999</v>
      </c>
      <c r="AF177" s="159"/>
      <c r="AG177" s="158">
        <v>23565.613000000001</v>
      </c>
      <c r="AH177" s="156">
        <v>15614.073</v>
      </c>
      <c r="AI177" s="156">
        <v>10626.92</v>
      </c>
      <c r="AJ177" s="156">
        <v>4987.1530000000002</v>
      </c>
      <c r="AK177" s="156">
        <v>6419.96</v>
      </c>
      <c r="AL177" s="156">
        <v>1531.58</v>
      </c>
      <c r="AM177" s="158">
        <v>9021.7610000000004</v>
      </c>
      <c r="AN177" s="156">
        <v>2679.2860000000001</v>
      </c>
      <c r="AO177" s="156">
        <v>5225.0619999999999</v>
      </c>
      <c r="AP177" s="156">
        <v>1117.413</v>
      </c>
      <c r="AQ177" s="165">
        <v>14543.852000000001</v>
      </c>
    </row>
    <row r="178" spans="1:43" ht="12.75" customHeight="1">
      <c r="A178" s="156" t="s">
        <v>776</v>
      </c>
      <c r="B178" s="156" t="s">
        <v>830</v>
      </c>
      <c r="C178" s="156">
        <v>593943.28600000008</v>
      </c>
      <c r="D178" s="156">
        <v>467676.99400000006</v>
      </c>
      <c r="E178" s="156">
        <v>126266.292</v>
      </c>
      <c r="F178" s="156">
        <v>464418.261</v>
      </c>
      <c r="G178" s="156">
        <v>116660.45600000001</v>
      </c>
      <c r="H178" s="156">
        <v>119919.18899999998</v>
      </c>
      <c r="I178" s="156">
        <v>1735.518</v>
      </c>
      <c r="J178" s="157">
        <v>121654.70700000007</v>
      </c>
      <c r="K178" s="156">
        <v>98293.013000000064</v>
      </c>
      <c r="L178" s="156">
        <v>16564.987000000001</v>
      </c>
      <c r="M178" s="156">
        <v>6796.7070000000003</v>
      </c>
      <c r="N178" s="159"/>
      <c r="O178" s="161">
        <v>15.505566093714721</v>
      </c>
      <c r="P178" s="160">
        <v>17.417903936918769</v>
      </c>
      <c r="Q178" s="159"/>
      <c r="R178" s="156">
        <v>92639.29</v>
      </c>
      <c r="S178" s="156">
        <v>79118.737999999998</v>
      </c>
      <c r="T178" s="156">
        <v>5616.2339999999995</v>
      </c>
      <c r="U178" s="156">
        <v>1174.8380000000002</v>
      </c>
      <c r="V178" s="156">
        <v>4441.3960000000006</v>
      </c>
      <c r="W178" s="163">
        <v>18863.251</v>
      </c>
      <c r="X178" s="156">
        <v>2326.4490000000042</v>
      </c>
      <c r="Y178" s="158">
        <v>26036.656000000003</v>
      </c>
      <c r="Z178" s="156">
        <v>17239.885000000002</v>
      </c>
      <c r="AA178" s="156">
        <v>8796.7710000000006</v>
      </c>
      <c r="AB178" s="158">
        <v>4846.9560000000001</v>
      </c>
      <c r="AC178" s="156">
        <v>4846.9560000000001</v>
      </c>
      <c r="AD178" s="159"/>
      <c r="AE178" s="158">
        <v>21189.700000000004</v>
      </c>
      <c r="AF178" s="159"/>
      <c r="AG178" s="158">
        <v>26140.907000000003</v>
      </c>
      <c r="AH178" s="156">
        <v>17370.124</v>
      </c>
      <c r="AI178" s="156">
        <v>12184.488000000001</v>
      </c>
      <c r="AJ178" s="156">
        <v>5185.6360000000004</v>
      </c>
      <c r="AK178" s="156">
        <v>7535.5190000000002</v>
      </c>
      <c r="AL178" s="156">
        <v>1235.2640000000001</v>
      </c>
      <c r="AM178" s="158">
        <v>7405.7079999999996</v>
      </c>
      <c r="AN178" s="156">
        <v>2128.3119999999999</v>
      </c>
      <c r="AO178" s="156">
        <v>4554.6750000000002</v>
      </c>
      <c r="AP178" s="156">
        <v>722.721</v>
      </c>
      <c r="AQ178" s="165">
        <v>18735.199000000001</v>
      </c>
    </row>
    <row r="179" spans="1:43" ht="12.75" customHeight="1">
      <c r="A179" s="156" t="s">
        <v>776</v>
      </c>
      <c r="B179" s="156" t="s">
        <v>831</v>
      </c>
      <c r="C179" s="156">
        <v>666515.46200000006</v>
      </c>
      <c r="D179" s="156">
        <v>531898.07499999995</v>
      </c>
      <c r="E179" s="156">
        <v>134617.38699999999</v>
      </c>
      <c r="F179" s="156">
        <v>523999.61699999997</v>
      </c>
      <c r="G179" s="156">
        <v>133040.592</v>
      </c>
      <c r="H179" s="156">
        <v>140939.05000000002</v>
      </c>
      <c r="I179" s="156">
        <v>1360.4259999999999</v>
      </c>
      <c r="J179" s="157">
        <v>142299.476</v>
      </c>
      <c r="K179" s="156">
        <v>117559.62499999999</v>
      </c>
      <c r="L179" s="156">
        <v>17849.562000000002</v>
      </c>
      <c r="M179" s="156">
        <v>6890.2889999999998</v>
      </c>
      <c r="N179" s="159"/>
      <c r="O179" s="161">
        <v>15.439686510159746</v>
      </c>
      <c r="P179" s="160">
        <v>12.756884642358067</v>
      </c>
      <c r="Q179" s="159"/>
      <c r="R179" s="156">
        <v>106882.232</v>
      </c>
      <c r="S179" s="156">
        <v>90727.410999999993</v>
      </c>
      <c r="T179" s="156">
        <v>6321.701</v>
      </c>
      <c r="U179" s="156">
        <v>1338.0709999999999</v>
      </c>
      <c r="V179" s="156">
        <v>4983.63</v>
      </c>
      <c r="W179" s="163">
        <v>21970.593000000001</v>
      </c>
      <c r="X179" s="156">
        <v>-3817.6129999999976</v>
      </c>
      <c r="Y179" s="158">
        <v>30553.573</v>
      </c>
      <c r="Z179" s="156">
        <v>20176.304</v>
      </c>
      <c r="AA179" s="156">
        <v>10377.269</v>
      </c>
      <c r="AB179" s="158">
        <v>12400.593000000001</v>
      </c>
      <c r="AC179" s="156">
        <v>6273.7240000000002</v>
      </c>
      <c r="AD179" s="156">
        <v>6126.8689999999997</v>
      </c>
      <c r="AE179" s="158">
        <v>18152.980000000003</v>
      </c>
      <c r="AF179" s="159"/>
      <c r="AG179" s="158">
        <v>26692.754000000001</v>
      </c>
      <c r="AH179" s="156">
        <v>17192.095999999998</v>
      </c>
      <c r="AI179" s="156">
        <v>11446.493999999999</v>
      </c>
      <c r="AJ179" s="156">
        <v>5745.6019999999999</v>
      </c>
      <c r="AK179" s="156">
        <v>7993.6190000000006</v>
      </c>
      <c r="AL179" s="156">
        <v>1507.039</v>
      </c>
      <c r="AM179" s="158">
        <v>6925.5720000000001</v>
      </c>
      <c r="AN179" s="156">
        <v>825.577</v>
      </c>
      <c r="AO179" s="156">
        <v>4601.2700000000004</v>
      </c>
      <c r="AP179" s="156">
        <v>1498.7249999999999</v>
      </c>
      <c r="AQ179" s="165">
        <v>19767.181999999997</v>
      </c>
    </row>
    <row r="180" spans="1:43" ht="12.75" customHeight="1">
      <c r="A180" s="156" t="s">
        <v>776</v>
      </c>
      <c r="B180" s="156" t="s">
        <v>781</v>
      </c>
      <c r="C180" s="156">
        <v>681251.68799999997</v>
      </c>
      <c r="D180" s="156">
        <v>536807.24699999997</v>
      </c>
      <c r="E180" s="156">
        <v>144444.44099999999</v>
      </c>
      <c r="F180" s="156">
        <v>554478.36100000003</v>
      </c>
      <c r="G180" s="156">
        <v>148826.05100000001</v>
      </c>
      <c r="H180" s="156">
        <v>131154.93699999998</v>
      </c>
      <c r="I180" s="156">
        <v>1723.6790000000001</v>
      </c>
      <c r="J180" s="157">
        <v>132878.61599999995</v>
      </c>
      <c r="K180" s="156">
        <v>109041.92899999995</v>
      </c>
      <c r="L180" s="156">
        <v>17392.865000000002</v>
      </c>
      <c r="M180" s="156">
        <v>6443.8220000000001</v>
      </c>
      <c r="N180" s="159"/>
      <c r="O180" s="161">
        <v>14.929863507910113</v>
      </c>
      <c r="P180" s="160">
        <v>15.49454804676774</v>
      </c>
      <c r="Q180" s="159"/>
      <c r="R180" s="156">
        <v>106571.96</v>
      </c>
      <c r="S180" s="156">
        <v>92941.233999999997</v>
      </c>
      <c r="T180" s="156">
        <v>6544.0120000000006</v>
      </c>
      <c r="U180" s="156">
        <v>1280.8</v>
      </c>
      <c r="V180" s="156">
        <v>5263.2119999999995</v>
      </c>
      <c r="W180" s="163">
        <v>19838.596000000001</v>
      </c>
      <c r="X180" s="156">
        <v>750.34499999999753</v>
      </c>
      <c r="Y180" s="158">
        <v>27205.366999999998</v>
      </c>
      <c r="Z180" s="156">
        <v>18723.324999999997</v>
      </c>
      <c r="AA180" s="156">
        <v>8482.0419999999995</v>
      </c>
      <c r="AB180" s="158">
        <v>6616.4260000000004</v>
      </c>
      <c r="AC180" s="156">
        <v>6616.4260000000004</v>
      </c>
      <c r="AD180" s="159"/>
      <c r="AE180" s="158">
        <v>20588.940999999999</v>
      </c>
      <c r="AF180" s="159"/>
      <c r="AG180" s="158">
        <v>30144.109</v>
      </c>
      <c r="AH180" s="156">
        <v>20117.246999999999</v>
      </c>
      <c r="AI180" s="156">
        <v>13731.085999999999</v>
      </c>
      <c r="AJ180" s="156">
        <v>6386.1610000000001</v>
      </c>
      <c r="AK180" s="156">
        <v>8774.6779999999999</v>
      </c>
      <c r="AL180" s="156">
        <v>1252.184</v>
      </c>
      <c r="AM180" s="158">
        <v>6557.8600000000006</v>
      </c>
      <c r="AN180" s="156">
        <v>506.31499999999994</v>
      </c>
      <c r="AO180" s="156">
        <v>5654.4580000000005</v>
      </c>
      <c r="AP180" s="156">
        <v>397.08699999999999</v>
      </c>
      <c r="AQ180" s="165">
        <v>23586.249</v>
      </c>
    </row>
    <row r="181" spans="1:43" ht="12.75" customHeight="1">
      <c r="A181" s="156" t="s">
        <v>776</v>
      </c>
      <c r="B181" s="156" t="s">
        <v>829</v>
      </c>
      <c r="C181" s="156">
        <v>736012.97199999995</v>
      </c>
      <c r="D181" s="156">
        <v>557343.41500000004</v>
      </c>
      <c r="E181" s="156">
        <v>178669.557</v>
      </c>
      <c r="F181" s="156">
        <v>560435.79</v>
      </c>
      <c r="G181" s="156">
        <v>154651.20699999999</v>
      </c>
      <c r="H181" s="156">
        <v>151558.83199999999</v>
      </c>
      <c r="I181" s="156">
        <v>1760.9359999999999</v>
      </c>
      <c r="J181" s="157">
        <v>153319.76799999998</v>
      </c>
      <c r="K181" s="156">
        <v>127111.78099999997</v>
      </c>
      <c r="L181" s="156">
        <v>19238.258000000002</v>
      </c>
      <c r="M181" s="156">
        <v>6969.7290000000003</v>
      </c>
      <c r="N181" s="159"/>
      <c r="O181" s="161">
        <v>14.555170080873069</v>
      </c>
      <c r="P181" s="160">
        <v>15.837625713078303</v>
      </c>
      <c r="Q181" s="159"/>
      <c r="R181" s="156">
        <v>114522.178</v>
      </c>
      <c r="S181" s="156">
        <v>99098.157999999996</v>
      </c>
      <c r="T181" s="156">
        <v>7276.6</v>
      </c>
      <c r="U181" s="156">
        <v>1492.5740000000001</v>
      </c>
      <c r="V181" s="156">
        <v>5784.0259999999998</v>
      </c>
      <c r="W181" s="163">
        <v>22315.952999999998</v>
      </c>
      <c r="X181" s="156">
        <v>1966.2579999999944</v>
      </c>
      <c r="Y181" s="158">
        <v>31042.867999999999</v>
      </c>
      <c r="Z181" s="156">
        <v>21531.795999999998</v>
      </c>
      <c r="AA181" s="156">
        <v>9511.0720000000001</v>
      </c>
      <c r="AB181" s="158">
        <v>6760.6570000000011</v>
      </c>
      <c r="AC181" s="156">
        <v>6760.6570000000011</v>
      </c>
      <c r="AD181" s="159"/>
      <c r="AE181" s="158">
        <v>24282.210999999999</v>
      </c>
      <c r="AF181" s="159"/>
      <c r="AG181" s="158">
        <v>28766.043999999998</v>
      </c>
      <c r="AH181" s="156">
        <v>19249.781000000003</v>
      </c>
      <c r="AI181" s="156">
        <v>12674.296999999999</v>
      </c>
      <c r="AJ181" s="156">
        <v>6575.4840000000004</v>
      </c>
      <c r="AK181" s="156">
        <v>7718.2120000000004</v>
      </c>
      <c r="AL181" s="156">
        <v>1798.0510000000002</v>
      </c>
      <c r="AM181" s="158">
        <v>11363.767</v>
      </c>
      <c r="AN181" s="156">
        <v>3194.7339999999999</v>
      </c>
      <c r="AO181" s="156">
        <v>7228.1560000000009</v>
      </c>
      <c r="AP181" s="156">
        <v>940.87699999999995</v>
      </c>
      <c r="AQ181" s="165">
        <v>17402.277000000002</v>
      </c>
    </row>
    <row r="182" spans="1:43" ht="12.75" customHeight="1">
      <c r="A182" s="156" t="s">
        <v>776</v>
      </c>
      <c r="B182" s="156" t="s">
        <v>830</v>
      </c>
      <c r="C182" s="156">
        <v>738232.14</v>
      </c>
      <c r="D182" s="156">
        <v>570689.5</v>
      </c>
      <c r="E182" s="156">
        <v>167542.63999999998</v>
      </c>
      <c r="F182" s="156">
        <v>592810.70200000005</v>
      </c>
      <c r="G182" s="156">
        <v>160808.508</v>
      </c>
      <c r="H182" s="156">
        <v>138687.30600000001</v>
      </c>
      <c r="I182" s="156">
        <v>1614.8689999999999</v>
      </c>
      <c r="J182" s="157">
        <v>140302.17499999996</v>
      </c>
      <c r="K182" s="156">
        <v>114937.05299999996</v>
      </c>
      <c r="L182" s="156">
        <v>17633.042000000001</v>
      </c>
      <c r="M182" s="156">
        <v>7732.08</v>
      </c>
      <c r="N182" s="159"/>
      <c r="O182" s="161">
        <v>15.27723643628476</v>
      </c>
      <c r="P182" s="160">
        <v>16.998141333161804</v>
      </c>
      <c r="Q182" s="159"/>
      <c r="R182" s="156">
        <v>115468.145</v>
      </c>
      <c r="S182" s="156">
        <v>100995.07</v>
      </c>
      <c r="T182" s="156">
        <v>7192.6030000000001</v>
      </c>
      <c r="U182" s="156">
        <v>1572.9410000000003</v>
      </c>
      <c r="V182" s="156">
        <v>5619.6620000000003</v>
      </c>
      <c r="W182" s="163">
        <v>21434.294999999998</v>
      </c>
      <c r="X182" s="156">
        <v>2414.4670000000042</v>
      </c>
      <c r="Y182" s="158">
        <v>30903.388000000003</v>
      </c>
      <c r="Z182" s="156">
        <v>21272.813000000002</v>
      </c>
      <c r="AA182" s="156">
        <v>9630.5750000000007</v>
      </c>
      <c r="AB182" s="158">
        <v>7054.6260000000002</v>
      </c>
      <c r="AC182" s="156">
        <v>7054.6260000000002</v>
      </c>
      <c r="AD182" s="159"/>
      <c r="AE182" s="158">
        <v>23848.762000000002</v>
      </c>
      <c r="AF182" s="159"/>
      <c r="AG182" s="158">
        <v>31819.478999999999</v>
      </c>
      <c r="AH182" s="156">
        <v>21838.807000000001</v>
      </c>
      <c r="AI182" s="156">
        <v>14797.007</v>
      </c>
      <c r="AJ182" s="156">
        <v>7041.7999999999993</v>
      </c>
      <c r="AK182" s="156">
        <v>8607.9170000000013</v>
      </c>
      <c r="AL182" s="156">
        <v>1372.7550000000001</v>
      </c>
      <c r="AM182" s="158">
        <v>9735.4520000000011</v>
      </c>
      <c r="AN182" s="156">
        <v>2530.0909999999999</v>
      </c>
      <c r="AO182" s="156">
        <v>6341.0599999999995</v>
      </c>
      <c r="AP182" s="156">
        <v>864.30099999999993</v>
      </c>
      <c r="AQ182" s="165">
        <v>22084.027000000002</v>
      </c>
    </row>
    <row r="183" spans="1:43" ht="12.75" customHeight="1">
      <c r="A183" s="156" t="s">
        <v>776</v>
      </c>
      <c r="B183" s="156" t="s">
        <v>831</v>
      </c>
      <c r="C183" s="156">
        <v>733661.72600000002</v>
      </c>
      <c r="D183" s="156">
        <v>570720.647</v>
      </c>
      <c r="E183" s="156">
        <v>162941.079</v>
      </c>
      <c r="F183" s="156">
        <v>579776.70900000003</v>
      </c>
      <c r="G183" s="156">
        <v>158763.954</v>
      </c>
      <c r="H183" s="156">
        <v>149707.89199999999</v>
      </c>
      <c r="I183" s="156">
        <v>1265.854</v>
      </c>
      <c r="J183" s="157">
        <v>150973.74599999996</v>
      </c>
      <c r="K183" s="156">
        <v>123908.97899999996</v>
      </c>
      <c r="L183" s="156">
        <v>19824.530999999999</v>
      </c>
      <c r="M183" s="156">
        <v>7240.2359999999999</v>
      </c>
      <c r="N183" s="159"/>
      <c r="O183" s="161">
        <v>15.194329218008544</v>
      </c>
      <c r="P183" s="160">
        <v>12.350571204611963</v>
      </c>
      <c r="Q183" s="159"/>
      <c r="R183" s="156">
        <v>114446.514</v>
      </c>
      <c r="S183" s="156">
        <v>97688.006999999998</v>
      </c>
      <c r="T183" s="156">
        <v>6618.53</v>
      </c>
      <c r="U183" s="156">
        <v>1494.4879999999998</v>
      </c>
      <c r="V183" s="156">
        <v>5124.0420000000004</v>
      </c>
      <c r="W183" s="163">
        <v>22939.448</v>
      </c>
      <c r="X183" s="156">
        <v>-4293.3280000000013</v>
      </c>
      <c r="Y183" s="158">
        <v>32486.93</v>
      </c>
      <c r="Z183" s="156">
        <v>21686.861000000001</v>
      </c>
      <c r="AA183" s="156">
        <v>10800.069</v>
      </c>
      <c r="AB183" s="158">
        <v>13840.810000000001</v>
      </c>
      <c r="AC183" s="156">
        <v>7363.982</v>
      </c>
      <c r="AD183" s="156">
        <v>6476.8280000000004</v>
      </c>
      <c r="AE183" s="158">
        <v>18646.120000000003</v>
      </c>
      <c r="AF183" s="159"/>
      <c r="AG183" s="158">
        <v>30910.044000000002</v>
      </c>
      <c r="AH183" s="156">
        <v>20768.164000000001</v>
      </c>
      <c r="AI183" s="156">
        <v>13637.896000000001</v>
      </c>
      <c r="AJ183" s="156">
        <v>7130.268</v>
      </c>
      <c r="AK183" s="156">
        <v>8717.0259999999998</v>
      </c>
      <c r="AL183" s="156">
        <v>1424.854</v>
      </c>
      <c r="AM183" s="158">
        <v>11387.561</v>
      </c>
      <c r="AN183" s="156">
        <v>967.15099999999995</v>
      </c>
      <c r="AO183" s="156">
        <v>8450.2690000000002</v>
      </c>
      <c r="AP183" s="156">
        <v>1970.1410000000001</v>
      </c>
      <c r="AQ183" s="165">
        <v>19522.483</v>
      </c>
    </row>
    <row r="184" spans="1:43" ht="12.75" customHeight="1">
      <c r="A184" s="156" t="s">
        <v>776</v>
      </c>
      <c r="B184" s="156" t="s">
        <v>835</v>
      </c>
      <c r="C184" s="156">
        <v>691692.00399999996</v>
      </c>
      <c r="D184" s="156">
        <v>536288.14899999998</v>
      </c>
      <c r="E184" s="156">
        <v>155403.85499999998</v>
      </c>
      <c r="F184" s="156">
        <v>547360.67200000002</v>
      </c>
      <c r="G184" s="156">
        <v>155826.56700000001</v>
      </c>
      <c r="H184" s="156">
        <v>144754.04400000002</v>
      </c>
      <c r="I184" s="156">
        <v>1847.252</v>
      </c>
      <c r="J184" s="157">
        <v>146601.29599999997</v>
      </c>
      <c r="K184" s="156">
        <v>121303.10299999997</v>
      </c>
      <c r="L184" s="156">
        <v>18223.455999999998</v>
      </c>
      <c r="M184" s="156">
        <v>7074.7370000000001</v>
      </c>
      <c r="N184" s="159"/>
      <c r="O184" s="161">
        <v>14.266778378275731</v>
      </c>
      <c r="P184" s="160">
        <v>14.806383430607605</v>
      </c>
      <c r="Q184" s="159"/>
      <c r="R184" s="156">
        <v>107384.905</v>
      </c>
      <c r="S184" s="156">
        <v>92270.138000000006</v>
      </c>
      <c r="T184" s="156">
        <v>6096.491</v>
      </c>
      <c r="U184" s="156">
        <v>1127.588</v>
      </c>
      <c r="V184" s="156">
        <v>4968.9030000000002</v>
      </c>
      <c r="W184" s="163">
        <v>20915.281999999999</v>
      </c>
      <c r="X184" s="156">
        <v>791.06800000000658</v>
      </c>
      <c r="Y184" s="158">
        <v>28296.513999999999</v>
      </c>
      <c r="Z184" s="156">
        <v>19097.576000000001</v>
      </c>
      <c r="AA184" s="156">
        <v>9198.9380000000001</v>
      </c>
      <c r="AB184" s="158">
        <v>6590.1639999999989</v>
      </c>
      <c r="AC184" s="156">
        <v>6590.1639999999989</v>
      </c>
      <c r="AD184" s="159"/>
      <c r="AE184" s="158">
        <v>21706.35</v>
      </c>
      <c r="AF184" s="159"/>
      <c r="AG184" s="158">
        <v>31298.743999999999</v>
      </c>
      <c r="AH184" s="156">
        <v>20893.611999999997</v>
      </c>
      <c r="AI184" s="156">
        <v>14957.486000000001</v>
      </c>
      <c r="AJ184" s="156">
        <v>5936.1260000000002</v>
      </c>
      <c r="AK184" s="156">
        <v>9012.6299999999992</v>
      </c>
      <c r="AL184" s="156">
        <v>1392.502</v>
      </c>
      <c r="AM184" s="158">
        <v>6024.5810000000001</v>
      </c>
      <c r="AN184" s="156">
        <v>537.19500000000005</v>
      </c>
      <c r="AO184" s="156">
        <v>4895.3919999999998</v>
      </c>
      <c r="AP184" s="156">
        <v>591.99400000000003</v>
      </c>
      <c r="AQ184" s="165">
        <v>25274.163</v>
      </c>
    </row>
    <row r="185" spans="1:43" ht="12.75" customHeight="1">
      <c r="A185" s="156" t="s">
        <v>776</v>
      </c>
      <c r="B185" s="156" t="s">
        <v>829</v>
      </c>
      <c r="C185" s="156">
        <v>717895.99</v>
      </c>
      <c r="D185" s="156">
        <v>549255.71200000006</v>
      </c>
      <c r="E185" s="156">
        <v>168640.27799999999</v>
      </c>
      <c r="F185" s="156">
        <v>537002.62400000007</v>
      </c>
      <c r="G185" s="156">
        <v>148096.913</v>
      </c>
      <c r="H185" s="156">
        <v>160350.00099999999</v>
      </c>
      <c r="I185" s="156">
        <v>1764.481</v>
      </c>
      <c r="J185" s="157">
        <v>162114.48199999999</v>
      </c>
      <c r="K185" s="156">
        <v>133941.19</v>
      </c>
      <c r="L185" s="156">
        <v>20567.574000000001</v>
      </c>
      <c r="M185" s="156">
        <v>7605.7179999999998</v>
      </c>
      <c r="N185" s="159"/>
      <c r="O185" s="161">
        <v>13.87377532378631</v>
      </c>
      <c r="P185" s="160">
        <v>14.760594306435866</v>
      </c>
      <c r="Q185" s="159"/>
      <c r="R185" s="156">
        <v>108054.86599999999</v>
      </c>
      <c r="S185" s="156">
        <v>91407.123000000007</v>
      </c>
      <c r="T185" s="156">
        <v>6233.7960000000003</v>
      </c>
      <c r="U185" s="156">
        <v>1244.123</v>
      </c>
      <c r="V185" s="156">
        <v>4989.6730000000007</v>
      </c>
      <c r="W185" s="163">
        <v>22491.399000000001</v>
      </c>
      <c r="X185" s="156">
        <v>1437.6619999999966</v>
      </c>
      <c r="Y185" s="158">
        <v>30253.149000000001</v>
      </c>
      <c r="Z185" s="156">
        <v>20050.370999999999</v>
      </c>
      <c r="AA185" s="156">
        <v>10202.778</v>
      </c>
      <c r="AB185" s="158">
        <v>6324.0879999999997</v>
      </c>
      <c r="AC185" s="156">
        <v>6324.0879999999997</v>
      </c>
      <c r="AD185" s="159"/>
      <c r="AE185" s="158">
        <v>23929.061000000002</v>
      </c>
      <c r="AF185" s="159"/>
      <c r="AG185" s="158">
        <v>29031.464</v>
      </c>
      <c r="AH185" s="156">
        <v>19156.631000000001</v>
      </c>
      <c r="AI185" s="156">
        <v>13152.056999999999</v>
      </c>
      <c r="AJ185" s="156">
        <v>6004.5740000000005</v>
      </c>
      <c r="AK185" s="156">
        <v>8131.5989999999993</v>
      </c>
      <c r="AL185" s="156">
        <v>1743.2339999999999</v>
      </c>
      <c r="AM185" s="158">
        <v>11847.829000000002</v>
      </c>
      <c r="AN185" s="156">
        <v>3503.9349999999999</v>
      </c>
      <c r="AO185" s="156">
        <v>7294.6839999999993</v>
      </c>
      <c r="AP185" s="156">
        <v>1049.21</v>
      </c>
      <c r="AQ185" s="165">
        <v>17183.634999999998</v>
      </c>
    </row>
    <row r="186" spans="1:43" ht="12.75" customHeight="1">
      <c r="A186" s="156" t="s">
        <v>776</v>
      </c>
      <c r="B186" s="156" t="s">
        <v>830</v>
      </c>
      <c r="C186" s="156">
        <v>690601.23</v>
      </c>
      <c r="D186" s="156">
        <v>546624.96299999999</v>
      </c>
      <c r="E186" s="156">
        <v>143976.26699999999</v>
      </c>
      <c r="F186" s="156">
        <v>540843.76599999995</v>
      </c>
      <c r="G186" s="156">
        <v>138184.34999999998</v>
      </c>
      <c r="H186" s="156">
        <v>143965.54699999996</v>
      </c>
      <c r="I186" s="156">
        <v>1637.058</v>
      </c>
      <c r="J186" s="157">
        <v>145602.60500000001</v>
      </c>
      <c r="K186" s="156">
        <v>119041.52700000002</v>
      </c>
      <c r="L186" s="156">
        <v>18482.284</v>
      </c>
      <c r="M186" s="156">
        <v>8078.7939999999999</v>
      </c>
      <c r="N186" s="159"/>
      <c r="O186" s="161">
        <v>14.570623925306828</v>
      </c>
      <c r="P186" s="160">
        <v>16.594014921642369</v>
      </c>
      <c r="Q186" s="159"/>
      <c r="R186" s="156">
        <v>104885.639</v>
      </c>
      <c r="S186" s="156">
        <v>88849.612999999998</v>
      </c>
      <c r="T186" s="156">
        <v>5467.982</v>
      </c>
      <c r="U186" s="156">
        <v>1172.33</v>
      </c>
      <c r="V186" s="156">
        <v>4295.652</v>
      </c>
      <c r="W186" s="163">
        <v>21215.207999999999</v>
      </c>
      <c r="X186" s="156">
        <v>2946.1100000000006</v>
      </c>
      <c r="Y186" s="158">
        <v>29704.86</v>
      </c>
      <c r="Z186" s="156">
        <v>19596.907999999999</v>
      </c>
      <c r="AA186" s="156">
        <v>10107.951999999999</v>
      </c>
      <c r="AB186" s="158">
        <v>5543.5419999999995</v>
      </c>
      <c r="AC186" s="156">
        <v>5543.5419999999995</v>
      </c>
      <c r="AD186" s="159"/>
      <c r="AE186" s="158">
        <v>24161.317999999999</v>
      </c>
      <c r="AF186" s="159"/>
      <c r="AG186" s="158">
        <v>31118.492000000002</v>
      </c>
      <c r="AH186" s="156">
        <v>20496.591</v>
      </c>
      <c r="AI186" s="156">
        <v>14300.759</v>
      </c>
      <c r="AJ186" s="156">
        <v>6195.8319999999994</v>
      </c>
      <c r="AK186" s="156">
        <v>8927.3590000000004</v>
      </c>
      <c r="AL186" s="156">
        <v>1694.5420000000001</v>
      </c>
      <c r="AM186" s="158">
        <v>9624.494999999999</v>
      </c>
      <c r="AN186" s="156">
        <v>2693.9759999999997</v>
      </c>
      <c r="AO186" s="156">
        <v>6070.4949999999999</v>
      </c>
      <c r="AP186" s="156">
        <v>860.02399999999989</v>
      </c>
      <c r="AQ186" s="165">
        <v>21493.996999999999</v>
      </c>
    </row>
    <row r="187" spans="1:43" ht="12.75" customHeight="1">
      <c r="A187" s="156" t="s">
        <v>776</v>
      </c>
      <c r="B187" s="156" t="s">
        <v>845</v>
      </c>
      <c r="AF187" s="159"/>
      <c r="AG187" s="158">
        <v>15013.332</v>
      </c>
      <c r="AH187" s="156">
        <v>6119.4979999999996</v>
      </c>
      <c r="AI187" s="156">
        <v>4427.3969999999999</v>
      </c>
      <c r="AJ187" s="156">
        <v>1692.1010000000001</v>
      </c>
      <c r="AK187" s="156">
        <v>8279.134</v>
      </c>
      <c r="AL187" s="156">
        <v>614.70000000000005</v>
      </c>
      <c r="AM187" s="158">
        <v>2934.9859999999999</v>
      </c>
      <c r="AN187" s="156">
        <v>391.29399999999998</v>
      </c>
      <c r="AO187" s="156">
        <v>1885.5640000000001</v>
      </c>
      <c r="AP187" s="156">
        <v>658.12800000000004</v>
      </c>
      <c r="AQ187" s="165">
        <v>12078.346</v>
      </c>
    </row>
    <row r="188" spans="1:43" s="154" customFormat="1" ht="13.2">
      <c r="AI188" s="155"/>
      <c r="AJ188" s="155"/>
      <c r="AK188" s="155"/>
      <c r="AL188" s="155"/>
    </row>
    <row r="189" spans="1:43" s="153" customFormat="1" ht="13.2">
      <c r="A189" s="1"/>
      <c r="B189" s="5"/>
      <c r="C189" s="187" t="s">
        <v>56</v>
      </c>
      <c r="D189" s="187"/>
      <c r="E189" s="187"/>
      <c r="F189" s="187"/>
      <c r="G189" s="187"/>
      <c r="H189" s="187"/>
      <c r="I189" s="187"/>
      <c r="J189" s="187"/>
      <c r="K189" s="187"/>
      <c r="L189" s="187"/>
      <c r="M189" s="187"/>
      <c r="N189" s="6"/>
      <c r="O189" s="187" t="s">
        <v>56</v>
      </c>
      <c r="P189" s="187"/>
      <c r="Q189" s="6"/>
      <c r="R189" s="187" t="s">
        <v>56</v>
      </c>
      <c r="S189" s="187"/>
      <c r="T189" s="187"/>
      <c r="U189" s="187"/>
      <c r="V189" s="187"/>
      <c r="W189" s="187"/>
      <c r="X189" s="187"/>
      <c r="Y189" s="187"/>
      <c r="Z189" s="187"/>
      <c r="AA189" s="187"/>
      <c r="AB189" s="187"/>
      <c r="AC189" s="187"/>
      <c r="AD189" s="187"/>
      <c r="AE189" s="187"/>
      <c r="AF189" s="6"/>
      <c r="AG189" s="187" t="s">
        <v>56</v>
      </c>
      <c r="AH189" s="187"/>
      <c r="AI189" s="187"/>
      <c r="AJ189" s="187"/>
      <c r="AK189" s="187"/>
      <c r="AL189" s="187"/>
      <c r="AM189" s="187"/>
      <c r="AN189" s="187"/>
      <c r="AO189" s="187"/>
      <c r="AP189" s="187"/>
      <c r="AQ189" s="187"/>
    </row>
    <row r="191" spans="1:43" ht="12.75" customHeight="1">
      <c r="A191" s="156" t="s">
        <v>776</v>
      </c>
      <c r="B191" s="156" t="s">
        <v>33</v>
      </c>
      <c r="C191" s="160">
        <v>7.9988847035285593</v>
      </c>
      <c r="D191" s="160">
        <v>8.720046018089322</v>
      </c>
      <c r="E191" s="160">
        <v>3.3286553808911177</v>
      </c>
      <c r="F191" s="160">
        <v>6.7822455515109512</v>
      </c>
      <c r="G191" s="160">
        <v>5.0360545084707988</v>
      </c>
      <c r="H191" s="160">
        <v>12.733154564694679</v>
      </c>
      <c r="I191" s="160">
        <v>0.67694342231859295</v>
      </c>
      <c r="J191" s="167">
        <v>11.547272727590641</v>
      </c>
      <c r="K191" s="160">
        <v>14.319158769802806</v>
      </c>
      <c r="L191" s="160">
        <v>-0.36360777154078389</v>
      </c>
      <c r="M191" s="160">
        <v>6.9190620017112163</v>
      </c>
      <c r="O191" s="161">
        <v>1.1491119324251413</v>
      </c>
      <c r="P191" s="160">
        <v>5.7477904907218047</v>
      </c>
      <c r="R191" s="160">
        <v>9.0905817007477179</v>
      </c>
      <c r="S191" s="160">
        <v>7.2598990283291247</v>
      </c>
      <c r="T191" s="160">
        <v>1.1747381500601006</v>
      </c>
      <c r="U191" s="160">
        <v>1.1747381500601006</v>
      </c>
      <c r="V191" s="159"/>
      <c r="W191" s="168">
        <v>12.829075748798177</v>
      </c>
      <c r="X191" s="159" t="s">
        <v>31</v>
      </c>
      <c r="Y191" s="162">
        <v>13.328679904369292</v>
      </c>
      <c r="Z191" s="160">
        <v>15.660104851014129</v>
      </c>
      <c r="AA191" s="160">
        <v>9.7425631605441918</v>
      </c>
      <c r="AB191" s="162">
        <v>-11.670271954226733</v>
      </c>
      <c r="AC191" s="160">
        <v>-11.670271954226733</v>
      </c>
      <c r="AD191" s="159"/>
      <c r="AE191" s="162">
        <v>17.958776262086623</v>
      </c>
      <c r="AG191" s="162">
        <v>7.0580338853460045</v>
      </c>
      <c r="AH191" s="160">
        <v>9.2970245721872509</v>
      </c>
      <c r="AI191" s="160">
        <v>12.682380954083422</v>
      </c>
      <c r="AJ191" s="160">
        <v>2.6007170869579874</v>
      </c>
      <c r="AK191" s="160">
        <v>3.7080672937768964</v>
      </c>
      <c r="AL191" s="160">
        <v>73.583522968334179</v>
      </c>
      <c r="AM191" s="162">
        <v>-3.1112616461696381</v>
      </c>
      <c r="AN191" s="160">
        <v>-22.092751689048299</v>
      </c>
      <c r="AO191" s="160">
        <v>0.27166770867467316</v>
      </c>
      <c r="AP191" s="160">
        <v>48.867930952299879</v>
      </c>
      <c r="AQ191" s="170">
        <v>9.1331710344571011</v>
      </c>
    </row>
    <row r="192" spans="1:43" ht="12.75" customHeight="1">
      <c r="A192" s="156" t="s">
        <v>776</v>
      </c>
      <c r="B192" s="156" t="s">
        <v>829</v>
      </c>
      <c r="C192" s="160">
        <v>7.5818133748272549</v>
      </c>
      <c r="D192" s="160">
        <v>6.5952640956817739</v>
      </c>
      <c r="E192" s="160">
        <v>14.689937054649906</v>
      </c>
      <c r="F192" s="160">
        <v>6.584842341625091</v>
      </c>
      <c r="G192" s="160">
        <v>10.148784412200831</v>
      </c>
      <c r="H192" s="160">
        <v>8.7301277168682123</v>
      </c>
      <c r="I192" s="160">
        <v>-2.8979610715954158</v>
      </c>
      <c r="J192" s="167">
        <v>7.5863572537790631</v>
      </c>
      <c r="K192" s="160">
        <v>10.094966333241752</v>
      </c>
      <c r="L192" s="160">
        <v>-5.0871023753602849</v>
      </c>
      <c r="M192" s="160">
        <v>6.9601610918906989</v>
      </c>
      <c r="O192" s="161">
        <v>-8.6904726482041006E-2</v>
      </c>
      <c r="P192" s="160">
        <v>-1.2747557099394384</v>
      </c>
      <c r="R192" s="160">
        <v>7.8055260187166144</v>
      </c>
      <c r="S192" s="160">
        <v>7.0616042766820577</v>
      </c>
      <c r="T192" s="160">
        <v>-9.7111497549618037E-2</v>
      </c>
      <c r="U192" s="160">
        <v>-9.7111497549618037E-2</v>
      </c>
      <c r="V192" s="159"/>
      <c r="W192" s="168">
        <v>7.4928596242756553</v>
      </c>
      <c r="X192" s="159" t="s">
        <v>31</v>
      </c>
      <c r="Y192" s="162">
        <v>6.0503695714288908</v>
      </c>
      <c r="Z192" s="160">
        <v>7.7100288075869798</v>
      </c>
      <c r="AA192" s="160">
        <v>3.5156510143616688</v>
      </c>
      <c r="AB192" s="162">
        <v>4.8980958185012931</v>
      </c>
      <c r="AC192" s="160">
        <v>4.8980958185012931</v>
      </c>
      <c r="AD192" s="159"/>
      <c r="AE192" s="162">
        <v>6.2148940215707054</v>
      </c>
      <c r="AG192" s="162">
        <v>9.697788977177332</v>
      </c>
      <c r="AH192" s="160">
        <v>9.9546500576645478</v>
      </c>
      <c r="AI192" s="160">
        <v>15.479135824347948</v>
      </c>
      <c r="AJ192" s="160">
        <v>-0.47703767567429312</v>
      </c>
      <c r="AK192" s="160">
        <v>8.968292452533138</v>
      </c>
      <c r="AL192" s="160">
        <v>32.234912313549287</v>
      </c>
      <c r="AM192" s="162">
        <v>-4.607920344735119E-2</v>
      </c>
      <c r="AN192" s="160">
        <v>-13.76761078134421</v>
      </c>
      <c r="AO192" s="160">
        <v>17.585779546592644</v>
      </c>
      <c r="AP192" s="160">
        <v>-30.729740591415275</v>
      </c>
      <c r="AQ192" s="170">
        <v>13.825371541823674</v>
      </c>
    </row>
    <row r="193" spans="1:43" ht="12.75" customHeight="1">
      <c r="A193" s="156" t="s">
        <v>776</v>
      </c>
      <c r="B193" s="156" t="s">
        <v>830</v>
      </c>
      <c r="C193" s="160">
        <v>8.1929936897799163</v>
      </c>
      <c r="D193" s="160">
        <v>7.7948507365327737</v>
      </c>
      <c r="E193" s="160">
        <v>11.324429453797967</v>
      </c>
      <c r="F193" s="160">
        <v>6.913816242111821</v>
      </c>
      <c r="G193" s="160">
        <v>6.7941307489579765</v>
      </c>
      <c r="H193" s="160">
        <v>9.981068764438902</v>
      </c>
      <c r="I193" s="160">
        <v>-1.7808399215480184</v>
      </c>
      <c r="J193" s="167">
        <v>8.8241354403697709</v>
      </c>
      <c r="K193" s="160">
        <v>10.933254207406254</v>
      </c>
      <c r="L193" s="160">
        <v>-1.6403025709554295</v>
      </c>
      <c r="M193" s="160">
        <v>8.1515009418948328</v>
      </c>
      <c r="O193" s="161">
        <v>1.5532802119364837</v>
      </c>
      <c r="P193" s="160">
        <v>-0.86239094536858341</v>
      </c>
      <c r="R193" s="160">
        <v>8.5421989922233763</v>
      </c>
      <c r="S193" s="160">
        <v>7.3920550303531494</v>
      </c>
      <c r="T193" s="160">
        <v>4.081031130306358</v>
      </c>
      <c r="U193" s="160">
        <v>4.081031130306358</v>
      </c>
      <c r="V193" s="159"/>
      <c r="W193" s="168">
        <v>10.514479201975991</v>
      </c>
      <c r="X193" s="159" t="s">
        <v>31</v>
      </c>
      <c r="Y193" s="162">
        <v>8.3128289078812454</v>
      </c>
      <c r="Z193" s="160">
        <v>9.9911813757730084</v>
      </c>
      <c r="AA193" s="160">
        <v>5.8170566786072522</v>
      </c>
      <c r="AB193" s="162">
        <v>11.821027224088402</v>
      </c>
      <c r="AC193" s="160">
        <v>11.821027224088402</v>
      </c>
      <c r="AD193" s="159"/>
      <c r="AE193" s="162">
        <v>7.8856459499563734</v>
      </c>
      <c r="AG193" s="162">
        <v>8.576608507388805</v>
      </c>
      <c r="AH193" s="160">
        <v>10.785535837798211</v>
      </c>
      <c r="AI193" s="160">
        <v>14.573914394773885</v>
      </c>
      <c r="AJ193" s="160">
        <v>3.5073103835114687</v>
      </c>
      <c r="AK193" s="160">
        <v>4.067360353250991</v>
      </c>
      <c r="AL193" s="159" t="s">
        <v>31</v>
      </c>
      <c r="AM193" s="162">
        <v>21.081487864977866</v>
      </c>
      <c r="AN193" s="160">
        <v>52.979829217909305</v>
      </c>
      <c r="AO193" s="160">
        <v>-7.2136428980283931</v>
      </c>
      <c r="AP193" s="160">
        <v>35.95608081228464</v>
      </c>
      <c r="AQ193" s="170">
        <v>4.2368403568983748</v>
      </c>
    </row>
    <row r="194" spans="1:43" ht="12.75" customHeight="1">
      <c r="A194" s="156" t="s">
        <v>776</v>
      </c>
      <c r="B194" s="156" t="s">
        <v>831</v>
      </c>
      <c r="C194" s="160">
        <v>10.212974725872039</v>
      </c>
      <c r="D194" s="160">
        <v>9.4127769434016511</v>
      </c>
      <c r="E194" s="160">
        <v>16.158430740589814</v>
      </c>
      <c r="F194" s="160">
        <v>8.6619642946543909</v>
      </c>
      <c r="G194" s="160">
        <v>9.8012937190935343</v>
      </c>
      <c r="H194" s="160">
        <v>12.0471021724591</v>
      </c>
      <c r="I194" s="160">
        <v>6.421021537305259E-2</v>
      </c>
      <c r="J194" s="167">
        <v>10.868432749604594</v>
      </c>
      <c r="K194" s="160">
        <v>14.960624032268971</v>
      </c>
      <c r="L194" s="160">
        <v>-4.8005777387988315</v>
      </c>
      <c r="M194" s="160">
        <v>3.5513259430914172</v>
      </c>
      <c r="O194" s="161">
        <v>1.9259193389035891</v>
      </c>
      <c r="P194" s="160">
        <v>-4.051407166540236</v>
      </c>
      <c r="R194" s="160">
        <v>10.460783255095333</v>
      </c>
      <c r="S194" s="160">
        <v>9.1480210929326962</v>
      </c>
      <c r="T194" s="160">
        <v>4.9736447798915613</v>
      </c>
      <c r="U194" s="160">
        <v>4.9736447798915613</v>
      </c>
      <c r="V194" s="159"/>
      <c r="W194" s="168">
        <v>13.003669336668548</v>
      </c>
      <c r="X194" s="159" t="s">
        <v>31</v>
      </c>
      <c r="Y194" s="162">
        <v>5.8917584384844366</v>
      </c>
      <c r="Z194" s="160">
        <v>5.9262773467854268</v>
      </c>
      <c r="AA194" s="160">
        <v>5.8475259527788852</v>
      </c>
      <c r="AB194" s="162">
        <v>5.3625667127984187</v>
      </c>
      <c r="AC194" s="160">
        <v>9.9523048022260081</v>
      </c>
      <c r="AD194" s="160">
        <v>3.1200476350506317</v>
      </c>
      <c r="AE194" s="162">
        <v>6.3767011197563166</v>
      </c>
      <c r="AG194" s="162">
        <v>4.1130682576606663</v>
      </c>
      <c r="AH194" s="160">
        <v>3.628528886971166</v>
      </c>
      <c r="AI194" s="160">
        <v>3.686353418883531</v>
      </c>
      <c r="AJ194" s="160">
        <v>3.507018654354531</v>
      </c>
      <c r="AK194" s="160">
        <v>6.1130989857326963</v>
      </c>
      <c r="AL194" s="160">
        <v>-56.902974490857176</v>
      </c>
      <c r="AM194" s="162">
        <v>11.916636665574881</v>
      </c>
      <c r="AN194" s="160">
        <v>31.382739426169501</v>
      </c>
      <c r="AO194" s="160">
        <v>8.3651707627047731</v>
      </c>
      <c r="AP194" s="160">
        <v>2.680822029194561</v>
      </c>
      <c r="AQ194" s="170">
        <v>1.9625113924390394</v>
      </c>
    </row>
    <row r="195" spans="1:43" ht="12.75" customHeight="1">
      <c r="A195" s="156" t="s">
        <v>776</v>
      </c>
      <c r="B195" s="156" t="s">
        <v>34</v>
      </c>
      <c r="C195" s="160">
        <v>8.2628016610894317</v>
      </c>
      <c r="D195" s="160">
        <v>7.4948281681178974</v>
      </c>
      <c r="E195" s="160">
        <v>13.495682732511147</v>
      </c>
      <c r="F195" s="160">
        <v>8.7038091428717745</v>
      </c>
      <c r="G195" s="160">
        <v>8.6515270240878799</v>
      </c>
      <c r="H195" s="160">
        <v>4.4221698634800974</v>
      </c>
      <c r="I195" s="160">
        <v>-3.5670885961014025</v>
      </c>
      <c r="J195" s="167">
        <v>3.7129055503166986</v>
      </c>
      <c r="K195" s="160">
        <v>0.85680822274536494</v>
      </c>
      <c r="L195" s="160">
        <v>7.4824037466349429</v>
      </c>
      <c r="M195" s="160">
        <v>24.054115429420367</v>
      </c>
      <c r="O195" s="161">
        <v>3.4006101387324796</v>
      </c>
      <c r="P195" s="160">
        <v>4.0072915353576732</v>
      </c>
      <c r="R195" s="160">
        <v>8.5089763688247455</v>
      </c>
      <c r="S195" s="160">
        <v>9.3517386972974865</v>
      </c>
      <c r="T195" s="160">
        <v>13.439114996542957</v>
      </c>
      <c r="U195" s="160">
        <v>13.439114996542957</v>
      </c>
      <c r="V195" s="159"/>
      <c r="W195" s="168">
        <v>7.2397771316348072</v>
      </c>
      <c r="X195" s="159" t="s">
        <v>31</v>
      </c>
      <c r="Y195" s="162">
        <v>7.7610495451310308</v>
      </c>
      <c r="Z195" s="160">
        <v>9.3026201939185054</v>
      </c>
      <c r="AA195" s="160">
        <v>5.2619998089053928</v>
      </c>
      <c r="AB195" s="162">
        <v>6.9828062615261315</v>
      </c>
      <c r="AC195" s="160">
        <v>6.9828062615261315</v>
      </c>
      <c r="AD195" s="159"/>
      <c r="AE195" s="162">
        <v>7.8689840355080305</v>
      </c>
      <c r="AG195" s="162">
        <v>8.5000282378044911</v>
      </c>
      <c r="AH195" s="160">
        <v>9.0880472854535359</v>
      </c>
      <c r="AI195" s="160">
        <v>10.019798461811822</v>
      </c>
      <c r="AJ195" s="160">
        <v>7.0639258600632502</v>
      </c>
      <c r="AK195" s="160">
        <v>7.028952197886154</v>
      </c>
      <c r="AL195" s="160">
        <v>57.700255527163641</v>
      </c>
      <c r="AM195" s="162">
        <v>1.004732642099029</v>
      </c>
      <c r="AN195" s="160">
        <v>29.094889885763845</v>
      </c>
      <c r="AO195" s="160">
        <v>7.7743671196707831E-2</v>
      </c>
      <c r="AP195" s="159" t="s">
        <v>31</v>
      </c>
      <c r="AQ195" s="170">
        <v>9.8579077254546821</v>
      </c>
    </row>
    <row r="196" spans="1:43" ht="12.75" customHeight="1">
      <c r="A196" s="156" t="s">
        <v>776</v>
      </c>
      <c r="B196" s="156" t="s">
        <v>829</v>
      </c>
      <c r="C196" s="160">
        <v>12.971459631074163</v>
      </c>
      <c r="D196" s="160">
        <v>12.513801611255888</v>
      </c>
      <c r="E196" s="160">
        <v>16.036173014949593</v>
      </c>
      <c r="F196" s="160">
        <v>14.245186419390064</v>
      </c>
      <c r="G196" s="160">
        <v>14.638702564865469</v>
      </c>
      <c r="H196" s="160">
        <v>8.5018638020170823</v>
      </c>
      <c r="I196" s="160">
        <v>0.20044875778886229</v>
      </c>
      <c r="J196" s="167">
        <v>7.76488701013428</v>
      </c>
      <c r="K196" s="160">
        <v>6.1318638119776976</v>
      </c>
      <c r="L196" s="160">
        <v>9.9518496792052282</v>
      </c>
      <c r="M196" s="160">
        <v>19.725848911937071</v>
      </c>
      <c r="O196" s="161">
        <v>1.0599016257522955</v>
      </c>
      <c r="P196" s="160">
        <v>1.3579743822383197</v>
      </c>
      <c r="R196" s="160">
        <v>13.280930775880522</v>
      </c>
      <c r="S196" s="160">
        <v>14.926147771986214</v>
      </c>
      <c r="T196" s="160">
        <v>16.518147531276529</v>
      </c>
      <c r="U196" s="160">
        <v>16.518147531276529</v>
      </c>
      <c r="V196" s="159"/>
      <c r="W196" s="168">
        <v>8.9070887995448338</v>
      </c>
      <c r="X196" s="159" t="s">
        <v>31</v>
      </c>
      <c r="Y196" s="162">
        <v>10.698891892485383</v>
      </c>
      <c r="Z196" s="160">
        <v>10.978012576010945</v>
      </c>
      <c r="AA196" s="160">
        <v>10.255331293316237</v>
      </c>
      <c r="AB196" s="162">
        <v>21.127666090762215</v>
      </c>
      <c r="AC196" s="160">
        <v>21.127666090762215</v>
      </c>
      <c r="AD196" s="159"/>
      <c r="AE196" s="162">
        <v>9.2283065687799937</v>
      </c>
      <c r="AG196" s="162">
        <v>8.3188022794008543</v>
      </c>
      <c r="AH196" s="160">
        <v>8.6631046062300303</v>
      </c>
      <c r="AI196" s="160">
        <v>4.8964255055082733</v>
      </c>
      <c r="AJ196" s="160">
        <v>16.915909394578765</v>
      </c>
      <c r="AK196" s="160">
        <v>7.2997827429558892</v>
      </c>
      <c r="AL196" s="160">
        <v>35.418633188597283</v>
      </c>
      <c r="AM196" s="162">
        <v>17.672471379966442</v>
      </c>
      <c r="AN196" s="160">
        <v>18.357207707051352</v>
      </c>
      <c r="AO196" s="160">
        <v>2.1736314508861843</v>
      </c>
      <c r="AP196" s="159" t="s">
        <v>31</v>
      </c>
      <c r="AQ196" s="170">
        <v>4.8393800866508387</v>
      </c>
    </row>
    <row r="197" spans="1:43" ht="12.75" customHeight="1">
      <c r="A197" s="156" t="s">
        <v>776</v>
      </c>
      <c r="B197" s="156" t="s">
        <v>830</v>
      </c>
      <c r="C197" s="160">
        <v>12.898653029463532</v>
      </c>
      <c r="D197" s="160">
        <v>11.86130104352239</v>
      </c>
      <c r="E197" s="160">
        <v>20.798854267033484</v>
      </c>
      <c r="F197" s="160">
        <v>14.421929031231597</v>
      </c>
      <c r="G197" s="160">
        <v>19.757118991625028</v>
      </c>
      <c r="H197" s="160">
        <v>8.4047753283317927</v>
      </c>
      <c r="I197" s="160">
        <v>0.11081453478715703</v>
      </c>
      <c r="J197" s="167">
        <v>7.6684605865039055</v>
      </c>
      <c r="K197" s="160">
        <v>7.4212584462851163</v>
      </c>
      <c r="L197" s="160">
        <v>2.2567743820090076</v>
      </c>
      <c r="M197" s="160">
        <v>18.020422115872343</v>
      </c>
      <c r="O197" s="161">
        <v>0.16944290136255172</v>
      </c>
      <c r="P197" s="160">
        <v>2.544305742471499</v>
      </c>
      <c r="R197" s="160">
        <v>13.063308792214153</v>
      </c>
      <c r="S197" s="160">
        <v>15.103944104361787</v>
      </c>
      <c r="T197" s="160">
        <v>17.38065962835763</v>
      </c>
      <c r="U197" s="160">
        <v>17.38065962835763</v>
      </c>
      <c r="V197" s="159"/>
      <c r="W197" s="168">
        <v>7.8508971499740614</v>
      </c>
      <c r="X197" s="159" t="s">
        <v>31</v>
      </c>
      <c r="Y197" s="162">
        <v>11.397150712321915</v>
      </c>
      <c r="Z197" s="160">
        <v>12.315925039112543</v>
      </c>
      <c r="AA197" s="160">
        <v>9.9770052940449769</v>
      </c>
      <c r="AB197" s="162">
        <v>19.235553414798815</v>
      </c>
      <c r="AC197" s="160">
        <v>19.235553414798815</v>
      </c>
      <c r="AD197" s="159"/>
      <c r="AE197" s="162">
        <v>10.407875412037006</v>
      </c>
      <c r="AG197" s="162">
        <v>10.266838228718647</v>
      </c>
      <c r="AH197" s="160">
        <v>10.269592797812976</v>
      </c>
      <c r="AI197" s="160">
        <v>8.1885135373500368</v>
      </c>
      <c r="AJ197" s="160">
        <v>14.695226677116391</v>
      </c>
      <c r="AK197" s="160">
        <v>10.453338475529828</v>
      </c>
      <c r="AL197" s="160">
        <v>-1.4744940012821812</v>
      </c>
      <c r="AM197" s="162">
        <v>4.5539749269189089</v>
      </c>
      <c r="AN197" s="160">
        <v>-3.8923786354888952</v>
      </c>
      <c r="AO197" s="160">
        <v>21.925521433676987</v>
      </c>
      <c r="AP197" s="160">
        <v>-17.420545601872696</v>
      </c>
      <c r="AQ197" s="170">
        <v>12.569856401014199</v>
      </c>
    </row>
    <row r="198" spans="1:43" ht="12.75" customHeight="1">
      <c r="A198" s="156" t="s">
        <v>776</v>
      </c>
      <c r="B198" s="156" t="s">
        <v>831</v>
      </c>
      <c r="C198" s="160">
        <v>12.271660374701344</v>
      </c>
      <c r="D198" s="160">
        <v>11.686339779635009</v>
      </c>
      <c r="E198" s="160">
        <v>16.368028111439106</v>
      </c>
      <c r="F198" s="160">
        <v>13.649000476383542</v>
      </c>
      <c r="G198" s="160">
        <v>21.336432179504204</v>
      </c>
      <c r="H198" s="160">
        <v>10.855245146345711</v>
      </c>
      <c r="I198" s="160">
        <v>2.3738040068757411</v>
      </c>
      <c r="J198" s="167">
        <v>10.102286907505418</v>
      </c>
      <c r="K198" s="160">
        <v>9.3251813782531148</v>
      </c>
      <c r="L198" s="160">
        <v>8.2189545161444588</v>
      </c>
      <c r="M198" s="160">
        <v>20.51119229451082</v>
      </c>
      <c r="O198" s="161">
        <v>1.3329657896178497</v>
      </c>
      <c r="P198" s="160">
        <v>-0.90181638597516833</v>
      </c>
      <c r="R198" s="160">
        <v>13.392226233849943</v>
      </c>
      <c r="S198" s="160">
        <v>14.326407416515469</v>
      </c>
      <c r="T198" s="160">
        <v>17.243949914134113</v>
      </c>
      <c r="U198" s="160">
        <v>17.243949914134113</v>
      </c>
      <c r="V198" s="159"/>
      <c r="W198" s="168">
        <v>11.569912725569342</v>
      </c>
      <c r="X198" s="159" t="s">
        <v>31</v>
      </c>
      <c r="Y198" s="162">
        <v>12.964055340177008</v>
      </c>
      <c r="Z198" s="160">
        <v>14.017016678929435</v>
      </c>
      <c r="AA198" s="160">
        <v>11.613788141744415</v>
      </c>
      <c r="AB198" s="162">
        <v>17.210956415690067</v>
      </c>
      <c r="AC198" s="160">
        <v>14.304825923409727</v>
      </c>
      <c r="AD198" s="160">
        <v>18.724951923657219</v>
      </c>
      <c r="AE198" s="162">
        <v>9.1093664428401286</v>
      </c>
      <c r="AG198" s="162">
        <v>16.473917170798014</v>
      </c>
      <c r="AH198" s="160">
        <v>20.052347444111479</v>
      </c>
      <c r="AI198" s="160">
        <v>16.300098946112826</v>
      </c>
      <c r="AJ198" s="160">
        <v>27.950838307154836</v>
      </c>
      <c r="AK198" s="160">
        <v>10.248761046363265</v>
      </c>
      <c r="AL198" s="160">
        <v>98.889912684831728</v>
      </c>
      <c r="AM198" s="162">
        <v>17.971555532981547</v>
      </c>
      <c r="AN198" s="160">
        <v>18.011212928087033</v>
      </c>
      <c r="AO198" s="160">
        <v>17.920746141366479</v>
      </c>
      <c r="AP198" s="160">
        <v>18.088168459324343</v>
      </c>
      <c r="AQ198" s="170">
        <v>16.020895715120027</v>
      </c>
    </row>
    <row r="199" spans="1:43" ht="12.75" customHeight="1">
      <c r="A199" s="156" t="s">
        <v>776</v>
      </c>
      <c r="B199" s="156" t="s">
        <v>35</v>
      </c>
      <c r="C199" s="160">
        <v>15.745135778472681</v>
      </c>
      <c r="D199" s="160">
        <v>14.81754958302551</v>
      </c>
      <c r="E199" s="160">
        <v>21.731417329799456</v>
      </c>
      <c r="F199" s="160">
        <v>16.201225713949558</v>
      </c>
      <c r="G199" s="160">
        <v>24.905963307990419</v>
      </c>
      <c r="H199" s="160">
        <v>16.574837677114065</v>
      </c>
      <c r="I199" s="160">
        <v>-22.237034619160983</v>
      </c>
      <c r="J199" s="167">
        <v>13.371087016869728</v>
      </c>
      <c r="K199" s="160">
        <v>14.946155177003934</v>
      </c>
      <c r="L199" s="160">
        <v>9.5104950433154389</v>
      </c>
      <c r="M199" s="160">
        <v>6.6970870907998821</v>
      </c>
      <c r="O199" s="161">
        <v>-1.9258365357589156</v>
      </c>
      <c r="P199" s="160">
        <v>0.67476490887881813</v>
      </c>
      <c r="R199" s="160">
        <v>16.596833993719468</v>
      </c>
      <c r="S199" s="160">
        <v>17.570548416886499</v>
      </c>
      <c r="T199" s="160">
        <v>15.420088635447986</v>
      </c>
      <c r="U199" s="160">
        <v>15.420088635447986</v>
      </c>
      <c r="V199" s="159"/>
      <c r="W199" s="168">
        <v>11.187745202111833</v>
      </c>
      <c r="X199" s="159" t="s">
        <v>31</v>
      </c>
      <c r="Y199" s="162">
        <v>14.613956900190299</v>
      </c>
      <c r="Z199" s="160">
        <v>15.861277977460499</v>
      </c>
      <c r="AA199" s="160">
        <v>12.514298304918769</v>
      </c>
      <c r="AB199" s="162">
        <v>18.088182545274719</v>
      </c>
      <c r="AC199" s="160">
        <v>18.088182545274719</v>
      </c>
      <c r="AD199" s="159"/>
      <c r="AE199" s="162">
        <v>14.136075328874034</v>
      </c>
      <c r="AG199" s="162">
        <v>14.352683893578172</v>
      </c>
      <c r="AH199" s="160">
        <v>14.714520796284303</v>
      </c>
      <c r="AI199" s="160">
        <v>13.728417420639037</v>
      </c>
      <c r="AJ199" s="160">
        <v>16.915858836724869</v>
      </c>
      <c r="AK199" s="160">
        <v>14.837731204509883</v>
      </c>
      <c r="AL199" s="160">
        <v>-31.80646161216238</v>
      </c>
      <c r="AM199" s="162">
        <v>35.336659668479193</v>
      </c>
      <c r="AN199" s="160">
        <v>2.8010797944907244</v>
      </c>
      <c r="AO199" s="160">
        <v>23.100465542395341</v>
      </c>
      <c r="AP199" s="159" t="s">
        <v>31</v>
      </c>
      <c r="AQ199" s="170">
        <v>10.857495102438019</v>
      </c>
    </row>
    <row r="200" spans="1:43" ht="12.75" customHeight="1">
      <c r="A200" s="156" t="s">
        <v>776</v>
      </c>
      <c r="B200" s="156" t="s">
        <v>829</v>
      </c>
      <c r="C200" s="160">
        <v>11.742768475964176</v>
      </c>
      <c r="D200" s="160">
        <v>11.002188309257264</v>
      </c>
      <c r="E200" s="160">
        <v>16.55153029639035</v>
      </c>
      <c r="F200" s="160">
        <v>10.979315560473456</v>
      </c>
      <c r="G200" s="160">
        <v>12.607558445964305</v>
      </c>
      <c r="H200" s="160">
        <v>12.092326351158421</v>
      </c>
      <c r="I200" s="160">
        <v>-25.227151882192835</v>
      </c>
      <c r="J200" s="167">
        <v>9.0117666072432989</v>
      </c>
      <c r="K200" s="160">
        <v>8.3885480549997986</v>
      </c>
      <c r="L200" s="160">
        <v>7.1719050488912846</v>
      </c>
      <c r="M200" s="160">
        <v>16.856261855967009</v>
      </c>
      <c r="O200" s="161">
        <v>0.27078025911385728</v>
      </c>
      <c r="P200" s="160">
        <v>2.9502376682698301</v>
      </c>
      <c r="R200" s="160">
        <v>12.292298109679395</v>
      </c>
      <c r="S200" s="160">
        <v>12.287105238918814</v>
      </c>
      <c r="T200" s="160">
        <v>7.4767560043859209</v>
      </c>
      <c r="U200" s="160">
        <v>7.4767560043859209</v>
      </c>
      <c r="V200" s="159"/>
      <c r="W200" s="168">
        <v>9.3069489513269943</v>
      </c>
      <c r="X200" s="159" t="s">
        <v>31</v>
      </c>
      <c r="Y200" s="162">
        <v>12.284394303438084</v>
      </c>
      <c r="Z200" s="160">
        <v>13.34544227506712</v>
      </c>
      <c r="AA200" s="160">
        <v>10.587193199813811</v>
      </c>
      <c r="AB200" s="162">
        <v>12.645844552145043</v>
      </c>
      <c r="AC200" s="160">
        <v>12.645844552145043</v>
      </c>
      <c r="AD200" s="159"/>
      <c r="AE200" s="162">
        <v>12.227872808536564</v>
      </c>
      <c r="AG200" s="162">
        <v>12.255728015537922</v>
      </c>
      <c r="AH200" s="160">
        <v>13.709382027967273</v>
      </c>
      <c r="AI200" s="160">
        <v>16.614577876361732</v>
      </c>
      <c r="AJ200" s="160">
        <v>7.9984703700122424</v>
      </c>
      <c r="AK200" s="160">
        <v>10.625663372366095</v>
      </c>
      <c r="AL200" s="160">
        <v>-28.277424414045466</v>
      </c>
      <c r="AM200" s="162">
        <v>23.124522909969823</v>
      </c>
      <c r="AN200" s="160">
        <v>39.978905201252893</v>
      </c>
      <c r="AO200" s="160">
        <v>21.948461074010361</v>
      </c>
      <c r="AP200" s="160">
        <v>-21.963500370846273</v>
      </c>
      <c r="AQ200" s="170">
        <v>7.7178068095672385</v>
      </c>
    </row>
    <row r="201" spans="1:43" ht="12.75" customHeight="1">
      <c r="A201" s="156" t="s">
        <v>776</v>
      </c>
      <c r="B201" s="156" t="s">
        <v>830</v>
      </c>
      <c r="C201" s="160">
        <v>11.814875763168125</v>
      </c>
      <c r="D201" s="160">
        <v>12.045929067947901</v>
      </c>
      <c r="E201" s="160">
        <v>10.185424981266726</v>
      </c>
      <c r="F201" s="160">
        <v>11.026392636768152</v>
      </c>
      <c r="G201" s="160">
        <v>13.719412488242513</v>
      </c>
      <c r="H201" s="160">
        <v>16.318680947867808</v>
      </c>
      <c r="I201" s="160">
        <v>-22.407895225714917</v>
      </c>
      <c r="J201" s="167">
        <v>13.121971891514852</v>
      </c>
      <c r="K201" s="160">
        <v>11.916124533051756</v>
      </c>
      <c r="L201" s="160">
        <v>13.798070092567079</v>
      </c>
      <c r="M201" s="160">
        <v>21.879082745497509</v>
      </c>
      <c r="O201" s="161">
        <v>1.0978240153442784</v>
      </c>
      <c r="P201" s="160">
        <v>0.32458979857240211</v>
      </c>
      <c r="R201" s="160">
        <v>13.613841175073825</v>
      </c>
      <c r="S201" s="160">
        <v>12.334731898717013</v>
      </c>
      <c r="T201" s="160">
        <v>6.1772266886916389</v>
      </c>
      <c r="U201" s="160">
        <v>6.1772266886916389</v>
      </c>
      <c r="V201" s="159"/>
      <c r="W201" s="168">
        <v>14.363852065570907</v>
      </c>
      <c r="X201" s="159" t="s">
        <v>31</v>
      </c>
      <c r="Y201" s="162">
        <v>13.321821626449774</v>
      </c>
      <c r="Z201" s="160">
        <v>13.88302266188051</v>
      </c>
      <c r="AA201" s="160">
        <v>12.435927385976916</v>
      </c>
      <c r="AB201" s="162">
        <v>12.094141106370733</v>
      </c>
      <c r="AC201" s="160">
        <v>12.094141106370733</v>
      </c>
      <c r="AD201" s="159"/>
      <c r="AE201" s="162">
        <v>13.489154272218615</v>
      </c>
      <c r="AG201" s="162">
        <v>12.948600662953972</v>
      </c>
      <c r="AH201" s="160">
        <v>14.507366350221497</v>
      </c>
      <c r="AI201" s="160">
        <v>18.511843329935353</v>
      </c>
      <c r="AJ201" s="160">
        <v>6.4745382542186443</v>
      </c>
      <c r="AK201" s="160">
        <v>10.507617600627682</v>
      </c>
      <c r="AL201" s="160">
        <v>9.7950362520914762</v>
      </c>
      <c r="AM201" s="162">
        <v>14.975747853523851</v>
      </c>
      <c r="AN201" s="160">
        <v>6.4080061019877466</v>
      </c>
      <c r="AO201" s="160">
        <v>23.621830995585746</v>
      </c>
      <c r="AP201" s="160">
        <v>16.096095768689842</v>
      </c>
      <c r="AQ201" s="170">
        <v>12.189591091263434</v>
      </c>
    </row>
    <row r="202" spans="1:43" ht="12.75" customHeight="1">
      <c r="A202" s="156" t="s">
        <v>776</v>
      </c>
      <c r="B202" s="156" t="s">
        <v>831</v>
      </c>
      <c r="C202" s="160">
        <v>11.537552167259804</v>
      </c>
      <c r="D202" s="160">
        <v>13.110375924344337</v>
      </c>
      <c r="E202" s="160">
        <v>0.97298824694228558</v>
      </c>
      <c r="F202" s="160">
        <v>11.05308735996976</v>
      </c>
      <c r="G202" s="160">
        <v>7.4146719303635846</v>
      </c>
      <c r="H202" s="160">
        <v>16.273199002717732</v>
      </c>
      <c r="I202" s="160">
        <v>-22.438212433604644</v>
      </c>
      <c r="J202" s="167">
        <v>13.077743716820907</v>
      </c>
      <c r="K202" s="160">
        <v>12.413703618736028</v>
      </c>
      <c r="L202" s="160">
        <v>10.776251227429732</v>
      </c>
      <c r="M202" s="160">
        <v>22.1289932269231</v>
      </c>
      <c r="O202" s="161">
        <v>0.1590249433482599</v>
      </c>
      <c r="P202" s="160">
        <v>-0.77093404506654362</v>
      </c>
      <c r="R202" s="160">
        <v>13.524953079173908</v>
      </c>
      <c r="S202" s="160">
        <v>12.361741889947254</v>
      </c>
      <c r="T202" s="160">
        <v>2.7348542859100839</v>
      </c>
      <c r="U202" s="160">
        <v>2.7348542859100839</v>
      </c>
      <c r="V202" s="159"/>
      <c r="W202" s="168">
        <v>13.257565534706099</v>
      </c>
      <c r="X202" s="159" t="s">
        <v>31</v>
      </c>
      <c r="Y202" s="162">
        <v>15.178467648877222</v>
      </c>
      <c r="Z202" s="160">
        <v>15.508487063822892</v>
      </c>
      <c r="AA202" s="160">
        <v>14.746154338540746</v>
      </c>
      <c r="AB202" s="162">
        <v>18.227032202659831</v>
      </c>
      <c r="AC202" s="160">
        <v>8.7523097262851728</v>
      </c>
      <c r="AD202" s="160">
        <v>22.979274084636561</v>
      </c>
      <c r="AE202" s="162">
        <v>12.205988893114833</v>
      </c>
      <c r="AG202" s="162">
        <v>12.327474767593248</v>
      </c>
      <c r="AH202" s="160">
        <v>12.614061546431175</v>
      </c>
      <c r="AI202" s="160">
        <v>17.860412272547855</v>
      </c>
      <c r="AJ202" s="160">
        <v>2.5760706684772283</v>
      </c>
      <c r="AK202" s="160">
        <v>11.862293502350742</v>
      </c>
      <c r="AL202" s="160">
        <v>11.052527079794405</v>
      </c>
      <c r="AM202" s="162">
        <v>39.481126949989658</v>
      </c>
      <c r="AN202" s="160">
        <v>42.39289070586247</v>
      </c>
      <c r="AO202" s="160">
        <v>44.240201424137041</v>
      </c>
      <c r="AP202" s="160">
        <v>19.655665053355868</v>
      </c>
      <c r="AQ202" s="170">
        <v>3.9756541512263839</v>
      </c>
    </row>
    <row r="203" spans="1:43" ht="12.75" customHeight="1">
      <c r="A203" s="156" t="s">
        <v>776</v>
      </c>
      <c r="B203" s="156" t="s">
        <v>36</v>
      </c>
      <c r="C203" s="160">
        <v>10.456381138934825</v>
      </c>
      <c r="D203" s="160">
        <v>11.667285705492185</v>
      </c>
      <c r="E203" s="160">
        <v>3.0855175354907276</v>
      </c>
      <c r="F203" s="160">
        <v>10.745312982489587</v>
      </c>
      <c r="G203" s="160">
        <v>5.5290695955827465</v>
      </c>
      <c r="H203" s="160">
        <v>10.57658949730266</v>
      </c>
      <c r="I203" s="160">
        <v>-9.7511443177296577</v>
      </c>
      <c r="J203" s="167">
        <v>9.4256471150441712</v>
      </c>
      <c r="K203" s="160">
        <v>7.2336614420965661</v>
      </c>
      <c r="L203" s="160">
        <v>12.306849297147966</v>
      </c>
      <c r="M203" s="160">
        <v>23.057284788787769</v>
      </c>
      <c r="O203" s="161">
        <v>1.4878948088168691</v>
      </c>
      <c r="P203" s="160">
        <v>5.4996717277610818</v>
      </c>
      <c r="R203" s="160">
        <v>11.981214638355514</v>
      </c>
      <c r="S203" s="160">
        <v>11.819938781375297</v>
      </c>
      <c r="T203" s="160">
        <v>10.801907254356866</v>
      </c>
      <c r="U203" s="160">
        <v>10.801907254356866</v>
      </c>
      <c r="V203" s="159"/>
      <c r="W203" s="168">
        <v>11.05378563798318</v>
      </c>
      <c r="X203" s="159" t="s">
        <v>31</v>
      </c>
      <c r="Y203" s="162">
        <v>13.802333624313828</v>
      </c>
      <c r="Z203" s="160">
        <v>9.3749336159539816</v>
      </c>
      <c r="AA203" s="160">
        <v>21.476828193006785</v>
      </c>
      <c r="AB203" s="162">
        <v>2.2688801379356573</v>
      </c>
      <c r="AC203" s="160">
        <v>2.2688801379356573</v>
      </c>
      <c r="AD203" s="159"/>
      <c r="AE203" s="162">
        <v>15.443698492349839</v>
      </c>
      <c r="AG203" s="162">
        <v>9.9976966713610818</v>
      </c>
      <c r="AH203" s="160">
        <v>7.6109640477295528</v>
      </c>
      <c r="AI203" s="160">
        <v>10.030426223522154</v>
      </c>
      <c r="AJ203" s="160">
        <v>2.35710155922582</v>
      </c>
      <c r="AK203" s="160">
        <v>13.095272107661621</v>
      </c>
      <c r="AL203" s="160">
        <v>16.973491187834469</v>
      </c>
      <c r="AM203" s="162">
        <v>-25.51103131841634</v>
      </c>
      <c r="AN203" s="160">
        <v>-1.8792958791829213</v>
      </c>
      <c r="AO203" s="160">
        <v>-23.326524810366344</v>
      </c>
      <c r="AP203" s="160">
        <v>-69.44950570786564</v>
      </c>
      <c r="AQ203" s="170">
        <v>17.218214917784152</v>
      </c>
    </row>
    <row r="204" spans="1:43" ht="12.75" customHeight="1">
      <c r="A204" s="156" t="s">
        <v>776</v>
      </c>
      <c r="B204" s="156" t="s">
        <v>829</v>
      </c>
      <c r="C204" s="160">
        <v>12.478305439915715</v>
      </c>
      <c r="D204" s="160">
        <v>13.86075982417276</v>
      </c>
      <c r="E204" s="160">
        <v>3.9291038002952536</v>
      </c>
      <c r="F204" s="160">
        <v>13.496495890643409</v>
      </c>
      <c r="G204" s="160">
        <v>12.767112728437924</v>
      </c>
      <c r="H204" s="160">
        <v>14.324263443540246</v>
      </c>
      <c r="I204" s="160">
        <v>-6.6924936753257542</v>
      </c>
      <c r="J204" s="167">
        <v>13.134309031526369</v>
      </c>
      <c r="K204" s="160">
        <v>13.518499555602887</v>
      </c>
      <c r="L204" s="160">
        <v>5.3565274066349522</v>
      </c>
      <c r="M204" s="160">
        <v>20.400235483117999</v>
      </c>
      <c r="O204" s="161">
        <v>0.22413706743433226</v>
      </c>
      <c r="P204" s="160">
        <v>2.850382297361004</v>
      </c>
      <c r="R204" s="160">
        <v>14.566329198469004</v>
      </c>
      <c r="S204" s="160">
        <v>14.597820780048247</v>
      </c>
      <c r="T204" s="160">
        <v>14.61342178235811</v>
      </c>
      <c r="U204" s="160">
        <v>14.61342178235811</v>
      </c>
      <c r="V204" s="159"/>
      <c r="W204" s="168">
        <v>13.387884954051721</v>
      </c>
      <c r="X204" s="159" t="s">
        <v>31</v>
      </c>
      <c r="Y204" s="162">
        <v>15.154682118761931</v>
      </c>
      <c r="Z204" s="160">
        <v>11.440612236764029</v>
      </c>
      <c r="AA204" s="160">
        <v>21.243704676508496</v>
      </c>
      <c r="AB204" s="162">
        <v>7.4813042357075643</v>
      </c>
      <c r="AC204" s="160">
        <v>7.4813042357075643</v>
      </c>
      <c r="AD204" s="159"/>
      <c r="AE204" s="162">
        <v>16.359069348402684</v>
      </c>
      <c r="AG204" s="162">
        <v>15.280528670692</v>
      </c>
      <c r="AH204" s="160">
        <v>10.114901479368877</v>
      </c>
      <c r="AI204" s="160">
        <v>7.7738393943046296</v>
      </c>
      <c r="AJ204" s="160">
        <v>15.084006765427015</v>
      </c>
      <c r="AK204" s="160">
        <v>23.784055375343481</v>
      </c>
      <c r="AL204" s="160">
        <v>52.786821517080519</v>
      </c>
      <c r="AM204" s="162">
        <v>14.250911833109861</v>
      </c>
      <c r="AN204" s="160">
        <v>18.550456962171971</v>
      </c>
      <c r="AO204" s="160">
        <v>10.697724859019047</v>
      </c>
      <c r="AP204" s="160">
        <v>12.763602937895467</v>
      </c>
      <c r="AQ204" s="170">
        <v>15.771898234281561</v>
      </c>
    </row>
    <row r="205" spans="1:43" ht="12.75" customHeight="1">
      <c r="A205" s="156" t="s">
        <v>776</v>
      </c>
      <c r="B205" s="156" t="s">
        <v>830</v>
      </c>
      <c r="C205" s="160">
        <v>13.00750994145233</v>
      </c>
      <c r="D205" s="160">
        <v>13.625972489986349</v>
      </c>
      <c r="E205" s="160">
        <v>8.5722977838369125</v>
      </c>
      <c r="F205" s="160">
        <v>14.710849742101207</v>
      </c>
      <c r="G205" s="160">
        <v>15.557051954602178</v>
      </c>
      <c r="H205" s="160">
        <v>11.449406249736832</v>
      </c>
      <c r="I205" s="160">
        <v>-9.0388141832301159</v>
      </c>
      <c r="J205" s="167">
        <v>10.289377339906837</v>
      </c>
      <c r="K205" s="160">
        <v>9.3442132694588551</v>
      </c>
      <c r="L205" s="160">
        <v>9.3675208750243577</v>
      </c>
      <c r="M205" s="160">
        <v>18.356855425701561</v>
      </c>
      <c r="O205" s="161">
        <v>-0.41244629612162048</v>
      </c>
      <c r="P205" s="160">
        <v>3.9363230606788306</v>
      </c>
      <c r="R205" s="160">
        <v>14.202856266376253</v>
      </c>
      <c r="S205" s="160">
        <v>15.823957923569539</v>
      </c>
      <c r="T205" s="160">
        <v>23.047811489967472</v>
      </c>
      <c r="U205" s="160">
        <v>23.047811489967472</v>
      </c>
      <c r="V205" s="159"/>
      <c r="W205" s="168">
        <v>9.8344928880527966</v>
      </c>
      <c r="X205" s="159" t="s">
        <v>31</v>
      </c>
      <c r="Y205" s="162">
        <v>13.801251443986965</v>
      </c>
      <c r="Z205" s="160">
        <v>11.411261201560327</v>
      </c>
      <c r="AA205" s="160">
        <v>17.62257156984472</v>
      </c>
      <c r="AB205" s="162">
        <v>7.6398726400355805</v>
      </c>
      <c r="AC205" s="160">
        <v>7.6398726400355805</v>
      </c>
      <c r="AD205" s="159"/>
      <c r="AE205" s="162">
        <v>14.630723533616676</v>
      </c>
      <c r="AG205" s="162">
        <v>15.536720967569691</v>
      </c>
      <c r="AH205" s="160">
        <v>11.747492209567682</v>
      </c>
      <c r="AI205" s="160">
        <v>6.3836039237276632</v>
      </c>
      <c r="AJ205" s="160">
        <v>23.723674110372649</v>
      </c>
      <c r="AK205" s="160">
        <v>21.911160789851305</v>
      </c>
      <c r="AL205" s="160">
        <v>7.8587000232818882</v>
      </c>
      <c r="AM205" s="162">
        <v>28.278507044971231</v>
      </c>
      <c r="AN205" s="160">
        <v>51.811708936676538</v>
      </c>
      <c r="AO205" s="160">
        <v>10.108951338031115</v>
      </c>
      <c r="AP205" s="160">
        <v>12.972780075973507</v>
      </c>
      <c r="AQ205" s="170">
        <v>10.6474291796714</v>
      </c>
    </row>
    <row r="206" spans="1:43" ht="12.75" customHeight="1">
      <c r="A206" s="156" t="s">
        <v>776</v>
      </c>
      <c r="B206" s="156" t="s">
        <v>831</v>
      </c>
      <c r="C206" s="160">
        <v>13.734428222713955</v>
      </c>
      <c r="D206" s="160">
        <v>12.893757756788069</v>
      </c>
      <c r="E206" s="160">
        <v>20.059923582981519</v>
      </c>
      <c r="F206" s="160">
        <v>15.341730445098076</v>
      </c>
      <c r="G206" s="160">
        <v>24.619014115589284</v>
      </c>
      <c r="H206" s="160">
        <v>11.917400216957432</v>
      </c>
      <c r="I206" s="160">
        <v>-8.6568653381648755</v>
      </c>
      <c r="J206" s="167">
        <v>10.752499922282395</v>
      </c>
      <c r="K206" s="160">
        <v>9.7454977893978363</v>
      </c>
      <c r="L206" s="160">
        <v>7.8795312702300322</v>
      </c>
      <c r="M206" s="160">
        <v>22.504707817360519</v>
      </c>
      <c r="O206" s="161">
        <v>-0.10748856312529487</v>
      </c>
      <c r="P206" s="160">
        <v>-11.816133177630469</v>
      </c>
      <c r="R206" s="160">
        <v>14.536097341698246</v>
      </c>
      <c r="S206" s="160">
        <v>16.460962473125726</v>
      </c>
      <c r="T206" s="160">
        <v>31.569904797480756</v>
      </c>
      <c r="U206" s="160">
        <v>31.569904797480756</v>
      </c>
      <c r="V206" s="159"/>
      <c r="W206" s="168">
        <v>10.633453651490571</v>
      </c>
      <c r="X206" s="159" t="s">
        <v>31</v>
      </c>
      <c r="Y206" s="162">
        <v>10.661256781625159</v>
      </c>
      <c r="Z206" s="160">
        <v>9.3598172223191476</v>
      </c>
      <c r="AA206" s="160">
        <v>12.377421134725726</v>
      </c>
      <c r="AB206" s="162">
        <v>23.31054818834637</v>
      </c>
      <c r="AC206" s="160">
        <v>8.1678150138883936</v>
      </c>
      <c r="AD206" s="160">
        <v>30.02704593916236</v>
      </c>
      <c r="AE206" s="162">
        <v>-2.3341629660895866</v>
      </c>
      <c r="AG206" s="162">
        <v>12.731202688141639</v>
      </c>
      <c r="AH206" s="160">
        <v>9.800929019617465</v>
      </c>
      <c r="AI206" s="160">
        <v>3.2107515931952708</v>
      </c>
      <c r="AJ206" s="160">
        <v>24.288930464369361</v>
      </c>
      <c r="AK206" s="160">
        <v>17.967531345443444</v>
      </c>
      <c r="AL206" s="160">
        <v>-4.5908738751266416</v>
      </c>
      <c r="AM206" s="162">
        <v>-15.518789178955705</v>
      </c>
      <c r="AN206" s="160">
        <v>-34.960674943278235</v>
      </c>
      <c r="AO206" s="160">
        <v>-16.529428984791963</v>
      </c>
      <c r="AP206" s="160">
        <v>19.705405767614128</v>
      </c>
      <c r="AQ206" s="170">
        <v>24.387349812992142</v>
      </c>
    </row>
    <row r="207" spans="1:43" ht="12.75" customHeight="1">
      <c r="A207" s="156" t="s">
        <v>776</v>
      </c>
      <c r="B207" s="156" t="s">
        <v>37</v>
      </c>
      <c r="C207" s="160">
        <v>17.821226646645663</v>
      </c>
      <c r="D207" s="160">
        <v>17.50774006737101</v>
      </c>
      <c r="E207" s="160">
        <v>19.888299173582666</v>
      </c>
      <c r="F207" s="160">
        <v>19.419913725212815</v>
      </c>
      <c r="G207" s="160">
        <v>21.50113833034737</v>
      </c>
      <c r="H207" s="160">
        <v>13.851996913133094</v>
      </c>
      <c r="I207" s="160">
        <v>10.628114924768486</v>
      </c>
      <c r="J207" s="167">
        <v>13.701451913869766</v>
      </c>
      <c r="K207" s="160">
        <v>11.644150714622008</v>
      </c>
      <c r="L207" s="160">
        <v>19.363241123200041</v>
      </c>
      <c r="M207" s="160">
        <v>21.155778232171603</v>
      </c>
      <c r="O207" s="161">
        <v>0.74544093406606371</v>
      </c>
      <c r="P207" s="160">
        <v>-1.7485084412170935</v>
      </c>
      <c r="R207" s="160">
        <v>18.441085789965381</v>
      </c>
      <c r="S207" s="160">
        <v>20.202378263156614</v>
      </c>
      <c r="T207" s="160">
        <v>26.39427706107011</v>
      </c>
      <c r="U207" s="160">
        <v>26.39427706107011</v>
      </c>
      <c r="V207" s="159"/>
      <c r="W207" s="168">
        <v>14.549029079063192</v>
      </c>
      <c r="X207" s="159" t="s">
        <v>31</v>
      </c>
      <c r="Y207" s="162">
        <v>14.122609301562276</v>
      </c>
      <c r="Z207" s="160">
        <v>21.443149344372131</v>
      </c>
      <c r="AA207" s="160">
        <v>2.6972859319843456</v>
      </c>
      <c r="AB207" s="162">
        <v>33.232599649931196</v>
      </c>
      <c r="AC207" s="160">
        <v>33.232599649931196</v>
      </c>
      <c r="AD207" s="159"/>
      <c r="AE207" s="162">
        <v>11.713372429369382</v>
      </c>
      <c r="AG207" s="162">
        <v>19.03976306528206</v>
      </c>
      <c r="AH207" s="160">
        <v>24.980244650817937</v>
      </c>
      <c r="AI207" s="160">
        <v>18.712167866548715</v>
      </c>
      <c r="AJ207" s="160">
        <v>39.611749256272155</v>
      </c>
      <c r="AK207" s="160">
        <v>11.296537202451425</v>
      </c>
      <c r="AL207" s="160">
        <v>34.682234076376865</v>
      </c>
      <c r="AM207" s="162">
        <v>15.038414250000638</v>
      </c>
      <c r="AN207" s="160">
        <v>8.9610405627063301</v>
      </c>
      <c r="AO207" s="160">
        <v>17.525981364031939</v>
      </c>
      <c r="AP207" s="160">
        <v>4.1139955834535993</v>
      </c>
      <c r="AQ207" s="170">
        <v>19.556817806917206</v>
      </c>
    </row>
    <row r="208" spans="1:43" ht="12.75" customHeight="1">
      <c r="A208" s="156" t="s">
        <v>776</v>
      </c>
      <c r="B208" s="156" t="s">
        <v>829</v>
      </c>
      <c r="C208" s="160">
        <v>14.546934190129871</v>
      </c>
      <c r="D208" s="160">
        <v>13.828068813363842</v>
      </c>
      <c r="E208" s="160">
        <v>19.417273426970986</v>
      </c>
      <c r="F208" s="160">
        <v>16.636219583076112</v>
      </c>
      <c r="G208" s="160">
        <v>19.549211358097072</v>
      </c>
      <c r="H208" s="160">
        <v>8.5460405772671866</v>
      </c>
      <c r="I208" s="160">
        <v>5.4724780818958259</v>
      </c>
      <c r="J208" s="167">
        <v>8.4025151261475983</v>
      </c>
      <c r="K208" s="160">
        <v>6.8370471052657074</v>
      </c>
      <c r="L208" s="160">
        <v>6.2803791831808802</v>
      </c>
      <c r="M208" s="160">
        <v>22.277228922481189</v>
      </c>
      <c r="O208" s="161">
        <v>-4.2761474252299897E-2</v>
      </c>
      <c r="P208" s="160">
        <v>2.8222340806470201</v>
      </c>
      <c r="R208" s="160">
        <v>14.407958024797543</v>
      </c>
      <c r="S208" s="160">
        <v>17.400442982223208</v>
      </c>
      <c r="T208" s="160">
        <v>31.615330135236611</v>
      </c>
      <c r="U208" s="160">
        <v>31.615330135236611</v>
      </c>
      <c r="V208" s="159"/>
      <c r="W208" s="168">
        <v>8.3561606125530794</v>
      </c>
      <c r="X208" s="159" t="s">
        <v>31</v>
      </c>
      <c r="Y208" s="162">
        <v>12.970545037319816</v>
      </c>
      <c r="Z208" s="160">
        <v>21.717565115419596</v>
      </c>
      <c r="AA208" s="160">
        <v>-0.21025971249324613</v>
      </c>
      <c r="AB208" s="162">
        <v>23.376413235472285</v>
      </c>
      <c r="AC208" s="160">
        <v>23.376413235472285</v>
      </c>
      <c r="AD208" s="159"/>
      <c r="AE208" s="162">
        <v>11.461887852316298</v>
      </c>
      <c r="AG208" s="162">
        <v>12.814222792756935</v>
      </c>
      <c r="AH208" s="160">
        <v>20.693435322477889</v>
      </c>
      <c r="AI208" s="160">
        <v>17.451565366485735</v>
      </c>
      <c r="AJ208" s="160">
        <v>27.137490312495888</v>
      </c>
      <c r="AK208" s="160">
        <v>0.39334401409651504</v>
      </c>
      <c r="AL208" s="160">
        <v>25.11131607404111</v>
      </c>
      <c r="AM208" s="162">
        <v>17.810092629338431</v>
      </c>
      <c r="AN208" s="160">
        <v>10.72262934616599</v>
      </c>
      <c r="AO208" s="160">
        <v>22.682327823551866</v>
      </c>
      <c r="AP208" s="160">
        <v>28.589687784416917</v>
      </c>
      <c r="AQ208" s="170">
        <v>10.461340230193832</v>
      </c>
    </row>
    <row r="209" spans="1:43" ht="12.75" customHeight="1">
      <c r="A209" s="156" t="s">
        <v>776</v>
      </c>
      <c r="B209" s="156" t="s">
        <v>830</v>
      </c>
      <c r="C209" s="160">
        <v>12.647047630554464</v>
      </c>
      <c r="D209" s="160">
        <v>11.626290326888764</v>
      </c>
      <c r="E209" s="160">
        <v>20.307987850392806</v>
      </c>
      <c r="F209" s="160">
        <v>14.25258424338066</v>
      </c>
      <c r="G209" s="160">
        <v>17.531288520672195</v>
      </c>
      <c r="H209" s="160">
        <v>6.9758398683365375</v>
      </c>
      <c r="I209" s="160">
        <v>3.9467907659239878</v>
      </c>
      <c r="J209" s="167">
        <v>6.8343930064511227</v>
      </c>
      <c r="K209" s="160">
        <v>4.1283368819789095</v>
      </c>
      <c r="L209" s="160">
        <v>11.714109708611987</v>
      </c>
      <c r="M209" s="160">
        <v>19.677567656660162</v>
      </c>
      <c r="O209" s="161">
        <v>0.44140899246719362</v>
      </c>
      <c r="P209" s="160">
        <v>1.6458857646108702</v>
      </c>
      <c r="R209" s="160">
        <v>12.432238363280694</v>
      </c>
      <c r="S209" s="160">
        <v>15.001189856253605</v>
      </c>
      <c r="T209" s="160">
        <v>25.365753239454676</v>
      </c>
      <c r="U209" s="160">
        <v>25.365753239454676</v>
      </c>
      <c r="V209" s="159"/>
      <c r="W209" s="168">
        <v>7.3059696242293466</v>
      </c>
      <c r="X209" s="159" t="s">
        <v>31</v>
      </c>
      <c r="Y209" s="162">
        <v>11.29744149969282</v>
      </c>
      <c r="Z209" s="160">
        <v>18.299151792521243</v>
      </c>
      <c r="AA209" s="160">
        <v>0.69368243179576661</v>
      </c>
      <c r="AB209" s="162">
        <v>32.692787155002584</v>
      </c>
      <c r="AC209" s="160">
        <v>32.692787155002584</v>
      </c>
      <c r="AD209" s="159"/>
      <c r="AE209" s="162">
        <v>8.5927650726527602</v>
      </c>
      <c r="AG209" s="162">
        <v>10.209177071916859</v>
      </c>
      <c r="AH209" s="160">
        <v>17.277004482702782</v>
      </c>
      <c r="AI209" s="160">
        <v>14.140315634847905</v>
      </c>
      <c r="AJ209" s="160">
        <v>23.298882995313811</v>
      </c>
      <c r="AK209" s="160">
        <v>-0.89663516022652023</v>
      </c>
      <c r="AL209" s="160">
        <v>41.29905808477239</v>
      </c>
      <c r="AM209" s="162">
        <v>32.810313406979091</v>
      </c>
      <c r="AN209" s="160">
        <v>40.216491945551482</v>
      </c>
      <c r="AO209" s="160">
        <v>25.786871201445248</v>
      </c>
      <c r="AP209" s="160">
        <v>21.728866112212526</v>
      </c>
      <c r="AQ209" s="170">
        <v>0.15472308628302131</v>
      </c>
    </row>
    <row r="210" spans="1:43" ht="12.75" customHeight="1">
      <c r="A210" s="156" t="s">
        <v>776</v>
      </c>
      <c r="B210" s="156" t="s">
        <v>831</v>
      </c>
      <c r="C210" s="160">
        <v>12.20252332660473</v>
      </c>
      <c r="D210" s="160">
        <v>11.115586185114894</v>
      </c>
      <c r="E210" s="160">
        <v>19.892854579549734</v>
      </c>
      <c r="F210" s="160">
        <v>14.398200157966578</v>
      </c>
      <c r="G210" s="160">
        <v>16.09360861522082</v>
      </c>
      <c r="H210" s="160">
        <v>3.850625776894431</v>
      </c>
      <c r="I210" s="160">
        <v>0.9100001999876568</v>
      </c>
      <c r="J210" s="167">
        <v>3.7133080777734588</v>
      </c>
      <c r="K210" s="160">
        <v>2.57475220068876</v>
      </c>
      <c r="L210" s="160">
        <v>0.33749900118014114</v>
      </c>
      <c r="M210" s="160">
        <v>15.699718222845968</v>
      </c>
      <c r="O210" s="161">
        <v>-2.9901400778010339</v>
      </c>
      <c r="P210" s="160">
        <v>-15.11677704890225</v>
      </c>
      <c r="R210" s="160">
        <v>11.517486682620007</v>
      </c>
      <c r="S210" s="160">
        <v>15.147757473040295</v>
      </c>
      <c r="T210" s="160">
        <v>19.051376882100374</v>
      </c>
      <c r="U210" s="160">
        <v>19.051376882100374</v>
      </c>
      <c r="V210" s="159"/>
      <c r="W210" s="168">
        <v>0.61213488692670859</v>
      </c>
      <c r="X210" s="159" t="s">
        <v>31</v>
      </c>
      <c r="Y210" s="162">
        <v>12.522980234883137</v>
      </c>
      <c r="Z210" s="160">
        <v>20.097017322414629</v>
      </c>
      <c r="AA210" s="160">
        <v>2.8035453461344257</v>
      </c>
      <c r="AB210" s="162">
        <v>31.401493059867867</v>
      </c>
      <c r="AC210" s="160">
        <v>34.976810782208105</v>
      </c>
      <c r="AD210" s="160">
        <v>30.082271906446095</v>
      </c>
      <c r="AE210" s="162">
        <v>-11.964801474384691</v>
      </c>
      <c r="AG210" s="162">
        <v>11.459331072880007</v>
      </c>
      <c r="AH210" s="160">
        <v>18.920699595870694</v>
      </c>
      <c r="AI210" s="160">
        <v>16.205622211307755</v>
      </c>
      <c r="AJ210" s="160">
        <v>23.877324738285004</v>
      </c>
      <c r="AK210" s="160">
        <v>-0.45960407255748387</v>
      </c>
      <c r="AL210" s="160">
        <v>20.80661280919464</v>
      </c>
      <c r="AM210" s="162">
        <v>43.191373678235394</v>
      </c>
      <c r="AN210" s="160">
        <v>34.797613258015033</v>
      </c>
      <c r="AO210" s="160">
        <v>50.972900237600264</v>
      </c>
      <c r="AP210" s="160">
        <v>28.639329079010324</v>
      </c>
      <c r="AQ210" s="170">
        <v>2.5669383017682339</v>
      </c>
    </row>
    <row r="211" spans="1:43" ht="12.75" customHeight="1">
      <c r="A211" s="156" t="s">
        <v>776</v>
      </c>
      <c r="B211" s="156" t="s">
        <v>38</v>
      </c>
      <c r="C211" s="160">
        <v>13.33915104937708</v>
      </c>
      <c r="D211" s="160">
        <v>12.384994997553401</v>
      </c>
      <c r="E211" s="160">
        <v>19.505752007698394</v>
      </c>
      <c r="F211" s="160">
        <v>14.421410510587448</v>
      </c>
      <c r="G211" s="160">
        <v>14.770650106043023</v>
      </c>
      <c r="H211" s="160">
        <v>7.0907598247113333</v>
      </c>
      <c r="I211" s="160">
        <v>-17.806348810650746</v>
      </c>
      <c r="J211" s="167">
        <v>5.9595696766758275</v>
      </c>
      <c r="K211" s="160">
        <v>3.9942182303778404</v>
      </c>
      <c r="L211" s="160">
        <v>7.7425510615866218</v>
      </c>
      <c r="M211" s="160">
        <v>16.393468621052694</v>
      </c>
      <c r="O211" s="161">
        <v>0.67075302379981749</v>
      </c>
      <c r="P211" s="160">
        <v>1.3944929131349222</v>
      </c>
      <c r="R211" s="160">
        <v>11.610668611093233</v>
      </c>
      <c r="S211" s="160">
        <v>13.352528375563136</v>
      </c>
      <c r="T211" s="160">
        <v>12.639641835202601</v>
      </c>
      <c r="U211" s="160">
        <v>12.639641835202601</v>
      </c>
      <c r="V211" s="159"/>
      <c r="W211" s="168">
        <v>6.670296694287396</v>
      </c>
      <c r="X211" s="159" t="s">
        <v>31</v>
      </c>
      <c r="Y211" s="162">
        <v>8.9416355048886942</v>
      </c>
      <c r="Z211" s="160">
        <v>10.291240878140993</v>
      </c>
      <c r="AA211" s="160">
        <v>6.4507931976136783</v>
      </c>
      <c r="AB211" s="162">
        <v>18.947585613819417</v>
      </c>
      <c r="AC211" s="160">
        <v>18.947585613819417</v>
      </c>
      <c r="AD211" s="159"/>
      <c r="AE211" s="162">
        <v>7.4371683666053459</v>
      </c>
      <c r="AG211" s="162">
        <v>9.45552534907889</v>
      </c>
      <c r="AH211" s="160">
        <v>11.760500641666233</v>
      </c>
      <c r="AI211" s="160">
        <v>11.470597180630461</v>
      </c>
      <c r="AJ211" s="160">
        <v>12.335915865619263</v>
      </c>
      <c r="AK211" s="160">
        <v>5.6866471189790548</v>
      </c>
      <c r="AL211" s="160">
        <v>40.422825217379909</v>
      </c>
      <c r="AM211" s="162">
        <v>22.337061289723945</v>
      </c>
      <c r="AN211" s="160">
        <v>23.620737141153953</v>
      </c>
      <c r="AO211" s="160">
        <v>22.640531228994558</v>
      </c>
      <c r="AP211" s="160">
        <v>11.610468126325619</v>
      </c>
      <c r="AQ211" s="170">
        <v>7.8538802034281519</v>
      </c>
    </row>
    <row r="212" spans="1:43" ht="12.75" customHeight="1">
      <c r="A212" s="156" t="s">
        <v>776</v>
      </c>
      <c r="B212" s="156" t="s">
        <v>829</v>
      </c>
      <c r="C212" s="160">
        <v>10.740557389209684</v>
      </c>
      <c r="D212" s="160">
        <v>10.490755854511633</v>
      </c>
      <c r="E212" s="160">
        <v>12.353760179551831</v>
      </c>
      <c r="F212" s="160">
        <v>11.364581461152021</v>
      </c>
      <c r="G212" s="160">
        <v>9.9584199189653138</v>
      </c>
      <c r="H212" s="160">
        <v>7.1563173480631761</v>
      </c>
      <c r="I212" s="160">
        <v>-17.756109419663307</v>
      </c>
      <c r="J212" s="167">
        <v>6.0244313208892306</v>
      </c>
      <c r="K212" s="160">
        <v>3.4511602972445479</v>
      </c>
      <c r="L212" s="160">
        <v>9.9139083633322507</v>
      </c>
      <c r="M212" s="160">
        <v>18.544670094731295</v>
      </c>
      <c r="O212" s="161">
        <v>1.691748006285523</v>
      </c>
      <c r="P212" s="160">
        <v>1.05953726289969</v>
      </c>
      <c r="R212" s="160">
        <v>9.7055363860712838</v>
      </c>
      <c r="S212" s="160">
        <v>10.32425659124376</v>
      </c>
      <c r="T212" s="160">
        <v>7.012210656994502</v>
      </c>
      <c r="U212" s="160">
        <v>7.012210656994502</v>
      </c>
      <c r="V212" s="159"/>
      <c r="W212" s="168">
        <v>7.8180975239359443</v>
      </c>
      <c r="X212" s="159" t="s">
        <v>31</v>
      </c>
      <c r="Y212" s="162">
        <v>7.9016422529948933</v>
      </c>
      <c r="Z212" s="160">
        <v>7.8848458663170584</v>
      </c>
      <c r="AA212" s="160">
        <v>7.9325142718775181</v>
      </c>
      <c r="AB212" s="162">
        <v>12.599097710940603</v>
      </c>
      <c r="AC212" s="160">
        <v>12.599097710940603</v>
      </c>
      <c r="AD212" s="159"/>
      <c r="AE212" s="162">
        <v>7.1477996785115225</v>
      </c>
      <c r="AG212" s="162">
        <v>7.7903082419336842</v>
      </c>
      <c r="AH212" s="160">
        <v>8.5715702755839498</v>
      </c>
      <c r="AI212" s="160">
        <v>9.0155906399896431</v>
      </c>
      <c r="AJ212" s="160">
        <v>7.756205938324678</v>
      </c>
      <c r="AK212" s="160">
        <v>6.4032777611054881</v>
      </c>
      <c r="AL212" s="160">
        <v>4.4118207816968402</v>
      </c>
      <c r="AM212" s="162">
        <v>39.221436004556821</v>
      </c>
      <c r="AN212" s="160">
        <v>60.394754898518414</v>
      </c>
      <c r="AO212" s="160">
        <v>29.269226215225665</v>
      </c>
      <c r="AP212" s="160">
        <v>-6.300794869506622</v>
      </c>
      <c r="AQ212" s="170">
        <v>-7.9974798920466652</v>
      </c>
    </row>
    <row r="213" spans="1:43" ht="12.75" customHeight="1">
      <c r="A213" s="156" t="s">
        <v>776</v>
      </c>
      <c r="B213" s="156" t="s">
        <v>830</v>
      </c>
      <c r="C213" s="160">
        <v>10.559913742029275</v>
      </c>
      <c r="D213" s="160">
        <v>10.924691747695475</v>
      </c>
      <c r="E213" s="160">
        <v>8.0197585503158972</v>
      </c>
      <c r="F213" s="160">
        <v>10.811296915075813</v>
      </c>
      <c r="G213" s="160">
        <v>4.5203679790522013</v>
      </c>
      <c r="H213" s="160">
        <v>7.0050185728568941</v>
      </c>
      <c r="I213" s="160">
        <v>-17.872292716300812</v>
      </c>
      <c r="J213" s="167">
        <v>5.8747271229153792</v>
      </c>
      <c r="K213" s="160">
        <v>2.8767963479445653</v>
      </c>
      <c r="L213" s="160">
        <v>8.3996231836180826</v>
      </c>
      <c r="M213" s="160">
        <v>20.90628561058362</v>
      </c>
      <c r="O213" s="161">
        <v>1.0577196891134168</v>
      </c>
      <c r="P213" s="160">
        <v>1.8743026525573321</v>
      </c>
      <c r="R213" s="160">
        <v>9.5417927965923095</v>
      </c>
      <c r="S213" s="160">
        <v>9.7761415916435244</v>
      </c>
      <c r="T213" s="160">
        <v>0.91193028311962276</v>
      </c>
      <c r="U213" s="160">
        <v>0.91193028311962276</v>
      </c>
      <c r="V213" s="159"/>
      <c r="W213" s="168">
        <v>6.9945849574895718</v>
      </c>
      <c r="X213" s="159" t="s">
        <v>31</v>
      </c>
      <c r="Y213" s="162">
        <v>7.3614368628611428</v>
      </c>
      <c r="Z213" s="160">
        <v>7.3810283833167176</v>
      </c>
      <c r="AA213" s="160">
        <v>7.3265787988267599</v>
      </c>
      <c r="AB213" s="162">
        <v>4.1394193700346831</v>
      </c>
      <c r="AC213" s="160">
        <v>4.1394193700346831</v>
      </c>
      <c r="AD213" s="159"/>
      <c r="AE213" s="162">
        <v>7.859139941768035</v>
      </c>
      <c r="AG213" s="162">
        <v>9.3580515627581402</v>
      </c>
      <c r="AH213" s="160">
        <v>10.226097053514875</v>
      </c>
      <c r="AI213" s="160">
        <v>12.576016135231123</v>
      </c>
      <c r="AJ213" s="160">
        <v>6.0497807401661543</v>
      </c>
      <c r="AK213" s="160">
        <v>7.6579534143796861</v>
      </c>
      <c r="AL213" s="160">
        <v>17.258284031886223</v>
      </c>
      <c r="AM213" s="162">
        <v>11.624195266635935</v>
      </c>
      <c r="AN213" s="160">
        <v>17.358160888036164</v>
      </c>
      <c r="AO213" s="160">
        <v>5.7405842252999717</v>
      </c>
      <c r="AP213" s="160">
        <v>0.75765853125556593</v>
      </c>
      <c r="AQ213" s="170">
        <v>8.0212220359003847</v>
      </c>
    </row>
    <row r="214" spans="1:43" ht="12.75" customHeight="1">
      <c r="A214" s="156" t="s">
        <v>776</v>
      </c>
      <c r="B214" s="156" t="s">
        <v>831</v>
      </c>
      <c r="C214" s="160">
        <v>7.3086893813875786</v>
      </c>
      <c r="D214" s="160">
        <v>8.5548101769753462</v>
      </c>
      <c r="E214" s="160">
        <v>-0.86244668719268203</v>
      </c>
      <c r="F214" s="160">
        <v>6.8356690832688072</v>
      </c>
      <c r="G214" s="160">
        <v>-1.6240065817938678</v>
      </c>
      <c r="H214" s="160">
        <v>7.4898932054264238</v>
      </c>
      <c r="I214" s="160">
        <v>-17.500054430868051</v>
      </c>
      <c r="J214" s="167">
        <v>6.3544854567790239</v>
      </c>
      <c r="K214" s="160">
        <v>2.7756316227857014</v>
      </c>
      <c r="L214" s="160">
        <v>12.385121546862148</v>
      </c>
      <c r="M214" s="160">
        <v>22.759815038584087</v>
      </c>
      <c r="O214" s="161">
        <v>4.1868745402410026</v>
      </c>
      <c r="P214" s="160">
        <v>-6.7707190695184076</v>
      </c>
      <c r="R214" s="160">
        <v>7.3109510017773207</v>
      </c>
      <c r="S214" s="160">
        <v>5.8376519674192533</v>
      </c>
      <c r="T214" s="160">
        <v>-3.8969195475510143</v>
      </c>
      <c r="U214" s="160">
        <v>-3.8969195475510143</v>
      </c>
      <c r="V214" s="159"/>
      <c r="W214" s="168">
        <v>10.80741433077322</v>
      </c>
      <c r="X214" s="159" t="s">
        <v>31</v>
      </c>
      <c r="Y214" s="162">
        <v>7.8941625048782633</v>
      </c>
      <c r="Z214" s="160">
        <v>6.1053696221061449</v>
      </c>
      <c r="AA214" s="160">
        <v>10.575785832478626</v>
      </c>
      <c r="AB214" s="162">
        <v>12.408745476037604</v>
      </c>
      <c r="AC214" s="160">
        <v>-1.5597203737135561</v>
      </c>
      <c r="AD214" s="160">
        <v>17.756761801936346</v>
      </c>
      <c r="AE214" s="162">
        <v>-0.84647797133128377</v>
      </c>
      <c r="AG214" s="162">
        <v>4.4065372049356162</v>
      </c>
      <c r="AH214" s="160">
        <v>2.8954732832212504</v>
      </c>
      <c r="AI214" s="160">
        <v>7.9272083016115804</v>
      </c>
      <c r="AJ214" s="160">
        <v>-5.7215436842564191</v>
      </c>
      <c r="AK214" s="160">
        <v>7.1229564968368422</v>
      </c>
      <c r="AL214" s="160">
        <v>14.165560745247401</v>
      </c>
      <c r="AM214" s="162">
        <v>1.2185964451832221</v>
      </c>
      <c r="AN214" s="160">
        <v>28.700799966696959</v>
      </c>
      <c r="AO214" s="160">
        <v>-4.137556995440371</v>
      </c>
      <c r="AP214" s="160">
        <v>-6.1942211532375611</v>
      </c>
      <c r="AQ214" s="170">
        <v>5.6537493016508362</v>
      </c>
    </row>
    <row r="215" spans="1:43" ht="12.75" customHeight="1">
      <c r="A215" s="156" t="s">
        <v>776</v>
      </c>
      <c r="B215" s="156" t="s">
        <v>39</v>
      </c>
      <c r="C215" s="160">
        <v>2.4990691368658196</v>
      </c>
      <c r="D215" s="160">
        <v>3.5452945066499373</v>
      </c>
      <c r="E215" s="160">
        <v>-3.8596728791491182</v>
      </c>
      <c r="F215" s="160">
        <v>1.9577610568707815</v>
      </c>
      <c r="G215" s="160">
        <v>-3.5416311431755942</v>
      </c>
      <c r="H215" s="160">
        <v>4.1715893396381629</v>
      </c>
      <c r="I215" s="160">
        <v>3.115833238041017</v>
      </c>
      <c r="J215" s="167">
        <v>4.1343803063520053</v>
      </c>
      <c r="K215" s="160">
        <v>1.7636082625431118</v>
      </c>
      <c r="L215" s="160">
        <v>5.2737138132525443</v>
      </c>
      <c r="M215" s="160">
        <v>16.404526088540823</v>
      </c>
      <c r="O215" s="161">
        <v>-1.4790908844278869</v>
      </c>
      <c r="P215" s="160">
        <v>0.4045846095329273</v>
      </c>
      <c r="R215" s="160">
        <v>2.9530769002949597</v>
      </c>
      <c r="S215" s="160">
        <v>2.0018638618797744</v>
      </c>
      <c r="T215" s="160">
        <v>-2.0205860036054961</v>
      </c>
      <c r="U215" s="160">
        <v>-2.0205860036054961</v>
      </c>
      <c r="V215" s="159"/>
      <c r="W215" s="168">
        <v>2.5941381796853</v>
      </c>
      <c r="X215" s="159" t="s">
        <v>31</v>
      </c>
      <c r="Y215" s="162">
        <v>4.8435483364192411</v>
      </c>
      <c r="Z215" s="160">
        <v>5.102159052935253</v>
      </c>
      <c r="AA215" s="160">
        <v>4.3490349257755518</v>
      </c>
      <c r="AB215" s="162">
        <v>6.5727688140412477</v>
      </c>
      <c r="AC215" s="160">
        <v>6.5727688140412477</v>
      </c>
      <c r="AD215" s="159"/>
      <c r="AE215" s="162">
        <v>4.5556919823039861</v>
      </c>
      <c r="AG215" s="162">
        <v>7.2031009353697266</v>
      </c>
      <c r="AH215" s="160">
        <v>5.1212081114543935</v>
      </c>
      <c r="AI215" s="160">
        <v>9.5938331716261729</v>
      </c>
      <c r="AJ215" s="160">
        <v>-3.687904014793697</v>
      </c>
      <c r="AK215" s="160">
        <v>3.0360143604686827</v>
      </c>
      <c r="AL215" s="159" t="s">
        <v>31</v>
      </c>
      <c r="AM215" s="162">
        <v>-14.385301219738714</v>
      </c>
      <c r="AN215" s="160">
        <v>53.396834504269712</v>
      </c>
      <c r="AO215" s="160">
        <v>-33.704786037835092</v>
      </c>
      <c r="AP215" s="160">
        <v>6.1485283335079224</v>
      </c>
      <c r="AQ215" s="170">
        <v>10.24777930347954</v>
      </c>
    </row>
    <row r="216" spans="1:43" ht="12.75" customHeight="1">
      <c r="A216" s="156" t="s">
        <v>776</v>
      </c>
      <c r="B216" s="156" t="s">
        <v>829</v>
      </c>
      <c r="C216" s="160">
        <v>5.4097661946870543</v>
      </c>
      <c r="D216" s="160">
        <v>6.7612816710418775</v>
      </c>
      <c r="E216" s="160">
        <v>-3.1735125857360251</v>
      </c>
      <c r="F216" s="160">
        <v>4.6607818674745864</v>
      </c>
      <c r="G216" s="160">
        <v>-3.5816087515628396</v>
      </c>
      <c r="H216" s="160">
        <v>6.8372228344635486</v>
      </c>
      <c r="I216" s="160">
        <v>5.7545480164889069</v>
      </c>
      <c r="J216" s="167">
        <v>6.7990651164592855</v>
      </c>
      <c r="K216" s="160">
        <v>4.5679576276889815</v>
      </c>
      <c r="L216" s="160">
        <v>12.444987052568514</v>
      </c>
      <c r="M216" s="160">
        <v>13.97710458028374</v>
      </c>
      <c r="O216" s="161">
        <v>-1.3090769056955702</v>
      </c>
      <c r="P216" s="160">
        <v>-2.4031526058660462</v>
      </c>
      <c r="R216" s="160">
        <v>5.900739847004405</v>
      </c>
      <c r="S216" s="160">
        <v>4.706052771604269</v>
      </c>
      <c r="T216" s="160">
        <v>-2.7012705177194678</v>
      </c>
      <c r="U216" s="160">
        <v>-2.7012705177194678</v>
      </c>
      <c r="V216" s="159"/>
      <c r="W216" s="168">
        <v>5.4009832195209446</v>
      </c>
      <c r="X216" s="159" t="s">
        <v>31</v>
      </c>
      <c r="Y216" s="162">
        <v>5.5785654634778448</v>
      </c>
      <c r="Z216" s="160">
        <v>5.056512876813791</v>
      </c>
      <c r="AA216" s="160">
        <v>6.5376824228722166</v>
      </c>
      <c r="AB216" s="162">
        <v>13.560164213316646</v>
      </c>
      <c r="AC216" s="160">
        <v>13.560164213316646</v>
      </c>
      <c r="AD216" s="159"/>
      <c r="AE216" s="162">
        <v>4.2325206000725171</v>
      </c>
      <c r="AG216" s="162">
        <v>5.7458477777202974</v>
      </c>
      <c r="AH216" s="160">
        <v>4.4084635066505706</v>
      </c>
      <c r="AI216" s="160">
        <v>7.1676387322375072</v>
      </c>
      <c r="AJ216" s="160">
        <v>-0.71748720168928592</v>
      </c>
      <c r="AK216" s="160">
        <v>-1.5286432520986077</v>
      </c>
      <c r="AL216" s="159" t="s">
        <v>31</v>
      </c>
      <c r="AM216" s="162">
        <v>-1.2982008991419736</v>
      </c>
      <c r="AN216" s="160">
        <v>-21.2874341453069</v>
      </c>
      <c r="AO216" s="160">
        <v>17.93340405318472</v>
      </c>
      <c r="AP216" s="160">
        <v>13.883159706257159</v>
      </c>
      <c r="AQ216" s="170">
        <v>11.099991927955958</v>
      </c>
    </row>
    <row r="217" spans="1:43" ht="12.75" customHeight="1">
      <c r="A217" s="156" t="s">
        <v>776</v>
      </c>
      <c r="B217" s="156" t="s">
        <v>830</v>
      </c>
      <c r="C217" s="160">
        <v>7.4880245614102989</v>
      </c>
      <c r="D217" s="160">
        <v>7.9882535780686093</v>
      </c>
      <c r="E217" s="160">
        <v>3.9109704110589081</v>
      </c>
      <c r="F217" s="160">
        <v>6.8275343754456808</v>
      </c>
      <c r="G217" s="160">
        <v>3.5258781566148025</v>
      </c>
      <c r="H217" s="160">
        <v>9.0987172658625486</v>
      </c>
      <c r="I217" s="160">
        <v>7.9930346290629872</v>
      </c>
      <c r="J217" s="167">
        <v>9.0597486584049207</v>
      </c>
      <c r="K217" s="160">
        <v>6.9276678488860544</v>
      </c>
      <c r="L217" s="160">
        <v>13.956598735700895</v>
      </c>
      <c r="M217" s="160">
        <v>15.136627369589192</v>
      </c>
      <c r="O217" s="161">
        <v>-0.99521465157441835</v>
      </c>
      <c r="P217" s="160">
        <v>-2.9508295214127309</v>
      </c>
      <c r="R217" s="160">
        <v>8.0262523872649396</v>
      </c>
      <c r="S217" s="160">
        <v>6.8737436264050809</v>
      </c>
      <c r="T217" s="160">
        <v>1.3890280080743285</v>
      </c>
      <c r="U217" s="160">
        <v>1.3890280080743285</v>
      </c>
      <c r="V217" s="159"/>
      <c r="W217" s="168">
        <v>7.9743700607862227</v>
      </c>
      <c r="X217" s="159" t="s">
        <v>31</v>
      </c>
      <c r="Y217" s="162">
        <v>7.5097398130775357</v>
      </c>
      <c r="Z217" s="160">
        <v>6.9604443562681482</v>
      </c>
      <c r="AA217" s="160">
        <v>8.4875654094200712</v>
      </c>
      <c r="AB217" s="162">
        <v>18.694757055084271</v>
      </c>
      <c r="AC217" s="160">
        <v>18.694757055084271</v>
      </c>
      <c r="AD217" s="159"/>
      <c r="AE217" s="162">
        <v>5.8415813990141459</v>
      </c>
      <c r="AG217" s="162">
        <v>5.4435293827849911</v>
      </c>
      <c r="AH217" s="160">
        <v>3.3436935041282121</v>
      </c>
      <c r="AI217" s="160">
        <v>5.1388308605781843</v>
      </c>
      <c r="AJ217" s="160">
        <v>-4.2987268616223331E-2</v>
      </c>
      <c r="AK217" s="160">
        <v>2.4138752514184527</v>
      </c>
      <c r="AL217" s="159" t="s">
        <v>31</v>
      </c>
      <c r="AM217" s="162">
        <v>11.94994665512106</v>
      </c>
      <c r="AN217" s="160">
        <v>22.961985017719535</v>
      </c>
      <c r="AO217" s="160">
        <v>-3.6041381515307505</v>
      </c>
      <c r="AP217" s="160">
        <v>5.1441061353123398</v>
      </c>
      <c r="AQ217" s="170">
        <v>1.4772824441968344</v>
      </c>
    </row>
    <row r="218" spans="1:43" ht="12.75" customHeight="1">
      <c r="A218" s="156" t="s">
        <v>776</v>
      </c>
      <c r="B218" s="156" t="s">
        <v>831</v>
      </c>
      <c r="C218" s="160">
        <v>8.8528397606031515</v>
      </c>
      <c r="D218" s="160">
        <v>9.3851585330203235</v>
      </c>
      <c r="E218" s="160">
        <v>5.0307141406234877</v>
      </c>
      <c r="F218" s="160">
        <v>9.1246226097122065</v>
      </c>
      <c r="G218" s="160">
        <v>10.197224358399055</v>
      </c>
      <c r="H218" s="160">
        <v>10.797067791147219</v>
      </c>
      <c r="I218" s="160">
        <v>9.6742029150265534</v>
      </c>
      <c r="J218" s="167">
        <v>10.757493617424018</v>
      </c>
      <c r="K218" s="160">
        <v>8.1271194768427311</v>
      </c>
      <c r="L218" s="160">
        <v>16.596648059635125</v>
      </c>
      <c r="M218" s="160">
        <v>19.205769904557574</v>
      </c>
      <c r="O218" s="161">
        <v>-2.3148594073655242</v>
      </c>
      <c r="P218" s="160">
        <v>4.9354337199762801</v>
      </c>
      <c r="R218" s="160">
        <v>9.4669701737847074</v>
      </c>
      <c r="S218" s="160">
        <v>9.171824446844818</v>
      </c>
      <c r="T218" s="160">
        <v>7.8676948283395758</v>
      </c>
      <c r="U218" s="160">
        <v>7.8676948283395758</v>
      </c>
      <c r="V218" s="159"/>
      <c r="W218" s="168">
        <v>8.1936133570588154</v>
      </c>
      <c r="X218" s="159" t="s">
        <v>31</v>
      </c>
      <c r="Y218" s="162">
        <v>12.176459378019077</v>
      </c>
      <c r="Z218" s="160">
        <v>13.958118875208857</v>
      </c>
      <c r="AA218" s="160">
        <v>9.6135116306730257</v>
      </c>
      <c r="AB218" s="162">
        <v>10.332470810750927</v>
      </c>
      <c r="AC218" s="160">
        <v>21.109739017815468</v>
      </c>
      <c r="AD218" s="160">
        <v>6.8831015468853334</v>
      </c>
      <c r="AE218" s="162">
        <v>16.223856304818845</v>
      </c>
      <c r="AG218" s="162">
        <v>10.006340039670055</v>
      </c>
      <c r="AH218" s="160">
        <v>9.5671486642645398</v>
      </c>
      <c r="AI218" s="160">
        <v>11.582713344507036</v>
      </c>
      <c r="AJ218" s="160">
        <v>5.6157176348322118</v>
      </c>
      <c r="AK218" s="160">
        <v>4.3611635947155785</v>
      </c>
      <c r="AL218" s="159" t="s">
        <v>31</v>
      </c>
      <c r="AM218" s="162">
        <v>30.568440322919475</v>
      </c>
      <c r="AN218" s="160">
        <v>99.033950546569983</v>
      </c>
      <c r="AO218" s="160">
        <v>14.20281641060355</v>
      </c>
      <c r="AP218" s="160">
        <v>1.2820188423036163E-2</v>
      </c>
      <c r="AQ218" s="170">
        <v>2.2995603821322295</v>
      </c>
    </row>
    <row r="219" spans="1:43" ht="12.75" customHeight="1">
      <c r="A219" s="156" t="s">
        <v>776</v>
      </c>
      <c r="B219" s="156" t="s">
        <v>40</v>
      </c>
      <c r="C219" s="160">
        <v>10.641719665175565</v>
      </c>
      <c r="D219" s="160">
        <v>11.33962853994208</v>
      </c>
      <c r="E219" s="160">
        <v>6.0732636121716075</v>
      </c>
      <c r="F219" s="160">
        <v>10.609131459123541</v>
      </c>
      <c r="G219" s="160">
        <v>8.5368487241817483</v>
      </c>
      <c r="H219" s="160">
        <v>12.052953272686484</v>
      </c>
      <c r="I219" s="160">
        <v>4.9619557030275256</v>
      </c>
      <c r="J219" s="167">
        <v>11.805482826152247</v>
      </c>
      <c r="K219" s="160">
        <v>9.3083778929460212</v>
      </c>
      <c r="L219" s="160">
        <v>18.793662997868417</v>
      </c>
      <c r="M219" s="160">
        <v>17.33746073127497</v>
      </c>
      <c r="O219" s="161">
        <v>0.16793561574130816</v>
      </c>
      <c r="P219" s="160">
        <v>1.2375875306999877</v>
      </c>
      <c r="R219" s="160">
        <v>11.12750562369828</v>
      </c>
      <c r="S219" s="160">
        <v>10.754635941451335</v>
      </c>
      <c r="T219" s="160">
        <v>9.4161761543655462</v>
      </c>
      <c r="U219" s="160">
        <v>9.4161761543655462</v>
      </c>
      <c r="V219" s="159"/>
      <c r="W219" s="168">
        <v>11.993244052168869</v>
      </c>
      <c r="X219" s="159" t="s">
        <v>31</v>
      </c>
      <c r="Y219" s="162">
        <v>13.350126173334388</v>
      </c>
      <c r="Z219" s="160">
        <v>12.933479476328449</v>
      </c>
      <c r="AA219" s="160">
        <v>14.152584892246725</v>
      </c>
      <c r="AB219" s="162">
        <v>14.298706398574943</v>
      </c>
      <c r="AC219" s="160">
        <v>14.298706398574943</v>
      </c>
      <c r="AD219" s="159"/>
      <c r="AE219" s="162">
        <v>13.189173540247616</v>
      </c>
      <c r="AG219" s="162">
        <v>13.855365007606961</v>
      </c>
      <c r="AH219" s="160">
        <v>14.932050956319221</v>
      </c>
      <c r="AI219" s="160">
        <v>16.393558404722395</v>
      </c>
      <c r="AJ219" s="160">
        <v>11.656563346216577</v>
      </c>
      <c r="AK219" s="160">
        <v>9.8212540328963733</v>
      </c>
      <c r="AL219" s="160">
        <v>39.576047086923154</v>
      </c>
      <c r="AM219" s="162">
        <v>83.387247127671174</v>
      </c>
      <c r="AN219" s="160">
        <v>39.829134311016134</v>
      </c>
      <c r="AO219" s="159" t="s">
        <v>31</v>
      </c>
      <c r="AP219" s="159" t="s">
        <v>31</v>
      </c>
      <c r="AQ219" s="170">
        <v>6.2401286032949352</v>
      </c>
    </row>
    <row r="220" spans="1:43" ht="12.75" customHeight="1">
      <c r="A220" s="156" t="s">
        <v>776</v>
      </c>
      <c r="B220" s="156" t="s">
        <v>829</v>
      </c>
      <c r="C220" s="160">
        <v>8.0544167206803472</v>
      </c>
      <c r="D220" s="160">
        <v>7.8196076416175258</v>
      </c>
      <c r="E220" s="160">
        <v>9.6986622968883509</v>
      </c>
      <c r="F220" s="160">
        <v>8.0373043652550855</v>
      </c>
      <c r="G220" s="160">
        <v>8.4693436543776084</v>
      </c>
      <c r="H220" s="160">
        <v>7.4830248910811425</v>
      </c>
      <c r="I220" s="160">
        <v>0.6812642304069233</v>
      </c>
      <c r="J220" s="167">
        <v>7.2456486180069168</v>
      </c>
      <c r="K220" s="160">
        <v>5.126668893756043</v>
      </c>
      <c r="L220" s="160">
        <v>8.3948687401640445</v>
      </c>
      <c r="M220" s="160">
        <v>17.015349764387075</v>
      </c>
      <c r="O220" s="161">
        <v>0.61885572725654403</v>
      </c>
      <c r="P220" s="160">
        <v>4.9944889004915494</v>
      </c>
      <c r="R220" s="160">
        <v>8.0607648645658188</v>
      </c>
      <c r="S220" s="160">
        <v>8.1794257537026205</v>
      </c>
      <c r="T220" s="160">
        <v>9.8538423523139613</v>
      </c>
      <c r="U220" s="160">
        <v>9.8538423523139613</v>
      </c>
      <c r="V220" s="159"/>
      <c r="W220" s="168">
        <v>7.909344456712879</v>
      </c>
      <c r="X220" s="159" t="s">
        <v>31</v>
      </c>
      <c r="Y220" s="162">
        <v>12.074908996457722</v>
      </c>
      <c r="Z220" s="160">
        <v>11.449397198680565</v>
      </c>
      <c r="AA220" s="160">
        <v>13.208124636859852</v>
      </c>
      <c r="AB220" s="162">
        <v>9.2060434854882445</v>
      </c>
      <c r="AC220" s="160">
        <v>9.2060434854882445</v>
      </c>
      <c r="AD220" s="159"/>
      <c r="AE220" s="162">
        <v>12.602020634493442</v>
      </c>
      <c r="AG220" s="162">
        <v>12.919567893879821</v>
      </c>
      <c r="AH220" s="160">
        <v>11.529664535173588</v>
      </c>
      <c r="AI220" s="160">
        <v>13.52240085411383</v>
      </c>
      <c r="AJ220" s="160">
        <v>7.5335688258432567</v>
      </c>
      <c r="AK220" s="160">
        <v>13.868958487625488</v>
      </c>
      <c r="AL220" s="160">
        <v>28.195432353104295</v>
      </c>
      <c r="AM220" s="162">
        <v>9.8994975171446917</v>
      </c>
      <c r="AN220" s="160">
        <v>15.746583752039923</v>
      </c>
      <c r="AO220" s="160">
        <v>2.252009309889802</v>
      </c>
      <c r="AP220" s="160">
        <v>37.907923727347175</v>
      </c>
      <c r="AQ220" s="170">
        <v>14.958936906537284</v>
      </c>
    </row>
    <row r="221" spans="1:43" ht="12.75" customHeight="1">
      <c r="A221" s="156" t="s">
        <v>776</v>
      </c>
      <c r="B221" s="156" t="s">
        <v>830</v>
      </c>
      <c r="C221" s="160">
        <v>8.6029981047481616</v>
      </c>
      <c r="D221" s="160">
        <v>9.2737334139606133</v>
      </c>
      <c r="E221" s="160">
        <v>3.6184829489059589</v>
      </c>
      <c r="F221" s="160">
        <v>8.5572089365004214</v>
      </c>
      <c r="G221" s="160">
        <v>6.824918349380054</v>
      </c>
      <c r="H221" s="160">
        <v>10.190013211863581</v>
      </c>
      <c r="I221" s="160">
        <v>3.2169442441340981</v>
      </c>
      <c r="J221" s="167">
        <v>9.9466585836654851</v>
      </c>
      <c r="K221" s="160">
        <v>10.587667743247536</v>
      </c>
      <c r="L221" s="160">
        <v>2.2846662792193984</v>
      </c>
      <c r="M221" s="160">
        <v>14.128370305977965</v>
      </c>
      <c r="O221" s="161">
        <v>-0.52344062324569252</v>
      </c>
      <c r="P221" s="160">
        <v>-0.29203412203869511</v>
      </c>
      <c r="R221" s="160">
        <v>9.0402484327755133</v>
      </c>
      <c r="S221" s="160">
        <v>8.7000115131175608</v>
      </c>
      <c r="T221" s="160">
        <v>6.2754466827037882</v>
      </c>
      <c r="U221" s="160">
        <v>6.2754466827037882</v>
      </c>
      <c r="V221" s="159"/>
      <c r="W221" s="168">
        <v>9.3711531087373405</v>
      </c>
      <c r="X221" s="159" t="s">
        <v>31</v>
      </c>
      <c r="Y221" s="162">
        <v>8.855306109558283</v>
      </c>
      <c r="Z221" s="160">
        <v>9.0352810503758789</v>
      </c>
      <c r="AA221" s="160">
        <v>8.5394344448766564</v>
      </c>
      <c r="AB221" s="162">
        <v>4.249904181175217</v>
      </c>
      <c r="AC221" s="160">
        <v>4.249904181175217</v>
      </c>
      <c r="AD221" s="159"/>
      <c r="AE221" s="162">
        <v>9.625576824559813</v>
      </c>
      <c r="AG221" s="162">
        <v>11.227071276735396</v>
      </c>
      <c r="AH221" s="160">
        <v>10.217729422298671</v>
      </c>
      <c r="AI221" s="160">
        <v>12.458607486710546</v>
      </c>
      <c r="AJ221" s="160">
        <v>5.7709593123504863</v>
      </c>
      <c r="AK221" s="160">
        <v>13.143543733854676</v>
      </c>
      <c r="AL221" s="160">
        <v>10.694946791829576</v>
      </c>
      <c r="AM221" s="162">
        <v>13.829727693133306</v>
      </c>
      <c r="AN221" s="160">
        <v>10.426316281077801</v>
      </c>
      <c r="AO221" s="160">
        <v>21.89602276200549</v>
      </c>
      <c r="AP221" s="160">
        <v>5.9895254209975217</v>
      </c>
      <c r="AQ221" s="170">
        <v>9.476782371582841</v>
      </c>
    </row>
    <row r="222" spans="1:43" ht="12.75" customHeight="1">
      <c r="A222" s="156" t="s">
        <v>776</v>
      </c>
      <c r="B222" s="156" t="s">
        <v>831</v>
      </c>
      <c r="C222" s="160">
        <v>7.538713238371983</v>
      </c>
      <c r="D222" s="160">
        <v>8.0130393984086314</v>
      </c>
      <c r="E222" s="160">
        <v>3.9917855513893556</v>
      </c>
      <c r="F222" s="160">
        <v>7.4220344716220605</v>
      </c>
      <c r="G222" s="160">
        <v>1.4178080015134804</v>
      </c>
      <c r="H222" s="160">
        <v>5.8741304924161648</v>
      </c>
      <c r="I222" s="160">
        <v>-0.8257260271521546</v>
      </c>
      <c r="J222" s="167">
        <v>5.6403107226988256</v>
      </c>
      <c r="K222" s="160">
        <v>3.4446670892338682</v>
      </c>
      <c r="L222" s="160">
        <v>6.9830151743449846</v>
      </c>
      <c r="M222" s="160">
        <v>14.902175254353814</v>
      </c>
      <c r="O222" s="161">
        <v>-0.60011684991683267</v>
      </c>
      <c r="P222" s="160">
        <v>-7.2310325450884507</v>
      </c>
      <c r="R222" s="160">
        <v>7.2881414433847338</v>
      </c>
      <c r="S222" s="160">
        <v>7.5633474517795829</v>
      </c>
      <c r="T222" s="160">
        <v>3.9190701598899569</v>
      </c>
      <c r="U222" s="160">
        <v>3.9190701598899569</v>
      </c>
      <c r="V222" s="159"/>
      <c r="W222" s="168">
        <v>5.0063454177474007</v>
      </c>
      <c r="X222" s="159" t="s">
        <v>31</v>
      </c>
      <c r="Y222" s="162">
        <v>5.7267211706043497</v>
      </c>
      <c r="Z222" s="160">
        <v>4.2363378895986168</v>
      </c>
      <c r="AA222" s="160">
        <v>7.9556397033428858</v>
      </c>
      <c r="AB222" s="162">
        <v>9.4342921612693065</v>
      </c>
      <c r="AC222" s="160">
        <v>7.674763690020999</v>
      </c>
      <c r="AD222" s="160">
        <v>10.07240475713572</v>
      </c>
      <c r="AE222" s="162">
        <v>-1.9985745263919954</v>
      </c>
      <c r="AG222" s="162">
        <v>8.8369134616871978</v>
      </c>
      <c r="AH222" s="160">
        <v>8.0922812375027302</v>
      </c>
      <c r="AI222" s="160">
        <v>8.1705165695120563</v>
      </c>
      <c r="AJ222" s="160">
        <v>7.9302387281182414</v>
      </c>
      <c r="AK222" s="160">
        <v>8.0778920964716523</v>
      </c>
      <c r="AL222" s="160">
        <v>36.802067336594646</v>
      </c>
      <c r="AM222" s="162">
        <v>3.7155877794482581</v>
      </c>
      <c r="AN222" s="160">
        <v>-6.9644518537879563</v>
      </c>
      <c r="AO222" s="160">
        <v>9.1304736677355294</v>
      </c>
      <c r="AP222" s="160">
        <v>9.4860606755710712</v>
      </c>
      <c r="AQ222" s="170">
        <v>11.286835776214559</v>
      </c>
    </row>
    <row r="223" spans="1:43" ht="12.75" customHeight="1">
      <c r="A223" s="156" t="s">
        <v>776</v>
      </c>
      <c r="B223" s="156" t="s">
        <v>41</v>
      </c>
      <c r="C223" s="160">
        <v>8.5172136309428108</v>
      </c>
      <c r="D223" s="160">
        <v>9.0816929357278706</v>
      </c>
      <c r="E223" s="160">
        <v>4.6387243848367223</v>
      </c>
      <c r="F223" s="160">
        <v>8.9091354108325138</v>
      </c>
      <c r="G223" s="160">
        <v>8.6535032350581922</v>
      </c>
      <c r="H223" s="160">
        <v>9.4078888895259798</v>
      </c>
      <c r="I223" s="160">
        <v>1.2107304068587434</v>
      </c>
      <c r="J223" s="167">
        <v>9.1393246711250864</v>
      </c>
      <c r="K223" s="160">
        <v>7.9033018716752244</v>
      </c>
      <c r="L223" s="160">
        <v>10.455166465299552</v>
      </c>
      <c r="M223" s="160">
        <v>13.56035018918895</v>
      </c>
      <c r="O223" s="161">
        <v>-1.0651203064213248</v>
      </c>
      <c r="P223" s="160">
        <v>-0.96514376684860437</v>
      </c>
      <c r="R223" s="160">
        <v>8.2202590905895718</v>
      </c>
      <c r="S223" s="160">
        <v>8.110166842531525</v>
      </c>
      <c r="T223" s="160">
        <v>4.0676332320476707</v>
      </c>
      <c r="U223" s="160">
        <v>4.0676332320476707</v>
      </c>
      <c r="V223" s="159"/>
      <c r="W223" s="168">
        <v>7.9768595617618292</v>
      </c>
      <c r="X223" s="159" t="s">
        <v>31</v>
      </c>
      <c r="Y223" s="162">
        <v>6.9105417187463436</v>
      </c>
      <c r="Z223" s="160">
        <v>5.8905726338183841</v>
      </c>
      <c r="AA223" s="160">
        <v>8.8540156705170734</v>
      </c>
      <c r="AB223" s="162">
        <v>5.0339730943857242E-2</v>
      </c>
      <c r="AC223" s="160">
        <v>5.0339730943857242E-2</v>
      </c>
      <c r="AD223" s="159"/>
      <c r="AE223" s="162">
        <v>8.085973281881051</v>
      </c>
      <c r="AG223" s="162">
        <v>3.8445494684952237</v>
      </c>
      <c r="AH223" s="160">
        <v>2.1755533533163405</v>
      </c>
      <c r="AI223" s="160">
        <v>3.7549457480901935</v>
      </c>
      <c r="AJ223" s="160">
        <v>-1.5143047003056773</v>
      </c>
      <c r="AK223" s="160">
        <v>6.9422180044542889</v>
      </c>
      <c r="AL223" s="160">
        <v>0.34544726981700458</v>
      </c>
      <c r="AM223" s="162">
        <v>-6.1953749707687056</v>
      </c>
      <c r="AN223" s="160">
        <v>1.5184866356955378</v>
      </c>
      <c r="AO223" s="160">
        <v>-12.937873634892643</v>
      </c>
      <c r="AP223" s="159" t="s">
        <v>31</v>
      </c>
      <c r="AQ223" s="170">
        <v>5.7426114599346469</v>
      </c>
    </row>
    <row r="224" spans="1:43" ht="12.75" customHeight="1">
      <c r="A224" s="156" t="s">
        <v>776</v>
      </c>
      <c r="B224" s="156" t="s">
        <v>829</v>
      </c>
      <c r="C224" s="160">
        <v>9.0814088398209503</v>
      </c>
      <c r="D224" s="160">
        <v>9.6473061984591357</v>
      </c>
      <c r="E224" s="160">
        <v>5.1866024025911202</v>
      </c>
      <c r="F224" s="160">
        <v>9.5182137018010398</v>
      </c>
      <c r="G224" s="160">
        <v>12.891290654805657</v>
      </c>
      <c r="H224" s="160">
        <v>12.191084646774838</v>
      </c>
      <c r="I224" s="160">
        <v>3.7853558318395004</v>
      </c>
      <c r="J224" s="167">
        <v>11.91568694243918</v>
      </c>
      <c r="K224" s="160">
        <v>12.176965125239148</v>
      </c>
      <c r="L224" s="160">
        <v>5.9532724719857786</v>
      </c>
      <c r="M224" s="160">
        <v>15.776330501137663</v>
      </c>
      <c r="O224" s="161">
        <v>0.17232502660951676</v>
      </c>
      <c r="P224" s="160">
        <v>-0.37588193180851398</v>
      </c>
      <c r="R224" s="160">
        <v>9.3023858493917562</v>
      </c>
      <c r="S224" s="160">
        <v>8.7147757709729348</v>
      </c>
      <c r="T224" s="160">
        <v>9.2535807335610336</v>
      </c>
      <c r="U224" s="160">
        <v>9.2535807335610336</v>
      </c>
      <c r="V224" s="159"/>
      <c r="W224" s="168">
        <v>12.108545679742965</v>
      </c>
      <c r="X224" s="159" t="s">
        <v>31</v>
      </c>
      <c r="Y224" s="162">
        <v>9.4174507002456576</v>
      </c>
      <c r="Z224" s="160">
        <v>9.7569267510532622</v>
      </c>
      <c r="AA224" s="160">
        <v>8.8119894914314081</v>
      </c>
      <c r="AB224" s="162">
        <v>-2.2415626211602362</v>
      </c>
      <c r="AC224" s="160">
        <v>-2.2415626211602362</v>
      </c>
      <c r="AD224" s="159"/>
      <c r="AE224" s="162">
        <v>11.495016096363175</v>
      </c>
      <c r="AG224" s="162">
        <v>9.2257609009673534</v>
      </c>
      <c r="AH224" s="160">
        <v>10.391446636447697</v>
      </c>
      <c r="AI224" s="160">
        <v>8.8288835396984808</v>
      </c>
      <c r="AJ224" s="160">
        <v>13.699413240043095</v>
      </c>
      <c r="AK224" s="160">
        <v>9.7718328026084418</v>
      </c>
      <c r="AL224" s="160">
        <v>-11.624803126266773</v>
      </c>
      <c r="AM224" s="162">
        <v>23.885840334906433</v>
      </c>
      <c r="AN224" s="160">
        <v>61.354294660425552</v>
      </c>
      <c r="AO224" s="160">
        <v>1.390174451879133</v>
      </c>
      <c r="AP224" s="160">
        <v>-20.675276660170137</v>
      </c>
      <c r="AQ224" s="170">
        <v>-0.2380933639910266</v>
      </c>
    </row>
    <row r="225" spans="1:43" ht="12.75" customHeight="1">
      <c r="A225" s="156" t="s">
        <v>776</v>
      </c>
      <c r="B225" s="156" t="s">
        <v>830</v>
      </c>
      <c r="C225" s="160">
        <v>8.4784745551309904</v>
      </c>
      <c r="D225" s="160">
        <v>8.5412863780748758</v>
      </c>
      <c r="E225" s="160">
        <v>7.9862177813277579</v>
      </c>
      <c r="F225" s="160">
        <v>9.670795237459668</v>
      </c>
      <c r="G225" s="160">
        <v>13.50343193729641</v>
      </c>
      <c r="H225" s="160">
        <v>7.7454116257384085</v>
      </c>
      <c r="I225" s="160">
        <v>-0.32708846384283519</v>
      </c>
      <c r="J225" s="167">
        <v>7.4809317266746511</v>
      </c>
      <c r="K225" s="160">
        <v>5.0725507299736217</v>
      </c>
      <c r="L225" s="160">
        <v>9.514956452616298</v>
      </c>
      <c r="M225" s="160">
        <v>16.65914815777446</v>
      </c>
      <c r="O225" s="161">
        <v>1.594325571877981E-2</v>
      </c>
      <c r="P225" s="160">
        <v>4.4808883391414742</v>
      </c>
      <c r="R225" s="160">
        <v>8.1476778853406788</v>
      </c>
      <c r="S225" s="160">
        <v>8.8662412630457421</v>
      </c>
      <c r="T225" s="160">
        <v>13.657985686940783</v>
      </c>
      <c r="U225" s="160">
        <v>13.657985686940783</v>
      </c>
      <c r="V225" s="159"/>
      <c r="W225" s="168">
        <v>7.4980676864687448</v>
      </c>
      <c r="X225" s="159" t="s">
        <v>31</v>
      </c>
      <c r="Y225" s="162">
        <v>11.157619304843452</v>
      </c>
      <c r="Z225" s="160">
        <v>11.968947354097892</v>
      </c>
      <c r="AA225" s="160">
        <v>9.727162943223469</v>
      </c>
      <c r="AB225" s="162">
        <v>3.9938509671916047</v>
      </c>
      <c r="AC225" s="160">
        <v>3.9938509671916047</v>
      </c>
      <c r="AD225" s="159"/>
      <c r="AE225" s="162">
        <v>12.297032263215803</v>
      </c>
      <c r="AG225" s="162">
        <v>10.983330774459477</v>
      </c>
      <c r="AH225" s="160">
        <v>12.577306548194743</v>
      </c>
      <c r="AI225" s="160">
        <v>14.039538563602539</v>
      </c>
      <c r="AJ225" s="160">
        <v>9.4922082998719279</v>
      </c>
      <c r="AK225" s="160">
        <v>8.9635086302107805</v>
      </c>
      <c r="AL225" s="160">
        <v>0.98778956116078709</v>
      </c>
      <c r="AM225" s="162">
        <v>-5.4058040695247129</v>
      </c>
      <c r="AN225" s="160">
        <v>-9.0654562531118437</v>
      </c>
      <c r="AO225" s="160">
        <v>-1.5184218065649548</v>
      </c>
      <c r="AP225" s="160">
        <v>10.1243998187673</v>
      </c>
      <c r="AQ225" s="170">
        <v>22.443277564098228</v>
      </c>
    </row>
    <row r="226" spans="1:43" ht="12.75" customHeight="1">
      <c r="A226" s="156" t="s">
        <v>776</v>
      </c>
      <c r="B226" s="156" t="s">
        <v>831</v>
      </c>
      <c r="C226" s="160">
        <v>8.8091077503407345</v>
      </c>
      <c r="D226" s="160">
        <v>8.9287638519198342</v>
      </c>
      <c r="E226" s="160">
        <v>7.879740727871603</v>
      </c>
      <c r="F226" s="160">
        <v>9.5818625157618822</v>
      </c>
      <c r="G226" s="160">
        <v>14.989420361054895</v>
      </c>
      <c r="H226" s="160">
        <v>10.327836860539398</v>
      </c>
      <c r="I226" s="160">
        <v>2.0616565233012274</v>
      </c>
      <c r="J226" s="167">
        <v>10.057011105953938</v>
      </c>
      <c r="K226" s="160">
        <v>8.3769685107285916</v>
      </c>
      <c r="L226" s="160">
        <v>10.130104355683105</v>
      </c>
      <c r="M226" s="160">
        <v>17.209975917749787</v>
      </c>
      <c r="O226" s="161">
        <v>0.72963139766592633</v>
      </c>
      <c r="P226" s="160">
        <v>-1.8206920713488508</v>
      </c>
      <c r="R226" s="160">
        <v>8.5296216749906364</v>
      </c>
      <c r="S226" s="160">
        <v>8.7779580934227663</v>
      </c>
      <c r="T226" s="160">
        <v>18.922563621663524</v>
      </c>
      <c r="U226" s="160">
        <v>18.922563621663524</v>
      </c>
      <c r="V226" s="159"/>
      <c r="W226" s="168">
        <v>10.860021614315645</v>
      </c>
      <c r="X226" s="159" t="s">
        <v>31</v>
      </c>
      <c r="Y226" s="162">
        <v>10.926830449054885</v>
      </c>
      <c r="Z226" s="160">
        <v>12.630790666520285</v>
      </c>
      <c r="AA226" s="160">
        <v>8.4662957947443118</v>
      </c>
      <c r="AB226" s="162">
        <v>12.161874511527451</v>
      </c>
      <c r="AC226" s="160">
        <v>5.2901630977505389</v>
      </c>
      <c r="AD226" s="160">
        <v>14.599693210166741</v>
      </c>
      <c r="AE226" s="162">
        <v>8.0532118307842495</v>
      </c>
      <c r="AG226" s="162">
        <v>10.442375976186119</v>
      </c>
      <c r="AH226" s="160">
        <v>12.090799337776124</v>
      </c>
      <c r="AI226" s="160">
        <v>10.833302611720134</v>
      </c>
      <c r="AJ226" s="160">
        <v>14.701148838870388</v>
      </c>
      <c r="AK226" s="160">
        <v>9.743646093383342</v>
      </c>
      <c r="AL226" s="160">
        <v>-14.34712341091987</v>
      </c>
      <c r="AM226" s="162">
        <v>5.2397833134322935</v>
      </c>
      <c r="AN226" s="160">
        <v>-19.767795615890385</v>
      </c>
      <c r="AO226" s="160">
        <v>16.755388917612638</v>
      </c>
      <c r="AP226" s="160">
        <v>14.012228618788441</v>
      </c>
      <c r="AQ226" s="170">
        <v>12.761852499852772</v>
      </c>
    </row>
    <row r="227" spans="1:43" ht="12.75" customHeight="1">
      <c r="A227" s="156" t="s">
        <v>776</v>
      </c>
      <c r="B227" s="156" t="s">
        <v>42</v>
      </c>
      <c r="C227" s="160">
        <v>8.2575208825810229</v>
      </c>
      <c r="D227" s="160">
        <v>8.5920582218531614</v>
      </c>
      <c r="E227" s="160">
        <v>5.8613455188030708</v>
      </c>
      <c r="F227" s="160">
        <v>9.5161797764856999</v>
      </c>
      <c r="G227" s="160">
        <v>10.876519003602768</v>
      </c>
      <c r="H227" s="160">
        <v>6.8440318662569668</v>
      </c>
      <c r="I227" s="160">
        <v>-5.9174046242515033</v>
      </c>
      <c r="J227" s="167">
        <v>6.4563016222448812</v>
      </c>
      <c r="K227" s="160">
        <v>2.9819690223856328</v>
      </c>
      <c r="L227" s="160">
        <v>7.0714286352962192</v>
      </c>
      <c r="M227" s="160">
        <v>21.185381855658189</v>
      </c>
      <c r="O227" s="161">
        <v>0.8365063941938059</v>
      </c>
      <c r="P227" s="160">
        <v>4.7655419380504638</v>
      </c>
      <c r="R227" s="160">
        <v>10.5766903887308</v>
      </c>
      <c r="S227" s="160">
        <v>11.543423134631205</v>
      </c>
      <c r="T227" s="160">
        <v>18.163263507140499</v>
      </c>
      <c r="U227" s="160">
        <v>18.163263507140499</v>
      </c>
      <c r="V227" s="159"/>
      <c r="W227" s="168">
        <v>7.3468153923372244</v>
      </c>
      <c r="X227" s="159" t="s">
        <v>31</v>
      </c>
      <c r="Y227" s="162">
        <v>10.833212295153681</v>
      </c>
      <c r="Z227" s="160">
        <v>12.374341870660531</v>
      </c>
      <c r="AA227" s="160">
        <v>7.9766499143462077</v>
      </c>
      <c r="AB227" s="162">
        <v>6.4429309757062541</v>
      </c>
      <c r="AC227" s="160">
        <v>6.4429309757062541</v>
      </c>
      <c r="AD227" s="159"/>
      <c r="AE227" s="162">
        <v>11.529521321750494</v>
      </c>
      <c r="AG227" s="162">
        <v>11.351728175345423</v>
      </c>
      <c r="AH227" s="160">
        <v>13.724643783561801</v>
      </c>
      <c r="AI227" s="160">
        <v>10.552838760076863</v>
      </c>
      <c r="AJ227" s="160">
        <v>21.531240632524348</v>
      </c>
      <c r="AK227" s="160">
        <v>9.1928321028416669</v>
      </c>
      <c r="AL227" s="160">
        <v>-2.1654613768291253</v>
      </c>
      <c r="AM227" s="162">
        <v>-34.874099721361347</v>
      </c>
      <c r="AN227" s="160">
        <v>-28.648015282903316</v>
      </c>
      <c r="AO227" s="160">
        <v>-40.260700540274982</v>
      </c>
      <c r="AP227" s="160">
        <v>25.002522449803255</v>
      </c>
      <c r="AQ227" s="170">
        <v>19.10417625519473</v>
      </c>
    </row>
    <row r="228" spans="1:43" ht="12.75" customHeight="1">
      <c r="A228" s="156" t="s">
        <v>776</v>
      </c>
      <c r="B228" s="156" t="s">
        <v>829</v>
      </c>
      <c r="C228" s="160">
        <v>12.2146773206031</v>
      </c>
      <c r="D228" s="160">
        <v>12.401406733673918</v>
      </c>
      <c r="E228" s="160">
        <v>10.875005311049581</v>
      </c>
      <c r="F228" s="160">
        <v>13.790401496788894</v>
      </c>
      <c r="G228" s="160">
        <v>16.385665116192527</v>
      </c>
      <c r="H228" s="160">
        <v>10.280288019782063</v>
      </c>
      <c r="I228" s="160">
        <v>-2.8916245503418323</v>
      </c>
      <c r="J228" s="167">
        <v>9.8800863518863284</v>
      </c>
      <c r="K228" s="160">
        <v>7.2613688691747162</v>
      </c>
      <c r="L228" s="160">
        <v>13.99310735837595</v>
      </c>
      <c r="M228" s="160">
        <v>18.328401613137437</v>
      </c>
      <c r="O228" s="161">
        <v>1.0682555171689148</v>
      </c>
      <c r="P228" s="160">
        <v>2.8159286842172238</v>
      </c>
      <c r="R228" s="160">
        <v>14.518032744064744</v>
      </c>
      <c r="S228" s="160">
        <v>10.869013755962754</v>
      </c>
      <c r="T228" s="160">
        <v>-38.973567551187408</v>
      </c>
      <c r="U228" s="160">
        <v>-38.973567551187408</v>
      </c>
      <c r="V228" s="159"/>
      <c r="W228" s="168">
        <v>11.053886436610316</v>
      </c>
      <c r="X228" s="159" t="s">
        <v>31</v>
      </c>
      <c r="Y228" s="162">
        <v>12.446655059339653</v>
      </c>
      <c r="Z228" s="160">
        <v>10.852749353418458</v>
      </c>
      <c r="AA228" s="160">
        <v>15.314099387954423</v>
      </c>
      <c r="AB228" s="162">
        <v>9.069947395696552</v>
      </c>
      <c r="AC228" s="160">
        <v>9.069947395696552</v>
      </c>
      <c r="AD228" s="159"/>
      <c r="AE228" s="162">
        <v>12.974231221711763</v>
      </c>
      <c r="AG228" s="162">
        <v>8.7204840636741991</v>
      </c>
      <c r="AH228" s="160">
        <v>9.3187488349041683</v>
      </c>
      <c r="AI228" s="160">
        <v>26.505482557570364</v>
      </c>
      <c r="AJ228" s="160">
        <v>-25.507191516975041</v>
      </c>
      <c r="AK228" s="160">
        <v>7.5596190126716678</v>
      </c>
      <c r="AL228" s="160">
        <v>8.4689898237236072</v>
      </c>
      <c r="AM228" s="162">
        <v>-12.541740452579326</v>
      </c>
      <c r="AN228" s="160">
        <v>-39.423782877812208</v>
      </c>
      <c r="AO228" s="160">
        <v>16.963828386058175</v>
      </c>
      <c r="AP228" s="160">
        <v>23.584756441552823</v>
      </c>
      <c r="AQ228" s="170">
        <v>25.765497601142833</v>
      </c>
    </row>
    <row r="229" spans="1:43" ht="12.75" customHeight="1">
      <c r="A229" s="156" t="s">
        <v>776</v>
      </c>
      <c r="B229" s="156" t="s">
        <v>830</v>
      </c>
      <c r="C229" s="160">
        <v>10.460255303954167</v>
      </c>
      <c r="D229" s="160">
        <v>10.966134374559362</v>
      </c>
      <c r="E229" s="160">
        <v>6.4752982137912385</v>
      </c>
      <c r="F229" s="160">
        <v>12.077464440059675</v>
      </c>
      <c r="G229" s="160">
        <v>13.685405131065879</v>
      </c>
      <c r="H229" s="160">
        <v>8.8989505101359381</v>
      </c>
      <c r="I229" s="160">
        <v>-4.1079397991793263</v>
      </c>
      <c r="J229" s="167">
        <v>8.5037624527339624</v>
      </c>
      <c r="K229" s="160">
        <v>5.863335292658074</v>
      </c>
      <c r="L229" s="160">
        <v>8.9033511552784628</v>
      </c>
      <c r="M229" s="160">
        <v>18.937053039864786</v>
      </c>
      <c r="O229" s="161">
        <v>1.507286020822419</v>
      </c>
      <c r="P229" s="160">
        <v>2.5528203148818647</v>
      </c>
      <c r="R229" s="160">
        <v>12.439039607796381</v>
      </c>
      <c r="S229" s="160">
        <v>9.8975927891462394</v>
      </c>
      <c r="T229" s="160">
        <v>-40.280819533315388</v>
      </c>
      <c r="U229" s="160">
        <v>-40.280819533315388</v>
      </c>
      <c r="V229" s="159"/>
      <c r="W229" s="168">
        <v>10.139224496250399</v>
      </c>
      <c r="X229" s="159" t="s">
        <v>31</v>
      </c>
      <c r="Y229" s="162">
        <v>10.296754577091091</v>
      </c>
      <c r="Z229" s="160">
        <v>9.9904110409756495</v>
      </c>
      <c r="AA229" s="160">
        <v>10.847905182523537</v>
      </c>
      <c r="AB229" s="162">
        <v>3.6642537090710454</v>
      </c>
      <c r="AC229" s="160">
        <v>3.6642537090710454</v>
      </c>
      <c r="AD229" s="159"/>
      <c r="AE229" s="162">
        <v>11.273668543038532</v>
      </c>
      <c r="AG229" s="162">
        <v>12.068939523209194</v>
      </c>
      <c r="AH229" s="160">
        <v>10.255478589332837</v>
      </c>
      <c r="AI229" s="160">
        <v>32.130200754786969</v>
      </c>
      <c r="AJ229" s="160">
        <v>-37.813787643211249</v>
      </c>
      <c r="AK229" s="160">
        <v>15.053984493722762</v>
      </c>
      <c r="AL229" s="160">
        <v>17.055751409682152</v>
      </c>
      <c r="AM229" s="162">
        <v>39.665474759977471</v>
      </c>
      <c r="AN229" s="160">
        <v>59.412984024835524</v>
      </c>
      <c r="AO229" s="160">
        <v>14.09869225750699</v>
      </c>
      <c r="AP229" s="160">
        <v>4.4116591284370674</v>
      </c>
      <c r="AQ229" s="170">
        <v>-2.8387615538619282</v>
      </c>
    </row>
    <row r="230" spans="1:43" ht="12.75" customHeight="1">
      <c r="A230" s="156" t="s">
        <v>776</v>
      </c>
      <c r="B230" s="156" t="s">
        <v>831</v>
      </c>
      <c r="C230" s="160">
        <v>10.155813154399768</v>
      </c>
      <c r="D230" s="160">
        <v>10.825995124895154</v>
      </c>
      <c r="E230" s="160">
        <v>4.8999042440931984</v>
      </c>
      <c r="F230" s="160">
        <v>11.145499556431057</v>
      </c>
      <c r="G230" s="160">
        <v>7.8869453421273406</v>
      </c>
      <c r="H230" s="160">
        <v>7.8874286911411726</v>
      </c>
      <c r="I230" s="160">
        <v>-4.998625428296422</v>
      </c>
      <c r="J230" s="167">
        <v>7.4959123117364568</v>
      </c>
      <c r="K230" s="160">
        <v>2.5814797794012598</v>
      </c>
      <c r="L230" s="160">
        <v>20.388644281929984</v>
      </c>
      <c r="M230" s="160">
        <v>16.837607161255338</v>
      </c>
      <c r="O230" s="161">
        <v>1.6798682135631622</v>
      </c>
      <c r="P230" s="160">
        <v>-12.964689941858925</v>
      </c>
      <c r="R230" s="160">
        <v>12.18267359088785</v>
      </c>
      <c r="S230" s="160">
        <v>8.2165640309991996</v>
      </c>
      <c r="T230" s="160">
        <v>-41.786444047667565</v>
      </c>
      <c r="U230" s="160">
        <v>-41.786444047667565</v>
      </c>
      <c r="V230" s="159"/>
      <c r="W230" s="168">
        <v>9.3017019735410642</v>
      </c>
      <c r="X230" s="159" t="s">
        <v>31</v>
      </c>
      <c r="Y230" s="162">
        <v>12.154380073805632</v>
      </c>
      <c r="Z230" s="160">
        <v>12.738096825152004</v>
      </c>
      <c r="AA230" s="160">
        <v>11.279125244508551</v>
      </c>
      <c r="AB230" s="162">
        <v>19.853506458569061</v>
      </c>
      <c r="AC230" s="160">
        <v>19.981201890779019</v>
      </c>
      <c r="AD230" s="160">
        <v>19.811885105247097</v>
      </c>
      <c r="AE230" s="162">
        <v>-6.4405994196526954</v>
      </c>
      <c r="AG230" s="162">
        <v>9.6723256284061065</v>
      </c>
      <c r="AH230" s="160">
        <v>9.0416871656109681</v>
      </c>
      <c r="AI230" s="160">
        <v>35.601437977086611</v>
      </c>
      <c r="AJ230" s="160">
        <v>-44.232679930358124</v>
      </c>
      <c r="AK230" s="160">
        <v>10.616666719692997</v>
      </c>
      <c r="AL230" s="160">
        <v>13.361490429505126</v>
      </c>
      <c r="AM230" s="162">
        <v>17.652229213520997</v>
      </c>
      <c r="AN230" s="160">
        <v>91.274447548895068</v>
      </c>
      <c r="AO230" s="160">
        <v>-0.18253392877358501</v>
      </c>
      <c r="AP230" s="160">
        <v>-21.97108193451886</v>
      </c>
      <c r="AQ230" s="170">
        <v>6.3519627912617072</v>
      </c>
    </row>
    <row r="231" spans="1:43" ht="12.75" customHeight="1">
      <c r="A231" s="156" t="s">
        <v>776</v>
      </c>
      <c r="B231" s="156" t="s">
        <v>43</v>
      </c>
      <c r="C231" s="160">
        <v>16.047611209620282</v>
      </c>
      <c r="D231" s="160">
        <v>15.859447278924554</v>
      </c>
      <c r="E231" s="160">
        <v>17.430129966122159</v>
      </c>
      <c r="F231" s="160">
        <v>17.018569658830174</v>
      </c>
      <c r="G231" s="160">
        <v>17.0297918862668</v>
      </c>
      <c r="H231" s="160">
        <v>12.502728881338895</v>
      </c>
      <c r="I231" s="160">
        <v>6.4148563274844159</v>
      </c>
      <c r="J231" s="167">
        <v>12.339260567777686</v>
      </c>
      <c r="K231" s="160">
        <v>12.157743357699001</v>
      </c>
      <c r="L231" s="160">
        <v>10.970656817383258</v>
      </c>
      <c r="M231" s="160">
        <v>14.197943553454992</v>
      </c>
      <c r="O231" s="161">
        <v>-2.1785423051776096</v>
      </c>
      <c r="P231" s="160">
        <v>0.73586018577750656</v>
      </c>
      <c r="R231" s="160">
        <v>16.552214096405354</v>
      </c>
      <c r="S231" s="160">
        <v>12.964875738122148</v>
      </c>
      <c r="T231" s="160">
        <v>-46.819905188793207</v>
      </c>
      <c r="U231" s="160">
        <v>-46.819905188793207</v>
      </c>
      <c r="V231" s="159"/>
      <c r="W231" s="168">
        <v>9.8919022509849164</v>
      </c>
      <c r="X231" s="159" t="s">
        <v>31</v>
      </c>
      <c r="Y231" s="162">
        <v>13.592608738091561</v>
      </c>
      <c r="Z231" s="160">
        <v>12.198318456841998</v>
      </c>
      <c r="AA231" s="160">
        <v>16.282254405611532</v>
      </c>
      <c r="AB231" s="162">
        <v>16.411472269613196</v>
      </c>
      <c r="AC231" s="160">
        <v>16.411472269613196</v>
      </c>
      <c r="AD231" s="159"/>
      <c r="AE231" s="162">
        <v>13.165920459292803</v>
      </c>
      <c r="AG231" s="162">
        <v>13.3519198170914</v>
      </c>
      <c r="AH231" s="160">
        <v>15.299864296431322</v>
      </c>
      <c r="AI231" s="160">
        <v>40.486634608772015</v>
      </c>
      <c r="AJ231" s="160">
        <v>-41.091125621367581</v>
      </c>
      <c r="AK231" s="160">
        <v>11.578042587586863</v>
      </c>
      <c r="AL231" s="160">
        <v>-0.27480264308562186</v>
      </c>
      <c r="AM231" s="162">
        <v>60.609493562619633</v>
      </c>
      <c r="AN231" s="159" t="s">
        <v>31</v>
      </c>
      <c r="AO231" s="160">
        <v>44.313433023689058</v>
      </c>
      <c r="AP231" s="160">
        <v>-5.850812356583603</v>
      </c>
      <c r="AQ231" s="170">
        <v>9.0182847273167059</v>
      </c>
    </row>
    <row r="232" spans="1:43" ht="12.75" customHeight="1">
      <c r="A232" s="156" t="s">
        <v>776</v>
      </c>
      <c r="B232" s="156" t="s">
        <v>829</v>
      </c>
      <c r="C232" s="160">
        <v>9.999465327683053</v>
      </c>
      <c r="D232" s="160">
        <v>9.7029697855546981</v>
      </c>
      <c r="E232" s="160">
        <v>12.155928334313382</v>
      </c>
      <c r="F232" s="160">
        <v>11.052115345094885</v>
      </c>
      <c r="G232" s="160">
        <v>10.600339975305189</v>
      </c>
      <c r="H232" s="160">
        <v>5.5973846289035718</v>
      </c>
      <c r="I232" s="160">
        <v>-0.11670295420831521</v>
      </c>
      <c r="J232" s="167">
        <v>5.4439530887962784</v>
      </c>
      <c r="K232" s="160">
        <v>2.9608383000066847</v>
      </c>
      <c r="L232" s="160">
        <v>10.486062382227782</v>
      </c>
      <c r="M232" s="160">
        <v>11.67885266445904</v>
      </c>
      <c r="O232" s="161">
        <v>-2.8825037591226841</v>
      </c>
      <c r="P232" s="160">
        <v>2.8194460840370641</v>
      </c>
      <c r="R232" s="160">
        <v>10.363641643961465</v>
      </c>
      <c r="S232" s="160">
        <v>12.066707507261141</v>
      </c>
      <c r="T232" s="160">
        <v>3.2580630302527189</v>
      </c>
      <c r="U232" s="160">
        <v>3.2580630302527189</v>
      </c>
      <c r="V232" s="159"/>
      <c r="W232" s="168">
        <v>2.4045271772441805</v>
      </c>
      <c r="X232" s="159" t="s">
        <v>31</v>
      </c>
      <c r="Y232" s="162">
        <v>8.9829572088091645</v>
      </c>
      <c r="Z232" s="160">
        <v>10.63813439546349</v>
      </c>
      <c r="AA232" s="160">
        <v>6.120487373867511</v>
      </c>
      <c r="AB232" s="162">
        <v>12.735725431183353</v>
      </c>
      <c r="AC232" s="160">
        <v>12.735725431183353</v>
      </c>
      <c r="AD232" s="159"/>
      <c r="AE232" s="162">
        <v>8.4168884950122216</v>
      </c>
      <c r="AG232" s="162">
        <v>14.722881173555544</v>
      </c>
      <c r="AH232" s="160">
        <v>14.279481788948793</v>
      </c>
      <c r="AI232" s="160">
        <v>22.19243722267171</v>
      </c>
      <c r="AJ232" s="160">
        <v>-12.950241165850422</v>
      </c>
      <c r="AK232" s="160">
        <v>17.074185973424918</v>
      </c>
      <c r="AL232" s="160">
        <v>1.5972187400758897</v>
      </c>
      <c r="AM232" s="162">
        <v>9.7600714135824749</v>
      </c>
      <c r="AN232" s="160">
        <v>48.248892970537682</v>
      </c>
      <c r="AO232" s="160">
        <v>-12.221086874921792</v>
      </c>
      <c r="AP232" s="160">
        <v>-14.861593134797628</v>
      </c>
      <c r="AQ232" s="170">
        <v>17.489539926523232</v>
      </c>
    </row>
    <row r="233" spans="1:43" ht="12.75" customHeight="1">
      <c r="A233" s="156" t="s">
        <v>776</v>
      </c>
      <c r="B233" s="156" t="s">
        <v>830</v>
      </c>
      <c r="C233" s="160">
        <v>10.985922655641454</v>
      </c>
      <c r="D233" s="160">
        <v>11.041523931613703</v>
      </c>
      <c r="E233" s="160">
        <v>10.529462065390602</v>
      </c>
      <c r="F233" s="160">
        <v>11.492004842690712</v>
      </c>
      <c r="G233" s="160">
        <v>9.7305639810058278</v>
      </c>
      <c r="H233" s="160">
        <v>8.5880854364435137</v>
      </c>
      <c r="I233" s="160">
        <v>2.7120965190823689</v>
      </c>
      <c r="J233" s="167">
        <v>8.4303064530762786</v>
      </c>
      <c r="K233" s="160">
        <v>7.1023045609955728</v>
      </c>
      <c r="L233" s="160">
        <v>11.578783258243833</v>
      </c>
      <c r="M233" s="160">
        <v>10.971603759071915</v>
      </c>
      <c r="O233" s="161">
        <v>-3.3859429283261773</v>
      </c>
      <c r="P233" s="160">
        <v>1.4629878789630255</v>
      </c>
      <c r="R233" s="160">
        <v>11.890692305498382</v>
      </c>
      <c r="S233" s="160">
        <v>11.796490880350717</v>
      </c>
      <c r="T233" s="160">
        <v>4.9348541416025657</v>
      </c>
      <c r="U233" s="160">
        <v>4.9348541416025657</v>
      </c>
      <c r="V233" s="159"/>
      <c r="W233" s="168">
        <v>4.7589181595659484</v>
      </c>
      <c r="X233" s="159" t="s">
        <v>31</v>
      </c>
      <c r="Y233" s="162">
        <v>10.590826557766468</v>
      </c>
      <c r="Z233" s="160">
        <v>11.009890700871567</v>
      </c>
      <c r="AA233" s="160">
        <v>9.8427097622545716</v>
      </c>
      <c r="AB233" s="162">
        <v>14.775349475961162</v>
      </c>
      <c r="AC233" s="160">
        <v>14.775349475961162</v>
      </c>
      <c r="AD233" s="159"/>
      <c r="AE233" s="162">
        <v>10.016628693607244</v>
      </c>
      <c r="AG233" s="162">
        <v>10.875797683250504</v>
      </c>
      <c r="AH233" s="160">
        <v>13.534182353705315</v>
      </c>
      <c r="AI233" s="160">
        <v>13.753630470604632</v>
      </c>
      <c r="AJ233" s="160">
        <v>12.509557715284814</v>
      </c>
      <c r="AK233" s="160">
        <v>6.2730614202897215</v>
      </c>
      <c r="AL233" s="160">
        <v>9.0558863061274728</v>
      </c>
      <c r="AM233" s="162">
        <v>28.83952260534199</v>
      </c>
      <c r="AN233" s="160">
        <v>28.929412393783721</v>
      </c>
      <c r="AO233" s="160">
        <v>36.086103115524423</v>
      </c>
      <c r="AP233" s="160">
        <v>-15.748245978245629</v>
      </c>
      <c r="AQ233" s="170">
        <v>-3.0733776334794363</v>
      </c>
    </row>
    <row r="234" spans="1:43" ht="12.75" customHeight="1">
      <c r="A234" s="156" t="s">
        <v>776</v>
      </c>
      <c r="B234" s="156" t="s">
        <v>831</v>
      </c>
      <c r="C234" s="160">
        <v>10.718001394764228</v>
      </c>
      <c r="D234" s="160">
        <v>10.715194841135318</v>
      </c>
      <c r="E234" s="160">
        <v>10.741255250989836</v>
      </c>
      <c r="F234" s="160">
        <v>11.646637895038866</v>
      </c>
      <c r="G234" s="160">
        <v>10.457462629556252</v>
      </c>
      <c r="H234" s="160">
        <v>7.268563903923245</v>
      </c>
      <c r="I234" s="160">
        <v>1.4639642529906827</v>
      </c>
      <c r="J234" s="167">
        <v>7.112701921607222</v>
      </c>
      <c r="K234" s="160">
        <v>5.7114729374527355</v>
      </c>
      <c r="L234" s="160">
        <v>11.046049361661424</v>
      </c>
      <c r="M234" s="160">
        <v>8.8001007535012477</v>
      </c>
      <c r="O234" s="161">
        <v>-0.40180133891389047</v>
      </c>
      <c r="P234" s="160">
        <v>-33.858537660174676</v>
      </c>
      <c r="R234" s="160">
        <v>11.471502323630961</v>
      </c>
      <c r="S234" s="160">
        <v>12.745215829844062</v>
      </c>
      <c r="T234" s="160">
        <v>7.981486879091217</v>
      </c>
      <c r="U234" s="160">
        <v>7.981486879091217</v>
      </c>
      <c r="V234" s="159"/>
      <c r="W234" s="168">
        <v>6.6823216511393664</v>
      </c>
      <c r="X234" s="159" t="s">
        <v>31</v>
      </c>
      <c r="Y234" s="162">
        <v>13.642858276242206</v>
      </c>
      <c r="Z234" s="160">
        <v>10.118963387850755</v>
      </c>
      <c r="AA234" s="160">
        <v>18.996043871331544</v>
      </c>
      <c r="AB234" s="162">
        <v>27.475185671223695</v>
      </c>
      <c r="AC234" s="160">
        <v>20.693932597051827</v>
      </c>
      <c r="AD234" s="160">
        <v>29.688607017477569</v>
      </c>
      <c r="AE234" s="162">
        <v>-29.154092597350822</v>
      </c>
      <c r="AG234" s="162">
        <v>11.438799573162131</v>
      </c>
      <c r="AH234" s="160">
        <v>11.977666220303599</v>
      </c>
      <c r="AI234" s="160">
        <v>10.192829303946207</v>
      </c>
      <c r="AJ234" s="160">
        <v>20.682838354421932</v>
      </c>
      <c r="AK234" s="160">
        <v>10.158115974273063</v>
      </c>
      <c r="AL234" s="160">
        <v>14.558519138165861</v>
      </c>
      <c r="AM234" s="162">
        <v>6.4058992429240549</v>
      </c>
      <c r="AN234" s="160">
        <v>-21.341283252384461</v>
      </c>
      <c r="AO234" s="160">
        <v>22.842333206021092</v>
      </c>
      <c r="AP234" s="160">
        <v>25.148705161173019</v>
      </c>
      <c r="AQ234" s="170">
        <v>13.755452003420741</v>
      </c>
    </row>
    <row r="235" spans="1:43" ht="12.75" customHeight="1">
      <c r="A235" s="156" t="s">
        <v>776</v>
      </c>
      <c r="B235" s="156" t="s">
        <v>44</v>
      </c>
      <c r="C235" s="160">
        <v>8.6952332393338931</v>
      </c>
      <c r="D235" s="160">
        <v>9.0491268610476112</v>
      </c>
      <c r="E235" s="160">
        <v>6.1298083647570456</v>
      </c>
      <c r="F235" s="160">
        <v>10.15863167673024</v>
      </c>
      <c r="G235" s="160">
        <v>16.676652323097215</v>
      </c>
      <c r="H235" s="160">
        <v>10.231152001924238</v>
      </c>
      <c r="I235" s="160">
        <v>4.5290416997715131</v>
      </c>
      <c r="J235" s="167">
        <v>10.086116492004347</v>
      </c>
      <c r="K235" s="160">
        <v>9.0791884942064112</v>
      </c>
      <c r="L235" s="160">
        <v>18.743045706830234</v>
      </c>
      <c r="M235" s="160">
        <v>6.552242481978543</v>
      </c>
      <c r="O235" s="161">
        <v>-0.52192264141702871</v>
      </c>
      <c r="P235" s="160">
        <v>-0.92085343306387168</v>
      </c>
      <c r="R235" s="160">
        <v>9.1479591804787628</v>
      </c>
      <c r="S235" s="160">
        <v>9.4496211050174015</v>
      </c>
      <c r="T235" s="160">
        <v>20.280125495358657</v>
      </c>
      <c r="U235" s="160">
        <v>20.280125495358657</v>
      </c>
      <c r="V235" s="159"/>
      <c r="W235" s="168">
        <v>9.511552124975875</v>
      </c>
      <c r="X235" s="159" t="s">
        <v>31</v>
      </c>
      <c r="Y235" s="162">
        <v>9.002802370640639</v>
      </c>
      <c r="Z235" s="160">
        <v>11.116385027866079</v>
      </c>
      <c r="AA235" s="160">
        <v>5.0688054857352398</v>
      </c>
      <c r="AB235" s="162">
        <v>8.5559313048227814</v>
      </c>
      <c r="AC235" s="160">
        <v>8.5559313048227814</v>
      </c>
      <c r="AD235" s="159"/>
      <c r="AE235" s="162">
        <v>9.0723847089610068</v>
      </c>
      <c r="AG235" s="162">
        <v>12.836067299779614</v>
      </c>
      <c r="AH235" s="160">
        <v>8.71365037359665</v>
      </c>
      <c r="AI235" s="160">
        <v>8.2154122834202052</v>
      </c>
      <c r="AJ235" s="160">
        <v>11.373937100368078</v>
      </c>
      <c r="AK235" s="160">
        <v>20.239530388154193</v>
      </c>
      <c r="AL235" s="160">
        <v>6.2647515204841744</v>
      </c>
      <c r="AM235" s="162">
        <v>23.645446909074838</v>
      </c>
      <c r="AN235" s="160">
        <v>65.638650684147265</v>
      </c>
      <c r="AO235" s="160">
        <v>-7.2800485530394763</v>
      </c>
      <c r="AP235" s="160">
        <v>14.686034121667134</v>
      </c>
      <c r="AQ235" s="170">
        <v>11.375728731482297</v>
      </c>
    </row>
    <row r="236" spans="1:43" ht="12.75" customHeight="1">
      <c r="A236" s="156" t="s">
        <v>776</v>
      </c>
      <c r="B236" s="156" t="s">
        <v>829</v>
      </c>
      <c r="C236" s="160">
        <v>6.1891431608131153</v>
      </c>
      <c r="D236" s="160">
        <v>6.4561713961592337</v>
      </c>
      <c r="E236" s="160">
        <v>4.2894774654270345</v>
      </c>
      <c r="F236" s="160">
        <v>6.3811641961562566</v>
      </c>
      <c r="G236" s="160">
        <v>7.4906525308994221</v>
      </c>
      <c r="H236" s="160">
        <v>7.4753866722163043</v>
      </c>
      <c r="I236" s="160">
        <v>1.9157617756240657</v>
      </c>
      <c r="J236" s="167">
        <v>7.3339752686010105</v>
      </c>
      <c r="K236" s="160">
        <v>7.2044929556420891</v>
      </c>
      <c r="L236" s="160">
        <v>13.159476083992221</v>
      </c>
      <c r="M236" s="160">
        <v>3.5034357927789994</v>
      </c>
      <c r="O236" s="161">
        <v>3.0471328611880777</v>
      </c>
      <c r="P236" s="160">
        <v>1.2372163536282605</v>
      </c>
      <c r="R236" s="160">
        <v>6.4374861329990933</v>
      </c>
      <c r="S236" s="160">
        <v>5.6964661346175127</v>
      </c>
      <c r="T236" s="160">
        <v>13.783084643450835</v>
      </c>
      <c r="U236" s="160">
        <v>13.783084643450835</v>
      </c>
      <c r="V236" s="159"/>
      <c r="W236" s="168">
        <v>10.604584100230033</v>
      </c>
      <c r="X236" s="159" t="s">
        <v>31</v>
      </c>
      <c r="Y236" s="162">
        <v>8.9164427557656669</v>
      </c>
      <c r="Z236" s="160">
        <v>11.26443932142492</v>
      </c>
      <c r="AA236" s="160">
        <v>4.6829434549582309</v>
      </c>
      <c r="AB236" s="162">
        <v>10.539110594150936</v>
      </c>
      <c r="AC236" s="160">
        <v>10.539110594150936</v>
      </c>
      <c r="AD236" s="159"/>
      <c r="AE236" s="162">
        <v>8.661928763623413</v>
      </c>
      <c r="AG236" s="162">
        <v>9.0686454469496347</v>
      </c>
      <c r="AH236" s="160">
        <v>11.067034333843502</v>
      </c>
      <c r="AI236" s="160">
        <v>11.587864739172396</v>
      </c>
      <c r="AJ236" s="160">
        <v>8.5512257900090134</v>
      </c>
      <c r="AK236" s="160">
        <v>4.0330615422015414</v>
      </c>
      <c r="AL236" s="160">
        <v>20.463406849761284</v>
      </c>
      <c r="AM236" s="162">
        <v>17.962352455141904</v>
      </c>
      <c r="AN236" s="160">
        <v>-4.8201928296200975</v>
      </c>
      <c r="AO236" s="160">
        <v>45.468574211491777</v>
      </c>
      <c r="AP236" s="160">
        <v>2.5024553526688034</v>
      </c>
      <c r="AQ236" s="170">
        <v>4.4367796939043318</v>
      </c>
    </row>
    <row r="237" spans="1:43" ht="12.75" customHeight="1">
      <c r="A237" s="156" t="s">
        <v>776</v>
      </c>
      <c r="B237" s="156" t="s">
        <v>830</v>
      </c>
      <c r="C237" s="160">
        <v>4.8376156275661488</v>
      </c>
      <c r="D237" s="160">
        <v>4.1040524357534416</v>
      </c>
      <c r="E237" s="160">
        <v>10.887727676139235</v>
      </c>
      <c r="F237" s="160">
        <v>4.9271629572854634</v>
      </c>
      <c r="G237" s="160">
        <v>8.0927105847212051</v>
      </c>
      <c r="H237" s="160">
        <v>3.8080077202103038</v>
      </c>
      <c r="I237" s="160">
        <v>-1.5619694878659462</v>
      </c>
      <c r="J237" s="167">
        <v>3.6714200376455337</v>
      </c>
      <c r="K237" s="160">
        <v>3.5979304373237064</v>
      </c>
      <c r="L237" s="160">
        <v>14.435756581053274</v>
      </c>
      <c r="M237" s="160">
        <v>-3.875609527624615</v>
      </c>
      <c r="O237" s="161">
        <v>3.8770579155985394</v>
      </c>
      <c r="P237" s="160">
        <v>3.5723269234443786</v>
      </c>
      <c r="R237" s="160">
        <v>4.5465745653223451</v>
      </c>
      <c r="S237" s="160">
        <v>4.2518232271154428</v>
      </c>
      <c r="T237" s="160">
        <v>17.371612055555943</v>
      </c>
      <c r="U237" s="160">
        <v>17.371612055555943</v>
      </c>
      <c r="V237" s="159"/>
      <c r="W237" s="168">
        <v>7.6908210344284722</v>
      </c>
      <c r="X237" s="159" t="s">
        <v>31</v>
      </c>
      <c r="Y237" s="162">
        <v>7.6773031843672488</v>
      </c>
      <c r="Z237" s="160">
        <v>10.650730381226214</v>
      </c>
      <c r="AA237" s="160">
        <v>2.3127117862522413</v>
      </c>
      <c r="AB237" s="162">
        <v>9.789709458486902</v>
      </c>
      <c r="AC237" s="160">
        <v>9.789709458486902</v>
      </c>
      <c r="AD237" s="159"/>
      <c r="AE237" s="162">
        <v>7.3749020875674409</v>
      </c>
      <c r="AG237" s="162">
        <v>7.2600858216579818</v>
      </c>
      <c r="AH237" s="160">
        <v>9.4947418440617035</v>
      </c>
      <c r="AI237" s="160">
        <v>9.112174134399913</v>
      </c>
      <c r="AJ237" s="160">
        <v>11.300739141161506</v>
      </c>
      <c r="AK237" s="160">
        <v>3.3389914481260385</v>
      </c>
      <c r="AL237" s="160">
        <v>3.1070016500108979</v>
      </c>
      <c r="AM237" s="162">
        <v>32.80942353963853</v>
      </c>
      <c r="AN237" s="160">
        <v>40.934144983992553</v>
      </c>
      <c r="AO237" s="160">
        <v>18.903777053753881</v>
      </c>
      <c r="AP237" s="160">
        <v>-1.2530525892862627</v>
      </c>
      <c r="AQ237" s="170">
        <v>-19.111595038111307</v>
      </c>
    </row>
    <row r="238" spans="1:43" ht="12.75" customHeight="1">
      <c r="A238" s="156" t="s">
        <v>776</v>
      </c>
      <c r="B238" s="156" t="s">
        <v>831</v>
      </c>
      <c r="C238" s="160">
        <v>6.6277672581709997</v>
      </c>
      <c r="D238" s="160">
        <v>5.9122408372782953</v>
      </c>
      <c r="E238" s="160">
        <v>12.554906080153811</v>
      </c>
      <c r="F238" s="160">
        <v>7.5082542911316716</v>
      </c>
      <c r="G238" s="160">
        <v>12.784621250244065</v>
      </c>
      <c r="H238" s="160">
        <v>4.4959360963614907</v>
      </c>
      <c r="I238" s="160">
        <v>-0.90945941502183991</v>
      </c>
      <c r="J238" s="167">
        <v>4.3584476347254766</v>
      </c>
      <c r="K238" s="160">
        <v>6.3923626727596918</v>
      </c>
      <c r="L238" s="160">
        <v>7.9955357628229731</v>
      </c>
      <c r="M238" s="160">
        <v>-5.5481944586568686</v>
      </c>
      <c r="O238" s="161">
        <v>-1.6923744045654254</v>
      </c>
      <c r="P238" s="160">
        <v>-52.625315644515901</v>
      </c>
      <c r="R238" s="160">
        <v>6.012493257119452</v>
      </c>
      <c r="S238" s="160">
        <v>6.8163025093144762</v>
      </c>
      <c r="T238" s="160">
        <v>5.8891856397126245</v>
      </c>
      <c r="U238" s="160">
        <v>5.8891856397126245</v>
      </c>
      <c r="V238" s="159"/>
      <c r="W238" s="168">
        <v>2.5923119779535724</v>
      </c>
      <c r="X238" s="159" t="s">
        <v>31</v>
      </c>
      <c r="Y238" s="162">
        <v>0.82890744055295984</v>
      </c>
      <c r="Z238" s="160">
        <v>10.788442028300128</v>
      </c>
      <c r="AA238" s="160">
        <v>-13.172058221635638</v>
      </c>
      <c r="AB238" s="162">
        <v>10.059833679811254</v>
      </c>
      <c r="AC238" s="160">
        <v>-6.4960803867856685</v>
      </c>
      <c r="AD238" s="160">
        <v>15.088941165763798</v>
      </c>
      <c r="AE238" s="162">
        <v>-50.560514834765534</v>
      </c>
      <c r="AG238" s="162">
        <v>7.8359784818568912</v>
      </c>
      <c r="AH238" s="160">
        <v>11.506039982406881</v>
      </c>
      <c r="AI238" s="160">
        <v>13.42290649178619</v>
      </c>
      <c r="AJ238" s="160">
        <v>2.9695661951135097</v>
      </c>
      <c r="AK238" s="160">
        <v>1.2320812958632255</v>
      </c>
      <c r="AL238" s="160">
        <v>1.0228632306600736</v>
      </c>
      <c r="AM238" s="162">
        <v>19.452958247889242</v>
      </c>
      <c r="AN238" s="160">
        <v>45.493730950923805</v>
      </c>
      <c r="AO238" s="160">
        <v>12.053615649748956</v>
      </c>
      <c r="AP238" s="160">
        <v>-3.8218384840497261</v>
      </c>
      <c r="AQ238" s="170">
        <v>2.8341445322455621</v>
      </c>
    </row>
    <row r="239" spans="1:43" ht="12.75" customHeight="1">
      <c r="A239" s="156" t="s">
        <v>776</v>
      </c>
      <c r="B239" s="156" t="s">
        <v>45</v>
      </c>
      <c r="C239" s="160">
        <v>1.3305738975845958</v>
      </c>
      <c r="D239" s="160">
        <v>-0.24549542820117445</v>
      </c>
      <c r="E239" s="160">
        <v>13.06999537521575</v>
      </c>
      <c r="F239" s="160">
        <v>0.24773458439615592</v>
      </c>
      <c r="G239" s="160">
        <v>1.177468914574866</v>
      </c>
      <c r="H239" s="160">
        <v>-1.0290530843025474</v>
      </c>
      <c r="I239" s="160">
        <v>-0.57503811182711839</v>
      </c>
      <c r="J239" s="167">
        <v>-1.0180879659191286</v>
      </c>
      <c r="K239" s="160">
        <v>3.2344944688408148</v>
      </c>
      <c r="L239" s="160">
        <v>0.98602752266494054</v>
      </c>
      <c r="M239" s="160">
        <v>-18.916572784128814</v>
      </c>
      <c r="O239" s="161">
        <v>1.8984591035362073</v>
      </c>
      <c r="P239" s="160">
        <v>-7.0972286297601386</v>
      </c>
      <c r="R239" s="160">
        <v>-0.56649182559905709</v>
      </c>
      <c r="S239" s="160">
        <v>-1.0051869977365315</v>
      </c>
      <c r="T239" s="160">
        <v>3.0386150507460261</v>
      </c>
      <c r="U239" s="160">
        <v>3.0386150507460261</v>
      </c>
      <c r="V239" s="159"/>
      <c r="W239" s="168">
        <v>0.86104315394607001</v>
      </c>
      <c r="X239" s="159" t="s">
        <v>31</v>
      </c>
      <c r="Y239" s="162">
        <v>-6.7953293004614004</v>
      </c>
      <c r="Z239" s="160">
        <v>-3.8242823991482275</v>
      </c>
      <c r="AA239" s="160">
        <v>-12.643615151035549</v>
      </c>
      <c r="AB239" s="162">
        <v>1.2559617206753313</v>
      </c>
      <c r="AC239" s="160">
        <v>1.2559617206753313</v>
      </c>
      <c r="AD239" s="159"/>
      <c r="AE239" s="162">
        <v>-8.0430605650859359</v>
      </c>
      <c r="AG239" s="162">
        <v>-5.0372359687765931</v>
      </c>
      <c r="AH239" s="160">
        <v>2.2268586900489682</v>
      </c>
      <c r="AI239" s="160">
        <v>1.1312412040428987</v>
      </c>
      <c r="AJ239" s="160">
        <v>7.9108842524269134</v>
      </c>
      <c r="AK239" s="160">
        <v>-16.799506753004543</v>
      </c>
      <c r="AL239" s="160">
        <v>6.3883115466276497</v>
      </c>
      <c r="AM239" s="162">
        <v>0.46316973355304852</v>
      </c>
      <c r="AN239" s="160">
        <v>-8.5045822923470293</v>
      </c>
      <c r="AO239" s="160">
        <v>13.026092477981909</v>
      </c>
      <c r="AP239" s="160">
        <v>-7.1935070482699741</v>
      </c>
      <c r="AQ239" s="170">
        <v>-5.8622001263272567</v>
      </c>
    </row>
    <row r="240" spans="1:43" ht="12.75" customHeight="1">
      <c r="A240" s="156" t="s">
        <v>776</v>
      </c>
      <c r="B240" s="156" t="s">
        <v>829</v>
      </c>
      <c r="C240" s="160">
        <v>1.3558016054391528</v>
      </c>
      <c r="D240" s="160">
        <v>-0.29179266470493703</v>
      </c>
      <c r="E240" s="160">
        <v>13.320468693046006</v>
      </c>
      <c r="F240" s="160">
        <v>1.0457921954826563</v>
      </c>
      <c r="G240" s="160">
        <v>3.6601235929062366</v>
      </c>
      <c r="H240" s="160">
        <v>-2.3246074813965318</v>
      </c>
      <c r="I240" s="160">
        <v>-1.8764786189400871</v>
      </c>
      <c r="J240" s="167">
        <v>-2.3137845227569938</v>
      </c>
      <c r="K240" s="160">
        <v>1.8663854761866447</v>
      </c>
      <c r="L240" s="160">
        <v>6.3657487065470058</v>
      </c>
      <c r="M240" s="160">
        <v>-25.423515405684419</v>
      </c>
      <c r="O240" s="161">
        <v>-0.37534952445376524</v>
      </c>
      <c r="P240" s="160">
        <v>-2.6077638978790789</v>
      </c>
      <c r="R240" s="160">
        <v>-0.59987638738048188</v>
      </c>
      <c r="S240" s="160">
        <v>-0.2171044501351217</v>
      </c>
      <c r="T240" s="160">
        <v>3.1444221468373486</v>
      </c>
      <c r="U240" s="160">
        <v>3.1444221468373486</v>
      </c>
      <c r="V240" s="159"/>
      <c r="W240" s="168">
        <v>-2.6804492680077221</v>
      </c>
      <c r="X240" s="159" t="s">
        <v>31</v>
      </c>
      <c r="Y240" s="162">
        <v>-4.3201885948182746</v>
      </c>
      <c r="Z240" s="160">
        <v>5.0515781588049376E-2</v>
      </c>
      <c r="AA240" s="160">
        <v>-12.696135701710665</v>
      </c>
      <c r="AB240" s="162">
        <v>-0.92945113182515326</v>
      </c>
      <c r="AC240" s="160">
        <v>-0.92945113182515326</v>
      </c>
      <c r="AD240" s="159"/>
      <c r="AE240" s="162">
        <v>-4.8612103831768607</v>
      </c>
      <c r="AG240" s="162">
        <v>-8.2302368357690732</v>
      </c>
      <c r="AH240" s="160">
        <v>-5.8016147602146537</v>
      </c>
      <c r="AI240" s="160">
        <v>-6.3402835462991645</v>
      </c>
      <c r="AJ240" s="160">
        <v>-3.1268517803202043</v>
      </c>
      <c r="AK240" s="160">
        <v>-14.175946697064248</v>
      </c>
      <c r="AL240" s="160">
        <v>-0.73528608419189745</v>
      </c>
      <c r="AM240" s="162">
        <v>23.91857327481144</v>
      </c>
      <c r="AN240" s="160">
        <v>72.659252415918345</v>
      </c>
      <c r="AO240" s="160">
        <v>-8.7528932316169428</v>
      </c>
      <c r="AP240" s="160">
        <v>-6.4676033203296823</v>
      </c>
      <c r="AQ240" s="170">
        <v>-27.141825010633617</v>
      </c>
    </row>
    <row r="241" spans="1:43" ht="12.75" customHeight="1">
      <c r="A241" s="156" t="s">
        <v>776</v>
      </c>
      <c r="B241" s="156" t="s">
        <v>830</v>
      </c>
      <c r="C241" s="160">
        <v>0.39938903972071144</v>
      </c>
      <c r="D241" s="160">
        <v>-1.0672511185473621</v>
      </c>
      <c r="E241" s="160">
        <v>11.755604147167686</v>
      </c>
      <c r="F241" s="160">
        <v>0.54992368717776208</v>
      </c>
      <c r="G241" s="160">
        <v>2.8911435188971031</v>
      </c>
      <c r="H241" s="160">
        <v>-4.2028412903738364</v>
      </c>
      <c r="I241" s="160">
        <v>-3.7632844571401445</v>
      </c>
      <c r="J241" s="167">
        <v>-4.1922253615341445</v>
      </c>
      <c r="K241" s="160">
        <v>0.30694358157958468</v>
      </c>
      <c r="L241" s="160">
        <v>5.3935416576122375</v>
      </c>
      <c r="M241" s="160">
        <v>-29.421393977124755</v>
      </c>
      <c r="O241" s="161">
        <v>-4.3332487164029558</v>
      </c>
      <c r="P241" s="160">
        <v>-2.4577903302269246</v>
      </c>
      <c r="R241" s="160">
        <v>-2.01623145197353</v>
      </c>
      <c r="S241" s="160">
        <v>-0.70677703238102729</v>
      </c>
      <c r="T241" s="160">
        <v>-3.3155346809160662</v>
      </c>
      <c r="U241" s="160">
        <v>-3.3155346809160662</v>
      </c>
      <c r="V241" s="159"/>
      <c r="W241" s="168">
        <v>-8.343814526269691</v>
      </c>
      <c r="X241" s="159" t="s">
        <v>31</v>
      </c>
      <c r="Y241" s="162">
        <v>-5.5109136064484057</v>
      </c>
      <c r="Z241" s="160">
        <v>-1.1343439159236492</v>
      </c>
      <c r="AA241" s="160">
        <v>-14.050520458662316</v>
      </c>
      <c r="AB241" s="162">
        <v>1.5672833576242677</v>
      </c>
      <c r="AC241" s="160">
        <v>1.5672833576242677</v>
      </c>
      <c r="AD241" s="159"/>
      <c r="AE241" s="162">
        <v>-6.546979582203944</v>
      </c>
      <c r="AG241" s="162">
        <v>-6.2003026897509672</v>
      </c>
      <c r="AH241" s="160">
        <v>-2.3067751104463103</v>
      </c>
      <c r="AI241" s="160">
        <v>-2.7742858710822254</v>
      </c>
      <c r="AJ241" s="160">
        <v>-0.14318216116316604</v>
      </c>
      <c r="AK241" s="160">
        <v>-15.493640040006476</v>
      </c>
      <c r="AL241" s="160">
        <v>10.94306982130392</v>
      </c>
      <c r="AM241" s="162">
        <v>-3.7736950961410654</v>
      </c>
      <c r="AN241" s="160">
        <v>0.88680227284296875</v>
      </c>
      <c r="AO241" s="160">
        <v>-15.727541193298952</v>
      </c>
      <c r="AP241" s="160">
        <v>-2.5665151466988814</v>
      </c>
      <c r="AQ241" s="170">
        <v>-10.312749905936519</v>
      </c>
    </row>
    <row r="242" spans="1:43" ht="12.75" customHeight="1">
      <c r="A242" s="156" t="s">
        <v>776</v>
      </c>
      <c r="B242" s="156" t="s">
        <v>831</v>
      </c>
      <c r="C242" s="160">
        <v>-12.023574714202946</v>
      </c>
      <c r="D242" s="160">
        <v>-12.813923415199476</v>
      </c>
      <c r="E242" s="160">
        <v>-5.8630189225808849</v>
      </c>
      <c r="F242" s="160">
        <v>-12.011620998539888</v>
      </c>
      <c r="G242" s="160">
        <v>-11.638351404261664</v>
      </c>
      <c r="H242" s="160">
        <v>-15.02361845404096</v>
      </c>
      <c r="I242" s="160">
        <v>-14.63378522185722</v>
      </c>
      <c r="J242" s="167">
        <v>-15.014203412897386</v>
      </c>
      <c r="K242" s="160">
        <v>-15.219029245203517</v>
      </c>
      <c r="L242" s="160">
        <v>3.6828632190217734</v>
      </c>
      <c r="M242" s="160">
        <v>-31.969450209671454</v>
      </c>
      <c r="O242" s="161">
        <v>-1.8242704312230531</v>
      </c>
      <c r="P242" s="160">
        <v>0</v>
      </c>
      <c r="R242" s="160">
        <v>-13.678389167885733</v>
      </c>
      <c r="S242" s="160">
        <v>-13.11132322282231</v>
      </c>
      <c r="T242" s="160">
        <v>-11.138108005527361</v>
      </c>
      <c r="U242" s="160">
        <v>-11.138108005527361</v>
      </c>
      <c r="V242" s="159"/>
      <c r="W242" s="168">
        <v>-16.56457417077528</v>
      </c>
      <c r="X242" s="159" t="s">
        <v>31</v>
      </c>
      <c r="Y242" s="162">
        <v>-9.928107247303803</v>
      </c>
      <c r="Z242" s="160">
        <v>-11.367635839729063</v>
      </c>
      <c r="AA242" s="160">
        <v>-7.3460005123673282</v>
      </c>
      <c r="AB242" s="162">
        <v>6.1483877346868301</v>
      </c>
      <c r="AC242" s="160">
        <v>-6.8301134497081781</v>
      </c>
      <c r="AD242" s="160">
        <v>9.3513993780541984</v>
      </c>
      <c r="AE242" s="162">
        <v>0</v>
      </c>
      <c r="AG242" s="162">
        <v>-13.626234122979554</v>
      </c>
      <c r="AH242" s="160">
        <v>-12.947922270756598</v>
      </c>
      <c r="AI242" s="160">
        <v>-13.699838342847238</v>
      </c>
      <c r="AJ242" s="160">
        <v>-9.2594383187572955</v>
      </c>
      <c r="AK242" s="160">
        <v>-17.400640312758576</v>
      </c>
      <c r="AL242" s="160">
        <v>14.668465690053971</v>
      </c>
      <c r="AM242" s="162">
        <v>-9.7627870848837439</v>
      </c>
      <c r="AN242" s="160">
        <v>-5.8245917352892178</v>
      </c>
      <c r="AO242" s="160">
        <v>-11.372076256426217</v>
      </c>
      <c r="AP242" s="160">
        <v>-14.189447758144956</v>
      </c>
      <c r="AQ242" s="170">
        <v>-15.558516398130772</v>
      </c>
    </row>
    <row r="243" spans="1:43" ht="12.75" customHeight="1">
      <c r="A243" s="156" t="s">
        <v>776</v>
      </c>
      <c r="B243" s="156" t="s">
        <v>46</v>
      </c>
      <c r="C243" s="160">
        <v>-19.769750488978403</v>
      </c>
      <c r="D243" s="160">
        <v>-18.856328544722718</v>
      </c>
      <c r="E243" s="160">
        <v>-25.772192336320639</v>
      </c>
      <c r="F243" s="160">
        <v>-22.31633120574876</v>
      </c>
      <c r="G243" s="160">
        <v>-27.473174486285707</v>
      </c>
      <c r="H243" s="160">
        <v>-12.330749938479077</v>
      </c>
      <c r="I243" s="160">
        <v>-7.2447237416880776</v>
      </c>
      <c r="J243" s="167">
        <v>-12.207365230728287</v>
      </c>
      <c r="K243" s="160">
        <v>-12.014564591503092</v>
      </c>
      <c r="L243" s="160">
        <v>3.4929454014497714</v>
      </c>
      <c r="M243" s="160">
        <v>-31.361255260195147</v>
      </c>
      <c r="O243" s="161">
        <v>-0.23020878294254585</v>
      </c>
      <c r="P243" s="160">
        <v>-17.134769672980099</v>
      </c>
      <c r="R243" s="160">
        <v>-20.660306891930958</v>
      </c>
      <c r="S243" s="160">
        <v>-22.897800851350475</v>
      </c>
      <c r="T243" s="160">
        <v>-31.004419090505824</v>
      </c>
      <c r="U243" s="160">
        <v>-31.004419090505824</v>
      </c>
      <c r="V243" s="159"/>
      <c r="W243" s="168">
        <v>-12.40947158674382</v>
      </c>
      <c r="X243" s="159" t="s">
        <v>31</v>
      </c>
      <c r="Y243" s="162">
        <v>-13.010843434777884</v>
      </c>
      <c r="Z243" s="160">
        <v>-12.209410260112639</v>
      </c>
      <c r="AA243" s="160">
        <v>-14.747672916083292</v>
      </c>
      <c r="AB243" s="162">
        <v>70.435206458892409</v>
      </c>
      <c r="AC243" s="160">
        <v>70.435206458892409</v>
      </c>
      <c r="AD243" s="159"/>
      <c r="AE243" s="162">
        <v>-27.250430988283615</v>
      </c>
      <c r="AG243" s="162">
        <v>-17.305145263263157</v>
      </c>
      <c r="AH243" s="160">
        <v>-17.765494578328926</v>
      </c>
      <c r="AI243" s="160">
        <v>-14.974024930630213</v>
      </c>
      <c r="AJ243" s="160">
        <v>-31.337688729294189</v>
      </c>
      <c r="AK243" s="160">
        <v>-17.382446084841963</v>
      </c>
      <c r="AL243" s="160">
        <v>-8.0474760595080941</v>
      </c>
      <c r="AM243" s="162">
        <v>37.729396869729094</v>
      </c>
      <c r="AN243" s="160">
        <v>21.926882860457429</v>
      </c>
      <c r="AO243" s="160">
        <v>58.345441846884086</v>
      </c>
      <c r="AP243" s="160">
        <v>-20.291355979011325</v>
      </c>
      <c r="AQ243" s="170">
        <v>-26.113981710736049</v>
      </c>
    </row>
    <row r="244" spans="1:43" ht="12.75" customHeight="1">
      <c r="A244" s="156" t="s">
        <v>776</v>
      </c>
      <c r="B244" s="156" t="s">
        <v>829</v>
      </c>
      <c r="C244" s="160">
        <v>-19.431862205002851</v>
      </c>
      <c r="D244" s="160">
        <v>-19.387064109616112</v>
      </c>
      <c r="E244" s="160">
        <v>-19.718103601639797</v>
      </c>
      <c r="F244" s="160">
        <v>-23.85045416588936</v>
      </c>
      <c r="G244" s="160">
        <v>-28.184590028935514</v>
      </c>
      <c r="H244" s="160">
        <v>-9.276043805561736</v>
      </c>
      <c r="I244" s="160">
        <v>-4.0128657879235865</v>
      </c>
      <c r="J244" s="167">
        <v>-9.1483614215981461</v>
      </c>
      <c r="K244" s="160">
        <v>-10.31836730989747</v>
      </c>
      <c r="L244" s="160">
        <v>10.728010722946818</v>
      </c>
      <c r="M244" s="160">
        <v>-25.937560799684913</v>
      </c>
      <c r="O244" s="161">
        <v>-2.1365949208700941</v>
      </c>
      <c r="P244" s="160">
        <v>-17.183969657599441</v>
      </c>
      <c r="R244" s="160">
        <v>-21.33929310534548</v>
      </c>
      <c r="S244" s="160">
        <v>-24.420439892139143</v>
      </c>
      <c r="T244" s="160">
        <v>-40.103679360029936</v>
      </c>
      <c r="U244" s="160">
        <v>-40.103679360029936</v>
      </c>
      <c r="V244" s="159"/>
      <c r="W244" s="168">
        <v>-11.089492916991521</v>
      </c>
      <c r="X244" s="159" t="s">
        <v>31</v>
      </c>
      <c r="Y244" s="162">
        <v>-12.420472383612825</v>
      </c>
      <c r="Z244" s="160">
        <v>-12.420600615649031</v>
      </c>
      <c r="AA244" s="160">
        <v>-12.420190762703498</v>
      </c>
      <c r="AB244" s="162">
        <v>61.847374031576486</v>
      </c>
      <c r="AC244" s="160">
        <v>61.847374031576486</v>
      </c>
      <c r="AD244" s="159"/>
      <c r="AE244" s="162">
        <v>-24.760279428342638</v>
      </c>
      <c r="AG244" s="162">
        <v>-14.968201807725981</v>
      </c>
      <c r="AH244" s="160">
        <v>-16.467868505586456</v>
      </c>
      <c r="AI244" s="160">
        <v>-13.224761752037994</v>
      </c>
      <c r="AJ244" s="160">
        <v>-32.037350467370914</v>
      </c>
      <c r="AK244" s="160">
        <v>-17.743955284162027</v>
      </c>
      <c r="AL244" s="160">
        <v>33.425833186580974</v>
      </c>
      <c r="AM244" s="162">
        <v>25.040263346110468</v>
      </c>
      <c r="AN244" s="160">
        <v>38.275150597725236</v>
      </c>
      <c r="AO244" s="160">
        <v>11.478649860577079</v>
      </c>
      <c r="AP244" s="160">
        <v>-23.155523498912856</v>
      </c>
      <c r="AQ244" s="170">
        <v>-54.997051079026434</v>
      </c>
    </row>
    <row r="245" spans="1:43" ht="12.75" customHeight="1">
      <c r="A245" s="156" t="s">
        <v>776</v>
      </c>
      <c r="B245" s="156" t="s">
        <v>830</v>
      </c>
      <c r="C245" s="160">
        <v>-15.973525221087492</v>
      </c>
      <c r="D245" s="160">
        <v>-16.038296054542467</v>
      </c>
      <c r="E245" s="160">
        <v>-15.529548408426873</v>
      </c>
      <c r="F245" s="160">
        <v>-20.801511305051932</v>
      </c>
      <c r="G245" s="160">
        <v>-20.473740562973241</v>
      </c>
      <c r="H245" s="160">
        <v>-1.1261474714805531</v>
      </c>
      <c r="I245" s="160">
        <v>4.609892595088084</v>
      </c>
      <c r="J245" s="167">
        <v>-0.98699363675035323</v>
      </c>
      <c r="K245" s="160">
        <v>1.1896804218276269</v>
      </c>
      <c r="L245" s="160">
        <v>8.986842884444556</v>
      </c>
      <c r="M245" s="160">
        <v>-25.50000138767852</v>
      </c>
      <c r="O245" s="161">
        <v>-0.24466080876331303</v>
      </c>
      <c r="P245" s="160">
        <v>-18.912447030947146</v>
      </c>
      <c r="R245" s="160">
        <v>-17.082233763534646</v>
      </c>
      <c r="S245" s="160">
        <v>-21.394317487832012</v>
      </c>
      <c r="T245" s="160">
        <v>-35.769259875727428</v>
      </c>
      <c r="U245" s="160">
        <v>-35.769259875727428</v>
      </c>
      <c r="V245" s="159"/>
      <c r="W245" s="168">
        <v>-1.2292396588995729</v>
      </c>
      <c r="X245" s="159" t="s">
        <v>31</v>
      </c>
      <c r="Y245" s="162">
        <v>-10.110271902149512</v>
      </c>
      <c r="Z245" s="160">
        <v>-10.987018903596203</v>
      </c>
      <c r="AA245" s="160">
        <v>-8.1424738813514281</v>
      </c>
      <c r="AB245" s="162">
        <v>50.251119156955241</v>
      </c>
      <c r="AC245" s="160">
        <v>50.251119156955241</v>
      </c>
      <c r="AD245" s="159"/>
      <c r="AE245" s="162">
        <v>-19.712776018948272</v>
      </c>
      <c r="AG245" s="162">
        <v>-11.337027971163453</v>
      </c>
      <c r="AH245" s="160">
        <v>-12.548871946110065</v>
      </c>
      <c r="AI245" s="160">
        <v>-6.4785903181400712</v>
      </c>
      <c r="AJ245" s="160">
        <v>-39.90132026231592</v>
      </c>
      <c r="AK245" s="160">
        <v>-14.902541408944156</v>
      </c>
      <c r="AL245" s="160">
        <v>47.564897900373815</v>
      </c>
      <c r="AM245" s="162">
        <v>-3.1252087239616273</v>
      </c>
      <c r="AN245" s="160">
        <v>-10.265243647983201</v>
      </c>
      <c r="AO245" s="160">
        <v>22.659608458702291</v>
      </c>
      <c r="AP245" s="160">
        <v>-43.90798522752484</v>
      </c>
      <c r="AQ245" s="170">
        <v>-26.268522063219478</v>
      </c>
    </row>
    <row r="246" spans="1:43" ht="12.75" customHeight="1">
      <c r="A246" s="156" t="s">
        <v>776</v>
      </c>
      <c r="B246" s="156" t="s">
        <v>831</v>
      </c>
      <c r="C246" s="160">
        <v>-9.4699578854154893</v>
      </c>
      <c r="D246" s="160">
        <v>-9.8147435089005821</v>
      </c>
      <c r="E246" s="160">
        <v>-6.9808875554801268</v>
      </c>
      <c r="F246" s="160">
        <v>-14.032580047297865</v>
      </c>
      <c r="G246" s="160">
        <v>-7.2460800335842102</v>
      </c>
      <c r="H246" s="160">
        <v>8.541314287838544</v>
      </c>
      <c r="I246" s="160">
        <v>14.838340225449388</v>
      </c>
      <c r="J246" s="167">
        <v>8.6940774082756089</v>
      </c>
      <c r="K246" s="160">
        <v>18.215873776441065</v>
      </c>
      <c r="L246" s="160">
        <v>0.96184899298685067</v>
      </c>
      <c r="M246" s="160">
        <v>-25.399997453524371</v>
      </c>
      <c r="O246" s="161">
        <v>0.13871020465797529</v>
      </c>
      <c r="P246" s="160">
        <v>0</v>
      </c>
      <c r="R246" s="160">
        <v>-10.257173247363447</v>
      </c>
      <c r="S246" s="160">
        <v>-14.676054130102997</v>
      </c>
      <c r="T246" s="160">
        <v>-20.338491867818881</v>
      </c>
      <c r="U246" s="160">
        <v>-20.338491867818881</v>
      </c>
      <c r="V246" s="159"/>
      <c r="W246" s="168">
        <v>8.8448471854997344</v>
      </c>
      <c r="X246" s="159" t="s">
        <v>31</v>
      </c>
      <c r="Y246" s="162">
        <v>-6.0504126932763977</v>
      </c>
      <c r="Z246" s="160">
        <v>-4.0908007859320348</v>
      </c>
      <c r="AA246" s="160">
        <v>-9.4128339904179921</v>
      </c>
      <c r="AB246" s="162">
        <v>-50.948914248617605</v>
      </c>
      <c r="AC246" s="160">
        <v>1.5494195201212031</v>
      </c>
      <c r="AD246" s="160">
        <v>-61.987939264676008</v>
      </c>
      <c r="AE246" s="162">
        <v>0</v>
      </c>
      <c r="AG246" s="162">
        <v>-5.8866482465614629</v>
      </c>
      <c r="AH246" s="160">
        <v>-7.234401409227158</v>
      </c>
      <c r="AI246" s="160">
        <v>-3.2863290036607524</v>
      </c>
      <c r="AJ246" s="160">
        <v>-25.653729560903901</v>
      </c>
      <c r="AK246" s="160">
        <v>-9.8788428380689961</v>
      </c>
      <c r="AL246" s="160">
        <v>56.112533457465361</v>
      </c>
      <c r="AM246" s="162">
        <v>17.982157244645887</v>
      </c>
      <c r="AN246" s="160">
        <v>-8.4453562047887552</v>
      </c>
      <c r="AO246" s="160">
        <v>42.910513972478867</v>
      </c>
      <c r="AP246" s="160">
        <v>-29.240658279460277</v>
      </c>
      <c r="AQ246" s="170">
        <v>-18.643870167045336</v>
      </c>
    </row>
    <row r="247" spans="1:43" ht="12.75" customHeight="1">
      <c r="A247" s="156" t="s">
        <v>776</v>
      </c>
      <c r="B247" s="156" t="s">
        <v>47</v>
      </c>
      <c r="C247" s="160">
        <v>-0.23669313450164459</v>
      </c>
      <c r="D247" s="160">
        <v>-2.7965202078429185</v>
      </c>
      <c r="E247" s="160">
        <v>18.152182198021297</v>
      </c>
      <c r="F247" s="160">
        <v>-2.4599229531229767</v>
      </c>
      <c r="G247" s="160">
        <v>18.69725719728611</v>
      </c>
      <c r="H247" s="160">
        <v>9.4585564956821209</v>
      </c>
      <c r="I247" s="160">
        <v>-5.9147284177096413</v>
      </c>
      <c r="J247" s="167">
        <v>9.0645258863177833</v>
      </c>
      <c r="K247" s="160">
        <v>17.084706881715</v>
      </c>
      <c r="L247" s="160">
        <v>-5.0767387676156757</v>
      </c>
      <c r="M247" s="160">
        <v>-15.520511842225273</v>
      </c>
      <c r="O247" s="161">
        <v>1.017953565305119</v>
      </c>
      <c r="P247" s="160">
        <v>0.70734223977874111</v>
      </c>
      <c r="R247" s="160">
        <v>-0.28671872689650035</v>
      </c>
      <c r="S247" s="160">
        <v>-2.8684145183837115</v>
      </c>
      <c r="T247" s="160">
        <v>3.8894353715700172</v>
      </c>
      <c r="U247" s="160">
        <v>3.8894353715700172</v>
      </c>
      <c r="V247" s="159"/>
      <c r="W247" s="168">
        <v>10.174752116060688</v>
      </c>
      <c r="X247" s="159" t="s">
        <v>31</v>
      </c>
      <c r="Y247" s="162">
        <v>2.438744380341366E-2</v>
      </c>
      <c r="Z247" s="160">
        <v>1.988092282593279</v>
      </c>
      <c r="AA247" s="160">
        <v>-4.3579700323025721</v>
      </c>
      <c r="AB247" s="162">
        <v>-24.51813678556621</v>
      </c>
      <c r="AC247" s="160">
        <v>-24.51813678556621</v>
      </c>
      <c r="AD247" s="159"/>
      <c r="AE247" s="162">
        <v>9.8359853465261438</v>
      </c>
      <c r="AG247" s="162">
        <v>0.77437703469464414</v>
      </c>
      <c r="AH247" s="160">
        <v>4.6268782838897895</v>
      </c>
      <c r="AI247" s="160">
        <v>5.6280932615219008</v>
      </c>
      <c r="AJ247" s="160">
        <v>-1.4011834896193345</v>
      </c>
      <c r="AK247" s="160">
        <v>-12.785782040790139</v>
      </c>
      <c r="AL247" s="160">
        <v>59.387152857208214</v>
      </c>
      <c r="AM247" s="162">
        <v>-3.9298562798907919</v>
      </c>
      <c r="AN247" s="160">
        <v>-38.417834348080646</v>
      </c>
      <c r="AO247" s="160">
        <v>25.038139585407507</v>
      </c>
      <c r="AP247" s="160">
        <v>-10.516818247437559</v>
      </c>
      <c r="AQ247" s="170">
        <v>2.1779546220143615</v>
      </c>
    </row>
    <row r="248" spans="1:43" ht="12.75" customHeight="1">
      <c r="A248" s="156" t="s">
        <v>776</v>
      </c>
      <c r="B248" s="156" t="s">
        <v>829</v>
      </c>
      <c r="C248" s="160">
        <v>6.4404952427028448</v>
      </c>
      <c r="D248" s="160">
        <v>4.1410903170422069</v>
      </c>
      <c r="E248" s="160">
        <v>21.19332955747133</v>
      </c>
      <c r="F248" s="160">
        <v>4.4319361507538675</v>
      </c>
      <c r="G248" s="160">
        <v>26.057285811074625</v>
      </c>
      <c r="H248" s="160">
        <v>16.449997602418808</v>
      </c>
      <c r="I248" s="160">
        <v>0.84389788701689228</v>
      </c>
      <c r="J248" s="167">
        <v>16.049999840022881</v>
      </c>
      <c r="K248" s="160">
        <v>20.411380660522138</v>
      </c>
      <c r="L248" s="160">
        <v>-4.0784376112938068</v>
      </c>
      <c r="M248" s="160">
        <v>23.020304808178039</v>
      </c>
      <c r="O248" s="161">
        <v>0.42026109106005177</v>
      </c>
      <c r="P248" s="160">
        <v>-8.22063823981692E-2</v>
      </c>
      <c r="R248" s="160">
        <v>6.4384561861833882</v>
      </c>
      <c r="S248" s="160">
        <v>4.5621067908260109</v>
      </c>
      <c r="T248" s="160">
        <v>33.439261916965634</v>
      </c>
      <c r="U248" s="160">
        <v>33.439261916965634</v>
      </c>
      <c r="V248" s="159"/>
      <c r="W248" s="168">
        <v>16.537712835525728</v>
      </c>
      <c r="X248" s="159" t="s">
        <v>31</v>
      </c>
      <c r="Y248" s="162">
        <v>9.4356653256551422</v>
      </c>
      <c r="Z248" s="160">
        <v>7.7025225662587538</v>
      </c>
      <c r="AA248" s="160">
        <v>13.241944709943775</v>
      </c>
      <c r="AB248" s="162">
        <v>-8.8037353181137679</v>
      </c>
      <c r="AC248" s="160">
        <v>-8.8037353181137679</v>
      </c>
      <c r="AD248" s="159"/>
      <c r="AE248" s="162">
        <v>15.954599333381342</v>
      </c>
      <c r="AG248" s="162">
        <v>6.7295786926614181</v>
      </c>
      <c r="AH248" s="160">
        <v>9.3904601396357439</v>
      </c>
      <c r="AI248" s="160">
        <v>7.6000774702933356</v>
      </c>
      <c r="AJ248" s="160">
        <v>20.364948861796385</v>
      </c>
      <c r="AK248" s="160">
        <v>-3.5042870139736428</v>
      </c>
      <c r="AL248" s="160">
        <v>25.824316897349259</v>
      </c>
      <c r="AM248" s="162">
        <v>-36.501518326663131</v>
      </c>
      <c r="AN248" s="160">
        <v>-59.692412337784056</v>
      </c>
      <c r="AO248" s="160">
        <v>0.40253977806758856</v>
      </c>
      <c r="AP248" s="160">
        <v>5.3133820778779004</v>
      </c>
      <c r="AQ248" s="177" t="s">
        <v>31</v>
      </c>
    </row>
    <row r="249" spans="1:43" ht="12.75" customHeight="1">
      <c r="A249" s="156" t="s">
        <v>776</v>
      </c>
      <c r="B249" s="156" t="s">
        <v>830</v>
      </c>
      <c r="C249" s="160">
        <v>-3.5389985962701127</v>
      </c>
      <c r="D249" s="160">
        <v>-6.5082619292955153</v>
      </c>
      <c r="E249" s="160">
        <v>16.691470193411991</v>
      </c>
      <c r="F249" s="160">
        <v>0.67424664493191588</v>
      </c>
      <c r="G249" s="160">
        <v>18.9186121442455</v>
      </c>
      <c r="H249" s="160">
        <v>-13.1999997967984</v>
      </c>
      <c r="I249" s="160">
        <v>-28.806197003780145</v>
      </c>
      <c r="J249" s="167">
        <v>-13.60000035932128</v>
      </c>
      <c r="K249" s="160">
        <v>-11.807120946400747</v>
      </c>
      <c r="L249" s="160">
        <v>-8.6196830986802411</v>
      </c>
      <c r="M249" s="160">
        <v>-36.033066610339951</v>
      </c>
      <c r="O249" s="161">
        <v>19.915884370765202</v>
      </c>
      <c r="P249" s="160">
        <v>25.230047777351327</v>
      </c>
      <c r="R249" s="160">
        <v>6.8905607546897176</v>
      </c>
      <c r="S249" s="160">
        <v>9.2548583599135412</v>
      </c>
      <c r="T249" s="160">
        <v>47.445727747094921</v>
      </c>
      <c r="U249" s="160">
        <v>47.445727747094921</v>
      </c>
      <c r="V249" s="159"/>
      <c r="W249" s="168">
        <v>3.6073236654578431</v>
      </c>
      <c r="X249" s="159" t="s">
        <v>31</v>
      </c>
      <c r="Y249" s="162">
        <v>6.6916762539696704</v>
      </c>
      <c r="Z249" s="160">
        <v>10.853852893460925</v>
      </c>
      <c r="AA249" s="160">
        <v>-2.3607571533618583</v>
      </c>
      <c r="AB249" s="162">
        <v>1.6294553929427094</v>
      </c>
      <c r="AC249" s="160">
        <v>1.6294553929427094</v>
      </c>
      <c r="AD249" s="159"/>
      <c r="AE249" s="162">
        <v>8.1987608296533168</v>
      </c>
      <c r="AG249" s="162">
        <v>12.281303418535888</v>
      </c>
      <c r="AH249" s="160">
        <v>13.25976348307328</v>
      </c>
      <c r="AI249" s="160">
        <v>9.0557855822047717</v>
      </c>
      <c r="AJ249" s="160">
        <v>42.737484419626412</v>
      </c>
      <c r="AK249" s="160">
        <v>10.641098300404112</v>
      </c>
      <c r="AL249" s="160">
        <v>8.5080206825771238</v>
      </c>
      <c r="AM249" s="162">
        <v>-45.117772376170194</v>
      </c>
      <c r="AN249" s="160">
        <v>-65.954047563487322</v>
      </c>
      <c r="AO249" s="160">
        <v>-4.1222131107696747</v>
      </c>
      <c r="AP249" s="160">
        <v>73.868586816804424</v>
      </c>
      <c r="AQ249" s="177" t="s">
        <v>31</v>
      </c>
    </row>
    <row r="250" spans="1:43" ht="12.75" customHeight="1">
      <c r="A250" s="156" t="s">
        <v>776</v>
      </c>
      <c r="B250" s="156" t="s">
        <v>831</v>
      </c>
      <c r="C250" s="160">
        <v>-2.2211789581786818</v>
      </c>
      <c r="D250" s="160">
        <v>-4.487984837421374</v>
      </c>
      <c r="E250" s="160">
        <v>13.644757222836274</v>
      </c>
      <c r="F250" s="160">
        <v>2.0166027082044002</v>
      </c>
      <c r="G250" s="160">
        <v>15.568003238907188</v>
      </c>
      <c r="H250" s="160">
        <v>-12.199996361071619</v>
      </c>
      <c r="I250" s="160">
        <v>-27.806301969308453</v>
      </c>
      <c r="J250" s="167">
        <v>-12.60000021190532</v>
      </c>
      <c r="K250" s="160">
        <v>-12.849605529493177</v>
      </c>
      <c r="L250" s="160">
        <v>-14.116881726716597</v>
      </c>
      <c r="M250" s="160">
        <v>-7.7512670890836679</v>
      </c>
      <c r="O250" s="161">
        <v>17.761003957300694</v>
      </c>
      <c r="P250" s="160">
        <v>28.793772220264778</v>
      </c>
      <c r="R250" s="160">
        <v>8.6322887093832481</v>
      </c>
      <c r="S250" s="160">
        <v>11.156847527348749</v>
      </c>
      <c r="T250" s="160">
        <v>36.621666719833932</v>
      </c>
      <c r="U250" s="160">
        <v>36.621666719833932</v>
      </c>
      <c r="V250" s="159"/>
      <c r="W250" s="168">
        <v>2.9231172091389617</v>
      </c>
      <c r="X250" s="159" t="s">
        <v>31</v>
      </c>
      <c r="Y250" s="162">
        <v>5.7424913756895331</v>
      </c>
      <c r="Z250" s="160">
        <v>6.6057361798268817</v>
      </c>
      <c r="AA250" s="160">
        <v>4.1742618622230632</v>
      </c>
      <c r="AB250" s="162">
        <v>0.58138420852193973</v>
      </c>
      <c r="AC250" s="160">
        <v>21.420453288794469</v>
      </c>
      <c r="AD250" s="160">
        <v>-11.124912913049318</v>
      </c>
      <c r="AE250" s="162">
        <v>12.565756647590499</v>
      </c>
      <c r="AG250" s="162">
        <v>6.042647363393967</v>
      </c>
      <c r="AH250" s="160">
        <v>8.4064723699529651</v>
      </c>
      <c r="AI250" s="160">
        <v>2.9252027877494284</v>
      </c>
      <c r="AJ250" s="160">
        <v>41.672314317892422</v>
      </c>
      <c r="AK250" s="160">
        <v>-1.4380540442709531</v>
      </c>
      <c r="AL250" s="160">
        <v>16.03966198069703</v>
      </c>
      <c r="AM250" s="162">
        <v>-11.6671939753484</v>
      </c>
      <c r="AN250" s="160">
        <v>-44.120361202804581</v>
      </c>
      <c r="AO250" s="160">
        <v>-3.3663216776801228</v>
      </c>
      <c r="AP250" s="160">
        <v>48.84280210589165</v>
      </c>
      <c r="AQ250" s="170">
        <v>19.769347531053654</v>
      </c>
    </row>
    <row r="251" spans="1:43" ht="12.75" customHeight="1">
      <c r="A251" s="156" t="s">
        <v>776</v>
      </c>
      <c r="B251" s="156" t="s">
        <v>48</v>
      </c>
      <c r="C251" s="160">
        <v>2.9745212788662592</v>
      </c>
      <c r="D251" s="160">
        <v>0.77549579001271773</v>
      </c>
      <c r="E251" s="160">
        <v>15.970675884378172</v>
      </c>
      <c r="F251" s="160">
        <v>6.3335186392613085</v>
      </c>
      <c r="G251" s="160">
        <v>17.761337927199701</v>
      </c>
      <c r="H251" s="160">
        <v>-4.2605637936248622</v>
      </c>
      <c r="I251" s="160">
        <v>-8.9500339320789912</v>
      </c>
      <c r="J251" s="167">
        <v>-4.3642510029912609</v>
      </c>
      <c r="K251" s="160">
        <v>-0.87377197352527647</v>
      </c>
      <c r="L251" s="160">
        <v>-6.6250529150777799</v>
      </c>
      <c r="M251" s="160">
        <v>-29.678729144975811</v>
      </c>
      <c r="O251" s="161">
        <v>12.336357470080834</v>
      </c>
      <c r="P251" s="160">
        <v>12.68414821178528</v>
      </c>
      <c r="R251" s="160">
        <v>13.430468707516933</v>
      </c>
      <c r="S251" s="160">
        <v>16.492111109306315</v>
      </c>
      <c r="T251" s="160">
        <v>35.327471294106523</v>
      </c>
      <c r="U251" s="160">
        <v>35.327471294106523</v>
      </c>
      <c r="V251" s="159"/>
      <c r="W251" s="168">
        <v>7.4337168624689651</v>
      </c>
      <c r="X251" s="159" t="s">
        <v>31</v>
      </c>
      <c r="Y251" s="162">
        <v>11.142515884089772</v>
      </c>
      <c r="Z251" s="160">
        <v>12.320448593255913</v>
      </c>
      <c r="AA251" s="160">
        <v>8.3393244651479517</v>
      </c>
      <c r="AB251" s="162">
        <v>23.431273698112658</v>
      </c>
      <c r="AC251" s="160">
        <v>23.431273698112658</v>
      </c>
      <c r="AD251" s="159"/>
      <c r="AE251" s="162">
        <v>7.7663291432402453</v>
      </c>
      <c r="AG251" s="162">
        <v>7.5371507754254621</v>
      </c>
      <c r="AH251" s="160">
        <v>10.418929030811485</v>
      </c>
      <c r="AI251" s="160">
        <v>6.488824484084474</v>
      </c>
      <c r="AJ251" s="160">
        <v>35.768008791963666</v>
      </c>
      <c r="AK251" s="160">
        <v>2.2776036160263859</v>
      </c>
      <c r="AL251" s="160">
        <v>2.2766578877494736</v>
      </c>
      <c r="AM251" s="162">
        <v>5.7344217894676621</v>
      </c>
      <c r="AN251" s="160">
        <v>1.1635600879960399</v>
      </c>
      <c r="AO251" s="160">
        <v>7.4762750652696299</v>
      </c>
      <c r="AP251" s="160">
        <v>11.996450754214742</v>
      </c>
      <c r="AQ251" s="170">
        <v>8.0428697502237103</v>
      </c>
    </row>
    <row r="252" spans="1:43" ht="12.75" customHeight="1">
      <c r="A252" s="156" t="s">
        <v>776</v>
      </c>
      <c r="B252" s="156" t="s">
        <v>829</v>
      </c>
      <c r="C252" s="160">
        <v>-5.1167087818212611</v>
      </c>
      <c r="D252" s="160">
        <v>-7.320823237641501</v>
      </c>
      <c r="E252" s="160">
        <v>7.0350056168865143</v>
      </c>
      <c r="F252" s="160">
        <v>-0.23006047551903092</v>
      </c>
      <c r="G252" s="160">
        <v>11.264774454544684</v>
      </c>
      <c r="H252" s="160">
        <v>-15.289943011730424</v>
      </c>
      <c r="I252" s="160">
        <v>-19.343921844131739</v>
      </c>
      <c r="J252" s="167">
        <v>-15.38023498427645</v>
      </c>
      <c r="K252" s="160">
        <v>-11.616587549933692</v>
      </c>
      <c r="L252" s="160">
        <v>-4.9317181627634232</v>
      </c>
      <c r="M252" s="160">
        <v>-52.885088107994093</v>
      </c>
      <c r="O252" s="161">
        <v>10.978525397328776</v>
      </c>
      <c r="P252" s="160">
        <v>13.410660610873204</v>
      </c>
      <c r="R252" s="160">
        <v>4.3837282128659956</v>
      </c>
      <c r="S252" s="160">
        <v>8.3885357266540979</v>
      </c>
      <c r="T252" s="160">
        <v>13.556212989920567</v>
      </c>
      <c r="U252" s="160">
        <v>13.556212989920567</v>
      </c>
      <c r="V252" s="159"/>
      <c r="W252" s="168">
        <v>-6.0902325908653046</v>
      </c>
      <c r="X252" s="159" t="s">
        <v>31</v>
      </c>
      <c r="Y252" s="162">
        <v>-1.8647079268125724</v>
      </c>
      <c r="Z252" s="160">
        <v>1.422428792798345</v>
      </c>
      <c r="AA252" s="160">
        <v>-8.7306897560087666</v>
      </c>
      <c r="AB252" s="162">
        <v>5.8460223288220847</v>
      </c>
      <c r="AC252" s="160">
        <v>5.8460223288220847</v>
      </c>
      <c r="AD252" s="159"/>
      <c r="AE252" s="162">
        <v>-4.0321654882993636</v>
      </c>
      <c r="AG252" s="162">
        <v>6.3505700182701847</v>
      </c>
      <c r="AH252" s="160">
        <v>6.734016525858074</v>
      </c>
      <c r="AI252" s="160">
        <v>4.0992054736247807</v>
      </c>
      <c r="AJ252" s="160">
        <v>21.171797731758431</v>
      </c>
      <c r="AK252" s="160">
        <v>4.8444982759275659</v>
      </c>
      <c r="AL252" s="160">
        <v>8.134985675043092</v>
      </c>
      <c r="AM252" s="162">
        <v>-2.6163866608959117E-2</v>
      </c>
      <c r="AN252" s="160">
        <v>-25.973774460627137</v>
      </c>
      <c r="AO252" s="160">
        <v>15.562325347329379</v>
      </c>
      <c r="AP252" s="160">
        <v>31.848976665784019</v>
      </c>
      <c r="AQ252" s="170">
        <v>11.311259121441184</v>
      </c>
    </row>
    <row r="253" spans="1:43" ht="12.75" customHeight="1">
      <c r="A253" s="156" t="s">
        <v>776</v>
      </c>
      <c r="B253" s="156" t="s">
        <v>830</v>
      </c>
      <c r="C253" s="160">
        <v>2.8912131040232913</v>
      </c>
      <c r="D253" s="160">
        <v>2.1847159426009313</v>
      </c>
      <c r="E253" s="160">
        <v>6.7477880421343723</v>
      </c>
      <c r="F253" s="160">
        <v>3.7257571026233731</v>
      </c>
      <c r="G253" s="160">
        <v>9.5367914200081021</v>
      </c>
      <c r="H253" s="160">
        <v>2.7785394260294196</v>
      </c>
      <c r="I253" s="160">
        <v>-2.8749483853531936</v>
      </c>
      <c r="J253" s="167">
        <v>2.6591382997137307</v>
      </c>
      <c r="K253" s="160">
        <v>6.5749451571376651</v>
      </c>
      <c r="L253" s="160">
        <v>-14.659410807971053</v>
      </c>
      <c r="M253" s="160">
        <v>10.030869095641201</v>
      </c>
      <c r="O253" s="161">
        <v>-2.703738400322333</v>
      </c>
      <c r="P253" s="160">
        <v>-6.1871924790863142</v>
      </c>
      <c r="R253" s="160">
        <v>1.997984742653226</v>
      </c>
      <c r="S253" s="160">
        <v>2.8298752839108445</v>
      </c>
      <c r="T253" s="160">
        <v>0.401750202477763</v>
      </c>
      <c r="U253" s="160">
        <v>0.401750202477763</v>
      </c>
      <c r="V253" s="159"/>
      <c r="W253" s="168">
        <v>-0.11649624393563113</v>
      </c>
      <c r="X253" s="159" t="s">
        <v>31</v>
      </c>
      <c r="Y253" s="162">
        <v>-1.2069727102821646</v>
      </c>
      <c r="Z253" s="160">
        <v>-2.6941766765638806</v>
      </c>
      <c r="AA253" s="160">
        <v>2.4653577556128141</v>
      </c>
      <c r="AB253" s="162">
        <v>7.6817365040053582</v>
      </c>
      <c r="AC253" s="160">
        <v>7.6817365040053582</v>
      </c>
      <c r="AD253" s="159"/>
      <c r="AE253" s="162">
        <v>-3.6925801842609589</v>
      </c>
      <c r="AG253" s="162">
        <v>-5.412691112231415</v>
      </c>
      <c r="AH253" s="160">
        <v>-5.0053449285062319</v>
      </c>
      <c r="AI253" s="160">
        <v>-7.3044706092884333</v>
      </c>
      <c r="AJ253" s="160">
        <v>7.3117095731378621</v>
      </c>
      <c r="AK253" s="160">
        <v>-8.6369802738475059</v>
      </c>
      <c r="AL253" s="160">
        <v>6.6161149571470306</v>
      </c>
      <c r="AM253" s="162">
        <v>7.3855773032819467</v>
      </c>
      <c r="AN253" s="160">
        <v>6.8925012605280784</v>
      </c>
      <c r="AO253" s="160">
        <v>8.2430813054927619</v>
      </c>
      <c r="AP253" s="160">
        <v>1.7087383837235182</v>
      </c>
      <c r="AQ253" s="170">
        <v>-12.140780542382808</v>
      </c>
    </row>
    <row r="254" spans="1:43" ht="12.75" customHeight="1">
      <c r="A254" s="156" t="s">
        <v>776</v>
      </c>
      <c r="B254" s="156" t="s">
        <v>831</v>
      </c>
      <c r="C254" s="160">
        <v>-3.195991105889902</v>
      </c>
      <c r="D254" s="160">
        <v>-4.391048875749477</v>
      </c>
      <c r="E254" s="160">
        <v>3.8339044950998562</v>
      </c>
      <c r="F254" s="160">
        <v>-2.3075902400330066</v>
      </c>
      <c r="G254" s="160">
        <v>5.8280116915171902</v>
      </c>
      <c r="H254" s="160">
        <v>-3.5500463416025378</v>
      </c>
      <c r="I254" s="160">
        <v>-8.5931807852953632</v>
      </c>
      <c r="J254" s="167">
        <v>-3.6568171345732563</v>
      </c>
      <c r="K254" s="160">
        <v>0.51683719337164757</v>
      </c>
      <c r="L254" s="160">
        <v>-15.179799781599998</v>
      </c>
      <c r="M254" s="160">
        <v>-12.374562424303374</v>
      </c>
      <c r="O254" s="161">
        <v>-1.4468764818851105</v>
      </c>
      <c r="P254" s="160">
        <v>-3.4877828000979965</v>
      </c>
      <c r="R254" s="160">
        <v>-4.4365080163902624</v>
      </c>
      <c r="S254" s="160">
        <v>-3.9944383832436778</v>
      </c>
      <c r="T254" s="160">
        <v>-5.4167038984983416</v>
      </c>
      <c r="U254" s="160">
        <v>-5.4167038984983416</v>
      </c>
      <c r="V254" s="159"/>
      <c r="W254" s="168">
        <v>-5.0507839893526798</v>
      </c>
      <c r="X254" s="159" t="s">
        <v>31</v>
      </c>
      <c r="Y254" s="162">
        <v>-4.1553183526222774</v>
      </c>
      <c r="Z254" s="160">
        <v>-2.9742972590188894</v>
      </c>
      <c r="AA254" s="160">
        <v>-6.3509194840602241</v>
      </c>
      <c r="AB254" s="162">
        <v>-1.7327867969919515</v>
      </c>
      <c r="AC254" s="160">
        <v>-2.2610791231774039</v>
      </c>
      <c r="AD254" s="160">
        <v>-1.3273460984716028</v>
      </c>
      <c r="AE254" s="162">
        <v>-7.0170580956205404</v>
      </c>
      <c r="AG254" s="162">
        <v>-0.25594593383148284</v>
      </c>
      <c r="AH254" s="160">
        <v>-2.3299413000097213</v>
      </c>
      <c r="AI254" s="160">
        <v>-1.6644746771307422</v>
      </c>
      <c r="AJ254" s="160">
        <v>-5.2640782346787391</v>
      </c>
      <c r="AK254" s="160">
        <v>-1.9884136550544949</v>
      </c>
      <c r="AL254" s="160">
        <v>30.17310219730313</v>
      </c>
      <c r="AM254" s="162">
        <v>6.87493570610678</v>
      </c>
      <c r="AN254" s="160">
        <v>19.535124553384822</v>
      </c>
      <c r="AO254" s="160">
        <v>4.2511630723852631</v>
      </c>
      <c r="AP254" s="160">
        <v>3.8575478711296074</v>
      </c>
      <c r="AQ254" s="170">
        <v>-4.3322920119096686</v>
      </c>
    </row>
    <row r="255" spans="1:43" ht="12.75" customHeight="1">
      <c r="A255" s="156" t="s">
        <v>776</v>
      </c>
      <c r="B255" s="156" t="s">
        <v>49</v>
      </c>
      <c r="C255" s="160">
        <v>-1.0148283006243084</v>
      </c>
      <c r="D255" s="160">
        <v>-2.0469544355767257</v>
      </c>
      <c r="E255" s="160">
        <v>4.2857607637732746</v>
      </c>
      <c r="F255" s="160">
        <v>-2.5327416746770419</v>
      </c>
      <c r="G255" s="160">
        <v>-6.1288914457564365</v>
      </c>
      <c r="H255" s="160">
        <v>-3.8337033000631546</v>
      </c>
      <c r="I255" s="160">
        <v>-10.586605047386557</v>
      </c>
      <c r="J255" s="167">
        <v>-3.9758547739574497</v>
      </c>
      <c r="K255" s="160">
        <v>1.0861950461042116</v>
      </c>
      <c r="L255" s="160">
        <v>-17.911197930800785</v>
      </c>
      <c r="M255" s="160">
        <v>-28.419850250676667</v>
      </c>
      <c r="O255" s="161">
        <v>-1.7454644630401754</v>
      </c>
      <c r="P255" s="160">
        <v>-0.74287321520131389</v>
      </c>
      <c r="R255" s="160">
        <v>-4.0230005477302253</v>
      </c>
      <c r="S255" s="160">
        <v>-3.7130381409099589</v>
      </c>
      <c r="T255" s="160">
        <v>-6.7132154086568576</v>
      </c>
      <c r="U255" s="160">
        <v>-6.7132154086568576</v>
      </c>
      <c r="V255" s="159"/>
      <c r="W255" s="168">
        <v>-5.6519221048161139</v>
      </c>
      <c r="X255" s="159" t="s">
        <v>31</v>
      </c>
      <c r="Y255" s="162">
        <v>-4.3005731802701037</v>
      </c>
      <c r="Z255" s="160">
        <v>-3.7609947522407778</v>
      </c>
      <c r="AA255" s="160">
        <v>-5.6318229880092501</v>
      </c>
      <c r="AB255" s="162">
        <v>-3.0655824088839063</v>
      </c>
      <c r="AC255" s="160">
        <v>-3.0655824088839063</v>
      </c>
      <c r="AD255" s="159"/>
      <c r="AE255" s="162">
        <v>-4.6891924289677158</v>
      </c>
      <c r="AG255" s="162">
        <v>-4.3508206480248717</v>
      </c>
      <c r="AH255" s="160">
        <v>-3.5127514025645477</v>
      </c>
      <c r="AI255" s="160">
        <v>-3.2915176531293291</v>
      </c>
      <c r="AJ255" s="160">
        <v>-4.6319729395480627</v>
      </c>
      <c r="AK255" s="160">
        <v>-9.0695579732847165</v>
      </c>
      <c r="AL255" s="160">
        <v>9.1110814859512264</v>
      </c>
      <c r="AM255" s="162">
        <v>12.813089085513807</v>
      </c>
      <c r="AN255" s="160">
        <v>-12.859630520571864</v>
      </c>
      <c r="AO255" s="160">
        <v>23.297704589322056</v>
      </c>
      <c r="AP255" s="160">
        <v>-11.809106754440309</v>
      </c>
      <c r="AQ255" s="170">
        <v>-9.0629294812365089</v>
      </c>
    </row>
    <row r="256" spans="1:43" ht="12.75" customHeight="1">
      <c r="A256" s="156" t="s">
        <v>776</v>
      </c>
      <c r="B256" s="156" t="s">
        <v>829</v>
      </c>
      <c r="C256" s="160">
        <v>-2.5837668933150337</v>
      </c>
      <c r="D256" s="160">
        <v>-4.1030166780898192</v>
      </c>
      <c r="E256" s="160">
        <v>4.6687529477614946</v>
      </c>
      <c r="F256" s="160">
        <v>-5.6064619099930191</v>
      </c>
      <c r="G256" s="160">
        <v>-11.134487020110301</v>
      </c>
      <c r="H256" s="160">
        <v>-5.1149746989722802</v>
      </c>
      <c r="I256" s="160">
        <v>-10.205647704858086</v>
      </c>
      <c r="J256" s="167">
        <v>-5.223045445517088</v>
      </c>
      <c r="K256" s="160">
        <v>-0.94319913938008715</v>
      </c>
      <c r="L256" s="160">
        <v>-19.669751238081908</v>
      </c>
      <c r="M256" s="160">
        <v>-16.023449823675421</v>
      </c>
      <c r="O256" s="161">
        <v>-0.53417989897264939</v>
      </c>
      <c r="P256" s="160">
        <v>-1.4787433246368586</v>
      </c>
      <c r="R256" s="160">
        <v>-5.8929801359013672</v>
      </c>
      <c r="S256" s="160">
        <v>-5.8551944130820281</v>
      </c>
      <c r="T256" s="160">
        <v>-3.7581164684750292</v>
      </c>
      <c r="U256" s="160">
        <v>-3.7581164684750292</v>
      </c>
      <c r="V256" s="159"/>
      <c r="W256" s="168">
        <v>-5.7293248856055641</v>
      </c>
      <c r="X256" s="159" t="s">
        <v>31</v>
      </c>
      <c r="Y256" s="162">
        <v>-6.7978756442283856</v>
      </c>
      <c r="Z256" s="160">
        <v>-6.9078488787979859</v>
      </c>
      <c r="AA256" s="160">
        <v>-6.5426166116667002</v>
      </c>
      <c r="AB256" s="162">
        <v>-7.3569254865400637</v>
      </c>
      <c r="AC256" s="160">
        <v>-7.3569254865400637</v>
      </c>
      <c r="AD256" s="159"/>
      <c r="AE256" s="162">
        <v>-6.6245533342856113</v>
      </c>
      <c r="AG256" s="162">
        <v>-5.7602679747281469</v>
      </c>
      <c r="AH256" s="160">
        <v>-7.451545652003742</v>
      </c>
      <c r="AI256" s="160">
        <v>-7.5954085322627209</v>
      </c>
      <c r="AJ256" s="160">
        <v>-6.7743009844580229</v>
      </c>
      <c r="AK256" s="160">
        <v>-9.0451663645344862</v>
      </c>
      <c r="AL256" s="160">
        <v>22.195882578068474</v>
      </c>
      <c r="AM256" s="162">
        <v>2.0625095427596842</v>
      </c>
      <c r="AN256" s="160">
        <v>12.522981251068579</v>
      </c>
      <c r="AO256" s="160">
        <v>-6.1533826881702645</v>
      </c>
      <c r="AP256" s="160">
        <v>46.766119196085263</v>
      </c>
      <c r="AQ256" s="170">
        <v>-11.226045579891926</v>
      </c>
    </row>
    <row r="257" spans="1:43" ht="12.75" customHeight="1">
      <c r="A257" s="156" t="s">
        <v>776</v>
      </c>
      <c r="B257" s="156" t="s">
        <v>830</v>
      </c>
      <c r="C257" s="160">
        <v>-2.2783961406281783</v>
      </c>
      <c r="D257" s="160">
        <v>-3.8093576308671162</v>
      </c>
      <c r="E257" s="160">
        <v>5.7214692124646467</v>
      </c>
      <c r="F257" s="160">
        <v>-5.2492159777031011</v>
      </c>
      <c r="G257" s="160">
        <v>-8.0255157808259732</v>
      </c>
      <c r="H257" s="160">
        <v>-2.3534800068281516</v>
      </c>
      <c r="I257" s="160">
        <v>-9.2697527052230146</v>
      </c>
      <c r="J257" s="167">
        <v>-2.491676721870542</v>
      </c>
      <c r="K257" s="160">
        <v>1.5418556924462115</v>
      </c>
      <c r="L257" s="160">
        <v>-16.395282801719752</v>
      </c>
      <c r="M257" s="160">
        <v>-12.6315116720041</v>
      </c>
      <c r="O257" s="161">
        <v>7.1904008007389537</v>
      </c>
      <c r="P257" s="160">
        <v>9.2732366024832391</v>
      </c>
      <c r="R257" s="160">
        <v>-1.6619699445248581</v>
      </c>
      <c r="S257" s="160">
        <v>-3.1251956744619611</v>
      </c>
      <c r="T257" s="160">
        <v>2.2519320292613521</v>
      </c>
      <c r="U257" s="160">
        <v>2.2519320292613521</v>
      </c>
      <c r="V257" s="159"/>
      <c r="W257" s="168">
        <v>4.5195625359072134</v>
      </c>
      <c r="X257" s="159" t="s">
        <v>31</v>
      </c>
      <c r="Y257" s="162">
        <v>2.2716269775857367</v>
      </c>
      <c r="Z257" s="160">
        <v>1.9257888166942336</v>
      </c>
      <c r="AA257" s="160">
        <v>3.082599061138632</v>
      </c>
      <c r="AB257" s="162">
        <v>-11.413641768159716</v>
      </c>
      <c r="AC257" s="160">
        <v>-11.413641768159716</v>
      </c>
      <c r="AD257" s="159"/>
      <c r="AE257" s="162">
        <v>6.5505008028246339</v>
      </c>
      <c r="AG257" s="162">
        <v>-1.9790969923860193</v>
      </c>
      <c r="AH257" s="160">
        <v>-0.93659209311006575</v>
      </c>
      <c r="AI257" s="160">
        <v>-0.41566034029845517</v>
      </c>
      <c r="AJ257" s="160">
        <v>-3.3472559486257327</v>
      </c>
      <c r="AK257" s="160">
        <v>-8.122833205855537</v>
      </c>
      <c r="AL257" s="160">
        <v>14.150980553971724</v>
      </c>
      <c r="AM257" s="162">
        <v>-14.031646488639758</v>
      </c>
      <c r="AN257" s="160">
        <v>-17.859736761123891</v>
      </c>
      <c r="AO257" s="160">
        <v>-10.250039074969459</v>
      </c>
      <c r="AP257" s="160">
        <v>-24.268028759184592</v>
      </c>
      <c r="AQ257" s="170">
        <v>5.7651301119298966</v>
      </c>
    </row>
    <row r="258" spans="1:43" ht="12.75" customHeight="1">
      <c r="A258" s="156" t="s">
        <v>776</v>
      </c>
      <c r="B258" s="156" t="s">
        <v>831</v>
      </c>
      <c r="C258" s="160">
        <v>-5.4854823261319323</v>
      </c>
      <c r="D258" s="160">
        <v>-7.871331265852838</v>
      </c>
      <c r="E258" s="160">
        <v>7.437486211976605</v>
      </c>
      <c r="F258" s="160">
        <v>-8.1248045295378031</v>
      </c>
      <c r="G258" s="160">
        <v>-7.0553501304404893</v>
      </c>
      <c r="H258" s="160">
        <v>-6.2169271297906281</v>
      </c>
      <c r="I258" s="160">
        <v>1.858956462892408</v>
      </c>
      <c r="J258" s="167">
        <v>-6.054708929410082</v>
      </c>
      <c r="K258" s="160">
        <v>-3.0250229533981647</v>
      </c>
      <c r="L258" s="160">
        <v>-14.364561667401894</v>
      </c>
      <c r="M258" s="160">
        <v>-16.140113422573531</v>
      </c>
      <c r="O258" s="161">
        <v>18.694120410724754</v>
      </c>
      <c r="P258" s="160">
        <v>23.243232089894871</v>
      </c>
      <c r="R258" s="160">
        <v>4.9915325858028634</v>
      </c>
      <c r="S258" s="160">
        <v>3.6234748816308677</v>
      </c>
      <c r="T258" s="160">
        <v>10.886605377408442</v>
      </c>
      <c r="U258" s="160">
        <v>10.886605377408442</v>
      </c>
      <c r="V258" s="159"/>
      <c r="W258" s="168">
        <v>11.507536903531852</v>
      </c>
      <c r="X258" s="159" t="s">
        <v>31</v>
      </c>
      <c r="Y258" s="162">
        <v>1.0563419199357973</v>
      </c>
      <c r="Z258" s="160">
        <v>4.557233101747145</v>
      </c>
      <c r="AA258" s="160">
        <v>-5.6867283050084056</v>
      </c>
      <c r="AB258" s="162">
        <v>-10.738318869177842</v>
      </c>
      <c r="AC258" s="160">
        <v>-3.480390290433323</v>
      </c>
      <c r="AD258" s="160">
        <v>-16.255744143125803</v>
      </c>
      <c r="AE258" s="162">
        <v>15.781213111654314</v>
      </c>
      <c r="AG258" s="162">
        <v>4.0178738407380292</v>
      </c>
      <c r="AH258" s="160">
        <v>8.1996911495587135</v>
      </c>
      <c r="AI258" s="160">
        <v>7.3294120889145393</v>
      </c>
      <c r="AJ258" s="160">
        <v>12.182673590221709</v>
      </c>
      <c r="AK258" s="160">
        <v>0.43464702888871148</v>
      </c>
      <c r="AL258" s="160">
        <v>-19.067306940981165</v>
      </c>
      <c r="AM258" s="162">
        <v>-34.109843477646841</v>
      </c>
      <c r="AN258" s="160">
        <v>-48.335391248535714</v>
      </c>
      <c r="AO258" s="160">
        <v>-37.852545728275757</v>
      </c>
      <c r="AP258" s="160">
        <v>25.42157779378628</v>
      </c>
      <c r="AQ258" s="170">
        <v>28.366761305986813</v>
      </c>
    </row>
    <row r="259" spans="1:43" ht="12.75" customHeight="1">
      <c r="A259" s="156" t="s">
        <v>776</v>
      </c>
      <c r="B259" s="156" t="s">
        <v>50</v>
      </c>
      <c r="C259" s="160">
        <v>-8.1147973814535028</v>
      </c>
      <c r="D259" s="160">
        <v>-9.712487144725058</v>
      </c>
      <c r="E259" s="160">
        <v>-0.40795026764544473</v>
      </c>
      <c r="F259" s="160">
        <v>-7.560418479786617</v>
      </c>
      <c r="G259" s="160">
        <v>-4.0185411010429117</v>
      </c>
      <c r="H259" s="160">
        <v>-12.290178674653125</v>
      </c>
      <c r="I259" s="160">
        <v>-3.0983932307773339</v>
      </c>
      <c r="J259" s="167">
        <v>-12.110008479225598</v>
      </c>
      <c r="K259" s="160">
        <v>-10.335409032278534</v>
      </c>
      <c r="L259" s="160">
        <v>-9.9470283010219234</v>
      </c>
      <c r="M259" s="160">
        <v>-48.709947653999237</v>
      </c>
      <c r="O259" s="161">
        <v>23.501603632979489</v>
      </c>
      <c r="P259" s="160">
        <v>21.745288832819785</v>
      </c>
      <c r="R259" s="160">
        <v>7.2711898515222657</v>
      </c>
      <c r="S259" s="160">
        <v>7.2130327132872845</v>
      </c>
      <c r="T259" s="160">
        <v>11.889149425243124</v>
      </c>
      <c r="U259" s="160">
        <v>11.889149425243124</v>
      </c>
      <c r="V259" s="159"/>
      <c r="W259" s="168">
        <v>8.5455489610460802</v>
      </c>
      <c r="X259" s="159" t="s">
        <v>31</v>
      </c>
      <c r="Y259" s="162">
        <v>5.8058757957357088</v>
      </c>
      <c r="Z259" s="160">
        <v>8.1834264699365544</v>
      </c>
      <c r="AA259" s="160">
        <v>-0.17631584272618206</v>
      </c>
      <c r="AB259" s="162">
        <v>2.0686249956974154</v>
      </c>
      <c r="AC259" s="160">
        <v>2.0686249956974154</v>
      </c>
      <c r="AD259" s="159"/>
      <c r="AE259" s="162">
        <v>7.0019240321076204</v>
      </c>
      <c r="AG259" s="162">
        <v>5.4788140924950053</v>
      </c>
      <c r="AH259" s="160">
        <v>8.4543421038294397</v>
      </c>
      <c r="AI259" s="160">
        <v>8.4935660608162014</v>
      </c>
      <c r="AJ259" s="160">
        <v>8.2531189958524607</v>
      </c>
      <c r="AK259" s="160">
        <v>-4.6194844657293759</v>
      </c>
      <c r="AL259" s="160">
        <v>16.213042199132843</v>
      </c>
      <c r="AM259" s="162">
        <v>29.278190275815732</v>
      </c>
      <c r="AN259" s="160">
        <v>-25.953517704593292</v>
      </c>
      <c r="AO259" s="160">
        <v>42.666096384701355</v>
      </c>
      <c r="AP259" s="159" t="s">
        <v>31</v>
      </c>
      <c r="AQ259" s="170">
        <v>-2.6267491046546185</v>
      </c>
    </row>
    <row r="260" spans="1:43" ht="12.75" customHeight="1">
      <c r="A260" s="156" t="s">
        <v>776</v>
      </c>
      <c r="B260" s="156" t="s">
        <v>829</v>
      </c>
      <c r="C260" s="160">
        <v>-3.0287614558461229</v>
      </c>
      <c r="D260" s="160">
        <v>-5.6676682992609981</v>
      </c>
      <c r="E260" s="160">
        <v>8.5129894506925741</v>
      </c>
      <c r="F260" s="160">
        <v>-2.7505787287673105</v>
      </c>
      <c r="G260" s="160">
        <v>2.2616015140481021</v>
      </c>
      <c r="H260" s="160">
        <v>-8.9891372084708649</v>
      </c>
      <c r="I260" s="160">
        <v>-3.9099195593574865</v>
      </c>
      <c r="J260" s="167">
        <v>-8.8869783466110341</v>
      </c>
      <c r="K260" s="160">
        <v>-6.3899529380374798</v>
      </c>
      <c r="L260" s="160">
        <v>-8.1248754388487772</v>
      </c>
      <c r="M260" s="160">
        <v>-45.28937160213362</v>
      </c>
      <c r="O260" s="161">
        <v>22.194321850900128</v>
      </c>
      <c r="P260" s="160">
        <v>20.416038332429409</v>
      </c>
      <c r="R260" s="160">
        <v>8.265248050910813</v>
      </c>
      <c r="S260" s="160">
        <v>7.5480842530823509</v>
      </c>
      <c r="T260" s="160">
        <v>8.4250613392934266</v>
      </c>
      <c r="U260" s="160">
        <v>8.4250613392934266</v>
      </c>
      <c r="V260" s="159"/>
      <c r="W260" s="168">
        <v>11.334938927222431</v>
      </c>
      <c r="X260" s="159" t="s">
        <v>31</v>
      </c>
      <c r="Y260" s="162">
        <v>7.8166172651967827</v>
      </c>
      <c r="Z260" s="160">
        <v>9.3034120484041445</v>
      </c>
      <c r="AA260" s="160">
        <v>4.379102304366481</v>
      </c>
      <c r="AB260" s="162">
        <v>1.6459959985361616</v>
      </c>
      <c r="AC260" s="160">
        <v>1.6459959985361616</v>
      </c>
      <c r="AD260" s="159"/>
      <c r="AE260" s="162">
        <v>9.7146910799795485</v>
      </c>
      <c r="AG260" s="162">
        <v>7.405090083488707</v>
      </c>
      <c r="AH260" s="160">
        <v>10.728745972740244</v>
      </c>
      <c r="AI260" s="160">
        <v>10.493230748661249</v>
      </c>
      <c r="AJ260" s="160">
        <v>11.827685341384138</v>
      </c>
      <c r="AK260" s="160">
        <v>-0.20397034462408586</v>
      </c>
      <c r="AL260" s="160">
        <v>3.317429435627667</v>
      </c>
      <c r="AM260" s="162">
        <v>-5.5887770697198489</v>
      </c>
      <c r="AN260" s="160">
        <v>2.0629188658891215</v>
      </c>
      <c r="AO260" s="160">
        <v>-7.0903432145697654</v>
      </c>
      <c r="AP260" s="160">
        <v>-25.710514327099418</v>
      </c>
      <c r="AQ260" s="170">
        <v>17.842916665814389</v>
      </c>
    </row>
    <row r="261" spans="1:43" ht="12.75" customHeight="1">
      <c r="A261" s="156" t="s">
        <v>776</v>
      </c>
      <c r="B261" s="156" t="s">
        <v>830</v>
      </c>
      <c r="C261" s="160">
        <v>-2.0756887840419913</v>
      </c>
      <c r="D261" s="160">
        <v>-3.8074390348073659</v>
      </c>
      <c r="E261" s="160">
        <v>6.1575991741950187</v>
      </c>
      <c r="F261" s="160">
        <v>-2.8124754161034824</v>
      </c>
      <c r="G261" s="160">
        <v>-3.5756217829283643</v>
      </c>
      <c r="H261" s="160">
        <v>-7.0812268683019841</v>
      </c>
      <c r="I261" s="160">
        <v>-2.2805718445400882</v>
      </c>
      <c r="J261" s="167">
        <v>-6.9919710540960454</v>
      </c>
      <c r="K261" s="160">
        <v>-3.3238622793763839</v>
      </c>
      <c r="L261" s="160">
        <v>-8.1061055576532972</v>
      </c>
      <c r="M261" s="160">
        <v>-46.181227680569393</v>
      </c>
      <c r="O261" s="161">
        <v>14.738331640019609</v>
      </c>
      <c r="P261" s="160">
        <v>11.117060698791288</v>
      </c>
      <c r="R261" s="160">
        <v>8.2450749855208016</v>
      </c>
      <c r="S261" s="160">
        <v>8.6190809534160255</v>
      </c>
      <c r="T261" s="160">
        <v>4.1440362280506227</v>
      </c>
      <c r="U261" s="160">
        <v>4.1440362280506227</v>
      </c>
      <c r="V261" s="159"/>
      <c r="W261" s="168">
        <v>6.7158607037967029</v>
      </c>
      <c r="X261" s="159" t="s">
        <v>31</v>
      </c>
      <c r="Y261" s="162">
        <v>2.8333254927285751</v>
      </c>
      <c r="Z261" s="160">
        <v>4.8538234483736016</v>
      </c>
      <c r="AA261" s="160">
        <v>-1.8514645075206577</v>
      </c>
      <c r="AB261" s="162">
        <v>0.85423246430570798</v>
      </c>
      <c r="AC261" s="160">
        <v>0.85423246430570798</v>
      </c>
      <c r="AD261" s="159"/>
      <c r="AE261" s="162">
        <v>3.3477879785694928</v>
      </c>
      <c r="AG261" s="162">
        <v>5.7849550353232582</v>
      </c>
      <c r="AH261" s="160">
        <v>6.7257711081001315</v>
      </c>
      <c r="AI261" s="160">
        <v>6.640161026494658</v>
      </c>
      <c r="AJ261" s="160">
        <v>7.133956630073186</v>
      </c>
      <c r="AK261" s="160">
        <v>4.3713237535173874</v>
      </c>
      <c r="AL261" s="160">
        <v>1.3773862522623095</v>
      </c>
      <c r="AM261" s="162">
        <v>1.1149660110008281</v>
      </c>
      <c r="AN261" s="160">
        <v>-25.274897103336386</v>
      </c>
      <c r="AO261" s="160">
        <v>15.815887334362168</v>
      </c>
      <c r="AP261" s="160">
        <v>64.805847379232759</v>
      </c>
      <c r="AQ261" s="170">
        <v>8.223951201905896</v>
      </c>
    </row>
    <row r="262" spans="1:43" ht="12.75" customHeight="1">
      <c r="A262" s="156" t="s">
        <v>776</v>
      </c>
      <c r="B262" s="156" t="s">
        <v>831</v>
      </c>
      <c r="C262" s="160">
        <v>0.80894092605011603</v>
      </c>
      <c r="D262" s="160">
        <v>1.0601268854405226</v>
      </c>
      <c r="E262" s="160">
        <v>-0.35774420072229834</v>
      </c>
      <c r="F262" s="160">
        <v>-0.37721960166919527</v>
      </c>
      <c r="G262" s="160">
        <v>-0.66782542798841993</v>
      </c>
      <c r="H262" s="160">
        <v>4.6592376682054475</v>
      </c>
      <c r="I262" s="160">
        <v>-13.066968449373448</v>
      </c>
      <c r="J262" s="167">
        <v>4.2731823585797954</v>
      </c>
      <c r="K262" s="160">
        <v>11.140450955986676</v>
      </c>
      <c r="L262" s="160">
        <v>1.8003961744960437</v>
      </c>
      <c r="M262" s="160">
        <v>-56.117576043203314</v>
      </c>
      <c r="O262" s="161">
        <v>4.2552037544467076</v>
      </c>
      <c r="P262" s="160">
        <v>11.918934801279731</v>
      </c>
      <c r="R262" s="160">
        <v>4.2624902676787775</v>
      </c>
      <c r="S262" s="160">
        <v>2.9783792724147449</v>
      </c>
      <c r="T262" s="160">
        <v>0.38082459334826296</v>
      </c>
      <c r="U262" s="160">
        <v>0.38082459334826296</v>
      </c>
      <c r="V262" s="159"/>
      <c r="W262" s="168">
        <v>8.710218729183147</v>
      </c>
      <c r="X262" s="159" t="s">
        <v>31</v>
      </c>
      <c r="Y262" s="162">
        <v>3.9332562031102181</v>
      </c>
      <c r="Z262" s="160">
        <v>4.0040862739764105</v>
      </c>
      <c r="AA262" s="160">
        <v>3.7820122505768374</v>
      </c>
      <c r="AB262" s="162">
        <v>-9.3326199761598065</v>
      </c>
      <c r="AC262" s="160">
        <v>-4.8026203509885033</v>
      </c>
      <c r="AD262" s="160">
        <v>-13.301632461498725</v>
      </c>
      <c r="AE262" s="162">
        <v>16.701434979118513</v>
      </c>
      <c r="AG262" s="162">
        <v>2.4131661604919183</v>
      </c>
      <c r="AH262" s="160">
        <v>1.4408259210589121</v>
      </c>
      <c r="AI262" s="160">
        <v>1.4521658982029602</v>
      </c>
      <c r="AJ262" s="160">
        <v>1.3911718340326358</v>
      </c>
      <c r="AK262" s="160">
        <v>0.14749042551647007</v>
      </c>
      <c r="AL262" s="160">
        <v>22.341955361483233</v>
      </c>
      <c r="AM262" s="162">
        <v>28.68500651197407</v>
      </c>
      <c r="AN262" s="160">
        <v>28.726400115875506</v>
      </c>
      <c r="AO262" s="160">
        <v>30.075207440215383</v>
      </c>
      <c r="AP262" s="160">
        <v>23.268946874450094</v>
      </c>
      <c r="AQ262" s="170">
        <v>-6.1986900278597306</v>
      </c>
    </row>
    <row r="263" spans="1:43" ht="12.75" customHeight="1">
      <c r="A263" s="156" t="s">
        <v>776</v>
      </c>
      <c r="B263" s="156" t="s">
        <v>51</v>
      </c>
      <c r="C263" s="160">
        <v>2.3845539755368841</v>
      </c>
      <c r="D263" s="160">
        <v>1.8333507262027324</v>
      </c>
      <c r="E263" s="160">
        <v>4.7950092577807357</v>
      </c>
      <c r="F263" s="160">
        <v>2.1443971473145149</v>
      </c>
      <c r="G263" s="160">
        <v>6.823632657030462</v>
      </c>
      <c r="H263" s="160">
        <v>5.1627820469975196</v>
      </c>
      <c r="I263" s="160">
        <v>-3.496175861782588</v>
      </c>
      <c r="J263" s="167">
        <v>4.9756534094821543</v>
      </c>
      <c r="K263" s="160">
        <v>4.4519302777312095</v>
      </c>
      <c r="L263" s="160">
        <v>0.61239838733908047</v>
      </c>
      <c r="M263" s="160">
        <v>43.462568037833499</v>
      </c>
      <c r="O263" s="161">
        <v>-1.1627915138548923</v>
      </c>
      <c r="P263" s="160">
        <v>0.10393280993430612</v>
      </c>
      <c r="R263" s="160">
        <v>1.9162267430366042</v>
      </c>
      <c r="S263" s="160">
        <v>1.4867410742846856</v>
      </c>
      <c r="T263" s="160">
        <v>2.7853404582095824</v>
      </c>
      <c r="U263" s="160">
        <v>2.7853404582095824</v>
      </c>
      <c r="V263" s="159"/>
      <c r="W263" s="168">
        <v>3.7550054200229748</v>
      </c>
      <c r="X263" s="159" t="s">
        <v>31</v>
      </c>
      <c r="Y263" s="162">
        <v>3.0819838915532229</v>
      </c>
      <c r="Z263" s="160">
        <v>1.2127134674779358</v>
      </c>
      <c r="AA263" s="160">
        <v>8.1791620371186831</v>
      </c>
      <c r="AB263" s="162">
        <v>-3.4784829250458356</v>
      </c>
      <c r="AC263" s="160">
        <v>-3.4784829250458356</v>
      </c>
      <c r="AD263" s="159"/>
      <c r="AE263" s="162">
        <v>5.0847575558175144</v>
      </c>
      <c r="AG263" s="162">
        <v>2.90178207719697</v>
      </c>
      <c r="AH263" s="160">
        <v>2.9774821369443143</v>
      </c>
      <c r="AI263" s="160">
        <v>3.1230278719713156</v>
      </c>
      <c r="AJ263" s="160">
        <v>2.2291584395802766</v>
      </c>
      <c r="AK263" s="160">
        <v>6.0931445017824304</v>
      </c>
      <c r="AL263" s="160">
        <v>-8.5829322159455987</v>
      </c>
      <c r="AM263" s="162">
        <v>-19.953984923394369</v>
      </c>
      <c r="AN263" s="160">
        <v>-12.936590667429533</v>
      </c>
      <c r="AO263" s="160">
        <v>-22.91342332243212</v>
      </c>
      <c r="AP263" s="160">
        <v>53.804884837519985</v>
      </c>
      <c r="AQ263" s="170">
        <v>13.236509268585955</v>
      </c>
    </row>
    <row r="264" spans="1:43" ht="12.75" customHeight="1">
      <c r="A264" s="156" t="s">
        <v>776</v>
      </c>
      <c r="B264" s="156" t="s">
        <v>829</v>
      </c>
      <c r="C264" s="160">
        <v>2.5030533468915839</v>
      </c>
      <c r="D264" s="160">
        <v>2.1125007486026313</v>
      </c>
      <c r="E264" s="160">
        <v>3.9879834465841033</v>
      </c>
      <c r="F264" s="160">
        <v>1.2415343122386049</v>
      </c>
      <c r="G264" s="160">
        <v>2.8745303309516741</v>
      </c>
      <c r="H264" s="160">
        <v>5.8938103274167366</v>
      </c>
      <c r="I264" s="160">
        <v>-3.9297581699177919</v>
      </c>
      <c r="J264" s="167">
        <v>5.6854348500995862</v>
      </c>
      <c r="K264" s="160">
        <v>6.4303051000219495</v>
      </c>
      <c r="L264" s="160">
        <v>-1.1352932298174476</v>
      </c>
      <c r="M264" s="160">
        <v>17.859724159109508</v>
      </c>
      <c r="O264" s="161">
        <v>-0.81044491463571033</v>
      </c>
      <c r="P264" s="160">
        <v>-3.9401898384936622E-2</v>
      </c>
      <c r="R264" s="160">
        <v>5.0042254038726313</v>
      </c>
      <c r="S264" s="160">
        <v>5.2515205953198025</v>
      </c>
      <c r="T264" s="160">
        <v>9.0476200976879131</v>
      </c>
      <c r="U264" s="160">
        <v>9.0476200976879131</v>
      </c>
      <c r="V264" s="159"/>
      <c r="W264" s="168">
        <v>4.8289126178463153</v>
      </c>
      <c r="X264" s="159" t="s">
        <v>31</v>
      </c>
      <c r="Y264" s="162">
        <v>5.1064608077167355</v>
      </c>
      <c r="Z264" s="160">
        <v>4.874082830756489</v>
      </c>
      <c r="AA264" s="160">
        <v>5.6690724263757515</v>
      </c>
      <c r="AB264" s="162">
        <v>3.22093280216925</v>
      </c>
      <c r="AC264" s="160">
        <v>3.22093280216925</v>
      </c>
      <c r="AD264" s="159"/>
      <c r="AE264" s="162">
        <v>5.6437927824522571</v>
      </c>
      <c r="AG264" s="162">
        <v>4.3150351467121686</v>
      </c>
      <c r="AH264" s="160">
        <v>4.7946968692169589</v>
      </c>
      <c r="AI264" s="160">
        <v>4.7287730004554183</v>
      </c>
      <c r="AJ264" s="160">
        <v>5.0986340065290463</v>
      </c>
      <c r="AK264" s="160">
        <v>7.0267974112515654</v>
      </c>
      <c r="AL264" s="160">
        <v>-6.3641324150615626</v>
      </c>
      <c r="AM264" s="162">
        <v>0.6392384698517386</v>
      </c>
      <c r="AN264" s="160">
        <v>-17.444103588443923</v>
      </c>
      <c r="AO264" s="160">
        <v>8.502540487748254</v>
      </c>
      <c r="AP264" s="160">
        <v>26.684771743500907</v>
      </c>
      <c r="AQ264" s="170">
        <v>6.680645846073042</v>
      </c>
    </row>
    <row r="265" spans="1:43" ht="12.75" customHeight="1">
      <c r="A265" s="156" t="s">
        <v>776</v>
      </c>
      <c r="B265" s="156" t="s">
        <v>830</v>
      </c>
      <c r="C265" s="160">
        <v>5.9313331462236256</v>
      </c>
      <c r="D265" s="160">
        <v>5.8704397895570679</v>
      </c>
      <c r="E265" s="160">
        <v>6.1936633880803225</v>
      </c>
      <c r="F265" s="160">
        <v>7.2286946471547839</v>
      </c>
      <c r="G265" s="160">
        <v>10.209429893869126</v>
      </c>
      <c r="H265" s="160">
        <v>4.6567618592468545</v>
      </c>
      <c r="I265" s="160">
        <v>-3.3611278661289079</v>
      </c>
      <c r="J265" s="167">
        <v>4.5001384863109708</v>
      </c>
      <c r="K265" s="160">
        <v>4.5598978480718531</v>
      </c>
      <c r="L265" s="160">
        <v>-0.41701884045975074</v>
      </c>
      <c r="M265" s="160">
        <v>20.072193652564312</v>
      </c>
      <c r="O265" s="161">
        <v>-0.98636815872643213</v>
      </c>
      <c r="P265" s="160">
        <v>8.3546904825283444E-2</v>
      </c>
      <c r="R265" s="160">
        <v>5.9337368056972526</v>
      </c>
      <c r="S265" s="160">
        <v>6.8473103249232228</v>
      </c>
      <c r="T265" s="160">
        <v>11.173359861772868</v>
      </c>
      <c r="U265" s="160">
        <v>11.173359861772868</v>
      </c>
      <c r="V265" s="159"/>
      <c r="W265" s="168">
        <v>3.469382394456975</v>
      </c>
      <c r="X265" s="159" t="s">
        <v>31</v>
      </c>
      <c r="Y265" s="162">
        <v>5.169779460359905</v>
      </c>
      <c r="Z265" s="160">
        <v>3.9491434850844658</v>
      </c>
      <c r="AA265" s="160">
        <v>8.1933376136414555</v>
      </c>
      <c r="AB265" s="162">
        <v>7.4653569486111113</v>
      </c>
      <c r="AC265" s="160">
        <v>7.4653569486111113</v>
      </c>
      <c r="AD265" s="159"/>
      <c r="AE265" s="162">
        <v>4.5874451175543935</v>
      </c>
      <c r="AG265" s="162">
        <v>5.9916921329525259</v>
      </c>
      <c r="AH265" s="160">
        <v>5.7576003430730616</v>
      </c>
      <c r="AI265" s="160">
        <v>4.3038110825090845</v>
      </c>
      <c r="AJ265" s="160">
        <v>12.657261922817957</v>
      </c>
      <c r="AK265" s="160">
        <v>5.7389345517852508</v>
      </c>
      <c r="AL265" s="160">
        <v>9.5000887358903849</v>
      </c>
      <c r="AM265" s="162">
        <v>5.0481437841403567</v>
      </c>
      <c r="AN265" s="160">
        <v>-0.31000151893839956</v>
      </c>
      <c r="AO265" s="160">
        <v>6.8828263750860721</v>
      </c>
      <c r="AP265" s="160">
        <v>11.892420357492027</v>
      </c>
      <c r="AQ265" s="170">
        <v>6.452109260747922</v>
      </c>
    </row>
    <row r="266" spans="1:43" ht="12.75" customHeight="1">
      <c r="A266" s="156" t="s">
        <v>776</v>
      </c>
      <c r="B266" s="156" t="s">
        <v>831</v>
      </c>
      <c r="C266" s="160">
        <v>5.885289745403222</v>
      </c>
      <c r="D266" s="160">
        <v>5.3271536164134892</v>
      </c>
      <c r="E266" s="160">
        <v>8.5145569578804032</v>
      </c>
      <c r="F266" s="160">
        <v>5.8570664195391924</v>
      </c>
      <c r="G266" s="160">
        <v>6.6354740508634906</v>
      </c>
      <c r="H266" s="160">
        <v>4.627828682203087</v>
      </c>
      <c r="I266" s="160">
        <v>0.48506562701751393</v>
      </c>
      <c r="J266" s="167">
        <v>4.5526082150688154</v>
      </c>
      <c r="K266" s="160">
        <v>5.6562807493356626</v>
      </c>
      <c r="L266" s="160">
        <v>-4.8647118438628647</v>
      </c>
      <c r="M266" s="160">
        <v>17.497671832036463</v>
      </c>
      <c r="O266" s="161">
        <v>-0.90192257879365545</v>
      </c>
      <c r="P266" s="160">
        <v>-0.61285229697314625</v>
      </c>
      <c r="R266" s="160">
        <v>5.4307897503799785</v>
      </c>
      <c r="S266" s="160">
        <v>6.183541365577554</v>
      </c>
      <c r="T266" s="160">
        <v>10.779462393841895</v>
      </c>
      <c r="U266" s="160">
        <v>10.779462393841895</v>
      </c>
      <c r="V266" s="159"/>
      <c r="W266" s="168">
        <v>3.6096246348594359</v>
      </c>
      <c r="X266" s="159" t="s">
        <v>31</v>
      </c>
      <c r="Y266" s="162">
        <v>1.9076239485454991</v>
      </c>
      <c r="Z266" s="160">
        <v>0.22120009831115833</v>
      </c>
      <c r="AA266" s="160">
        <v>5.5163622875396534</v>
      </c>
      <c r="AB266" s="162">
        <v>-0.7726546223571783</v>
      </c>
      <c r="AC266" s="160">
        <v>8.6529129548554593</v>
      </c>
      <c r="AD266" s="160">
        <v>-9.8405371380612667</v>
      </c>
      <c r="AE266" s="162">
        <v>3.9118551540774038</v>
      </c>
      <c r="AG266" s="162">
        <v>4.4553646241228702</v>
      </c>
      <c r="AH266" s="160">
        <v>3.9482731197925109</v>
      </c>
      <c r="AI266" s="160">
        <v>2.6428913711165074</v>
      </c>
      <c r="AJ266" s="160">
        <v>9.6675554893671123</v>
      </c>
      <c r="AK266" s="160">
        <v>7.916989174233799</v>
      </c>
      <c r="AL266" s="160">
        <v>-2.3006655212372786</v>
      </c>
      <c r="AM266" s="162">
        <v>1.3371844686664138</v>
      </c>
      <c r="AN266" s="160">
        <v>-13.594714104413093</v>
      </c>
      <c r="AO266" s="160">
        <v>6.1571345366720367</v>
      </c>
      <c r="AP266" s="160">
        <v>-4.6625590490683564</v>
      </c>
      <c r="AQ266" s="170">
        <v>5.857618086855628</v>
      </c>
    </row>
    <row r="267" spans="1:43" ht="12.75" customHeight="1">
      <c r="A267" s="156" t="s">
        <v>776</v>
      </c>
      <c r="B267" s="156" t="s">
        <v>52</v>
      </c>
      <c r="C267" s="160">
        <v>5.1677860317423647</v>
      </c>
      <c r="D267" s="160">
        <v>5.9090726781302072</v>
      </c>
      <c r="E267" s="160">
        <v>2.0176963335377738</v>
      </c>
      <c r="F267" s="160">
        <v>6.820591425751009</v>
      </c>
      <c r="G267" s="160">
        <v>7.1446752913175393</v>
      </c>
      <c r="H267" s="160">
        <v>3.9039163340742395</v>
      </c>
      <c r="I267" s="160">
        <v>-1.0980654498534059</v>
      </c>
      <c r="J267" s="167">
        <v>3.8045423573624819</v>
      </c>
      <c r="K267" s="160">
        <v>4.7438568105712466</v>
      </c>
      <c r="L267" s="160">
        <v>1.1080192693404445</v>
      </c>
      <c r="M267" s="160">
        <v>-6.5430786058855084</v>
      </c>
      <c r="O267" s="161">
        <v>0.97398692426165734</v>
      </c>
      <c r="P267" s="160">
        <v>-0.81530794474550972</v>
      </c>
      <c r="R267" s="160">
        <v>7.5149171523311864</v>
      </c>
      <c r="S267" s="160">
        <v>9.1598066865331571</v>
      </c>
      <c r="T267" s="160">
        <v>26.544596005568625</v>
      </c>
      <c r="U267" s="160">
        <v>-29.952211394302861</v>
      </c>
      <c r="V267" s="159"/>
      <c r="W267" s="168">
        <v>4.8155850267128537</v>
      </c>
      <c r="X267" s="159" t="s">
        <v>31</v>
      </c>
      <c r="Y267" s="162">
        <v>2.4119734920528755</v>
      </c>
      <c r="Z267" s="160">
        <v>0.12095898705883358</v>
      </c>
      <c r="AA267" s="160">
        <v>8.2568719661558667</v>
      </c>
      <c r="AB267" s="162">
        <v>0.46390736599020727</v>
      </c>
      <c r="AC267" s="160">
        <v>0.46390736599020727</v>
      </c>
      <c r="AD267" s="159"/>
      <c r="AE267" s="162">
        <v>2.9582156765161836</v>
      </c>
      <c r="AG267" s="162">
        <v>1.9657447146031142</v>
      </c>
      <c r="AH267" s="160">
        <v>-0.89785537878703547</v>
      </c>
      <c r="AI267" s="160">
        <v>-4.5017377775150971</v>
      </c>
      <c r="AJ267" s="160">
        <v>17.793530174097423</v>
      </c>
      <c r="AK267" s="160">
        <v>9.7857599135177527</v>
      </c>
      <c r="AL267" s="160">
        <v>2.4715037471673962</v>
      </c>
      <c r="AM267" s="162">
        <v>-15.759123128884189</v>
      </c>
      <c r="AN267" s="160">
        <v>-39.538934733683426</v>
      </c>
      <c r="AO267" s="160">
        <v>-11.144997360782471</v>
      </c>
      <c r="AP267" s="160">
        <v>-30.901720557563802</v>
      </c>
      <c r="AQ267" s="170">
        <v>7.6312606581520956</v>
      </c>
    </row>
    <row r="268" spans="1:43" ht="12.75" customHeight="1">
      <c r="A268" s="156" t="s">
        <v>776</v>
      </c>
      <c r="B268" s="156" t="s">
        <v>829</v>
      </c>
      <c r="C268" s="160">
        <v>6.6840630876724401</v>
      </c>
      <c r="D268" s="160">
        <v>7.4210886987352431</v>
      </c>
      <c r="E268" s="160">
        <v>3.932339450119188</v>
      </c>
      <c r="F268" s="160">
        <v>8.1876011896269318</v>
      </c>
      <c r="G268" s="160">
        <v>8.2805185988036776</v>
      </c>
      <c r="H268" s="160">
        <v>5.5726198899079753</v>
      </c>
      <c r="I268" s="160">
        <v>-1.4931596832395653</v>
      </c>
      <c r="J268" s="167">
        <v>5.4363778429390912</v>
      </c>
      <c r="K268" s="160">
        <v>5.705124394385563</v>
      </c>
      <c r="L268" s="160">
        <v>5.8912455036017457</v>
      </c>
      <c r="M268" s="160">
        <v>-1.9518426921805085</v>
      </c>
      <c r="O268" s="161">
        <v>0.67631521715107279</v>
      </c>
      <c r="P268" s="160">
        <v>1.5593238741531641</v>
      </c>
      <c r="R268" s="160">
        <v>8.9845202642990216</v>
      </c>
      <c r="S268" s="160">
        <v>10.625021149901631</v>
      </c>
      <c r="T268" s="160">
        <v>27.130644878836755</v>
      </c>
      <c r="U268" s="160">
        <v>-56.319995405595705</v>
      </c>
      <c r="V268" s="159"/>
      <c r="W268" s="168">
        <v>6.1494601107037985</v>
      </c>
      <c r="X268" s="159" t="s">
        <v>31</v>
      </c>
      <c r="Y268" s="162">
        <v>3.3254439707219769</v>
      </c>
      <c r="Z268" s="160">
        <v>-0.24371742314015588</v>
      </c>
      <c r="AA268" s="160">
        <v>11.901748576588396</v>
      </c>
      <c r="AB268" s="162">
        <v>-10.160450086052926</v>
      </c>
      <c r="AC268" s="160">
        <v>-10.160450086052926</v>
      </c>
      <c r="AD268" s="159"/>
      <c r="AE268" s="162">
        <v>7.080472454686408</v>
      </c>
      <c r="AG268" s="162">
        <v>1.9477111815779069</v>
      </c>
      <c r="AH268" s="160">
        <v>-1.1754722839119633</v>
      </c>
      <c r="AI268" s="160">
        <v>-7.7944846803820544</v>
      </c>
      <c r="AJ268" s="160">
        <v>29.233603500938965</v>
      </c>
      <c r="AK268" s="160">
        <v>11.465710070044384</v>
      </c>
      <c r="AL268" s="160">
        <v>1.4414077124672358</v>
      </c>
      <c r="AM268" s="162">
        <v>-4.7705629585082656</v>
      </c>
      <c r="AN268" s="160">
        <v>-1.8694570159304758</v>
      </c>
      <c r="AO268" s="160">
        <v>-5.422786589575276</v>
      </c>
      <c r="AP268" s="160">
        <v>-10.104011887072796</v>
      </c>
      <c r="AQ268" s="170">
        <v>6.0265000171247607</v>
      </c>
    </row>
    <row r="269" spans="1:43" ht="12.75" customHeight="1">
      <c r="A269" s="156" t="s">
        <v>776</v>
      </c>
      <c r="B269" s="156" t="s">
        <v>830</v>
      </c>
      <c r="C269" s="160">
        <v>5.359473588940963</v>
      </c>
      <c r="D269" s="160">
        <v>6.2163657847935641</v>
      </c>
      <c r="E269" s="160">
        <v>1.6791945625463622</v>
      </c>
      <c r="F269" s="160">
        <v>6.9341335173392959</v>
      </c>
      <c r="G269" s="160">
        <v>6.4239068292723109</v>
      </c>
      <c r="H269" s="160">
        <v>3.7249224800890248</v>
      </c>
      <c r="I269" s="160">
        <v>-1.9879538435907151</v>
      </c>
      <c r="J269" s="167">
        <v>3.6217209105020065</v>
      </c>
      <c r="K269" s="160">
        <v>2.4695255065198243</v>
      </c>
      <c r="L269" s="160">
        <v>12.266858936689811</v>
      </c>
      <c r="M269" s="160">
        <v>-0.50187929350657068</v>
      </c>
      <c r="O269" s="161">
        <v>1.042582072613369</v>
      </c>
      <c r="P269" s="160">
        <v>1.2380948269234504</v>
      </c>
      <c r="R269" s="160">
        <v>7.2579537242260521</v>
      </c>
      <c r="S269" s="160">
        <v>8.8948213053926786</v>
      </c>
      <c r="T269" s="160">
        <v>26.936691668325171</v>
      </c>
      <c r="U269" s="160">
        <v>-58.402851313308702</v>
      </c>
      <c r="V269" s="159"/>
      <c r="W269" s="168">
        <v>4.7020623960483672</v>
      </c>
      <c r="X269" s="159" t="s">
        <v>31</v>
      </c>
      <c r="Y269" s="162">
        <v>1.3502926076384556</v>
      </c>
      <c r="Z269" s="160">
        <v>-1.9687943294275247</v>
      </c>
      <c r="AA269" s="160">
        <v>9.2492757192144506</v>
      </c>
      <c r="AB269" s="162">
        <v>-12.285879037494425</v>
      </c>
      <c r="AC269" s="160">
        <v>-12.285879037494425</v>
      </c>
      <c r="AD269" s="159"/>
      <c r="AE269" s="162">
        <v>4.9046560766639917</v>
      </c>
      <c r="AG269" s="162">
        <v>3.1437006408398993</v>
      </c>
      <c r="AH269" s="160">
        <v>-0.21282984790665288</v>
      </c>
      <c r="AI269" s="160">
        <v>-5.7725694218412436</v>
      </c>
      <c r="AJ269" s="160">
        <v>24.217074568848975</v>
      </c>
      <c r="AK269" s="160">
        <v>13.201694583371046</v>
      </c>
      <c r="AL269" s="160">
        <v>0.94639698644938397</v>
      </c>
      <c r="AM269" s="162">
        <v>-7.3296081708750247</v>
      </c>
      <c r="AN269" s="160">
        <v>-11.586435574412494</v>
      </c>
      <c r="AO269" s="160">
        <v>-5.2628624390087335</v>
      </c>
      <c r="AP269" s="160">
        <v>-9.7546902304724803</v>
      </c>
      <c r="AQ269" s="170">
        <v>8.1868906740382297</v>
      </c>
    </row>
    <row r="270" spans="1:43" ht="12.75" customHeight="1">
      <c r="A270" s="156" t="s">
        <v>776</v>
      </c>
      <c r="B270" s="156" t="s">
        <v>831</v>
      </c>
      <c r="C270" s="160">
        <v>4.0863636905252507</v>
      </c>
      <c r="D270" s="160">
        <v>4.50967514411</v>
      </c>
      <c r="E270" s="160">
        <v>2.1508022780408709</v>
      </c>
      <c r="F270" s="160">
        <v>4.6113278570775744</v>
      </c>
      <c r="G270" s="160">
        <v>5.6479120188479053</v>
      </c>
      <c r="H270" s="160">
        <v>5.1370423432998402</v>
      </c>
      <c r="I270" s="160">
        <v>7.3941934521813195</v>
      </c>
      <c r="J270" s="167">
        <v>5.1764311855003724</v>
      </c>
      <c r="K270" s="160">
        <v>5.1464684277554378</v>
      </c>
      <c r="L270" s="160">
        <v>6.670575949102318</v>
      </c>
      <c r="M270" s="160">
        <v>0.76716575638512341</v>
      </c>
      <c r="O270" s="161">
        <v>0.70998954583624452</v>
      </c>
      <c r="P270" s="160">
        <v>2.8400542047448791</v>
      </c>
      <c r="R270" s="160">
        <v>5.5411758223223684</v>
      </c>
      <c r="S270" s="160">
        <v>6.2174192341476733</v>
      </c>
      <c r="T270" s="160">
        <v>22.153823527260254</v>
      </c>
      <c r="U270" s="160">
        <v>-58.893150064700478</v>
      </c>
      <c r="V270" s="159"/>
      <c r="W270" s="168">
        <v>5.9231728516010849</v>
      </c>
      <c r="X270" s="159" t="s">
        <v>31</v>
      </c>
      <c r="Y270" s="162">
        <v>1.7241424980926754</v>
      </c>
      <c r="Z270" s="160">
        <v>-1.1188456022944553</v>
      </c>
      <c r="AA270" s="160">
        <v>7.502487768104749</v>
      </c>
      <c r="AB270" s="162">
        <v>-7.2938173828194444</v>
      </c>
      <c r="AC270" s="160">
        <v>-13.604988151073705</v>
      </c>
      <c r="AD270" s="160">
        <v>2.3272050267628578E-2</v>
      </c>
      <c r="AE270" s="162">
        <v>8.1634988417848273</v>
      </c>
      <c r="AG270" s="162">
        <v>4.1110987452366858</v>
      </c>
      <c r="AH270" s="160">
        <v>-1.6629700522869786</v>
      </c>
      <c r="AI270" s="160">
        <v>-7.5508917438642724</v>
      </c>
      <c r="AJ270" s="160">
        <v>22.48144799719552</v>
      </c>
      <c r="AK270" s="160">
        <v>11.483045172767095</v>
      </c>
      <c r="AL270" s="160">
        <v>33.7887847566899</v>
      </c>
      <c r="AM270" s="162">
        <v>-3.4869440159665532</v>
      </c>
      <c r="AN270" s="160">
        <v>-11.950754990802876</v>
      </c>
      <c r="AO270" s="160">
        <v>-8.2130580027110245</v>
      </c>
      <c r="AP270" s="160">
        <v>25.03077998136563</v>
      </c>
      <c r="AQ270" s="170">
        <v>7.3820477045796533</v>
      </c>
    </row>
    <row r="271" spans="1:43" ht="12.75" customHeight="1">
      <c r="A271" s="156" t="s">
        <v>776</v>
      </c>
      <c r="B271" s="156" t="s">
        <v>53</v>
      </c>
      <c r="C271" s="160">
        <v>3.1155757380916338</v>
      </c>
      <c r="D271" s="160">
        <v>3.2156428839749016</v>
      </c>
      <c r="E271" s="160">
        <v>2.674121277297409</v>
      </c>
      <c r="F271" s="160">
        <v>3.0377071775233309</v>
      </c>
      <c r="G271" s="160">
        <v>1.9303900330292161</v>
      </c>
      <c r="H271" s="160">
        <v>2.6476622516296726</v>
      </c>
      <c r="I271" s="160">
        <v>-6.1802908623260766</v>
      </c>
      <c r="J271" s="167">
        <v>2.4805612665099717</v>
      </c>
      <c r="K271" s="160">
        <v>2.5727176007144017</v>
      </c>
      <c r="L271" s="160">
        <v>0.52550530872867451</v>
      </c>
      <c r="M271" s="160">
        <v>8.0502103948041039</v>
      </c>
      <c r="O271" s="161">
        <v>-1.2890780225754044</v>
      </c>
      <c r="P271" s="160">
        <v>-0.49764263212828358</v>
      </c>
      <c r="R271" s="160">
        <v>3.5478741899027888</v>
      </c>
      <c r="S271" s="160">
        <v>4.5416466528206678</v>
      </c>
      <c r="T271" s="160">
        <v>14.723392804960127</v>
      </c>
      <c r="U271" s="160">
        <v>-40.823834048367523</v>
      </c>
      <c r="V271" s="160">
        <v>83.593840239542928</v>
      </c>
      <c r="W271" s="168">
        <v>1.1595068738114711</v>
      </c>
      <c r="X271" s="159" t="s">
        <v>31</v>
      </c>
      <c r="Y271" s="162">
        <v>-6.4473117368737384E-2</v>
      </c>
      <c r="Z271" s="160">
        <v>-2.5611107035433904</v>
      </c>
      <c r="AA271" s="160">
        <v>5.8263253344374597</v>
      </c>
      <c r="AB271" s="162">
        <v>-7.5022634961331622</v>
      </c>
      <c r="AC271" s="160">
        <v>-7.5022634961331622</v>
      </c>
      <c r="AD271" s="159"/>
      <c r="AE271" s="162">
        <v>1.9705743040034824</v>
      </c>
      <c r="AG271" s="162">
        <v>0.88374059424149976</v>
      </c>
      <c r="AH271" s="160">
        <v>-1.1341152316881442</v>
      </c>
      <c r="AI271" s="160">
        <v>-6.6160907017920083</v>
      </c>
      <c r="AJ271" s="160">
        <v>21.91647256378311</v>
      </c>
      <c r="AK271" s="160">
        <v>7.8575752049120657</v>
      </c>
      <c r="AL271" s="160">
        <v>-7.1506206020689085</v>
      </c>
      <c r="AM271" s="162">
        <v>-10.174658348460241</v>
      </c>
      <c r="AN271" s="160">
        <v>9.7822931064860619</v>
      </c>
      <c r="AO271" s="160">
        <v>-12.638584710073102</v>
      </c>
      <c r="AP271" s="160">
        <v>-3.1938715380082594</v>
      </c>
      <c r="AQ271" s="170">
        <v>3.65025646184723</v>
      </c>
    </row>
    <row r="272" spans="1:43" ht="12.75" customHeight="1">
      <c r="A272" s="156" t="s">
        <v>776</v>
      </c>
      <c r="B272" s="156" t="s">
        <v>829</v>
      </c>
      <c r="C272" s="160">
        <v>2.7881559608404691</v>
      </c>
      <c r="D272" s="160">
        <v>3.7588250451662928</v>
      </c>
      <c r="E272" s="160">
        <v>-0.9575378991411474</v>
      </c>
      <c r="F272" s="160">
        <v>3.0811070855456917</v>
      </c>
      <c r="G272" s="160">
        <v>2.7352546628148087</v>
      </c>
      <c r="H272" s="160">
        <v>5.1957529001404197</v>
      </c>
      <c r="I272" s="160">
        <v>-4.1124660250029761</v>
      </c>
      <c r="J272" s="167">
        <v>5.0280681471333022</v>
      </c>
      <c r="K272" s="160">
        <v>6.0175130436716824</v>
      </c>
      <c r="L272" s="160">
        <v>-2.4743559453521358</v>
      </c>
      <c r="M272" s="160">
        <v>11.946078231274809</v>
      </c>
      <c r="O272" s="161">
        <v>-1.6629962861610139</v>
      </c>
      <c r="P272" s="160">
        <v>-1.9909276533575657</v>
      </c>
      <c r="R272" s="160">
        <v>3.8343256246697082</v>
      </c>
      <c r="S272" s="160">
        <v>4.0245002358143767</v>
      </c>
      <c r="T272" s="160">
        <v>8.873645653525239</v>
      </c>
      <c r="U272" s="160">
        <v>-9.0114071961630273</v>
      </c>
      <c r="V272" s="160">
        <v>18.235097980108371</v>
      </c>
      <c r="W272" s="168">
        <v>3.2814552744198084</v>
      </c>
      <c r="X272" s="159" t="s">
        <v>31</v>
      </c>
      <c r="Y272" s="162">
        <v>2.6922474406842287</v>
      </c>
      <c r="Z272" s="160">
        <v>1.6537633125102151</v>
      </c>
      <c r="AA272" s="160">
        <v>4.9167722722525529</v>
      </c>
      <c r="AB272" s="162">
        <v>1.6443975222614085</v>
      </c>
      <c r="AC272" s="160">
        <v>1.6443975222614085</v>
      </c>
      <c r="AD272" s="159"/>
      <c r="AE272" s="162">
        <v>2.9370352946047733</v>
      </c>
      <c r="AG272" s="162">
        <v>2.1600222446213242</v>
      </c>
      <c r="AH272" s="160">
        <v>0.43145550844628566</v>
      </c>
      <c r="AI272" s="160">
        <v>-1.6539110388529579</v>
      </c>
      <c r="AJ272" s="160">
        <v>7.2670119575785552</v>
      </c>
      <c r="AK272" s="160">
        <v>7.4645914543938385</v>
      </c>
      <c r="AL272" s="160">
        <v>-0.148955855475532</v>
      </c>
      <c r="AM272" s="162">
        <v>-3.3037507469988951</v>
      </c>
      <c r="AN272" s="160">
        <v>4.2260484211704261</v>
      </c>
      <c r="AO272" s="160">
        <v>-9.7782313072451661</v>
      </c>
      <c r="AP272" s="160">
        <v>23.708554409357195</v>
      </c>
      <c r="AQ272" s="170">
        <v>5.1393819455319658</v>
      </c>
    </row>
    <row r="273" spans="1:43" ht="12.75" customHeight="1">
      <c r="A273" s="156" t="s">
        <v>776</v>
      </c>
      <c r="B273" s="156" t="s">
        <v>830</v>
      </c>
      <c r="C273" s="160">
        <v>2.7467974156694859</v>
      </c>
      <c r="D273" s="160">
        <v>3.043999388633631</v>
      </c>
      <c r="E273" s="160">
        <v>1.4133816435543067</v>
      </c>
      <c r="F273" s="160">
        <v>1.5089770588436233</v>
      </c>
      <c r="G273" s="160">
        <v>0.32745001289384978</v>
      </c>
      <c r="H273" s="160">
        <v>6.4250927440930479</v>
      </c>
      <c r="I273" s="160">
        <v>-4.3558673272997632</v>
      </c>
      <c r="J273" s="167">
        <v>6.2408808902796693</v>
      </c>
      <c r="K273" s="160">
        <v>8.5917345362571247</v>
      </c>
      <c r="L273" s="160">
        <v>-6.9454234901100156</v>
      </c>
      <c r="M273" s="160">
        <v>5.6000107411663862</v>
      </c>
      <c r="O273" s="161">
        <v>-1.4970641228475126</v>
      </c>
      <c r="P273" s="160">
        <v>-2.3532037520911424</v>
      </c>
      <c r="R273" s="160">
        <v>2.6960397506782798</v>
      </c>
      <c r="S273" s="160">
        <v>2.0335696854869951</v>
      </c>
      <c r="T273" s="160">
        <v>2.9599300560784125</v>
      </c>
      <c r="U273" s="160">
        <v>-8.5656788482187967</v>
      </c>
      <c r="V273" s="160">
        <v>8.577870468530385</v>
      </c>
      <c r="W273" s="168">
        <v>4.6503867786741271</v>
      </c>
      <c r="X273" s="159" t="s">
        <v>31</v>
      </c>
      <c r="Y273" s="162">
        <v>2.7773216264888982</v>
      </c>
      <c r="Z273" s="160">
        <v>1.8184880501627707</v>
      </c>
      <c r="AA273" s="160">
        <v>4.824904877755249</v>
      </c>
      <c r="AB273" s="162">
        <v>-1.6435232629637326</v>
      </c>
      <c r="AC273" s="160">
        <v>-1.6435232629637326</v>
      </c>
      <c r="AD273" s="159"/>
      <c r="AE273" s="162">
        <v>3.7408164949149323</v>
      </c>
      <c r="AG273" s="162">
        <v>2.5413193605369551</v>
      </c>
      <c r="AH273" s="160">
        <v>0.98540209600680895</v>
      </c>
      <c r="AI273" s="160">
        <v>-0.33476849408707943</v>
      </c>
      <c r="AJ273" s="160">
        <v>5.385814944781373</v>
      </c>
      <c r="AK273" s="160">
        <v>7.0087269785954405</v>
      </c>
      <c r="AL273" s="160">
        <v>4.6407012224181657E-2</v>
      </c>
      <c r="AM273" s="162">
        <v>-5.5966523268190258</v>
      </c>
      <c r="AN273" s="160">
        <v>-12.626500913186709</v>
      </c>
      <c r="AO273" s="160">
        <v>-6.3997687841699484</v>
      </c>
      <c r="AP273" s="160">
        <v>33.515228856928871</v>
      </c>
      <c r="AQ273" s="170">
        <v>5.8979531239702903</v>
      </c>
    </row>
    <row r="274" spans="1:43" ht="12.75" customHeight="1">
      <c r="A274" s="156" t="s">
        <v>776</v>
      </c>
      <c r="B274" s="156" t="s">
        <v>831</v>
      </c>
      <c r="C274" s="160">
        <v>6.3409747490464401</v>
      </c>
      <c r="D274" s="160">
        <v>5.3874063296808945</v>
      </c>
      <c r="E274" s="160">
        <v>10.801782548614714</v>
      </c>
      <c r="F274" s="160">
        <v>5.4779273717195824</v>
      </c>
      <c r="G274" s="160">
        <v>4.3292885440847835</v>
      </c>
      <c r="H274" s="160">
        <v>4.1651048297683815</v>
      </c>
      <c r="I274" s="160">
        <v>-7.5504499784495582</v>
      </c>
      <c r="J274" s="167">
        <v>3.9563493852280196</v>
      </c>
      <c r="K274" s="160">
        <v>5.4123198175783767</v>
      </c>
      <c r="L274" s="160">
        <v>-5.2370665242200047</v>
      </c>
      <c r="M274" s="160">
        <v>4.2019630185106278</v>
      </c>
      <c r="O274" s="161">
        <v>-1.146977662354763</v>
      </c>
      <c r="P274" s="160">
        <v>1.1465643279418547E-2</v>
      </c>
      <c r="R274" s="160">
        <v>5.5169855629554823</v>
      </c>
      <c r="S274" s="160">
        <v>6.1414469255943693</v>
      </c>
      <c r="T274" s="160">
        <v>8.2006362902275143</v>
      </c>
      <c r="U274" s="160">
        <v>-7.4070188912512114</v>
      </c>
      <c r="V274" s="160">
        <v>16.116805283989734</v>
      </c>
      <c r="W274" s="168">
        <v>2.7639932791799837</v>
      </c>
      <c r="X274" s="159" t="s">
        <v>31</v>
      </c>
      <c r="Y274" s="162">
        <v>4.1530797231377292</v>
      </c>
      <c r="Z274" s="160">
        <v>6.5733901433358373</v>
      </c>
      <c r="AA274" s="160">
        <v>-0.37166967030099779</v>
      </c>
      <c r="AB274" s="162">
        <v>4.4550511555258527</v>
      </c>
      <c r="AC274" s="160">
        <v>0.27046298402383262</v>
      </c>
      <c r="AD274" s="160">
        <v>8.6455793392275577</v>
      </c>
      <c r="AE274" s="162">
        <v>3.9682686494147887</v>
      </c>
      <c r="AG274" s="162">
        <v>1.463567115913966</v>
      </c>
      <c r="AH274" s="160">
        <v>2.8644507751333457</v>
      </c>
      <c r="AI274" s="160">
        <v>1.7361744144428966</v>
      </c>
      <c r="AJ274" s="160">
        <v>6.356679017084331</v>
      </c>
      <c r="AK274" s="160">
        <v>5.8811786313183907</v>
      </c>
      <c r="AL274" s="160">
        <v>-22.039546155540876</v>
      </c>
      <c r="AM274" s="162">
        <v>-0.95241200667953141</v>
      </c>
      <c r="AN274" s="160">
        <v>9.0247419572284588</v>
      </c>
      <c r="AO274" s="160">
        <v>-2.4945320920970602</v>
      </c>
      <c r="AP274" s="160">
        <v>-1.6398364571481692</v>
      </c>
      <c r="AQ274" s="170">
        <v>2.3983690384539793</v>
      </c>
    </row>
    <row r="275" spans="1:43" ht="12.75" customHeight="1">
      <c r="A275" s="156" t="s">
        <v>776</v>
      </c>
      <c r="B275" s="156" t="s">
        <v>54</v>
      </c>
      <c r="C275" s="160">
        <v>11.78697104835744</v>
      </c>
      <c r="D275" s="160">
        <v>10.810647236122028</v>
      </c>
      <c r="E275" s="160">
        <v>16.116820593322551</v>
      </c>
      <c r="F275" s="160">
        <v>12.015416217289385</v>
      </c>
      <c r="G275" s="160">
        <v>11.423613785425502</v>
      </c>
      <c r="H275" s="160">
        <v>7.1230043282232121</v>
      </c>
      <c r="I275" s="160">
        <v>-2.2756769021769316</v>
      </c>
      <c r="J275" s="167">
        <v>6.9601353021616283</v>
      </c>
      <c r="K275" s="160">
        <v>6.9687933030576161</v>
      </c>
      <c r="L275" s="160">
        <v>4.2683497052867461</v>
      </c>
      <c r="M275" s="160">
        <v>16.753882140822348</v>
      </c>
      <c r="O275" s="161">
        <v>-0.65048087488487338</v>
      </c>
      <c r="P275" s="160">
        <v>-4.6896719740376368E-2</v>
      </c>
      <c r="R275" s="160">
        <v>10.224101129285614</v>
      </c>
      <c r="S275" s="160">
        <v>11.39707697339621</v>
      </c>
      <c r="T275" s="160">
        <v>13.471685032527214</v>
      </c>
      <c r="U275" s="160">
        <v>-8.1921502615772042</v>
      </c>
      <c r="V275" s="160">
        <v>22.129226594804649</v>
      </c>
      <c r="W275" s="168">
        <v>6.2643800782700794</v>
      </c>
      <c r="X275" s="159" t="s">
        <v>31</v>
      </c>
      <c r="Y275" s="162">
        <v>7.1669436370438273</v>
      </c>
      <c r="Z275" s="160">
        <v>6.4676689583828253</v>
      </c>
      <c r="AA275" s="160">
        <v>8.686109072422985</v>
      </c>
      <c r="AB275" s="162">
        <v>8.202310149812039</v>
      </c>
      <c r="AC275" s="160">
        <v>8.202310149812039</v>
      </c>
      <c r="AD275" s="159"/>
      <c r="AE275" s="162">
        <v>6.9099745072750514</v>
      </c>
      <c r="AG275" s="162">
        <v>8.0723734407746655</v>
      </c>
      <c r="AH275" s="160">
        <v>8.147013281496168</v>
      </c>
      <c r="AI275" s="160">
        <v>8.4747231966372603</v>
      </c>
      <c r="AJ275" s="160">
        <v>7.0915474945332244</v>
      </c>
      <c r="AK275" s="160">
        <v>9.5469433313205716</v>
      </c>
      <c r="AL275" s="160">
        <v>6.027895318200592E-2</v>
      </c>
      <c r="AM275" s="162">
        <v>6.493605773862634</v>
      </c>
      <c r="AN275" s="160">
        <v>10.818887278957854</v>
      </c>
      <c r="AO275" s="160">
        <v>4.3381676947567778</v>
      </c>
      <c r="AP275" s="160">
        <v>40.631848064280518</v>
      </c>
      <c r="AQ275" s="170">
        <v>8.4146582553988871</v>
      </c>
    </row>
    <row r="276" spans="1:43" ht="12.75" customHeight="1">
      <c r="A276" s="156" t="s">
        <v>776</v>
      </c>
      <c r="B276" s="156" t="s">
        <v>829</v>
      </c>
      <c r="C276" s="160">
        <v>8.2275258037400611</v>
      </c>
      <c r="D276" s="160">
        <v>8.2322342869209368</v>
      </c>
      <c r="E276" s="160">
        <v>8.2084911175158943</v>
      </c>
      <c r="F276" s="160">
        <v>7.9024678528128316</v>
      </c>
      <c r="G276" s="160">
        <v>5.3853025231964677</v>
      </c>
      <c r="H276" s="160">
        <v>6.8544995583035524</v>
      </c>
      <c r="I276" s="160">
        <v>-2.6252588697512369</v>
      </c>
      <c r="J276" s="167">
        <v>6.6985870246474706</v>
      </c>
      <c r="K276" s="160">
        <v>6.9543819827473374</v>
      </c>
      <c r="L276" s="160">
        <v>2.3761221088190352</v>
      </c>
      <c r="M276" s="160">
        <v>16.012363474400612</v>
      </c>
      <c r="O276" s="161">
        <v>-0.67940273508487192</v>
      </c>
      <c r="P276" s="160">
        <v>7.3313890041133811E-2</v>
      </c>
      <c r="R276" s="160">
        <v>7.0612110241880375</v>
      </c>
      <c r="S276" s="160">
        <v>7.5783258557648541</v>
      </c>
      <c r="T276" s="160">
        <v>12.687576775134639</v>
      </c>
      <c r="U276" s="160">
        <v>-2.7017538503808471</v>
      </c>
      <c r="V276" s="160">
        <v>18.886457288522841</v>
      </c>
      <c r="W276" s="168">
        <v>5.973673906105101</v>
      </c>
      <c r="X276" s="159" t="s">
        <v>31</v>
      </c>
      <c r="Y276" s="162">
        <v>7.5292458677671119</v>
      </c>
      <c r="Z276" s="160">
        <v>7.8018548564056536</v>
      </c>
      <c r="AA276" s="160">
        <v>6.9634547747650908</v>
      </c>
      <c r="AB276" s="162">
        <v>10.791109619653923</v>
      </c>
      <c r="AC276" s="160">
        <v>10.791109619653923</v>
      </c>
      <c r="AD276" s="159"/>
      <c r="AE276" s="162">
        <v>6.776811909414179</v>
      </c>
      <c r="AG276" s="162">
        <v>8.4759395533995452</v>
      </c>
      <c r="AH276" s="160">
        <v>9.2759950490159468</v>
      </c>
      <c r="AI276" s="160">
        <v>4.9003713261862103</v>
      </c>
      <c r="AJ276" s="160">
        <v>22.425892026989999</v>
      </c>
      <c r="AK276" s="160">
        <v>12.181655067619792</v>
      </c>
      <c r="AL276" s="160">
        <v>-11.182848509896582</v>
      </c>
      <c r="AM276" s="162">
        <v>9.1818210789581638</v>
      </c>
      <c r="AN276" s="160">
        <v>7.7506551586425578</v>
      </c>
      <c r="AO276" s="160">
        <v>10.6084580681433</v>
      </c>
      <c r="AP276" s="160">
        <v>4.8234187407324658</v>
      </c>
      <c r="AQ276" s="170">
        <v>8.1219370635407895</v>
      </c>
    </row>
    <row r="277" spans="1:43" ht="12.75" customHeight="1">
      <c r="A277" s="156" t="s">
        <v>776</v>
      </c>
      <c r="B277" s="156" t="s">
        <v>830</v>
      </c>
      <c r="C277" s="160">
        <v>7.6725436784836107</v>
      </c>
      <c r="D277" s="160">
        <v>7.0660646074405742</v>
      </c>
      <c r="E277" s="160">
        <v>10.437301910752494</v>
      </c>
      <c r="F277" s="160">
        <v>6.7420721176194292</v>
      </c>
      <c r="G277" s="160">
        <v>5.6011278535703033</v>
      </c>
      <c r="H277" s="160">
        <v>6.970883694984936</v>
      </c>
      <c r="I277" s="160">
        <v>-4.2360794066076064</v>
      </c>
      <c r="J277" s="167">
        <v>6.7984926319147139</v>
      </c>
      <c r="K277" s="160">
        <v>6.93953847840449</v>
      </c>
      <c r="L277" s="160">
        <v>2.5102815629877635</v>
      </c>
      <c r="M277" s="160">
        <v>16.230438432072173</v>
      </c>
      <c r="O277" s="161">
        <v>-0.94169250413658423</v>
      </c>
      <c r="P277" s="160">
        <v>-0.16039992782570697</v>
      </c>
      <c r="R277" s="160">
        <v>6.5960934976750965</v>
      </c>
      <c r="S277" s="160">
        <v>7.0910553888457519</v>
      </c>
      <c r="T277" s="160">
        <v>13.085355257001543</v>
      </c>
      <c r="U277" s="160">
        <v>-4.10706653511697</v>
      </c>
      <c r="V277" s="160">
        <v>20.142324627382628</v>
      </c>
      <c r="W277" s="168">
        <v>5.7927792322691083</v>
      </c>
      <c r="X277" s="159" t="s">
        <v>31</v>
      </c>
      <c r="Y277" s="162">
        <v>6.7878911948904879</v>
      </c>
      <c r="Z277" s="160">
        <v>6.1751814550160402</v>
      </c>
      <c r="AA277" s="160">
        <v>8.0588026249910953</v>
      </c>
      <c r="AB277" s="162">
        <v>7.5656183779952402</v>
      </c>
      <c r="AC277" s="160">
        <v>7.5656183779952402</v>
      </c>
      <c r="AD277" s="159"/>
      <c r="AE277" s="162">
        <v>6.6271879268141651</v>
      </c>
      <c r="AG277" s="162">
        <v>-7.4641875783272589</v>
      </c>
      <c r="AH277" s="160">
        <v>-14.041361915320664</v>
      </c>
      <c r="AI277" s="160">
        <v>-22.444365042806645</v>
      </c>
      <c r="AJ277" s="160">
        <v>12.447263223124969</v>
      </c>
      <c r="AK277" s="160">
        <v>9.0915869808087173</v>
      </c>
      <c r="AL277" s="160">
        <v>-12.474398216100687</v>
      </c>
      <c r="AM277" s="162">
        <v>18.94932451897354</v>
      </c>
      <c r="AN277" s="160">
        <v>3.9425472767058745</v>
      </c>
      <c r="AO277" s="160">
        <v>25.469166337644737</v>
      </c>
      <c r="AP277" s="160">
        <v>12.163099843045417</v>
      </c>
      <c r="AQ277" s="170">
        <v>-17.176301433233707</v>
      </c>
    </row>
    <row r="278" spans="1:43" ht="12.75" customHeight="1">
      <c r="A278" s="156" t="s">
        <v>776</v>
      </c>
      <c r="B278" s="156" t="s">
        <v>831</v>
      </c>
      <c r="C278" s="160">
        <v>6.7808345726378958</v>
      </c>
      <c r="D278" s="160">
        <v>6.3574359996611429</v>
      </c>
      <c r="E278" s="160">
        <v>8.6647135983588832</v>
      </c>
      <c r="F278" s="160">
        <v>6.3989243666966651</v>
      </c>
      <c r="G278" s="160">
        <v>5.250498570972403</v>
      </c>
      <c r="H278" s="160">
        <v>5.2575053471754565</v>
      </c>
      <c r="I278" s="160">
        <v>-4.6753867447889226</v>
      </c>
      <c r="J278" s="167">
        <v>5.1001054479164205</v>
      </c>
      <c r="K278" s="160">
        <v>4.6988795398280478</v>
      </c>
      <c r="L278" s="160">
        <v>4.3366880186594052</v>
      </c>
      <c r="M278" s="160">
        <v>16.693584622708197</v>
      </c>
      <c r="O278" s="161">
        <v>-1.0305307248895395</v>
      </c>
      <c r="P278" s="160">
        <v>-3.0418634931821682</v>
      </c>
      <c r="R278" s="160">
        <v>5.8750758433640931</v>
      </c>
      <c r="S278" s="160">
        <v>6.5094777030328084</v>
      </c>
      <c r="T278" s="160">
        <v>10.132151532514424</v>
      </c>
      <c r="U278" s="160">
        <v>-5.2318112574675837</v>
      </c>
      <c r="V278" s="160">
        <v>16.346042521785986</v>
      </c>
      <c r="W278" s="168">
        <v>4.0170165693843209</v>
      </c>
      <c r="X278" s="159" t="s">
        <v>31</v>
      </c>
      <c r="Y278" s="162">
        <v>3.4163037262858436</v>
      </c>
      <c r="Z278" s="160">
        <v>0.9403682918976719</v>
      </c>
      <c r="AA278" s="160">
        <v>8.3677116147256196</v>
      </c>
      <c r="AB278" s="162">
        <v>5.8772694911894359</v>
      </c>
      <c r="AC278" s="160">
        <v>6.431431721358698</v>
      </c>
      <c r="AD278" s="160">
        <v>5.3650997400840659</v>
      </c>
      <c r="AE278" s="162">
        <v>1.90310370900033</v>
      </c>
      <c r="AG278" s="162">
        <v>5.0220216799690505</v>
      </c>
      <c r="AH278" s="160">
        <v>4.8811872995152692</v>
      </c>
      <c r="AI278" s="160">
        <v>11.265224902751877</v>
      </c>
      <c r="AJ278" s="160">
        <v>-14.020179163871724</v>
      </c>
      <c r="AK278" s="160">
        <v>9.524192179258133</v>
      </c>
      <c r="AL278" s="160">
        <v>-12.213498289481189</v>
      </c>
      <c r="AM278" s="162">
        <v>2.5688947854014805</v>
      </c>
      <c r="AN278" s="160">
        <v>29.410099681988118</v>
      </c>
      <c r="AO278" s="160">
        <v>-2.4116717799955181</v>
      </c>
      <c r="AP278" s="160">
        <v>1.6497570305557194</v>
      </c>
      <c r="AQ278" s="170">
        <v>5.9401371354314003</v>
      </c>
    </row>
    <row r="279" spans="1:43" ht="12.75" customHeight="1">
      <c r="A279" s="156" t="s">
        <v>776</v>
      </c>
      <c r="B279" s="156" t="s">
        <v>55</v>
      </c>
      <c r="C279" s="160">
        <v>2.4042039050985013</v>
      </c>
      <c r="D279" s="160">
        <v>2.6175197158734562</v>
      </c>
      <c r="E279" s="160">
        <v>1.5014106084664725</v>
      </c>
      <c r="F279" s="160">
        <v>2.6212067426116605</v>
      </c>
      <c r="G279" s="160">
        <v>6.5275023206925198</v>
      </c>
      <c r="H279" s="160">
        <v>6.3548872398197203</v>
      </c>
      <c r="I279" s="160">
        <v>-0.1116166689646504</v>
      </c>
      <c r="J279" s="167">
        <v>6.2525056542983632</v>
      </c>
      <c r="K279" s="160">
        <v>6.4143244875439613</v>
      </c>
      <c r="L279" s="160">
        <v>4.5858284866006436</v>
      </c>
      <c r="M279" s="160">
        <v>8.3702758199145872</v>
      </c>
      <c r="O279" s="161">
        <v>0.72054104039547906</v>
      </c>
      <c r="P279" s="160">
        <v>0.50849961387495757</v>
      </c>
      <c r="R279" s="160">
        <v>3.7697614321741364</v>
      </c>
      <c r="S279" s="160">
        <v>2.8974273732230804</v>
      </c>
      <c r="T279" s="160">
        <v>1.5330073989127986</v>
      </c>
      <c r="U279" s="160">
        <v>5.7960834748580545</v>
      </c>
      <c r="V279" s="160">
        <v>0.2523217830871452</v>
      </c>
      <c r="W279" s="168">
        <v>7.018098563986114</v>
      </c>
      <c r="X279" s="159" t="s">
        <v>31</v>
      </c>
      <c r="Y279" s="162">
        <v>6.553594725898817</v>
      </c>
      <c r="Z279" s="160">
        <v>6.8862685352102817</v>
      </c>
      <c r="AA279" s="160">
        <v>5.845617017536628</v>
      </c>
      <c r="AB279" s="162">
        <v>5.6013157068617376</v>
      </c>
      <c r="AC279" s="160">
        <v>5.6013157068617376</v>
      </c>
      <c r="AD279" s="159"/>
      <c r="AE279" s="162">
        <v>6.7927992352829305</v>
      </c>
      <c r="AG279" s="162">
        <v>3.961680653204922</v>
      </c>
      <c r="AH279" s="160">
        <v>3.6805865398578583</v>
      </c>
      <c r="AI279" s="160">
        <v>2.2198183229597555</v>
      </c>
      <c r="AJ279" s="160">
        <v>8.4460950119111065</v>
      </c>
      <c r="AK279" s="160">
        <v>6.4808407473999567</v>
      </c>
      <c r="AL279" s="160">
        <v>-6.0663066413933482</v>
      </c>
      <c r="AM279" s="162">
        <v>9.4664545255193726</v>
      </c>
      <c r="AN279" s="160">
        <v>9.473641268319545</v>
      </c>
      <c r="AO279" s="160">
        <v>13.571723227137158</v>
      </c>
      <c r="AP279" s="160">
        <v>-57.078205331678909</v>
      </c>
      <c r="AQ279" s="170">
        <v>2.7893653906572564</v>
      </c>
    </row>
    <row r="280" spans="1:43" ht="12.75" customHeight="1">
      <c r="A280" s="156" t="s">
        <v>776</v>
      </c>
      <c r="B280" s="156" t="s">
        <v>829</v>
      </c>
      <c r="C280" s="160">
        <v>6.5758069441609557</v>
      </c>
      <c r="D280" s="160">
        <v>6.8165931270737401</v>
      </c>
      <c r="E280" s="160">
        <v>5.6021823328385789</v>
      </c>
      <c r="F280" s="160">
        <v>8.1059617968992441</v>
      </c>
      <c r="G280" s="160">
        <v>11.101923888581108</v>
      </c>
      <c r="H280" s="160">
        <v>6.0918649706650072</v>
      </c>
      <c r="I280" s="160">
        <v>0.23146729962791929</v>
      </c>
      <c r="J280" s="167">
        <v>6.0039022823736925</v>
      </c>
      <c r="K280" s="160">
        <v>5.4299393693282711</v>
      </c>
      <c r="L280" s="160">
        <v>7.5381057671838496</v>
      </c>
      <c r="M280" s="160">
        <v>12.851869790141702</v>
      </c>
      <c r="O280" s="161">
        <v>0.8620540968549566</v>
      </c>
      <c r="P280" s="160">
        <v>0.41186324326747564</v>
      </c>
      <c r="R280" s="160">
        <v>8.2948574999824221</v>
      </c>
      <c r="S280" s="160">
        <v>8.7327524103484375</v>
      </c>
      <c r="T280" s="160">
        <v>8.535260724436359</v>
      </c>
      <c r="U280" s="160">
        <v>9.008675462403712</v>
      </c>
      <c r="V280" s="160">
        <v>8.3791948553267428</v>
      </c>
      <c r="W280" s="168">
        <v>6.9177132648250135</v>
      </c>
      <c r="X280" s="159" t="s">
        <v>31</v>
      </c>
      <c r="Y280" s="162">
        <v>6.241063247159369</v>
      </c>
      <c r="Z280" s="160">
        <v>5.9627839529379552</v>
      </c>
      <c r="AA280" s="160">
        <v>6.8231498982287038</v>
      </c>
      <c r="AB280" s="162">
        <v>5.4078421225895221</v>
      </c>
      <c r="AC280" s="160">
        <v>5.4078421225895221</v>
      </c>
      <c r="AD280" s="159"/>
      <c r="AE280" s="162">
        <v>6.4404933923039671</v>
      </c>
      <c r="AG280" s="162">
        <v>2.776139011801944</v>
      </c>
      <c r="AH280" s="160">
        <v>2.2180775480320176</v>
      </c>
      <c r="AI280" s="160">
        <v>4.560831153832023</v>
      </c>
      <c r="AJ280" s="160">
        <v>-3.8146365752434686</v>
      </c>
      <c r="AK280" s="160">
        <v>4.4504735645831524</v>
      </c>
      <c r="AL280" s="160">
        <v>1.3503854833917033</v>
      </c>
      <c r="AM280" s="162">
        <v>0.145742596849193</v>
      </c>
      <c r="AN280" s="160">
        <v>-8.9077410236070698</v>
      </c>
      <c r="AO280" s="160">
        <v>3.4891641737318659</v>
      </c>
      <c r="AP280" s="160">
        <v>9.2380772752577265</v>
      </c>
      <c r="AQ280" s="170">
        <v>4.1082248800239807</v>
      </c>
    </row>
    <row r="281" spans="1:43" ht="12.75" customHeight="1">
      <c r="A281" s="156" t="s">
        <v>776</v>
      </c>
      <c r="B281" s="156" t="s">
        <v>830</v>
      </c>
      <c r="C281" s="160">
        <v>5.803422340868301</v>
      </c>
      <c r="D281" s="160">
        <v>5.5840865645429218</v>
      </c>
      <c r="E281" s="160">
        <v>6.7727863018831034</v>
      </c>
      <c r="F281" s="160">
        <v>7.2590764475528609</v>
      </c>
      <c r="G281" s="160">
        <v>9.8537594636652663</v>
      </c>
      <c r="H281" s="160">
        <v>3.144390658512398</v>
      </c>
      <c r="I281" s="160">
        <v>1.3846975222971787</v>
      </c>
      <c r="J281" s="167">
        <v>3.1201189392279183</v>
      </c>
      <c r="K281" s="160">
        <v>2.6164554380813176</v>
      </c>
      <c r="L281" s="160">
        <v>3.0599431686628535</v>
      </c>
      <c r="M281" s="160">
        <v>11.937346782034089</v>
      </c>
      <c r="O281" s="161">
        <v>1.0541084407118808</v>
      </c>
      <c r="P281" s="160">
        <v>0.80833878795294212</v>
      </c>
      <c r="R281" s="160">
        <v>6.8432372232519052</v>
      </c>
      <c r="S281" s="160">
        <v>7.6369264577626437</v>
      </c>
      <c r="T281" s="160">
        <v>7.5855607160689988</v>
      </c>
      <c r="U281" s="160">
        <v>8.9785351589348039</v>
      </c>
      <c r="V281" s="160">
        <v>7.1291930182976548</v>
      </c>
      <c r="W281" s="168">
        <v>4.2071168170384583</v>
      </c>
      <c r="X281" s="159" t="s">
        <v>31</v>
      </c>
      <c r="Y281" s="162">
        <v>4.6605893141566188</v>
      </c>
      <c r="Z281" s="160">
        <v>4.4980688126423702</v>
      </c>
      <c r="AA281" s="160">
        <v>4.9918207264156207</v>
      </c>
      <c r="AB281" s="162">
        <v>8.0518521648090609</v>
      </c>
      <c r="AC281" s="160">
        <v>8.0518521648090609</v>
      </c>
      <c r="AD281" s="159"/>
      <c r="AE281" s="162">
        <v>3.9536788587968887</v>
      </c>
      <c r="AG281" s="162">
        <v>24.374567977192932</v>
      </c>
      <c r="AH281" s="160">
        <v>35.858723592238363</v>
      </c>
      <c r="AI281" s="160">
        <v>46.954486730842866</v>
      </c>
      <c r="AJ281" s="160">
        <v>11.734878151027534</v>
      </c>
      <c r="AK281" s="160">
        <v>6.4067122205599087</v>
      </c>
      <c r="AL281" s="160">
        <v>6.2790360836523913</v>
      </c>
      <c r="AM281" s="162">
        <v>4.5462415250456303</v>
      </c>
      <c r="AN281" s="160">
        <v>49.332369069695702</v>
      </c>
      <c r="AO281" s="160">
        <v>-9.3548710625618021</v>
      </c>
      <c r="AP281" s="160">
        <v>4.5437673501893308</v>
      </c>
      <c r="AQ281" s="170">
        <v>34.845396172735597</v>
      </c>
    </row>
    <row r="282" spans="1:43" ht="12.75" customHeight="1">
      <c r="A282" s="156" t="s">
        <v>776</v>
      </c>
      <c r="B282" s="156" t="s">
        <v>831</v>
      </c>
      <c r="C282" s="160">
        <v>5.2515451492722747</v>
      </c>
      <c r="D282" s="160">
        <v>5.3196849394494929</v>
      </c>
      <c r="E282" s="160">
        <v>4.954799929111724</v>
      </c>
      <c r="F282" s="160">
        <v>6.5209745205237795</v>
      </c>
      <c r="G282" s="160">
        <v>9.7294298445321008</v>
      </c>
      <c r="H282" s="160">
        <v>4.9213724220504105</v>
      </c>
      <c r="I282" s="160">
        <v>-9.7036784960589753</v>
      </c>
      <c r="J282" s="167">
        <v>4.7111746930304763</v>
      </c>
      <c r="K282" s="160">
        <v>4.2992444696155827</v>
      </c>
      <c r="L282" s="160">
        <v>4.3045813907270052</v>
      </c>
      <c r="M282" s="160">
        <v>14.284455914920812</v>
      </c>
      <c r="O282" s="161">
        <v>1.0369324249293068</v>
      </c>
      <c r="P282" s="160">
        <v>1.0821611268336369</v>
      </c>
      <c r="R282" s="160">
        <v>6.1006537365414353</v>
      </c>
      <c r="S282" s="160">
        <v>6.5472951289936221</v>
      </c>
      <c r="T282" s="160">
        <v>11.475209513368256</v>
      </c>
      <c r="U282" s="160">
        <v>16.37000952092254</v>
      </c>
      <c r="V282" s="160">
        <v>9.862685093468464</v>
      </c>
      <c r="W282" s="168">
        <v>5.7969588159468772</v>
      </c>
      <c r="X282" s="159" t="s">
        <v>31</v>
      </c>
      <c r="Y282" s="162">
        <v>6.6409057321978819</v>
      </c>
      <c r="Z282" s="160">
        <v>7.8261549676594298</v>
      </c>
      <c r="AA282" s="160">
        <v>4.4330837390369604</v>
      </c>
      <c r="AB282" s="162">
        <v>7.8877934656734032</v>
      </c>
      <c r="AC282" s="160">
        <v>8.1682779244404671</v>
      </c>
      <c r="AD282" s="160">
        <v>7.625939637589771</v>
      </c>
      <c r="AE282" s="162">
        <v>5.8443183210092968</v>
      </c>
      <c r="AG282" s="162">
        <v>6.8902736754423488</v>
      </c>
      <c r="AH282" s="160">
        <v>8.8274851326727717</v>
      </c>
      <c r="AI282" s="160">
        <v>5.014059315694093E-2</v>
      </c>
      <c r="AJ282" s="160">
        <v>42.457249659746715</v>
      </c>
      <c r="AK282" s="160">
        <v>5.273497081221393</v>
      </c>
      <c r="AL282" s="160">
        <v>-6.7714584411856045</v>
      </c>
      <c r="AM282" s="162">
        <v>12.419238133154661</v>
      </c>
      <c r="AN282" s="160">
        <v>-7.9427924608938287</v>
      </c>
      <c r="AO282" s="160">
        <v>14.349557964726229</v>
      </c>
      <c r="AP282" s="160">
        <v>23.09124333496926</v>
      </c>
      <c r="AQ282" s="170">
        <v>4.8868341957090795</v>
      </c>
    </row>
    <row r="283" spans="1:43" ht="12.75" customHeight="1">
      <c r="A283" s="156" t="s">
        <v>776</v>
      </c>
      <c r="B283" s="156" t="s">
        <v>774</v>
      </c>
      <c r="C283" s="160">
        <v>6.1901867045431782</v>
      </c>
      <c r="D283" s="160">
        <v>4.7907734427115169</v>
      </c>
      <c r="E283" s="160">
        <v>12.177895908299101</v>
      </c>
      <c r="F283" s="160">
        <v>5.4527288863433334</v>
      </c>
      <c r="G283" s="160">
        <v>5.4643119685044175</v>
      </c>
      <c r="H283" s="160">
        <v>3.0802426584481948</v>
      </c>
      <c r="I283" s="160">
        <v>0.93707406064032095</v>
      </c>
      <c r="J283" s="167">
        <v>3.0483431164553516</v>
      </c>
      <c r="K283" s="160">
        <v>2.6403876693467438</v>
      </c>
      <c r="L283" s="160">
        <v>2.3976571505119462</v>
      </c>
      <c r="M283" s="160">
        <v>13.566475190738348</v>
      </c>
      <c r="O283" s="161">
        <v>-0.23709959082280471</v>
      </c>
      <c r="P283" s="160">
        <v>-0.2496669413680824</v>
      </c>
      <c r="R283" s="160">
        <v>5.2558946078302728</v>
      </c>
      <c r="S283" s="160">
        <v>5.7922035527224978</v>
      </c>
      <c r="T283" s="160">
        <v>9.4363943806255666</v>
      </c>
      <c r="U283" s="160">
        <v>7.2764280014629019</v>
      </c>
      <c r="V283" s="160">
        <v>10.121159438812063</v>
      </c>
      <c r="W283" s="168">
        <v>2.8040159165765548</v>
      </c>
      <c r="X283" s="159" t="s">
        <v>31</v>
      </c>
      <c r="Y283" s="162">
        <v>4.4955057268982213</v>
      </c>
      <c r="Z283" s="160">
        <v>3.8914352684068092</v>
      </c>
      <c r="AA283" s="160">
        <v>5.7936937760578617</v>
      </c>
      <c r="AB283" s="162">
        <v>11.357483036652992</v>
      </c>
      <c r="AC283" s="160">
        <v>11.357483036652992</v>
      </c>
      <c r="AD283" s="159"/>
      <c r="AE283" s="162">
        <v>2.7910654700660333</v>
      </c>
      <c r="AG283" s="162">
        <v>3.9935473438011675</v>
      </c>
      <c r="AH283" s="160">
        <v>3.7949922670990497</v>
      </c>
      <c r="AI283" s="160">
        <v>3.2133489274924525</v>
      </c>
      <c r="AJ283" s="160">
        <v>5.5835620149348033</v>
      </c>
      <c r="AK283" s="160">
        <v>4.2830291477528233</v>
      </c>
      <c r="AL283" s="160">
        <v>4.8931565356590356</v>
      </c>
      <c r="AM283" s="162">
        <v>19.948675014069789</v>
      </c>
      <c r="AN283" s="160">
        <v>4.851499906838086</v>
      </c>
      <c r="AO283" s="160">
        <v>15.488118706321863</v>
      </c>
      <c r="AP283" s="159" t="s">
        <v>31</v>
      </c>
      <c r="AQ283" s="170">
        <v>0.37496810919636508</v>
      </c>
    </row>
    <row r="284" spans="1:43" ht="12.75" customHeight="1">
      <c r="A284" s="156" t="s">
        <v>776</v>
      </c>
      <c r="B284" s="156" t="s">
        <v>829</v>
      </c>
      <c r="C284" s="160">
        <v>3.278402854683828</v>
      </c>
      <c r="D284" s="160">
        <v>1.5542789008544176</v>
      </c>
      <c r="E284" s="160">
        <v>10.330110456592953</v>
      </c>
      <c r="F284" s="160">
        <v>0.95540769970982775</v>
      </c>
      <c r="G284" s="160">
        <v>2.1433994566036207</v>
      </c>
      <c r="H284" s="160">
        <v>4.1900205677922315</v>
      </c>
      <c r="I284" s="160">
        <v>-1.8374494125098426</v>
      </c>
      <c r="J284" s="167">
        <v>4.1044767364314483</v>
      </c>
      <c r="K284" s="160">
        <v>4.4316579429272842</v>
      </c>
      <c r="L284" s="160">
        <v>2.1455043194590666</v>
      </c>
      <c r="M284" s="160">
        <v>3.6456833076655903</v>
      </c>
      <c r="O284" s="161">
        <v>-0.3343838204624815</v>
      </c>
      <c r="P284" s="160">
        <v>-0.69370550972294209</v>
      </c>
      <c r="R284" s="160">
        <v>1.5584236435415628</v>
      </c>
      <c r="S284" s="160">
        <v>0.8590881743967278</v>
      </c>
      <c r="T284" s="160">
        <v>5.4688703873107301</v>
      </c>
      <c r="U284" s="160">
        <v>4.9393589636576127</v>
      </c>
      <c r="V284" s="160">
        <v>5.6444429457267704</v>
      </c>
      <c r="W284" s="168">
        <v>3.7563682098476985</v>
      </c>
      <c r="X284" s="159" t="s">
        <v>31</v>
      </c>
      <c r="Y284" s="162">
        <v>3.6326283236104406</v>
      </c>
      <c r="Z284" s="160">
        <v>3.5041692735411241</v>
      </c>
      <c r="AA284" s="160">
        <v>3.899166506613907</v>
      </c>
      <c r="AB284" s="162">
        <v>4.6887560834590589</v>
      </c>
      <c r="AC284" s="160">
        <v>4.6887560834590589</v>
      </c>
      <c r="AD284" s="159"/>
      <c r="AE284" s="162">
        <v>3.3822982454425659</v>
      </c>
      <c r="AG284" s="162">
        <v>4.2900715177581956</v>
      </c>
      <c r="AH284" s="160">
        <v>4.2439717573003097</v>
      </c>
      <c r="AI284" s="160">
        <v>2.0864835866044369</v>
      </c>
      <c r="AJ284" s="160">
        <v>10.283382822127834</v>
      </c>
      <c r="AK284" s="160">
        <v>4.9931392909944226</v>
      </c>
      <c r="AL284" s="160">
        <v>1.6177149916364957</v>
      </c>
      <c r="AM284" s="162">
        <v>8.640558837108177</v>
      </c>
      <c r="AN284" s="160">
        <v>11.830765052776895</v>
      </c>
      <c r="AO284" s="160">
        <v>10.911718977955402</v>
      </c>
      <c r="AP284" s="160">
        <v>-15.564408216915867</v>
      </c>
      <c r="AQ284" s="170">
        <v>2.1707523114456104</v>
      </c>
    </row>
    <row r="285" spans="1:43" ht="12.75" customHeight="1">
      <c r="A285" s="156" t="s">
        <v>776</v>
      </c>
      <c r="B285" s="156" t="s">
        <v>830</v>
      </c>
      <c r="C285" s="160">
        <v>4.0287304568060831</v>
      </c>
      <c r="D285" s="160">
        <v>2.4465475343474465</v>
      </c>
      <c r="E285" s="160">
        <v>10.943408712930756</v>
      </c>
      <c r="F285" s="160">
        <v>2.5565049774762336</v>
      </c>
      <c r="G285" s="160">
        <v>3.2080603734058899</v>
      </c>
      <c r="H285" s="160">
        <v>2.7297616934266657</v>
      </c>
      <c r="I285" s="160">
        <v>0.26230669389438405</v>
      </c>
      <c r="J285" s="167">
        <v>2.6963004676719815</v>
      </c>
      <c r="K285" s="160">
        <v>2.2677631391990372</v>
      </c>
      <c r="L285" s="160">
        <v>5.6753710275684579</v>
      </c>
      <c r="M285" s="160">
        <v>2.6481916287985046</v>
      </c>
      <c r="O285" s="161">
        <v>-0.33437896311759813</v>
      </c>
      <c r="P285" s="160">
        <v>-0.74039503179682054</v>
      </c>
      <c r="R285" s="160">
        <v>2.1719187549436518</v>
      </c>
      <c r="S285" s="160">
        <v>1.9684701590076228</v>
      </c>
      <c r="T285" s="160">
        <v>4.6092443337812865</v>
      </c>
      <c r="U285" s="160">
        <v>2.2061451371542464</v>
      </c>
      <c r="V285" s="160">
        <v>5.4101411723341872</v>
      </c>
      <c r="W285" s="168">
        <v>2.3529056430080448</v>
      </c>
      <c r="X285" s="159" t="s">
        <v>31</v>
      </c>
      <c r="Y285" s="162">
        <v>2.9654029808579101</v>
      </c>
      <c r="Z285" s="160">
        <v>2.8437651164381226</v>
      </c>
      <c r="AA285" s="160">
        <v>3.2121460409356581</v>
      </c>
      <c r="AB285" s="162">
        <v>7.7167255683277176</v>
      </c>
      <c r="AC285" s="160">
        <v>7.7167255683277176</v>
      </c>
      <c r="AD285" s="159"/>
      <c r="AE285" s="162">
        <v>1.9359421611702088</v>
      </c>
      <c r="AG285" s="162">
        <v>3.4440754220897674</v>
      </c>
      <c r="AH285" s="160">
        <v>3.3564987827474533</v>
      </c>
      <c r="AI285" s="160">
        <v>3.6902632728121882</v>
      </c>
      <c r="AJ285" s="160">
        <v>2.4021138379166698</v>
      </c>
      <c r="AK285" s="160">
        <v>3.6260399313207272</v>
      </c>
      <c r="AL285" s="160">
        <v>3.5814866194481541</v>
      </c>
      <c r="AM285" s="162">
        <v>-0.22936725442543976</v>
      </c>
      <c r="AN285" s="160">
        <v>-12.627280926632688</v>
      </c>
      <c r="AO285" s="160">
        <v>3.9362668920454218</v>
      </c>
      <c r="AP285" s="160">
        <v>15.721893934974121</v>
      </c>
      <c r="AQ285" s="170">
        <v>4.9480501590900312</v>
      </c>
    </row>
    <row r="286" spans="1:43" ht="12.75" customHeight="1">
      <c r="A286" s="156" t="s">
        <v>776</v>
      </c>
      <c r="B286" s="156" t="s">
        <v>831</v>
      </c>
      <c r="C286" s="160">
        <v>3.1186317682330107</v>
      </c>
      <c r="D286" s="160">
        <v>1.7709044038187225</v>
      </c>
      <c r="E286" s="160">
        <v>9.0083190065444683</v>
      </c>
      <c r="F286" s="160">
        <v>0.88815202294764684</v>
      </c>
      <c r="G286" s="160">
        <v>1.8341043493710503</v>
      </c>
      <c r="H286" s="160">
        <v>4.9667729130483833</v>
      </c>
      <c r="I286" s="160">
        <v>5.2827851040781377</v>
      </c>
      <c r="J286" s="167">
        <v>4.9706895335822896</v>
      </c>
      <c r="K286" s="160">
        <v>5.2556725987108379</v>
      </c>
      <c r="L286" s="160">
        <v>4.3719872717753532</v>
      </c>
      <c r="M286" s="160">
        <v>1.2644944570510168</v>
      </c>
      <c r="O286" s="161">
        <v>6.9200527633869621E-2</v>
      </c>
      <c r="P286" s="160">
        <v>0.57637802834105611</v>
      </c>
      <c r="R286" s="160">
        <v>1.9504224090554076</v>
      </c>
      <c r="S286" s="160">
        <v>0.48320759924992157</v>
      </c>
      <c r="T286" s="160">
        <v>-2.4260446567415705</v>
      </c>
      <c r="U286" s="160">
        <v>-4.9949002615908871</v>
      </c>
      <c r="V286" s="160">
        <v>-1.5296445445601414</v>
      </c>
      <c r="W286" s="168">
        <v>5.0433298046004609</v>
      </c>
      <c r="X286" s="159" t="s">
        <v>31</v>
      </c>
      <c r="Y286" s="162">
        <v>3.2803410122202852</v>
      </c>
      <c r="Z286" s="160">
        <v>3.5450026473897744</v>
      </c>
      <c r="AA286" s="160">
        <v>2.7713250760967072</v>
      </c>
      <c r="AB286" s="162">
        <v>-0.24452884013944085</v>
      </c>
      <c r="AC286" s="160">
        <v>3.4099627654221591</v>
      </c>
      <c r="AD286" s="160">
        <v>-3.6734701585551006</v>
      </c>
      <c r="AE286" s="162">
        <v>5.5757175242519459</v>
      </c>
      <c r="AG286" s="162">
        <v>2.8137516907148115</v>
      </c>
      <c r="AH286" s="160">
        <v>2.0469828747314347</v>
      </c>
      <c r="AI286" s="160">
        <v>2.2184107768103325</v>
      </c>
      <c r="AJ286" s="160">
        <v>1.5856914955371566</v>
      </c>
      <c r="AK286" s="160">
        <v>3.0360637269897564</v>
      </c>
      <c r="AL286" s="160">
        <v>11.678733966870054</v>
      </c>
      <c r="AM286" s="162">
        <v>8.9310098806256999</v>
      </c>
      <c r="AN286" s="160">
        <v>23.436394811815518</v>
      </c>
      <c r="AO286" s="160">
        <v>11.579314964191045</v>
      </c>
      <c r="AP286" s="160">
        <v>-7.8370499119455541</v>
      </c>
      <c r="AQ286" s="170">
        <v>0.43795703470856651</v>
      </c>
    </row>
    <row r="287" spans="1:43" ht="12.75" customHeight="1">
      <c r="A287" s="156" t="s">
        <v>776</v>
      </c>
      <c r="B287" s="156" t="s">
        <v>834</v>
      </c>
      <c r="C287" s="160">
        <v>-2.6027233524280793</v>
      </c>
      <c r="D287" s="160">
        <v>-3.5339301266551519</v>
      </c>
      <c r="E287" s="160">
        <v>1.1192786106739725</v>
      </c>
      <c r="F287" s="160">
        <v>-3.4490491093840872</v>
      </c>
      <c r="G287" s="160">
        <v>-5.8916942904469449</v>
      </c>
      <c r="H287" s="160">
        <v>-6.1611661741597139</v>
      </c>
      <c r="I287" s="160">
        <v>-1.1011201233263367E-2</v>
      </c>
      <c r="J287" s="167">
        <v>-6.0715009852596884</v>
      </c>
      <c r="K287" s="160">
        <v>-8.23280359340324</v>
      </c>
      <c r="L287" s="160">
        <v>5.4347290182928232</v>
      </c>
      <c r="M287" s="160">
        <v>1.128578183991205</v>
      </c>
      <c r="O287" s="161">
        <v>0.39370264560669105</v>
      </c>
      <c r="P287" s="160">
        <v>0.22147068073677792</v>
      </c>
      <c r="R287" s="160">
        <v>-4.5344526349166534</v>
      </c>
      <c r="S287" s="160">
        <v>-4.4284726388513693</v>
      </c>
      <c r="T287" s="160">
        <v>-6.9140276125972546</v>
      </c>
      <c r="U287" s="160">
        <v>-19.097295197952128</v>
      </c>
      <c r="V287" s="160">
        <v>-3.1513941637126481</v>
      </c>
      <c r="W287" s="168">
        <v>-5.7017019996599991</v>
      </c>
      <c r="X287" s="159" t="s">
        <v>31</v>
      </c>
      <c r="Y287" s="162">
        <v>-4.5153045274764061</v>
      </c>
      <c r="Z287" s="160">
        <v>-4.9887074891015306</v>
      </c>
      <c r="AA287" s="160">
        <v>-3.5162229629603732</v>
      </c>
      <c r="AB287" s="162">
        <v>0.49482413385396801</v>
      </c>
      <c r="AC287" s="160">
        <v>0.49482413385396801</v>
      </c>
      <c r="AD287" s="159"/>
      <c r="AE287" s="162">
        <v>-5.8634768990859012</v>
      </c>
      <c r="AG287" s="162">
        <v>3.1059762259802528</v>
      </c>
      <c r="AH287" s="160">
        <v>3.3471270881080368</v>
      </c>
      <c r="AI287" s="160">
        <v>5.7289917287307848</v>
      </c>
      <c r="AJ287" s="160">
        <v>-3.812753164053365</v>
      </c>
      <c r="AK287" s="160">
        <v>2.8025025682846727</v>
      </c>
      <c r="AL287" s="160">
        <v>1.745756600731261</v>
      </c>
      <c r="AM287" s="162">
        <v>0.44809314675674783</v>
      </c>
      <c r="AN287" s="160">
        <v>7.5651546545639148</v>
      </c>
      <c r="AO287" s="160">
        <v>0.39936066091586492</v>
      </c>
      <c r="AP287" s="160">
        <v>-10.11469584001116</v>
      </c>
      <c r="AQ287" s="170">
        <v>3.8263264738832699</v>
      </c>
    </row>
    <row r="288" spans="1:43" ht="12.75" customHeight="1">
      <c r="A288" s="156" t="s">
        <v>776</v>
      </c>
      <c r="B288" s="156" t="s">
        <v>829</v>
      </c>
      <c r="C288" s="160">
        <v>-26.137959623219462</v>
      </c>
      <c r="D288" s="160">
        <v>-26.35371614122996</v>
      </c>
      <c r="E288" s="160">
        <v>-25.325701789093287</v>
      </c>
      <c r="F288" s="160">
        <v>-25.504160522575916</v>
      </c>
      <c r="G288" s="160">
        <v>-28.92746678660049</v>
      </c>
      <c r="H288" s="160">
        <v>-31.531970162409213</v>
      </c>
      <c r="I288" s="160">
        <v>-42.093945626157897</v>
      </c>
      <c r="J288" s="167">
        <v>-31.673313461688231</v>
      </c>
      <c r="K288" s="160">
        <v>-37.350464443236497</v>
      </c>
      <c r="L288" s="160">
        <v>2.9397361270565003</v>
      </c>
      <c r="M288" s="160">
        <v>-23.254968831241435</v>
      </c>
      <c r="O288" s="161">
        <v>-0.32220379485909012</v>
      </c>
      <c r="P288" s="160">
        <v>1.1612873126505792</v>
      </c>
      <c r="R288" s="160">
        <v>-27.927839940337797</v>
      </c>
      <c r="S288" s="160">
        <v>-26.815796998654957</v>
      </c>
      <c r="T288" s="160">
        <v>-24.139337021079953</v>
      </c>
      <c r="U288" s="160">
        <v>-21.15723424544441</v>
      </c>
      <c r="V288" s="160">
        <v>-25.121527364773613</v>
      </c>
      <c r="W288" s="168">
        <v>-31.893464638616141</v>
      </c>
      <c r="X288" s="159" t="s">
        <v>31</v>
      </c>
      <c r="Y288" s="162">
        <v>-26.609995621221533</v>
      </c>
      <c r="Z288" s="160">
        <v>-26.320336272991021</v>
      </c>
      <c r="AA288" s="160">
        <v>-27.208721536008792</v>
      </c>
      <c r="AB288" s="162">
        <v>-8.8205648296069992</v>
      </c>
      <c r="AC288" s="160">
        <v>-8.8205648296069992</v>
      </c>
      <c r="AD288" s="159"/>
      <c r="AE288" s="162">
        <v>-30.879844319764281</v>
      </c>
      <c r="AG288" s="162">
        <v>-19.888672842080098</v>
      </c>
      <c r="AH288" s="160">
        <v>-20.795822414547949</v>
      </c>
      <c r="AI288" s="160">
        <v>-22.03772581424683</v>
      </c>
      <c r="AJ288" s="160">
        <v>-17.5777771498832</v>
      </c>
      <c r="AK288" s="160">
        <v>-20.755415884291221</v>
      </c>
      <c r="AL288" s="160">
        <v>-5.9682645556754155</v>
      </c>
      <c r="AM288" s="162">
        <v>-0.68679529949965767</v>
      </c>
      <c r="AN288" s="160">
        <v>3.1258445109161941</v>
      </c>
      <c r="AO288" s="160">
        <v>0.22049070754719305</v>
      </c>
      <c r="AP288" s="160">
        <v>-23.357470436034479</v>
      </c>
      <c r="AQ288" s="170">
        <v>-29.835110438034917</v>
      </c>
    </row>
    <row r="289" spans="1:43" ht="12.75" customHeight="1">
      <c r="A289" s="156" t="s">
        <v>776</v>
      </c>
      <c r="B289" s="156" t="s">
        <v>830</v>
      </c>
      <c r="C289" s="160">
        <v>-8.3467060536127082</v>
      </c>
      <c r="D289" s="160">
        <v>-8.0982307205764013</v>
      </c>
      <c r="E289" s="160">
        <v>-9.3494600178445726</v>
      </c>
      <c r="F289" s="160">
        <v>-9.5351160009115059</v>
      </c>
      <c r="G289" s="160">
        <v>-12.198307742667913</v>
      </c>
      <c r="H289" s="160">
        <v>-6.4316523092671094</v>
      </c>
      <c r="I289" s="160">
        <v>0.7185797482622619</v>
      </c>
      <c r="J289" s="167">
        <v>-6.3369859587075572</v>
      </c>
      <c r="K289" s="160">
        <v>-8.2813443918671137</v>
      </c>
      <c r="L289" s="160">
        <v>3.8024651958097042</v>
      </c>
      <c r="M289" s="160">
        <v>0.36648201153227472</v>
      </c>
      <c r="O289" s="161">
        <v>-0.2757907074342586</v>
      </c>
      <c r="P289" s="160">
        <v>0.24704419275507655</v>
      </c>
      <c r="R289" s="160">
        <v>-7.4421209969013828</v>
      </c>
      <c r="S289" s="160">
        <v>-7.8585499098967206</v>
      </c>
      <c r="T289" s="160">
        <v>-8.8413526560341182</v>
      </c>
      <c r="U289" s="160">
        <v>-18.624254725951385</v>
      </c>
      <c r="V289" s="160">
        <v>-5.6800418143310889</v>
      </c>
      <c r="W289" s="168">
        <v>-6.5952998477362854</v>
      </c>
      <c r="X289" s="159" t="s">
        <v>31</v>
      </c>
      <c r="Y289" s="162">
        <v>-6.4666320478331993</v>
      </c>
      <c r="Z289" s="160">
        <v>-5.1801162667137479</v>
      </c>
      <c r="AA289" s="160">
        <v>-9.0670217485582185</v>
      </c>
      <c r="AB289" s="162">
        <v>-8.0435109806681773</v>
      </c>
      <c r="AC289" s="160">
        <v>-8.0435109806681773</v>
      </c>
      <c r="AD289" s="159"/>
      <c r="AE289" s="162">
        <v>-6.1055969217591519</v>
      </c>
      <c r="AG289" s="162">
        <v>-16.665123599666696</v>
      </c>
      <c r="AH289" s="160">
        <v>-15.623974543061477</v>
      </c>
      <c r="AI289" s="160">
        <v>-14.693995340423587</v>
      </c>
      <c r="AJ289" s="160">
        <v>-18.316660730092224</v>
      </c>
      <c r="AK289" s="160">
        <v>-23.880889696813451</v>
      </c>
      <c r="AL289" s="160">
        <v>9.8159453212876286</v>
      </c>
      <c r="AM289" s="162">
        <v>-5.3802015647590302</v>
      </c>
      <c r="AN289" s="160">
        <v>-2.2614521867010002</v>
      </c>
      <c r="AO289" s="160">
        <v>-5.9554500873711982</v>
      </c>
      <c r="AP289" s="160">
        <v>-10.423877862331521</v>
      </c>
      <c r="AQ289" s="170">
        <v>-21.057445789872883</v>
      </c>
    </row>
    <row r="290" spans="1:43" ht="12.75" customHeight="1">
      <c r="A290" s="156" t="s">
        <v>776</v>
      </c>
      <c r="B290" s="156" t="s">
        <v>831</v>
      </c>
      <c r="C290" s="160">
        <v>-6.265239729066062</v>
      </c>
      <c r="D290" s="160">
        <v>-5.8110423315670179</v>
      </c>
      <c r="E290" s="160">
        <v>-8.118339572550525</v>
      </c>
      <c r="F290" s="160">
        <v>-5.3788734529792324</v>
      </c>
      <c r="G290" s="160">
        <v>-7.8842344495473791</v>
      </c>
      <c r="H290" s="160">
        <v>-9.1048816695606636</v>
      </c>
      <c r="I290" s="160">
        <v>-48.712656439551935</v>
      </c>
      <c r="J290" s="167">
        <v>-9.597235610190868</v>
      </c>
      <c r="K290" s="160">
        <v>-12.413066928726414</v>
      </c>
      <c r="L290" s="160">
        <v>5.4362014788497435</v>
      </c>
      <c r="M290" s="160">
        <v>3.6328618645749957</v>
      </c>
      <c r="O290" s="161">
        <v>3.5887704211415357E-2</v>
      </c>
      <c r="P290" s="160">
        <v>0.2014961820243576</v>
      </c>
      <c r="R290" s="160">
        <v>-4.8400003375437759</v>
      </c>
      <c r="S290" s="160">
        <v>-3.6188972790027205</v>
      </c>
      <c r="T290" s="160">
        <v>0.29340609558093367</v>
      </c>
      <c r="U290" s="160">
        <v>-12.798575007602855</v>
      </c>
      <c r="V290" s="160">
        <v>4.7010752800012057</v>
      </c>
      <c r="W290" s="168">
        <v>-9.5647921335077264</v>
      </c>
      <c r="X290" s="159" t="s">
        <v>31</v>
      </c>
      <c r="Y290" s="162">
        <v>-5.5853658291585599</v>
      </c>
      <c r="Z290" s="160">
        <v>-5.3270252099323514</v>
      </c>
      <c r="AA290" s="160">
        <v>-6.0859651678777809</v>
      </c>
      <c r="AB290" s="162">
        <v>0.63881996210074909</v>
      </c>
      <c r="AC290" s="160">
        <v>-1.3707287223399895</v>
      </c>
      <c r="AD290" s="160">
        <v>2.6629950842985712</v>
      </c>
      <c r="AE290" s="162">
        <v>-9.4150774915009308</v>
      </c>
      <c r="AG290" s="162">
        <v>-4.3192002827039415</v>
      </c>
      <c r="AH290" s="160">
        <v>-7.3302096166655764</v>
      </c>
      <c r="AI290" s="160">
        <v>-6.9093080223851429</v>
      </c>
      <c r="AJ290" s="160">
        <v>-8.4698582714738553</v>
      </c>
      <c r="AK290" s="160">
        <v>-7.5415627162721446</v>
      </c>
      <c r="AL290" s="160">
        <v>49.405004782704673</v>
      </c>
      <c r="AM290" s="162">
        <v>-9.9714642016488106</v>
      </c>
      <c r="AN290" s="160">
        <v>-13.633009033558277</v>
      </c>
      <c r="AO290" s="160">
        <v>-6.9557534655629434</v>
      </c>
      <c r="AP290" s="160">
        <v>-17.719292328178099</v>
      </c>
      <c r="AQ290" s="170">
        <v>-1.9383714046758849</v>
      </c>
    </row>
    <row r="291" spans="1:43" ht="12.75" customHeight="1">
      <c r="A291" s="156" t="s">
        <v>776</v>
      </c>
      <c r="B291" s="156" t="s">
        <v>775</v>
      </c>
      <c r="C291" s="160">
        <v>-0.22189079028286551</v>
      </c>
      <c r="D291" s="160">
        <v>0.1271199884865486</v>
      </c>
      <c r="E291" s="160">
        <v>-1.5526820308105906</v>
      </c>
      <c r="F291" s="160">
        <v>1.179253597429665</v>
      </c>
      <c r="G291" s="160">
        <v>6.6146468441240973</v>
      </c>
      <c r="H291" s="160">
        <v>2.5789146453413876</v>
      </c>
      <c r="I291" s="160">
        <v>-9.118160240094296</v>
      </c>
      <c r="J291" s="167">
        <v>2.3973756729826268</v>
      </c>
      <c r="K291" s="160">
        <v>2.7554273600195387</v>
      </c>
      <c r="L291" s="160">
        <v>0.2994035949570274</v>
      </c>
      <c r="M291" s="160">
        <v>2.6350641869175448</v>
      </c>
      <c r="O291" s="161">
        <v>-0.38106884245024747</v>
      </c>
      <c r="P291" s="160">
        <v>0.62085059065834602</v>
      </c>
      <c r="R291" s="160">
        <v>2.485217276780046</v>
      </c>
      <c r="S291" s="160">
        <v>3.2856146736189213</v>
      </c>
      <c r="T291" s="160">
        <v>15.294582961385139</v>
      </c>
      <c r="U291" s="160">
        <v>15.398207628711448</v>
      </c>
      <c r="V291" s="160">
        <v>15.267849145878589</v>
      </c>
      <c r="W291" s="168">
        <v>2.0071711788061526</v>
      </c>
      <c r="X291" s="159" t="s">
        <v>31</v>
      </c>
      <c r="Y291" s="162">
        <v>1.7047347669714099</v>
      </c>
      <c r="Z291" s="160">
        <v>3.1052217920771392</v>
      </c>
      <c r="AA291" s="160">
        <v>-1.205781253286498</v>
      </c>
      <c r="AB291" s="162">
        <v>-2.919488672771648</v>
      </c>
      <c r="AC291" s="160">
        <v>-2.919488672771648</v>
      </c>
      <c r="AD291" s="159"/>
      <c r="AE291" s="162">
        <v>3.0331103846669794</v>
      </c>
      <c r="AG291" s="162">
        <v>-4.4889068947998245</v>
      </c>
      <c r="AH291" s="160">
        <v>-4.6451532784558776</v>
      </c>
      <c r="AI291" s="160">
        <v>-6.8025854173826019</v>
      </c>
      <c r="AJ291" s="160">
        <v>2.4834167807594056</v>
      </c>
      <c r="AK291" s="160">
        <v>-3.2974036145719618</v>
      </c>
      <c r="AL291" s="160">
        <v>-9.6244466430736715</v>
      </c>
      <c r="AM291" s="162">
        <v>-2.8024365285432937</v>
      </c>
      <c r="AN291" s="160">
        <v>-30.057821612066547</v>
      </c>
      <c r="AO291" s="160">
        <v>0.44376944632376786</v>
      </c>
      <c r="AP291" s="160">
        <v>3.6903927612361502</v>
      </c>
      <c r="AQ291" s="170">
        <v>-4.9311089538444248</v>
      </c>
    </row>
    <row r="292" spans="1:43" ht="12.75" customHeight="1">
      <c r="A292" s="156" t="s">
        <v>776</v>
      </c>
      <c r="B292" s="156" t="s">
        <v>829</v>
      </c>
      <c r="C292" s="160">
        <v>40.255223767153687</v>
      </c>
      <c r="D292" s="160">
        <v>38.005779042124473</v>
      </c>
      <c r="E292" s="160">
        <v>48.607118227645792</v>
      </c>
      <c r="F292" s="160">
        <v>40.357926142141871</v>
      </c>
      <c r="G292" s="160">
        <v>51.301586439172155</v>
      </c>
      <c r="H292" s="160">
        <v>41.587845241180112</v>
      </c>
      <c r="I292" s="160">
        <v>95.562972506303495</v>
      </c>
      <c r="J292" s="167">
        <v>42.199994543297883</v>
      </c>
      <c r="K292" s="160">
        <v>50.984006366404174</v>
      </c>
      <c r="L292" s="160">
        <v>6.8390110926223864</v>
      </c>
      <c r="M292" s="160">
        <v>42.153044271120962</v>
      </c>
      <c r="O292" s="161">
        <v>-0.43573981168970444</v>
      </c>
      <c r="P292" s="160">
        <v>0.6213230850893523</v>
      </c>
      <c r="R292" s="160">
        <v>42.653850429367893</v>
      </c>
      <c r="S292" s="160">
        <v>44.010926007488429</v>
      </c>
      <c r="T292" s="160">
        <v>54.174848311117479</v>
      </c>
      <c r="U292" s="160">
        <v>24.386185239687251</v>
      </c>
      <c r="V292" s="160">
        <v>64.505529020066291</v>
      </c>
      <c r="W292" s="168">
        <v>41.58037255485214</v>
      </c>
      <c r="X292" s="159" t="s">
        <v>31</v>
      </c>
      <c r="Y292" s="162">
        <v>36.965787500963685</v>
      </c>
      <c r="Z292" s="160">
        <v>36.545921857505526</v>
      </c>
      <c r="AA292" s="160">
        <v>37.844241721806725</v>
      </c>
      <c r="AB292" s="162">
        <v>17.643988009487636</v>
      </c>
      <c r="AC292" s="160">
        <v>17.643988009487636</v>
      </c>
      <c r="AD292" s="159"/>
      <c r="AE292" s="162">
        <v>43.083515936391208</v>
      </c>
      <c r="AG292" s="162">
        <v>22.965181382621804</v>
      </c>
      <c r="AH292" s="160">
        <v>25.084540219130055</v>
      </c>
      <c r="AI292" s="160">
        <v>19.866035978805414</v>
      </c>
      <c r="AJ292" s="160">
        <v>37.875129383559226</v>
      </c>
      <c r="AK292" s="160">
        <v>20.616085250928105</v>
      </c>
      <c r="AL292" s="160">
        <v>12.698711703571147</v>
      </c>
      <c r="AM292" s="162">
        <v>11.282674733044644</v>
      </c>
      <c r="AN292" s="160">
        <v>9.533955989956171</v>
      </c>
      <c r="AO292" s="160">
        <v>0.55484446322729175</v>
      </c>
      <c r="AP292" s="159" t="s">
        <v>31</v>
      </c>
      <c r="AQ292" s="170">
        <v>31.530569637888412</v>
      </c>
    </row>
    <row r="293" spans="1:43" ht="12.75" customHeight="1">
      <c r="A293" s="156" t="s">
        <v>776</v>
      </c>
      <c r="B293" s="156" t="s">
        <v>830</v>
      </c>
      <c r="C293" s="160">
        <v>18.903704381633734</v>
      </c>
      <c r="D293" s="160">
        <v>16.509982428349169</v>
      </c>
      <c r="E293" s="160">
        <v>28.69721246310764</v>
      </c>
      <c r="F293" s="160">
        <v>19.815894637137127</v>
      </c>
      <c r="G293" s="160">
        <v>27.318372446255392</v>
      </c>
      <c r="H293" s="160">
        <v>13.749294196127819</v>
      </c>
      <c r="I293" s="160">
        <v>13.984217733540435</v>
      </c>
      <c r="J293" s="167">
        <v>13.752638790802752</v>
      </c>
      <c r="K293" s="160">
        <v>13.87841385961052</v>
      </c>
      <c r="L293" s="160">
        <v>13.275913261696493</v>
      </c>
      <c r="M293" s="160">
        <v>13.106170451374151</v>
      </c>
      <c r="O293" s="161">
        <v>-0.40056666228376214</v>
      </c>
      <c r="P293" s="160">
        <v>0.53893264943862773</v>
      </c>
      <c r="R293" s="160">
        <v>16.580582748566602</v>
      </c>
      <c r="S293" s="160">
        <v>19.083629031540703</v>
      </c>
      <c r="T293" s="160">
        <v>40.678731569562046</v>
      </c>
      <c r="U293" s="160">
        <v>34.980979419168577</v>
      </c>
      <c r="V293" s="160">
        <v>42.267257936594412</v>
      </c>
      <c r="W293" s="168">
        <v>13.296983642338727</v>
      </c>
      <c r="X293" s="159" t="s">
        <v>31</v>
      </c>
      <c r="Y293" s="162">
        <v>14.787108915964122</v>
      </c>
      <c r="Z293" s="160">
        <v>12.06628465936239</v>
      </c>
      <c r="AA293" s="160">
        <v>20.521691523571128</v>
      </c>
      <c r="AB293" s="162">
        <v>16.666518234634466</v>
      </c>
      <c r="AC293" s="160">
        <v>16.666518234634466</v>
      </c>
      <c r="AD293" s="159"/>
      <c r="AE293" s="162">
        <v>14.36568890084437</v>
      </c>
      <c r="AG293" s="162">
        <v>21.464764986612636</v>
      </c>
      <c r="AH293" s="160">
        <v>19.670557642905059</v>
      </c>
      <c r="AI293" s="160">
        <v>11.705259544806479</v>
      </c>
      <c r="AJ293" s="160">
        <v>43.756334482873356</v>
      </c>
      <c r="AK293" s="160">
        <v>35.470248036400974</v>
      </c>
      <c r="AL293" s="160">
        <v>-14.452380243346539</v>
      </c>
      <c r="AM293" s="162">
        <v>8.1724230657939394</v>
      </c>
      <c r="AN293" s="160">
        <v>10.731239321308673</v>
      </c>
      <c r="AO293" s="160">
        <v>5.8663436757371823</v>
      </c>
      <c r="AP293" s="160">
        <v>16.217937275977025</v>
      </c>
      <c r="AQ293" s="170">
        <v>27.665854138523912</v>
      </c>
    </row>
    <row r="294" spans="1:43" ht="12.75" customHeight="1">
      <c r="A294" s="156" t="s">
        <v>776</v>
      </c>
      <c r="B294" s="156" t="s">
        <v>831</v>
      </c>
      <c r="C294" s="160">
        <v>25.070319836232073</v>
      </c>
      <c r="D294" s="160">
        <v>23.673844046867046</v>
      </c>
      <c r="E294" s="160">
        <v>30.910937057709944</v>
      </c>
      <c r="F294" s="160">
        <v>25.668017614831736</v>
      </c>
      <c r="G294" s="160">
        <v>27.806011780138174</v>
      </c>
      <c r="H294" s="160">
        <v>20.249332280665413</v>
      </c>
      <c r="I294" s="160">
        <v>63.42827625145658</v>
      </c>
      <c r="J294" s="167">
        <v>20.553839424337827</v>
      </c>
      <c r="K294" s="160">
        <v>22.689015967813486</v>
      </c>
      <c r="L294" s="160">
        <v>9.167513372736952</v>
      </c>
      <c r="M294" s="160">
        <v>17.415378417811493</v>
      </c>
      <c r="O294" s="161">
        <v>-0.41048215463810278</v>
      </c>
      <c r="P294" s="160">
        <v>-0.10385161210293219</v>
      </c>
      <c r="R294" s="160">
        <v>22.140436742362716</v>
      </c>
      <c r="S294" s="160">
        <v>24.865293918484781</v>
      </c>
      <c r="T294" s="160">
        <v>53.27360827066849</v>
      </c>
      <c r="U294" s="160">
        <v>48.143215223620153</v>
      </c>
      <c r="V294" s="160">
        <v>54.712164029421096</v>
      </c>
      <c r="W294" s="168">
        <v>20.058987426769832</v>
      </c>
      <c r="X294" s="159" t="s">
        <v>31</v>
      </c>
      <c r="Y294" s="162">
        <v>20.395031572712323</v>
      </c>
      <c r="Z294" s="160">
        <v>20.203914623143511</v>
      </c>
      <c r="AA294" s="160">
        <v>20.768361069069638</v>
      </c>
      <c r="AB294" s="162">
        <v>20.345863294219239</v>
      </c>
      <c r="AC294" s="160">
        <v>23.803210934313327</v>
      </c>
      <c r="AD294" s="160">
        <v>17.000182560088245</v>
      </c>
      <c r="AE294" s="162">
        <v>20.428642318643696</v>
      </c>
      <c r="AG294" s="162">
        <v>12.283502703801403</v>
      </c>
      <c r="AH294" s="160">
        <v>13.915670274550319</v>
      </c>
      <c r="AI294" s="160">
        <v>3.3869740383082481</v>
      </c>
      <c r="AJ294" s="160">
        <v>42.909603290183057</v>
      </c>
      <c r="AK294" s="160">
        <v>19.835613201854684</v>
      </c>
      <c r="AL294" s="160">
        <v>-25.030544163676922</v>
      </c>
      <c r="AM294" s="162">
        <v>4.4665923820956159</v>
      </c>
      <c r="AN294" s="160">
        <v>-15.208902491629519</v>
      </c>
      <c r="AO294" s="160">
        <v>1.4912895982495509</v>
      </c>
      <c r="AP294" s="160">
        <v>33.559419003494192</v>
      </c>
      <c r="AQ294" s="170">
        <v>15.306390062987127</v>
      </c>
    </row>
    <row r="295" spans="1:43" ht="12.75" customHeight="1">
      <c r="A295" s="156" t="s">
        <v>776</v>
      </c>
      <c r="B295" s="156" t="s">
        <v>781</v>
      </c>
      <c r="C295" s="160">
        <v>34.162847676102487</v>
      </c>
      <c r="D295" s="160">
        <v>32.976456969902316</v>
      </c>
      <c r="E295" s="160">
        <v>38.763788687154388</v>
      </c>
      <c r="F295" s="160">
        <v>36.435445009775925</v>
      </c>
      <c r="G295" s="160">
        <v>32.150252475125882</v>
      </c>
      <c r="H295" s="160">
        <v>19.338847996993056</v>
      </c>
      <c r="I295" s="160">
        <v>12.292010994158295</v>
      </c>
      <c r="J295" s="167">
        <v>19.241780213609029</v>
      </c>
      <c r="K295" s="160">
        <v>20.553009014107712</v>
      </c>
      <c r="L295" s="160">
        <v>11.081331798419649</v>
      </c>
      <c r="M295" s="160">
        <v>20.963537609173351</v>
      </c>
      <c r="O295" s="161">
        <v>-1.2967826918522529</v>
      </c>
      <c r="P295" s="160">
        <v>-2.3811794937040998</v>
      </c>
      <c r="R295" s="160">
        <v>27.684871911736632</v>
      </c>
      <c r="S295" s="160">
        <v>31.046241591804645</v>
      </c>
      <c r="T295" s="160">
        <v>39.349364869161136</v>
      </c>
      <c r="U295" s="160">
        <v>32.871064856599254</v>
      </c>
      <c r="V295" s="160">
        <v>41.022572080584567</v>
      </c>
      <c r="W295" s="168">
        <v>17.695473446342444</v>
      </c>
      <c r="X295" s="159" t="s">
        <v>31</v>
      </c>
      <c r="Y295" s="162">
        <v>21.045989647626321</v>
      </c>
      <c r="Z295" s="160">
        <v>21.715990809994377</v>
      </c>
      <c r="AA295" s="160">
        <v>19.592822435852053</v>
      </c>
      <c r="AB295" s="162">
        <v>38.20193645710313</v>
      </c>
      <c r="AC295" s="160">
        <v>38.20193645710313</v>
      </c>
      <c r="AD295" s="159"/>
      <c r="AE295" s="162">
        <v>16.402419395234844</v>
      </c>
      <c r="AG295" s="162">
        <v>22.205295722043644</v>
      </c>
      <c r="AH295" s="160">
        <v>24.759002947369684</v>
      </c>
      <c r="AI295" s="160">
        <v>13.49415662905538</v>
      </c>
      <c r="AJ295" s="160">
        <v>58.607611284550181</v>
      </c>
      <c r="AK295" s="160">
        <v>18.546260136921575</v>
      </c>
      <c r="AL295" s="160">
        <v>9.8416652777655909</v>
      </c>
      <c r="AM295" s="162">
        <v>25.758175175021051</v>
      </c>
      <c r="AN295" s="160">
        <v>19.592457607702059</v>
      </c>
      <c r="AO295" s="160">
        <v>26.869610189133486</v>
      </c>
      <c r="AP295" s="160">
        <v>18.750728945802315</v>
      </c>
      <c r="AQ295" s="170">
        <v>21.252851681608576</v>
      </c>
    </row>
    <row r="296" spans="1:43" ht="12.75" customHeight="1">
      <c r="A296" s="156" t="s">
        <v>776</v>
      </c>
      <c r="B296" s="156" t="s">
        <v>829</v>
      </c>
      <c r="C296" s="160">
        <v>28.664430737371163</v>
      </c>
      <c r="D296" s="160">
        <v>25.687883469558439</v>
      </c>
      <c r="E296" s="160">
        <v>38.927567495039469</v>
      </c>
      <c r="F296" s="160">
        <v>26.829802782542849</v>
      </c>
      <c r="G296" s="160">
        <v>29.99765703432594</v>
      </c>
      <c r="H296" s="160">
        <v>25.755250483969785</v>
      </c>
      <c r="I296" s="160">
        <v>-7.7831059422620639</v>
      </c>
      <c r="J296" s="167">
        <v>25.232141101452719</v>
      </c>
      <c r="K296" s="160">
        <v>28.414265060079405</v>
      </c>
      <c r="L296" s="160">
        <v>10.605421743200402</v>
      </c>
      <c r="M296" s="160">
        <v>15.21854849401684</v>
      </c>
      <c r="O296" s="161">
        <v>-1.3724157137751338</v>
      </c>
      <c r="P296" s="160">
        <v>-2.4435476527070663</v>
      </c>
      <c r="R296" s="160">
        <v>26.926255773818426</v>
      </c>
      <c r="S296" s="160">
        <v>28.701015853013072</v>
      </c>
      <c r="T296" s="160">
        <v>40.930506227274513</v>
      </c>
      <c r="U296" s="160">
        <v>39.148537078333234</v>
      </c>
      <c r="V296" s="160">
        <v>41.397778226502382</v>
      </c>
      <c r="W296" s="168">
        <v>23.513435518279319</v>
      </c>
      <c r="X296" s="159" t="s">
        <v>31</v>
      </c>
      <c r="Y296" s="162">
        <v>23.925717388361495</v>
      </c>
      <c r="Z296" s="160">
        <v>27.431205908811133</v>
      </c>
      <c r="AA296" s="160">
        <v>16.660519476983119</v>
      </c>
      <c r="AB296" s="162">
        <v>30.662125890387472</v>
      </c>
      <c r="AC296" s="160">
        <v>30.662125890387472</v>
      </c>
      <c r="AD296" s="159"/>
      <c r="AE296" s="162">
        <v>22.17203405713337</v>
      </c>
      <c r="AG296" s="162">
        <v>22.067879159349669</v>
      </c>
      <c r="AH296" s="160">
        <v>23.284814923050522</v>
      </c>
      <c r="AI296" s="160">
        <v>19.265949117900565</v>
      </c>
      <c r="AJ296" s="160">
        <v>31.848451411055567</v>
      </c>
      <c r="AK296" s="160">
        <v>20.222119763986075</v>
      </c>
      <c r="AL296" s="160">
        <v>17.398438214131829</v>
      </c>
      <c r="AM296" s="162">
        <v>25.959521649930643</v>
      </c>
      <c r="AN296" s="160">
        <v>19.238259745320203</v>
      </c>
      <c r="AO296" s="160">
        <v>38.336272373418744</v>
      </c>
      <c r="AP296" s="160">
        <v>-15.798634882536721</v>
      </c>
      <c r="AQ296" s="170">
        <v>19.653837236517539</v>
      </c>
    </row>
    <row r="297" spans="1:43" ht="12.75" customHeight="1">
      <c r="A297" s="156" t="s">
        <v>776</v>
      </c>
      <c r="B297" s="156" t="s">
        <v>830</v>
      </c>
      <c r="C297" s="160">
        <v>24.293372347338885</v>
      </c>
      <c r="D297" s="160">
        <v>22.026421509200841</v>
      </c>
      <c r="E297" s="160">
        <v>32.689918541363348</v>
      </c>
      <c r="F297" s="160">
        <v>27.645864037202458</v>
      </c>
      <c r="G297" s="160">
        <v>37.843201984398199</v>
      </c>
      <c r="H297" s="160">
        <v>15.650637030242116</v>
      </c>
      <c r="I297" s="160">
        <v>-6.9517573427645303</v>
      </c>
      <c r="J297" s="167">
        <v>15.328192767748707</v>
      </c>
      <c r="K297" s="160">
        <v>16.933085569367869</v>
      </c>
      <c r="L297" s="160">
        <v>6.4476657905013761</v>
      </c>
      <c r="M297" s="160">
        <v>13.762149817551347</v>
      </c>
      <c r="O297" s="161">
        <v>-1.4725657615462131</v>
      </c>
      <c r="P297" s="160">
        <v>-2.4099490115296902</v>
      </c>
      <c r="R297" s="160">
        <v>24.642735280030763</v>
      </c>
      <c r="S297" s="160">
        <v>27.65000119187949</v>
      </c>
      <c r="T297" s="160">
        <v>28.068079072203911</v>
      </c>
      <c r="U297" s="160">
        <v>33.885778294539328</v>
      </c>
      <c r="V297" s="160">
        <v>26.529181365498584</v>
      </c>
      <c r="W297" s="168">
        <v>13.62990928764081</v>
      </c>
      <c r="X297" s="159" t="s">
        <v>31</v>
      </c>
      <c r="Y297" s="162">
        <v>18.691847370875891</v>
      </c>
      <c r="Z297" s="160">
        <v>23.393009872165617</v>
      </c>
      <c r="AA297" s="160">
        <v>9.4785234263799758</v>
      </c>
      <c r="AB297" s="162">
        <v>45.54755603310614</v>
      </c>
      <c r="AC297" s="160">
        <v>45.54755603310614</v>
      </c>
      <c r="AD297" s="159"/>
      <c r="AE297" s="162">
        <v>12.548842126127306</v>
      </c>
      <c r="AG297" s="162">
        <v>21.722934097122167</v>
      </c>
      <c r="AH297" s="160">
        <v>25.726258488425305</v>
      </c>
      <c r="AI297" s="160">
        <v>21.441352316158039</v>
      </c>
      <c r="AJ297" s="160">
        <v>35.794336509542873</v>
      </c>
      <c r="AK297" s="160">
        <v>14.231242731920668</v>
      </c>
      <c r="AL297" s="160">
        <v>11.130495181596807</v>
      </c>
      <c r="AM297" s="162">
        <v>31.458761269010356</v>
      </c>
      <c r="AN297" s="160">
        <v>18.877824303955435</v>
      </c>
      <c r="AO297" s="160">
        <v>39.220910383287489</v>
      </c>
      <c r="AP297" s="160">
        <v>19.589855559752646</v>
      </c>
      <c r="AQ297" s="170">
        <v>17.874525912428268</v>
      </c>
    </row>
    <row r="298" spans="1:43" ht="12.75" customHeight="1">
      <c r="A298" s="156" t="s">
        <v>776</v>
      </c>
      <c r="B298" s="156" t="s">
        <v>831</v>
      </c>
      <c r="C298" s="160">
        <v>10.074224504637217</v>
      </c>
      <c r="D298" s="160">
        <v>7.2988743191071048</v>
      </c>
      <c r="E298" s="160">
        <v>21.040143945150277</v>
      </c>
      <c r="F298" s="160">
        <v>10.644490986335983</v>
      </c>
      <c r="G298" s="160">
        <v>19.334972592425018</v>
      </c>
      <c r="H298" s="160">
        <v>6.2217263419896573</v>
      </c>
      <c r="I298" s="160">
        <v>-6.9516460285234114</v>
      </c>
      <c r="J298" s="167">
        <v>6.095784920529125</v>
      </c>
      <c r="K298" s="160">
        <v>5.4009648295492427</v>
      </c>
      <c r="L298" s="160">
        <v>11.064523600074876</v>
      </c>
      <c r="M298" s="160">
        <v>5.0788435724539296</v>
      </c>
      <c r="O298" s="161">
        <v>-1.5891338984748771</v>
      </c>
      <c r="P298" s="160">
        <v>-3.18505222189575</v>
      </c>
      <c r="R298" s="160">
        <v>7.0772118606205678</v>
      </c>
      <c r="S298" s="160">
        <v>7.6719879067198402</v>
      </c>
      <c r="T298" s="160">
        <v>4.6953976469307825</v>
      </c>
      <c r="U298" s="160">
        <v>11.689738436899082</v>
      </c>
      <c r="V298" s="160">
        <v>2.8174643783748041</v>
      </c>
      <c r="W298" s="168">
        <v>4.4097808375040195</v>
      </c>
      <c r="X298" s="159" t="s">
        <v>31</v>
      </c>
      <c r="Y298" s="162">
        <v>6.3277607499456776</v>
      </c>
      <c r="Z298" s="160">
        <v>7.4867874710848961</v>
      </c>
      <c r="AA298" s="160">
        <v>4.0742896806471842</v>
      </c>
      <c r="AB298" s="162">
        <v>11.614097809677332</v>
      </c>
      <c r="AC298" s="160">
        <v>17.378163272722865</v>
      </c>
      <c r="AD298" s="160">
        <v>5.7118733891650164</v>
      </c>
      <c r="AE298" s="162">
        <v>2.716578765580083</v>
      </c>
      <c r="AG298" s="162">
        <v>15.799381360199854</v>
      </c>
      <c r="AH298" s="160">
        <v>20.800651648292352</v>
      </c>
      <c r="AI298" s="160">
        <v>19.144744233474476</v>
      </c>
      <c r="AJ298" s="160">
        <v>24.099580862022815</v>
      </c>
      <c r="AK298" s="160">
        <v>9.0498058513922057</v>
      </c>
      <c r="AL298" s="160">
        <v>-5.4534089695090797</v>
      </c>
      <c r="AM298" s="162">
        <v>64.427732467440947</v>
      </c>
      <c r="AN298" s="160">
        <v>17.148491297601552</v>
      </c>
      <c r="AO298" s="160">
        <v>83.650796410556197</v>
      </c>
      <c r="AP298" s="160">
        <v>31.454469632520993</v>
      </c>
      <c r="AQ298" s="170">
        <v>-1.2379053321813749</v>
      </c>
    </row>
    <row r="299" spans="1:43" ht="12.75" customHeight="1">
      <c r="A299" s="156" t="s">
        <v>776</v>
      </c>
      <c r="B299" s="156" t="s">
        <v>835</v>
      </c>
      <c r="C299" s="160">
        <v>1.5325196522669009</v>
      </c>
      <c r="D299" s="160">
        <v>-9.670100448550728E-2</v>
      </c>
      <c r="E299" s="160">
        <v>7.5872867963122168</v>
      </c>
      <c r="F299" s="160">
        <v>-1.2836729980162405</v>
      </c>
      <c r="G299" s="160">
        <v>4.7038243324752349</v>
      </c>
      <c r="H299" s="160">
        <v>10.368734346614836</v>
      </c>
      <c r="I299" s="160">
        <v>7.1691422822926922</v>
      </c>
      <c r="J299" s="167">
        <v>10.327229777889942</v>
      </c>
      <c r="K299" s="160">
        <v>11.244458083642332</v>
      </c>
      <c r="L299" s="160">
        <v>4.7754697112867639</v>
      </c>
      <c r="M299" s="160">
        <v>9.791006020960852</v>
      </c>
      <c r="O299" s="161">
        <v>-4.4413341708252556</v>
      </c>
      <c r="P299" s="160">
        <v>-4.4413339071460713</v>
      </c>
      <c r="R299" s="160">
        <v>0.76281322028795606</v>
      </c>
      <c r="S299" s="160">
        <v>-0.72206486950667181</v>
      </c>
      <c r="T299" s="160">
        <v>-6.8386335477380022</v>
      </c>
      <c r="U299" s="160">
        <v>-11.962211118051217</v>
      </c>
      <c r="V299" s="160">
        <v>-5.5918135161570408</v>
      </c>
      <c r="W299" s="168">
        <v>5.4272288220396128</v>
      </c>
      <c r="X299" s="159" t="s">
        <v>31</v>
      </c>
      <c r="Y299" s="162">
        <v>4.0107784614704922</v>
      </c>
      <c r="Z299" s="160">
        <v>1.9988490292189229</v>
      </c>
      <c r="AA299" s="160">
        <v>8.4519270241764985</v>
      </c>
      <c r="AB299" s="162">
        <v>-0.3969212381427909</v>
      </c>
      <c r="AC299" s="160">
        <v>-0.3969212381427909</v>
      </c>
      <c r="AD299" s="159"/>
      <c r="AE299" s="162">
        <v>5.4272291129495187</v>
      </c>
      <c r="AG299" s="162">
        <v>3.8303835751124651</v>
      </c>
      <c r="AH299" s="160">
        <v>3.8592010129417709</v>
      </c>
      <c r="AI299" s="160">
        <v>8.9315586545740189</v>
      </c>
      <c r="AJ299" s="160">
        <v>-7.0470349870602984</v>
      </c>
      <c r="AK299" s="160">
        <v>2.711803213747551</v>
      </c>
      <c r="AL299" s="160">
        <v>11.205861119452093</v>
      </c>
      <c r="AM299" s="162">
        <v>-8.1319058351352478</v>
      </c>
      <c r="AN299" s="160">
        <v>6.0989700087890171</v>
      </c>
      <c r="AO299" s="160">
        <v>-13.424204406505462</v>
      </c>
      <c r="AP299" s="160">
        <v>49.084205728215743</v>
      </c>
      <c r="AQ299" s="170">
        <v>7.1563477516073064</v>
      </c>
    </row>
    <row r="300" spans="1:43" ht="12.75" customHeight="1">
      <c r="A300" s="156" t="s">
        <v>776</v>
      </c>
      <c r="B300" s="156" t="s">
        <v>829</v>
      </c>
      <c r="C300" s="160">
        <v>-2.461503083399454</v>
      </c>
      <c r="D300" s="160">
        <v>-1.4511166333596996</v>
      </c>
      <c r="E300" s="160">
        <v>-5.613311617490611</v>
      </c>
      <c r="F300" s="160">
        <v>-4.181240102456691</v>
      </c>
      <c r="G300" s="160">
        <v>-4.2381137057662892</v>
      </c>
      <c r="H300" s="160">
        <v>5.8004993070941548</v>
      </c>
      <c r="I300" s="160">
        <v>0.20131339242312457</v>
      </c>
      <c r="J300" s="167">
        <v>5.7361905217597302</v>
      </c>
      <c r="K300" s="160">
        <v>5.3727584856985295</v>
      </c>
      <c r="L300" s="160">
        <v>6.9097524318469938</v>
      </c>
      <c r="M300" s="160">
        <v>9.1250176298102783</v>
      </c>
      <c r="O300" s="161">
        <v>-4.6814620049145192</v>
      </c>
      <c r="P300" s="160">
        <v>-6.800460032042885</v>
      </c>
      <c r="R300" s="160">
        <v>-5.6472135903667544</v>
      </c>
      <c r="S300" s="160">
        <v>-7.7610272029475951</v>
      </c>
      <c r="T300" s="160">
        <v>-14.330923783085508</v>
      </c>
      <c r="U300" s="160">
        <v>-16.645807846043144</v>
      </c>
      <c r="V300" s="160">
        <v>-13.73356551301808</v>
      </c>
      <c r="W300" s="168">
        <v>0.78619093703954102</v>
      </c>
      <c r="X300" s="159" t="s">
        <v>31</v>
      </c>
      <c r="Y300" s="162">
        <v>-2.5439627549877071</v>
      </c>
      <c r="Z300" s="160">
        <v>-6.8801738600904425</v>
      </c>
      <c r="AA300" s="160">
        <v>7.2726397192661354</v>
      </c>
      <c r="AB300" s="162">
        <v>-6.4574937021653556</v>
      </c>
      <c r="AC300" s="160">
        <v>-6.4574937021653556</v>
      </c>
      <c r="AD300" s="159"/>
      <c r="AE300" s="162">
        <v>-1.4543568540772414</v>
      </c>
      <c r="AG300" s="162">
        <v>0.92268509357769846</v>
      </c>
      <c r="AH300" s="160">
        <v>-0.48390160906246904</v>
      </c>
      <c r="AI300" s="160">
        <v>3.7695187354375572</v>
      </c>
      <c r="AJ300" s="160">
        <v>-8.6824026946153285</v>
      </c>
      <c r="AK300" s="160">
        <v>5.355994367607404</v>
      </c>
      <c r="AL300" s="160">
        <v>-3.0486899426100944</v>
      </c>
      <c r="AM300" s="162">
        <v>4.259696630527551</v>
      </c>
      <c r="AN300" s="160">
        <v>9.6784583630436849</v>
      </c>
      <c r="AO300" s="160">
        <v>0.92040072184383426</v>
      </c>
      <c r="AP300" s="160">
        <v>11.514044875153722</v>
      </c>
      <c r="AQ300" s="170">
        <v>-1.2563988034439599</v>
      </c>
    </row>
    <row r="301" spans="1:43" ht="12.75" customHeight="1">
      <c r="A301" s="156" t="s">
        <v>776</v>
      </c>
      <c r="B301" s="156" t="s">
        <v>830</v>
      </c>
      <c r="C301" s="160">
        <v>-6.4520233432264327</v>
      </c>
      <c r="D301" s="160">
        <v>-4.2167478112003129</v>
      </c>
      <c r="E301" s="160">
        <v>-14.065895702729762</v>
      </c>
      <c r="F301" s="160">
        <v>-8.7661939679355019</v>
      </c>
      <c r="G301" s="160">
        <v>-14.069005602614027</v>
      </c>
      <c r="H301" s="160">
        <v>3.8058573291487474</v>
      </c>
      <c r="I301" s="160">
        <v>1.3740433434538701</v>
      </c>
      <c r="J301" s="167">
        <v>3.7778673067613191</v>
      </c>
      <c r="K301" s="160">
        <v>3.5710625014894561</v>
      </c>
      <c r="L301" s="160">
        <v>4.8161967742151255</v>
      </c>
      <c r="M301" s="160">
        <v>4.4840974226857453</v>
      </c>
      <c r="O301" s="161">
        <v>-4.6252639600423144</v>
      </c>
      <c r="P301" s="160">
        <v>-2.3774741226031688</v>
      </c>
      <c r="R301" s="160">
        <v>-9.1648705363717475</v>
      </c>
      <c r="S301" s="160">
        <v>-12.025791952023013</v>
      </c>
      <c r="T301" s="160">
        <v>-23.977703204250258</v>
      </c>
      <c r="U301" s="160">
        <v>-25.468914600102629</v>
      </c>
      <c r="V301" s="160">
        <v>-23.560313769760533</v>
      </c>
      <c r="W301" s="168">
        <v>-1.0221329882788286</v>
      </c>
      <c r="X301" s="159" t="s">
        <v>31</v>
      </c>
      <c r="Y301" s="162">
        <v>-3.878306158535116</v>
      </c>
      <c r="Z301" s="160">
        <v>-7.8781541491480329</v>
      </c>
      <c r="AA301" s="160">
        <v>4.9568899053275484</v>
      </c>
      <c r="AB301" s="162">
        <v>-21.419760593970548</v>
      </c>
      <c r="AC301" s="160">
        <v>-21.419760593970548</v>
      </c>
      <c r="AD301" s="159"/>
      <c r="AE301" s="162">
        <v>1.3105753665536048</v>
      </c>
      <c r="AG301" s="162">
        <v>-2.2030121863403149</v>
      </c>
      <c r="AH301" s="160">
        <v>-6.1460133788443674</v>
      </c>
      <c r="AI301" s="160">
        <v>-3.3537052459325025</v>
      </c>
      <c r="AJ301" s="160">
        <v>-12.013519270641028</v>
      </c>
      <c r="AK301" s="160">
        <v>3.7110255593774784</v>
      </c>
      <c r="AL301" s="160">
        <v>23.440963609675435</v>
      </c>
      <c r="AM301" s="162">
        <v>-1.1397210935866371</v>
      </c>
      <c r="AN301" s="160">
        <v>6.477435001349745</v>
      </c>
      <c r="AO301" s="160">
        <v>-4.2668733618669377</v>
      </c>
      <c r="AP301" s="160">
        <v>-0.49485075222637065</v>
      </c>
      <c r="AQ301" s="170">
        <v>-2.6717500390667084</v>
      </c>
    </row>
    <row r="302" spans="1:43" ht="12.75" customHeight="1">
      <c r="A302" s="156" t="s">
        <v>776</v>
      </c>
      <c r="B302" s="156" t="s">
        <v>845</v>
      </c>
      <c r="AG302" s="162">
        <v>-2.7180291327562007</v>
      </c>
      <c r="AH302" s="160">
        <v>-10.28682569777874</v>
      </c>
      <c r="AI302" s="160">
        <v>-1.2835114322038961</v>
      </c>
      <c r="AJ302" s="160">
        <v>-27.570959743072031</v>
      </c>
      <c r="AK302" s="160">
        <v>1.8765456891500221</v>
      </c>
      <c r="AL302" s="160">
        <v>26.746188026433813</v>
      </c>
      <c r="AM302" s="162">
        <v>-7.1210782993614279</v>
      </c>
      <c r="AN302" s="160">
        <v>-9.5445487791910004</v>
      </c>
      <c r="AO302" s="160">
        <v>-6.5702819841608404</v>
      </c>
      <c r="AP302" s="160">
        <v>-7.2102505681914284</v>
      </c>
      <c r="AQ302" s="170">
        <v>-1.5843263636857765</v>
      </c>
    </row>
  </sheetData>
  <mergeCells count="64">
    <mergeCell ref="R2:AE3"/>
    <mergeCell ref="AG2:AQ3"/>
    <mergeCell ref="C3:I3"/>
    <mergeCell ref="J3:J6"/>
    <mergeCell ref="K3:M3"/>
    <mergeCell ref="C4:E4"/>
    <mergeCell ref="F4:F6"/>
    <mergeCell ref="G4:G6"/>
    <mergeCell ref="K4:K6"/>
    <mergeCell ref="L4:L6"/>
    <mergeCell ref="M4:M6"/>
    <mergeCell ref="O4:O6"/>
    <mergeCell ref="C2:M2"/>
    <mergeCell ref="O2:P3"/>
    <mergeCell ref="AB4:AD4"/>
    <mergeCell ref="AE4:AE6"/>
    <mergeCell ref="Y4:AA4"/>
    <mergeCell ref="Y5:Y6"/>
    <mergeCell ref="Z5:Z6"/>
    <mergeCell ref="AA5:AA6"/>
    <mergeCell ref="P4:P6"/>
    <mergeCell ref="R4:R6"/>
    <mergeCell ref="S4:S6"/>
    <mergeCell ref="T4:V4"/>
    <mergeCell ref="X4:X6"/>
    <mergeCell ref="AB5:AB6"/>
    <mergeCell ref="E5:E6"/>
    <mergeCell ref="T5:T6"/>
    <mergeCell ref="U5:U6"/>
    <mergeCell ref="V5:V6"/>
    <mergeCell ref="H4:H6"/>
    <mergeCell ref="AM4:AP4"/>
    <mergeCell ref="AN5:AN6"/>
    <mergeCell ref="AO5:AO6"/>
    <mergeCell ref="AP5:AP6"/>
    <mergeCell ref="AQ4:AQ6"/>
    <mergeCell ref="C8:M8"/>
    <mergeCell ref="O8:P8"/>
    <mergeCell ref="R8:AE8"/>
    <mergeCell ref="AG8:AQ8"/>
    <mergeCell ref="AC5:AC6"/>
    <mergeCell ref="AD5:AD6"/>
    <mergeCell ref="AG5:AG6"/>
    <mergeCell ref="AH5:AJ5"/>
    <mergeCell ref="AK5:AK6"/>
    <mergeCell ref="AL5:AL6"/>
    <mergeCell ref="C5:C6"/>
    <mergeCell ref="D5:D6"/>
    <mergeCell ref="W4:W6"/>
    <mergeCell ref="I4:I6"/>
    <mergeCell ref="AM5:AM6"/>
    <mergeCell ref="AG4:AL4"/>
    <mergeCell ref="C189:M189"/>
    <mergeCell ref="O189:P189"/>
    <mergeCell ref="R189:AE189"/>
    <mergeCell ref="AG189:AQ189"/>
    <mergeCell ref="C39:M39"/>
    <mergeCell ref="O39:P39"/>
    <mergeCell ref="R39:AE39"/>
    <mergeCell ref="AG39:AQ39"/>
    <mergeCell ref="C70:M70"/>
    <mergeCell ref="O70:P70"/>
    <mergeCell ref="R70:AE70"/>
    <mergeCell ref="AG70:AQ70"/>
  </mergeCells>
  <printOptions horizontalCentered="1" verticalCentered="1"/>
  <pageMargins left="0.39370078740157483" right="0.39370078740157483" top="0.98425196850393704" bottom="0.78740157480314965" header="0" footer="0"/>
  <pageSetup paperSize="9" scale="77" orientation="portrait" horizontalDpi="4294967292"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02"/>
  <sheetViews>
    <sheetView showGridLines="0" zoomScaleNormal="100" workbookViewId="0">
      <pane xSplit="2" ySplit="6" topLeftCell="C7" activePane="bottomRight" state="frozen"/>
      <selection activeCell="B305" sqref="B305:C306"/>
      <selection pane="topRight" activeCell="B305" sqref="B305:C306"/>
      <selection pane="bottomLeft" activeCell="B305" sqref="B305:C306"/>
      <selection pane="bottomRight" activeCell="C7" sqref="C7"/>
    </sheetView>
  </sheetViews>
  <sheetFormatPr baseColWidth="10" defaultColWidth="11.44140625" defaultRowHeight="10.5" customHeight="1"/>
  <cols>
    <col min="1" max="1" width="1.5546875" style="1" customWidth="1"/>
    <col min="2" max="2" width="9.5546875" style="1" customWidth="1"/>
    <col min="3" max="7" width="10.6640625" style="1" customWidth="1"/>
    <col min="8" max="8" width="1.6640625" style="1" customWidth="1"/>
    <col min="9" max="15" width="10.6640625" style="1" customWidth="1"/>
    <col min="16" max="16" width="1.6640625" style="1" customWidth="1"/>
    <col min="17" max="29" width="10.6640625" style="1" customWidth="1"/>
    <col min="30" max="30" width="5.5546875" style="1" bestFit="1" customWidth="1"/>
    <col min="31" max="39" width="10.6640625" style="1" customWidth="1"/>
    <col min="40" max="40" width="1.5546875" style="1" customWidth="1"/>
    <col min="41" max="45" width="11.44140625" style="150"/>
    <col min="46" max="16384" width="11.44140625" style="1"/>
  </cols>
  <sheetData>
    <row r="1" spans="1:46" ht="3.9" customHeight="1"/>
    <row r="2" spans="1:46" ht="3.9" customHeight="1"/>
    <row r="3" spans="1:46" ht="3.9" customHeight="1">
      <c r="T3" s="2"/>
      <c r="U3" s="2"/>
      <c r="V3" s="2"/>
      <c r="W3" s="2"/>
      <c r="X3" s="2"/>
      <c r="Y3" s="2"/>
      <c r="Z3" s="2"/>
      <c r="AE3" s="2"/>
      <c r="AF3" s="2"/>
      <c r="AG3" s="2"/>
      <c r="AH3" s="2"/>
      <c r="AI3" s="2"/>
      <c r="AJ3" s="2"/>
      <c r="AK3" s="2"/>
      <c r="AL3" s="2"/>
      <c r="AM3" s="2"/>
    </row>
    <row r="4" spans="1:46" ht="10.5" customHeight="1">
      <c r="B4" s="3"/>
      <c r="C4" s="205" t="s">
        <v>0</v>
      </c>
      <c r="D4" s="205"/>
      <c r="E4" s="205"/>
      <c r="F4" s="205"/>
      <c r="G4" s="205"/>
      <c r="H4" s="4"/>
      <c r="I4" s="206" t="s">
        <v>1</v>
      </c>
      <c r="J4" s="206"/>
      <c r="K4" s="206"/>
      <c r="L4" s="206"/>
      <c r="M4" s="206"/>
      <c r="N4" s="206"/>
      <c r="O4" s="206"/>
      <c r="P4" s="4"/>
      <c r="Q4" s="192" t="s">
        <v>2</v>
      </c>
      <c r="R4" s="192"/>
      <c r="S4" s="192"/>
      <c r="T4" s="192"/>
      <c r="U4" s="192"/>
      <c r="V4" s="192"/>
      <c r="W4" s="192"/>
      <c r="X4" s="192"/>
      <c r="Y4" s="192"/>
      <c r="Z4" s="192"/>
      <c r="AA4" s="192"/>
      <c r="AB4" s="192"/>
      <c r="AC4" s="192"/>
      <c r="AD4" s="4"/>
      <c r="AE4" s="193" t="s">
        <v>746</v>
      </c>
      <c r="AF4" s="193"/>
      <c r="AG4" s="193"/>
      <c r="AH4" s="193"/>
      <c r="AI4" s="193"/>
      <c r="AJ4" s="193"/>
      <c r="AK4" s="193"/>
      <c r="AL4" s="193"/>
      <c r="AM4" s="193"/>
      <c r="AN4" s="4"/>
      <c r="AT4" s="4"/>
    </row>
    <row r="5" spans="1:46" ht="12.75" customHeight="1">
      <c r="B5" s="5"/>
      <c r="C5" s="194" t="s">
        <v>3</v>
      </c>
      <c r="D5" s="194" t="s">
        <v>4</v>
      </c>
      <c r="E5" s="194" t="s">
        <v>5</v>
      </c>
      <c r="F5" s="194" t="s">
        <v>6</v>
      </c>
      <c r="G5" s="194" t="s">
        <v>7</v>
      </c>
      <c r="H5" s="4"/>
      <c r="I5" s="194" t="s">
        <v>8</v>
      </c>
      <c r="J5" s="194" t="s">
        <v>9</v>
      </c>
      <c r="K5" s="224" t="s">
        <v>10</v>
      </c>
      <c r="L5" s="226"/>
      <c r="M5" s="224" t="s">
        <v>11</v>
      </c>
      <c r="N5" s="226"/>
      <c r="O5" s="194" t="s">
        <v>12</v>
      </c>
      <c r="P5" s="4"/>
      <c r="Q5" s="194" t="s">
        <v>8</v>
      </c>
      <c r="R5" s="194" t="s">
        <v>9</v>
      </c>
      <c r="S5" s="194" t="s">
        <v>13</v>
      </c>
      <c r="T5" s="194" t="s">
        <v>10</v>
      </c>
      <c r="U5" s="194"/>
      <c r="V5" s="194"/>
      <c r="W5" s="194" t="s">
        <v>11</v>
      </c>
      <c r="X5" s="194"/>
      <c r="Y5" s="194"/>
      <c r="Z5" s="194" t="s">
        <v>12</v>
      </c>
      <c r="AA5" s="194" t="s">
        <v>14</v>
      </c>
      <c r="AB5" s="220" t="s">
        <v>844</v>
      </c>
      <c r="AC5" s="195" t="s">
        <v>15</v>
      </c>
      <c r="AD5" s="4"/>
      <c r="AE5" s="194" t="s">
        <v>8</v>
      </c>
      <c r="AF5" s="194" t="s">
        <v>9</v>
      </c>
      <c r="AG5" s="194" t="s">
        <v>13</v>
      </c>
      <c r="AH5" s="194" t="s">
        <v>16</v>
      </c>
      <c r="AI5" s="194" t="s">
        <v>11</v>
      </c>
      <c r="AJ5" s="194" t="s">
        <v>12</v>
      </c>
      <c r="AK5" s="194" t="s">
        <v>14</v>
      </c>
      <c r="AL5" s="220" t="s">
        <v>844</v>
      </c>
      <c r="AM5" s="203" t="s">
        <v>17</v>
      </c>
      <c r="AN5" s="4"/>
      <c r="AT5" s="4"/>
    </row>
    <row r="6" spans="1:46" ht="20.399999999999999">
      <c r="B6" s="5"/>
      <c r="C6" s="194"/>
      <c r="D6" s="194"/>
      <c r="E6" s="194"/>
      <c r="F6" s="194"/>
      <c r="G6" s="194"/>
      <c r="H6" s="4"/>
      <c r="I6" s="194"/>
      <c r="J6" s="194"/>
      <c r="K6" s="142" t="s">
        <v>18</v>
      </c>
      <c r="L6" s="142" t="s">
        <v>19</v>
      </c>
      <c r="M6" s="142" t="s">
        <v>20</v>
      </c>
      <c r="N6" s="142" t="s">
        <v>21</v>
      </c>
      <c r="O6" s="194"/>
      <c r="P6" s="4"/>
      <c r="Q6" s="194"/>
      <c r="R6" s="194"/>
      <c r="S6" s="194"/>
      <c r="T6" s="142" t="s">
        <v>22</v>
      </c>
      <c r="U6" s="142" t="s">
        <v>19</v>
      </c>
      <c r="V6" s="142" t="s">
        <v>23</v>
      </c>
      <c r="W6" s="142" t="s">
        <v>22</v>
      </c>
      <c r="X6" s="142" t="s">
        <v>21</v>
      </c>
      <c r="Y6" s="142" t="s">
        <v>24</v>
      </c>
      <c r="Z6" s="194"/>
      <c r="AA6" s="194"/>
      <c r="AB6" s="221"/>
      <c r="AC6" s="195"/>
      <c r="AD6" s="4"/>
      <c r="AE6" s="194"/>
      <c r="AF6" s="194"/>
      <c r="AG6" s="194"/>
      <c r="AH6" s="194"/>
      <c r="AI6" s="194"/>
      <c r="AJ6" s="194"/>
      <c r="AK6" s="194"/>
      <c r="AL6" s="221"/>
      <c r="AM6" s="203"/>
      <c r="AN6" s="4"/>
      <c r="AT6" s="4"/>
    </row>
    <row r="7" spans="1:46" ht="8.25" customHeight="1">
      <c r="B7" s="6"/>
      <c r="C7" s="6"/>
      <c r="D7" s="5"/>
      <c r="E7" s="5"/>
      <c r="F7" s="5"/>
      <c r="G7" s="137"/>
      <c r="H7" s="4"/>
      <c r="I7" s="138"/>
      <c r="J7" s="138"/>
      <c r="K7" s="138"/>
      <c r="L7" s="138"/>
      <c r="M7" s="138"/>
      <c r="N7" s="138"/>
      <c r="O7" s="138"/>
      <c r="P7" s="4"/>
      <c r="Q7" s="6"/>
      <c r="R7" s="5"/>
      <c r="S7" s="5"/>
      <c r="T7" s="139"/>
      <c r="U7" s="139"/>
      <c r="V7" s="139"/>
      <c r="W7" s="139"/>
      <c r="X7" s="139"/>
      <c r="Y7" s="139"/>
      <c r="Z7" s="139"/>
      <c r="AA7" s="139"/>
      <c r="AB7" s="139"/>
      <c r="AC7" s="137"/>
      <c r="AD7" s="4"/>
      <c r="AE7" s="138"/>
      <c r="AF7" s="138"/>
      <c r="AG7" s="138"/>
      <c r="AH7" s="138"/>
      <c r="AI7" s="138"/>
      <c r="AJ7" s="138"/>
      <c r="AK7" s="138"/>
      <c r="AL7" s="138"/>
      <c r="AM7" s="138"/>
      <c r="AN7" s="4"/>
      <c r="AT7" s="4"/>
    </row>
    <row r="8" spans="1:46" s="153" customFormat="1" ht="13.2">
      <c r="A8" s="1"/>
      <c r="B8" s="5"/>
      <c r="C8" s="187" t="s">
        <v>25</v>
      </c>
      <c r="D8" s="187"/>
      <c r="E8" s="187"/>
      <c r="F8" s="187"/>
      <c r="G8" s="187"/>
      <c r="H8" s="4"/>
      <c r="I8" s="217" t="s">
        <v>26</v>
      </c>
      <c r="J8" s="218"/>
      <c r="K8" s="218"/>
      <c r="L8" s="219"/>
      <c r="M8" s="217" t="s">
        <v>27</v>
      </c>
      <c r="N8" s="219"/>
      <c r="O8" s="178" t="s">
        <v>28</v>
      </c>
      <c r="P8" s="4"/>
      <c r="Q8" s="187" t="s">
        <v>29</v>
      </c>
      <c r="R8" s="187"/>
      <c r="S8" s="187"/>
      <c r="T8" s="187"/>
      <c r="U8" s="187"/>
      <c r="V8" s="187"/>
      <c r="W8" s="187"/>
      <c r="X8" s="187"/>
      <c r="Y8" s="187"/>
      <c r="Z8" s="187"/>
      <c r="AA8" s="187"/>
      <c r="AB8" s="187"/>
      <c r="AC8" s="187"/>
      <c r="AD8" s="4"/>
      <c r="AE8" s="187" t="s">
        <v>29</v>
      </c>
      <c r="AF8" s="187"/>
      <c r="AG8" s="187"/>
      <c r="AH8" s="187"/>
      <c r="AI8" s="187"/>
      <c r="AJ8" s="187"/>
      <c r="AK8" s="187"/>
      <c r="AL8" s="187"/>
      <c r="AM8" s="187"/>
    </row>
    <row r="9" spans="1:46" s="154" customFormat="1" ht="10.5" customHeight="1">
      <c r="AJ9" s="155"/>
      <c r="AK9" s="155"/>
      <c r="AL9" s="155"/>
      <c r="AM9" s="155"/>
      <c r="AN9" s="155"/>
    </row>
    <row r="10" spans="1:46" ht="12.75" customHeight="1">
      <c r="A10" s="156" t="s">
        <v>776</v>
      </c>
      <c r="B10" s="156" t="s">
        <v>801</v>
      </c>
      <c r="C10" s="156">
        <v>93.416000000000011</v>
      </c>
      <c r="D10" s="156">
        <v>2440.2569999999996</v>
      </c>
      <c r="E10" s="156">
        <v>26530.802</v>
      </c>
      <c r="F10" s="156">
        <v>3746.7440000000006</v>
      </c>
      <c r="G10" s="156">
        <v>132753.55899999998</v>
      </c>
      <c r="H10" s="159"/>
      <c r="I10" s="179">
        <v>5.4246060632011641</v>
      </c>
      <c r="J10" s="180">
        <v>7.710376407075159E-2</v>
      </c>
      <c r="K10" s="180">
        <v>0.29249349491960325</v>
      </c>
      <c r="L10" s="159"/>
      <c r="M10" s="179">
        <v>0.60445442763103097</v>
      </c>
      <c r="N10" s="179">
        <v>0.59882660784937514</v>
      </c>
      <c r="O10" s="159"/>
      <c r="P10" s="159"/>
      <c r="Q10" s="156">
        <v>506.745</v>
      </c>
      <c r="R10" s="156">
        <v>188.15300000000002</v>
      </c>
      <c r="S10" s="156">
        <v>23.361000000000004</v>
      </c>
      <c r="T10" s="156">
        <v>7760.0869999999995</v>
      </c>
      <c r="U10" s="159"/>
      <c r="V10" s="159"/>
      <c r="W10" s="156">
        <v>2264.7359999999999</v>
      </c>
      <c r="X10" s="156">
        <v>2243.6499999999996</v>
      </c>
      <c r="Y10" s="159"/>
      <c r="Z10" s="159"/>
      <c r="AA10" s="159"/>
      <c r="AB10" s="159"/>
      <c r="AC10" s="163">
        <v>11483.816999999999</v>
      </c>
      <c r="AD10" s="159"/>
      <c r="AE10" s="156">
        <v>524.24499999999989</v>
      </c>
      <c r="AF10" s="156">
        <v>191.75300000000001</v>
      </c>
      <c r="AG10" s="156">
        <v>22.610000000000003</v>
      </c>
      <c r="AH10" s="156">
        <v>7730.434000000002</v>
      </c>
      <c r="AI10" s="156">
        <v>2292.3020000000001</v>
      </c>
      <c r="AJ10" s="159"/>
      <c r="AK10" s="159"/>
      <c r="AL10" s="159"/>
      <c r="AM10" s="165">
        <v>11488.749</v>
      </c>
    </row>
    <row r="11" spans="1:46" ht="12.75" customHeight="1">
      <c r="A11" s="156" t="s">
        <v>776</v>
      </c>
      <c r="B11" s="156" t="s">
        <v>802</v>
      </c>
      <c r="C11" s="156">
        <v>91.248000000000019</v>
      </c>
      <c r="D11" s="156">
        <v>2378.9089999999997</v>
      </c>
      <c r="E11" s="156">
        <v>27704.038000000004</v>
      </c>
      <c r="F11" s="156">
        <v>3524.0340000000001</v>
      </c>
      <c r="G11" s="156">
        <v>136641.78099999999</v>
      </c>
      <c r="H11" s="159"/>
      <c r="I11" s="179">
        <v>6.0919253024723812</v>
      </c>
      <c r="J11" s="180">
        <v>7.6817986732573645E-2</v>
      </c>
      <c r="K11" s="180">
        <v>0.297231363889986</v>
      </c>
      <c r="L11" s="159"/>
      <c r="M11" s="179">
        <v>0.71071675244903998</v>
      </c>
      <c r="N11" s="179">
        <v>0.70257551431115584</v>
      </c>
      <c r="O11" s="159"/>
      <c r="P11" s="159"/>
      <c r="Q11" s="156">
        <v>555.87599999999998</v>
      </c>
      <c r="R11" s="156">
        <v>182.74299999999999</v>
      </c>
      <c r="S11" s="156">
        <v>25.428999999999998</v>
      </c>
      <c r="T11" s="156">
        <v>8234.509</v>
      </c>
      <c r="U11" s="159"/>
      <c r="V11" s="159"/>
      <c r="W11" s="156">
        <v>2504.59</v>
      </c>
      <c r="X11" s="156">
        <v>2475.8999999999996</v>
      </c>
      <c r="Y11" s="159"/>
      <c r="Z11" s="159"/>
      <c r="AA11" s="159"/>
      <c r="AB11" s="159"/>
      <c r="AC11" s="163">
        <v>12213.178000000002</v>
      </c>
      <c r="AD11" s="159"/>
      <c r="AE11" s="156">
        <v>584.37</v>
      </c>
      <c r="AF11" s="156">
        <v>184.96199999999996</v>
      </c>
      <c r="AG11" s="156">
        <v>26.287999999999997</v>
      </c>
      <c r="AH11" s="156">
        <v>8184.1260000000002</v>
      </c>
      <c r="AI11" s="156">
        <v>2687.7440000000001</v>
      </c>
      <c r="AJ11" s="159"/>
      <c r="AK11" s="159"/>
      <c r="AL11" s="159"/>
      <c r="AM11" s="165">
        <v>12343.994999999999</v>
      </c>
    </row>
    <row r="12" spans="1:46" ht="12.75" customHeight="1">
      <c r="A12" s="156" t="s">
        <v>776</v>
      </c>
      <c r="B12" s="156" t="s">
        <v>803</v>
      </c>
      <c r="C12" s="156">
        <v>101.97099999999999</v>
      </c>
      <c r="D12" s="156">
        <v>2386.7150000000001</v>
      </c>
      <c r="E12" s="156">
        <v>28804.565000000006</v>
      </c>
      <c r="F12" s="156">
        <v>3893.3050000000003</v>
      </c>
      <c r="G12" s="156">
        <v>142010.726</v>
      </c>
      <c r="H12" s="159"/>
      <c r="I12" s="179">
        <v>6.8931951241039133</v>
      </c>
      <c r="J12" s="180">
        <v>7.5063005008976766E-2</v>
      </c>
      <c r="K12" s="180">
        <v>0.2848476274507184</v>
      </c>
      <c r="L12" s="159"/>
      <c r="M12" s="179">
        <v>0.84214208750662989</v>
      </c>
      <c r="N12" s="179">
        <v>0.83258414123732916</v>
      </c>
      <c r="O12" s="159"/>
      <c r="P12" s="159"/>
      <c r="Q12" s="156">
        <v>702.90600000000006</v>
      </c>
      <c r="R12" s="156">
        <v>179.154</v>
      </c>
      <c r="S12" s="156">
        <v>24.587999999999997</v>
      </c>
      <c r="T12" s="156">
        <v>8204.9120000000003</v>
      </c>
      <c r="U12" s="159"/>
      <c r="V12" s="159"/>
      <c r="W12" s="156">
        <v>3278.7159999999999</v>
      </c>
      <c r="X12" s="156">
        <v>3241.5039999999999</v>
      </c>
      <c r="Y12" s="159"/>
      <c r="Z12" s="159"/>
      <c r="AA12" s="159"/>
      <c r="AB12" s="159"/>
      <c r="AC12" s="163">
        <v>13180.789000000001</v>
      </c>
      <c r="AD12" s="159"/>
      <c r="AE12" s="156">
        <v>565.08199999999999</v>
      </c>
      <c r="AF12" s="156">
        <v>164.95299999999997</v>
      </c>
      <c r="AG12" s="156">
        <v>23.527999999999995</v>
      </c>
      <c r="AH12" s="156">
        <v>7924.9819999999991</v>
      </c>
      <c r="AI12" s="156">
        <v>3014.288</v>
      </c>
      <c r="AJ12" s="159"/>
      <c r="AK12" s="159"/>
      <c r="AL12" s="159"/>
      <c r="AM12" s="165">
        <v>12446.100000000002</v>
      </c>
    </row>
    <row r="13" spans="1:46" ht="12.75" customHeight="1">
      <c r="A13" s="156" t="s">
        <v>776</v>
      </c>
      <c r="B13" s="156" t="s">
        <v>804</v>
      </c>
      <c r="C13" s="156">
        <v>100.331</v>
      </c>
      <c r="D13" s="156">
        <v>2381.4870000000001</v>
      </c>
      <c r="E13" s="156">
        <v>31102.822</v>
      </c>
      <c r="F13" s="156">
        <v>4428.4409999999998</v>
      </c>
      <c r="G13" s="156">
        <v>152226.63499999998</v>
      </c>
      <c r="H13" s="159"/>
      <c r="I13" s="179">
        <v>6.6193898196968037</v>
      </c>
      <c r="J13" s="180">
        <v>7.4948551052346712E-2</v>
      </c>
      <c r="K13" s="180">
        <v>0.26763716166976742</v>
      </c>
      <c r="L13" s="159"/>
      <c r="M13" s="179">
        <v>0.91334896411626598</v>
      </c>
      <c r="N13" s="179">
        <v>0.90454496288874575</v>
      </c>
      <c r="O13" s="179">
        <v>0.3690799576565561</v>
      </c>
      <c r="P13" s="159"/>
      <c r="Q13" s="156">
        <v>664.13</v>
      </c>
      <c r="R13" s="156">
        <v>178.48900000000003</v>
      </c>
      <c r="S13" s="156">
        <v>21.714000000000002</v>
      </c>
      <c r="T13" s="156">
        <v>8324.2709999999988</v>
      </c>
      <c r="U13" s="159"/>
      <c r="V13" s="159"/>
      <c r="W13" s="156">
        <v>4044.7120000000009</v>
      </c>
      <c r="X13" s="156">
        <v>4005.7239999999997</v>
      </c>
      <c r="Y13" s="159"/>
      <c r="Z13" s="156">
        <v>561.83800000000008</v>
      </c>
      <c r="AA13" s="159"/>
      <c r="AB13" s="159"/>
      <c r="AC13" s="163">
        <v>14767.103999999999</v>
      </c>
      <c r="AD13" s="159"/>
      <c r="AE13" s="156">
        <v>678.60699999999997</v>
      </c>
      <c r="AF13" s="156">
        <v>177.29300000000001</v>
      </c>
      <c r="AG13" s="156">
        <v>21.638000000000002</v>
      </c>
      <c r="AH13" s="156">
        <v>8398.4439999999995</v>
      </c>
      <c r="AI13" s="156">
        <v>3679.7159999999999</v>
      </c>
      <c r="AJ13" s="156">
        <v>505.27</v>
      </c>
      <c r="AK13" s="159"/>
      <c r="AL13" s="159"/>
      <c r="AM13" s="165">
        <v>14371.553</v>
      </c>
    </row>
    <row r="14" spans="1:46" ht="12.75" customHeight="1">
      <c r="A14" s="156" t="s">
        <v>776</v>
      </c>
      <c r="B14" s="156" t="s">
        <v>805</v>
      </c>
      <c r="C14" s="156">
        <v>107.276</v>
      </c>
      <c r="D14" s="156">
        <v>2490.5160000000001</v>
      </c>
      <c r="E14" s="156">
        <v>32858.880000000005</v>
      </c>
      <c r="F14" s="156">
        <v>4293.0349999999999</v>
      </c>
      <c r="G14" s="156">
        <v>166107.81900000002</v>
      </c>
      <c r="H14" s="159"/>
      <c r="I14" s="179">
        <v>6.9285581117864199</v>
      </c>
      <c r="J14" s="180">
        <v>7.5801962324273359E-2</v>
      </c>
      <c r="K14" s="180">
        <v>0.26703874264734523</v>
      </c>
      <c r="L14" s="159"/>
      <c r="M14" s="179">
        <v>0.96215311545328652</v>
      </c>
      <c r="N14" s="179">
        <v>0.9512785244005697</v>
      </c>
      <c r="O14" s="179">
        <v>0.36894109120775337</v>
      </c>
      <c r="P14" s="159"/>
      <c r="Q14" s="156">
        <v>743.26799999999992</v>
      </c>
      <c r="R14" s="156">
        <v>188.786</v>
      </c>
      <c r="S14" s="156">
        <v>18.314</v>
      </c>
      <c r="T14" s="156">
        <v>8774.5939999999991</v>
      </c>
      <c r="U14" s="159"/>
      <c r="V14" s="159"/>
      <c r="W14" s="156">
        <v>4130.5569999999998</v>
      </c>
      <c r="X14" s="156">
        <v>4083.8719999999998</v>
      </c>
      <c r="Y14" s="159"/>
      <c r="Z14" s="156">
        <v>612.83999999999992</v>
      </c>
      <c r="AA14" s="159"/>
      <c r="AB14" s="159"/>
      <c r="AC14" s="163">
        <v>15698.86</v>
      </c>
      <c r="AD14" s="159"/>
      <c r="AE14" s="156">
        <v>715.15800000000002</v>
      </c>
      <c r="AF14" s="156">
        <v>181.113</v>
      </c>
      <c r="AG14" s="156">
        <v>19.82</v>
      </c>
      <c r="AH14" s="156">
        <v>8942.6230000000014</v>
      </c>
      <c r="AI14" s="156">
        <v>3811.4459999999999</v>
      </c>
      <c r="AJ14" s="156">
        <v>598.44499999999994</v>
      </c>
      <c r="AK14" s="159"/>
      <c r="AL14" s="159"/>
      <c r="AM14" s="165">
        <v>15425.017</v>
      </c>
    </row>
    <row r="15" spans="1:46" ht="12.75" customHeight="1">
      <c r="A15" s="156" t="s">
        <v>776</v>
      </c>
      <c r="B15" s="156" t="s">
        <v>806</v>
      </c>
      <c r="C15" s="156">
        <v>115.95500000000001</v>
      </c>
      <c r="D15" s="156">
        <v>2634.6910000000003</v>
      </c>
      <c r="E15" s="156">
        <v>33213.600000000006</v>
      </c>
      <c r="F15" s="156">
        <v>4165.9210000000003</v>
      </c>
      <c r="G15" s="156">
        <v>176912.03899999999</v>
      </c>
      <c r="H15" s="159"/>
      <c r="I15" s="179">
        <v>6.6620154370229816</v>
      </c>
      <c r="J15" s="180">
        <v>7.5485132791663231E-2</v>
      </c>
      <c r="K15" s="180">
        <v>0.26494755160536654</v>
      </c>
      <c r="L15" s="180">
        <v>0.2634208577209336</v>
      </c>
      <c r="M15" s="179">
        <v>1.001698303928471</v>
      </c>
      <c r="N15" s="179">
        <v>0.98895754384204593</v>
      </c>
      <c r="O15" s="179">
        <v>0.3580694697662718</v>
      </c>
      <c r="P15" s="159"/>
      <c r="Q15" s="156">
        <v>772.49399999999991</v>
      </c>
      <c r="R15" s="156">
        <v>198.88000000000002</v>
      </c>
      <c r="S15" s="156">
        <v>17.803999999999998</v>
      </c>
      <c r="T15" s="156">
        <v>8799.8619999999992</v>
      </c>
      <c r="U15" s="156">
        <v>8749.1550000000007</v>
      </c>
      <c r="V15" s="156">
        <v>50.706999999999248</v>
      </c>
      <c r="W15" s="156">
        <v>4172.9960000000001</v>
      </c>
      <c r="X15" s="156">
        <v>4119.9189999999999</v>
      </c>
      <c r="Y15" s="156">
        <v>53.0769999999996</v>
      </c>
      <c r="Z15" s="156">
        <v>633.46799999999996</v>
      </c>
      <c r="AA15" s="159"/>
      <c r="AB15" s="159"/>
      <c r="AC15" s="163">
        <v>15844.053</v>
      </c>
      <c r="AD15" s="159"/>
      <c r="AE15" s="156">
        <v>755.34900000000005</v>
      </c>
      <c r="AF15" s="156">
        <v>191.65999999999997</v>
      </c>
      <c r="AG15" s="156">
        <v>17.569000000000003</v>
      </c>
      <c r="AH15" s="156">
        <v>9077.4989999999998</v>
      </c>
      <c r="AI15" s="156">
        <v>4186.2079999999996</v>
      </c>
      <c r="AJ15" s="156">
        <v>648.93899999999996</v>
      </c>
      <c r="AK15" s="159"/>
      <c r="AL15" s="159"/>
      <c r="AM15" s="165">
        <v>16056.442999999999</v>
      </c>
    </row>
    <row r="16" spans="1:46" ht="12.75" customHeight="1">
      <c r="A16" s="156" t="s">
        <v>776</v>
      </c>
      <c r="B16" s="156" t="s">
        <v>807</v>
      </c>
      <c r="C16" s="156">
        <v>138.55099999999999</v>
      </c>
      <c r="D16" s="156">
        <v>2754.97</v>
      </c>
      <c r="E16" s="156">
        <v>34837.618999999999</v>
      </c>
      <c r="F16" s="156">
        <v>4452.3789999999999</v>
      </c>
      <c r="G16" s="156">
        <v>187603.32</v>
      </c>
      <c r="H16" s="159"/>
      <c r="I16" s="179">
        <v>6.7447510303065306</v>
      </c>
      <c r="J16" s="180">
        <v>7.4602627251839415E-2</v>
      </c>
      <c r="K16" s="180">
        <v>0.26167106885232311</v>
      </c>
      <c r="L16" s="180">
        <v>0.26020678967756095</v>
      </c>
      <c r="M16" s="179">
        <v>1.0597251491842901</v>
      </c>
      <c r="N16" s="179">
        <v>1.0444870034648892</v>
      </c>
      <c r="O16" s="179">
        <v>0.3503951849039772</v>
      </c>
      <c r="P16" s="159"/>
      <c r="Q16" s="156">
        <v>934.49200000000008</v>
      </c>
      <c r="R16" s="156">
        <v>205.52800000000002</v>
      </c>
      <c r="S16" s="156">
        <v>18.013999999999999</v>
      </c>
      <c r="T16" s="156">
        <v>9115.9969999999994</v>
      </c>
      <c r="U16" s="156">
        <v>9064.9849999999988</v>
      </c>
      <c r="V16" s="156">
        <v>51.011999999999929</v>
      </c>
      <c r="W16" s="156">
        <v>4718.2979999999998</v>
      </c>
      <c r="X16" s="156">
        <v>4650.4520000000002</v>
      </c>
      <c r="Y16" s="156">
        <v>67.845999999999606</v>
      </c>
      <c r="Z16" s="156">
        <v>657.35300000000007</v>
      </c>
      <c r="AA16" s="159"/>
      <c r="AB16" s="159"/>
      <c r="AC16" s="163">
        <v>16908.455999999998</v>
      </c>
      <c r="AD16" s="159"/>
      <c r="AE16" s="156">
        <v>778.53399999999988</v>
      </c>
      <c r="AF16" s="156">
        <v>198.10300000000001</v>
      </c>
      <c r="AG16" s="156">
        <v>16.637999999999998</v>
      </c>
      <c r="AH16" s="156">
        <v>9244.135000000002</v>
      </c>
      <c r="AI16" s="156">
        <v>4477.1760000000004</v>
      </c>
      <c r="AJ16" s="156">
        <v>657.94100000000003</v>
      </c>
      <c r="AK16" s="159"/>
      <c r="AL16" s="159"/>
      <c r="AM16" s="165">
        <v>16576.162</v>
      </c>
    </row>
    <row r="17" spans="1:39" ht="12.75" customHeight="1">
      <c r="A17" s="156" t="s">
        <v>776</v>
      </c>
      <c r="B17" s="156" t="s">
        <v>808</v>
      </c>
      <c r="C17" s="156">
        <v>92.552999999999997</v>
      </c>
      <c r="D17" s="156">
        <v>2742.3060000000005</v>
      </c>
      <c r="E17" s="156">
        <v>35504.923999999999</v>
      </c>
      <c r="F17" s="156">
        <v>4225.5609999999997</v>
      </c>
      <c r="G17" s="156">
        <v>193624.14</v>
      </c>
      <c r="H17" s="159"/>
      <c r="I17" s="179">
        <v>7.277214136764881</v>
      </c>
      <c r="J17" s="180">
        <v>8.0478983745796415E-2</v>
      </c>
      <c r="K17" s="180">
        <v>0.26087297074625482</v>
      </c>
      <c r="L17" s="180">
        <v>0.26019331853801464</v>
      </c>
      <c r="M17" s="179">
        <v>1.1616890632983408</v>
      </c>
      <c r="N17" s="179">
        <v>1.1449603969745081</v>
      </c>
      <c r="O17" s="179">
        <v>0.3610551866105125</v>
      </c>
      <c r="P17" s="159"/>
      <c r="Q17" s="156">
        <v>673.52800000000002</v>
      </c>
      <c r="R17" s="156">
        <v>220.69800000000001</v>
      </c>
      <c r="S17" s="156">
        <v>16.960999999999999</v>
      </c>
      <c r="T17" s="156">
        <v>9262.2749999999996</v>
      </c>
      <c r="U17" s="156">
        <v>9238.1440000000002</v>
      </c>
      <c r="V17" s="156">
        <v>24.130999999999435</v>
      </c>
      <c r="W17" s="156">
        <v>4908.7879999999996</v>
      </c>
      <c r="X17" s="156">
        <v>4838.0999999999995</v>
      </c>
      <c r="Y17" s="156">
        <v>70.688000000000386</v>
      </c>
      <c r="Z17" s="156">
        <v>699.09</v>
      </c>
      <c r="AA17" s="159"/>
      <c r="AB17" s="159"/>
      <c r="AC17" s="163">
        <v>15781.34</v>
      </c>
      <c r="AD17" s="159"/>
      <c r="AE17" s="156">
        <v>809.61700000000019</v>
      </c>
      <c r="AF17" s="156">
        <v>208.07500000000002</v>
      </c>
      <c r="AG17" s="156">
        <v>16.858000000000001</v>
      </c>
      <c r="AH17" s="156">
        <v>9505.0929999999989</v>
      </c>
      <c r="AI17" s="156">
        <v>4918.9589999999998</v>
      </c>
      <c r="AJ17" s="156">
        <v>691.72399999999993</v>
      </c>
      <c r="AK17" s="159"/>
      <c r="AL17" s="159"/>
      <c r="AM17" s="165">
        <v>16150.405999999999</v>
      </c>
    </row>
    <row r="18" spans="1:39" ht="12.75" customHeight="1">
      <c r="A18" s="156" t="s">
        <v>776</v>
      </c>
      <c r="B18" s="156" t="s">
        <v>809</v>
      </c>
      <c r="C18" s="156">
        <v>115.10700000000001</v>
      </c>
      <c r="D18" s="156">
        <v>2993.4960000000005</v>
      </c>
      <c r="E18" s="156">
        <v>37329.019000000008</v>
      </c>
      <c r="F18" s="156">
        <v>4468.384</v>
      </c>
      <c r="G18" s="156">
        <v>208213.98000000007</v>
      </c>
      <c r="H18" s="159"/>
      <c r="I18" s="179">
        <v>7.289843363131693</v>
      </c>
      <c r="J18" s="180">
        <v>8.0360555016609339E-2</v>
      </c>
      <c r="K18" s="180">
        <v>0.25837531385435014</v>
      </c>
      <c r="L18" s="180">
        <v>0.25766835715666675</v>
      </c>
      <c r="M18" s="179">
        <v>1.2101148871717382</v>
      </c>
      <c r="N18" s="179">
        <v>1.1909699345445692</v>
      </c>
      <c r="O18" s="179">
        <v>0.36702722843105906</v>
      </c>
      <c r="P18" s="159"/>
      <c r="Q18" s="156">
        <v>839.11199999999985</v>
      </c>
      <c r="R18" s="156">
        <v>240.55900000000003</v>
      </c>
      <c r="S18" s="156">
        <v>17.829999999999998</v>
      </c>
      <c r="T18" s="156">
        <v>9644.896999999999</v>
      </c>
      <c r="U18" s="156">
        <v>9618.5069999999978</v>
      </c>
      <c r="V18" s="156">
        <v>26.39000000000031</v>
      </c>
      <c r="W18" s="156">
        <v>5407.2579999999998</v>
      </c>
      <c r="X18" s="156">
        <v>5321.7110000000002</v>
      </c>
      <c r="Y18" s="156">
        <v>85.546999999999912</v>
      </c>
      <c r="Z18" s="156">
        <v>764.20199999999988</v>
      </c>
      <c r="AA18" s="159"/>
      <c r="AB18" s="159"/>
      <c r="AC18" s="163">
        <v>16913.857999999997</v>
      </c>
      <c r="AD18" s="159"/>
      <c r="AE18" s="156">
        <v>814.50600000000009</v>
      </c>
      <c r="AF18" s="156">
        <v>229.00700000000001</v>
      </c>
      <c r="AG18" s="156">
        <v>18.256999999999998</v>
      </c>
      <c r="AH18" s="156">
        <v>9789.9609999999993</v>
      </c>
      <c r="AI18" s="156">
        <v>5242.8490000000002</v>
      </c>
      <c r="AJ18" s="156">
        <v>758.51700000000005</v>
      </c>
      <c r="AK18" s="159"/>
      <c r="AL18" s="159"/>
      <c r="AM18" s="165">
        <v>16852.63</v>
      </c>
    </row>
    <row r="19" spans="1:39" ht="12.75" customHeight="1">
      <c r="A19" s="156" t="s">
        <v>776</v>
      </c>
      <c r="B19" s="156" t="s">
        <v>810</v>
      </c>
      <c r="C19" s="156">
        <v>125.446</v>
      </c>
      <c r="D19" s="156">
        <v>3032.7690000000002</v>
      </c>
      <c r="E19" s="156">
        <v>38875.796000000002</v>
      </c>
      <c r="F19" s="156">
        <v>4458.2619999999997</v>
      </c>
      <c r="G19" s="156">
        <v>223904.01</v>
      </c>
      <c r="H19" s="159"/>
      <c r="I19" s="179">
        <v>7.3016915644978715</v>
      </c>
      <c r="J19" s="180">
        <v>8.117532195825003E-2</v>
      </c>
      <c r="K19" s="180">
        <v>0.25513705237058049</v>
      </c>
      <c r="L19" s="180">
        <v>0.25457323111789143</v>
      </c>
      <c r="M19" s="179">
        <v>1.2653715730479724</v>
      </c>
      <c r="N19" s="179">
        <v>1.2443638350550059</v>
      </c>
      <c r="O19" s="179">
        <v>0.36484027240065958</v>
      </c>
      <c r="P19" s="159"/>
      <c r="Q19" s="156">
        <v>915.96799999999996</v>
      </c>
      <c r="R19" s="156">
        <v>246.18600000000001</v>
      </c>
      <c r="S19" s="156">
        <v>18.891000000000002</v>
      </c>
      <c r="T19" s="156">
        <v>9918.6560000000027</v>
      </c>
      <c r="U19" s="156">
        <v>9896.737000000001</v>
      </c>
      <c r="V19" s="156">
        <v>21.919000000000683</v>
      </c>
      <c r="W19" s="156">
        <v>5641.3579999999993</v>
      </c>
      <c r="X19" s="156">
        <v>5547.7000000000007</v>
      </c>
      <c r="Y19" s="156">
        <v>93.657999999999902</v>
      </c>
      <c r="Z19" s="156">
        <v>816.89200000000005</v>
      </c>
      <c r="AA19" s="159"/>
      <c r="AB19" s="159"/>
      <c r="AC19" s="163">
        <v>17557.951000000001</v>
      </c>
      <c r="AD19" s="159"/>
      <c r="AE19" s="156">
        <v>842.32700000000011</v>
      </c>
      <c r="AF19" s="156">
        <v>233.24300000000002</v>
      </c>
      <c r="AG19" s="156">
        <v>18.336999999999996</v>
      </c>
      <c r="AH19" s="156">
        <v>10122.792999999998</v>
      </c>
      <c r="AI19" s="156">
        <v>5487.0370000000003</v>
      </c>
      <c r="AJ19" s="156">
        <v>809.01599999999985</v>
      </c>
      <c r="AK19" s="159"/>
      <c r="AL19" s="159"/>
      <c r="AM19" s="165">
        <v>17513.689000000002</v>
      </c>
    </row>
    <row r="20" spans="1:39" ht="12.75" customHeight="1">
      <c r="A20" s="156" t="s">
        <v>776</v>
      </c>
      <c r="B20" s="156" t="s">
        <v>811</v>
      </c>
      <c r="C20" s="156">
        <v>112.514</v>
      </c>
      <c r="D20" s="156">
        <v>3127.2110000000002</v>
      </c>
      <c r="E20" s="156">
        <v>39533.669000000002</v>
      </c>
      <c r="F20" s="156">
        <v>4404.2529999999997</v>
      </c>
      <c r="G20" s="156">
        <v>234355.00099999996</v>
      </c>
      <c r="H20" s="159"/>
      <c r="I20" s="179">
        <v>7.7286648772597202</v>
      </c>
      <c r="J20" s="180">
        <v>8.3803107625292944E-2</v>
      </c>
      <c r="K20" s="180">
        <v>0.25259666640098588</v>
      </c>
      <c r="L20" s="180">
        <v>0.25207733691502299</v>
      </c>
      <c r="M20" s="179">
        <v>1.3000186410726178</v>
      </c>
      <c r="N20" s="179">
        <v>1.2780217212771383</v>
      </c>
      <c r="O20" s="179">
        <v>0.36695696542870027</v>
      </c>
      <c r="P20" s="159"/>
      <c r="Q20" s="156">
        <v>869.58300000000008</v>
      </c>
      <c r="R20" s="156">
        <v>262.07</v>
      </c>
      <c r="S20" s="156">
        <v>19.721000000000004</v>
      </c>
      <c r="T20" s="156">
        <v>9986.0730000000003</v>
      </c>
      <c r="U20" s="156">
        <v>9965.5420000000013</v>
      </c>
      <c r="V20" s="156">
        <v>20.531000000000894</v>
      </c>
      <c r="W20" s="156">
        <v>5725.6109999999999</v>
      </c>
      <c r="X20" s="156">
        <v>5628.7309999999998</v>
      </c>
      <c r="Y20" s="156">
        <v>96.88</v>
      </c>
      <c r="Z20" s="156">
        <v>859.98199999999997</v>
      </c>
      <c r="AA20" s="159"/>
      <c r="AB20" s="159"/>
      <c r="AC20" s="163">
        <v>17723.04</v>
      </c>
      <c r="AD20" s="159"/>
      <c r="AE20" s="156">
        <v>899.67700000000013</v>
      </c>
      <c r="AF20" s="156">
        <v>243.17199999999997</v>
      </c>
      <c r="AG20" s="156">
        <v>18.135999999999996</v>
      </c>
      <c r="AH20" s="156">
        <v>10210.01</v>
      </c>
      <c r="AI20" s="156">
        <v>5792.0259999999998</v>
      </c>
      <c r="AJ20" s="156">
        <v>854.88700000000006</v>
      </c>
      <c r="AK20" s="159"/>
      <c r="AL20" s="159"/>
      <c r="AM20" s="165">
        <v>18022.249</v>
      </c>
    </row>
    <row r="21" spans="1:39" ht="12.75" customHeight="1">
      <c r="A21" s="156" t="s">
        <v>776</v>
      </c>
      <c r="B21" s="156" t="s">
        <v>812</v>
      </c>
      <c r="C21" s="156">
        <v>116.83100000000002</v>
      </c>
      <c r="D21" s="156">
        <v>3280.2350000000006</v>
      </c>
      <c r="E21" s="156">
        <v>40128.675000000003</v>
      </c>
      <c r="F21" s="156">
        <v>4326.4310000000005</v>
      </c>
      <c r="G21" s="156">
        <v>240964.99900000001</v>
      </c>
      <c r="H21" s="159"/>
      <c r="I21" s="179">
        <v>8.2023949123092308</v>
      </c>
      <c r="J21" s="180">
        <v>9.0121896754348382E-2</v>
      </c>
      <c r="K21" s="180">
        <v>0.25312884115909634</v>
      </c>
      <c r="L21" s="180">
        <v>0.25263657471870177</v>
      </c>
      <c r="M21" s="179">
        <v>1.4547667580969161</v>
      </c>
      <c r="N21" s="179">
        <v>1.4295545219604797</v>
      </c>
      <c r="O21" s="179">
        <v>0.40394995291411601</v>
      </c>
      <c r="P21" s="159"/>
      <c r="Q21" s="156">
        <v>958.29399999999998</v>
      </c>
      <c r="R21" s="156">
        <v>295.62100000000004</v>
      </c>
      <c r="S21" s="156">
        <v>20.436999999999998</v>
      </c>
      <c r="T21" s="156">
        <v>10157.725</v>
      </c>
      <c r="U21" s="156">
        <v>10137.971</v>
      </c>
      <c r="V21" s="156">
        <v>19.753999999999721</v>
      </c>
      <c r="W21" s="156">
        <v>6293.9479999999994</v>
      </c>
      <c r="X21" s="156">
        <v>6184.8690000000006</v>
      </c>
      <c r="Y21" s="156">
        <v>109.07900000000024</v>
      </c>
      <c r="Z21" s="156">
        <v>973.37800000000016</v>
      </c>
      <c r="AA21" s="159"/>
      <c r="AB21" s="159"/>
      <c r="AC21" s="163">
        <v>18699.402999999998</v>
      </c>
      <c r="AD21" s="159"/>
      <c r="AE21" s="156">
        <v>913.98899999999992</v>
      </c>
      <c r="AF21" s="156">
        <v>279.45599999999996</v>
      </c>
      <c r="AG21" s="156">
        <v>20.646999999999998</v>
      </c>
      <c r="AH21" s="156">
        <v>10413.782000000001</v>
      </c>
      <c r="AI21" s="156">
        <v>5999.5719999999992</v>
      </c>
      <c r="AJ21" s="156">
        <v>973.35500000000002</v>
      </c>
      <c r="AK21" s="159"/>
      <c r="AL21" s="159"/>
      <c r="AM21" s="165">
        <v>18602.271000000001</v>
      </c>
    </row>
    <row r="22" spans="1:39" ht="12.75" customHeight="1">
      <c r="A22" s="156" t="s">
        <v>776</v>
      </c>
      <c r="B22" s="156" t="s">
        <v>813</v>
      </c>
      <c r="C22" s="156">
        <v>118.01500000000001</v>
      </c>
      <c r="D22" s="156">
        <v>3334.8070000000002</v>
      </c>
      <c r="E22" s="156">
        <v>41401.271000000001</v>
      </c>
      <c r="F22" s="156">
        <v>4096.9410000000007</v>
      </c>
      <c r="G22" s="156">
        <v>248397.272</v>
      </c>
      <c r="H22" s="159"/>
      <c r="I22" s="179">
        <v>8.2019404313011055</v>
      </c>
      <c r="J22" s="180">
        <v>8.9597388994325608E-2</v>
      </c>
      <c r="K22" s="180">
        <v>0.25527769425243013</v>
      </c>
      <c r="L22" s="180">
        <v>0.2543828183439103</v>
      </c>
      <c r="M22" s="179">
        <v>1.6263690397298862</v>
      </c>
      <c r="N22" s="179">
        <v>1.5951154776209857</v>
      </c>
      <c r="O22" s="179">
        <v>0.43236223624871373</v>
      </c>
      <c r="P22" s="159"/>
      <c r="Q22" s="156">
        <v>967.95200000000011</v>
      </c>
      <c r="R22" s="156">
        <v>298.79000000000002</v>
      </c>
      <c r="S22" s="156">
        <v>20.255000000000003</v>
      </c>
      <c r="T22" s="156">
        <v>10568.821</v>
      </c>
      <c r="U22" s="156">
        <v>10531.772000000001</v>
      </c>
      <c r="V22" s="156">
        <v>37.049000000000014</v>
      </c>
      <c r="W22" s="156">
        <v>6663.1380000000008</v>
      </c>
      <c r="X22" s="156">
        <v>6535.0940000000001</v>
      </c>
      <c r="Y22" s="156">
        <v>128.0440000000001</v>
      </c>
      <c r="Z22" s="156">
        <v>1073.9760000000001</v>
      </c>
      <c r="AA22" s="159"/>
      <c r="AB22" s="159"/>
      <c r="AC22" s="163">
        <v>19592.932000000001</v>
      </c>
      <c r="AD22" s="159"/>
      <c r="AE22" s="156">
        <v>934.64299999999992</v>
      </c>
      <c r="AF22" s="156">
        <v>286.35600000000005</v>
      </c>
      <c r="AG22" s="156">
        <v>20.83</v>
      </c>
      <c r="AH22" s="156">
        <v>10714.955</v>
      </c>
      <c r="AI22" s="156">
        <v>6765.3099999999995</v>
      </c>
      <c r="AJ22" s="156">
        <v>1065.482</v>
      </c>
      <c r="AK22" s="159"/>
      <c r="AL22" s="159"/>
      <c r="AM22" s="165">
        <v>19786.437000000002</v>
      </c>
    </row>
    <row r="23" spans="1:39" ht="12.75" customHeight="1">
      <c r="A23" s="156" t="s">
        <v>776</v>
      </c>
      <c r="B23" s="156" t="s">
        <v>814</v>
      </c>
      <c r="C23" s="156">
        <v>108.536</v>
      </c>
      <c r="D23" s="156">
        <v>3243.3680000000004</v>
      </c>
      <c r="E23" s="156">
        <v>40644.334999999999</v>
      </c>
      <c r="F23" s="156">
        <v>4310.0849999999991</v>
      </c>
      <c r="G23" s="156">
        <v>250192.18900000004</v>
      </c>
      <c r="H23" s="159"/>
      <c r="I23" s="179">
        <v>8.1983857890469523</v>
      </c>
      <c r="J23" s="180">
        <v>9.0425754955959364E-2</v>
      </c>
      <c r="K23" s="180">
        <v>0.24709342642707777</v>
      </c>
      <c r="L23" s="180">
        <v>0.24598023316164483</v>
      </c>
      <c r="M23" s="179">
        <v>1.6733628223109291</v>
      </c>
      <c r="N23" s="179">
        <v>1.6395748575724149</v>
      </c>
      <c r="O23" s="179">
        <v>0.48605034588030238</v>
      </c>
      <c r="P23" s="159"/>
      <c r="Q23" s="156">
        <v>889.82</v>
      </c>
      <c r="R23" s="156">
        <v>293.28400000000005</v>
      </c>
      <c r="S23" s="156">
        <v>19.393000000000001</v>
      </c>
      <c r="T23" s="156">
        <v>10042.948</v>
      </c>
      <c r="U23" s="156">
        <v>9997.7030000000013</v>
      </c>
      <c r="V23" s="156">
        <v>45.245000000000495</v>
      </c>
      <c r="W23" s="156">
        <v>7212.3359999999993</v>
      </c>
      <c r="X23" s="156">
        <v>7066.7070000000003</v>
      </c>
      <c r="Y23" s="156">
        <v>145.62899999999979</v>
      </c>
      <c r="Z23" s="156">
        <v>1216.06</v>
      </c>
      <c r="AA23" s="159"/>
      <c r="AB23" s="159"/>
      <c r="AC23" s="163">
        <v>19673.841</v>
      </c>
      <c r="AD23" s="159"/>
      <c r="AE23" s="156">
        <v>902.95999999999992</v>
      </c>
      <c r="AF23" s="156">
        <v>284.99099999999999</v>
      </c>
      <c r="AG23" s="156">
        <v>19.763999999999999</v>
      </c>
      <c r="AH23" s="156">
        <v>10151.962999999998</v>
      </c>
      <c r="AI23" s="156">
        <v>7023.6880000000001</v>
      </c>
      <c r="AJ23" s="156">
        <v>1187.357</v>
      </c>
      <c r="AK23" s="159"/>
      <c r="AL23" s="159"/>
      <c r="AM23" s="165">
        <v>19569.949999999997</v>
      </c>
    </row>
    <row r="24" spans="1:39" ht="12.75" customHeight="1">
      <c r="A24" s="156" t="s">
        <v>776</v>
      </c>
      <c r="B24" s="156" t="s">
        <v>815</v>
      </c>
      <c r="C24" s="156">
        <v>102.684</v>
      </c>
      <c r="D24" s="156">
        <v>3292.7359999999999</v>
      </c>
      <c r="E24" s="156">
        <v>38182.324000000001</v>
      </c>
      <c r="F24" s="156">
        <v>3750.2450000000003</v>
      </c>
      <c r="G24" s="156">
        <v>238795.46699999998</v>
      </c>
      <c r="H24" s="159"/>
      <c r="I24" s="179">
        <v>8.2010050251256281</v>
      </c>
      <c r="J24" s="180">
        <v>9.006825934420494E-2</v>
      </c>
      <c r="K24" s="180">
        <v>0.25592106441713708</v>
      </c>
      <c r="L24" s="180">
        <v>0.25543992555298628</v>
      </c>
      <c r="M24" s="179">
        <v>1.8919934564275136</v>
      </c>
      <c r="N24" s="179">
        <v>1.8287650540164708</v>
      </c>
      <c r="O24" s="179">
        <v>0.54417490261655599</v>
      </c>
      <c r="P24" s="159"/>
      <c r="Q24" s="156">
        <v>842.11199999999997</v>
      </c>
      <c r="R24" s="156">
        <v>296.57099999999997</v>
      </c>
      <c r="S24" s="156">
        <v>18.497</v>
      </c>
      <c r="T24" s="156">
        <v>9771.6610000000001</v>
      </c>
      <c r="U24" s="156">
        <v>9753.2899999999991</v>
      </c>
      <c r="V24" s="156">
        <v>18.370999999999817</v>
      </c>
      <c r="W24" s="156">
        <v>7095.4390000000012</v>
      </c>
      <c r="X24" s="156">
        <v>6858.317</v>
      </c>
      <c r="Y24" s="156">
        <v>237.12199999999945</v>
      </c>
      <c r="Z24" s="156">
        <v>1299.4649999999999</v>
      </c>
      <c r="AA24" s="159"/>
      <c r="AB24" s="159"/>
      <c r="AC24" s="163">
        <v>19323.744999999995</v>
      </c>
      <c r="AD24" s="159"/>
      <c r="AE24" s="156">
        <v>802.41799999999989</v>
      </c>
      <c r="AF24" s="156">
        <v>276.65899999999999</v>
      </c>
      <c r="AG24" s="156">
        <v>18.198999999999998</v>
      </c>
      <c r="AH24" s="156">
        <v>9851.2790000000005</v>
      </c>
      <c r="AI24" s="156">
        <v>7131.0069999999996</v>
      </c>
      <c r="AJ24" s="156">
        <v>1270.7220000000002</v>
      </c>
      <c r="AK24" s="159"/>
      <c r="AL24" s="159"/>
      <c r="AM24" s="165">
        <v>19349.021000000004</v>
      </c>
    </row>
    <row r="25" spans="1:39" ht="12.75" customHeight="1">
      <c r="A25" s="156" t="s">
        <v>776</v>
      </c>
      <c r="B25" s="156" t="s">
        <v>816</v>
      </c>
      <c r="C25" s="156">
        <v>101.047</v>
      </c>
      <c r="D25" s="156">
        <v>3269.056</v>
      </c>
      <c r="E25" s="156">
        <v>37317.166000000005</v>
      </c>
      <c r="F25" s="156">
        <v>3438.6460000000002</v>
      </c>
      <c r="G25" s="156">
        <v>246599.17100000003</v>
      </c>
      <c r="H25" s="159"/>
      <c r="I25" s="179">
        <v>8.198511583718469</v>
      </c>
      <c r="J25" s="180">
        <v>9.0184750582431125E-2</v>
      </c>
      <c r="K25" s="180">
        <v>0.2637857869485587</v>
      </c>
      <c r="L25" s="180">
        <v>0.26327221633068276</v>
      </c>
      <c r="M25" s="179">
        <v>2.2011169512651199</v>
      </c>
      <c r="N25" s="179">
        <v>2.1055552098122337</v>
      </c>
      <c r="O25" s="179">
        <v>0.55579383922584236</v>
      </c>
      <c r="P25" s="159"/>
      <c r="Q25" s="156">
        <v>828.43500000000006</v>
      </c>
      <c r="R25" s="156">
        <v>294.81899999999996</v>
      </c>
      <c r="S25" s="156">
        <v>18.075000000000003</v>
      </c>
      <c r="T25" s="156">
        <v>9843.7379999999994</v>
      </c>
      <c r="U25" s="156">
        <v>9824.5730000000003</v>
      </c>
      <c r="V25" s="156">
        <v>19.164999999999623</v>
      </c>
      <c r="W25" s="156">
        <v>7568.8619999999992</v>
      </c>
      <c r="X25" s="156">
        <v>7240.2589999999991</v>
      </c>
      <c r="Y25" s="156">
        <v>328.60299999999967</v>
      </c>
      <c r="Z25" s="156">
        <v>1370.5830000000001</v>
      </c>
      <c r="AA25" s="159"/>
      <c r="AB25" s="159"/>
      <c r="AC25" s="163">
        <v>19924.511999999995</v>
      </c>
      <c r="AD25" s="159"/>
      <c r="AE25" s="156">
        <v>809.96499999999992</v>
      </c>
      <c r="AF25" s="156">
        <v>278.75299999999999</v>
      </c>
      <c r="AG25" s="156">
        <v>18.038999999999998</v>
      </c>
      <c r="AH25" s="156">
        <v>9912.9250000000011</v>
      </c>
      <c r="AI25" s="156">
        <v>7422.9669999999996</v>
      </c>
      <c r="AJ25" s="156">
        <v>1363.413</v>
      </c>
      <c r="AK25" s="159"/>
      <c r="AL25" s="159"/>
      <c r="AM25" s="165">
        <v>19806.199000000001</v>
      </c>
    </row>
    <row r="26" spans="1:39" ht="12.75" customHeight="1">
      <c r="A26" s="156" t="s">
        <v>776</v>
      </c>
      <c r="B26" s="156" t="s">
        <v>817</v>
      </c>
      <c r="C26" s="156">
        <v>96.334999999999994</v>
      </c>
      <c r="D26" s="156">
        <v>3290.0320000000002</v>
      </c>
      <c r="E26" s="156">
        <v>34761.53</v>
      </c>
      <c r="F26" s="156">
        <v>2840.3480000000004</v>
      </c>
      <c r="G26" s="156">
        <v>241164.22399999999</v>
      </c>
      <c r="H26" s="159"/>
      <c r="I26" s="179">
        <v>8.1915918409716095</v>
      </c>
      <c r="J26" s="180">
        <v>9.0239851770438695E-2</v>
      </c>
      <c r="K26" s="180">
        <v>0.26327684655997591</v>
      </c>
      <c r="L26" s="180">
        <v>0.26271067470275328</v>
      </c>
      <c r="M26" s="179">
        <v>2.5766099787772481</v>
      </c>
      <c r="N26" s="179">
        <v>2.422028216260824</v>
      </c>
      <c r="O26" s="179">
        <v>0.58715176592693952</v>
      </c>
      <c r="P26" s="159"/>
      <c r="Q26" s="156">
        <v>789.13699999999994</v>
      </c>
      <c r="R26" s="156">
        <v>296.892</v>
      </c>
      <c r="S26" s="156">
        <v>17.934000000000001</v>
      </c>
      <c r="T26" s="156">
        <v>9151.9060000000009</v>
      </c>
      <c r="U26" s="156">
        <v>9132.2250000000004</v>
      </c>
      <c r="V26" s="156">
        <v>19.681000000000186</v>
      </c>
      <c r="W26" s="156">
        <v>7318.4690000000001</v>
      </c>
      <c r="X26" s="156">
        <v>6879.4029999999993</v>
      </c>
      <c r="Y26" s="156">
        <v>439.0659999999998</v>
      </c>
      <c r="Z26" s="156">
        <v>1416</v>
      </c>
      <c r="AA26" s="159"/>
      <c r="AB26" s="159"/>
      <c r="AC26" s="163">
        <v>18990.338</v>
      </c>
      <c r="AD26" s="159"/>
      <c r="AE26" s="156">
        <v>772.01199999999994</v>
      </c>
      <c r="AF26" s="156">
        <v>278.92500000000001</v>
      </c>
      <c r="AG26" s="156">
        <v>17.256</v>
      </c>
      <c r="AH26" s="156">
        <v>9289.0489999999991</v>
      </c>
      <c r="AI26" s="156">
        <v>7252.945999999999</v>
      </c>
      <c r="AJ26" s="156">
        <v>1372.336</v>
      </c>
      <c r="AK26" s="159"/>
      <c r="AL26" s="159"/>
      <c r="AM26" s="165">
        <v>18983.234</v>
      </c>
    </row>
    <row r="27" spans="1:39" ht="12.75" customHeight="1">
      <c r="A27" s="156" t="s">
        <v>776</v>
      </c>
      <c r="B27" s="156" t="s">
        <v>818</v>
      </c>
      <c r="C27" s="156">
        <v>87.341000000000008</v>
      </c>
      <c r="D27" s="156">
        <v>3301.1099999999997</v>
      </c>
      <c r="E27" s="156">
        <v>32557.432999999997</v>
      </c>
      <c r="F27" s="156">
        <v>2584.2409999999995</v>
      </c>
      <c r="G27" s="156">
        <v>238122.09199999998</v>
      </c>
      <c r="H27" s="159"/>
      <c r="I27" s="179">
        <v>8.1911816901569701</v>
      </c>
      <c r="J27" s="180">
        <v>9.0456846333506008E-2</v>
      </c>
      <c r="K27" s="180">
        <v>0.25708869615119839</v>
      </c>
      <c r="L27" s="180">
        <v>0.2565049277687218</v>
      </c>
      <c r="M27" s="179">
        <v>2.7974186618043753</v>
      </c>
      <c r="N27" s="179">
        <v>2.5688579354634502</v>
      </c>
      <c r="O27" s="179">
        <v>0.6301309497986437</v>
      </c>
      <c r="P27" s="159"/>
      <c r="Q27" s="156">
        <v>715.42600000000004</v>
      </c>
      <c r="R27" s="156">
        <v>298.608</v>
      </c>
      <c r="S27" s="156">
        <v>17.088000000000001</v>
      </c>
      <c r="T27" s="156">
        <v>8370.1479999999992</v>
      </c>
      <c r="U27" s="156">
        <v>8351.1419999999998</v>
      </c>
      <c r="V27" s="156">
        <v>19.005999999999624</v>
      </c>
      <c r="W27" s="156">
        <v>7229.2039999999997</v>
      </c>
      <c r="X27" s="156">
        <v>6638.5480000000007</v>
      </c>
      <c r="Y27" s="156">
        <v>590.65600000000029</v>
      </c>
      <c r="Z27" s="156">
        <v>1500.481</v>
      </c>
      <c r="AA27" s="159"/>
      <c r="AB27" s="159"/>
      <c r="AC27" s="163">
        <v>18130.955000000002</v>
      </c>
      <c r="AD27" s="159"/>
      <c r="AE27" s="156">
        <v>744.65099999999995</v>
      </c>
      <c r="AF27" s="156">
        <v>282.95100000000002</v>
      </c>
      <c r="AG27" s="156">
        <v>17.141000000000002</v>
      </c>
      <c r="AH27" s="156">
        <v>8594.7270000000008</v>
      </c>
      <c r="AI27" s="156">
        <v>7063.6049999999996</v>
      </c>
      <c r="AJ27" s="156">
        <v>1506.5110000000002</v>
      </c>
      <c r="AK27" s="159"/>
      <c r="AL27" s="159"/>
      <c r="AM27" s="165">
        <v>18209.313999999998</v>
      </c>
    </row>
    <row r="28" spans="1:39" ht="12.75" customHeight="1">
      <c r="A28" s="156" t="s">
        <v>776</v>
      </c>
      <c r="B28" s="156" t="s">
        <v>819</v>
      </c>
      <c r="C28" s="156">
        <v>86.86</v>
      </c>
      <c r="D28" s="156">
        <v>3293.5069999999996</v>
      </c>
      <c r="E28" s="156">
        <v>31396.925000000003</v>
      </c>
      <c r="F28" s="156">
        <v>2151.877</v>
      </c>
      <c r="G28" s="156">
        <v>232115.55099999998</v>
      </c>
      <c r="H28" s="159"/>
      <c r="I28" s="179">
        <v>8.5836518535574484</v>
      </c>
      <c r="J28" s="180">
        <v>9.0622852782763177E-2</v>
      </c>
      <c r="K28" s="180">
        <v>0.31686915199498034</v>
      </c>
      <c r="L28" s="180">
        <v>0.28020310906243195</v>
      </c>
      <c r="M28" s="179">
        <v>3.0056527394456096</v>
      </c>
      <c r="N28" s="179">
        <v>2.677799428127166</v>
      </c>
      <c r="O28" s="179">
        <v>0.61897231521553686</v>
      </c>
      <c r="P28" s="159"/>
      <c r="Q28" s="156">
        <v>745.57600000000002</v>
      </c>
      <c r="R28" s="156">
        <v>298.46699999999998</v>
      </c>
      <c r="S28" s="156">
        <v>17.157999999999998</v>
      </c>
      <c r="T28" s="156">
        <v>9948.7170000000006</v>
      </c>
      <c r="U28" s="156">
        <v>8797.5160000000014</v>
      </c>
      <c r="V28" s="156">
        <v>1151.2009999999989</v>
      </c>
      <c r="W28" s="156">
        <v>6467.7950000000001</v>
      </c>
      <c r="X28" s="156">
        <v>5762.295000000001</v>
      </c>
      <c r="Y28" s="156">
        <v>705.49999999999943</v>
      </c>
      <c r="Z28" s="156">
        <v>1436.731</v>
      </c>
      <c r="AA28" s="156">
        <v>233.65800000000002</v>
      </c>
      <c r="AB28" s="159"/>
      <c r="AC28" s="163">
        <v>19148.101999999999</v>
      </c>
      <c r="AD28" s="159"/>
      <c r="AE28" s="156">
        <v>715.81500000000005</v>
      </c>
      <c r="AF28" s="156">
        <v>274.83299999999997</v>
      </c>
      <c r="AG28" s="156">
        <v>17.684000000000001</v>
      </c>
      <c r="AH28" s="156">
        <v>9933.4669999999987</v>
      </c>
      <c r="AI28" s="156">
        <v>6539.4780000000001</v>
      </c>
      <c r="AJ28" s="156">
        <v>1444.682</v>
      </c>
      <c r="AK28" s="156">
        <v>147.64200000000002</v>
      </c>
      <c r="AL28" s="159"/>
      <c r="AM28" s="165">
        <v>19072.894</v>
      </c>
    </row>
    <row r="29" spans="1:39" ht="12.75" customHeight="1">
      <c r="A29" s="156" t="s">
        <v>776</v>
      </c>
      <c r="B29" s="156" t="s">
        <v>820</v>
      </c>
      <c r="C29" s="156">
        <v>86.12700000000001</v>
      </c>
      <c r="D29" s="156">
        <v>3428.1279999999992</v>
      </c>
      <c r="E29" s="156">
        <v>31215.346000000001</v>
      </c>
      <c r="F29" s="156">
        <v>2177.355</v>
      </c>
      <c r="G29" s="156">
        <v>230180.821</v>
      </c>
      <c r="H29" s="159"/>
      <c r="I29" s="179">
        <v>8.9962961672878414</v>
      </c>
      <c r="J29" s="180">
        <v>9.0283676688851761E-2</v>
      </c>
      <c r="K29" s="180">
        <v>0.31578653653238381</v>
      </c>
      <c r="L29" s="180">
        <v>0.28313679431905064</v>
      </c>
      <c r="M29" s="179">
        <v>3.0264486039254046</v>
      </c>
      <c r="N29" s="179">
        <v>2.7194003733888135</v>
      </c>
      <c r="O29" s="179">
        <v>0.59596146804950356</v>
      </c>
      <c r="P29" s="159"/>
      <c r="Q29" s="156">
        <v>774.82400000000007</v>
      </c>
      <c r="R29" s="156">
        <v>309.50399999999996</v>
      </c>
      <c r="S29" s="156">
        <v>18.661000000000001</v>
      </c>
      <c r="T29" s="156">
        <v>9857.3859999999986</v>
      </c>
      <c r="U29" s="156">
        <v>8838.2129999999997</v>
      </c>
      <c r="V29" s="156">
        <v>1019.1729999999989</v>
      </c>
      <c r="W29" s="156">
        <v>6589.6529999999993</v>
      </c>
      <c r="X29" s="156">
        <v>5921.1</v>
      </c>
      <c r="Y29" s="156">
        <v>668.55299999999966</v>
      </c>
      <c r="Z29" s="156">
        <v>1371.789</v>
      </c>
      <c r="AA29" s="156">
        <v>268.92099999999999</v>
      </c>
      <c r="AB29" s="159"/>
      <c r="AC29" s="163">
        <v>19190.738000000001</v>
      </c>
      <c r="AD29" s="159"/>
      <c r="AE29" s="156">
        <v>760.97400000000005</v>
      </c>
      <c r="AF29" s="156">
        <v>292.68700000000001</v>
      </c>
      <c r="AG29" s="156">
        <v>19.158999999999999</v>
      </c>
      <c r="AH29" s="156">
        <v>9723.8739999999998</v>
      </c>
      <c r="AI29" s="156">
        <v>6660.5619999999999</v>
      </c>
      <c r="AJ29" s="156">
        <v>1382.6350000000002</v>
      </c>
      <c r="AK29" s="156">
        <v>264.51299999999998</v>
      </c>
      <c r="AL29" s="159"/>
      <c r="AM29" s="165">
        <v>19103.594000000001</v>
      </c>
    </row>
    <row r="30" spans="1:39" ht="12.75" customHeight="1">
      <c r="A30" s="156" t="s">
        <v>776</v>
      </c>
      <c r="B30" s="156" t="s">
        <v>821</v>
      </c>
      <c r="C30" s="156">
        <v>86.811999999999998</v>
      </c>
      <c r="D30" s="156">
        <v>3536.4430000000007</v>
      </c>
      <c r="E30" s="156">
        <v>32349.857</v>
      </c>
      <c r="F30" s="156">
        <v>2143.3490000000002</v>
      </c>
      <c r="G30" s="156">
        <v>234308.28999999995</v>
      </c>
      <c r="H30" s="159"/>
      <c r="I30" s="179">
        <v>8.99518499746579</v>
      </c>
      <c r="J30" s="180">
        <v>8.988099058856594E-2</v>
      </c>
      <c r="K30" s="180">
        <v>0.3170595159045061</v>
      </c>
      <c r="L30" s="180">
        <v>0.28274925604771606</v>
      </c>
      <c r="M30" s="179">
        <v>3.0630965838974427</v>
      </c>
      <c r="N30" s="179">
        <v>2.7503173771513647</v>
      </c>
      <c r="O30" s="179">
        <v>0.58676114276622493</v>
      </c>
      <c r="P30" s="159"/>
      <c r="Q30" s="156">
        <v>780.8900000000001</v>
      </c>
      <c r="R30" s="156">
        <v>317.85899999999998</v>
      </c>
      <c r="S30" s="156">
        <v>19.462</v>
      </c>
      <c r="T30" s="156">
        <v>10256.829999999998</v>
      </c>
      <c r="U30" s="156">
        <v>9146.8979999999992</v>
      </c>
      <c r="V30" s="156">
        <v>1109.932</v>
      </c>
      <c r="W30" s="156">
        <v>6565.2849999999999</v>
      </c>
      <c r="X30" s="156">
        <v>5894.8900000000012</v>
      </c>
      <c r="Y30" s="156">
        <v>670.39499999999998</v>
      </c>
      <c r="Z30" s="156">
        <v>1374.83</v>
      </c>
      <c r="AA30" s="156">
        <v>299.00400000000002</v>
      </c>
      <c r="AB30" s="159"/>
      <c r="AC30" s="163">
        <v>19614.16</v>
      </c>
      <c r="AD30" s="159"/>
      <c r="AE30" s="156">
        <v>773.78400000000011</v>
      </c>
      <c r="AF30" s="156">
        <v>296.53000000000003</v>
      </c>
      <c r="AG30" s="156">
        <v>20.331</v>
      </c>
      <c r="AH30" s="156">
        <v>9782.5159999999996</v>
      </c>
      <c r="AI30" s="156">
        <v>6580.3970000000008</v>
      </c>
      <c r="AJ30" s="156">
        <v>1384.9589999999998</v>
      </c>
      <c r="AK30" s="156">
        <v>308.822</v>
      </c>
      <c r="AL30" s="159"/>
      <c r="AM30" s="165">
        <v>19146.678000000004</v>
      </c>
    </row>
    <row r="31" spans="1:39" ht="12.75" customHeight="1">
      <c r="A31" s="156" t="s">
        <v>776</v>
      </c>
      <c r="B31" s="156" t="s">
        <v>822</v>
      </c>
      <c r="C31" s="156">
        <v>93.734999999999985</v>
      </c>
      <c r="D31" s="156">
        <v>3649.1980000000003</v>
      </c>
      <c r="E31" s="156">
        <v>33081.843000000001</v>
      </c>
      <c r="F31" s="156">
        <v>2214.681</v>
      </c>
      <c r="G31" s="156">
        <v>234909.36199999999</v>
      </c>
      <c r="H31" s="159"/>
      <c r="I31" s="179">
        <v>9.0494372432922603</v>
      </c>
      <c r="J31" s="180">
        <v>8.9832889308828948E-2</v>
      </c>
      <c r="K31" s="180">
        <v>0.31820243509407858</v>
      </c>
      <c r="L31" s="180">
        <v>0.28391002883364136</v>
      </c>
      <c r="M31" s="179">
        <v>3.056055477064191</v>
      </c>
      <c r="N31" s="179">
        <v>2.7524221321264779</v>
      </c>
      <c r="O31" s="179">
        <v>0.54890192073315491</v>
      </c>
      <c r="P31" s="159"/>
      <c r="Q31" s="156">
        <v>848.24899999999991</v>
      </c>
      <c r="R31" s="156">
        <v>327.81799999999998</v>
      </c>
      <c r="S31" s="156">
        <v>20.841999999999999</v>
      </c>
      <c r="T31" s="156">
        <v>10526.723</v>
      </c>
      <c r="U31" s="156">
        <v>9392.2670000000016</v>
      </c>
      <c r="V31" s="156">
        <v>1134.4560000000001</v>
      </c>
      <c r="W31" s="156">
        <v>6768.1880000000001</v>
      </c>
      <c r="X31" s="156">
        <v>6095.7370000000001</v>
      </c>
      <c r="Y31" s="156">
        <v>672.45100000000002</v>
      </c>
      <c r="Z31" s="156">
        <v>1289.422</v>
      </c>
      <c r="AA31" s="156">
        <v>230.36899999999997</v>
      </c>
      <c r="AB31" s="159"/>
      <c r="AC31" s="163">
        <v>20011.611000000001</v>
      </c>
      <c r="AD31" s="159"/>
      <c r="AE31" s="156">
        <v>783.31</v>
      </c>
      <c r="AF31" s="156">
        <v>303.24300000000005</v>
      </c>
      <c r="AG31" s="156">
        <v>21.489000000000001</v>
      </c>
      <c r="AH31" s="156">
        <v>10555.873000000001</v>
      </c>
      <c r="AI31" s="156">
        <v>6677.3399999999992</v>
      </c>
      <c r="AJ31" s="156">
        <v>1290.248</v>
      </c>
      <c r="AK31" s="156">
        <v>229.10099999999997</v>
      </c>
      <c r="AL31" s="159"/>
      <c r="AM31" s="165">
        <v>19866.213999999996</v>
      </c>
    </row>
    <row r="32" spans="1:39" ht="12.75" customHeight="1">
      <c r="A32" s="156" t="s">
        <v>776</v>
      </c>
      <c r="B32" s="156" t="s">
        <v>823</v>
      </c>
      <c r="C32" s="156">
        <v>88.825999999999993</v>
      </c>
      <c r="D32" s="156">
        <v>3792.1989999999996</v>
      </c>
      <c r="E32" s="156">
        <v>33760.540999999997</v>
      </c>
      <c r="F32" s="156">
        <v>2067.5700000000002</v>
      </c>
      <c r="G32" s="156">
        <v>234966.647</v>
      </c>
      <c r="H32" s="159"/>
      <c r="I32" s="179">
        <v>9.4355143764213185</v>
      </c>
      <c r="J32" s="180">
        <v>9.0437500774616528E-2</v>
      </c>
      <c r="K32" s="180">
        <v>0.31982073391537169</v>
      </c>
      <c r="L32" s="180">
        <v>0.28459514318801926</v>
      </c>
      <c r="M32" s="179">
        <v>3.1175645806429766</v>
      </c>
      <c r="N32" s="179">
        <v>2.8062885416213232</v>
      </c>
      <c r="O32" s="179">
        <v>0.55520773550469049</v>
      </c>
      <c r="P32" s="159"/>
      <c r="Q32" s="156">
        <v>838.11899999999991</v>
      </c>
      <c r="R32" s="156">
        <v>342.95699999999999</v>
      </c>
      <c r="S32" s="156">
        <v>21.327999999999999</v>
      </c>
      <c r="T32" s="156">
        <v>10797.320999999998</v>
      </c>
      <c r="U32" s="156">
        <v>9608.0860000000011</v>
      </c>
      <c r="V32" s="156">
        <v>1189.2350000000001</v>
      </c>
      <c r="W32" s="156">
        <v>6445.7829999999994</v>
      </c>
      <c r="X32" s="156">
        <v>5802.1979999999994</v>
      </c>
      <c r="Y32" s="156">
        <v>643.58500000000004</v>
      </c>
      <c r="Z32" s="156">
        <v>1304.5529999999999</v>
      </c>
      <c r="AA32" s="156">
        <v>300.59900000000005</v>
      </c>
      <c r="AB32" s="159"/>
      <c r="AC32" s="163">
        <v>20050.66</v>
      </c>
      <c r="AD32" s="159"/>
      <c r="AE32" s="156">
        <v>839.90599999999995</v>
      </c>
      <c r="AF32" s="156">
        <v>313.92</v>
      </c>
      <c r="AG32" s="156">
        <v>21.716000000000001</v>
      </c>
      <c r="AH32" s="156">
        <v>10881.074000000001</v>
      </c>
      <c r="AI32" s="156">
        <v>6628.3510000000006</v>
      </c>
      <c r="AJ32" s="156">
        <v>1305.9769999999999</v>
      </c>
      <c r="AK32" s="156">
        <v>312.05900000000003</v>
      </c>
      <c r="AL32" s="159"/>
      <c r="AM32" s="165">
        <v>20307.73</v>
      </c>
    </row>
    <row r="33" spans="1:40" ht="12.75" customHeight="1">
      <c r="A33" s="156" t="s">
        <v>776</v>
      </c>
      <c r="B33" s="156" t="s">
        <v>824</v>
      </c>
      <c r="C33" s="156">
        <v>89.719000000000023</v>
      </c>
      <c r="D33" s="156">
        <v>3826.098</v>
      </c>
      <c r="E33" s="156">
        <v>34565.775999999998</v>
      </c>
      <c r="F33" s="156">
        <v>2100.2809999999999</v>
      </c>
      <c r="G33" s="156">
        <v>239689.03300000002</v>
      </c>
      <c r="H33" s="159"/>
      <c r="I33" s="179">
        <v>9.4359834594678933</v>
      </c>
      <c r="J33" s="180">
        <v>9.118898679542449E-2</v>
      </c>
      <c r="K33" s="180">
        <v>0.31793097889658251</v>
      </c>
      <c r="L33" s="180">
        <v>0.28397881187449697</v>
      </c>
      <c r="M33" s="179">
        <v>3.1423057200441273</v>
      </c>
      <c r="N33" s="179">
        <v>2.8238530939431441</v>
      </c>
      <c r="O33" s="179">
        <v>0.56878947815689151</v>
      </c>
      <c r="P33" s="159"/>
      <c r="Q33" s="156">
        <v>846.5870000000001</v>
      </c>
      <c r="R33" s="156">
        <v>348.89800000000002</v>
      </c>
      <c r="S33" s="156">
        <v>21.414999999999999</v>
      </c>
      <c r="T33" s="156">
        <v>10989.530999999999</v>
      </c>
      <c r="U33" s="156">
        <v>9815.9480000000003</v>
      </c>
      <c r="V33" s="156">
        <v>1173.5830000000003</v>
      </c>
      <c r="W33" s="156">
        <v>6599.7249999999995</v>
      </c>
      <c r="X33" s="156">
        <v>5930.8850000000002</v>
      </c>
      <c r="Y33" s="156">
        <v>668.84</v>
      </c>
      <c r="Z33" s="156">
        <v>1363.3259999999998</v>
      </c>
      <c r="AA33" s="156">
        <v>255.262</v>
      </c>
      <c r="AB33" s="159"/>
      <c r="AC33" s="163">
        <v>20424.743999999999</v>
      </c>
      <c r="AD33" s="159"/>
      <c r="AE33" s="156">
        <v>821.16399999999987</v>
      </c>
      <c r="AF33" s="156">
        <v>319.69499999999999</v>
      </c>
      <c r="AG33" s="156">
        <v>21.239999999999995</v>
      </c>
      <c r="AH33" s="156">
        <v>11209.893</v>
      </c>
      <c r="AI33" s="156">
        <v>6532.982</v>
      </c>
      <c r="AJ33" s="156">
        <v>1351.8419999999996</v>
      </c>
      <c r="AK33" s="156">
        <v>271.11199999999997</v>
      </c>
      <c r="AL33" s="159"/>
      <c r="AM33" s="165">
        <v>20528.163999999997</v>
      </c>
    </row>
    <row r="34" spans="1:40" ht="12.75" customHeight="1">
      <c r="A34" s="156" t="s">
        <v>776</v>
      </c>
      <c r="B34" s="156" t="s">
        <v>825</v>
      </c>
      <c r="C34" s="156">
        <v>90.894999999999982</v>
      </c>
      <c r="D34" s="156">
        <v>3986.8879999999999</v>
      </c>
      <c r="E34" s="156">
        <v>34728.601999999999</v>
      </c>
      <c r="F34" s="156">
        <v>2060.569</v>
      </c>
      <c r="G34" s="156">
        <v>235429.78799999997</v>
      </c>
      <c r="H34" s="159"/>
      <c r="I34" s="179">
        <v>9.4456900819627059</v>
      </c>
      <c r="J34" s="180">
        <v>8.9764498024524381E-2</v>
      </c>
      <c r="K34" s="180">
        <v>0.35609201890706693</v>
      </c>
      <c r="L34" s="180">
        <v>0.28617253294561068</v>
      </c>
      <c r="M34" s="179">
        <v>3.1583694789788646</v>
      </c>
      <c r="N34" s="179">
        <v>2.8218768699325283</v>
      </c>
      <c r="O34" s="179">
        <v>0.57971381259537136</v>
      </c>
      <c r="P34" s="159"/>
      <c r="Q34" s="156">
        <v>858.56599999999992</v>
      </c>
      <c r="R34" s="156">
        <v>357.88099999999997</v>
      </c>
      <c r="S34" s="156">
        <v>22.345000000000006</v>
      </c>
      <c r="T34" s="156">
        <v>12366.578000000001</v>
      </c>
      <c r="U34" s="156">
        <v>9938.3720000000012</v>
      </c>
      <c r="V34" s="156">
        <v>2428.2060000000006</v>
      </c>
      <c r="W34" s="156">
        <v>6508.0382389300003</v>
      </c>
      <c r="X34" s="156">
        <v>5814.6719999999996</v>
      </c>
      <c r="Y34" s="156">
        <v>693.3660000000001</v>
      </c>
      <c r="Z34" s="156">
        <v>1364.819</v>
      </c>
      <c r="AA34" s="156">
        <v>81.766999999999996</v>
      </c>
      <c r="AB34" s="159"/>
      <c r="AC34" s="163">
        <v>21559.994238930001</v>
      </c>
      <c r="AD34" s="159"/>
      <c r="AE34" s="156">
        <v>801.08199999999999</v>
      </c>
      <c r="AF34" s="156">
        <v>332.50100000000003</v>
      </c>
      <c r="AG34" s="156">
        <v>21.937000000000001</v>
      </c>
      <c r="AH34" s="156">
        <v>12263.624000000002</v>
      </c>
      <c r="AI34" s="156">
        <v>6445.3760000000002</v>
      </c>
      <c r="AJ34" s="156">
        <v>1376.2409999999998</v>
      </c>
      <c r="AK34" s="156">
        <v>139.214</v>
      </c>
      <c r="AL34" s="159"/>
      <c r="AM34" s="165">
        <v>21379.727999999999</v>
      </c>
    </row>
    <row r="35" spans="1:40" ht="12.75" customHeight="1">
      <c r="A35" s="156" t="s">
        <v>776</v>
      </c>
      <c r="B35" s="156" t="s">
        <v>826</v>
      </c>
      <c r="C35" s="156">
        <v>64.661000000000001</v>
      </c>
      <c r="D35" s="156">
        <v>3561.2360000000003</v>
      </c>
      <c r="E35" s="156">
        <v>29550.300000000003</v>
      </c>
      <c r="F35" s="156">
        <v>1937.1780000000001</v>
      </c>
      <c r="G35" s="156">
        <v>222211.60099999997</v>
      </c>
      <c r="H35" s="159"/>
      <c r="I35" s="179">
        <v>9.4889655279070855</v>
      </c>
      <c r="J35" s="180">
        <v>9.0352057544066153E-2</v>
      </c>
      <c r="K35" s="180">
        <v>0.34698107971831077</v>
      </c>
      <c r="L35" s="180">
        <v>0.27819406232762428</v>
      </c>
      <c r="M35" s="179">
        <v>3.2171726088155039</v>
      </c>
      <c r="N35" s="179">
        <v>2.8394344763361961</v>
      </c>
      <c r="O35" s="179">
        <v>0.55314213770504272</v>
      </c>
      <c r="P35" s="159"/>
      <c r="Q35" s="156">
        <v>613.56600000000003</v>
      </c>
      <c r="R35" s="156">
        <v>321.76499999999999</v>
      </c>
      <c r="S35" s="156">
        <v>19.401999999999997</v>
      </c>
      <c r="T35" s="156">
        <v>10253.395</v>
      </c>
      <c r="U35" s="156">
        <v>8220.7179999999989</v>
      </c>
      <c r="V35" s="156">
        <v>2032.6770000000001</v>
      </c>
      <c r="W35" s="156">
        <v>6232.2360000000008</v>
      </c>
      <c r="X35" s="156">
        <v>5500.49</v>
      </c>
      <c r="Y35" s="156">
        <v>731.74600000000009</v>
      </c>
      <c r="Z35" s="156">
        <v>1229.146</v>
      </c>
      <c r="AA35" s="156">
        <v>34.756</v>
      </c>
      <c r="AB35" s="159"/>
      <c r="AC35" s="163">
        <v>18704.266000000003</v>
      </c>
      <c r="AD35" s="159"/>
      <c r="AE35" s="156">
        <v>613.93499999999995</v>
      </c>
      <c r="AF35" s="156">
        <v>306.54300000000001</v>
      </c>
      <c r="AG35" s="156">
        <v>19.997</v>
      </c>
      <c r="AH35" s="156">
        <v>10326.199999999999</v>
      </c>
      <c r="AI35" s="156">
        <v>6244.5310000000009</v>
      </c>
      <c r="AJ35" s="156">
        <v>1237.1899999999998</v>
      </c>
      <c r="AK35" s="156">
        <v>41.466999999999992</v>
      </c>
      <c r="AL35" s="159"/>
      <c r="AM35" s="165">
        <v>18789.71</v>
      </c>
    </row>
    <row r="36" spans="1:40" ht="12.75" customHeight="1">
      <c r="A36" s="156" t="s">
        <v>776</v>
      </c>
      <c r="B36" s="156" t="s">
        <v>773</v>
      </c>
      <c r="C36" s="156">
        <v>85.49199999999999</v>
      </c>
      <c r="D36" s="156">
        <v>3821.0940000000001</v>
      </c>
      <c r="E36" s="156">
        <v>32906.536</v>
      </c>
      <c r="F36" s="156">
        <v>1941.5429999999999</v>
      </c>
      <c r="G36" s="156">
        <v>228112.14800000002</v>
      </c>
      <c r="H36" s="159"/>
      <c r="I36" s="179">
        <v>9.4855775979038981</v>
      </c>
      <c r="J36" s="180">
        <v>9.1460717794432711E-2</v>
      </c>
      <c r="K36" s="180">
        <v>0.35393424576807475</v>
      </c>
      <c r="L36" s="180">
        <v>0.28413683530834116</v>
      </c>
      <c r="M36" s="179">
        <v>3.1854406520999023</v>
      </c>
      <c r="N36" s="179">
        <v>2.8104682718847842</v>
      </c>
      <c r="O36" s="179">
        <v>0.43106077805203075</v>
      </c>
      <c r="P36" s="159"/>
      <c r="Q36" s="156">
        <v>810.94100000000003</v>
      </c>
      <c r="R36" s="156">
        <v>349.48000000000008</v>
      </c>
      <c r="S36" s="156">
        <v>23.535</v>
      </c>
      <c r="T36" s="156">
        <v>11646.75</v>
      </c>
      <c r="U36" s="156">
        <v>9349.9589999999989</v>
      </c>
      <c r="V36" s="156">
        <v>2296.7910000000011</v>
      </c>
      <c r="W36" s="156">
        <v>6184.67</v>
      </c>
      <c r="X36" s="156">
        <v>5456.6449999999995</v>
      </c>
      <c r="Y36" s="156">
        <v>728.02500000000009</v>
      </c>
      <c r="Z36" s="156">
        <v>983.30200000000002</v>
      </c>
      <c r="AA36" s="156">
        <v>31.5</v>
      </c>
      <c r="AB36" s="159"/>
      <c r="AC36" s="163">
        <v>20030.178</v>
      </c>
      <c r="AD36" s="159"/>
      <c r="AE36" s="156">
        <v>673.06299999999999</v>
      </c>
      <c r="AF36" s="156">
        <v>311.54300000000001</v>
      </c>
      <c r="AG36" s="156">
        <v>21.588999999999995</v>
      </c>
      <c r="AH36" s="156">
        <v>11491.907000000001</v>
      </c>
      <c r="AI36" s="156">
        <v>6115.0370000000003</v>
      </c>
      <c r="AJ36" s="156">
        <v>1086.192</v>
      </c>
      <c r="AK36" s="156">
        <v>28.96</v>
      </c>
      <c r="AL36" s="159"/>
      <c r="AM36" s="165">
        <v>19728.594999999998</v>
      </c>
    </row>
    <row r="37" spans="1:40" ht="12.75" customHeight="1">
      <c r="A37" s="156" t="s">
        <v>776</v>
      </c>
      <c r="B37" s="156" t="s">
        <v>827</v>
      </c>
      <c r="C37" s="156">
        <v>98.727999999999994</v>
      </c>
      <c r="D37" s="156">
        <v>4050.6979999999999</v>
      </c>
      <c r="E37" s="156">
        <v>33400.227999999996</v>
      </c>
      <c r="F37" s="156">
        <v>2081.0040000000004</v>
      </c>
      <c r="G37" s="156">
        <v>223658.77799999999</v>
      </c>
      <c r="H37" s="159"/>
      <c r="I37" s="179">
        <v>9.4612065472814191</v>
      </c>
      <c r="J37" s="180">
        <v>9.1515091966865955E-2</v>
      </c>
      <c r="K37" s="180">
        <v>0.35880258062909021</v>
      </c>
      <c r="L37" s="180">
        <v>0.28852231188361943</v>
      </c>
      <c r="M37" s="179">
        <v>3.2157746933691613</v>
      </c>
      <c r="N37" s="179">
        <v>2.8391286129195321</v>
      </c>
      <c r="O37" s="179">
        <v>0.10380634378678399</v>
      </c>
      <c r="P37" s="159"/>
      <c r="Q37" s="156">
        <v>934.0859999999999</v>
      </c>
      <c r="R37" s="156">
        <v>370.7</v>
      </c>
      <c r="S37" s="156">
        <v>23.869999999999994</v>
      </c>
      <c r="T37" s="156">
        <v>11984.088</v>
      </c>
      <c r="U37" s="156">
        <v>9636.7109999999993</v>
      </c>
      <c r="V37" s="156">
        <v>2347.3770000000004</v>
      </c>
      <c r="W37" s="156">
        <v>6692.0399999999991</v>
      </c>
      <c r="X37" s="156">
        <v>5908.2379999999994</v>
      </c>
      <c r="Y37" s="156">
        <v>783.80200000000002</v>
      </c>
      <c r="Z37" s="156">
        <v>232.172</v>
      </c>
      <c r="AA37" s="156">
        <v>52.369</v>
      </c>
      <c r="AB37" s="159"/>
      <c r="AC37" s="163">
        <v>20289.325000000001</v>
      </c>
      <c r="AD37" s="159"/>
      <c r="AE37" s="156">
        <v>905.42000000000007</v>
      </c>
      <c r="AF37" s="156">
        <v>341.209</v>
      </c>
      <c r="AG37" s="156">
        <v>25.414000000000001</v>
      </c>
      <c r="AH37" s="156">
        <v>11984.124000000002</v>
      </c>
      <c r="AI37" s="156">
        <v>6681.786000000001</v>
      </c>
      <c r="AJ37" s="156">
        <v>227.74099999999999</v>
      </c>
      <c r="AK37" s="156">
        <v>57.814999999999998</v>
      </c>
      <c r="AL37" s="159"/>
      <c r="AM37" s="165">
        <v>20224.048999999999</v>
      </c>
    </row>
    <row r="38" spans="1:40" ht="13.2"/>
    <row r="39" spans="1:40" s="153" customFormat="1" ht="13.2">
      <c r="A39" s="1"/>
      <c r="B39" s="5"/>
      <c r="C39" s="184" t="s">
        <v>30</v>
      </c>
      <c r="D39" s="185"/>
      <c r="E39" s="185"/>
      <c r="F39" s="185"/>
      <c r="G39" s="186"/>
      <c r="H39" s="6"/>
      <c r="I39" s="217" t="s">
        <v>30</v>
      </c>
      <c r="J39" s="218"/>
      <c r="K39" s="218"/>
      <c r="L39" s="218"/>
      <c r="M39" s="218"/>
      <c r="N39" s="218"/>
      <c r="O39" s="219"/>
      <c r="P39" s="6"/>
      <c r="Q39" s="184" t="s">
        <v>30</v>
      </c>
      <c r="R39" s="185"/>
      <c r="S39" s="185"/>
      <c r="T39" s="185"/>
      <c r="U39" s="185"/>
      <c r="V39" s="185"/>
      <c r="W39" s="185"/>
      <c r="X39" s="185"/>
      <c r="Y39" s="185"/>
      <c r="Z39" s="185"/>
      <c r="AA39" s="185"/>
      <c r="AB39" s="185"/>
      <c r="AC39" s="186"/>
      <c r="AD39" s="6"/>
      <c r="AE39" s="184" t="s">
        <v>30</v>
      </c>
      <c r="AF39" s="185"/>
      <c r="AG39" s="185"/>
      <c r="AH39" s="185"/>
      <c r="AI39" s="185"/>
      <c r="AJ39" s="185"/>
      <c r="AK39" s="185"/>
      <c r="AL39" s="185"/>
      <c r="AM39" s="186"/>
    </row>
    <row r="40" spans="1:40" s="154" customFormat="1" ht="13.2">
      <c r="AJ40" s="155"/>
      <c r="AK40" s="155"/>
      <c r="AL40" s="155"/>
      <c r="AM40" s="155"/>
      <c r="AN40" s="155"/>
    </row>
    <row r="41" spans="1:40" ht="12.75" customHeight="1">
      <c r="A41" s="156" t="s">
        <v>776</v>
      </c>
      <c r="B41" s="156" t="s">
        <v>802</v>
      </c>
      <c r="C41" s="160">
        <v>-2.3208015757471867</v>
      </c>
      <c r="D41" s="160">
        <v>-2.5139975010828763</v>
      </c>
      <c r="E41" s="160">
        <v>4.4221656020801952</v>
      </c>
      <c r="F41" s="160">
        <v>-5.9440943923577505</v>
      </c>
      <c r="G41" s="160">
        <v>2.9289022676974028</v>
      </c>
      <c r="I41" s="160">
        <v>12.301708759979874</v>
      </c>
      <c r="J41" s="160">
        <v>-0.3706399312953273</v>
      </c>
      <c r="K41" s="160">
        <v>1.6198202875195689</v>
      </c>
      <c r="L41" s="159"/>
      <c r="M41" s="160">
        <v>17.57987367790005</v>
      </c>
      <c r="N41" s="160">
        <v>17.325366826030717</v>
      </c>
      <c r="O41" s="159"/>
      <c r="Q41" s="160">
        <v>9.6954089334872506</v>
      </c>
      <c r="R41" s="160">
        <v>-2.8753195537674259</v>
      </c>
      <c r="S41" s="160">
        <v>8.8523607722271915</v>
      </c>
      <c r="T41" s="160">
        <v>6.1136170251699564</v>
      </c>
      <c r="U41" s="159"/>
      <c r="V41" s="159"/>
      <c r="W41" s="160">
        <v>10.590815000070661</v>
      </c>
      <c r="X41" s="160">
        <v>10.351436275711453</v>
      </c>
      <c r="Y41" s="159"/>
      <c r="Z41" s="159"/>
      <c r="AA41" s="159"/>
      <c r="AB41" s="159"/>
      <c r="AC41" s="168">
        <v>6.3512070942962842</v>
      </c>
      <c r="AE41" s="160">
        <v>11.46887428587781</v>
      </c>
      <c r="AF41" s="160">
        <v>-3.5415352041428574</v>
      </c>
      <c r="AG41" s="160">
        <v>16.267138434321069</v>
      </c>
      <c r="AH41" s="160">
        <v>5.8689072308229795</v>
      </c>
      <c r="AI41" s="160">
        <v>17.250868341082455</v>
      </c>
      <c r="AJ41" s="159"/>
      <c r="AK41" s="159"/>
      <c r="AL41" s="159"/>
      <c r="AM41" s="170">
        <v>7.4442047606749799</v>
      </c>
    </row>
    <row r="42" spans="1:40" ht="12.75" customHeight="1">
      <c r="A42" s="156" t="s">
        <v>776</v>
      </c>
      <c r="B42" s="156" t="s">
        <v>803</v>
      </c>
      <c r="C42" s="160">
        <v>11.751490443626126</v>
      </c>
      <c r="D42" s="160">
        <v>0.3281336108275052</v>
      </c>
      <c r="E42" s="160">
        <v>3.9724425731729132</v>
      </c>
      <c r="F42" s="160">
        <v>10.478644644177672</v>
      </c>
      <c r="G42" s="160">
        <v>3.9292118126007209</v>
      </c>
      <c r="I42" s="160">
        <v>13.15298172330413</v>
      </c>
      <c r="J42" s="160">
        <v>-2.2845973947566409</v>
      </c>
      <c r="K42" s="160">
        <v>-4.1663626197439863</v>
      </c>
      <c r="L42" s="159"/>
      <c r="M42" s="160">
        <v>18.491942761263871</v>
      </c>
      <c r="N42" s="160">
        <v>18.504576985385125</v>
      </c>
      <c r="O42" s="159"/>
      <c r="Q42" s="160">
        <v>26.450143557196228</v>
      </c>
      <c r="R42" s="160">
        <v>-1.9639603158534109</v>
      </c>
      <c r="S42" s="160">
        <v>-3.3072476306579146</v>
      </c>
      <c r="T42" s="160">
        <v>-0.35942640903057793</v>
      </c>
      <c r="U42" s="159"/>
      <c r="V42" s="159"/>
      <c r="W42" s="160">
        <v>30.908292375199125</v>
      </c>
      <c r="X42" s="160">
        <v>30.922250494769592</v>
      </c>
      <c r="Y42" s="159"/>
      <c r="Z42" s="159"/>
      <c r="AA42" s="159"/>
      <c r="AB42" s="159"/>
      <c r="AC42" s="168">
        <v>7.9226799118132787</v>
      </c>
      <c r="AE42" s="160">
        <v>-3.3006485616989254</v>
      </c>
      <c r="AF42" s="160">
        <v>-10.817897730344606</v>
      </c>
      <c r="AG42" s="160">
        <v>-10.499087035909929</v>
      </c>
      <c r="AH42" s="160">
        <v>-3.1664224133401802</v>
      </c>
      <c r="AI42" s="160">
        <v>12.149371368701775</v>
      </c>
      <c r="AJ42" s="159"/>
      <c r="AK42" s="159"/>
      <c r="AL42" s="159"/>
      <c r="AM42" s="170">
        <v>0.82716332921394742</v>
      </c>
    </row>
    <row r="43" spans="1:40" ht="12.75" customHeight="1">
      <c r="A43" s="156" t="s">
        <v>776</v>
      </c>
      <c r="B43" s="156" t="s">
        <v>804</v>
      </c>
      <c r="C43" s="160">
        <v>-1.6083003991330735</v>
      </c>
      <c r="D43" s="160">
        <v>-0.21904584334535399</v>
      </c>
      <c r="E43" s="160">
        <v>7.9787943334676079</v>
      </c>
      <c r="F43" s="160">
        <v>13.745031534904134</v>
      </c>
      <c r="G43" s="160">
        <v>7.1937587305905231</v>
      </c>
      <c r="I43" s="160">
        <v>-3.972110167746095</v>
      </c>
      <c r="J43" s="160">
        <v>-0.152477184488372</v>
      </c>
      <c r="K43" s="160">
        <v>-6.0419902159545167</v>
      </c>
      <c r="L43" s="159"/>
      <c r="M43" s="160">
        <v>8.4554468498851154</v>
      </c>
      <c r="N43" s="160">
        <v>8.6430689809288683</v>
      </c>
      <c r="O43" s="159"/>
      <c r="Q43" s="160">
        <v>-5.5165271031973075</v>
      </c>
      <c r="R43" s="160">
        <v>-0.37118903289904975</v>
      </c>
      <c r="S43" s="160">
        <v>-11.688628599316722</v>
      </c>
      <c r="T43" s="160">
        <v>1.4547261445338908</v>
      </c>
      <c r="U43" s="159"/>
      <c r="V43" s="159"/>
      <c r="W43" s="160">
        <v>23.36268222072302</v>
      </c>
      <c r="X43" s="160">
        <v>23.576093072845193</v>
      </c>
      <c r="Y43" s="159"/>
      <c r="Z43" s="159"/>
      <c r="AA43" s="159"/>
      <c r="AB43" s="159"/>
      <c r="AC43" s="168">
        <v>12.035053440275835</v>
      </c>
      <c r="AE43" s="160">
        <v>20.09000463649523</v>
      </c>
      <c r="AF43" s="160">
        <v>7.4809188071753976</v>
      </c>
      <c r="AG43" s="160">
        <v>-8.0329819789187091</v>
      </c>
      <c r="AH43" s="160">
        <v>5.9742974810542213</v>
      </c>
      <c r="AI43" s="160">
        <v>22.075793686601941</v>
      </c>
      <c r="AJ43" s="159"/>
      <c r="AK43" s="159"/>
      <c r="AL43" s="159"/>
      <c r="AM43" s="170">
        <v>15.470332071893985</v>
      </c>
    </row>
    <row r="44" spans="1:40" ht="12.75" customHeight="1">
      <c r="A44" s="156" t="s">
        <v>776</v>
      </c>
      <c r="B44" s="156" t="s">
        <v>805</v>
      </c>
      <c r="C44" s="160">
        <v>6.9220878890871145</v>
      </c>
      <c r="D44" s="160">
        <v>4.5781900132144324</v>
      </c>
      <c r="E44" s="160">
        <v>5.6459764326208228</v>
      </c>
      <c r="F44" s="160">
        <v>-3.05764489128341</v>
      </c>
      <c r="G44" s="160">
        <v>9.1187616411543466</v>
      </c>
      <c r="I44" s="160">
        <v>4.6706463965854992</v>
      </c>
      <c r="J44" s="160">
        <v>1.1386628026078764</v>
      </c>
      <c r="K44" s="160">
        <v>-0.22359339737751746</v>
      </c>
      <c r="L44" s="159"/>
      <c r="M44" s="160">
        <v>5.3434287719636533</v>
      </c>
      <c r="N44" s="160">
        <v>5.1665271964564496</v>
      </c>
      <c r="O44" s="160">
        <v>-3.7625031086611679E-2</v>
      </c>
      <c r="Q44" s="160">
        <v>11.916040534232744</v>
      </c>
      <c r="R44" s="160">
        <v>5.768982962535488</v>
      </c>
      <c r="S44" s="160">
        <v>-15.658100764483752</v>
      </c>
      <c r="T44" s="160">
        <v>5.40975900472246</v>
      </c>
      <c r="U44" s="159"/>
      <c r="V44" s="159"/>
      <c r="W44" s="160">
        <v>2.1224008038149287</v>
      </c>
      <c r="X44" s="160">
        <v>1.9509082502938331</v>
      </c>
      <c r="Y44" s="159"/>
      <c r="Z44" s="160">
        <v>9.0777056731655446</v>
      </c>
      <c r="AA44" s="159"/>
      <c r="AB44" s="159"/>
      <c r="AC44" s="168">
        <v>6.3096731762707252</v>
      </c>
      <c r="AE44" s="160">
        <v>5.386180808627091</v>
      </c>
      <c r="AF44" s="160">
        <v>2.1546253941215916</v>
      </c>
      <c r="AG44" s="160">
        <v>-8.4018855716794576</v>
      </c>
      <c r="AH44" s="160">
        <v>6.4795216828260322</v>
      </c>
      <c r="AI44" s="160">
        <v>3.5798958397876364</v>
      </c>
      <c r="AJ44" s="160">
        <v>18.440635699724893</v>
      </c>
      <c r="AK44" s="159"/>
      <c r="AL44" s="159"/>
      <c r="AM44" s="170">
        <v>7.3302029363145369</v>
      </c>
    </row>
    <row r="45" spans="1:40" ht="12.75" customHeight="1">
      <c r="A45" s="156" t="s">
        <v>776</v>
      </c>
      <c r="B45" s="156" t="s">
        <v>806</v>
      </c>
      <c r="C45" s="160">
        <v>8.0903463962116575</v>
      </c>
      <c r="D45" s="160">
        <v>5.7889610024589357</v>
      </c>
      <c r="E45" s="160">
        <v>1.0795255346499975</v>
      </c>
      <c r="F45" s="160">
        <v>-2.9609355619043307</v>
      </c>
      <c r="G45" s="160">
        <v>6.5043416168145409</v>
      </c>
      <c r="I45" s="160">
        <v>-3.847015071000313</v>
      </c>
      <c r="J45" s="160">
        <v>-0.41797009324740381</v>
      </c>
      <c r="K45" s="160">
        <v>-0.78310398755147825</v>
      </c>
      <c r="L45" s="159"/>
      <c r="M45" s="160">
        <v>4.1100722785223338</v>
      </c>
      <c r="N45" s="160">
        <v>3.960881957807147</v>
      </c>
      <c r="O45" s="160">
        <v>-2.9467092987372565</v>
      </c>
      <c r="Q45" s="160">
        <v>3.9320944800529558</v>
      </c>
      <c r="R45" s="160">
        <v>5.3467947835115011</v>
      </c>
      <c r="S45" s="160">
        <v>-2.7847548323686881</v>
      </c>
      <c r="T45" s="160">
        <v>0.28796773959000305</v>
      </c>
      <c r="U45" s="159"/>
      <c r="V45" s="159"/>
      <c r="W45" s="160">
        <v>1.027440124903259</v>
      </c>
      <c r="X45" s="160">
        <v>0.88266723344904119</v>
      </c>
      <c r="Y45" s="159"/>
      <c r="Z45" s="160">
        <v>3.3659682788329817</v>
      </c>
      <c r="AA45" s="159"/>
      <c r="AB45" s="159"/>
      <c r="AC45" s="168">
        <v>0.92486333402552345</v>
      </c>
      <c r="AE45" s="160">
        <v>5.6198770062000332</v>
      </c>
      <c r="AF45" s="160">
        <v>5.8234361972911763</v>
      </c>
      <c r="AG45" s="160">
        <v>-11.357214934409676</v>
      </c>
      <c r="AH45" s="160">
        <v>1.5082375719070162</v>
      </c>
      <c r="AI45" s="160">
        <v>9.8325412455010426</v>
      </c>
      <c r="AJ45" s="160">
        <v>8.4375339421333688</v>
      </c>
      <c r="AK45" s="159"/>
      <c r="AL45" s="159"/>
      <c r="AM45" s="170">
        <v>4.0935189893145632</v>
      </c>
    </row>
    <row r="46" spans="1:40" ht="12.75" customHeight="1">
      <c r="A46" s="156" t="s">
        <v>776</v>
      </c>
      <c r="B46" s="156" t="s">
        <v>807</v>
      </c>
      <c r="C46" s="160">
        <v>19.486869906429195</v>
      </c>
      <c r="D46" s="160">
        <v>4.5652032819028694</v>
      </c>
      <c r="E46" s="160">
        <v>4.8896205168966711</v>
      </c>
      <c r="F46" s="160">
        <v>6.8762225687909018</v>
      </c>
      <c r="G46" s="160">
        <v>6.0432749859380781</v>
      </c>
      <c r="I46" s="160">
        <v>1.241900353814259</v>
      </c>
      <c r="J46" s="160">
        <v>-1.16911172728477</v>
      </c>
      <c r="K46" s="160">
        <v>-1.2366533425920003</v>
      </c>
      <c r="L46" s="160">
        <v>-1.2201266335476049</v>
      </c>
      <c r="M46" s="160">
        <v>5.7928465115942327</v>
      </c>
      <c r="N46" s="160">
        <v>5.6149487881061475</v>
      </c>
      <c r="O46" s="160">
        <v>-2.1432390947220252</v>
      </c>
      <c r="Q46" s="160">
        <v>20.970777766558726</v>
      </c>
      <c r="R46" s="160">
        <v>3.3427192276749778</v>
      </c>
      <c r="S46" s="160">
        <v>1.1795102224219325</v>
      </c>
      <c r="T46" s="160">
        <v>3.5924995187424558</v>
      </c>
      <c r="U46" s="160">
        <v>3.6098343211429915</v>
      </c>
      <c r="V46" s="160">
        <v>0.60149486264359231</v>
      </c>
      <c r="W46" s="160">
        <v>13.06739809959079</v>
      </c>
      <c r="X46" s="160">
        <v>12.87726773269087</v>
      </c>
      <c r="Y46" s="160">
        <v>27.825611846939573</v>
      </c>
      <c r="Z46" s="160">
        <v>3.7705140591158677</v>
      </c>
      <c r="AA46" s="159"/>
      <c r="AB46" s="159"/>
      <c r="AC46" s="168">
        <v>6.7179969670639101</v>
      </c>
      <c r="AE46" s="160">
        <v>3.0694420724724374</v>
      </c>
      <c r="AF46" s="160">
        <v>3.3616821454659509</v>
      </c>
      <c r="AG46" s="160">
        <v>-5.2991063805566867</v>
      </c>
      <c r="AH46" s="160">
        <v>1.8357038651285145</v>
      </c>
      <c r="AI46" s="160">
        <v>6.9506340822052026</v>
      </c>
      <c r="AJ46" s="160">
        <v>1.3871873935762939</v>
      </c>
      <c r="AK46" s="159"/>
      <c r="AL46" s="159"/>
      <c r="AM46" s="170">
        <v>3.2368252420539281</v>
      </c>
    </row>
    <row r="47" spans="1:40" ht="12.75" customHeight="1">
      <c r="A47" s="156" t="s">
        <v>776</v>
      </c>
      <c r="B47" s="156" t="s">
        <v>808</v>
      </c>
      <c r="C47" s="160">
        <v>-33.199327323512641</v>
      </c>
      <c r="D47" s="160">
        <v>-0.45967832680571136</v>
      </c>
      <c r="E47" s="160">
        <v>1.9154724667033081</v>
      </c>
      <c r="F47" s="160">
        <v>-5.0943102552590469</v>
      </c>
      <c r="G47" s="160">
        <v>3.2093355277507918</v>
      </c>
      <c r="I47" s="160">
        <v>7.8944812649986211</v>
      </c>
      <c r="J47" s="160">
        <v>7.8768760704900131</v>
      </c>
      <c r="K47" s="160">
        <v>-0.3050005144125067</v>
      </c>
      <c r="L47" s="160">
        <v>-5.1770899456540075E-3</v>
      </c>
      <c r="M47" s="160">
        <v>9.6217320304737619</v>
      </c>
      <c r="N47" s="160">
        <v>9.6194010242652457</v>
      </c>
      <c r="O47" s="160">
        <v>3.0422797360804452</v>
      </c>
      <c r="Q47" s="160">
        <v>-27.925760734174293</v>
      </c>
      <c r="R47" s="160">
        <v>7.3809894515589045</v>
      </c>
      <c r="S47" s="160">
        <v>-5.8454535361385638</v>
      </c>
      <c r="T47" s="160">
        <v>1.6046297514139183</v>
      </c>
      <c r="U47" s="160">
        <v>1.9101962110251864</v>
      </c>
      <c r="V47" s="160">
        <v>-52.69544420920672</v>
      </c>
      <c r="W47" s="160">
        <v>4.037260893652749</v>
      </c>
      <c r="X47" s="160">
        <v>4.035048636132557</v>
      </c>
      <c r="Y47" s="160">
        <v>4.188898387525863</v>
      </c>
      <c r="Z47" s="160">
        <v>6.3492522282548292</v>
      </c>
      <c r="AA47" s="159"/>
      <c r="AB47" s="159"/>
      <c r="AC47" s="168">
        <v>-6.6659900821222129</v>
      </c>
      <c r="AE47" s="160">
        <v>3.9925038598186227</v>
      </c>
      <c r="AF47" s="160">
        <v>5.0337450720080001</v>
      </c>
      <c r="AG47" s="160">
        <v>1.3222743118163387</v>
      </c>
      <c r="AH47" s="160">
        <v>2.8229574751991056</v>
      </c>
      <c r="AI47" s="160">
        <v>9.8674476947075433</v>
      </c>
      <c r="AJ47" s="160">
        <v>5.1346549310652323</v>
      </c>
      <c r="AK47" s="159"/>
      <c r="AL47" s="159"/>
      <c r="AM47" s="170">
        <v>-2.5684835850421903</v>
      </c>
    </row>
    <row r="48" spans="1:40" ht="12.75" customHeight="1">
      <c r="A48" s="156" t="s">
        <v>776</v>
      </c>
      <c r="B48" s="156" t="s">
        <v>809</v>
      </c>
      <c r="C48" s="160">
        <v>24.368740073255342</v>
      </c>
      <c r="D48" s="160">
        <v>9.159809299181056</v>
      </c>
      <c r="E48" s="160">
        <v>5.1375831701541133</v>
      </c>
      <c r="F48" s="160">
        <v>5.7465269108646249</v>
      </c>
      <c r="G48" s="160">
        <v>7.5351348235814264</v>
      </c>
      <c r="I48" s="160">
        <v>0.17354479515737245</v>
      </c>
      <c r="J48" s="160">
        <v>-0.14715485170780548</v>
      </c>
      <c r="K48" s="160">
        <v>-0.95742264319674952</v>
      </c>
      <c r="L48" s="160">
        <v>-0.97041745558081627</v>
      </c>
      <c r="M48" s="160">
        <v>4.1685701796919563</v>
      </c>
      <c r="N48" s="160">
        <v>4.0184392134119795</v>
      </c>
      <c r="O48" s="160">
        <v>1.6540523559875864</v>
      </c>
      <c r="Q48" s="160">
        <v>24.584575548455273</v>
      </c>
      <c r="R48" s="160">
        <v>8.9991753436823245</v>
      </c>
      <c r="S48" s="160">
        <v>5.1235186604563401</v>
      </c>
      <c r="T48" s="160">
        <v>4.1309721423732224</v>
      </c>
      <c r="U48" s="160">
        <v>4.1173097106951086</v>
      </c>
      <c r="V48" s="160">
        <v>9.3614023455344881</v>
      </c>
      <c r="W48" s="160">
        <v>10.154645097730851</v>
      </c>
      <c r="X48" s="160">
        <v>9.9958868150720495</v>
      </c>
      <c r="Y48" s="160">
        <v>21.02054096876336</v>
      </c>
      <c r="Z48" s="160">
        <v>9.313822254645304</v>
      </c>
      <c r="AA48" s="159"/>
      <c r="AB48" s="159"/>
      <c r="AC48" s="168">
        <v>7.1763107568812048</v>
      </c>
      <c r="AE48" s="160">
        <v>0.60386577851007273</v>
      </c>
      <c r="AF48" s="160">
        <v>10.059834194401052</v>
      </c>
      <c r="AG48" s="160">
        <v>8.2987305730216949</v>
      </c>
      <c r="AH48" s="160">
        <v>2.9970038167959054</v>
      </c>
      <c r="AI48" s="160">
        <v>6.5845232700658887</v>
      </c>
      <c r="AJ48" s="160">
        <v>9.6560188745800524</v>
      </c>
      <c r="AK48" s="159"/>
      <c r="AL48" s="159"/>
      <c r="AM48" s="170">
        <v>4.3480269164750531</v>
      </c>
    </row>
    <row r="49" spans="1:39" ht="12.75" customHeight="1">
      <c r="A49" s="156" t="s">
        <v>776</v>
      </c>
      <c r="B49" s="156" t="s">
        <v>810</v>
      </c>
      <c r="C49" s="160">
        <v>8.9820775452405019</v>
      </c>
      <c r="D49" s="160">
        <v>1.3119442952320524</v>
      </c>
      <c r="E49" s="160">
        <v>4.1436315269897506</v>
      </c>
      <c r="F49" s="160">
        <v>-0.22652484656646113</v>
      </c>
      <c r="G49" s="160">
        <v>7.5355314758403518</v>
      </c>
      <c r="I49" s="160">
        <v>0.16253025992438513</v>
      </c>
      <c r="J49" s="160">
        <v>1.0138891418461335</v>
      </c>
      <c r="K49" s="160">
        <v>-1.2533169037948841</v>
      </c>
      <c r="L49" s="160">
        <v>-1.2012053295676623</v>
      </c>
      <c r="M49" s="160">
        <v>4.5662346990358325</v>
      </c>
      <c r="N49" s="160">
        <v>4.4832282462994906</v>
      </c>
      <c r="O49" s="160">
        <v>-0.59585661798120992</v>
      </c>
      <c r="Q49" s="160">
        <v>9.1592063991457788</v>
      </c>
      <c r="R49" s="160">
        <v>2.3391350978346188</v>
      </c>
      <c r="S49" s="160">
        <v>5.9506449803701829</v>
      </c>
      <c r="T49" s="160">
        <v>2.8383817888361449</v>
      </c>
      <c r="U49" s="160">
        <v>2.8926526746822896</v>
      </c>
      <c r="V49" s="160">
        <v>-16.942023493746021</v>
      </c>
      <c r="W49" s="160">
        <v>4.3293661963235239</v>
      </c>
      <c r="X49" s="160">
        <v>4.2465477738268858</v>
      </c>
      <c r="Y49" s="160">
        <v>9.4813377441640245</v>
      </c>
      <c r="Z49" s="160">
        <v>6.8947738948602817</v>
      </c>
      <c r="AA49" s="159"/>
      <c r="AB49" s="159"/>
      <c r="AC49" s="168">
        <v>3.8080785590135884</v>
      </c>
      <c r="AE49" s="160">
        <v>3.4156900010558577</v>
      </c>
      <c r="AF49" s="160">
        <v>1.8497251175728333</v>
      </c>
      <c r="AG49" s="160">
        <v>0.43818809223858413</v>
      </c>
      <c r="AH49" s="160">
        <v>3.399727537218979</v>
      </c>
      <c r="AI49" s="160">
        <v>4.657544018528859</v>
      </c>
      <c r="AJ49" s="160">
        <v>6.6575963360082628</v>
      </c>
      <c r="AK49" s="159"/>
      <c r="AL49" s="159"/>
      <c r="AM49" s="170">
        <v>3.9225865636402215</v>
      </c>
    </row>
    <row r="50" spans="1:39" ht="12.75" customHeight="1">
      <c r="A50" s="156" t="s">
        <v>776</v>
      </c>
      <c r="B50" s="156" t="s">
        <v>811</v>
      </c>
      <c r="C50" s="160">
        <v>-10.308818136887588</v>
      </c>
      <c r="D50" s="160">
        <v>3.1140518780032371</v>
      </c>
      <c r="E50" s="160">
        <v>1.6922431633296964</v>
      </c>
      <c r="F50" s="160">
        <v>-1.2114362054091934</v>
      </c>
      <c r="G50" s="160">
        <v>4.6676211828452514</v>
      </c>
      <c r="I50" s="160">
        <v>5.8475944784886451</v>
      </c>
      <c r="J50" s="160">
        <v>3.2371730763130615</v>
      </c>
      <c r="K50" s="160">
        <v>-0.99569464567802368</v>
      </c>
      <c r="L50" s="160">
        <v>-0.98042287946316253</v>
      </c>
      <c r="M50" s="160">
        <v>2.738094387657926</v>
      </c>
      <c r="N50" s="160">
        <v>2.7048267776638317</v>
      </c>
      <c r="O50" s="160">
        <v>0.58016978611291514</v>
      </c>
      <c r="Q50" s="160">
        <v>-5.0640415385690192</v>
      </c>
      <c r="R50" s="160">
        <v>6.4520322032934398</v>
      </c>
      <c r="S50" s="160">
        <v>4.3936265946747222</v>
      </c>
      <c r="T50" s="160">
        <v>0.67969894308258727</v>
      </c>
      <c r="U50" s="160">
        <v>0.69522914471709496</v>
      </c>
      <c r="V50" s="160">
        <v>-6.3324056754402367</v>
      </c>
      <c r="W50" s="160">
        <v>1.4934879154983716</v>
      </c>
      <c r="X50" s="160">
        <v>1.4606233213764088</v>
      </c>
      <c r="Y50" s="160">
        <v>3.4401759593415373</v>
      </c>
      <c r="Z50" s="160">
        <v>5.2748710967912427</v>
      </c>
      <c r="AA50" s="159"/>
      <c r="AB50" s="159"/>
      <c r="AC50" s="168">
        <v>0.94025208294521345</v>
      </c>
      <c r="AE50" s="160">
        <v>6.808519731648162</v>
      </c>
      <c r="AF50" s="160">
        <v>4.2569337557825717</v>
      </c>
      <c r="AG50" s="160">
        <v>-1.0961444074821429</v>
      </c>
      <c r="AH50" s="160">
        <v>0.86159027454184223</v>
      </c>
      <c r="AI50" s="160">
        <v>5.5583550830803503</v>
      </c>
      <c r="AJ50" s="160">
        <v>5.6699743886400533</v>
      </c>
      <c r="AK50" s="159"/>
      <c r="AL50" s="159"/>
      <c r="AM50" s="170">
        <v>2.9037857187026539</v>
      </c>
    </row>
    <row r="51" spans="1:39" ht="12.75" customHeight="1">
      <c r="A51" s="156" t="s">
        <v>776</v>
      </c>
      <c r="B51" s="156" t="s">
        <v>812</v>
      </c>
      <c r="C51" s="160">
        <v>3.8368558579376981</v>
      </c>
      <c r="D51" s="160">
        <v>4.893305888217979</v>
      </c>
      <c r="E51" s="160">
        <v>1.5050614199253836</v>
      </c>
      <c r="F51" s="160">
        <v>-1.7669738772954053</v>
      </c>
      <c r="G51" s="160">
        <v>2.8205064845192065</v>
      </c>
      <c r="I51" s="160">
        <v>6.1295196851319105</v>
      </c>
      <c r="J51" s="160">
        <v>7.5400415427414762</v>
      </c>
      <c r="K51" s="160">
        <v>0.21068162367022536</v>
      </c>
      <c r="L51" s="160">
        <v>0.22185167874385445</v>
      </c>
      <c r="M51" s="160">
        <v>11.903530621423934</v>
      </c>
      <c r="N51" s="160">
        <v>11.856825135328165</v>
      </c>
      <c r="O51" s="160">
        <v>10.081015206292216</v>
      </c>
      <c r="Q51" s="160">
        <v>10.201556378172054</v>
      </c>
      <c r="R51" s="160">
        <v>12.802304727744513</v>
      </c>
      <c r="S51" s="160">
        <v>3.6306475330865262</v>
      </c>
      <c r="T51" s="160">
        <v>1.7189139314323061</v>
      </c>
      <c r="U51" s="160">
        <v>1.7302521026954505</v>
      </c>
      <c r="V51" s="160">
        <v>-3.7845209682974019</v>
      </c>
      <c r="W51" s="160">
        <v>9.9262244675720996</v>
      </c>
      <c r="X51" s="160">
        <v>9.8803442552149114</v>
      </c>
      <c r="Y51" s="160">
        <v>12.591866226259539</v>
      </c>
      <c r="Z51" s="160">
        <v>13.185857378410267</v>
      </c>
      <c r="AA51" s="159"/>
      <c r="AB51" s="159"/>
      <c r="AC51" s="168">
        <v>5.509004098619636</v>
      </c>
      <c r="AE51" s="160">
        <v>1.5907931402047382</v>
      </c>
      <c r="AF51" s="160">
        <v>14.921125787508428</v>
      </c>
      <c r="AG51" s="160">
        <v>13.845390383767112</v>
      </c>
      <c r="AH51" s="160">
        <v>1.9958060765856336</v>
      </c>
      <c r="AI51" s="160">
        <v>3.5833057379231268</v>
      </c>
      <c r="AJ51" s="160">
        <v>13.857737923257687</v>
      </c>
      <c r="AK51" s="159"/>
      <c r="AL51" s="159"/>
      <c r="AM51" s="170">
        <v>3.218366364819401</v>
      </c>
    </row>
    <row r="52" spans="1:39" ht="12.75" customHeight="1">
      <c r="A52" s="156" t="s">
        <v>776</v>
      </c>
      <c r="B52" s="156" t="s">
        <v>813</v>
      </c>
      <c r="C52" s="160">
        <v>1.0134296548005215</v>
      </c>
      <c r="D52" s="160">
        <v>1.6636612925598213</v>
      </c>
      <c r="E52" s="160">
        <v>3.1712883617512855</v>
      </c>
      <c r="F52" s="160">
        <v>-5.3043721256620007</v>
      </c>
      <c r="G52" s="160">
        <v>3.0843786570015448</v>
      </c>
      <c r="I52" s="160">
        <v>-5.5408330491775138E-3</v>
      </c>
      <c r="J52" s="160">
        <v>-0.58199813687062329</v>
      </c>
      <c r="K52" s="160">
        <v>0.84891673485092745</v>
      </c>
      <c r="L52" s="160">
        <v>0.69120776639442938</v>
      </c>
      <c r="M52" s="160">
        <v>11.795862166761031</v>
      </c>
      <c r="N52" s="160">
        <v>11.581297048639811</v>
      </c>
      <c r="O52" s="160">
        <v>7.0336147162860216</v>
      </c>
      <c r="Q52" s="160">
        <v>1.0078326693060928</v>
      </c>
      <c r="R52" s="160">
        <v>1.0719806779626557</v>
      </c>
      <c r="S52" s="160">
        <v>-0.89054166462785667</v>
      </c>
      <c r="T52" s="160">
        <v>4.047126694215482</v>
      </c>
      <c r="U52" s="160">
        <v>3.8844163195969026</v>
      </c>
      <c r="V52" s="160">
        <v>87.551888225172306</v>
      </c>
      <c r="W52" s="160">
        <v>5.8657936163438515</v>
      </c>
      <c r="X52" s="160">
        <v>5.6626098305396511</v>
      </c>
      <c r="Y52" s="160">
        <v>17.386481357548035</v>
      </c>
      <c r="Z52" s="160">
        <v>10.334936684412421</v>
      </c>
      <c r="AA52" s="159"/>
      <c r="AB52" s="159"/>
      <c r="AC52" s="168">
        <v>4.7783824970241158</v>
      </c>
      <c r="AE52" s="160">
        <v>2.2597646142349634</v>
      </c>
      <c r="AF52" s="160">
        <v>2.4690827894194762</v>
      </c>
      <c r="AG52" s="160">
        <v>0.88632731147382116</v>
      </c>
      <c r="AH52" s="160">
        <v>2.8920616928604694</v>
      </c>
      <c r="AI52" s="160">
        <v>12.763210442344894</v>
      </c>
      <c r="AJ52" s="160">
        <v>9.4648920486358978</v>
      </c>
      <c r="AK52" s="159"/>
      <c r="AL52" s="159"/>
      <c r="AM52" s="170">
        <v>6.3657066387216972</v>
      </c>
    </row>
    <row r="53" spans="1:39" ht="12.75" customHeight="1">
      <c r="A53" s="156" t="s">
        <v>776</v>
      </c>
      <c r="B53" s="156" t="s">
        <v>814</v>
      </c>
      <c r="C53" s="160">
        <v>-8.0320298267169523</v>
      </c>
      <c r="D53" s="160">
        <v>-2.7419577804652517</v>
      </c>
      <c r="E53" s="160">
        <v>-1.8282916966486404</v>
      </c>
      <c r="F53" s="160">
        <v>5.2025157306389911</v>
      </c>
      <c r="G53" s="160">
        <v>0.72259932065600341</v>
      </c>
      <c r="I53" s="160">
        <v>-4.3339040120160495E-2</v>
      </c>
      <c r="J53" s="160">
        <v>0.92454252398607117</v>
      </c>
      <c r="K53" s="160">
        <v>-3.2060254419484808</v>
      </c>
      <c r="L53" s="160">
        <v>-3.3031260668343094</v>
      </c>
      <c r="M53" s="160">
        <v>2.8894907264619247</v>
      </c>
      <c r="N53" s="160">
        <v>2.7872201464521931</v>
      </c>
      <c r="O53" s="160">
        <v>12.417391050939264</v>
      </c>
      <c r="Q53" s="160">
        <v>-8.0718878622080492</v>
      </c>
      <c r="R53" s="160">
        <v>-1.8427658221493262</v>
      </c>
      <c r="S53" s="160">
        <v>-4.2557393236238052</v>
      </c>
      <c r="T53" s="160">
        <v>-4.9757016416495237</v>
      </c>
      <c r="U53" s="160">
        <v>-5.0710269838731739</v>
      </c>
      <c r="V53" s="160">
        <v>22.122054576373124</v>
      </c>
      <c r="W53" s="160">
        <v>8.2423326666804506</v>
      </c>
      <c r="X53" s="160">
        <v>8.1347414436578926</v>
      </c>
      <c r="Y53" s="160">
        <v>13.733560338633346</v>
      </c>
      <c r="Z53" s="160">
        <v>13.229718354972533</v>
      </c>
      <c r="AA53" s="159"/>
      <c r="AB53" s="159"/>
      <c r="AC53" s="168">
        <v>0.4129499352113285</v>
      </c>
      <c r="AE53" s="160">
        <v>-3.3898504562704685</v>
      </c>
      <c r="AF53" s="160">
        <v>-0.47667937811677275</v>
      </c>
      <c r="AG53" s="160">
        <v>-5.117618819011037</v>
      </c>
      <c r="AH53" s="160">
        <v>-5.2542637836556665</v>
      </c>
      <c r="AI53" s="160">
        <v>3.8191598019898665</v>
      </c>
      <c r="AJ53" s="160">
        <v>11.438485117533661</v>
      </c>
      <c r="AK53" s="159"/>
      <c r="AL53" s="159"/>
      <c r="AM53" s="170">
        <v>-1.0941181578068078</v>
      </c>
    </row>
    <row r="54" spans="1:39" ht="12.75" customHeight="1">
      <c r="A54" s="156" t="s">
        <v>776</v>
      </c>
      <c r="B54" s="156" t="s">
        <v>815</v>
      </c>
      <c r="C54" s="160">
        <v>-5.3917594162305633</v>
      </c>
      <c r="D54" s="160">
        <v>1.5221214490615766</v>
      </c>
      <c r="E54" s="160">
        <v>-6.0574517949426374</v>
      </c>
      <c r="F54" s="160">
        <v>-12.98907098119872</v>
      </c>
      <c r="G54" s="160">
        <v>-4.5551869726836536</v>
      </c>
      <c r="I54" s="160">
        <v>3.1948192559749615E-2</v>
      </c>
      <c r="J54" s="160">
        <v>-0.39534711314109305</v>
      </c>
      <c r="K54" s="160">
        <v>3.5725911926129386</v>
      </c>
      <c r="L54" s="160">
        <v>3.8457124256505018</v>
      </c>
      <c r="M54" s="160">
        <v>13.06534549480749</v>
      </c>
      <c r="N54" s="160">
        <v>11.538978874326872</v>
      </c>
      <c r="O54" s="160">
        <v>11.958546522785049</v>
      </c>
      <c r="Q54" s="160">
        <v>-5.3615337933514731</v>
      </c>
      <c r="R54" s="160">
        <v>1.1207566727131109</v>
      </c>
      <c r="S54" s="160">
        <v>-4.6202237920899334</v>
      </c>
      <c r="T54" s="160">
        <v>-2.7012685916525729</v>
      </c>
      <c r="U54" s="160">
        <v>-2.444691545648058</v>
      </c>
      <c r="V54" s="160">
        <v>-59.396618410874979</v>
      </c>
      <c r="W54" s="160">
        <v>-1.6207924866506236</v>
      </c>
      <c r="X54" s="160">
        <v>-2.9488982633636902</v>
      </c>
      <c r="Y54" s="160">
        <v>62.826085463746765</v>
      </c>
      <c r="Z54" s="160">
        <v>6.8586253967731832</v>
      </c>
      <c r="AA54" s="159"/>
      <c r="AB54" s="159"/>
      <c r="AC54" s="168">
        <v>-1.779499996975705</v>
      </c>
      <c r="AE54" s="160">
        <v>-11.134712501107472</v>
      </c>
      <c r="AF54" s="160">
        <v>-2.923601096174965</v>
      </c>
      <c r="AG54" s="160">
        <v>-7.9184375632463126</v>
      </c>
      <c r="AH54" s="160">
        <v>-2.9618311256650318</v>
      </c>
      <c r="AI54" s="160">
        <v>1.5279579616862182</v>
      </c>
      <c r="AJ54" s="160">
        <v>7.0210560092710317</v>
      </c>
      <c r="AK54" s="159"/>
      <c r="AL54" s="159"/>
      <c r="AM54" s="170">
        <v>-1.1289195935604988</v>
      </c>
    </row>
    <row r="55" spans="1:39" ht="12.75" customHeight="1">
      <c r="A55" s="156" t="s">
        <v>776</v>
      </c>
      <c r="B55" s="156" t="s">
        <v>816</v>
      </c>
      <c r="C55" s="160">
        <v>-1.5942113669120803</v>
      </c>
      <c r="D55" s="160">
        <v>-0.71915877859627486</v>
      </c>
      <c r="E55" s="160">
        <v>-2.2658599827501225</v>
      </c>
      <c r="F55" s="160">
        <v>-8.308763827429944</v>
      </c>
      <c r="G55" s="160">
        <v>3.267944780543115</v>
      </c>
      <c r="I55" s="160">
        <v>-3.0404095589746681E-2</v>
      </c>
      <c r="J55" s="160">
        <v>0.12933661544518374</v>
      </c>
      <c r="K55" s="160">
        <v>3.073104806489301</v>
      </c>
      <c r="L55" s="160">
        <v>3.0661967821752354</v>
      </c>
      <c r="M55" s="160">
        <v>16.338507608863363</v>
      </c>
      <c r="N55" s="160">
        <v>15.135358978336532</v>
      </c>
      <c r="O55" s="160">
        <v>2.1351474596529605</v>
      </c>
      <c r="Q55" s="160">
        <v>-1.6241307569539334</v>
      </c>
      <c r="R55" s="160">
        <v>-0.59075229877500146</v>
      </c>
      <c r="S55" s="160">
        <v>-2.2814510461155701</v>
      </c>
      <c r="T55" s="160">
        <v>0.73761257170095562</v>
      </c>
      <c r="U55" s="160">
        <v>0.7308610735454526</v>
      </c>
      <c r="V55" s="160">
        <v>4.3220292852855753</v>
      </c>
      <c r="W55" s="160">
        <v>6.672215771286286</v>
      </c>
      <c r="X55" s="160">
        <v>5.5690339189629041</v>
      </c>
      <c r="Y55" s="160">
        <v>38.579718457165697</v>
      </c>
      <c r="Z55" s="160">
        <v>5.4728676801606948</v>
      </c>
      <c r="AA55" s="159"/>
      <c r="AB55" s="159"/>
      <c r="AC55" s="168">
        <v>3.1089573993032924</v>
      </c>
      <c r="AE55" s="160">
        <v>0.94053224130067203</v>
      </c>
      <c r="AF55" s="160">
        <v>0.75688844389663601</v>
      </c>
      <c r="AG55" s="160">
        <v>-0.87916918512006237</v>
      </c>
      <c r="AH55" s="160">
        <v>0.62576646139045133</v>
      </c>
      <c r="AI55" s="160">
        <v>4.0942324134585766</v>
      </c>
      <c r="AJ55" s="160">
        <v>7.2943570662977262</v>
      </c>
      <c r="AK55" s="159"/>
      <c r="AL55" s="159"/>
      <c r="AM55" s="170">
        <v>2.362796546657302</v>
      </c>
    </row>
    <row r="56" spans="1:39" ht="12.75" customHeight="1">
      <c r="A56" s="156" t="s">
        <v>776</v>
      </c>
      <c r="B56" s="156" t="s">
        <v>817</v>
      </c>
      <c r="C56" s="160">
        <v>-4.6631765416093538</v>
      </c>
      <c r="D56" s="160">
        <v>0.64165312555062115</v>
      </c>
      <c r="E56" s="160">
        <v>-6.8484193038667662</v>
      </c>
      <c r="F56" s="160">
        <v>-17.399232139627042</v>
      </c>
      <c r="G56" s="160">
        <v>-2.2039599638394742</v>
      </c>
      <c r="I56" s="160">
        <v>-8.4402426906384775E-2</v>
      </c>
      <c r="J56" s="160">
        <v>6.109812097024743E-2</v>
      </c>
      <c r="K56" s="160">
        <v>-0.19293700182642504</v>
      </c>
      <c r="L56" s="160">
        <v>-0.21329315936025744</v>
      </c>
      <c r="M56" s="160">
        <v>17.059203841772643</v>
      </c>
      <c r="N56" s="160">
        <v>15.030382721563132</v>
      </c>
      <c r="O56" s="160">
        <v>5.642006889600502</v>
      </c>
      <c r="Q56" s="160">
        <v>-4.743643134343686</v>
      </c>
      <c r="R56" s="160">
        <v>0.70314328452373698</v>
      </c>
      <c r="S56" s="160">
        <v>-0.78008298755187699</v>
      </c>
      <c r="T56" s="160">
        <v>-7.0281431708157873</v>
      </c>
      <c r="U56" s="160">
        <v>-7.0471052533275476</v>
      </c>
      <c r="V56" s="160">
        <v>2.6924080354843376</v>
      </c>
      <c r="W56" s="160">
        <v>-3.3081987754565896</v>
      </c>
      <c r="X56" s="160">
        <v>-4.9840205992630899</v>
      </c>
      <c r="Y56" s="160">
        <v>33.615943859307507</v>
      </c>
      <c r="Z56" s="160">
        <v>3.3136993527571779</v>
      </c>
      <c r="AA56" s="159"/>
      <c r="AB56" s="159"/>
      <c r="AC56" s="168">
        <v>-4.688566525493802</v>
      </c>
      <c r="AE56" s="160">
        <v>-4.685758026581393</v>
      </c>
      <c r="AF56" s="160">
        <v>6.1703371802285703E-2</v>
      </c>
      <c r="AG56" s="160">
        <v>-4.3405953766838392</v>
      </c>
      <c r="AH56" s="160">
        <v>-6.2935611840097847</v>
      </c>
      <c r="AI56" s="160">
        <v>-2.2904722599467391</v>
      </c>
      <c r="AJ56" s="160">
        <v>0.65446053396879755</v>
      </c>
      <c r="AK56" s="159"/>
      <c r="AL56" s="159"/>
      <c r="AM56" s="170">
        <v>-4.1550880105768915</v>
      </c>
    </row>
    <row r="57" spans="1:39" ht="12.75" customHeight="1">
      <c r="A57" s="156" t="s">
        <v>776</v>
      </c>
      <c r="B57" s="156" t="s">
        <v>818</v>
      </c>
      <c r="C57" s="160">
        <v>-9.3361706544869314</v>
      </c>
      <c r="D57" s="160">
        <v>0.33671405019767342</v>
      </c>
      <c r="E57" s="160">
        <v>-6.3406213708084822</v>
      </c>
      <c r="F57" s="160">
        <v>-9.0167472436476395</v>
      </c>
      <c r="G57" s="160">
        <v>-1.2614358587449572</v>
      </c>
      <c r="I57" s="160">
        <v>-5.0069732794550074E-3</v>
      </c>
      <c r="J57" s="160">
        <v>0.24046422817640031</v>
      </c>
      <c r="K57" s="160">
        <v>-2.3504347190544994</v>
      </c>
      <c r="L57" s="160">
        <v>-2.362198239966089</v>
      </c>
      <c r="M57" s="160">
        <v>8.5697363918428131</v>
      </c>
      <c r="N57" s="160">
        <v>6.0622629504005081</v>
      </c>
      <c r="O57" s="160">
        <v>7.3199445809130328</v>
      </c>
      <c r="Q57" s="160">
        <v>-9.3407101681963844</v>
      </c>
      <c r="R57" s="160">
        <v>0.57798795521604096</v>
      </c>
      <c r="S57" s="160">
        <v>-4.7172967547674807</v>
      </c>
      <c r="T57" s="160">
        <v>-8.5420239237597233</v>
      </c>
      <c r="U57" s="160">
        <v>-8.5530415643504227</v>
      </c>
      <c r="V57" s="160">
        <v>-3.4297037752174973</v>
      </c>
      <c r="W57" s="160">
        <v>-1.219722321704175</v>
      </c>
      <c r="X57" s="160">
        <v>-3.5011032207300352</v>
      </c>
      <c r="Y57" s="160">
        <v>34.525561077378015</v>
      </c>
      <c r="Z57" s="160">
        <v>5.9661723163841796</v>
      </c>
      <c r="AA57" s="159"/>
      <c r="AB57" s="159"/>
      <c r="AC57" s="168">
        <v>-4.525369690628982</v>
      </c>
      <c r="AE57" s="160">
        <v>-3.5441158945715858</v>
      </c>
      <c r="AF57" s="160">
        <v>1.4433987631083662</v>
      </c>
      <c r="AG57" s="160">
        <v>-0.66643486323596679</v>
      </c>
      <c r="AH57" s="160">
        <v>-7.4746295341966489</v>
      </c>
      <c r="AI57" s="160">
        <v>-2.6105392208903728</v>
      </c>
      <c r="AJ57" s="160">
        <v>9.7771245525877184</v>
      </c>
      <c r="AK57" s="159"/>
      <c r="AL57" s="159"/>
      <c r="AM57" s="170">
        <v>-4.0768606655746957</v>
      </c>
    </row>
    <row r="58" spans="1:39" ht="12.75" customHeight="1">
      <c r="A58" s="156" t="s">
        <v>776</v>
      </c>
      <c r="B58" s="156" t="s">
        <v>819</v>
      </c>
      <c r="C58" s="160">
        <v>-0.55071501356752117</v>
      </c>
      <c r="D58" s="160">
        <v>-0.23031646930881025</v>
      </c>
      <c r="E58" s="160">
        <v>-3.5644947806542193</v>
      </c>
      <c r="F58" s="160">
        <v>-16.730792522833578</v>
      </c>
      <c r="G58" s="160">
        <v>-2.5224627205106187</v>
      </c>
      <c r="I58" s="160">
        <v>4.7913741660998044</v>
      </c>
      <c r="J58" s="160">
        <v>0.18352004959925208</v>
      </c>
      <c r="K58" s="160">
        <v>23.252852707543394</v>
      </c>
      <c r="L58" s="160">
        <v>9.2388795411672042</v>
      </c>
      <c r="M58" s="160">
        <v>7.4437938262312304</v>
      </c>
      <c r="N58" s="160">
        <v>4.2408531495557984</v>
      </c>
      <c r="O58" s="160">
        <v>-1.7708437566306727</v>
      </c>
      <c r="Q58" s="160">
        <v>4.2142723356433756</v>
      </c>
      <c r="R58" s="160">
        <v>-4.7219096608268882E-2</v>
      </c>
      <c r="S58" s="160">
        <v>0.40964419475653513</v>
      </c>
      <c r="T58" s="160">
        <v>18.85951120577559</v>
      </c>
      <c r="U58" s="160">
        <v>5.3450653814771876</v>
      </c>
      <c r="V58" s="159" t="s">
        <v>31</v>
      </c>
      <c r="W58" s="160">
        <v>-10.532404397496594</v>
      </c>
      <c r="X58" s="160">
        <v>-13.199467714928018</v>
      </c>
      <c r="Y58" s="160">
        <v>19.443466247697319</v>
      </c>
      <c r="Z58" s="160">
        <v>-4.2486376035417974</v>
      </c>
      <c r="AA58" s="159"/>
      <c r="AB58" s="159"/>
      <c r="AC58" s="168">
        <v>5.6100023412997118</v>
      </c>
      <c r="AE58" s="160">
        <v>-3.8724180857878254</v>
      </c>
      <c r="AF58" s="160">
        <v>-2.8690479977098691</v>
      </c>
      <c r="AG58" s="160">
        <v>3.1678431830114882</v>
      </c>
      <c r="AH58" s="160">
        <v>15.576294628089965</v>
      </c>
      <c r="AI58" s="160">
        <v>-7.4201063054913119</v>
      </c>
      <c r="AJ58" s="160">
        <v>-4.1041187220007131</v>
      </c>
      <c r="AK58" s="159"/>
      <c r="AL58" s="159"/>
      <c r="AM58" s="170">
        <v>4.7425180322553713</v>
      </c>
    </row>
    <row r="59" spans="1:39" ht="12.75" customHeight="1">
      <c r="A59" s="156" t="s">
        <v>776</v>
      </c>
      <c r="B59" s="156" t="s">
        <v>820</v>
      </c>
      <c r="C59" s="160">
        <v>-0.84388671425280903</v>
      </c>
      <c r="D59" s="160">
        <v>4.087466642700309</v>
      </c>
      <c r="E59" s="160">
        <v>-0.57833370624671532</v>
      </c>
      <c r="F59" s="160">
        <v>1.1839896053538406</v>
      </c>
      <c r="G59" s="160">
        <v>-0.83352019787764309</v>
      </c>
      <c r="I59" s="160">
        <v>4.807328171859333</v>
      </c>
      <c r="J59" s="160">
        <v>-0.37427214383161589</v>
      </c>
      <c r="K59" s="160">
        <v>-0.3416601003223172</v>
      </c>
      <c r="L59" s="160">
        <v>1.0469852623815949</v>
      </c>
      <c r="M59" s="160">
        <v>0.6918917879924732</v>
      </c>
      <c r="N59" s="160">
        <v>1.5535497104330509</v>
      </c>
      <c r="O59" s="160">
        <v>-3.7175890747263107</v>
      </c>
      <c r="Q59" s="160">
        <v>3.9228730538536709</v>
      </c>
      <c r="R59" s="160">
        <v>3.6978962498366581</v>
      </c>
      <c r="S59" s="160">
        <v>8.7597622100478123</v>
      </c>
      <c r="T59" s="160">
        <v>-0.9180178710481155</v>
      </c>
      <c r="U59" s="160">
        <v>0.46259648746303267</v>
      </c>
      <c r="V59" s="160">
        <v>-11.468718321127254</v>
      </c>
      <c r="W59" s="160">
        <v>1.8840733201964388</v>
      </c>
      <c r="X59" s="160">
        <v>2.7559331828724383</v>
      </c>
      <c r="Y59" s="160">
        <v>-5.23699503897942</v>
      </c>
      <c r="Z59" s="160">
        <v>-4.5201224167920095</v>
      </c>
      <c r="AA59" s="160">
        <v>15.091715241934782</v>
      </c>
      <c r="AB59" s="159"/>
      <c r="AC59" s="168">
        <v>0.22266436642128939</v>
      </c>
      <c r="AE59" s="160">
        <v>6.3087529599128258</v>
      </c>
      <c r="AF59" s="160">
        <v>6.4963086674453372</v>
      </c>
      <c r="AG59" s="160">
        <v>8.3408731056321965</v>
      </c>
      <c r="AH59" s="160">
        <v>-2.1099682517694878</v>
      </c>
      <c r="AI59" s="160">
        <v>1.8515850959357893</v>
      </c>
      <c r="AJ59" s="160">
        <v>-4.2948551999678681</v>
      </c>
      <c r="AK59" s="160">
        <v>79.158369569634615</v>
      </c>
      <c r="AL59" s="159"/>
      <c r="AM59" s="170">
        <v>0.160961414665235</v>
      </c>
    </row>
    <row r="60" spans="1:39" ht="12.75" customHeight="1">
      <c r="A60" s="156" t="s">
        <v>776</v>
      </c>
      <c r="B60" s="156" t="s">
        <v>821</v>
      </c>
      <c r="C60" s="160">
        <v>0.79533711844135746</v>
      </c>
      <c r="D60" s="160">
        <v>3.1595961411009577</v>
      </c>
      <c r="E60" s="160">
        <v>3.6344655606252085</v>
      </c>
      <c r="F60" s="160">
        <v>-1.5618031969981863</v>
      </c>
      <c r="G60" s="160">
        <v>1.7931420098636079</v>
      </c>
      <c r="I60" s="160">
        <v>-1.2351414419767644E-2</v>
      </c>
      <c r="J60" s="160">
        <v>-0.44602315175268487</v>
      </c>
      <c r="K60" s="160">
        <v>0.40311388385987801</v>
      </c>
      <c r="L60" s="160">
        <v>-0.13687315781992354</v>
      </c>
      <c r="M60" s="160">
        <v>1.2109235862953169</v>
      </c>
      <c r="N60" s="160">
        <v>1.1369051819325762</v>
      </c>
      <c r="O60" s="160">
        <v>-1.5437785455140207</v>
      </c>
      <c r="Q60" s="160">
        <v>0.78288746863804304</v>
      </c>
      <c r="R60" s="160">
        <v>2.699480459057078</v>
      </c>
      <c r="S60" s="160">
        <v>4.2923744708214908</v>
      </c>
      <c r="T60" s="160">
        <v>4.0522304797641038</v>
      </c>
      <c r="U60" s="160">
        <v>3.4926177950225856</v>
      </c>
      <c r="V60" s="160">
        <v>8.9051613415976725</v>
      </c>
      <c r="W60" s="160">
        <v>-0.369791853986841</v>
      </c>
      <c r="X60" s="160">
        <v>-0.44265423654387065</v>
      </c>
      <c r="Y60" s="160">
        <v>0.27552041498584651</v>
      </c>
      <c r="Z60" s="160">
        <v>0.22168132271070407</v>
      </c>
      <c r="AA60" s="160">
        <v>11.186556646747569</v>
      </c>
      <c r="AB60" s="159"/>
      <c r="AC60" s="168">
        <v>2.2063872686917962</v>
      </c>
      <c r="AE60" s="160">
        <v>1.6833689455881617</v>
      </c>
      <c r="AF60" s="160">
        <v>1.3130067273230508</v>
      </c>
      <c r="AG60" s="160">
        <v>6.1172295004958537</v>
      </c>
      <c r="AH60" s="160">
        <v>0.60307239686569192</v>
      </c>
      <c r="AI60" s="160">
        <v>-1.2035771155647084</v>
      </c>
      <c r="AJ60" s="160">
        <v>0.16808485247369073</v>
      </c>
      <c r="AK60" s="160">
        <v>16.751161568618567</v>
      </c>
      <c r="AL60" s="159"/>
      <c r="AM60" s="170">
        <v>0.22552824353366471</v>
      </c>
    </row>
    <row r="61" spans="1:39" ht="12.75" customHeight="1">
      <c r="A61" s="156" t="s">
        <v>776</v>
      </c>
      <c r="B61" s="156" t="s">
        <v>822</v>
      </c>
      <c r="C61" s="160">
        <v>7.9747039579781465</v>
      </c>
      <c r="D61" s="160">
        <v>3.18837317609812</v>
      </c>
      <c r="E61" s="160">
        <v>2.2627178846571123</v>
      </c>
      <c r="F61" s="160">
        <v>3.3280627653265928</v>
      </c>
      <c r="G61" s="160">
        <v>0.25653040274419819</v>
      </c>
      <c r="I61" s="160">
        <v>0.60312540366601375</v>
      </c>
      <c r="J61" s="160">
        <v>-5.3516632851965278E-2</v>
      </c>
      <c r="K61" s="160">
        <v>0.36047465294078107</v>
      </c>
      <c r="L61" s="160">
        <v>0.41053080108879658</v>
      </c>
      <c r="M61" s="160">
        <v>-0.2298689133821776</v>
      </c>
      <c r="N61" s="160">
        <v>7.6527712495973621E-2</v>
      </c>
      <c r="O61" s="160">
        <v>-6.452237422298726</v>
      </c>
      <c r="Q61" s="160">
        <v>8.6259268270818943</v>
      </c>
      <c r="R61" s="160">
        <v>3.1331502332795371</v>
      </c>
      <c r="S61" s="160">
        <v>7.0907409310451079</v>
      </c>
      <c r="T61" s="160">
        <v>2.6313490620396545</v>
      </c>
      <c r="U61" s="160">
        <v>2.6825378396042292</v>
      </c>
      <c r="V61" s="160">
        <v>2.2095047264156826</v>
      </c>
      <c r="W61" s="160">
        <v>3.0905436702290952</v>
      </c>
      <c r="X61" s="160">
        <v>3.4071373681272901</v>
      </c>
      <c r="Y61" s="160">
        <v>0.30668486489309138</v>
      </c>
      <c r="Z61" s="160">
        <v>-6.2122589701999456</v>
      </c>
      <c r="AA61" s="160">
        <v>-22.954542414148321</v>
      </c>
      <c r="AB61" s="159"/>
      <c r="AC61" s="168">
        <v>2.0263472919564283</v>
      </c>
      <c r="AE61" s="160">
        <v>1.231092914818585</v>
      </c>
      <c r="AF61" s="160">
        <v>2.2638518868242747</v>
      </c>
      <c r="AG61" s="160">
        <v>5.6957355762136705</v>
      </c>
      <c r="AH61" s="160">
        <v>7.9055020201347164</v>
      </c>
      <c r="AI61" s="160">
        <v>1.4732089872388912</v>
      </c>
      <c r="AJ61" s="160">
        <v>-6.838541790767799</v>
      </c>
      <c r="AK61" s="160">
        <v>-25.814546891089375</v>
      </c>
      <c r="AL61" s="159"/>
      <c r="AM61" s="170">
        <v>3.7580200596677535</v>
      </c>
    </row>
    <row r="62" spans="1:39" ht="12.75" customHeight="1">
      <c r="A62" s="156" t="s">
        <v>776</v>
      </c>
      <c r="B62" s="156" t="s">
        <v>823</v>
      </c>
      <c r="C62" s="160">
        <v>-5.2371046034032034</v>
      </c>
      <c r="D62" s="160">
        <v>3.9186966560871532</v>
      </c>
      <c r="E62" s="160">
        <v>2.0515725197051347</v>
      </c>
      <c r="F62" s="160">
        <v>-6.6425367806921116</v>
      </c>
      <c r="G62" s="160">
        <v>2.4386001269716739E-2</v>
      </c>
      <c r="I62" s="160">
        <v>4.2663109622118354</v>
      </c>
      <c r="J62" s="160">
        <v>0.67304020881376425</v>
      </c>
      <c r="K62" s="160">
        <v>0.50857524733104154</v>
      </c>
      <c r="L62" s="160">
        <v>0.24131389693857877</v>
      </c>
      <c r="M62" s="160">
        <v>2.0126959094955468</v>
      </c>
      <c r="N62" s="160">
        <v>1.9570548015187264</v>
      </c>
      <c r="O62" s="160">
        <v>1.1488053754873102</v>
      </c>
      <c r="Q62" s="160">
        <v>-1.1942248089888696</v>
      </c>
      <c r="R62" s="160">
        <v>4.6181112690578345</v>
      </c>
      <c r="S62" s="160">
        <v>2.3318299587371687</v>
      </c>
      <c r="T62" s="160">
        <v>2.570581557052448</v>
      </c>
      <c r="U62" s="160">
        <v>2.297837146239555</v>
      </c>
      <c r="V62" s="160">
        <v>4.8286579646984977</v>
      </c>
      <c r="W62" s="160">
        <v>-4.7635349372683002</v>
      </c>
      <c r="X62" s="160">
        <v>-4.8154800641825704</v>
      </c>
      <c r="Y62" s="160">
        <v>-4.2926547807944351</v>
      </c>
      <c r="Z62" s="160">
        <v>1.1734715244504792</v>
      </c>
      <c r="AA62" s="160">
        <v>30.485872665158976</v>
      </c>
      <c r="AB62" s="159"/>
      <c r="AC62" s="168">
        <v>0.19513171628210776</v>
      </c>
      <c r="AE62" s="160">
        <v>7.2252364964062767</v>
      </c>
      <c r="AF62" s="160">
        <v>3.5209386531593352</v>
      </c>
      <c r="AG62" s="160">
        <v>1.0563544138861758</v>
      </c>
      <c r="AH62" s="160">
        <v>3.080758929176195</v>
      </c>
      <c r="AI62" s="160">
        <v>-0.73366040968407586</v>
      </c>
      <c r="AJ62" s="160">
        <v>1.2190679621281966</v>
      </c>
      <c r="AK62" s="160">
        <v>36.210230422390147</v>
      </c>
      <c r="AL62" s="159"/>
      <c r="AM62" s="170">
        <v>2.2224466121224875</v>
      </c>
    </row>
    <row r="63" spans="1:39" ht="12.75" customHeight="1">
      <c r="A63" s="156" t="s">
        <v>776</v>
      </c>
      <c r="B63" s="156" t="s">
        <v>824</v>
      </c>
      <c r="C63" s="160">
        <v>1.0053362754148889</v>
      </c>
      <c r="D63" s="160">
        <v>0.89391405883500163</v>
      </c>
      <c r="E63" s="160">
        <v>2.3851365415026988</v>
      </c>
      <c r="F63" s="160">
        <v>1.582098792302064</v>
      </c>
      <c r="G63" s="160">
        <v>2.0098112052473676</v>
      </c>
      <c r="I63" s="160">
        <v>4.9714623693116944E-3</v>
      </c>
      <c r="J63" s="160">
        <v>0.83094514374161565</v>
      </c>
      <c r="K63" s="160">
        <v>-0.59087945789319485</v>
      </c>
      <c r="L63" s="160">
        <v>-0.21656424161641674</v>
      </c>
      <c r="M63" s="160">
        <v>0.79360471166400193</v>
      </c>
      <c r="N63" s="160">
        <v>0.62589972703494701</v>
      </c>
      <c r="O63" s="160">
        <v>2.4462452130381536</v>
      </c>
      <c r="Q63" s="160">
        <v>1.0103577176988219</v>
      </c>
      <c r="R63" s="160">
        <v>1.7322871380377223</v>
      </c>
      <c r="S63" s="160">
        <v>0.40791447861965374</v>
      </c>
      <c r="T63" s="160">
        <v>1.7801638017430526</v>
      </c>
      <c r="U63" s="160">
        <v>2.1634069470235708</v>
      </c>
      <c r="V63" s="160">
        <v>-1.3161402077806166</v>
      </c>
      <c r="W63" s="160">
        <v>2.3882591145249541</v>
      </c>
      <c r="X63" s="160">
        <v>2.2179008713594541</v>
      </c>
      <c r="Y63" s="160">
        <v>3.9241125880808276</v>
      </c>
      <c r="Z63" s="160">
        <v>4.5052213286849918</v>
      </c>
      <c r="AA63" s="160">
        <v>-15.082219169059124</v>
      </c>
      <c r="AB63" s="159"/>
      <c r="AC63" s="168">
        <v>1.8656941966000069</v>
      </c>
      <c r="AE63" s="160">
        <v>-2.2314401849730894</v>
      </c>
      <c r="AF63" s="160">
        <v>1.8396406727828674</v>
      </c>
      <c r="AG63" s="160">
        <v>-2.1919322158777224</v>
      </c>
      <c r="AH63" s="160">
        <v>3.0219351508867551</v>
      </c>
      <c r="AI63" s="160">
        <v>-1.4388043119623657</v>
      </c>
      <c r="AJ63" s="160">
        <v>3.5119301488464028</v>
      </c>
      <c r="AK63" s="160">
        <v>-13.121557141438016</v>
      </c>
      <c r="AL63" s="159"/>
      <c r="AM63" s="170">
        <v>1.0854684398502317</v>
      </c>
    </row>
    <row r="64" spans="1:39" ht="12.75" customHeight="1">
      <c r="A64" s="156" t="s">
        <v>776</v>
      </c>
      <c r="B64" s="156" t="s">
        <v>825</v>
      </c>
      <c r="C64" s="160">
        <v>1.3107591480065082</v>
      </c>
      <c r="D64" s="160">
        <v>4.2024537792811358</v>
      </c>
      <c r="E64" s="160">
        <v>0.47106131799269008</v>
      </c>
      <c r="F64" s="160">
        <v>-1.8907946127208688</v>
      </c>
      <c r="G64" s="160">
        <v>-1.7769878524229572</v>
      </c>
      <c r="I64" s="160">
        <v>0.10286815928098232</v>
      </c>
      <c r="J64" s="160">
        <v>-1.5621280825236503</v>
      </c>
      <c r="K64" s="160">
        <v>12.002932253700749</v>
      </c>
      <c r="L64" s="160">
        <v>0.77249462966385396</v>
      </c>
      <c r="M64" s="160">
        <v>0.51120929552684113</v>
      </c>
      <c r="N64" s="160">
        <v>-6.9983244342795195E-2</v>
      </c>
      <c r="O64" s="160">
        <v>1.9206287841116745</v>
      </c>
      <c r="Q64" s="160">
        <v>1.4149756610956479</v>
      </c>
      <c r="R64" s="160">
        <v>2.5746779861162707</v>
      </c>
      <c r="S64" s="160">
        <v>4.3427504085921402</v>
      </c>
      <c r="T64" s="160">
        <v>12.53053474256547</v>
      </c>
      <c r="U64" s="160">
        <v>1.2471948710404832</v>
      </c>
      <c r="V64" s="159" t="s">
        <v>31</v>
      </c>
      <c r="W64" s="160">
        <v>-1.389251235013568</v>
      </c>
      <c r="X64" s="160">
        <v>-1.959454617649822</v>
      </c>
      <c r="Y64" s="160">
        <v>3.6669457568327353</v>
      </c>
      <c r="Z64" s="160">
        <v>0.10951159150490535</v>
      </c>
      <c r="AA64" s="160">
        <v>-67.967421707892285</v>
      </c>
      <c r="AB64" s="159"/>
      <c r="AC64" s="168">
        <v>5.5582103693931373</v>
      </c>
      <c r="AE64" s="160">
        <v>-2.445552898081246</v>
      </c>
      <c r="AF64" s="160">
        <v>4.0056929260701732</v>
      </c>
      <c r="AG64" s="160">
        <v>3.2815442561205579</v>
      </c>
      <c r="AH64" s="160">
        <v>9.4000094380918853</v>
      </c>
      <c r="AI64" s="160">
        <v>-1.3409802751637732</v>
      </c>
      <c r="AJ64" s="160">
        <v>1.804870687550773</v>
      </c>
      <c r="AK64" s="160">
        <v>-48.650742128714327</v>
      </c>
      <c r="AL64" s="159"/>
      <c r="AM64" s="170">
        <v>4.1482716135744155</v>
      </c>
    </row>
    <row r="65" spans="1:40" ht="12.75" customHeight="1">
      <c r="A65" s="156" t="s">
        <v>776</v>
      </c>
      <c r="B65" s="156" t="s">
        <v>826</v>
      </c>
      <c r="C65" s="160">
        <v>-28.861873590406496</v>
      </c>
      <c r="D65" s="160">
        <v>-10.676296901242262</v>
      </c>
      <c r="E65" s="160">
        <v>-14.910770090889338</v>
      </c>
      <c r="F65" s="160">
        <v>-5.9882003466032847</v>
      </c>
      <c r="G65" s="160">
        <v>-5.6144921644324839</v>
      </c>
      <c r="I65" s="160">
        <v>0.4581501782174443</v>
      </c>
      <c r="J65" s="160">
        <v>0.65455668161954872</v>
      </c>
      <c r="K65" s="160">
        <v>-2.5585912362540029</v>
      </c>
      <c r="L65" s="160">
        <v>-2.7879931507971696</v>
      </c>
      <c r="M65" s="160">
        <v>1.8618192148833415</v>
      </c>
      <c r="N65" s="160">
        <v>0.62219604940053874</v>
      </c>
      <c r="O65" s="160">
        <v>-4.5835849194911509</v>
      </c>
      <c r="Q65" s="160">
        <v>-28.535954137480392</v>
      </c>
      <c r="R65" s="160">
        <v>-10.091622634339345</v>
      </c>
      <c r="S65" s="160">
        <v>-13.170731707317108</v>
      </c>
      <c r="T65" s="160">
        <v>-17.087855670339852</v>
      </c>
      <c r="U65" s="160">
        <v>-17.283051992821381</v>
      </c>
      <c r="V65" s="160">
        <v>-16.28893924156354</v>
      </c>
      <c r="W65" s="160">
        <v>-4.2378705963987189</v>
      </c>
      <c r="X65" s="160">
        <v>-5.4032626431895006</v>
      </c>
      <c r="Y65" s="160">
        <v>5.5353161245287463</v>
      </c>
      <c r="Z65" s="160">
        <v>-9.9407320677686926</v>
      </c>
      <c r="AA65" s="160">
        <v>-57.493854488974769</v>
      </c>
      <c r="AB65" s="159"/>
      <c r="AC65" s="168">
        <v>-13.245496298758402</v>
      </c>
      <c r="AE65" s="160">
        <v>-23.361778194991281</v>
      </c>
      <c r="AF65" s="160">
        <v>-7.8068938138531996</v>
      </c>
      <c r="AG65" s="160">
        <v>-8.8435064047043852</v>
      </c>
      <c r="AH65" s="160">
        <v>-15.798136015911792</v>
      </c>
      <c r="AI65" s="160">
        <v>-3.1161099057680941</v>
      </c>
      <c r="AJ65" s="160">
        <v>-10.103680968667549</v>
      </c>
      <c r="AK65" s="160">
        <v>-70.213484276006724</v>
      </c>
      <c r="AL65" s="159"/>
      <c r="AM65" s="170">
        <v>-12.114363662624706</v>
      </c>
    </row>
    <row r="66" spans="1:40" ht="12.75" customHeight="1">
      <c r="A66" s="156" t="s">
        <v>776</v>
      </c>
      <c r="B66" s="156" t="s">
        <v>773</v>
      </c>
      <c r="C66" s="160">
        <v>32.215709624039206</v>
      </c>
      <c r="D66" s="160">
        <v>7.296848622219918</v>
      </c>
      <c r="E66" s="160">
        <v>11.357705336324832</v>
      </c>
      <c r="F66" s="160">
        <v>0.22532777060238043</v>
      </c>
      <c r="G66" s="160">
        <v>2.6553730648833453</v>
      </c>
      <c r="I66" s="160">
        <v>-3.570389199142375E-2</v>
      </c>
      <c r="J66" s="160">
        <v>1.2270448294172458</v>
      </c>
      <c r="K66" s="160">
        <v>2.0039035141076744</v>
      </c>
      <c r="L66" s="160">
        <v>2.1361969162800398</v>
      </c>
      <c r="M66" s="160">
        <v>-0.98633056332294933</v>
      </c>
      <c r="N66" s="160">
        <v>-1.020139914930799</v>
      </c>
      <c r="O66" s="160">
        <v>-22.07052244465067</v>
      </c>
      <c r="Q66" s="160">
        <v>32.168503469879361</v>
      </c>
      <c r="R66" s="160">
        <v>8.613429055366522</v>
      </c>
      <c r="S66" s="160">
        <v>21.30192763632617</v>
      </c>
      <c r="T66" s="160">
        <v>13.58920630678911</v>
      </c>
      <c r="U66" s="160">
        <v>13.736525203759577</v>
      </c>
      <c r="V66" s="160">
        <v>12.993407216198193</v>
      </c>
      <c r="W66" s="160">
        <v>-0.76322526938968149</v>
      </c>
      <c r="X66" s="160">
        <v>-0.7971108028557502</v>
      </c>
      <c r="Y66" s="160">
        <v>-0.50850978344944875</v>
      </c>
      <c r="Z66" s="160">
        <v>-20.001204088041611</v>
      </c>
      <c r="AA66" s="160">
        <v>-9.3681666474853262</v>
      </c>
      <c r="AB66" s="159"/>
      <c r="AC66" s="168">
        <v>7.0888213416126371</v>
      </c>
      <c r="AE66" s="160">
        <v>9.63098699373713</v>
      </c>
      <c r="AF66" s="160">
        <v>1.6310925384040738</v>
      </c>
      <c r="AG66" s="160">
        <v>7.9611941791268457</v>
      </c>
      <c r="AH66" s="160">
        <v>11.288828417036299</v>
      </c>
      <c r="AI66" s="160">
        <v>-2.0737185867121259</v>
      </c>
      <c r="AJ66" s="160">
        <v>-12.20491597895229</v>
      </c>
      <c r="AK66" s="160">
        <v>-30.161333108254741</v>
      </c>
      <c r="AL66" s="159"/>
      <c r="AM66" s="170">
        <v>4.996804101819551</v>
      </c>
    </row>
    <row r="67" spans="1:40" ht="12.75" customHeight="1">
      <c r="A67" s="156" t="s">
        <v>776</v>
      </c>
      <c r="B67" s="156" t="s">
        <v>827</v>
      </c>
      <c r="C67" s="160">
        <v>15.482150376643435</v>
      </c>
      <c r="D67" s="160">
        <v>6.0088550556463618</v>
      </c>
      <c r="E67" s="160">
        <v>1.5002855359798293</v>
      </c>
      <c r="F67" s="160">
        <v>7.1829982647822099</v>
      </c>
      <c r="G67" s="160">
        <v>-1.9522721779815182</v>
      </c>
      <c r="I67" s="160">
        <v>-0.256927428729954</v>
      </c>
      <c r="J67" s="160">
        <v>5.9450848128543732E-2</v>
      </c>
      <c r="K67" s="160">
        <v>1.3754913290322199</v>
      </c>
      <c r="L67" s="160">
        <v>1.5434382418313393</v>
      </c>
      <c r="M67" s="160">
        <v>0.95227143061862451</v>
      </c>
      <c r="N67" s="160">
        <v>1.0197710225537406</v>
      </c>
      <c r="O67" s="160">
        <v>-75.918397341579947</v>
      </c>
      <c r="Q67" s="160">
        <v>15.185445057038658</v>
      </c>
      <c r="R67" s="160">
        <v>6.0718782190683038</v>
      </c>
      <c r="S67" s="160">
        <v>1.4234119396643032</v>
      </c>
      <c r="T67" s="160">
        <v>2.896413162470215</v>
      </c>
      <c r="U67" s="160">
        <v>3.0668797585101757</v>
      </c>
      <c r="V67" s="160">
        <v>2.2024642207322871</v>
      </c>
      <c r="W67" s="160">
        <v>8.2036713357381874</v>
      </c>
      <c r="X67" s="160">
        <v>8.2760194221907408</v>
      </c>
      <c r="Y67" s="160">
        <v>7.6614127262113154</v>
      </c>
      <c r="Z67" s="160">
        <v>-76.388535770292336</v>
      </c>
      <c r="AA67" s="160">
        <v>66.250793650793653</v>
      </c>
      <c r="AB67" s="159"/>
      <c r="AC67" s="168">
        <v>1.2937828111163108</v>
      </c>
      <c r="AE67" s="160">
        <v>34.522325547534194</v>
      </c>
      <c r="AF67" s="160">
        <v>9.5222810334367942</v>
      </c>
      <c r="AG67" s="160">
        <v>17.717356060957002</v>
      </c>
      <c r="AH67" s="160">
        <v>4.2831620548269358</v>
      </c>
      <c r="AI67" s="160">
        <v>9.2681205363107484</v>
      </c>
      <c r="AJ67" s="160">
        <v>-79.033080707646533</v>
      </c>
      <c r="AK67" s="160">
        <v>99.637430939226505</v>
      </c>
      <c r="AL67" s="159"/>
      <c r="AM67" s="170">
        <v>2.5113496424859529</v>
      </c>
    </row>
    <row r="68" spans="1:40" ht="12.75" customHeight="1">
      <c r="A68" s="156" t="s">
        <v>776</v>
      </c>
      <c r="B68" s="156" t="s">
        <v>828</v>
      </c>
      <c r="C68" s="160">
        <v>-5.0264695394574321</v>
      </c>
      <c r="D68" s="160">
        <v>1.3050073544499674</v>
      </c>
      <c r="E68" s="160">
        <v>-1.1699405773559102</v>
      </c>
      <c r="F68" s="160">
        <v>-5.45880128625772</v>
      </c>
      <c r="G68" s="160">
        <v>-4.6149330287852557</v>
      </c>
      <c r="I68" s="160">
        <v>-2.9873972491485386E-2</v>
      </c>
      <c r="J68" s="160">
        <v>4.3105198007134804E-3</v>
      </c>
      <c r="K68" s="160">
        <v>1.4017876567444254</v>
      </c>
      <c r="L68" s="160">
        <v>1.7794608850303737</v>
      </c>
      <c r="M68" s="160">
        <v>5.6389863588824527</v>
      </c>
      <c r="N68" s="160">
        <v>4.898735070740635</v>
      </c>
      <c r="O68" s="160">
        <v>-15.374744989645812</v>
      </c>
      <c r="Q68" s="160">
        <v>-5.054841905821406</v>
      </c>
      <c r="R68" s="160">
        <v>1.3093741268510841</v>
      </c>
      <c r="S68" s="160">
        <v>-4.3561783151590534</v>
      </c>
      <c r="T68" s="160">
        <v>0.21544699678387505</v>
      </c>
      <c r="U68" s="160">
        <v>0.58870167272227225</v>
      </c>
      <c r="V68" s="160">
        <v>-1.3012822611324819</v>
      </c>
      <c r="W68" s="160">
        <v>-0.12763598726583525</v>
      </c>
      <c r="X68" s="160">
        <v>-0.82747842856904741</v>
      </c>
      <c r="Y68" s="160">
        <v>5.2659092850431284</v>
      </c>
      <c r="Z68" s="160">
        <v>-19.280143833812399</v>
      </c>
      <c r="AA68" s="160">
        <v>-51.874647622627322</v>
      </c>
      <c r="AB68" s="159"/>
      <c r="AC68" s="168">
        <v>3.0078167592564711</v>
      </c>
      <c r="AE68" s="160">
        <v>-7.3513297998399851</v>
      </c>
      <c r="AF68" s="160">
        <v>0.47576773258448962</v>
      </c>
      <c r="AG68" s="160">
        <v>-9.2636695018226121</v>
      </c>
      <c r="AH68" s="160">
        <v>-0.80007104067227908</v>
      </c>
      <c r="AI68" s="160">
        <v>-0.38430555645221393</v>
      </c>
      <c r="AJ68" s="160">
        <v>-16.730707058929518</v>
      </c>
      <c r="AK68" s="160">
        <v>-41.285548411694357</v>
      </c>
      <c r="AL68" s="159"/>
      <c r="AM68" s="170">
        <v>1.6851236497282684</v>
      </c>
    </row>
    <row r="69" spans="1:40" s="154" customFormat="1" ht="13.2">
      <c r="AJ69" s="155"/>
      <c r="AK69" s="155"/>
      <c r="AL69" s="155"/>
      <c r="AM69" s="155"/>
      <c r="AN69" s="155"/>
    </row>
    <row r="70" spans="1:40" s="153" customFormat="1" ht="13.2">
      <c r="A70" s="1"/>
      <c r="B70" s="5"/>
      <c r="C70" s="184" t="s">
        <v>25</v>
      </c>
      <c r="D70" s="185"/>
      <c r="E70" s="185"/>
      <c r="F70" s="185"/>
      <c r="G70" s="186"/>
      <c r="H70" s="6"/>
      <c r="I70" s="217" t="s">
        <v>26</v>
      </c>
      <c r="J70" s="218"/>
      <c r="K70" s="218"/>
      <c r="L70" s="219"/>
      <c r="M70" s="217" t="s">
        <v>27</v>
      </c>
      <c r="N70" s="219"/>
      <c r="O70" s="178" t="s">
        <v>28</v>
      </c>
      <c r="P70" s="6"/>
      <c r="Q70" s="184" t="s">
        <v>29</v>
      </c>
      <c r="R70" s="185"/>
      <c r="S70" s="185"/>
      <c r="T70" s="185"/>
      <c r="U70" s="185"/>
      <c r="V70" s="185"/>
      <c r="W70" s="185"/>
      <c r="X70" s="185"/>
      <c r="Y70" s="185"/>
      <c r="Z70" s="185"/>
      <c r="AA70" s="185"/>
      <c r="AB70" s="185"/>
      <c r="AC70" s="186"/>
      <c r="AD70" s="6"/>
      <c r="AE70" s="184" t="s">
        <v>29</v>
      </c>
      <c r="AF70" s="185"/>
      <c r="AG70" s="185"/>
      <c r="AH70" s="185"/>
      <c r="AI70" s="185"/>
      <c r="AJ70" s="185"/>
      <c r="AK70" s="185"/>
      <c r="AL70" s="185"/>
      <c r="AM70" s="186"/>
    </row>
    <row r="71" spans="1:40" s="154" customFormat="1" ht="13.2">
      <c r="AJ71" s="155"/>
      <c r="AK71" s="155"/>
      <c r="AL71" s="155"/>
      <c r="AM71" s="155"/>
      <c r="AN71" s="155"/>
    </row>
    <row r="72" spans="1:40" ht="12.75" customHeight="1">
      <c r="A72" s="156" t="s">
        <v>776</v>
      </c>
      <c r="B72" s="156" t="s">
        <v>32</v>
      </c>
      <c r="C72" s="156">
        <v>11.672000000000001</v>
      </c>
      <c r="D72" s="156">
        <v>450.69399999999996</v>
      </c>
      <c r="E72" s="156">
        <v>6763.0120000000006</v>
      </c>
      <c r="F72" s="156">
        <v>433.70100000000002</v>
      </c>
      <c r="G72" s="156">
        <v>34464.404999999999</v>
      </c>
      <c r="H72" s="159"/>
      <c r="I72" s="179">
        <v>5.422635366689514</v>
      </c>
      <c r="J72" s="180">
        <v>7.8387997177685964E-2</v>
      </c>
      <c r="K72" s="180">
        <v>0.27485992927411634</v>
      </c>
      <c r="L72" s="159"/>
      <c r="M72" s="179">
        <v>0.60370854574926047</v>
      </c>
      <c r="N72" s="179">
        <v>0.59375468352620808</v>
      </c>
      <c r="O72" s="159"/>
      <c r="P72" s="159"/>
      <c r="Q72" s="156">
        <v>63.293000000000006</v>
      </c>
      <c r="R72" s="156">
        <v>35.328999999999994</v>
      </c>
      <c r="S72" s="156">
        <v>4.4020000000000001</v>
      </c>
      <c r="T72" s="156">
        <v>1858.8810000000003</v>
      </c>
      <c r="U72" s="159"/>
      <c r="V72" s="159"/>
      <c r="W72" s="156">
        <v>261.82900000000001</v>
      </c>
      <c r="X72" s="156">
        <v>257.512</v>
      </c>
      <c r="Y72" s="159"/>
      <c r="Z72" s="159"/>
      <c r="AA72" s="159"/>
      <c r="AB72" s="159"/>
      <c r="AC72" s="163">
        <v>2402.5990000000002</v>
      </c>
      <c r="AD72" s="159"/>
      <c r="AE72" s="156">
        <v>185.244</v>
      </c>
      <c r="AF72" s="156">
        <v>37.844999999999999</v>
      </c>
      <c r="AG72" s="156">
        <v>7.0019999999999998</v>
      </c>
      <c r="AH72" s="156">
        <v>1842.7330000000002</v>
      </c>
      <c r="AI72" s="156">
        <v>515.60199999999998</v>
      </c>
      <c r="AJ72" s="159"/>
      <c r="AK72" s="159"/>
      <c r="AL72" s="159"/>
      <c r="AM72" s="165">
        <v>2764.0720000000001</v>
      </c>
    </row>
    <row r="73" spans="1:40" ht="12.75" customHeight="1">
      <c r="A73" s="156" t="s">
        <v>776</v>
      </c>
      <c r="B73" s="156" t="s">
        <v>829</v>
      </c>
      <c r="C73" s="156">
        <v>20.550999999999998</v>
      </c>
      <c r="D73" s="156">
        <v>675.17</v>
      </c>
      <c r="E73" s="156">
        <v>6377.0210000000006</v>
      </c>
      <c r="F73" s="156">
        <v>906.71</v>
      </c>
      <c r="G73" s="156">
        <v>32652.069</v>
      </c>
      <c r="H73" s="159"/>
      <c r="I73" s="179">
        <v>5.4455257651695783</v>
      </c>
      <c r="J73" s="180">
        <v>7.7297569501014574E-2</v>
      </c>
      <c r="K73" s="180">
        <v>0.30573586005126846</v>
      </c>
      <c r="L73" s="159"/>
      <c r="M73" s="179">
        <v>0.61565770753603677</v>
      </c>
      <c r="N73" s="179">
        <v>0.60943190215173537</v>
      </c>
      <c r="O73" s="159"/>
      <c r="P73" s="159"/>
      <c r="Q73" s="156">
        <v>111.911</v>
      </c>
      <c r="R73" s="156">
        <v>52.189000000000007</v>
      </c>
      <c r="S73" s="156">
        <v>5.5500000000000007</v>
      </c>
      <c r="T73" s="156">
        <v>1949.684</v>
      </c>
      <c r="U73" s="159"/>
      <c r="V73" s="159"/>
      <c r="W73" s="156">
        <v>558.22299999999996</v>
      </c>
      <c r="X73" s="156">
        <v>552.57799999999997</v>
      </c>
      <c r="Y73" s="159"/>
      <c r="Z73" s="159"/>
      <c r="AA73" s="159"/>
      <c r="AB73" s="159"/>
      <c r="AC73" s="163">
        <v>2870.4870000000001</v>
      </c>
      <c r="AD73" s="159"/>
      <c r="AE73" s="156">
        <v>77.957000000000008</v>
      </c>
      <c r="AF73" s="156">
        <v>41.938000000000002</v>
      </c>
      <c r="AG73" s="156">
        <v>6.3460000000000001</v>
      </c>
      <c r="AH73" s="156">
        <v>1967.3050000000001</v>
      </c>
      <c r="AI73" s="156">
        <v>491.07499999999999</v>
      </c>
      <c r="AJ73" s="159"/>
      <c r="AK73" s="159"/>
      <c r="AL73" s="159"/>
      <c r="AM73" s="165">
        <v>2774.0789999999997</v>
      </c>
    </row>
    <row r="74" spans="1:40" ht="12.75" customHeight="1">
      <c r="A74" s="156" t="s">
        <v>776</v>
      </c>
      <c r="B74" s="156" t="s">
        <v>830</v>
      </c>
      <c r="C74" s="156">
        <v>23.786999999999999</v>
      </c>
      <c r="D74" s="156">
        <v>751.39199999999994</v>
      </c>
      <c r="E74" s="156">
        <v>6468.5389999999998</v>
      </c>
      <c r="F74" s="156">
        <v>1028.088</v>
      </c>
      <c r="G74" s="156">
        <v>32818.731</v>
      </c>
      <c r="H74" s="159"/>
      <c r="I74" s="179">
        <v>5.4364989279858751</v>
      </c>
      <c r="J74" s="180">
        <v>7.6641752906605354E-2</v>
      </c>
      <c r="K74" s="180">
        <v>0.30803230837751772</v>
      </c>
      <c r="L74" s="159"/>
      <c r="M74" s="179">
        <v>0.61817665413855627</v>
      </c>
      <c r="N74" s="179">
        <v>0.61338912622265795</v>
      </c>
      <c r="O74" s="159"/>
      <c r="P74" s="159"/>
      <c r="Q74" s="156">
        <v>129.31800000000001</v>
      </c>
      <c r="R74" s="156">
        <v>57.588000000000001</v>
      </c>
      <c r="S74" s="156">
        <v>5.2129999999999992</v>
      </c>
      <c r="T74" s="156">
        <v>1992.519</v>
      </c>
      <c r="U74" s="159"/>
      <c r="V74" s="159"/>
      <c r="W74" s="156">
        <v>635.54</v>
      </c>
      <c r="X74" s="156">
        <v>630.61799999999994</v>
      </c>
      <c r="Y74" s="159"/>
      <c r="Z74" s="159"/>
      <c r="AA74" s="159"/>
      <c r="AB74" s="159"/>
      <c r="AC74" s="163">
        <v>2996.6190000000001</v>
      </c>
      <c r="AD74" s="159"/>
      <c r="AE74" s="156">
        <v>131.833</v>
      </c>
      <c r="AF74" s="156">
        <v>57.576999999999998</v>
      </c>
      <c r="AG74" s="156">
        <v>3.81</v>
      </c>
      <c r="AH74" s="156">
        <v>2014.5570000000002</v>
      </c>
      <c r="AI74" s="156">
        <v>654.87400000000002</v>
      </c>
      <c r="AJ74" s="159"/>
      <c r="AK74" s="159"/>
      <c r="AL74" s="159"/>
      <c r="AM74" s="165">
        <v>3035.9169999999999</v>
      </c>
    </row>
    <row r="75" spans="1:40" ht="12.75" customHeight="1">
      <c r="A75" s="156" t="s">
        <v>776</v>
      </c>
      <c r="B75" s="156" t="s">
        <v>831</v>
      </c>
      <c r="C75" s="156">
        <v>37.405999999999999</v>
      </c>
      <c r="D75" s="156">
        <v>563.00099999999998</v>
      </c>
      <c r="E75" s="156">
        <v>6922.23</v>
      </c>
      <c r="F75" s="156">
        <v>1378.2449999999999</v>
      </c>
      <c r="G75" s="156">
        <v>32818.354000000007</v>
      </c>
      <c r="H75" s="159"/>
      <c r="I75" s="179">
        <v>5.4061647863979045</v>
      </c>
      <c r="J75" s="180">
        <v>7.6459899715986296E-2</v>
      </c>
      <c r="K75" s="180">
        <v>0.28300172054381323</v>
      </c>
      <c r="L75" s="159"/>
      <c r="M75" s="179">
        <v>0.58708284811481271</v>
      </c>
      <c r="N75" s="179">
        <v>0.58258292248475418</v>
      </c>
      <c r="O75" s="159"/>
      <c r="P75" s="159"/>
      <c r="Q75" s="156">
        <v>202.22300000000001</v>
      </c>
      <c r="R75" s="156">
        <v>43.046999999999997</v>
      </c>
      <c r="S75" s="156">
        <v>8.1960000000000015</v>
      </c>
      <c r="T75" s="156">
        <v>1959.0029999999997</v>
      </c>
      <c r="U75" s="159"/>
      <c r="V75" s="159"/>
      <c r="W75" s="156">
        <v>809.14400000000001</v>
      </c>
      <c r="X75" s="156">
        <v>802.94200000000001</v>
      </c>
      <c r="Y75" s="159"/>
      <c r="Z75" s="159"/>
      <c r="AA75" s="159"/>
      <c r="AB75" s="159"/>
      <c r="AC75" s="163">
        <v>3214.1120000000001</v>
      </c>
      <c r="AD75" s="159"/>
      <c r="AE75" s="156">
        <v>129.21100000000001</v>
      </c>
      <c r="AF75" s="156">
        <v>54.393000000000001</v>
      </c>
      <c r="AG75" s="156">
        <v>5.452</v>
      </c>
      <c r="AH75" s="156">
        <v>1905.8389999999999</v>
      </c>
      <c r="AI75" s="156">
        <v>630.75099999999998</v>
      </c>
      <c r="AJ75" s="159"/>
      <c r="AK75" s="159"/>
      <c r="AL75" s="159"/>
      <c r="AM75" s="165">
        <v>2914.681</v>
      </c>
    </row>
    <row r="76" spans="1:40" ht="12.75" customHeight="1">
      <c r="A76" s="156" t="s">
        <v>776</v>
      </c>
      <c r="B76" s="156" t="s">
        <v>33</v>
      </c>
      <c r="C76" s="156">
        <v>13.003</v>
      </c>
      <c r="D76" s="156">
        <v>453.928</v>
      </c>
      <c r="E76" s="156">
        <v>7048.79</v>
      </c>
      <c r="F76" s="156">
        <v>525.99</v>
      </c>
      <c r="G76" s="156">
        <v>35483.404999999999</v>
      </c>
      <c r="H76" s="159"/>
      <c r="I76" s="179">
        <v>5.5314158271168186</v>
      </c>
      <c r="J76" s="180">
        <v>7.7245730600447648E-2</v>
      </c>
      <c r="K76" s="180">
        <v>0.27905243311263356</v>
      </c>
      <c r="L76" s="159"/>
      <c r="M76" s="179">
        <v>0.69570143919085914</v>
      </c>
      <c r="N76" s="179">
        <v>0.68722789406642715</v>
      </c>
      <c r="O76" s="159"/>
      <c r="P76" s="159"/>
      <c r="Q76" s="156">
        <v>71.924999999999997</v>
      </c>
      <c r="R76" s="156">
        <v>35.064</v>
      </c>
      <c r="S76" s="156">
        <v>4.5789999999999997</v>
      </c>
      <c r="T76" s="156">
        <v>1966.982</v>
      </c>
      <c r="U76" s="159"/>
      <c r="V76" s="159"/>
      <c r="W76" s="156">
        <v>365.93200000000002</v>
      </c>
      <c r="X76" s="156">
        <v>361.47500000000002</v>
      </c>
      <c r="Y76" s="159"/>
      <c r="Z76" s="159"/>
      <c r="AA76" s="159"/>
      <c r="AB76" s="159"/>
      <c r="AC76" s="163">
        <v>2615.018</v>
      </c>
      <c r="AD76" s="159"/>
      <c r="AE76" s="156">
        <v>173.99299999999999</v>
      </c>
      <c r="AF76" s="156">
        <v>44.932000000000002</v>
      </c>
      <c r="AG76" s="156">
        <v>14.664999999999999</v>
      </c>
      <c r="AH76" s="156">
        <v>1944.4119999999998</v>
      </c>
      <c r="AI76" s="156">
        <v>563.68299999999999</v>
      </c>
      <c r="AJ76" s="159"/>
      <c r="AK76" s="159"/>
      <c r="AL76" s="159"/>
      <c r="AM76" s="165">
        <v>2904.1689999999999</v>
      </c>
    </row>
    <row r="77" spans="1:40" ht="12.75" customHeight="1">
      <c r="A77" s="156" t="s">
        <v>776</v>
      </c>
      <c r="B77" s="156" t="s">
        <v>829</v>
      </c>
      <c r="C77" s="156">
        <v>21.847000000000001</v>
      </c>
      <c r="D77" s="156">
        <v>635.09799999999996</v>
      </c>
      <c r="E77" s="156">
        <v>6521.2889999999998</v>
      </c>
      <c r="F77" s="156">
        <v>919.46499999999992</v>
      </c>
      <c r="G77" s="156">
        <v>33268.356999999996</v>
      </c>
      <c r="H77" s="159"/>
      <c r="I77" s="179">
        <v>5.5510138691811228</v>
      </c>
      <c r="J77" s="180">
        <v>7.6805469392125306E-2</v>
      </c>
      <c r="K77" s="180">
        <v>0.31125840305497882</v>
      </c>
      <c r="L77" s="159"/>
      <c r="M77" s="179">
        <v>0.66232102363874645</v>
      </c>
      <c r="N77" s="179">
        <v>0.65548878967660551</v>
      </c>
      <c r="O77" s="159"/>
      <c r="P77" s="159"/>
      <c r="Q77" s="156">
        <v>121.273</v>
      </c>
      <c r="R77" s="156">
        <v>48.778999999999996</v>
      </c>
      <c r="S77" s="156">
        <v>5.8670000000000009</v>
      </c>
      <c r="T77" s="156">
        <v>2029.806</v>
      </c>
      <c r="U77" s="159"/>
      <c r="V77" s="159"/>
      <c r="W77" s="156">
        <v>608.98099999999999</v>
      </c>
      <c r="X77" s="156">
        <v>602.69900000000007</v>
      </c>
      <c r="Y77" s="159"/>
      <c r="Z77" s="159"/>
      <c r="AA77" s="159"/>
      <c r="AB77" s="159"/>
      <c r="AC77" s="163">
        <v>2993.8960000000002</v>
      </c>
      <c r="AD77" s="159"/>
      <c r="AE77" s="156">
        <v>103.471</v>
      </c>
      <c r="AF77" s="156">
        <v>45.856999999999999</v>
      </c>
      <c r="AG77" s="156">
        <v>8.2929999999999993</v>
      </c>
      <c r="AH77" s="156">
        <v>2073.5819999999999</v>
      </c>
      <c r="AI77" s="156">
        <v>581.774</v>
      </c>
      <c r="AJ77" s="159"/>
      <c r="AK77" s="159"/>
      <c r="AL77" s="159"/>
      <c r="AM77" s="165">
        <v>2983.7060000000001</v>
      </c>
    </row>
    <row r="78" spans="1:40" ht="12.75" customHeight="1">
      <c r="A78" s="156" t="s">
        <v>776</v>
      </c>
      <c r="B78" s="156" t="s">
        <v>830</v>
      </c>
      <c r="C78" s="156">
        <v>29.667000000000002</v>
      </c>
      <c r="D78" s="156">
        <v>749.18899999999996</v>
      </c>
      <c r="E78" s="156">
        <v>6799.8070000000007</v>
      </c>
      <c r="F78" s="156">
        <v>1102.345</v>
      </c>
      <c r="G78" s="156">
        <v>33876.428999999996</v>
      </c>
      <c r="H78" s="159"/>
      <c r="I78" s="179">
        <v>5.9750901675262078</v>
      </c>
      <c r="J78" s="180">
        <v>7.6597494090276289E-2</v>
      </c>
      <c r="K78" s="180">
        <v>0.31915199946116124</v>
      </c>
      <c r="L78" s="159"/>
      <c r="M78" s="179">
        <v>0.72052488104903645</v>
      </c>
      <c r="N78" s="179">
        <v>0.71164381386952358</v>
      </c>
      <c r="O78" s="159"/>
      <c r="P78" s="159"/>
      <c r="Q78" s="156">
        <v>177.26300000000001</v>
      </c>
      <c r="R78" s="156">
        <v>57.386000000000003</v>
      </c>
      <c r="S78" s="156">
        <v>6.1660000000000004</v>
      </c>
      <c r="T78" s="156">
        <v>2170.172</v>
      </c>
      <c r="U78" s="159"/>
      <c r="V78" s="159"/>
      <c r="W78" s="156">
        <v>794.26700000000005</v>
      </c>
      <c r="X78" s="156">
        <v>784.47699999999998</v>
      </c>
      <c r="Y78" s="159"/>
      <c r="Z78" s="159"/>
      <c r="AA78" s="159"/>
      <c r="AB78" s="159"/>
      <c r="AC78" s="163">
        <v>3377.1639999999998</v>
      </c>
      <c r="AD78" s="159"/>
      <c r="AE78" s="156">
        <v>198.316</v>
      </c>
      <c r="AF78" s="156">
        <v>56.836999999999996</v>
      </c>
      <c r="AG78" s="156">
        <v>-2.2360000000000007</v>
      </c>
      <c r="AH78" s="156">
        <v>2135.7449999999999</v>
      </c>
      <c r="AI78" s="156">
        <v>772.27700000000004</v>
      </c>
      <c r="AJ78" s="159"/>
      <c r="AK78" s="159"/>
      <c r="AL78" s="159"/>
      <c r="AM78" s="165">
        <v>3324.732</v>
      </c>
    </row>
    <row r="79" spans="1:40" ht="12.75" customHeight="1">
      <c r="A79" s="156" t="s">
        <v>776</v>
      </c>
      <c r="B79" s="156" t="s">
        <v>831</v>
      </c>
      <c r="C79" s="156">
        <v>26.731000000000002</v>
      </c>
      <c r="D79" s="156">
        <v>540.69399999999996</v>
      </c>
      <c r="E79" s="156">
        <v>7334.152</v>
      </c>
      <c r="F79" s="156">
        <v>976.23400000000004</v>
      </c>
      <c r="G79" s="156">
        <v>34013.589999999997</v>
      </c>
      <c r="H79" s="159"/>
      <c r="I79" s="179">
        <v>6.9363286072350459</v>
      </c>
      <c r="J79" s="180">
        <v>7.6779102412824998E-2</v>
      </c>
      <c r="K79" s="180">
        <v>0.28190702892440733</v>
      </c>
      <c r="L79" s="159"/>
      <c r="M79" s="179">
        <v>0.75331324252177234</v>
      </c>
      <c r="N79" s="179">
        <v>0.74495356646050026</v>
      </c>
      <c r="O79" s="159"/>
      <c r="P79" s="159"/>
      <c r="Q79" s="156">
        <v>185.41500000000002</v>
      </c>
      <c r="R79" s="156">
        <v>41.513999999999996</v>
      </c>
      <c r="S79" s="156">
        <v>8.8170000000000002</v>
      </c>
      <c r="T79" s="156">
        <v>2067.549</v>
      </c>
      <c r="U79" s="159"/>
      <c r="V79" s="159"/>
      <c r="W79" s="156">
        <v>735.41</v>
      </c>
      <c r="X79" s="156">
        <v>727.24900000000002</v>
      </c>
      <c r="Y79" s="159"/>
      <c r="Z79" s="159"/>
      <c r="AA79" s="159"/>
      <c r="AB79" s="159"/>
      <c r="AC79" s="163">
        <v>3227.0999999999995</v>
      </c>
      <c r="AD79" s="159"/>
      <c r="AE79" s="156">
        <v>108.59</v>
      </c>
      <c r="AF79" s="156">
        <v>37.335999999999999</v>
      </c>
      <c r="AG79" s="156">
        <v>5.5659999999999998</v>
      </c>
      <c r="AH79" s="156">
        <v>2030.3869999999999</v>
      </c>
      <c r="AI79" s="156">
        <v>770.01</v>
      </c>
      <c r="AJ79" s="159"/>
      <c r="AK79" s="159"/>
      <c r="AL79" s="159"/>
      <c r="AM79" s="165">
        <v>3131.3879999999999</v>
      </c>
    </row>
    <row r="80" spans="1:40" ht="12.75" customHeight="1">
      <c r="A80" s="156" t="s">
        <v>776</v>
      </c>
      <c r="B80" s="156" t="s">
        <v>34</v>
      </c>
      <c r="C80" s="156">
        <v>16.754999999999999</v>
      </c>
      <c r="D80" s="156">
        <v>452.86299999999994</v>
      </c>
      <c r="E80" s="156">
        <v>7053.7460000000001</v>
      </c>
      <c r="F80" s="156">
        <v>852.25300000000004</v>
      </c>
      <c r="G80" s="156">
        <v>35885.754000000001</v>
      </c>
      <c r="H80" s="159"/>
      <c r="I80" s="179">
        <v>6.8984780662488818</v>
      </c>
      <c r="J80" s="180">
        <v>7.6098069394055168E-2</v>
      </c>
      <c r="K80" s="180">
        <v>0.28099183044016607</v>
      </c>
      <c r="L80" s="159"/>
      <c r="M80" s="179">
        <v>0.78399489353513574</v>
      </c>
      <c r="N80" s="179">
        <v>0.77601134874268562</v>
      </c>
      <c r="O80" s="159"/>
      <c r="P80" s="159"/>
      <c r="Q80" s="156">
        <v>115.584</v>
      </c>
      <c r="R80" s="156">
        <v>34.462000000000003</v>
      </c>
      <c r="S80" s="156">
        <v>3.379</v>
      </c>
      <c r="T80" s="156">
        <v>1982.0450000000001</v>
      </c>
      <c r="U80" s="159"/>
      <c r="V80" s="159"/>
      <c r="W80" s="156">
        <v>668.16200000000003</v>
      </c>
      <c r="X80" s="156">
        <v>661.35800000000006</v>
      </c>
      <c r="Y80" s="159"/>
      <c r="Z80" s="159"/>
      <c r="AA80" s="159"/>
      <c r="AB80" s="159"/>
      <c r="AC80" s="163">
        <v>2989.2440000000001</v>
      </c>
      <c r="AD80" s="159"/>
      <c r="AE80" s="156">
        <v>190.178</v>
      </c>
      <c r="AF80" s="156">
        <v>38.639000000000003</v>
      </c>
      <c r="AG80" s="156">
        <v>6.81</v>
      </c>
      <c r="AH80" s="156">
        <v>1988.473</v>
      </c>
      <c r="AI80" s="156">
        <v>697.28899999999999</v>
      </c>
      <c r="AJ80" s="159"/>
      <c r="AK80" s="159"/>
      <c r="AL80" s="159"/>
      <c r="AM80" s="165">
        <v>3098.2559999999999</v>
      </c>
    </row>
    <row r="81" spans="1:39" ht="12.75" customHeight="1">
      <c r="A81" s="156" t="s">
        <v>776</v>
      </c>
      <c r="B81" s="156" t="s">
        <v>829</v>
      </c>
      <c r="C81" s="156">
        <v>25.006</v>
      </c>
      <c r="D81" s="156">
        <v>649.14300000000003</v>
      </c>
      <c r="E81" s="156">
        <v>6784.9</v>
      </c>
      <c r="F81" s="156">
        <v>955.68599999999992</v>
      </c>
      <c r="G81" s="156">
        <v>34187.366000000002</v>
      </c>
      <c r="H81" s="159"/>
      <c r="I81" s="179">
        <v>6.9070623050467894</v>
      </c>
      <c r="J81" s="180">
        <v>7.4931101467627326E-2</v>
      </c>
      <c r="K81" s="180">
        <v>0.30971333402113521</v>
      </c>
      <c r="L81" s="159"/>
      <c r="M81" s="179">
        <v>0.82839133355516359</v>
      </c>
      <c r="N81" s="179">
        <v>0.81767547081363556</v>
      </c>
      <c r="O81" s="159"/>
      <c r="P81" s="159"/>
      <c r="Q81" s="156">
        <v>172.71800000000002</v>
      </c>
      <c r="R81" s="156">
        <v>48.641000000000005</v>
      </c>
      <c r="S81" s="156">
        <v>8.6120000000000019</v>
      </c>
      <c r="T81" s="156">
        <v>2101.3739999999998</v>
      </c>
      <c r="U81" s="159"/>
      <c r="V81" s="159"/>
      <c r="W81" s="156">
        <v>791.68200000000002</v>
      </c>
      <c r="X81" s="156">
        <v>781.44100000000003</v>
      </c>
      <c r="Y81" s="159"/>
      <c r="Z81" s="159"/>
      <c r="AA81" s="159"/>
      <c r="AB81" s="159"/>
      <c r="AC81" s="163">
        <v>3326.5060000000003</v>
      </c>
      <c r="AD81" s="159"/>
      <c r="AE81" s="156">
        <v>70.931999999999988</v>
      </c>
      <c r="AF81" s="156">
        <v>23.943999999999999</v>
      </c>
      <c r="AG81" s="156">
        <v>4.5620000000000003</v>
      </c>
      <c r="AH81" s="156">
        <v>2039.6369999999999</v>
      </c>
      <c r="AI81" s="156">
        <v>674.19800000000009</v>
      </c>
      <c r="AJ81" s="159"/>
      <c r="AK81" s="159"/>
      <c r="AL81" s="159"/>
      <c r="AM81" s="165">
        <v>3007.165</v>
      </c>
    </row>
    <row r="82" spans="1:39" ht="12.75" customHeight="1">
      <c r="A82" s="156" t="s">
        <v>776</v>
      </c>
      <c r="B82" s="156" t="s">
        <v>830</v>
      </c>
      <c r="C82" s="156">
        <v>24.331000000000003</v>
      </c>
      <c r="D82" s="156">
        <v>741.28199999999993</v>
      </c>
      <c r="E82" s="156">
        <v>7117.4049999999997</v>
      </c>
      <c r="F82" s="156">
        <v>1119.742</v>
      </c>
      <c r="G82" s="156">
        <v>35386.908000000003</v>
      </c>
      <c r="H82" s="159"/>
      <c r="I82" s="179">
        <v>6.9183757346594881</v>
      </c>
      <c r="J82" s="180">
        <v>7.4313149381746768E-2</v>
      </c>
      <c r="K82" s="180">
        <v>0.29683107818088189</v>
      </c>
      <c r="L82" s="159"/>
      <c r="M82" s="179">
        <v>0.84266375647247316</v>
      </c>
      <c r="N82" s="179">
        <v>0.83449758962332399</v>
      </c>
      <c r="O82" s="159"/>
      <c r="P82" s="159"/>
      <c r="Q82" s="156">
        <v>168.33100000000002</v>
      </c>
      <c r="R82" s="156">
        <v>55.087000000000003</v>
      </c>
      <c r="S82" s="156">
        <v>6.1239999999999997</v>
      </c>
      <c r="T82" s="156">
        <v>2112.6669999999999</v>
      </c>
      <c r="U82" s="159"/>
      <c r="V82" s="159"/>
      <c r="W82" s="156">
        <v>943.56600000000003</v>
      </c>
      <c r="X82" s="156">
        <v>934.42200000000003</v>
      </c>
      <c r="Y82" s="159"/>
      <c r="Z82" s="159"/>
      <c r="AA82" s="159"/>
      <c r="AB82" s="159"/>
      <c r="AC82" s="163">
        <v>3477.6180000000004</v>
      </c>
      <c r="AD82" s="159"/>
      <c r="AE82" s="156">
        <v>163.65499999999997</v>
      </c>
      <c r="AF82" s="156">
        <v>48.272999999999996</v>
      </c>
      <c r="AG82" s="156">
        <v>5.7389999999999999</v>
      </c>
      <c r="AH82" s="156">
        <v>2020.0129999999999</v>
      </c>
      <c r="AI82" s="156">
        <v>854.06200000000013</v>
      </c>
      <c r="AJ82" s="159"/>
      <c r="AK82" s="159"/>
      <c r="AL82" s="159"/>
      <c r="AM82" s="165">
        <v>3274.5460000000003</v>
      </c>
    </row>
    <row r="83" spans="1:39" ht="12.75" customHeight="1">
      <c r="A83" s="156" t="s">
        <v>776</v>
      </c>
      <c r="B83" s="156" t="s">
        <v>831</v>
      </c>
      <c r="C83" s="156">
        <v>35.878999999999998</v>
      </c>
      <c r="D83" s="156">
        <v>543.42700000000013</v>
      </c>
      <c r="E83" s="156">
        <v>7848.5140000000001</v>
      </c>
      <c r="F83" s="156">
        <v>965.62400000000002</v>
      </c>
      <c r="G83" s="156">
        <v>36550.697999999997</v>
      </c>
      <c r="H83" s="159"/>
      <c r="I83" s="179">
        <v>6.8639872906156807</v>
      </c>
      <c r="J83" s="180">
        <v>7.5380869923651173E-2</v>
      </c>
      <c r="K83" s="180">
        <v>0.25594985241792267</v>
      </c>
      <c r="L83" s="159"/>
      <c r="M83" s="179">
        <v>0.90646669925353973</v>
      </c>
      <c r="N83" s="179">
        <v>0.89505128290100477</v>
      </c>
      <c r="O83" s="159"/>
      <c r="P83" s="159"/>
      <c r="Q83" s="156">
        <v>246.273</v>
      </c>
      <c r="R83" s="156">
        <v>40.963999999999999</v>
      </c>
      <c r="S83" s="156">
        <v>6.4730000000000008</v>
      </c>
      <c r="T83" s="156">
        <v>2008.8259999999998</v>
      </c>
      <c r="U83" s="159"/>
      <c r="V83" s="159"/>
      <c r="W83" s="156">
        <v>875.30600000000004</v>
      </c>
      <c r="X83" s="156">
        <v>864.2829999999999</v>
      </c>
      <c r="Y83" s="159"/>
      <c r="Z83" s="159"/>
      <c r="AA83" s="159"/>
      <c r="AB83" s="159"/>
      <c r="AC83" s="163">
        <v>3387.4210000000003</v>
      </c>
      <c r="AD83" s="159"/>
      <c r="AE83" s="156">
        <v>140.31699999999998</v>
      </c>
      <c r="AF83" s="156">
        <v>54.096999999999994</v>
      </c>
      <c r="AG83" s="156">
        <v>6.4170000000000007</v>
      </c>
      <c r="AH83" s="156">
        <v>1876.8589999999999</v>
      </c>
      <c r="AI83" s="156">
        <v>788.73900000000003</v>
      </c>
      <c r="AJ83" s="159"/>
      <c r="AK83" s="159"/>
      <c r="AL83" s="159"/>
      <c r="AM83" s="165">
        <v>3066.1330000000003</v>
      </c>
    </row>
    <row r="84" spans="1:39" ht="12.75" customHeight="1">
      <c r="A84" s="156" t="s">
        <v>776</v>
      </c>
      <c r="B84" s="156" t="s">
        <v>35</v>
      </c>
      <c r="C84" s="156">
        <v>16.180999999999997</v>
      </c>
      <c r="D84" s="156">
        <v>468.483</v>
      </c>
      <c r="E84" s="156">
        <v>7628.6940000000013</v>
      </c>
      <c r="F84" s="156">
        <v>956.2650000000001</v>
      </c>
      <c r="G84" s="156">
        <v>38450.072999999989</v>
      </c>
      <c r="H84" s="159"/>
      <c r="I84" s="179">
        <v>6.587231938693531</v>
      </c>
      <c r="J84" s="180">
        <v>7.5035807062369383E-2</v>
      </c>
      <c r="K84" s="180">
        <v>0.25911958193630513</v>
      </c>
      <c r="L84" s="159"/>
      <c r="M84" s="179">
        <v>0.89990013228550658</v>
      </c>
      <c r="N84" s="179">
        <v>0.89274521183981426</v>
      </c>
      <c r="O84" s="179">
        <v>0.28638437175398868</v>
      </c>
      <c r="P84" s="159"/>
      <c r="Q84" s="156">
        <v>106.58800000000001</v>
      </c>
      <c r="R84" s="156">
        <v>35.152999999999999</v>
      </c>
      <c r="S84" s="156">
        <v>3.8680000000000003</v>
      </c>
      <c r="T84" s="156">
        <v>1976.7439999999997</v>
      </c>
      <c r="U84" s="159"/>
      <c r="V84" s="159"/>
      <c r="W84" s="156">
        <v>860.54300000000001</v>
      </c>
      <c r="X84" s="156">
        <v>853.70100000000002</v>
      </c>
      <c r="Y84" s="159"/>
      <c r="Z84" s="156">
        <v>110.11500000000001</v>
      </c>
      <c r="AA84" s="159"/>
      <c r="AB84" s="159"/>
      <c r="AC84" s="163">
        <v>3306.3270000000002</v>
      </c>
      <c r="AD84" s="159"/>
      <c r="AE84" s="156">
        <v>236.006</v>
      </c>
      <c r="AF84" s="156">
        <v>41.896999999999998</v>
      </c>
      <c r="AG84" s="156">
        <v>6.49</v>
      </c>
      <c r="AH84" s="156">
        <v>1975.0280000000002</v>
      </c>
      <c r="AI84" s="156">
        <v>870.75900000000001</v>
      </c>
      <c r="AJ84" s="156">
        <v>56.975999999999999</v>
      </c>
      <c r="AK84" s="159"/>
      <c r="AL84" s="159"/>
      <c r="AM84" s="165">
        <v>3387.0039999999999</v>
      </c>
    </row>
    <row r="85" spans="1:39" ht="12.75" customHeight="1">
      <c r="A85" s="156" t="s">
        <v>776</v>
      </c>
      <c r="B85" s="156" t="s">
        <v>829</v>
      </c>
      <c r="C85" s="156">
        <v>25.536000000000001</v>
      </c>
      <c r="D85" s="156">
        <v>649.71299999999997</v>
      </c>
      <c r="E85" s="156">
        <v>7372.35</v>
      </c>
      <c r="F85" s="156">
        <v>997.81700000000001</v>
      </c>
      <c r="G85" s="156">
        <v>36842.611000000004</v>
      </c>
      <c r="H85" s="159"/>
      <c r="I85" s="179">
        <v>6.6531171679197998</v>
      </c>
      <c r="J85" s="180">
        <v>7.524399234739032E-2</v>
      </c>
      <c r="K85" s="180">
        <v>0.28002305913311221</v>
      </c>
      <c r="L85" s="159"/>
      <c r="M85" s="179">
        <v>0.91985404137231574</v>
      </c>
      <c r="N85" s="179">
        <v>0.90884601084166716</v>
      </c>
      <c r="O85" s="179">
        <v>0.39636713044034799</v>
      </c>
      <c r="P85" s="159"/>
      <c r="Q85" s="156">
        <v>169.89400000000001</v>
      </c>
      <c r="R85" s="156">
        <v>48.887</v>
      </c>
      <c r="S85" s="156">
        <v>5.7089999999999996</v>
      </c>
      <c r="T85" s="156">
        <v>2064.4279999999999</v>
      </c>
      <c r="U85" s="159"/>
      <c r="V85" s="159"/>
      <c r="W85" s="156">
        <v>917.846</v>
      </c>
      <c r="X85" s="156">
        <v>906.86199999999985</v>
      </c>
      <c r="Y85" s="159"/>
      <c r="Z85" s="156">
        <v>146.03200000000001</v>
      </c>
      <c r="AA85" s="159"/>
      <c r="AB85" s="159"/>
      <c r="AC85" s="163">
        <v>3602.2110000000002</v>
      </c>
      <c r="AD85" s="159"/>
      <c r="AE85" s="156">
        <v>109.13200000000001</v>
      </c>
      <c r="AF85" s="156">
        <v>31.306999999999999</v>
      </c>
      <c r="AG85" s="156">
        <v>3.9430000000000005</v>
      </c>
      <c r="AH85" s="156">
        <v>2052.7629999999999</v>
      </c>
      <c r="AI85" s="156">
        <v>859.44100000000003</v>
      </c>
      <c r="AJ85" s="156">
        <v>148.739</v>
      </c>
      <c r="AK85" s="159"/>
      <c r="AL85" s="159"/>
      <c r="AM85" s="165">
        <v>3438.9930000000004</v>
      </c>
    </row>
    <row r="86" spans="1:39" ht="12.75" customHeight="1">
      <c r="A86" s="156" t="s">
        <v>776</v>
      </c>
      <c r="B86" s="156" t="s">
        <v>830</v>
      </c>
      <c r="C86" s="156">
        <v>25.698999999999998</v>
      </c>
      <c r="D86" s="156">
        <v>729.38599999999997</v>
      </c>
      <c r="E86" s="156">
        <v>7614.5460000000003</v>
      </c>
      <c r="F86" s="156">
        <v>1287.8899999999999</v>
      </c>
      <c r="G86" s="156">
        <v>38367.966</v>
      </c>
      <c r="H86" s="159"/>
      <c r="I86" s="179">
        <v>6.6347717810031526</v>
      </c>
      <c r="J86" s="180">
        <v>7.4143183444705552E-2</v>
      </c>
      <c r="K86" s="180">
        <v>0.28097853765674274</v>
      </c>
      <c r="L86" s="159"/>
      <c r="M86" s="179">
        <v>0.91881682441823465</v>
      </c>
      <c r="N86" s="179">
        <v>0.91062047224530052</v>
      </c>
      <c r="O86" s="179">
        <v>0.35825459186447356</v>
      </c>
      <c r="P86" s="159"/>
      <c r="Q86" s="156">
        <v>170.50700000000001</v>
      </c>
      <c r="R86" s="156">
        <v>54.079000000000001</v>
      </c>
      <c r="S86" s="156">
        <v>5.3650000000000002</v>
      </c>
      <c r="T86" s="156">
        <v>2139.5239999999999</v>
      </c>
      <c r="U86" s="159"/>
      <c r="V86" s="159"/>
      <c r="W86" s="156">
        <v>1183.335</v>
      </c>
      <c r="X86" s="156">
        <v>1172.779</v>
      </c>
      <c r="Y86" s="159"/>
      <c r="Z86" s="156">
        <v>137.45499999999998</v>
      </c>
      <c r="AA86" s="159"/>
      <c r="AB86" s="159"/>
      <c r="AC86" s="163">
        <v>3927.7730000000001</v>
      </c>
      <c r="AD86" s="159"/>
      <c r="AE86" s="156">
        <v>167.17699999999999</v>
      </c>
      <c r="AF86" s="156">
        <v>48.725000000000001</v>
      </c>
      <c r="AG86" s="156">
        <v>5.8420000000000005</v>
      </c>
      <c r="AH86" s="156">
        <v>2178.098</v>
      </c>
      <c r="AI86" s="156">
        <v>1088.079</v>
      </c>
      <c r="AJ86" s="156">
        <v>133.54500000000002</v>
      </c>
      <c r="AK86" s="159"/>
      <c r="AL86" s="159"/>
      <c r="AM86" s="165">
        <v>3843.9789999999998</v>
      </c>
    </row>
    <row r="87" spans="1:39" ht="12.75" customHeight="1">
      <c r="A87" s="156" t="s">
        <v>776</v>
      </c>
      <c r="B87" s="156" t="s">
        <v>831</v>
      </c>
      <c r="C87" s="156">
        <v>32.915000000000006</v>
      </c>
      <c r="D87" s="156">
        <v>533.90499999999997</v>
      </c>
      <c r="E87" s="156">
        <v>8487.232</v>
      </c>
      <c r="F87" s="156">
        <v>1186.4690000000001</v>
      </c>
      <c r="G87" s="156">
        <v>38565.985000000008</v>
      </c>
      <c r="H87" s="159"/>
      <c r="I87" s="179">
        <v>6.5970226340574198</v>
      </c>
      <c r="J87" s="180">
        <v>7.5612702634363788E-2</v>
      </c>
      <c r="K87" s="180">
        <v>0.25256467597445192</v>
      </c>
      <c r="L87" s="159"/>
      <c r="M87" s="179">
        <v>0.91278238200913808</v>
      </c>
      <c r="N87" s="179">
        <v>0.90384325254178577</v>
      </c>
      <c r="O87" s="179">
        <v>0.43622897224069335</v>
      </c>
      <c r="P87" s="159"/>
      <c r="Q87" s="156">
        <v>217.14100000000002</v>
      </c>
      <c r="R87" s="156">
        <v>40.369999999999997</v>
      </c>
      <c r="S87" s="156">
        <v>6.7720000000000002</v>
      </c>
      <c r="T87" s="156">
        <v>2143.5749999999998</v>
      </c>
      <c r="U87" s="159"/>
      <c r="V87" s="159"/>
      <c r="W87" s="156">
        <v>1082.9880000000001</v>
      </c>
      <c r="X87" s="156">
        <v>1072.3820000000001</v>
      </c>
      <c r="Y87" s="159"/>
      <c r="Z87" s="156">
        <v>168.23599999999999</v>
      </c>
      <c r="AA87" s="159"/>
      <c r="AB87" s="159"/>
      <c r="AC87" s="163">
        <v>3930.7929999999997</v>
      </c>
      <c r="AD87" s="159"/>
      <c r="AE87" s="156">
        <v>166.292</v>
      </c>
      <c r="AF87" s="156">
        <v>55.364000000000004</v>
      </c>
      <c r="AG87" s="156">
        <v>5.3630000000000004</v>
      </c>
      <c r="AH87" s="156">
        <v>2192.5549999999998</v>
      </c>
      <c r="AI87" s="156">
        <v>861.4369999999999</v>
      </c>
      <c r="AJ87" s="156">
        <v>166.01</v>
      </c>
      <c r="AK87" s="159"/>
      <c r="AL87" s="159"/>
      <c r="AM87" s="165">
        <v>3701.5770000000002</v>
      </c>
    </row>
    <row r="88" spans="1:39" ht="12.75" customHeight="1">
      <c r="A88" s="156" t="s">
        <v>776</v>
      </c>
      <c r="B88" s="156" t="s">
        <v>36</v>
      </c>
      <c r="C88" s="156">
        <v>18.93</v>
      </c>
      <c r="D88" s="156">
        <v>472.23899999999992</v>
      </c>
      <c r="E88" s="156">
        <v>8377.4310000000005</v>
      </c>
      <c r="F88" s="156">
        <v>731.11899999999991</v>
      </c>
      <c r="G88" s="156">
        <v>42302.945</v>
      </c>
      <c r="H88" s="159"/>
      <c r="I88" s="179">
        <v>6.9120443740095086</v>
      </c>
      <c r="J88" s="180">
        <v>7.5796365823237816E-2</v>
      </c>
      <c r="K88" s="180">
        <v>0.25122725570643317</v>
      </c>
      <c r="L88" s="159"/>
      <c r="M88" s="179">
        <v>0.96389370266673424</v>
      </c>
      <c r="N88" s="179">
        <v>0.95230051469049515</v>
      </c>
      <c r="O88" s="179">
        <v>0.38351703409774424</v>
      </c>
      <c r="P88" s="159"/>
      <c r="Q88" s="156">
        <v>130.845</v>
      </c>
      <c r="R88" s="156">
        <v>35.793999999999997</v>
      </c>
      <c r="S88" s="156">
        <v>4.0199999999999996</v>
      </c>
      <c r="T88" s="156">
        <v>2104.6390000000001</v>
      </c>
      <c r="U88" s="159"/>
      <c r="V88" s="159"/>
      <c r="W88" s="156">
        <v>704.721</v>
      </c>
      <c r="X88" s="156">
        <v>696.245</v>
      </c>
      <c r="Y88" s="159"/>
      <c r="Z88" s="156">
        <v>162.239</v>
      </c>
      <c r="AA88" s="159"/>
      <c r="AB88" s="159"/>
      <c r="AC88" s="163">
        <v>3418.402</v>
      </c>
      <c r="AD88" s="159"/>
      <c r="AE88" s="156">
        <v>235.471</v>
      </c>
      <c r="AF88" s="156">
        <v>41.097000000000001</v>
      </c>
      <c r="AG88" s="156">
        <v>6.4550000000000001</v>
      </c>
      <c r="AH88" s="156">
        <v>2074.2130000000002</v>
      </c>
      <c r="AI88" s="156">
        <v>825.24300000000005</v>
      </c>
      <c r="AJ88" s="156">
        <v>159.65899999999999</v>
      </c>
      <c r="AK88" s="159"/>
      <c r="AL88" s="159"/>
      <c r="AM88" s="165">
        <v>3601.6550000000002</v>
      </c>
    </row>
    <row r="89" spans="1:39" ht="12.75" customHeight="1">
      <c r="A89" s="156" t="s">
        <v>776</v>
      </c>
      <c r="B89" s="156" t="s">
        <v>829</v>
      </c>
      <c r="C89" s="156">
        <v>26.318000000000001</v>
      </c>
      <c r="D89" s="156">
        <v>674.48599999999999</v>
      </c>
      <c r="E89" s="156">
        <v>7657.7349999999997</v>
      </c>
      <c r="F89" s="156">
        <v>1053.6389999999999</v>
      </c>
      <c r="G89" s="156">
        <v>39823.478000000003</v>
      </c>
      <c r="H89" s="159"/>
      <c r="I89" s="179">
        <v>6.962915115130329</v>
      </c>
      <c r="J89" s="180">
        <v>7.5375915882612832E-2</v>
      </c>
      <c r="K89" s="180">
        <v>0.28121370091809139</v>
      </c>
      <c r="L89" s="159"/>
      <c r="M89" s="179">
        <v>0.9602975971846146</v>
      </c>
      <c r="N89" s="179">
        <v>0.94815207106039179</v>
      </c>
      <c r="O89" s="179">
        <v>0.36868703431679173</v>
      </c>
      <c r="P89" s="159"/>
      <c r="Q89" s="156">
        <v>183.25</v>
      </c>
      <c r="R89" s="156">
        <v>50.839999999999996</v>
      </c>
      <c r="S89" s="156">
        <v>4.9390000000000001</v>
      </c>
      <c r="T89" s="156">
        <v>2153.46</v>
      </c>
      <c r="U89" s="159"/>
      <c r="V89" s="159"/>
      <c r="W89" s="156">
        <v>1011.807</v>
      </c>
      <c r="X89" s="156">
        <v>999.01</v>
      </c>
      <c r="Y89" s="159"/>
      <c r="Z89" s="156">
        <v>146.82400000000001</v>
      </c>
      <c r="AA89" s="159"/>
      <c r="AB89" s="159"/>
      <c r="AC89" s="163">
        <v>3878.3040000000001</v>
      </c>
      <c r="AD89" s="159"/>
      <c r="AE89" s="156">
        <v>124.59599999999999</v>
      </c>
      <c r="AF89" s="156">
        <v>32.604999999999997</v>
      </c>
      <c r="AG89" s="156">
        <v>4.0809999999999995</v>
      </c>
      <c r="AH89" s="156">
        <v>2261.29</v>
      </c>
      <c r="AI89" s="156">
        <v>926.58100000000013</v>
      </c>
      <c r="AJ89" s="156">
        <v>152.988</v>
      </c>
      <c r="AK89" s="159"/>
      <c r="AL89" s="159"/>
      <c r="AM89" s="165">
        <v>3809.625</v>
      </c>
    </row>
    <row r="90" spans="1:39" ht="12.75" customHeight="1">
      <c r="A90" s="156" t="s">
        <v>776</v>
      </c>
      <c r="B90" s="156" t="s">
        <v>830</v>
      </c>
      <c r="C90" s="156">
        <v>27.2</v>
      </c>
      <c r="D90" s="156">
        <v>783.01199999999994</v>
      </c>
      <c r="E90" s="156">
        <v>7938.1219999999994</v>
      </c>
      <c r="F90" s="156">
        <v>1189.7470000000001</v>
      </c>
      <c r="G90" s="156">
        <v>41816.031999999999</v>
      </c>
      <c r="H90" s="159"/>
      <c r="I90" s="179">
        <v>6.9355514705882353</v>
      </c>
      <c r="J90" s="180">
        <v>7.5590156983545598E-2</v>
      </c>
      <c r="K90" s="180">
        <v>0.28459867459834964</v>
      </c>
      <c r="L90" s="159"/>
      <c r="M90" s="179">
        <v>0.96628526905300027</v>
      </c>
      <c r="N90" s="179">
        <v>0.95669583533305802</v>
      </c>
      <c r="O90" s="179">
        <v>0.3686576478609927</v>
      </c>
      <c r="P90" s="159"/>
      <c r="Q90" s="156">
        <v>188.64699999999999</v>
      </c>
      <c r="R90" s="156">
        <v>59.188000000000002</v>
      </c>
      <c r="S90" s="156">
        <v>4.1159999999999997</v>
      </c>
      <c r="T90" s="156">
        <v>2259.1790000000001</v>
      </c>
      <c r="U90" s="159"/>
      <c r="V90" s="159"/>
      <c r="W90" s="156">
        <v>1149.635</v>
      </c>
      <c r="X90" s="156">
        <v>1138.2259999999999</v>
      </c>
      <c r="Y90" s="159"/>
      <c r="Z90" s="156">
        <v>154.15800000000002</v>
      </c>
      <c r="AA90" s="159"/>
      <c r="AB90" s="159"/>
      <c r="AC90" s="163">
        <v>4120.4400000000005</v>
      </c>
      <c r="AD90" s="159"/>
      <c r="AE90" s="156">
        <v>176.12099999999998</v>
      </c>
      <c r="AF90" s="156">
        <v>50.611000000000004</v>
      </c>
      <c r="AG90" s="156">
        <v>5.0060000000000002</v>
      </c>
      <c r="AH90" s="156">
        <v>2326.7339999999999</v>
      </c>
      <c r="AI90" s="156">
        <v>1095.9639999999999</v>
      </c>
      <c r="AJ90" s="156">
        <v>137.703</v>
      </c>
      <c r="AK90" s="159"/>
      <c r="AL90" s="159"/>
      <c r="AM90" s="165">
        <v>4079.2610000000004</v>
      </c>
    </row>
    <row r="91" spans="1:39" ht="12.75" customHeight="1">
      <c r="A91" s="156" t="s">
        <v>776</v>
      </c>
      <c r="B91" s="156" t="s">
        <v>831</v>
      </c>
      <c r="C91" s="156">
        <v>34.828000000000003</v>
      </c>
      <c r="D91" s="156">
        <v>560.779</v>
      </c>
      <c r="E91" s="156">
        <v>8885.5920000000006</v>
      </c>
      <c r="F91" s="156">
        <v>1318.53</v>
      </c>
      <c r="G91" s="156">
        <v>42165.364000000001</v>
      </c>
      <c r="H91" s="159"/>
      <c r="I91" s="179">
        <v>6.9061100264155275</v>
      </c>
      <c r="J91" s="180">
        <v>7.6614851840029669E-2</v>
      </c>
      <c r="K91" s="180">
        <v>0.25404227427953024</v>
      </c>
      <c r="L91" s="159"/>
      <c r="M91" s="179">
        <v>0.95894215527898496</v>
      </c>
      <c r="N91" s="179">
        <v>0.94832199494892044</v>
      </c>
      <c r="O91" s="179">
        <v>0.35483863011356903</v>
      </c>
      <c r="P91" s="159"/>
      <c r="Q91" s="156">
        <v>240.52600000000001</v>
      </c>
      <c r="R91" s="156">
        <v>42.963999999999999</v>
      </c>
      <c r="S91" s="156">
        <v>5.2389999999999999</v>
      </c>
      <c r="T91" s="156">
        <v>2257.3159999999998</v>
      </c>
      <c r="U91" s="159"/>
      <c r="V91" s="159"/>
      <c r="W91" s="156">
        <v>1264.394</v>
      </c>
      <c r="X91" s="156">
        <v>1250.3910000000001</v>
      </c>
      <c r="Y91" s="159"/>
      <c r="Z91" s="156">
        <v>149.619</v>
      </c>
      <c r="AA91" s="159"/>
      <c r="AB91" s="159"/>
      <c r="AC91" s="163">
        <v>4281.7139999999999</v>
      </c>
      <c r="AD91" s="159"/>
      <c r="AE91" s="156">
        <v>178.97</v>
      </c>
      <c r="AF91" s="156">
        <v>56.800000000000004</v>
      </c>
      <c r="AG91" s="156">
        <v>4.2780000000000005</v>
      </c>
      <c r="AH91" s="156">
        <v>2280.386</v>
      </c>
      <c r="AI91" s="156">
        <v>963.6579999999999</v>
      </c>
      <c r="AJ91" s="156">
        <v>148.095</v>
      </c>
      <c r="AK91" s="159"/>
      <c r="AL91" s="159"/>
      <c r="AM91" s="165">
        <v>3934.4760000000001</v>
      </c>
    </row>
    <row r="92" spans="1:39" ht="12.75" customHeight="1">
      <c r="A92" s="156" t="s">
        <v>776</v>
      </c>
      <c r="B92" s="156" t="s">
        <v>37</v>
      </c>
      <c r="C92" s="156">
        <v>20.073</v>
      </c>
      <c r="D92" s="156">
        <v>507.13600000000008</v>
      </c>
      <c r="E92" s="156">
        <v>8540.5930000000008</v>
      </c>
      <c r="F92" s="156">
        <v>852.78700000000003</v>
      </c>
      <c r="G92" s="156">
        <v>45568.408000000003</v>
      </c>
      <c r="H92" s="159"/>
      <c r="I92" s="179">
        <v>6.640761221541374</v>
      </c>
      <c r="J92" s="180">
        <v>7.5890885285209472E-2</v>
      </c>
      <c r="K92" s="180">
        <v>0.25158580908843214</v>
      </c>
      <c r="L92" s="180">
        <v>0.24899863510648498</v>
      </c>
      <c r="M92" s="179">
        <v>0.9739290115820245</v>
      </c>
      <c r="N92" s="179">
        <v>0.96284418031700758</v>
      </c>
      <c r="O92" s="179">
        <v>0.36567000541252176</v>
      </c>
      <c r="P92" s="159"/>
      <c r="Q92" s="156">
        <v>133.30000000000001</v>
      </c>
      <c r="R92" s="156">
        <v>38.486999999999995</v>
      </c>
      <c r="S92" s="156">
        <v>3.2850000000000001</v>
      </c>
      <c r="T92" s="156">
        <v>2148.692</v>
      </c>
      <c r="U92" s="156">
        <v>2126.5960000000005</v>
      </c>
      <c r="V92" s="156">
        <v>22.095999999999655</v>
      </c>
      <c r="W92" s="156">
        <v>830.55399999999997</v>
      </c>
      <c r="X92" s="156">
        <v>821.101</v>
      </c>
      <c r="Y92" s="156">
        <v>9.4529999999999692</v>
      </c>
      <c r="Z92" s="156">
        <v>166.63</v>
      </c>
      <c r="AA92" s="159"/>
      <c r="AB92" s="159"/>
      <c r="AC92" s="163">
        <v>3639.0149999999994</v>
      </c>
      <c r="AD92" s="159"/>
      <c r="AE92" s="156">
        <v>251.20400000000001</v>
      </c>
      <c r="AF92" s="156">
        <v>43.975000000000001</v>
      </c>
      <c r="AG92" s="156">
        <v>5.077</v>
      </c>
      <c r="AH92" s="156">
        <v>2159.6750000000002</v>
      </c>
      <c r="AI92" s="156">
        <v>1013.6500000000001</v>
      </c>
      <c r="AJ92" s="156">
        <v>177.72199999999998</v>
      </c>
      <c r="AK92" s="159"/>
      <c r="AL92" s="159"/>
      <c r="AM92" s="165">
        <v>3951.7079999999996</v>
      </c>
    </row>
    <row r="93" spans="1:39" ht="12.75" customHeight="1">
      <c r="A93" s="156" t="s">
        <v>776</v>
      </c>
      <c r="B93" s="156" t="s">
        <v>829</v>
      </c>
      <c r="C93" s="156">
        <v>28.731000000000002</v>
      </c>
      <c r="D93" s="156">
        <v>718.745</v>
      </c>
      <c r="E93" s="156">
        <v>8043.3620000000001</v>
      </c>
      <c r="F93" s="156">
        <v>1091.2020000000002</v>
      </c>
      <c r="G93" s="156">
        <v>42714.279000000002</v>
      </c>
      <c r="H93" s="159"/>
      <c r="I93" s="179">
        <v>6.6866450871880545</v>
      </c>
      <c r="J93" s="180">
        <v>7.5410611552080356E-2</v>
      </c>
      <c r="K93" s="180">
        <v>0.27328385816776618</v>
      </c>
      <c r="L93" s="180">
        <v>0.27277051561275001</v>
      </c>
      <c r="M93" s="179">
        <v>0.99981946514027642</v>
      </c>
      <c r="N93" s="179">
        <v>0.98500369317504888</v>
      </c>
      <c r="O93" s="179">
        <v>0.35114955352518062</v>
      </c>
      <c r="P93" s="159"/>
      <c r="Q93" s="156">
        <v>192.114</v>
      </c>
      <c r="R93" s="156">
        <v>54.201000000000001</v>
      </c>
      <c r="S93" s="156">
        <v>4.657</v>
      </c>
      <c r="T93" s="156">
        <v>2198.1210000000001</v>
      </c>
      <c r="U93" s="156">
        <v>2193.9920000000002</v>
      </c>
      <c r="V93" s="156">
        <v>4.1289999999999836</v>
      </c>
      <c r="W93" s="156">
        <v>1091.0050000000001</v>
      </c>
      <c r="X93" s="156">
        <v>1074.838</v>
      </c>
      <c r="Y93" s="156">
        <v>16.16700000000008</v>
      </c>
      <c r="Z93" s="156">
        <v>149.99099999999999</v>
      </c>
      <c r="AA93" s="159"/>
      <c r="AB93" s="159"/>
      <c r="AC93" s="163">
        <v>4023.6130000000003</v>
      </c>
      <c r="AD93" s="159"/>
      <c r="AE93" s="156">
        <v>126.51599999999999</v>
      </c>
      <c r="AF93" s="156">
        <v>34.771000000000001</v>
      </c>
      <c r="AG93" s="156">
        <v>3.3440000000000003</v>
      </c>
      <c r="AH93" s="156">
        <v>2275.6840000000002</v>
      </c>
      <c r="AI93" s="156">
        <v>991.44800000000009</v>
      </c>
      <c r="AJ93" s="156">
        <v>154.083</v>
      </c>
      <c r="AK93" s="159"/>
      <c r="AL93" s="159"/>
      <c r="AM93" s="165">
        <v>3900.8500000000004</v>
      </c>
    </row>
    <row r="94" spans="1:39" ht="12.75" customHeight="1">
      <c r="A94" s="156" t="s">
        <v>776</v>
      </c>
      <c r="B94" s="156" t="s">
        <v>830</v>
      </c>
      <c r="C94" s="156">
        <v>30.643999999999998</v>
      </c>
      <c r="D94" s="156">
        <v>826.99399999999991</v>
      </c>
      <c r="E94" s="156">
        <v>8254.6919999999991</v>
      </c>
      <c r="F94" s="156">
        <v>1171.9829999999999</v>
      </c>
      <c r="G94" s="156">
        <v>44071.81</v>
      </c>
      <c r="H94" s="159"/>
      <c r="I94" s="179">
        <v>6.6825806030544319</v>
      </c>
      <c r="J94" s="180">
        <v>7.5047702885389742E-2</v>
      </c>
      <c r="K94" s="180">
        <v>0.28047333564959187</v>
      </c>
      <c r="L94" s="180">
        <v>0.27888357312423051</v>
      </c>
      <c r="M94" s="179">
        <v>1.0227938459858208</v>
      </c>
      <c r="N94" s="179">
        <v>1.0114651833687009</v>
      </c>
      <c r="O94" s="179">
        <v>0.35432173082975266</v>
      </c>
      <c r="P94" s="159"/>
      <c r="Q94" s="156">
        <v>204.78100000000001</v>
      </c>
      <c r="R94" s="156">
        <v>62.064</v>
      </c>
      <c r="S94" s="156">
        <v>4.3360000000000003</v>
      </c>
      <c r="T94" s="156">
        <v>2315.2210000000005</v>
      </c>
      <c r="U94" s="156">
        <v>2302.098</v>
      </c>
      <c r="V94" s="156">
        <v>13.123000000000189</v>
      </c>
      <c r="W94" s="156">
        <v>1198.6970000000001</v>
      </c>
      <c r="X94" s="156">
        <v>1185.42</v>
      </c>
      <c r="Y94" s="156">
        <v>13.276999999999566</v>
      </c>
      <c r="Z94" s="156">
        <v>156.15600000000001</v>
      </c>
      <c r="AA94" s="159"/>
      <c r="AB94" s="159"/>
      <c r="AC94" s="163">
        <v>4252.826</v>
      </c>
      <c r="AD94" s="159"/>
      <c r="AE94" s="156">
        <v>186.08199999999999</v>
      </c>
      <c r="AF94" s="156">
        <v>53.963999999999999</v>
      </c>
      <c r="AG94" s="156">
        <v>4.8639999999999999</v>
      </c>
      <c r="AH94" s="156">
        <v>2355.009</v>
      </c>
      <c r="AI94" s="156">
        <v>1192.8619999999999</v>
      </c>
      <c r="AJ94" s="156">
        <v>155.536</v>
      </c>
      <c r="AK94" s="159"/>
      <c r="AL94" s="159"/>
      <c r="AM94" s="165">
        <v>4242.5869999999995</v>
      </c>
    </row>
    <row r="95" spans="1:39" ht="12.75" customHeight="1">
      <c r="A95" s="156" t="s">
        <v>776</v>
      </c>
      <c r="B95" s="156" t="s">
        <v>831</v>
      </c>
      <c r="C95" s="156">
        <v>36.507000000000005</v>
      </c>
      <c r="D95" s="156">
        <v>581.81600000000003</v>
      </c>
      <c r="E95" s="156">
        <v>8374.9529999999995</v>
      </c>
      <c r="F95" s="156">
        <v>1049.9490000000001</v>
      </c>
      <c r="G95" s="156">
        <v>44557.542000000001</v>
      </c>
      <c r="H95" s="159"/>
      <c r="I95" s="179">
        <v>6.6370559070863111</v>
      </c>
      <c r="J95" s="180">
        <v>7.5845284419816569E-2</v>
      </c>
      <c r="K95" s="180">
        <v>0.25526447730512636</v>
      </c>
      <c r="L95" s="180">
        <v>0.25390817118615472</v>
      </c>
      <c r="M95" s="179">
        <v>1.0026582243518494</v>
      </c>
      <c r="N95" s="179">
        <v>0.98915280646964743</v>
      </c>
      <c r="O95" s="179">
        <v>0.36063703873072711</v>
      </c>
      <c r="P95" s="159"/>
      <c r="Q95" s="156">
        <v>242.29900000000001</v>
      </c>
      <c r="R95" s="156">
        <v>44.128</v>
      </c>
      <c r="S95" s="156">
        <v>5.5259999999999998</v>
      </c>
      <c r="T95" s="156">
        <v>2137.828</v>
      </c>
      <c r="U95" s="156">
        <v>2126.4690000000001</v>
      </c>
      <c r="V95" s="156">
        <v>11.358999999999419</v>
      </c>
      <c r="W95" s="156">
        <v>1052.74</v>
      </c>
      <c r="X95" s="156">
        <v>1038.56</v>
      </c>
      <c r="Y95" s="156">
        <v>14.179999999999994</v>
      </c>
      <c r="Z95" s="156">
        <v>160.691</v>
      </c>
      <c r="AA95" s="159"/>
      <c r="AB95" s="159"/>
      <c r="AC95" s="163">
        <v>3928.5989999999997</v>
      </c>
      <c r="AD95" s="159"/>
      <c r="AE95" s="156">
        <v>191.547</v>
      </c>
      <c r="AF95" s="156">
        <v>58.95</v>
      </c>
      <c r="AG95" s="156">
        <v>4.2839999999999998</v>
      </c>
      <c r="AH95" s="156">
        <v>2287.1309999999999</v>
      </c>
      <c r="AI95" s="156">
        <v>988.24800000000005</v>
      </c>
      <c r="AJ95" s="156">
        <v>161.59799999999998</v>
      </c>
      <c r="AK95" s="159"/>
      <c r="AL95" s="159"/>
      <c r="AM95" s="165">
        <v>3961.2979999999998</v>
      </c>
    </row>
    <row r="96" spans="1:39" ht="12.75" customHeight="1">
      <c r="A96" s="156" t="s">
        <v>776</v>
      </c>
      <c r="B96" s="156" t="s">
        <v>38</v>
      </c>
      <c r="C96" s="156">
        <v>20.516999999999999</v>
      </c>
      <c r="D96" s="156">
        <v>541.678</v>
      </c>
      <c r="E96" s="156">
        <v>8700.1880000000001</v>
      </c>
      <c r="F96" s="156">
        <v>933.04899999999998</v>
      </c>
      <c r="G96" s="156">
        <v>47541.178</v>
      </c>
      <c r="H96" s="159"/>
      <c r="I96" s="179">
        <v>6.7474289613491258</v>
      </c>
      <c r="J96" s="180">
        <v>7.5291963122002384E-2</v>
      </c>
      <c r="K96" s="180">
        <v>0.24962851377464484</v>
      </c>
      <c r="L96" s="180">
        <v>0.24907323841737675</v>
      </c>
      <c r="M96" s="179">
        <v>1.0474862520617889</v>
      </c>
      <c r="N96" s="179">
        <v>1.0344279882407035</v>
      </c>
      <c r="O96" s="179">
        <v>0.36108066148466073</v>
      </c>
      <c r="P96" s="159"/>
      <c r="Q96" s="156">
        <v>138.43700000000001</v>
      </c>
      <c r="R96" s="156">
        <v>40.784000000000006</v>
      </c>
      <c r="S96" s="156">
        <v>3.4670000000000001</v>
      </c>
      <c r="T96" s="156">
        <v>2171.8150000000001</v>
      </c>
      <c r="U96" s="156">
        <v>2166.9839999999999</v>
      </c>
      <c r="V96" s="156">
        <v>4.8309999999999889</v>
      </c>
      <c r="W96" s="156">
        <v>977.35599999999999</v>
      </c>
      <c r="X96" s="156">
        <v>965.17200000000003</v>
      </c>
      <c r="Y96" s="156">
        <v>12.183999999999969</v>
      </c>
      <c r="Z96" s="156">
        <v>171.66200000000001</v>
      </c>
      <c r="AA96" s="159"/>
      <c r="AB96" s="159"/>
      <c r="AC96" s="163">
        <v>3792.3779999999997</v>
      </c>
      <c r="AD96" s="159"/>
      <c r="AE96" s="156">
        <v>244.98</v>
      </c>
      <c r="AF96" s="156">
        <v>44.881999999999998</v>
      </c>
      <c r="AG96" s="156">
        <v>5.673</v>
      </c>
      <c r="AH96" s="156">
        <v>2123.0189999999998</v>
      </c>
      <c r="AI96" s="156">
        <v>984.91100000000006</v>
      </c>
      <c r="AJ96" s="156">
        <v>166.62899999999999</v>
      </c>
      <c r="AK96" s="159"/>
      <c r="AL96" s="159"/>
      <c r="AM96" s="165">
        <v>3846.2979999999998</v>
      </c>
    </row>
    <row r="97" spans="1:39" ht="12.75" customHeight="1">
      <c r="A97" s="156" t="s">
        <v>776</v>
      </c>
      <c r="B97" s="156" t="s">
        <v>829</v>
      </c>
      <c r="C97" s="156">
        <v>28.109000000000002</v>
      </c>
      <c r="D97" s="156">
        <v>757.61699999999996</v>
      </c>
      <c r="E97" s="156">
        <v>8326.4699999999975</v>
      </c>
      <c r="F97" s="156">
        <v>1213.8690000000001</v>
      </c>
      <c r="G97" s="156">
        <v>45295.378000000004</v>
      </c>
      <c r="H97" s="159"/>
      <c r="I97" s="179">
        <v>6.765662243409583</v>
      </c>
      <c r="J97" s="180">
        <v>7.4480905259517671E-2</v>
      </c>
      <c r="K97" s="180">
        <v>0.27145380935738683</v>
      </c>
      <c r="L97" s="180">
        <v>0.27020177818451285</v>
      </c>
      <c r="M97" s="179">
        <v>1.0303253481224086</v>
      </c>
      <c r="N97" s="179">
        <v>1.012354710434157</v>
      </c>
      <c r="O97" s="179">
        <v>0.34390263836632506</v>
      </c>
      <c r="P97" s="159"/>
      <c r="Q97" s="156">
        <v>190.17599999999999</v>
      </c>
      <c r="R97" s="156">
        <v>56.427999999999997</v>
      </c>
      <c r="S97" s="156">
        <v>4.6619999999999999</v>
      </c>
      <c r="T97" s="156">
        <v>2260.2520000000004</v>
      </c>
      <c r="U97" s="156">
        <v>2249.8269999999998</v>
      </c>
      <c r="V97" s="156">
        <v>10.425000000000153</v>
      </c>
      <c r="W97" s="156">
        <v>1250.68</v>
      </c>
      <c r="X97" s="156">
        <v>1228.866</v>
      </c>
      <c r="Y97" s="156">
        <v>21.814000000000078</v>
      </c>
      <c r="Z97" s="156">
        <v>155.77199999999999</v>
      </c>
      <c r="AA97" s="159"/>
      <c r="AB97" s="159"/>
      <c r="AC97" s="163">
        <v>4253.8329999999996</v>
      </c>
      <c r="AD97" s="159"/>
      <c r="AE97" s="156">
        <v>138.125</v>
      </c>
      <c r="AF97" s="156">
        <v>36.224000000000004</v>
      </c>
      <c r="AG97" s="156">
        <v>2.3330000000000002</v>
      </c>
      <c r="AH97" s="156">
        <v>2317.17</v>
      </c>
      <c r="AI97" s="156">
        <v>1174.3920000000001</v>
      </c>
      <c r="AJ97" s="156">
        <v>160.267</v>
      </c>
      <c r="AK97" s="159"/>
      <c r="AL97" s="159"/>
      <c r="AM97" s="165">
        <v>4149.6620000000003</v>
      </c>
    </row>
    <row r="98" spans="1:39" ht="12.75" customHeight="1">
      <c r="A98" s="156" t="s">
        <v>776</v>
      </c>
      <c r="B98" s="156" t="s">
        <v>830</v>
      </c>
      <c r="C98" s="156">
        <v>32.072000000000003</v>
      </c>
      <c r="D98" s="156">
        <v>840.76099999999997</v>
      </c>
      <c r="E98" s="156">
        <v>8483.6720000000005</v>
      </c>
      <c r="F98" s="156">
        <v>1237.422</v>
      </c>
      <c r="G98" s="156">
        <v>47361.046000000002</v>
      </c>
      <c r="H98" s="159"/>
      <c r="I98" s="179">
        <v>6.7547081566475429</v>
      </c>
      <c r="J98" s="180">
        <v>7.4118566394016858E-2</v>
      </c>
      <c r="K98" s="180">
        <v>0.27436515697447988</v>
      </c>
      <c r="L98" s="180">
        <v>0.27334154361460472</v>
      </c>
      <c r="M98" s="179">
        <v>1.0894173531745839</v>
      </c>
      <c r="N98" s="179">
        <v>1.0747570351909048</v>
      </c>
      <c r="O98" s="179">
        <v>0.34639859938904216</v>
      </c>
      <c r="P98" s="159"/>
      <c r="Q98" s="156">
        <v>216.637</v>
      </c>
      <c r="R98" s="156">
        <v>62.316000000000003</v>
      </c>
      <c r="S98" s="156">
        <v>3.9710000000000001</v>
      </c>
      <c r="T98" s="156">
        <v>2327.6239999999998</v>
      </c>
      <c r="U98" s="156">
        <v>2318.9400000000005</v>
      </c>
      <c r="V98" s="156">
        <v>8.6839999999997879</v>
      </c>
      <c r="W98" s="156">
        <v>1348.069</v>
      </c>
      <c r="X98" s="156">
        <v>1329.9279999999999</v>
      </c>
      <c r="Y98" s="156">
        <v>18.140999999999565</v>
      </c>
      <c r="Z98" s="156">
        <v>164.05799999999999</v>
      </c>
      <c r="AA98" s="159"/>
      <c r="AB98" s="159"/>
      <c r="AC98" s="163">
        <v>4437.4930000000004</v>
      </c>
      <c r="AD98" s="159"/>
      <c r="AE98" s="156">
        <v>194.47</v>
      </c>
      <c r="AF98" s="156">
        <v>56.231999999999999</v>
      </c>
      <c r="AG98" s="156">
        <v>4.6970000000000001</v>
      </c>
      <c r="AH98" s="156">
        <v>2427.431</v>
      </c>
      <c r="AI98" s="156">
        <v>1300.374</v>
      </c>
      <c r="AJ98" s="156">
        <v>163.68299999999999</v>
      </c>
      <c r="AK98" s="159"/>
      <c r="AL98" s="159"/>
      <c r="AM98" s="165">
        <v>4447.915</v>
      </c>
    </row>
    <row r="99" spans="1:39" ht="12.75" customHeight="1">
      <c r="A99" s="156" t="s">
        <v>776</v>
      </c>
      <c r="B99" s="156" t="s">
        <v>831</v>
      </c>
      <c r="C99" s="156">
        <v>57.853000000000002</v>
      </c>
      <c r="D99" s="156">
        <v>614.91399999999999</v>
      </c>
      <c r="E99" s="156">
        <v>9327.2890000000007</v>
      </c>
      <c r="F99" s="156">
        <v>1068.039</v>
      </c>
      <c r="G99" s="156">
        <v>47405.718000000008</v>
      </c>
      <c r="H99" s="159"/>
      <c r="I99" s="179">
        <v>6.7281212728812694</v>
      </c>
      <c r="J99" s="180">
        <v>7.4807208812939702E-2</v>
      </c>
      <c r="K99" s="180">
        <v>0.25262495887068576</v>
      </c>
      <c r="L99" s="180">
        <v>0.24972250779406532</v>
      </c>
      <c r="M99" s="179">
        <v>1.0694300489027087</v>
      </c>
      <c r="N99" s="179">
        <v>1.054723657094919</v>
      </c>
      <c r="O99" s="179">
        <v>0.34987551501698583</v>
      </c>
      <c r="P99" s="159"/>
      <c r="Q99" s="156">
        <v>389.24200000000008</v>
      </c>
      <c r="R99" s="156">
        <v>46</v>
      </c>
      <c r="S99" s="156">
        <v>5.9139999999999997</v>
      </c>
      <c r="T99" s="156">
        <v>2356.306</v>
      </c>
      <c r="U99" s="156">
        <v>2329.2339999999999</v>
      </c>
      <c r="V99" s="156">
        <v>27.072000000000003</v>
      </c>
      <c r="W99" s="156">
        <v>1142.193</v>
      </c>
      <c r="X99" s="156">
        <v>1126.4860000000001</v>
      </c>
      <c r="Y99" s="156">
        <v>15.706999999999994</v>
      </c>
      <c r="Z99" s="156">
        <v>165.86099999999999</v>
      </c>
      <c r="AA99" s="159"/>
      <c r="AB99" s="159"/>
      <c r="AC99" s="163">
        <v>4424.7520000000004</v>
      </c>
      <c r="AD99" s="159"/>
      <c r="AE99" s="156">
        <v>200.959</v>
      </c>
      <c r="AF99" s="156">
        <v>60.765000000000001</v>
      </c>
      <c r="AG99" s="156">
        <v>3.9349999999999996</v>
      </c>
      <c r="AH99" s="156">
        <v>2376.5150000000003</v>
      </c>
      <c r="AI99" s="156">
        <v>1017.499</v>
      </c>
      <c r="AJ99" s="156">
        <v>167.36199999999999</v>
      </c>
      <c r="AK99" s="159"/>
      <c r="AL99" s="159"/>
      <c r="AM99" s="165">
        <v>4132.2870000000003</v>
      </c>
    </row>
    <row r="100" spans="1:39" ht="12.75" customHeight="1">
      <c r="A100" s="156" t="s">
        <v>776</v>
      </c>
      <c r="B100" s="156" t="s">
        <v>39</v>
      </c>
      <c r="C100" s="156">
        <v>7.7370000000000001</v>
      </c>
      <c r="D100" s="156">
        <v>537.26300000000003</v>
      </c>
      <c r="E100" s="156">
        <v>8775.6549999999988</v>
      </c>
      <c r="F100" s="156">
        <v>1045.43</v>
      </c>
      <c r="G100" s="156">
        <v>50034.065000000002</v>
      </c>
      <c r="H100" s="159"/>
      <c r="I100" s="179">
        <v>7.2529404161819828</v>
      </c>
      <c r="J100" s="180">
        <v>8.0755607588834516E-2</v>
      </c>
      <c r="K100" s="180">
        <v>0.24859238427217112</v>
      </c>
      <c r="L100" s="180">
        <v>0.24761251439351251</v>
      </c>
      <c r="M100" s="179">
        <v>1.1051242072639964</v>
      </c>
      <c r="N100" s="179">
        <v>1.0911500530882028</v>
      </c>
      <c r="O100" s="179">
        <v>0.35839182764782351</v>
      </c>
      <c r="P100" s="159"/>
      <c r="Q100" s="156">
        <v>56.116</v>
      </c>
      <c r="R100" s="156">
        <v>43.387</v>
      </c>
      <c r="S100" s="156">
        <v>3.0289999999999999</v>
      </c>
      <c r="T100" s="156">
        <v>2181.5610000000001</v>
      </c>
      <c r="U100" s="156">
        <v>2172.9620000000004</v>
      </c>
      <c r="V100" s="156">
        <v>8.5989999999999824</v>
      </c>
      <c r="W100" s="156">
        <v>1155.33</v>
      </c>
      <c r="X100" s="156">
        <v>1140.721</v>
      </c>
      <c r="Y100" s="156">
        <v>14.608999999999952</v>
      </c>
      <c r="Z100" s="156">
        <v>179.31799999999998</v>
      </c>
      <c r="AA100" s="159"/>
      <c r="AB100" s="159"/>
      <c r="AC100" s="163">
        <v>3618.7410000000004</v>
      </c>
      <c r="AD100" s="159"/>
      <c r="AE100" s="156">
        <v>380.30399999999997</v>
      </c>
      <c r="AF100" s="156">
        <v>46.278999999999996</v>
      </c>
      <c r="AG100" s="156">
        <v>5.4939999999999998</v>
      </c>
      <c r="AH100" s="156">
        <v>2214.25</v>
      </c>
      <c r="AI100" s="156">
        <v>1039.9690000000001</v>
      </c>
      <c r="AJ100" s="156">
        <v>175.38300000000001</v>
      </c>
      <c r="AK100" s="159"/>
      <c r="AL100" s="159"/>
      <c r="AM100" s="165">
        <v>4132.0689999999995</v>
      </c>
    </row>
    <row r="101" spans="1:39" ht="12.75" customHeight="1">
      <c r="A101" s="156" t="s">
        <v>776</v>
      </c>
      <c r="B101" s="156" t="s">
        <v>829</v>
      </c>
      <c r="C101" s="156">
        <v>23.122</v>
      </c>
      <c r="D101" s="156">
        <v>771.19600000000003</v>
      </c>
      <c r="E101" s="156">
        <v>8574.3179999999993</v>
      </c>
      <c r="F101" s="156">
        <v>909.09000000000015</v>
      </c>
      <c r="G101" s="156">
        <v>47224.809000000001</v>
      </c>
      <c r="H101" s="159"/>
      <c r="I101" s="179">
        <v>7.2909782890753396</v>
      </c>
      <c r="J101" s="180">
        <v>8.022344514235033E-2</v>
      </c>
      <c r="K101" s="180">
        <v>0.26799239309762007</v>
      </c>
      <c r="L101" s="180">
        <v>0.26722498512418125</v>
      </c>
      <c r="M101" s="179">
        <v>1.1854997854997855</v>
      </c>
      <c r="N101" s="179">
        <v>1.164313764313764</v>
      </c>
      <c r="O101" s="179">
        <v>0.3543772935111289</v>
      </c>
      <c r="P101" s="159"/>
      <c r="Q101" s="156">
        <v>168.58199999999999</v>
      </c>
      <c r="R101" s="156">
        <v>61.868000000000002</v>
      </c>
      <c r="S101" s="156">
        <v>4.47</v>
      </c>
      <c r="T101" s="156">
        <v>2297.8519999999999</v>
      </c>
      <c r="U101" s="156">
        <v>2291.2719999999999</v>
      </c>
      <c r="V101" s="156">
        <v>6.5799999999999486</v>
      </c>
      <c r="W101" s="156">
        <v>1077.7260000000001</v>
      </c>
      <c r="X101" s="156">
        <v>1058.4659999999999</v>
      </c>
      <c r="Y101" s="156">
        <v>19.26000000000019</v>
      </c>
      <c r="Z101" s="156">
        <v>167.35400000000001</v>
      </c>
      <c r="AA101" s="159"/>
      <c r="AB101" s="159"/>
      <c r="AC101" s="163">
        <v>3777.8519999999999</v>
      </c>
      <c r="AD101" s="159"/>
      <c r="AE101" s="156">
        <v>60.527000000000001</v>
      </c>
      <c r="AF101" s="156">
        <v>38.055</v>
      </c>
      <c r="AG101" s="156">
        <v>2.6080000000000001</v>
      </c>
      <c r="AH101" s="156">
        <v>2381.7349999999997</v>
      </c>
      <c r="AI101" s="156">
        <v>1238.329</v>
      </c>
      <c r="AJ101" s="156">
        <v>170.56699999999998</v>
      </c>
      <c r="AK101" s="159"/>
      <c r="AL101" s="159"/>
      <c r="AM101" s="165">
        <v>4199.8940000000002</v>
      </c>
    </row>
    <row r="102" spans="1:39" ht="12.75" customHeight="1">
      <c r="A102" s="156" t="s">
        <v>776</v>
      </c>
      <c r="B102" s="156" t="s">
        <v>830</v>
      </c>
      <c r="C102" s="156">
        <v>29.04</v>
      </c>
      <c r="D102" s="156">
        <v>828.25</v>
      </c>
      <c r="E102" s="156">
        <v>8863.77</v>
      </c>
      <c r="F102" s="156">
        <v>1173.1510000000001</v>
      </c>
      <c r="G102" s="156">
        <v>48114.709000000003</v>
      </c>
      <c r="H102" s="159"/>
      <c r="I102" s="179">
        <v>7.2839531680440777</v>
      </c>
      <c r="J102" s="180">
        <v>8.0241472985209783E-2</v>
      </c>
      <c r="K102" s="180">
        <v>0.27264177658039412</v>
      </c>
      <c r="L102" s="180">
        <v>0.27216996830919571</v>
      </c>
      <c r="M102" s="179">
        <v>1.1841024727422131</v>
      </c>
      <c r="N102" s="179">
        <v>1.1682451790093518</v>
      </c>
      <c r="O102" s="179">
        <v>0.36211795440766359</v>
      </c>
      <c r="P102" s="159"/>
      <c r="Q102" s="156">
        <v>211.52600000000001</v>
      </c>
      <c r="R102" s="156">
        <v>66.460000000000008</v>
      </c>
      <c r="S102" s="156">
        <v>4.375</v>
      </c>
      <c r="T102" s="156">
        <v>2416.634</v>
      </c>
      <c r="U102" s="156">
        <v>2412.4520000000002</v>
      </c>
      <c r="V102" s="156">
        <v>4.1819999999994444</v>
      </c>
      <c r="W102" s="156">
        <v>1389.1310000000001</v>
      </c>
      <c r="X102" s="156">
        <v>1370.528</v>
      </c>
      <c r="Y102" s="156">
        <v>18.603000000000009</v>
      </c>
      <c r="Z102" s="156">
        <v>174.232</v>
      </c>
      <c r="AA102" s="159"/>
      <c r="AB102" s="159"/>
      <c r="AC102" s="163">
        <v>4262.3580000000002</v>
      </c>
      <c r="AD102" s="159"/>
      <c r="AE102" s="156">
        <v>169.75299999999999</v>
      </c>
      <c r="AF102" s="156">
        <v>61.013000000000005</v>
      </c>
      <c r="AG102" s="156">
        <v>4.3170000000000002</v>
      </c>
      <c r="AH102" s="156">
        <v>2470.9390000000003</v>
      </c>
      <c r="AI102" s="156">
        <v>1337.3140000000001</v>
      </c>
      <c r="AJ102" s="156">
        <v>170.21899999999999</v>
      </c>
      <c r="AK102" s="159"/>
      <c r="AL102" s="159"/>
      <c r="AM102" s="165">
        <v>3634.7950000000001</v>
      </c>
    </row>
    <row r="103" spans="1:39" ht="12.75" customHeight="1">
      <c r="A103" s="156" t="s">
        <v>776</v>
      </c>
      <c r="B103" s="156" t="s">
        <v>831</v>
      </c>
      <c r="C103" s="156">
        <v>32.654000000000003</v>
      </c>
      <c r="D103" s="156">
        <v>605.59699999999998</v>
      </c>
      <c r="E103" s="156">
        <v>9291.1810000000005</v>
      </c>
      <c r="F103" s="156">
        <v>1097.8900000000001</v>
      </c>
      <c r="G103" s="156">
        <v>48250.557000000001</v>
      </c>
      <c r="H103" s="159"/>
      <c r="I103" s="179">
        <v>7.267226067250566</v>
      </c>
      <c r="J103" s="180">
        <v>8.0883822079699866E-2</v>
      </c>
      <c r="K103" s="180">
        <v>0.25467462101965294</v>
      </c>
      <c r="L103" s="180">
        <v>0.2541612309565382</v>
      </c>
      <c r="M103" s="179">
        <v>1.1718851615371304</v>
      </c>
      <c r="N103" s="179">
        <v>1.1552933353978996</v>
      </c>
      <c r="O103" s="179">
        <v>0.3692931461910377</v>
      </c>
      <c r="P103" s="159"/>
      <c r="Q103" s="156">
        <v>237.304</v>
      </c>
      <c r="R103" s="156">
        <v>48.982999999999997</v>
      </c>
      <c r="S103" s="156">
        <v>5.0869999999999997</v>
      </c>
      <c r="T103" s="156">
        <v>2366.2280000000001</v>
      </c>
      <c r="U103" s="156">
        <v>2361.4580000000005</v>
      </c>
      <c r="V103" s="156">
        <v>4.77000000000006</v>
      </c>
      <c r="W103" s="156">
        <v>1286.6010000000001</v>
      </c>
      <c r="X103" s="156">
        <v>1268.385</v>
      </c>
      <c r="Y103" s="156">
        <v>18.216000000000236</v>
      </c>
      <c r="Z103" s="156">
        <v>178.18599999999998</v>
      </c>
      <c r="AA103" s="159"/>
      <c r="AB103" s="159"/>
      <c r="AC103" s="163">
        <v>4122.389000000001</v>
      </c>
      <c r="AD103" s="159"/>
      <c r="AE103" s="156">
        <v>199.03300000000002</v>
      </c>
      <c r="AF103" s="156">
        <v>62.728000000000002</v>
      </c>
      <c r="AG103" s="156">
        <v>4.4390000000000001</v>
      </c>
      <c r="AH103" s="156">
        <v>2438.1689999999999</v>
      </c>
      <c r="AI103" s="156">
        <v>1303.347</v>
      </c>
      <c r="AJ103" s="156">
        <v>175.55500000000001</v>
      </c>
      <c r="AK103" s="159"/>
      <c r="AL103" s="159"/>
      <c r="AM103" s="165">
        <v>4183.6480000000001</v>
      </c>
    </row>
    <row r="104" spans="1:39" ht="12.75" customHeight="1">
      <c r="A104" s="156" t="s">
        <v>776</v>
      </c>
      <c r="B104" s="156" t="s">
        <v>40</v>
      </c>
      <c r="C104" s="156">
        <v>20.155999999999999</v>
      </c>
      <c r="D104" s="156">
        <v>564.827</v>
      </c>
      <c r="E104" s="156">
        <v>9348.8050000000003</v>
      </c>
      <c r="F104" s="156">
        <v>1024.374</v>
      </c>
      <c r="G104" s="156">
        <v>52894.328000000009</v>
      </c>
      <c r="H104" s="159"/>
      <c r="I104" s="179">
        <v>7.2770390950585435</v>
      </c>
      <c r="J104" s="180">
        <v>8.0826518562320857E-2</v>
      </c>
      <c r="K104" s="180">
        <v>0.24425902561878224</v>
      </c>
      <c r="L104" s="180">
        <v>0.24377436474501279</v>
      </c>
      <c r="M104" s="179">
        <v>1.1838088432545144</v>
      </c>
      <c r="N104" s="179">
        <v>1.1689246310429591</v>
      </c>
      <c r="O104" s="179">
        <v>0.36949708482920884</v>
      </c>
      <c r="P104" s="159"/>
      <c r="Q104" s="156">
        <v>146.67599999999999</v>
      </c>
      <c r="R104" s="156">
        <v>45.652999999999999</v>
      </c>
      <c r="S104" s="156">
        <v>3.3029999999999999</v>
      </c>
      <c r="T104" s="156">
        <v>2283.5299999999997</v>
      </c>
      <c r="U104" s="156">
        <v>2278.9989999999998</v>
      </c>
      <c r="V104" s="156">
        <v>4.5309999999998425</v>
      </c>
      <c r="W104" s="156">
        <v>1212.663</v>
      </c>
      <c r="X104" s="156">
        <v>1197.4160000000002</v>
      </c>
      <c r="Y104" s="156">
        <v>15.247000000000071</v>
      </c>
      <c r="Z104" s="156">
        <v>195.44299999999998</v>
      </c>
      <c r="AA104" s="159"/>
      <c r="AB104" s="159"/>
      <c r="AC104" s="163">
        <v>3887.268</v>
      </c>
      <c r="AD104" s="159"/>
      <c r="AE104" s="156">
        <v>233.04400000000001</v>
      </c>
      <c r="AF104" s="156">
        <v>49.642000000000003</v>
      </c>
      <c r="AG104" s="156">
        <v>4.9820000000000002</v>
      </c>
      <c r="AH104" s="156">
        <v>2275.8980000000001</v>
      </c>
      <c r="AI104" s="156">
        <v>1250.1849999999999</v>
      </c>
      <c r="AJ104" s="156">
        <v>188.023</v>
      </c>
      <c r="AK104" s="159"/>
      <c r="AL104" s="159"/>
      <c r="AM104" s="165">
        <v>4002.0370000000003</v>
      </c>
    </row>
    <row r="105" spans="1:39" ht="12.75" customHeight="1">
      <c r="A105" s="156" t="s">
        <v>776</v>
      </c>
      <c r="B105" s="156" t="s">
        <v>829</v>
      </c>
      <c r="C105" s="156">
        <v>28.655999999999999</v>
      </c>
      <c r="D105" s="156">
        <v>823.971</v>
      </c>
      <c r="E105" s="156">
        <v>9025.5169999999998</v>
      </c>
      <c r="F105" s="156">
        <v>1220.3690000000001</v>
      </c>
      <c r="G105" s="156">
        <v>49598.637999999999</v>
      </c>
      <c r="H105" s="159"/>
      <c r="I105" s="179">
        <v>7.3047529313232831</v>
      </c>
      <c r="J105" s="180">
        <v>8.0254038066873701E-2</v>
      </c>
      <c r="K105" s="180">
        <v>0.26754999187304174</v>
      </c>
      <c r="L105" s="180">
        <v>0.26716009731076901</v>
      </c>
      <c r="M105" s="179">
        <v>1.1981720282963595</v>
      </c>
      <c r="N105" s="179">
        <v>1.1799431155658655</v>
      </c>
      <c r="O105" s="179">
        <v>0.36401402796584853</v>
      </c>
      <c r="P105" s="159"/>
      <c r="Q105" s="156">
        <v>209.32499999999999</v>
      </c>
      <c r="R105" s="156">
        <v>66.126999999999995</v>
      </c>
      <c r="S105" s="156">
        <v>4.9290000000000003</v>
      </c>
      <c r="T105" s="156">
        <v>2414.777</v>
      </c>
      <c r="U105" s="156">
        <v>2411.2579999999998</v>
      </c>
      <c r="V105" s="156">
        <v>3.5190000000002257</v>
      </c>
      <c r="W105" s="156">
        <v>1462.212</v>
      </c>
      <c r="X105" s="156">
        <v>1439.9659999999999</v>
      </c>
      <c r="Y105" s="156">
        <v>22.245999999999981</v>
      </c>
      <c r="Z105" s="156">
        <v>180.54599999999999</v>
      </c>
      <c r="AA105" s="159"/>
      <c r="AB105" s="159"/>
      <c r="AC105" s="163">
        <v>4337.9160000000002</v>
      </c>
      <c r="AD105" s="159"/>
      <c r="AE105" s="156">
        <v>162.40700000000001</v>
      </c>
      <c r="AF105" s="156">
        <v>41.010999999999996</v>
      </c>
      <c r="AG105" s="156">
        <v>3.3489999999999998</v>
      </c>
      <c r="AH105" s="156">
        <v>2448.7659999999996</v>
      </c>
      <c r="AI105" s="156">
        <v>1242.3629999999998</v>
      </c>
      <c r="AJ105" s="156">
        <v>188.166</v>
      </c>
      <c r="AK105" s="159"/>
      <c r="AL105" s="159"/>
      <c r="AM105" s="165">
        <v>4086.442</v>
      </c>
    </row>
    <row r="106" spans="1:39" ht="12.75" customHeight="1">
      <c r="A106" s="156" t="s">
        <v>776</v>
      </c>
      <c r="B106" s="156" t="s">
        <v>830</v>
      </c>
      <c r="C106" s="156">
        <v>30.997999999999998</v>
      </c>
      <c r="D106" s="156">
        <v>952.75900000000001</v>
      </c>
      <c r="E106" s="156">
        <v>9216.0429999999997</v>
      </c>
      <c r="F106" s="156">
        <v>1116.9959999999999</v>
      </c>
      <c r="G106" s="156">
        <v>53453.106000000007</v>
      </c>
      <c r="H106" s="159"/>
      <c r="I106" s="179">
        <v>7.3116975288728305</v>
      </c>
      <c r="J106" s="180">
        <v>7.9999244299975125E-2</v>
      </c>
      <c r="K106" s="180">
        <v>0.27216138205952389</v>
      </c>
      <c r="L106" s="180">
        <v>0.27113426011575681</v>
      </c>
      <c r="M106" s="179">
        <v>1.2364574268842503</v>
      </c>
      <c r="N106" s="179">
        <v>1.2154224366067561</v>
      </c>
      <c r="O106" s="179">
        <v>0.36925450131934334</v>
      </c>
      <c r="P106" s="159"/>
      <c r="Q106" s="156">
        <v>226.648</v>
      </c>
      <c r="R106" s="156">
        <v>76.22</v>
      </c>
      <c r="S106" s="156">
        <v>4.2590000000000003</v>
      </c>
      <c r="T106" s="156">
        <v>2508.2510000000002</v>
      </c>
      <c r="U106" s="156">
        <v>2498.7849999999994</v>
      </c>
      <c r="V106" s="156">
        <v>9.4660000000004167</v>
      </c>
      <c r="W106" s="156">
        <v>1381.1179999999999</v>
      </c>
      <c r="X106" s="156">
        <v>1357.6219999999998</v>
      </c>
      <c r="Y106" s="156">
        <v>23.49599999999981</v>
      </c>
      <c r="Z106" s="156">
        <v>197.37800000000001</v>
      </c>
      <c r="AA106" s="159"/>
      <c r="AB106" s="159"/>
      <c r="AC106" s="163">
        <v>4393.8739999999998</v>
      </c>
      <c r="AD106" s="159"/>
      <c r="AE106" s="156">
        <v>201.71499999999997</v>
      </c>
      <c r="AF106" s="156">
        <v>64.971000000000004</v>
      </c>
      <c r="AG106" s="156">
        <v>5.46</v>
      </c>
      <c r="AH106" s="156">
        <v>2567.4049999999997</v>
      </c>
      <c r="AI106" s="156">
        <v>1448.143</v>
      </c>
      <c r="AJ106" s="156">
        <v>190.37099999999998</v>
      </c>
      <c r="AK106" s="159"/>
      <c r="AL106" s="159"/>
      <c r="AM106" s="165">
        <v>4476.7539999999999</v>
      </c>
    </row>
    <row r="107" spans="1:39" ht="12.75" customHeight="1">
      <c r="A107" s="156" t="s">
        <v>776</v>
      </c>
      <c r="B107" s="156" t="s">
        <v>831</v>
      </c>
      <c r="C107" s="156">
        <v>35.296999999999997</v>
      </c>
      <c r="D107" s="156">
        <v>651.93899999999996</v>
      </c>
      <c r="E107" s="156">
        <v>9738.6540000000005</v>
      </c>
      <c r="F107" s="156">
        <v>1106.645</v>
      </c>
      <c r="G107" s="156">
        <v>52267.907999999996</v>
      </c>
      <c r="H107" s="159"/>
      <c r="I107" s="179">
        <v>7.2658582882397953</v>
      </c>
      <c r="J107" s="180">
        <v>8.0619505812660391E-2</v>
      </c>
      <c r="K107" s="180">
        <v>0.25037741355222187</v>
      </c>
      <c r="L107" s="180">
        <v>0.24946619933309053</v>
      </c>
      <c r="M107" s="179">
        <v>1.2210464963922487</v>
      </c>
      <c r="N107" s="179">
        <v>1.1988550980666792</v>
      </c>
      <c r="O107" s="179">
        <v>0.36510931334768559</v>
      </c>
      <c r="P107" s="159"/>
      <c r="Q107" s="156">
        <v>256.46300000000002</v>
      </c>
      <c r="R107" s="156">
        <v>52.558999999999997</v>
      </c>
      <c r="S107" s="156">
        <v>5.3390000000000004</v>
      </c>
      <c r="T107" s="156">
        <v>2438.3389999999999</v>
      </c>
      <c r="U107" s="156">
        <v>2429.4650000000001</v>
      </c>
      <c r="V107" s="156">
        <v>8.8739999999998247</v>
      </c>
      <c r="W107" s="156">
        <v>1351.2650000000001</v>
      </c>
      <c r="X107" s="156">
        <v>1326.7070000000001</v>
      </c>
      <c r="Y107" s="156">
        <v>24.55800000000005</v>
      </c>
      <c r="Z107" s="156">
        <v>190.83500000000001</v>
      </c>
      <c r="AA107" s="159"/>
      <c r="AB107" s="159"/>
      <c r="AC107" s="163">
        <v>4294.8</v>
      </c>
      <c r="AD107" s="159"/>
      <c r="AE107" s="156">
        <v>217.34</v>
      </c>
      <c r="AF107" s="156">
        <v>73.38300000000001</v>
      </c>
      <c r="AG107" s="156">
        <v>4.4659999999999993</v>
      </c>
      <c r="AH107" s="156">
        <v>2497.8919999999998</v>
      </c>
      <c r="AI107" s="156">
        <v>1302.1579999999999</v>
      </c>
      <c r="AJ107" s="156">
        <v>191.95699999999999</v>
      </c>
      <c r="AK107" s="159"/>
      <c r="AL107" s="159"/>
      <c r="AM107" s="165">
        <v>4287.3969999999999</v>
      </c>
    </row>
    <row r="108" spans="1:39" ht="12.75" customHeight="1">
      <c r="A108" s="156" t="s">
        <v>776</v>
      </c>
      <c r="B108" s="156" t="s">
        <v>41</v>
      </c>
      <c r="C108" s="156">
        <v>21.695999999999998</v>
      </c>
      <c r="D108" s="156">
        <v>623.05899999999997</v>
      </c>
      <c r="E108" s="156">
        <v>9901.43</v>
      </c>
      <c r="F108" s="156">
        <v>1048.9810000000002</v>
      </c>
      <c r="G108" s="156">
        <v>56895.33600000001</v>
      </c>
      <c r="H108" s="159"/>
      <c r="I108" s="179">
        <v>7.2986725663716827</v>
      </c>
      <c r="J108" s="180">
        <v>8.0960230090569268E-2</v>
      </c>
      <c r="K108" s="180">
        <v>0.24178547947114709</v>
      </c>
      <c r="L108" s="180">
        <v>0.24121283491374476</v>
      </c>
      <c r="M108" s="179">
        <v>1.2196531681698712</v>
      </c>
      <c r="N108" s="179">
        <v>1.2028349417196305</v>
      </c>
      <c r="O108" s="179">
        <v>0.37365101420615565</v>
      </c>
      <c r="P108" s="159"/>
      <c r="Q108" s="156">
        <v>158.352</v>
      </c>
      <c r="R108" s="156">
        <v>50.442999999999998</v>
      </c>
      <c r="S108" s="156">
        <v>3.8920000000000003</v>
      </c>
      <c r="T108" s="156">
        <v>2394.0219999999999</v>
      </c>
      <c r="U108" s="156">
        <v>2388.3519999999999</v>
      </c>
      <c r="V108" s="156">
        <v>5.6700000000004707</v>
      </c>
      <c r="W108" s="156">
        <v>1279.393</v>
      </c>
      <c r="X108" s="156">
        <v>1261.751</v>
      </c>
      <c r="Y108" s="156">
        <v>17.641999999999999</v>
      </c>
      <c r="Z108" s="156">
        <v>212.59000000000003</v>
      </c>
      <c r="AA108" s="159"/>
      <c r="AB108" s="159"/>
      <c r="AC108" s="163">
        <v>4098.692</v>
      </c>
      <c r="AD108" s="159"/>
      <c r="AE108" s="156">
        <v>268.76600000000002</v>
      </c>
      <c r="AF108" s="156">
        <v>52.602000000000004</v>
      </c>
      <c r="AG108" s="156">
        <v>5.2140000000000004</v>
      </c>
      <c r="AH108" s="156">
        <v>2363.299</v>
      </c>
      <c r="AI108" s="156">
        <v>1216.9749999999999</v>
      </c>
      <c r="AJ108" s="156">
        <v>202.43899999999999</v>
      </c>
      <c r="AK108" s="159"/>
      <c r="AL108" s="159"/>
      <c r="AM108" s="165">
        <v>4109.3339999999998</v>
      </c>
    </row>
    <row r="109" spans="1:39" ht="12.75" customHeight="1">
      <c r="A109" s="156" t="s">
        <v>776</v>
      </c>
      <c r="B109" s="156" t="s">
        <v>829</v>
      </c>
      <c r="C109" s="156">
        <v>31.268000000000001</v>
      </c>
      <c r="D109" s="156">
        <v>822.43100000000004</v>
      </c>
      <c r="E109" s="156">
        <v>9391.4459999999999</v>
      </c>
      <c r="F109" s="156">
        <v>1179.5160000000001</v>
      </c>
      <c r="G109" s="156">
        <v>54347.067999999999</v>
      </c>
      <c r="H109" s="159"/>
      <c r="I109" s="179">
        <v>7.3162338493028019</v>
      </c>
      <c r="J109" s="180">
        <v>8.1318675974033083E-2</v>
      </c>
      <c r="K109" s="180">
        <v>0.26387736244237575</v>
      </c>
      <c r="L109" s="180">
        <v>0.26329140368799431</v>
      </c>
      <c r="M109" s="179">
        <v>1.2381392028594778</v>
      </c>
      <c r="N109" s="179">
        <v>1.2159012679777128</v>
      </c>
      <c r="O109" s="179">
        <v>0.35674049610183206</v>
      </c>
      <c r="P109" s="159"/>
      <c r="Q109" s="156">
        <v>228.76400000000001</v>
      </c>
      <c r="R109" s="156">
        <v>66.879000000000005</v>
      </c>
      <c r="S109" s="156">
        <v>5.0960000000000001</v>
      </c>
      <c r="T109" s="156">
        <v>2478.1900000000005</v>
      </c>
      <c r="U109" s="156">
        <v>2472.6869999999999</v>
      </c>
      <c r="V109" s="156">
        <v>5.5030000000005685</v>
      </c>
      <c r="W109" s="156">
        <v>1460.405</v>
      </c>
      <c r="X109" s="156">
        <v>1434.175</v>
      </c>
      <c r="Y109" s="156">
        <v>26.23</v>
      </c>
      <c r="Z109" s="156">
        <v>193.87800000000001</v>
      </c>
      <c r="AA109" s="159"/>
      <c r="AB109" s="159"/>
      <c r="AC109" s="163">
        <v>4433.2120000000004</v>
      </c>
      <c r="AD109" s="159"/>
      <c r="AE109" s="156">
        <v>154.39400000000001</v>
      </c>
      <c r="AF109" s="156">
        <v>46.748000000000005</v>
      </c>
      <c r="AG109" s="156">
        <v>3.8850000000000002</v>
      </c>
      <c r="AH109" s="156">
        <v>2553.8069999999998</v>
      </c>
      <c r="AI109" s="156">
        <v>1698.374</v>
      </c>
      <c r="AJ109" s="156">
        <v>204.92399999999998</v>
      </c>
      <c r="AK109" s="159"/>
      <c r="AL109" s="159"/>
      <c r="AM109" s="165">
        <v>4663.0320000000002</v>
      </c>
    </row>
    <row r="110" spans="1:39" ht="12.75" customHeight="1">
      <c r="A110" s="156" t="s">
        <v>776</v>
      </c>
      <c r="B110" s="156" t="s">
        <v>830</v>
      </c>
      <c r="C110" s="156">
        <v>29.821999999999996</v>
      </c>
      <c r="D110" s="156">
        <v>899.7639999999999</v>
      </c>
      <c r="E110" s="156">
        <v>9448.232</v>
      </c>
      <c r="F110" s="156">
        <v>1105.95</v>
      </c>
      <c r="G110" s="156">
        <v>56407.358</v>
      </c>
      <c r="H110" s="159"/>
      <c r="I110" s="179">
        <v>7.3148682180940261</v>
      </c>
      <c r="J110" s="180">
        <v>8.10001289226953E-2</v>
      </c>
      <c r="K110" s="180">
        <v>0.26904398621879733</v>
      </c>
      <c r="L110" s="180">
        <v>0.26844789586030493</v>
      </c>
      <c r="M110" s="179">
        <v>1.3091749174917491</v>
      </c>
      <c r="N110" s="179">
        <v>1.2859478276594782</v>
      </c>
      <c r="O110" s="179">
        <v>0.36504634732227664</v>
      </c>
      <c r="P110" s="159"/>
      <c r="Q110" s="156">
        <v>218.14400000000001</v>
      </c>
      <c r="R110" s="156">
        <v>72.881</v>
      </c>
      <c r="S110" s="156">
        <v>4.4529999999999994</v>
      </c>
      <c r="T110" s="156">
        <v>2541.9899999999998</v>
      </c>
      <c r="U110" s="156">
        <v>2536.3580000000006</v>
      </c>
      <c r="V110" s="156">
        <v>5.6319999999996604</v>
      </c>
      <c r="W110" s="156">
        <v>1447.8820000000001</v>
      </c>
      <c r="X110" s="156">
        <v>1422.194</v>
      </c>
      <c r="Y110" s="156">
        <v>25.688000000000006</v>
      </c>
      <c r="Z110" s="156">
        <v>205.91299999999998</v>
      </c>
      <c r="AA110" s="159"/>
      <c r="AB110" s="159"/>
      <c r="AC110" s="163">
        <v>4491.2629999999999</v>
      </c>
      <c r="AD110" s="159"/>
      <c r="AE110" s="156">
        <v>217.04899999999998</v>
      </c>
      <c r="AF110" s="156">
        <v>65.108999999999995</v>
      </c>
      <c r="AG110" s="156">
        <v>4.8840000000000003</v>
      </c>
      <c r="AH110" s="156">
        <v>2620.502</v>
      </c>
      <c r="AI110" s="156">
        <v>1228.3979999999999</v>
      </c>
      <c r="AJ110" s="156">
        <v>199.38600000000002</v>
      </c>
      <c r="AK110" s="159"/>
      <c r="AL110" s="159"/>
      <c r="AM110" s="165">
        <v>4335.2579999999998</v>
      </c>
    </row>
    <row r="111" spans="1:39" ht="12.75" customHeight="1">
      <c r="A111" s="156" t="s">
        <v>776</v>
      </c>
      <c r="B111" s="156" t="s">
        <v>831</v>
      </c>
      <c r="C111" s="156">
        <v>42.66</v>
      </c>
      <c r="D111" s="156">
        <v>687.51499999999999</v>
      </c>
      <c r="E111" s="156">
        <v>10134.688000000002</v>
      </c>
      <c r="F111" s="156">
        <v>1123.8150000000001</v>
      </c>
      <c r="G111" s="156">
        <v>56254.248000000007</v>
      </c>
      <c r="H111" s="159"/>
      <c r="I111" s="179">
        <v>7.2833567744960162</v>
      </c>
      <c r="J111" s="180">
        <v>8.1428041570002122E-2</v>
      </c>
      <c r="K111" s="180">
        <v>0.24711703014439121</v>
      </c>
      <c r="L111" s="180">
        <v>0.24661242654929283</v>
      </c>
      <c r="M111" s="179">
        <v>1.2935207307252528</v>
      </c>
      <c r="N111" s="179">
        <v>1.2720776996213787</v>
      </c>
      <c r="O111" s="179">
        <v>0.36354765599213051</v>
      </c>
      <c r="P111" s="159"/>
      <c r="Q111" s="156">
        <v>310.70800000000003</v>
      </c>
      <c r="R111" s="156">
        <v>55.983000000000004</v>
      </c>
      <c r="S111" s="156">
        <v>5.4499999999999993</v>
      </c>
      <c r="T111" s="156">
        <v>2504.4540000000002</v>
      </c>
      <c r="U111" s="156">
        <v>2499.34</v>
      </c>
      <c r="V111" s="156">
        <v>5.113999999999983</v>
      </c>
      <c r="W111" s="156">
        <v>1453.6779999999999</v>
      </c>
      <c r="X111" s="156">
        <v>1429.58</v>
      </c>
      <c r="Y111" s="156">
        <v>24.0979999999999</v>
      </c>
      <c r="Z111" s="156">
        <v>204.511</v>
      </c>
      <c r="AA111" s="159"/>
      <c r="AB111" s="159"/>
      <c r="AC111" s="163">
        <v>4534.7840000000006</v>
      </c>
      <c r="AD111" s="159"/>
      <c r="AE111" s="156">
        <v>202.11799999999999</v>
      </c>
      <c r="AF111" s="156">
        <v>68.783999999999992</v>
      </c>
      <c r="AG111" s="156">
        <v>4.3540000000000001</v>
      </c>
      <c r="AH111" s="156">
        <v>2585.1849999999999</v>
      </c>
      <c r="AI111" s="156">
        <v>1343.29</v>
      </c>
      <c r="AJ111" s="156">
        <v>202.267</v>
      </c>
      <c r="AK111" s="159"/>
      <c r="AL111" s="159"/>
      <c r="AM111" s="165">
        <v>4406.0650000000005</v>
      </c>
    </row>
    <row r="112" spans="1:39" ht="12.75" customHeight="1">
      <c r="A112" s="156" t="s">
        <v>776</v>
      </c>
      <c r="B112" s="156" t="s">
        <v>42</v>
      </c>
      <c r="C112" s="156">
        <v>15.804</v>
      </c>
      <c r="D112" s="156">
        <v>603.77599999999995</v>
      </c>
      <c r="E112" s="156">
        <v>10182.855</v>
      </c>
      <c r="F112" s="156">
        <v>945.23299999999995</v>
      </c>
      <c r="G112" s="156">
        <v>61273.646000000008</v>
      </c>
      <c r="H112" s="159"/>
      <c r="I112" s="179">
        <v>7.4191976714755761</v>
      </c>
      <c r="J112" s="180">
        <v>8.2151327644689423E-2</v>
      </c>
      <c r="K112" s="180">
        <v>0.23510655901512886</v>
      </c>
      <c r="L112" s="180">
        <v>0.23461376991030516</v>
      </c>
      <c r="M112" s="179">
        <v>1.2937540267849301</v>
      </c>
      <c r="N112" s="179">
        <v>1.2707956662537174</v>
      </c>
      <c r="O112" s="179">
        <v>0.36471307746237264</v>
      </c>
      <c r="P112" s="159"/>
      <c r="Q112" s="156">
        <v>117.253</v>
      </c>
      <c r="R112" s="156">
        <v>49.600999999999999</v>
      </c>
      <c r="S112" s="156">
        <v>4.5150000000000006</v>
      </c>
      <c r="T112" s="156">
        <v>2394.056</v>
      </c>
      <c r="U112" s="156">
        <v>2389.0380000000005</v>
      </c>
      <c r="V112" s="156">
        <v>5.0180000000003417</v>
      </c>
      <c r="W112" s="156">
        <v>1222.8989999999999</v>
      </c>
      <c r="X112" s="156">
        <v>1201.1980000000001</v>
      </c>
      <c r="Y112" s="156">
        <v>21.700999999999851</v>
      </c>
      <c r="Z112" s="156">
        <v>223.47300000000001</v>
      </c>
      <c r="AA112" s="159"/>
      <c r="AB112" s="159"/>
      <c r="AC112" s="163">
        <v>4011.7970000000005</v>
      </c>
      <c r="AD112" s="159"/>
      <c r="AE112" s="156">
        <v>338.35500000000002</v>
      </c>
      <c r="AF112" s="156">
        <v>56.140999999999998</v>
      </c>
      <c r="AG112" s="156">
        <v>5.4649999999999999</v>
      </c>
      <c r="AH112" s="156">
        <v>2381.7530000000002</v>
      </c>
      <c r="AI112" s="156">
        <v>1284.0419999999999</v>
      </c>
      <c r="AJ112" s="156">
        <v>214</v>
      </c>
      <c r="AK112" s="159"/>
      <c r="AL112" s="159"/>
      <c r="AM112" s="165">
        <v>4279.8440000000001</v>
      </c>
    </row>
    <row r="113" spans="1:39" ht="12.75" customHeight="1">
      <c r="A113" s="156" t="s">
        <v>776</v>
      </c>
      <c r="B113" s="156" t="s">
        <v>829</v>
      </c>
      <c r="C113" s="156">
        <v>29.491</v>
      </c>
      <c r="D113" s="156">
        <v>882.57600000000002</v>
      </c>
      <c r="E113" s="156">
        <v>9585.1320000000014</v>
      </c>
      <c r="F113" s="156">
        <v>1205.508</v>
      </c>
      <c r="G113" s="156">
        <v>56701.98599999999</v>
      </c>
      <c r="H113" s="159"/>
      <c r="I113" s="179">
        <v>7.4448136719677196</v>
      </c>
      <c r="J113" s="180">
        <v>8.1277986258407223E-2</v>
      </c>
      <c r="K113" s="180">
        <v>0.26266200611530449</v>
      </c>
      <c r="L113" s="180">
        <v>0.26212669789002385</v>
      </c>
      <c r="M113" s="179">
        <v>1.3114089661785737</v>
      </c>
      <c r="N113" s="179">
        <v>1.2866219054539663</v>
      </c>
      <c r="O113" s="179">
        <v>0.36756031790491434</v>
      </c>
      <c r="P113" s="159"/>
      <c r="Q113" s="156">
        <v>219.55500000000001</v>
      </c>
      <c r="R113" s="156">
        <v>71.734000000000009</v>
      </c>
      <c r="S113" s="156">
        <v>4.8030000000000008</v>
      </c>
      <c r="T113" s="156">
        <v>2517.6500000000005</v>
      </c>
      <c r="U113" s="156">
        <v>2512.5190000000002</v>
      </c>
      <c r="V113" s="156">
        <v>5.1310000000002489</v>
      </c>
      <c r="W113" s="156">
        <v>1580.914</v>
      </c>
      <c r="X113" s="156">
        <v>1551.0329999999999</v>
      </c>
      <c r="Y113" s="156">
        <v>29.880999999999972</v>
      </c>
      <c r="Z113" s="156">
        <v>208.41399999999999</v>
      </c>
      <c r="AA113" s="159"/>
      <c r="AB113" s="159"/>
      <c r="AC113" s="163">
        <v>4603.0700000000006</v>
      </c>
      <c r="AD113" s="159"/>
      <c r="AE113" s="156">
        <v>110.334</v>
      </c>
      <c r="AF113" s="156">
        <v>45.344999999999999</v>
      </c>
      <c r="AG113" s="156">
        <v>2.8849999999999998</v>
      </c>
      <c r="AH113" s="156">
        <v>2588.0099999999998</v>
      </c>
      <c r="AI113" s="156">
        <v>1473.29</v>
      </c>
      <c r="AJ113" s="156">
        <v>215.42499999999998</v>
      </c>
      <c r="AK113" s="159"/>
      <c r="AL113" s="159"/>
      <c r="AM113" s="165">
        <v>4435.5889999999999</v>
      </c>
    </row>
    <row r="114" spans="1:39" ht="12.75" customHeight="1">
      <c r="A114" s="156" t="s">
        <v>776</v>
      </c>
      <c r="B114" s="156" t="s">
        <v>830</v>
      </c>
      <c r="C114" s="156">
        <v>33.658000000000001</v>
      </c>
      <c r="D114" s="156">
        <v>948.18399999999997</v>
      </c>
      <c r="E114" s="156">
        <v>9578.6200000000026</v>
      </c>
      <c r="F114" s="156">
        <v>1361.3780000000002</v>
      </c>
      <c r="G114" s="156">
        <v>58853.342999999993</v>
      </c>
      <c r="H114" s="159"/>
      <c r="I114" s="179">
        <v>7.6651316180402853</v>
      </c>
      <c r="J114" s="180">
        <v>8.2370088506028352E-2</v>
      </c>
      <c r="K114" s="180">
        <v>0.2683466929474182</v>
      </c>
      <c r="L114" s="180">
        <v>0.26777354149136295</v>
      </c>
      <c r="M114" s="179">
        <v>1.3201807286440648</v>
      </c>
      <c r="N114" s="179">
        <v>1.3006005679539405</v>
      </c>
      <c r="O114" s="179">
        <v>0.36364969106342865</v>
      </c>
      <c r="P114" s="159"/>
      <c r="Q114" s="156">
        <v>257.99299999999994</v>
      </c>
      <c r="R114" s="156">
        <v>78.10199999999999</v>
      </c>
      <c r="S114" s="156">
        <v>4.4630000000000001</v>
      </c>
      <c r="T114" s="156">
        <v>2570.3909999999996</v>
      </c>
      <c r="U114" s="156">
        <v>2564.9009999999998</v>
      </c>
      <c r="V114" s="156">
        <v>5.4900000000004709</v>
      </c>
      <c r="W114" s="156">
        <v>1797.2649999999999</v>
      </c>
      <c r="X114" s="156">
        <v>1770.6089999999999</v>
      </c>
      <c r="Y114" s="156">
        <v>26.656000000000176</v>
      </c>
      <c r="Z114" s="156">
        <v>214.01999999999998</v>
      </c>
      <c r="AA114" s="159"/>
      <c r="AB114" s="159"/>
      <c r="AC114" s="163">
        <v>4922.2339999999995</v>
      </c>
      <c r="AD114" s="159"/>
      <c r="AE114" s="156">
        <v>210.43799999999999</v>
      </c>
      <c r="AF114" s="156">
        <v>69.247</v>
      </c>
      <c r="AG114" s="156">
        <v>5.0459999999999994</v>
      </c>
      <c r="AH114" s="156">
        <v>2678.2169999999996</v>
      </c>
      <c r="AI114" s="156">
        <v>1540.03</v>
      </c>
      <c r="AJ114" s="156">
        <v>213.93699999999998</v>
      </c>
      <c r="AK114" s="159"/>
      <c r="AL114" s="159"/>
      <c r="AM114" s="165">
        <v>4717.2599999999993</v>
      </c>
    </row>
    <row r="115" spans="1:39" ht="12.75" customHeight="1">
      <c r="A115" s="156" t="s">
        <v>776</v>
      </c>
      <c r="B115" s="156" t="s">
        <v>831</v>
      </c>
      <c r="C115" s="156">
        <v>33.561000000000007</v>
      </c>
      <c r="D115" s="156">
        <v>692.67500000000007</v>
      </c>
      <c r="E115" s="156">
        <v>10187.062000000002</v>
      </c>
      <c r="F115" s="156">
        <v>892.13400000000001</v>
      </c>
      <c r="G115" s="156">
        <v>57526.025999999998</v>
      </c>
      <c r="H115" s="159"/>
      <c r="I115" s="179">
        <v>8.1875391078930875</v>
      </c>
      <c r="J115" s="180">
        <v>9.0421915039520684E-2</v>
      </c>
      <c r="K115" s="180">
        <v>0.24579962309054371</v>
      </c>
      <c r="L115" s="180">
        <v>0.24531940612514189</v>
      </c>
      <c r="M115" s="179">
        <v>1.2604978624287382</v>
      </c>
      <c r="N115" s="179">
        <v>1.2396018983695276</v>
      </c>
      <c r="O115" s="179">
        <v>0.37213590940559671</v>
      </c>
      <c r="P115" s="159"/>
      <c r="Q115" s="156">
        <v>274.78199999999998</v>
      </c>
      <c r="R115" s="156">
        <v>62.632999999999996</v>
      </c>
      <c r="S115" s="156">
        <v>5.9399999999999995</v>
      </c>
      <c r="T115" s="156">
        <v>2503.9760000000001</v>
      </c>
      <c r="U115" s="156">
        <v>2499.0839999999998</v>
      </c>
      <c r="V115" s="156">
        <v>4.8919999999998325</v>
      </c>
      <c r="W115" s="156">
        <v>1124.5329999999999</v>
      </c>
      <c r="X115" s="156">
        <v>1105.8910000000001</v>
      </c>
      <c r="Y115" s="156">
        <v>18.641999999999996</v>
      </c>
      <c r="Z115" s="156">
        <v>214.07499999999999</v>
      </c>
      <c r="AA115" s="159"/>
      <c r="AB115" s="159"/>
      <c r="AC115" s="163">
        <v>4185.9390000000003</v>
      </c>
      <c r="AD115" s="159"/>
      <c r="AE115" s="156">
        <v>240.54999999999998</v>
      </c>
      <c r="AF115" s="156">
        <v>72.439000000000007</v>
      </c>
      <c r="AG115" s="156">
        <v>4.74</v>
      </c>
      <c r="AH115" s="156">
        <v>2562.0299999999997</v>
      </c>
      <c r="AI115" s="156">
        <v>1494.664</v>
      </c>
      <c r="AJ115" s="156">
        <v>211.52499999999998</v>
      </c>
      <c r="AK115" s="159"/>
      <c r="AL115" s="159"/>
      <c r="AM115" s="165">
        <v>4589.5560000000005</v>
      </c>
    </row>
    <row r="116" spans="1:39" ht="12.75" customHeight="1">
      <c r="A116" s="156" t="s">
        <v>776</v>
      </c>
      <c r="B116" s="156" t="s">
        <v>43</v>
      </c>
      <c r="C116" s="156">
        <v>20.700000000000003</v>
      </c>
      <c r="D116" s="156">
        <v>640.61300000000006</v>
      </c>
      <c r="E116" s="156">
        <v>10391.791999999999</v>
      </c>
      <c r="F116" s="156">
        <v>987.87300000000005</v>
      </c>
      <c r="G116" s="156">
        <v>63078.64899999999</v>
      </c>
      <c r="H116" s="159"/>
      <c r="I116" s="179">
        <v>8.1831400966183576</v>
      </c>
      <c r="J116" s="180">
        <v>9.0753699971745816E-2</v>
      </c>
      <c r="K116" s="180">
        <v>0.23825861795540182</v>
      </c>
      <c r="L116" s="180">
        <v>0.23778266539592013</v>
      </c>
      <c r="M116" s="179">
        <v>1.3021937030367265</v>
      </c>
      <c r="N116" s="179">
        <v>1.2824998759962061</v>
      </c>
      <c r="O116" s="179">
        <v>0.39309497576588881</v>
      </c>
      <c r="P116" s="159"/>
      <c r="Q116" s="156">
        <v>169.39100000000002</v>
      </c>
      <c r="R116" s="156">
        <v>58.138000000000005</v>
      </c>
      <c r="S116" s="156">
        <v>4.2389999999999999</v>
      </c>
      <c r="T116" s="156">
        <v>2475.9340000000002</v>
      </c>
      <c r="U116" s="156">
        <v>2470.9879999999998</v>
      </c>
      <c r="V116" s="156">
        <v>4.9460000000004953</v>
      </c>
      <c r="W116" s="156">
        <v>1286.4020000000003</v>
      </c>
      <c r="X116" s="156">
        <v>1266.9470000000001</v>
      </c>
      <c r="Y116" s="156">
        <v>19.455000000000325</v>
      </c>
      <c r="Z116" s="156">
        <v>247.959</v>
      </c>
      <c r="AA116" s="159"/>
      <c r="AB116" s="159"/>
      <c r="AC116" s="163">
        <v>4242.063000000001</v>
      </c>
      <c r="AD116" s="159"/>
      <c r="AE116" s="156">
        <v>300.387</v>
      </c>
      <c r="AF116" s="156">
        <v>62.393000000000001</v>
      </c>
      <c r="AG116" s="156">
        <v>6.1980000000000004</v>
      </c>
      <c r="AH116" s="156">
        <v>2426.0479999999998</v>
      </c>
      <c r="AI116" s="156">
        <v>1336.615</v>
      </c>
      <c r="AJ116" s="156">
        <v>234.791</v>
      </c>
      <c r="AK116" s="159"/>
      <c r="AL116" s="159"/>
      <c r="AM116" s="165">
        <v>4366.4459999999999</v>
      </c>
    </row>
    <row r="117" spans="1:39" ht="12.75" customHeight="1">
      <c r="A117" s="156" t="s">
        <v>776</v>
      </c>
      <c r="B117" s="156" t="s">
        <v>829</v>
      </c>
      <c r="C117" s="156">
        <v>28.893000000000001</v>
      </c>
      <c r="D117" s="156">
        <v>937.97900000000004</v>
      </c>
      <c r="E117" s="156">
        <v>9728.5490000000009</v>
      </c>
      <c r="F117" s="156">
        <v>1063.6889999999999</v>
      </c>
      <c r="G117" s="156">
        <v>57480.755000000005</v>
      </c>
      <c r="H117" s="159"/>
      <c r="I117" s="179">
        <v>8.2261793513999937</v>
      </c>
      <c r="J117" s="180">
        <v>8.9922055824277508E-2</v>
      </c>
      <c r="K117" s="180">
        <v>0.26253802082921107</v>
      </c>
      <c r="L117" s="180">
        <v>0.26203599324010191</v>
      </c>
      <c r="M117" s="179">
        <v>1.4916549856207972</v>
      </c>
      <c r="N117" s="179">
        <v>1.4628204296556606</v>
      </c>
      <c r="O117" s="179">
        <v>0.39798537788865157</v>
      </c>
      <c r="P117" s="159"/>
      <c r="Q117" s="156">
        <v>237.679</v>
      </c>
      <c r="R117" s="156">
        <v>84.344999999999999</v>
      </c>
      <c r="S117" s="156">
        <v>5.4350000000000005</v>
      </c>
      <c r="T117" s="156">
        <v>2554.114</v>
      </c>
      <c r="U117" s="156">
        <v>2549.23</v>
      </c>
      <c r="V117" s="156">
        <v>4.8839999999998156</v>
      </c>
      <c r="W117" s="156">
        <v>1586.6569999999999</v>
      </c>
      <c r="X117" s="156">
        <v>1555.9859999999999</v>
      </c>
      <c r="Y117" s="156">
        <v>30.671000000000049</v>
      </c>
      <c r="Z117" s="156">
        <v>228.76499999999999</v>
      </c>
      <c r="AA117" s="159"/>
      <c r="AB117" s="159"/>
      <c r="AC117" s="163">
        <v>4696.9949999999999</v>
      </c>
      <c r="AD117" s="159"/>
      <c r="AE117" s="156">
        <v>158.21199999999999</v>
      </c>
      <c r="AF117" s="156">
        <v>55.300999999999995</v>
      </c>
      <c r="AG117" s="156">
        <v>4.359</v>
      </c>
      <c r="AH117" s="156">
        <v>2660.163</v>
      </c>
      <c r="AI117" s="156">
        <v>1384.9830000000002</v>
      </c>
      <c r="AJ117" s="156">
        <v>241.553</v>
      </c>
      <c r="AK117" s="159"/>
      <c r="AL117" s="159"/>
      <c r="AM117" s="165">
        <v>4505.3389999999999</v>
      </c>
    </row>
    <row r="118" spans="1:39" ht="12.75" customHeight="1">
      <c r="A118" s="156" t="s">
        <v>776</v>
      </c>
      <c r="B118" s="156" t="s">
        <v>830</v>
      </c>
      <c r="C118" s="156">
        <v>29.135000000000002</v>
      </c>
      <c r="D118" s="156">
        <v>969.30200000000002</v>
      </c>
      <c r="E118" s="156">
        <v>9778.3690000000006</v>
      </c>
      <c r="F118" s="156">
        <v>1133.165</v>
      </c>
      <c r="G118" s="156">
        <v>61248.042000000001</v>
      </c>
      <c r="H118" s="159"/>
      <c r="I118" s="179">
        <v>8.2200789428522381</v>
      </c>
      <c r="J118" s="180">
        <v>8.9518024310276875E-2</v>
      </c>
      <c r="K118" s="180">
        <v>0.26439961510963633</v>
      </c>
      <c r="L118" s="180">
        <v>0.26388603252751047</v>
      </c>
      <c r="M118" s="179">
        <v>1.4992212078558727</v>
      </c>
      <c r="N118" s="179">
        <v>1.4722304342262602</v>
      </c>
      <c r="O118" s="179">
        <v>0.4080522280206117</v>
      </c>
      <c r="P118" s="159"/>
      <c r="Q118" s="156">
        <v>239.49199999999999</v>
      </c>
      <c r="R118" s="156">
        <v>86.77</v>
      </c>
      <c r="S118" s="156">
        <v>4.7889999999999997</v>
      </c>
      <c r="T118" s="156">
        <v>2585.3969999999999</v>
      </c>
      <c r="U118" s="156">
        <v>2580.375</v>
      </c>
      <c r="V118" s="156">
        <v>5.0219999999993945</v>
      </c>
      <c r="W118" s="156">
        <v>1698.8649999999998</v>
      </c>
      <c r="X118" s="156">
        <v>1668.2800000000002</v>
      </c>
      <c r="Y118" s="156">
        <v>30.584999999999923</v>
      </c>
      <c r="Z118" s="156">
        <v>249.92400000000001</v>
      </c>
      <c r="AA118" s="159"/>
      <c r="AB118" s="159"/>
      <c r="AC118" s="163">
        <v>4865.2370000000001</v>
      </c>
      <c r="AD118" s="159"/>
      <c r="AE118" s="156">
        <v>237.33100000000002</v>
      </c>
      <c r="AF118" s="156">
        <v>82.894000000000005</v>
      </c>
      <c r="AG118" s="156">
        <v>5.3520000000000003</v>
      </c>
      <c r="AH118" s="156">
        <v>2662.9989999999998</v>
      </c>
      <c r="AI118" s="156">
        <v>1667.0160000000001</v>
      </c>
      <c r="AJ118" s="156">
        <v>246.34399999999999</v>
      </c>
      <c r="AK118" s="159"/>
      <c r="AL118" s="159"/>
      <c r="AM118" s="165">
        <v>4902.6959999999999</v>
      </c>
    </row>
    <row r="119" spans="1:39" ht="12.75" customHeight="1">
      <c r="A119" s="156" t="s">
        <v>776</v>
      </c>
      <c r="B119" s="156" t="s">
        <v>831</v>
      </c>
      <c r="C119" s="156">
        <v>38.103000000000002</v>
      </c>
      <c r="D119" s="156">
        <v>732.34099999999989</v>
      </c>
      <c r="E119" s="156">
        <v>10229.965</v>
      </c>
      <c r="F119" s="156">
        <v>1141.704</v>
      </c>
      <c r="G119" s="156">
        <v>59157.553</v>
      </c>
      <c r="H119" s="159"/>
      <c r="I119" s="179">
        <v>8.1812980605201684</v>
      </c>
      <c r="J119" s="180">
        <v>9.0624449539217389E-2</v>
      </c>
      <c r="K119" s="180">
        <v>0.24851306920404909</v>
      </c>
      <c r="L119" s="180">
        <v>0.24803388867899351</v>
      </c>
      <c r="M119" s="179">
        <v>1.5082928675033107</v>
      </c>
      <c r="N119" s="179">
        <v>1.4834457968089803</v>
      </c>
      <c r="O119" s="179">
        <v>0.41707269399733288</v>
      </c>
      <c r="P119" s="159"/>
      <c r="Q119" s="156">
        <v>311.73199999999997</v>
      </c>
      <c r="R119" s="156">
        <v>66.367999999999995</v>
      </c>
      <c r="S119" s="156">
        <v>5.9740000000000002</v>
      </c>
      <c r="T119" s="156">
        <v>2542.2800000000007</v>
      </c>
      <c r="U119" s="156">
        <v>2537.3780000000002</v>
      </c>
      <c r="V119" s="156">
        <v>4.9020000000000152</v>
      </c>
      <c r="W119" s="156">
        <v>1722.0239999999999</v>
      </c>
      <c r="X119" s="156">
        <v>1693.6559999999999</v>
      </c>
      <c r="Y119" s="156">
        <v>28.367999999999938</v>
      </c>
      <c r="Z119" s="156">
        <v>246.73</v>
      </c>
      <c r="AA119" s="159"/>
      <c r="AB119" s="159"/>
      <c r="AC119" s="163">
        <v>4895.1080000000002</v>
      </c>
      <c r="AD119" s="159"/>
      <c r="AE119" s="156">
        <v>218.05900000000003</v>
      </c>
      <c r="AF119" s="156">
        <v>78.867999999999995</v>
      </c>
      <c r="AG119" s="156">
        <v>4.7380000000000004</v>
      </c>
      <c r="AH119" s="156">
        <v>2664.5720000000001</v>
      </c>
      <c r="AI119" s="156">
        <v>1610.9580000000001</v>
      </c>
      <c r="AJ119" s="156">
        <v>250.66700000000003</v>
      </c>
      <c r="AK119" s="159"/>
      <c r="AL119" s="159"/>
      <c r="AM119" s="165">
        <v>4827.79</v>
      </c>
    </row>
    <row r="120" spans="1:39" ht="12.75" customHeight="1">
      <c r="A120" s="156" t="s">
        <v>776</v>
      </c>
      <c r="B120" s="156" t="s">
        <v>44</v>
      </c>
      <c r="C120" s="156">
        <v>21.331</v>
      </c>
      <c r="D120" s="156">
        <v>688.64599999999996</v>
      </c>
      <c r="E120" s="156">
        <v>10617.119000000001</v>
      </c>
      <c r="F120" s="156">
        <v>848.33699999999999</v>
      </c>
      <c r="G120" s="156">
        <v>64304.402999999991</v>
      </c>
      <c r="H120" s="159"/>
      <c r="I120" s="179">
        <v>8.1935680465050869</v>
      </c>
      <c r="J120" s="180">
        <v>9.027570043244279E-2</v>
      </c>
      <c r="K120" s="180">
        <v>0.24545500526084335</v>
      </c>
      <c r="L120" s="180">
        <v>0.24460788279758372</v>
      </c>
      <c r="M120" s="179">
        <v>1.6189627471158277</v>
      </c>
      <c r="N120" s="179">
        <v>1.589850495734596</v>
      </c>
      <c r="O120" s="179">
        <v>0.42665818699848601</v>
      </c>
      <c r="P120" s="159"/>
      <c r="Q120" s="156">
        <v>174.77700000000002</v>
      </c>
      <c r="R120" s="156">
        <v>62.167999999999992</v>
      </c>
      <c r="S120" s="156">
        <v>4.3159999999999998</v>
      </c>
      <c r="T120" s="156">
        <v>2606.0250000000001</v>
      </c>
      <c r="U120" s="156">
        <v>2597.0309999999999</v>
      </c>
      <c r="V120" s="156">
        <v>8.9940000000004758</v>
      </c>
      <c r="W120" s="156">
        <v>1373.4259999999999</v>
      </c>
      <c r="X120" s="156">
        <v>1348.729</v>
      </c>
      <c r="Y120" s="156">
        <v>24.69700000000006</v>
      </c>
      <c r="Z120" s="156">
        <v>274.36</v>
      </c>
      <c r="AA120" s="159"/>
      <c r="AB120" s="159"/>
      <c r="AC120" s="163">
        <v>4495.0720000000001</v>
      </c>
      <c r="AD120" s="159"/>
      <c r="AE120" s="156">
        <v>314.02499999999998</v>
      </c>
      <c r="AF120" s="156">
        <v>67.004000000000005</v>
      </c>
      <c r="AG120" s="156">
        <v>6.4009999999999998</v>
      </c>
      <c r="AH120" s="156">
        <v>2513.3830000000003</v>
      </c>
      <c r="AI120" s="156">
        <v>1447.0509999999999</v>
      </c>
      <c r="AJ120" s="156">
        <v>260.779</v>
      </c>
      <c r="AK120" s="159"/>
      <c r="AL120" s="159"/>
      <c r="AM120" s="165">
        <v>4608.2049999999999</v>
      </c>
    </row>
    <row r="121" spans="1:39" ht="12.75" customHeight="1">
      <c r="A121" s="156" t="s">
        <v>776</v>
      </c>
      <c r="B121" s="156" t="s">
        <v>829</v>
      </c>
      <c r="C121" s="156">
        <v>29.324000000000002</v>
      </c>
      <c r="D121" s="156">
        <v>917.88700000000017</v>
      </c>
      <c r="E121" s="156">
        <v>9953.9279999999999</v>
      </c>
      <c r="F121" s="156">
        <v>1082.037</v>
      </c>
      <c r="G121" s="156">
        <v>60086.59599999999</v>
      </c>
      <c r="H121" s="159"/>
      <c r="I121" s="179">
        <v>8.212590369663074</v>
      </c>
      <c r="J121" s="180">
        <v>8.9334525927483435E-2</v>
      </c>
      <c r="K121" s="180">
        <v>0.26442164339545149</v>
      </c>
      <c r="L121" s="180">
        <v>0.26347679026812321</v>
      </c>
      <c r="M121" s="179">
        <v>1.6281994053807771</v>
      </c>
      <c r="N121" s="179">
        <v>1.5948613587150902</v>
      </c>
      <c r="O121" s="179">
        <v>0.43267220529517098</v>
      </c>
      <c r="P121" s="159"/>
      <c r="Q121" s="156">
        <v>240.82599999999999</v>
      </c>
      <c r="R121" s="156">
        <v>81.999000000000009</v>
      </c>
      <c r="S121" s="156">
        <v>4.99</v>
      </c>
      <c r="T121" s="156">
        <v>2632.0340000000001</v>
      </c>
      <c r="U121" s="156">
        <v>2622.6289999999999</v>
      </c>
      <c r="V121" s="156">
        <v>9.4049999999997382</v>
      </c>
      <c r="W121" s="156">
        <v>1761.7719999999999</v>
      </c>
      <c r="X121" s="156">
        <v>1725.6990000000001</v>
      </c>
      <c r="Y121" s="156">
        <v>36.072999999999979</v>
      </c>
      <c r="Z121" s="156">
        <v>259.97799999999995</v>
      </c>
      <c r="AA121" s="159"/>
      <c r="AB121" s="159"/>
      <c r="AC121" s="163">
        <v>4981.5990000000002</v>
      </c>
      <c r="AD121" s="159"/>
      <c r="AE121" s="156">
        <v>162.285</v>
      </c>
      <c r="AF121" s="156">
        <v>57.454000000000008</v>
      </c>
      <c r="AG121" s="156">
        <v>4.4020000000000001</v>
      </c>
      <c r="AH121" s="156">
        <v>2663.8109999999997</v>
      </c>
      <c r="AI121" s="156">
        <v>1717.9029999999998</v>
      </c>
      <c r="AJ121" s="156">
        <v>270.28000000000003</v>
      </c>
      <c r="AK121" s="159"/>
      <c r="AL121" s="159"/>
      <c r="AM121" s="165">
        <v>4876.3159999999998</v>
      </c>
    </row>
    <row r="122" spans="1:39" ht="12.75" customHeight="1">
      <c r="A122" s="156" t="s">
        <v>776</v>
      </c>
      <c r="B122" s="156" t="s">
        <v>830</v>
      </c>
      <c r="C122" s="156">
        <v>29.344999999999999</v>
      </c>
      <c r="D122" s="156">
        <v>990.67100000000005</v>
      </c>
      <c r="E122" s="156">
        <v>9979.3129999999983</v>
      </c>
      <c r="F122" s="156">
        <v>1135.3870000000002</v>
      </c>
      <c r="G122" s="156">
        <v>62014.078999999998</v>
      </c>
      <c r="H122" s="159"/>
      <c r="I122" s="179">
        <v>8.2175839154881594</v>
      </c>
      <c r="J122" s="180">
        <v>8.879436260877728E-2</v>
      </c>
      <c r="K122" s="180">
        <v>0.26788808007124343</v>
      </c>
      <c r="L122" s="180">
        <v>0.26691506719951563</v>
      </c>
      <c r="M122" s="179">
        <v>1.6314683891924073</v>
      </c>
      <c r="N122" s="179">
        <v>1.6007149984983091</v>
      </c>
      <c r="O122" s="179">
        <v>0.42983787600876894</v>
      </c>
      <c r="P122" s="159"/>
      <c r="Q122" s="156">
        <v>241.14500000000001</v>
      </c>
      <c r="R122" s="156">
        <v>87.966000000000008</v>
      </c>
      <c r="S122" s="156">
        <v>5.0250000000000004</v>
      </c>
      <c r="T122" s="156">
        <v>2673.3389999999999</v>
      </c>
      <c r="U122" s="156">
        <v>2663.6289999999999</v>
      </c>
      <c r="V122" s="156">
        <v>9.7100000000001359</v>
      </c>
      <c r="W122" s="156">
        <v>1852.348</v>
      </c>
      <c r="X122" s="156">
        <v>1817.431</v>
      </c>
      <c r="Y122" s="156">
        <v>34.916999999999916</v>
      </c>
      <c r="Z122" s="156">
        <v>266.56</v>
      </c>
      <c r="AA122" s="159"/>
      <c r="AB122" s="159"/>
      <c r="AC122" s="163">
        <v>5126.3829999999998</v>
      </c>
      <c r="AD122" s="159"/>
      <c r="AE122" s="156">
        <v>234.22899999999998</v>
      </c>
      <c r="AF122" s="156">
        <v>79.968999999999994</v>
      </c>
      <c r="AG122" s="156">
        <v>4.9820000000000002</v>
      </c>
      <c r="AH122" s="156">
        <v>2783.7449999999999</v>
      </c>
      <c r="AI122" s="156">
        <v>1910.03</v>
      </c>
      <c r="AJ122" s="156">
        <v>266.41899999999998</v>
      </c>
      <c r="AK122" s="159"/>
      <c r="AL122" s="159"/>
      <c r="AM122" s="165">
        <v>5278.8310000000001</v>
      </c>
    </row>
    <row r="123" spans="1:39" ht="12.75" customHeight="1">
      <c r="A123" s="156" t="s">
        <v>776</v>
      </c>
      <c r="B123" s="156" t="s">
        <v>831</v>
      </c>
      <c r="C123" s="156">
        <v>38.015000000000001</v>
      </c>
      <c r="D123" s="156">
        <v>737.60299999999995</v>
      </c>
      <c r="E123" s="156">
        <v>10850.911</v>
      </c>
      <c r="F123" s="156">
        <v>1031.18</v>
      </c>
      <c r="G123" s="156">
        <v>61992.194000000003</v>
      </c>
      <c r="H123" s="159"/>
      <c r="I123" s="179">
        <v>8.1863474944101018</v>
      </c>
      <c r="J123" s="180">
        <v>9.036975174992512E-2</v>
      </c>
      <c r="K123" s="180">
        <v>0.24490321596039263</v>
      </c>
      <c r="L123" s="180">
        <v>0.24407932200347054</v>
      </c>
      <c r="M123" s="179">
        <v>1.6249267829089005</v>
      </c>
      <c r="N123" s="179">
        <v>1.5935481681180783</v>
      </c>
      <c r="O123" s="179">
        <v>0.44050384795221142</v>
      </c>
      <c r="P123" s="159"/>
      <c r="Q123" s="156">
        <v>311.20400000000001</v>
      </c>
      <c r="R123" s="156">
        <v>66.657000000000011</v>
      </c>
      <c r="S123" s="156">
        <v>5.9239999999999995</v>
      </c>
      <c r="T123" s="156">
        <v>2657.4229999999998</v>
      </c>
      <c r="U123" s="156">
        <v>2648.4830000000002</v>
      </c>
      <c r="V123" s="156">
        <v>8.9399999999996638</v>
      </c>
      <c r="W123" s="156">
        <v>1675.5920000000001</v>
      </c>
      <c r="X123" s="156">
        <v>1643.2350000000001</v>
      </c>
      <c r="Y123" s="156">
        <v>32.357000000000141</v>
      </c>
      <c r="Z123" s="156">
        <v>273.07799999999997</v>
      </c>
      <c r="AA123" s="159"/>
      <c r="AB123" s="159"/>
      <c r="AC123" s="163">
        <v>4989.8779999999997</v>
      </c>
      <c r="AD123" s="159"/>
      <c r="AE123" s="156">
        <v>224.10400000000001</v>
      </c>
      <c r="AF123" s="156">
        <v>81.929000000000002</v>
      </c>
      <c r="AG123" s="156">
        <v>5.0449999999999999</v>
      </c>
      <c r="AH123" s="156">
        <v>2754.0160000000001</v>
      </c>
      <c r="AI123" s="156">
        <v>1690.326</v>
      </c>
      <c r="AJ123" s="156">
        <v>268.00400000000002</v>
      </c>
      <c r="AK123" s="159"/>
      <c r="AL123" s="159"/>
      <c r="AM123" s="165">
        <v>5023.085</v>
      </c>
    </row>
    <row r="124" spans="1:39" ht="12.75" customHeight="1">
      <c r="A124" s="156" t="s">
        <v>776</v>
      </c>
      <c r="B124" s="156" t="s">
        <v>45</v>
      </c>
      <c r="C124" s="156">
        <v>21.409999999999997</v>
      </c>
      <c r="D124" s="156">
        <v>683.34</v>
      </c>
      <c r="E124" s="156">
        <v>10483.866</v>
      </c>
      <c r="F124" s="156">
        <v>990.11200000000008</v>
      </c>
      <c r="G124" s="156">
        <v>65909.945000000007</v>
      </c>
      <c r="H124" s="159"/>
      <c r="I124" s="179">
        <v>8.1947687996263436</v>
      </c>
      <c r="J124" s="180">
        <v>9.0626920712968656E-2</v>
      </c>
      <c r="K124" s="180">
        <v>0.24100794496991859</v>
      </c>
      <c r="L124" s="180">
        <v>0.23996767986160836</v>
      </c>
      <c r="M124" s="179">
        <v>1.6552258734365404</v>
      </c>
      <c r="N124" s="179">
        <v>1.6261544148540767</v>
      </c>
      <c r="O124" s="179">
        <v>0.44695227708049218</v>
      </c>
      <c r="P124" s="159"/>
      <c r="Q124" s="156">
        <v>175.45</v>
      </c>
      <c r="R124" s="156">
        <v>61.929000000000002</v>
      </c>
      <c r="S124" s="156">
        <v>4.0530000000000008</v>
      </c>
      <c r="T124" s="156">
        <v>2526.6950000000002</v>
      </c>
      <c r="U124" s="156">
        <v>2515.7890000000002</v>
      </c>
      <c r="V124" s="156">
        <v>10.906000000000112</v>
      </c>
      <c r="W124" s="156">
        <v>1638.8589999999999</v>
      </c>
      <c r="X124" s="156">
        <v>1610.0749999999998</v>
      </c>
      <c r="Y124" s="156">
        <v>28.783999999999651</v>
      </c>
      <c r="Z124" s="156">
        <v>294.58600000000001</v>
      </c>
      <c r="AA124" s="159"/>
      <c r="AB124" s="159"/>
      <c r="AC124" s="163">
        <v>4701.5720000000001</v>
      </c>
      <c r="AD124" s="159"/>
      <c r="AE124" s="156">
        <v>306.89299999999997</v>
      </c>
      <c r="AF124" s="156">
        <v>66.245000000000005</v>
      </c>
      <c r="AG124" s="156">
        <v>5.6239999999999997</v>
      </c>
      <c r="AH124" s="156">
        <v>2495.3069999999998</v>
      </c>
      <c r="AI124" s="156">
        <v>1653.2070000000001</v>
      </c>
      <c r="AJ124" s="156">
        <v>290.88199999999995</v>
      </c>
      <c r="AK124" s="159"/>
      <c r="AL124" s="159"/>
      <c r="AM124" s="165">
        <v>4818.1589999999997</v>
      </c>
    </row>
    <row r="125" spans="1:39" ht="12.75" customHeight="1">
      <c r="A125" s="156" t="s">
        <v>776</v>
      </c>
      <c r="B125" s="156" t="s">
        <v>829</v>
      </c>
      <c r="C125" s="156">
        <v>27.042000000000002</v>
      </c>
      <c r="D125" s="156">
        <v>886.92800000000011</v>
      </c>
      <c r="E125" s="156">
        <v>9727.0280000000002</v>
      </c>
      <c r="F125" s="156">
        <v>1084.1020000000001</v>
      </c>
      <c r="G125" s="156">
        <v>60817.933000000005</v>
      </c>
      <c r="H125" s="159"/>
      <c r="I125" s="179">
        <v>8.1986169662007242</v>
      </c>
      <c r="J125" s="180">
        <v>9.040305413742715E-2</v>
      </c>
      <c r="K125" s="180">
        <v>0.25687702348548813</v>
      </c>
      <c r="L125" s="180">
        <v>0.25568755430744117</v>
      </c>
      <c r="M125" s="179">
        <v>1.6789923826355821</v>
      </c>
      <c r="N125" s="179">
        <v>1.6427135085075015</v>
      </c>
      <c r="O125" s="179">
        <v>0.46021294409989233</v>
      </c>
      <c r="P125" s="159"/>
      <c r="Q125" s="156">
        <v>221.70699999999999</v>
      </c>
      <c r="R125" s="156">
        <v>80.180999999999997</v>
      </c>
      <c r="S125" s="156">
        <v>5.2110000000000003</v>
      </c>
      <c r="T125" s="156">
        <v>2498.65</v>
      </c>
      <c r="U125" s="156">
        <v>2487.08</v>
      </c>
      <c r="V125" s="156">
        <v>11.57</v>
      </c>
      <c r="W125" s="156">
        <v>1820.1990000000001</v>
      </c>
      <c r="X125" s="156">
        <v>1780.8689999999997</v>
      </c>
      <c r="Y125" s="156">
        <v>39.330000000000041</v>
      </c>
      <c r="Z125" s="156">
        <v>279.892</v>
      </c>
      <c r="AA125" s="159"/>
      <c r="AB125" s="159"/>
      <c r="AC125" s="163">
        <v>4905.84</v>
      </c>
      <c r="AD125" s="159"/>
      <c r="AE125" s="156">
        <v>158.81200000000001</v>
      </c>
      <c r="AF125" s="156">
        <v>57.254999999999995</v>
      </c>
      <c r="AG125" s="156">
        <v>4.1399999999999997</v>
      </c>
      <c r="AH125" s="156">
        <v>2564.1019999999999</v>
      </c>
      <c r="AI125" s="156">
        <v>1730.8700000000001</v>
      </c>
      <c r="AJ125" s="156">
        <v>285.77600000000001</v>
      </c>
      <c r="AK125" s="159"/>
      <c r="AL125" s="159"/>
      <c r="AM125" s="165">
        <v>4800.866</v>
      </c>
    </row>
    <row r="126" spans="1:39" ht="12.75" customHeight="1">
      <c r="A126" s="156" t="s">
        <v>776</v>
      </c>
      <c r="B126" s="156" t="s">
        <v>830</v>
      </c>
      <c r="C126" s="156">
        <v>29.04</v>
      </c>
      <c r="D126" s="156">
        <v>1003.744</v>
      </c>
      <c r="E126" s="156">
        <v>9902.5769999999975</v>
      </c>
      <c r="F126" s="156">
        <v>1139.2170000000001</v>
      </c>
      <c r="G126" s="156">
        <v>62386.546999999999</v>
      </c>
      <c r="H126" s="159"/>
      <c r="I126" s="179">
        <v>8.2189738292011025</v>
      </c>
      <c r="J126" s="180">
        <v>9.019929384384863E-2</v>
      </c>
      <c r="K126" s="180">
        <v>0.25656220597931229</v>
      </c>
      <c r="L126" s="180">
        <v>0.2553224276872576</v>
      </c>
      <c r="M126" s="179">
        <v>1.6810028291361523</v>
      </c>
      <c r="N126" s="179">
        <v>1.645222113082933</v>
      </c>
      <c r="O126" s="179">
        <v>0.50801337025432747</v>
      </c>
      <c r="P126" s="159"/>
      <c r="Q126" s="156">
        <v>238.679</v>
      </c>
      <c r="R126" s="156">
        <v>90.537000000000006</v>
      </c>
      <c r="S126" s="156">
        <v>4.8209999999999997</v>
      </c>
      <c r="T126" s="156">
        <v>2540.6270000000004</v>
      </c>
      <c r="U126" s="156">
        <v>2528.3500000000004</v>
      </c>
      <c r="V126" s="156">
        <v>12.277000000000051</v>
      </c>
      <c r="W126" s="156">
        <v>1915.027</v>
      </c>
      <c r="X126" s="156">
        <v>1874.2649999999999</v>
      </c>
      <c r="Y126" s="156">
        <v>40.762000000000171</v>
      </c>
      <c r="Z126" s="156">
        <v>316.93200000000002</v>
      </c>
      <c r="AA126" s="159"/>
      <c r="AB126" s="159"/>
      <c r="AC126" s="163">
        <v>5106.6230000000005</v>
      </c>
      <c r="AD126" s="159"/>
      <c r="AE126" s="156">
        <v>213.51099999999997</v>
      </c>
      <c r="AF126" s="156">
        <v>78.105999999999995</v>
      </c>
      <c r="AG126" s="156">
        <v>5.173</v>
      </c>
      <c r="AH126" s="156">
        <v>2557.125</v>
      </c>
      <c r="AI126" s="156">
        <v>1928.7269999999999</v>
      </c>
      <c r="AJ126" s="156">
        <v>287.04100000000005</v>
      </c>
      <c r="AK126" s="159"/>
      <c r="AL126" s="159"/>
      <c r="AM126" s="165">
        <v>5069.4459999999999</v>
      </c>
    </row>
    <row r="127" spans="1:39" ht="12.75" customHeight="1">
      <c r="A127" s="156" t="s">
        <v>776</v>
      </c>
      <c r="B127" s="156" t="s">
        <v>831</v>
      </c>
      <c r="C127" s="156">
        <v>31.044000000000004</v>
      </c>
      <c r="D127" s="156">
        <v>669.35599999999999</v>
      </c>
      <c r="E127" s="156">
        <v>10530.863999999998</v>
      </c>
      <c r="F127" s="156">
        <v>1096.654</v>
      </c>
      <c r="G127" s="156">
        <v>61077.764000000003</v>
      </c>
      <c r="H127" s="159"/>
      <c r="I127" s="179">
        <v>8.1814199201133864</v>
      </c>
      <c r="J127" s="180">
        <v>9.0590059699173539E-2</v>
      </c>
      <c r="K127" s="180">
        <v>0.23521108999223614</v>
      </c>
      <c r="L127" s="180">
        <v>0.23421478047765118</v>
      </c>
      <c r="M127" s="179">
        <v>1.6762360781066772</v>
      </c>
      <c r="N127" s="179">
        <v>1.6427223171574628</v>
      </c>
      <c r="O127" s="179">
        <v>0.53153550283864348</v>
      </c>
      <c r="P127" s="159"/>
      <c r="Q127" s="156">
        <v>253.98399999999998</v>
      </c>
      <c r="R127" s="156">
        <v>60.637</v>
      </c>
      <c r="S127" s="156">
        <v>5.3079999999999998</v>
      </c>
      <c r="T127" s="156">
        <v>2476.9759999999997</v>
      </c>
      <c r="U127" s="156">
        <v>2466.4839999999999</v>
      </c>
      <c r="V127" s="156">
        <v>10.492000000000331</v>
      </c>
      <c r="W127" s="156">
        <v>1838.251</v>
      </c>
      <c r="X127" s="156">
        <v>1801.498</v>
      </c>
      <c r="Y127" s="156">
        <v>36.752999999999929</v>
      </c>
      <c r="Z127" s="156">
        <v>324.64999999999998</v>
      </c>
      <c r="AA127" s="159"/>
      <c r="AB127" s="159"/>
      <c r="AC127" s="163">
        <v>4959.8060000000005</v>
      </c>
      <c r="AD127" s="159"/>
      <c r="AE127" s="156">
        <v>223.744</v>
      </c>
      <c r="AF127" s="156">
        <v>83.385000000000005</v>
      </c>
      <c r="AG127" s="156">
        <v>4.827</v>
      </c>
      <c r="AH127" s="156">
        <v>2535.4290000000001</v>
      </c>
      <c r="AI127" s="156">
        <v>1710.884</v>
      </c>
      <c r="AJ127" s="156">
        <v>323.65800000000002</v>
      </c>
      <c r="AK127" s="159"/>
      <c r="AL127" s="159"/>
      <c r="AM127" s="165">
        <v>4881.4789999999994</v>
      </c>
    </row>
    <row r="128" spans="1:39" ht="12.75" customHeight="1">
      <c r="A128" s="156" t="s">
        <v>776</v>
      </c>
      <c r="B128" s="156" t="s">
        <v>46</v>
      </c>
      <c r="C128" s="156">
        <v>18.642000000000003</v>
      </c>
      <c r="D128" s="156">
        <v>659.58699999999999</v>
      </c>
      <c r="E128" s="156">
        <v>9771.8809999999994</v>
      </c>
      <c r="F128" s="156">
        <v>836.9</v>
      </c>
      <c r="G128" s="156">
        <v>63248.31</v>
      </c>
      <c r="H128" s="159"/>
      <c r="I128" s="179">
        <v>8.1898937882201466</v>
      </c>
      <c r="J128" s="180">
        <v>9.0594569025769164E-2</v>
      </c>
      <c r="K128" s="180">
        <v>0.23537126577779652</v>
      </c>
      <c r="L128" s="180">
        <v>0.2349137284827762</v>
      </c>
      <c r="M128" s="179">
        <v>1.7221495997132272</v>
      </c>
      <c r="N128" s="179">
        <v>1.6800860317839645</v>
      </c>
      <c r="O128" s="179">
        <v>0.54509440647505047</v>
      </c>
      <c r="P128" s="159"/>
      <c r="Q128" s="156">
        <v>152.67599999999999</v>
      </c>
      <c r="R128" s="156">
        <v>59.755000000000003</v>
      </c>
      <c r="S128" s="156">
        <v>3.8479999999999999</v>
      </c>
      <c r="T128" s="156">
        <v>2300.02</v>
      </c>
      <c r="U128" s="156">
        <v>2295.549</v>
      </c>
      <c r="V128" s="156">
        <v>4.4710000000002097</v>
      </c>
      <c r="W128" s="156">
        <v>1441.2669999999998</v>
      </c>
      <c r="X128" s="156">
        <v>1406.0639999999999</v>
      </c>
      <c r="Y128" s="156">
        <v>35.20299999999969</v>
      </c>
      <c r="Z128" s="156">
        <v>344.76299999999998</v>
      </c>
      <c r="AA128" s="159"/>
      <c r="AB128" s="159"/>
      <c r="AC128" s="163">
        <v>4302.3289999999997</v>
      </c>
      <c r="AD128" s="159"/>
      <c r="AE128" s="156">
        <v>250.375</v>
      </c>
      <c r="AF128" s="156">
        <v>60.557000000000002</v>
      </c>
      <c r="AG128" s="156">
        <v>5.2920000000000007</v>
      </c>
      <c r="AH128" s="156">
        <v>2288.4629999999997</v>
      </c>
      <c r="AI128" s="156">
        <v>1587.607</v>
      </c>
      <c r="AJ128" s="156">
        <v>352.88499999999999</v>
      </c>
      <c r="AK128" s="159"/>
      <c r="AL128" s="159"/>
      <c r="AM128" s="165">
        <v>4544.99</v>
      </c>
    </row>
    <row r="129" spans="1:39" ht="12.75" customHeight="1">
      <c r="A129" s="156" t="s">
        <v>776</v>
      </c>
      <c r="B129" s="156" t="s">
        <v>829</v>
      </c>
      <c r="C129" s="156">
        <v>25.783999999999999</v>
      </c>
      <c r="D129" s="156">
        <v>920.21799999999996</v>
      </c>
      <c r="E129" s="156">
        <v>9567.0339999999997</v>
      </c>
      <c r="F129" s="156">
        <v>1045.1689999999999</v>
      </c>
      <c r="G129" s="156">
        <v>56446.739000000001</v>
      </c>
      <c r="H129" s="159"/>
      <c r="I129" s="179">
        <v>8.2161030096183687</v>
      </c>
      <c r="J129" s="180">
        <v>8.9777639646257734E-2</v>
      </c>
      <c r="K129" s="180">
        <v>0.24770372928537729</v>
      </c>
      <c r="L129" s="180">
        <v>0.24721925311439258</v>
      </c>
      <c r="M129" s="179">
        <v>1.793457326040095</v>
      </c>
      <c r="N129" s="179">
        <v>1.7357527825643511</v>
      </c>
      <c r="O129" s="179">
        <v>0.53769802361833507</v>
      </c>
      <c r="P129" s="159"/>
      <c r="Q129" s="156">
        <v>211.84399999999999</v>
      </c>
      <c r="R129" s="156">
        <v>82.614999999999995</v>
      </c>
      <c r="S129" s="156">
        <v>4.8509999999999991</v>
      </c>
      <c r="T129" s="156">
        <v>2369.79</v>
      </c>
      <c r="U129" s="156">
        <v>2365.1550000000002</v>
      </c>
      <c r="V129" s="156">
        <v>4.6349999999999625</v>
      </c>
      <c r="W129" s="156">
        <v>1874.4659999999999</v>
      </c>
      <c r="X129" s="156">
        <v>1814.155</v>
      </c>
      <c r="Y129" s="156">
        <v>60.311000000000149</v>
      </c>
      <c r="Z129" s="156">
        <v>303.51299999999998</v>
      </c>
      <c r="AA129" s="159"/>
      <c r="AB129" s="159"/>
      <c r="AC129" s="163">
        <v>4847.0790000000006</v>
      </c>
      <c r="AD129" s="159"/>
      <c r="AE129" s="156">
        <v>135.25200000000001</v>
      </c>
      <c r="AF129" s="156">
        <v>56.014000000000003</v>
      </c>
      <c r="AG129" s="156">
        <v>3.6539999999999999</v>
      </c>
      <c r="AH129" s="156">
        <v>2364.4090000000001</v>
      </c>
      <c r="AI129" s="156">
        <v>1727.761</v>
      </c>
      <c r="AJ129" s="156">
        <v>305.53399999999999</v>
      </c>
      <c r="AK129" s="159"/>
      <c r="AL129" s="159"/>
      <c r="AM129" s="165">
        <v>4592.3310000000001</v>
      </c>
    </row>
    <row r="130" spans="1:39" ht="12.75" customHeight="1">
      <c r="A130" s="156" t="s">
        <v>776</v>
      </c>
      <c r="B130" s="156" t="s">
        <v>830</v>
      </c>
      <c r="C130" s="156">
        <v>28.438000000000002</v>
      </c>
      <c r="D130" s="156">
        <v>979.75599999999986</v>
      </c>
      <c r="E130" s="156">
        <v>9250.0980000000018</v>
      </c>
      <c r="F130" s="156">
        <v>1009.061</v>
      </c>
      <c r="G130" s="156">
        <v>60529.087</v>
      </c>
      <c r="H130" s="159"/>
      <c r="I130" s="179">
        <v>8.2167170687108779</v>
      </c>
      <c r="J130" s="180">
        <v>8.9857066453280232E-2</v>
      </c>
      <c r="K130" s="180">
        <v>0.28129107388916313</v>
      </c>
      <c r="L130" s="180">
        <v>0.28075940384631609</v>
      </c>
      <c r="M130" s="179">
        <v>2.0236923238535627</v>
      </c>
      <c r="N130" s="179">
        <v>1.9489723614330552</v>
      </c>
      <c r="O130" s="179">
        <v>0.51601141778332127</v>
      </c>
      <c r="P130" s="159"/>
      <c r="Q130" s="156">
        <v>233.66699999999997</v>
      </c>
      <c r="R130" s="156">
        <v>88.038000000000011</v>
      </c>
      <c r="S130" s="156">
        <v>4.5339999999999998</v>
      </c>
      <c r="T130" s="156">
        <v>2601.9699999999998</v>
      </c>
      <c r="U130" s="156">
        <v>2597.0520000000001</v>
      </c>
      <c r="V130" s="156">
        <v>4.917999999999715</v>
      </c>
      <c r="W130" s="156">
        <v>2042.029</v>
      </c>
      <c r="X130" s="156">
        <v>1966.6320000000001</v>
      </c>
      <c r="Y130" s="156">
        <v>75.396999999999707</v>
      </c>
      <c r="Z130" s="156">
        <v>312.33699999999999</v>
      </c>
      <c r="AA130" s="159"/>
      <c r="AB130" s="159"/>
      <c r="AC130" s="163">
        <v>5282.5749999999998</v>
      </c>
      <c r="AD130" s="159"/>
      <c r="AE130" s="156">
        <v>201.88900000000001</v>
      </c>
      <c r="AF130" s="156">
        <v>80.180000000000007</v>
      </c>
      <c r="AG130" s="156">
        <v>4.9030000000000005</v>
      </c>
      <c r="AH130" s="156">
        <v>2623.3250000000003</v>
      </c>
      <c r="AI130" s="156">
        <v>1966.288</v>
      </c>
      <c r="AJ130" s="156">
        <v>301.53000000000003</v>
      </c>
      <c r="AK130" s="159"/>
      <c r="AL130" s="159"/>
      <c r="AM130" s="165">
        <v>5177.9549999999999</v>
      </c>
    </row>
    <row r="131" spans="1:39" ht="12.75" customHeight="1">
      <c r="A131" s="156" t="s">
        <v>776</v>
      </c>
      <c r="B131" s="156" t="s">
        <v>831</v>
      </c>
      <c r="C131" s="156">
        <v>29.82</v>
      </c>
      <c r="D131" s="156">
        <v>733.17499999999995</v>
      </c>
      <c r="E131" s="156">
        <v>9593.3109999999997</v>
      </c>
      <c r="F131" s="156">
        <v>859.11500000000001</v>
      </c>
      <c r="G131" s="156">
        <v>58571.331000000006</v>
      </c>
      <c r="H131" s="159"/>
      <c r="I131" s="179">
        <v>8.1799128101944998</v>
      </c>
      <c r="J131" s="180">
        <v>9.0241756742933138E-2</v>
      </c>
      <c r="K131" s="180">
        <v>0.26058583944583891</v>
      </c>
      <c r="L131" s="180">
        <v>0.26013271121930692</v>
      </c>
      <c r="M131" s="179">
        <v>2.0226360848082034</v>
      </c>
      <c r="N131" s="179">
        <v>1.945567240707007</v>
      </c>
      <c r="O131" s="179">
        <v>0.5785287686223145</v>
      </c>
      <c r="P131" s="159"/>
      <c r="Q131" s="156">
        <v>243.92500000000001</v>
      </c>
      <c r="R131" s="156">
        <v>66.162999999999997</v>
      </c>
      <c r="S131" s="156">
        <v>5.2640000000000002</v>
      </c>
      <c r="T131" s="156">
        <v>2499.8810000000003</v>
      </c>
      <c r="U131" s="156">
        <v>2495.5340000000001</v>
      </c>
      <c r="V131" s="156">
        <v>4.3469999999999303</v>
      </c>
      <c r="W131" s="156">
        <v>1737.6769999999997</v>
      </c>
      <c r="X131" s="156">
        <v>1671.4660000000003</v>
      </c>
      <c r="Y131" s="156">
        <v>66.210999999999899</v>
      </c>
      <c r="Z131" s="156">
        <v>338.85199999999998</v>
      </c>
      <c r="AA131" s="159"/>
      <c r="AB131" s="159"/>
      <c r="AC131" s="163">
        <v>4891.7619999999997</v>
      </c>
      <c r="AD131" s="159"/>
      <c r="AE131" s="156">
        <v>214.90199999999999</v>
      </c>
      <c r="AF131" s="156">
        <v>79.907999999999987</v>
      </c>
      <c r="AG131" s="156">
        <v>4.3499999999999996</v>
      </c>
      <c r="AH131" s="156">
        <v>2575.0820000000003</v>
      </c>
      <c r="AI131" s="156">
        <v>1849.3510000000001</v>
      </c>
      <c r="AJ131" s="156">
        <v>310.77300000000002</v>
      </c>
      <c r="AK131" s="159"/>
      <c r="AL131" s="159"/>
      <c r="AM131" s="165">
        <v>5033.7450000000008</v>
      </c>
    </row>
    <row r="132" spans="1:39" ht="12.75" customHeight="1">
      <c r="A132" s="156" t="s">
        <v>776</v>
      </c>
      <c r="B132" s="156" t="s">
        <v>47</v>
      </c>
      <c r="C132" s="156">
        <v>18.093</v>
      </c>
      <c r="D132" s="156">
        <v>675.08500000000004</v>
      </c>
      <c r="E132" s="156">
        <v>9519.2109999999993</v>
      </c>
      <c r="F132" s="156">
        <v>802.41</v>
      </c>
      <c r="G132" s="156">
        <v>64503.054000000004</v>
      </c>
      <c r="H132" s="159"/>
      <c r="I132" s="179">
        <v>8.1837727297849998</v>
      </c>
      <c r="J132" s="180">
        <v>9.0490827081034231E-2</v>
      </c>
      <c r="K132" s="180">
        <v>0.25588885465402539</v>
      </c>
      <c r="L132" s="180">
        <v>0.25545478506569502</v>
      </c>
      <c r="M132" s="179">
        <v>2.0735023242482025</v>
      </c>
      <c r="N132" s="179">
        <v>1.9951907379020699</v>
      </c>
      <c r="O132" s="179">
        <v>0.56701036202099819</v>
      </c>
      <c r="P132" s="159"/>
      <c r="Q132" s="156">
        <v>148.06899999999999</v>
      </c>
      <c r="R132" s="156">
        <v>61.088999999999999</v>
      </c>
      <c r="S132" s="156">
        <v>3.7559999999999998</v>
      </c>
      <c r="T132" s="156">
        <v>2435.8599999999997</v>
      </c>
      <c r="U132" s="156">
        <v>2431.7280000000001</v>
      </c>
      <c r="V132" s="156">
        <v>4.1319999999996426</v>
      </c>
      <c r="W132" s="156">
        <v>1663.799</v>
      </c>
      <c r="X132" s="156">
        <v>1600.9609999999998</v>
      </c>
      <c r="Y132" s="156">
        <v>62.838000000000022</v>
      </c>
      <c r="Z132" s="156">
        <v>365.73899999999992</v>
      </c>
      <c r="AA132" s="159"/>
      <c r="AB132" s="159"/>
      <c r="AC132" s="163">
        <v>4678.3119999999999</v>
      </c>
      <c r="AD132" s="159"/>
      <c r="AE132" s="156">
        <v>257.02699999999999</v>
      </c>
      <c r="AF132" s="156">
        <v>63.861000000000004</v>
      </c>
      <c r="AG132" s="156">
        <v>5.306</v>
      </c>
      <c r="AH132" s="156">
        <v>2294.9079999999999</v>
      </c>
      <c r="AI132" s="156">
        <v>1698.9180000000001</v>
      </c>
      <c r="AJ132" s="156">
        <v>335.16700000000003</v>
      </c>
      <c r="AK132" s="159"/>
      <c r="AL132" s="159"/>
      <c r="AM132" s="165">
        <v>4655.0039999999999</v>
      </c>
    </row>
    <row r="133" spans="1:39" ht="12.75" customHeight="1">
      <c r="A133" s="156" t="s">
        <v>776</v>
      </c>
      <c r="B133" s="156" t="s">
        <v>829</v>
      </c>
      <c r="C133" s="156">
        <v>27.024999999999999</v>
      </c>
      <c r="D133" s="156">
        <v>883.70299999999997</v>
      </c>
      <c r="E133" s="156">
        <v>9082.4930000000004</v>
      </c>
      <c r="F133" s="156">
        <v>953.77599999999995</v>
      </c>
      <c r="G133" s="156">
        <v>59480.462999999996</v>
      </c>
      <c r="H133" s="159"/>
      <c r="I133" s="179">
        <v>8.2128769657724341</v>
      </c>
      <c r="J133" s="180">
        <v>9.0112854658182667E-2</v>
      </c>
      <c r="K133" s="180">
        <v>0.2714003743245384</v>
      </c>
      <c r="L133" s="180">
        <v>0.27078138127934692</v>
      </c>
      <c r="M133" s="179">
        <v>2.1347140209021824</v>
      </c>
      <c r="N133" s="179">
        <v>2.0472154887520762</v>
      </c>
      <c r="O133" s="179">
        <v>0.54319348522892297</v>
      </c>
      <c r="P133" s="159"/>
      <c r="Q133" s="156">
        <v>221.953</v>
      </c>
      <c r="R133" s="156">
        <v>79.632999999999996</v>
      </c>
      <c r="S133" s="156">
        <v>4.8990000000000009</v>
      </c>
      <c r="T133" s="156">
        <v>2464.9920000000002</v>
      </c>
      <c r="U133" s="156">
        <v>2459.37</v>
      </c>
      <c r="V133" s="156">
        <v>5.6220000000001562</v>
      </c>
      <c r="W133" s="156">
        <v>2036.0389999999998</v>
      </c>
      <c r="X133" s="156">
        <v>1952.585</v>
      </c>
      <c r="Y133" s="156">
        <v>83.45399999999961</v>
      </c>
      <c r="Z133" s="156">
        <v>323.09399999999999</v>
      </c>
      <c r="AA133" s="159"/>
      <c r="AB133" s="159"/>
      <c r="AC133" s="163">
        <v>5130.6099999999997</v>
      </c>
      <c r="AD133" s="159"/>
      <c r="AE133" s="156">
        <v>137.822</v>
      </c>
      <c r="AF133" s="156">
        <v>57.332999999999998</v>
      </c>
      <c r="AG133" s="156">
        <v>3.6789999999999998</v>
      </c>
      <c r="AH133" s="156">
        <v>2583.5039999999999</v>
      </c>
      <c r="AI133" s="156">
        <v>1996.837</v>
      </c>
      <c r="AJ133" s="156">
        <v>360.51600000000002</v>
      </c>
      <c r="AK133" s="159"/>
      <c r="AL133" s="159"/>
      <c r="AM133" s="165">
        <v>5139.66</v>
      </c>
    </row>
    <row r="134" spans="1:39" ht="12.75" customHeight="1">
      <c r="A134" s="156" t="s">
        <v>776</v>
      </c>
      <c r="B134" s="156" t="s">
        <v>830</v>
      </c>
      <c r="C134" s="156">
        <v>25.492999999999999</v>
      </c>
      <c r="D134" s="156">
        <v>985.72300000000007</v>
      </c>
      <c r="E134" s="156">
        <v>9120.3970000000008</v>
      </c>
      <c r="F134" s="156">
        <v>847.12800000000004</v>
      </c>
      <c r="G134" s="156">
        <v>61927.485000000001</v>
      </c>
      <c r="H134" s="159"/>
      <c r="I134" s="179">
        <v>8.2079394343545289</v>
      </c>
      <c r="J134" s="180">
        <v>8.9688482464140531E-2</v>
      </c>
      <c r="K134" s="180">
        <v>0.2761558515490059</v>
      </c>
      <c r="L134" s="180">
        <v>0.27559787145230619</v>
      </c>
      <c r="M134" s="179">
        <v>2.2674707954405946</v>
      </c>
      <c r="N134" s="179">
        <v>2.1621762000547728</v>
      </c>
      <c r="O134" s="179">
        <v>0.56583276391734616</v>
      </c>
      <c r="P134" s="159"/>
      <c r="Q134" s="156">
        <v>209.245</v>
      </c>
      <c r="R134" s="156">
        <v>88.408000000000001</v>
      </c>
      <c r="S134" s="156">
        <v>4.2420000000000009</v>
      </c>
      <c r="T134" s="156">
        <v>2518.6509999999998</v>
      </c>
      <c r="U134" s="156">
        <v>2513.5619999999999</v>
      </c>
      <c r="V134" s="156">
        <v>5.0889999999999347</v>
      </c>
      <c r="W134" s="156">
        <v>1920.8380000000002</v>
      </c>
      <c r="X134" s="156">
        <v>1831.6399999999999</v>
      </c>
      <c r="Y134" s="156">
        <v>89.198000000000206</v>
      </c>
      <c r="Z134" s="156">
        <v>350.40600000000001</v>
      </c>
      <c r="AA134" s="159"/>
      <c r="AB134" s="159"/>
      <c r="AC134" s="163">
        <v>5091.79</v>
      </c>
      <c r="AD134" s="159"/>
      <c r="AE134" s="156">
        <v>220.44</v>
      </c>
      <c r="AF134" s="156">
        <v>77.156999999999996</v>
      </c>
      <c r="AG134" s="156">
        <v>4.9089999999999998</v>
      </c>
      <c r="AH134" s="156">
        <v>2566.4650000000001</v>
      </c>
      <c r="AI134" s="156">
        <v>1907.076</v>
      </c>
      <c r="AJ134" s="156">
        <v>352.35300000000001</v>
      </c>
      <c r="AK134" s="159"/>
      <c r="AL134" s="159"/>
      <c r="AM134" s="165">
        <v>5128.7129999999997</v>
      </c>
    </row>
    <row r="135" spans="1:39" ht="12.75" customHeight="1">
      <c r="A135" s="156" t="s">
        <v>776</v>
      </c>
      <c r="B135" s="156" t="s">
        <v>831</v>
      </c>
      <c r="C135" s="156">
        <v>30.436</v>
      </c>
      <c r="D135" s="156">
        <v>724.54500000000007</v>
      </c>
      <c r="E135" s="156">
        <v>9595.0650000000023</v>
      </c>
      <c r="F135" s="156">
        <v>835.33199999999999</v>
      </c>
      <c r="G135" s="156">
        <v>60688.169000000002</v>
      </c>
      <c r="H135" s="159"/>
      <c r="I135" s="179">
        <v>8.1866211065843082</v>
      </c>
      <c r="J135" s="180">
        <v>9.0662415722970943E-2</v>
      </c>
      <c r="K135" s="180">
        <v>0.25265435929824337</v>
      </c>
      <c r="L135" s="180">
        <v>0.25220391941065529</v>
      </c>
      <c r="M135" s="179">
        <v>2.332229580573951</v>
      </c>
      <c r="N135" s="179">
        <v>2.2207613260356363</v>
      </c>
      <c r="O135" s="179">
        <v>0.54597791539896356</v>
      </c>
      <c r="P135" s="159"/>
      <c r="Q135" s="156">
        <v>249.16800000000001</v>
      </c>
      <c r="R135" s="156">
        <v>65.688999999999993</v>
      </c>
      <c r="S135" s="156">
        <v>5.1779999999999999</v>
      </c>
      <c r="T135" s="156">
        <v>2424.2350000000001</v>
      </c>
      <c r="U135" s="156">
        <v>2419.913</v>
      </c>
      <c r="V135" s="156">
        <v>4.321999999999889</v>
      </c>
      <c r="W135" s="156">
        <v>1948.1859999999997</v>
      </c>
      <c r="X135" s="156">
        <v>1855.0730000000001</v>
      </c>
      <c r="Y135" s="156">
        <v>93.112999999999829</v>
      </c>
      <c r="Z135" s="156">
        <v>331.34399999999999</v>
      </c>
      <c r="AA135" s="159"/>
      <c r="AB135" s="159"/>
      <c r="AC135" s="163">
        <v>5023.7999999999993</v>
      </c>
      <c r="AD135" s="159"/>
      <c r="AE135" s="156">
        <v>194.67599999999999</v>
      </c>
      <c r="AF135" s="156">
        <v>80.402000000000001</v>
      </c>
      <c r="AG135" s="156">
        <v>4.1449999999999996</v>
      </c>
      <c r="AH135" s="156">
        <v>2468.0479999999998</v>
      </c>
      <c r="AI135" s="156">
        <v>1820.136</v>
      </c>
      <c r="AJ135" s="156">
        <v>315.37700000000001</v>
      </c>
      <c r="AK135" s="159"/>
      <c r="AL135" s="159"/>
      <c r="AM135" s="165">
        <v>4882.8220000000001</v>
      </c>
    </row>
    <row r="136" spans="1:39" ht="12.75" customHeight="1">
      <c r="A136" s="156" t="s">
        <v>776</v>
      </c>
      <c r="B136" s="156" t="s">
        <v>48</v>
      </c>
      <c r="C136" s="156">
        <v>16.010999999999999</v>
      </c>
      <c r="D136" s="156">
        <v>660.73900000000003</v>
      </c>
      <c r="E136" s="156">
        <v>9024.0490000000009</v>
      </c>
      <c r="F136" s="156">
        <v>556.21399999999994</v>
      </c>
      <c r="G136" s="156">
        <v>63885.967999999993</v>
      </c>
      <c r="H136" s="159"/>
      <c r="I136" s="179">
        <v>8.1660108675285752</v>
      </c>
      <c r="J136" s="180">
        <v>9.0320081000213395E-2</v>
      </c>
      <c r="K136" s="180">
        <v>0.25015943508285471</v>
      </c>
      <c r="L136" s="180">
        <v>0.24963095834253554</v>
      </c>
      <c r="M136" s="179">
        <v>2.6050369102539674</v>
      </c>
      <c r="N136" s="179">
        <v>2.4327363209124546</v>
      </c>
      <c r="O136" s="179">
        <v>0.59558462039739313</v>
      </c>
      <c r="P136" s="159"/>
      <c r="Q136" s="156">
        <v>130.74600000000001</v>
      </c>
      <c r="R136" s="156">
        <v>59.677999999999997</v>
      </c>
      <c r="S136" s="156">
        <v>3.6079999999999997</v>
      </c>
      <c r="T136" s="156">
        <v>2257.451</v>
      </c>
      <c r="U136" s="156">
        <v>2252.6819999999998</v>
      </c>
      <c r="V136" s="156">
        <v>4.7689999999999984</v>
      </c>
      <c r="W136" s="156">
        <v>1448.9580000000001</v>
      </c>
      <c r="X136" s="156">
        <v>1353.1219999999998</v>
      </c>
      <c r="Y136" s="156">
        <v>95.836000000000126</v>
      </c>
      <c r="Z136" s="156">
        <v>380.495</v>
      </c>
      <c r="AA136" s="159"/>
      <c r="AB136" s="159"/>
      <c r="AC136" s="163">
        <v>4280.9359999999997</v>
      </c>
      <c r="AD136" s="159"/>
      <c r="AE136" s="156">
        <v>257.94400000000002</v>
      </c>
      <c r="AF136" s="156">
        <v>61.79</v>
      </c>
      <c r="AG136" s="156">
        <v>4.7589999999999995</v>
      </c>
      <c r="AH136" s="156">
        <v>2233.3339999999998</v>
      </c>
      <c r="AI136" s="156">
        <v>1605.35</v>
      </c>
      <c r="AJ136" s="156">
        <v>361.779</v>
      </c>
      <c r="AK136" s="159"/>
      <c r="AL136" s="159"/>
      <c r="AM136" s="165">
        <v>4525.55</v>
      </c>
    </row>
    <row r="137" spans="1:39" ht="12.75" customHeight="1">
      <c r="A137" s="156" t="s">
        <v>776</v>
      </c>
      <c r="B137" s="156" t="s">
        <v>829</v>
      </c>
      <c r="C137" s="156">
        <v>23.812999999999999</v>
      </c>
      <c r="D137" s="156">
        <v>934.57899999999995</v>
      </c>
      <c r="E137" s="156">
        <v>8394.1769999999997</v>
      </c>
      <c r="F137" s="156">
        <v>863.6579999999999</v>
      </c>
      <c r="G137" s="156">
        <v>58059.77199999999</v>
      </c>
      <c r="H137" s="159"/>
      <c r="I137" s="179">
        <v>8.2067778104396769</v>
      </c>
      <c r="J137" s="180">
        <v>9.0135772363813024E-2</v>
      </c>
      <c r="K137" s="180">
        <v>0.27312409542948646</v>
      </c>
      <c r="L137" s="180">
        <v>0.27249484970355042</v>
      </c>
      <c r="M137" s="179">
        <v>2.5410961283285749</v>
      </c>
      <c r="N137" s="179">
        <v>2.40684738634969</v>
      </c>
      <c r="O137" s="179">
        <v>0.5607841518909169</v>
      </c>
      <c r="P137" s="159"/>
      <c r="Q137" s="156">
        <v>195.428</v>
      </c>
      <c r="R137" s="156">
        <v>84.239000000000004</v>
      </c>
      <c r="S137" s="156">
        <v>4.819</v>
      </c>
      <c r="T137" s="156">
        <v>2292.652</v>
      </c>
      <c r="U137" s="156">
        <v>2287.37</v>
      </c>
      <c r="V137" s="156">
        <v>5.2820000000000604</v>
      </c>
      <c r="W137" s="156">
        <v>2194.6379999999999</v>
      </c>
      <c r="X137" s="156">
        <v>2078.6930000000002</v>
      </c>
      <c r="Y137" s="156">
        <v>115.9449999999996</v>
      </c>
      <c r="Z137" s="156">
        <v>325.58999999999997</v>
      </c>
      <c r="AA137" s="159"/>
      <c r="AB137" s="159"/>
      <c r="AC137" s="163">
        <v>5097.366</v>
      </c>
      <c r="AD137" s="159"/>
      <c r="AE137" s="156">
        <v>123.191</v>
      </c>
      <c r="AF137" s="156">
        <v>55.475999999999999</v>
      </c>
      <c r="AG137" s="156">
        <v>3.8040000000000003</v>
      </c>
      <c r="AH137" s="156">
        <v>2394.2370000000001</v>
      </c>
      <c r="AI137" s="156">
        <v>1957.154</v>
      </c>
      <c r="AJ137" s="156">
        <v>342.49400000000003</v>
      </c>
      <c r="AK137" s="159"/>
      <c r="AL137" s="159"/>
      <c r="AM137" s="165">
        <v>4876.5889999999999</v>
      </c>
    </row>
    <row r="138" spans="1:39" ht="12.75" customHeight="1">
      <c r="A138" s="156" t="s">
        <v>776</v>
      </c>
      <c r="B138" s="156" t="s">
        <v>830</v>
      </c>
      <c r="C138" s="156">
        <v>26.907</v>
      </c>
      <c r="D138" s="156">
        <v>966.2639999999999</v>
      </c>
      <c r="E138" s="156">
        <v>8567.6190000000006</v>
      </c>
      <c r="F138" s="156">
        <v>767.26300000000003</v>
      </c>
      <c r="G138" s="156">
        <v>60597.25499999999</v>
      </c>
      <c r="H138" s="159"/>
      <c r="I138" s="179">
        <v>8.2055970565280418</v>
      </c>
      <c r="J138" s="180">
        <v>9.0025086311815411E-2</v>
      </c>
      <c r="K138" s="180">
        <v>0.27623100420315133</v>
      </c>
      <c r="L138" s="180">
        <v>0.27562465137630415</v>
      </c>
      <c r="M138" s="179">
        <v>2.5530281011856428</v>
      </c>
      <c r="N138" s="179">
        <v>2.387937382618476</v>
      </c>
      <c r="O138" s="179">
        <v>0.60014764695199496</v>
      </c>
      <c r="P138" s="159"/>
      <c r="Q138" s="156">
        <v>220.78800000000001</v>
      </c>
      <c r="R138" s="156">
        <v>86.988</v>
      </c>
      <c r="S138" s="156">
        <v>4.3840000000000003</v>
      </c>
      <c r="T138" s="156">
        <v>2366.6419999999998</v>
      </c>
      <c r="U138" s="156">
        <v>2361.4470000000001</v>
      </c>
      <c r="V138" s="156">
        <v>5.1949999999999754</v>
      </c>
      <c r="W138" s="156">
        <v>1958.8440000000001</v>
      </c>
      <c r="X138" s="156">
        <v>1832.1759999999999</v>
      </c>
      <c r="Y138" s="156">
        <v>126.66800000000001</v>
      </c>
      <c r="Z138" s="156">
        <v>363.673</v>
      </c>
      <c r="AA138" s="159"/>
      <c r="AB138" s="159"/>
      <c r="AC138" s="163">
        <v>5001.3190000000004</v>
      </c>
      <c r="AD138" s="159"/>
      <c r="AE138" s="156">
        <v>185.96199999999999</v>
      </c>
      <c r="AF138" s="156">
        <v>83.028999999999996</v>
      </c>
      <c r="AG138" s="156">
        <v>4.5869999999999997</v>
      </c>
      <c r="AH138" s="156">
        <v>2369.31</v>
      </c>
      <c r="AI138" s="156">
        <v>2116.7799999999997</v>
      </c>
      <c r="AJ138" s="156">
        <v>315.88499999999999</v>
      </c>
      <c r="AK138" s="159"/>
      <c r="AL138" s="159"/>
      <c r="AM138" s="165">
        <v>5075.5380000000005</v>
      </c>
    </row>
    <row r="139" spans="1:39" ht="12.75" customHeight="1">
      <c r="A139" s="156" t="s">
        <v>776</v>
      </c>
      <c r="B139" s="156" t="s">
        <v>831</v>
      </c>
      <c r="C139" s="156">
        <v>29.603999999999999</v>
      </c>
      <c r="D139" s="156">
        <v>728.45</v>
      </c>
      <c r="E139" s="156">
        <v>8775.6849999999995</v>
      </c>
      <c r="F139" s="156">
        <v>653.21299999999997</v>
      </c>
      <c r="G139" s="156">
        <v>58621.229000000007</v>
      </c>
      <c r="H139" s="159"/>
      <c r="I139" s="179">
        <v>8.1804823672476701</v>
      </c>
      <c r="J139" s="180">
        <v>9.0585489738485819E-2</v>
      </c>
      <c r="K139" s="180">
        <v>0.25469931976820048</v>
      </c>
      <c r="L139" s="180">
        <v>0.25419394611360824</v>
      </c>
      <c r="M139" s="179">
        <v>2.6270588613515042</v>
      </c>
      <c r="N139" s="179">
        <v>2.4730248785618167</v>
      </c>
      <c r="O139" s="179">
        <v>0.59064268338693482</v>
      </c>
      <c r="P139" s="159"/>
      <c r="Q139" s="156">
        <v>242.17500000000001</v>
      </c>
      <c r="R139" s="156">
        <v>65.986999999999995</v>
      </c>
      <c r="S139" s="156">
        <v>5.1230000000000002</v>
      </c>
      <c r="T139" s="156">
        <v>2235.1610000000001</v>
      </c>
      <c r="U139" s="156">
        <v>2230.7259999999997</v>
      </c>
      <c r="V139" s="156">
        <v>4.4350000000001515</v>
      </c>
      <c r="W139" s="156">
        <v>1716.029</v>
      </c>
      <c r="X139" s="156">
        <v>1615.4119999999998</v>
      </c>
      <c r="Y139" s="156">
        <v>100.61700000000008</v>
      </c>
      <c r="Z139" s="156">
        <v>346.24200000000002</v>
      </c>
      <c r="AA139" s="159"/>
      <c r="AB139" s="159"/>
      <c r="AC139" s="163">
        <v>4610.7170000000006</v>
      </c>
      <c r="AD139" s="159"/>
      <c r="AE139" s="156">
        <v>204.91500000000002</v>
      </c>
      <c r="AF139" s="156">
        <v>78.63</v>
      </c>
      <c r="AG139" s="156">
        <v>4.1059999999999999</v>
      </c>
      <c r="AH139" s="156">
        <v>2292.1680000000001</v>
      </c>
      <c r="AI139" s="156">
        <v>1573.6620000000003</v>
      </c>
      <c r="AJ139" s="156">
        <v>352.178</v>
      </c>
      <c r="AK139" s="159"/>
      <c r="AL139" s="159"/>
      <c r="AM139" s="165">
        <v>4505.5570000000007</v>
      </c>
    </row>
    <row r="140" spans="1:39" ht="12.75" customHeight="1">
      <c r="A140" s="156" t="s">
        <v>776</v>
      </c>
      <c r="B140" s="156" t="s">
        <v>49</v>
      </c>
      <c r="C140" s="156">
        <v>16.14</v>
      </c>
      <c r="D140" s="156">
        <v>680.59399999999994</v>
      </c>
      <c r="E140" s="156">
        <v>8624.6770000000015</v>
      </c>
      <c r="F140" s="156">
        <v>621.55099999999993</v>
      </c>
      <c r="G140" s="156">
        <v>63305.130000000005</v>
      </c>
      <c r="H140" s="159"/>
      <c r="I140" s="179">
        <v>8.1759603469640645</v>
      </c>
      <c r="J140" s="180">
        <v>9.0767770506351819E-2</v>
      </c>
      <c r="K140" s="180">
        <v>0.24598637143164892</v>
      </c>
      <c r="L140" s="180">
        <v>0.24545951112140202</v>
      </c>
      <c r="M140" s="179">
        <v>2.6583289223249587</v>
      </c>
      <c r="N140" s="179">
        <v>2.4752498185989564</v>
      </c>
      <c r="O140" s="179">
        <v>0.60991107671684741</v>
      </c>
      <c r="P140" s="159"/>
      <c r="Q140" s="156">
        <v>131.96</v>
      </c>
      <c r="R140" s="156">
        <v>61.776000000000003</v>
      </c>
      <c r="S140" s="156">
        <v>3.5359999999999996</v>
      </c>
      <c r="T140" s="156">
        <v>2121.5529999999999</v>
      </c>
      <c r="U140" s="156">
        <v>2117.009</v>
      </c>
      <c r="V140" s="156">
        <v>4.5439999999995777</v>
      </c>
      <c r="W140" s="156">
        <v>1652.2870000000003</v>
      </c>
      <c r="X140" s="156">
        <v>1538.4939999999999</v>
      </c>
      <c r="Y140" s="156">
        <v>113.79300000000023</v>
      </c>
      <c r="Z140" s="156">
        <v>386.10500000000002</v>
      </c>
      <c r="AA140" s="159"/>
      <c r="AB140" s="159"/>
      <c r="AC140" s="163">
        <v>4357.2170000000006</v>
      </c>
      <c r="AD140" s="159"/>
      <c r="AE140" s="156">
        <v>243.822</v>
      </c>
      <c r="AF140" s="156">
        <v>62.741999999999997</v>
      </c>
      <c r="AG140" s="156">
        <v>4.8680000000000003</v>
      </c>
      <c r="AH140" s="156">
        <v>2110.3900000000003</v>
      </c>
      <c r="AI140" s="156">
        <v>1630.838</v>
      </c>
      <c r="AJ140" s="156">
        <v>371.96500000000003</v>
      </c>
      <c r="AK140" s="159"/>
      <c r="AL140" s="159"/>
      <c r="AM140" s="165">
        <v>4424.4089999999997</v>
      </c>
    </row>
    <row r="141" spans="1:39" ht="12.75" customHeight="1">
      <c r="A141" s="156" t="s">
        <v>776</v>
      </c>
      <c r="B141" s="156" t="s">
        <v>829</v>
      </c>
      <c r="C141" s="156">
        <v>22.731000000000002</v>
      </c>
      <c r="D141" s="156">
        <v>909.399</v>
      </c>
      <c r="E141" s="156">
        <v>7892.7639999999992</v>
      </c>
      <c r="F141" s="156">
        <v>609.529</v>
      </c>
      <c r="G141" s="156">
        <v>57666.756000000001</v>
      </c>
      <c r="H141" s="159"/>
      <c r="I141" s="179">
        <v>8.205490299590867</v>
      </c>
      <c r="J141" s="180">
        <v>9.0394865180190437E-2</v>
      </c>
      <c r="K141" s="180">
        <v>0.26548811037552883</v>
      </c>
      <c r="L141" s="180">
        <v>0.26488933407865739</v>
      </c>
      <c r="M141" s="179">
        <v>2.84392046973975</v>
      </c>
      <c r="N141" s="179">
        <v>2.6115410423458112</v>
      </c>
      <c r="O141" s="179">
        <v>0.59362798212543821</v>
      </c>
      <c r="P141" s="159"/>
      <c r="Q141" s="156">
        <v>186.51900000000001</v>
      </c>
      <c r="R141" s="156">
        <v>82.204999999999998</v>
      </c>
      <c r="S141" s="156">
        <v>4.63</v>
      </c>
      <c r="T141" s="156">
        <v>2095.4349999999999</v>
      </c>
      <c r="U141" s="156">
        <v>2090.7089999999998</v>
      </c>
      <c r="V141" s="156">
        <v>4.7259999999999494</v>
      </c>
      <c r="W141" s="156">
        <v>1733.452</v>
      </c>
      <c r="X141" s="156">
        <v>1591.81</v>
      </c>
      <c r="Y141" s="156">
        <v>141.64200000000011</v>
      </c>
      <c r="Z141" s="156">
        <v>342.32600000000002</v>
      </c>
      <c r="AA141" s="159"/>
      <c r="AB141" s="159"/>
      <c r="AC141" s="163">
        <v>4444.567</v>
      </c>
      <c r="AD141" s="159"/>
      <c r="AE141" s="156">
        <v>118.307</v>
      </c>
      <c r="AF141" s="156">
        <v>57.128</v>
      </c>
      <c r="AG141" s="156">
        <v>3.387</v>
      </c>
      <c r="AH141" s="156">
        <v>2186.203</v>
      </c>
      <c r="AI141" s="156">
        <v>1741.453</v>
      </c>
      <c r="AJ141" s="156">
        <v>358.57499999999999</v>
      </c>
      <c r="AK141" s="159"/>
      <c r="AL141" s="159"/>
      <c r="AM141" s="165">
        <v>4465.1119999999992</v>
      </c>
    </row>
    <row r="142" spans="1:39" ht="12.75" customHeight="1">
      <c r="A142" s="156" t="s">
        <v>776</v>
      </c>
      <c r="B142" s="156" t="s">
        <v>830</v>
      </c>
      <c r="C142" s="156">
        <v>24.188000000000002</v>
      </c>
      <c r="D142" s="156">
        <v>990.77100000000007</v>
      </c>
      <c r="E142" s="156">
        <v>7874.6140000000005</v>
      </c>
      <c r="F142" s="156">
        <v>670.87800000000004</v>
      </c>
      <c r="G142" s="156">
        <v>60131.631999999998</v>
      </c>
      <c r="H142" s="159"/>
      <c r="I142" s="179">
        <v>8.2081610716057529</v>
      </c>
      <c r="J142" s="180">
        <v>9.0190366896083951E-2</v>
      </c>
      <c r="K142" s="180">
        <v>0.26939199813476578</v>
      </c>
      <c r="L142" s="180">
        <v>0.26875717336748189</v>
      </c>
      <c r="M142" s="179">
        <v>2.8415300546448083</v>
      </c>
      <c r="N142" s="179">
        <v>2.6209385312977918</v>
      </c>
      <c r="O142" s="179">
        <v>0.65378069233178304</v>
      </c>
      <c r="P142" s="159"/>
      <c r="Q142" s="156">
        <v>198.53899999999999</v>
      </c>
      <c r="R142" s="156">
        <v>89.358000000000004</v>
      </c>
      <c r="S142" s="156">
        <v>3.9460000000000002</v>
      </c>
      <c r="T142" s="156">
        <v>2121.3580000000002</v>
      </c>
      <c r="U142" s="156">
        <v>2116.3589999999999</v>
      </c>
      <c r="V142" s="156">
        <v>4.9990000000000094</v>
      </c>
      <c r="W142" s="156">
        <v>1906.32</v>
      </c>
      <c r="X142" s="156">
        <v>1758.33</v>
      </c>
      <c r="Y142" s="156">
        <v>147.99000000000024</v>
      </c>
      <c r="Z142" s="156">
        <v>393.12900000000002</v>
      </c>
      <c r="AA142" s="159"/>
      <c r="AB142" s="159"/>
      <c r="AC142" s="163">
        <v>4712.6499999999996</v>
      </c>
      <c r="AD142" s="159"/>
      <c r="AE142" s="156">
        <v>187.22800000000001</v>
      </c>
      <c r="AF142" s="156">
        <v>80.948000000000008</v>
      </c>
      <c r="AG142" s="156">
        <v>4.9450000000000003</v>
      </c>
      <c r="AH142" s="156">
        <v>2210.14</v>
      </c>
      <c r="AI142" s="156">
        <v>2032.308</v>
      </c>
      <c r="AJ142" s="156">
        <v>380.40300000000002</v>
      </c>
      <c r="AK142" s="159"/>
      <c r="AL142" s="159"/>
      <c r="AM142" s="165">
        <v>4895.8090000000002</v>
      </c>
    </row>
    <row r="143" spans="1:39" ht="12.75" customHeight="1">
      <c r="A143" s="156" t="s">
        <v>776</v>
      </c>
      <c r="B143" s="156" t="s">
        <v>831</v>
      </c>
      <c r="C143" s="156">
        <v>24.282</v>
      </c>
      <c r="D143" s="156">
        <v>720.346</v>
      </c>
      <c r="E143" s="156">
        <v>8165.3779999999988</v>
      </c>
      <c r="F143" s="156">
        <v>682.2829999999999</v>
      </c>
      <c r="G143" s="156">
        <v>57018.574000000001</v>
      </c>
      <c r="H143" s="159"/>
      <c r="I143" s="179">
        <v>8.1709908574252541</v>
      </c>
      <c r="J143" s="180">
        <v>9.0607846784739557E-2</v>
      </c>
      <c r="K143" s="180">
        <v>0.24883134620344577</v>
      </c>
      <c r="L143" s="180">
        <v>0.24825121384460086</v>
      </c>
      <c r="M143" s="179">
        <v>2.8392104156193256</v>
      </c>
      <c r="N143" s="179">
        <v>2.5647920291140189</v>
      </c>
      <c r="O143" s="179">
        <v>0.6645571318567175</v>
      </c>
      <c r="P143" s="159"/>
      <c r="Q143" s="156">
        <v>198.40800000000002</v>
      </c>
      <c r="R143" s="156">
        <v>65.269000000000005</v>
      </c>
      <c r="S143" s="156">
        <v>4.976</v>
      </c>
      <c r="T143" s="156">
        <v>2031.8020000000001</v>
      </c>
      <c r="U143" s="156">
        <v>2027.0650000000001</v>
      </c>
      <c r="V143" s="156">
        <v>4.7370000000000871</v>
      </c>
      <c r="W143" s="156">
        <v>1937.145</v>
      </c>
      <c r="X143" s="156">
        <v>1749.914</v>
      </c>
      <c r="Y143" s="156">
        <v>187.23099999999977</v>
      </c>
      <c r="Z143" s="156">
        <v>378.92100000000005</v>
      </c>
      <c r="AA143" s="159"/>
      <c r="AB143" s="159"/>
      <c r="AC143" s="163">
        <v>4616.5209999999997</v>
      </c>
      <c r="AD143" s="159"/>
      <c r="AE143" s="156">
        <v>195.29400000000001</v>
      </c>
      <c r="AF143" s="156">
        <v>82.132999999999996</v>
      </c>
      <c r="AG143" s="156">
        <v>3.9410000000000003</v>
      </c>
      <c r="AH143" s="156">
        <v>2087.9940000000001</v>
      </c>
      <c r="AI143" s="156">
        <v>1659.0059999999999</v>
      </c>
      <c r="AJ143" s="156">
        <v>395.56799999999998</v>
      </c>
      <c r="AK143" s="159"/>
      <c r="AL143" s="159"/>
      <c r="AM143" s="165">
        <v>4423.9840000000004</v>
      </c>
    </row>
    <row r="144" spans="1:39" ht="12.75" customHeight="1">
      <c r="A144" s="156" t="s">
        <v>776</v>
      </c>
      <c r="B144" s="156" t="s">
        <v>50</v>
      </c>
      <c r="C144" s="156">
        <v>15.926</v>
      </c>
      <c r="D144" s="156">
        <v>678.35699999999997</v>
      </c>
      <c r="E144" s="156">
        <v>7774.2820000000002</v>
      </c>
      <c r="F144" s="156">
        <v>400.80399999999997</v>
      </c>
      <c r="G144" s="156">
        <v>60421.485999999997</v>
      </c>
      <c r="H144" s="159"/>
      <c r="I144" s="179">
        <v>8.1670852693708387</v>
      </c>
      <c r="J144" s="180">
        <v>9.0891669135867992E-2</v>
      </c>
      <c r="K144" s="180">
        <v>0.30446914583237394</v>
      </c>
      <c r="L144" s="180">
        <v>0.26805909536083211</v>
      </c>
      <c r="M144" s="179">
        <v>2.9534685282582012</v>
      </c>
      <c r="N144" s="179">
        <v>2.6377630961766854</v>
      </c>
      <c r="O144" s="179">
        <v>0.6424949561816472</v>
      </c>
      <c r="P144" s="159"/>
      <c r="Q144" s="156">
        <v>130.06899999999999</v>
      </c>
      <c r="R144" s="156">
        <v>61.657000000000004</v>
      </c>
      <c r="S144" s="156">
        <v>3.3930000000000002</v>
      </c>
      <c r="T144" s="156">
        <v>2367.029</v>
      </c>
      <c r="U144" s="156">
        <v>2083.9670000000006</v>
      </c>
      <c r="V144" s="156">
        <v>283.06199999999944</v>
      </c>
      <c r="W144" s="156">
        <v>1183.7619999999999</v>
      </c>
      <c r="X144" s="156">
        <v>1057.2260000000001</v>
      </c>
      <c r="Y144" s="156">
        <v>126.53599999999972</v>
      </c>
      <c r="Z144" s="156">
        <v>388.20500000000004</v>
      </c>
      <c r="AA144" s="156">
        <v>42.371000000000002</v>
      </c>
      <c r="AB144" s="159"/>
      <c r="AC144" s="163">
        <v>4176.4859999999999</v>
      </c>
      <c r="AD144" s="159"/>
      <c r="AE144" s="156">
        <v>195.59200000000001</v>
      </c>
      <c r="AF144" s="156">
        <v>61.353999999999999</v>
      </c>
      <c r="AG144" s="156">
        <v>4.8390000000000004</v>
      </c>
      <c r="AH144" s="156">
        <v>2185.3179999999998</v>
      </c>
      <c r="AI144" s="156">
        <v>1497.1369999999999</v>
      </c>
      <c r="AJ144" s="156">
        <v>384.62599999999998</v>
      </c>
      <c r="AK144" s="159"/>
      <c r="AL144" s="159"/>
      <c r="AM144" s="165">
        <v>4328.6840000000002</v>
      </c>
    </row>
    <row r="145" spans="1:39" ht="12.75" customHeight="1">
      <c r="A145" s="156" t="s">
        <v>776</v>
      </c>
      <c r="B145" s="156" t="s">
        <v>829</v>
      </c>
      <c r="C145" s="156">
        <v>28.812000000000001</v>
      </c>
      <c r="D145" s="156">
        <v>881.30799999999999</v>
      </c>
      <c r="E145" s="156">
        <v>7633.2270000000008</v>
      </c>
      <c r="F145" s="156">
        <v>666.72400000000005</v>
      </c>
      <c r="G145" s="156">
        <v>56282.67300000001</v>
      </c>
      <c r="H145" s="159"/>
      <c r="I145" s="179">
        <v>8.1959253088990689</v>
      </c>
      <c r="J145" s="180">
        <v>9.03747611504718E-2</v>
      </c>
      <c r="K145" s="180">
        <v>0.32739469165531176</v>
      </c>
      <c r="L145" s="180">
        <v>0.28792016797089881</v>
      </c>
      <c r="M145" s="179">
        <v>2.9942629933825691</v>
      </c>
      <c r="N145" s="179">
        <v>2.6448935391556327</v>
      </c>
      <c r="O145" s="179">
        <v>0.56774133666323912</v>
      </c>
      <c r="P145" s="159"/>
      <c r="Q145" s="156">
        <v>236.14099999999999</v>
      </c>
      <c r="R145" s="156">
        <v>79.647999999999996</v>
      </c>
      <c r="S145" s="156">
        <v>4.8800000000000008</v>
      </c>
      <c r="T145" s="156">
        <v>2499.0780000000004</v>
      </c>
      <c r="U145" s="156">
        <v>2197.7599999999998</v>
      </c>
      <c r="V145" s="156">
        <v>301.31799999999993</v>
      </c>
      <c r="W145" s="156">
        <v>1996.347</v>
      </c>
      <c r="X145" s="156">
        <v>1763.4140000000002</v>
      </c>
      <c r="Y145" s="156">
        <v>232.93299999999982</v>
      </c>
      <c r="Z145" s="156">
        <v>319.54000000000002</v>
      </c>
      <c r="AA145" s="156">
        <v>40.669000000000004</v>
      </c>
      <c r="AB145" s="159"/>
      <c r="AC145" s="163">
        <v>5176.3029999999999</v>
      </c>
      <c r="AD145" s="159"/>
      <c r="AE145" s="156">
        <v>126.56</v>
      </c>
      <c r="AF145" s="156">
        <v>56.694000000000003</v>
      </c>
      <c r="AG145" s="156">
        <v>3.7050000000000001</v>
      </c>
      <c r="AH145" s="156">
        <v>2584.3559999999998</v>
      </c>
      <c r="AI145" s="156">
        <v>1918.3679999999999</v>
      </c>
      <c r="AJ145" s="156">
        <v>337.52800000000002</v>
      </c>
      <c r="AK145" s="156">
        <v>42.371000000000002</v>
      </c>
      <c r="AL145" s="159"/>
      <c r="AM145" s="165">
        <v>5069.2909999999993</v>
      </c>
    </row>
    <row r="146" spans="1:39" ht="12.75" customHeight="1">
      <c r="A146" s="156" t="s">
        <v>776</v>
      </c>
      <c r="B146" s="156" t="s">
        <v>830</v>
      </c>
      <c r="C146" s="156">
        <v>18.527999999999999</v>
      </c>
      <c r="D146" s="156">
        <v>1001.7840000000001</v>
      </c>
      <c r="E146" s="156">
        <v>7785.1190000000006</v>
      </c>
      <c r="F146" s="156">
        <v>520.77800000000002</v>
      </c>
      <c r="G146" s="156">
        <v>58223.041000000012</v>
      </c>
      <c r="H146" s="159"/>
      <c r="I146" s="179">
        <v>9.0215889464594134</v>
      </c>
      <c r="J146" s="180">
        <v>9.0587392092506949E-2</v>
      </c>
      <c r="K146" s="180">
        <v>0.3301686204154361</v>
      </c>
      <c r="L146" s="180">
        <v>0.29451714225562892</v>
      </c>
      <c r="M146" s="179">
        <v>2.9948807361294061</v>
      </c>
      <c r="N146" s="179">
        <v>2.7180084412167949</v>
      </c>
      <c r="O146" s="179">
        <v>0.63129131300441688</v>
      </c>
      <c r="P146" s="159"/>
      <c r="Q146" s="156">
        <v>167.15199999999999</v>
      </c>
      <c r="R146" s="156">
        <v>90.748999999999995</v>
      </c>
      <c r="S146" s="156">
        <v>3.9130000000000003</v>
      </c>
      <c r="T146" s="156">
        <v>2570.402</v>
      </c>
      <c r="U146" s="156">
        <v>2292.8510000000006</v>
      </c>
      <c r="V146" s="156">
        <v>277.55099999999959</v>
      </c>
      <c r="W146" s="156">
        <v>1559.6679999999999</v>
      </c>
      <c r="X146" s="156">
        <v>1415.479</v>
      </c>
      <c r="Y146" s="156">
        <v>144.18899999999991</v>
      </c>
      <c r="Z146" s="156">
        <v>367.55700000000002</v>
      </c>
      <c r="AA146" s="156">
        <v>65.27600000000001</v>
      </c>
      <c r="AB146" s="159"/>
      <c r="AC146" s="163">
        <v>4824.7169999999996</v>
      </c>
      <c r="AD146" s="159"/>
      <c r="AE146" s="156">
        <v>230.35300000000001</v>
      </c>
      <c r="AF146" s="156">
        <v>77.146000000000001</v>
      </c>
      <c r="AG146" s="156">
        <v>5.1129999999999995</v>
      </c>
      <c r="AH146" s="156">
        <v>2647.4679999999998</v>
      </c>
      <c r="AI146" s="156">
        <v>1540.616</v>
      </c>
      <c r="AJ146" s="156">
        <v>350.57499999999999</v>
      </c>
      <c r="AK146" s="156">
        <v>40.326000000000001</v>
      </c>
      <c r="AL146" s="159"/>
      <c r="AM146" s="165">
        <v>4891.616</v>
      </c>
    </row>
    <row r="147" spans="1:39" ht="12.75" customHeight="1">
      <c r="A147" s="156" t="s">
        <v>776</v>
      </c>
      <c r="B147" s="156" t="s">
        <v>831</v>
      </c>
      <c r="C147" s="156">
        <v>23.594000000000001</v>
      </c>
      <c r="D147" s="156">
        <v>732.05799999999999</v>
      </c>
      <c r="E147" s="156">
        <v>8204.2970000000005</v>
      </c>
      <c r="F147" s="156">
        <v>563.57099999999991</v>
      </c>
      <c r="G147" s="156">
        <v>57188.35100000001</v>
      </c>
      <c r="H147" s="159"/>
      <c r="I147" s="179">
        <v>8.9944053572942266</v>
      </c>
      <c r="J147" s="180">
        <v>9.0720953804206764E-2</v>
      </c>
      <c r="K147" s="180">
        <v>0.3062063696621416</v>
      </c>
      <c r="L147" s="180">
        <v>0.27094801663079726</v>
      </c>
      <c r="M147" s="179">
        <v>3.0661939666874272</v>
      </c>
      <c r="N147" s="179">
        <v>2.7080456588433401</v>
      </c>
      <c r="O147" s="179">
        <v>0.6319975898588156</v>
      </c>
      <c r="P147" s="159"/>
      <c r="Q147" s="156">
        <v>212.214</v>
      </c>
      <c r="R147" s="156">
        <v>66.412999999999997</v>
      </c>
      <c r="S147" s="156">
        <v>4.9719999999999995</v>
      </c>
      <c r="T147" s="156">
        <v>2512.2079999999996</v>
      </c>
      <c r="U147" s="156">
        <v>2222.9380000000001</v>
      </c>
      <c r="V147" s="156">
        <v>289.26999999999975</v>
      </c>
      <c r="W147" s="156">
        <v>1728.0179999999998</v>
      </c>
      <c r="X147" s="156">
        <v>1526.1759999999999</v>
      </c>
      <c r="Y147" s="156">
        <v>201.84200000000004</v>
      </c>
      <c r="Z147" s="156">
        <v>361.42899999999997</v>
      </c>
      <c r="AA147" s="156">
        <v>85.341999999999985</v>
      </c>
      <c r="AB147" s="159"/>
      <c r="AC147" s="163">
        <v>4970.5959999999995</v>
      </c>
      <c r="AD147" s="159"/>
      <c r="AE147" s="156">
        <v>163.31</v>
      </c>
      <c r="AF147" s="156">
        <v>79.63900000000001</v>
      </c>
      <c r="AG147" s="156">
        <v>4.0269999999999992</v>
      </c>
      <c r="AH147" s="156">
        <v>2516.3249999999998</v>
      </c>
      <c r="AI147" s="156">
        <v>1583.357</v>
      </c>
      <c r="AJ147" s="156">
        <v>371.95299999999997</v>
      </c>
      <c r="AK147" s="156">
        <v>64.945000000000007</v>
      </c>
      <c r="AL147" s="159"/>
      <c r="AM147" s="165">
        <v>4783.3029999999999</v>
      </c>
    </row>
    <row r="148" spans="1:39" ht="12.75" customHeight="1">
      <c r="A148" s="156" t="s">
        <v>776</v>
      </c>
      <c r="B148" s="156" t="s">
        <v>51</v>
      </c>
      <c r="C148" s="156">
        <v>16.033000000000001</v>
      </c>
      <c r="D148" s="156">
        <v>695.21299999999997</v>
      </c>
      <c r="E148" s="156">
        <v>7724.0779999999995</v>
      </c>
      <c r="F148" s="156">
        <v>465.55700000000002</v>
      </c>
      <c r="G148" s="156">
        <v>60015.085999999996</v>
      </c>
      <c r="H148" s="159"/>
      <c r="I148" s="179">
        <v>8.9661947233830208</v>
      </c>
      <c r="J148" s="180">
        <v>9.0819648079077928E-2</v>
      </c>
      <c r="K148" s="180">
        <v>0.30697074783553452</v>
      </c>
      <c r="L148" s="180">
        <v>0.27053079992201007</v>
      </c>
      <c r="M148" s="179">
        <v>2.9810721350983873</v>
      </c>
      <c r="N148" s="179">
        <v>2.7050651155497607</v>
      </c>
      <c r="O148" s="179">
        <v>0.61407726717245736</v>
      </c>
      <c r="P148" s="159"/>
      <c r="Q148" s="156">
        <v>143.755</v>
      </c>
      <c r="R148" s="156">
        <v>63.138999999999996</v>
      </c>
      <c r="S148" s="156">
        <v>3.7949999999999999</v>
      </c>
      <c r="T148" s="156">
        <v>2371.0659999999998</v>
      </c>
      <c r="U148" s="156">
        <v>2089.6010000000001</v>
      </c>
      <c r="V148" s="156">
        <v>281.4649999999998</v>
      </c>
      <c r="W148" s="156">
        <v>1387.8589999999999</v>
      </c>
      <c r="X148" s="156">
        <v>1259.3620000000001</v>
      </c>
      <c r="Y148" s="156">
        <v>128.49699999999984</v>
      </c>
      <c r="Z148" s="156">
        <v>368.53900000000004</v>
      </c>
      <c r="AA148" s="156">
        <v>55.268999999999991</v>
      </c>
      <c r="AB148" s="159"/>
      <c r="AC148" s="163">
        <v>4393.4219999999996</v>
      </c>
      <c r="AD148" s="159"/>
      <c r="AE148" s="156">
        <v>212.881</v>
      </c>
      <c r="AF148" s="156">
        <v>66.84899999999999</v>
      </c>
      <c r="AG148" s="156">
        <v>4.9670000000000005</v>
      </c>
      <c r="AH148" s="156">
        <v>2415.855</v>
      </c>
      <c r="AI148" s="156">
        <v>1633.3629999999998</v>
      </c>
      <c r="AJ148" s="156">
        <v>368.94200000000001</v>
      </c>
      <c r="AK148" s="156">
        <v>83.295999999999992</v>
      </c>
      <c r="AL148" s="159"/>
      <c r="AM148" s="165">
        <v>4785.826</v>
      </c>
    </row>
    <row r="149" spans="1:39" ht="12.75" customHeight="1">
      <c r="A149" s="156" t="s">
        <v>776</v>
      </c>
      <c r="B149" s="156" t="s">
        <v>829</v>
      </c>
      <c r="C149" s="156">
        <v>22.023000000000003</v>
      </c>
      <c r="D149" s="156">
        <v>953.38</v>
      </c>
      <c r="E149" s="156">
        <v>7527.8270000000002</v>
      </c>
      <c r="F149" s="156">
        <v>610.46299999999997</v>
      </c>
      <c r="G149" s="156">
        <v>55514.756000000001</v>
      </c>
      <c r="H149" s="159"/>
      <c r="I149" s="179">
        <v>9.0177087590246536</v>
      </c>
      <c r="J149" s="180">
        <v>9.0095240093142306E-2</v>
      </c>
      <c r="K149" s="180">
        <v>0.32264118184437551</v>
      </c>
      <c r="L149" s="180">
        <v>0.29196114629095493</v>
      </c>
      <c r="M149" s="179">
        <v>3.0019345971827942</v>
      </c>
      <c r="N149" s="179">
        <v>2.7115255142408308</v>
      </c>
      <c r="O149" s="179">
        <v>0.57922798039497825</v>
      </c>
      <c r="P149" s="159"/>
      <c r="Q149" s="156">
        <v>198.59699999999998</v>
      </c>
      <c r="R149" s="156">
        <v>85.89500000000001</v>
      </c>
      <c r="S149" s="156">
        <v>5.0169999999999995</v>
      </c>
      <c r="T149" s="156">
        <v>2428.7869999999998</v>
      </c>
      <c r="U149" s="156">
        <v>2197.8330000000005</v>
      </c>
      <c r="V149" s="156">
        <v>230.95399999999952</v>
      </c>
      <c r="W149" s="156">
        <v>1832.57</v>
      </c>
      <c r="X149" s="156">
        <v>1655.2860000000001</v>
      </c>
      <c r="Y149" s="156">
        <v>177.28399999999965</v>
      </c>
      <c r="Z149" s="156">
        <v>321.55700000000002</v>
      </c>
      <c r="AA149" s="156">
        <v>49.662999999999997</v>
      </c>
      <c r="AB149" s="159"/>
      <c r="AC149" s="163">
        <v>4922.0859999999993</v>
      </c>
      <c r="AD149" s="159"/>
      <c r="AE149" s="156">
        <v>138.059</v>
      </c>
      <c r="AF149" s="156">
        <v>58.78</v>
      </c>
      <c r="AG149" s="156">
        <v>4.6310000000000002</v>
      </c>
      <c r="AH149" s="156">
        <v>2574.7570000000001</v>
      </c>
      <c r="AI149" s="156">
        <v>1532.9169999999999</v>
      </c>
      <c r="AJ149" s="156">
        <v>336.952</v>
      </c>
      <c r="AK149" s="156">
        <v>54.164999999999999</v>
      </c>
      <c r="AL149" s="159"/>
      <c r="AM149" s="165">
        <v>4700.143</v>
      </c>
    </row>
    <row r="150" spans="1:39" ht="12.75" customHeight="1">
      <c r="A150" s="156" t="s">
        <v>776</v>
      </c>
      <c r="B150" s="156" t="s">
        <v>830</v>
      </c>
      <c r="C150" s="156">
        <v>24.096000000000004</v>
      </c>
      <c r="D150" s="156">
        <v>1013.721</v>
      </c>
      <c r="E150" s="156">
        <v>7806.2729999999992</v>
      </c>
      <c r="F150" s="156">
        <v>536.69200000000001</v>
      </c>
      <c r="G150" s="156">
        <v>57859.25</v>
      </c>
      <c r="H150" s="159"/>
      <c r="I150" s="179">
        <v>9.0129482071713127</v>
      </c>
      <c r="J150" s="180">
        <v>8.9774208090786317E-2</v>
      </c>
      <c r="K150" s="180">
        <v>0.32773873012127558</v>
      </c>
      <c r="L150" s="180">
        <v>0.29571166675825977</v>
      </c>
      <c r="M150" s="179">
        <v>3.072589120016695</v>
      </c>
      <c r="N150" s="179">
        <v>2.7346597303481328</v>
      </c>
      <c r="O150" s="179">
        <v>0.58879954372032117</v>
      </c>
      <c r="P150" s="159"/>
      <c r="Q150" s="156">
        <v>217.17599999999999</v>
      </c>
      <c r="R150" s="156">
        <v>91.006</v>
      </c>
      <c r="S150" s="156">
        <v>4.4930000000000003</v>
      </c>
      <c r="T150" s="156">
        <v>2558.4180000000001</v>
      </c>
      <c r="U150" s="156">
        <v>2308.4059999999999</v>
      </c>
      <c r="V150" s="156">
        <v>250.01199999999966</v>
      </c>
      <c r="W150" s="156">
        <v>1649.0340000000001</v>
      </c>
      <c r="X150" s="156">
        <v>1467.67</v>
      </c>
      <c r="Y150" s="156">
        <v>181.36400000000003</v>
      </c>
      <c r="Z150" s="156">
        <v>340.67499999999995</v>
      </c>
      <c r="AA150" s="156">
        <v>78.763999999999996</v>
      </c>
      <c r="AB150" s="159"/>
      <c r="AC150" s="163">
        <v>4939.5659999999998</v>
      </c>
      <c r="AD150" s="159"/>
      <c r="AE150" s="156">
        <v>197.33099999999999</v>
      </c>
      <c r="AF150" s="156">
        <v>84.456999999999994</v>
      </c>
      <c r="AG150" s="156">
        <v>5.1120000000000001</v>
      </c>
      <c r="AH150" s="156">
        <v>2569.471</v>
      </c>
      <c r="AI150" s="156">
        <v>1808.8140000000001</v>
      </c>
      <c r="AJ150" s="156">
        <v>328.59499999999997</v>
      </c>
      <c r="AK150" s="156">
        <v>48.959000000000003</v>
      </c>
      <c r="AL150" s="159"/>
      <c r="AM150" s="165">
        <v>5042.2020000000002</v>
      </c>
    </row>
    <row r="151" spans="1:39" ht="12.75" customHeight="1">
      <c r="A151" s="156" t="s">
        <v>776</v>
      </c>
      <c r="B151" s="156" t="s">
        <v>831</v>
      </c>
      <c r="C151" s="156">
        <v>23.975000000000001</v>
      </c>
      <c r="D151" s="156">
        <v>765.81399999999996</v>
      </c>
      <c r="E151" s="156">
        <v>8157.1679999999997</v>
      </c>
      <c r="F151" s="156">
        <v>564.64300000000003</v>
      </c>
      <c r="G151" s="156">
        <v>56791.728999999999</v>
      </c>
      <c r="H151" s="159"/>
      <c r="I151" s="179">
        <v>8.9800208550573508</v>
      </c>
      <c r="J151" s="180">
        <v>9.0706098347640554E-2</v>
      </c>
      <c r="K151" s="180">
        <v>0.30637042169537265</v>
      </c>
      <c r="L151" s="180">
        <v>0.27489601783364026</v>
      </c>
      <c r="M151" s="179">
        <v>3.0465090331412945</v>
      </c>
      <c r="N151" s="179">
        <v>2.7252299240404998</v>
      </c>
      <c r="O151" s="179">
        <v>0.60047124115555639</v>
      </c>
      <c r="P151" s="159"/>
      <c r="Q151" s="156">
        <v>215.29599999999999</v>
      </c>
      <c r="R151" s="156">
        <v>69.463999999999999</v>
      </c>
      <c r="S151" s="156">
        <v>5.3559999999999999</v>
      </c>
      <c r="T151" s="156">
        <v>2499.1149999999998</v>
      </c>
      <c r="U151" s="156">
        <v>2242.373</v>
      </c>
      <c r="V151" s="156">
        <v>256.74199999999985</v>
      </c>
      <c r="W151" s="156">
        <v>1720.19</v>
      </c>
      <c r="X151" s="156">
        <v>1538.7819999999999</v>
      </c>
      <c r="Y151" s="156">
        <v>181.40800000000007</v>
      </c>
      <c r="Z151" s="156">
        <v>341.01800000000003</v>
      </c>
      <c r="AA151" s="156">
        <v>85.225000000000009</v>
      </c>
      <c r="AB151" s="159"/>
      <c r="AC151" s="163">
        <v>4935.6639999999998</v>
      </c>
      <c r="AD151" s="159"/>
      <c r="AE151" s="156">
        <v>212.70299999999997</v>
      </c>
      <c r="AF151" s="156">
        <v>82.600999999999999</v>
      </c>
      <c r="AG151" s="156">
        <v>4.4489999999999998</v>
      </c>
      <c r="AH151" s="156">
        <v>2163.7910000000002</v>
      </c>
      <c r="AI151" s="156">
        <v>1685.4680000000001</v>
      </c>
      <c r="AJ151" s="156">
        <v>348.14600000000002</v>
      </c>
      <c r="AK151" s="156">
        <v>78.092999999999989</v>
      </c>
      <c r="AL151" s="159"/>
      <c r="AM151" s="165">
        <v>4575.4229999999998</v>
      </c>
    </row>
    <row r="152" spans="1:39" ht="12.75" customHeight="1">
      <c r="A152" s="156" t="s">
        <v>776</v>
      </c>
      <c r="B152" s="156" t="s">
        <v>52</v>
      </c>
      <c r="C152" s="156">
        <v>17.048999999999999</v>
      </c>
      <c r="D152" s="156">
        <v>719.26499999999999</v>
      </c>
      <c r="E152" s="156">
        <v>8116.2069999999994</v>
      </c>
      <c r="F152" s="156">
        <v>482.63299999999998</v>
      </c>
      <c r="G152" s="156">
        <v>60702.487999999998</v>
      </c>
      <c r="H152" s="159"/>
      <c r="I152" s="179">
        <v>8.9729016364596159</v>
      </c>
      <c r="J152" s="180">
        <v>9.0766268343378309E-2</v>
      </c>
      <c r="K152" s="180">
        <v>0.30374878314463882</v>
      </c>
      <c r="L152" s="180">
        <v>0.26708830861509575</v>
      </c>
      <c r="M152" s="179">
        <v>3.0760039201629401</v>
      </c>
      <c r="N152" s="179">
        <v>2.7428895247527625</v>
      </c>
      <c r="O152" s="179">
        <v>0.60888278582584632</v>
      </c>
      <c r="P152" s="159"/>
      <c r="Q152" s="156">
        <v>152.97899999999998</v>
      </c>
      <c r="R152" s="156">
        <v>65.284999999999997</v>
      </c>
      <c r="S152" s="156">
        <v>4.2409999999999997</v>
      </c>
      <c r="T152" s="156">
        <v>2465.2879999999996</v>
      </c>
      <c r="U152" s="156">
        <v>2167.7439999999997</v>
      </c>
      <c r="V152" s="156">
        <v>297.54400000000004</v>
      </c>
      <c r="W152" s="156">
        <v>1484.5810000000001</v>
      </c>
      <c r="X152" s="156">
        <v>1323.809</v>
      </c>
      <c r="Y152" s="156">
        <v>160.77199999999999</v>
      </c>
      <c r="Z152" s="156">
        <v>369.60700000000003</v>
      </c>
      <c r="AA152" s="156">
        <v>65.56</v>
      </c>
      <c r="AB152" s="159"/>
      <c r="AC152" s="163">
        <v>4607.5409999999993</v>
      </c>
      <c r="AD152" s="159"/>
      <c r="AE152" s="156">
        <v>216.69100000000003</v>
      </c>
      <c r="AF152" s="156">
        <v>69.465000000000003</v>
      </c>
      <c r="AG152" s="156">
        <v>5.6790000000000003</v>
      </c>
      <c r="AH152" s="156">
        <v>2189.723</v>
      </c>
      <c r="AI152" s="156">
        <v>1466.356</v>
      </c>
      <c r="AJ152" s="156">
        <v>363.53300000000002</v>
      </c>
      <c r="AK152" s="156">
        <v>87.248000000000005</v>
      </c>
      <c r="AL152" s="159"/>
      <c r="AM152" s="165">
        <v>4398.3719999999994</v>
      </c>
    </row>
    <row r="153" spans="1:39" ht="12.75" customHeight="1">
      <c r="A153" s="156" t="s">
        <v>776</v>
      </c>
      <c r="B153" s="156" t="s">
        <v>829</v>
      </c>
      <c r="C153" s="156">
        <v>21.770000000000003</v>
      </c>
      <c r="D153" s="156">
        <v>959.68499999999995</v>
      </c>
      <c r="E153" s="156">
        <v>7728.4530000000013</v>
      </c>
      <c r="F153" s="156">
        <v>526.38099999999997</v>
      </c>
      <c r="G153" s="156">
        <v>56171.339000000007</v>
      </c>
      <c r="H153" s="159"/>
      <c r="I153" s="179">
        <v>9.0224621038125843</v>
      </c>
      <c r="J153" s="180">
        <v>9.0136867826422204E-2</v>
      </c>
      <c r="K153" s="180">
        <v>0.32875803217021571</v>
      </c>
      <c r="L153" s="180">
        <v>0.29338924620490026</v>
      </c>
      <c r="M153" s="179">
        <v>3.076032379588169</v>
      </c>
      <c r="N153" s="179">
        <v>2.7540887684015947</v>
      </c>
      <c r="O153" s="179">
        <v>0.572571360636427</v>
      </c>
      <c r="P153" s="159"/>
      <c r="Q153" s="156">
        <v>196.41899999999998</v>
      </c>
      <c r="R153" s="156">
        <v>86.502999999999986</v>
      </c>
      <c r="S153" s="156">
        <v>5.1059999999999999</v>
      </c>
      <c r="T153" s="156">
        <v>2540.7910000000002</v>
      </c>
      <c r="U153" s="156">
        <v>2267.4450000000002</v>
      </c>
      <c r="V153" s="156">
        <v>273.34599999999983</v>
      </c>
      <c r="W153" s="156">
        <v>1619.165</v>
      </c>
      <c r="X153" s="156">
        <v>1449.6999999999998</v>
      </c>
      <c r="Y153" s="156">
        <v>169.465</v>
      </c>
      <c r="Z153" s="156">
        <v>321.62099999999998</v>
      </c>
      <c r="AA153" s="156">
        <v>65.836999999999989</v>
      </c>
      <c r="AB153" s="159"/>
      <c r="AC153" s="163">
        <v>4835.442</v>
      </c>
      <c r="AD153" s="159"/>
      <c r="AE153" s="156">
        <v>148.10000000000002</v>
      </c>
      <c r="AF153" s="156">
        <v>56.411999999999999</v>
      </c>
      <c r="AG153" s="156">
        <v>4.7709999999999999</v>
      </c>
      <c r="AH153" s="156">
        <v>2488.3040000000001</v>
      </c>
      <c r="AI153" s="156">
        <v>1647.4230000000002</v>
      </c>
      <c r="AJ153" s="156">
        <v>336.21</v>
      </c>
      <c r="AK153" s="156">
        <v>66.448999999999998</v>
      </c>
      <c r="AL153" s="159"/>
      <c r="AM153" s="165">
        <v>4747.7309999999998</v>
      </c>
    </row>
    <row r="154" spans="1:39" ht="12.75" customHeight="1">
      <c r="A154" s="156" t="s">
        <v>776</v>
      </c>
      <c r="B154" s="156" t="s">
        <v>830</v>
      </c>
      <c r="C154" s="156">
        <v>23.872999999999998</v>
      </c>
      <c r="D154" s="156">
        <v>1064.307</v>
      </c>
      <c r="E154" s="156">
        <v>8204.969000000001</v>
      </c>
      <c r="F154" s="156">
        <v>596.73500000000001</v>
      </c>
      <c r="G154" s="156">
        <v>61004.687999999995</v>
      </c>
      <c r="H154" s="159"/>
      <c r="I154" s="179">
        <v>9.0028065178234833</v>
      </c>
      <c r="J154" s="180">
        <v>8.9103989732285893E-2</v>
      </c>
      <c r="K154" s="180">
        <v>0.32594724002004144</v>
      </c>
      <c r="L154" s="180">
        <v>0.29313139391507748</v>
      </c>
      <c r="M154" s="179">
        <v>3.0504243927371446</v>
      </c>
      <c r="N154" s="179">
        <v>2.7550319656128766</v>
      </c>
      <c r="O154" s="179">
        <v>0.5928265709677919</v>
      </c>
      <c r="P154" s="159"/>
      <c r="Q154" s="156">
        <v>214.92399999999998</v>
      </c>
      <c r="R154" s="156">
        <v>94.834000000000003</v>
      </c>
      <c r="S154" s="156">
        <v>4.5830000000000002</v>
      </c>
      <c r="T154" s="156">
        <v>2674.3869999999997</v>
      </c>
      <c r="U154" s="156">
        <v>2405.1339999999996</v>
      </c>
      <c r="V154" s="156">
        <v>269.25300000000021</v>
      </c>
      <c r="W154" s="156">
        <v>1820.2950000000001</v>
      </c>
      <c r="X154" s="156">
        <v>1644.0239999999999</v>
      </c>
      <c r="Y154" s="156">
        <v>176.27100000000002</v>
      </c>
      <c r="Z154" s="156">
        <v>361.65199999999999</v>
      </c>
      <c r="AA154" s="156">
        <v>86.126999999999995</v>
      </c>
      <c r="AB154" s="159"/>
      <c r="AC154" s="163">
        <v>5256.8019999999997</v>
      </c>
      <c r="AD154" s="159"/>
      <c r="AE154" s="156">
        <v>198.92899999999997</v>
      </c>
      <c r="AF154" s="156">
        <v>84.489000000000004</v>
      </c>
      <c r="AG154" s="156">
        <v>5.3770000000000007</v>
      </c>
      <c r="AH154" s="156">
        <v>2621.9960000000001</v>
      </c>
      <c r="AI154" s="156">
        <v>1789.537</v>
      </c>
      <c r="AJ154" s="156">
        <v>355.255</v>
      </c>
      <c r="AK154" s="156">
        <v>64.576000000000008</v>
      </c>
      <c r="AL154" s="159"/>
      <c r="AM154" s="165">
        <v>5119.7759999999998</v>
      </c>
    </row>
    <row r="155" spans="1:39" ht="12.75" customHeight="1">
      <c r="A155" s="156" t="s">
        <v>776</v>
      </c>
      <c r="B155" s="156" t="s">
        <v>831</v>
      </c>
      <c r="C155" s="156">
        <v>24.119999999999997</v>
      </c>
      <c r="D155" s="156">
        <v>793.18599999999992</v>
      </c>
      <c r="E155" s="156">
        <v>8300.2279999999992</v>
      </c>
      <c r="F155" s="156">
        <v>537.59999999999991</v>
      </c>
      <c r="G155" s="156">
        <v>56429.775000000001</v>
      </c>
      <c r="H155" s="159"/>
      <c r="I155" s="179">
        <v>8.9787728026533991</v>
      </c>
      <c r="J155" s="180">
        <v>8.9811217041147987E-2</v>
      </c>
      <c r="K155" s="180">
        <v>0.31039677464281706</v>
      </c>
      <c r="L155" s="180">
        <v>0.2778929687232688</v>
      </c>
      <c r="M155" s="179">
        <v>3.0529092261904771</v>
      </c>
      <c r="N155" s="179">
        <v>2.7480598958333338</v>
      </c>
      <c r="O155" s="179">
        <v>0.57053213485256682</v>
      </c>
      <c r="P155" s="159"/>
      <c r="Q155" s="156">
        <v>216.56799999999998</v>
      </c>
      <c r="R155" s="156">
        <v>71.236999999999995</v>
      </c>
      <c r="S155" s="156">
        <v>5.532</v>
      </c>
      <c r="T155" s="156">
        <v>2576.364</v>
      </c>
      <c r="U155" s="156">
        <v>2306.5749999999998</v>
      </c>
      <c r="V155" s="156">
        <v>269.7890000000001</v>
      </c>
      <c r="W155" s="156">
        <v>1641.2440000000001</v>
      </c>
      <c r="X155" s="156">
        <v>1477.357</v>
      </c>
      <c r="Y155" s="156">
        <v>163.887</v>
      </c>
      <c r="Z155" s="156">
        <v>321.95000000000005</v>
      </c>
      <c r="AA155" s="156">
        <v>81.48</v>
      </c>
      <c r="AB155" s="159"/>
      <c r="AC155" s="163">
        <v>4914.375</v>
      </c>
      <c r="AD155" s="159"/>
      <c r="AE155" s="156">
        <v>210.06400000000002</v>
      </c>
      <c r="AF155" s="156">
        <v>86.164000000000001</v>
      </c>
      <c r="AG155" s="156">
        <v>4.5039999999999996</v>
      </c>
      <c r="AH155" s="156">
        <v>2482.4929999999999</v>
      </c>
      <c r="AI155" s="156">
        <v>1677.0809999999999</v>
      </c>
      <c r="AJ155" s="156">
        <v>329.96100000000001</v>
      </c>
      <c r="AK155" s="156">
        <v>90.548999999999992</v>
      </c>
      <c r="AL155" s="159"/>
      <c r="AM155" s="165">
        <v>4880.7989999999991</v>
      </c>
    </row>
    <row r="156" spans="1:39" ht="12.75" customHeight="1">
      <c r="A156" s="156" t="s">
        <v>776</v>
      </c>
      <c r="B156" s="156" t="s">
        <v>53</v>
      </c>
      <c r="C156" s="156">
        <v>17.789000000000001</v>
      </c>
      <c r="D156" s="156">
        <v>761.25300000000004</v>
      </c>
      <c r="E156" s="156">
        <v>8173.3770000000004</v>
      </c>
      <c r="F156" s="156">
        <v>469.52300000000002</v>
      </c>
      <c r="G156" s="156">
        <v>59239.369999999995</v>
      </c>
      <c r="H156" s="159"/>
      <c r="I156" s="179">
        <v>8.9745910394063735</v>
      </c>
      <c r="J156" s="180">
        <v>9.0062042448436977E-2</v>
      </c>
      <c r="K156" s="180">
        <v>0.3078182983606409</v>
      </c>
      <c r="L156" s="180">
        <v>0.27177750396194861</v>
      </c>
      <c r="M156" s="179">
        <v>3.0713234495434727</v>
      </c>
      <c r="N156" s="179">
        <v>2.7489196482387444</v>
      </c>
      <c r="O156" s="179">
        <v>0.55234044521405268</v>
      </c>
      <c r="P156" s="159"/>
      <c r="Q156" s="156">
        <v>159.649</v>
      </c>
      <c r="R156" s="156">
        <v>68.56</v>
      </c>
      <c r="S156" s="156">
        <v>4.2930000000000001</v>
      </c>
      <c r="T156" s="156">
        <v>2515.915</v>
      </c>
      <c r="U156" s="156">
        <v>2221.34</v>
      </c>
      <c r="V156" s="156">
        <v>294.57499999999987</v>
      </c>
      <c r="W156" s="156">
        <v>1442.057</v>
      </c>
      <c r="X156" s="156">
        <v>1290.681</v>
      </c>
      <c r="Y156" s="156">
        <v>151.37599999999998</v>
      </c>
      <c r="Z156" s="156">
        <v>327.20299999999997</v>
      </c>
      <c r="AA156" s="156">
        <v>45.226999999999997</v>
      </c>
      <c r="AB156" s="159"/>
      <c r="AC156" s="163">
        <v>4562.9040000000005</v>
      </c>
      <c r="AD156" s="159"/>
      <c r="AE156" s="156">
        <v>218.49200000000002</v>
      </c>
      <c r="AF156" s="156">
        <v>71.126999999999995</v>
      </c>
      <c r="AG156" s="156">
        <v>5.5270000000000001</v>
      </c>
      <c r="AH156" s="156">
        <v>2437.3609999999999</v>
      </c>
      <c r="AI156" s="156">
        <v>1478.817</v>
      </c>
      <c r="AJ156" s="156">
        <v>335.733</v>
      </c>
      <c r="AK156" s="156">
        <v>80.213999999999999</v>
      </c>
      <c r="AL156" s="159"/>
      <c r="AM156" s="165">
        <v>4632.93</v>
      </c>
    </row>
    <row r="157" spans="1:39" ht="12.75" customHeight="1">
      <c r="A157" s="156" t="s">
        <v>776</v>
      </c>
      <c r="B157" s="156" t="s">
        <v>829</v>
      </c>
      <c r="C157" s="156">
        <v>22.823999999999998</v>
      </c>
      <c r="D157" s="156">
        <v>978.38499999999999</v>
      </c>
      <c r="E157" s="156">
        <v>8117.8110000000006</v>
      </c>
      <c r="F157" s="156">
        <v>554.16499999999996</v>
      </c>
      <c r="G157" s="156">
        <v>57244.339</v>
      </c>
      <c r="H157" s="159"/>
      <c r="I157" s="179">
        <v>8.9970644935155981</v>
      </c>
      <c r="J157" s="180">
        <v>8.9573123054830159E-2</v>
      </c>
      <c r="K157" s="180">
        <v>0.3251627809516629</v>
      </c>
      <c r="L157" s="180">
        <v>0.2902633480873108</v>
      </c>
      <c r="M157" s="179">
        <v>3.0690480272121121</v>
      </c>
      <c r="N157" s="179">
        <v>2.7500365414632832</v>
      </c>
      <c r="O157" s="179">
        <v>0.53110229816785903</v>
      </c>
      <c r="P157" s="159"/>
      <c r="Q157" s="156">
        <v>205.34899999999999</v>
      </c>
      <c r="R157" s="156">
        <v>87.637</v>
      </c>
      <c r="S157" s="156">
        <v>5.54</v>
      </c>
      <c r="T157" s="156">
        <v>2639.6099999999997</v>
      </c>
      <c r="U157" s="156">
        <v>2356.3029999999999</v>
      </c>
      <c r="V157" s="156">
        <v>283.30700000000019</v>
      </c>
      <c r="W157" s="156">
        <v>1700.759</v>
      </c>
      <c r="X157" s="156">
        <v>1523.9740000000002</v>
      </c>
      <c r="Y157" s="156">
        <v>176.785</v>
      </c>
      <c r="Z157" s="156">
        <v>304.02600000000001</v>
      </c>
      <c r="AA157" s="156">
        <v>25.841999999999999</v>
      </c>
      <c r="AB157" s="159"/>
      <c r="AC157" s="163">
        <v>4968.7629999999999</v>
      </c>
      <c r="AD157" s="159"/>
      <c r="AE157" s="156">
        <v>134.518</v>
      </c>
      <c r="AF157" s="156">
        <v>56.707000000000001</v>
      </c>
      <c r="AG157" s="156">
        <v>4.5999999999999996</v>
      </c>
      <c r="AH157" s="156">
        <v>2723.4679999999998</v>
      </c>
      <c r="AI157" s="156">
        <v>1617.6870000000001</v>
      </c>
      <c r="AJ157" s="156">
        <v>310.09400000000005</v>
      </c>
      <c r="AK157" s="156">
        <v>50.331000000000003</v>
      </c>
      <c r="AL157" s="159"/>
      <c r="AM157" s="165">
        <v>4897.2880000000005</v>
      </c>
    </row>
    <row r="158" spans="1:39" ht="12.75" customHeight="1">
      <c r="A158" s="156" t="s">
        <v>776</v>
      </c>
      <c r="B158" s="156" t="s">
        <v>830</v>
      </c>
      <c r="C158" s="156">
        <v>25.463000000000001</v>
      </c>
      <c r="D158" s="156">
        <v>1103.922</v>
      </c>
      <c r="E158" s="156">
        <v>8359.7849999999999</v>
      </c>
      <c r="F158" s="156">
        <v>606.29600000000005</v>
      </c>
      <c r="G158" s="156">
        <v>60385.504000000001</v>
      </c>
      <c r="H158" s="159"/>
      <c r="I158" s="179">
        <v>8.9943840081687156</v>
      </c>
      <c r="J158" s="180">
        <v>8.9331492623573053E-2</v>
      </c>
      <c r="K158" s="180">
        <v>0.32890056383028982</v>
      </c>
      <c r="L158" s="180">
        <v>0.29648130902888048</v>
      </c>
      <c r="M158" s="179">
        <v>3.0393042342354226</v>
      </c>
      <c r="N158" s="179">
        <v>2.752422908942167</v>
      </c>
      <c r="O158" s="179">
        <v>0.55133927506840041</v>
      </c>
      <c r="P158" s="159"/>
      <c r="Q158" s="156">
        <v>229.024</v>
      </c>
      <c r="R158" s="156">
        <v>98.615000000000009</v>
      </c>
      <c r="S158" s="156">
        <v>4.9740000000000002</v>
      </c>
      <c r="T158" s="156">
        <v>2749.538</v>
      </c>
      <c r="U158" s="156">
        <v>2478.52</v>
      </c>
      <c r="V158" s="156">
        <v>271.01800000000003</v>
      </c>
      <c r="W158" s="156">
        <v>1842.7180000000001</v>
      </c>
      <c r="X158" s="156">
        <v>1668.7830000000001</v>
      </c>
      <c r="Y158" s="156">
        <v>173.935</v>
      </c>
      <c r="Z158" s="156">
        <v>332.92899999999997</v>
      </c>
      <c r="AA158" s="156">
        <v>71.908000000000001</v>
      </c>
      <c r="AB158" s="159"/>
      <c r="AC158" s="163">
        <v>5329.7059999999992</v>
      </c>
      <c r="AD158" s="159"/>
      <c r="AE158" s="156">
        <v>200.303</v>
      </c>
      <c r="AF158" s="156">
        <v>85.383999999999986</v>
      </c>
      <c r="AG158" s="156">
        <v>5.968</v>
      </c>
      <c r="AH158" s="156">
        <v>2762.2870000000003</v>
      </c>
      <c r="AI158" s="156">
        <v>1901.0610000000001</v>
      </c>
      <c r="AJ158" s="156">
        <v>321.55900000000003</v>
      </c>
      <c r="AK158" s="156">
        <v>27.899000000000001</v>
      </c>
      <c r="AL158" s="159"/>
      <c r="AM158" s="165">
        <v>5304.4789999999994</v>
      </c>
    </row>
    <row r="159" spans="1:39" ht="12.75" customHeight="1">
      <c r="A159" s="156" t="s">
        <v>776</v>
      </c>
      <c r="B159" s="156" t="s">
        <v>831</v>
      </c>
      <c r="C159" s="156">
        <v>27.658999999999999</v>
      </c>
      <c r="D159" s="156">
        <v>805.63800000000015</v>
      </c>
      <c r="E159" s="156">
        <v>8430.8700000000008</v>
      </c>
      <c r="F159" s="156">
        <v>584.69699999999989</v>
      </c>
      <c r="G159" s="156">
        <v>58040.148999999998</v>
      </c>
      <c r="H159" s="159"/>
      <c r="I159" s="179">
        <v>9.1914747460139559</v>
      </c>
      <c r="J159" s="180">
        <v>9.0618863559067453E-2</v>
      </c>
      <c r="K159" s="180">
        <v>0.31095960440618825</v>
      </c>
      <c r="L159" s="180">
        <v>0.27708931581200996</v>
      </c>
      <c r="M159" s="179">
        <v>3.0488509433090991</v>
      </c>
      <c r="N159" s="179">
        <v>2.7574949076188187</v>
      </c>
      <c r="O159" s="179">
        <v>0.5604120692384853</v>
      </c>
      <c r="P159" s="159"/>
      <c r="Q159" s="156">
        <v>254.227</v>
      </c>
      <c r="R159" s="156">
        <v>73.006</v>
      </c>
      <c r="S159" s="156">
        <v>6.0350000000000001</v>
      </c>
      <c r="T159" s="156">
        <v>2621.66</v>
      </c>
      <c r="U159" s="156">
        <v>2336.1040000000003</v>
      </c>
      <c r="V159" s="156">
        <v>285.55600000000015</v>
      </c>
      <c r="W159" s="156">
        <v>1782.654</v>
      </c>
      <c r="X159" s="156">
        <v>1612.299</v>
      </c>
      <c r="Y159" s="156">
        <v>170.35499999999999</v>
      </c>
      <c r="Z159" s="156">
        <v>325.26400000000001</v>
      </c>
      <c r="AA159" s="156">
        <v>87.391999999999996</v>
      </c>
      <c r="AB159" s="159"/>
      <c r="AC159" s="163">
        <v>5150.2380000000003</v>
      </c>
      <c r="AD159" s="159"/>
      <c r="AE159" s="156">
        <v>229.99699999999999</v>
      </c>
      <c r="AF159" s="156">
        <v>90.025000000000006</v>
      </c>
      <c r="AG159" s="156">
        <v>5.3940000000000001</v>
      </c>
      <c r="AH159" s="156">
        <v>2632.7570000000001</v>
      </c>
      <c r="AI159" s="156">
        <v>1679.7750000000001</v>
      </c>
      <c r="AJ159" s="156">
        <v>322.86200000000002</v>
      </c>
      <c r="AK159" s="156">
        <v>70.656999999999996</v>
      </c>
      <c r="AL159" s="159"/>
      <c r="AM159" s="165">
        <v>5031.5169999999998</v>
      </c>
    </row>
    <row r="160" spans="1:39" ht="12.75" customHeight="1">
      <c r="A160" s="156" t="s">
        <v>776</v>
      </c>
      <c r="B160" s="156" t="s">
        <v>54</v>
      </c>
      <c r="C160" s="156">
        <v>16.137</v>
      </c>
      <c r="D160" s="156">
        <v>761.2</v>
      </c>
      <c r="E160" s="156">
        <v>8383.6189999999988</v>
      </c>
      <c r="F160" s="156">
        <v>402.762</v>
      </c>
      <c r="G160" s="156">
        <v>60388.657999999996</v>
      </c>
      <c r="H160" s="159"/>
      <c r="I160" s="179">
        <v>9.4039164652661587</v>
      </c>
      <c r="J160" s="180">
        <v>9.0723857067787697E-2</v>
      </c>
      <c r="K160" s="180">
        <v>0.31012251391672263</v>
      </c>
      <c r="L160" s="180">
        <v>0.27228968778280604</v>
      </c>
      <c r="M160" s="179">
        <v>3.1450459576623415</v>
      </c>
      <c r="N160" s="179">
        <v>2.8015279495086434</v>
      </c>
      <c r="O160" s="179">
        <v>0.57856062971295041</v>
      </c>
      <c r="P160" s="159"/>
      <c r="Q160" s="156">
        <v>151.751</v>
      </c>
      <c r="R160" s="156">
        <v>69.058999999999997</v>
      </c>
      <c r="S160" s="156">
        <v>4.4359999999999999</v>
      </c>
      <c r="T160" s="156">
        <v>2599.9490000000001</v>
      </c>
      <c r="U160" s="156">
        <v>2282.7730000000001</v>
      </c>
      <c r="V160" s="156">
        <v>317.1760000000001</v>
      </c>
      <c r="W160" s="156">
        <v>1266.7049999999999</v>
      </c>
      <c r="X160" s="156">
        <v>1128.3490000000002</v>
      </c>
      <c r="Y160" s="156">
        <v>138.35599999999999</v>
      </c>
      <c r="Z160" s="156">
        <v>349.38499999999999</v>
      </c>
      <c r="AA160" s="156">
        <v>73.897000000000006</v>
      </c>
      <c r="AB160" s="159"/>
      <c r="AC160" s="163">
        <v>4515.1820000000007</v>
      </c>
      <c r="AD160" s="159"/>
      <c r="AE160" s="156">
        <v>260.52999999999997</v>
      </c>
      <c r="AF160" s="156">
        <v>72.550000000000011</v>
      </c>
      <c r="AG160" s="156">
        <v>6.4020000000000001</v>
      </c>
      <c r="AH160" s="156">
        <v>2539.3900000000003</v>
      </c>
      <c r="AI160" s="156">
        <v>1349.3610000000001</v>
      </c>
      <c r="AJ160" s="156">
        <v>349.89</v>
      </c>
      <c r="AK160" s="156">
        <v>93.274999999999991</v>
      </c>
      <c r="AL160" s="159"/>
      <c r="AM160" s="165">
        <v>4671.317</v>
      </c>
    </row>
    <row r="161" spans="1:39" ht="12.75" customHeight="1">
      <c r="A161" s="156" t="s">
        <v>776</v>
      </c>
      <c r="B161" s="156" t="s">
        <v>829</v>
      </c>
      <c r="C161" s="156">
        <v>23.02</v>
      </c>
      <c r="D161" s="156">
        <v>1073.9369999999999</v>
      </c>
      <c r="E161" s="156">
        <v>8321.9140000000007</v>
      </c>
      <c r="F161" s="156">
        <v>557.50299999999993</v>
      </c>
      <c r="G161" s="156">
        <v>54331.627999999997</v>
      </c>
      <c r="H161" s="159"/>
      <c r="I161" s="179">
        <v>9.4492180712423988</v>
      </c>
      <c r="J161" s="180">
        <v>9.0053699611802179E-2</v>
      </c>
      <c r="K161" s="180">
        <v>0.32652608522510568</v>
      </c>
      <c r="L161" s="180">
        <v>0.29309243041925215</v>
      </c>
      <c r="M161" s="179">
        <v>3.1189482388435583</v>
      </c>
      <c r="N161" s="179">
        <v>2.8064656154316663</v>
      </c>
      <c r="O161" s="179">
        <v>0.55203573137915174</v>
      </c>
      <c r="P161" s="159"/>
      <c r="Q161" s="156">
        <v>217.52100000000002</v>
      </c>
      <c r="R161" s="156">
        <v>96.711999999999989</v>
      </c>
      <c r="S161" s="156">
        <v>5.7389999999999999</v>
      </c>
      <c r="T161" s="156">
        <v>2717.3220000000001</v>
      </c>
      <c r="U161" s="156">
        <v>2439.09</v>
      </c>
      <c r="V161" s="156">
        <v>278.23200000000008</v>
      </c>
      <c r="W161" s="156">
        <v>1738.8230000000001</v>
      </c>
      <c r="X161" s="156">
        <v>1564.6130000000001</v>
      </c>
      <c r="Y161" s="156">
        <v>174.21</v>
      </c>
      <c r="Z161" s="156">
        <v>299.93</v>
      </c>
      <c r="AA161" s="156">
        <v>74.197000000000003</v>
      </c>
      <c r="AB161" s="159"/>
      <c r="AC161" s="163">
        <v>5150.2439999999997</v>
      </c>
      <c r="AD161" s="159"/>
      <c r="AE161" s="156">
        <v>125.142</v>
      </c>
      <c r="AF161" s="156">
        <v>57.628</v>
      </c>
      <c r="AG161" s="156">
        <v>4.2270000000000003</v>
      </c>
      <c r="AH161" s="156">
        <v>2907.5</v>
      </c>
      <c r="AI161" s="156">
        <v>1669.8420000000001</v>
      </c>
      <c r="AJ161" s="156">
        <v>306.90000000000003</v>
      </c>
      <c r="AK161" s="156">
        <v>72.580000000000013</v>
      </c>
      <c r="AL161" s="159"/>
      <c r="AM161" s="165">
        <v>5144.0239999999994</v>
      </c>
    </row>
    <row r="162" spans="1:39" ht="12.75" customHeight="1">
      <c r="A162" s="156" t="s">
        <v>776</v>
      </c>
      <c r="B162" s="156" t="s">
        <v>830</v>
      </c>
      <c r="C162" s="156">
        <v>24.432000000000002</v>
      </c>
      <c r="D162" s="156">
        <v>1100.2</v>
      </c>
      <c r="E162" s="156">
        <v>8437.7199999999993</v>
      </c>
      <c r="F162" s="156">
        <v>576.05399999999997</v>
      </c>
      <c r="G162" s="156">
        <v>61810.521999999997</v>
      </c>
      <c r="H162" s="159"/>
      <c r="I162" s="179">
        <v>9.4455631958087753</v>
      </c>
      <c r="J162" s="180">
        <v>8.9973641156153417E-2</v>
      </c>
      <c r="K162" s="180">
        <v>0.33024170036455353</v>
      </c>
      <c r="L162" s="180">
        <v>0.29613924140644626</v>
      </c>
      <c r="M162" s="179">
        <v>3.1060386699858</v>
      </c>
      <c r="N162" s="179">
        <v>2.8090856065577188</v>
      </c>
      <c r="O162" s="179">
        <v>0.54081245261122379</v>
      </c>
      <c r="P162" s="159"/>
      <c r="Q162" s="156">
        <v>230.774</v>
      </c>
      <c r="R162" s="156">
        <v>98.98899999999999</v>
      </c>
      <c r="S162" s="156">
        <v>4.968</v>
      </c>
      <c r="T162" s="156">
        <v>2786.4870000000001</v>
      </c>
      <c r="U162" s="156">
        <v>2498.7400000000002</v>
      </c>
      <c r="V162" s="156">
        <v>287.74700000000001</v>
      </c>
      <c r="W162" s="156">
        <v>1789.2459999999999</v>
      </c>
      <c r="X162" s="156">
        <v>1618.1850000000002</v>
      </c>
      <c r="Y162" s="156">
        <v>171.06100000000001</v>
      </c>
      <c r="Z162" s="156">
        <v>334.279</v>
      </c>
      <c r="AA162" s="156">
        <v>70.802000000000007</v>
      </c>
      <c r="AB162" s="159"/>
      <c r="AC162" s="163">
        <v>5315.5450000000001</v>
      </c>
      <c r="AD162" s="159"/>
      <c r="AE162" s="156">
        <v>217.46299999999999</v>
      </c>
      <c r="AF162" s="156">
        <v>94.879000000000005</v>
      </c>
      <c r="AG162" s="156">
        <v>5.8330000000000002</v>
      </c>
      <c r="AH162" s="156">
        <v>2861.549</v>
      </c>
      <c r="AI162" s="156">
        <v>1834.5039999999999</v>
      </c>
      <c r="AJ162" s="156">
        <v>329.798</v>
      </c>
      <c r="AK162" s="156">
        <v>75.840999999999994</v>
      </c>
      <c r="AL162" s="159"/>
      <c r="AM162" s="165">
        <v>5420.1139999999996</v>
      </c>
    </row>
    <row r="163" spans="1:39" ht="12.75" customHeight="1">
      <c r="A163" s="156" t="s">
        <v>776</v>
      </c>
      <c r="B163" s="156" t="s">
        <v>831</v>
      </c>
      <c r="C163" s="156">
        <v>25.237000000000002</v>
      </c>
      <c r="D163" s="156">
        <v>856.86200000000008</v>
      </c>
      <c r="E163" s="156">
        <v>8617.2880000000005</v>
      </c>
      <c r="F163" s="156">
        <v>531.25099999999998</v>
      </c>
      <c r="G163" s="156">
        <v>58435.839000000007</v>
      </c>
      <c r="H163" s="159"/>
      <c r="I163" s="179">
        <v>9.4334905099655249</v>
      </c>
      <c r="J163" s="180">
        <v>9.1259736106864345E-2</v>
      </c>
      <c r="K163" s="180">
        <v>0.31257664824478426</v>
      </c>
      <c r="L163" s="180">
        <v>0.27705735261488307</v>
      </c>
      <c r="M163" s="179">
        <v>3.1077757971279114</v>
      </c>
      <c r="N163" s="179">
        <v>2.806678952133737</v>
      </c>
      <c r="O163" s="179">
        <v>0.54925026403745136</v>
      </c>
      <c r="P163" s="159"/>
      <c r="Q163" s="156">
        <v>238.07299999999998</v>
      </c>
      <c r="R163" s="156">
        <v>78.197000000000003</v>
      </c>
      <c r="S163" s="156">
        <v>6.1849999999999996</v>
      </c>
      <c r="T163" s="156">
        <v>2693.5630000000001</v>
      </c>
      <c r="U163" s="156">
        <v>2387.4829999999997</v>
      </c>
      <c r="V163" s="156">
        <v>306.07999999999993</v>
      </c>
      <c r="W163" s="156">
        <v>1651.009</v>
      </c>
      <c r="X163" s="156">
        <v>1491.0509999999999</v>
      </c>
      <c r="Y163" s="156">
        <v>159.95800000000003</v>
      </c>
      <c r="Z163" s="156">
        <v>320.959</v>
      </c>
      <c r="AA163" s="156">
        <v>81.703000000000003</v>
      </c>
      <c r="AB163" s="159"/>
      <c r="AC163" s="163">
        <v>5069.6890000000003</v>
      </c>
      <c r="AD163" s="159"/>
      <c r="AE163" s="156">
        <v>236.77100000000002</v>
      </c>
      <c r="AF163" s="156">
        <v>88.863</v>
      </c>
      <c r="AG163" s="156">
        <v>5.2539999999999996</v>
      </c>
      <c r="AH163" s="156">
        <v>2572.6349999999998</v>
      </c>
      <c r="AI163" s="156">
        <v>1774.6439999999998</v>
      </c>
      <c r="AJ163" s="156">
        <v>319.38900000000001</v>
      </c>
      <c r="AK163" s="156">
        <v>70.363</v>
      </c>
      <c r="AL163" s="159"/>
      <c r="AM163" s="165">
        <v>5072.2749999999996</v>
      </c>
    </row>
    <row r="164" spans="1:39" ht="12.75" customHeight="1">
      <c r="A164" s="156" t="s">
        <v>776</v>
      </c>
      <c r="B164" s="156" t="s">
        <v>55</v>
      </c>
      <c r="C164" s="156">
        <v>17.269000000000002</v>
      </c>
      <c r="D164" s="156">
        <v>786.04199999999992</v>
      </c>
      <c r="E164" s="156">
        <v>8629.8330000000024</v>
      </c>
      <c r="F164" s="156">
        <v>429.99599999999998</v>
      </c>
      <c r="G164" s="156">
        <v>61861.164999999994</v>
      </c>
      <c r="H164" s="159"/>
      <c r="I164" s="179">
        <v>9.4132260119288897</v>
      </c>
      <c r="J164" s="180">
        <v>9.1514193898035986E-2</v>
      </c>
      <c r="K164" s="180">
        <v>0.30969255140858459</v>
      </c>
      <c r="L164" s="180">
        <v>0.27139853111873657</v>
      </c>
      <c r="M164" s="179">
        <v>3.1646619968557852</v>
      </c>
      <c r="N164" s="179">
        <v>2.8241448757662866</v>
      </c>
      <c r="O164" s="179">
        <v>0.56464988979758146</v>
      </c>
      <c r="P164" s="159"/>
      <c r="Q164" s="156">
        <v>162.55700000000002</v>
      </c>
      <c r="R164" s="156">
        <v>71.933999999999997</v>
      </c>
      <c r="S164" s="156">
        <v>4.609</v>
      </c>
      <c r="T164" s="156">
        <v>2672.5950000000003</v>
      </c>
      <c r="U164" s="156">
        <v>2342.1239999999998</v>
      </c>
      <c r="V164" s="156">
        <v>330.47100000000006</v>
      </c>
      <c r="W164" s="156">
        <v>1360.7920000000001</v>
      </c>
      <c r="X164" s="156">
        <v>1214.3710000000001</v>
      </c>
      <c r="Y164" s="156">
        <v>146.42099999999999</v>
      </c>
      <c r="Z164" s="156">
        <v>349.29900000000004</v>
      </c>
      <c r="AA164" s="156">
        <v>58.222000000000001</v>
      </c>
      <c r="AB164" s="159"/>
      <c r="AC164" s="163">
        <v>4680.0079999999998</v>
      </c>
      <c r="AD164" s="159"/>
      <c r="AE164" s="156">
        <v>239.679</v>
      </c>
      <c r="AF164" s="156">
        <v>77.975999999999999</v>
      </c>
      <c r="AG164" s="156">
        <v>6.2789999999999999</v>
      </c>
      <c r="AH164" s="156">
        <v>2612.4359999999997</v>
      </c>
      <c r="AI164" s="156">
        <v>1292.104</v>
      </c>
      <c r="AJ164" s="156">
        <v>342.50799999999998</v>
      </c>
      <c r="AK164" s="156">
        <v>79.405000000000001</v>
      </c>
      <c r="AL164" s="159"/>
      <c r="AM164" s="165">
        <v>4650.3009999999995</v>
      </c>
    </row>
    <row r="165" spans="1:39" ht="12.75" customHeight="1">
      <c r="A165" s="156" t="s">
        <v>776</v>
      </c>
      <c r="B165" s="156" t="s">
        <v>829</v>
      </c>
      <c r="C165" s="156">
        <v>23.289000000000001</v>
      </c>
      <c r="D165" s="156">
        <v>1052.4000000000001</v>
      </c>
      <c r="E165" s="156">
        <v>8473.9939999999988</v>
      </c>
      <c r="F165" s="156">
        <v>543.04999999999995</v>
      </c>
      <c r="G165" s="156">
        <v>58134.737000000008</v>
      </c>
      <c r="H165" s="159"/>
      <c r="I165" s="179">
        <v>9.4516295246682986</v>
      </c>
      <c r="J165" s="180">
        <v>9.1479475484606596E-2</v>
      </c>
      <c r="K165" s="180">
        <v>0.32665682793733403</v>
      </c>
      <c r="L165" s="180">
        <v>0.2909238547962153</v>
      </c>
      <c r="M165" s="179">
        <v>3.1530098517631902</v>
      </c>
      <c r="N165" s="179">
        <v>2.8234637694503273</v>
      </c>
      <c r="O165" s="179">
        <v>0.54545185265050722</v>
      </c>
      <c r="P165" s="159"/>
      <c r="Q165" s="156">
        <v>220.11900000000003</v>
      </c>
      <c r="R165" s="156">
        <v>96.272999999999996</v>
      </c>
      <c r="S165" s="156">
        <v>5.7959999999999994</v>
      </c>
      <c r="T165" s="156">
        <v>2768.0880000000002</v>
      </c>
      <c r="U165" s="156">
        <v>2465.2870000000003</v>
      </c>
      <c r="V165" s="156">
        <v>302.80099999999999</v>
      </c>
      <c r="W165" s="156">
        <v>1712.2420000000002</v>
      </c>
      <c r="X165" s="156">
        <v>1533.2820000000002</v>
      </c>
      <c r="Y165" s="156">
        <v>178.96</v>
      </c>
      <c r="Z165" s="156">
        <v>317.09699999999998</v>
      </c>
      <c r="AA165" s="156">
        <v>47.725000000000001</v>
      </c>
      <c r="AB165" s="159"/>
      <c r="AC165" s="163">
        <v>5167.34</v>
      </c>
      <c r="AD165" s="159"/>
      <c r="AE165" s="156">
        <v>127.309</v>
      </c>
      <c r="AF165" s="156">
        <v>56.811</v>
      </c>
      <c r="AG165" s="156">
        <v>4.32</v>
      </c>
      <c r="AH165" s="156">
        <v>2948.8319999999999</v>
      </c>
      <c r="AI165" s="156">
        <v>1642.2329999999999</v>
      </c>
      <c r="AJ165" s="156">
        <v>328.13499999999999</v>
      </c>
      <c r="AK165" s="156">
        <v>68.403999999999996</v>
      </c>
      <c r="AL165" s="159"/>
      <c r="AM165" s="165">
        <v>5176.3549999999996</v>
      </c>
    </row>
    <row r="166" spans="1:39" ht="12.75" customHeight="1">
      <c r="A166" s="156" t="s">
        <v>776</v>
      </c>
      <c r="B166" s="156" t="s">
        <v>830</v>
      </c>
      <c r="C166" s="156">
        <v>24.292999999999999</v>
      </c>
      <c r="D166" s="156">
        <v>1133.54</v>
      </c>
      <c r="E166" s="156">
        <v>8567.2270000000008</v>
      </c>
      <c r="F166" s="156">
        <v>599.29899999999998</v>
      </c>
      <c r="G166" s="156">
        <v>60976.36</v>
      </c>
      <c r="H166" s="159"/>
      <c r="I166" s="179">
        <v>9.4453957930267975</v>
      </c>
      <c r="J166" s="180">
        <v>9.0621416094712151E-2</v>
      </c>
      <c r="K166" s="180">
        <v>0.32994585062354481</v>
      </c>
      <c r="L166" s="180">
        <v>0.29662281622746778</v>
      </c>
      <c r="M166" s="179">
        <v>3.1258203334228822</v>
      </c>
      <c r="N166" s="179">
        <v>2.8266090882848132</v>
      </c>
      <c r="O166" s="179">
        <v>0.57643814750503308</v>
      </c>
      <c r="P166" s="159"/>
      <c r="Q166" s="156">
        <v>229.45699999999999</v>
      </c>
      <c r="R166" s="156">
        <v>102.72300000000001</v>
      </c>
      <c r="S166" s="156">
        <v>4.9290000000000003</v>
      </c>
      <c r="T166" s="156">
        <v>2826.721</v>
      </c>
      <c r="U166" s="156">
        <v>2541.2349999999997</v>
      </c>
      <c r="V166" s="156">
        <v>285.48600000000005</v>
      </c>
      <c r="W166" s="156">
        <v>1873.3009999999999</v>
      </c>
      <c r="X166" s="156">
        <v>1693.9840000000002</v>
      </c>
      <c r="Y166" s="156">
        <v>179.31700000000001</v>
      </c>
      <c r="Z166" s="156">
        <v>351.49099999999999</v>
      </c>
      <c r="AA166" s="156">
        <v>76.349999999999994</v>
      </c>
      <c r="AB166" s="159"/>
      <c r="AC166" s="163">
        <v>5464.9719999999998</v>
      </c>
      <c r="AD166" s="159"/>
      <c r="AE166" s="156">
        <v>222.12299999999999</v>
      </c>
      <c r="AF166" s="156">
        <v>90.408000000000001</v>
      </c>
      <c r="AG166" s="156">
        <v>5.7309999999999999</v>
      </c>
      <c r="AH166" s="156">
        <v>2891.9830000000002</v>
      </c>
      <c r="AI166" s="156">
        <v>1846.0990000000002</v>
      </c>
      <c r="AJ166" s="156">
        <v>341.09199999999998</v>
      </c>
      <c r="AK166" s="156">
        <v>46.693000000000005</v>
      </c>
      <c r="AL166" s="159"/>
      <c r="AM166" s="165">
        <v>5444.1869999999999</v>
      </c>
    </row>
    <row r="167" spans="1:39" ht="12.75" customHeight="1">
      <c r="A167" s="156" t="s">
        <v>776</v>
      </c>
      <c r="B167" s="156" t="s">
        <v>831</v>
      </c>
      <c r="C167" s="156">
        <v>24.867999999999999</v>
      </c>
      <c r="D167" s="156">
        <v>854.11599999999999</v>
      </c>
      <c r="E167" s="156">
        <v>8894.7219999999998</v>
      </c>
      <c r="F167" s="156">
        <v>527.93599999999992</v>
      </c>
      <c r="G167" s="156">
        <v>58716.771000000001</v>
      </c>
      <c r="H167" s="159"/>
      <c r="I167" s="179">
        <v>9.4279395206691348</v>
      </c>
      <c r="J167" s="180">
        <v>9.1285024516576205E-2</v>
      </c>
      <c r="K167" s="180">
        <v>0.306038457413284</v>
      </c>
      <c r="L167" s="180">
        <v>0.27738944511138186</v>
      </c>
      <c r="M167" s="179">
        <v>3.131800066674749</v>
      </c>
      <c r="N167" s="179">
        <v>2.8208873802885202</v>
      </c>
      <c r="O167" s="179">
        <v>0.58831402700942126</v>
      </c>
      <c r="P167" s="159"/>
      <c r="Q167" s="156">
        <v>234.45400000000001</v>
      </c>
      <c r="R167" s="156">
        <v>77.968000000000004</v>
      </c>
      <c r="S167" s="156">
        <v>6.0810000000000004</v>
      </c>
      <c r="T167" s="156">
        <v>2722.127</v>
      </c>
      <c r="U167" s="156">
        <v>2467.3020000000001</v>
      </c>
      <c r="V167" s="156">
        <v>254.82499999999987</v>
      </c>
      <c r="W167" s="156">
        <v>1653.39</v>
      </c>
      <c r="X167" s="156">
        <v>1489.248</v>
      </c>
      <c r="Y167" s="156">
        <v>164.142</v>
      </c>
      <c r="Z167" s="156">
        <v>345.43900000000002</v>
      </c>
      <c r="AA167" s="156">
        <v>72.965000000000003</v>
      </c>
      <c r="AB167" s="159"/>
      <c r="AC167" s="163">
        <v>5112.424</v>
      </c>
      <c r="AD167" s="159"/>
      <c r="AE167" s="156">
        <v>232.053</v>
      </c>
      <c r="AF167" s="156">
        <v>94.499999999999986</v>
      </c>
      <c r="AG167" s="156">
        <v>4.91</v>
      </c>
      <c r="AH167" s="156">
        <v>2756.6419999999998</v>
      </c>
      <c r="AI167" s="156">
        <v>1752.546</v>
      </c>
      <c r="AJ167" s="156">
        <v>340.10700000000003</v>
      </c>
      <c r="AK167" s="156">
        <v>76.610000000000014</v>
      </c>
      <c r="AL167" s="159"/>
      <c r="AM167" s="165">
        <v>5257.3209999999999</v>
      </c>
    </row>
    <row r="168" spans="1:39" ht="12.75" customHeight="1">
      <c r="A168" s="156" t="s">
        <v>776</v>
      </c>
      <c r="B168" s="156" t="s">
        <v>774</v>
      </c>
      <c r="C168" s="156">
        <v>17.725999999999999</v>
      </c>
      <c r="D168" s="156">
        <v>818.89699999999993</v>
      </c>
      <c r="E168" s="156">
        <v>8590.8349999999991</v>
      </c>
      <c r="F168" s="156">
        <v>437.73099999999999</v>
      </c>
      <c r="G168" s="156">
        <v>60635.019</v>
      </c>
      <c r="H168" s="159"/>
      <c r="I168" s="179">
        <v>9.4251382150513372</v>
      </c>
      <c r="J168" s="180">
        <v>8.9707252560456321E-2</v>
      </c>
      <c r="K168" s="180">
        <v>0.3447068882128454</v>
      </c>
      <c r="L168" s="180">
        <v>0.27369481546322333</v>
      </c>
      <c r="M168" s="179">
        <v>3.1725455223185022</v>
      </c>
      <c r="N168" s="179">
        <v>2.8206478407972018</v>
      </c>
      <c r="O168" s="179">
        <v>0.58828545926570908</v>
      </c>
      <c r="P168" s="159"/>
      <c r="Q168" s="156">
        <v>167.07</v>
      </c>
      <c r="R168" s="156">
        <v>73.460999999999999</v>
      </c>
      <c r="S168" s="156">
        <v>5.024</v>
      </c>
      <c r="T168" s="156">
        <v>2961.32</v>
      </c>
      <c r="U168" s="156">
        <v>2351.2669999999998</v>
      </c>
      <c r="V168" s="156">
        <v>610.053</v>
      </c>
      <c r="W168" s="156">
        <v>1388.7215240300002</v>
      </c>
      <c r="X168" s="156">
        <v>1234.6849999999999</v>
      </c>
      <c r="Y168" s="156">
        <v>154.03700000000001</v>
      </c>
      <c r="Z168" s="156">
        <v>356.70699999999999</v>
      </c>
      <c r="AA168" s="156">
        <v>41.466999999999999</v>
      </c>
      <c r="AB168" s="159"/>
      <c r="AC168" s="163">
        <v>4993.7705240300002</v>
      </c>
      <c r="AD168" s="159"/>
      <c r="AE168" s="156">
        <v>227.43200000000002</v>
      </c>
      <c r="AF168" s="156">
        <v>78.177999999999997</v>
      </c>
      <c r="AG168" s="156">
        <v>6.2649999999999997</v>
      </c>
      <c r="AH168" s="156">
        <v>2816.62</v>
      </c>
      <c r="AI168" s="156">
        <v>1389.799</v>
      </c>
      <c r="AJ168" s="156">
        <v>359.82799999999997</v>
      </c>
      <c r="AK168" s="156">
        <v>71.673000000000002</v>
      </c>
      <c r="AL168" s="159"/>
      <c r="AM168" s="165">
        <v>4949.5709999999999</v>
      </c>
    </row>
    <row r="169" spans="1:39" ht="12.75" customHeight="1">
      <c r="A169" s="156" t="s">
        <v>776</v>
      </c>
      <c r="B169" s="156" t="s">
        <v>829</v>
      </c>
      <c r="C169" s="156">
        <v>23.128999999999998</v>
      </c>
      <c r="D169" s="156">
        <v>1070.5030000000002</v>
      </c>
      <c r="E169" s="156">
        <v>8587.148000000001</v>
      </c>
      <c r="F169" s="156">
        <v>535.48900000000003</v>
      </c>
      <c r="G169" s="156">
        <v>56532.194999999992</v>
      </c>
      <c r="H169" s="159"/>
      <c r="I169" s="179">
        <v>9.4629685675991198</v>
      </c>
      <c r="J169" s="180">
        <v>8.9565372539824717E-2</v>
      </c>
      <c r="K169" s="180">
        <v>0.36433283786421283</v>
      </c>
      <c r="L169" s="180">
        <v>0.29271429815813127</v>
      </c>
      <c r="M169" s="179">
        <v>3.1620809937832521</v>
      </c>
      <c r="N169" s="179">
        <v>2.8233931976193718</v>
      </c>
      <c r="O169" s="179">
        <v>0.57089769820542091</v>
      </c>
      <c r="P169" s="159"/>
      <c r="Q169" s="156">
        <v>218.869</v>
      </c>
      <c r="R169" s="156">
        <v>95.88</v>
      </c>
      <c r="S169" s="156">
        <v>6.1549999999999994</v>
      </c>
      <c r="T169" s="156">
        <v>3128.58</v>
      </c>
      <c r="U169" s="156">
        <v>2513.5810000000001</v>
      </c>
      <c r="V169" s="156">
        <v>614.9989999999998</v>
      </c>
      <c r="W169" s="156">
        <v>1693.25958928</v>
      </c>
      <c r="X169" s="156">
        <v>1511.896</v>
      </c>
      <c r="Y169" s="156">
        <v>181.363</v>
      </c>
      <c r="Z169" s="156">
        <v>322.74099999999999</v>
      </c>
      <c r="AA169" s="156">
        <v>16.478000000000002</v>
      </c>
      <c r="AB169" s="159"/>
      <c r="AC169" s="163">
        <v>5481.9625892799995</v>
      </c>
      <c r="AD169" s="159"/>
      <c r="AE169" s="156">
        <v>119.01300000000001</v>
      </c>
      <c r="AF169" s="156">
        <v>52.750999999999998</v>
      </c>
      <c r="AG169" s="156">
        <v>4.6679999999999993</v>
      </c>
      <c r="AH169" s="156">
        <v>3246.0889999999999</v>
      </c>
      <c r="AI169" s="156">
        <v>1613.3690000000001</v>
      </c>
      <c r="AJ169" s="156">
        <v>337.62900000000002</v>
      </c>
      <c r="AK169" s="156">
        <v>41.434999999999995</v>
      </c>
      <c r="AL169" s="159"/>
      <c r="AM169" s="165">
        <v>5415.0460000000003</v>
      </c>
    </row>
    <row r="170" spans="1:39" ht="12.75" customHeight="1">
      <c r="A170" s="156" t="s">
        <v>776</v>
      </c>
      <c r="B170" s="156" t="s">
        <v>830</v>
      </c>
      <c r="C170" s="156">
        <v>24.692</v>
      </c>
      <c r="D170" s="156">
        <v>1181.1879999999999</v>
      </c>
      <c r="E170" s="156">
        <v>8667.8469999999998</v>
      </c>
      <c r="F170" s="156">
        <v>583.31499999999994</v>
      </c>
      <c r="G170" s="156">
        <v>60415.679000000004</v>
      </c>
      <c r="H170" s="159"/>
      <c r="I170" s="179">
        <v>9.4560586424752966</v>
      </c>
      <c r="J170" s="180">
        <v>8.9334635976660789E-2</v>
      </c>
      <c r="K170" s="180">
        <v>0.36774922307696495</v>
      </c>
      <c r="L170" s="180">
        <v>0.29816504606045774</v>
      </c>
      <c r="M170" s="179">
        <v>3.141954563211987</v>
      </c>
      <c r="N170" s="179">
        <v>2.8245716293940668</v>
      </c>
      <c r="O170" s="179">
        <v>0.58380706107763847</v>
      </c>
      <c r="P170" s="159"/>
      <c r="Q170" s="156">
        <v>233.489</v>
      </c>
      <c r="R170" s="156">
        <v>105.52099999999999</v>
      </c>
      <c r="S170" s="156">
        <v>4.8959999999999999</v>
      </c>
      <c r="T170" s="156">
        <v>3187.5940000000001</v>
      </c>
      <c r="U170" s="156">
        <v>2584.4490000000001</v>
      </c>
      <c r="V170" s="156">
        <v>603.14500000000032</v>
      </c>
      <c r="W170" s="156">
        <v>1832.7492260399999</v>
      </c>
      <c r="X170" s="156">
        <v>1647.615</v>
      </c>
      <c r="Y170" s="156">
        <v>185.13400000000001</v>
      </c>
      <c r="Z170" s="156">
        <v>352.71100000000001</v>
      </c>
      <c r="AA170" s="156">
        <v>9.0609999999999999</v>
      </c>
      <c r="AB170" s="159"/>
      <c r="AC170" s="163">
        <v>5726.0212260399994</v>
      </c>
      <c r="AD170" s="159"/>
      <c r="AE170" s="156">
        <v>216.13499999999999</v>
      </c>
      <c r="AF170" s="156">
        <v>100.08199999999999</v>
      </c>
      <c r="AG170" s="156">
        <v>6.1239999999999997</v>
      </c>
      <c r="AH170" s="156">
        <v>3189.1839999999997</v>
      </c>
      <c r="AI170" s="156">
        <v>1814.5429999999999</v>
      </c>
      <c r="AJ170" s="156">
        <v>342.14599999999996</v>
      </c>
      <c r="AK170" s="156">
        <v>16.492000000000001</v>
      </c>
      <c r="AL170" s="159"/>
      <c r="AM170" s="165">
        <v>5684.7550000000001</v>
      </c>
    </row>
    <row r="171" spans="1:39" ht="12.75" customHeight="1">
      <c r="A171" s="156" t="s">
        <v>776</v>
      </c>
      <c r="B171" s="156" t="s">
        <v>831</v>
      </c>
      <c r="C171" s="156">
        <v>25.347999999999999</v>
      </c>
      <c r="D171" s="156">
        <v>916.3</v>
      </c>
      <c r="E171" s="156">
        <v>8882.7720000000008</v>
      </c>
      <c r="F171" s="156">
        <v>504.03399999999999</v>
      </c>
      <c r="G171" s="156">
        <v>57846.895000000004</v>
      </c>
      <c r="H171" s="159"/>
      <c r="I171" s="179">
        <v>9.4341959917942244</v>
      </c>
      <c r="J171" s="180">
        <v>9.0602422787296744E-2</v>
      </c>
      <c r="K171" s="180">
        <v>0.34776126191238499</v>
      </c>
      <c r="L171" s="180">
        <v>0.28021376660348812</v>
      </c>
      <c r="M171" s="179">
        <v>3.1611119479638283</v>
      </c>
      <c r="N171" s="179">
        <v>2.8182146442501894</v>
      </c>
      <c r="O171" s="179">
        <v>0.57506975957827988</v>
      </c>
      <c r="P171" s="159"/>
      <c r="Q171" s="156">
        <v>239.13799999999998</v>
      </c>
      <c r="R171" s="156">
        <v>83.019000000000005</v>
      </c>
      <c r="S171" s="156">
        <v>6.27</v>
      </c>
      <c r="T171" s="156">
        <v>3089.0839999999998</v>
      </c>
      <c r="U171" s="156">
        <v>2489.0749999999998</v>
      </c>
      <c r="V171" s="156">
        <v>600.00900000000036</v>
      </c>
      <c r="W171" s="156">
        <v>1593.3078995800001</v>
      </c>
      <c r="X171" s="156">
        <v>1420.4759999999999</v>
      </c>
      <c r="Y171" s="156">
        <v>172.83199999999999</v>
      </c>
      <c r="Z171" s="156">
        <v>332.65999999999997</v>
      </c>
      <c r="AA171" s="156">
        <v>14.760999999999999</v>
      </c>
      <c r="AB171" s="159"/>
      <c r="AC171" s="163">
        <v>5358.2398995799995</v>
      </c>
      <c r="AD171" s="159"/>
      <c r="AE171" s="156">
        <v>238.50200000000001</v>
      </c>
      <c r="AF171" s="156">
        <v>101.49</v>
      </c>
      <c r="AG171" s="156">
        <v>4.88</v>
      </c>
      <c r="AH171" s="156">
        <v>3011.7310000000002</v>
      </c>
      <c r="AI171" s="156">
        <v>1627.665</v>
      </c>
      <c r="AJ171" s="156">
        <v>336.63800000000003</v>
      </c>
      <c r="AK171" s="156">
        <v>9.6140000000000008</v>
      </c>
      <c r="AL171" s="159"/>
      <c r="AM171" s="165">
        <v>5330.3559999999998</v>
      </c>
    </row>
    <row r="172" spans="1:39" ht="12.75" customHeight="1">
      <c r="A172" s="156" t="s">
        <v>776</v>
      </c>
      <c r="B172" s="156" t="s">
        <v>834</v>
      </c>
      <c r="C172" s="156">
        <v>15.832999999999998</v>
      </c>
      <c r="D172" s="156">
        <v>804.96100000000001</v>
      </c>
      <c r="E172" s="156">
        <v>8083.1040000000012</v>
      </c>
      <c r="F172" s="156">
        <v>504.303</v>
      </c>
      <c r="G172" s="156">
        <v>59320.885999999999</v>
      </c>
      <c r="H172" s="159"/>
      <c r="I172" s="179">
        <v>9.4344091454556942</v>
      </c>
      <c r="J172" s="180">
        <v>9.0281392514668407E-2</v>
      </c>
      <c r="K172" s="180">
        <v>0.3406248391706948</v>
      </c>
      <c r="L172" s="180">
        <v>0.27017084031085087</v>
      </c>
      <c r="M172" s="179">
        <v>3.1877878973553595</v>
      </c>
      <c r="N172" s="179">
        <v>2.8434096168374965</v>
      </c>
      <c r="O172" s="179">
        <v>0.56723529045065169</v>
      </c>
      <c r="P172" s="159"/>
      <c r="Q172" s="156">
        <v>149.375</v>
      </c>
      <c r="R172" s="156">
        <v>72.673000000000002</v>
      </c>
      <c r="S172" s="156">
        <v>4.2509999999999994</v>
      </c>
      <c r="T172" s="156">
        <v>2753.306</v>
      </c>
      <c r="U172" s="156">
        <v>2183.819</v>
      </c>
      <c r="V172" s="156">
        <v>569.48700000000008</v>
      </c>
      <c r="W172" s="156">
        <v>1607.6109999999999</v>
      </c>
      <c r="X172" s="156">
        <v>1433.94</v>
      </c>
      <c r="Y172" s="156">
        <v>173.67099999999999</v>
      </c>
      <c r="Z172" s="156">
        <v>336.48899999999998</v>
      </c>
      <c r="AA172" s="156">
        <v>12.877000000000001</v>
      </c>
      <c r="AB172" s="159"/>
      <c r="AC172" s="163">
        <v>4936.5820000000003</v>
      </c>
      <c r="AD172" s="159"/>
      <c r="AE172" s="156">
        <v>232.14999999999998</v>
      </c>
      <c r="AF172" s="156">
        <v>82.105999999999995</v>
      </c>
      <c r="AG172" s="156">
        <v>6.3629999999999995</v>
      </c>
      <c r="AH172" s="156">
        <v>2893.1260000000002</v>
      </c>
      <c r="AI172" s="156">
        <v>1609.5730000000001</v>
      </c>
      <c r="AJ172" s="156">
        <v>342.10399999999998</v>
      </c>
      <c r="AK172" s="156">
        <v>14.85</v>
      </c>
      <c r="AL172" s="159"/>
      <c r="AM172" s="165">
        <v>5179.8590000000004</v>
      </c>
    </row>
    <row r="173" spans="1:39" ht="12.75" customHeight="1">
      <c r="A173" s="156" t="s">
        <v>776</v>
      </c>
      <c r="B173" s="156" t="s">
        <v>829</v>
      </c>
      <c r="C173" s="156">
        <v>10.695</v>
      </c>
      <c r="D173" s="156">
        <v>819.14800000000002</v>
      </c>
      <c r="E173" s="156">
        <v>5645.3050000000003</v>
      </c>
      <c r="F173" s="156">
        <v>438.51900000000001</v>
      </c>
      <c r="G173" s="156">
        <v>50007.059000000001</v>
      </c>
      <c r="H173" s="159"/>
      <c r="I173" s="179">
        <v>9.5173445535296857</v>
      </c>
      <c r="J173" s="180">
        <v>8.9394102164688197E-2</v>
      </c>
      <c r="K173" s="180">
        <v>0.33375397786302075</v>
      </c>
      <c r="L173" s="180">
        <v>0.26568449357474933</v>
      </c>
      <c r="M173" s="179">
        <v>3.244187823104586</v>
      </c>
      <c r="N173" s="179">
        <v>2.8302901356611687</v>
      </c>
      <c r="O173" s="179">
        <v>0.5400557549285192</v>
      </c>
      <c r="P173" s="159"/>
      <c r="Q173" s="156">
        <v>101.788</v>
      </c>
      <c r="R173" s="156">
        <v>73.227000000000004</v>
      </c>
      <c r="S173" s="156">
        <v>4.3610000000000007</v>
      </c>
      <c r="T173" s="156">
        <v>1884.143</v>
      </c>
      <c r="U173" s="156">
        <v>1499.8700000000001</v>
      </c>
      <c r="V173" s="156">
        <v>384.27299999999985</v>
      </c>
      <c r="W173" s="156">
        <v>1422.6379999999999</v>
      </c>
      <c r="X173" s="156">
        <v>1241.136</v>
      </c>
      <c r="Y173" s="156">
        <v>181.50200000000001</v>
      </c>
      <c r="Z173" s="156">
        <v>270.06600000000003</v>
      </c>
      <c r="AA173" s="156">
        <v>7.8620000000000001</v>
      </c>
      <c r="AB173" s="159"/>
      <c r="AC173" s="163">
        <v>3764.085</v>
      </c>
      <c r="AD173" s="159"/>
      <c r="AE173" s="156">
        <v>83.853000000000009</v>
      </c>
      <c r="AF173" s="156">
        <v>56.224000000000004</v>
      </c>
      <c r="AG173" s="156">
        <v>4.1859999999999999</v>
      </c>
      <c r="AH173" s="156">
        <v>2012.7400000000002</v>
      </c>
      <c r="AI173" s="156">
        <v>1386.932</v>
      </c>
      <c r="AJ173" s="156">
        <v>289.649</v>
      </c>
      <c r="AK173" s="156">
        <v>14.825000000000001</v>
      </c>
      <c r="AL173" s="159"/>
      <c r="AM173" s="165">
        <v>3848.4050000000007</v>
      </c>
    </row>
    <row r="174" spans="1:39" ht="12.75" customHeight="1">
      <c r="A174" s="156" t="s">
        <v>776</v>
      </c>
      <c r="B174" s="156" t="s">
        <v>830</v>
      </c>
      <c r="C174" s="156">
        <v>19.033999999999999</v>
      </c>
      <c r="D174" s="156">
        <v>1126.646</v>
      </c>
      <c r="E174" s="156">
        <v>7949.4449999999997</v>
      </c>
      <c r="F174" s="156">
        <v>512.02299999999991</v>
      </c>
      <c r="G174" s="156">
        <v>57215.611000000004</v>
      </c>
      <c r="H174" s="159"/>
      <c r="I174" s="179">
        <v>9.5139749921193655</v>
      </c>
      <c r="J174" s="180">
        <v>9.02182229378172E-2</v>
      </c>
      <c r="K174" s="180">
        <v>0.3675264122212305</v>
      </c>
      <c r="L174" s="180">
        <v>0.29812383128633507</v>
      </c>
      <c r="M174" s="179">
        <v>3.2214490364690653</v>
      </c>
      <c r="N174" s="179">
        <v>2.8454463959626821</v>
      </c>
      <c r="O174" s="179">
        <v>0.55660158903135704</v>
      </c>
      <c r="P174" s="159"/>
      <c r="Q174" s="156">
        <v>181.089</v>
      </c>
      <c r="R174" s="156">
        <v>101.64399999999999</v>
      </c>
      <c r="S174" s="156">
        <v>4.8930000000000007</v>
      </c>
      <c r="T174" s="156">
        <v>2921.6310000000003</v>
      </c>
      <c r="U174" s="156">
        <v>2369.9189999999999</v>
      </c>
      <c r="V174" s="156">
        <v>551.7120000000001</v>
      </c>
      <c r="W174" s="156">
        <v>1649.4559999999999</v>
      </c>
      <c r="X174" s="156">
        <v>1456.9340000000002</v>
      </c>
      <c r="Y174" s="156">
        <v>192.52200000000002</v>
      </c>
      <c r="Z174" s="156">
        <v>318.46299999999997</v>
      </c>
      <c r="AA174" s="156">
        <v>6.8630000000000004</v>
      </c>
      <c r="AB174" s="159"/>
      <c r="AC174" s="163">
        <v>5184.0389999999998</v>
      </c>
      <c r="AD174" s="159"/>
      <c r="AE174" s="156">
        <v>118.119</v>
      </c>
      <c r="AF174" s="156">
        <v>71.387</v>
      </c>
      <c r="AG174" s="156">
        <v>4.4710000000000001</v>
      </c>
      <c r="AH174" s="156">
        <v>2776.9210000000003</v>
      </c>
      <c r="AI174" s="156">
        <v>1657.0009999999997</v>
      </c>
      <c r="AJ174" s="156">
        <v>295.59699999999998</v>
      </c>
      <c r="AK174" s="156">
        <v>8.7530000000000001</v>
      </c>
      <c r="AL174" s="159"/>
      <c r="AM174" s="165">
        <v>4932.4479999999994</v>
      </c>
    </row>
    <row r="175" spans="1:39" ht="12.75" customHeight="1">
      <c r="A175" s="156" t="s">
        <v>776</v>
      </c>
      <c r="B175" s="156" t="s">
        <v>831</v>
      </c>
      <c r="C175" s="156">
        <v>19.099</v>
      </c>
      <c r="D175" s="156">
        <v>810.48099999999999</v>
      </c>
      <c r="E175" s="156">
        <v>7872.4460000000008</v>
      </c>
      <c r="F175" s="156">
        <v>482.33300000000003</v>
      </c>
      <c r="G175" s="156">
        <v>55668.045000000006</v>
      </c>
      <c r="H175" s="159"/>
      <c r="I175" s="179">
        <v>9.4933766165767839</v>
      </c>
      <c r="J175" s="180">
        <v>9.1576483594310046E-2</v>
      </c>
      <c r="K175" s="180">
        <v>0.34224623452482239</v>
      </c>
      <c r="L175" s="180">
        <v>0.27527784884138934</v>
      </c>
      <c r="M175" s="179">
        <v>3.2187948989598469</v>
      </c>
      <c r="N175" s="179">
        <v>2.8372099773393069</v>
      </c>
      <c r="O175" s="179">
        <v>0.54632419730206072</v>
      </c>
      <c r="P175" s="159"/>
      <c r="Q175" s="156">
        <v>181.31399999999999</v>
      </c>
      <c r="R175" s="156">
        <v>74.221000000000004</v>
      </c>
      <c r="S175" s="156">
        <v>5.8970000000000002</v>
      </c>
      <c r="T175" s="156">
        <v>2694.3150000000001</v>
      </c>
      <c r="U175" s="156">
        <v>2167.11</v>
      </c>
      <c r="V175" s="156">
        <v>527.20499999999993</v>
      </c>
      <c r="W175" s="156">
        <v>1552.5309999999999</v>
      </c>
      <c r="X175" s="156">
        <v>1368.48</v>
      </c>
      <c r="Y175" s="156">
        <v>184.05100000000002</v>
      </c>
      <c r="Z175" s="156">
        <v>304.12799999999999</v>
      </c>
      <c r="AA175" s="156">
        <v>7.1539999999999999</v>
      </c>
      <c r="AB175" s="159"/>
      <c r="AC175" s="163">
        <v>4819.5600000000004</v>
      </c>
      <c r="AD175" s="159"/>
      <c r="AE175" s="156">
        <v>179.81299999999999</v>
      </c>
      <c r="AF175" s="156">
        <v>96.825999999999993</v>
      </c>
      <c r="AG175" s="156">
        <v>4.9770000000000003</v>
      </c>
      <c r="AH175" s="156">
        <v>2643.413</v>
      </c>
      <c r="AI175" s="156">
        <v>1591.0250000000001</v>
      </c>
      <c r="AJ175" s="156">
        <v>309.83999999999997</v>
      </c>
      <c r="AK175" s="156">
        <v>3.0390000000000001</v>
      </c>
      <c r="AL175" s="159"/>
      <c r="AM175" s="165">
        <v>4828.9979999999996</v>
      </c>
    </row>
    <row r="176" spans="1:39" ht="12.75" customHeight="1">
      <c r="A176" s="156" t="s">
        <v>776</v>
      </c>
      <c r="B176" s="156" t="s">
        <v>775</v>
      </c>
      <c r="C176" s="156">
        <v>13.696999999999999</v>
      </c>
      <c r="D176" s="156">
        <v>741.22699999999998</v>
      </c>
      <c r="E176" s="156">
        <v>7545.9599999999991</v>
      </c>
      <c r="F176" s="156">
        <v>448.05599999999998</v>
      </c>
      <c r="G176" s="156">
        <v>59054.400999999998</v>
      </c>
      <c r="H176" s="159"/>
      <c r="I176" s="179">
        <v>9.511717894429438</v>
      </c>
      <c r="J176" s="180">
        <v>9.1649386760061347E-2</v>
      </c>
      <c r="K176" s="180">
        <v>0.33748336858398403</v>
      </c>
      <c r="L176" s="180">
        <v>0.26622099772593549</v>
      </c>
      <c r="M176" s="179">
        <v>3.1948127019836807</v>
      </c>
      <c r="N176" s="179">
        <v>2.8018395022050817</v>
      </c>
      <c r="O176" s="179">
        <v>0.56105555960173059</v>
      </c>
      <c r="P176" s="159"/>
      <c r="Q176" s="156">
        <v>130.28200000000001</v>
      </c>
      <c r="R176" s="156">
        <v>67.932999999999993</v>
      </c>
      <c r="S176" s="156">
        <v>5.085</v>
      </c>
      <c r="T176" s="156">
        <v>2546.636</v>
      </c>
      <c r="U176" s="156">
        <v>2008.893</v>
      </c>
      <c r="V176" s="156">
        <v>537.74300000000028</v>
      </c>
      <c r="W176" s="156">
        <v>1431.4549999999999</v>
      </c>
      <c r="X176" s="156">
        <v>1255.3810000000001</v>
      </c>
      <c r="Y176" s="156">
        <v>176.07400000000001</v>
      </c>
      <c r="Z176" s="156">
        <v>331.32799999999997</v>
      </c>
      <c r="AA176" s="156">
        <v>5.8840000000000003</v>
      </c>
      <c r="AB176" s="159"/>
      <c r="AC176" s="163">
        <v>4518.6030000000001</v>
      </c>
      <c r="AD176" s="159"/>
      <c r="AE176" s="156">
        <v>178.58500000000001</v>
      </c>
      <c r="AF176" s="156">
        <v>74.227999999999994</v>
      </c>
      <c r="AG176" s="156">
        <v>5.8599999999999994</v>
      </c>
      <c r="AH176" s="156">
        <v>2395.0219999999999</v>
      </c>
      <c r="AI176" s="156">
        <v>1406.4780000000001</v>
      </c>
      <c r="AJ176" s="156">
        <v>334.49799999999999</v>
      </c>
      <c r="AK176" s="156">
        <v>7.2949999999999999</v>
      </c>
      <c r="AL176" s="159"/>
      <c r="AM176" s="165">
        <v>4402.0349999999999</v>
      </c>
    </row>
    <row r="177" spans="1:40" ht="12.75" customHeight="1">
      <c r="A177" s="156" t="s">
        <v>776</v>
      </c>
      <c r="B177" s="156" t="s">
        <v>829</v>
      </c>
      <c r="C177" s="156">
        <v>19.978999999999999</v>
      </c>
      <c r="D177" s="156">
        <v>1012.788</v>
      </c>
      <c r="E177" s="156">
        <v>7929.487000000001</v>
      </c>
      <c r="F177" s="156">
        <v>505.64300000000003</v>
      </c>
      <c r="G177" s="156">
        <v>54900.425999999992</v>
      </c>
      <c r="H177" s="159"/>
      <c r="I177" s="179">
        <v>9.5216977826718061</v>
      </c>
      <c r="J177" s="180">
        <v>9.111482363535113E-2</v>
      </c>
      <c r="K177" s="180">
        <v>0.36349413272258341</v>
      </c>
      <c r="L177" s="180">
        <v>0.29177171234406457</v>
      </c>
      <c r="M177" s="179">
        <v>3.1418688679562456</v>
      </c>
      <c r="N177" s="179">
        <v>2.7997005792624439</v>
      </c>
      <c r="O177" s="179">
        <v>0.52228920773765952</v>
      </c>
      <c r="P177" s="159"/>
      <c r="Q177" s="156">
        <v>190.23400000000001</v>
      </c>
      <c r="R177" s="156">
        <v>92.28</v>
      </c>
      <c r="S177" s="156">
        <v>6.0470000000000006</v>
      </c>
      <c r="T177" s="156">
        <v>2882.3220000000001</v>
      </c>
      <c r="U177" s="156">
        <v>2313.6</v>
      </c>
      <c r="V177" s="156">
        <v>568.72199999999998</v>
      </c>
      <c r="W177" s="156">
        <v>1588.664</v>
      </c>
      <c r="X177" s="156">
        <v>1415.6489999999999</v>
      </c>
      <c r="Y177" s="156">
        <v>173.01499999999999</v>
      </c>
      <c r="Z177" s="156">
        <v>286.73900000000003</v>
      </c>
      <c r="AA177" s="156">
        <v>6.9379999999999997</v>
      </c>
      <c r="AB177" s="159"/>
      <c r="AC177" s="163">
        <v>5053.2240000000002</v>
      </c>
      <c r="AD177" s="159"/>
      <c r="AE177" s="156">
        <v>86.677999999999997</v>
      </c>
      <c r="AF177" s="156">
        <v>50.32</v>
      </c>
      <c r="AG177" s="156">
        <v>5.0579999999999998</v>
      </c>
      <c r="AH177" s="156">
        <v>3003.866</v>
      </c>
      <c r="AI177" s="156">
        <v>1536.085</v>
      </c>
      <c r="AJ177" s="156">
        <v>310.66199999999998</v>
      </c>
      <c r="AK177" s="156">
        <v>6.1360000000000001</v>
      </c>
      <c r="AL177" s="159"/>
      <c r="AM177" s="165">
        <v>4999.0140000000001</v>
      </c>
    </row>
    <row r="178" spans="1:40" ht="12.75" customHeight="1">
      <c r="A178" s="156" t="s">
        <v>776</v>
      </c>
      <c r="B178" s="156" t="s">
        <v>830</v>
      </c>
      <c r="C178" s="156">
        <v>23.963999999999999</v>
      </c>
      <c r="D178" s="156">
        <v>1131.2449999999999</v>
      </c>
      <c r="E178" s="156">
        <v>8573.5810000000001</v>
      </c>
      <c r="F178" s="156">
        <v>561.23099999999999</v>
      </c>
      <c r="G178" s="156">
        <v>58143.212</v>
      </c>
      <c r="H178" s="159"/>
      <c r="I178" s="179">
        <v>9.4808045401435503</v>
      </c>
      <c r="J178" s="180">
        <v>9.1077529624440337E-2</v>
      </c>
      <c r="K178" s="180">
        <v>0.36774761911038106</v>
      </c>
      <c r="L178" s="180">
        <v>0.29821902889819313</v>
      </c>
      <c r="M178" s="179">
        <v>3.1571866129989252</v>
      </c>
      <c r="N178" s="179">
        <v>2.8063399919106393</v>
      </c>
      <c r="O178" s="179">
        <v>0.54880181026118757</v>
      </c>
      <c r="P178" s="159"/>
      <c r="Q178" s="156">
        <v>227.19800000000004</v>
      </c>
      <c r="R178" s="156">
        <v>103.03100000000001</v>
      </c>
      <c r="S178" s="156">
        <v>5.2059999999999995</v>
      </c>
      <c r="T178" s="156">
        <v>3152.9139999999998</v>
      </c>
      <c r="U178" s="156">
        <v>2556.8049999999998</v>
      </c>
      <c r="V178" s="156">
        <v>596.10900000000004</v>
      </c>
      <c r="W178" s="156">
        <v>1771.9109999999998</v>
      </c>
      <c r="X178" s="156">
        <v>1575.0049999999999</v>
      </c>
      <c r="Y178" s="156">
        <v>196.90600000000001</v>
      </c>
      <c r="Z178" s="156">
        <v>319.09100000000001</v>
      </c>
      <c r="AA178" s="156">
        <v>6.7770000000000001</v>
      </c>
      <c r="AB178" s="159"/>
      <c r="AC178" s="163">
        <v>5586.1279999999997</v>
      </c>
      <c r="AD178" s="159"/>
      <c r="AE178" s="156">
        <v>184.54500000000002</v>
      </c>
      <c r="AF178" s="156">
        <v>89.792000000000002</v>
      </c>
      <c r="AG178" s="156">
        <v>6.0129999999999999</v>
      </c>
      <c r="AH178" s="156">
        <v>3099.6270000000004</v>
      </c>
      <c r="AI178" s="156">
        <v>1716.2549999999999</v>
      </c>
      <c r="AJ178" s="156">
        <v>323.60000000000002</v>
      </c>
      <c r="AK178" s="156">
        <v>9.1129999999999995</v>
      </c>
      <c r="AL178" s="159"/>
      <c r="AM178" s="165">
        <v>5429.058</v>
      </c>
    </row>
    <row r="179" spans="1:40" ht="12.75" customHeight="1">
      <c r="A179" s="156" t="s">
        <v>776</v>
      </c>
      <c r="B179" s="156" t="s">
        <v>831</v>
      </c>
      <c r="C179" s="156">
        <v>27.852</v>
      </c>
      <c r="D179" s="156">
        <v>935.83399999999995</v>
      </c>
      <c r="E179" s="156">
        <v>8857.5079999999998</v>
      </c>
      <c r="F179" s="156">
        <v>426.613</v>
      </c>
      <c r="G179" s="156">
        <v>56014.109000000004</v>
      </c>
      <c r="H179" s="159"/>
      <c r="I179" s="179">
        <v>9.4509191440471074</v>
      </c>
      <c r="J179" s="180">
        <v>9.2148821265309863E-2</v>
      </c>
      <c r="K179" s="180">
        <v>0.34602034793533354</v>
      </c>
      <c r="L179" s="180">
        <v>0.27893409749107767</v>
      </c>
      <c r="M179" s="179">
        <v>3.264410601645988</v>
      </c>
      <c r="N179" s="179">
        <v>2.8377241199869667</v>
      </c>
      <c r="O179" s="179">
        <v>8.2379244843473282E-2</v>
      </c>
      <c r="P179" s="159"/>
      <c r="Q179" s="156">
        <v>263.22700000000003</v>
      </c>
      <c r="R179" s="156">
        <v>86.23599999999999</v>
      </c>
      <c r="S179" s="156">
        <v>7.1970000000000001</v>
      </c>
      <c r="T179" s="156">
        <v>3064.8779999999997</v>
      </c>
      <c r="U179" s="156">
        <v>2470.6610000000001</v>
      </c>
      <c r="V179" s="156">
        <v>594.21700000000033</v>
      </c>
      <c r="W179" s="156">
        <v>1392.6399999999999</v>
      </c>
      <c r="X179" s="156">
        <v>1210.6099999999999</v>
      </c>
      <c r="Y179" s="156">
        <v>182.03</v>
      </c>
      <c r="Z179" s="156">
        <v>46.144000000000005</v>
      </c>
      <c r="AA179" s="156">
        <v>11.901</v>
      </c>
      <c r="AB179" s="159"/>
      <c r="AC179" s="163">
        <v>4872.223</v>
      </c>
      <c r="AD179" s="159"/>
      <c r="AE179" s="156">
        <v>223.255</v>
      </c>
      <c r="AF179" s="156">
        <v>97.203000000000003</v>
      </c>
      <c r="AG179" s="156">
        <v>4.6579999999999995</v>
      </c>
      <c r="AH179" s="156">
        <v>2993.3919999999998</v>
      </c>
      <c r="AI179" s="156">
        <v>1456.2190000000001</v>
      </c>
      <c r="AJ179" s="156">
        <v>117.43200000000002</v>
      </c>
      <c r="AK179" s="156">
        <v>6.4160000000000004</v>
      </c>
      <c r="AL179" s="159"/>
      <c r="AM179" s="165">
        <v>4898.4880000000003</v>
      </c>
    </row>
    <row r="180" spans="1:40" ht="12.75" customHeight="1">
      <c r="A180" s="156" t="s">
        <v>776</v>
      </c>
      <c r="B180" s="156" t="s">
        <v>781</v>
      </c>
      <c r="C180" s="156">
        <v>19.457000000000001</v>
      </c>
      <c r="D180" s="156">
        <v>793.69200000000001</v>
      </c>
      <c r="E180" s="156">
        <v>8056.8879999999999</v>
      </c>
      <c r="F180" s="156">
        <v>483.55999999999995</v>
      </c>
      <c r="G180" s="156">
        <v>57660.514999999999</v>
      </c>
      <c r="H180" s="159"/>
      <c r="I180" s="179">
        <v>9.4592691576296435</v>
      </c>
      <c r="J180" s="180">
        <v>9.2096178366419215E-2</v>
      </c>
      <c r="K180" s="180">
        <v>0.34869120682824428</v>
      </c>
      <c r="L180" s="180">
        <v>0.2764548793529214</v>
      </c>
      <c r="M180" s="179">
        <v>3.1913557779799819</v>
      </c>
      <c r="N180" s="179">
        <v>2.8310116634957403</v>
      </c>
      <c r="O180" s="179">
        <v>9.6693551904626598E-2</v>
      </c>
      <c r="P180" s="159"/>
      <c r="Q180" s="156">
        <v>184.04899999999998</v>
      </c>
      <c r="R180" s="156">
        <v>73.096000000000004</v>
      </c>
      <c r="S180" s="156">
        <v>4.9770000000000003</v>
      </c>
      <c r="T180" s="156">
        <v>2809.366</v>
      </c>
      <c r="U180" s="156">
        <v>2227.366</v>
      </c>
      <c r="V180" s="156">
        <v>582.00000000000011</v>
      </c>
      <c r="W180" s="156">
        <v>1543.212</v>
      </c>
      <c r="X180" s="156">
        <v>1368.9639999999999</v>
      </c>
      <c r="Y180" s="156">
        <v>174.24799999999999</v>
      </c>
      <c r="Z180" s="156">
        <v>55.754000000000005</v>
      </c>
      <c r="AA180" s="156">
        <v>13.635999999999999</v>
      </c>
      <c r="AB180" s="159"/>
      <c r="AC180" s="163">
        <v>4684.09</v>
      </c>
      <c r="AD180" s="156">
        <f t="shared" ref="AD180:AD183" si="0">+AC180-AB180</f>
        <v>4684.09</v>
      </c>
      <c r="AE180" s="156">
        <v>257.51400000000001</v>
      </c>
      <c r="AF180" s="156">
        <v>86.513000000000005</v>
      </c>
      <c r="AG180" s="156">
        <v>7.6769999999999996</v>
      </c>
      <c r="AH180" s="156">
        <v>2854.7290000000003</v>
      </c>
      <c r="AI180" s="156">
        <v>1446.1689999999999</v>
      </c>
      <c r="AJ180" s="156">
        <v>54.91</v>
      </c>
      <c r="AK180" s="156">
        <v>11.91</v>
      </c>
      <c r="AL180" s="159"/>
      <c r="AM180" s="165">
        <v>4719.5419999999995</v>
      </c>
    </row>
    <row r="181" spans="1:40" ht="12.75" customHeight="1">
      <c r="A181" s="156" t="s">
        <v>776</v>
      </c>
      <c r="B181" s="156" t="s">
        <v>829</v>
      </c>
      <c r="C181" s="156">
        <v>26.484000000000002</v>
      </c>
      <c r="D181" s="156">
        <v>1159.8220000000001</v>
      </c>
      <c r="E181" s="156">
        <v>8359.1630000000005</v>
      </c>
      <c r="F181" s="156">
        <v>543.50700000000006</v>
      </c>
      <c r="G181" s="156">
        <v>54432.282999999996</v>
      </c>
      <c r="H181" s="159"/>
      <c r="I181" s="179">
        <v>9.4764763630871443</v>
      </c>
      <c r="J181" s="180">
        <v>9.1493349841613614E-2</v>
      </c>
      <c r="K181" s="180">
        <v>0.36739539592660186</v>
      </c>
      <c r="L181" s="180">
        <v>0.29494938667902526</v>
      </c>
      <c r="M181" s="179">
        <v>3.21580586818569</v>
      </c>
      <c r="N181" s="179">
        <v>2.8404325979242215</v>
      </c>
      <c r="O181" s="179">
        <v>9.6101058263530867E-2</v>
      </c>
      <c r="P181" s="159"/>
      <c r="Q181" s="156">
        <v>250.97499999999997</v>
      </c>
      <c r="R181" s="156">
        <v>106.116</v>
      </c>
      <c r="S181" s="156">
        <v>6.6009999999999991</v>
      </c>
      <c r="T181" s="156">
        <v>3071.1180000000004</v>
      </c>
      <c r="U181" s="156">
        <v>2465.5299999999997</v>
      </c>
      <c r="V181" s="156">
        <v>605.58800000000031</v>
      </c>
      <c r="W181" s="156">
        <v>1747.8130000000001</v>
      </c>
      <c r="X181" s="156">
        <v>1543.7950000000001</v>
      </c>
      <c r="Y181" s="156">
        <v>204.01799999999997</v>
      </c>
      <c r="Z181" s="156">
        <v>52.31</v>
      </c>
      <c r="AA181" s="156">
        <v>12.776</v>
      </c>
      <c r="AB181" s="159"/>
      <c r="AC181" s="163">
        <v>5247.7090000000007</v>
      </c>
      <c r="AD181" s="156">
        <f t="shared" si="0"/>
        <v>5247.7090000000007</v>
      </c>
      <c r="AE181" s="156">
        <v>145.86000000000001</v>
      </c>
      <c r="AF181" s="156">
        <v>54.268000000000001</v>
      </c>
      <c r="AG181" s="156">
        <v>5.069</v>
      </c>
      <c r="AH181" s="156">
        <v>3248.8210000000004</v>
      </c>
      <c r="AI181" s="156">
        <v>1728.4169999999999</v>
      </c>
      <c r="AJ181" s="156">
        <v>50.980000000000004</v>
      </c>
      <c r="AK181" s="156">
        <v>13.616</v>
      </c>
      <c r="AL181" s="159"/>
      <c r="AM181" s="165">
        <v>5247.0450000000001</v>
      </c>
    </row>
    <row r="182" spans="1:40" ht="12.75" customHeight="1">
      <c r="A182" s="156" t="s">
        <v>776</v>
      </c>
      <c r="B182" s="156" t="s">
        <v>830</v>
      </c>
      <c r="C182" s="156">
        <v>26.972999999999999</v>
      </c>
      <c r="D182" s="156">
        <v>1175.204</v>
      </c>
      <c r="E182" s="156">
        <v>8410.68</v>
      </c>
      <c r="F182" s="156">
        <v>563.90499999999997</v>
      </c>
      <c r="G182" s="156">
        <v>58846.389000000003</v>
      </c>
      <c r="H182" s="159"/>
      <c r="I182" s="179">
        <v>9.4659103547992451</v>
      </c>
      <c r="J182" s="180">
        <v>9.113992123920614E-2</v>
      </c>
      <c r="K182" s="180">
        <v>0.36746517522958905</v>
      </c>
      <c r="L182" s="180">
        <v>0.2980146670661587</v>
      </c>
      <c r="M182" s="179">
        <v>3.2017804417410733</v>
      </c>
      <c r="N182" s="179">
        <v>2.8345483725095542</v>
      </c>
      <c r="O182" s="179">
        <v>0.11314543021492789</v>
      </c>
      <c r="P182" s="159"/>
      <c r="Q182" s="156">
        <v>255.32400000000001</v>
      </c>
      <c r="R182" s="156">
        <v>107.108</v>
      </c>
      <c r="S182" s="156">
        <v>6.1210000000000004</v>
      </c>
      <c r="T182" s="156">
        <v>3090.6320000000001</v>
      </c>
      <c r="U182" s="156">
        <v>2506.5060000000003</v>
      </c>
      <c r="V182" s="156">
        <v>584.12599999999998</v>
      </c>
      <c r="W182" s="156">
        <v>1805.5</v>
      </c>
      <c r="X182" s="156">
        <v>1598.4159999999999</v>
      </c>
      <c r="Y182" s="156">
        <v>207.084</v>
      </c>
      <c r="Z182" s="156">
        <v>66.582000000000008</v>
      </c>
      <c r="AA182" s="156">
        <v>16.155999999999999</v>
      </c>
      <c r="AB182" s="159"/>
      <c r="AC182" s="163">
        <v>5347.4229999999998</v>
      </c>
      <c r="AD182" s="156">
        <f t="shared" si="0"/>
        <v>5347.4229999999998</v>
      </c>
      <c r="AE182" s="156">
        <v>242.40799999999999</v>
      </c>
      <c r="AF182" s="156">
        <v>102.631</v>
      </c>
      <c r="AG182" s="156">
        <v>6.5289999999999999</v>
      </c>
      <c r="AH182" s="156">
        <v>3066.3919999999998</v>
      </c>
      <c r="AI182" s="156">
        <v>1828.566</v>
      </c>
      <c r="AJ182" s="156">
        <v>56.164000000000001</v>
      </c>
      <c r="AK182" s="156">
        <v>16.801000000000002</v>
      </c>
      <c r="AL182" s="159"/>
      <c r="AM182" s="165">
        <v>5319.81</v>
      </c>
    </row>
    <row r="183" spans="1:40" ht="12.75" customHeight="1">
      <c r="A183" s="156" t="s">
        <v>776</v>
      </c>
      <c r="B183" s="156" t="s">
        <v>831</v>
      </c>
      <c r="C183" s="156">
        <v>25.814</v>
      </c>
      <c r="D183" s="156">
        <v>921.9799999999999</v>
      </c>
      <c r="E183" s="156">
        <v>8573.4969999999994</v>
      </c>
      <c r="F183" s="156">
        <v>490.03200000000004</v>
      </c>
      <c r="G183" s="156">
        <v>52719.591</v>
      </c>
      <c r="H183" s="159"/>
      <c r="I183" s="179">
        <v>9.4420856899356931</v>
      </c>
      <c r="J183" s="180">
        <v>9.1520423436517062E-2</v>
      </c>
      <c r="K183" s="180">
        <v>0.35142859442302243</v>
      </c>
      <c r="L183" s="180">
        <v>0.2842841141718484</v>
      </c>
      <c r="M183" s="179">
        <v>3.2559404283801867</v>
      </c>
      <c r="N183" s="179">
        <v>2.850962794266497</v>
      </c>
      <c r="O183" s="179">
        <v>0.10911693150275008</v>
      </c>
      <c r="P183" s="159"/>
      <c r="Q183" s="156">
        <v>243.738</v>
      </c>
      <c r="R183" s="156">
        <v>84.38</v>
      </c>
      <c r="S183" s="156">
        <v>6.1709999999999994</v>
      </c>
      <c r="T183" s="156">
        <v>3012.9719999999998</v>
      </c>
      <c r="U183" s="156">
        <v>2437.3089999999997</v>
      </c>
      <c r="V183" s="156">
        <v>575.6629999999999</v>
      </c>
      <c r="W183" s="156">
        <v>1595.5149999999999</v>
      </c>
      <c r="X183" s="156">
        <v>1397.0630000000001</v>
      </c>
      <c r="Y183" s="156">
        <v>198.452</v>
      </c>
      <c r="Z183" s="156">
        <v>57.525999999999996</v>
      </c>
      <c r="AA183" s="156">
        <v>9.8010000000000002</v>
      </c>
      <c r="AB183" s="159"/>
      <c r="AC183" s="163">
        <v>5010.1029999999992</v>
      </c>
      <c r="AD183" s="156">
        <f t="shared" si="0"/>
        <v>5010.1029999999992</v>
      </c>
      <c r="AE183" s="156">
        <v>259.63800000000003</v>
      </c>
      <c r="AF183" s="156">
        <v>97.796999999999997</v>
      </c>
      <c r="AG183" s="156">
        <v>6.1390000000000002</v>
      </c>
      <c r="AH183" s="156">
        <v>2814.1819999999998</v>
      </c>
      <c r="AI183" s="156">
        <v>1678.634</v>
      </c>
      <c r="AJ183" s="156">
        <v>65.686999999999998</v>
      </c>
      <c r="AK183" s="156">
        <v>15.488</v>
      </c>
      <c r="AL183" s="159"/>
      <c r="AM183" s="165">
        <v>4937.652</v>
      </c>
    </row>
    <row r="184" spans="1:40" ht="12.75" customHeight="1">
      <c r="A184" s="156" t="s">
        <v>776</v>
      </c>
      <c r="B184" s="156" t="s">
        <v>835</v>
      </c>
      <c r="C184" s="156">
        <v>19.78</v>
      </c>
      <c r="D184" s="156">
        <v>855.24400000000003</v>
      </c>
      <c r="E184" s="156">
        <v>7998.67</v>
      </c>
      <c r="F184" s="156">
        <v>419.92099999999999</v>
      </c>
      <c r="G184" s="156">
        <v>55415.171999999999</v>
      </c>
      <c r="H184" s="159"/>
      <c r="I184" s="179">
        <v>9.4335692618806863</v>
      </c>
      <c r="J184" s="180">
        <v>9.202286131209339E-2</v>
      </c>
      <c r="K184" s="180">
        <v>0.35329173475090231</v>
      </c>
      <c r="L184" s="180">
        <v>0.28136915262162332</v>
      </c>
      <c r="M184" s="179">
        <v>3.4109725400730135</v>
      </c>
      <c r="N184" s="179">
        <v>2.9736617125602196</v>
      </c>
      <c r="O184" s="179">
        <v>9.0265893246708667E-2</v>
      </c>
      <c r="P184" s="159"/>
      <c r="Q184" s="156">
        <v>186.596</v>
      </c>
      <c r="R184" s="156">
        <v>78.701999999999998</v>
      </c>
      <c r="S184" s="156">
        <v>4.915</v>
      </c>
      <c r="T184" s="156">
        <v>2825.8639999999996</v>
      </c>
      <c r="U184" s="156">
        <v>2250.5790000000002</v>
      </c>
      <c r="V184" s="156">
        <v>575.28499999999963</v>
      </c>
      <c r="W184" s="156">
        <v>1432.3389999999999</v>
      </c>
      <c r="X184" s="156">
        <v>1248.703</v>
      </c>
      <c r="Y184" s="156">
        <v>183.63600000000002</v>
      </c>
      <c r="Z184" s="156">
        <v>50.020999999999994</v>
      </c>
      <c r="AA184" s="156">
        <v>8.1880000000000006</v>
      </c>
      <c r="AB184" s="156">
        <v>171.12299999999999</v>
      </c>
      <c r="AC184" s="163">
        <v>4757.7479999999996</v>
      </c>
      <c r="AD184" s="156">
        <f>+AC184-AB184</f>
        <v>4586.625</v>
      </c>
      <c r="AE184" s="156">
        <v>242.459</v>
      </c>
      <c r="AF184" s="156">
        <v>83.098000000000013</v>
      </c>
      <c r="AG184" s="156">
        <v>6.14</v>
      </c>
      <c r="AH184" s="156">
        <v>2749.9090000000001</v>
      </c>
      <c r="AI184" s="156">
        <v>1339.5210000000002</v>
      </c>
      <c r="AJ184" s="156">
        <v>49.863</v>
      </c>
      <c r="AK184" s="156">
        <v>10.528</v>
      </c>
      <c r="AL184" s="156">
        <v>96.187999999999988</v>
      </c>
      <c r="AM184" s="165">
        <v>4577.8040000000001</v>
      </c>
    </row>
    <row r="185" spans="1:40" ht="12.75" customHeight="1">
      <c r="A185" s="156" t="s">
        <v>776</v>
      </c>
      <c r="B185" s="156" t="s">
        <v>829</v>
      </c>
      <c r="C185" s="156">
        <v>23.73</v>
      </c>
      <c r="D185" s="156">
        <v>1109.5240000000001</v>
      </c>
      <c r="E185" s="156">
        <v>8147.2170000000006</v>
      </c>
      <c r="F185" s="156">
        <v>518.11099999999999</v>
      </c>
      <c r="G185" s="156">
        <v>51200.960999999996</v>
      </c>
      <c r="H185" s="159"/>
      <c r="I185" s="179">
        <v>9.4726506531816259</v>
      </c>
      <c r="J185" s="180">
        <v>9.133105728222192E-2</v>
      </c>
      <c r="K185" s="180">
        <v>0.37238777364098685</v>
      </c>
      <c r="L185" s="180">
        <v>0.30036416116079884</v>
      </c>
      <c r="M185" s="179">
        <v>3.3960483371323904</v>
      </c>
      <c r="N185" s="179">
        <v>2.9732547658706343</v>
      </c>
      <c r="O185" s="179">
        <v>8.1590265463962683E-2</v>
      </c>
      <c r="P185" s="159"/>
      <c r="Q185" s="156">
        <v>224.786</v>
      </c>
      <c r="R185" s="156">
        <v>101.334</v>
      </c>
      <c r="S185" s="156">
        <v>6.3419999999999996</v>
      </c>
      <c r="T185" s="156">
        <v>3033.924</v>
      </c>
      <c r="U185" s="156">
        <v>2447.1320000000001</v>
      </c>
      <c r="V185" s="156">
        <v>586.79199999999992</v>
      </c>
      <c r="W185" s="156">
        <v>1759.53</v>
      </c>
      <c r="X185" s="156">
        <v>1540.4760000000001</v>
      </c>
      <c r="Y185" s="156">
        <v>219.054</v>
      </c>
      <c r="Z185" s="156">
        <v>41.774999999999999</v>
      </c>
      <c r="AA185" s="156">
        <v>5.3280000000000003</v>
      </c>
      <c r="AB185" s="156">
        <v>188.559</v>
      </c>
      <c r="AC185" s="163">
        <v>5361.5780000000004</v>
      </c>
      <c r="AD185" s="156">
        <f t="shared" ref="AD185:AD186" si="1">+AC185-AB185</f>
        <v>5173.0190000000002</v>
      </c>
      <c r="AE185" s="156">
        <v>131.23400000000001</v>
      </c>
      <c r="AF185" s="156">
        <v>61.566999999999993</v>
      </c>
      <c r="AG185" s="156">
        <v>4.8860000000000001</v>
      </c>
      <c r="AH185" s="156">
        <v>3227.857</v>
      </c>
      <c r="AI185" s="156">
        <v>1721.2379999999998</v>
      </c>
      <c r="AJ185" s="156">
        <v>43.856999999999999</v>
      </c>
      <c r="AK185" s="156">
        <v>8.6650000000000009</v>
      </c>
      <c r="AL185" s="156">
        <v>183.245</v>
      </c>
      <c r="AM185" s="165">
        <v>5382.7179999999998</v>
      </c>
    </row>
    <row r="186" spans="1:40" ht="12.75" customHeight="1">
      <c r="A186" s="156" t="s">
        <v>776</v>
      </c>
      <c r="B186" s="156" t="s">
        <v>830</v>
      </c>
      <c r="C186" s="156">
        <v>25.738999999999997</v>
      </c>
      <c r="D186" s="156">
        <v>1204.78</v>
      </c>
      <c r="E186" s="156">
        <v>8390.3859999999986</v>
      </c>
      <c r="F186" s="156">
        <v>566.09199999999998</v>
      </c>
      <c r="G186" s="156">
        <v>56434.325000000004</v>
      </c>
      <c r="H186" s="159"/>
      <c r="I186" s="179">
        <v>9.4824973775204953</v>
      </c>
      <c r="J186" s="180">
        <v>9.1330367369976281E-2</v>
      </c>
      <c r="K186" s="180">
        <v>0.37312419237923017</v>
      </c>
      <c r="L186" s="180">
        <v>0.30321298686377485</v>
      </c>
      <c r="M186" s="179">
        <v>3.3530786515266069</v>
      </c>
      <c r="N186" s="179">
        <v>2.9759597379931177</v>
      </c>
      <c r="O186" s="179">
        <v>8.7142000901047345E-2</v>
      </c>
      <c r="P186" s="159"/>
      <c r="Q186" s="156">
        <v>244.07</v>
      </c>
      <c r="R186" s="156">
        <v>110.03300000000002</v>
      </c>
      <c r="S186" s="156">
        <v>5.6709999999999994</v>
      </c>
      <c r="T186" s="156">
        <v>3130.6559999999999</v>
      </c>
      <c r="U186" s="156">
        <v>2544.0740000000005</v>
      </c>
      <c r="V186" s="156">
        <v>586.58199999999988</v>
      </c>
      <c r="W186" s="156">
        <v>1898.1509999999998</v>
      </c>
      <c r="X186" s="156">
        <v>1684.6669999999999</v>
      </c>
      <c r="Y186" s="156">
        <v>213.48399999999998</v>
      </c>
      <c r="Z186" s="156">
        <v>49.177999999999997</v>
      </c>
      <c r="AA186" s="156">
        <v>6.97</v>
      </c>
      <c r="AB186" s="156">
        <v>174.738</v>
      </c>
      <c r="AC186" s="163">
        <v>5619.4670000000006</v>
      </c>
      <c r="AD186" s="156">
        <f t="shared" si="1"/>
        <v>5444.7290000000003</v>
      </c>
      <c r="AE186" s="156">
        <v>223.54300000000001</v>
      </c>
      <c r="AF186" s="156">
        <v>97.76</v>
      </c>
      <c r="AG186" s="156">
        <v>6.4089999999999998</v>
      </c>
      <c r="AH186" s="156">
        <v>3113.0489999999995</v>
      </c>
      <c r="AI186" s="156">
        <v>1843.6079999999999</v>
      </c>
      <c r="AJ186" s="156">
        <v>46.41</v>
      </c>
      <c r="AK186" s="156">
        <v>7.718</v>
      </c>
      <c r="AL186" s="156">
        <v>170.797</v>
      </c>
      <c r="AM186" s="165">
        <v>5509.2749999999996</v>
      </c>
    </row>
    <row r="187" spans="1:40" ht="12.75" customHeight="1">
      <c r="A187" s="156" t="s">
        <v>776</v>
      </c>
      <c r="B187" s="156" t="s">
        <v>845</v>
      </c>
      <c r="AD187" s="159"/>
      <c r="AE187" s="156">
        <v>67.356999999999999</v>
      </c>
      <c r="AF187" s="156">
        <v>34.863</v>
      </c>
      <c r="AG187" s="156">
        <v>1.234</v>
      </c>
      <c r="AH187" s="156">
        <v>1018.992</v>
      </c>
      <c r="AI187" s="156">
        <v>650.495</v>
      </c>
      <c r="AJ187" s="156">
        <v>16.984999999999999</v>
      </c>
      <c r="AK187" s="156">
        <v>6.9690000000000003</v>
      </c>
      <c r="AL187" s="156">
        <v>48.64</v>
      </c>
      <c r="AM187" s="165">
        <v>1845.577</v>
      </c>
    </row>
    <row r="188" spans="1:40" s="154" customFormat="1" ht="13.2">
      <c r="AJ188" s="155"/>
      <c r="AK188" s="155"/>
      <c r="AL188" s="155"/>
      <c r="AM188" s="155"/>
      <c r="AN188" s="155"/>
    </row>
    <row r="189" spans="1:40" s="153" customFormat="1" ht="13.2">
      <c r="A189" s="1"/>
      <c r="B189" s="5"/>
      <c r="C189" s="184" t="s">
        <v>56</v>
      </c>
      <c r="D189" s="185"/>
      <c r="E189" s="185"/>
      <c r="F189" s="185"/>
      <c r="G189" s="186"/>
      <c r="H189" s="6"/>
      <c r="I189" s="217" t="s">
        <v>56</v>
      </c>
      <c r="J189" s="218"/>
      <c r="K189" s="218"/>
      <c r="L189" s="218"/>
      <c r="M189" s="218"/>
      <c r="N189" s="218"/>
      <c r="O189" s="219"/>
      <c r="P189" s="6"/>
      <c r="Q189" s="184" t="s">
        <v>56</v>
      </c>
      <c r="R189" s="185"/>
      <c r="S189" s="185"/>
      <c r="T189" s="185"/>
      <c r="U189" s="185"/>
      <c r="V189" s="185"/>
      <c r="W189" s="185"/>
      <c r="X189" s="185"/>
      <c r="Y189" s="185"/>
      <c r="Z189" s="185"/>
      <c r="AA189" s="185"/>
      <c r="AB189" s="185"/>
      <c r="AC189" s="186"/>
      <c r="AD189" s="6"/>
      <c r="AE189" s="184" t="s">
        <v>56</v>
      </c>
      <c r="AF189" s="185"/>
      <c r="AG189" s="185"/>
      <c r="AH189" s="185"/>
      <c r="AI189" s="185"/>
      <c r="AJ189" s="185"/>
      <c r="AK189" s="185"/>
      <c r="AL189" s="185"/>
      <c r="AM189" s="186"/>
    </row>
    <row r="191" spans="1:40" ht="12.75" customHeight="1">
      <c r="A191" s="156" t="s">
        <v>776</v>
      </c>
      <c r="B191" s="156" t="s">
        <v>33</v>
      </c>
      <c r="C191" s="160">
        <v>11.403358464701848</v>
      </c>
      <c r="D191" s="160">
        <v>0.71756002964318089</v>
      </c>
      <c r="E191" s="160">
        <v>4.225602438676721</v>
      </c>
      <c r="F191" s="160">
        <v>21.279406780247214</v>
      </c>
      <c r="G191" s="160">
        <v>2.9566737043625158</v>
      </c>
      <c r="I191" s="160">
        <v>2.0060441661913626</v>
      </c>
      <c r="J191" s="160">
        <v>-1.4571957676748435</v>
      </c>
      <c r="K191" s="160">
        <v>1.5253237711256384</v>
      </c>
      <c r="L191" s="159"/>
      <c r="M191" s="160">
        <v>15.237964426597047</v>
      </c>
      <c r="N191" s="160">
        <v>15.742732332669371</v>
      </c>
      <c r="O191" s="159"/>
      <c r="Q191" s="160">
        <v>13.638159038124265</v>
      </c>
      <c r="R191" s="160">
        <v>-0.75009199241414559</v>
      </c>
      <c r="S191" s="160">
        <v>4.0208995910949481</v>
      </c>
      <c r="T191" s="160">
        <v>5.8153803282727425</v>
      </c>
      <c r="U191" s="159"/>
      <c r="V191" s="159"/>
      <c r="W191" s="160">
        <v>39.759919642209233</v>
      </c>
      <c r="X191" s="160">
        <v>40.372099164310804</v>
      </c>
      <c r="Y191" s="159"/>
      <c r="Z191" s="159"/>
      <c r="AA191" s="159"/>
      <c r="AB191" s="159"/>
      <c r="AC191" s="168">
        <v>8.8412173650284487</v>
      </c>
      <c r="AE191" s="160">
        <v>-6.0736110211396879</v>
      </c>
      <c r="AF191" s="160">
        <v>18.726383934469556</v>
      </c>
      <c r="AG191" s="159" t="s">
        <v>31</v>
      </c>
      <c r="AH191" s="160">
        <v>5.5178368217207607</v>
      </c>
      <c r="AI191" s="160">
        <v>9.3252159611483325</v>
      </c>
      <c r="AJ191" s="159"/>
      <c r="AK191" s="159"/>
      <c r="AL191" s="159"/>
      <c r="AM191" s="170">
        <v>5.0685003863864528</v>
      </c>
    </row>
    <row r="192" spans="1:40" ht="12.75" customHeight="1">
      <c r="A192" s="156" t="s">
        <v>776</v>
      </c>
      <c r="B192" s="156" t="s">
        <v>829</v>
      </c>
      <c r="C192" s="160">
        <v>6.3062624689796269</v>
      </c>
      <c r="D192" s="160">
        <v>-5.9350978272138875</v>
      </c>
      <c r="E192" s="160">
        <v>2.2623102542707496</v>
      </c>
      <c r="F192" s="160">
        <v>1.4067342369666025</v>
      </c>
      <c r="G192" s="160">
        <v>1.8874393533836917</v>
      </c>
      <c r="I192" s="160">
        <v>1.9371518666987617</v>
      </c>
      <c r="J192" s="160">
        <v>-0.63663076609777336</v>
      </c>
      <c r="K192" s="160">
        <v>1.806311828381626</v>
      </c>
      <c r="L192" s="159"/>
      <c r="M192" s="160">
        <v>7.5794253091484771</v>
      </c>
      <c r="N192" s="160">
        <v>7.5573476482369921</v>
      </c>
      <c r="O192" s="159"/>
      <c r="Q192" s="160">
        <v>8.3655762168151426</v>
      </c>
      <c r="R192" s="160">
        <v>-6.5339439345456141</v>
      </c>
      <c r="S192" s="160">
        <v>5.7117117117117138</v>
      </c>
      <c r="T192" s="160">
        <v>4.1094864603699914</v>
      </c>
      <c r="U192" s="159"/>
      <c r="V192" s="159"/>
      <c r="W192" s="160">
        <v>9.0927819169041832</v>
      </c>
      <c r="X192" s="160">
        <v>9.0703936819779472</v>
      </c>
      <c r="Y192" s="159"/>
      <c r="Z192" s="159"/>
      <c r="AA192" s="159"/>
      <c r="AB192" s="159"/>
      <c r="AC192" s="168">
        <v>4.2992356349288503</v>
      </c>
      <c r="AE192" s="160">
        <v>32.728298934027727</v>
      </c>
      <c r="AF192" s="160">
        <v>9.3447470074872356</v>
      </c>
      <c r="AG192" s="160">
        <v>30.680743775606672</v>
      </c>
      <c r="AH192" s="160">
        <v>5.4021618406906819</v>
      </c>
      <c r="AI192" s="160">
        <v>18.469480221962026</v>
      </c>
      <c r="AJ192" s="159"/>
      <c r="AK192" s="159"/>
      <c r="AL192" s="159"/>
      <c r="AM192" s="170">
        <v>7.5566341117178144</v>
      </c>
    </row>
    <row r="193" spans="1:39" ht="12.75" customHeight="1">
      <c r="A193" s="156" t="s">
        <v>776</v>
      </c>
      <c r="B193" s="156" t="s">
        <v>830</v>
      </c>
      <c r="C193" s="160">
        <v>24.719384537772743</v>
      </c>
      <c r="D193" s="160">
        <v>-0.29318917422596658</v>
      </c>
      <c r="E193" s="160">
        <v>5.1212182534572479</v>
      </c>
      <c r="F193" s="160">
        <v>7.2228252834387776</v>
      </c>
      <c r="G193" s="160">
        <v>3.2228485616948341</v>
      </c>
      <c r="I193" s="160">
        <v>9.906950165441696</v>
      </c>
      <c r="J193" s="160">
        <v>-5.7747656663070419E-2</v>
      </c>
      <c r="K193" s="160">
        <v>3.6099106428847301</v>
      </c>
      <c r="L193" s="159"/>
      <c r="M193" s="160">
        <v>16.556469129864642</v>
      </c>
      <c r="N193" s="160">
        <v>16.0183288953837</v>
      </c>
      <c r="O193" s="159"/>
      <c r="Q193" s="160">
        <v>37.075271810575472</v>
      </c>
      <c r="R193" s="160">
        <v>-0.35076752101131864</v>
      </c>
      <c r="S193" s="160">
        <v>18.281220026855962</v>
      </c>
      <c r="T193" s="160">
        <v>8.9160002991188563</v>
      </c>
      <c r="U193" s="159"/>
      <c r="V193" s="159"/>
      <c r="W193" s="160">
        <v>24.975139251660021</v>
      </c>
      <c r="X193" s="160">
        <v>24.398130088262633</v>
      </c>
      <c r="Y193" s="159"/>
      <c r="Z193" s="159"/>
      <c r="AA193" s="159"/>
      <c r="AB193" s="159"/>
      <c r="AC193" s="168">
        <v>12.69914527005267</v>
      </c>
      <c r="AE193" s="160">
        <v>50.429710315323177</v>
      </c>
      <c r="AF193" s="160">
        <v>-1.2852354238671726</v>
      </c>
      <c r="AG193" s="160">
        <v>0</v>
      </c>
      <c r="AH193" s="160">
        <v>6.0156153437207101</v>
      </c>
      <c r="AI193" s="160">
        <v>17.927570799879064</v>
      </c>
      <c r="AJ193" s="159"/>
      <c r="AK193" s="159"/>
      <c r="AL193" s="159"/>
      <c r="AM193" s="170">
        <v>9.5132706197172077</v>
      </c>
    </row>
    <row r="194" spans="1:39" ht="12.75" customHeight="1">
      <c r="A194" s="156" t="s">
        <v>776</v>
      </c>
      <c r="B194" s="156" t="s">
        <v>831</v>
      </c>
      <c r="C194" s="160">
        <v>-28.538202427418057</v>
      </c>
      <c r="D194" s="160">
        <v>-3.9621599251155892</v>
      </c>
      <c r="E194" s="160">
        <v>5.9507124149298782</v>
      </c>
      <c r="F194" s="160">
        <v>-29.168326386092449</v>
      </c>
      <c r="G194" s="160">
        <v>3.6419742440464553</v>
      </c>
      <c r="I194" s="160">
        <v>28.304054376719808</v>
      </c>
      <c r="J194" s="160">
        <v>0.41747726327708384</v>
      </c>
      <c r="K194" s="160">
        <v>-0.38681447494465693</v>
      </c>
      <c r="L194" s="159"/>
      <c r="M194" s="160">
        <v>28.314639908275911</v>
      </c>
      <c r="N194" s="160">
        <v>27.870821081267653</v>
      </c>
      <c r="O194" s="159"/>
      <c r="Q194" s="160">
        <v>-8.3116163838930248</v>
      </c>
      <c r="R194" s="160">
        <v>-3.561223778660537</v>
      </c>
      <c r="S194" s="160">
        <v>7.5768667642752385</v>
      </c>
      <c r="T194" s="160">
        <v>5.5408797230019706</v>
      </c>
      <c r="U194" s="159"/>
      <c r="V194" s="159"/>
      <c r="W194" s="160">
        <v>-9.112593061309239</v>
      </c>
      <c r="X194" s="160">
        <v>-9.4269573642928108</v>
      </c>
      <c r="Y194" s="159"/>
      <c r="Z194" s="159"/>
      <c r="AA194" s="159"/>
      <c r="AB194" s="159"/>
      <c r="AC194" s="168">
        <v>0.40409295009008317</v>
      </c>
      <c r="AE194" s="160">
        <v>-15.959167563133175</v>
      </c>
      <c r="AF194" s="160">
        <v>-31.358814553343265</v>
      </c>
      <c r="AG194" s="160">
        <v>2.090975788701392</v>
      </c>
      <c r="AH194" s="160">
        <v>6.5350745787026083</v>
      </c>
      <c r="AI194" s="160">
        <v>22.078284457733719</v>
      </c>
      <c r="AJ194" s="159"/>
      <c r="AK194" s="159"/>
      <c r="AL194" s="159"/>
      <c r="AM194" s="170">
        <v>7.4350160446374716</v>
      </c>
    </row>
    <row r="195" spans="1:39" ht="12.75" customHeight="1">
      <c r="A195" s="156" t="s">
        <v>776</v>
      </c>
      <c r="B195" s="156" t="s">
        <v>34</v>
      </c>
      <c r="C195" s="160">
        <v>28.854879643159261</v>
      </c>
      <c r="D195" s="160">
        <v>-0.23461870605031074</v>
      </c>
      <c r="E195" s="160">
        <v>7.0309939720152412E-2</v>
      </c>
      <c r="F195" s="160">
        <v>62.028365558280584</v>
      </c>
      <c r="G195" s="160">
        <v>1.1339075266311167</v>
      </c>
      <c r="I195" s="160">
        <v>24.714508578983967</v>
      </c>
      <c r="J195" s="160">
        <v>-1.4857276867879476</v>
      </c>
      <c r="K195" s="160">
        <v>0.6949938783546511</v>
      </c>
      <c r="L195" s="159"/>
      <c r="M195" s="160">
        <v>12.691285279927978</v>
      </c>
      <c r="N195" s="160">
        <v>12.919070288447388</v>
      </c>
      <c r="O195" s="159"/>
      <c r="Q195" s="160">
        <v>60.700729927007309</v>
      </c>
      <c r="R195" s="160">
        <v>-1.7168605977640792</v>
      </c>
      <c r="S195" s="160">
        <v>-26.206595326490497</v>
      </c>
      <c r="T195" s="160">
        <v>0.76579246785177002</v>
      </c>
      <c r="U195" s="159"/>
      <c r="V195" s="159"/>
      <c r="W195" s="160">
        <v>82.591847665686515</v>
      </c>
      <c r="X195" s="160">
        <v>82.960923991977324</v>
      </c>
      <c r="Y195" s="159"/>
      <c r="Z195" s="159"/>
      <c r="AA195" s="159"/>
      <c r="AB195" s="159"/>
      <c r="AC195" s="168">
        <v>14.310647192485868</v>
      </c>
      <c r="AE195" s="160">
        <v>9.3020983602788636</v>
      </c>
      <c r="AF195" s="160">
        <v>-14.00560847502893</v>
      </c>
      <c r="AG195" s="160">
        <v>-53.562904875554047</v>
      </c>
      <c r="AH195" s="160">
        <v>2.2660320960784111</v>
      </c>
      <c r="AI195" s="160">
        <v>23.702329145991627</v>
      </c>
      <c r="AJ195" s="159"/>
      <c r="AK195" s="159"/>
      <c r="AL195" s="159"/>
      <c r="AM195" s="170">
        <v>6.6830477151983914</v>
      </c>
    </row>
    <row r="196" spans="1:39" ht="12.75" customHeight="1">
      <c r="A196" s="156" t="s">
        <v>776</v>
      </c>
      <c r="B196" s="156" t="s">
        <v>829</v>
      </c>
      <c r="C196" s="160">
        <v>14.459651210692536</v>
      </c>
      <c r="D196" s="160">
        <v>2.2114697259320724</v>
      </c>
      <c r="E196" s="160">
        <v>4.0423143338686556</v>
      </c>
      <c r="F196" s="160">
        <v>3.9393560385659061</v>
      </c>
      <c r="G196" s="160">
        <v>2.7624117415837683</v>
      </c>
      <c r="I196" s="160">
        <v>24.428842510993562</v>
      </c>
      <c r="J196" s="160">
        <v>-2.4404094387191582</v>
      </c>
      <c r="K196" s="160">
        <v>-0.49639432017862434</v>
      </c>
      <c r="L196" s="159"/>
      <c r="M196" s="160">
        <v>25.073990404839968</v>
      </c>
      <c r="N196" s="160">
        <v>24.742861158166729</v>
      </c>
      <c r="O196" s="159"/>
      <c r="Q196" s="160">
        <v>42.420819143585149</v>
      </c>
      <c r="R196" s="160">
        <v>-0.28290862871315736</v>
      </c>
      <c r="S196" s="160">
        <v>46.787114368501804</v>
      </c>
      <c r="T196" s="160">
        <v>3.5258541949329025</v>
      </c>
      <c r="U196" s="159"/>
      <c r="V196" s="159"/>
      <c r="W196" s="160">
        <v>30.001100198528366</v>
      </c>
      <c r="X196" s="160">
        <v>29.656926591880847</v>
      </c>
      <c r="Y196" s="159"/>
      <c r="Z196" s="159"/>
      <c r="AA196" s="159"/>
      <c r="AB196" s="159"/>
      <c r="AC196" s="168">
        <v>11.109604341633782</v>
      </c>
      <c r="AE196" s="160">
        <v>-31.447458708237104</v>
      </c>
      <c r="AF196" s="160">
        <v>-47.785507119959881</v>
      </c>
      <c r="AG196" s="160">
        <v>-44.98975039189677</v>
      </c>
      <c r="AH196" s="160">
        <v>-1.637022312114975</v>
      </c>
      <c r="AI196" s="160">
        <v>15.886581387274111</v>
      </c>
      <c r="AJ196" s="159"/>
      <c r="AK196" s="159"/>
      <c r="AL196" s="159"/>
      <c r="AM196" s="170">
        <v>0.78623698179377699</v>
      </c>
    </row>
    <row r="197" spans="1:39" ht="12.75" customHeight="1">
      <c r="A197" s="156" t="s">
        <v>776</v>
      </c>
      <c r="B197" s="156" t="s">
        <v>830</v>
      </c>
      <c r="C197" s="160">
        <v>-17.986314760508304</v>
      </c>
      <c r="D197" s="160">
        <v>-1.0554079144248032</v>
      </c>
      <c r="E197" s="160">
        <v>4.6706913887408721</v>
      </c>
      <c r="F197" s="160">
        <v>1.5781810594686723</v>
      </c>
      <c r="G197" s="160">
        <v>4.4587905059296737</v>
      </c>
      <c r="I197" s="160">
        <v>15.786967906524783</v>
      </c>
      <c r="J197" s="160">
        <v>-2.9822708114148448</v>
      </c>
      <c r="K197" s="160">
        <v>-6.9938215389421865</v>
      </c>
      <c r="L197" s="159"/>
      <c r="M197" s="160">
        <v>16.9513751205386</v>
      </c>
      <c r="N197" s="160">
        <v>17.263379988619565</v>
      </c>
      <c r="O197" s="159"/>
      <c r="Q197" s="160">
        <v>-5.0388405927914945</v>
      </c>
      <c r="R197" s="160">
        <v>-4.0062036036663988</v>
      </c>
      <c r="S197" s="160">
        <v>-0.68115471942913886</v>
      </c>
      <c r="T197" s="160">
        <v>-2.6497899705645502</v>
      </c>
      <c r="U197" s="159"/>
      <c r="V197" s="159"/>
      <c r="W197" s="160">
        <v>18.797079571479109</v>
      </c>
      <c r="X197" s="160">
        <v>19.114008441292743</v>
      </c>
      <c r="Y197" s="159"/>
      <c r="Z197" s="159"/>
      <c r="AA197" s="159"/>
      <c r="AB197" s="159"/>
      <c r="AC197" s="168">
        <v>2.9745076046055399</v>
      </c>
      <c r="AE197" s="160">
        <v>-17.477661913310087</v>
      </c>
      <c r="AF197" s="160">
        <v>-15.067649594454318</v>
      </c>
      <c r="AG197" s="160">
        <v>0</v>
      </c>
      <c r="AH197" s="160">
        <v>-5.418811702707953</v>
      </c>
      <c r="AI197" s="160">
        <v>10.590112097084347</v>
      </c>
      <c r="AJ197" s="159"/>
      <c r="AK197" s="159"/>
      <c r="AL197" s="159"/>
      <c r="AM197" s="170">
        <v>-1.5094750494175078</v>
      </c>
    </row>
    <row r="198" spans="1:39" ht="12.75" customHeight="1">
      <c r="A198" s="156" t="s">
        <v>776</v>
      </c>
      <c r="B198" s="156" t="s">
        <v>831</v>
      </c>
      <c r="C198" s="160">
        <v>34.222438367438535</v>
      </c>
      <c r="D198" s="160">
        <v>0.50546149948032992</v>
      </c>
      <c r="E198" s="160">
        <v>7.0132443396319042</v>
      </c>
      <c r="F198" s="160">
        <v>-1.0868295920855053</v>
      </c>
      <c r="G198" s="160">
        <v>7.4591009064318126</v>
      </c>
      <c r="I198" s="160">
        <v>-1.0429338157928161</v>
      </c>
      <c r="J198" s="160">
        <v>-1.8211107517978333</v>
      </c>
      <c r="K198" s="160">
        <v>-9.2077081602122846</v>
      </c>
      <c r="L198" s="159"/>
      <c r="M198" s="160">
        <v>20.33064707837536</v>
      </c>
      <c r="N198" s="160">
        <v>20.148600288426589</v>
      </c>
      <c r="O198" s="159"/>
      <c r="Q198" s="160">
        <v>32.822587169322851</v>
      </c>
      <c r="R198" s="160">
        <v>-1.3248542660307299</v>
      </c>
      <c r="S198" s="160">
        <v>-26.585006237949411</v>
      </c>
      <c r="T198" s="160">
        <v>-2.8402228919363064</v>
      </c>
      <c r="U198" s="159"/>
      <c r="V198" s="159"/>
      <c r="W198" s="160">
        <v>19.022857997579592</v>
      </c>
      <c r="X198" s="160">
        <v>18.842789746015445</v>
      </c>
      <c r="Y198" s="159"/>
      <c r="Z198" s="159"/>
      <c r="AA198" s="159"/>
      <c r="AB198" s="159"/>
      <c r="AC198" s="168">
        <v>4.9679588485017767</v>
      </c>
      <c r="AE198" s="160">
        <v>29.217239156460057</v>
      </c>
      <c r="AF198" s="160">
        <v>44.892329119348602</v>
      </c>
      <c r="AG198" s="160">
        <v>15.289256198347122</v>
      </c>
      <c r="AH198" s="160">
        <v>-7.5615141349900306</v>
      </c>
      <c r="AI198" s="160">
        <v>2.432306073947097</v>
      </c>
      <c r="AJ198" s="159"/>
      <c r="AK198" s="159"/>
      <c r="AL198" s="159"/>
      <c r="AM198" s="170">
        <v>-2.0839001746190395</v>
      </c>
    </row>
    <row r="199" spans="1:39" ht="12.75" customHeight="1">
      <c r="A199" s="156" t="s">
        <v>776</v>
      </c>
      <c r="B199" s="156" t="s">
        <v>35</v>
      </c>
      <c r="C199" s="160">
        <v>-3.4258430319307767</v>
      </c>
      <c r="D199" s="160">
        <v>3.4491667457928918</v>
      </c>
      <c r="E199" s="160">
        <v>8.150959787891443</v>
      </c>
      <c r="F199" s="160">
        <v>12.204357156853664</v>
      </c>
      <c r="G199" s="160">
        <v>7.1457854835653967</v>
      </c>
      <c r="I199" s="160">
        <v>-4.5118086129480748</v>
      </c>
      <c r="J199" s="160">
        <v>-1.3959123275324103</v>
      </c>
      <c r="K199" s="160">
        <v>-7.7839446326957811</v>
      </c>
      <c r="L199" s="159"/>
      <c r="M199" s="160">
        <v>14.783927766128542</v>
      </c>
      <c r="N199" s="160">
        <v>15.042803598976223</v>
      </c>
      <c r="O199" s="159"/>
      <c r="Q199" s="160">
        <v>-7.7830841638981125</v>
      </c>
      <c r="R199" s="160">
        <v>2.0051070744588109</v>
      </c>
      <c r="S199" s="160">
        <v>14.471737200355145</v>
      </c>
      <c r="T199" s="160">
        <v>-0.26745104172712453</v>
      </c>
      <c r="U199" s="159"/>
      <c r="V199" s="159"/>
      <c r="W199" s="160">
        <v>28.792568269371795</v>
      </c>
      <c r="X199" s="160">
        <v>29.083038233452978</v>
      </c>
      <c r="Y199" s="159"/>
      <c r="Z199" s="159"/>
      <c r="AA199" s="159"/>
      <c r="AB199" s="159"/>
      <c r="AC199" s="168">
        <v>10.607464629852903</v>
      </c>
      <c r="AE199" s="160">
        <v>24.097424518083059</v>
      </c>
      <c r="AF199" s="160">
        <v>8.4318952353839265</v>
      </c>
      <c r="AG199" s="160">
        <v>-4.6989720998531483</v>
      </c>
      <c r="AH199" s="160">
        <v>-0.67614697307932814</v>
      </c>
      <c r="AI199" s="160">
        <v>24.877776646412038</v>
      </c>
      <c r="AJ199" s="159"/>
      <c r="AK199" s="159"/>
      <c r="AL199" s="159"/>
      <c r="AM199" s="170">
        <v>9.319694692756185</v>
      </c>
    </row>
    <row r="200" spans="1:39" ht="12.75" customHeight="1">
      <c r="A200" s="156" t="s">
        <v>776</v>
      </c>
      <c r="B200" s="156" t="s">
        <v>829</v>
      </c>
      <c r="C200" s="160">
        <v>2.1194913220827045</v>
      </c>
      <c r="D200" s="160">
        <v>8.7808079267578373E-2</v>
      </c>
      <c r="E200" s="160">
        <v>8.658196878362256</v>
      </c>
      <c r="F200" s="160">
        <v>4.4084563339841845</v>
      </c>
      <c r="G200" s="160">
        <v>7.7667434221168197</v>
      </c>
      <c r="I200" s="160">
        <v>-3.6766012222220628</v>
      </c>
      <c r="J200" s="160">
        <v>0.41757144047612038</v>
      </c>
      <c r="K200" s="160">
        <v>-9.5863728250062703</v>
      </c>
      <c r="L200" s="159"/>
      <c r="M200" s="160">
        <v>11.041002496323381</v>
      </c>
      <c r="N200" s="160">
        <v>11.149966372026729</v>
      </c>
      <c r="O200" s="159"/>
      <c r="Q200" s="160">
        <v>-1.6350351439919475</v>
      </c>
      <c r="R200" s="160">
        <v>0.50574618120514603</v>
      </c>
      <c r="S200" s="160">
        <v>-33.708778448676284</v>
      </c>
      <c r="T200" s="160">
        <v>-1.7581829793268555</v>
      </c>
      <c r="U200" s="159"/>
      <c r="V200" s="159"/>
      <c r="W200" s="160">
        <v>15.936196604192084</v>
      </c>
      <c r="X200" s="160">
        <v>16.04996410477564</v>
      </c>
      <c r="Y200" s="159"/>
      <c r="Z200" s="159"/>
      <c r="AA200" s="159"/>
      <c r="AB200" s="159"/>
      <c r="AC200" s="168">
        <v>8.288125739138902</v>
      </c>
      <c r="AE200" s="160">
        <v>53.85439575931882</v>
      </c>
      <c r="AF200" s="160">
        <v>30.75091881055797</v>
      </c>
      <c r="AG200" s="160">
        <v>-13.568610258658477</v>
      </c>
      <c r="AH200" s="160">
        <v>0.64354588586106143</v>
      </c>
      <c r="AI200" s="160">
        <v>27.476053028932142</v>
      </c>
      <c r="AJ200" s="159"/>
      <c r="AK200" s="159"/>
      <c r="AL200" s="159"/>
      <c r="AM200" s="170">
        <v>14.359970271002771</v>
      </c>
    </row>
    <row r="201" spans="1:39" ht="12.75" customHeight="1">
      <c r="A201" s="156" t="s">
        <v>776</v>
      </c>
      <c r="B201" s="156" t="s">
        <v>830</v>
      </c>
      <c r="C201" s="160">
        <v>5.6224569479264925</v>
      </c>
      <c r="D201" s="160">
        <v>-1.6047873818600693</v>
      </c>
      <c r="E201" s="160">
        <v>6.9848631629083986</v>
      </c>
      <c r="F201" s="160">
        <v>15.016673483713205</v>
      </c>
      <c r="G201" s="160">
        <v>8.4241833166096249</v>
      </c>
      <c r="I201" s="160">
        <v>-4.0992852156835635</v>
      </c>
      <c r="J201" s="160">
        <v>-0.22871583085262778</v>
      </c>
      <c r="K201" s="160">
        <v>-5.3405932496323656</v>
      </c>
      <c r="L201" s="159"/>
      <c r="M201" s="160">
        <v>9.0371832609189884</v>
      </c>
      <c r="N201" s="160">
        <v>9.1220014974922723</v>
      </c>
      <c r="O201" s="159"/>
      <c r="Q201" s="160">
        <v>1.2926911858184098</v>
      </c>
      <c r="R201" s="160">
        <v>-1.8298328099188603</v>
      </c>
      <c r="S201" s="160">
        <v>-12.393860222077066</v>
      </c>
      <c r="T201" s="160">
        <v>1.271236782701674</v>
      </c>
      <c r="U201" s="159"/>
      <c r="V201" s="159"/>
      <c r="W201" s="160">
        <v>25.410941047049175</v>
      </c>
      <c r="X201" s="160">
        <v>25.508496161263324</v>
      </c>
      <c r="Y201" s="159"/>
      <c r="Z201" s="159"/>
      <c r="AA201" s="159"/>
      <c r="AB201" s="159"/>
      <c r="AC201" s="168">
        <v>12.94434868924648</v>
      </c>
      <c r="AE201" s="160">
        <v>2.1520882343955394</v>
      </c>
      <c r="AF201" s="160">
        <v>0.93634122594412061</v>
      </c>
      <c r="AG201" s="160">
        <v>1.7947377591915081</v>
      </c>
      <c r="AH201" s="160">
        <v>7.8259397340512189</v>
      </c>
      <c r="AI201" s="160">
        <v>27.40046975512314</v>
      </c>
      <c r="AJ201" s="159"/>
      <c r="AK201" s="159"/>
      <c r="AL201" s="159"/>
      <c r="AM201" s="170">
        <v>17.389677836255757</v>
      </c>
    </row>
    <row r="202" spans="1:39" ht="12.75" customHeight="1">
      <c r="A202" s="156" t="s">
        <v>776</v>
      </c>
      <c r="B202" s="156" t="s">
        <v>831</v>
      </c>
      <c r="C202" s="160">
        <v>-8.2610998076869251</v>
      </c>
      <c r="D202" s="160">
        <v>-1.7522132687555383</v>
      </c>
      <c r="E202" s="160">
        <v>8.1380755643679787</v>
      </c>
      <c r="F202" s="160">
        <v>22.870703296521217</v>
      </c>
      <c r="G202" s="160">
        <v>5.5136758263823342</v>
      </c>
      <c r="I202" s="160">
        <v>-3.8893524311044412</v>
      </c>
      <c r="J202" s="160">
        <v>0.30754846812914827</v>
      </c>
      <c r="K202" s="160">
        <v>-1.3225936297643692</v>
      </c>
      <c r="L202" s="159"/>
      <c r="M202" s="160">
        <v>0.69673632366188532</v>
      </c>
      <c r="N202" s="160">
        <v>0.98228669225352216</v>
      </c>
      <c r="O202" s="159"/>
      <c r="Q202" s="160">
        <v>-11.829148952585129</v>
      </c>
      <c r="R202" s="160">
        <v>-1.4500537056928064</v>
      </c>
      <c r="S202" s="160">
        <v>4.6191873937895789</v>
      </c>
      <c r="T202" s="160">
        <v>6.7078482656038911</v>
      </c>
      <c r="U202" s="159"/>
      <c r="V202" s="159"/>
      <c r="W202" s="160">
        <v>23.726788117526898</v>
      </c>
      <c r="X202" s="160">
        <v>24.077645863681244</v>
      </c>
      <c r="Y202" s="159"/>
      <c r="Z202" s="159"/>
      <c r="AA202" s="159"/>
      <c r="AB202" s="159"/>
      <c r="AC202" s="168">
        <v>16.040875934818828</v>
      </c>
      <c r="AE202" s="160">
        <v>18.511655750906893</v>
      </c>
      <c r="AF202" s="160">
        <v>2.3420892101225768</v>
      </c>
      <c r="AG202" s="160">
        <v>-16.425120772946862</v>
      </c>
      <c r="AH202" s="160">
        <v>16.820443091356353</v>
      </c>
      <c r="AI202" s="160">
        <v>9.2169906648460209</v>
      </c>
      <c r="AJ202" s="159"/>
      <c r="AK202" s="159"/>
      <c r="AL202" s="159"/>
      <c r="AM202" s="170">
        <v>20.724606532071501</v>
      </c>
    </row>
    <row r="203" spans="1:39" ht="12.75" customHeight="1">
      <c r="A203" s="156" t="s">
        <v>776</v>
      </c>
      <c r="B203" s="156" t="s">
        <v>36</v>
      </c>
      <c r="C203" s="160">
        <v>16.989061244669688</v>
      </c>
      <c r="D203" s="160">
        <v>0.80173666920676201</v>
      </c>
      <c r="E203" s="160">
        <v>9.8147467967649398</v>
      </c>
      <c r="F203" s="160">
        <v>-23.544310416045779</v>
      </c>
      <c r="G203" s="160">
        <v>10.020454317472977</v>
      </c>
      <c r="I203" s="160">
        <v>4.9309397078919126</v>
      </c>
      <c r="J203" s="160">
        <v>1.0135944299716262</v>
      </c>
      <c r="K203" s="160">
        <v>-3.0458239284331641</v>
      </c>
      <c r="L203" s="159"/>
      <c r="M203" s="160">
        <v>7.1111857955505613</v>
      </c>
      <c r="N203" s="160">
        <v>6.6710302178990499</v>
      </c>
      <c r="O203" s="160">
        <v>33.916886507757816</v>
      </c>
      <c r="Q203" s="160">
        <v>22.757721319473099</v>
      </c>
      <c r="R203" s="160">
        <v>1.8234574574005014</v>
      </c>
      <c r="S203" s="160">
        <v>3.9296794208893289</v>
      </c>
      <c r="T203" s="160">
        <v>6.4699829618807723</v>
      </c>
      <c r="U203" s="159"/>
      <c r="V203" s="159"/>
      <c r="W203" s="160">
        <v>-18.107404278461392</v>
      </c>
      <c r="X203" s="160">
        <v>-18.443928260597097</v>
      </c>
      <c r="Y203" s="159"/>
      <c r="Z203" s="160">
        <v>47.335966943649815</v>
      </c>
      <c r="AA203" s="159"/>
      <c r="AB203" s="159"/>
      <c r="AC203" s="168">
        <v>3.3897131167001877</v>
      </c>
      <c r="AE203" s="160">
        <v>-0.22668915197071116</v>
      </c>
      <c r="AF203" s="160">
        <v>-1.9094445903047883</v>
      </c>
      <c r="AG203" s="160">
        <v>-0.5392912172573211</v>
      </c>
      <c r="AH203" s="160">
        <v>5.0219541191314718</v>
      </c>
      <c r="AI203" s="160">
        <v>-5.2271638880562783</v>
      </c>
      <c r="AJ203" s="159" t="s">
        <v>31</v>
      </c>
      <c r="AK203" s="159"/>
      <c r="AL203" s="159"/>
      <c r="AM203" s="170">
        <v>6.3374888249320129</v>
      </c>
    </row>
    <row r="204" spans="1:39" ht="12.75" customHeight="1">
      <c r="A204" s="156" t="s">
        <v>776</v>
      </c>
      <c r="B204" s="156" t="s">
        <v>829</v>
      </c>
      <c r="C204" s="160">
        <v>3.06234335839599</v>
      </c>
      <c r="D204" s="160">
        <v>3.8129143175525235</v>
      </c>
      <c r="E204" s="160">
        <v>3.8710180607268958</v>
      </c>
      <c r="F204" s="160">
        <v>5.5944126027117083</v>
      </c>
      <c r="G204" s="160">
        <v>8.0908136505308974</v>
      </c>
      <c r="I204" s="160">
        <v>4.6564330582410642</v>
      </c>
      <c r="J204" s="160">
        <v>0.17532766551439732</v>
      </c>
      <c r="K204" s="160">
        <v>0.42519419245870022</v>
      </c>
      <c r="L204" s="159"/>
      <c r="M204" s="160">
        <v>4.3967362204509923</v>
      </c>
      <c r="N204" s="160">
        <v>4.3248316821376527</v>
      </c>
      <c r="O204" s="160">
        <v>-6.9834489284731527</v>
      </c>
      <c r="Q204" s="160">
        <v>7.8613723851342563</v>
      </c>
      <c r="R204" s="160">
        <v>3.9949270767279561</v>
      </c>
      <c r="S204" s="160">
        <v>-13.487475915221573</v>
      </c>
      <c r="T204" s="160">
        <v>4.3126715971688121</v>
      </c>
      <c r="U204" s="159"/>
      <c r="V204" s="159"/>
      <c r="W204" s="160">
        <v>10.237120388387597</v>
      </c>
      <c r="X204" s="160">
        <v>10.161193213520928</v>
      </c>
      <c r="Y204" s="159"/>
      <c r="Z204" s="160">
        <v>0.54234688287498733</v>
      </c>
      <c r="AA204" s="159"/>
      <c r="AB204" s="159"/>
      <c r="AC204" s="168">
        <v>7.6645426933624883</v>
      </c>
      <c r="AE204" s="160">
        <v>14.169995968185303</v>
      </c>
      <c r="AF204" s="160">
        <v>4.1460376273676767</v>
      </c>
      <c r="AG204" s="160">
        <v>3.4998731930002283</v>
      </c>
      <c r="AH204" s="160">
        <v>10.158357296969989</v>
      </c>
      <c r="AI204" s="160">
        <v>7.8120545796628384</v>
      </c>
      <c r="AJ204" s="160">
        <v>2.8566818386569732</v>
      </c>
      <c r="AK204" s="159"/>
      <c r="AL204" s="159"/>
      <c r="AM204" s="170">
        <v>10.777340925090559</v>
      </c>
    </row>
    <row r="205" spans="1:39" ht="12.75" customHeight="1">
      <c r="A205" s="156" t="s">
        <v>776</v>
      </c>
      <c r="B205" s="156" t="s">
        <v>830</v>
      </c>
      <c r="C205" s="160">
        <v>5.840694190435431</v>
      </c>
      <c r="D205" s="160">
        <v>7.3522113119802102</v>
      </c>
      <c r="E205" s="160">
        <v>4.2494457318926049</v>
      </c>
      <c r="F205" s="160">
        <v>-7.620448951385586</v>
      </c>
      <c r="G205" s="160">
        <v>8.9868355283675925</v>
      </c>
      <c r="I205" s="160">
        <v>4.5333841089498028</v>
      </c>
      <c r="J205" s="160">
        <v>1.9515934865666633</v>
      </c>
      <c r="K205" s="160">
        <v>1.2884033676726718</v>
      </c>
      <c r="L205" s="159"/>
      <c r="M205" s="160">
        <v>5.1662576667358184</v>
      </c>
      <c r="N205" s="160">
        <v>5.0597767667303053</v>
      </c>
      <c r="O205" s="160">
        <v>2.9038165128263249</v>
      </c>
      <c r="Q205" s="160">
        <v>10.638859401666785</v>
      </c>
      <c r="R205" s="160">
        <v>9.4472900756301001</v>
      </c>
      <c r="S205" s="160">
        <v>-23.280521901211568</v>
      </c>
      <c r="T205" s="160">
        <v>5.5925991014823957</v>
      </c>
      <c r="U205" s="159"/>
      <c r="V205" s="159"/>
      <c r="W205" s="160">
        <v>-2.8478833128404082</v>
      </c>
      <c r="X205" s="160">
        <v>-2.9462498902180303</v>
      </c>
      <c r="Y205" s="159"/>
      <c r="Z205" s="160">
        <v>12.151613255247195</v>
      </c>
      <c r="AA205" s="159"/>
      <c r="AB205" s="159"/>
      <c r="AC205" s="168">
        <v>4.9052478338233998</v>
      </c>
      <c r="AE205" s="160">
        <v>5.3500182441364474</v>
      </c>
      <c r="AF205" s="160">
        <v>3.8707029245767117</v>
      </c>
      <c r="AG205" s="160">
        <v>-14.310167750770287</v>
      </c>
      <c r="AH205" s="160">
        <v>6.8241190249474526</v>
      </c>
      <c r="AI205" s="160">
        <v>0.72467164608452062</v>
      </c>
      <c r="AJ205" s="160">
        <v>3.1135572279006976</v>
      </c>
      <c r="AK205" s="159"/>
      <c r="AL205" s="159"/>
      <c r="AM205" s="170">
        <v>6.1207930636457855</v>
      </c>
    </row>
    <row r="206" spans="1:39" ht="12.75" customHeight="1">
      <c r="A206" s="156" t="s">
        <v>776</v>
      </c>
      <c r="B206" s="156" t="s">
        <v>831</v>
      </c>
      <c r="C206" s="160">
        <v>5.8119398450554351</v>
      </c>
      <c r="D206" s="160">
        <v>5.033479738904866</v>
      </c>
      <c r="E206" s="160">
        <v>4.69363863271324</v>
      </c>
      <c r="F206" s="160">
        <v>11.130590011201296</v>
      </c>
      <c r="G206" s="160">
        <v>9.3330405018826621</v>
      </c>
      <c r="I206" s="160">
        <v>4.6852559026011278</v>
      </c>
      <c r="J206" s="160">
        <v>1.3253714928190294</v>
      </c>
      <c r="K206" s="160">
        <v>0.58503759457945193</v>
      </c>
      <c r="L206" s="159"/>
      <c r="M206" s="160">
        <v>5.0570403394776262</v>
      </c>
      <c r="N206" s="160">
        <v>4.9210681478289144</v>
      </c>
      <c r="O206" s="160">
        <v>-18.657711272376574</v>
      </c>
      <c r="Q206" s="160">
        <v>10.769500002302646</v>
      </c>
      <c r="R206" s="160">
        <v>6.4255635372801612</v>
      </c>
      <c r="S206" s="160">
        <v>-22.637330183106915</v>
      </c>
      <c r="T206" s="160">
        <v>5.3061357778477545</v>
      </c>
      <c r="U206" s="159"/>
      <c r="V206" s="159"/>
      <c r="W206" s="160">
        <v>16.750508777567244</v>
      </c>
      <c r="X206" s="160">
        <v>16.599402078736869</v>
      </c>
      <c r="Y206" s="159"/>
      <c r="Z206" s="160">
        <v>-11.066002520269141</v>
      </c>
      <c r="AA206" s="159"/>
      <c r="AB206" s="159"/>
      <c r="AC206" s="168">
        <v>8.9274861332051909</v>
      </c>
      <c r="AE206" s="160">
        <v>7.6239386140042802</v>
      </c>
      <c r="AF206" s="160">
        <v>2.5937432266454734</v>
      </c>
      <c r="AG206" s="160">
        <v>-20.231213872832367</v>
      </c>
      <c r="AH206" s="160">
        <v>4.0058744250429354</v>
      </c>
      <c r="AI206" s="160">
        <v>11.866334972841893</v>
      </c>
      <c r="AJ206" s="160">
        <v>-10.791518583217874</v>
      </c>
      <c r="AK206" s="159"/>
      <c r="AL206" s="159"/>
      <c r="AM206" s="170">
        <v>6.2918858637818387</v>
      </c>
    </row>
    <row r="207" spans="1:39" ht="12.75" customHeight="1">
      <c r="A207" s="156" t="s">
        <v>776</v>
      </c>
      <c r="B207" s="156" t="s">
        <v>37</v>
      </c>
      <c r="C207" s="160">
        <v>6.0380348652931888</v>
      </c>
      <c r="D207" s="160">
        <v>7.3896903898238326</v>
      </c>
      <c r="E207" s="160">
        <v>1.9476376469110908</v>
      </c>
      <c r="F207" s="160">
        <v>16.641340192225908</v>
      </c>
      <c r="G207" s="160">
        <v>7.7192332590556125</v>
      </c>
      <c r="I207" s="160">
        <v>-3.9247889305833517</v>
      </c>
      <c r="J207" s="160">
        <v>0.12470183886135426</v>
      </c>
      <c r="K207" s="160">
        <v>0.14272073346132175</v>
      </c>
      <c r="L207" s="159"/>
      <c r="M207" s="160">
        <v>1.0411219502240026</v>
      </c>
      <c r="N207" s="160">
        <v>1.1071784026011162</v>
      </c>
      <c r="O207" s="160">
        <v>-4.6535165581912414</v>
      </c>
      <c r="Q207" s="160">
        <v>1.8762658106920498</v>
      </c>
      <c r="R207" s="160">
        <v>7.5236073084874509</v>
      </c>
      <c r="S207" s="160">
        <v>-18.283582089552226</v>
      </c>
      <c r="T207" s="160">
        <v>2.0931380631072543</v>
      </c>
      <c r="U207" s="159"/>
      <c r="V207" s="159"/>
      <c r="W207" s="160">
        <v>17.855718788002623</v>
      </c>
      <c r="X207" s="160">
        <v>17.932767919338737</v>
      </c>
      <c r="Y207" s="159"/>
      <c r="Z207" s="160">
        <v>2.706500902988795</v>
      </c>
      <c r="AA207" s="159"/>
      <c r="AB207" s="159"/>
      <c r="AC207" s="168">
        <v>6.4536880097776494</v>
      </c>
      <c r="AE207" s="160">
        <v>6.6815021807356336</v>
      </c>
      <c r="AF207" s="160">
        <v>7.0029442538384794</v>
      </c>
      <c r="AG207" s="160">
        <v>-21.347792408985285</v>
      </c>
      <c r="AH207" s="160">
        <v>4.1202133049980878</v>
      </c>
      <c r="AI207" s="160">
        <v>22.830487504892503</v>
      </c>
      <c r="AJ207" s="160">
        <v>11.313486868889314</v>
      </c>
      <c r="AK207" s="159"/>
      <c r="AL207" s="159"/>
      <c r="AM207" s="170">
        <v>9.7192263001314512</v>
      </c>
    </row>
    <row r="208" spans="1:39" ht="12.75" customHeight="1">
      <c r="A208" s="156" t="s">
        <v>776</v>
      </c>
      <c r="B208" s="156" t="s">
        <v>829</v>
      </c>
      <c r="C208" s="160">
        <v>9.1686298350938529</v>
      </c>
      <c r="D208" s="160">
        <v>6.5618856432898554</v>
      </c>
      <c r="E208" s="160">
        <v>5.0357840797572706</v>
      </c>
      <c r="F208" s="160">
        <v>3.5650730468405527</v>
      </c>
      <c r="G208" s="160">
        <v>7.2590369932028525</v>
      </c>
      <c r="I208" s="160">
        <v>-3.9677351134432635</v>
      </c>
      <c r="J208" s="160">
        <v>4.6030179615406411E-2</v>
      </c>
      <c r="K208" s="160">
        <v>-2.8198635857485912</v>
      </c>
      <c r="L208" s="159"/>
      <c r="M208" s="160">
        <v>4.1155854259691376</v>
      </c>
      <c r="N208" s="160">
        <v>3.8866784389811091</v>
      </c>
      <c r="O208" s="160">
        <v>-4.7567392284650154</v>
      </c>
      <c r="Q208" s="160">
        <v>4.8371077762619397</v>
      </c>
      <c r="R208" s="160">
        <v>6.6109362706530375</v>
      </c>
      <c r="S208" s="160">
        <v>-5.7096578254707433</v>
      </c>
      <c r="T208" s="160">
        <v>2.0739182524866986</v>
      </c>
      <c r="U208" s="159"/>
      <c r="V208" s="159"/>
      <c r="W208" s="160">
        <v>7.8273820995506149</v>
      </c>
      <c r="X208" s="160">
        <v>7.5903144112671521</v>
      </c>
      <c r="Y208" s="159"/>
      <c r="Z208" s="160">
        <v>2.1570043044733644</v>
      </c>
      <c r="AA208" s="159"/>
      <c r="AB208" s="159"/>
      <c r="AC208" s="168">
        <v>3.7467150589536096</v>
      </c>
      <c r="AE208" s="160">
        <v>1.5409804488105572</v>
      </c>
      <c r="AF208" s="160">
        <v>6.6431528906609545</v>
      </c>
      <c r="AG208" s="160">
        <v>-18.059299191374645</v>
      </c>
      <c r="AH208" s="160">
        <v>0.63653932047637551</v>
      </c>
      <c r="AI208" s="160">
        <v>7.0006831566803065</v>
      </c>
      <c r="AJ208" s="160">
        <v>0.71574241116950277</v>
      </c>
      <c r="AK208" s="159"/>
      <c r="AL208" s="159"/>
      <c r="AM208" s="170">
        <v>2.394592643632913</v>
      </c>
    </row>
    <row r="209" spans="1:39" ht="12.75" customHeight="1">
      <c r="A209" s="156" t="s">
        <v>776</v>
      </c>
      <c r="B209" s="156" t="s">
        <v>830</v>
      </c>
      <c r="C209" s="160">
        <v>12.66176470588235</v>
      </c>
      <c r="D209" s="160">
        <v>5.6170275806756438</v>
      </c>
      <c r="E209" s="160">
        <v>3.987970958370251</v>
      </c>
      <c r="F209" s="160">
        <v>-1.4930905478223624</v>
      </c>
      <c r="G209" s="160">
        <v>5.3945290648333115</v>
      </c>
      <c r="I209" s="160">
        <v>-3.6474513758074352</v>
      </c>
      <c r="J209" s="160">
        <v>-0.71762530969996152</v>
      </c>
      <c r="K209" s="160">
        <v>-1.4495285175097212</v>
      </c>
      <c r="L209" s="159"/>
      <c r="M209" s="160">
        <v>5.8480221879198551</v>
      </c>
      <c r="N209" s="160">
        <v>5.7248444085236212</v>
      </c>
      <c r="O209" s="160">
        <v>-3.8886802198243262</v>
      </c>
      <c r="Q209" s="160">
        <v>8.552481619108713</v>
      </c>
      <c r="R209" s="160">
        <v>4.8590930594039294</v>
      </c>
      <c r="S209" s="160">
        <v>5.3449951409135243</v>
      </c>
      <c r="T209" s="160">
        <v>2.4806356645489522</v>
      </c>
      <c r="U209" s="159"/>
      <c r="V209" s="159"/>
      <c r="W209" s="160">
        <v>4.2676153735751026</v>
      </c>
      <c r="X209" s="160">
        <v>4.1462767499600428</v>
      </c>
      <c r="Y209" s="159"/>
      <c r="Z209" s="160">
        <v>1.296072860312141</v>
      </c>
      <c r="AA209" s="159"/>
      <c r="AB209" s="159"/>
      <c r="AC209" s="168">
        <v>3.21290930094843</v>
      </c>
      <c r="AE209" s="160">
        <v>5.6557707485194912</v>
      </c>
      <c r="AF209" s="160">
        <v>6.625041986919828</v>
      </c>
      <c r="AG209" s="160">
        <v>-2.8365960846983689</v>
      </c>
      <c r="AH209" s="160">
        <v>1.2152227113198195</v>
      </c>
      <c r="AI209" s="160">
        <v>8.8413488034278434</v>
      </c>
      <c r="AJ209" s="160">
        <v>12.950335141572802</v>
      </c>
      <c r="AK209" s="159"/>
      <c r="AL209" s="159"/>
      <c r="AM209" s="170">
        <v>4.0038134358159256</v>
      </c>
    </row>
    <row r="210" spans="1:39" ht="12.75" customHeight="1">
      <c r="A210" s="156" t="s">
        <v>776</v>
      </c>
      <c r="B210" s="156" t="s">
        <v>831</v>
      </c>
      <c r="C210" s="160">
        <v>4.8208338118755076</v>
      </c>
      <c r="D210" s="160">
        <v>3.7513886932285327</v>
      </c>
      <c r="E210" s="160">
        <v>-5.7468202456291149</v>
      </c>
      <c r="F210" s="160">
        <v>-20.369729926509059</v>
      </c>
      <c r="G210" s="160">
        <v>5.6733246747259187</v>
      </c>
      <c r="I210" s="160">
        <v>-3.8958852132401276</v>
      </c>
      <c r="J210" s="160">
        <v>-1.0044624530762536</v>
      </c>
      <c r="K210" s="160">
        <v>0.4811022216921611</v>
      </c>
      <c r="L210" s="159"/>
      <c r="M210" s="160">
        <v>4.5587806138469418</v>
      </c>
      <c r="N210" s="160">
        <v>4.3055852061014628</v>
      </c>
      <c r="O210" s="160">
        <v>1.6340973403324917</v>
      </c>
      <c r="Q210" s="160">
        <v>0.73713444700364872</v>
      </c>
      <c r="R210" s="160">
        <v>2.7092449492598489</v>
      </c>
      <c r="S210" s="160">
        <v>5.4781446841000179</v>
      </c>
      <c r="T210" s="160">
        <v>-5.2933661038153206</v>
      </c>
      <c r="U210" s="159"/>
      <c r="V210" s="159"/>
      <c r="W210" s="160">
        <v>-16.739560611644787</v>
      </c>
      <c r="X210" s="160">
        <v>-16.941180798646194</v>
      </c>
      <c r="Y210" s="159"/>
      <c r="Z210" s="160">
        <v>7.4001296626765338</v>
      </c>
      <c r="AA210" s="159"/>
      <c r="AB210" s="159"/>
      <c r="AC210" s="168">
        <v>-8.2470477944113085</v>
      </c>
      <c r="AE210" s="160">
        <v>7.0274347656031724</v>
      </c>
      <c r="AF210" s="160">
        <v>3.7852112676056309</v>
      </c>
      <c r="AG210" s="160">
        <v>0.14025245441793685</v>
      </c>
      <c r="AH210" s="160">
        <v>0.29578325774671005</v>
      </c>
      <c r="AI210" s="160">
        <v>2.551735159153989</v>
      </c>
      <c r="AJ210" s="160">
        <v>9.117796009318333</v>
      </c>
      <c r="AK210" s="159"/>
      <c r="AL210" s="159"/>
      <c r="AM210" s="170">
        <v>0.6817172096106231</v>
      </c>
    </row>
    <row r="211" spans="1:39" ht="12.75" customHeight="1">
      <c r="A211" s="156" t="s">
        <v>776</v>
      </c>
      <c r="B211" s="156" t="s">
        <v>38</v>
      </c>
      <c r="C211" s="160">
        <v>2.2119264683903705</v>
      </c>
      <c r="D211" s="160">
        <v>6.8111906865219414</v>
      </c>
      <c r="E211" s="160">
        <v>1.8686641548192184</v>
      </c>
      <c r="F211" s="160">
        <v>9.4117288373298305</v>
      </c>
      <c r="G211" s="160">
        <v>4.3292493343195062</v>
      </c>
      <c r="I211" s="160">
        <v>1.6062577203008266</v>
      </c>
      <c r="J211" s="160">
        <v>-0.78918853160856939</v>
      </c>
      <c r="K211" s="160">
        <v>-0.77798319423466067</v>
      </c>
      <c r="L211" s="160">
        <v>2.9961333265886729E-2</v>
      </c>
      <c r="M211" s="160">
        <v>7.5526285391457826</v>
      </c>
      <c r="N211" s="160">
        <v>7.4346201999297108</v>
      </c>
      <c r="O211" s="160">
        <v>-1.2550506904944738</v>
      </c>
      <c r="Q211" s="160">
        <v>3.8537134283570893</v>
      </c>
      <c r="R211" s="160">
        <v>5.9682490191493534</v>
      </c>
      <c r="S211" s="160">
        <v>5.5403348554033469</v>
      </c>
      <c r="T211" s="160">
        <v>1.0761430675033949</v>
      </c>
      <c r="U211" s="160">
        <v>1.8991853647801207</v>
      </c>
      <c r="V211" s="160">
        <v>-78.13631426502505</v>
      </c>
      <c r="W211" s="160">
        <v>17.675190294670788</v>
      </c>
      <c r="X211" s="160">
        <v>17.54607533056226</v>
      </c>
      <c r="Y211" s="160">
        <v>28.890299375859605</v>
      </c>
      <c r="Z211" s="160">
        <v>3.019864370161442</v>
      </c>
      <c r="AA211" s="159"/>
      <c r="AB211" s="159"/>
      <c r="AC211" s="168">
        <v>4.2144096685504264</v>
      </c>
      <c r="AE211" s="160">
        <v>-2.4776675530644487</v>
      </c>
      <c r="AF211" s="160">
        <v>2.06253553155201</v>
      </c>
      <c r="AG211" s="160">
        <v>11.739216072483751</v>
      </c>
      <c r="AH211" s="160">
        <v>-1.6972924166830843</v>
      </c>
      <c r="AI211" s="160">
        <v>-2.8351995264637724</v>
      </c>
      <c r="AJ211" s="160">
        <v>-6.2417708556059406</v>
      </c>
      <c r="AK211" s="159"/>
      <c r="AL211" s="159"/>
      <c r="AM211" s="170">
        <v>-2.6674541742456643</v>
      </c>
    </row>
    <row r="212" spans="1:39" ht="12.75" customHeight="1">
      <c r="A212" s="156" t="s">
        <v>776</v>
      </c>
      <c r="B212" s="156" t="s">
        <v>829</v>
      </c>
      <c r="C212" s="160">
        <v>-2.1649089833281119</v>
      </c>
      <c r="D212" s="160">
        <v>5.4083158839365781</v>
      </c>
      <c r="E212" s="160">
        <v>3.5197719560551599</v>
      </c>
      <c r="F212" s="160">
        <v>11.241456668884394</v>
      </c>
      <c r="G212" s="160">
        <v>6.0427076388202687</v>
      </c>
      <c r="I212" s="160">
        <v>1.1817160203841133</v>
      </c>
      <c r="J212" s="160">
        <v>-1.2328587097064019</v>
      </c>
      <c r="K212" s="160">
        <v>-0.66965126394545393</v>
      </c>
      <c r="L212" s="160">
        <v>-0.94172107365297886</v>
      </c>
      <c r="M212" s="160">
        <v>3.0511391351889876</v>
      </c>
      <c r="N212" s="160">
        <v>2.7767426100652699</v>
      </c>
      <c r="O212" s="160">
        <v>-2.063768866029867</v>
      </c>
      <c r="Q212" s="160">
        <v>-1.0087760392267178</v>
      </c>
      <c r="R212" s="160">
        <v>4.1087802808066209</v>
      </c>
      <c r="S212" s="160">
        <v>0.10736525660296099</v>
      </c>
      <c r="T212" s="160">
        <v>2.8265504947180027</v>
      </c>
      <c r="U212" s="160">
        <v>2.544904448147467</v>
      </c>
      <c r="V212" s="159" t="s">
        <v>31</v>
      </c>
      <c r="W212" s="160">
        <v>14.635588287863021</v>
      </c>
      <c r="X212" s="160">
        <v>14.330345596266604</v>
      </c>
      <c r="Y212" s="160">
        <v>34.929176718005628</v>
      </c>
      <c r="Z212" s="160">
        <v>3.8542312538752368</v>
      </c>
      <c r="AA212" s="159"/>
      <c r="AB212" s="159"/>
      <c r="AC212" s="168">
        <v>5.7217232372993951</v>
      </c>
      <c r="AE212" s="160">
        <v>9.1759145088368363</v>
      </c>
      <c r="AF212" s="160">
        <v>4.1787696643754941</v>
      </c>
      <c r="AG212" s="160">
        <v>-30.233253588516746</v>
      </c>
      <c r="AH212" s="160">
        <v>1.8230123338741175</v>
      </c>
      <c r="AI212" s="160">
        <v>18.452203242126661</v>
      </c>
      <c r="AJ212" s="160">
        <v>4.013421337850378</v>
      </c>
      <c r="AK212" s="159"/>
      <c r="AL212" s="159"/>
      <c r="AM212" s="170">
        <v>6.3784047066664922</v>
      </c>
    </row>
    <row r="213" spans="1:39" ht="12.75" customHeight="1">
      <c r="A213" s="156" t="s">
        <v>776</v>
      </c>
      <c r="B213" s="156" t="s">
        <v>830</v>
      </c>
      <c r="C213" s="160">
        <v>4.6599660618718328</v>
      </c>
      <c r="D213" s="160">
        <v>1.6647037342471716</v>
      </c>
      <c r="E213" s="160">
        <v>2.7739375375847022</v>
      </c>
      <c r="F213" s="160">
        <v>5.5836134141877558</v>
      </c>
      <c r="G213" s="160">
        <v>7.4633558276821503</v>
      </c>
      <c r="I213" s="160">
        <v>1.0793368292504149</v>
      </c>
      <c r="J213" s="160">
        <v>-1.2380612006097362</v>
      </c>
      <c r="K213" s="160">
        <v>-2.1778108285998394</v>
      </c>
      <c r="L213" s="160">
        <v>-1.9872197733055639</v>
      </c>
      <c r="M213" s="160">
        <v>6.513874467493296</v>
      </c>
      <c r="N213" s="160">
        <v>6.2574424570314271</v>
      </c>
      <c r="O213" s="160">
        <v>-2.2361404202209276</v>
      </c>
      <c r="Q213" s="160">
        <v>5.7895996210585912</v>
      </c>
      <c r="R213" s="160">
        <v>0.4060324825986118</v>
      </c>
      <c r="S213" s="160">
        <v>-8.4178966789667946</v>
      </c>
      <c r="T213" s="160">
        <v>0.53571559691274984</v>
      </c>
      <c r="U213" s="160">
        <v>0.73159352903310604</v>
      </c>
      <c r="V213" s="160">
        <v>-33.82610683532986</v>
      </c>
      <c r="W213" s="160">
        <v>12.461197450231362</v>
      </c>
      <c r="X213" s="160">
        <v>12.190447267635083</v>
      </c>
      <c r="Y213" s="160">
        <v>36.634781953755805</v>
      </c>
      <c r="Z213" s="160">
        <v>5.0603242910935133</v>
      </c>
      <c r="AA213" s="159"/>
      <c r="AB213" s="159"/>
      <c r="AC213" s="168">
        <v>4.342218562433553</v>
      </c>
      <c r="AE213" s="160">
        <v>4.5076901581023447</v>
      </c>
      <c r="AF213" s="160">
        <v>4.2028018679119423</v>
      </c>
      <c r="AG213" s="160">
        <v>-3.4333881578947332</v>
      </c>
      <c r="AH213" s="160">
        <v>3.0752324088782688</v>
      </c>
      <c r="AI213" s="160">
        <v>9.0129453365100218</v>
      </c>
      <c r="AJ213" s="160">
        <v>5.2380156362514088</v>
      </c>
      <c r="AK213" s="159"/>
      <c r="AL213" s="159"/>
      <c r="AM213" s="170">
        <v>4.8396886145175211</v>
      </c>
    </row>
    <row r="214" spans="1:39" ht="12.75" customHeight="1">
      <c r="A214" s="156" t="s">
        <v>776</v>
      </c>
      <c r="B214" s="156" t="s">
        <v>831</v>
      </c>
      <c r="C214" s="160">
        <v>58.47097816857039</v>
      </c>
      <c r="D214" s="160">
        <v>5.6887400827753023</v>
      </c>
      <c r="E214" s="160">
        <v>11.371239934122631</v>
      </c>
      <c r="F214" s="160">
        <v>1.7229408285545218</v>
      </c>
      <c r="G214" s="160">
        <v>6.3921299788036032</v>
      </c>
      <c r="I214" s="160">
        <v>1.3720747130927253</v>
      </c>
      <c r="J214" s="160">
        <v>-1.3686752114092451</v>
      </c>
      <c r="K214" s="160">
        <v>-1.0340328048408769</v>
      </c>
      <c r="L214" s="160">
        <v>-1.6484949549026697</v>
      </c>
      <c r="M214" s="160">
        <v>6.6594800630117748</v>
      </c>
      <c r="N214" s="160">
        <v>6.6289910109337233</v>
      </c>
      <c r="O214" s="160">
        <v>-2.9840317432776149</v>
      </c>
      <c r="Q214" s="160">
        <v>60.645318387612022</v>
      </c>
      <c r="R214" s="160">
        <v>4.2422044960116025</v>
      </c>
      <c r="S214" s="160">
        <v>7.0213536011581601</v>
      </c>
      <c r="T214" s="160">
        <v>10.219624778045757</v>
      </c>
      <c r="U214" s="160">
        <v>9.5352906625960614</v>
      </c>
      <c r="V214" s="159" t="s">
        <v>31</v>
      </c>
      <c r="W214" s="160">
        <v>8.4971597925413658</v>
      </c>
      <c r="X214" s="160">
        <v>8.4661454321368215</v>
      </c>
      <c r="Y214" s="160">
        <v>10.768688293370944</v>
      </c>
      <c r="Z214" s="160">
        <v>3.2173550478869304</v>
      </c>
      <c r="AA214" s="159"/>
      <c r="AB214" s="159"/>
      <c r="AC214" s="168">
        <v>12.629260456462996</v>
      </c>
      <c r="AE214" s="160">
        <v>4.9136765389173451</v>
      </c>
      <c r="AF214" s="160">
        <v>3.0788804071246778</v>
      </c>
      <c r="AG214" s="160">
        <v>-8.1465919701213867</v>
      </c>
      <c r="AH214" s="160">
        <v>3.9081276936039289</v>
      </c>
      <c r="AI214" s="160">
        <v>2.9598845633889446</v>
      </c>
      <c r="AJ214" s="160">
        <v>3.566875827671141</v>
      </c>
      <c r="AK214" s="159"/>
      <c r="AL214" s="159"/>
      <c r="AM214" s="170">
        <v>4.3164891911691701</v>
      </c>
    </row>
    <row r="215" spans="1:39" ht="12.75" customHeight="1">
      <c r="A215" s="156" t="s">
        <v>776</v>
      </c>
      <c r="B215" s="156" t="s">
        <v>39</v>
      </c>
      <c r="C215" s="160">
        <v>-62.289808451528003</v>
      </c>
      <c r="D215" s="160">
        <v>-0.8150598695165695</v>
      </c>
      <c r="E215" s="160">
        <v>0.86741803740331513</v>
      </c>
      <c r="F215" s="160">
        <v>12.04449069663009</v>
      </c>
      <c r="G215" s="160">
        <v>5.2436374210163716</v>
      </c>
      <c r="I215" s="160">
        <v>7.4919122191363039</v>
      </c>
      <c r="J215" s="160">
        <v>7.2566104538659646</v>
      </c>
      <c r="K215" s="160">
        <v>-0.41506857001484393</v>
      </c>
      <c r="L215" s="160">
        <v>-0.58646365749518126</v>
      </c>
      <c r="M215" s="160">
        <v>5.5025023086229066</v>
      </c>
      <c r="N215" s="160">
        <v>5.4834232534609768</v>
      </c>
      <c r="O215" s="160">
        <v>-0.74466293093113711</v>
      </c>
      <c r="Q215" s="160">
        <v>-59.464594003048319</v>
      </c>
      <c r="R215" s="160">
        <v>6.3824048646527904</v>
      </c>
      <c r="S215" s="160">
        <v>-12.633400634554375</v>
      </c>
      <c r="T215" s="160">
        <v>0.44874908774458666</v>
      </c>
      <c r="U215" s="160">
        <v>0.27586728836025187</v>
      </c>
      <c r="V215" s="160">
        <v>77.996274063340977</v>
      </c>
      <c r="W215" s="160">
        <v>18.209741383896958</v>
      </c>
      <c r="X215" s="160">
        <v>18.188364353711044</v>
      </c>
      <c r="Y215" s="160">
        <v>19.903151674326896</v>
      </c>
      <c r="Z215" s="160">
        <v>4.4599270659784791</v>
      </c>
      <c r="AA215" s="159"/>
      <c r="AB215" s="159"/>
      <c r="AC215" s="168">
        <v>-4.5785784012036581</v>
      </c>
      <c r="AE215" s="160">
        <v>55.238795003673765</v>
      </c>
      <c r="AF215" s="160">
        <v>3.1126063900895651</v>
      </c>
      <c r="AG215" s="160">
        <v>-3.1552970209765605</v>
      </c>
      <c r="AH215" s="160">
        <v>4.2972295584731102</v>
      </c>
      <c r="AI215" s="160">
        <v>5.5901497698776836</v>
      </c>
      <c r="AJ215" s="160">
        <v>5.2535873107322368</v>
      </c>
      <c r="AK215" s="159"/>
      <c r="AL215" s="159"/>
      <c r="AM215" s="170">
        <v>7.4297675323128827</v>
      </c>
    </row>
    <row r="216" spans="1:39" ht="12.75" customHeight="1">
      <c r="A216" s="156" t="s">
        <v>776</v>
      </c>
      <c r="B216" s="156" t="s">
        <v>829</v>
      </c>
      <c r="C216" s="160">
        <v>-17.741648582304606</v>
      </c>
      <c r="D216" s="160">
        <v>1.7923304255316426</v>
      </c>
      <c r="E216" s="160">
        <v>2.9766275504505733</v>
      </c>
      <c r="F216" s="160">
        <v>-25.108063555457793</v>
      </c>
      <c r="G216" s="160">
        <v>4.2596641979673882</v>
      </c>
      <c r="I216" s="160">
        <v>7.7644438455003559</v>
      </c>
      <c r="J216" s="160">
        <v>7.7100833600553464</v>
      </c>
      <c r="K216" s="160">
        <v>-1.2751400571467302</v>
      </c>
      <c r="L216" s="160">
        <v>-1.1016926240577298</v>
      </c>
      <c r="M216" s="160">
        <v>15.06072209716627</v>
      </c>
      <c r="N216" s="160">
        <v>15.010455556080538</v>
      </c>
      <c r="O216" s="160">
        <v>3.0458199432730821</v>
      </c>
      <c r="Q216" s="160">
        <v>-11.35474507824331</v>
      </c>
      <c r="R216" s="160">
        <v>9.6406039554831029</v>
      </c>
      <c r="S216" s="160">
        <v>-4.118404118404122</v>
      </c>
      <c r="T216" s="160">
        <v>1.6635313230559887</v>
      </c>
      <c r="U216" s="160">
        <v>1.8421416402239001</v>
      </c>
      <c r="V216" s="160">
        <v>-36.882494004797586</v>
      </c>
      <c r="W216" s="160">
        <v>-13.828797134358904</v>
      </c>
      <c r="X216" s="160">
        <v>-13.866442720361706</v>
      </c>
      <c r="Y216" s="160">
        <v>-11.708077381497567</v>
      </c>
      <c r="Z216" s="160">
        <v>7.4352258428986095</v>
      </c>
      <c r="AA216" s="159"/>
      <c r="AB216" s="159"/>
      <c r="AC216" s="168">
        <v>-11.189461363433868</v>
      </c>
      <c r="AE216" s="160">
        <v>-56.179547511312215</v>
      </c>
      <c r="AF216" s="160">
        <v>5.0546598939929215</v>
      </c>
      <c r="AG216" s="160">
        <v>11.787398199742816</v>
      </c>
      <c r="AH216" s="160">
        <v>2.7863730326216722</v>
      </c>
      <c r="AI216" s="160">
        <v>5.444263925503571</v>
      </c>
      <c r="AJ216" s="160">
        <v>6.4267753186869303</v>
      </c>
      <c r="AK216" s="159"/>
      <c r="AL216" s="159"/>
      <c r="AM216" s="170">
        <v>1.2105082293449434</v>
      </c>
    </row>
    <row r="217" spans="1:39" ht="12.75" customHeight="1">
      <c r="A217" s="156" t="s">
        <v>776</v>
      </c>
      <c r="B217" s="156" t="s">
        <v>830</v>
      </c>
      <c r="C217" s="160">
        <v>-9.4537291095036284</v>
      </c>
      <c r="D217" s="160">
        <v>-1.4880566534365851</v>
      </c>
      <c r="E217" s="160">
        <v>4.4803476607770776</v>
      </c>
      <c r="F217" s="160">
        <v>-5.1939435374512462</v>
      </c>
      <c r="G217" s="160">
        <v>1.5913140938652419</v>
      </c>
      <c r="I217" s="160">
        <v>7.8352017455511591</v>
      </c>
      <c r="J217" s="160">
        <v>8.2609619817028594</v>
      </c>
      <c r="K217" s="160">
        <v>-0.62813383925644062</v>
      </c>
      <c r="L217" s="160">
        <v>-0.42861223724589154</v>
      </c>
      <c r="M217" s="160">
        <v>8.6913540794733013</v>
      </c>
      <c r="N217" s="160">
        <v>8.6985375073019178</v>
      </c>
      <c r="O217" s="160">
        <v>4.5379383884190982</v>
      </c>
      <c r="Q217" s="160">
        <v>-2.3592461121599682</v>
      </c>
      <c r="R217" s="160">
        <v>6.6499775338596914</v>
      </c>
      <c r="S217" s="160">
        <v>10.173759758247291</v>
      </c>
      <c r="T217" s="160">
        <v>3.8240712417469584</v>
      </c>
      <c r="U217" s="160">
        <v>4.032532105185977</v>
      </c>
      <c r="V217" s="160">
        <v>-51.842468908342397</v>
      </c>
      <c r="W217" s="160">
        <v>3.045986518494241</v>
      </c>
      <c r="X217" s="160">
        <v>3.0527968431373833</v>
      </c>
      <c r="Y217" s="160">
        <v>2.5467173805217733</v>
      </c>
      <c r="Z217" s="160">
        <v>6.2014653354301572</v>
      </c>
      <c r="AA217" s="159"/>
      <c r="AB217" s="159"/>
      <c r="AC217" s="168">
        <v>-3.9467104511488853</v>
      </c>
      <c r="AE217" s="160">
        <v>-12.709929552116014</v>
      </c>
      <c r="AF217" s="160">
        <v>8.5022762839664363</v>
      </c>
      <c r="AG217" s="160">
        <v>-8.0902703853523494</v>
      </c>
      <c r="AH217" s="160">
        <v>1.7923475476748985</v>
      </c>
      <c r="AI217" s="160">
        <v>2.840721207898655</v>
      </c>
      <c r="AJ217" s="160">
        <v>3.9930841932271535</v>
      </c>
      <c r="AK217" s="159"/>
      <c r="AL217" s="159"/>
      <c r="AM217" s="170">
        <v>-18.280924882782156</v>
      </c>
    </row>
    <row r="218" spans="1:39" ht="12.75" customHeight="1">
      <c r="A218" s="156" t="s">
        <v>776</v>
      </c>
      <c r="B218" s="156" t="s">
        <v>831</v>
      </c>
      <c r="C218" s="160">
        <v>-43.556946052927238</v>
      </c>
      <c r="D218" s="160">
        <v>-1.5151712271959994</v>
      </c>
      <c r="E218" s="160">
        <v>-0.38712213162903147</v>
      </c>
      <c r="F218" s="160">
        <v>2.7949353909361094</v>
      </c>
      <c r="G218" s="160">
        <v>1.7821457740604045</v>
      </c>
      <c r="I218" s="160">
        <v>8.0127092319551618</v>
      </c>
      <c r="J218" s="160">
        <v>8.1230316746012168</v>
      </c>
      <c r="K218" s="160">
        <v>0.81134586152129384</v>
      </c>
      <c r="L218" s="160">
        <v>1.7774621926083192</v>
      </c>
      <c r="M218" s="160">
        <v>9.5803472830734542</v>
      </c>
      <c r="N218" s="160">
        <v>9.5351685369402777</v>
      </c>
      <c r="O218" s="160">
        <v>5.549868550564101</v>
      </c>
      <c r="Q218" s="160">
        <v>-39.034328258512708</v>
      </c>
      <c r="R218" s="160">
        <v>6.4847826086956459</v>
      </c>
      <c r="S218" s="160">
        <v>-13.983767331755155</v>
      </c>
      <c r="T218" s="160">
        <v>0.42108283049824707</v>
      </c>
      <c r="U218" s="160">
        <v>1.3834591114504002</v>
      </c>
      <c r="V218" s="160">
        <v>-82.380319148935953</v>
      </c>
      <c r="W218" s="160">
        <v>12.643047190798764</v>
      </c>
      <c r="X218" s="160">
        <v>12.596605727900736</v>
      </c>
      <c r="Y218" s="160">
        <v>15.973769656842446</v>
      </c>
      <c r="Z218" s="160">
        <v>7.4309210724642858</v>
      </c>
      <c r="AA218" s="159"/>
      <c r="AB218" s="159"/>
      <c r="AC218" s="168">
        <v>-6.8334451286761233</v>
      </c>
      <c r="AE218" s="160">
        <v>-0.95840445065908353</v>
      </c>
      <c r="AF218" s="160">
        <v>3.2304780712581271</v>
      </c>
      <c r="AG218" s="160">
        <v>12.808132147395185</v>
      </c>
      <c r="AH218" s="160">
        <v>2.5943030025057503</v>
      </c>
      <c r="AI218" s="160">
        <v>28.09319714319129</v>
      </c>
      <c r="AJ218" s="160">
        <v>4.8953764892867033</v>
      </c>
      <c r="AK218" s="159"/>
      <c r="AL218" s="159"/>
      <c r="AM218" s="170">
        <v>1.242919477761343</v>
      </c>
    </row>
    <row r="219" spans="1:39" ht="12.75" customHeight="1">
      <c r="A219" s="156" t="s">
        <v>776</v>
      </c>
      <c r="B219" s="156" t="s">
        <v>40</v>
      </c>
      <c r="C219" s="159" t="s">
        <v>31</v>
      </c>
      <c r="D219" s="160">
        <v>5.1304482162367337</v>
      </c>
      <c r="E219" s="160">
        <v>6.5311364222955612</v>
      </c>
      <c r="F219" s="160">
        <v>-2.0140994614656207</v>
      </c>
      <c r="G219" s="160">
        <v>5.7166312591231714</v>
      </c>
      <c r="I219" s="160">
        <v>0.33226081414917336</v>
      </c>
      <c r="J219" s="160">
        <v>8.7809349224864108E-2</v>
      </c>
      <c r="K219" s="160">
        <v>-1.7431582492263749</v>
      </c>
      <c r="L219" s="160">
        <v>-1.5500628705704349</v>
      </c>
      <c r="M219" s="160">
        <v>7.1199812177964095</v>
      </c>
      <c r="N219" s="160">
        <v>7.1277619182289866</v>
      </c>
      <c r="O219" s="160">
        <v>3.0986357178596151</v>
      </c>
      <c r="Q219" s="159" t="s">
        <v>31</v>
      </c>
      <c r="R219" s="160">
        <v>5.2227625786525875</v>
      </c>
      <c r="S219" s="160">
        <v>9.0458897325850121</v>
      </c>
      <c r="T219" s="160">
        <v>4.6741301297556932</v>
      </c>
      <c r="U219" s="160">
        <v>4.8798368310168021</v>
      </c>
      <c r="V219" s="160">
        <v>-47.307826491454222</v>
      </c>
      <c r="W219" s="160">
        <v>4.962478252966692</v>
      </c>
      <c r="X219" s="160">
        <v>4.9701022423537538</v>
      </c>
      <c r="Y219" s="160">
        <v>4.3671709220351911</v>
      </c>
      <c r="Z219" s="160">
        <v>8.9924045550363054</v>
      </c>
      <c r="AA219" s="159"/>
      <c r="AB219" s="159"/>
      <c r="AC219" s="168">
        <v>7.4204536881749643</v>
      </c>
      <c r="AE219" s="160">
        <v>-38.72165425554293</v>
      </c>
      <c r="AF219" s="160">
        <v>7.2667948745651518</v>
      </c>
      <c r="AG219" s="160">
        <v>-9.3192573716781872</v>
      </c>
      <c r="AH219" s="160">
        <v>2.7841481314214809</v>
      </c>
      <c r="AI219" s="160">
        <v>20.213679446214254</v>
      </c>
      <c r="AJ219" s="160">
        <v>7.207083924895791</v>
      </c>
      <c r="AK219" s="159"/>
      <c r="AL219" s="159"/>
      <c r="AM219" s="170">
        <v>-3.1468980793882984</v>
      </c>
    </row>
    <row r="220" spans="1:39" ht="12.75" customHeight="1">
      <c r="A220" s="156" t="s">
        <v>776</v>
      </c>
      <c r="B220" s="156" t="s">
        <v>829</v>
      </c>
      <c r="C220" s="160">
        <v>23.933915751232586</v>
      </c>
      <c r="D220" s="160">
        <v>6.8432668219233479</v>
      </c>
      <c r="E220" s="160">
        <v>5.2622144408453311</v>
      </c>
      <c r="F220" s="160">
        <v>34.240724240724234</v>
      </c>
      <c r="G220" s="160">
        <v>5.0266566456626594</v>
      </c>
      <c r="I220" s="160">
        <v>0.18892721527621475</v>
      </c>
      <c r="J220" s="160">
        <v>3.8134643144638936E-2</v>
      </c>
      <c r="K220" s="160">
        <v>-0.16507976941613642</v>
      </c>
      <c r="L220" s="160">
        <v>-2.4282090756628211E-2</v>
      </c>
      <c r="M220" s="160">
        <v>1.0689367430995851</v>
      </c>
      <c r="N220" s="160">
        <v>1.3423659267064767</v>
      </c>
      <c r="O220" s="160">
        <v>2.7193430931310498</v>
      </c>
      <c r="Q220" s="160">
        <v>24.168060647044165</v>
      </c>
      <c r="R220" s="160">
        <v>6.884011120449979</v>
      </c>
      <c r="S220" s="160">
        <v>10.268456375838937</v>
      </c>
      <c r="T220" s="160">
        <v>5.0884478199640446</v>
      </c>
      <c r="U220" s="160">
        <v>5.2366545744023352</v>
      </c>
      <c r="V220" s="160">
        <v>-46.519756838901927</v>
      </c>
      <c r="W220" s="160">
        <v>35.675672666336332</v>
      </c>
      <c r="X220" s="160">
        <v>36.042725982695714</v>
      </c>
      <c r="Y220" s="160">
        <v>15.503634475595854</v>
      </c>
      <c r="Z220" s="160">
        <v>7.8826917791029665</v>
      </c>
      <c r="AA220" s="159"/>
      <c r="AB220" s="159"/>
      <c r="AC220" s="168">
        <v>14.824932263095546</v>
      </c>
      <c r="AE220" s="159" t="s">
        <v>31</v>
      </c>
      <c r="AF220" s="160">
        <v>7.7677046380239014</v>
      </c>
      <c r="AG220" s="160">
        <v>28.412576687116552</v>
      </c>
      <c r="AH220" s="160">
        <v>2.8143769143082653</v>
      </c>
      <c r="AI220" s="160">
        <v>0.32576157063267341</v>
      </c>
      <c r="AJ220" s="160">
        <v>10.317939577995755</v>
      </c>
      <c r="AK220" s="159"/>
      <c r="AL220" s="159"/>
      <c r="AM220" s="170">
        <v>-2.7013062710630367</v>
      </c>
    </row>
    <row r="221" spans="1:39" ht="12.75" customHeight="1">
      <c r="A221" s="156" t="s">
        <v>776</v>
      </c>
      <c r="B221" s="156" t="s">
        <v>830</v>
      </c>
      <c r="C221" s="160">
        <v>6.7424242424242369</v>
      </c>
      <c r="D221" s="160">
        <v>15.03277995774223</v>
      </c>
      <c r="E221" s="160">
        <v>3.9743021310345283</v>
      </c>
      <c r="F221" s="160">
        <v>-4.7866813394013388</v>
      </c>
      <c r="G221" s="160">
        <v>11.095145561412423</v>
      </c>
      <c r="I221" s="160">
        <v>0.38089702375451867</v>
      </c>
      <c r="J221" s="160">
        <v>-0.30187467430876513</v>
      </c>
      <c r="K221" s="160">
        <v>-0.17619989382976184</v>
      </c>
      <c r="L221" s="160">
        <v>-0.38053727965397532</v>
      </c>
      <c r="M221" s="160">
        <v>4.4214884562136358</v>
      </c>
      <c r="N221" s="160">
        <v>4.0383010728458286</v>
      </c>
      <c r="O221" s="160">
        <v>1.9707796381854079</v>
      </c>
      <c r="Q221" s="160">
        <v>7.1490029594470581</v>
      </c>
      <c r="R221" s="160">
        <v>14.685525127896463</v>
      </c>
      <c r="S221" s="160">
        <v>-2.6514285714285637</v>
      </c>
      <c r="T221" s="160">
        <v>3.7910995210693961</v>
      </c>
      <c r="U221" s="160">
        <v>3.5786411501658546</v>
      </c>
      <c r="V221" s="159" t="s">
        <v>31</v>
      </c>
      <c r="W221" s="160">
        <v>-0.57683544604505599</v>
      </c>
      <c r="X221" s="160">
        <v>-0.94168087043826731</v>
      </c>
      <c r="Y221" s="160">
        <v>26.302209321076166</v>
      </c>
      <c r="Z221" s="160">
        <v>13.284586069149189</v>
      </c>
      <c r="AA221" s="159"/>
      <c r="AB221" s="159"/>
      <c r="AC221" s="168">
        <v>3.0855221452538624</v>
      </c>
      <c r="AE221" s="160">
        <v>18.828533221798725</v>
      </c>
      <c r="AF221" s="160">
        <v>6.4871420844737973</v>
      </c>
      <c r="AG221" s="160">
        <v>26.476719944405833</v>
      </c>
      <c r="AH221" s="160">
        <v>3.9040219123175208</v>
      </c>
      <c r="AI221" s="160">
        <v>8.2874328691690913</v>
      </c>
      <c r="AJ221" s="160">
        <v>11.838866401518038</v>
      </c>
      <c r="AK221" s="159"/>
      <c r="AL221" s="159"/>
      <c r="AM221" s="170">
        <v>23.163864812183348</v>
      </c>
    </row>
    <row r="222" spans="1:39" ht="12.75" customHeight="1">
      <c r="A222" s="156" t="s">
        <v>776</v>
      </c>
      <c r="B222" s="156" t="s">
        <v>831</v>
      </c>
      <c r="C222" s="160">
        <v>8.0939547987995155</v>
      </c>
      <c r="D222" s="160">
        <v>7.6522836143507957</v>
      </c>
      <c r="E222" s="160">
        <v>4.8161046480528142</v>
      </c>
      <c r="F222" s="160">
        <v>0.79743872336936128</v>
      </c>
      <c r="G222" s="160">
        <v>8.3260199462567765</v>
      </c>
      <c r="I222" s="160">
        <v>-1.8821198048792117E-2</v>
      </c>
      <c r="J222" s="160">
        <v>-0.32678508537718104</v>
      </c>
      <c r="K222" s="160">
        <v>-1.6873324284242099</v>
      </c>
      <c r="L222" s="160">
        <v>-1.8472650631167762</v>
      </c>
      <c r="M222" s="160">
        <v>4.1950641981535721</v>
      </c>
      <c r="N222" s="160">
        <v>3.770623558022721</v>
      </c>
      <c r="O222" s="160">
        <v>-1.1329300005984366</v>
      </c>
      <c r="Q222" s="160">
        <v>8.0736102214880567</v>
      </c>
      <c r="R222" s="160">
        <v>7.3004920074311501</v>
      </c>
      <c r="S222" s="160">
        <v>4.9538038136426321</v>
      </c>
      <c r="T222" s="160">
        <v>3.0475085241151687</v>
      </c>
      <c r="U222" s="160">
        <v>2.8798733663694036</v>
      </c>
      <c r="V222" s="160">
        <v>86.037735849050577</v>
      </c>
      <c r="W222" s="160">
        <v>5.0259559879092262</v>
      </c>
      <c r="X222" s="160">
        <v>4.5981306937562429</v>
      </c>
      <c r="Y222" s="160">
        <v>34.815546772067037</v>
      </c>
      <c r="Z222" s="160">
        <v>7.0987619678313836</v>
      </c>
      <c r="AA222" s="159"/>
      <c r="AB222" s="159"/>
      <c r="AC222" s="168">
        <v>4.1823078802121563</v>
      </c>
      <c r="AE222" s="160">
        <v>9.1979721955655531</v>
      </c>
      <c r="AF222" s="160">
        <v>16.986034944522398</v>
      </c>
      <c r="AG222" s="160">
        <v>0.60824510024778655</v>
      </c>
      <c r="AH222" s="160">
        <v>2.4495020648691685</v>
      </c>
      <c r="AI222" s="160">
        <v>-9.1226664886640177E-2</v>
      </c>
      <c r="AJ222" s="160">
        <v>9.3429409586739123</v>
      </c>
      <c r="AK222" s="159"/>
      <c r="AL222" s="159"/>
      <c r="AM222" s="170">
        <v>2.4798692433015348</v>
      </c>
    </row>
    <row r="223" spans="1:39" ht="12.75" customHeight="1">
      <c r="A223" s="156" t="s">
        <v>776</v>
      </c>
      <c r="B223" s="156" t="s">
        <v>41</v>
      </c>
      <c r="C223" s="160">
        <v>7.6404048422305975</v>
      </c>
      <c r="D223" s="160">
        <v>10.309705449633245</v>
      </c>
      <c r="E223" s="160">
        <v>5.9111833009673429</v>
      </c>
      <c r="F223" s="160">
        <v>2.4021499959975747</v>
      </c>
      <c r="G223" s="160">
        <v>7.5641531923800995</v>
      </c>
      <c r="I223" s="160">
        <v>0.29728397814750446</v>
      </c>
      <c r="J223" s="160">
        <v>0.16543027044436456</v>
      </c>
      <c r="K223" s="160">
        <v>-1.0126733869378641</v>
      </c>
      <c r="L223" s="160">
        <v>-1.0507789996488701</v>
      </c>
      <c r="M223" s="160">
        <v>3.0278811583138712</v>
      </c>
      <c r="N223" s="160">
        <v>2.9009835002292075</v>
      </c>
      <c r="O223" s="160">
        <v>1.1242116778449989</v>
      </c>
      <c r="Q223" s="160">
        <v>7.9604025198396586</v>
      </c>
      <c r="R223" s="160">
        <v>10.492191093684969</v>
      </c>
      <c r="S223" s="160">
        <v>17.83227369058433</v>
      </c>
      <c r="T223" s="160">
        <v>4.8386489338874554</v>
      </c>
      <c r="U223" s="160">
        <v>4.7982908285611394</v>
      </c>
      <c r="V223" s="160">
        <v>25.137938644905489</v>
      </c>
      <c r="W223" s="160">
        <v>5.5027654014346954</v>
      </c>
      <c r="X223" s="160">
        <v>5.3728194712614332</v>
      </c>
      <c r="Y223" s="160">
        <v>15.708008132746883</v>
      </c>
      <c r="Z223" s="160">
        <v>8.7734019637439307</v>
      </c>
      <c r="AA223" s="159"/>
      <c r="AB223" s="159"/>
      <c r="AC223" s="168">
        <v>5.4388840697374086</v>
      </c>
      <c r="AE223" s="160">
        <v>15.32843583186008</v>
      </c>
      <c r="AF223" s="160">
        <v>5.9626928810281639</v>
      </c>
      <c r="AG223" s="160">
        <v>4.6567643516660011</v>
      </c>
      <c r="AH223" s="160">
        <v>3.84028633972172</v>
      </c>
      <c r="AI223" s="160">
        <v>-2.6564068517859387</v>
      </c>
      <c r="AJ223" s="160">
        <v>7.6671471043436163</v>
      </c>
      <c r="AK223" s="159"/>
      <c r="AL223" s="159"/>
      <c r="AM223" s="170">
        <v>2.6810596703628566</v>
      </c>
    </row>
    <row r="224" spans="1:39" ht="12.75" customHeight="1">
      <c r="A224" s="156" t="s">
        <v>776</v>
      </c>
      <c r="B224" s="156" t="s">
        <v>829</v>
      </c>
      <c r="C224" s="160">
        <v>9.1150195421552258</v>
      </c>
      <c r="D224" s="160">
        <v>-0.18689978166706883</v>
      </c>
      <c r="E224" s="160">
        <v>4.0543827018441174</v>
      </c>
      <c r="F224" s="160">
        <v>-3.347594047374201</v>
      </c>
      <c r="G224" s="160">
        <v>9.5737104716464199</v>
      </c>
      <c r="I224" s="160">
        <v>0.15717051743513202</v>
      </c>
      <c r="J224" s="160">
        <v>1.3265848458270053</v>
      </c>
      <c r="K224" s="160">
        <v>-1.3726890458695016</v>
      </c>
      <c r="L224" s="160">
        <v>-1.4480806309463623</v>
      </c>
      <c r="M224" s="160">
        <v>3.3356791528463781</v>
      </c>
      <c r="N224" s="160">
        <v>3.0474479606250209</v>
      </c>
      <c r="O224" s="160">
        <v>-1.9981460342783453</v>
      </c>
      <c r="Q224" s="160">
        <v>9.2865161829690788</v>
      </c>
      <c r="R224" s="160">
        <v>1.1372056799794481</v>
      </c>
      <c r="S224" s="160">
        <v>3.3881111787380767</v>
      </c>
      <c r="T224" s="160">
        <v>2.6260395887487942</v>
      </c>
      <c r="U224" s="160">
        <v>2.5475913402879367</v>
      </c>
      <c r="V224" s="160">
        <v>56.379653310605725</v>
      </c>
      <c r="W224" s="160">
        <v>-0.12357989128799493</v>
      </c>
      <c r="X224" s="160">
        <v>-0.40216227327589266</v>
      </c>
      <c r="Y224" s="160">
        <v>17.908837543828209</v>
      </c>
      <c r="Z224" s="160">
        <v>7.3842677212455667</v>
      </c>
      <c r="AA224" s="159"/>
      <c r="AB224" s="159"/>
      <c r="AC224" s="168">
        <v>2.1968152449240668</v>
      </c>
      <c r="AE224" s="160">
        <v>-4.9339006323619081</v>
      </c>
      <c r="AF224" s="160">
        <v>13.988929799322158</v>
      </c>
      <c r="AG224" s="160">
        <v>16.004777545535998</v>
      </c>
      <c r="AH224" s="160">
        <v>4.2895482867697519</v>
      </c>
      <c r="AI224" s="160">
        <v>36.705133684760433</v>
      </c>
      <c r="AJ224" s="160">
        <v>8.9059660087369572</v>
      </c>
      <c r="AK224" s="159"/>
      <c r="AL224" s="159"/>
      <c r="AM224" s="170">
        <v>14.109829528964321</v>
      </c>
    </row>
    <row r="225" spans="1:39" ht="12.75" customHeight="1">
      <c r="A225" s="156" t="s">
        <v>776</v>
      </c>
      <c r="B225" s="156" t="s">
        <v>830</v>
      </c>
      <c r="C225" s="160">
        <v>-3.7937931479450353</v>
      </c>
      <c r="D225" s="160">
        <v>-5.5622670580913027</v>
      </c>
      <c r="E225" s="160">
        <v>2.5194001373474531</v>
      </c>
      <c r="F225" s="160">
        <v>-0.98890237744806808</v>
      </c>
      <c r="G225" s="160">
        <v>5.5268107338795103</v>
      </c>
      <c r="I225" s="160">
        <v>4.336461141444891E-2</v>
      </c>
      <c r="J225" s="160">
        <v>1.2511175967702057</v>
      </c>
      <c r="K225" s="160">
        <v>-1.1454218144897452</v>
      </c>
      <c r="L225" s="160">
        <v>-0.99078746238301818</v>
      </c>
      <c r="M225" s="160">
        <v>5.8811155990012214</v>
      </c>
      <c r="N225" s="160">
        <v>5.8025414809369931</v>
      </c>
      <c r="O225" s="160">
        <v>-1.1396351248342265</v>
      </c>
      <c r="Q225" s="160">
        <v>-3.7520737001870703</v>
      </c>
      <c r="R225" s="160">
        <v>-4.380739963264233</v>
      </c>
      <c r="S225" s="160">
        <v>4.5550598732096512</v>
      </c>
      <c r="T225" s="160">
        <v>1.3451205640902595</v>
      </c>
      <c r="U225" s="160">
        <v>1.5036507742763479</v>
      </c>
      <c r="V225" s="160">
        <v>-40.502852313549411</v>
      </c>
      <c r="W225" s="160">
        <v>4.8340547295741656</v>
      </c>
      <c r="X225" s="160">
        <v>4.7562576328315336</v>
      </c>
      <c r="Y225" s="160">
        <v>9.3292475314956302</v>
      </c>
      <c r="Z225" s="160">
        <v>4.3241901326388792</v>
      </c>
      <c r="AA225" s="159"/>
      <c r="AB225" s="159"/>
      <c r="AC225" s="168">
        <v>2.2164722975670248</v>
      </c>
      <c r="AE225" s="160">
        <v>7.6018144411669955</v>
      </c>
      <c r="AF225" s="160">
        <v>0.21240245648056982</v>
      </c>
      <c r="AG225" s="160">
        <v>-10.549450549450544</v>
      </c>
      <c r="AH225" s="160">
        <v>2.0681193656630028</v>
      </c>
      <c r="AI225" s="160">
        <v>-15.174261105429512</v>
      </c>
      <c r="AJ225" s="160">
        <v>4.7354901744488629</v>
      </c>
      <c r="AK225" s="159"/>
      <c r="AL225" s="159"/>
      <c r="AM225" s="170">
        <v>-3.1606829412560997</v>
      </c>
    </row>
    <row r="226" spans="1:39" ht="12.75" customHeight="1">
      <c r="A226" s="156" t="s">
        <v>776</v>
      </c>
      <c r="B226" s="156" t="s">
        <v>831</v>
      </c>
      <c r="C226" s="160">
        <v>20.86012975606992</v>
      </c>
      <c r="D226" s="160">
        <v>5.4569522608710361</v>
      </c>
      <c r="E226" s="160">
        <v>4.0666194732865701</v>
      </c>
      <c r="F226" s="160">
        <v>1.5515364005620658</v>
      </c>
      <c r="G226" s="160">
        <v>7.6267448852171613</v>
      </c>
      <c r="I226" s="160">
        <v>0.24083164799048107</v>
      </c>
      <c r="J226" s="160">
        <v>1.002903390676402</v>
      </c>
      <c r="K226" s="160">
        <v>-1.3021875102766156</v>
      </c>
      <c r="L226" s="160">
        <v>-1.1439516822025668</v>
      </c>
      <c r="M226" s="160">
        <v>5.9354197032741354</v>
      </c>
      <c r="N226" s="160">
        <v>6.1077107377514723</v>
      </c>
      <c r="O226" s="160">
        <v>-0.42772323204693147</v>
      </c>
      <c r="Q226" s="160">
        <v>21.151199198324903</v>
      </c>
      <c r="R226" s="160">
        <v>6.5145836107993054</v>
      </c>
      <c r="S226" s="160">
        <v>2.0790410189173789</v>
      </c>
      <c r="T226" s="160">
        <v>2.7114769521383302</v>
      </c>
      <c r="U226" s="160">
        <v>2.8761476292105463</v>
      </c>
      <c r="V226" s="160">
        <v>-42.370971377055625</v>
      </c>
      <c r="W226" s="160">
        <v>7.5790463010586206</v>
      </c>
      <c r="X226" s="160">
        <v>7.7540104936508065</v>
      </c>
      <c r="Y226" s="160">
        <v>-1.8731167033152094</v>
      </c>
      <c r="Z226" s="160">
        <v>7.1664002934472117</v>
      </c>
      <c r="AA226" s="159"/>
      <c r="AB226" s="159"/>
      <c r="AC226" s="168">
        <v>5.5877805718543438</v>
      </c>
      <c r="AE226" s="160">
        <v>-7.0037728904021384</v>
      </c>
      <c r="AF226" s="160">
        <v>-6.2671190875271074</v>
      </c>
      <c r="AG226" s="160">
        <v>-2.5078369905955942</v>
      </c>
      <c r="AH226" s="160">
        <v>3.4946667029639444</v>
      </c>
      <c r="AI226" s="160">
        <v>3.158756464269318</v>
      </c>
      <c r="AJ226" s="160">
        <v>5.3709945456534554</v>
      </c>
      <c r="AK226" s="159"/>
      <c r="AL226" s="159"/>
      <c r="AM226" s="170">
        <v>2.7678332564024415</v>
      </c>
    </row>
    <row r="227" spans="1:39" ht="12.75" customHeight="1">
      <c r="A227" s="156" t="s">
        <v>776</v>
      </c>
      <c r="B227" s="156" t="s">
        <v>42</v>
      </c>
      <c r="C227" s="160">
        <v>-27.157079646017692</v>
      </c>
      <c r="D227" s="160">
        <v>-3.0948914950269582</v>
      </c>
      <c r="E227" s="160">
        <v>2.8422662181119218</v>
      </c>
      <c r="F227" s="160">
        <v>-9.8903602639132888</v>
      </c>
      <c r="G227" s="160">
        <v>7.6953759443480516</v>
      </c>
      <c r="I227" s="160">
        <v>1.6513291150942646</v>
      </c>
      <c r="J227" s="160">
        <v>1.4712131534059225</v>
      </c>
      <c r="K227" s="160">
        <v>-2.7623331519439907</v>
      </c>
      <c r="L227" s="160">
        <v>-2.7357851856429427</v>
      </c>
      <c r="M227" s="160">
        <v>6.0755680835273527</v>
      </c>
      <c r="N227" s="160">
        <v>5.6500457524892864</v>
      </c>
      <c r="O227" s="160">
        <v>-2.3920547259244582</v>
      </c>
      <c r="Q227" s="160">
        <v>-25.954203293927456</v>
      </c>
      <c r="R227" s="160">
        <v>-1.669210792379515</v>
      </c>
      <c r="S227" s="160">
        <v>16.007194244604321</v>
      </c>
      <c r="T227" s="160">
        <v>1.4202041585292659E-3</v>
      </c>
      <c r="U227" s="160">
        <v>2.87227343373424E-2</v>
      </c>
      <c r="V227" s="160">
        <v>-11.499118165786152</v>
      </c>
      <c r="W227" s="160">
        <v>-4.4156877519261197</v>
      </c>
      <c r="X227" s="160">
        <v>-4.7991243914211195</v>
      </c>
      <c r="Y227" s="160">
        <v>23.007595510712232</v>
      </c>
      <c r="Z227" s="160">
        <v>5.1192436144691564</v>
      </c>
      <c r="AA227" s="159"/>
      <c r="AB227" s="159"/>
      <c r="AC227" s="168">
        <v>-2.1200665968557657</v>
      </c>
      <c r="AE227" s="160">
        <v>25.892039915763153</v>
      </c>
      <c r="AF227" s="160">
        <v>6.7278810691608566</v>
      </c>
      <c r="AG227" s="160">
        <v>4.8139624088991066</v>
      </c>
      <c r="AH227" s="160">
        <v>0.78085760625296152</v>
      </c>
      <c r="AI227" s="160">
        <v>5.5109595513465779</v>
      </c>
      <c r="AJ227" s="160">
        <v>5.7108561097417043</v>
      </c>
      <c r="AK227" s="159"/>
      <c r="AL227" s="159"/>
      <c r="AM227" s="170">
        <v>4.1493341743455323</v>
      </c>
    </row>
    <row r="228" spans="1:39" ht="12.75" customHeight="1">
      <c r="A228" s="156" t="s">
        <v>776</v>
      </c>
      <c r="B228" s="156" t="s">
        <v>829</v>
      </c>
      <c r="C228" s="160">
        <v>-5.6831265191249871</v>
      </c>
      <c r="D228" s="160">
        <v>7.313075504206429</v>
      </c>
      <c r="E228" s="160">
        <v>2.0623661148666725</v>
      </c>
      <c r="F228" s="160">
        <v>2.203615720346308</v>
      </c>
      <c r="G228" s="160">
        <v>4.3331095616786364</v>
      </c>
      <c r="I228" s="160">
        <v>1.7574591697498942</v>
      </c>
      <c r="J228" s="160">
        <v>-5.003735628806083E-2</v>
      </c>
      <c r="K228" s="160">
        <v>-0.46057619942167766</v>
      </c>
      <c r="L228" s="160">
        <v>-0.44236377703795288</v>
      </c>
      <c r="M228" s="160">
        <v>5.9177322832424428</v>
      </c>
      <c r="N228" s="160">
        <v>5.8163141480949383</v>
      </c>
      <c r="O228" s="160">
        <v>3.0329670786783178</v>
      </c>
      <c r="Q228" s="160">
        <v>-4.0255459775139455</v>
      </c>
      <c r="R228" s="160">
        <v>7.2593788782727069</v>
      </c>
      <c r="S228" s="160">
        <v>-5.7496075353218066</v>
      </c>
      <c r="T228" s="160">
        <v>1.5922911479749344</v>
      </c>
      <c r="U228" s="160">
        <v>1.6108791771866127</v>
      </c>
      <c r="V228" s="160">
        <v>-6.7599491186676577</v>
      </c>
      <c r="W228" s="160">
        <v>8.2517520824702757</v>
      </c>
      <c r="X228" s="160">
        <v>8.1480990813533882</v>
      </c>
      <c r="Y228" s="160">
        <v>13.919176515440226</v>
      </c>
      <c r="Z228" s="160">
        <v>7.4974984268457332</v>
      </c>
      <c r="AA228" s="159"/>
      <c r="AB228" s="159"/>
      <c r="AC228" s="168">
        <v>3.8314883204322321</v>
      </c>
      <c r="AE228" s="160">
        <v>-28.537378395533505</v>
      </c>
      <c r="AF228" s="160">
        <v>-3.0011979122101602</v>
      </c>
      <c r="AG228" s="160">
        <v>-25.74002574002575</v>
      </c>
      <c r="AH228" s="160">
        <v>1.339294629547181</v>
      </c>
      <c r="AI228" s="160">
        <v>-13.252911313997979</v>
      </c>
      <c r="AJ228" s="160">
        <v>5.1243387792547503</v>
      </c>
      <c r="AK228" s="159"/>
      <c r="AL228" s="159"/>
      <c r="AM228" s="170">
        <v>-4.8775775075101393</v>
      </c>
    </row>
    <row r="229" spans="1:39" ht="12.75" customHeight="1">
      <c r="A229" s="156" t="s">
        <v>776</v>
      </c>
      <c r="B229" s="156" t="s">
        <v>830</v>
      </c>
      <c r="C229" s="160">
        <v>12.862987056535465</v>
      </c>
      <c r="D229" s="160">
        <v>5.3814111255840507</v>
      </c>
      <c r="E229" s="160">
        <v>1.3800253846434196</v>
      </c>
      <c r="F229" s="160">
        <v>23.095799990958007</v>
      </c>
      <c r="G229" s="160">
        <v>4.3362871205561397</v>
      </c>
      <c r="I229" s="160">
        <v>4.7883760787357614</v>
      </c>
      <c r="J229" s="160">
        <v>1.6913054356253074</v>
      </c>
      <c r="K229" s="160">
        <v>-0.25917444993996719</v>
      </c>
      <c r="L229" s="160">
        <v>-0.2512049374724461</v>
      </c>
      <c r="M229" s="160">
        <v>0.8406677370050557</v>
      </c>
      <c r="N229" s="160">
        <v>1.1394506043943768</v>
      </c>
      <c r="O229" s="160">
        <v>-0.38259696860217424</v>
      </c>
      <c r="Q229" s="160">
        <v>18.267291330497255</v>
      </c>
      <c r="R229" s="160">
        <v>7.163732660089722</v>
      </c>
      <c r="S229" s="160">
        <v>0.22456770716372504</v>
      </c>
      <c r="T229" s="160">
        <v>1.1172742615037763</v>
      </c>
      <c r="U229" s="160">
        <v>1.1253537552663782</v>
      </c>
      <c r="V229" s="160">
        <v>-2.5213068181675782</v>
      </c>
      <c r="W229" s="160">
        <v>24.130626667090262</v>
      </c>
      <c r="X229" s="160">
        <v>24.498415827939088</v>
      </c>
      <c r="Y229" s="160">
        <v>3.7682964808477508</v>
      </c>
      <c r="Z229" s="160">
        <v>3.9370996488808379</v>
      </c>
      <c r="AA229" s="159"/>
      <c r="AB229" s="159"/>
      <c r="AC229" s="168">
        <v>9.5957640423194892</v>
      </c>
      <c r="AE229" s="160">
        <v>-3.0458560048652563</v>
      </c>
      <c r="AF229" s="160">
        <v>6.3554961679644988</v>
      </c>
      <c r="AG229" s="160">
        <v>3.3169533169532968</v>
      </c>
      <c r="AH229" s="160">
        <v>2.2024406010756601</v>
      </c>
      <c r="AI229" s="160">
        <v>25.368976504357715</v>
      </c>
      <c r="AJ229" s="160">
        <v>7.2979045670207316</v>
      </c>
      <c r="AK229" s="159"/>
      <c r="AL229" s="159"/>
      <c r="AM229" s="170">
        <v>8.8115171000203336</v>
      </c>
    </row>
    <row r="230" spans="1:39" ht="12.75" customHeight="1">
      <c r="A230" s="156" t="s">
        <v>776</v>
      </c>
      <c r="B230" s="156" t="s">
        <v>831</v>
      </c>
      <c r="C230" s="160">
        <v>-21.32911392405061</v>
      </c>
      <c r="D230" s="160">
        <v>0.75052907936555302</v>
      </c>
      <c r="E230" s="160">
        <v>0.5167795989378241</v>
      </c>
      <c r="F230" s="160">
        <v>-20.615581746105903</v>
      </c>
      <c r="G230" s="160">
        <v>2.260767933472315</v>
      </c>
      <c r="I230" s="160">
        <v>12.414362791662608</v>
      </c>
      <c r="J230" s="160">
        <v>11.045179640955386</v>
      </c>
      <c r="K230" s="160">
        <v>-0.53311058856515781</v>
      </c>
      <c r="L230" s="160">
        <v>-0.52431276162496776</v>
      </c>
      <c r="M230" s="160">
        <v>-2.5529446503728837</v>
      </c>
      <c r="N230" s="160">
        <v>-2.5529730818736325</v>
      </c>
      <c r="O230" s="160">
        <v>2.3623459736052048</v>
      </c>
      <c r="Q230" s="160">
        <v>-11.562624715166665</v>
      </c>
      <c r="R230" s="160">
        <v>11.878606005394477</v>
      </c>
      <c r="S230" s="160">
        <v>8.9908256880734001</v>
      </c>
      <c r="T230" s="160">
        <v>-1.9085996388836266E-2</v>
      </c>
      <c r="U230" s="160">
        <v>-1.0242704073888021E-2</v>
      </c>
      <c r="V230" s="160">
        <v>-4.3410246382509046</v>
      </c>
      <c r="W230" s="160">
        <v>-22.642222005148323</v>
      </c>
      <c r="X230" s="160">
        <v>-22.642244575329808</v>
      </c>
      <c r="Y230" s="160">
        <v>-22.640883060834618</v>
      </c>
      <c r="Z230" s="160">
        <v>4.6765210673264486</v>
      </c>
      <c r="AA230" s="159"/>
      <c r="AB230" s="159"/>
      <c r="AC230" s="168">
        <v>-7.6926486465507562</v>
      </c>
      <c r="AE230" s="160">
        <v>19.014635015189143</v>
      </c>
      <c r="AF230" s="160">
        <v>5.3137357525006044</v>
      </c>
      <c r="AG230" s="160">
        <v>8.8654111162149771</v>
      </c>
      <c r="AH230" s="160">
        <v>-0.89568057991982009</v>
      </c>
      <c r="AI230" s="160">
        <v>11.268899493035757</v>
      </c>
      <c r="AJ230" s="160">
        <v>4.5771183633514028</v>
      </c>
      <c r="AK230" s="159"/>
      <c r="AL230" s="159"/>
      <c r="AM230" s="170">
        <v>4.1645096021052792</v>
      </c>
    </row>
    <row r="231" spans="1:39" ht="12.75" customHeight="1">
      <c r="A231" s="156" t="s">
        <v>776</v>
      </c>
      <c r="B231" s="156" t="s">
        <v>43</v>
      </c>
      <c r="C231" s="160">
        <v>30.979498861047851</v>
      </c>
      <c r="D231" s="160">
        <v>6.1011037205851348</v>
      </c>
      <c r="E231" s="160">
        <v>2.0518508807205826</v>
      </c>
      <c r="F231" s="160">
        <v>4.5110570621212025</v>
      </c>
      <c r="G231" s="160">
        <v>2.9458064238579538</v>
      </c>
      <c r="I231" s="160">
        <v>10.296833417444772</v>
      </c>
      <c r="J231" s="160">
        <v>10.471373468560717</v>
      </c>
      <c r="K231" s="160">
        <v>1.3406937490289772</v>
      </c>
      <c r="L231" s="160">
        <v>1.350686060254036</v>
      </c>
      <c r="M231" s="160">
        <v>0.65234009534019488</v>
      </c>
      <c r="N231" s="160">
        <v>0.92101429468928275</v>
      </c>
      <c r="O231" s="160">
        <v>7.781979878811538</v>
      </c>
      <c r="Q231" s="160">
        <v>44.466239669773927</v>
      </c>
      <c r="R231" s="160">
        <v>17.211346545432566</v>
      </c>
      <c r="S231" s="160">
        <v>-6.1129568106312435</v>
      </c>
      <c r="T231" s="160">
        <v>3.4200536662467442</v>
      </c>
      <c r="U231" s="160">
        <v>3.4302510047977197</v>
      </c>
      <c r="V231" s="160">
        <v>-1.4348345954531987</v>
      </c>
      <c r="W231" s="160">
        <v>5.1928245914012843</v>
      </c>
      <c r="X231" s="160">
        <v>5.4736188371942029</v>
      </c>
      <c r="Y231" s="160">
        <v>-10.349753467580026</v>
      </c>
      <c r="Z231" s="160">
        <v>10.957028365842849</v>
      </c>
      <c r="AA231" s="159"/>
      <c r="AB231" s="159"/>
      <c r="AC231" s="168">
        <v>5.7397221245242598</v>
      </c>
      <c r="AE231" s="160">
        <v>-11.221350356873703</v>
      </c>
      <c r="AF231" s="160">
        <v>11.136246237152887</v>
      </c>
      <c r="AG231" s="160">
        <v>13.412625800548959</v>
      </c>
      <c r="AH231" s="160">
        <v>1.8597646355436359</v>
      </c>
      <c r="AI231" s="160">
        <v>4.0943364780902884</v>
      </c>
      <c r="AJ231" s="160">
        <v>9.7154205607476616</v>
      </c>
      <c r="AK231" s="159"/>
      <c r="AL231" s="159"/>
      <c r="AM231" s="170">
        <v>2.0234849681436953</v>
      </c>
    </row>
    <row r="232" spans="1:39" ht="12.75" customHeight="1">
      <c r="A232" s="156" t="s">
        <v>776</v>
      </c>
      <c r="B232" s="156" t="s">
        <v>829</v>
      </c>
      <c r="C232" s="160">
        <v>-2.0277372757790477</v>
      </c>
      <c r="D232" s="160">
        <v>6.2774197349576717</v>
      </c>
      <c r="E232" s="160">
        <v>1.4962443918351822</v>
      </c>
      <c r="F232" s="160">
        <v>-11.764252082939324</v>
      </c>
      <c r="G232" s="160">
        <v>1.3734421930124545</v>
      </c>
      <c r="I232" s="160">
        <v>10.495436338109901</v>
      </c>
      <c r="J232" s="160">
        <v>10.635191598359956</v>
      </c>
      <c r="K232" s="160">
        <v>-4.7203357625690355E-2</v>
      </c>
      <c r="L232" s="160">
        <v>-3.4603361905547692E-2</v>
      </c>
      <c r="M232" s="160">
        <v>13.744455321779425</v>
      </c>
      <c r="N232" s="160">
        <v>13.69466223564142</v>
      </c>
      <c r="O232" s="160">
        <v>8.2775692863580606</v>
      </c>
      <c r="Q232" s="160">
        <v>8.2548791874473348</v>
      </c>
      <c r="R232" s="160">
        <v>17.580226949563649</v>
      </c>
      <c r="S232" s="160">
        <v>13.158442640016647</v>
      </c>
      <c r="T232" s="160">
        <v>1.4483347566182543</v>
      </c>
      <c r="U232" s="160">
        <v>1.4611232790677318</v>
      </c>
      <c r="V232" s="160">
        <v>-4.8138764373498599</v>
      </c>
      <c r="W232" s="160">
        <v>0.36327086735900488</v>
      </c>
      <c r="X232" s="160">
        <v>0.31933556539415825</v>
      </c>
      <c r="Y232" s="160">
        <v>2.6438204879357388</v>
      </c>
      <c r="Z232" s="160">
        <v>9.7646991085051873</v>
      </c>
      <c r="AA232" s="159"/>
      <c r="AB232" s="159"/>
      <c r="AC232" s="168">
        <v>2.0404860234582411</v>
      </c>
      <c r="AE232" s="160">
        <v>43.39369550637155</v>
      </c>
      <c r="AF232" s="160">
        <v>21.95611423530708</v>
      </c>
      <c r="AG232" s="160">
        <v>51.091854419410758</v>
      </c>
      <c r="AH232" s="160">
        <v>2.7879722257642072</v>
      </c>
      <c r="AI232" s="160">
        <v>-5.9938640729252075</v>
      </c>
      <c r="AJ232" s="160">
        <v>12.128583033538362</v>
      </c>
      <c r="AK232" s="159"/>
      <c r="AL232" s="159"/>
      <c r="AM232" s="170">
        <v>1.5725081832424059</v>
      </c>
    </row>
    <row r="233" spans="1:39" ht="12.75" customHeight="1">
      <c r="A233" s="156" t="s">
        <v>776</v>
      </c>
      <c r="B233" s="156" t="s">
        <v>830</v>
      </c>
      <c r="C233" s="160">
        <v>-13.438112781508108</v>
      </c>
      <c r="D233" s="160">
        <v>2.227204846316754</v>
      </c>
      <c r="E233" s="160">
        <v>2.0853630272418981</v>
      </c>
      <c r="F233" s="160">
        <v>-16.763382396366048</v>
      </c>
      <c r="G233" s="160">
        <v>4.0689260421451472</v>
      </c>
      <c r="I233" s="160">
        <v>7.2398929655148434</v>
      </c>
      <c r="J233" s="160">
        <v>8.6778294571401275</v>
      </c>
      <c r="K233" s="160">
        <v>-1.4708874532526042</v>
      </c>
      <c r="L233" s="160">
        <v>-1.4517898005161476</v>
      </c>
      <c r="M233" s="160">
        <v>13.561815842873067</v>
      </c>
      <c r="N233" s="160">
        <v>13.196201085958451</v>
      </c>
      <c r="O233" s="160">
        <v>12.210250152374872</v>
      </c>
      <c r="Q233" s="160">
        <v>-7.1711247979596164</v>
      </c>
      <c r="R233" s="160">
        <v>11.0983073416814</v>
      </c>
      <c r="S233" s="160">
        <v>7.3045036970647468</v>
      </c>
      <c r="T233" s="160">
        <v>0.58380223086683369</v>
      </c>
      <c r="U233" s="160">
        <v>0.60329813899250539</v>
      </c>
      <c r="V233" s="160">
        <v>-8.5245901639533024</v>
      </c>
      <c r="W233" s="160">
        <v>-5.474985603124753</v>
      </c>
      <c r="X233" s="160">
        <v>-5.7793109602402186</v>
      </c>
      <c r="Y233" s="160">
        <v>14.739645858342287</v>
      </c>
      <c r="Z233" s="160">
        <v>16.776002242781061</v>
      </c>
      <c r="AA233" s="159"/>
      <c r="AB233" s="159"/>
      <c r="AC233" s="168">
        <v>-1.1579498252216249</v>
      </c>
      <c r="AE233" s="160">
        <v>12.779536015358458</v>
      </c>
      <c r="AF233" s="160">
        <v>19.707712969514933</v>
      </c>
      <c r="AG233" s="160">
        <v>6.0642092746730274</v>
      </c>
      <c r="AH233" s="160">
        <v>-0.56821385272365343</v>
      </c>
      <c r="AI233" s="160">
        <v>8.2456835256456102</v>
      </c>
      <c r="AJ233" s="160">
        <v>15.147917377545733</v>
      </c>
      <c r="AK233" s="159"/>
      <c r="AL233" s="159"/>
      <c r="AM233" s="170">
        <v>3.9310107986415979</v>
      </c>
    </row>
    <row r="234" spans="1:39" ht="12.75" customHeight="1">
      <c r="A234" s="156" t="s">
        <v>776</v>
      </c>
      <c r="B234" s="156" t="s">
        <v>831</v>
      </c>
      <c r="C234" s="160">
        <v>13.533565745955109</v>
      </c>
      <c r="D234" s="160">
        <v>5.7264951095390799</v>
      </c>
      <c r="E234" s="160">
        <v>0.42115184927703808</v>
      </c>
      <c r="F234" s="160">
        <v>27.974497104695025</v>
      </c>
      <c r="G234" s="160">
        <v>2.836154543336614</v>
      </c>
      <c r="I234" s="160">
        <v>-7.6226168701930053E-2</v>
      </c>
      <c r="J234" s="160">
        <v>0.22398828824647563</v>
      </c>
      <c r="K234" s="160">
        <v>1.1039260676595279</v>
      </c>
      <c r="L234" s="160">
        <v>1.1065095080439395</v>
      </c>
      <c r="M234" s="160">
        <v>19.658502601275259</v>
      </c>
      <c r="N234" s="160">
        <v>19.671145934850959</v>
      </c>
      <c r="O234" s="160">
        <v>12.075369093918551</v>
      </c>
      <c r="Q234" s="160">
        <v>13.447023458596266</v>
      </c>
      <c r="R234" s="160">
        <v>5.9633100761579358</v>
      </c>
      <c r="S234" s="160">
        <v>0.57239057239058411</v>
      </c>
      <c r="T234" s="160">
        <v>1.5297271219852164</v>
      </c>
      <c r="U234" s="160">
        <v>1.5323214425765732</v>
      </c>
      <c r="V234" s="160">
        <v>0.20441537203971982</v>
      </c>
      <c r="W234" s="160">
        <v>53.132366946990444</v>
      </c>
      <c r="X234" s="160">
        <v>53.148547189551216</v>
      </c>
      <c r="Y234" s="160">
        <v>52.172513678789528</v>
      </c>
      <c r="Z234" s="160">
        <v>15.253999766436998</v>
      </c>
      <c r="AA234" s="159"/>
      <c r="AB234" s="159"/>
      <c r="AC234" s="168">
        <v>16.941694563633153</v>
      </c>
      <c r="AE234" s="160">
        <v>-9.3498233215547533</v>
      </c>
      <c r="AF234" s="160">
        <v>8.8750534932839855</v>
      </c>
      <c r="AG234" s="160">
        <v>-4.2194092826999569E-2</v>
      </c>
      <c r="AH234" s="160">
        <v>4.002373118191449</v>
      </c>
      <c r="AI234" s="160">
        <v>7.7806115621972625</v>
      </c>
      <c r="AJ234" s="160">
        <v>18.504668478903231</v>
      </c>
      <c r="AK234" s="159"/>
      <c r="AL234" s="159"/>
      <c r="AM234" s="170">
        <v>5.1907853395840347</v>
      </c>
    </row>
    <row r="235" spans="1:39" ht="12.75" customHeight="1">
      <c r="A235" s="156" t="s">
        <v>776</v>
      </c>
      <c r="B235" s="156" t="s">
        <v>44</v>
      </c>
      <c r="C235" s="160">
        <v>3.0483091787439447</v>
      </c>
      <c r="D235" s="160">
        <v>7.4979745962070545</v>
      </c>
      <c r="E235" s="160">
        <v>2.1683170717812783</v>
      </c>
      <c r="F235" s="160">
        <v>-14.124892572223358</v>
      </c>
      <c r="G235" s="160">
        <v>1.9432153659473603</v>
      </c>
      <c r="I235" s="160">
        <v>0.12743213196409209</v>
      </c>
      <c r="J235" s="160">
        <v>-0.52669978133325734</v>
      </c>
      <c r="K235" s="160">
        <v>3.0204100767463444</v>
      </c>
      <c r="L235" s="160">
        <v>2.8703595320118289</v>
      </c>
      <c r="M235" s="160">
        <v>24.325800634759105</v>
      </c>
      <c r="N235" s="160">
        <v>23.964962920534362</v>
      </c>
      <c r="O235" s="160">
        <v>8.5381938975953915</v>
      </c>
      <c r="Q235" s="160">
        <v>3.1796258360833782</v>
      </c>
      <c r="R235" s="160">
        <v>6.9317829990711521</v>
      </c>
      <c r="S235" s="160">
        <v>1.8164661476763377</v>
      </c>
      <c r="T235" s="160">
        <v>5.2542192158595453</v>
      </c>
      <c r="U235" s="160">
        <v>5.1009150995472305</v>
      </c>
      <c r="V235" s="160">
        <v>81.84391427415234</v>
      </c>
      <c r="W235" s="160">
        <v>6.7649148555427958</v>
      </c>
      <c r="X235" s="160">
        <v>6.455045080812372</v>
      </c>
      <c r="Y235" s="160">
        <v>26.94423027499176</v>
      </c>
      <c r="Z235" s="160">
        <v>10.647324759335218</v>
      </c>
      <c r="AA235" s="159"/>
      <c r="AB235" s="159"/>
      <c r="AC235" s="168">
        <v>5.9642914308438852</v>
      </c>
      <c r="AE235" s="160">
        <v>4.5401432152523169</v>
      </c>
      <c r="AF235" s="160">
        <v>7.3902521116150917</v>
      </c>
      <c r="AG235" s="160">
        <v>3.2752500806711744</v>
      </c>
      <c r="AH235" s="160">
        <v>3.5998875537499875</v>
      </c>
      <c r="AI235" s="160">
        <v>8.2623642559749744</v>
      </c>
      <c r="AJ235" s="160">
        <v>11.06856736416643</v>
      </c>
      <c r="AK235" s="159"/>
      <c r="AL235" s="159"/>
      <c r="AM235" s="170">
        <v>5.536745444693465</v>
      </c>
    </row>
    <row r="236" spans="1:39" ht="12.75" customHeight="1">
      <c r="A236" s="156" t="s">
        <v>776</v>
      </c>
      <c r="B236" s="156" t="s">
        <v>829</v>
      </c>
      <c r="C236" s="160">
        <v>1.4917107950022528</v>
      </c>
      <c r="D236" s="160">
        <v>-2.1420522207853128</v>
      </c>
      <c r="E236" s="160">
        <v>2.3166764128956845</v>
      </c>
      <c r="F236" s="160">
        <v>1.7249402785964869</v>
      </c>
      <c r="G236" s="160">
        <v>4.5334147054957539</v>
      </c>
      <c r="I236" s="160">
        <v>-0.16519189719109414</v>
      </c>
      <c r="J236" s="160">
        <v>-0.65337685110558741</v>
      </c>
      <c r="K236" s="160">
        <v>0.71746658266528585</v>
      </c>
      <c r="L236" s="160">
        <v>0.54984699247065194</v>
      </c>
      <c r="M236" s="160">
        <v>9.1538875327227771</v>
      </c>
      <c r="N236" s="160">
        <v>9.0264619212702133</v>
      </c>
      <c r="O236" s="160">
        <v>8.7156034702923417</v>
      </c>
      <c r="Q236" s="160">
        <v>1.3240547124482984</v>
      </c>
      <c r="R236" s="160">
        <v>-2.781433398541691</v>
      </c>
      <c r="S236" s="160">
        <v>-8.1876724931002798</v>
      </c>
      <c r="T236" s="160">
        <v>3.0507643746520348</v>
      </c>
      <c r="U236" s="160">
        <v>2.879261580947968</v>
      </c>
      <c r="V236" s="160">
        <v>92.567567567569483</v>
      </c>
      <c r="W236" s="160">
        <v>11.036726904428621</v>
      </c>
      <c r="X236" s="160">
        <v>10.907103277278857</v>
      </c>
      <c r="Y236" s="160">
        <v>17.612728636170718</v>
      </c>
      <c r="Z236" s="160">
        <v>13.644132625183033</v>
      </c>
      <c r="AA236" s="159"/>
      <c r="AB236" s="159"/>
      <c r="AC236" s="168">
        <v>6.0592783258232181</v>
      </c>
      <c r="AE236" s="160">
        <v>2.5743938512881499</v>
      </c>
      <c r="AF236" s="160">
        <v>3.8932388202745214</v>
      </c>
      <c r="AG236" s="160">
        <v>0.98646478550126515</v>
      </c>
      <c r="AH236" s="160">
        <v>0.13713445379097761</v>
      </c>
      <c r="AI236" s="160">
        <v>24.037840175655557</v>
      </c>
      <c r="AJ236" s="160">
        <v>11.892628118880756</v>
      </c>
      <c r="AK236" s="159"/>
      <c r="AL236" s="159"/>
      <c r="AM236" s="170">
        <v>8.2341639552539743</v>
      </c>
    </row>
    <row r="237" spans="1:39" ht="12.75" customHeight="1">
      <c r="A237" s="156" t="s">
        <v>776</v>
      </c>
      <c r="B237" s="156" t="s">
        <v>830</v>
      </c>
      <c r="C237" s="160">
        <v>0.7207825639265395</v>
      </c>
      <c r="D237" s="160">
        <v>2.2045760763931188</v>
      </c>
      <c r="E237" s="160">
        <v>2.0549848343828883</v>
      </c>
      <c r="F237" s="160">
        <v>0.19608794835705368</v>
      </c>
      <c r="G237" s="160">
        <v>1.2507126350259434</v>
      </c>
      <c r="I237" s="160">
        <v>-3.035283944868003E-2</v>
      </c>
      <c r="J237" s="160">
        <v>-0.80839775796584123</v>
      </c>
      <c r="K237" s="160">
        <v>1.3193910891892049</v>
      </c>
      <c r="L237" s="160">
        <v>1.14785714234018</v>
      </c>
      <c r="M237" s="160">
        <v>8.8210586031976828</v>
      </c>
      <c r="N237" s="160">
        <v>8.7272047422097181</v>
      </c>
      <c r="O237" s="160">
        <v>5.3389361684987051</v>
      </c>
      <c r="Q237" s="160">
        <v>0.69021094650344061</v>
      </c>
      <c r="R237" s="160">
        <v>1.3783565748530739</v>
      </c>
      <c r="S237" s="160">
        <v>4.9279599081227952</v>
      </c>
      <c r="T237" s="160">
        <v>3.4014892103611172</v>
      </c>
      <c r="U237" s="160">
        <v>3.2264302669185643</v>
      </c>
      <c r="V237" s="160">
        <v>93.349263241762372</v>
      </c>
      <c r="W237" s="160">
        <v>9.0344435843931201</v>
      </c>
      <c r="X237" s="160">
        <v>8.9404056872946889</v>
      </c>
      <c r="Y237" s="160">
        <v>14.163805787150579</v>
      </c>
      <c r="Z237" s="160">
        <v>6.6564235527600371</v>
      </c>
      <c r="AA237" s="159"/>
      <c r="AB237" s="159"/>
      <c r="AC237" s="168">
        <v>5.3675905202562531</v>
      </c>
      <c r="AE237" s="160">
        <v>-1.3070353219764936</v>
      </c>
      <c r="AF237" s="160">
        <v>-3.5286027939296103</v>
      </c>
      <c r="AG237" s="160">
        <v>-6.9133034379671177</v>
      </c>
      <c r="AH237" s="160">
        <v>4.5342112407852992</v>
      </c>
      <c r="AI237" s="160">
        <v>14.577784496369555</v>
      </c>
      <c r="AJ237" s="160">
        <v>8.1491735134608465</v>
      </c>
      <c r="AK237" s="159"/>
      <c r="AL237" s="159"/>
      <c r="AM237" s="170">
        <v>7.6720033222537198</v>
      </c>
    </row>
    <row r="238" spans="1:39" ht="12.75" customHeight="1">
      <c r="A238" s="156" t="s">
        <v>776</v>
      </c>
      <c r="B238" s="156" t="s">
        <v>831</v>
      </c>
      <c r="C238" s="160">
        <v>-0.23095294333779745</v>
      </c>
      <c r="D238" s="160">
        <v>0.71851773968684784</v>
      </c>
      <c r="E238" s="160">
        <v>6.0698741393543374</v>
      </c>
      <c r="F238" s="160">
        <v>-9.6806177433029834</v>
      </c>
      <c r="G238" s="160">
        <v>4.7916806159984393</v>
      </c>
      <c r="I238" s="160">
        <v>6.1719226613928709E-2</v>
      </c>
      <c r="J238" s="160">
        <v>-0.28104754355727046</v>
      </c>
      <c r="K238" s="160">
        <v>-1.4525808462381005</v>
      </c>
      <c r="L238" s="160">
        <v>-1.5943654702124113</v>
      </c>
      <c r="M238" s="160">
        <v>7.7328427335637286</v>
      </c>
      <c r="N238" s="160">
        <v>7.4220690466707815</v>
      </c>
      <c r="O238" s="160">
        <v>5.6180023991281454</v>
      </c>
      <c r="Q238" s="160">
        <v>-0.16937625909433848</v>
      </c>
      <c r="R238" s="160">
        <v>0.43545081967215482</v>
      </c>
      <c r="S238" s="160">
        <v>-0.8369601606963627</v>
      </c>
      <c r="T238" s="160">
        <v>4.5291234639771814</v>
      </c>
      <c r="U238" s="160">
        <v>4.3787326917786791</v>
      </c>
      <c r="V238" s="160">
        <v>82.374541003664532</v>
      </c>
      <c r="W238" s="160">
        <v>-2.696361955466346</v>
      </c>
      <c r="X238" s="160">
        <v>-2.977050829684412</v>
      </c>
      <c r="Y238" s="160">
        <v>14.061618725325056</v>
      </c>
      <c r="Z238" s="160">
        <v>10.678879747091957</v>
      </c>
      <c r="AA238" s="159"/>
      <c r="AB238" s="159"/>
      <c r="AC238" s="168">
        <v>1.9360144862993733</v>
      </c>
      <c r="AE238" s="160">
        <v>2.7721855094263419</v>
      </c>
      <c r="AF238" s="160">
        <v>3.8811685347669616</v>
      </c>
      <c r="AG238" s="160">
        <v>6.479527226677912</v>
      </c>
      <c r="AH238" s="160">
        <v>3.3567867559968341</v>
      </c>
      <c r="AI238" s="160">
        <v>4.9267578670579821</v>
      </c>
      <c r="AJ238" s="160">
        <v>6.9163471857085241</v>
      </c>
      <c r="AK238" s="159"/>
      <c r="AL238" s="159"/>
      <c r="AM238" s="170">
        <v>4.0452256622595444</v>
      </c>
    </row>
    <row r="239" spans="1:39" ht="12.75" customHeight="1">
      <c r="A239" s="156" t="s">
        <v>776</v>
      </c>
      <c r="B239" s="156" t="s">
        <v>45</v>
      </c>
      <c r="C239" s="160">
        <v>0.3703530073601663</v>
      </c>
      <c r="D239" s="160">
        <v>-0.77049746894629845</v>
      </c>
      <c r="E239" s="160">
        <v>-1.2550768245133224</v>
      </c>
      <c r="F239" s="160">
        <v>16.712108513479912</v>
      </c>
      <c r="G239" s="160">
        <v>2.4967839293990739</v>
      </c>
      <c r="I239" s="160">
        <v>1.46548257662784E-2</v>
      </c>
      <c r="J239" s="160">
        <v>0.3890529553838234</v>
      </c>
      <c r="K239" s="160">
        <v>-1.8117619097638278</v>
      </c>
      <c r="L239" s="160">
        <v>-1.8969964838848601</v>
      </c>
      <c r="M239" s="160">
        <v>2.2398987490796345</v>
      </c>
      <c r="N239" s="160">
        <v>2.2834800641242916</v>
      </c>
      <c r="O239" s="160">
        <v>4.756521895143706</v>
      </c>
      <c r="Q239" s="160">
        <v>0.38506210771438654</v>
      </c>
      <c r="R239" s="160">
        <v>-0.3844421567365689</v>
      </c>
      <c r="S239" s="160">
        <v>-6.0936051899907095</v>
      </c>
      <c r="T239" s="160">
        <v>-3.0440997304323605</v>
      </c>
      <c r="U239" s="160">
        <v>-3.128264545167144</v>
      </c>
      <c r="V239" s="160">
        <v>21.258616855676401</v>
      </c>
      <c r="W239" s="160">
        <v>19.326341572097807</v>
      </c>
      <c r="X239" s="160">
        <v>19.377206243804334</v>
      </c>
      <c r="Y239" s="160">
        <v>16.548568652061309</v>
      </c>
      <c r="Z239" s="160">
        <v>7.372065898819069</v>
      </c>
      <c r="AA239" s="159"/>
      <c r="AB239" s="159"/>
      <c r="AC239" s="168">
        <v>4.5939197414412938</v>
      </c>
      <c r="AE239" s="160">
        <v>-2.2711567550354288</v>
      </c>
      <c r="AF239" s="160">
        <v>-1.1327681929437052</v>
      </c>
      <c r="AG239" s="160">
        <v>-12.138728323699425</v>
      </c>
      <c r="AH239" s="160">
        <v>-0.71919003192113873</v>
      </c>
      <c r="AI239" s="160">
        <v>14.246629869990773</v>
      </c>
      <c r="AJ239" s="160">
        <v>11.543490848572912</v>
      </c>
      <c r="AK239" s="159"/>
      <c r="AL239" s="159"/>
      <c r="AM239" s="170">
        <v>4.5560907121102412</v>
      </c>
    </row>
    <row r="240" spans="1:39" ht="12.75" customHeight="1">
      <c r="A240" s="156" t="s">
        <v>776</v>
      </c>
      <c r="B240" s="156" t="s">
        <v>829</v>
      </c>
      <c r="C240" s="160">
        <v>-7.7820215523120986</v>
      </c>
      <c r="D240" s="160">
        <v>-3.3728552643190342</v>
      </c>
      <c r="E240" s="160">
        <v>-2.2795021221772918</v>
      </c>
      <c r="F240" s="160">
        <v>0.19084375118411426</v>
      </c>
      <c r="G240" s="160">
        <v>1.2171383447982544</v>
      </c>
      <c r="I240" s="160">
        <v>-0.17014611509137076</v>
      </c>
      <c r="J240" s="160">
        <v>1.1960977000214714</v>
      </c>
      <c r="K240" s="160">
        <v>-2.8532535435006445</v>
      </c>
      <c r="L240" s="160">
        <v>-2.9563271788590715</v>
      </c>
      <c r="M240" s="160">
        <v>3.1195796465068959</v>
      </c>
      <c r="N240" s="160">
        <v>3.0003955849155282</v>
      </c>
      <c r="O240" s="160">
        <v>6.3652664690889802</v>
      </c>
      <c r="Q240" s="160">
        <v>-7.9389268600566387</v>
      </c>
      <c r="R240" s="160">
        <v>-2.2171002085391431</v>
      </c>
      <c r="S240" s="160">
        <v>4.4288577154308628</v>
      </c>
      <c r="T240" s="160">
        <v>-5.0677156906027809</v>
      </c>
      <c r="U240" s="160">
        <v>-5.1684397602558345</v>
      </c>
      <c r="V240" s="160">
        <v>23.019670388094866</v>
      </c>
      <c r="W240" s="160">
        <v>3.3163769205095854</v>
      </c>
      <c r="X240" s="160">
        <v>3.1969654035842643</v>
      </c>
      <c r="Y240" s="160">
        <v>9.0289135918833026</v>
      </c>
      <c r="Z240" s="160">
        <v>7.659878912831104</v>
      </c>
      <c r="AA240" s="159"/>
      <c r="AB240" s="159"/>
      <c r="AC240" s="168">
        <v>-1.5207767626418749</v>
      </c>
      <c r="AE240" s="160">
        <v>-2.1400622361894106</v>
      </c>
      <c r="AF240" s="160">
        <v>-0.34636404775996843</v>
      </c>
      <c r="AG240" s="160">
        <v>-5.9518400726942398</v>
      </c>
      <c r="AH240" s="160">
        <v>-3.7430958878088516</v>
      </c>
      <c r="AI240" s="160">
        <v>0.75481560949601501</v>
      </c>
      <c r="AJ240" s="160">
        <v>5.7333136007103667</v>
      </c>
      <c r="AK240" s="159"/>
      <c r="AL240" s="159"/>
      <c r="AM240" s="170">
        <v>-1.5472746228915399</v>
      </c>
    </row>
    <row r="241" spans="1:39" ht="12.75" customHeight="1">
      <c r="A241" s="156" t="s">
        <v>776</v>
      </c>
      <c r="B241" s="156" t="s">
        <v>830</v>
      </c>
      <c r="C241" s="160">
        <v>-1.0393593457147716</v>
      </c>
      <c r="D241" s="160">
        <v>1.3196106477326961</v>
      </c>
      <c r="E241" s="160">
        <v>-0.76895072837179068</v>
      </c>
      <c r="F241" s="160">
        <v>0.33732991482198815</v>
      </c>
      <c r="G241" s="160">
        <v>0.60061844988458313</v>
      </c>
      <c r="I241" s="160">
        <v>1.6913897408744653E-2</v>
      </c>
      <c r="J241" s="160">
        <v>1.5822302157417285</v>
      </c>
      <c r="K241" s="160">
        <v>-4.2278380168759604</v>
      </c>
      <c r="L241" s="160">
        <v>-4.3431941230926006</v>
      </c>
      <c r="M241" s="160">
        <v>3.0361875395124871</v>
      </c>
      <c r="N241" s="160">
        <v>2.7804521495942538</v>
      </c>
      <c r="O241" s="160">
        <v>18.187204666897177</v>
      </c>
      <c r="Q241" s="160">
        <v>-1.022621244479466</v>
      </c>
      <c r="R241" s="160">
        <v>2.9227201418729938</v>
      </c>
      <c r="S241" s="160">
        <v>-4.0597014925373252</v>
      </c>
      <c r="T241" s="160">
        <v>-4.9642787540225743</v>
      </c>
      <c r="U241" s="160">
        <v>-5.0787478286202603</v>
      </c>
      <c r="V241" s="160">
        <v>26.436663233778365</v>
      </c>
      <c r="W241" s="160">
        <v>3.3837594231753476</v>
      </c>
      <c r="X241" s="160">
        <v>3.1271613612841329</v>
      </c>
      <c r="Y241" s="160">
        <v>16.739696995733507</v>
      </c>
      <c r="Z241" s="160">
        <v>18.897058823529417</v>
      </c>
      <c r="AA241" s="159"/>
      <c r="AB241" s="159"/>
      <c r="AC241" s="168">
        <v>-0.38545695863924545</v>
      </c>
      <c r="AE241" s="160">
        <v>-8.8451899636680427</v>
      </c>
      <c r="AF241" s="160">
        <v>-2.3296527404369187</v>
      </c>
      <c r="AG241" s="160">
        <v>3.8338016860698478</v>
      </c>
      <c r="AH241" s="160">
        <v>-8.1408318649876303</v>
      </c>
      <c r="AI241" s="160">
        <v>0.97888514840080465</v>
      </c>
      <c r="AJ241" s="160">
        <v>7.7404389326587335</v>
      </c>
      <c r="AK241" s="159"/>
      <c r="AL241" s="159"/>
      <c r="AM241" s="170">
        <v>-3.9665031898160827</v>
      </c>
    </row>
    <row r="242" spans="1:39" ht="12.75" customHeight="1">
      <c r="A242" s="156" t="s">
        <v>776</v>
      </c>
      <c r="B242" s="156" t="s">
        <v>831</v>
      </c>
      <c r="C242" s="160">
        <v>-18.337498355912132</v>
      </c>
      <c r="D242" s="160">
        <v>-9.2525382895676884</v>
      </c>
      <c r="E242" s="160">
        <v>-2.9494942867009257</v>
      </c>
      <c r="F242" s="160">
        <v>6.3494249306619528</v>
      </c>
      <c r="G242" s="160">
        <v>-1.4750728131996751</v>
      </c>
      <c r="I242" s="160">
        <v>-6.0192586499414107E-2</v>
      </c>
      <c r="J242" s="160">
        <v>0.24378505526723598</v>
      </c>
      <c r="K242" s="160">
        <v>-3.9575331545356147</v>
      </c>
      <c r="L242" s="160">
        <v>-4.0415310255897472</v>
      </c>
      <c r="M242" s="160">
        <v>3.1576373617231042</v>
      </c>
      <c r="N242" s="160">
        <v>3.0858275904805126</v>
      </c>
      <c r="O242" s="160">
        <v>20.665348398116091</v>
      </c>
      <c r="Q242" s="160">
        <v>-18.386653127851837</v>
      </c>
      <c r="R242" s="160">
        <v>-9.0313095398832974</v>
      </c>
      <c r="S242" s="160">
        <v>-10.398379473328827</v>
      </c>
      <c r="T242" s="160">
        <v>-6.7903002269491957</v>
      </c>
      <c r="U242" s="160">
        <v>-6.8718205855956116</v>
      </c>
      <c r="V242" s="160">
        <v>17.360178970925347</v>
      </c>
      <c r="W242" s="160">
        <v>9.7075541062501998</v>
      </c>
      <c r="X242" s="160">
        <v>9.6311848274896725</v>
      </c>
      <c r="Y242" s="160">
        <v>13.585931946718695</v>
      </c>
      <c r="Z242" s="160">
        <v>18.885446648942796</v>
      </c>
      <c r="AA242" s="159"/>
      <c r="AB242" s="159"/>
      <c r="AC242" s="168">
        <v>-0.6026600249545021</v>
      </c>
      <c r="AE242" s="160">
        <v>-0.1606397029950441</v>
      </c>
      <c r="AF242" s="160">
        <v>1.7771485066337964</v>
      </c>
      <c r="AG242" s="160">
        <v>-4.321110009910802</v>
      </c>
      <c r="AH242" s="160">
        <v>-7.9370272358621001</v>
      </c>
      <c r="AI242" s="160">
        <v>1.2162150969694598</v>
      </c>
      <c r="AJ242" s="160">
        <v>20.766107968537781</v>
      </c>
      <c r="AK242" s="159"/>
      <c r="AL242" s="159"/>
      <c r="AM242" s="170">
        <v>-2.8191041959274168</v>
      </c>
    </row>
    <row r="243" spans="1:39" ht="12.75" customHeight="1">
      <c r="A243" s="156" t="s">
        <v>776</v>
      </c>
      <c r="B243" s="156" t="s">
        <v>46</v>
      </c>
      <c r="C243" s="160">
        <v>-12.928538066324121</v>
      </c>
      <c r="D243" s="160">
        <v>-3.4760148681476339</v>
      </c>
      <c r="E243" s="160">
        <v>-6.7912447564667513</v>
      </c>
      <c r="F243" s="160">
        <v>-15.474208978378213</v>
      </c>
      <c r="G243" s="160">
        <v>-4.038290427946813</v>
      </c>
      <c r="I243" s="160">
        <v>-5.9489309892664037E-2</v>
      </c>
      <c r="J243" s="160">
        <v>-3.5697656882721557E-2</v>
      </c>
      <c r="K243" s="160">
        <v>-2.3387939318040392</v>
      </c>
      <c r="L243" s="160">
        <v>-2.1060966967496717</v>
      </c>
      <c r="M243" s="160">
        <v>4.0431778738294746</v>
      </c>
      <c r="N243" s="160">
        <v>3.3165126532419342</v>
      </c>
      <c r="O243" s="160">
        <v>21.958077948640536</v>
      </c>
      <c r="Q243" s="160">
        <v>-12.980336278141921</v>
      </c>
      <c r="R243" s="160">
        <v>-3.5104716691695321</v>
      </c>
      <c r="S243" s="160">
        <v>-5.0579817419195887</v>
      </c>
      <c r="T243" s="160">
        <v>-8.9712054680125686</v>
      </c>
      <c r="U243" s="160">
        <v>-8.7543112717322558</v>
      </c>
      <c r="V243" s="160">
        <v>-59.004217861725984</v>
      </c>
      <c r="W243" s="160">
        <v>-12.056680898112658</v>
      </c>
      <c r="X243" s="160">
        <v>-12.670900423893297</v>
      </c>
      <c r="Y243" s="160">
        <v>22.300583657587957</v>
      </c>
      <c r="Z243" s="160">
        <v>17.033056560732675</v>
      </c>
      <c r="AA243" s="159"/>
      <c r="AB243" s="159"/>
      <c r="AC243" s="168">
        <v>-8.491691715026386</v>
      </c>
      <c r="AE243" s="160">
        <v>-18.416190659285153</v>
      </c>
      <c r="AF243" s="160">
        <v>-8.586308400634012</v>
      </c>
      <c r="AG243" s="160">
        <v>-5.903271692745359</v>
      </c>
      <c r="AH243" s="160">
        <v>-8.2893207128421498</v>
      </c>
      <c r="AI243" s="160">
        <v>-3.9680451389330029</v>
      </c>
      <c r="AJ243" s="160">
        <v>21.315516257451495</v>
      </c>
      <c r="AK243" s="159"/>
      <c r="AL243" s="159"/>
      <c r="AM243" s="170">
        <v>-5.6695721332567039</v>
      </c>
    </row>
    <row r="244" spans="1:39" ht="12.75" customHeight="1">
      <c r="A244" s="156" t="s">
        <v>776</v>
      </c>
      <c r="B244" s="156" t="s">
        <v>829</v>
      </c>
      <c r="C244" s="160">
        <v>-4.6520227793802329</v>
      </c>
      <c r="D244" s="160">
        <v>3.7534050114552531</v>
      </c>
      <c r="E244" s="160">
        <v>-1.6448395131585989</v>
      </c>
      <c r="F244" s="160">
        <v>-3.5912672423812722</v>
      </c>
      <c r="G244" s="160">
        <v>-7.187343903976485</v>
      </c>
      <c r="I244" s="160">
        <v>0.21328040436248838</v>
      </c>
      <c r="J244" s="160">
        <v>-0.69180681685674583</v>
      </c>
      <c r="K244" s="160">
        <v>-3.5710839668107077</v>
      </c>
      <c r="L244" s="160">
        <v>-3.3119723859794217</v>
      </c>
      <c r="M244" s="160">
        <v>6.8174784226735206</v>
      </c>
      <c r="N244" s="160">
        <v>5.6637553398693958</v>
      </c>
      <c r="O244" s="160">
        <v>16.836788384992509</v>
      </c>
      <c r="Q244" s="160">
        <v>-4.4486642280126469</v>
      </c>
      <c r="R244" s="160">
        <v>3.0356318828650148</v>
      </c>
      <c r="S244" s="160">
        <v>-6.9084628670121129</v>
      </c>
      <c r="T244" s="160">
        <v>-5.1571848798351159</v>
      </c>
      <c r="U244" s="160">
        <v>-4.9023352686684678</v>
      </c>
      <c r="V244" s="160">
        <v>-59.939498703543968</v>
      </c>
      <c r="W244" s="160">
        <v>2.9813773109423654</v>
      </c>
      <c r="X244" s="160">
        <v>1.8690875072787663</v>
      </c>
      <c r="Y244" s="160">
        <v>53.346046275108279</v>
      </c>
      <c r="Z244" s="160">
        <v>8.4393265974018483</v>
      </c>
      <c r="AA244" s="159"/>
      <c r="AB244" s="159"/>
      <c r="AC244" s="168">
        <v>-1.1977765275671346</v>
      </c>
      <c r="AE244" s="160">
        <v>-14.835150996146385</v>
      </c>
      <c r="AF244" s="160">
        <v>-2.1674962885337399</v>
      </c>
      <c r="AG244" s="160">
        <v>-11.739130434782604</v>
      </c>
      <c r="AH244" s="160">
        <v>-7.7880287133663071</v>
      </c>
      <c r="AI244" s="160">
        <v>-0.17962065319753365</v>
      </c>
      <c r="AJ244" s="160">
        <v>6.9138066177705548</v>
      </c>
      <c r="AK244" s="159"/>
      <c r="AL244" s="159"/>
      <c r="AM244" s="170">
        <v>-4.343695491605053</v>
      </c>
    </row>
    <row r="245" spans="1:39" ht="12.75" customHeight="1">
      <c r="A245" s="156" t="s">
        <v>776</v>
      </c>
      <c r="B245" s="156" t="s">
        <v>830</v>
      </c>
      <c r="C245" s="160">
        <v>-2.0730027548209256</v>
      </c>
      <c r="D245" s="160">
        <v>-2.3898523926419655</v>
      </c>
      <c r="E245" s="160">
        <v>-6.5889818377579479</v>
      </c>
      <c r="F245" s="160">
        <v>-11.425040181106851</v>
      </c>
      <c r="G245" s="160">
        <v>-2.977340611590507</v>
      </c>
      <c r="I245" s="160">
        <v>-2.7457934982182176E-2</v>
      </c>
      <c r="J245" s="160">
        <v>-0.37941249424951751</v>
      </c>
      <c r="K245" s="160">
        <v>9.6385466501035797</v>
      </c>
      <c r="L245" s="160">
        <v>9.9626877237028459</v>
      </c>
      <c r="M245" s="160">
        <v>20.386015346179668</v>
      </c>
      <c r="N245" s="160">
        <v>18.462567815900165</v>
      </c>
      <c r="O245" s="160">
        <v>1.5743773682550377</v>
      </c>
      <c r="Q245" s="160">
        <v>-2.0998914860545037</v>
      </c>
      <c r="R245" s="160">
        <v>-2.7601974883196871</v>
      </c>
      <c r="S245" s="160">
        <v>-5.9531217589711662</v>
      </c>
      <c r="T245" s="160">
        <v>2.4144827241464166</v>
      </c>
      <c r="U245" s="160">
        <v>2.7172662012775035</v>
      </c>
      <c r="V245" s="160">
        <v>-59.941353750918829</v>
      </c>
      <c r="W245" s="160">
        <v>6.6318647204451917</v>
      </c>
      <c r="X245" s="160">
        <v>4.9281718433626089</v>
      </c>
      <c r="Y245" s="160">
        <v>84.968843530737914</v>
      </c>
      <c r="Z245" s="160">
        <v>-1.4498378201002193</v>
      </c>
      <c r="AA245" s="159"/>
      <c r="AB245" s="159"/>
      <c r="AC245" s="168">
        <v>3.4455647107687271</v>
      </c>
      <c r="AE245" s="160">
        <v>-5.4432792689837806</v>
      </c>
      <c r="AF245" s="160">
        <v>2.6553657849589181</v>
      </c>
      <c r="AG245" s="160">
        <v>-5.2194084670403935</v>
      </c>
      <c r="AH245" s="160">
        <v>2.588844894168266</v>
      </c>
      <c r="AI245" s="160">
        <v>1.9474503130821599</v>
      </c>
      <c r="AJ245" s="160">
        <v>5.047710954184236</v>
      </c>
      <c r="AK245" s="159"/>
      <c r="AL245" s="159"/>
      <c r="AM245" s="170">
        <v>2.1404508500534383</v>
      </c>
    </row>
    <row r="246" spans="1:39" ht="12.75" customHeight="1">
      <c r="A246" s="156" t="s">
        <v>776</v>
      </c>
      <c r="B246" s="156" t="s">
        <v>831</v>
      </c>
      <c r="C246" s="160">
        <v>-3.9427908774642559</v>
      </c>
      <c r="D246" s="160">
        <v>9.5343882776878015</v>
      </c>
      <c r="E246" s="160">
        <v>-8.9029067320591952</v>
      </c>
      <c r="F246" s="160">
        <v>-21.66034136564495</v>
      </c>
      <c r="G246" s="160">
        <v>-4.1036751116167203</v>
      </c>
      <c r="I246" s="160">
        <v>-1.8421129016755043E-2</v>
      </c>
      <c r="J246" s="160">
        <v>-0.38448253306933045</v>
      </c>
      <c r="K246" s="160">
        <v>10.788075279290759</v>
      </c>
      <c r="L246" s="160">
        <v>11.065881789697228</v>
      </c>
      <c r="M246" s="160">
        <v>20.665347275712378</v>
      </c>
      <c r="N246" s="160">
        <v>18.435551790249111</v>
      </c>
      <c r="O246" s="160">
        <v>8.841039880253609</v>
      </c>
      <c r="Q246" s="160">
        <v>-3.9604856998865952</v>
      </c>
      <c r="R246" s="160">
        <v>9.1132476870557522</v>
      </c>
      <c r="S246" s="160">
        <v>-0.82893745290127352</v>
      </c>
      <c r="T246" s="160">
        <v>0.92471626693196296</v>
      </c>
      <c r="U246" s="160">
        <v>1.1777899228213191</v>
      </c>
      <c r="V246" s="160">
        <v>-58.568433091881502</v>
      </c>
      <c r="W246" s="160">
        <v>-5.4711788542478859</v>
      </c>
      <c r="X246" s="160">
        <v>-7.2179930258040637</v>
      </c>
      <c r="Y246" s="160">
        <v>80.151280167605435</v>
      </c>
      <c r="Z246" s="160">
        <v>4.3745572154628061</v>
      </c>
      <c r="AA246" s="159"/>
      <c r="AB246" s="159"/>
      <c r="AC246" s="168">
        <v>-1.3719084980340113</v>
      </c>
      <c r="AE246" s="160">
        <v>-3.9518378146453146</v>
      </c>
      <c r="AF246" s="160">
        <v>-4.1698147148767974</v>
      </c>
      <c r="AG246" s="160">
        <v>-9.8819142324425169</v>
      </c>
      <c r="AH246" s="160">
        <v>1.5639562377806773</v>
      </c>
      <c r="AI246" s="160">
        <v>8.0933014745593557</v>
      </c>
      <c r="AJ246" s="160">
        <v>-3.9810540755983137</v>
      </c>
      <c r="AK246" s="159"/>
      <c r="AL246" s="159"/>
      <c r="AM246" s="170">
        <v>3.1192595522791651</v>
      </c>
    </row>
    <row r="247" spans="1:39" ht="12.75" customHeight="1">
      <c r="A247" s="156" t="s">
        <v>776</v>
      </c>
      <c r="B247" s="156" t="s">
        <v>47</v>
      </c>
      <c r="C247" s="160">
        <v>-2.9449629868040068</v>
      </c>
      <c r="D247" s="160">
        <v>2.3496521308030704</v>
      </c>
      <c r="E247" s="160">
        <v>-2.5856843733565738</v>
      </c>
      <c r="F247" s="160">
        <v>-4.1211614290835241</v>
      </c>
      <c r="G247" s="160">
        <v>1.983837987133579</v>
      </c>
      <c r="I247" s="160">
        <v>-7.4739167484087876E-2</v>
      </c>
      <c r="J247" s="160">
        <v>-0.11451232215192141</v>
      </c>
      <c r="K247" s="160">
        <v>8.7171171079135075</v>
      </c>
      <c r="L247" s="160">
        <v>8.7440852076147983</v>
      </c>
      <c r="M247" s="160">
        <v>20.401986249828852</v>
      </c>
      <c r="N247" s="160">
        <v>18.755272060890714</v>
      </c>
      <c r="O247" s="160">
        <v>4.0205797905120928</v>
      </c>
      <c r="Q247" s="160">
        <v>-3.0175011134690455</v>
      </c>
      <c r="R247" s="160">
        <v>2.232449167433681</v>
      </c>
      <c r="S247" s="160">
        <v>-2.3908523908523929</v>
      </c>
      <c r="T247" s="160">
        <v>5.9060355996904237</v>
      </c>
      <c r="U247" s="160">
        <v>5.9323063894519388</v>
      </c>
      <c r="V247" s="160">
        <v>-7.5821963766618472</v>
      </c>
      <c r="W247" s="160">
        <v>15.440026032650451</v>
      </c>
      <c r="X247" s="160">
        <v>13.861175593714082</v>
      </c>
      <c r="Y247" s="160">
        <v>78.501832230209288</v>
      </c>
      <c r="Z247" s="160">
        <v>6.0841795668328507</v>
      </c>
      <c r="AA247" s="159"/>
      <c r="AB247" s="159"/>
      <c r="AC247" s="168">
        <v>8.7390573803165719</v>
      </c>
      <c r="AE247" s="160">
        <v>2.6568147778332447</v>
      </c>
      <c r="AF247" s="160">
        <v>5.4560166454745147</v>
      </c>
      <c r="AG247" s="160">
        <v>0.26455026455025216</v>
      </c>
      <c r="AH247" s="160">
        <v>0.28163007223626357</v>
      </c>
      <c r="AI247" s="160">
        <v>7.0112439665484061</v>
      </c>
      <c r="AJ247" s="160">
        <v>-5.0208991597829211</v>
      </c>
      <c r="AK247" s="159"/>
      <c r="AL247" s="159"/>
      <c r="AM247" s="170">
        <v>2.4205553807599167</v>
      </c>
    </row>
    <row r="248" spans="1:39" ht="12.75" customHeight="1">
      <c r="A248" s="156" t="s">
        <v>776</v>
      </c>
      <c r="B248" s="156" t="s">
        <v>829</v>
      </c>
      <c r="C248" s="160">
        <v>4.8130623642569024</v>
      </c>
      <c r="D248" s="160">
        <v>-3.9680814763458212</v>
      </c>
      <c r="E248" s="160">
        <v>-5.064694031608953</v>
      </c>
      <c r="F248" s="160">
        <v>-8.7443274723991937</v>
      </c>
      <c r="G248" s="160">
        <v>5.3744893925581678</v>
      </c>
      <c r="I248" s="160">
        <v>-3.9264890449376914E-2</v>
      </c>
      <c r="J248" s="160">
        <v>0.37338363232286881</v>
      </c>
      <c r="K248" s="160">
        <v>9.5665273621538471</v>
      </c>
      <c r="L248" s="160">
        <v>9.5308629356839543</v>
      </c>
      <c r="M248" s="160">
        <v>19.027868124165124</v>
      </c>
      <c r="N248" s="160">
        <v>17.943955459347102</v>
      </c>
      <c r="O248" s="160">
        <v>1.0220349283799193</v>
      </c>
      <c r="Q248" s="160">
        <v>4.7719076301429393</v>
      </c>
      <c r="R248" s="160">
        <v>-3.6095140107728616</v>
      </c>
      <c r="S248" s="160">
        <v>0.98948670377245573</v>
      </c>
      <c r="T248" s="160">
        <v>4.0173179902016729</v>
      </c>
      <c r="U248" s="160">
        <v>3.983459857810574</v>
      </c>
      <c r="V248" s="160">
        <v>21.294498381881375</v>
      </c>
      <c r="W248" s="160">
        <v>8.6196815519726613</v>
      </c>
      <c r="X248" s="160">
        <v>7.6305497600811441</v>
      </c>
      <c r="Y248" s="160">
        <v>38.372767820131322</v>
      </c>
      <c r="Z248" s="160">
        <v>6.451453479752109</v>
      </c>
      <c r="AA248" s="159"/>
      <c r="AB248" s="159"/>
      <c r="AC248" s="168">
        <v>5.849522980747766</v>
      </c>
      <c r="AE248" s="160">
        <v>1.9001567444473968</v>
      </c>
      <c r="AF248" s="160">
        <v>2.3547684507444484</v>
      </c>
      <c r="AG248" s="160">
        <v>0.68418171866447486</v>
      </c>
      <c r="AH248" s="160">
        <v>9.2663748107878021</v>
      </c>
      <c r="AI248" s="160">
        <v>15.573681776588314</v>
      </c>
      <c r="AJ248" s="160">
        <v>17.995378583070959</v>
      </c>
      <c r="AK248" s="159"/>
      <c r="AL248" s="159"/>
      <c r="AM248" s="170">
        <v>11.918326444674822</v>
      </c>
    </row>
    <row r="249" spans="1:39" ht="12.75" customHeight="1">
      <c r="A249" s="156" t="s">
        <v>776</v>
      </c>
      <c r="B249" s="156" t="s">
        <v>830</v>
      </c>
      <c r="C249" s="160">
        <v>-10.355861874956059</v>
      </c>
      <c r="D249" s="160">
        <v>0.60902918685879059</v>
      </c>
      <c r="E249" s="160">
        <v>-1.4021581176761684</v>
      </c>
      <c r="F249" s="160">
        <v>-16.047890068093007</v>
      </c>
      <c r="G249" s="160">
        <v>2.310290918480236</v>
      </c>
      <c r="I249" s="160">
        <v>-0.10682653769075397</v>
      </c>
      <c r="J249" s="160">
        <v>-0.18761350196910026</v>
      </c>
      <c r="K249" s="160">
        <v>-1.8255902219565836</v>
      </c>
      <c r="L249" s="160">
        <v>-1.8384183479871106</v>
      </c>
      <c r="M249" s="160">
        <v>12.046222081962696</v>
      </c>
      <c r="N249" s="160">
        <v>10.939295130124448</v>
      </c>
      <c r="O249" s="160">
        <v>9.6550859955865178</v>
      </c>
      <c r="Q249" s="160">
        <v>-10.451625603957758</v>
      </c>
      <c r="R249" s="160">
        <v>0.42027306390421215</v>
      </c>
      <c r="S249" s="160">
        <v>-6.440229378032619</v>
      </c>
      <c r="T249" s="160">
        <v>-3.2021506781400233</v>
      </c>
      <c r="U249" s="160">
        <v>-3.2147989335600609</v>
      </c>
      <c r="V249" s="160">
        <v>3.4770231801592018</v>
      </c>
      <c r="W249" s="160">
        <v>-5.9348324632020315</v>
      </c>
      <c r="X249" s="160">
        <v>-6.8641209946751696</v>
      </c>
      <c r="Y249" s="160">
        <v>18.304441821293359</v>
      </c>
      <c r="Z249" s="160">
        <v>12.188437488994264</v>
      </c>
      <c r="AA249" s="159"/>
      <c r="AB249" s="159"/>
      <c r="AC249" s="168">
        <v>-3.6115909381314957</v>
      </c>
      <c r="AE249" s="160">
        <v>9.1887126094041705</v>
      </c>
      <c r="AF249" s="160">
        <v>-3.7702668994761912</v>
      </c>
      <c r="AG249" s="160">
        <v>0.12237405669996612</v>
      </c>
      <c r="AH249" s="160">
        <v>-2.1674782956743872</v>
      </c>
      <c r="AI249" s="160">
        <v>-3.0113594753159245</v>
      </c>
      <c r="AJ249" s="160">
        <v>16.855039299572173</v>
      </c>
      <c r="AK249" s="159"/>
      <c r="AL249" s="159"/>
      <c r="AM249" s="170">
        <v>-0.9509932009837897</v>
      </c>
    </row>
    <row r="250" spans="1:39" ht="12.75" customHeight="1">
      <c r="A250" s="156" t="s">
        <v>776</v>
      </c>
      <c r="B250" s="156" t="s">
        <v>831</v>
      </c>
      <c r="C250" s="160">
        <v>2.0657276995305152</v>
      </c>
      <c r="D250" s="160">
        <v>-1.1770723224332367</v>
      </c>
      <c r="E250" s="160">
        <v>1.8283572793612486E-2</v>
      </c>
      <c r="F250" s="160">
        <v>-2.7683139044249043</v>
      </c>
      <c r="G250" s="160">
        <v>3.6141196791310684</v>
      </c>
      <c r="I250" s="160">
        <v>8.2009387452736213E-2</v>
      </c>
      <c r="J250" s="160">
        <v>0.46614670992732771</v>
      </c>
      <c r="K250" s="160">
        <v>-3.043711110497255</v>
      </c>
      <c r="L250" s="160">
        <v>-3.0479795376319307</v>
      </c>
      <c r="M250" s="160">
        <v>15.306435897741082</v>
      </c>
      <c r="N250" s="160">
        <v>14.144671002407781</v>
      </c>
      <c r="O250" s="160">
        <v>-5.626488255867768</v>
      </c>
      <c r="Q250" s="160">
        <v>2.1494311776160684</v>
      </c>
      <c r="R250" s="160">
        <v>-0.71641249641038618</v>
      </c>
      <c r="S250" s="160">
        <v>-1.6337386018237139</v>
      </c>
      <c r="T250" s="160">
        <v>-3.0259840368401605</v>
      </c>
      <c r="U250" s="160">
        <v>-3.0302532443957921</v>
      </c>
      <c r="V250" s="160">
        <v>-0.57510927076240193</v>
      </c>
      <c r="W250" s="160">
        <v>12.11439180008713</v>
      </c>
      <c r="X250" s="160">
        <v>10.984788203888067</v>
      </c>
      <c r="Y250" s="160">
        <v>40.630710909063403</v>
      </c>
      <c r="Z250" s="160">
        <v>-2.2157165960360223</v>
      </c>
      <c r="AA250" s="159"/>
      <c r="AB250" s="159"/>
      <c r="AC250" s="168">
        <v>2.6991910072485039</v>
      </c>
      <c r="AE250" s="160">
        <v>-9.4117318591730186</v>
      </c>
      <c r="AF250" s="160">
        <v>0.61821094258398912</v>
      </c>
      <c r="AG250" s="160">
        <v>-4.712643678160922</v>
      </c>
      <c r="AH250" s="160">
        <v>-4.1565278309584137</v>
      </c>
      <c r="AI250" s="160">
        <v>-1.5797433802452938</v>
      </c>
      <c r="AJ250" s="160">
        <v>1.4814671802247894</v>
      </c>
      <c r="AK250" s="159"/>
      <c r="AL250" s="159"/>
      <c r="AM250" s="170">
        <v>-2.9982249796126079</v>
      </c>
    </row>
    <row r="251" spans="1:39" ht="12.75" customHeight="1">
      <c r="A251" s="156" t="s">
        <v>776</v>
      </c>
      <c r="B251" s="156" t="s">
        <v>48</v>
      </c>
      <c r="C251" s="160">
        <v>-11.507212734206604</v>
      </c>
      <c r="D251" s="160">
        <v>-2.12506573246332</v>
      </c>
      <c r="E251" s="160">
        <v>-5.2017126209304374</v>
      </c>
      <c r="F251" s="160">
        <v>-30.682070263331717</v>
      </c>
      <c r="G251" s="160">
        <v>-0.9566771830679679</v>
      </c>
      <c r="I251" s="160">
        <v>-0.21703757964563189</v>
      </c>
      <c r="J251" s="160">
        <v>-0.18868882772828785</v>
      </c>
      <c r="K251" s="160">
        <v>-2.2390266191613319</v>
      </c>
      <c r="L251" s="160">
        <v>-2.2797876820595762</v>
      </c>
      <c r="M251" s="160">
        <v>25.634626968575283</v>
      </c>
      <c r="N251" s="160">
        <v>21.930012740058178</v>
      </c>
      <c r="O251" s="160">
        <v>5.0394596448903588</v>
      </c>
      <c r="Q251" s="160">
        <v>-11.699275337849233</v>
      </c>
      <c r="R251" s="160">
        <v>-2.3097447985725768</v>
      </c>
      <c r="S251" s="160">
        <v>-3.9403620873269474</v>
      </c>
      <c r="T251" s="160">
        <v>-7.3242715098568754</v>
      </c>
      <c r="U251" s="160">
        <v>-7.362912299401918</v>
      </c>
      <c r="V251" s="160">
        <v>15.416263310755344</v>
      </c>
      <c r="W251" s="160">
        <v>-12.912677552997684</v>
      </c>
      <c r="X251" s="160">
        <v>-15.480639440935786</v>
      </c>
      <c r="Y251" s="160">
        <v>52.512810719628391</v>
      </c>
      <c r="Z251" s="160">
        <v>4.0345711012498224</v>
      </c>
      <c r="AA251" s="159"/>
      <c r="AB251" s="159"/>
      <c r="AC251" s="168">
        <v>-8.4940038201813</v>
      </c>
      <c r="AE251" s="160">
        <v>0.35677185665320377</v>
      </c>
      <c r="AF251" s="160">
        <v>-3.2429808490314982</v>
      </c>
      <c r="AG251" s="160">
        <v>-10.309084055785913</v>
      </c>
      <c r="AH251" s="160">
        <v>-2.683070519602532</v>
      </c>
      <c r="AI251" s="160">
        <v>-5.5075053651794965</v>
      </c>
      <c r="AJ251" s="160">
        <v>7.9399224864022901</v>
      </c>
      <c r="AK251" s="159"/>
      <c r="AL251" s="159"/>
      <c r="AM251" s="170">
        <v>-2.7809643128126145</v>
      </c>
    </row>
    <row r="252" spans="1:39" ht="12.75" customHeight="1">
      <c r="A252" s="156" t="s">
        <v>776</v>
      </c>
      <c r="B252" s="156" t="s">
        <v>829</v>
      </c>
      <c r="C252" s="160">
        <v>-11.885291396854765</v>
      </c>
      <c r="D252" s="160">
        <v>5.7571378619287223</v>
      </c>
      <c r="E252" s="160">
        <v>-7.5784919404837483</v>
      </c>
      <c r="F252" s="160">
        <v>-9.4485497643052518</v>
      </c>
      <c r="G252" s="160">
        <v>-2.3885002374645374</v>
      </c>
      <c r="I252" s="160">
        <v>-7.4263322806072771E-2</v>
      </c>
      <c r="J252" s="160">
        <v>2.5432226864068128E-2</v>
      </c>
      <c r="K252" s="160">
        <v>0.63512112289382838</v>
      </c>
      <c r="L252" s="160">
        <v>0.632786647334453</v>
      </c>
      <c r="M252" s="160">
        <v>19.036840693754634</v>
      </c>
      <c r="N252" s="160">
        <v>17.566880456577394</v>
      </c>
      <c r="O252" s="160">
        <v>3.2383795351633391</v>
      </c>
      <c r="Q252" s="160">
        <v>-11.950728307344349</v>
      </c>
      <c r="R252" s="160">
        <v>5.7840342571547083</v>
      </c>
      <c r="S252" s="160">
        <v>-1.6329863237395579</v>
      </c>
      <c r="T252" s="160">
        <v>-6.991503420700762</v>
      </c>
      <c r="U252" s="160">
        <v>-6.9936609782179993</v>
      </c>
      <c r="V252" s="160">
        <v>-6.0476698683757801</v>
      </c>
      <c r="W252" s="160">
        <v>7.7895855629484592</v>
      </c>
      <c r="X252" s="160">
        <v>6.4585152502964105</v>
      </c>
      <c r="Y252" s="160">
        <v>38.932825269010635</v>
      </c>
      <c r="Z252" s="160">
        <v>0.77253059481141118</v>
      </c>
      <c r="AA252" s="159"/>
      <c r="AB252" s="159"/>
      <c r="AC252" s="168">
        <v>-0.64795414190514755</v>
      </c>
      <c r="AE252" s="160">
        <v>-10.615866842739184</v>
      </c>
      <c r="AF252" s="160">
        <v>-3.2389723196065083</v>
      </c>
      <c r="AG252" s="160">
        <v>3.3976624082631273</v>
      </c>
      <c r="AH252" s="160">
        <v>-7.3259805287702218</v>
      </c>
      <c r="AI252" s="160">
        <v>-1.9872929037272442</v>
      </c>
      <c r="AJ252" s="160">
        <v>-4.9989459552419282</v>
      </c>
      <c r="AK252" s="159"/>
      <c r="AL252" s="159"/>
      <c r="AM252" s="170">
        <v>-5.1184514150741469</v>
      </c>
    </row>
    <row r="253" spans="1:39" ht="12.75" customHeight="1">
      <c r="A253" s="156" t="s">
        <v>776</v>
      </c>
      <c r="B253" s="156" t="s">
        <v>830</v>
      </c>
      <c r="C253" s="160">
        <v>5.5466206409602696</v>
      </c>
      <c r="D253" s="160">
        <v>-1.9740839972284479</v>
      </c>
      <c r="E253" s="160">
        <v>-6.0608984455391601</v>
      </c>
      <c r="F253" s="160">
        <v>-9.4277370125884161</v>
      </c>
      <c r="G253" s="160">
        <v>-2.1480446041043173</v>
      </c>
      <c r="I253" s="160">
        <v>-2.8537952128191553E-2</v>
      </c>
      <c r="J253" s="160">
        <v>0.37530331479235507</v>
      </c>
      <c r="K253" s="160">
        <v>2.7213855409502656E-2</v>
      </c>
      <c r="L253" s="160">
        <v>9.717028602886162E-3</v>
      </c>
      <c r="M253" s="160">
        <v>12.59364867319322</v>
      </c>
      <c r="N253" s="160">
        <v>10.4413869026023</v>
      </c>
      <c r="O253" s="160">
        <v>6.064492058940111</v>
      </c>
      <c r="Q253" s="160">
        <v>5.5164997968888176</v>
      </c>
      <c r="R253" s="160">
        <v>-1.6061894851144711</v>
      </c>
      <c r="S253" s="160">
        <v>3.3474776049033341</v>
      </c>
      <c r="T253" s="160">
        <v>-6.0353339942691555</v>
      </c>
      <c r="U253" s="160">
        <v>-6.051770356171831</v>
      </c>
      <c r="V253" s="160">
        <v>2.0829239536262936</v>
      </c>
      <c r="W253" s="160">
        <v>1.978615583406818</v>
      </c>
      <c r="X253" s="160">
        <v>2.9263392369682811E-2</v>
      </c>
      <c r="Y253" s="160">
        <v>42.007668333370383</v>
      </c>
      <c r="Z253" s="160">
        <v>3.7861794603973662</v>
      </c>
      <c r="AA253" s="159"/>
      <c r="AB253" s="159"/>
      <c r="AC253" s="168">
        <v>-1.7768014784584507</v>
      </c>
      <c r="AE253" s="160">
        <v>-15.640537107602981</v>
      </c>
      <c r="AF253" s="160">
        <v>7.6104566014749153</v>
      </c>
      <c r="AG253" s="160">
        <v>-6.5593807292727648</v>
      </c>
      <c r="AH253" s="160">
        <v>-7.6819672195023196</v>
      </c>
      <c r="AI253" s="160">
        <v>10.996100837093001</v>
      </c>
      <c r="AJ253" s="160">
        <v>-10.349848021728215</v>
      </c>
      <c r="AK253" s="159"/>
      <c r="AL253" s="159"/>
      <c r="AM253" s="170">
        <v>-1.0368098195395077</v>
      </c>
    </row>
    <row r="254" spans="1:39" ht="12.75" customHeight="1">
      <c r="A254" s="156" t="s">
        <v>776</v>
      </c>
      <c r="B254" s="156" t="s">
        <v>831</v>
      </c>
      <c r="C254" s="160">
        <v>-2.7336049415166275</v>
      </c>
      <c r="D254" s="160">
        <v>0.5389589328475074</v>
      </c>
      <c r="E254" s="160">
        <v>-8.5395982205436098</v>
      </c>
      <c r="F254" s="160">
        <v>-21.801990106927548</v>
      </c>
      <c r="G254" s="160">
        <v>-3.405836811454956</v>
      </c>
      <c r="I254" s="160">
        <v>-7.4985018320939095E-2</v>
      </c>
      <c r="J254" s="160">
        <v>-8.4848814000478168E-2</v>
      </c>
      <c r="K254" s="160">
        <v>0.80939053481486134</v>
      </c>
      <c r="L254" s="160">
        <v>0.78905462992137609</v>
      </c>
      <c r="M254" s="160">
        <v>12.641520510386336</v>
      </c>
      <c r="N254" s="160">
        <v>11.359327522895292</v>
      </c>
      <c r="O254" s="160">
        <v>8.1806913298559483</v>
      </c>
      <c r="Q254" s="160">
        <v>-2.8065401656713522</v>
      </c>
      <c r="R254" s="160">
        <v>0.45365281858454515</v>
      </c>
      <c r="S254" s="160">
        <v>-1.0621861722672792</v>
      </c>
      <c r="T254" s="160">
        <v>-7.7993263854370589</v>
      </c>
      <c r="U254" s="160">
        <v>-7.8179256857581381</v>
      </c>
      <c r="V254" s="160">
        <v>2.6145303100477868</v>
      </c>
      <c r="W254" s="160">
        <v>-11.916572647580864</v>
      </c>
      <c r="X254" s="160">
        <v>-12.919222046787391</v>
      </c>
      <c r="Y254" s="160">
        <v>8.0590250555779104</v>
      </c>
      <c r="Z254" s="160">
        <v>4.496233521657258</v>
      </c>
      <c r="AA254" s="159"/>
      <c r="AB254" s="159"/>
      <c r="AC254" s="168">
        <v>-8.2225208009872759</v>
      </c>
      <c r="AE254" s="160">
        <v>5.259508105775768</v>
      </c>
      <c r="AF254" s="160">
        <v>-2.2039252754906662</v>
      </c>
      <c r="AG254" s="160">
        <v>-0.94089264173702547</v>
      </c>
      <c r="AH254" s="160">
        <v>-7.1262795537201731</v>
      </c>
      <c r="AI254" s="160">
        <v>-13.541515579055616</v>
      </c>
      <c r="AJ254" s="160">
        <v>11.668891517136629</v>
      </c>
      <c r="AK254" s="159"/>
      <c r="AL254" s="159"/>
      <c r="AM254" s="170">
        <v>-7.7263721675702985</v>
      </c>
    </row>
    <row r="255" spans="1:39" ht="12.75" customHeight="1">
      <c r="A255" s="156" t="s">
        <v>776</v>
      </c>
      <c r="B255" s="156" t="s">
        <v>49</v>
      </c>
      <c r="C255" s="160">
        <v>0.80569608394229808</v>
      </c>
      <c r="D255" s="160">
        <v>3.0049686790093975</v>
      </c>
      <c r="E255" s="160">
        <v>-4.4256408625440677</v>
      </c>
      <c r="F255" s="160">
        <v>11.746737766399264</v>
      </c>
      <c r="G255" s="160">
        <v>-0.90917930522707091</v>
      </c>
      <c r="I255" s="160">
        <v>0.1218401444339552</v>
      </c>
      <c r="J255" s="160">
        <v>0.49566995642681744</v>
      </c>
      <c r="K255" s="160">
        <v>-1.6681616065464961</v>
      </c>
      <c r="L255" s="160">
        <v>-1.6710456302497536</v>
      </c>
      <c r="M255" s="160">
        <v>2.045729634817179</v>
      </c>
      <c r="N255" s="160">
        <v>1.7475588012167356</v>
      </c>
      <c r="O255" s="160">
        <v>2.4054443027583909</v>
      </c>
      <c r="Q255" s="160">
        <v>0.92851788964863058</v>
      </c>
      <c r="R255" s="160">
        <v>3.5155333623781062</v>
      </c>
      <c r="S255" s="160">
        <v>-1.9955654101995586</v>
      </c>
      <c r="T255" s="160">
        <v>-6.0199756273779643</v>
      </c>
      <c r="U255" s="160">
        <v>-6.0227320145497583</v>
      </c>
      <c r="V255" s="160">
        <v>-4.7179702243745174</v>
      </c>
      <c r="W255" s="160">
        <v>14.032773896827937</v>
      </c>
      <c r="X255" s="160">
        <v>13.699577717308573</v>
      </c>
      <c r="Y255" s="160">
        <v>18.73721774698452</v>
      </c>
      <c r="Z255" s="160">
        <v>1.474395195731879</v>
      </c>
      <c r="AA255" s="159"/>
      <c r="AB255" s="159"/>
      <c r="AC255" s="168">
        <v>1.7818766736994167</v>
      </c>
      <c r="AE255" s="160">
        <v>-5.4748317464255862</v>
      </c>
      <c r="AF255" s="160">
        <v>1.5407023790257295</v>
      </c>
      <c r="AG255" s="160">
        <v>2.2903971422567952</v>
      </c>
      <c r="AH255" s="160">
        <v>-5.5049535806108496</v>
      </c>
      <c r="AI255" s="160">
        <v>1.5876911576914727</v>
      </c>
      <c r="AJ255" s="160">
        <v>2.8155310286113995</v>
      </c>
      <c r="AK255" s="159"/>
      <c r="AL255" s="159"/>
      <c r="AM255" s="170">
        <v>-2.2348885770790408</v>
      </c>
    </row>
    <row r="256" spans="1:39" ht="12.75" customHeight="1">
      <c r="A256" s="156" t="s">
        <v>776</v>
      </c>
      <c r="B256" s="156" t="s">
        <v>829</v>
      </c>
      <c r="C256" s="160">
        <v>-4.5437366144542777</v>
      </c>
      <c r="D256" s="160">
        <v>-2.6942612663027901</v>
      </c>
      <c r="E256" s="160">
        <v>-5.973343187783632</v>
      </c>
      <c r="F256" s="160">
        <v>-29.424725991075164</v>
      </c>
      <c r="G256" s="160">
        <v>-0.67691619595059516</v>
      </c>
      <c r="I256" s="160">
        <v>-1.5688384388476338E-2</v>
      </c>
      <c r="J256" s="160">
        <v>0.2874472693612054</v>
      </c>
      <c r="K256" s="160">
        <v>-2.7957932609168279</v>
      </c>
      <c r="L256" s="160">
        <v>-2.791067659872156</v>
      </c>
      <c r="M256" s="160">
        <v>11.917075392592883</v>
      </c>
      <c r="N256" s="160">
        <v>8.5046379407780766</v>
      </c>
      <c r="O256" s="160">
        <v>5.8567686201142957</v>
      </c>
      <c r="Q256" s="160">
        <v>-4.5587121599770715</v>
      </c>
      <c r="R256" s="160">
        <v>-2.4145585773810301</v>
      </c>
      <c r="S256" s="160">
        <v>-3.9219755135920327</v>
      </c>
      <c r="T256" s="160">
        <v>-8.6021341224049745</v>
      </c>
      <c r="U256" s="160">
        <v>-8.5976907977283989</v>
      </c>
      <c r="V256" s="160">
        <v>-10.526315789475667</v>
      </c>
      <c r="W256" s="160">
        <v>-21.014217378902575</v>
      </c>
      <c r="X256" s="160">
        <v>-23.422554460904049</v>
      </c>
      <c r="Y256" s="160">
        <v>22.16309457070215</v>
      </c>
      <c r="Z256" s="160">
        <v>5.140207008814782</v>
      </c>
      <c r="AA256" s="159"/>
      <c r="AB256" s="159"/>
      <c r="AC256" s="168">
        <v>-12.806594621614378</v>
      </c>
      <c r="AE256" s="160">
        <v>-3.9645753342370793</v>
      </c>
      <c r="AF256" s="160">
        <v>2.9778643016800075</v>
      </c>
      <c r="AG256" s="160">
        <v>-10.9621451104101</v>
      </c>
      <c r="AH256" s="160">
        <v>-8.6889476689233387</v>
      </c>
      <c r="AI256" s="160">
        <v>-11.021156229913437</v>
      </c>
      <c r="AJ256" s="160">
        <v>4.695264734564681</v>
      </c>
      <c r="AK256" s="159"/>
      <c r="AL256" s="159"/>
      <c r="AM256" s="170">
        <v>-8.437803554902839</v>
      </c>
    </row>
    <row r="257" spans="1:39" ht="12.75" customHeight="1">
      <c r="A257" s="156" t="s">
        <v>776</v>
      </c>
      <c r="B257" s="156" t="s">
        <v>830</v>
      </c>
      <c r="C257" s="160">
        <v>-10.10517709146318</v>
      </c>
      <c r="D257" s="160">
        <v>2.5362633814361475</v>
      </c>
      <c r="E257" s="160">
        <v>-8.0886533353082122</v>
      </c>
      <c r="F257" s="160">
        <v>-12.562185326283164</v>
      </c>
      <c r="G257" s="160">
        <v>-0.76838959124467332</v>
      </c>
      <c r="I257" s="160">
        <v>3.1247148258044959E-2</v>
      </c>
      <c r="J257" s="160">
        <v>0.18359391925053639</v>
      </c>
      <c r="K257" s="160">
        <v>-2.4758285508587865</v>
      </c>
      <c r="L257" s="160">
        <v>-2.4916051501671541</v>
      </c>
      <c r="M257" s="160">
        <v>11.300382997162599</v>
      </c>
      <c r="N257" s="160">
        <v>9.7574228861822156</v>
      </c>
      <c r="O257" s="160">
        <v>8.936641783430689</v>
      </c>
      <c r="Q257" s="160">
        <v>-10.077087522872629</v>
      </c>
      <c r="R257" s="160">
        <v>2.7245137260311818</v>
      </c>
      <c r="S257" s="160">
        <v>-9.9908759124087627</v>
      </c>
      <c r="T257" s="160">
        <v>-10.364220697511481</v>
      </c>
      <c r="U257" s="160">
        <v>-10.378721182393683</v>
      </c>
      <c r="V257" s="160">
        <v>-3.7728585178049454</v>
      </c>
      <c r="W257" s="160">
        <v>-2.6813773838039228</v>
      </c>
      <c r="X257" s="160">
        <v>-4.0305079861323367</v>
      </c>
      <c r="Y257" s="160">
        <v>16.83298070546644</v>
      </c>
      <c r="Z257" s="160">
        <v>8.099583966915338</v>
      </c>
      <c r="AA257" s="159"/>
      <c r="AB257" s="159"/>
      <c r="AC257" s="168">
        <v>-5.7718573840221099</v>
      </c>
      <c r="AE257" s="160">
        <v>0.6807842462438668</v>
      </c>
      <c r="AF257" s="160">
        <v>-2.506353201893301</v>
      </c>
      <c r="AG257" s="160">
        <v>7.8046653586222057</v>
      </c>
      <c r="AH257" s="160">
        <v>-6.7179896256716125</v>
      </c>
      <c r="AI257" s="160">
        <v>-3.9905894802482904</v>
      </c>
      <c r="AJ257" s="160">
        <v>20.424521582221388</v>
      </c>
      <c r="AK257" s="159"/>
      <c r="AL257" s="159"/>
      <c r="AM257" s="170">
        <v>-3.5410827384210353</v>
      </c>
    </row>
    <row r="258" spans="1:39" ht="12.75" customHeight="1">
      <c r="A258" s="156" t="s">
        <v>776</v>
      </c>
      <c r="B258" s="156" t="s">
        <v>831</v>
      </c>
      <c r="C258" s="160">
        <v>-17.977300364815562</v>
      </c>
      <c r="D258" s="160">
        <v>-1.1124991420138708</v>
      </c>
      <c r="E258" s="160">
        <v>-6.9545226384037342</v>
      </c>
      <c r="F258" s="160">
        <v>4.4503094702646671</v>
      </c>
      <c r="G258" s="160">
        <v>-2.7339157287200613</v>
      </c>
      <c r="I258" s="160">
        <v>-0.11602628544763191</v>
      </c>
      <c r="J258" s="160">
        <v>2.4680604275895465E-2</v>
      </c>
      <c r="K258" s="160">
        <v>-2.3038826998419557</v>
      </c>
      <c r="L258" s="160">
        <v>-2.3378732498811603</v>
      </c>
      <c r="M258" s="160">
        <v>8.0756300282772848</v>
      </c>
      <c r="N258" s="160">
        <v>3.7107249242704432</v>
      </c>
      <c r="O258" s="160">
        <v>12.5142409359807</v>
      </c>
      <c r="Q258" s="160">
        <v>-18.072468256426138</v>
      </c>
      <c r="R258" s="160">
        <v>-1.0880931092487753</v>
      </c>
      <c r="S258" s="160">
        <v>-2.8694124536404497</v>
      </c>
      <c r="T258" s="160">
        <v>-9.0981812943228668</v>
      </c>
      <c r="U258" s="160">
        <v>-9.1298079638646641</v>
      </c>
      <c r="V258" s="160">
        <v>6.8094701240118454</v>
      </c>
      <c r="W258" s="160">
        <v>12.885330026473911</v>
      </c>
      <c r="X258" s="160">
        <v>8.3261731372554006</v>
      </c>
      <c r="Y258" s="160">
        <v>86.082868700119889</v>
      </c>
      <c r="Z258" s="160">
        <v>9.4381964059819516</v>
      </c>
      <c r="AA258" s="159"/>
      <c r="AB258" s="159"/>
      <c r="AC258" s="168">
        <v>0.12588063852106249</v>
      </c>
      <c r="AE258" s="160">
        <v>-4.6951174877388224</v>
      </c>
      <c r="AF258" s="160">
        <v>4.4550426046038414</v>
      </c>
      <c r="AG258" s="160">
        <v>-4.0185094982951677</v>
      </c>
      <c r="AH258" s="160">
        <v>-8.9074622802517087</v>
      </c>
      <c r="AI258" s="160">
        <v>5.4232738669421758</v>
      </c>
      <c r="AJ258" s="160">
        <v>12.320474305606819</v>
      </c>
      <c r="AK258" s="159"/>
      <c r="AL258" s="159"/>
      <c r="AM258" s="170">
        <v>-1.8104975700007859</v>
      </c>
    </row>
    <row r="259" spans="1:39" ht="12.75" customHeight="1">
      <c r="A259" s="156" t="s">
        <v>776</v>
      </c>
      <c r="B259" s="156" t="s">
        <v>50</v>
      </c>
      <c r="C259" s="160">
        <v>-1.3258983890954177</v>
      </c>
      <c r="D259" s="160">
        <v>-0.32868347355397881</v>
      </c>
      <c r="E259" s="160">
        <v>-9.8600214245704638</v>
      </c>
      <c r="F259" s="160">
        <v>-35.515508783671812</v>
      </c>
      <c r="G259" s="160">
        <v>-4.5551505857424299</v>
      </c>
      <c r="I259" s="160">
        <v>-0.10855088841669035</v>
      </c>
      <c r="J259" s="160">
        <v>0.13650068611909147</v>
      </c>
      <c r="K259" s="160">
        <v>23.77480266908826</v>
      </c>
      <c r="L259" s="160">
        <v>9.2070517602605939</v>
      </c>
      <c r="M259" s="160">
        <v>11.102448739680986</v>
      </c>
      <c r="N259" s="160">
        <v>6.5655303297715157</v>
      </c>
      <c r="O259" s="160">
        <v>5.3423983771862096</v>
      </c>
      <c r="Q259" s="160">
        <v>-1.4330100030312363</v>
      </c>
      <c r="R259" s="160">
        <v>-0.19263144263144225</v>
      </c>
      <c r="S259" s="160">
        <v>-4.0441176470588056</v>
      </c>
      <c r="T259" s="160">
        <v>11.57058060769635</v>
      </c>
      <c r="U259" s="160">
        <v>-1.5607869404428352</v>
      </c>
      <c r="V259" s="159" t="s">
        <v>31</v>
      </c>
      <c r="W259" s="160">
        <v>-28.356151201334889</v>
      </c>
      <c r="X259" s="160">
        <v>-31.281759954864942</v>
      </c>
      <c r="Y259" s="160">
        <v>11.198404119760845</v>
      </c>
      <c r="Z259" s="160">
        <v>0.54389350047267526</v>
      </c>
      <c r="AA259" s="159"/>
      <c r="AB259" s="159"/>
      <c r="AC259" s="168">
        <v>-4.1478540086481956</v>
      </c>
      <c r="AE259" s="160">
        <v>-19.78082371566142</v>
      </c>
      <c r="AF259" s="160">
        <v>-2.2122342290650572</v>
      </c>
      <c r="AG259" s="160">
        <v>-0.59572719802793572</v>
      </c>
      <c r="AH259" s="160">
        <v>3.5504338060737313</v>
      </c>
      <c r="AI259" s="160">
        <v>-8.1983005056296232</v>
      </c>
      <c r="AJ259" s="160">
        <v>3.4038148750554336</v>
      </c>
      <c r="AK259" s="159"/>
      <c r="AL259" s="159"/>
      <c r="AM259" s="170">
        <v>-2.1635658005396756</v>
      </c>
    </row>
    <row r="260" spans="1:39" ht="12.75" customHeight="1">
      <c r="A260" s="156" t="s">
        <v>776</v>
      </c>
      <c r="B260" s="156" t="s">
        <v>829</v>
      </c>
      <c r="C260" s="160">
        <v>26.752012669922127</v>
      </c>
      <c r="D260" s="160">
        <v>-3.0889631503883344</v>
      </c>
      <c r="E260" s="160">
        <v>-3.2882903885128005</v>
      </c>
      <c r="F260" s="160">
        <v>9.3834747813475747</v>
      </c>
      <c r="G260" s="160">
        <v>-2.4001402124995401</v>
      </c>
      <c r="I260" s="160">
        <v>-0.11656817987189599</v>
      </c>
      <c r="J260" s="160">
        <v>-2.2240234197553648E-2</v>
      </c>
      <c r="K260" s="160">
        <v>23.318023994451966</v>
      </c>
      <c r="L260" s="160">
        <v>8.6945116051379188</v>
      </c>
      <c r="M260" s="160">
        <v>5.2864531635997922</v>
      </c>
      <c r="N260" s="160">
        <v>1.2771193815840911</v>
      </c>
      <c r="O260" s="160">
        <v>-4.3607522289488454</v>
      </c>
      <c r="Q260" s="160">
        <v>26.604260155801814</v>
      </c>
      <c r="R260" s="160">
        <v>-3.1105163919469647</v>
      </c>
      <c r="S260" s="160">
        <v>5.3995680345572543</v>
      </c>
      <c r="T260" s="160">
        <v>19.262969264138494</v>
      </c>
      <c r="U260" s="160">
        <v>5.1203204271852245</v>
      </c>
      <c r="V260" s="159" t="s">
        <v>31</v>
      </c>
      <c r="W260" s="160">
        <v>15.1659809443815</v>
      </c>
      <c r="X260" s="160">
        <v>10.780432338030311</v>
      </c>
      <c r="Y260" s="160">
        <v>64.451928100421938</v>
      </c>
      <c r="Z260" s="160">
        <v>-6.6562282736339053</v>
      </c>
      <c r="AA260" s="159"/>
      <c r="AB260" s="159"/>
      <c r="AC260" s="168">
        <v>16.463606016064105</v>
      </c>
      <c r="AE260" s="160">
        <v>6.9759185846991301</v>
      </c>
      <c r="AF260" s="160">
        <v>-0.75969752135554802</v>
      </c>
      <c r="AG260" s="160">
        <v>9.3888396811337476</v>
      </c>
      <c r="AH260" s="160">
        <v>18.212078201338112</v>
      </c>
      <c r="AI260" s="160">
        <v>10.15904534891266</v>
      </c>
      <c r="AJ260" s="160">
        <v>-5.8696228125217793</v>
      </c>
      <c r="AK260" s="159"/>
      <c r="AL260" s="159"/>
      <c r="AM260" s="170">
        <v>13.531105154809111</v>
      </c>
    </row>
    <row r="261" spans="1:39" ht="12.75" customHeight="1">
      <c r="A261" s="156" t="s">
        <v>776</v>
      </c>
      <c r="B261" s="156" t="s">
        <v>830</v>
      </c>
      <c r="C261" s="160">
        <v>-23.400033074251706</v>
      </c>
      <c r="D261" s="160">
        <v>1.1115585740801894</v>
      </c>
      <c r="E261" s="160">
        <v>-1.1365001509915265</v>
      </c>
      <c r="F261" s="160">
        <v>-22.373665554691019</v>
      </c>
      <c r="G261" s="160">
        <v>-3.1740216197690856</v>
      </c>
      <c r="I261" s="160">
        <v>9.90998918950954</v>
      </c>
      <c r="J261" s="160">
        <v>0.4402079846070977</v>
      </c>
      <c r="K261" s="160">
        <v>22.560663531760238</v>
      </c>
      <c r="L261" s="160">
        <v>9.5848488676149444</v>
      </c>
      <c r="M261" s="160">
        <v>5.3967643676310368</v>
      </c>
      <c r="N261" s="160">
        <v>3.7036316861249579</v>
      </c>
      <c r="O261" s="160">
        <v>-3.439896526640339</v>
      </c>
      <c r="Q261" s="160">
        <v>-15.808984632742181</v>
      </c>
      <c r="R261" s="160">
        <v>1.5566597282839714</v>
      </c>
      <c r="S261" s="160">
        <v>-0.83628991383679463</v>
      </c>
      <c r="T261" s="160">
        <v>21.167761405665608</v>
      </c>
      <c r="U261" s="160">
        <v>8.3394168947707179</v>
      </c>
      <c r="V261" s="159" t="s">
        <v>31</v>
      </c>
      <c r="W261" s="160">
        <v>-18.18435519744849</v>
      </c>
      <c r="X261" s="160">
        <v>-19.49867203539722</v>
      </c>
      <c r="Y261" s="160">
        <v>-2.5684167849181181</v>
      </c>
      <c r="Z261" s="160">
        <v>-6.50473508695619</v>
      </c>
      <c r="AA261" s="159"/>
      <c r="AB261" s="159"/>
      <c r="AC261" s="168">
        <v>2.378003883165523</v>
      </c>
      <c r="AE261" s="160">
        <v>23.033413805627362</v>
      </c>
      <c r="AF261" s="160">
        <v>-4.6968424173543584</v>
      </c>
      <c r="AG261" s="160">
        <v>3.3973710819008947</v>
      </c>
      <c r="AH261" s="160">
        <v>19.787343788176315</v>
      </c>
      <c r="AI261" s="160">
        <v>-24.193773778383985</v>
      </c>
      <c r="AJ261" s="160">
        <v>-7.8411579298796346</v>
      </c>
      <c r="AK261" s="159"/>
      <c r="AL261" s="159"/>
      <c r="AM261" s="170">
        <v>-8.5644680991440042E-2</v>
      </c>
    </row>
    <row r="262" spans="1:39" ht="12.75" customHeight="1">
      <c r="A262" s="156" t="s">
        <v>776</v>
      </c>
      <c r="B262" s="156" t="s">
        <v>831</v>
      </c>
      <c r="C262" s="160">
        <v>-2.8333745161024577</v>
      </c>
      <c r="D262" s="160">
        <v>1.6258853384345842</v>
      </c>
      <c r="E262" s="160">
        <v>0.4766343946355171</v>
      </c>
      <c r="F262" s="160">
        <v>-17.399231697111023</v>
      </c>
      <c r="G262" s="160">
        <v>0.29775735885644761</v>
      </c>
      <c r="I262" s="160">
        <v>10.077290676695693</v>
      </c>
      <c r="J262" s="160">
        <v>0.12483137330911237</v>
      </c>
      <c r="K262" s="160">
        <v>23.057795705443684</v>
      </c>
      <c r="L262" s="160">
        <v>9.1426754514900548</v>
      </c>
      <c r="M262" s="160">
        <v>7.99460123911207</v>
      </c>
      <c r="N262" s="160">
        <v>5.5853896964428227</v>
      </c>
      <c r="O262" s="160">
        <v>-4.8994345914147726</v>
      </c>
      <c r="Q262" s="160">
        <v>6.958388774646175</v>
      </c>
      <c r="R262" s="160">
        <v>1.7527463267400927</v>
      </c>
      <c r="S262" s="160">
        <v>-8.0385852090041149E-2</v>
      </c>
      <c r="T262" s="160">
        <v>23.644331485056096</v>
      </c>
      <c r="U262" s="160">
        <v>9.6628869819172074</v>
      </c>
      <c r="V262" s="159" t="s">
        <v>31</v>
      </c>
      <c r="W262" s="160">
        <v>-10.795629650852167</v>
      </c>
      <c r="X262" s="160">
        <v>-12.785656895138851</v>
      </c>
      <c r="Y262" s="160">
        <v>7.8037290833250328</v>
      </c>
      <c r="Z262" s="160">
        <v>-4.6162656595966105</v>
      </c>
      <c r="AA262" s="159"/>
      <c r="AB262" s="159"/>
      <c r="AC262" s="168">
        <v>7.6697365830243136</v>
      </c>
      <c r="AE262" s="160">
        <v>-16.37735926346944</v>
      </c>
      <c r="AF262" s="160">
        <v>-3.0365382976391775</v>
      </c>
      <c r="AG262" s="160">
        <v>2.1821872621161877</v>
      </c>
      <c r="AH262" s="160">
        <v>20.513995729872772</v>
      </c>
      <c r="AI262" s="160">
        <v>-4.5598991203166168</v>
      </c>
      <c r="AJ262" s="160">
        <v>-5.9698964526958731</v>
      </c>
      <c r="AK262" s="159"/>
      <c r="AL262" s="159"/>
      <c r="AM262" s="170">
        <v>8.1220682534113937</v>
      </c>
    </row>
    <row r="263" spans="1:39" ht="12.75" customHeight="1">
      <c r="A263" s="156" t="s">
        <v>776</v>
      </c>
      <c r="B263" s="156" t="s">
        <v>51</v>
      </c>
      <c r="C263" s="160">
        <v>0.67185734019842458</v>
      </c>
      <c r="D263" s="160">
        <v>2.4848273106933365</v>
      </c>
      <c r="E263" s="160">
        <v>-0.64577024604973976</v>
      </c>
      <c r="F263" s="160">
        <v>16.15577688845422</v>
      </c>
      <c r="G263" s="160">
        <v>-0.67260841615183298</v>
      </c>
      <c r="I263" s="160">
        <v>9.7845121932189958</v>
      </c>
      <c r="J263" s="160">
        <v>-7.9238347666830342E-2</v>
      </c>
      <c r="K263" s="160">
        <v>0.82162742511119213</v>
      </c>
      <c r="L263" s="160">
        <v>0.9220744992259321</v>
      </c>
      <c r="M263" s="160">
        <v>0.93461658981906559</v>
      </c>
      <c r="N263" s="160">
        <v>2.5514808160985525</v>
      </c>
      <c r="O263" s="160">
        <v>-4.4230213382648786</v>
      </c>
      <c r="Q263" s="160">
        <v>10.522107496790172</v>
      </c>
      <c r="R263" s="160">
        <v>2.4036200269231265</v>
      </c>
      <c r="S263" s="160">
        <v>11.847922192749769</v>
      </c>
      <c r="T263" s="160">
        <v>0.17055135361669871</v>
      </c>
      <c r="U263" s="160">
        <v>0.27034977041380975</v>
      </c>
      <c r="V263" s="160">
        <v>-0.56418735118088692</v>
      </c>
      <c r="W263" s="160">
        <v>17.241388049286932</v>
      </c>
      <c r="X263" s="160">
        <v>19.119469252553376</v>
      </c>
      <c r="Y263" s="160">
        <v>1.5497565910097766</v>
      </c>
      <c r="Z263" s="160">
        <v>-5.0658801406473373</v>
      </c>
      <c r="AA263" s="160">
        <v>30.440631564041414</v>
      </c>
      <c r="AB263" s="159"/>
      <c r="AC263" s="168">
        <v>5.1942230861063514</v>
      </c>
      <c r="AE263" s="160">
        <v>8.8393185815370696</v>
      </c>
      <c r="AF263" s="160">
        <v>8.9562212732666016</v>
      </c>
      <c r="AG263" s="160">
        <v>2.6451746228559641</v>
      </c>
      <c r="AH263" s="160">
        <v>10.549357118735136</v>
      </c>
      <c r="AI263" s="160">
        <v>9.0991004831221112</v>
      </c>
      <c r="AJ263" s="160">
        <v>-4.0777274547222415</v>
      </c>
      <c r="AK263" s="159"/>
      <c r="AL263" s="159"/>
      <c r="AM263" s="170">
        <v>10.560761654119354</v>
      </c>
    </row>
    <row r="264" spans="1:39" ht="12.75" customHeight="1">
      <c r="A264" s="156" t="s">
        <v>776</v>
      </c>
      <c r="B264" s="156" t="s">
        <v>829</v>
      </c>
      <c r="C264" s="160">
        <v>-23.563098708871294</v>
      </c>
      <c r="D264" s="160">
        <v>8.1778447489413466</v>
      </c>
      <c r="E264" s="160">
        <v>-1.3808052609990575</v>
      </c>
      <c r="F264" s="160">
        <v>-8.4384242955105968</v>
      </c>
      <c r="G264" s="160">
        <v>-1.3643932654016067</v>
      </c>
      <c r="I264" s="160">
        <v>10.02673181066327</v>
      </c>
      <c r="J264" s="160">
        <v>-0.30929106065807171</v>
      </c>
      <c r="K264" s="160">
        <v>-1.4519202455306912</v>
      </c>
      <c r="L264" s="160">
        <v>1.4035065165926681</v>
      </c>
      <c r="M264" s="160">
        <v>0.25621008632774278</v>
      </c>
      <c r="N264" s="160">
        <v>2.5192687001863185</v>
      </c>
      <c r="O264" s="160">
        <v>2.0232177912654858</v>
      </c>
      <c r="Q264" s="160">
        <v>-15.898975612028412</v>
      </c>
      <c r="R264" s="160">
        <v>7.8432603455203074</v>
      </c>
      <c r="S264" s="160">
        <v>2.8073770491803005</v>
      </c>
      <c r="T264" s="160">
        <v>-2.8126773153939415</v>
      </c>
      <c r="U264" s="160">
        <v>3.3215637740597196E-3</v>
      </c>
      <c r="V264" s="160">
        <v>-23.352073224965128</v>
      </c>
      <c r="W264" s="160">
        <v>-8.2038343033550802</v>
      </c>
      <c r="X264" s="160">
        <v>-6.1317421773900032</v>
      </c>
      <c r="Y264" s="160">
        <v>-23.890560805038451</v>
      </c>
      <c r="Z264" s="160">
        <v>0.63121987857545092</v>
      </c>
      <c r="AA264" s="160">
        <v>22.115124542034454</v>
      </c>
      <c r="AB264" s="159"/>
      <c r="AC264" s="168">
        <v>-4.9111692263764422</v>
      </c>
      <c r="AE264" s="160">
        <v>9.0858091024020204</v>
      </c>
      <c r="AF264" s="160">
        <v>3.679401700356296</v>
      </c>
      <c r="AG264" s="160">
        <v>24.99325236167342</v>
      </c>
      <c r="AH264" s="160">
        <v>-0.37142715632055745</v>
      </c>
      <c r="AI264" s="160">
        <v>-20.092651670586669</v>
      </c>
      <c r="AJ264" s="160">
        <v>-0.17065250882890362</v>
      </c>
      <c r="AK264" s="160">
        <v>27.835075877368944</v>
      </c>
      <c r="AL264" s="159"/>
      <c r="AM264" s="170">
        <v>-7.2820439781420969</v>
      </c>
    </row>
    <row r="265" spans="1:39" ht="12.75" customHeight="1">
      <c r="A265" s="156" t="s">
        <v>776</v>
      </c>
      <c r="B265" s="156" t="s">
        <v>830</v>
      </c>
      <c r="C265" s="160">
        <v>30.051813471502619</v>
      </c>
      <c r="D265" s="160">
        <v>1.1915742315708673</v>
      </c>
      <c r="E265" s="160">
        <v>0.27172352792550286</v>
      </c>
      <c r="F265" s="160">
        <v>3.0558126495358842</v>
      </c>
      <c r="G265" s="160">
        <v>-0.62482308335631576</v>
      </c>
      <c r="I265" s="160">
        <v>-9.5778463631862071E-2</v>
      </c>
      <c r="J265" s="160">
        <v>-0.89767900690883851</v>
      </c>
      <c r="K265" s="160">
        <v>-0.7359543408768221</v>
      </c>
      <c r="L265" s="160">
        <v>0.40558742811447535</v>
      </c>
      <c r="M265" s="160">
        <v>2.5947071263919357</v>
      </c>
      <c r="N265" s="160">
        <v>0.61262830824335202</v>
      </c>
      <c r="O265" s="160">
        <v>-6.7309288768556845</v>
      </c>
      <c r="Q265" s="160">
        <v>29.927251842634249</v>
      </c>
      <c r="R265" s="160">
        <v>0.28319871293348137</v>
      </c>
      <c r="S265" s="160">
        <v>14.822386915410172</v>
      </c>
      <c r="T265" s="160">
        <v>-0.46623057405028179</v>
      </c>
      <c r="U265" s="160">
        <v>0.6784130325084089</v>
      </c>
      <c r="V265" s="160">
        <v>-9.9221404354514924</v>
      </c>
      <c r="W265" s="160">
        <v>5.7298091645145126</v>
      </c>
      <c r="X265" s="160">
        <v>3.6871617311171714</v>
      </c>
      <c r="Y265" s="160">
        <v>25.782133172433507</v>
      </c>
      <c r="Z265" s="160">
        <v>-7.3136955628650959</v>
      </c>
      <c r="AA265" s="160">
        <v>20.66303082296707</v>
      </c>
      <c r="AB265" s="159"/>
      <c r="AC265" s="168">
        <v>2.3804297744302967</v>
      </c>
      <c r="AE265" s="160">
        <v>-14.335389597704401</v>
      </c>
      <c r="AF265" s="160">
        <v>9.4768361288984426</v>
      </c>
      <c r="AG265" s="160">
        <v>-1.9557989438674865E-2</v>
      </c>
      <c r="AH265" s="160">
        <v>-2.9460979320618739</v>
      </c>
      <c r="AI265" s="160">
        <v>17.408491148994955</v>
      </c>
      <c r="AJ265" s="160">
        <v>-6.2696997789346129</v>
      </c>
      <c r="AK265" s="160">
        <v>21.408024599513968</v>
      </c>
      <c r="AL265" s="159"/>
      <c r="AM265" s="170">
        <v>3.0784509658975732</v>
      </c>
    </row>
    <row r="266" spans="1:39" ht="12.75" customHeight="1">
      <c r="A266" s="156" t="s">
        <v>776</v>
      </c>
      <c r="B266" s="156" t="s">
        <v>831</v>
      </c>
      <c r="C266" s="160">
        <v>1.6148173264389261</v>
      </c>
      <c r="D266" s="160">
        <v>4.6111100486573431</v>
      </c>
      <c r="E266" s="160">
        <v>-0.57444288035892421</v>
      </c>
      <c r="F266" s="160">
        <v>0.19021560726157247</v>
      </c>
      <c r="G266" s="160">
        <v>-0.6935363462394819</v>
      </c>
      <c r="I266" s="160">
        <v>-0.15992721770328447</v>
      </c>
      <c r="J266" s="160">
        <v>-1.63748901915984E-2</v>
      </c>
      <c r="K266" s="160">
        <v>5.3575643580525273E-2</v>
      </c>
      <c r="L266" s="160">
        <v>1.4571065150931428</v>
      </c>
      <c r="M266" s="160">
        <v>-0.6419989654926932</v>
      </c>
      <c r="N266" s="160">
        <v>0.63456334796435421</v>
      </c>
      <c r="O266" s="160">
        <v>-4.9883653370105421</v>
      </c>
      <c r="Q266" s="160">
        <v>1.4523075763144719</v>
      </c>
      <c r="R266" s="160">
        <v>4.5939800942586571</v>
      </c>
      <c r="S266" s="160">
        <v>7.7232502011263149</v>
      </c>
      <c r="T266" s="160">
        <v>-0.52117499824854663</v>
      </c>
      <c r="U266" s="160">
        <v>0.87429339009904661</v>
      </c>
      <c r="V266" s="160">
        <v>-11.244857745358985</v>
      </c>
      <c r="W266" s="160">
        <v>-0.45300454046194821</v>
      </c>
      <c r="X266" s="160">
        <v>0.82598599375170323</v>
      </c>
      <c r="Y266" s="160">
        <v>-10.123760168844921</v>
      </c>
      <c r="Z266" s="160">
        <v>-5.6473055565546613</v>
      </c>
      <c r="AA266" s="160">
        <v>-0.13709545124320502</v>
      </c>
      <c r="AB266" s="159"/>
      <c r="AC266" s="168">
        <v>-0.70277286667433425</v>
      </c>
      <c r="AE266" s="160">
        <v>30.24493294960503</v>
      </c>
      <c r="AF266" s="160">
        <v>3.7192832657366224</v>
      </c>
      <c r="AG266" s="160">
        <v>10.479264961509825</v>
      </c>
      <c r="AH266" s="160">
        <v>-14.009875512900745</v>
      </c>
      <c r="AI266" s="160">
        <v>6.4490193936048597</v>
      </c>
      <c r="AJ266" s="160">
        <v>-6.4005398531534796</v>
      </c>
      <c r="AK266" s="160">
        <v>20.24482254215102</v>
      </c>
      <c r="AL266" s="159"/>
      <c r="AM266" s="170">
        <v>-4.3459509046364015</v>
      </c>
    </row>
    <row r="267" spans="1:39" ht="12.75" customHeight="1">
      <c r="A267" s="156" t="s">
        <v>776</v>
      </c>
      <c r="B267" s="156" t="s">
        <v>52</v>
      </c>
      <c r="C267" s="160">
        <v>6.3369300817064689</v>
      </c>
      <c r="D267" s="160">
        <v>3.4596591260520189</v>
      </c>
      <c r="E267" s="160">
        <v>5.0767094791119405</v>
      </c>
      <c r="F267" s="160">
        <v>3.6678645149788243</v>
      </c>
      <c r="G267" s="160">
        <v>1.1453820127825891</v>
      </c>
      <c r="I267" s="160">
        <v>7.480222417101963E-2</v>
      </c>
      <c r="J267" s="160">
        <v>-5.8775536823419572E-2</v>
      </c>
      <c r="K267" s="160">
        <v>-1.0495999093118558</v>
      </c>
      <c r="L267" s="160">
        <v>-1.2724951495011796</v>
      </c>
      <c r="M267" s="160">
        <v>3.1844846673399827</v>
      </c>
      <c r="N267" s="160">
        <v>1.3982809132975191</v>
      </c>
      <c r="O267" s="160">
        <v>-0.84590028393808447</v>
      </c>
      <c r="Q267" s="160">
        <v>6.4164724705227574</v>
      </c>
      <c r="R267" s="160">
        <v>3.3988501560050062</v>
      </c>
      <c r="S267" s="160">
        <v>11.752305665349137</v>
      </c>
      <c r="T267" s="160">
        <v>3.9738244317112961</v>
      </c>
      <c r="U267" s="160">
        <v>3.7396134477347385</v>
      </c>
      <c r="V267" s="160">
        <v>5.7126108041853323</v>
      </c>
      <c r="W267" s="160">
        <v>6.9691517654171076</v>
      </c>
      <c r="X267" s="160">
        <v>5.117432477714897</v>
      </c>
      <c r="Y267" s="160">
        <v>25.117317914037049</v>
      </c>
      <c r="Z267" s="160">
        <v>0.2897929391461917</v>
      </c>
      <c r="AA267" s="160">
        <v>18.619841140603253</v>
      </c>
      <c r="AB267" s="159"/>
      <c r="AC267" s="168">
        <v>4.8736269814281377</v>
      </c>
      <c r="AE267" s="160">
        <v>1.7897322917498653</v>
      </c>
      <c r="AF267" s="160">
        <v>3.9132971323430632</v>
      </c>
      <c r="AG267" s="160">
        <v>14.334608415542574</v>
      </c>
      <c r="AH267" s="160">
        <v>-9.3603299866920846</v>
      </c>
      <c r="AI267" s="160">
        <v>-10.224732652815073</v>
      </c>
      <c r="AJ267" s="160">
        <v>-1.4660840999398257</v>
      </c>
      <c r="AK267" s="160">
        <v>4.7445255474452708</v>
      </c>
      <c r="AL267" s="159"/>
      <c r="AM267" s="170">
        <v>-8.0958647472766589</v>
      </c>
    </row>
    <row r="268" spans="1:39" ht="12.75" customHeight="1">
      <c r="A268" s="156" t="s">
        <v>776</v>
      </c>
      <c r="B268" s="156" t="s">
        <v>829</v>
      </c>
      <c r="C268" s="160">
        <v>-1.1487989828815333</v>
      </c>
      <c r="D268" s="160">
        <v>0.66133126350457849</v>
      </c>
      <c r="E268" s="160">
        <v>2.6651250088505103</v>
      </c>
      <c r="F268" s="160">
        <v>-13.773480129016827</v>
      </c>
      <c r="G268" s="160">
        <v>1.1827179786217668</v>
      </c>
      <c r="I268" s="160">
        <v>5.2711225378327418E-2</v>
      </c>
      <c r="J268" s="160">
        <v>4.6204142679304637E-2</v>
      </c>
      <c r="K268" s="160">
        <v>1.8958678154082109</v>
      </c>
      <c r="L268" s="160">
        <v>0.48914039833305289</v>
      </c>
      <c r="M268" s="160">
        <v>2.4683343359616443</v>
      </c>
      <c r="N268" s="160">
        <v>1.5697161593067546</v>
      </c>
      <c r="O268" s="160">
        <v>-1.1492227557812509</v>
      </c>
      <c r="Q268" s="160">
        <v>-1.0966933035242212</v>
      </c>
      <c r="R268" s="160">
        <v>0.707840968624455</v>
      </c>
      <c r="S268" s="160">
        <v>1.7739685070759501</v>
      </c>
      <c r="T268" s="160">
        <v>4.6115200715419</v>
      </c>
      <c r="U268" s="160">
        <v>3.1673016102679141</v>
      </c>
      <c r="V268" s="160">
        <v>18.355170293651721</v>
      </c>
      <c r="W268" s="160">
        <v>-11.645121332336553</v>
      </c>
      <c r="X268" s="160">
        <v>-12.419968512994144</v>
      </c>
      <c r="Y268" s="160">
        <v>-4.4104374901286425</v>
      </c>
      <c r="Z268" s="160">
        <v>1.9903158693470993E-2</v>
      </c>
      <c r="AA268" s="160">
        <v>32.56750498358938</v>
      </c>
      <c r="AB268" s="159"/>
      <c r="AC268" s="168">
        <v>-1.7603105675114035</v>
      </c>
      <c r="AE268" s="160">
        <v>7.272977495128913</v>
      </c>
      <c r="AF268" s="160">
        <v>-4.0285811500510409</v>
      </c>
      <c r="AG268" s="160">
        <v>3.0231051608723747</v>
      </c>
      <c r="AH268" s="160">
        <v>-3.3577149222237272</v>
      </c>
      <c r="AI268" s="160">
        <v>7.4698108247217769</v>
      </c>
      <c r="AJ268" s="160">
        <v>-0.22020940668107583</v>
      </c>
      <c r="AK268" s="160">
        <v>22.678851656974057</v>
      </c>
      <c r="AL268" s="159"/>
      <c r="AM268" s="170">
        <v>1.0124798330603928</v>
      </c>
    </row>
    <row r="269" spans="1:39" ht="12.75" customHeight="1">
      <c r="A269" s="156" t="s">
        <v>776</v>
      </c>
      <c r="B269" s="156" t="s">
        <v>830</v>
      </c>
      <c r="C269" s="160">
        <v>-0.92546480743694415</v>
      </c>
      <c r="D269" s="160">
        <v>4.9901304205003161</v>
      </c>
      <c r="E269" s="160">
        <v>5.1073796676083676</v>
      </c>
      <c r="F269" s="160">
        <v>11.18760853524927</v>
      </c>
      <c r="G269" s="160">
        <v>5.4363615152287572</v>
      </c>
      <c r="I269" s="160">
        <v>-0.11252355072627651</v>
      </c>
      <c r="J269" s="160">
        <v>-0.74656003406084037</v>
      </c>
      <c r="K269" s="160">
        <v>-0.54662142023044413</v>
      </c>
      <c r="L269" s="160">
        <v>-0.87256376167655025</v>
      </c>
      <c r="M269" s="160">
        <v>-0.72136971178984066</v>
      </c>
      <c r="N269" s="160">
        <v>0.7449641737383641</v>
      </c>
      <c r="O269" s="160">
        <v>0.68393858154610909</v>
      </c>
      <c r="Q269" s="160">
        <v>-1.0369469923011796</v>
      </c>
      <c r="R269" s="160">
        <v>4.2063160670725042</v>
      </c>
      <c r="S269" s="160">
        <v>2.0031159581571298</v>
      </c>
      <c r="T269" s="160">
        <v>4.5328402161022785</v>
      </c>
      <c r="U269" s="160">
        <v>4.1902507617810567</v>
      </c>
      <c r="V269" s="160">
        <v>7.6960305905318869</v>
      </c>
      <c r="W269" s="160">
        <v>10.385534804012529</v>
      </c>
      <c r="X269" s="160">
        <v>12.015916384473334</v>
      </c>
      <c r="Y269" s="160">
        <v>-2.8081647956595668</v>
      </c>
      <c r="Z269" s="160">
        <v>6.15748147060983</v>
      </c>
      <c r="AA269" s="160">
        <v>9.3481793712863741</v>
      </c>
      <c r="AB269" s="159"/>
      <c r="AC269" s="168">
        <v>6.4223456068812501</v>
      </c>
      <c r="AE269" s="160">
        <v>0.80980687271639273</v>
      </c>
      <c r="AF269" s="160">
        <v>3.7889103330701647E-2</v>
      </c>
      <c r="AG269" s="160">
        <v>5.1838810641627653</v>
      </c>
      <c r="AH269" s="160">
        <v>2.0441950891837304</v>
      </c>
      <c r="AI269" s="160">
        <v>-1.0657259397594248</v>
      </c>
      <c r="AJ269" s="160">
        <v>8.1133310001673884</v>
      </c>
      <c r="AK269" s="160">
        <v>31.898118834126521</v>
      </c>
      <c r="AL269" s="159"/>
      <c r="AM269" s="170">
        <v>1.5384944910973344</v>
      </c>
    </row>
    <row r="270" spans="1:39" ht="12.75" customHeight="1">
      <c r="A270" s="156" t="s">
        <v>776</v>
      </c>
      <c r="B270" s="156" t="s">
        <v>831</v>
      </c>
      <c r="C270" s="160">
        <v>0.60479666319080716</v>
      </c>
      <c r="D270" s="160">
        <v>3.5742360416497947</v>
      </c>
      <c r="E270" s="160">
        <v>1.7537949445199548</v>
      </c>
      <c r="F270" s="160">
        <v>-4.7893979027456499</v>
      </c>
      <c r="G270" s="160">
        <v>-0.6373357641567805</v>
      </c>
      <c r="I270" s="160">
        <v>-1.3898101397491574E-2</v>
      </c>
      <c r="J270" s="160">
        <v>-0.98657237252432783</v>
      </c>
      <c r="K270" s="160">
        <v>1.3142107273814627</v>
      </c>
      <c r="L270" s="160">
        <v>1.0902125513663172</v>
      </c>
      <c r="M270" s="160">
        <v>0.21008285153788891</v>
      </c>
      <c r="N270" s="160">
        <v>0.83772644617763603</v>
      </c>
      <c r="O270" s="160">
        <v>-4.9859350874780084</v>
      </c>
      <c r="Q270" s="160">
        <v>0.59081450653982959</v>
      </c>
      <c r="R270" s="160">
        <v>2.5524012438097379</v>
      </c>
      <c r="S270" s="160">
        <v>3.2860343539955221</v>
      </c>
      <c r="T270" s="160">
        <v>3.0910542331985624</v>
      </c>
      <c r="U270" s="160">
        <v>2.8631275884966403</v>
      </c>
      <c r="V270" s="160">
        <v>5.0817552250898803</v>
      </c>
      <c r="W270" s="160">
        <v>-4.5893767548933493</v>
      </c>
      <c r="X270" s="160">
        <v>-3.9917935094119867</v>
      </c>
      <c r="Y270" s="160">
        <v>-9.6583392132651618</v>
      </c>
      <c r="Z270" s="160">
        <v>-5.5914937041446438</v>
      </c>
      <c r="AA270" s="160">
        <v>-4.3942505133470275</v>
      </c>
      <c r="AB270" s="159"/>
      <c r="AC270" s="168">
        <v>-0.4313300094982106</v>
      </c>
      <c r="AE270" s="160">
        <v>-1.2406971222784604</v>
      </c>
      <c r="AF270" s="160">
        <v>4.3135071003983034</v>
      </c>
      <c r="AG270" s="160">
        <v>1.2362328613171436</v>
      </c>
      <c r="AH270" s="160">
        <v>14.728871688624258</v>
      </c>
      <c r="AI270" s="160">
        <v>-0.49760659947267882</v>
      </c>
      <c r="AJ270" s="160">
        <v>-5.2233832932160649</v>
      </c>
      <c r="AK270" s="160">
        <v>15.950213207329728</v>
      </c>
      <c r="AL270" s="159"/>
      <c r="AM270" s="170">
        <v>6.6742681496333631</v>
      </c>
    </row>
    <row r="271" spans="1:39" ht="12.75" customHeight="1">
      <c r="A271" s="156" t="s">
        <v>776</v>
      </c>
      <c r="B271" s="156" t="s">
        <v>53</v>
      </c>
      <c r="C271" s="160">
        <v>4.3404305237843976</v>
      </c>
      <c r="D271" s="160">
        <v>5.8376259097829113</v>
      </c>
      <c r="E271" s="160">
        <v>0.70439307425255404</v>
      </c>
      <c r="F271" s="160">
        <v>-2.7163496901372177</v>
      </c>
      <c r="G271" s="160">
        <v>-2.4103097718169351</v>
      </c>
      <c r="I271" s="160">
        <v>1.882783312694538E-2</v>
      </c>
      <c r="J271" s="160">
        <v>-0.7758674095503979</v>
      </c>
      <c r="K271" s="160">
        <v>1.3397634630405268</v>
      </c>
      <c r="L271" s="160">
        <v>1.7556722610462581</v>
      </c>
      <c r="M271" s="160">
        <v>-0.15216074949668734</v>
      </c>
      <c r="N271" s="160">
        <v>0.21984565661737343</v>
      </c>
      <c r="O271" s="160">
        <v>-9.2862439090150239</v>
      </c>
      <c r="Q271" s="160">
        <v>4.3600755659273602</v>
      </c>
      <c r="R271" s="160">
        <v>5.0164662633070476</v>
      </c>
      <c r="S271" s="160">
        <v>1.2261259136996108</v>
      </c>
      <c r="T271" s="160">
        <v>2.0535937383380936</v>
      </c>
      <c r="U271" s="160">
        <v>2.4724321691122415</v>
      </c>
      <c r="V271" s="160">
        <v>-0.99783561422853906</v>
      </c>
      <c r="W271" s="160">
        <v>-2.8643772215864347</v>
      </c>
      <c r="X271" s="160">
        <v>-2.5024758103321498</v>
      </c>
      <c r="Y271" s="160">
        <v>-5.844301246485716</v>
      </c>
      <c r="Z271" s="160">
        <v>-11.472726436458197</v>
      </c>
      <c r="AA271" s="160">
        <v>-31.014338010982314</v>
      </c>
      <c r="AB271" s="159"/>
      <c r="AC271" s="168">
        <v>-0.96878139554262921</v>
      </c>
      <c r="AE271" s="160">
        <v>0.83113742610444707</v>
      </c>
      <c r="AF271" s="160">
        <v>2.392571798747559</v>
      </c>
      <c r="AG271" s="160">
        <v>-2.6765275576686061</v>
      </c>
      <c r="AH271" s="160">
        <v>11.309101653496809</v>
      </c>
      <c r="AI271" s="160">
        <v>0.84979363810698172</v>
      </c>
      <c r="AJ271" s="160">
        <v>-7.6471737091268217</v>
      </c>
      <c r="AK271" s="160">
        <v>-8.0620759215111004</v>
      </c>
      <c r="AL271" s="159"/>
      <c r="AM271" s="170">
        <v>5.3328367859744681</v>
      </c>
    </row>
    <row r="272" spans="1:39" ht="12.75" customHeight="1">
      <c r="A272" s="156" t="s">
        <v>776</v>
      </c>
      <c r="B272" s="156" t="s">
        <v>829</v>
      </c>
      <c r="C272" s="160">
        <v>4.8415250344510552</v>
      </c>
      <c r="D272" s="160">
        <v>1.9485560366161863</v>
      </c>
      <c r="E272" s="160">
        <v>5.0379810810779242</v>
      </c>
      <c r="F272" s="160">
        <v>5.2783060178843826</v>
      </c>
      <c r="G272" s="160">
        <v>1.9102268507432101</v>
      </c>
      <c r="I272" s="160">
        <v>-0.28149312243998242</v>
      </c>
      <c r="J272" s="160">
        <v>-0.62543195163787602</v>
      </c>
      <c r="K272" s="160">
        <v>-1.0935858189744103</v>
      </c>
      <c r="L272" s="160">
        <v>-1.0654439990640818</v>
      </c>
      <c r="M272" s="160">
        <v>-0.22705717996999664</v>
      </c>
      <c r="N272" s="160">
        <v>-0.14713494295477025</v>
      </c>
      <c r="O272" s="160">
        <v>-7.2426015898654255</v>
      </c>
      <c r="Q272" s="160">
        <v>4.5464033520178839</v>
      </c>
      <c r="R272" s="160">
        <v>1.310937192929742</v>
      </c>
      <c r="S272" s="160">
        <v>8.4998041519780685</v>
      </c>
      <c r="T272" s="160">
        <v>3.8893006154382435</v>
      </c>
      <c r="U272" s="160">
        <v>3.9188602149114846</v>
      </c>
      <c r="V272" s="160">
        <v>3.6440994197831174</v>
      </c>
      <c r="W272" s="160">
        <v>5.0392640651199878</v>
      </c>
      <c r="X272" s="160">
        <v>5.1234048423812064</v>
      </c>
      <c r="Y272" s="160">
        <v>4.3194759979936821</v>
      </c>
      <c r="Z272" s="160">
        <v>-5.4707248593841733</v>
      </c>
      <c r="AA272" s="160">
        <v>-60.748515272567097</v>
      </c>
      <c r="AB272" s="159"/>
      <c r="AC272" s="168">
        <v>2.7571626337364799</v>
      </c>
      <c r="AE272" s="160">
        <v>-9.1708305199189866</v>
      </c>
      <c r="AF272" s="160">
        <v>0.52293838190456232</v>
      </c>
      <c r="AG272" s="160">
        <v>-3.584154265353181</v>
      </c>
      <c r="AH272" s="160">
        <v>9.45077450343687</v>
      </c>
      <c r="AI272" s="160">
        <v>-1.8050009014078412</v>
      </c>
      <c r="AJ272" s="160">
        <v>-7.7677641949971541</v>
      </c>
      <c r="AK272" s="160">
        <v>-24.256196481512131</v>
      </c>
      <c r="AL272" s="159"/>
      <c r="AM272" s="170">
        <v>3.1500731612637849</v>
      </c>
    </row>
    <row r="273" spans="1:39" ht="12.75" customHeight="1">
      <c r="A273" s="156" t="s">
        <v>776</v>
      </c>
      <c r="B273" s="156" t="s">
        <v>830</v>
      </c>
      <c r="C273" s="160">
        <v>6.6602437900557261</v>
      </c>
      <c r="D273" s="160">
        <v>3.722140322294226</v>
      </c>
      <c r="E273" s="160">
        <v>1.8868566109146649</v>
      </c>
      <c r="F273" s="160">
        <v>1.6022187403118697</v>
      </c>
      <c r="G273" s="160">
        <v>-1.0149777341701902</v>
      </c>
      <c r="I273" s="160">
        <v>-9.3554267084303352E-2</v>
      </c>
      <c r="J273" s="160">
        <v>0.25532290077099246</v>
      </c>
      <c r="K273" s="160">
        <v>0.9060741885916217</v>
      </c>
      <c r="L273" s="160">
        <v>1.1428032559260783</v>
      </c>
      <c r="M273" s="160">
        <v>-0.36454463609058263</v>
      </c>
      <c r="N273" s="160">
        <v>-9.4701502678541105E-2</v>
      </c>
      <c r="O273" s="160">
        <v>-6.9982180170607569</v>
      </c>
      <c r="Q273" s="160">
        <v>6.5604585807076106</v>
      </c>
      <c r="R273" s="160">
        <v>3.9869666997068625</v>
      </c>
      <c r="S273" s="160">
        <v>8.5315295657866024</v>
      </c>
      <c r="T273" s="160">
        <v>2.8100271202335452</v>
      </c>
      <c r="U273" s="160">
        <v>3.0512229256249519</v>
      </c>
      <c r="V273" s="160">
        <v>0.6555173015713156</v>
      </c>
      <c r="W273" s="160">
        <v>1.2318333017450469</v>
      </c>
      <c r="X273" s="160">
        <v>1.5059999124100527</v>
      </c>
      <c r="Y273" s="160">
        <v>-1.3252321709186494</v>
      </c>
      <c r="Z273" s="160">
        <v>-7.9421653965690808</v>
      </c>
      <c r="AA273" s="160">
        <v>-16.509340857106359</v>
      </c>
      <c r="AB273" s="159"/>
      <c r="AC273" s="168">
        <v>1.386850788749501</v>
      </c>
      <c r="AE273" s="160">
        <v>0.69069869149295671</v>
      </c>
      <c r="AF273" s="160">
        <v>1.0593094959106888</v>
      </c>
      <c r="AG273" s="160">
        <v>10.991259066393885</v>
      </c>
      <c r="AH273" s="160">
        <v>5.3505421060901757</v>
      </c>
      <c r="AI273" s="160">
        <v>6.2320030264811583</v>
      </c>
      <c r="AJ273" s="160">
        <v>-9.4850178041125304</v>
      </c>
      <c r="AK273" s="160">
        <v>-56.796642715559962</v>
      </c>
      <c r="AL273" s="159"/>
      <c r="AM273" s="170">
        <v>3.6076383029257437</v>
      </c>
    </row>
    <row r="274" spans="1:39" ht="12.75" customHeight="1">
      <c r="A274" s="156" t="s">
        <v>776</v>
      </c>
      <c r="B274" s="156" t="s">
        <v>831</v>
      </c>
      <c r="C274" s="160">
        <v>14.672470978441135</v>
      </c>
      <c r="D274" s="160">
        <v>1.5698713794747041</v>
      </c>
      <c r="E274" s="160">
        <v>1.5739567635973573</v>
      </c>
      <c r="F274" s="160">
        <v>8.760602678571427</v>
      </c>
      <c r="G274" s="160">
        <v>2.8537664734619197</v>
      </c>
      <c r="I274" s="160">
        <v>2.3689422601015067</v>
      </c>
      <c r="J274" s="160">
        <v>0.89927132103046148</v>
      </c>
      <c r="K274" s="160">
        <v>0.18132590585673827</v>
      </c>
      <c r="L274" s="160">
        <v>-0.28919512247865736</v>
      </c>
      <c r="M274" s="160">
        <v>-0.1329316589750707</v>
      </c>
      <c r="N274" s="160">
        <v>0.34333355687736122</v>
      </c>
      <c r="O274" s="160">
        <v>-1.7737941468795058</v>
      </c>
      <c r="Q274" s="160">
        <v>17.388995604152054</v>
      </c>
      <c r="R274" s="160">
        <v>2.4832601035978574</v>
      </c>
      <c r="S274" s="160">
        <v>9.0925524222704279</v>
      </c>
      <c r="T274" s="160">
        <v>1.7581366608134494</v>
      </c>
      <c r="U274" s="160">
        <v>1.2802098349284308</v>
      </c>
      <c r="V274" s="160">
        <v>5.8441967611726371</v>
      </c>
      <c r="W274" s="160">
        <v>8.6160254051195224</v>
      </c>
      <c r="X274" s="160">
        <v>9.1340143242290122</v>
      </c>
      <c r="Y274" s="160">
        <v>3.9466217576744889</v>
      </c>
      <c r="Z274" s="160">
        <v>1.0293523839105339</v>
      </c>
      <c r="AA274" s="160">
        <v>7.2557682866961111</v>
      </c>
      <c r="AB274" s="159"/>
      <c r="AC274" s="168">
        <v>4.7994505913773429</v>
      </c>
      <c r="AE274" s="160">
        <v>9.489012872267482</v>
      </c>
      <c r="AF274" s="160">
        <v>4.4809897404948753</v>
      </c>
      <c r="AG274" s="160">
        <v>19.760213143872129</v>
      </c>
      <c r="AH274" s="160">
        <v>6.0529475813224902</v>
      </c>
      <c r="AI274" s="160">
        <v>0.1606362483386424</v>
      </c>
      <c r="AJ274" s="160">
        <v>-2.1514663854213043</v>
      </c>
      <c r="AK274" s="160">
        <v>-21.968216103987892</v>
      </c>
      <c r="AL274" s="159"/>
      <c r="AM274" s="170">
        <v>3.0879780134359311</v>
      </c>
    </row>
    <row r="275" spans="1:39" ht="12.75" customHeight="1">
      <c r="A275" s="156" t="s">
        <v>776</v>
      </c>
      <c r="B275" s="156" t="s">
        <v>54</v>
      </c>
      <c r="C275" s="160">
        <v>-9.2866378098825173</v>
      </c>
      <c r="D275" s="160">
        <v>-6.9622057318653938E-3</v>
      </c>
      <c r="E275" s="160">
        <v>2.5722782639293205</v>
      </c>
      <c r="F275" s="160">
        <v>-14.218898754693598</v>
      </c>
      <c r="G275" s="160">
        <v>1.9400746496797663</v>
      </c>
      <c r="I275" s="160">
        <v>4.7837881857197475</v>
      </c>
      <c r="J275" s="160">
        <v>0.73484300528674706</v>
      </c>
      <c r="K275" s="160">
        <v>0.7485635416586276</v>
      </c>
      <c r="L275" s="160">
        <v>0.18845703319475166</v>
      </c>
      <c r="M275" s="160">
        <v>2.4003498599220174</v>
      </c>
      <c r="N275" s="160">
        <v>1.9137809758683049</v>
      </c>
      <c r="O275" s="160">
        <v>4.7471056530608458</v>
      </c>
      <c r="Q275" s="160">
        <v>-4.9471027065625188</v>
      </c>
      <c r="R275" s="160">
        <v>0.72782963827303848</v>
      </c>
      <c r="S275" s="160">
        <v>3.3310039599347725</v>
      </c>
      <c r="T275" s="160">
        <v>3.3400969428617464</v>
      </c>
      <c r="U275" s="160">
        <v>2.7655829364257607</v>
      </c>
      <c r="V275" s="160">
        <v>7.6724094033778281</v>
      </c>
      <c r="W275" s="160">
        <v>-12.159852211112327</v>
      </c>
      <c r="X275" s="160">
        <v>-12.5772363581706</v>
      </c>
      <c r="Y275" s="160">
        <v>-8.6010992495507761</v>
      </c>
      <c r="Z275" s="160">
        <v>6.7792776961091485</v>
      </c>
      <c r="AA275" s="160">
        <v>63.391337033188165</v>
      </c>
      <c r="AB275" s="159"/>
      <c r="AC275" s="168">
        <v>-1.0458690342816712</v>
      </c>
      <c r="AE275" s="160">
        <v>19.240063709426412</v>
      </c>
      <c r="AF275" s="160">
        <v>2.0006467304961775</v>
      </c>
      <c r="AG275" s="160">
        <v>15.831373258548942</v>
      </c>
      <c r="AH275" s="160">
        <v>4.1860438400384865</v>
      </c>
      <c r="AI275" s="160">
        <v>-8.7540243316110047</v>
      </c>
      <c r="AJ275" s="160">
        <v>4.2167436623745598</v>
      </c>
      <c r="AK275" s="160">
        <v>16.282693794100773</v>
      </c>
      <c r="AL275" s="159"/>
      <c r="AM275" s="170">
        <v>0.82856853006628017</v>
      </c>
    </row>
    <row r="276" spans="1:39" ht="12.75" customHeight="1">
      <c r="A276" s="156" t="s">
        <v>776</v>
      </c>
      <c r="B276" s="156" t="s">
        <v>829</v>
      </c>
      <c r="C276" s="160">
        <v>0.85874518051174875</v>
      </c>
      <c r="D276" s="160">
        <v>9.766298543007089</v>
      </c>
      <c r="E276" s="160">
        <v>2.5142615416890099</v>
      </c>
      <c r="F276" s="160">
        <v>0.60234767623360652</v>
      </c>
      <c r="G276" s="160">
        <v>-5.0882079361594226</v>
      </c>
      <c r="I276" s="160">
        <v>5.0255678177329806</v>
      </c>
      <c r="J276" s="160">
        <v>0.53651870179612526</v>
      </c>
      <c r="K276" s="160">
        <v>0.41926824141826985</v>
      </c>
      <c r="L276" s="160">
        <v>0.97466054552997239</v>
      </c>
      <c r="M276" s="160">
        <v>1.6259182387828248</v>
      </c>
      <c r="N276" s="160">
        <v>2.0519390603572618</v>
      </c>
      <c r="O276" s="160">
        <v>3.9415068026454918</v>
      </c>
      <c r="Q276" s="160">
        <v>5.9274698196728624</v>
      </c>
      <c r="R276" s="160">
        <v>10.355215262959696</v>
      </c>
      <c r="S276" s="160">
        <v>3.5920577617328493</v>
      </c>
      <c r="T276" s="160">
        <v>2.9440712832577711</v>
      </c>
      <c r="U276" s="160">
        <v>3.5134276024772819</v>
      </c>
      <c r="V276" s="160">
        <v>-1.7913429601104451</v>
      </c>
      <c r="W276" s="160">
        <v>2.2380595957451983</v>
      </c>
      <c r="X276" s="160">
        <v>2.6666465438386675</v>
      </c>
      <c r="Y276" s="160">
        <v>-1.4565715417031924</v>
      </c>
      <c r="Z276" s="160">
        <v>-1.3472531954503904</v>
      </c>
      <c r="AA276" s="159" t="s">
        <v>31</v>
      </c>
      <c r="AB276" s="159"/>
      <c r="AC276" s="168">
        <v>3.6524382426772974</v>
      </c>
      <c r="AE276" s="160">
        <v>-6.9700709198768971</v>
      </c>
      <c r="AF276" s="160">
        <v>1.6241381134604183</v>
      </c>
      <c r="AG276" s="160">
        <v>-8.1086956521738998</v>
      </c>
      <c r="AH276" s="160">
        <v>6.7572668377230851</v>
      </c>
      <c r="AI276" s="160">
        <v>3.2240476680593941</v>
      </c>
      <c r="AJ276" s="160">
        <v>-1.0300102549549544</v>
      </c>
      <c r="AK276" s="160">
        <v>44.205360513401303</v>
      </c>
      <c r="AL276" s="159"/>
      <c r="AM276" s="170">
        <v>5.0382170703458513</v>
      </c>
    </row>
    <row r="277" spans="1:39" ht="12.75" customHeight="1">
      <c r="A277" s="156" t="s">
        <v>776</v>
      </c>
      <c r="B277" s="156" t="s">
        <v>830</v>
      </c>
      <c r="C277" s="160">
        <v>-4.0490122923457514</v>
      </c>
      <c r="D277" s="160">
        <v>-0.33716150235251946</v>
      </c>
      <c r="E277" s="160">
        <v>0.9322608177124112</v>
      </c>
      <c r="F277" s="160">
        <v>-4.9879926636494503</v>
      </c>
      <c r="G277" s="160">
        <v>2.3598676927495652</v>
      </c>
      <c r="I277" s="160">
        <v>5.0162322092352065</v>
      </c>
      <c r="J277" s="160">
        <v>0.718837795855783</v>
      </c>
      <c r="K277" s="160">
        <v>0.40776352543917366</v>
      </c>
      <c r="L277" s="160">
        <v>-0.11537577986101501</v>
      </c>
      <c r="M277" s="160">
        <v>2.1957142361289588</v>
      </c>
      <c r="N277" s="160">
        <v>2.0586479436522644</v>
      </c>
      <c r="O277" s="160">
        <v>-1.9093184420556</v>
      </c>
      <c r="Q277" s="160">
        <v>0.76411205812491267</v>
      </c>
      <c r="R277" s="160">
        <v>0.37925264919128021</v>
      </c>
      <c r="S277" s="160">
        <v>-0.12062726176116259</v>
      </c>
      <c r="T277" s="160">
        <v>1.3438257627281409</v>
      </c>
      <c r="U277" s="160">
        <v>0.81580943466263156</v>
      </c>
      <c r="V277" s="160">
        <v>6.172652738932463</v>
      </c>
      <c r="W277" s="160">
        <v>-2.9018004925333232</v>
      </c>
      <c r="X277" s="160">
        <v>-3.0320299283969185</v>
      </c>
      <c r="Y277" s="160">
        <v>-1.65234139189927</v>
      </c>
      <c r="Z277" s="160">
        <v>0.40549186162816181</v>
      </c>
      <c r="AA277" s="160">
        <v>-1.5380764309951529</v>
      </c>
      <c r="AB277" s="159"/>
      <c r="AC277" s="168">
        <v>-0.26569945884443064</v>
      </c>
      <c r="AE277" s="160">
        <v>8.5670209632406884</v>
      </c>
      <c r="AF277" s="160">
        <v>11.120350416939965</v>
      </c>
      <c r="AG277" s="160">
        <v>-2.2620643431635354</v>
      </c>
      <c r="AH277" s="160">
        <v>3.5934716414333381</v>
      </c>
      <c r="AI277" s="160">
        <v>-3.501044942797745</v>
      </c>
      <c r="AJ277" s="160">
        <v>2.5622047586912435</v>
      </c>
      <c r="AK277" s="159" t="s">
        <v>31</v>
      </c>
      <c r="AL277" s="159"/>
      <c r="AM277" s="170">
        <v>2.1799501892645861</v>
      </c>
    </row>
    <row r="278" spans="1:39" ht="12.75" customHeight="1">
      <c r="A278" s="156" t="s">
        <v>776</v>
      </c>
      <c r="B278" s="156" t="s">
        <v>831</v>
      </c>
      <c r="C278" s="160">
        <v>-8.7566434072092161</v>
      </c>
      <c r="D278" s="160">
        <v>6.3581906513843593</v>
      </c>
      <c r="E278" s="160">
        <v>2.2111359800352708</v>
      </c>
      <c r="F278" s="160">
        <v>-9.1408028431820103</v>
      </c>
      <c r="G278" s="160">
        <v>0.68175221259340602</v>
      </c>
      <c r="I278" s="160">
        <v>2.633046063217694</v>
      </c>
      <c r="J278" s="160">
        <v>0.70721759535105666</v>
      </c>
      <c r="K278" s="160">
        <v>0.52001733205312461</v>
      </c>
      <c r="L278" s="160">
        <v>-1.153534088213614E-2</v>
      </c>
      <c r="M278" s="160">
        <v>1.9326905419278271</v>
      </c>
      <c r="N278" s="160">
        <v>1.7836495138767179</v>
      </c>
      <c r="O278" s="160">
        <v>-1.9917139215436832</v>
      </c>
      <c r="Q278" s="160">
        <v>-6.3541637984950547</v>
      </c>
      <c r="R278" s="160">
        <v>7.1103744897679677</v>
      </c>
      <c r="S278" s="160">
        <v>2.4855012427506127</v>
      </c>
      <c r="T278" s="160">
        <v>2.7426516024198504</v>
      </c>
      <c r="U278" s="160">
        <v>2.1993455770804489</v>
      </c>
      <c r="V278" s="160">
        <v>7.1873818095223925</v>
      </c>
      <c r="W278" s="160">
        <v>-7.3847757332606321</v>
      </c>
      <c r="X278" s="160">
        <v>-7.5201932147821244</v>
      </c>
      <c r="Y278" s="160">
        <v>-6.1031375656716635</v>
      </c>
      <c r="Z278" s="160">
        <v>-1.3235402626789337</v>
      </c>
      <c r="AA278" s="160">
        <v>-6.5097491761259532</v>
      </c>
      <c r="AB278" s="159"/>
      <c r="AC278" s="168">
        <v>-1.5639859750170764</v>
      </c>
      <c r="AE278" s="160">
        <v>2.945255807684461</v>
      </c>
      <c r="AF278" s="160">
        <v>-1.2907525687309149</v>
      </c>
      <c r="AG278" s="160">
        <v>-2.5954764553207372</v>
      </c>
      <c r="AH278" s="160">
        <v>-2.2836137174832429</v>
      </c>
      <c r="AI278" s="160">
        <v>5.6477206768763484</v>
      </c>
      <c r="AJ278" s="160">
        <v>-1.075691781628068</v>
      </c>
      <c r="AK278" s="160">
        <v>-0.41609465445744503</v>
      </c>
      <c r="AL278" s="159"/>
      <c r="AM278" s="170">
        <v>0.8100539062076072</v>
      </c>
    </row>
    <row r="279" spans="1:39" ht="12.75" customHeight="1">
      <c r="A279" s="156" t="s">
        <v>776</v>
      </c>
      <c r="B279" s="156" t="s">
        <v>55</v>
      </c>
      <c r="C279" s="160">
        <v>7.014934622296594</v>
      </c>
      <c r="D279" s="160">
        <v>3.2635312664214227</v>
      </c>
      <c r="E279" s="160">
        <v>2.936846247426125</v>
      </c>
      <c r="F279" s="160">
        <v>6.7618097039939169</v>
      </c>
      <c r="G279" s="160">
        <v>2.4383833798724224</v>
      </c>
      <c r="I279" s="160">
        <v>9.8996484040626859E-2</v>
      </c>
      <c r="J279" s="160">
        <v>0.87114553524522209</v>
      </c>
      <c r="K279" s="160">
        <v>-0.13864279078219252</v>
      </c>
      <c r="L279" s="160">
        <v>-0.32728256120382643</v>
      </c>
      <c r="M279" s="160">
        <v>0.62371232272942501</v>
      </c>
      <c r="N279" s="160">
        <v>0.80730682203652393</v>
      </c>
      <c r="O279" s="160">
        <v>-2.4043702943061795</v>
      </c>
      <c r="Q279" s="160">
        <v>7.1208756449710462</v>
      </c>
      <c r="R279" s="160">
        <v>4.1631069085854122</v>
      </c>
      <c r="S279" s="160">
        <v>3.8999098286744824</v>
      </c>
      <c r="T279" s="160">
        <v>2.7941317310455007</v>
      </c>
      <c r="U279" s="160">
        <v>2.5999519006050824</v>
      </c>
      <c r="V279" s="160">
        <v>4.1916790677730837</v>
      </c>
      <c r="W279" s="160">
        <v>7.427696267086672</v>
      </c>
      <c r="X279" s="160">
        <v>7.6237050770639154</v>
      </c>
      <c r="Y279" s="160">
        <v>5.8291653415825824</v>
      </c>
      <c r="Z279" s="160">
        <v>-2.461468008070063E-2</v>
      </c>
      <c r="AA279" s="160">
        <v>-21.211957183647513</v>
      </c>
      <c r="AB279" s="159"/>
      <c r="AC279" s="168">
        <v>3.6504840779396952</v>
      </c>
      <c r="AE279" s="160">
        <v>-8.0033009634207097</v>
      </c>
      <c r="AF279" s="160">
        <v>7.4789800137835796</v>
      </c>
      <c r="AG279" s="160">
        <v>-1.9212746016869762</v>
      </c>
      <c r="AH279" s="160">
        <v>2.8765175888697425</v>
      </c>
      <c r="AI279" s="160">
        <v>-4.2432677393225431</v>
      </c>
      <c r="AJ279" s="160">
        <v>-2.1098059390094046</v>
      </c>
      <c r="AK279" s="160">
        <v>-14.870008040739739</v>
      </c>
      <c r="AL279" s="159"/>
      <c r="AM279" s="170">
        <v>-0.44989453723651235</v>
      </c>
    </row>
    <row r="280" spans="1:39" ht="12.75" customHeight="1">
      <c r="A280" s="156" t="s">
        <v>776</v>
      </c>
      <c r="B280" s="156" t="s">
        <v>829</v>
      </c>
      <c r="C280" s="160">
        <v>1.168549087749791</v>
      </c>
      <c r="D280" s="160">
        <v>-2.0054248992259143</v>
      </c>
      <c r="E280" s="160">
        <v>1.8274642107572621</v>
      </c>
      <c r="F280" s="160">
        <v>-2.5924524172964047</v>
      </c>
      <c r="G280" s="160">
        <v>6.9998068160225415</v>
      </c>
      <c r="I280" s="160">
        <v>2.5520137303623652E-2</v>
      </c>
      <c r="J280" s="160">
        <v>1.5832507481098068</v>
      </c>
      <c r="K280" s="160">
        <v>4.004051074149724E-2</v>
      </c>
      <c r="L280" s="160">
        <v>-0.73989479016391702</v>
      </c>
      <c r="M280" s="160">
        <v>1.0920865083756945</v>
      </c>
      <c r="N280" s="160">
        <v>0.60567832811472</v>
      </c>
      <c r="O280" s="160">
        <v>-1.1926544523116296</v>
      </c>
      <c r="Q280" s="160">
        <v>1.1943674403850721</v>
      </c>
      <c r="R280" s="160">
        <v>-0.45392505583587661</v>
      </c>
      <c r="S280" s="160">
        <v>0.99320439100887781</v>
      </c>
      <c r="T280" s="160">
        <v>1.8682364475023598</v>
      </c>
      <c r="U280" s="160">
        <v>1.0740481081058966</v>
      </c>
      <c r="V280" s="160">
        <v>8.8304005290548524</v>
      </c>
      <c r="W280" s="160">
        <v>-1.5286777320060698</v>
      </c>
      <c r="X280" s="160">
        <v>-2.0024760116399327</v>
      </c>
      <c r="Y280" s="160">
        <v>2.7265943401641697</v>
      </c>
      <c r="Z280" s="160">
        <v>5.7236688560664062</v>
      </c>
      <c r="AA280" s="160">
        <v>-35.677992371659236</v>
      </c>
      <c r="AB280" s="159"/>
      <c r="AC280" s="168">
        <v>0.33194543792489173</v>
      </c>
      <c r="AE280" s="160">
        <v>1.7316328650652872</v>
      </c>
      <c r="AF280" s="160">
        <v>-1.4177136114388842</v>
      </c>
      <c r="AG280" s="160">
        <v>2.2001419446415889</v>
      </c>
      <c r="AH280" s="160">
        <v>1.4215649183146992</v>
      </c>
      <c r="AI280" s="160">
        <v>-1.653389961445463</v>
      </c>
      <c r="AJ280" s="160">
        <v>6.9191919191919036</v>
      </c>
      <c r="AK280" s="160">
        <v>-5.753651143565742</v>
      </c>
      <c r="AL280" s="159"/>
      <c r="AM280" s="170">
        <v>0.62851573009768491</v>
      </c>
    </row>
    <row r="281" spans="1:39" ht="12.75" customHeight="1">
      <c r="A281" s="156" t="s">
        <v>776</v>
      </c>
      <c r="B281" s="156" t="s">
        <v>830</v>
      </c>
      <c r="C281" s="160">
        <v>-0.56892599869025418</v>
      </c>
      <c r="D281" s="160">
        <v>3.0303581167060458</v>
      </c>
      <c r="E281" s="160">
        <v>1.5348577577829252</v>
      </c>
      <c r="F281" s="160">
        <v>4.035211976654967</v>
      </c>
      <c r="G281" s="160">
        <v>-1.349546926654327</v>
      </c>
      <c r="I281" s="160">
        <v>-1.7722901060264959E-3</v>
      </c>
      <c r="J281" s="160">
        <v>0.71996079099932286</v>
      </c>
      <c r="K281" s="160">
        <v>-8.9585821742719118E-2</v>
      </c>
      <c r="L281" s="160">
        <v>0.16329305725404242</v>
      </c>
      <c r="M281" s="160">
        <v>0.63687756460458511</v>
      </c>
      <c r="N281" s="160">
        <v>0.62381444289865695</v>
      </c>
      <c r="O281" s="160">
        <v>6.5874398272074712</v>
      </c>
      <c r="Q281" s="160">
        <v>-0.57068820577708379</v>
      </c>
      <c r="R281" s="160">
        <v>3.7721362979725255</v>
      </c>
      <c r="S281" s="160">
        <v>-0.78502415458936603</v>
      </c>
      <c r="T281" s="160">
        <v>1.4438969211053172</v>
      </c>
      <c r="U281" s="160">
        <v>1.700657131194099</v>
      </c>
      <c r="V281" s="160">
        <v>-0.7857597125252278</v>
      </c>
      <c r="W281" s="160">
        <v>4.6977889010231166</v>
      </c>
      <c r="X281" s="160">
        <v>4.6841986546655647</v>
      </c>
      <c r="Y281" s="160">
        <v>4.8263484955659095</v>
      </c>
      <c r="Z281" s="160">
        <v>5.1489923088198752</v>
      </c>
      <c r="AA281" s="160">
        <v>7.8359368379424135</v>
      </c>
      <c r="AB281" s="159"/>
      <c r="AC281" s="168">
        <v>2.8111322545477404</v>
      </c>
      <c r="AE281" s="160">
        <v>2.1428932737983</v>
      </c>
      <c r="AF281" s="160">
        <v>-4.712317794243198</v>
      </c>
      <c r="AG281" s="160">
        <v>-1.7486713526487281</v>
      </c>
      <c r="AH281" s="160">
        <v>1.0635498466040665</v>
      </c>
      <c r="AI281" s="160">
        <v>0.63205095219199603</v>
      </c>
      <c r="AJ281" s="160">
        <v>3.42452046404162</v>
      </c>
      <c r="AK281" s="160">
        <v>-38.433037539061971</v>
      </c>
      <c r="AL281" s="159"/>
      <c r="AM281" s="170">
        <v>0.44414194978187399</v>
      </c>
    </row>
    <row r="282" spans="1:39" ht="12.75" customHeight="1">
      <c r="A282" s="156" t="s">
        <v>776</v>
      </c>
      <c r="B282" s="156" t="s">
        <v>831</v>
      </c>
      <c r="C282" s="160">
        <v>-1.4621389230098796</v>
      </c>
      <c r="D282" s="160">
        <v>-0.32047167455203923</v>
      </c>
      <c r="E282" s="160">
        <v>3.2195047908344163</v>
      </c>
      <c r="F282" s="160">
        <v>-0.62399882541398599</v>
      </c>
      <c r="G282" s="160">
        <v>0.48075291603153569</v>
      </c>
      <c r="I282" s="160">
        <v>-5.8843429062933057E-2</v>
      </c>
      <c r="J282" s="160">
        <v>2.771036909667092E-2</v>
      </c>
      <c r="K282" s="160">
        <v>-2.0917080236845091</v>
      </c>
      <c r="L282" s="160">
        <v>0.11986417013101608</v>
      </c>
      <c r="M282" s="160">
        <v>0.77303741051847696</v>
      </c>
      <c r="N282" s="160">
        <v>0.50623631691046922</v>
      </c>
      <c r="O282" s="160">
        <v>7.1121973951943849</v>
      </c>
      <c r="Q282" s="160">
        <v>-1.5201219793928633</v>
      </c>
      <c r="R282" s="160">
        <v>-0.29285010933923195</v>
      </c>
      <c r="S282" s="160">
        <v>-1.6814874696847084</v>
      </c>
      <c r="T282" s="160">
        <v>1.0604541271171251</v>
      </c>
      <c r="U282" s="160">
        <v>3.3432279936653129</v>
      </c>
      <c r="V282" s="160">
        <v>-16.745622059592286</v>
      </c>
      <c r="W282" s="160">
        <v>0.14421484074284788</v>
      </c>
      <c r="X282" s="160">
        <v>-0.12092141717485744</v>
      </c>
      <c r="Y282" s="160">
        <v>2.6156866177371363</v>
      </c>
      <c r="Z282" s="160">
        <v>7.6271424075972378</v>
      </c>
      <c r="AA282" s="160">
        <v>-10.694833727035727</v>
      </c>
      <c r="AB282" s="159"/>
      <c r="AC282" s="168">
        <v>0.84295111593629646</v>
      </c>
      <c r="AE282" s="160">
        <v>-1.9926426800579538</v>
      </c>
      <c r="AF282" s="160">
        <v>6.343472536376205</v>
      </c>
      <c r="AG282" s="160">
        <v>-6.5473924628854103</v>
      </c>
      <c r="AH282" s="160">
        <v>7.152472076295318</v>
      </c>
      <c r="AI282" s="160">
        <v>-1.2452074895021048</v>
      </c>
      <c r="AJ282" s="160">
        <v>6.4867606586325826</v>
      </c>
      <c r="AK282" s="160">
        <v>8.8782456688884981</v>
      </c>
      <c r="AL282" s="159"/>
      <c r="AM282" s="170">
        <v>3.6481854789024708</v>
      </c>
    </row>
    <row r="283" spans="1:39" ht="12.75" customHeight="1">
      <c r="A283" s="156" t="s">
        <v>776</v>
      </c>
      <c r="B283" s="156" t="s">
        <v>774</v>
      </c>
      <c r="C283" s="160">
        <v>2.646360530430234</v>
      </c>
      <c r="D283" s="160">
        <v>4.1798020970889622</v>
      </c>
      <c r="E283" s="160">
        <v>-0.45189750485325986</v>
      </c>
      <c r="F283" s="160">
        <v>1.7988539428273784</v>
      </c>
      <c r="G283" s="160">
        <v>-1.9820932890610667</v>
      </c>
      <c r="I283" s="160">
        <v>0.12654750993285127</v>
      </c>
      <c r="J283" s="160">
        <v>-1.974492983670858</v>
      </c>
      <c r="K283" s="160">
        <v>11.306160463015326</v>
      </c>
      <c r="L283" s="160">
        <v>0.84609313654764484</v>
      </c>
      <c r="M283" s="160">
        <v>0.24911113637252785</v>
      </c>
      <c r="N283" s="160">
        <v>-0.12382633055026816</v>
      </c>
      <c r="O283" s="160">
        <v>4.1858804712776285</v>
      </c>
      <c r="Q283" s="160">
        <v>2.776256943718189</v>
      </c>
      <c r="R283" s="160">
        <v>2.1227792142797579</v>
      </c>
      <c r="S283" s="160">
        <v>9.0041223692774999</v>
      </c>
      <c r="T283" s="160">
        <v>10.803170701135036</v>
      </c>
      <c r="U283" s="160">
        <v>0.39037215792161428</v>
      </c>
      <c r="V283" s="160">
        <v>84.601069382789987</v>
      </c>
      <c r="W283" s="160">
        <v>2.0524462246985604</v>
      </c>
      <c r="X283" s="160">
        <v>1.6728001574477527</v>
      </c>
      <c r="Y283" s="160">
        <v>5.2014396841983146</v>
      </c>
      <c r="Z283" s="160">
        <v>2.1208191263072491</v>
      </c>
      <c r="AA283" s="160">
        <v>-28.777781594586241</v>
      </c>
      <c r="AB283" s="159"/>
      <c r="AC283" s="168">
        <v>6.704315976169279</v>
      </c>
      <c r="AE283" s="160">
        <v>-5.1097509585737528</v>
      </c>
      <c r="AF283" s="160">
        <v>0.25905406791833152</v>
      </c>
      <c r="AG283" s="160">
        <v>-0.22296544035674845</v>
      </c>
      <c r="AH283" s="160">
        <v>7.8158469719449668</v>
      </c>
      <c r="AI283" s="160">
        <v>7.5609238884795591</v>
      </c>
      <c r="AJ283" s="160">
        <v>5.0568161911546579</v>
      </c>
      <c r="AK283" s="160">
        <v>-9.737422076695422</v>
      </c>
      <c r="AL283" s="159"/>
      <c r="AM283" s="170">
        <v>6.4354974011359793</v>
      </c>
    </row>
    <row r="284" spans="1:39" ht="12.75" customHeight="1">
      <c r="A284" s="156" t="s">
        <v>776</v>
      </c>
      <c r="B284" s="156" t="s">
        <v>829</v>
      </c>
      <c r="C284" s="160">
        <v>-0.68701962299799768</v>
      </c>
      <c r="D284" s="160">
        <v>1.7201634359559164</v>
      </c>
      <c r="E284" s="160">
        <v>1.3353089464071166</v>
      </c>
      <c r="F284" s="160">
        <v>-1.3923211490654492</v>
      </c>
      <c r="G284" s="160">
        <v>-2.7565997245330545</v>
      </c>
      <c r="I284" s="160">
        <v>0.11996918522067281</v>
      </c>
      <c r="J284" s="160">
        <v>-2.0923851329951799</v>
      </c>
      <c r="K284" s="160">
        <v>11.533819808630048</v>
      </c>
      <c r="L284" s="160">
        <v>0.61543367186927034</v>
      </c>
      <c r="M284" s="160">
        <v>0.2876978647874926</v>
      </c>
      <c r="N284" s="160">
        <v>-2.4994771216500966E-3</v>
      </c>
      <c r="O284" s="160">
        <v>4.6650947157416409</v>
      </c>
      <c r="Q284" s="160">
        <v>-0.56787464962135403</v>
      </c>
      <c r="R284" s="160">
        <v>-0.40821414103642839</v>
      </c>
      <c r="S284" s="160">
        <v>6.1939268461007595</v>
      </c>
      <c r="T284" s="160">
        <v>13.023140882804293</v>
      </c>
      <c r="U284" s="160">
        <v>1.9589605591559873</v>
      </c>
      <c r="V284" s="159" t="s">
        <v>31</v>
      </c>
      <c r="W284" s="160">
        <v>-1.1086289624947985</v>
      </c>
      <c r="X284" s="160">
        <v>-1.3947858254385164</v>
      </c>
      <c r="Y284" s="160">
        <v>1.3427581582476484</v>
      </c>
      <c r="Z284" s="160">
        <v>1.7798970031252286</v>
      </c>
      <c r="AA284" s="160">
        <v>-65.473022524882126</v>
      </c>
      <c r="AB284" s="159"/>
      <c r="AC284" s="168">
        <v>6.0886759779693103</v>
      </c>
      <c r="AE284" s="160">
        <v>-6.5164285321540447</v>
      </c>
      <c r="AF284" s="160">
        <v>-7.146503318019402</v>
      </c>
      <c r="AG284" s="160">
        <v>8.0555555555555305</v>
      </c>
      <c r="AH284" s="160">
        <v>10.080499669021499</v>
      </c>
      <c r="AI284" s="160">
        <v>-1.7576068682093104</v>
      </c>
      <c r="AJ284" s="160">
        <v>2.8933213463970708</v>
      </c>
      <c r="AK284" s="160">
        <v>-39.426056955733586</v>
      </c>
      <c r="AL284" s="159"/>
      <c r="AM284" s="170">
        <v>4.6111791018970054</v>
      </c>
    </row>
    <row r="285" spans="1:39" ht="12.75" customHeight="1">
      <c r="A285" s="156" t="s">
        <v>776</v>
      </c>
      <c r="B285" s="156" t="s">
        <v>830</v>
      </c>
      <c r="C285" s="160">
        <v>1.6424484419380105</v>
      </c>
      <c r="D285" s="160">
        <v>4.2034687792226046</v>
      </c>
      <c r="E285" s="160">
        <v>1.1744757084176591</v>
      </c>
      <c r="F285" s="160">
        <v>-2.6671160806208651</v>
      </c>
      <c r="G285" s="160">
        <v>-0.91950552640399796</v>
      </c>
      <c r="I285" s="160">
        <v>0.1128893874026015</v>
      </c>
      <c r="J285" s="160">
        <v>-1.419951456846023</v>
      </c>
      <c r="K285" s="160">
        <v>11.457447451446296</v>
      </c>
      <c r="L285" s="160">
        <v>0.51992960373192887</v>
      </c>
      <c r="M285" s="160">
        <v>0.51615985783281348</v>
      </c>
      <c r="N285" s="160">
        <v>-7.2081381864610355E-2</v>
      </c>
      <c r="O285" s="160">
        <v>1.2783528648303144</v>
      </c>
      <c r="Q285" s="160">
        <v>1.757191979325107</v>
      </c>
      <c r="R285" s="160">
        <v>2.7238301062079309</v>
      </c>
      <c r="S285" s="160">
        <v>-0.6695069993913646</v>
      </c>
      <c r="T285" s="160">
        <v>12.766488096985873</v>
      </c>
      <c r="U285" s="160">
        <v>1.7005117590463064</v>
      </c>
      <c r="V285" s="159" t="s">
        <v>31</v>
      </c>
      <c r="W285" s="160">
        <v>-2.1647228053580281</v>
      </c>
      <c r="X285" s="160">
        <v>-2.7372749683586233</v>
      </c>
      <c r="Y285" s="160">
        <v>3.243975752438423</v>
      </c>
      <c r="Z285" s="160">
        <v>0.34709281318725865</v>
      </c>
      <c r="AA285" s="160">
        <v>-88.132285527177459</v>
      </c>
      <c r="AB285" s="159"/>
      <c r="AC285" s="168">
        <v>4.7767715194149156</v>
      </c>
      <c r="AE285" s="160">
        <v>-2.6958036763414865</v>
      </c>
      <c r="AF285" s="160">
        <v>10.700380497301115</v>
      </c>
      <c r="AG285" s="160">
        <v>6.8574419822020563</v>
      </c>
      <c r="AH285" s="160">
        <v>10.276720160526516</v>
      </c>
      <c r="AI285" s="160">
        <v>-1.7093341148010082</v>
      </c>
      <c r="AJ285" s="160">
        <v>0.30900754048760265</v>
      </c>
      <c r="AK285" s="160">
        <v>-64.679930610584023</v>
      </c>
      <c r="AL285" s="159"/>
      <c r="AM285" s="170">
        <v>4.4188048647116682</v>
      </c>
    </row>
    <row r="286" spans="1:39" ht="12.75" customHeight="1">
      <c r="A286" s="156" t="s">
        <v>776</v>
      </c>
      <c r="B286" s="156" t="s">
        <v>831</v>
      </c>
      <c r="C286" s="160">
        <v>1.9301914106482245</v>
      </c>
      <c r="D286" s="160">
        <v>7.2805099073193773</v>
      </c>
      <c r="E286" s="160">
        <v>-0.13434933660657308</v>
      </c>
      <c r="F286" s="160">
        <v>-4.5274427203297245</v>
      </c>
      <c r="G286" s="160">
        <v>-1.4814779239137597</v>
      </c>
      <c r="I286" s="160">
        <v>6.6360959479782516E-2</v>
      </c>
      <c r="J286" s="160">
        <v>-0.74776967294948726</v>
      </c>
      <c r="K286" s="160">
        <v>13.633190041458478</v>
      </c>
      <c r="L286" s="160">
        <v>1.0181791491641639</v>
      </c>
      <c r="M286" s="160">
        <v>0.93594356807718659</v>
      </c>
      <c r="N286" s="160">
        <v>-9.4748058962118839E-2</v>
      </c>
      <c r="O286" s="160">
        <v>-2.2512241461360367</v>
      </c>
      <c r="Q286" s="160">
        <v>1.997833263667913</v>
      </c>
      <c r="R286" s="160">
        <v>6.4782987892468729</v>
      </c>
      <c r="S286" s="160">
        <v>3.108041440552527</v>
      </c>
      <c r="T286" s="160">
        <v>13.480524604472896</v>
      </c>
      <c r="U286" s="160">
        <v>0.88246189562524902</v>
      </c>
      <c r="V286" s="159" t="s">
        <v>31</v>
      </c>
      <c r="W286" s="160">
        <v>-3.6338734611918517</v>
      </c>
      <c r="X286" s="160">
        <v>-4.6179011151937193</v>
      </c>
      <c r="Y286" s="160">
        <v>5.2941964884063788</v>
      </c>
      <c r="Z286" s="160">
        <v>-3.6993506813069899</v>
      </c>
      <c r="AA286" s="160">
        <v>-79.769752621119721</v>
      </c>
      <c r="AB286" s="159"/>
      <c r="AC286" s="168">
        <v>4.8082064316261617</v>
      </c>
      <c r="AE286" s="160">
        <v>2.7791064972226227</v>
      </c>
      <c r="AF286" s="160">
        <v>7.3968253968254079</v>
      </c>
      <c r="AG286" s="160">
        <v>-0.61099796334012724</v>
      </c>
      <c r="AH286" s="160">
        <v>9.2536136357205763</v>
      </c>
      <c r="AI286" s="160">
        <v>-7.1256902814533882</v>
      </c>
      <c r="AJ286" s="160">
        <v>-1.01997312610443</v>
      </c>
      <c r="AK286" s="160">
        <v>-87.450724448505412</v>
      </c>
      <c r="AL286" s="159"/>
      <c r="AM286" s="170">
        <v>1.3892056429500854</v>
      </c>
    </row>
    <row r="287" spans="1:39" ht="12.75" customHeight="1">
      <c r="A287" s="156" t="s">
        <v>776</v>
      </c>
      <c r="B287" s="156" t="s">
        <v>834</v>
      </c>
      <c r="C287" s="160">
        <v>-10.679228252284783</v>
      </c>
      <c r="D287" s="160">
        <v>-1.7018013254414075</v>
      </c>
      <c r="E287" s="160">
        <v>-5.910147267407627</v>
      </c>
      <c r="F287" s="160">
        <v>15.208427093351855</v>
      </c>
      <c r="G287" s="160">
        <v>-2.1672838924978346</v>
      </c>
      <c r="I287" s="160">
        <v>9.8363866850800397E-2</v>
      </c>
      <c r="J287" s="160">
        <v>0.64001509111557742</v>
      </c>
      <c r="K287" s="160">
        <v>-1.1842087239144636</v>
      </c>
      <c r="L287" s="160">
        <v>-1.2875564143983504</v>
      </c>
      <c r="M287" s="160">
        <v>0.48044621990855374</v>
      </c>
      <c r="N287" s="160">
        <v>0.80696979293457438</v>
      </c>
      <c r="O287" s="160">
        <v>-3.5782235449660718</v>
      </c>
      <c r="Q287" s="160">
        <v>-10.591368887292749</v>
      </c>
      <c r="R287" s="160">
        <v>-1.0726780196294587</v>
      </c>
      <c r="S287" s="160">
        <v>-15.386146496815297</v>
      </c>
      <c r="T287" s="160">
        <v>-7.0243675117852886</v>
      </c>
      <c r="U287" s="160">
        <v>-7.1216072015640881</v>
      </c>
      <c r="V287" s="160">
        <v>-6.6495861834955186</v>
      </c>
      <c r="W287" s="160">
        <v>15.761941626337974</v>
      </c>
      <c r="X287" s="160">
        <v>16.13812429891026</v>
      </c>
      <c r="Y287" s="160">
        <v>12.746288229451357</v>
      </c>
      <c r="Z287" s="160">
        <v>-5.6679571749362969</v>
      </c>
      <c r="AA287" s="160">
        <v>-68.946391106180812</v>
      </c>
      <c r="AB287" s="159"/>
      <c r="AC287" s="168">
        <v>-1.1451972763828238</v>
      </c>
      <c r="AE287" s="160">
        <v>2.0744662140771575</v>
      </c>
      <c r="AF287" s="160">
        <v>5.0244314257207874</v>
      </c>
      <c r="AG287" s="160">
        <v>1.5642458100558638</v>
      </c>
      <c r="AH287" s="160">
        <v>2.7162343518117571</v>
      </c>
      <c r="AI287" s="160">
        <v>15.813365817647021</v>
      </c>
      <c r="AJ287" s="160">
        <v>-4.925686716987002</v>
      </c>
      <c r="AK287" s="160">
        <v>-79.280900757607469</v>
      </c>
      <c r="AL287" s="159"/>
      <c r="AM287" s="170">
        <v>4.6526860610747978</v>
      </c>
    </row>
    <row r="288" spans="1:39" ht="12.75" customHeight="1">
      <c r="A288" s="156" t="s">
        <v>776</v>
      </c>
      <c r="B288" s="156" t="s">
        <v>829</v>
      </c>
      <c r="C288" s="160">
        <v>-53.759349734100034</v>
      </c>
      <c r="D288" s="160">
        <v>-23.480083661605818</v>
      </c>
      <c r="E288" s="160">
        <v>-34.258673543299828</v>
      </c>
      <c r="F288" s="160">
        <v>-18.108681971058235</v>
      </c>
      <c r="G288" s="160">
        <v>-11.542336185601837</v>
      </c>
      <c r="I288" s="160">
        <v>0.57461868907339952</v>
      </c>
      <c r="J288" s="160">
        <v>-0.19122387400372376</v>
      </c>
      <c r="K288" s="160">
        <v>-8.3931111399266332</v>
      </c>
      <c r="L288" s="160">
        <v>-9.2341934621792188</v>
      </c>
      <c r="M288" s="160">
        <v>2.5966074076773609</v>
      </c>
      <c r="N288" s="160">
        <v>0.24427834024719891</v>
      </c>
      <c r="O288" s="160">
        <v>-5.4023590170097568</v>
      </c>
      <c r="Q288" s="160">
        <v>-53.493642315723108</v>
      </c>
      <c r="R288" s="160">
        <v>-23.626408010012508</v>
      </c>
      <c r="S288" s="160">
        <v>-29.147034930950429</v>
      </c>
      <c r="T288" s="160">
        <v>-39.776416137672676</v>
      </c>
      <c r="U288" s="160">
        <v>-40.329354812914325</v>
      </c>
      <c r="V288" s="160">
        <v>-37.516483766640278</v>
      </c>
      <c r="W288" s="160">
        <v>-15.982285940874107</v>
      </c>
      <c r="X288" s="160">
        <v>-17.908639218570588</v>
      </c>
      <c r="Y288" s="160">
        <v>7.6641872928882956E-2</v>
      </c>
      <c r="Z288" s="160">
        <v>-16.321136762915142</v>
      </c>
      <c r="AA288" s="160">
        <v>-52.287899016870981</v>
      </c>
      <c r="AB288" s="159"/>
      <c r="AC288" s="168">
        <v>-31.336908293378656</v>
      </c>
      <c r="AE288" s="160">
        <v>-29.542991101812401</v>
      </c>
      <c r="AF288" s="160">
        <v>6.583761445280671</v>
      </c>
      <c r="AG288" s="160">
        <v>-10.325621251071109</v>
      </c>
      <c r="AH288" s="160">
        <v>-37.994922505205487</v>
      </c>
      <c r="AI288" s="160">
        <v>-14.035040960871326</v>
      </c>
      <c r="AJ288" s="160">
        <v>-14.210864588053756</v>
      </c>
      <c r="AK288" s="160">
        <v>-64.221069144443092</v>
      </c>
      <c r="AL288" s="159"/>
      <c r="AM288" s="170">
        <v>-28.931259309708537</v>
      </c>
    </row>
    <row r="289" spans="1:39" ht="12.75" customHeight="1">
      <c r="A289" s="156" t="s">
        <v>776</v>
      </c>
      <c r="B289" s="156" t="s">
        <v>830</v>
      </c>
      <c r="C289" s="160">
        <v>-22.914304228090078</v>
      </c>
      <c r="D289" s="160">
        <v>-4.6175545298462159</v>
      </c>
      <c r="E289" s="160">
        <v>-8.2881250672744926</v>
      </c>
      <c r="F289" s="160">
        <v>-12.221869830194668</v>
      </c>
      <c r="G289" s="160">
        <v>-5.2967508649534487</v>
      </c>
      <c r="I289" s="160">
        <v>0.61247874863969987</v>
      </c>
      <c r="J289" s="160">
        <v>0.98907545936298713</v>
      </c>
      <c r="K289" s="160">
        <v>-6.0587716235042645E-2</v>
      </c>
      <c r="L289" s="160">
        <v>-1.3822805411707965E-2</v>
      </c>
      <c r="M289" s="160">
        <v>2.5300962078780671</v>
      </c>
      <c r="N289" s="160">
        <v>0.73904185510400422</v>
      </c>
      <c r="O289" s="160">
        <v>-4.6600107912472595</v>
      </c>
      <c r="Q289" s="160">
        <v>-22.442170723246065</v>
      </c>
      <c r="R289" s="160">
        <v>-3.6741501691606371</v>
      </c>
      <c r="S289" s="160">
        <v>-6.1274509803905752E-2</v>
      </c>
      <c r="T289" s="160">
        <v>-8.343691197812511</v>
      </c>
      <c r="U289" s="160">
        <v>-8.3008022212858599</v>
      </c>
      <c r="V289" s="160">
        <v>-8.5274685191786705</v>
      </c>
      <c r="W289" s="160">
        <v>-10.000998687422152</v>
      </c>
      <c r="X289" s="160">
        <v>-11.573152708612133</v>
      </c>
      <c r="Y289" s="160">
        <v>3.9906230081994689</v>
      </c>
      <c r="Z289" s="160">
        <v>-9.7099324943083847</v>
      </c>
      <c r="AA289" s="160">
        <v>-24.257808188941613</v>
      </c>
      <c r="AB289" s="159"/>
      <c r="AC289" s="168">
        <v>-9.4652500339196894</v>
      </c>
      <c r="AE289" s="160">
        <v>-45.34943438128947</v>
      </c>
      <c r="AF289" s="160">
        <v>-28.671489378709452</v>
      </c>
      <c r="AG289" s="160">
        <v>-26.9921619856303</v>
      </c>
      <c r="AH289" s="160">
        <v>-12.926911711585142</v>
      </c>
      <c r="AI289" s="160">
        <v>-8.6821860931375099</v>
      </c>
      <c r="AJ289" s="160">
        <v>-13.605010726415035</v>
      </c>
      <c r="AK289" s="160">
        <v>-46.925782197429058</v>
      </c>
      <c r="AL289" s="159"/>
      <c r="AM289" s="170">
        <v>-13.233762932615402</v>
      </c>
    </row>
    <row r="290" spans="1:39" ht="12.75" customHeight="1">
      <c r="A290" s="156" t="s">
        <v>776</v>
      </c>
      <c r="B290" s="156" t="s">
        <v>831</v>
      </c>
      <c r="C290" s="160">
        <v>-24.652832570617008</v>
      </c>
      <c r="D290" s="160">
        <v>-11.548510313216191</v>
      </c>
      <c r="E290" s="160">
        <v>-11.373994514325032</v>
      </c>
      <c r="F290" s="160">
        <v>-4.3054635203180673</v>
      </c>
      <c r="G290" s="160">
        <v>-3.7665807300460958</v>
      </c>
      <c r="I290" s="160">
        <v>0.62729908127872513</v>
      </c>
      <c r="J290" s="160">
        <v>1.0750935538446484</v>
      </c>
      <c r="K290" s="160">
        <v>-1.5858659349332749</v>
      </c>
      <c r="L290" s="160">
        <v>-1.7614829642125591</v>
      </c>
      <c r="M290" s="160">
        <v>1.8247677382376166</v>
      </c>
      <c r="N290" s="160">
        <v>0.67402009736456281</v>
      </c>
      <c r="O290" s="160">
        <v>-4.9986217841291731</v>
      </c>
      <c r="Q290" s="160">
        <v>-24.180180481562942</v>
      </c>
      <c r="R290" s="160">
        <v>-10.597574049314014</v>
      </c>
      <c r="S290" s="160">
        <v>-5.9489633173843597</v>
      </c>
      <c r="T290" s="160">
        <v>-12.779484144814443</v>
      </c>
      <c r="U290" s="160">
        <v>-12.935126502817301</v>
      </c>
      <c r="V290" s="160">
        <v>-12.133817992730174</v>
      </c>
      <c r="W290" s="160">
        <v>-2.5592604913807984</v>
      </c>
      <c r="X290" s="160">
        <v>-3.6604631123651417</v>
      </c>
      <c r="Y290" s="160">
        <v>6.4912747639326192</v>
      </c>
      <c r="Z290" s="160">
        <v>-8.5769253892863535</v>
      </c>
      <c r="AA290" s="160">
        <v>-51.534448885576857</v>
      </c>
      <c r="AB290" s="159"/>
      <c r="AC290" s="168">
        <v>-10.053299398226327</v>
      </c>
      <c r="AE290" s="160">
        <v>-24.607340818944923</v>
      </c>
      <c r="AF290" s="160">
        <v>-4.5955266528722056</v>
      </c>
      <c r="AG290" s="160">
        <v>1.9877049180327955</v>
      </c>
      <c r="AH290" s="160">
        <v>-12.229445458442342</v>
      </c>
      <c r="AI290" s="160">
        <v>-2.2510774637287079</v>
      </c>
      <c r="AJ290" s="160">
        <v>-7.9604798032307862</v>
      </c>
      <c r="AK290" s="160">
        <v>-68.389848138131896</v>
      </c>
      <c r="AL290" s="159"/>
      <c r="AM290" s="170">
        <v>-9.405713239415908</v>
      </c>
    </row>
    <row r="291" spans="1:39" ht="12.75" customHeight="1">
      <c r="A291" s="156" t="s">
        <v>776</v>
      </c>
      <c r="B291" s="156" t="s">
        <v>775</v>
      </c>
      <c r="C291" s="160">
        <v>-13.490810332849108</v>
      </c>
      <c r="D291" s="160">
        <v>-7.9176506687901691</v>
      </c>
      <c r="E291" s="160">
        <v>-6.6452689461870333</v>
      </c>
      <c r="F291" s="160">
        <v>-11.153413721512665</v>
      </c>
      <c r="G291" s="160">
        <v>-0.44922626408513283</v>
      </c>
      <c r="I291" s="160">
        <v>0.81943392301341345</v>
      </c>
      <c r="J291" s="160">
        <v>1.5152560314914012</v>
      </c>
      <c r="K291" s="160">
        <v>-0.92226702972078578</v>
      </c>
      <c r="L291" s="160">
        <v>-1.4619796053381626</v>
      </c>
      <c r="M291" s="160">
        <v>0.2203661239240263</v>
      </c>
      <c r="N291" s="160">
        <v>-1.4619812209346743</v>
      </c>
      <c r="O291" s="160">
        <v>-1.0894475278524156</v>
      </c>
      <c r="Q291" s="160">
        <v>-12.781924686192461</v>
      </c>
      <c r="R291" s="160">
        <v>-6.5223673166100324</v>
      </c>
      <c r="S291" s="160">
        <v>19.618913196894862</v>
      </c>
      <c r="T291" s="160">
        <v>-7.5062488513808514</v>
      </c>
      <c r="U291" s="160">
        <v>-8.0100960748120578</v>
      </c>
      <c r="V291" s="160">
        <v>-5.5741395325968455</v>
      </c>
      <c r="W291" s="160">
        <v>-10.957625943091951</v>
      </c>
      <c r="X291" s="160">
        <v>-12.452334128345674</v>
      </c>
      <c r="Y291" s="160">
        <v>1.3836506958559691</v>
      </c>
      <c r="Z291" s="160">
        <v>-1.5337797075090127</v>
      </c>
      <c r="AA291" s="160">
        <v>-54.306127203541202</v>
      </c>
      <c r="AB291" s="159"/>
      <c r="AC291" s="168">
        <v>-8.4669716820261502</v>
      </c>
      <c r="AE291" s="160">
        <v>-23.073443894034021</v>
      </c>
      <c r="AF291" s="160">
        <v>-9.5949138917984076</v>
      </c>
      <c r="AG291" s="160">
        <v>-7.9050762219079074</v>
      </c>
      <c r="AH291" s="160">
        <v>-17.216809776000083</v>
      </c>
      <c r="AI291" s="160">
        <v>-12.61794277115732</v>
      </c>
      <c r="AJ291" s="160">
        <v>-2.2233005168019067</v>
      </c>
      <c r="AK291" s="160">
        <v>-50.875420875420879</v>
      </c>
      <c r="AL291" s="159"/>
      <c r="AM291" s="170">
        <v>-15.016316081190636</v>
      </c>
    </row>
    <row r="292" spans="1:39" ht="12.75" customHeight="1">
      <c r="A292" s="156" t="s">
        <v>776</v>
      </c>
      <c r="B292" s="156" t="s">
        <v>829</v>
      </c>
      <c r="C292" s="160">
        <v>86.806919121084604</v>
      </c>
      <c r="D292" s="160">
        <v>23.639195847392656</v>
      </c>
      <c r="E292" s="160">
        <v>40.461622534123499</v>
      </c>
      <c r="F292" s="160">
        <v>15.306976436596823</v>
      </c>
      <c r="G292" s="160">
        <v>9.7853525039334777</v>
      </c>
      <c r="I292" s="160">
        <v>4.5739955274667073E-2</v>
      </c>
      <c r="J292" s="160">
        <v>1.9248713606328276</v>
      </c>
      <c r="K292" s="160">
        <v>8.910801618001571</v>
      </c>
      <c r="L292" s="160">
        <v>9.8188714058224509</v>
      </c>
      <c r="M292" s="160">
        <v>-3.1539158867326091</v>
      </c>
      <c r="N292" s="160">
        <v>-1.0807922485861678</v>
      </c>
      <c r="O292" s="160">
        <v>-3.2897616641843266</v>
      </c>
      <c r="Q292" s="160">
        <v>86.892364522340557</v>
      </c>
      <c r="R292" s="160">
        <v>26.019091318775857</v>
      </c>
      <c r="S292" s="160">
        <v>38.660857601467548</v>
      </c>
      <c r="T292" s="160">
        <v>52.977879067565468</v>
      </c>
      <c r="U292" s="160">
        <v>54.253368625280842</v>
      </c>
      <c r="V292" s="160">
        <v>47.999469127417278</v>
      </c>
      <c r="W292" s="160">
        <v>11.67029138825197</v>
      </c>
      <c r="X292" s="160">
        <v>14.060747573191007</v>
      </c>
      <c r="Y292" s="160">
        <v>-4.6759815318839584</v>
      </c>
      <c r="Z292" s="160">
        <v>6.1736760643694506</v>
      </c>
      <c r="AA292" s="160">
        <v>-11.752734673111172</v>
      </c>
      <c r="AB292" s="159"/>
      <c r="AC292" s="168">
        <v>34.248402998338243</v>
      </c>
      <c r="AE292" s="160">
        <v>3.3689909722967437</v>
      </c>
      <c r="AF292" s="160">
        <v>-10.500853727945366</v>
      </c>
      <c r="AG292" s="160">
        <v>20.831342570473002</v>
      </c>
      <c r="AH292" s="160">
        <v>49.24262448204933</v>
      </c>
      <c r="AI292" s="160">
        <v>10.754168192816953</v>
      </c>
      <c r="AJ292" s="160">
        <v>7.2546426882191808</v>
      </c>
      <c r="AK292" s="160">
        <v>-58.610455311973013</v>
      </c>
      <c r="AL292" s="159"/>
      <c r="AM292" s="170">
        <v>29.898334504814315</v>
      </c>
    </row>
    <row r="293" spans="1:39" ht="12.75" customHeight="1">
      <c r="A293" s="156" t="s">
        <v>776</v>
      </c>
      <c r="B293" s="156" t="s">
        <v>830</v>
      </c>
      <c r="C293" s="160">
        <v>25.901019228748556</v>
      </c>
      <c r="D293" s="160">
        <v>0.4082027540150085</v>
      </c>
      <c r="E293" s="160">
        <v>7.8513154062956652</v>
      </c>
      <c r="F293" s="160">
        <v>9.6105057780607694</v>
      </c>
      <c r="G293" s="160">
        <v>1.6212376024438417</v>
      </c>
      <c r="I293" s="160">
        <v>-0.34864977050382151</v>
      </c>
      <c r="J293" s="160">
        <v>0.9524757400901297</v>
      </c>
      <c r="K293" s="160">
        <v>6.0188025076523217E-2</v>
      </c>
      <c r="L293" s="160">
        <v>3.1932238173412689E-2</v>
      </c>
      <c r="M293" s="160">
        <v>-1.9948297409843938</v>
      </c>
      <c r="N293" s="160">
        <v>-1.3743504044753643</v>
      </c>
      <c r="O293" s="160">
        <v>-1.4013216857219661</v>
      </c>
      <c r="Q293" s="160">
        <v>25.462065614145548</v>
      </c>
      <c r="R293" s="160">
        <v>1.3645665263075191</v>
      </c>
      <c r="S293" s="160">
        <v>6.3968935213570157</v>
      </c>
      <c r="T293" s="160">
        <v>7.9162289830577315</v>
      </c>
      <c r="U293" s="160">
        <v>7.8857547452043715</v>
      </c>
      <c r="V293" s="160">
        <v>8.0471332869322989</v>
      </c>
      <c r="W293" s="160">
        <v>7.4239628095566017</v>
      </c>
      <c r="X293" s="160">
        <v>8.1040733485524861</v>
      </c>
      <c r="Y293" s="160">
        <v>2.2771423525622971</v>
      </c>
      <c r="Z293" s="160">
        <v>0.19719716262173087</v>
      </c>
      <c r="AA293" s="160">
        <v>-1.2530963135655004</v>
      </c>
      <c r="AB293" s="159"/>
      <c r="AC293" s="168">
        <v>7.7562880989128358</v>
      </c>
      <c r="AE293" s="160">
        <v>56.236507251161974</v>
      </c>
      <c r="AF293" s="160">
        <v>25.782005126983904</v>
      </c>
      <c r="AG293" s="160">
        <v>34.488928651308427</v>
      </c>
      <c r="AH293" s="160">
        <v>11.62100038135763</v>
      </c>
      <c r="AI293" s="160">
        <v>3.5759785298862306</v>
      </c>
      <c r="AJ293" s="160">
        <v>9.473370839352242</v>
      </c>
      <c r="AK293" s="160">
        <v>4.1128755855135317</v>
      </c>
      <c r="AL293" s="159"/>
      <c r="AM293" s="170">
        <v>10.068225757271048</v>
      </c>
    </row>
    <row r="294" spans="1:39" ht="12.75" customHeight="1">
      <c r="A294" s="156" t="s">
        <v>776</v>
      </c>
      <c r="B294" s="156" t="s">
        <v>831</v>
      </c>
      <c r="C294" s="160">
        <v>45.829624587674743</v>
      </c>
      <c r="D294" s="160">
        <v>15.466494587781819</v>
      </c>
      <c r="E294" s="160">
        <v>12.512781923178627</v>
      </c>
      <c r="F294" s="160">
        <v>-11.552184901302631</v>
      </c>
      <c r="G294" s="160">
        <v>0.62165646377557982</v>
      </c>
      <c r="I294" s="160">
        <v>-0.44723257323995436</v>
      </c>
      <c r="J294" s="160">
        <v>0.62498323645545462</v>
      </c>
      <c r="K294" s="160">
        <v>1.1027479720123612</v>
      </c>
      <c r="L294" s="160">
        <v>1.3282030011048958</v>
      </c>
      <c r="M294" s="160">
        <v>1.4171671112341366</v>
      </c>
      <c r="N294" s="160">
        <v>1.8121416876658709E-2</v>
      </c>
      <c r="O294" s="160">
        <v>-84.921179539494929</v>
      </c>
      <c r="Q294" s="160">
        <v>45.177427005085121</v>
      </c>
      <c r="R294" s="160">
        <v>16.1881408226782</v>
      </c>
      <c r="S294" s="160">
        <v>22.045107681872132</v>
      </c>
      <c r="T294" s="160">
        <v>13.753514344091156</v>
      </c>
      <c r="U294" s="160">
        <v>14.007180069308891</v>
      </c>
      <c r="V294" s="160">
        <v>12.710805094792425</v>
      </c>
      <c r="W294" s="160">
        <v>-10.298731555118712</v>
      </c>
      <c r="X294" s="160">
        <v>-11.536156904010296</v>
      </c>
      <c r="Y294" s="160">
        <v>-1.0980652101863151</v>
      </c>
      <c r="Z294" s="160">
        <v>-84.82744107744108</v>
      </c>
      <c r="AA294" s="160">
        <v>66.354487000279562</v>
      </c>
      <c r="AB294" s="159"/>
      <c r="AC294" s="168">
        <v>1.0926931089144973</v>
      </c>
      <c r="AE294" s="160">
        <v>24.159543525774005</v>
      </c>
      <c r="AF294" s="160">
        <v>0.38935823022742816</v>
      </c>
      <c r="AG294" s="160">
        <v>-6.4094836246735145</v>
      </c>
      <c r="AH294" s="160">
        <v>13.239664025258248</v>
      </c>
      <c r="AI294" s="160">
        <v>-8.4729026885184098</v>
      </c>
      <c r="AJ294" s="160">
        <v>-62.099147947327644</v>
      </c>
      <c r="AK294" s="159" t="s">
        <v>31</v>
      </c>
      <c r="AL294" s="159"/>
      <c r="AM294" s="170">
        <v>1.4390148846613873</v>
      </c>
    </row>
    <row r="295" spans="1:39" ht="12.75" customHeight="1">
      <c r="A295" s="156" t="s">
        <v>776</v>
      </c>
      <c r="B295" s="156" t="s">
        <v>781</v>
      </c>
      <c r="C295" s="160">
        <v>42.053004307512602</v>
      </c>
      <c r="D295" s="160">
        <v>7.0781285625051487</v>
      </c>
      <c r="E295" s="160">
        <v>6.7708813722839878</v>
      </c>
      <c r="F295" s="160">
        <v>7.9240094988126399</v>
      </c>
      <c r="G295" s="160">
        <v>-2.3603422884604295</v>
      </c>
      <c r="I295" s="160">
        <v>-0.55141182047158166</v>
      </c>
      <c r="J295" s="160">
        <v>0.48750092297679176</v>
      </c>
      <c r="K295" s="160">
        <v>3.3210046146232934</v>
      </c>
      <c r="L295" s="160">
        <v>3.8441301454069765</v>
      </c>
      <c r="M295" s="160">
        <v>-0.10820427756382602</v>
      </c>
      <c r="N295" s="160">
        <v>1.0411788850753134</v>
      </c>
      <c r="O295" s="160">
        <v>-82.765779564992599</v>
      </c>
      <c r="Q295" s="160">
        <v>41.269707250425974</v>
      </c>
      <c r="R295" s="160">
        <v>7.6001354275536359</v>
      </c>
      <c r="S295" s="160">
        <v>-2.1238938053097276</v>
      </c>
      <c r="T295" s="160">
        <v>10.31674726973152</v>
      </c>
      <c r="U295" s="160">
        <v>10.875293009632665</v>
      </c>
      <c r="V295" s="160">
        <v>8.2301396763881289</v>
      </c>
      <c r="W295" s="160">
        <v>7.8072311040165472</v>
      </c>
      <c r="X295" s="160">
        <v>9.0476914976409422</v>
      </c>
      <c r="Y295" s="160">
        <v>-1.0370639617433701</v>
      </c>
      <c r="Z295" s="160">
        <v>-83.17256615800656</v>
      </c>
      <c r="AA295" s="159" t="s">
        <v>31</v>
      </c>
      <c r="AB295" s="159"/>
      <c r="AC295" s="168">
        <v>3.6623487392010334</v>
      </c>
      <c r="AE295" s="160">
        <v>44.196881037041187</v>
      </c>
      <c r="AF295" s="160">
        <v>16.550358355337625</v>
      </c>
      <c r="AG295" s="160">
        <v>31.006825938566561</v>
      </c>
      <c r="AH295" s="160">
        <v>19.194270449290251</v>
      </c>
      <c r="AI295" s="160">
        <v>2.8220135686445009</v>
      </c>
      <c r="AJ295" s="160">
        <v>-83.584356259230233</v>
      </c>
      <c r="AK295" s="160">
        <v>63.262508567511993</v>
      </c>
      <c r="AL295" s="159"/>
      <c r="AM295" s="170">
        <v>7.212732293132599</v>
      </c>
    </row>
    <row r="296" spans="1:39" ht="12.75" customHeight="1">
      <c r="A296" s="156" t="s">
        <v>776</v>
      </c>
      <c r="B296" s="156" t="s">
        <v>829</v>
      </c>
      <c r="C296" s="160">
        <v>32.559187146503845</v>
      </c>
      <c r="D296" s="160">
        <v>14.51774705071546</v>
      </c>
      <c r="E296" s="160">
        <v>5.4187111978366245</v>
      </c>
      <c r="F296" s="160">
        <v>7.4882871907650319</v>
      </c>
      <c r="G296" s="160">
        <v>-0.85271287330265244</v>
      </c>
      <c r="I296" s="160">
        <v>-0.47493021325418128</v>
      </c>
      <c r="J296" s="160">
        <v>0.41543866426979625</v>
      </c>
      <c r="K296" s="160">
        <v>1.0732671734748132</v>
      </c>
      <c r="L296" s="160">
        <v>1.0890960982583178</v>
      </c>
      <c r="M296" s="160">
        <v>2.3532809081729646</v>
      </c>
      <c r="N296" s="160">
        <v>1.4548705302089182</v>
      </c>
      <c r="O296" s="160">
        <v>-81.600029860888597</v>
      </c>
      <c r="Q296" s="160">
        <v>31.929623516300953</v>
      </c>
      <c r="R296" s="160">
        <v>14.993498049414823</v>
      </c>
      <c r="S296" s="160">
        <v>9.1615677195303196</v>
      </c>
      <c r="T296" s="160">
        <v>6.5501356198231937</v>
      </c>
      <c r="U296" s="160">
        <v>6.566822268326411</v>
      </c>
      <c r="V296" s="160">
        <v>6.4822531922451265</v>
      </c>
      <c r="W296" s="160">
        <v>10.017788531747438</v>
      </c>
      <c r="X296" s="160">
        <v>9.052102604529809</v>
      </c>
      <c r="Y296" s="160">
        <v>17.919255555876649</v>
      </c>
      <c r="Z296" s="160">
        <v>-81.756928774948648</v>
      </c>
      <c r="AA296" s="160">
        <v>84.145286826174683</v>
      </c>
      <c r="AB296" s="159"/>
      <c r="AC296" s="168">
        <v>3.8487310279536504</v>
      </c>
      <c r="AE296" s="160">
        <v>68.277994416114836</v>
      </c>
      <c r="AF296" s="160">
        <v>7.8457869634340236</v>
      </c>
      <c r="AG296" s="160">
        <v>0.21747726374061133</v>
      </c>
      <c r="AH296" s="160">
        <v>8.1546580306844696</v>
      </c>
      <c r="AI296" s="160">
        <v>12.52092169378647</v>
      </c>
      <c r="AJ296" s="160">
        <v>-83.589882251450121</v>
      </c>
      <c r="AK296" s="159" t="s">
        <v>31</v>
      </c>
      <c r="AL296" s="159"/>
      <c r="AM296" s="170">
        <v>4.9615984272098448</v>
      </c>
    </row>
    <row r="297" spans="1:39" ht="12.75" customHeight="1">
      <c r="A297" s="156" t="s">
        <v>776</v>
      </c>
      <c r="B297" s="156" t="s">
        <v>830</v>
      </c>
      <c r="C297" s="160">
        <v>12.55633450175263</v>
      </c>
      <c r="D297" s="160">
        <v>3.885895628267976</v>
      </c>
      <c r="E297" s="160">
        <v>-1.9000345363273508</v>
      </c>
      <c r="F297" s="160">
        <v>0.47645265496738032</v>
      </c>
      <c r="G297" s="160">
        <v>1.2093879505659291</v>
      </c>
      <c r="I297" s="160">
        <v>-0.15709832727001546</v>
      </c>
      <c r="J297" s="160">
        <v>6.8503850535994462E-2</v>
      </c>
      <c r="K297" s="160">
        <v>-7.6803727914072292E-2</v>
      </c>
      <c r="L297" s="160">
        <v>-6.8527428578071467E-2</v>
      </c>
      <c r="M297" s="160">
        <v>1.4124546378900822</v>
      </c>
      <c r="N297" s="160">
        <v>1.0051661837206596</v>
      </c>
      <c r="O297" s="160">
        <v>-79.383189322739412</v>
      </c>
      <c r="Q297" s="160">
        <v>12.379510383013923</v>
      </c>
      <c r="R297" s="160">
        <v>3.9570614669371333</v>
      </c>
      <c r="S297" s="160">
        <v>17.575873991548232</v>
      </c>
      <c r="T297" s="160">
        <v>-1.9753789668858619</v>
      </c>
      <c r="U297" s="160">
        <v>-1.9672599200955696</v>
      </c>
      <c r="V297" s="160">
        <v>-2.010202832032407</v>
      </c>
      <c r="W297" s="160">
        <v>1.8956369704799041</v>
      </c>
      <c r="X297" s="160">
        <v>1.4864079796572112</v>
      </c>
      <c r="Y297" s="160">
        <v>5.168963871085694</v>
      </c>
      <c r="Z297" s="160">
        <v>-79.133852098617638</v>
      </c>
      <c r="AA297" s="159" t="s">
        <v>31</v>
      </c>
      <c r="AB297" s="159"/>
      <c r="AC297" s="168">
        <v>-4.2731745495269697</v>
      </c>
      <c r="AE297" s="160">
        <v>31.354412202985706</v>
      </c>
      <c r="AF297" s="160">
        <v>14.298601211689235</v>
      </c>
      <c r="AG297" s="160">
        <v>8.5814069516048566</v>
      </c>
      <c r="AH297" s="160">
        <v>-1.0722257871673133</v>
      </c>
      <c r="AI297" s="160">
        <v>6.5439576286740699</v>
      </c>
      <c r="AJ297" s="160">
        <v>-82.64400494437578</v>
      </c>
      <c r="AK297" s="160">
        <v>84.362997915066416</v>
      </c>
      <c r="AL297" s="159"/>
      <c r="AM297" s="170">
        <v>-2.0122827938106314</v>
      </c>
    </row>
    <row r="298" spans="1:39" ht="12.75" customHeight="1">
      <c r="A298" s="156" t="s">
        <v>776</v>
      </c>
      <c r="B298" s="156" t="s">
        <v>831</v>
      </c>
      <c r="C298" s="160">
        <v>-7.3172483125089762</v>
      </c>
      <c r="D298" s="160">
        <v>-1.4803907530609106</v>
      </c>
      <c r="E298" s="160">
        <v>-3.2064436182276146</v>
      </c>
      <c r="F298" s="160">
        <v>14.865697951070418</v>
      </c>
      <c r="G298" s="160">
        <v>-5.8815860125526651</v>
      </c>
      <c r="I298" s="160">
        <v>-9.3466613953398461E-2</v>
      </c>
      <c r="J298" s="160">
        <v>-0.68193800003534744</v>
      </c>
      <c r="K298" s="160">
        <v>1.5629851018760381</v>
      </c>
      <c r="L298" s="160">
        <v>1.9180217581473211</v>
      </c>
      <c r="M298" s="160">
        <v>-0.2594702168143429</v>
      </c>
      <c r="N298" s="160">
        <v>0.46652435965449301</v>
      </c>
      <c r="O298" s="160">
        <v>32.456824179537449</v>
      </c>
      <c r="Q298" s="160">
        <v>-7.4038757422301016</v>
      </c>
      <c r="R298" s="160">
        <v>-2.1522334060021278</v>
      </c>
      <c r="S298" s="160">
        <v>-14.255939974989587</v>
      </c>
      <c r="T298" s="160">
        <v>-1.6935747524044988</v>
      </c>
      <c r="U298" s="160">
        <v>-1.3499221463406075</v>
      </c>
      <c r="V298" s="160">
        <v>-3.1224283384690135</v>
      </c>
      <c r="W298" s="160">
        <v>14.567655675551473</v>
      </c>
      <c r="X298" s="160">
        <v>15.401574412899301</v>
      </c>
      <c r="Y298" s="160">
        <v>9.0215898478272809</v>
      </c>
      <c r="Z298" s="160">
        <v>24.66626213592231</v>
      </c>
      <c r="AA298" s="160">
        <v>-17.645576002016636</v>
      </c>
      <c r="AB298" s="159"/>
      <c r="AC298" s="168">
        <v>2.8299197306855453</v>
      </c>
      <c r="AE298" s="160">
        <v>16.29661149806277</v>
      </c>
      <c r="AF298" s="160">
        <v>0.61109225023918401</v>
      </c>
      <c r="AG298" s="160">
        <v>31.79476170030058</v>
      </c>
      <c r="AH298" s="160">
        <v>-5.986853709771391</v>
      </c>
      <c r="AI298" s="160">
        <v>15.273458181770733</v>
      </c>
      <c r="AJ298" s="160">
        <v>-44.063798623884473</v>
      </c>
      <c r="AK298" s="159" t="s">
        <v>31</v>
      </c>
      <c r="AL298" s="159"/>
      <c r="AM298" s="170">
        <v>0.79951201268635863</v>
      </c>
    </row>
    <row r="299" spans="1:39" ht="12.75" customHeight="1">
      <c r="A299" s="156" t="s">
        <v>776</v>
      </c>
      <c r="B299" s="156" t="s">
        <v>835</v>
      </c>
      <c r="C299" s="160">
        <v>1.6600709256308803</v>
      </c>
      <c r="D299" s="160">
        <v>7.7551493526456134</v>
      </c>
      <c r="E299" s="160">
        <v>-0.72258668607531651</v>
      </c>
      <c r="F299" s="160">
        <v>-13.160517826122913</v>
      </c>
      <c r="G299" s="160">
        <v>-3.8940737868886548</v>
      </c>
      <c r="I299" s="160">
        <v>-0.27169007796155331</v>
      </c>
      <c r="J299" s="160">
        <v>-7.9609225514354592E-2</v>
      </c>
      <c r="K299" s="160">
        <v>1.3193702142664356</v>
      </c>
      <c r="L299" s="160">
        <v>1.7776040995204767</v>
      </c>
      <c r="M299" s="160">
        <v>6.8816132506555387</v>
      </c>
      <c r="N299" s="160">
        <v>5.0388365015894943</v>
      </c>
      <c r="O299" s="160">
        <v>-6.6474532492692315</v>
      </c>
      <c r="Q299" s="160">
        <v>1.3838705996772738</v>
      </c>
      <c r="R299" s="160">
        <v>7.6693663127941258</v>
      </c>
      <c r="S299" s="160">
        <v>-1.2457303596544158</v>
      </c>
      <c r="T299" s="160">
        <v>0.58724993468275732</v>
      </c>
      <c r="U299" s="160">
        <v>1.042172682890921</v>
      </c>
      <c r="V299" s="160">
        <v>-1.1537800687286057</v>
      </c>
      <c r="W299" s="160">
        <v>-7.1845605140447359</v>
      </c>
      <c r="X299" s="160">
        <v>-8.784818300554285</v>
      </c>
      <c r="Y299" s="160">
        <v>5.3877232450300916</v>
      </c>
      <c r="Z299" s="160">
        <v>-10.282670301682408</v>
      </c>
      <c r="AA299" s="160">
        <v>-39.953065415077724</v>
      </c>
      <c r="AB299" s="159"/>
      <c r="AC299" s="168">
        <v>1.5725146186345575</v>
      </c>
      <c r="AD299" s="160">
        <f t="shared" ref="AD299:AD300" si="2">+AD184/AD180*100-100</f>
        <v>-2.0807670219829362</v>
      </c>
      <c r="AE299" s="160">
        <v>-5.8462840855254496</v>
      </c>
      <c r="AF299" s="160">
        <v>-3.9473836302058554</v>
      </c>
      <c r="AG299" s="160">
        <v>-20.020841474534322</v>
      </c>
      <c r="AH299" s="160">
        <v>-3.6718021220227963</v>
      </c>
      <c r="AI299" s="160">
        <v>-7.3745184691415524</v>
      </c>
      <c r="AJ299" s="160">
        <v>-9.1914041158258915</v>
      </c>
      <c r="AK299" s="160">
        <v>-11.603694374475227</v>
      </c>
      <c r="AL299" s="159"/>
      <c r="AM299" s="170">
        <v>-3.0032151424862708</v>
      </c>
    </row>
    <row r="300" spans="1:39" ht="12.75" customHeight="1">
      <c r="A300" s="156" t="s">
        <v>776</v>
      </c>
      <c r="B300" s="156" t="s">
        <v>829</v>
      </c>
      <c r="C300" s="160">
        <v>-10.398731309469873</v>
      </c>
      <c r="D300" s="160">
        <v>-4.336699941887634</v>
      </c>
      <c r="E300" s="160">
        <v>-2.5354930870471111</v>
      </c>
      <c r="F300" s="160">
        <v>-4.6726169120177055</v>
      </c>
      <c r="G300" s="160">
        <v>-5.9364072603752449</v>
      </c>
      <c r="I300" s="160">
        <v>-4.0370595134076176E-2</v>
      </c>
      <c r="J300" s="160">
        <v>-0.17738180935843173</v>
      </c>
      <c r="K300" s="160">
        <v>1.3588569072276462</v>
      </c>
      <c r="L300" s="160">
        <v>1.8358317481996098</v>
      </c>
      <c r="M300" s="160">
        <v>5.6048927184895803</v>
      </c>
      <c r="N300" s="160">
        <v>4.6761246171966464</v>
      </c>
      <c r="O300" s="160">
        <v>-15.099514055065141</v>
      </c>
      <c r="Q300" s="160">
        <v>-10.434903874887924</v>
      </c>
      <c r="R300" s="160">
        <v>-4.5063892344227039</v>
      </c>
      <c r="S300" s="160">
        <v>-3.9236479321314874</v>
      </c>
      <c r="T300" s="160">
        <v>-1.211089902765065</v>
      </c>
      <c r="U300" s="160">
        <v>-0.74620872591287413</v>
      </c>
      <c r="V300" s="160">
        <v>-3.103760312291588</v>
      </c>
      <c r="W300" s="160">
        <v>0.67038064140728271</v>
      </c>
      <c r="X300" s="160">
        <v>-0.21498968451121811</v>
      </c>
      <c r="Y300" s="160">
        <v>7.369937946651782</v>
      </c>
      <c r="Z300" s="160">
        <v>-20.13955266679412</v>
      </c>
      <c r="AA300" s="160">
        <v>-58.296806512210395</v>
      </c>
      <c r="AB300" s="159"/>
      <c r="AC300" s="168">
        <v>2.1698802277336582</v>
      </c>
      <c r="AD300" s="160">
        <f t="shared" si="2"/>
        <v>-1.4232877623359173</v>
      </c>
      <c r="AE300" s="160">
        <v>-10.027423556835323</v>
      </c>
      <c r="AF300" s="160">
        <v>13.449915235497883</v>
      </c>
      <c r="AG300" s="160">
        <v>-3.6101795225882785</v>
      </c>
      <c r="AH300" s="160">
        <v>-0.64528024166306464</v>
      </c>
      <c r="AI300" s="160">
        <v>-0.41535115657853905</v>
      </c>
      <c r="AJ300" s="160">
        <v>-13.972145939584157</v>
      </c>
      <c r="AK300" s="160">
        <v>-36.361633372502929</v>
      </c>
      <c r="AL300" s="159"/>
      <c r="AM300" s="170">
        <v>2.5857030004507258</v>
      </c>
    </row>
    <row r="301" spans="1:39" ht="12.75" customHeight="1">
      <c r="A301" s="156" t="s">
        <v>776</v>
      </c>
      <c r="B301" s="156" t="s">
        <v>830</v>
      </c>
      <c r="C301" s="160">
        <v>-4.5749453156860636</v>
      </c>
      <c r="D301" s="160">
        <v>2.5166694463259165</v>
      </c>
      <c r="E301" s="160">
        <v>-0.241288457057</v>
      </c>
      <c r="F301" s="160">
        <v>0.38783128363820357</v>
      </c>
      <c r="G301" s="160">
        <v>-4.0989159079922448</v>
      </c>
      <c r="I301" s="160">
        <v>0.17522902816040775</v>
      </c>
      <c r="J301" s="160">
        <v>0.20896016606191273</v>
      </c>
      <c r="K301" s="160">
        <v>1.5400145458968775</v>
      </c>
      <c r="L301" s="160">
        <v>1.7443167642692328</v>
      </c>
      <c r="M301" s="160">
        <v>4.7254398775470117</v>
      </c>
      <c r="N301" s="160">
        <v>4.9888499647781881</v>
      </c>
      <c r="O301" s="160">
        <v>-22.982306280054932</v>
      </c>
      <c r="Q301" s="160">
        <v>-4.407732919741199</v>
      </c>
      <c r="R301" s="160">
        <v>2.7308884490420988</v>
      </c>
      <c r="S301" s="160">
        <v>-7.3517399117791378</v>
      </c>
      <c r="T301" s="160">
        <v>1.2950102115036628</v>
      </c>
      <c r="U301" s="160">
        <v>1.4988194722055406</v>
      </c>
      <c r="V301" s="160">
        <v>0.42045723011814295</v>
      </c>
      <c r="W301" s="160">
        <v>5.1315978953198469</v>
      </c>
      <c r="X301" s="160">
        <v>5.3960295692735798</v>
      </c>
      <c r="Y301" s="160">
        <v>3.0905333101543224</v>
      </c>
      <c r="Z301" s="160">
        <v>-26.139196779910499</v>
      </c>
      <c r="AA301" s="160">
        <v>-56.858133201287451</v>
      </c>
      <c r="AB301" s="159"/>
      <c r="AC301" s="168">
        <v>5.0873850824967617</v>
      </c>
      <c r="AD301" s="160">
        <f>+AD186/AD182*100-100</f>
        <v>1.8196802459801802</v>
      </c>
      <c r="AE301" s="160">
        <v>-7.7823339163723899</v>
      </c>
      <c r="AF301" s="160">
        <v>-4.7461293371398456</v>
      </c>
      <c r="AG301" s="160">
        <v>-1.8379537448307568</v>
      </c>
      <c r="AH301" s="160">
        <v>1.5215601919128312</v>
      </c>
      <c r="AI301" s="160">
        <v>0.82261181712882747</v>
      </c>
      <c r="AJ301" s="160">
        <v>-17.366996652660077</v>
      </c>
      <c r="AK301" s="160">
        <v>-54.062258198916737</v>
      </c>
      <c r="AL301" s="159"/>
      <c r="AM301" s="170">
        <v>3.5614993768574297</v>
      </c>
    </row>
    <row r="302" spans="1:39" ht="12.75" customHeight="1">
      <c r="A302" s="156" t="s">
        <v>776</v>
      </c>
      <c r="B302" s="156" t="s">
        <v>845</v>
      </c>
      <c r="AE302" s="160">
        <v>-5.8523426143352308</v>
      </c>
      <c r="AF302" s="160">
        <v>7.063231274759687</v>
      </c>
      <c r="AG302" s="160">
        <v>-5.0769230769230811</v>
      </c>
      <c r="AH302" s="160">
        <v>-0.23604786749207299</v>
      </c>
      <c r="AI302" s="160">
        <v>13.496702376382737</v>
      </c>
      <c r="AJ302" s="160">
        <v>-36.216155319388641</v>
      </c>
      <c r="AK302" s="160">
        <v>-54.676118626430807</v>
      </c>
      <c r="AL302" s="159"/>
      <c r="AM302" s="170">
        <v>5.9442247450814456</v>
      </c>
    </row>
  </sheetData>
  <mergeCells count="50">
    <mergeCell ref="R5:R6"/>
    <mergeCell ref="C4:G4"/>
    <mergeCell ref="I4:O4"/>
    <mergeCell ref="Q4:AC4"/>
    <mergeCell ref="AE4:AM4"/>
    <mergeCell ref="C5:C6"/>
    <mergeCell ref="D5:D6"/>
    <mergeCell ref="E5:E6"/>
    <mergeCell ref="F5:F6"/>
    <mergeCell ref="G5:G6"/>
    <mergeCell ref="I5:I6"/>
    <mergeCell ref="J5:J6"/>
    <mergeCell ref="K5:L5"/>
    <mergeCell ref="M5:N5"/>
    <mergeCell ref="O5:O6"/>
    <mergeCell ref="Q5:Q6"/>
    <mergeCell ref="T5:V5"/>
    <mergeCell ref="W5:Y5"/>
    <mergeCell ref="Z5:Z6"/>
    <mergeCell ref="AA5:AA6"/>
    <mergeCell ref="AB5:AB6"/>
    <mergeCell ref="AJ5:AJ6"/>
    <mergeCell ref="AK5:AK6"/>
    <mergeCell ref="AL5:AL6"/>
    <mergeCell ref="AM5:AM6"/>
    <mergeCell ref="C8:G8"/>
    <mergeCell ref="I8:L8"/>
    <mergeCell ref="M8:N8"/>
    <mergeCell ref="Q8:AC8"/>
    <mergeCell ref="AE8:AM8"/>
    <mergeCell ref="AC5:AC6"/>
    <mergeCell ref="AE5:AE6"/>
    <mergeCell ref="AF5:AF6"/>
    <mergeCell ref="AG5:AG6"/>
    <mergeCell ref="AH5:AH6"/>
    <mergeCell ref="AI5:AI6"/>
    <mergeCell ref="S5:S6"/>
    <mergeCell ref="C189:G189"/>
    <mergeCell ref="I189:O189"/>
    <mergeCell ref="Q189:AC189"/>
    <mergeCell ref="AE189:AM189"/>
    <mergeCell ref="C39:G39"/>
    <mergeCell ref="I39:O39"/>
    <mergeCell ref="Q39:AC39"/>
    <mergeCell ref="AE39:AM39"/>
    <mergeCell ref="C70:G70"/>
    <mergeCell ref="I70:L70"/>
    <mergeCell ref="M70:N70"/>
    <mergeCell ref="Q70:AC70"/>
    <mergeCell ref="AE70:AM70"/>
  </mergeCells>
  <printOptions horizontalCentered="1" verticalCentered="1"/>
  <pageMargins left="0.39370078740157483" right="0.39370078740157483" top="0.98425196850393704" bottom="0.78740157480314965" header="0" footer="0"/>
  <pageSetup paperSize="9" scale="77" orientation="portrait" horizontalDpi="4294967292" verticalDpi="300"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Q502"/>
  <sheetViews>
    <sheetView showGridLines="0" zoomScaleNormal="100" workbookViewId="0">
      <pane xSplit="2" ySplit="9" topLeftCell="C328" activePane="bottomRight" state="frozen"/>
      <selection activeCell="B326" sqref="B326:B328"/>
      <selection pane="topRight" activeCell="B326" sqref="B326:B328"/>
      <selection pane="bottomLeft" activeCell="B326" sqref="B326:B328"/>
      <selection pane="bottomRight" activeCell="A357" sqref="A357"/>
    </sheetView>
  </sheetViews>
  <sheetFormatPr baseColWidth="10" defaultColWidth="11.44140625" defaultRowHeight="10.199999999999999"/>
  <cols>
    <col min="1" max="1" width="1.5546875" style="41" customWidth="1"/>
    <col min="2" max="2" width="9.5546875" style="41" customWidth="1"/>
    <col min="3" max="15" width="10.6640625" style="41" customWidth="1"/>
    <col min="16" max="16" width="1.6640625" style="41" customWidth="1"/>
    <col min="17" max="29" width="10.6640625" style="41" customWidth="1"/>
    <col min="30" max="30" width="1.6640625" style="41" customWidth="1"/>
    <col min="31" max="43" width="10.6640625" style="41" customWidth="1"/>
    <col min="44" max="44" width="1.6640625" style="41" customWidth="1"/>
    <col min="45" max="50" width="10.6640625" style="41" customWidth="1"/>
    <col min="51" max="51" width="1.6640625" style="41" customWidth="1"/>
    <col min="52" max="55" width="10.6640625" style="41" customWidth="1"/>
    <col min="56" max="56" width="1.6640625" style="41" customWidth="1"/>
    <col min="57" max="62" width="10.6640625" style="41" customWidth="1"/>
    <col min="63" max="16384" width="11.44140625" style="41"/>
  </cols>
  <sheetData>
    <row r="1" spans="1:62" ht="6" customHeight="1">
      <c r="A1" s="6"/>
      <c r="B1" s="6"/>
      <c r="C1" s="12"/>
      <c r="D1" s="12"/>
      <c r="E1" s="12"/>
      <c r="F1" s="12"/>
      <c r="G1" s="12"/>
      <c r="H1" s="12"/>
      <c r="I1" s="12"/>
      <c r="J1" s="12"/>
      <c r="K1" s="12"/>
      <c r="L1" s="12"/>
      <c r="M1" s="12"/>
      <c r="N1" s="12"/>
      <c r="O1" s="12"/>
      <c r="P1" s="11"/>
      <c r="Q1" s="14"/>
      <c r="R1" s="14"/>
      <c r="S1" s="14"/>
      <c r="T1" s="14"/>
      <c r="U1" s="14"/>
      <c r="V1" s="14"/>
      <c r="W1" s="14"/>
      <c r="X1" s="14"/>
      <c r="Y1" s="14"/>
      <c r="Z1" s="14"/>
      <c r="AA1" s="14"/>
      <c r="AB1" s="14"/>
      <c r="AC1" s="14"/>
      <c r="AD1" s="16"/>
      <c r="AE1" s="12"/>
      <c r="AF1" s="12"/>
      <c r="AG1" s="12"/>
      <c r="AH1" s="12"/>
      <c r="AI1" s="12"/>
      <c r="AJ1" s="12"/>
      <c r="AK1" s="12"/>
      <c r="AL1" s="12"/>
      <c r="AM1" s="12"/>
      <c r="AN1" s="12"/>
      <c r="AO1" s="12"/>
      <c r="AP1" s="12"/>
      <c r="AQ1" s="12"/>
      <c r="AR1" s="11"/>
      <c r="AS1" s="39"/>
      <c r="AT1" s="39"/>
      <c r="AU1" s="39"/>
      <c r="AV1" s="39"/>
      <c r="AW1" s="39"/>
      <c r="AX1" s="39"/>
      <c r="AY1" s="40"/>
      <c r="AZ1" s="39"/>
      <c r="BA1" s="39"/>
      <c r="BB1" s="39"/>
      <c r="BC1" s="39"/>
      <c r="BD1" s="40"/>
      <c r="BE1" s="12"/>
      <c r="BF1" s="12"/>
      <c r="BG1" s="12"/>
      <c r="BH1" s="12"/>
      <c r="BI1" s="12"/>
      <c r="BJ1" s="12"/>
    </row>
    <row r="2" spans="1:62" ht="6" customHeight="1">
      <c r="A2" s="6"/>
      <c r="B2" s="6"/>
      <c r="C2" s="59"/>
      <c r="D2" s="59"/>
      <c r="E2" s="59"/>
      <c r="F2" s="59"/>
      <c r="G2" s="59"/>
      <c r="H2" s="59"/>
      <c r="I2" s="59"/>
      <c r="J2" s="59"/>
      <c r="K2" s="59"/>
      <c r="L2" s="59"/>
      <c r="M2" s="59"/>
      <c r="N2" s="59"/>
      <c r="O2" s="59"/>
      <c r="P2" s="6"/>
      <c r="Q2" s="14"/>
      <c r="R2" s="14"/>
      <c r="S2" s="6"/>
      <c r="T2" s="6"/>
      <c r="U2" s="6"/>
      <c r="V2" s="6"/>
      <c r="W2" s="6"/>
      <c r="X2" s="6"/>
      <c r="Y2" s="6"/>
      <c r="Z2" s="14"/>
      <c r="AA2" s="6"/>
      <c r="AB2" s="6"/>
      <c r="AC2" s="6"/>
      <c r="AD2" s="6"/>
      <c r="AE2" s="59"/>
      <c r="AF2" s="59"/>
      <c r="AG2" s="6"/>
      <c r="AH2" s="6"/>
      <c r="AI2" s="6"/>
      <c r="AJ2" s="6"/>
      <c r="AK2" s="6"/>
      <c r="AL2" s="6"/>
      <c r="AM2" s="6"/>
      <c r="AN2" s="59"/>
      <c r="AO2" s="6"/>
      <c r="AP2" s="59"/>
      <c r="AQ2" s="6"/>
      <c r="AR2" s="6"/>
      <c r="AS2" s="60"/>
      <c r="AT2" s="35"/>
      <c r="AU2" s="35"/>
      <c r="AV2" s="35"/>
      <c r="AW2" s="58"/>
      <c r="AX2" s="58"/>
      <c r="AY2" s="6"/>
      <c r="AZ2" s="35"/>
      <c r="BA2" s="35"/>
      <c r="BB2" s="58"/>
      <c r="BC2" s="58"/>
      <c r="BD2" s="6"/>
      <c r="BE2" s="35"/>
      <c r="BF2" s="35"/>
      <c r="BG2" s="35"/>
      <c r="BH2" s="58"/>
      <c r="BI2" s="58"/>
      <c r="BJ2" s="58"/>
    </row>
    <row r="3" spans="1:62" ht="30" customHeight="1">
      <c r="A3" s="6"/>
      <c r="B3" s="3"/>
      <c r="C3" s="239" t="s">
        <v>688</v>
      </c>
      <c r="D3" s="239"/>
      <c r="E3" s="239"/>
      <c r="F3" s="239"/>
      <c r="G3" s="239"/>
      <c r="H3" s="239"/>
      <c r="I3" s="239"/>
      <c r="J3" s="239"/>
      <c r="K3" s="239"/>
      <c r="L3" s="239"/>
      <c r="M3" s="239"/>
      <c r="N3" s="239"/>
      <c r="O3" s="239"/>
      <c r="P3" s="6"/>
      <c r="Q3" s="240" t="s">
        <v>1</v>
      </c>
      <c r="R3" s="240"/>
      <c r="S3" s="240"/>
      <c r="T3" s="240"/>
      <c r="U3" s="240"/>
      <c r="V3" s="240"/>
      <c r="W3" s="240"/>
      <c r="X3" s="240"/>
      <c r="Y3" s="240"/>
      <c r="Z3" s="240"/>
      <c r="AA3" s="240"/>
      <c r="AB3" s="240"/>
      <c r="AC3" s="240"/>
      <c r="AD3" s="6"/>
      <c r="AE3" s="241" t="s">
        <v>234</v>
      </c>
      <c r="AF3" s="241"/>
      <c r="AG3" s="241"/>
      <c r="AH3" s="241"/>
      <c r="AI3" s="241"/>
      <c r="AJ3" s="241"/>
      <c r="AK3" s="241"/>
      <c r="AL3" s="241"/>
      <c r="AM3" s="241"/>
      <c r="AN3" s="241"/>
      <c r="AO3" s="241"/>
      <c r="AP3" s="241"/>
      <c r="AQ3" s="241"/>
      <c r="AR3" s="6"/>
      <c r="AS3" s="241" t="s">
        <v>666</v>
      </c>
      <c r="AT3" s="241"/>
      <c r="AU3" s="241"/>
      <c r="AV3" s="241"/>
      <c r="AW3" s="241"/>
      <c r="AX3" s="241"/>
      <c r="AY3" s="6"/>
      <c r="AZ3" s="237" t="s">
        <v>236</v>
      </c>
      <c r="BA3" s="237"/>
      <c r="BB3" s="237"/>
      <c r="BC3" s="237"/>
      <c r="BD3" s="6"/>
      <c r="BE3" s="238" t="s">
        <v>190</v>
      </c>
      <c r="BF3" s="238"/>
      <c r="BG3" s="238"/>
      <c r="BH3" s="238"/>
      <c r="BI3" s="238"/>
      <c r="BJ3" s="238"/>
    </row>
    <row r="4" spans="1:62" s="89" customFormat="1" ht="12.75" customHeight="1">
      <c r="A4" s="6"/>
      <c r="B4" s="5"/>
      <c r="C4" s="231" t="s">
        <v>18</v>
      </c>
      <c r="D4" s="228" t="s">
        <v>129</v>
      </c>
      <c r="E4" s="230"/>
      <c r="F4" s="230"/>
      <c r="G4" s="230"/>
      <c r="H4" s="230"/>
      <c r="I4" s="230"/>
      <c r="J4" s="230"/>
      <c r="K4" s="230"/>
      <c r="L4" s="228" t="s">
        <v>130</v>
      </c>
      <c r="M4" s="229"/>
      <c r="N4" s="228" t="s">
        <v>131</v>
      </c>
      <c r="O4" s="229"/>
      <c r="P4" s="6"/>
      <c r="Q4" s="232" t="s">
        <v>18</v>
      </c>
      <c r="R4" s="228" t="s">
        <v>129</v>
      </c>
      <c r="S4" s="230"/>
      <c r="T4" s="230"/>
      <c r="U4" s="230"/>
      <c r="V4" s="230"/>
      <c r="W4" s="230"/>
      <c r="X4" s="230"/>
      <c r="Y4" s="230"/>
      <c r="Z4" s="228" t="s">
        <v>130</v>
      </c>
      <c r="AA4" s="229"/>
      <c r="AB4" s="228" t="s">
        <v>131</v>
      </c>
      <c r="AC4" s="229"/>
      <c r="AD4" s="6"/>
      <c r="AE4" s="236" t="s">
        <v>18</v>
      </c>
      <c r="AF4" s="194" t="s">
        <v>129</v>
      </c>
      <c r="AG4" s="194"/>
      <c r="AH4" s="194"/>
      <c r="AI4" s="194"/>
      <c r="AJ4" s="194"/>
      <c r="AK4" s="194"/>
      <c r="AL4" s="194"/>
      <c r="AM4" s="194"/>
      <c r="AN4" s="212" t="s">
        <v>130</v>
      </c>
      <c r="AO4" s="212"/>
      <c r="AP4" s="194" t="s">
        <v>131</v>
      </c>
      <c r="AQ4" s="194"/>
      <c r="AR4" s="6"/>
      <c r="AS4" s="236" t="s">
        <v>22</v>
      </c>
      <c r="AT4" s="243" t="s">
        <v>235</v>
      </c>
      <c r="AU4" s="244"/>
      <c r="AV4" s="245"/>
      <c r="AW4" s="194" t="s">
        <v>716</v>
      </c>
      <c r="AX4" s="212" t="s">
        <v>717</v>
      </c>
      <c r="AY4" s="6"/>
      <c r="AZ4" s="237" t="s">
        <v>667</v>
      </c>
      <c r="BA4" s="212" t="s">
        <v>689</v>
      </c>
      <c r="BB4" s="194" t="s">
        <v>690</v>
      </c>
      <c r="BC4" s="194" t="s">
        <v>114</v>
      </c>
      <c r="BD4" s="6"/>
      <c r="BE4" s="242" t="s">
        <v>134</v>
      </c>
      <c r="BF4" s="246" t="s">
        <v>740</v>
      </c>
      <c r="BG4" s="247"/>
      <c r="BH4" s="247"/>
      <c r="BI4" s="248"/>
      <c r="BJ4" s="194" t="s">
        <v>720</v>
      </c>
    </row>
    <row r="5" spans="1:62" s="89" customFormat="1" ht="12.75" customHeight="1">
      <c r="A5" s="6"/>
      <c r="B5" s="5"/>
      <c r="C5" s="231"/>
      <c r="D5" s="224" t="s">
        <v>22</v>
      </c>
      <c r="E5" s="194" t="s">
        <v>228</v>
      </c>
      <c r="F5" s="194"/>
      <c r="G5" s="194"/>
      <c r="H5" s="228" t="s">
        <v>229</v>
      </c>
      <c r="I5" s="230"/>
      <c r="J5" s="230"/>
      <c r="K5" s="230"/>
      <c r="L5" s="224" t="s">
        <v>22</v>
      </c>
      <c r="M5" s="224" t="s">
        <v>230</v>
      </c>
      <c r="N5" s="194" t="s">
        <v>18</v>
      </c>
      <c r="O5" s="194" t="s">
        <v>748</v>
      </c>
      <c r="P5" s="6"/>
      <c r="Q5" s="233"/>
      <c r="R5" s="224" t="s">
        <v>22</v>
      </c>
      <c r="S5" s="194" t="s">
        <v>228</v>
      </c>
      <c r="T5" s="194"/>
      <c r="U5" s="194"/>
      <c r="V5" s="228" t="s">
        <v>229</v>
      </c>
      <c r="W5" s="230"/>
      <c r="X5" s="230"/>
      <c r="Y5" s="230"/>
      <c r="Z5" s="224" t="s">
        <v>22</v>
      </c>
      <c r="AA5" s="224" t="s">
        <v>230</v>
      </c>
      <c r="AB5" s="194" t="s">
        <v>18</v>
      </c>
      <c r="AC5" s="194" t="s">
        <v>748</v>
      </c>
      <c r="AD5" s="6"/>
      <c r="AE5" s="236"/>
      <c r="AF5" s="194" t="s">
        <v>22</v>
      </c>
      <c r="AG5" s="194" t="s">
        <v>228</v>
      </c>
      <c r="AH5" s="194"/>
      <c r="AI5" s="194"/>
      <c r="AJ5" s="194" t="s">
        <v>229</v>
      </c>
      <c r="AK5" s="194"/>
      <c r="AL5" s="194"/>
      <c r="AM5" s="194"/>
      <c r="AN5" s="194" t="s">
        <v>22</v>
      </c>
      <c r="AO5" s="194" t="s">
        <v>230</v>
      </c>
      <c r="AP5" s="194" t="s">
        <v>18</v>
      </c>
      <c r="AQ5" s="194" t="s">
        <v>748</v>
      </c>
      <c r="AR5" s="6"/>
      <c r="AS5" s="236"/>
      <c r="AT5" s="194" t="s">
        <v>20</v>
      </c>
      <c r="AU5" s="220" t="s">
        <v>689</v>
      </c>
      <c r="AV5" s="213" t="s">
        <v>24</v>
      </c>
      <c r="AW5" s="194"/>
      <c r="AX5" s="212"/>
      <c r="AY5" s="6"/>
      <c r="AZ5" s="237"/>
      <c r="BA5" s="212"/>
      <c r="BB5" s="194"/>
      <c r="BC5" s="194"/>
      <c r="BD5" s="6"/>
      <c r="BE5" s="242"/>
      <c r="BF5" s="220" t="s">
        <v>22</v>
      </c>
      <c r="BG5" s="220" t="s">
        <v>227</v>
      </c>
      <c r="BH5" s="220" t="s">
        <v>690</v>
      </c>
      <c r="BI5" s="220" t="s">
        <v>114</v>
      </c>
      <c r="BJ5" s="194"/>
    </row>
    <row r="6" spans="1:62" s="89" customFormat="1" ht="60" customHeight="1">
      <c r="A6" s="6"/>
      <c r="B6" s="5"/>
      <c r="C6" s="231"/>
      <c r="D6" s="235"/>
      <c r="E6" s="96" t="s">
        <v>22</v>
      </c>
      <c r="F6" s="96" t="s">
        <v>226</v>
      </c>
      <c r="G6" s="96" t="s">
        <v>114</v>
      </c>
      <c r="H6" s="96" t="s">
        <v>22</v>
      </c>
      <c r="I6" s="96" t="s">
        <v>231</v>
      </c>
      <c r="J6" s="97" t="s">
        <v>232</v>
      </c>
      <c r="K6" s="97" t="s">
        <v>233</v>
      </c>
      <c r="L6" s="235"/>
      <c r="M6" s="235"/>
      <c r="N6" s="194"/>
      <c r="O6" s="194"/>
      <c r="P6" s="6"/>
      <c r="Q6" s="234"/>
      <c r="R6" s="235"/>
      <c r="S6" s="96" t="s">
        <v>22</v>
      </c>
      <c r="T6" s="96" t="s">
        <v>226</v>
      </c>
      <c r="U6" s="96" t="s">
        <v>114</v>
      </c>
      <c r="V6" s="96" t="s">
        <v>22</v>
      </c>
      <c r="W6" s="96" t="s">
        <v>231</v>
      </c>
      <c r="X6" s="96" t="s">
        <v>232</v>
      </c>
      <c r="Y6" s="96" t="s">
        <v>233</v>
      </c>
      <c r="Z6" s="235"/>
      <c r="AA6" s="235"/>
      <c r="AB6" s="194"/>
      <c r="AC6" s="194"/>
      <c r="AD6" s="6"/>
      <c r="AE6" s="236"/>
      <c r="AF6" s="194"/>
      <c r="AG6" s="96" t="s">
        <v>22</v>
      </c>
      <c r="AH6" s="96" t="s">
        <v>226</v>
      </c>
      <c r="AI6" s="96" t="s">
        <v>114</v>
      </c>
      <c r="AJ6" s="96" t="s">
        <v>22</v>
      </c>
      <c r="AK6" s="96" t="s">
        <v>231</v>
      </c>
      <c r="AL6" s="97" t="s">
        <v>232</v>
      </c>
      <c r="AM6" s="97" t="s">
        <v>233</v>
      </c>
      <c r="AN6" s="194"/>
      <c r="AO6" s="194"/>
      <c r="AP6" s="194"/>
      <c r="AQ6" s="194"/>
      <c r="AR6" s="6"/>
      <c r="AS6" s="236"/>
      <c r="AT6" s="194"/>
      <c r="AU6" s="221"/>
      <c r="AV6" s="214"/>
      <c r="AW6" s="194"/>
      <c r="AX6" s="212"/>
      <c r="AY6" s="6"/>
      <c r="AZ6" s="237"/>
      <c r="BA6" s="212"/>
      <c r="BB6" s="194"/>
      <c r="BC6" s="194"/>
      <c r="BD6" s="6"/>
      <c r="BE6" s="242"/>
      <c r="BF6" s="221"/>
      <c r="BG6" s="221"/>
      <c r="BH6" s="221"/>
      <c r="BI6" s="221"/>
      <c r="BJ6" s="194"/>
    </row>
    <row r="7" spans="1:62" ht="8.1" customHeight="1">
      <c r="A7" s="6"/>
      <c r="B7" s="6"/>
      <c r="C7" s="6"/>
      <c r="D7" s="6"/>
      <c r="E7" s="6"/>
      <c r="F7" s="6"/>
      <c r="G7" s="6"/>
      <c r="H7" s="6"/>
      <c r="I7" s="6"/>
      <c r="J7" s="6"/>
      <c r="K7" s="6"/>
      <c r="L7" s="6"/>
      <c r="M7" s="6"/>
      <c r="N7" s="6"/>
      <c r="O7" s="6"/>
      <c r="P7" s="6"/>
      <c r="Q7" s="7"/>
      <c r="R7" s="7"/>
      <c r="S7" s="7"/>
      <c r="T7" s="7"/>
      <c r="U7" s="7"/>
      <c r="V7" s="7"/>
      <c r="W7" s="7"/>
      <c r="X7" s="7"/>
      <c r="Y7" s="7"/>
      <c r="Z7" s="7"/>
      <c r="AA7" s="7"/>
      <c r="AB7" s="7"/>
      <c r="AC7" s="7"/>
      <c r="AD7" s="6"/>
      <c r="AE7" s="6"/>
      <c r="AF7" s="6"/>
      <c r="AG7" s="6"/>
      <c r="AH7" s="6"/>
      <c r="AI7" s="6"/>
      <c r="AJ7" s="6"/>
      <c r="AK7" s="6"/>
      <c r="AL7" s="6"/>
      <c r="AM7" s="6"/>
      <c r="AN7" s="6"/>
      <c r="AO7" s="6"/>
      <c r="AP7" s="6"/>
      <c r="AQ7" s="6"/>
      <c r="AR7" s="6"/>
      <c r="AS7" s="6"/>
      <c r="AT7" s="6"/>
      <c r="AU7" s="6"/>
      <c r="AV7" s="6"/>
      <c r="AW7" s="13"/>
      <c r="AX7" s="13"/>
      <c r="AY7" s="6"/>
      <c r="AZ7" s="6"/>
      <c r="BA7" s="6"/>
      <c r="BB7" s="13"/>
      <c r="BC7" s="13"/>
      <c r="BD7" s="6"/>
      <c r="BE7" s="6"/>
      <c r="BF7" s="6"/>
      <c r="BG7" s="6"/>
      <c r="BH7" s="13"/>
      <c r="BI7" s="13"/>
      <c r="BJ7" s="13"/>
    </row>
    <row r="8" spans="1:62" ht="15" customHeight="1">
      <c r="A8" s="6"/>
      <c r="B8" s="5"/>
      <c r="C8" s="187" t="s">
        <v>29</v>
      </c>
      <c r="D8" s="187"/>
      <c r="E8" s="187"/>
      <c r="F8" s="187"/>
      <c r="G8" s="187"/>
      <c r="H8" s="187"/>
      <c r="I8" s="187"/>
      <c r="J8" s="187"/>
      <c r="K8" s="187"/>
      <c r="L8" s="187"/>
      <c r="M8" s="187"/>
      <c r="N8" s="187"/>
      <c r="O8" s="187"/>
      <c r="P8" s="6"/>
      <c r="Q8" s="187" t="s">
        <v>95</v>
      </c>
      <c r="R8" s="187"/>
      <c r="S8" s="187"/>
      <c r="T8" s="187"/>
      <c r="U8" s="187"/>
      <c r="V8" s="187"/>
      <c r="W8" s="187"/>
      <c r="X8" s="187"/>
      <c r="Y8" s="187"/>
      <c r="Z8" s="187"/>
      <c r="AA8" s="187"/>
      <c r="AB8" s="187"/>
      <c r="AC8" s="187"/>
      <c r="AD8" s="6"/>
      <c r="AE8" s="187" t="s">
        <v>29</v>
      </c>
      <c r="AF8" s="187"/>
      <c r="AG8" s="187"/>
      <c r="AH8" s="187"/>
      <c r="AI8" s="187"/>
      <c r="AJ8" s="187"/>
      <c r="AK8" s="187"/>
      <c r="AL8" s="187"/>
      <c r="AM8" s="187"/>
      <c r="AN8" s="187"/>
      <c r="AO8" s="187"/>
      <c r="AP8" s="187"/>
      <c r="AQ8" s="187"/>
      <c r="AR8" s="6"/>
      <c r="AS8" s="187" t="s">
        <v>29</v>
      </c>
      <c r="AT8" s="187"/>
      <c r="AU8" s="187"/>
      <c r="AV8" s="187"/>
      <c r="AW8" s="187"/>
      <c r="AX8" s="187"/>
      <c r="AY8" s="6"/>
      <c r="AZ8" s="187" t="s">
        <v>29</v>
      </c>
      <c r="BA8" s="187"/>
      <c r="BB8" s="187"/>
      <c r="BC8" s="187"/>
      <c r="BD8" s="6"/>
      <c r="BE8" s="187" t="s">
        <v>29</v>
      </c>
      <c r="BF8" s="187"/>
      <c r="BG8" s="187"/>
      <c r="BH8" s="187"/>
      <c r="BI8" s="187"/>
      <c r="BJ8" s="187"/>
    </row>
    <row r="9" spans="1:62" s="67" customFormat="1" ht="12.75" customHeight="1">
      <c r="A9" s="10"/>
      <c r="B9" s="9"/>
      <c r="C9" s="42"/>
      <c r="D9" s="42"/>
      <c r="E9" s="42"/>
      <c r="F9" s="42"/>
      <c r="G9" s="61"/>
      <c r="H9" s="42"/>
      <c r="I9" s="42"/>
      <c r="J9" s="42"/>
      <c r="K9" s="42"/>
      <c r="L9" s="62"/>
      <c r="M9" s="42"/>
      <c r="N9" s="9"/>
      <c r="O9" s="62"/>
      <c r="P9" s="10"/>
      <c r="Q9" s="9"/>
      <c r="R9" s="9"/>
      <c r="S9" s="9"/>
      <c r="T9" s="9"/>
      <c r="U9" s="37"/>
      <c r="V9" s="9"/>
      <c r="W9" s="9"/>
      <c r="X9" s="9"/>
      <c r="Y9" s="9"/>
      <c r="Z9" s="9"/>
      <c r="AA9" s="9"/>
      <c r="AB9" s="9"/>
      <c r="AC9" s="9"/>
      <c r="AD9" s="10"/>
      <c r="AE9" s="63"/>
      <c r="AF9" s="63"/>
      <c r="AG9" s="63"/>
      <c r="AH9" s="61"/>
      <c r="AI9" s="61"/>
      <c r="AJ9" s="63"/>
      <c r="AK9" s="61"/>
      <c r="AL9" s="61"/>
      <c r="AM9" s="61"/>
      <c r="AN9" s="63"/>
      <c r="AO9" s="63"/>
      <c r="AP9" s="101"/>
      <c r="AQ9" s="65"/>
      <c r="AR9" s="10"/>
      <c r="AS9" s="62"/>
      <c r="AT9" s="91"/>
      <c r="AU9" s="91"/>
      <c r="AV9" s="87"/>
      <c r="AW9" s="87"/>
      <c r="AX9" s="92"/>
      <c r="AY9" s="10"/>
      <c r="AZ9" s="91"/>
      <c r="BA9" s="92"/>
      <c r="BB9" s="87"/>
      <c r="BC9" s="92"/>
      <c r="BD9" s="10"/>
      <c r="BE9" s="42"/>
      <c r="BF9" s="42"/>
      <c r="BG9" s="87"/>
      <c r="BH9" s="42"/>
      <c r="BI9" s="42"/>
      <c r="BJ9" s="42"/>
    </row>
    <row r="10" spans="1:62" ht="11.25" customHeight="1">
      <c r="A10" s="67"/>
      <c r="B10" s="67" t="s">
        <v>241</v>
      </c>
      <c r="C10" s="12">
        <v>5625.4459999999999</v>
      </c>
      <c r="D10" s="12">
        <v>4379.2570000000005</v>
      </c>
      <c r="E10" s="12">
        <v>3063.8319999999999</v>
      </c>
      <c r="F10" s="12">
        <v>3063.8319999999999</v>
      </c>
      <c r="G10" s="12">
        <v>0</v>
      </c>
      <c r="H10" s="12">
        <v>1315.425</v>
      </c>
      <c r="I10" s="12">
        <v>1211.4929999999999</v>
      </c>
      <c r="J10" s="12">
        <v>25.895</v>
      </c>
      <c r="K10" s="12">
        <v>78.037000000000006</v>
      </c>
      <c r="L10" s="12">
        <v>638.21900000000005</v>
      </c>
      <c r="M10" s="12">
        <v>319.90300000000002</v>
      </c>
      <c r="N10" s="55">
        <v>607.97</v>
      </c>
      <c r="O10" s="12">
        <v>0</v>
      </c>
      <c r="P10" s="12"/>
      <c r="Q10" s="14">
        <v>15.550624786016968</v>
      </c>
      <c r="R10" s="14">
        <v>17.715219727912746</v>
      </c>
      <c r="S10" s="14">
        <v>18.59080393441938</v>
      </c>
      <c r="T10" s="14">
        <v>18.59080393441938</v>
      </c>
      <c r="U10" s="14" t="s">
        <v>727</v>
      </c>
      <c r="V10" s="14">
        <v>15.675846209400005</v>
      </c>
      <c r="W10" s="14">
        <v>15.615690722109003</v>
      </c>
      <c r="X10" s="14">
        <v>16.879706507047697</v>
      </c>
      <c r="Y10" s="14">
        <v>16.210259236003431</v>
      </c>
      <c r="Z10" s="14">
        <v>8.3309961000847679</v>
      </c>
      <c r="AA10" s="14">
        <v>7.7349637858975999</v>
      </c>
      <c r="AB10" s="14">
        <v>7.5377074526703609</v>
      </c>
      <c r="AC10" s="14"/>
      <c r="AD10" s="16"/>
      <c r="AE10" s="12">
        <v>874.79200000000003</v>
      </c>
      <c r="AF10" s="12">
        <v>775.79499999999996</v>
      </c>
      <c r="AG10" s="12">
        <v>569.59100000000001</v>
      </c>
      <c r="AH10" s="12">
        <v>569.59100000000001</v>
      </c>
      <c r="AI10" s="12">
        <v>0</v>
      </c>
      <c r="AJ10" s="12">
        <v>206.20400000000001</v>
      </c>
      <c r="AK10" s="12">
        <v>189.18299999999999</v>
      </c>
      <c r="AL10" s="12">
        <v>4.3710000000000004</v>
      </c>
      <c r="AM10" s="12">
        <v>12.65</v>
      </c>
      <c r="AN10" s="12">
        <v>53.17</v>
      </c>
      <c r="AO10" s="12">
        <v>24.744381200000003</v>
      </c>
      <c r="AP10" s="55">
        <v>45.826999999999998</v>
      </c>
      <c r="AQ10" s="12">
        <v>0</v>
      </c>
      <c r="AR10" s="12"/>
      <c r="AS10" s="12">
        <v>874.79200000000003</v>
      </c>
      <c r="AV10" s="89"/>
      <c r="AW10" s="89"/>
      <c r="AX10" s="89"/>
      <c r="AY10" s="102"/>
      <c r="AZ10" s="103"/>
      <c r="BA10" s="103"/>
      <c r="BB10" s="103"/>
      <c r="BC10" s="39"/>
      <c r="BD10" s="40"/>
      <c r="BE10" s="55">
        <v>3484.1030000000001</v>
      </c>
      <c r="BF10" s="55"/>
      <c r="BG10" s="55"/>
      <c r="BH10" s="55"/>
      <c r="BI10" s="55"/>
      <c r="BJ10" s="55"/>
    </row>
    <row r="11" spans="1:62" ht="11.25" customHeight="1">
      <c r="A11" s="67"/>
      <c r="B11" s="67" t="s">
        <v>242</v>
      </c>
      <c r="C11" s="12">
        <v>6090.3050000000003</v>
      </c>
      <c r="D11" s="12">
        <v>4815.1859999999997</v>
      </c>
      <c r="E11" s="12">
        <v>3322.7669999999998</v>
      </c>
      <c r="F11" s="12">
        <v>3322.7669999999998</v>
      </c>
      <c r="G11" s="12">
        <v>0</v>
      </c>
      <c r="H11" s="12">
        <v>1492.4189999999999</v>
      </c>
      <c r="I11" s="12">
        <v>1393.308</v>
      </c>
      <c r="J11" s="12">
        <v>19.513999999999999</v>
      </c>
      <c r="K11" s="12">
        <v>79.596999999999994</v>
      </c>
      <c r="L11" s="12">
        <v>620.346</v>
      </c>
      <c r="M11" s="12">
        <v>310.51499999999999</v>
      </c>
      <c r="N11" s="55">
        <v>654.77300000000002</v>
      </c>
      <c r="O11" s="12">
        <v>0</v>
      </c>
      <c r="P11" s="12"/>
      <c r="Q11" s="14">
        <v>15.662417563652397</v>
      </c>
      <c r="R11" s="14">
        <v>17.713251367652258</v>
      </c>
      <c r="S11" s="14">
        <v>18.351241600750221</v>
      </c>
      <c r="T11" s="14">
        <v>18.351241600750221</v>
      </c>
      <c r="U11" s="14" t="s">
        <v>727</v>
      </c>
      <c r="V11" s="14">
        <v>16.292810531090801</v>
      </c>
      <c r="W11" s="14">
        <v>16.280678787461209</v>
      </c>
      <c r="X11" s="14">
        <v>16.598339653582045</v>
      </c>
      <c r="Y11" s="14">
        <v>16.430267472392178</v>
      </c>
      <c r="Z11" s="14">
        <v>8.3309959280788473</v>
      </c>
      <c r="AA11" s="14">
        <v>7.7333113376165388</v>
      </c>
      <c r="AB11" s="14">
        <v>7.5265779132615425</v>
      </c>
      <c r="AC11" s="14"/>
      <c r="AD11" s="16"/>
      <c r="AE11" s="12">
        <v>953.88900000000012</v>
      </c>
      <c r="AF11" s="12">
        <v>852.92600000000004</v>
      </c>
      <c r="AG11" s="12">
        <v>609.76900000000001</v>
      </c>
      <c r="AH11" s="12">
        <v>609.76900000000001</v>
      </c>
      <c r="AI11" s="12">
        <v>0</v>
      </c>
      <c r="AJ11" s="12">
        <v>243.15700000000001</v>
      </c>
      <c r="AK11" s="12">
        <v>226.84</v>
      </c>
      <c r="AL11" s="12">
        <v>3.2389999999999999</v>
      </c>
      <c r="AM11" s="12">
        <v>13.077999999999999</v>
      </c>
      <c r="AN11" s="12">
        <v>51.680999999999997</v>
      </c>
      <c r="AO11" s="12">
        <v>24.013091699999993</v>
      </c>
      <c r="AP11" s="55">
        <v>49.281999999999996</v>
      </c>
      <c r="AQ11" s="12">
        <v>0</v>
      </c>
      <c r="AR11" s="12"/>
      <c r="AS11" s="12">
        <v>953.88900000000012</v>
      </c>
      <c r="AV11" s="89"/>
      <c r="AW11" s="89"/>
      <c r="AX11" s="89"/>
      <c r="AY11" s="102"/>
      <c r="AZ11" s="103"/>
      <c r="BA11" s="103"/>
      <c r="BB11" s="103"/>
      <c r="BC11" s="39"/>
      <c r="BD11" s="40"/>
      <c r="BE11" s="55">
        <v>1085.8789999999999</v>
      </c>
      <c r="BF11" s="55"/>
      <c r="BG11" s="55"/>
      <c r="BH11" s="55"/>
      <c r="BI11" s="55"/>
      <c r="BJ11" s="55"/>
    </row>
    <row r="12" spans="1:62" ht="11.25" customHeight="1">
      <c r="A12" s="67"/>
      <c r="B12" s="67" t="s">
        <v>243</v>
      </c>
      <c r="C12" s="12">
        <v>36469.551000000007</v>
      </c>
      <c r="D12" s="12">
        <v>20769.075000000001</v>
      </c>
      <c r="E12" s="12">
        <v>15125.661</v>
      </c>
      <c r="F12" s="12">
        <v>3599.6860000000001</v>
      </c>
      <c r="G12" s="12">
        <v>11525.975</v>
      </c>
      <c r="H12" s="12">
        <v>5643.4140000000007</v>
      </c>
      <c r="I12" s="12">
        <v>1447.2550000000001</v>
      </c>
      <c r="J12" s="12">
        <v>3009.944</v>
      </c>
      <c r="K12" s="12">
        <v>1186.2149999999999</v>
      </c>
      <c r="L12" s="12">
        <v>8808.2759999999998</v>
      </c>
      <c r="M12" s="12">
        <v>8474.8829999999998</v>
      </c>
      <c r="N12" s="55">
        <v>6892.2</v>
      </c>
      <c r="O12" s="12">
        <v>1887.8720000000001</v>
      </c>
      <c r="P12" s="12"/>
      <c r="Q12" s="14">
        <v>9.7325876043826227</v>
      </c>
      <c r="R12" s="14">
        <v>14.226362994018748</v>
      </c>
      <c r="S12" s="14">
        <v>13.752754342438323</v>
      </c>
      <c r="T12" s="14">
        <v>18.573119988799021</v>
      </c>
      <c r="U12" s="14">
        <v>12.247302288960368</v>
      </c>
      <c r="V12" s="14">
        <v>15.495744242758015</v>
      </c>
      <c r="W12" s="14">
        <v>13.17459604561739</v>
      </c>
      <c r="X12" s="14">
        <v>17.344807743931447</v>
      </c>
      <c r="Y12" s="14">
        <v>13.635808011195275</v>
      </c>
      <c r="Z12" s="14">
        <v>2.9480229729404486</v>
      </c>
      <c r="AA12" s="14">
        <v>2.7126982767785703</v>
      </c>
      <c r="AB12" s="14">
        <v>4.861684222744552</v>
      </c>
      <c r="AC12" s="14">
        <v>0.79841218048681273</v>
      </c>
      <c r="AD12" s="16"/>
      <c r="AE12" s="12">
        <v>3549.4309999999996</v>
      </c>
      <c r="AF12" s="12">
        <v>2954.6839999999997</v>
      </c>
      <c r="AG12" s="12">
        <v>2080.1949999999997</v>
      </c>
      <c r="AH12" s="12">
        <v>668.57399999999996</v>
      </c>
      <c r="AI12" s="12">
        <v>1411.6209999999999</v>
      </c>
      <c r="AJ12" s="12">
        <v>874.48899999999992</v>
      </c>
      <c r="AK12" s="12">
        <v>190.67</v>
      </c>
      <c r="AL12" s="12">
        <v>522.06899999999996</v>
      </c>
      <c r="AM12" s="12">
        <v>161.75</v>
      </c>
      <c r="AN12" s="12">
        <v>259.67</v>
      </c>
      <c r="AO12" s="12">
        <v>229.89800510000001</v>
      </c>
      <c r="AP12" s="55">
        <v>335.077</v>
      </c>
      <c r="AQ12" s="12">
        <v>15.073</v>
      </c>
      <c r="AR12" s="12"/>
      <c r="AS12" s="12">
        <v>3549.4309999999996</v>
      </c>
      <c r="AV12" s="89"/>
      <c r="AW12" s="89"/>
      <c r="AX12" s="89"/>
      <c r="AY12" s="102"/>
      <c r="AZ12" s="103"/>
      <c r="BA12" s="103"/>
      <c r="BB12" s="103"/>
      <c r="BC12" s="39"/>
      <c r="BD12" s="40"/>
      <c r="BE12" s="55">
        <v>1482.625</v>
      </c>
      <c r="BF12" s="55"/>
      <c r="BG12" s="55"/>
      <c r="BH12" s="55"/>
      <c r="BI12" s="55"/>
      <c r="BJ12" s="55"/>
    </row>
    <row r="13" spans="1:62" ht="11.25" customHeight="1">
      <c r="A13" s="67"/>
      <c r="B13" s="67" t="s">
        <v>244</v>
      </c>
      <c r="C13" s="12">
        <v>5979.8079999999991</v>
      </c>
      <c r="D13" s="12">
        <v>4659.8159999999998</v>
      </c>
      <c r="E13" s="12">
        <v>3178.81</v>
      </c>
      <c r="F13" s="12">
        <v>3178.81</v>
      </c>
      <c r="G13" s="12">
        <v>0</v>
      </c>
      <c r="H13" s="12">
        <v>1481.0060000000001</v>
      </c>
      <c r="I13" s="12">
        <v>1361.425</v>
      </c>
      <c r="J13" s="12">
        <v>27.044</v>
      </c>
      <c r="K13" s="12">
        <v>92.537000000000006</v>
      </c>
      <c r="L13" s="12">
        <v>605.39</v>
      </c>
      <c r="M13" s="12">
        <v>303.28800000000001</v>
      </c>
      <c r="N13" s="55">
        <v>714.60199999999998</v>
      </c>
      <c r="O13" s="12">
        <v>0</v>
      </c>
      <c r="P13" s="12"/>
      <c r="Q13" s="14">
        <v>15.307314214770775</v>
      </c>
      <c r="R13" s="14">
        <v>17.408648753513013</v>
      </c>
      <c r="S13" s="14">
        <v>18.439510382816213</v>
      </c>
      <c r="T13" s="14">
        <v>18.439510382816213</v>
      </c>
      <c r="U13" s="14" t="s">
        <v>727</v>
      </c>
      <c r="V13" s="14">
        <v>15.196022163313314</v>
      </c>
      <c r="W13" s="14">
        <v>15.027489578933837</v>
      </c>
      <c r="X13" s="14">
        <v>17.379085934033426</v>
      </c>
      <c r="Y13" s="14">
        <v>17.037509320596083</v>
      </c>
      <c r="Z13" s="14">
        <v>8.3309932440245138</v>
      </c>
      <c r="AA13" s="14">
        <v>7.7343288887130397</v>
      </c>
      <c r="AB13" s="14">
        <v>7.5149523790865409</v>
      </c>
      <c r="AC13" s="14"/>
      <c r="AD13" s="16"/>
      <c r="AE13" s="12">
        <v>915.34799999999984</v>
      </c>
      <c r="AF13" s="12">
        <v>811.21100000000001</v>
      </c>
      <c r="AG13" s="12">
        <v>586.15700000000004</v>
      </c>
      <c r="AH13" s="12">
        <v>586.15700000000004</v>
      </c>
      <c r="AI13" s="12">
        <v>0</v>
      </c>
      <c r="AJ13" s="12">
        <v>225.05399999999997</v>
      </c>
      <c r="AK13" s="12">
        <v>204.58799999999999</v>
      </c>
      <c r="AL13" s="12">
        <v>4.7</v>
      </c>
      <c r="AM13" s="12">
        <v>15.766</v>
      </c>
      <c r="AN13" s="12">
        <v>50.435000000000002</v>
      </c>
      <c r="AO13" s="12">
        <v>23.457291400000003</v>
      </c>
      <c r="AP13" s="55">
        <v>53.701999999999998</v>
      </c>
      <c r="AQ13" s="12">
        <v>0</v>
      </c>
      <c r="AR13" s="12"/>
      <c r="AS13" s="12">
        <v>915.34799999999984</v>
      </c>
      <c r="AV13" s="89"/>
      <c r="AW13" s="89"/>
      <c r="AX13" s="89"/>
      <c r="AY13" s="102"/>
      <c r="AZ13" s="103"/>
      <c r="BA13" s="103"/>
      <c r="BB13" s="103"/>
      <c r="BC13" s="39"/>
      <c r="BD13" s="40"/>
      <c r="BE13" s="55">
        <v>3143.221</v>
      </c>
      <c r="BF13" s="55"/>
      <c r="BG13" s="55"/>
      <c r="BH13" s="55"/>
      <c r="BI13" s="55"/>
      <c r="BJ13" s="55"/>
    </row>
    <row r="14" spans="1:62" ht="11.25" customHeight="1">
      <c r="A14" s="67"/>
      <c r="B14" s="67" t="s">
        <v>245</v>
      </c>
      <c r="C14" s="12">
        <v>5958.0029999999997</v>
      </c>
      <c r="D14" s="12">
        <v>4618.6070000000009</v>
      </c>
      <c r="E14" s="12">
        <v>3161.9360000000001</v>
      </c>
      <c r="F14" s="12">
        <v>3161.9360000000001</v>
      </c>
      <c r="G14" s="12">
        <v>0</v>
      </c>
      <c r="H14" s="12">
        <v>1456.6709999999998</v>
      </c>
      <c r="I14" s="12">
        <v>1355.819</v>
      </c>
      <c r="J14" s="12">
        <v>36.283000000000001</v>
      </c>
      <c r="K14" s="12">
        <v>64.569000000000003</v>
      </c>
      <c r="L14" s="12">
        <v>613.74400000000003</v>
      </c>
      <c r="M14" s="12">
        <v>308.03500000000003</v>
      </c>
      <c r="N14" s="55">
        <v>725.65200000000004</v>
      </c>
      <c r="O14" s="12">
        <v>0</v>
      </c>
      <c r="P14" s="12"/>
      <c r="Q14" s="14">
        <v>15.653634279808182</v>
      </c>
      <c r="R14" s="14">
        <v>17.904207913771401</v>
      </c>
      <c r="S14" s="14">
        <v>18.293760531522459</v>
      </c>
      <c r="T14" s="14">
        <v>18.293760531522459</v>
      </c>
      <c r="U14" s="14" t="s">
        <v>727</v>
      </c>
      <c r="V14" s="14">
        <v>17.058622022405885</v>
      </c>
      <c r="W14" s="14">
        <v>17.087089058347761</v>
      </c>
      <c r="X14" s="14">
        <v>15.952374390210291</v>
      </c>
      <c r="Y14" s="14">
        <v>17.082500890520215</v>
      </c>
      <c r="Z14" s="14">
        <v>8.3309979405093983</v>
      </c>
      <c r="AA14" s="14">
        <v>7.7365189994643453</v>
      </c>
      <c r="AB14" s="14">
        <v>7.5226141456235212</v>
      </c>
      <c r="AC14" s="14"/>
      <c r="AD14" s="16"/>
      <c r="AE14" s="12">
        <v>932.64399999999989</v>
      </c>
      <c r="AF14" s="12">
        <v>826.92499999999995</v>
      </c>
      <c r="AG14" s="12">
        <v>578.43700000000001</v>
      </c>
      <c r="AH14" s="12">
        <v>578.43700000000001</v>
      </c>
      <c r="AI14" s="12">
        <v>0</v>
      </c>
      <c r="AJ14" s="12">
        <v>248.488</v>
      </c>
      <c r="AK14" s="12">
        <v>231.67</v>
      </c>
      <c r="AL14" s="12">
        <v>5.7880000000000003</v>
      </c>
      <c r="AM14" s="12">
        <v>11.03</v>
      </c>
      <c r="AN14" s="12">
        <v>51.131</v>
      </c>
      <c r="AO14" s="12">
        <v>23.831186299999999</v>
      </c>
      <c r="AP14" s="55">
        <v>54.588000000000001</v>
      </c>
      <c r="AQ14" s="12">
        <v>0</v>
      </c>
      <c r="AR14" s="12"/>
      <c r="AS14" s="12">
        <v>932.64399999999989</v>
      </c>
      <c r="AV14" s="89"/>
      <c r="AW14" s="89"/>
      <c r="AX14" s="89"/>
      <c r="AY14" s="102"/>
      <c r="AZ14" s="103"/>
      <c r="BA14" s="103"/>
      <c r="BB14" s="103"/>
      <c r="BC14" s="39"/>
      <c r="BD14" s="40"/>
      <c r="BE14" s="55">
        <v>1132.451</v>
      </c>
      <c r="BF14" s="55"/>
      <c r="BG14" s="55"/>
      <c r="BH14" s="55"/>
      <c r="BI14" s="55"/>
      <c r="BJ14" s="55"/>
    </row>
    <row r="15" spans="1:62" ht="11.25" customHeight="1">
      <c r="A15" s="67"/>
      <c r="B15" s="67" t="s">
        <v>246</v>
      </c>
      <c r="C15" s="12">
        <v>41868.504000000008</v>
      </c>
      <c r="D15" s="12">
        <v>24137.883000000002</v>
      </c>
      <c r="E15" s="12">
        <v>16687.14</v>
      </c>
      <c r="F15" s="12">
        <v>4007.0419999999999</v>
      </c>
      <c r="G15" s="12">
        <v>12680.098</v>
      </c>
      <c r="H15" s="12">
        <v>7450.7429999999995</v>
      </c>
      <c r="I15" s="12">
        <v>2009.934</v>
      </c>
      <c r="J15" s="12">
        <v>3846.3359999999998</v>
      </c>
      <c r="K15" s="12">
        <v>1594.473</v>
      </c>
      <c r="L15" s="12">
        <v>10949.707</v>
      </c>
      <c r="M15" s="12">
        <v>10623.543</v>
      </c>
      <c r="N15" s="55">
        <v>6780.9139999999998</v>
      </c>
      <c r="O15" s="12">
        <v>1753.29</v>
      </c>
      <c r="P15" s="12"/>
      <c r="Q15" s="14">
        <v>9.9955016305335356</v>
      </c>
      <c r="R15" s="14">
        <v>14.681598216380449</v>
      </c>
      <c r="S15" s="14">
        <v>13.828451130631134</v>
      </c>
      <c r="T15" s="14">
        <v>18.831921402371123</v>
      </c>
      <c r="U15" s="14">
        <v>12.247302820530253</v>
      </c>
      <c r="V15" s="14">
        <v>16.59235864127913</v>
      </c>
      <c r="W15" s="14">
        <v>16.77880965245625</v>
      </c>
      <c r="X15" s="14">
        <v>17.716808931928984</v>
      </c>
      <c r="Y15" s="14">
        <v>13.644821831413889</v>
      </c>
      <c r="Z15" s="14">
        <v>2.7205568148992478</v>
      </c>
      <c r="AA15" s="14">
        <v>2.5299145002754733</v>
      </c>
      <c r="AB15" s="14">
        <v>5.0619577242831868</v>
      </c>
      <c r="AC15" s="14">
        <v>0.79844178658407916</v>
      </c>
      <c r="AD15" s="16"/>
      <c r="AE15" s="12">
        <v>4184.9669999999996</v>
      </c>
      <c r="AF15" s="12">
        <v>3543.8269999999998</v>
      </c>
      <c r="AG15" s="12">
        <v>2307.5729999999999</v>
      </c>
      <c r="AH15" s="12">
        <v>754.60299999999995</v>
      </c>
      <c r="AI15" s="12">
        <v>1552.97</v>
      </c>
      <c r="AJ15" s="12">
        <v>1236.2539999999999</v>
      </c>
      <c r="AK15" s="12">
        <v>337.24299999999999</v>
      </c>
      <c r="AL15" s="12">
        <v>681.44799999999998</v>
      </c>
      <c r="AM15" s="12">
        <v>217.56299999999999</v>
      </c>
      <c r="AN15" s="12">
        <v>297.89299999999997</v>
      </c>
      <c r="AO15" s="12">
        <v>268.76655479999999</v>
      </c>
      <c r="AP15" s="55">
        <v>343.24700000000001</v>
      </c>
      <c r="AQ15" s="12">
        <v>13.999000000000001</v>
      </c>
      <c r="AR15" s="12"/>
      <c r="AS15" s="12">
        <v>4184.9669999999996</v>
      </c>
      <c r="AV15" s="89"/>
      <c r="AW15" s="89"/>
      <c r="AX15" s="89"/>
      <c r="AY15" s="102"/>
      <c r="AZ15" s="55"/>
      <c r="BA15" s="55"/>
      <c r="BB15" s="55"/>
      <c r="BC15" s="12"/>
      <c r="BD15" s="40"/>
      <c r="BE15" s="55">
        <v>1212.145</v>
      </c>
      <c r="BF15" s="55"/>
      <c r="BG15" s="55"/>
      <c r="BH15" s="55"/>
      <c r="BI15" s="55"/>
      <c r="BJ15" s="55"/>
    </row>
    <row r="16" spans="1:62" ht="11.25" customHeight="1">
      <c r="A16" s="67"/>
      <c r="B16" s="67" t="s">
        <v>247</v>
      </c>
      <c r="C16" s="12">
        <v>6844.1349999999993</v>
      </c>
      <c r="D16" s="12">
        <v>5532.1859999999997</v>
      </c>
      <c r="E16" s="12">
        <v>3990.31</v>
      </c>
      <c r="F16" s="12">
        <v>3990.31</v>
      </c>
      <c r="G16" s="12">
        <v>0</v>
      </c>
      <c r="H16" s="12">
        <v>1541.876</v>
      </c>
      <c r="I16" s="12">
        <v>1433.0319999999999</v>
      </c>
      <c r="J16" s="12">
        <v>31.949000000000002</v>
      </c>
      <c r="K16" s="12">
        <v>76.894999999999996</v>
      </c>
      <c r="L16" s="12">
        <v>612.952</v>
      </c>
      <c r="M16" s="12">
        <v>307.60000000000002</v>
      </c>
      <c r="N16" s="55">
        <v>698.99699999999996</v>
      </c>
      <c r="O16" s="12">
        <v>0</v>
      </c>
      <c r="P16" s="12"/>
      <c r="Q16" s="14">
        <v>15.826923343855729</v>
      </c>
      <c r="R16" s="14">
        <v>17.650888816825752</v>
      </c>
      <c r="S16" s="14">
        <v>18.743957236405194</v>
      </c>
      <c r="T16" s="14">
        <v>18.743957236405194</v>
      </c>
      <c r="U16" s="14" t="s">
        <v>727</v>
      </c>
      <c r="V16" s="14">
        <v>14.822073889210289</v>
      </c>
      <c r="W16" s="14">
        <v>14.651591869546529</v>
      </c>
      <c r="X16" s="14">
        <v>17.130426617421517</v>
      </c>
      <c r="Y16" s="14">
        <v>17.040119643669939</v>
      </c>
      <c r="Z16" s="14">
        <v>8.3309949229303424</v>
      </c>
      <c r="AA16" s="14">
        <v>7.7363674902470727</v>
      </c>
      <c r="AB16" s="14">
        <v>7.9644118644286026</v>
      </c>
      <c r="AC16" s="14"/>
      <c r="AD16" s="16"/>
      <c r="AE16" s="12">
        <v>1083.2160000000001</v>
      </c>
      <c r="AF16" s="12">
        <v>976.4799999999999</v>
      </c>
      <c r="AG16" s="12">
        <v>747.94200000000001</v>
      </c>
      <c r="AH16" s="12">
        <v>747.94200000000001</v>
      </c>
      <c r="AI16" s="12">
        <v>0</v>
      </c>
      <c r="AJ16" s="12">
        <v>228.53800000000001</v>
      </c>
      <c r="AK16" s="12">
        <v>209.96199999999999</v>
      </c>
      <c r="AL16" s="12">
        <v>5.4729999999999999</v>
      </c>
      <c r="AM16" s="12">
        <v>13.103</v>
      </c>
      <c r="AN16" s="12">
        <v>51.064999999999998</v>
      </c>
      <c r="AO16" s="12">
        <v>23.797066399999999</v>
      </c>
      <c r="AP16" s="55">
        <v>55.670999999999999</v>
      </c>
      <c r="AQ16" s="12">
        <v>0</v>
      </c>
      <c r="AR16" s="12"/>
      <c r="AS16" s="12">
        <v>1083.2160000000001</v>
      </c>
      <c r="AV16" s="89"/>
      <c r="AW16" s="89"/>
      <c r="AX16" s="89"/>
      <c r="AY16" s="102"/>
      <c r="AZ16" s="55"/>
      <c r="BA16" s="55"/>
      <c r="BB16" s="55"/>
      <c r="BC16" s="12"/>
      <c r="BD16" s="40"/>
      <c r="BE16" s="55">
        <v>3200.828</v>
      </c>
      <c r="BF16" s="55"/>
      <c r="BG16" s="55"/>
      <c r="BH16" s="55"/>
      <c r="BI16" s="55"/>
      <c r="BJ16" s="55"/>
    </row>
    <row r="17" spans="1:62" ht="11.25" customHeight="1">
      <c r="A17" s="67"/>
      <c r="B17" s="67" t="s">
        <v>248</v>
      </c>
      <c r="C17" s="12">
        <v>5531.0800000000017</v>
      </c>
      <c r="D17" s="12">
        <v>4386.7620000000006</v>
      </c>
      <c r="E17" s="12">
        <v>2963.2820000000002</v>
      </c>
      <c r="F17" s="12">
        <v>2963.2820000000002</v>
      </c>
      <c r="G17" s="12">
        <v>0</v>
      </c>
      <c r="H17" s="12">
        <v>1423.4800000000002</v>
      </c>
      <c r="I17" s="12">
        <v>1316.2360000000001</v>
      </c>
      <c r="J17" s="12">
        <v>31.420999999999999</v>
      </c>
      <c r="K17" s="12">
        <v>75.822999999999993</v>
      </c>
      <c r="L17" s="12">
        <v>615.29200000000003</v>
      </c>
      <c r="M17" s="12">
        <v>307.91300000000001</v>
      </c>
      <c r="N17" s="55">
        <v>529.02599999999995</v>
      </c>
      <c r="O17" s="12">
        <v>0</v>
      </c>
      <c r="P17" s="12"/>
      <c r="Q17" s="14">
        <v>15.759182655105326</v>
      </c>
      <c r="R17" s="14">
        <v>17.750495695914204</v>
      </c>
      <c r="S17" s="14">
        <v>18.497092075610759</v>
      </c>
      <c r="T17" s="14">
        <v>18.497092075610759</v>
      </c>
      <c r="U17" s="14" t="s">
        <v>727</v>
      </c>
      <c r="V17" s="14">
        <v>16.196293590356028</v>
      </c>
      <c r="W17" s="14">
        <v>16.120133471505106</v>
      </c>
      <c r="X17" s="14">
        <v>17.246427548454854</v>
      </c>
      <c r="Y17" s="14">
        <v>17.083206942484473</v>
      </c>
      <c r="Z17" s="14">
        <v>8.3310038160743183</v>
      </c>
      <c r="AA17" s="14">
        <v>7.7330464449373668</v>
      </c>
      <c r="AB17" s="14">
        <v>7.8863798754692587</v>
      </c>
      <c r="AC17" s="14"/>
      <c r="AD17" s="16"/>
      <c r="AE17" s="12">
        <v>871.65299999999991</v>
      </c>
      <c r="AF17" s="12">
        <v>778.67199999999991</v>
      </c>
      <c r="AG17" s="12">
        <v>548.12099999999998</v>
      </c>
      <c r="AH17" s="12">
        <v>548.12099999999998</v>
      </c>
      <c r="AI17" s="12">
        <v>0</v>
      </c>
      <c r="AJ17" s="12">
        <v>230.55100000000002</v>
      </c>
      <c r="AK17" s="12">
        <v>212.179</v>
      </c>
      <c r="AL17" s="12">
        <v>5.4189999999999996</v>
      </c>
      <c r="AM17" s="12">
        <v>12.952999999999999</v>
      </c>
      <c r="AN17" s="12">
        <v>51.26</v>
      </c>
      <c r="AO17" s="12">
        <v>23.811055299999996</v>
      </c>
      <c r="AP17" s="55">
        <v>41.720999999999997</v>
      </c>
      <c r="AQ17" s="12">
        <v>0</v>
      </c>
      <c r="AR17" s="12"/>
      <c r="AS17" s="12">
        <v>871.65299999999991</v>
      </c>
      <c r="AV17" s="89"/>
      <c r="AW17" s="89"/>
      <c r="AX17" s="89"/>
      <c r="AY17" s="102"/>
      <c r="AZ17" s="55"/>
      <c r="BA17" s="55"/>
      <c r="BB17" s="55"/>
      <c r="BC17" s="12"/>
      <c r="BD17" s="40"/>
      <c r="BE17" s="55">
        <v>698.76099999999997</v>
      </c>
      <c r="BF17" s="55"/>
      <c r="BG17" s="55"/>
      <c r="BH17" s="55"/>
      <c r="BI17" s="55"/>
      <c r="BJ17" s="55"/>
    </row>
    <row r="18" spans="1:62" ht="11.25" customHeight="1">
      <c r="A18" s="67"/>
      <c r="B18" s="67" t="s">
        <v>249</v>
      </c>
      <c r="C18" s="12">
        <v>36762.534</v>
      </c>
      <c r="D18" s="12">
        <v>22635.156999999999</v>
      </c>
      <c r="E18" s="12">
        <v>17039.514999999999</v>
      </c>
      <c r="F18" s="12">
        <v>3333.2539999999999</v>
      </c>
      <c r="G18" s="12">
        <v>13706.260999999999</v>
      </c>
      <c r="H18" s="12">
        <v>5595.6420000000007</v>
      </c>
      <c r="I18" s="12">
        <v>1387.403</v>
      </c>
      <c r="J18" s="12">
        <v>3002.5770000000002</v>
      </c>
      <c r="K18" s="12">
        <v>1205.662</v>
      </c>
      <c r="L18" s="12">
        <v>8113.0889999999999</v>
      </c>
      <c r="M18" s="12">
        <v>7786.2330000000002</v>
      </c>
      <c r="N18" s="55">
        <v>6014.2879999999996</v>
      </c>
      <c r="O18" s="12">
        <v>1660.732</v>
      </c>
      <c r="P18" s="12"/>
      <c r="Q18" s="14">
        <v>10.460481315025783</v>
      </c>
      <c r="R18" s="14">
        <v>14.108322729990341</v>
      </c>
      <c r="S18" s="14">
        <v>13.468165026997541</v>
      </c>
      <c r="T18" s="14">
        <v>18.48830002154051</v>
      </c>
      <c r="U18" s="14">
        <v>12.247308000336488</v>
      </c>
      <c r="V18" s="14">
        <v>16.057692754468565</v>
      </c>
      <c r="W18" s="14">
        <v>15.097559973562117</v>
      </c>
      <c r="X18" s="14">
        <v>17.505529416897549</v>
      </c>
      <c r="Y18" s="14">
        <v>13.556867513449042</v>
      </c>
      <c r="Z18" s="14">
        <v>4.3497982087956881</v>
      </c>
      <c r="AA18" s="14">
        <v>4.157527256119872</v>
      </c>
      <c r="AB18" s="14">
        <v>4.9747201996312791</v>
      </c>
      <c r="AC18" s="14">
        <v>0.79844309617686648</v>
      </c>
      <c r="AD18" s="16"/>
      <c r="AE18" s="12">
        <v>3845.5380000000005</v>
      </c>
      <c r="AF18" s="12">
        <v>3193.4409999999998</v>
      </c>
      <c r="AG18" s="12">
        <v>2294.9100000000003</v>
      </c>
      <c r="AH18" s="12">
        <v>616.26199999999994</v>
      </c>
      <c r="AI18" s="12">
        <v>1678.6479999999999</v>
      </c>
      <c r="AJ18" s="12">
        <v>898.53099999999995</v>
      </c>
      <c r="AK18" s="12">
        <v>209.464</v>
      </c>
      <c r="AL18" s="12">
        <v>525.61699999999996</v>
      </c>
      <c r="AM18" s="12">
        <v>163.44999999999999</v>
      </c>
      <c r="AN18" s="12">
        <v>352.90300000000002</v>
      </c>
      <c r="AO18" s="12">
        <v>323.7147592</v>
      </c>
      <c r="AP18" s="55">
        <v>299.19400000000002</v>
      </c>
      <c r="AQ18" s="12">
        <v>13.26</v>
      </c>
      <c r="AR18" s="12"/>
      <c r="AS18" s="12">
        <v>3845.5380000000005</v>
      </c>
      <c r="AV18" s="89"/>
      <c r="AW18" s="89"/>
      <c r="AX18" s="89"/>
      <c r="AY18" s="102"/>
      <c r="AZ18" s="55"/>
      <c r="BA18" s="55"/>
      <c r="BB18" s="55"/>
      <c r="BC18" s="12"/>
      <c r="BD18" s="40"/>
      <c r="BE18" s="55">
        <v>2043.742</v>
      </c>
      <c r="BF18" s="55"/>
      <c r="BG18" s="55"/>
      <c r="BH18" s="55"/>
      <c r="BI18" s="55"/>
      <c r="BJ18" s="55"/>
    </row>
    <row r="19" spans="1:62" ht="11.25" customHeight="1">
      <c r="A19" s="67"/>
      <c r="B19" s="67" t="s">
        <v>250</v>
      </c>
      <c r="C19" s="12">
        <v>5985.3090000000002</v>
      </c>
      <c r="D19" s="12">
        <v>4676.9589999999998</v>
      </c>
      <c r="E19" s="12">
        <v>3191.893</v>
      </c>
      <c r="F19" s="12">
        <v>3191.893</v>
      </c>
      <c r="G19" s="12">
        <v>0</v>
      </c>
      <c r="H19" s="12">
        <v>1485.066</v>
      </c>
      <c r="I19" s="12">
        <v>1378.558</v>
      </c>
      <c r="J19" s="12">
        <v>30.852</v>
      </c>
      <c r="K19" s="12">
        <v>75.656000000000006</v>
      </c>
      <c r="L19" s="12">
        <v>612.85599999999999</v>
      </c>
      <c r="M19" s="12">
        <v>307.90300000000002</v>
      </c>
      <c r="N19" s="55">
        <v>695.49400000000003</v>
      </c>
      <c r="O19" s="12">
        <v>0</v>
      </c>
      <c r="P19" s="12"/>
      <c r="Q19" s="14">
        <v>15.099303979126223</v>
      </c>
      <c r="R19" s="14">
        <v>17.058520290641844</v>
      </c>
      <c r="S19" s="14">
        <v>18.405065583338789</v>
      </c>
      <c r="T19" s="14">
        <v>18.405065583338789</v>
      </c>
      <c r="U19" s="14" t="s">
        <v>727</v>
      </c>
      <c r="V19" s="14">
        <v>14.164353638154804</v>
      </c>
      <c r="W19" s="14">
        <v>13.930716009047137</v>
      </c>
      <c r="X19" s="14">
        <v>17.240373395565928</v>
      </c>
      <c r="Y19" s="14">
        <v>17.167177751929785</v>
      </c>
      <c r="Z19" s="14">
        <v>8.3309945566332058</v>
      </c>
      <c r="AA19" s="14">
        <v>7.7377281481505538</v>
      </c>
      <c r="AB19" s="14">
        <v>7.8883498635502241</v>
      </c>
      <c r="AC19" s="14"/>
      <c r="AD19" s="16"/>
      <c r="AE19" s="12">
        <v>903.7399999999999</v>
      </c>
      <c r="AF19" s="12">
        <v>797.81999999999994</v>
      </c>
      <c r="AG19" s="12">
        <v>587.47</v>
      </c>
      <c r="AH19" s="12">
        <v>587.47</v>
      </c>
      <c r="AI19" s="12">
        <v>0</v>
      </c>
      <c r="AJ19" s="12">
        <v>210.35</v>
      </c>
      <c r="AK19" s="12">
        <v>192.04300000000001</v>
      </c>
      <c r="AL19" s="12">
        <v>5.319</v>
      </c>
      <c r="AM19" s="12">
        <v>12.988</v>
      </c>
      <c r="AN19" s="12">
        <v>51.057000000000002</v>
      </c>
      <c r="AO19" s="12">
        <v>23.824697100000002</v>
      </c>
      <c r="AP19" s="55">
        <v>54.863</v>
      </c>
      <c r="AQ19" s="12">
        <v>0</v>
      </c>
      <c r="AR19" s="12"/>
      <c r="AS19" s="12">
        <v>903.7399999999999</v>
      </c>
      <c r="AV19" s="89"/>
      <c r="AW19" s="89"/>
      <c r="AX19" s="89"/>
      <c r="AY19" s="102"/>
      <c r="AZ19" s="55"/>
      <c r="BA19" s="55"/>
      <c r="BB19" s="55"/>
      <c r="BC19" s="12"/>
      <c r="BD19" s="40"/>
      <c r="BE19" s="55">
        <v>2887.136</v>
      </c>
      <c r="BF19" s="55"/>
      <c r="BG19" s="55"/>
      <c r="BH19" s="55"/>
      <c r="BI19" s="55"/>
      <c r="BJ19" s="55"/>
    </row>
    <row r="20" spans="1:62" ht="11.25" customHeight="1">
      <c r="A20" s="67"/>
      <c r="B20" s="67" t="s">
        <v>251</v>
      </c>
      <c r="C20" s="12">
        <v>5978.2219999999998</v>
      </c>
      <c r="D20" s="12">
        <v>4640.0789999999997</v>
      </c>
      <c r="E20" s="12">
        <v>3150.0169999999998</v>
      </c>
      <c r="F20" s="12">
        <v>3150.0169999999998</v>
      </c>
      <c r="G20" s="12">
        <v>0</v>
      </c>
      <c r="H20" s="12">
        <v>1490.0620000000001</v>
      </c>
      <c r="I20" s="12">
        <v>1380.933</v>
      </c>
      <c r="J20" s="12">
        <v>32.601999999999997</v>
      </c>
      <c r="K20" s="12">
        <v>76.527000000000001</v>
      </c>
      <c r="L20" s="12">
        <v>619.32500000000005</v>
      </c>
      <c r="M20" s="12">
        <v>311.98</v>
      </c>
      <c r="N20" s="55">
        <v>718.81799999999998</v>
      </c>
      <c r="O20" s="12">
        <v>0</v>
      </c>
      <c r="P20" s="12"/>
      <c r="Q20" s="14">
        <v>15.532159896370521</v>
      </c>
      <c r="R20" s="14">
        <v>17.681595507317869</v>
      </c>
      <c r="S20" s="14">
        <v>18.452186131058976</v>
      </c>
      <c r="T20" s="14">
        <v>18.452186131058976</v>
      </c>
      <c r="U20" s="14" t="s">
        <v>727</v>
      </c>
      <c r="V20" s="14">
        <v>16.052553517907306</v>
      </c>
      <c r="W20" s="14">
        <v>15.966886155953979</v>
      </c>
      <c r="X20" s="14">
        <v>17.201398687197106</v>
      </c>
      <c r="Y20" s="14">
        <v>17.108994211193433</v>
      </c>
      <c r="Z20" s="14">
        <v>8.3310055302143464</v>
      </c>
      <c r="AA20" s="14">
        <v>7.7409101544970795</v>
      </c>
      <c r="AB20" s="14">
        <v>7.8616562189594594</v>
      </c>
      <c r="AC20" s="14"/>
      <c r="AD20" s="16"/>
      <c r="AE20" s="12">
        <v>928.54699999999968</v>
      </c>
      <c r="AF20" s="12">
        <v>820.43999999999983</v>
      </c>
      <c r="AG20" s="12">
        <v>581.24699999999996</v>
      </c>
      <c r="AH20" s="12">
        <v>581.24699999999996</v>
      </c>
      <c r="AI20" s="12">
        <v>0</v>
      </c>
      <c r="AJ20" s="12">
        <v>239.19299999999998</v>
      </c>
      <c r="AK20" s="12">
        <v>220.49199999999999</v>
      </c>
      <c r="AL20" s="12">
        <v>5.6079999999999997</v>
      </c>
      <c r="AM20" s="12">
        <v>13.093</v>
      </c>
      <c r="AN20" s="12">
        <v>51.595999999999997</v>
      </c>
      <c r="AO20" s="12">
        <v>24.150091499999991</v>
      </c>
      <c r="AP20" s="55">
        <v>56.511000000000003</v>
      </c>
      <c r="AQ20" s="12">
        <v>0</v>
      </c>
      <c r="AR20" s="12"/>
      <c r="AS20" s="12">
        <v>928.54699999999968</v>
      </c>
      <c r="AV20" s="89"/>
      <c r="AW20" s="89"/>
      <c r="AX20" s="89"/>
      <c r="AY20" s="102"/>
      <c r="AZ20" s="55"/>
      <c r="BA20" s="55"/>
      <c r="BB20" s="55"/>
      <c r="BC20" s="12"/>
      <c r="BD20" s="40"/>
      <c r="BE20" s="55">
        <v>1657.3810000000001</v>
      </c>
      <c r="BF20" s="55"/>
      <c r="BG20" s="55"/>
      <c r="BH20" s="55"/>
      <c r="BI20" s="55"/>
      <c r="BJ20" s="55"/>
    </row>
    <row r="21" spans="1:62" ht="11.25" customHeight="1">
      <c r="A21" s="67"/>
      <c r="B21" s="67" t="s">
        <v>252</v>
      </c>
      <c r="C21" s="12">
        <v>48703.621999999988</v>
      </c>
      <c r="D21" s="12">
        <v>31015.731999999996</v>
      </c>
      <c r="E21" s="12">
        <v>23252.959999999999</v>
      </c>
      <c r="F21" s="12">
        <v>5564.5839999999998</v>
      </c>
      <c r="G21" s="12">
        <v>17688.376</v>
      </c>
      <c r="H21" s="12">
        <v>7762.7719999999999</v>
      </c>
      <c r="I21" s="12">
        <v>2235.5810000000001</v>
      </c>
      <c r="J21" s="12">
        <v>3921.223</v>
      </c>
      <c r="K21" s="12">
        <v>1605.9680000000001</v>
      </c>
      <c r="L21" s="12">
        <v>10401.995000000001</v>
      </c>
      <c r="M21" s="12">
        <v>10080.014000000001</v>
      </c>
      <c r="N21" s="55">
        <v>7285.8950000000004</v>
      </c>
      <c r="O21" s="12">
        <v>1650.625</v>
      </c>
      <c r="P21" s="12"/>
      <c r="Q21" s="14">
        <v>10.716205049390375</v>
      </c>
      <c r="R21" s="14">
        <v>14.304282742706183</v>
      </c>
      <c r="S21" s="14">
        <v>13.680443263997358</v>
      </c>
      <c r="T21" s="14">
        <v>18.23602626898974</v>
      </c>
      <c r="U21" s="14">
        <v>12.247302974563636</v>
      </c>
      <c r="V21" s="14">
        <v>16.17295986536768</v>
      </c>
      <c r="W21" s="14">
        <v>15.838969824846426</v>
      </c>
      <c r="X21" s="14">
        <v>17.397148797709288</v>
      </c>
      <c r="Y21" s="14">
        <v>13.648839827443634</v>
      </c>
      <c r="Z21" s="14">
        <v>3.8357738106968902</v>
      </c>
      <c r="AA21" s="14">
        <v>3.6730514134206556</v>
      </c>
      <c r="AB21" s="14">
        <v>5.2650360731248531</v>
      </c>
      <c r="AC21" s="14">
        <v>0.79842483907610751</v>
      </c>
      <c r="AD21" s="16"/>
      <c r="AE21" s="12">
        <v>5219.18</v>
      </c>
      <c r="AF21" s="12">
        <v>4436.5779999999995</v>
      </c>
      <c r="AG21" s="12">
        <v>3181.1080000000002</v>
      </c>
      <c r="AH21" s="12">
        <v>1014.759</v>
      </c>
      <c r="AI21" s="12">
        <v>2166.3490000000002</v>
      </c>
      <c r="AJ21" s="12">
        <v>1255.47</v>
      </c>
      <c r="AK21" s="12">
        <v>354.09300000000002</v>
      </c>
      <c r="AL21" s="12">
        <v>682.18100000000004</v>
      </c>
      <c r="AM21" s="12">
        <v>219.196</v>
      </c>
      <c r="AN21" s="12">
        <v>398.99700000000001</v>
      </c>
      <c r="AO21" s="12">
        <v>370.2440967</v>
      </c>
      <c r="AP21" s="55">
        <v>383.60500000000002</v>
      </c>
      <c r="AQ21" s="12">
        <v>13.179</v>
      </c>
      <c r="AR21" s="12"/>
      <c r="AS21" s="12">
        <v>5219.18</v>
      </c>
      <c r="AV21" s="89"/>
      <c r="AW21" s="89"/>
      <c r="AX21" s="89"/>
      <c r="AY21" s="102"/>
      <c r="AZ21" s="55"/>
      <c r="BA21" s="55"/>
      <c r="BB21" s="55"/>
      <c r="BC21" s="12"/>
      <c r="BD21" s="40"/>
      <c r="BE21" s="55">
        <v>2169.8690000000001</v>
      </c>
      <c r="BF21" s="55"/>
      <c r="BG21" s="55"/>
      <c r="BH21" s="55"/>
      <c r="BI21" s="55"/>
      <c r="BJ21" s="55"/>
    </row>
    <row r="22" spans="1:62" ht="11.25" customHeight="1">
      <c r="A22" s="67"/>
      <c r="B22" s="67" t="s">
        <v>253</v>
      </c>
      <c r="C22" s="12">
        <v>6041.2449999999999</v>
      </c>
      <c r="D22" s="12">
        <v>4674.0140000000001</v>
      </c>
      <c r="E22" s="12">
        <v>3368.4650000000001</v>
      </c>
      <c r="F22" s="12">
        <v>3368.4650000000001</v>
      </c>
      <c r="G22" s="12">
        <v>0</v>
      </c>
      <c r="H22" s="12">
        <v>1305.5490000000002</v>
      </c>
      <c r="I22" s="12">
        <v>1187.5630000000001</v>
      </c>
      <c r="J22" s="12">
        <v>39.142000000000003</v>
      </c>
      <c r="K22" s="12">
        <v>78.843999999999994</v>
      </c>
      <c r="L22" s="12">
        <v>686.101</v>
      </c>
      <c r="M22" s="12">
        <v>358.05700000000002</v>
      </c>
      <c r="N22" s="55">
        <v>681.13</v>
      </c>
      <c r="O22" s="12">
        <v>0</v>
      </c>
      <c r="P22" s="12"/>
      <c r="Q22" s="14">
        <v>14.831164768189337</v>
      </c>
      <c r="R22" s="14">
        <v>16.84122041568553</v>
      </c>
      <c r="S22" s="14">
        <v>18.618361776061203</v>
      </c>
      <c r="T22" s="14">
        <v>18.618361776061203</v>
      </c>
      <c r="U22" s="14" t="s">
        <v>727</v>
      </c>
      <c r="V22" s="14">
        <v>12.255993455626712</v>
      </c>
      <c r="W22" s="14">
        <v>11.728472510511018</v>
      </c>
      <c r="X22" s="14">
        <v>17.495273619130344</v>
      </c>
      <c r="Y22" s="14">
        <v>17.600578357262446</v>
      </c>
      <c r="Z22" s="14">
        <v>8.3750060122343495</v>
      </c>
      <c r="AA22" s="14">
        <v>7.8665326470366432</v>
      </c>
      <c r="AB22" s="14">
        <v>7.5411448622142618</v>
      </c>
      <c r="AC22" s="14"/>
      <c r="AD22" s="16"/>
      <c r="AE22" s="12">
        <v>895.98699999999985</v>
      </c>
      <c r="AF22" s="12">
        <v>787.16099999999994</v>
      </c>
      <c r="AG22" s="12">
        <v>627.15300000000002</v>
      </c>
      <c r="AH22" s="12">
        <v>627.15300000000002</v>
      </c>
      <c r="AI22" s="12">
        <v>0</v>
      </c>
      <c r="AJ22" s="12">
        <v>160.00800000000001</v>
      </c>
      <c r="AK22" s="12">
        <v>139.28299999999999</v>
      </c>
      <c r="AL22" s="12">
        <v>6.8479999999999999</v>
      </c>
      <c r="AM22" s="12">
        <v>13.877000000000001</v>
      </c>
      <c r="AN22" s="12">
        <v>57.460999999999999</v>
      </c>
      <c r="AO22" s="12">
        <v>28.166670799999995</v>
      </c>
      <c r="AP22" s="55">
        <v>51.365000000000002</v>
      </c>
      <c r="AQ22" s="12">
        <v>0</v>
      </c>
      <c r="AR22" s="12"/>
      <c r="AS22" s="12">
        <v>895.98699999999985</v>
      </c>
      <c r="AV22" s="89"/>
      <c r="AW22" s="89"/>
      <c r="AX22" s="89"/>
      <c r="AY22" s="102"/>
      <c r="AZ22" s="55"/>
      <c r="BA22" s="55"/>
      <c r="BB22" s="55"/>
      <c r="BC22" s="12"/>
      <c r="BD22" s="40"/>
      <c r="BE22" s="55">
        <v>3645.9560000000001</v>
      </c>
      <c r="BF22" s="55">
        <v>3625.07</v>
      </c>
      <c r="BG22" s="106">
        <v>231.43</v>
      </c>
      <c r="BH22" s="106">
        <v>1322.5519999999999</v>
      </c>
      <c r="BI22" s="106">
        <v>2071.0880000000002</v>
      </c>
      <c r="BJ22" s="55">
        <v>20.885999999999967</v>
      </c>
    </row>
    <row r="23" spans="1:62" ht="11.25" customHeight="1">
      <c r="A23" s="67"/>
      <c r="B23" s="67" t="s">
        <v>254</v>
      </c>
      <c r="C23" s="12">
        <v>6401.5549999999994</v>
      </c>
      <c r="D23" s="12">
        <v>5014.2979999999998</v>
      </c>
      <c r="E23" s="12">
        <v>3475.7930000000001</v>
      </c>
      <c r="F23" s="12">
        <v>3475.7930000000001</v>
      </c>
      <c r="G23" s="12">
        <v>0</v>
      </c>
      <c r="H23" s="12">
        <v>1538.5049999999999</v>
      </c>
      <c r="I23" s="12">
        <v>1418.501</v>
      </c>
      <c r="J23" s="12">
        <v>40.067</v>
      </c>
      <c r="K23" s="12">
        <v>79.936999999999998</v>
      </c>
      <c r="L23" s="12">
        <v>659.2</v>
      </c>
      <c r="M23" s="12">
        <v>364.75799999999998</v>
      </c>
      <c r="N23" s="55">
        <v>728.05700000000002</v>
      </c>
      <c r="O23" s="12">
        <v>0</v>
      </c>
      <c r="P23" s="12"/>
      <c r="Q23" s="14">
        <v>16.65835878938789</v>
      </c>
      <c r="R23" s="14">
        <v>19.078064367135735</v>
      </c>
      <c r="S23" s="14">
        <v>18.899428130501441</v>
      </c>
      <c r="T23" s="14">
        <v>18.899428130501441</v>
      </c>
      <c r="U23" s="14" t="s">
        <v>727</v>
      </c>
      <c r="V23" s="14">
        <v>19.481639643680069</v>
      </c>
      <c r="W23" s="14">
        <v>19.632273787611005</v>
      </c>
      <c r="X23" s="14">
        <v>17.363416277734796</v>
      </c>
      <c r="Y23" s="14">
        <v>17.870322879267427</v>
      </c>
      <c r="Z23" s="14">
        <v>8.375</v>
      </c>
      <c r="AA23" s="14">
        <v>7.926989785008141</v>
      </c>
      <c r="AB23" s="14">
        <v>7.4932319859571441</v>
      </c>
      <c r="AC23" s="14"/>
      <c r="AD23" s="16"/>
      <c r="AE23" s="12">
        <v>1066.3939999999998</v>
      </c>
      <c r="AF23" s="12">
        <v>956.63099999999986</v>
      </c>
      <c r="AG23" s="12">
        <v>656.90499999999997</v>
      </c>
      <c r="AH23" s="12">
        <v>656.90499999999997</v>
      </c>
      <c r="AI23" s="12">
        <v>0</v>
      </c>
      <c r="AJ23" s="12">
        <v>299.726</v>
      </c>
      <c r="AK23" s="12">
        <v>278.48399999999998</v>
      </c>
      <c r="AL23" s="12">
        <v>6.9569999999999999</v>
      </c>
      <c r="AM23" s="12">
        <v>14.285</v>
      </c>
      <c r="AN23" s="12">
        <v>55.207999999999998</v>
      </c>
      <c r="AO23" s="12">
        <v>28.914329399999996</v>
      </c>
      <c r="AP23" s="55">
        <v>54.555</v>
      </c>
      <c r="AQ23" s="12">
        <v>0</v>
      </c>
      <c r="AR23" s="12"/>
      <c r="AS23" s="12">
        <v>1066.3939999999998</v>
      </c>
      <c r="AV23" s="89"/>
      <c r="AW23" s="89"/>
      <c r="AX23" s="89"/>
      <c r="AY23" s="102"/>
      <c r="AZ23" s="55"/>
      <c r="BA23" s="55"/>
      <c r="BB23" s="55"/>
      <c r="BC23" s="12"/>
      <c r="BD23" s="40"/>
      <c r="BE23" s="55">
        <v>1737.538</v>
      </c>
      <c r="BF23" s="55">
        <v>1675.4720000000002</v>
      </c>
      <c r="BG23" s="106">
        <v>772.78800000000001</v>
      </c>
      <c r="BH23" s="106">
        <v>849.38</v>
      </c>
      <c r="BI23" s="106">
        <v>53.304000000000002</v>
      </c>
      <c r="BJ23" s="55">
        <v>62.065999999999804</v>
      </c>
    </row>
    <row r="24" spans="1:62" ht="11.25" customHeight="1">
      <c r="A24" s="67"/>
      <c r="B24" s="67" t="s">
        <v>255</v>
      </c>
      <c r="C24" s="12">
        <v>38723.295000000013</v>
      </c>
      <c r="D24" s="12">
        <v>22208.137000000002</v>
      </c>
      <c r="E24" s="12">
        <v>16063.636</v>
      </c>
      <c r="F24" s="12">
        <v>3901.0940000000001</v>
      </c>
      <c r="G24" s="12">
        <v>12162.541999999999</v>
      </c>
      <c r="H24" s="12">
        <v>6144.5010000000002</v>
      </c>
      <c r="I24" s="12">
        <v>1551.1420000000001</v>
      </c>
      <c r="J24" s="12">
        <v>3302.79</v>
      </c>
      <c r="K24" s="12">
        <v>1290.569</v>
      </c>
      <c r="L24" s="12">
        <v>9530.1820000000007</v>
      </c>
      <c r="M24" s="12">
        <v>9207.764000000001</v>
      </c>
      <c r="N24" s="55">
        <v>6984.9759999999997</v>
      </c>
      <c r="O24" s="12">
        <v>1753.126</v>
      </c>
      <c r="P24" s="12"/>
      <c r="Q24" s="14">
        <v>10.091550835227217</v>
      </c>
      <c r="R24" s="14">
        <v>14.613179844846961</v>
      </c>
      <c r="S24" s="14">
        <v>13.976935234339225</v>
      </c>
      <c r="T24" s="14">
        <v>18.899800927637219</v>
      </c>
      <c r="U24" s="14">
        <v>12.397942798470909</v>
      </c>
      <c r="V24" s="14">
        <v>16.276521071442581</v>
      </c>
      <c r="W24" s="14">
        <v>15.90640960015266</v>
      </c>
      <c r="X24" s="14">
        <v>17.474135503619667</v>
      </c>
      <c r="Y24" s="14">
        <v>13.65645695813242</v>
      </c>
      <c r="Z24" s="14">
        <v>3.2780381319055607</v>
      </c>
      <c r="AA24" s="14">
        <v>3.0801296883803708</v>
      </c>
      <c r="AB24" s="14">
        <v>5.0116564466363238</v>
      </c>
      <c r="AC24" s="14">
        <v>0.72305128096896631</v>
      </c>
      <c r="AD24" s="16"/>
      <c r="AE24" s="12">
        <v>3907.7810000000004</v>
      </c>
      <c r="AF24" s="12">
        <v>3245.3150000000005</v>
      </c>
      <c r="AG24" s="12">
        <v>2245.2040000000002</v>
      </c>
      <c r="AH24" s="12">
        <v>737.29899999999998</v>
      </c>
      <c r="AI24" s="12">
        <v>1507.9049999999997</v>
      </c>
      <c r="AJ24" s="12">
        <v>1000.111</v>
      </c>
      <c r="AK24" s="12">
        <v>246.73099999999999</v>
      </c>
      <c r="AL24" s="12">
        <v>577.13400000000001</v>
      </c>
      <c r="AM24" s="12">
        <v>176.24600000000001</v>
      </c>
      <c r="AN24" s="12">
        <v>312.40300000000002</v>
      </c>
      <c r="AO24" s="12">
        <v>283.6110726</v>
      </c>
      <c r="AP24" s="55">
        <v>350.06299999999999</v>
      </c>
      <c r="AQ24" s="12">
        <v>12.676</v>
      </c>
      <c r="AR24" s="12"/>
      <c r="AS24" s="12">
        <v>3907.7810000000004</v>
      </c>
      <c r="AV24" s="89"/>
      <c r="AW24" s="89"/>
      <c r="AX24" s="89"/>
      <c r="AY24" s="102"/>
      <c r="AZ24" s="55"/>
      <c r="BA24" s="55"/>
      <c r="BB24" s="55"/>
      <c r="BC24" s="12"/>
      <c r="BD24" s="40"/>
      <c r="BE24" s="55">
        <v>1186.7460000000001</v>
      </c>
      <c r="BF24" s="55">
        <v>1141.8259999999998</v>
      </c>
      <c r="BG24" s="106">
        <v>246.50399999999999</v>
      </c>
      <c r="BH24" s="106">
        <v>878.14499999999998</v>
      </c>
      <c r="BI24" s="106">
        <v>17.177</v>
      </c>
      <c r="BJ24" s="55">
        <v>44.9200000000003</v>
      </c>
    </row>
    <row r="25" spans="1:62" ht="11.25" customHeight="1">
      <c r="A25" s="67"/>
      <c r="B25" s="67" t="s">
        <v>256</v>
      </c>
      <c r="C25" s="12">
        <v>6605.7609999999995</v>
      </c>
      <c r="D25" s="12">
        <v>5161.8270000000002</v>
      </c>
      <c r="E25" s="12">
        <v>3523.0790000000002</v>
      </c>
      <c r="F25" s="12">
        <v>3523.0790000000002</v>
      </c>
      <c r="G25" s="12">
        <v>0</v>
      </c>
      <c r="H25" s="12">
        <v>1638.748</v>
      </c>
      <c r="I25" s="12">
        <v>1501.116</v>
      </c>
      <c r="J25" s="12">
        <v>40.683999999999997</v>
      </c>
      <c r="K25" s="12">
        <v>96.947999999999993</v>
      </c>
      <c r="L25" s="12">
        <v>671.96399999999994</v>
      </c>
      <c r="M25" s="12">
        <v>353.18299999999999</v>
      </c>
      <c r="N25" s="55">
        <v>771.97</v>
      </c>
      <c r="O25" s="12">
        <v>0</v>
      </c>
      <c r="P25" s="12"/>
      <c r="Q25" s="14">
        <v>15.381013633402723</v>
      </c>
      <c r="R25" s="14">
        <v>17.478617551498722</v>
      </c>
      <c r="S25" s="14">
        <v>18.204644289838519</v>
      </c>
      <c r="T25" s="14">
        <v>18.204644289838519</v>
      </c>
      <c r="U25" s="14" t="s">
        <v>727</v>
      </c>
      <c r="V25" s="14">
        <v>15.917761608252151</v>
      </c>
      <c r="W25" s="14">
        <v>15.747084169377985</v>
      </c>
      <c r="X25" s="14">
        <v>18.127519417953007</v>
      </c>
      <c r="Y25" s="14">
        <v>17.633164170483145</v>
      </c>
      <c r="Z25" s="14">
        <v>8.3750022322624442</v>
      </c>
      <c r="AA25" s="14">
        <v>7.874064351908217</v>
      </c>
      <c r="AB25" s="14">
        <v>7.4536575255515105</v>
      </c>
      <c r="AC25" s="14"/>
      <c r="AD25" s="16"/>
      <c r="AE25" s="12">
        <v>1016.033</v>
      </c>
      <c r="AF25" s="12">
        <v>902.21600000000012</v>
      </c>
      <c r="AG25" s="12">
        <v>641.36400000000003</v>
      </c>
      <c r="AH25" s="12">
        <v>641.36400000000003</v>
      </c>
      <c r="AI25" s="12">
        <v>0</v>
      </c>
      <c r="AJ25" s="12">
        <v>260.85199999999998</v>
      </c>
      <c r="AK25" s="12">
        <v>236.38200000000001</v>
      </c>
      <c r="AL25" s="12">
        <v>7.375</v>
      </c>
      <c r="AM25" s="12">
        <v>17.094999999999999</v>
      </c>
      <c r="AN25" s="12">
        <v>56.277000000000001</v>
      </c>
      <c r="AO25" s="12">
        <v>27.809856699999997</v>
      </c>
      <c r="AP25" s="55">
        <v>57.54</v>
      </c>
      <c r="AQ25" s="12">
        <v>0</v>
      </c>
      <c r="AR25" s="12"/>
      <c r="AS25" s="12">
        <v>1016.033</v>
      </c>
      <c r="AV25" s="89"/>
      <c r="AW25" s="89"/>
      <c r="AX25" s="89"/>
      <c r="AY25" s="102"/>
      <c r="AZ25" s="55"/>
      <c r="BA25" s="55"/>
      <c r="BB25" s="55"/>
      <c r="BC25" s="12"/>
      <c r="BD25" s="40"/>
      <c r="BE25" s="55">
        <v>3123.4659999999999</v>
      </c>
      <c r="BF25" s="55">
        <v>3000.0540000000001</v>
      </c>
      <c r="BG25" s="106">
        <v>337.76799999999997</v>
      </c>
      <c r="BH25" s="106">
        <v>992.46400000000006</v>
      </c>
      <c r="BI25" s="106">
        <v>1669.8219999999999</v>
      </c>
      <c r="BJ25" s="55">
        <v>123.41199999999981</v>
      </c>
    </row>
    <row r="26" spans="1:62" ht="11.25" customHeight="1">
      <c r="A26" s="67"/>
      <c r="B26" s="67" t="s">
        <v>257</v>
      </c>
      <c r="C26" s="12">
        <v>6464.0220000000008</v>
      </c>
      <c r="D26" s="12">
        <v>4991.9990000000007</v>
      </c>
      <c r="E26" s="12">
        <v>3421.076</v>
      </c>
      <c r="F26" s="12">
        <v>3421.076</v>
      </c>
      <c r="G26" s="12">
        <v>0</v>
      </c>
      <c r="H26" s="12">
        <v>1570.923</v>
      </c>
      <c r="I26" s="12">
        <v>1449.873</v>
      </c>
      <c r="J26" s="12">
        <v>40.719000000000001</v>
      </c>
      <c r="K26" s="12">
        <v>80.331000000000003</v>
      </c>
      <c r="L26" s="12">
        <v>673.779</v>
      </c>
      <c r="M26" s="12">
        <v>356.22300000000001</v>
      </c>
      <c r="N26" s="55">
        <v>798.24400000000003</v>
      </c>
      <c r="O26" s="12">
        <v>0</v>
      </c>
      <c r="P26" s="12"/>
      <c r="Q26" s="14">
        <v>15.419238981550496</v>
      </c>
      <c r="R26" s="14">
        <v>17.642932220138661</v>
      </c>
      <c r="S26" s="14">
        <v>18.072939624843176</v>
      </c>
      <c r="T26" s="14">
        <v>18.072939624843176</v>
      </c>
      <c r="U26" s="14" t="s">
        <v>727</v>
      </c>
      <c r="V26" s="14">
        <v>16.706484022450496</v>
      </c>
      <c r="W26" s="14">
        <v>16.62428364415366</v>
      </c>
      <c r="X26" s="14">
        <v>17.657604558068716</v>
      </c>
      <c r="Y26" s="14">
        <v>17.707983219429611</v>
      </c>
      <c r="Z26" s="14">
        <v>8.375001298645401</v>
      </c>
      <c r="AA26" s="14">
        <v>7.8802461379529118</v>
      </c>
      <c r="AB26" s="14">
        <v>7.4587469495542722</v>
      </c>
      <c r="AC26" s="14"/>
      <c r="AD26" s="16"/>
      <c r="AE26" s="12">
        <v>996.70300000000009</v>
      </c>
      <c r="AF26" s="12">
        <v>880.73500000000001</v>
      </c>
      <c r="AG26" s="12">
        <v>618.28899999999999</v>
      </c>
      <c r="AH26" s="12">
        <v>618.28899999999999</v>
      </c>
      <c r="AI26" s="12">
        <v>0</v>
      </c>
      <c r="AJ26" s="12">
        <v>262.44600000000003</v>
      </c>
      <c r="AK26" s="12">
        <v>241.03100000000001</v>
      </c>
      <c r="AL26" s="12">
        <v>7.19</v>
      </c>
      <c r="AM26" s="12">
        <v>14.225</v>
      </c>
      <c r="AN26" s="12">
        <v>56.429000000000002</v>
      </c>
      <c r="AO26" s="12">
        <v>28.071249200000004</v>
      </c>
      <c r="AP26" s="55">
        <v>59.539000000000001</v>
      </c>
      <c r="AQ26" s="12">
        <v>0</v>
      </c>
      <c r="AR26" s="12"/>
      <c r="AS26" s="12">
        <v>996.70300000000009</v>
      </c>
      <c r="AV26" s="89"/>
      <c r="AW26" s="89"/>
      <c r="AX26" s="89"/>
      <c r="AY26" s="102"/>
      <c r="AZ26" s="55"/>
      <c r="BA26" s="55"/>
      <c r="BB26" s="55"/>
      <c r="BC26" s="12"/>
      <c r="BD26" s="40"/>
      <c r="BE26" s="55">
        <v>1293.6849999999999</v>
      </c>
      <c r="BF26" s="55">
        <v>1178.838</v>
      </c>
      <c r="BG26" s="106">
        <v>305.66300000000001</v>
      </c>
      <c r="BH26" s="106">
        <v>850.20399999999995</v>
      </c>
      <c r="BI26" s="106">
        <v>22.971</v>
      </c>
      <c r="BJ26" s="106">
        <v>114.84699999999998</v>
      </c>
    </row>
    <row r="27" spans="1:62" ht="11.25" customHeight="1">
      <c r="A27" s="67"/>
      <c r="B27" s="67" t="s">
        <v>258</v>
      </c>
      <c r="C27" s="12">
        <v>43860.034</v>
      </c>
      <c r="D27" s="12">
        <v>25416.216</v>
      </c>
      <c r="E27" s="12">
        <v>17659.427</v>
      </c>
      <c r="F27" s="12">
        <v>4534.8029999999999</v>
      </c>
      <c r="G27" s="12">
        <v>13124.624</v>
      </c>
      <c r="H27" s="12">
        <v>7756.7890000000007</v>
      </c>
      <c r="I27" s="12">
        <v>2097.8110000000001</v>
      </c>
      <c r="J27" s="12">
        <v>3904.1990000000001</v>
      </c>
      <c r="K27" s="12">
        <v>1754.779</v>
      </c>
      <c r="L27" s="12">
        <v>11766.263000000001</v>
      </c>
      <c r="M27" s="12">
        <v>11442.183000000001</v>
      </c>
      <c r="N27" s="55">
        <v>6677.5550000000003</v>
      </c>
      <c r="O27" s="12">
        <v>1676.903</v>
      </c>
      <c r="P27" s="12"/>
      <c r="Q27" s="14">
        <v>10.090181416640032</v>
      </c>
      <c r="R27" s="14">
        <v>14.700205569546624</v>
      </c>
      <c r="S27" s="14">
        <v>13.890988648725692</v>
      </c>
      <c r="T27" s="14">
        <v>18.212147253144185</v>
      </c>
      <c r="U27" s="14">
        <v>12.397947552630843</v>
      </c>
      <c r="V27" s="14">
        <v>16.542502316357965</v>
      </c>
      <c r="W27" s="14">
        <v>16.475125738209972</v>
      </c>
      <c r="X27" s="14">
        <v>17.836795716611782</v>
      </c>
      <c r="Y27" s="14">
        <v>13.743383069890852</v>
      </c>
      <c r="Z27" s="14">
        <v>2.8936120159816245</v>
      </c>
      <c r="AA27" s="14">
        <v>2.7226417895955692</v>
      </c>
      <c r="AB27" s="14">
        <v>5.2242325222330628</v>
      </c>
      <c r="AC27" s="14">
        <v>0.72305911552427293</v>
      </c>
      <c r="AD27" s="16"/>
      <c r="AE27" s="12">
        <v>4425.5569999999998</v>
      </c>
      <c r="AF27" s="12">
        <v>3736.2360000000003</v>
      </c>
      <c r="AG27" s="12">
        <v>2453.069</v>
      </c>
      <c r="AH27" s="12">
        <v>825.88499999999999</v>
      </c>
      <c r="AI27" s="12">
        <v>1627.1840000000002</v>
      </c>
      <c r="AJ27" s="12">
        <v>1283.1669999999999</v>
      </c>
      <c r="AK27" s="12">
        <v>345.61700000000002</v>
      </c>
      <c r="AL27" s="12">
        <v>696.38400000000001</v>
      </c>
      <c r="AM27" s="12">
        <v>241.166</v>
      </c>
      <c r="AN27" s="12">
        <v>340.47</v>
      </c>
      <c r="AO27" s="12">
        <v>311.52965600000005</v>
      </c>
      <c r="AP27" s="55">
        <v>348.851</v>
      </c>
      <c r="AQ27" s="12">
        <v>12.125</v>
      </c>
      <c r="AR27" s="12"/>
      <c r="AS27" s="12">
        <v>4425.5569999999998</v>
      </c>
      <c r="AV27" s="89"/>
      <c r="AW27" s="89"/>
      <c r="AX27" s="89"/>
      <c r="AY27" s="102"/>
      <c r="AZ27" s="55"/>
      <c r="BA27" s="55"/>
      <c r="BB27" s="55"/>
      <c r="BC27" s="12"/>
      <c r="BD27" s="40"/>
      <c r="BE27" s="55">
        <v>1263.2729999999999</v>
      </c>
      <c r="BF27" s="55">
        <v>1119.499</v>
      </c>
      <c r="BG27" s="106">
        <v>276.62799999999999</v>
      </c>
      <c r="BH27" s="106">
        <v>832.76800000000003</v>
      </c>
      <c r="BI27" s="106">
        <v>10.103</v>
      </c>
      <c r="BJ27" s="106">
        <v>143.77399999999989</v>
      </c>
    </row>
    <row r="28" spans="1:62" ht="11.25" customHeight="1">
      <c r="A28" s="67"/>
      <c r="B28" s="67" t="s">
        <v>259</v>
      </c>
      <c r="C28" s="12">
        <v>7366.826</v>
      </c>
      <c r="D28" s="12">
        <v>5933.1419999999998</v>
      </c>
      <c r="E28" s="12">
        <v>4309.5190000000002</v>
      </c>
      <c r="F28" s="12">
        <v>4309.5190000000002</v>
      </c>
      <c r="G28" s="12">
        <v>0</v>
      </c>
      <c r="H28" s="12">
        <v>1623.623</v>
      </c>
      <c r="I28" s="12">
        <v>1500.5119999999999</v>
      </c>
      <c r="J28" s="12">
        <v>41.506</v>
      </c>
      <c r="K28" s="12">
        <v>81.605000000000004</v>
      </c>
      <c r="L28" s="12">
        <v>656.89599999999996</v>
      </c>
      <c r="M28" s="12">
        <v>346.25599999999997</v>
      </c>
      <c r="N28" s="55">
        <v>776.78800000000001</v>
      </c>
      <c r="O28" s="12">
        <v>0</v>
      </c>
      <c r="P28" s="12"/>
      <c r="Q28" s="14">
        <v>16.106733076090027</v>
      </c>
      <c r="R28" s="14">
        <v>18.032620827210945</v>
      </c>
      <c r="S28" s="14">
        <v>18.74650047951987</v>
      </c>
      <c r="T28" s="14">
        <v>18.74650047951987</v>
      </c>
      <c r="U28" s="14" t="s">
        <v>727</v>
      </c>
      <c r="V28" s="14">
        <v>16.137797998673335</v>
      </c>
      <c r="W28" s="14">
        <v>16.018332409204326</v>
      </c>
      <c r="X28" s="14">
        <v>17.544451404616197</v>
      </c>
      <c r="Y28" s="14">
        <v>17.619018442497396</v>
      </c>
      <c r="Z28" s="14">
        <v>8.3749939107560412</v>
      </c>
      <c r="AA28" s="14">
        <v>7.8770759207060683</v>
      </c>
      <c r="AB28" s="14">
        <v>7.9351122828879959</v>
      </c>
      <c r="AC28" s="14"/>
      <c r="AD28" s="16"/>
      <c r="AE28" s="12">
        <v>1186.5549999999998</v>
      </c>
      <c r="AF28" s="12">
        <v>1069.9009999999998</v>
      </c>
      <c r="AG28" s="12">
        <v>807.88400000000001</v>
      </c>
      <c r="AH28" s="12">
        <v>807.88400000000001</v>
      </c>
      <c r="AI28" s="12">
        <v>0</v>
      </c>
      <c r="AJ28" s="12">
        <v>262.017</v>
      </c>
      <c r="AK28" s="12">
        <v>240.357</v>
      </c>
      <c r="AL28" s="12">
        <v>7.282</v>
      </c>
      <c r="AM28" s="12">
        <v>14.378</v>
      </c>
      <c r="AN28" s="12">
        <v>55.015000000000001</v>
      </c>
      <c r="AO28" s="12">
        <v>27.274848000000002</v>
      </c>
      <c r="AP28" s="55">
        <v>61.639000000000003</v>
      </c>
      <c r="AQ28" s="12">
        <v>0</v>
      </c>
      <c r="AR28" s="12"/>
      <c r="AS28" s="12">
        <v>1186.5549999999998</v>
      </c>
      <c r="AV28" s="89"/>
      <c r="AW28" s="89"/>
      <c r="AX28" s="89"/>
      <c r="AY28" s="102"/>
      <c r="AZ28" s="55"/>
      <c r="BA28" s="55"/>
      <c r="BB28" s="55"/>
      <c r="BC28" s="12"/>
      <c r="BD28" s="40"/>
      <c r="BE28" s="55">
        <v>3410.9960000000001</v>
      </c>
      <c r="BF28" s="55">
        <v>3266.7690000000002</v>
      </c>
      <c r="BG28" s="106">
        <v>348.47699999999998</v>
      </c>
      <c r="BH28" s="106">
        <v>1104.876</v>
      </c>
      <c r="BI28" s="106">
        <v>1813.4159999999999</v>
      </c>
      <c r="BJ28" s="106">
        <v>144.22699999999986</v>
      </c>
    </row>
    <row r="29" spans="1:62" ht="11.25" customHeight="1">
      <c r="A29" s="67"/>
      <c r="B29" s="67" t="s">
        <v>260</v>
      </c>
      <c r="C29" s="12">
        <v>5962.9129999999986</v>
      </c>
      <c r="D29" s="12">
        <v>4707.1479999999992</v>
      </c>
      <c r="E29" s="12">
        <v>3199.1930000000002</v>
      </c>
      <c r="F29" s="12">
        <v>3199.1930000000002</v>
      </c>
      <c r="G29" s="12">
        <v>0</v>
      </c>
      <c r="H29" s="12">
        <v>1507.9550000000002</v>
      </c>
      <c r="I29" s="12">
        <v>1390.279</v>
      </c>
      <c r="J29" s="12">
        <v>38.293999999999997</v>
      </c>
      <c r="K29" s="12">
        <v>79.382000000000005</v>
      </c>
      <c r="L29" s="12">
        <v>662.32799999999997</v>
      </c>
      <c r="M29" s="12">
        <v>348.74400000000003</v>
      </c>
      <c r="N29" s="55">
        <v>593.43700000000001</v>
      </c>
      <c r="O29" s="12">
        <v>0</v>
      </c>
      <c r="P29" s="12"/>
      <c r="Q29" s="14">
        <v>15.45955810524152</v>
      </c>
      <c r="R29" s="14">
        <v>17.41538613189983</v>
      </c>
      <c r="S29" s="14">
        <v>18.53911283251745</v>
      </c>
      <c r="T29" s="14">
        <v>18.53911283251745</v>
      </c>
      <c r="U29" s="14" t="s">
        <v>727</v>
      </c>
      <c r="V29" s="14">
        <v>15.031350405018715</v>
      </c>
      <c r="W29" s="14">
        <v>14.81465231079517</v>
      </c>
      <c r="X29" s="14">
        <v>17.786076147699379</v>
      </c>
      <c r="Y29" s="14">
        <v>17.497669496863271</v>
      </c>
      <c r="Z29" s="14">
        <v>8.3750045294778417</v>
      </c>
      <c r="AA29" s="14">
        <v>7.8759631133438841</v>
      </c>
      <c r="AB29" s="14">
        <v>7.8528976117094142</v>
      </c>
      <c r="AC29" s="14"/>
      <c r="AD29" s="16"/>
      <c r="AE29" s="12">
        <v>921.84</v>
      </c>
      <c r="AF29" s="12">
        <v>819.76800000000003</v>
      </c>
      <c r="AG29" s="12">
        <v>593.10199999999998</v>
      </c>
      <c r="AH29" s="12">
        <v>593.10199999999998</v>
      </c>
      <c r="AI29" s="12">
        <v>0</v>
      </c>
      <c r="AJ29" s="12">
        <v>226.666</v>
      </c>
      <c r="AK29" s="12">
        <v>205.965</v>
      </c>
      <c r="AL29" s="12">
        <v>6.8109999999999999</v>
      </c>
      <c r="AM29" s="12">
        <v>13.89</v>
      </c>
      <c r="AN29" s="12">
        <v>55.47</v>
      </c>
      <c r="AO29" s="12">
        <v>27.466948799999997</v>
      </c>
      <c r="AP29" s="55">
        <v>46.601999999999997</v>
      </c>
      <c r="AQ29" s="12">
        <v>0</v>
      </c>
      <c r="AR29" s="12"/>
      <c r="AS29" s="12">
        <v>921.84</v>
      </c>
      <c r="AV29" s="89"/>
      <c r="AW29" s="89"/>
      <c r="AX29" s="89"/>
      <c r="AY29" s="102"/>
      <c r="AZ29" s="55"/>
      <c r="BA29" s="55"/>
      <c r="BB29" s="55"/>
      <c r="BC29" s="12"/>
      <c r="BD29" s="40"/>
      <c r="BE29" s="55">
        <v>702.49900000000002</v>
      </c>
      <c r="BF29" s="55">
        <v>713.16700000000003</v>
      </c>
      <c r="BG29" s="106">
        <v>615.56200000000001</v>
      </c>
      <c r="BH29" s="106">
        <v>56.514000000000003</v>
      </c>
      <c r="BI29" s="106">
        <v>41.091000000000001</v>
      </c>
      <c r="BJ29" s="106">
        <v>-10.668000000000006</v>
      </c>
    </row>
    <row r="30" spans="1:62" ht="11.25" customHeight="1">
      <c r="A30" s="67"/>
      <c r="B30" s="67" t="s">
        <v>261</v>
      </c>
      <c r="C30" s="12">
        <v>39463.722999999991</v>
      </c>
      <c r="D30" s="12">
        <v>24421.808999999997</v>
      </c>
      <c r="E30" s="12">
        <v>18336.96</v>
      </c>
      <c r="F30" s="12">
        <v>3593.6210000000001</v>
      </c>
      <c r="G30" s="12">
        <v>14743.339</v>
      </c>
      <c r="H30" s="12">
        <v>6084.8490000000002</v>
      </c>
      <c r="I30" s="12">
        <v>1491.627</v>
      </c>
      <c r="J30" s="12">
        <v>3338.248</v>
      </c>
      <c r="K30" s="12">
        <v>1254.9739999999999</v>
      </c>
      <c r="L30" s="12">
        <v>8768.9449999999997</v>
      </c>
      <c r="M30" s="12">
        <v>8443.7219999999998</v>
      </c>
      <c r="N30" s="55">
        <v>6272.9690000000001</v>
      </c>
      <c r="O30" s="12">
        <v>1590.95</v>
      </c>
      <c r="P30" s="12"/>
      <c r="Q30" s="14">
        <v>10.71051253831272</v>
      </c>
      <c r="R30" s="14">
        <v>14.335015067884612</v>
      </c>
      <c r="S30" s="14">
        <v>13.641465106538927</v>
      </c>
      <c r="T30" s="14">
        <v>18.743156276079194</v>
      </c>
      <c r="U30" s="14">
        <v>12.397951373159092</v>
      </c>
      <c r="V30" s="14">
        <v>16.425058370388484</v>
      </c>
      <c r="W30" s="14">
        <v>16.039800834927231</v>
      </c>
      <c r="X30" s="14">
        <v>17.636646528358586</v>
      </c>
      <c r="Y30" s="14">
        <v>13.660123636027521</v>
      </c>
      <c r="Z30" s="14">
        <v>4.6856263780876724</v>
      </c>
      <c r="AA30" s="14">
        <v>4.5221477696683996</v>
      </c>
      <c r="AB30" s="14">
        <v>5.0218166230376715</v>
      </c>
      <c r="AC30" s="14">
        <v>0.72302712215971587</v>
      </c>
      <c r="AD30" s="16"/>
      <c r="AE30" s="12">
        <v>4226.7669999999998</v>
      </c>
      <c r="AF30" s="12">
        <v>3500.8700000000003</v>
      </c>
      <c r="AG30" s="12">
        <v>2501.4300000000003</v>
      </c>
      <c r="AH30" s="12">
        <v>673.55799999999999</v>
      </c>
      <c r="AI30" s="12">
        <v>1827.8719999999998</v>
      </c>
      <c r="AJ30" s="12">
        <v>999.44</v>
      </c>
      <c r="AK30" s="12">
        <v>239.25399999999999</v>
      </c>
      <c r="AL30" s="12">
        <v>588.755</v>
      </c>
      <c r="AM30" s="12">
        <v>171.43100000000001</v>
      </c>
      <c r="AN30" s="12">
        <v>410.88</v>
      </c>
      <c r="AO30" s="12">
        <v>381.83758610000001</v>
      </c>
      <c r="AP30" s="55">
        <v>315.017</v>
      </c>
      <c r="AQ30" s="12">
        <v>11.503</v>
      </c>
      <c r="AR30" s="12"/>
      <c r="AS30" s="12">
        <v>4226.7669999999998</v>
      </c>
      <c r="AV30" s="89"/>
      <c r="AW30" s="89"/>
      <c r="AX30" s="89"/>
      <c r="AY30" s="102"/>
      <c r="AZ30" s="55"/>
      <c r="BA30" s="55"/>
      <c r="BB30" s="55"/>
      <c r="BC30" s="12"/>
      <c r="BD30" s="40"/>
      <c r="BE30" s="55">
        <v>2156.1010000000001</v>
      </c>
      <c r="BF30" s="55">
        <v>2081.4670000000001</v>
      </c>
      <c r="BG30" s="106">
        <v>278.738</v>
      </c>
      <c r="BH30" s="106">
        <v>1797.8130000000001</v>
      </c>
      <c r="BI30" s="106">
        <v>4.9160000000000004</v>
      </c>
      <c r="BJ30" s="106">
        <v>74.634000000000015</v>
      </c>
    </row>
    <row r="31" spans="1:62" ht="11.25" customHeight="1">
      <c r="A31" s="67"/>
      <c r="B31" s="67" t="s">
        <v>262</v>
      </c>
      <c r="C31" s="12">
        <v>6549.5530000000008</v>
      </c>
      <c r="D31" s="12">
        <v>5073.0350000000008</v>
      </c>
      <c r="E31" s="12">
        <v>3496.5790000000002</v>
      </c>
      <c r="F31" s="12">
        <v>3496.5790000000002</v>
      </c>
      <c r="G31" s="12">
        <v>0</v>
      </c>
      <c r="H31" s="12">
        <v>1576.4560000000001</v>
      </c>
      <c r="I31" s="12">
        <v>1452.21</v>
      </c>
      <c r="J31" s="12">
        <v>42.418999999999997</v>
      </c>
      <c r="K31" s="12">
        <v>81.826999999999998</v>
      </c>
      <c r="L31" s="12">
        <v>662.05399999999997</v>
      </c>
      <c r="M31" s="12">
        <v>350.21499999999997</v>
      </c>
      <c r="N31" s="55">
        <v>814.46400000000006</v>
      </c>
      <c r="O31" s="12">
        <v>0</v>
      </c>
      <c r="P31" s="12"/>
      <c r="Q31" s="14">
        <v>15.214732974906836</v>
      </c>
      <c r="R31" s="14">
        <v>17.296017078533858</v>
      </c>
      <c r="S31" s="14">
        <v>18.274004391149177</v>
      </c>
      <c r="T31" s="14">
        <v>18.274004391149177</v>
      </c>
      <c r="U31" s="14" t="s">
        <v>727</v>
      </c>
      <c r="V31" s="14">
        <v>15.12684147226437</v>
      </c>
      <c r="W31" s="14">
        <v>14.912168350307461</v>
      </c>
      <c r="X31" s="14">
        <v>17.305924232065824</v>
      </c>
      <c r="Y31" s="14">
        <v>17.807080792403486</v>
      </c>
      <c r="Z31" s="14">
        <v>8.3749966014856803</v>
      </c>
      <c r="AA31" s="14">
        <v>7.8808095883957012</v>
      </c>
      <c r="AB31" s="14">
        <v>7.8109038582429662</v>
      </c>
      <c r="AC31" s="14"/>
      <c r="AD31" s="16"/>
      <c r="AE31" s="12">
        <v>996.49700000000007</v>
      </c>
      <c r="AF31" s="12">
        <v>877.43300000000011</v>
      </c>
      <c r="AG31" s="12">
        <v>638.96500000000003</v>
      </c>
      <c r="AH31" s="12">
        <v>638.96500000000003</v>
      </c>
      <c r="AI31" s="12">
        <v>0</v>
      </c>
      <c r="AJ31" s="12">
        <v>238.46800000000002</v>
      </c>
      <c r="AK31" s="12">
        <v>216.55600000000001</v>
      </c>
      <c r="AL31" s="12">
        <v>7.3410000000000002</v>
      </c>
      <c r="AM31" s="12">
        <v>14.571</v>
      </c>
      <c r="AN31" s="12">
        <v>55.447000000000003</v>
      </c>
      <c r="AO31" s="12">
        <v>27.599777300000003</v>
      </c>
      <c r="AP31" s="55">
        <v>63.616999999999997</v>
      </c>
      <c r="AQ31" s="12">
        <v>0</v>
      </c>
      <c r="AR31" s="12"/>
      <c r="AS31" s="12">
        <v>996.49700000000007</v>
      </c>
      <c r="AV31" s="89"/>
      <c r="AW31" s="89"/>
      <c r="AX31" s="89"/>
      <c r="AY31" s="102"/>
      <c r="AZ31" s="55"/>
      <c r="BA31" s="55"/>
      <c r="BB31" s="55"/>
      <c r="BC31" s="12"/>
      <c r="BD31" s="40"/>
      <c r="BE31" s="55">
        <v>3252.7860000000001</v>
      </c>
      <c r="BF31" s="55">
        <v>3185.7849999999999</v>
      </c>
      <c r="BG31" s="106">
        <v>502.572</v>
      </c>
      <c r="BH31" s="106">
        <v>891.96799999999996</v>
      </c>
      <c r="BI31" s="106">
        <v>1791.2449999999999</v>
      </c>
      <c r="BJ31" s="106">
        <v>67.001000000000204</v>
      </c>
    </row>
    <row r="32" spans="1:62" ht="11.25" customHeight="1">
      <c r="A32" s="67"/>
      <c r="B32" s="67" t="s">
        <v>263</v>
      </c>
      <c r="C32" s="12">
        <v>6631.137999999999</v>
      </c>
      <c r="D32" s="12">
        <v>5176.4089999999997</v>
      </c>
      <c r="E32" s="12">
        <v>3424.9949999999999</v>
      </c>
      <c r="F32" s="12">
        <v>3424.9949999999999</v>
      </c>
      <c r="G32" s="12">
        <v>0</v>
      </c>
      <c r="H32" s="12">
        <v>1751.414</v>
      </c>
      <c r="I32" s="12">
        <v>1628.7670000000001</v>
      </c>
      <c r="J32" s="12">
        <v>42.031999999999996</v>
      </c>
      <c r="K32" s="12">
        <v>80.614999999999995</v>
      </c>
      <c r="L32" s="12">
        <v>667.80899999999997</v>
      </c>
      <c r="M32" s="12">
        <v>355.73099999999999</v>
      </c>
      <c r="N32" s="55">
        <v>786.92</v>
      </c>
      <c r="O32" s="12">
        <v>0</v>
      </c>
      <c r="P32" s="12"/>
      <c r="Q32" s="14">
        <v>15.004302428934521</v>
      </c>
      <c r="R32" s="14">
        <v>16.958609723458871</v>
      </c>
      <c r="S32" s="14">
        <v>18.213340457431325</v>
      </c>
      <c r="T32" s="14">
        <v>18.213340457431325</v>
      </c>
      <c r="U32" s="14" t="s">
        <v>727</v>
      </c>
      <c r="V32" s="14">
        <v>14.50490860527551</v>
      </c>
      <c r="W32" s="14">
        <v>14.268830348355536</v>
      </c>
      <c r="X32" s="14">
        <v>17.558051008755236</v>
      </c>
      <c r="Y32" s="14">
        <v>17.682813372201206</v>
      </c>
      <c r="Z32" s="14">
        <v>8.3749994384621953</v>
      </c>
      <c r="AA32" s="14">
        <v>7.8881049444664662</v>
      </c>
      <c r="AB32" s="14">
        <v>7.774614954506176</v>
      </c>
      <c r="AC32" s="14"/>
      <c r="AD32" s="16"/>
      <c r="AE32" s="12">
        <v>994.9559999999999</v>
      </c>
      <c r="AF32" s="12">
        <v>877.84699999999998</v>
      </c>
      <c r="AG32" s="12">
        <v>623.80600000000004</v>
      </c>
      <c r="AH32" s="12">
        <v>623.80600000000004</v>
      </c>
      <c r="AI32" s="12">
        <v>0</v>
      </c>
      <c r="AJ32" s="12">
        <v>254.041</v>
      </c>
      <c r="AK32" s="12">
        <v>232.40600000000001</v>
      </c>
      <c r="AL32" s="12">
        <v>7.38</v>
      </c>
      <c r="AM32" s="12">
        <v>14.255000000000001</v>
      </c>
      <c r="AN32" s="12">
        <v>55.929000000000002</v>
      </c>
      <c r="AO32" s="12">
        <v>28.060434600000004</v>
      </c>
      <c r="AP32" s="55">
        <v>61.18</v>
      </c>
      <c r="AQ32" s="12">
        <v>0</v>
      </c>
      <c r="AR32" s="12"/>
      <c r="AS32" s="12">
        <v>994.9559999999999</v>
      </c>
      <c r="AV32" s="89"/>
      <c r="AW32" s="89"/>
      <c r="AX32" s="89"/>
      <c r="AY32" s="102"/>
      <c r="AZ32" s="55"/>
      <c r="BA32" s="55"/>
      <c r="BB32" s="55"/>
      <c r="BC32" s="12"/>
      <c r="BD32" s="40"/>
      <c r="BE32" s="55">
        <v>1152.0319999999999</v>
      </c>
      <c r="BF32" s="55">
        <v>1066.6030000000001</v>
      </c>
      <c r="BG32" s="106">
        <v>220.535</v>
      </c>
      <c r="BH32" s="106">
        <v>828.68100000000004</v>
      </c>
      <c r="BI32" s="106">
        <v>17.387</v>
      </c>
      <c r="BJ32" s="106">
        <v>85.42899999999986</v>
      </c>
    </row>
    <row r="33" spans="1:62" ht="11.25" customHeight="1">
      <c r="A33" s="67"/>
      <c r="B33" s="67" t="s">
        <v>264</v>
      </c>
      <c r="C33" s="12">
        <v>51634.744000000006</v>
      </c>
      <c r="D33" s="12">
        <v>32345.997000000003</v>
      </c>
      <c r="E33" s="12">
        <v>24210.560000000001</v>
      </c>
      <c r="F33" s="12">
        <v>5824.0680000000002</v>
      </c>
      <c r="G33" s="12">
        <v>18386.492000000002</v>
      </c>
      <c r="H33" s="12">
        <v>8135.4369999999999</v>
      </c>
      <c r="I33" s="12">
        <v>2370.4160000000002</v>
      </c>
      <c r="J33" s="12">
        <v>4110.335</v>
      </c>
      <c r="K33" s="12">
        <v>1654.6859999999999</v>
      </c>
      <c r="L33" s="12">
        <v>11380.293</v>
      </c>
      <c r="M33" s="12">
        <v>11076.55</v>
      </c>
      <c r="N33" s="55">
        <v>7908.4539999999997</v>
      </c>
      <c r="O33" s="12">
        <v>1613.114</v>
      </c>
      <c r="P33" s="12"/>
      <c r="Q33" s="14">
        <v>10.715654947374192</v>
      </c>
      <c r="R33" s="14">
        <v>14.432917309675137</v>
      </c>
      <c r="S33" s="14">
        <v>13.835586620053398</v>
      </c>
      <c r="T33" s="14">
        <v>18.374184504713888</v>
      </c>
      <c r="U33" s="14">
        <v>12.397949538171828</v>
      </c>
      <c r="V33" s="14">
        <v>16.210536692743119</v>
      </c>
      <c r="W33" s="14">
        <v>15.636411499078642</v>
      </c>
      <c r="X33" s="14">
        <v>17.533826318292789</v>
      </c>
      <c r="Y33" s="14">
        <v>13.745870817786576</v>
      </c>
      <c r="Z33" s="14">
        <v>4.0296765645664836</v>
      </c>
      <c r="AA33" s="14">
        <v>3.8952990786842472</v>
      </c>
      <c r="AB33" s="14">
        <v>5.1330007103790445</v>
      </c>
      <c r="AC33" s="14">
        <v>0.72301151685497733</v>
      </c>
      <c r="AD33" s="16"/>
      <c r="AE33" s="12">
        <v>5533.0009999999993</v>
      </c>
      <c r="AF33" s="12">
        <v>4668.4710000000005</v>
      </c>
      <c r="AG33" s="12">
        <v>3349.6730000000002</v>
      </c>
      <c r="AH33" s="12">
        <v>1070.125</v>
      </c>
      <c r="AI33" s="12">
        <v>2279.5480000000002</v>
      </c>
      <c r="AJ33" s="12">
        <v>1318.798</v>
      </c>
      <c r="AK33" s="12">
        <v>370.64800000000002</v>
      </c>
      <c r="AL33" s="12">
        <v>720.69899999999996</v>
      </c>
      <c r="AM33" s="12">
        <v>227.45099999999999</v>
      </c>
      <c r="AN33" s="12">
        <v>458.589</v>
      </c>
      <c r="AO33" s="12">
        <v>431.4647501</v>
      </c>
      <c r="AP33" s="55">
        <v>405.94099999999997</v>
      </c>
      <c r="AQ33" s="12">
        <v>11.663</v>
      </c>
      <c r="AR33" s="12"/>
      <c r="AS33" s="12">
        <v>5533.0009999999993</v>
      </c>
      <c r="AV33" s="89"/>
      <c r="AW33" s="89"/>
      <c r="AX33" s="89"/>
      <c r="AY33" s="102"/>
      <c r="AZ33" s="55"/>
      <c r="BA33" s="55"/>
      <c r="BB33" s="55"/>
      <c r="BC33" s="12"/>
      <c r="BD33" s="40"/>
      <c r="BE33" s="55">
        <v>1957.742</v>
      </c>
      <c r="BF33" s="55">
        <v>1859.3990000000001</v>
      </c>
      <c r="BG33" s="106">
        <v>1034.0640000000001</v>
      </c>
      <c r="BH33" s="106">
        <v>820.16600000000005</v>
      </c>
      <c r="BI33" s="106">
        <v>5.1689999999999996</v>
      </c>
      <c r="BJ33" s="106">
        <v>98.342999999999847</v>
      </c>
    </row>
    <row r="34" spans="1:62" ht="11.25" customHeight="1">
      <c r="A34" s="67"/>
      <c r="B34" s="67" t="s">
        <v>265</v>
      </c>
      <c r="C34" s="12">
        <v>6245.6339999999991</v>
      </c>
      <c r="D34" s="12">
        <v>4783.0319999999992</v>
      </c>
      <c r="E34" s="12">
        <v>3580.8049999999998</v>
      </c>
      <c r="F34" s="12">
        <v>3580.8049999999998</v>
      </c>
      <c r="G34" s="12">
        <v>0</v>
      </c>
      <c r="H34" s="12">
        <v>1202.2269999999999</v>
      </c>
      <c r="I34" s="12">
        <v>1066.5909999999999</v>
      </c>
      <c r="J34" s="12">
        <v>49.526000000000003</v>
      </c>
      <c r="K34" s="12">
        <v>86.11</v>
      </c>
      <c r="L34" s="12">
        <v>698.77499999999998</v>
      </c>
      <c r="M34" s="12">
        <v>411.70299999999997</v>
      </c>
      <c r="N34" s="55">
        <v>763.827</v>
      </c>
      <c r="O34" s="12">
        <v>0</v>
      </c>
      <c r="P34" s="12"/>
      <c r="Q34" s="14">
        <v>15.696404880593388</v>
      </c>
      <c r="R34" s="14">
        <v>18.074811123989974</v>
      </c>
      <c r="S34" s="14">
        <v>19.092662124857402</v>
      </c>
      <c r="T34" s="14">
        <v>19.092662124857402</v>
      </c>
      <c r="U34" s="14" t="s">
        <v>727</v>
      </c>
      <c r="V34" s="14">
        <v>15.043165724942131</v>
      </c>
      <c r="W34" s="14">
        <v>14.651726856873912</v>
      </c>
      <c r="X34" s="14">
        <v>18.057182086176958</v>
      </c>
      <c r="Y34" s="14">
        <v>18.158169782835905</v>
      </c>
      <c r="Z34" s="14">
        <v>8.4100032199205756</v>
      </c>
      <c r="AA34" s="14">
        <v>8.047420203399053</v>
      </c>
      <c r="AB34" s="14">
        <v>7.468837838934733</v>
      </c>
      <c r="AC34" s="14"/>
      <c r="AD34" s="16"/>
      <c r="AE34" s="12">
        <v>980.33999999999992</v>
      </c>
      <c r="AF34" s="12">
        <v>864.524</v>
      </c>
      <c r="AG34" s="12">
        <v>683.67100000000005</v>
      </c>
      <c r="AH34" s="12">
        <v>683.67100000000005</v>
      </c>
      <c r="AI34" s="12">
        <v>0</v>
      </c>
      <c r="AJ34" s="12">
        <v>180.85300000000001</v>
      </c>
      <c r="AK34" s="12">
        <v>156.274</v>
      </c>
      <c r="AL34" s="12">
        <v>8.9429999999999996</v>
      </c>
      <c r="AM34" s="12">
        <v>15.635999999999999</v>
      </c>
      <c r="AN34" s="12">
        <v>58.766999999999996</v>
      </c>
      <c r="AO34" s="12">
        <v>33.131470399999998</v>
      </c>
      <c r="AP34" s="55">
        <v>57.048999999999999</v>
      </c>
      <c r="AQ34" s="12">
        <v>0</v>
      </c>
      <c r="AR34" s="12"/>
      <c r="AS34" s="12">
        <v>980.33999999999992</v>
      </c>
      <c r="AV34" s="89"/>
      <c r="AW34" s="89"/>
      <c r="AX34" s="89"/>
      <c r="AY34" s="102"/>
      <c r="AZ34" s="55"/>
      <c r="BA34" s="55"/>
      <c r="BB34" s="55"/>
      <c r="BC34" s="12"/>
      <c r="BD34" s="40"/>
      <c r="BE34" s="55">
        <v>4542.317</v>
      </c>
      <c r="BF34" s="55">
        <v>4465.6530000000002</v>
      </c>
      <c r="BG34" s="106">
        <v>797.79</v>
      </c>
      <c r="BH34" s="106">
        <v>1429.886</v>
      </c>
      <c r="BI34" s="106">
        <v>2237.9769999999999</v>
      </c>
      <c r="BJ34" s="55">
        <v>76.66399999999976</v>
      </c>
    </row>
    <row r="35" spans="1:62" ht="11.25" customHeight="1">
      <c r="A35" s="67"/>
      <c r="B35" s="67" t="s">
        <v>266</v>
      </c>
      <c r="C35" s="12">
        <v>6869.3280000000013</v>
      </c>
      <c r="D35" s="12">
        <v>5383.3070000000007</v>
      </c>
      <c r="E35" s="12">
        <v>3736.7020000000002</v>
      </c>
      <c r="F35" s="12">
        <v>3736.7020000000002</v>
      </c>
      <c r="G35" s="12">
        <v>0</v>
      </c>
      <c r="H35" s="12">
        <v>1646.605</v>
      </c>
      <c r="I35" s="12">
        <v>1508.9159999999999</v>
      </c>
      <c r="J35" s="12">
        <v>51.813000000000002</v>
      </c>
      <c r="K35" s="12">
        <v>85.876000000000005</v>
      </c>
      <c r="L35" s="12">
        <v>700.81999999999994</v>
      </c>
      <c r="M35" s="12">
        <v>373.04500000000002</v>
      </c>
      <c r="N35" s="55">
        <v>785.20100000000002</v>
      </c>
      <c r="O35" s="12">
        <v>0</v>
      </c>
      <c r="P35" s="12"/>
      <c r="Q35" s="14">
        <v>16.883587448437453</v>
      </c>
      <c r="R35" s="14">
        <v>19.372348632541296</v>
      </c>
      <c r="S35" s="14">
        <v>19.223395389838419</v>
      </c>
      <c r="T35" s="14">
        <v>19.223395389838419</v>
      </c>
      <c r="U35" s="14" t="s">
        <v>727</v>
      </c>
      <c r="V35" s="14">
        <v>19.710373769058155</v>
      </c>
      <c r="W35" s="14">
        <v>19.878309992073781</v>
      </c>
      <c r="X35" s="14">
        <v>17.95495339007585</v>
      </c>
      <c r="Y35" s="14">
        <v>17.818715357026409</v>
      </c>
      <c r="Z35" s="14">
        <v>8.4100054222196867</v>
      </c>
      <c r="AA35" s="14">
        <v>7.9531135653875538</v>
      </c>
      <c r="AB35" s="14">
        <v>7.3837144883921431</v>
      </c>
      <c r="AC35" s="14"/>
      <c r="AD35" s="16"/>
      <c r="AE35" s="12">
        <v>1159.7889999999998</v>
      </c>
      <c r="AF35" s="12">
        <v>1042.873</v>
      </c>
      <c r="AG35" s="12">
        <v>718.32100000000003</v>
      </c>
      <c r="AH35" s="12">
        <v>718.32100000000003</v>
      </c>
      <c r="AI35" s="12">
        <v>0</v>
      </c>
      <c r="AJ35" s="12">
        <v>324.55200000000002</v>
      </c>
      <c r="AK35" s="12">
        <v>299.947</v>
      </c>
      <c r="AL35" s="12">
        <v>9.3030000000000008</v>
      </c>
      <c r="AM35" s="12">
        <v>15.302</v>
      </c>
      <c r="AN35" s="12">
        <v>58.939</v>
      </c>
      <c r="AO35" s="12">
        <v>29.668692500000002</v>
      </c>
      <c r="AP35" s="55">
        <v>57.976999999999997</v>
      </c>
      <c r="AQ35" s="12">
        <v>0</v>
      </c>
      <c r="AR35" s="12"/>
      <c r="AS35" s="12">
        <v>1159.7889999999998</v>
      </c>
      <c r="AV35" s="89"/>
      <c r="AW35" s="89"/>
      <c r="AX35" s="89"/>
      <c r="AY35" s="102"/>
      <c r="AZ35" s="55"/>
      <c r="BA35" s="55"/>
      <c r="BB35" s="55"/>
      <c r="BC35" s="12"/>
      <c r="BD35" s="40"/>
      <c r="BE35" s="55">
        <v>1366.9780000000001</v>
      </c>
      <c r="BF35" s="55">
        <v>1237.6660000000002</v>
      </c>
      <c r="BG35" s="106">
        <v>300.59699999999998</v>
      </c>
      <c r="BH35" s="106">
        <v>897.33</v>
      </c>
      <c r="BI35" s="106">
        <v>39.738999999999997</v>
      </c>
      <c r="BJ35" s="55">
        <v>129.3119999999999</v>
      </c>
    </row>
    <row r="36" spans="1:62" ht="11.25" customHeight="1">
      <c r="A36" s="67"/>
      <c r="B36" s="67" t="s">
        <v>267</v>
      </c>
      <c r="C36" s="12">
        <v>40653.040999999983</v>
      </c>
      <c r="D36" s="12">
        <v>23490.988999999998</v>
      </c>
      <c r="E36" s="12">
        <v>17422.089</v>
      </c>
      <c r="F36" s="12">
        <v>4098.902</v>
      </c>
      <c r="G36" s="12">
        <v>13323.187</v>
      </c>
      <c r="H36" s="12">
        <v>6068.9</v>
      </c>
      <c r="I36" s="12">
        <v>1362.29</v>
      </c>
      <c r="J36" s="12">
        <v>3397.348</v>
      </c>
      <c r="K36" s="12">
        <v>1309.2619999999999</v>
      </c>
      <c r="L36" s="12">
        <v>9757.41</v>
      </c>
      <c r="M36" s="12">
        <v>9438.06</v>
      </c>
      <c r="N36" s="55">
        <v>7404.6419999999998</v>
      </c>
      <c r="O36" s="12">
        <v>1740.837</v>
      </c>
      <c r="P36" s="12"/>
      <c r="Q36" s="14">
        <v>10.038028889400923</v>
      </c>
      <c r="R36" s="14">
        <v>14.312428480554823</v>
      </c>
      <c r="S36" s="14">
        <v>13.63849076881653</v>
      </c>
      <c r="T36" s="14">
        <v>19.144346461564584</v>
      </c>
      <c r="U36" s="14">
        <v>11.944604545443969</v>
      </c>
      <c r="V36" s="14">
        <v>16.247112326780801</v>
      </c>
      <c r="W36" s="14">
        <v>15.517841281959054</v>
      </c>
      <c r="X36" s="14">
        <v>17.547481152946357</v>
      </c>
      <c r="Y36" s="14">
        <v>13.631648974765936</v>
      </c>
      <c r="Z36" s="14">
        <v>3.5398942957198676</v>
      </c>
      <c r="AA36" s="14">
        <v>3.3575125078670816</v>
      </c>
      <c r="AB36" s="14">
        <v>5.0405002699657864</v>
      </c>
      <c r="AC36" s="14">
        <v>1.1379009062881822</v>
      </c>
      <c r="AD36" s="16"/>
      <c r="AE36" s="12">
        <v>4080.7640000000001</v>
      </c>
      <c r="AF36" s="12">
        <v>3362.1310000000003</v>
      </c>
      <c r="AG36" s="12">
        <v>2376.11</v>
      </c>
      <c r="AH36" s="12">
        <v>784.70799999999997</v>
      </c>
      <c r="AI36" s="12">
        <v>1591.402</v>
      </c>
      <c r="AJ36" s="12">
        <v>986.02099999999996</v>
      </c>
      <c r="AK36" s="12">
        <v>211.398</v>
      </c>
      <c r="AL36" s="12">
        <v>596.149</v>
      </c>
      <c r="AM36" s="12">
        <v>178.47399999999999</v>
      </c>
      <c r="AN36" s="12">
        <v>345.40199999999993</v>
      </c>
      <c r="AO36" s="12">
        <v>316.8840449999999</v>
      </c>
      <c r="AP36" s="55">
        <v>373.23099999999999</v>
      </c>
      <c r="AQ36" s="12">
        <v>19.809000000000001</v>
      </c>
      <c r="AR36" s="12"/>
      <c r="AS36" s="12">
        <v>4080.7640000000001</v>
      </c>
      <c r="AV36" s="89"/>
      <c r="AW36" s="89"/>
      <c r="AX36" s="89"/>
      <c r="AY36" s="102"/>
      <c r="AZ36" s="55"/>
      <c r="BA36" s="55"/>
      <c r="BB36" s="55"/>
      <c r="BC36" s="12"/>
      <c r="BD36" s="40"/>
      <c r="BE36" s="55">
        <v>1532.0160000000001</v>
      </c>
      <c r="BF36" s="55">
        <v>1475.568</v>
      </c>
      <c r="BG36" s="106">
        <v>514.29100000000005</v>
      </c>
      <c r="BH36" s="106">
        <v>950.77099999999996</v>
      </c>
      <c r="BI36" s="106">
        <v>10.506</v>
      </c>
      <c r="BJ36" s="55">
        <v>56.448000000000093</v>
      </c>
    </row>
    <row r="37" spans="1:62" ht="11.25" customHeight="1">
      <c r="A37" s="67"/>
      <c r="B37" s="67" t="s">
        <v>268</v>
      </c>
      <c r="C37" s="12">
        <v>7029.2190000000001</v>
      </c>
      <c r="D37" s="12">
        <v>5432.107</v>
      </c>
      <c r="E37" s="12">
        <v>3649.1030000000001</v>
      </c>
      <c r="F37" s="12">
        <v>3649.1030000000001</v>
      </c>
      <c r="G37" s="12">
        <v>0</v>
      </c>
      <c r="H37" s="12">
        <v>1783.0040000000001</v>
      </c>
      <c r="I37" s="12">
        <v>1632.578</v>
      </c>
      <c r="J37" s="12">
        <v>52.814999999999998</v>
      </c>
      <c r="K37" s="12">
        <v>97.611000000000004</v>
      </c>
      <c r="L37" s="12">
        <v>699.96400000000006</v>
      </c>
      <c r="M37" s="12">
        <v>372.11900000000003</v>
      </c>
      <c r="N37" s="55">
        <v>897.14800000000002</v>
      </c>
      <c r="O37" s="12">
        <v>0</v>
      </c>
      <c r="P37" s="12"/>
      <c r="Q37" s="14">
        <v>15.52971958904681</v>
      </c>
      <c r="R37" s="14">
        <v>17.794145071148268</v>
      </c>
      <c r="S37" s="14">
        <v>19.126536028169113</v>
      </c>
      <c r="T37" s="14">
        <v>19.126536028169113</v>
      </c>
      <c r="U37" s="14" t="s">
        <v>727</v>
      </c>
      <c r="V37" s="14">
        <v>15.067268497434663</v>
      </c>
      <c r="W37" s="14">
        <v>14.806398224158357</v>
      </c>
      <c r="X37" s="14">
        <v>18.019502035406607</v>
      </c>
      <c r="Y37" s="14">
        <v>17.833031113296656</v>
      </c>
      <c r="Z37" s="14">
        <v>8.4100039430599303</v>
      </c>
      <c r="AA37" s="14">
        <v>7.9518760127808559</v>
      </c>
      <c r="AB37" s="14">
        <v>7.3738112329292376</v>
      </c>
      <c r="AC37" s="14"/>
      <c r="AD37" s="16"/>
      <c r="AE37" s="12">
        <v>1091.6180000000002</v>
      </c>
      <c r="AF37" s="12">
        <v>966.59700000000009</v>
      </c>
      <c r="AG37" s="12">
        <v>697.947</v>
      </c>
      <c r="AH37" s="12">
        <v>697.947</v>
      </c>
      <c r="AI37" s="12">
        <v>0</v>
      </c>
      <c r="AJ37" s="12">
        <v>268.64999999999998</v>
      </c>
      <c r="AK37" s="12">
        <v>241.726</v>
      </c>
      <c r="AL37" s="12">
        <v>9.5169999999999995</v>
      </c>
      <c r="AM37" s="12">
        <v>17.407</v>
      </c>
      <c r="AN37" s="12">
        <v>58.867000000000004</v>
      </c>
      <c r="AO37" s="12">
        <v>29.590441499999997</v>
      </c>
      <c r="AP37" s="55">
        <v>66.153999999999996</v>
      </c>
      <c r="AQ37" s="12">
        <v>0</v>
      </c>
      <c r="AR37" s="12"/>
      <c r="AS37" s="12">
        <v>1091.6180000000002</v>
      </c>
      <c r="AV37" s="89"/>
      <c r="AW37" s="89"/>
      <c r="AX37" s="89"/>
      <c r="AY37" s="102"/>
      <c r="AZ37" s="55"/>
      <c r="BA37" s="55"/>
      <c r="BB37" s="55"/>
      <c r="BC37" s="12"/>
      <c r="BD37" s="40"/>
      <c r="BE37" s="55">
        <v>3475.1</v>
      </c>
      <c r="BF37" s="55">
        <v>3388.0540000000001</v>
      </c>
      <c r="BG37" s="106">
        <v>575.32299999999998</v>
      </c>
      <c r="BH37" s="106">
        <v>1023.806</v>
      </c>
      <c r="BI37" s="106">
        <v>1788.925</v>
      </c>
      <c r="BJ37" s="55">
        <v>87.045999999999822</v>
      </c>
    </row>
    <row r="38" spans="1:62" ht="11.25" customHeight="1">
      <c r="A38" s="67"/>
      <c r="B38" s="67" t="s">
        <v>269</v>
      </c>
      <c r="C38" s="12">
        <v>6738.5479999999998</v>
      </c>
      <c r="D38" s="12">
        <v>5206.8910000000005</v>
      </c>
      <c r="E38" s="12">
        <v>3563.1790000000001</v>
      </c>
      <c r="F38" s="12">
        <v>3563.1790000000001</v>
      </c>
      <c r="G38" s="12">
        <v>0</v>
      </c>
      <c r="H38" s="12">
        <v>1643.712</v>
      </c>
      <c r="I38" s="12">
        <v>1504.0830000000001</v>
      </c>
      <c r="J38" s="12">
        <v>53.106999999999999</v>
      </c>
      <c r="K38" s="12">
        <v>86.522000000000006</v>
      </c>
      <c r="L38" s="12">
        <v>699.322</v>
      </c>
      <c r="M38" s="12">
        <v>373.71699999999998</v>
      </c>
      <c r="N38" s="55">
        <v>832.33500000000004</v>
      </c>
      <c r="O38" s="12">
        <v>0</v>
      </c>
      <c r="P38" s="12"/>
      <c r="Q38" s="14">
        <v>15.491289814957169</v>
      </c>
      <c r="R38" s="14">
        <v>17.735765930187515</v>
      </c>
      <c r="S38" s="14">
        <v>18.727798968280851</v>
      </c>
      <c r="T38" s="14">
        <v>18.727798968280851</v>
      </c>
      <c r="U38" s="14" t="s">
        <v>727</v>
      </c>
      <c r="V38" s="14">
        <v>15.585272845851343</v>
      </c>
      <c r="W38" s="14">
        <v>15.376345587311338</v>
      </c>
      <c r="X38" s="14">
        <v>18.061649123467717</v>
      </c>
      <c r="Y38" s="14">
        <v>17.697233073669121</v>
      </c>
      <c r="Z38" s="14">
        <v>8.4100028313137578</v>
      </c>
      <c r="AA38" s="14">
        <v>7.9569496437143616</v>
      </c>
      <c r="AB38" s="14">
        <v>7.4000252302258112</v>
      </c>
      <c r="AC38" s="14"/>
      <c r="AD38" s="16"/>
      <c r="AE38" s="12">
        <v>1043.8879999999999</v>
      </c>
      <c r="AF38" s="12">
        <v>923.48199999999997</v>
      </c>
      <c r="AG38" s="12">
        <v>667.30499999999995</v>
      </c>
      <c r="AH38" s="12">
        <v>667.30499999999995</v>
      </c>
      <c r="AI38" s="12">
        <v>0</v>
      </c>
      <c r="AJ38" s="12">
        <v>256.17700000000002</v>
      </c>
      <c r="AK38" s="12">
        <v>231.273</v>
      </c>
      <c r="AL38" s="12">
        <v>9.5920000000000005</v>
      </c>
      <c r="AM38" s="12">
        <v>15.311999999999999</v>
      </c>
      <c r="AN38" s="12">
        <v>58.813000000000002</v>
      </c>
      <c r="AO38" s="12">
        <v>29.736473499999999</v>
      </c>
      <c r="AP38" s="55">
        <v>61.593000000000004</v>
      </c>
      <c r="AQ38" s="12">
        <v>0</v>
      </c>
      <c r="AR38" s="12"/>
      <c r="AS38" s="12">
        <v>1043.8879999999999</v>
      </c>
      <c r="AV38" s="89"/>
      <c r="AW38" s="89"/>
      <c r="AX38" s="89"/>
      <c r="AY38" s="102"/>
      <c r="AZ38" s="55"/>
      <c r="BA38" s="55"/>
      <c r="BB38" s="55"/>
      <c r="BC38" s="12"/>
      <c r="BD38" s="40"/>
      <c r="BE38" s="55">
        <v>1716.731</v>
      </c>
      <c r="BF38" s="55">
        <v>1664.0940000000001</v>
      </c>
      <c r="BG38" s="106">
        <v>706.74199999999996</v>
      </c>
      <c r="BH38" s="106">
        <v>938.46199999999999</v>
      </c>
      <c r="BI38" s="106">
        <v>18.89</v>
      </c>
      <c r="BJ38" s="55">
        <v>52.636999999999944</v>
      </c>
    </row>
    <row r="39" spans="1:62" ht="11.25" customHeight="1">
      <c r="A39" s="67"/>
      <c r="B39" s="67" t="s">
        <v>270</v>
      </c>
      <c r="C39" s="12">
        <v>47443.309000000001</v>
      </c>
      <c r="D39" s="12">
        <v>27627.115000000002</v>
      </c>
      <c r="E39" s="12">
        <v>19727.052000000003</v>
      </c>
      <c r="F39" s="12">
        <v>4597.3029999999999</v>
      </c>
      <c r="G39" s="12">
        <v>15129.749</v>
      </c>
      <c r="H39" s="12">
        <v>7900.0629999999992</v>
      </c>
      <c r="I39" s="12">
        <v>2128.8069999999998</v>
      </c>
      <c r="J39" s="12">
        <v>4008.154</v>
      </c>
      <c r="K39" s="12">
        <v>1763.1020000000001</v>
      </c>
      <c r="L39" s="12">
        <v>12431.376</v>
      </c>
      <c r="M39" s="12">
        <v>12112.657999999999</v>
      </c>
      <c r="N39" s="55">
        <v>7384.8180000000002</v>
      </c>
      <c r="O39" s="12">
        <v>1625.0039999999999</v>
      </c>
      <c r="P39" s="12"/>
      <c r="Q39" s="14">
        <v>10.042558372140524</v>
      </c>
      <c r="R39" s="14">
        <v>14.474200436781038</v>
      </c>
      <c r="S39" s="14">
        <v>13.605651771993093</v>
      </c>
      <c r="T39" s="14">
        <v>19.07216035140603</v>
      </c>
      <c r="U39" s="14">
        <v>11.944606615747558</v>
      </c>
      <c r="V39" s="14">
        <v>16.643031834049932</v>
      </c>
      <c r="W39" s="14">
        <v>16.922576823544834</v>
      </c>
      <c r="X39" s="14">
        <v>17.763464178272589</v>
      </c>
      <c r="Y39" s="14">
        <v>13.758364518899077</v>
      </c>
      <c r="Z39" s="14">
        <v>3.0253449014815414</v>
      </c>
      <c r="AA39" s="14">
        <v>2.869976867174818</v>
      </c>
      <c r="AB39" s="14">
        <v>5.2760406553011858</v>
      </c>
      <c r="AC39" s="14">
        <v>1.1379048913110368</v>
      </c>
      <c r="AD39" s="16"/>
      <c r="AE39" s="12">
        <v>4764.521999999999</v>
      </c>
      <c r="AF39" s="12">
        <v>3998.8039999999996</v>
      </c>
      <c r="AG39" s="12">
        <v>2683.9939999999997</v>
      </c>
      <c r="AH39" s="12">
        <v>876.80499999999995</v>
      </c>
      <c r="AI39" s="12">
        <v>1807.1889999999999</v>
      </c>
      <c r="AJ39" s="12">
        <v>1314.81</v>
      </c>
      <c r="AK39" s="12">
        <v>360.24900000000002</v>
      </c>
      <c r="AL39" s="12">
        <v>711.98699999999997</v>
      </c>
      <c r="AM39" s="12">
        <v>242.57400000000001</v>
      </c>
      <c r="AN39" s="12">
        <v>376.09199999999998</v>
      </c>
      <c r="AO39" s="12">
        <v>347.63048259999999</v>
      </c>
      <c r="AP39" s="55">
        <v>389.62599999999998</v>
      </c>
      <c r="AQ39" s="12">
        <v>18.491</v>
      </c>
      <c r="AR39" s="12"/>
      <c r="AS39" s="12">
        <v>4764.521999999999</v>
      </c>
      <c r="AV39" s="89"/>
      <c r="AW39" s="89"/>
      <c r="AX39" s="89"/>
      <c r="AY39" s="102"/>
      <c r="AZ39" s="55"/>
      <c r="BA39" s="55"/>
      <c r="BB39" s="55"/>
      <c r="BC39" s="12"/>
      <c r="BD39" s="40"/>
      <c r="BE39" s="55">
        <v>1275.318</v>
      </c>
      <c r="BF39" s="55">
        <v>1214.434</v>
      </c>
      <c r="BG39" s="106">
        <v>318.92599999999999</v>
      </c>
      <c r="BH39" s="106">
        <v>886.34299999999996</v>
      </c>
      <c r="BI39" s="106">
        <v>9.1649999999999991</v>
      </c>
      <c r="BJ39" s="55">
        <v>60.884000000000015</v>
      </c>
    </row>
    <row r="40" spans="1:62" ht="11.25" customHeight="1">
      <c r="A40" s="67"/>
      <c r="B40" s="67" t="s">
        <v>271</v>
      </c>
      <c r="C40" s="12">
        <v>7728.0079999999998</v>
      </c>
      <c r="D40" s="12">
        <v>6191.0989999999993</v>
      </c>
      <c r="E40" s="12">
        <v>4624.3559999999998</v>
      </c>
      <c r="F40" s="12">
        <v>4624.3559999999998</v>
      </c>
      <c r="G40" s="12">
        <v>0</v>
      </c>
      <c r="H40" s="12">
        <v>1566.7429999999999</v>
      </c>
      <c r="I40" s="12">
        <v>1424.4349999999999</v>
      </c>
      <c r="J40" s="12">
        <v>54.313000000000002</v>
      </c>
      <c r="K40" s="12">
        <v>87.995000000000005</v>
      </c>
      <c r="L40" s="12">
        <v>704.23299999999995</v>
      </c>
      <c r="M40" s="12">
        <v>374.88200000000001</v>
      </c>
      <c r="N40" s="55">
        <v>832.67600000000004</v>
      </c>
      <c r="O40" s="12">
        <v>0</v>
      </c>
      <c r="P40" s="12"/>
      <c r="Q40" s="14">
        <v>16.096424848421485</v>
      </c>
      <c r="R40" s="14">
        <v>18.08766101139717</v>
      </c>
      <c r="S40" s="14">
        <v>18.950811745462502</v>
      </c>
      <c r="T40" s="14">
        <v>18.950811745462502</v>
      </c>
      <c r="U40" s="14" t="s">
        <v>727</v>
      </c>
      <c r="V40" s="14">
        <v>15.540008795316144</v>
      </c>
      <c r="W40" s="14">
        <v>15.349243735235374</v>
      </c>
      <c r="X40" s="14">
        <v>17.863126691583968</v>
      </c>
      <c r="Y40" s="14">
        <v>17.194158759020397</v>
      </c>
      <c r="Z40" s="14">
        <v>8.4100006673927528</v>
      </c>
      <c r="AA40" s="14">
        <v>7.9531574468766157</v>
      </c>
      <c r="AB40" s="14">
        <v>7.7919863188082763</v>
      </c>
      <c r="AC40" s="14"/>
      <c r="AD40" s="16"/>
      <c r="AE40" s="12">
        <v>1243.9330000000002</v>
      </c>
      <c r="AF40" s="12">
        <v>1119.825</v>
      </c>
      <c r="AG40" s="12">
        <v>876.35299999999995</v>
      </c>
      <c r="AH40" s="12">
        <v>876.35299999999995</v>
      </c>
      <c r="AI40" s="12">
        <v>0</v>
      </c>
      <c r="AJ40" s="12">
        <v>243.47199999999998</v>
      </c>
      <c r="AK40" s="12">
        <v>218.64</v>
      </c>
      <c r="AL40" s="12">
        <v>9.702</v>
      </c>
      <c r="AM40" s="12">
        <v>15.13</v>
      </c>
      <c r="AN40" s="12">
        <v>59.225999999999999</v>
      </c>
      <c r="AO40" s="12">
        <v>29.814955699999995</v>
      </c>
      <c r="AP40" s="55">
        <v>64.882000000000005</v>
      </c>
      <c r="AQ40" s="12">
        <v>0</v>
      </c>
      <c r="AR40" s="12"/>
      <c r="AS40" s="12">
        <v>1243.9330000000002</v>
      </c>
      <c r="AV40" s="89"/>
      <c r="AW40" s="89"/>
      <c r="AX40" s="89"/>
      <c r="AY40" s="102"/>
      <c r="AZ40" s="55"/>
      <c r="BA40" s="55"/>
      <c r="BB40" s="55"/>
      <c r="BC40" s="12"/>
      <c r="BD40" s="40"/>
      <c r="BE40" s="55">
        <v>3665.3809999999999</v>
      </c>
      <c r="BF40" s="55">
        <v>3582.6169999999997</v>
      </c>
      <c r="BG40" s="106">
        <v>402.93799999999999</v>
      </c>
      <c r="BH40" s="106">
        <v>1159.809</v>
      </c>
      <c r="BI40" s="106">
        <v>2019.87</v>
      </c>
      <c r="BJ40" s="55">
        <v>82.764000000000124</v>
      </c>
    </row>
    <row r="41" spans="1:62" ht="11.25" customHeight="1">
      <c r="A41" s="67"/>
      <c r="B41" s="67" t="s">
        <v>272</v>
      </c>
      <c r="C41" s="12">
        <v>6288.869999999999</v>
      </c>
      <c r="D41" s="12">
        <v>4979.3899999999994</v>
      </c>
      <c r="E41" s="12">
        <v>3451.395</v>
      </c>
      <c r="F41" s="12">
        <v>3451.395</v>
      </c>
      <c r="G41" s="12">
        <v>0</v>
      </c>
      <c r="H41" s="12">
        <v>1527.9949999999999</v>
      </c>
      <c r="I41" s="12">
        <v>1388.88</v>
      </c>
      <c r="J41" s="12">
        <v>50.264000000000003</v>
      </c>
      <c r="K41" s="12">
        <v>88.850999999999999</v>
      </c>
      <c r="L41" s="12">
        <v>700.226</v>
      </c>
      <c r="M41" s="12">
        <v>372.411</v>
      </c>
      <c r="N41" s="55">
        <v>609.25400000000002</v>
      </c>
      <c r="O41" s="12">
        <v>0</v>
      </c>
      <c r="P41" s="12"/>
      <c r="Q41" s="14">
        <v>15.950639781073548</v>
      </c>
      <c r="R41" s="14">
        <v>18.017708996483506</v>
      </c>
      <c r="S41" s="14">
        <v>18.50573463773344</v>
      </c>
      <c r="T41" s="14">
        <v>18.50573463773344</v>
      </c>
      <c r="U41" s="14" t="s">
        <v>727</v>
      </c>
      <c r="V41" s="14">
        <v>16.9153694874656</v>
      </c>
      <c r="W41" s="14">
        <v>16.826435689188411</v>
      </c>
      <c r="X41" s="14">
        <v>18.078545280916757</v>
      </c>
      <c r="Y41" s="14">
        <v>17.647522256361775</v>
      </c>
      <c r="Z41" s="14">
        <v>8.4099990574471661</v>
      </c>
      <c r="AA41" s="14">
        <v>7.9522679244168408</v>
      </c>
      <c r="AB41" s="14">
        <v>7.7232156046574989</v>
      </c>
      <c r="AC41" s="14"/>
      <c r="AD41" s="16"/>
      <c r="AE41" s="12">
        <v>1003.1149999999999</v>
      </c>
      <c r="AF41" s="12">
        <v>897.17199999999991</v>
      </c>
      <c r="AG41" s="12">
        <v>638.70600000000002</v>
      </c>
      <c r="AH41" s="12">
        <v>638.70600000000002</v>
      </c>
      <c r="AI41" s="12">
        <v>0</v>
      </c>
      <c r="AJ41" s="12">
        <v>258.46600000000001</v>
      </c>
      <c r="AK41" s="12">
        <v>233.69900000000001</v>
      </c>
      <c r="AL41" s="12">
        <v>9.0869999999999997</v>
      </c>
      <c r="AM41" s="12">
        <v>15.68</v>
      </c>
      <c r="AN41" s="12">
        <v>58.888999999999996</v>
      </c>
      <c r="AO41" s="12">
        <v>29.6151205</v>
      </c>
      <c r="AP41" s="55">
        <v>47.054000000000002</v>
      </c>
      <c r="AQ41" s="12">
        <v>0</v>
      </c>
      <c r="AR41" s="12"/>
      <c r="AS41" s="12">
        <v>1003.1149999999999</v>
      </c>
      <c r="AV41" s="89"/>
      <c r="AW41" s="89"/>
      <c r="AX41" s="89"/>
      <c r="AY41" s="102"/>
      <c r="AZ41" s="55"/>
      <c r="BA41" s="55"/>
      <c r="BB41" s="55"/>
      <c r="BC41" s="12"/>
      <c r="BD41" s="40"/>
      <c r="BE41" s="55">
        <v>861.779</v>
      </c>
      <c r="BF41" s="55">
        <v>848.154</v>
      </c>
      <c r="BG41" s="106">
        <v>741.14400000000001</v>
      </c>
      <c r="BH41" s="106">
        <v>55.401000000000003</v>
      </c>
      <c r="BI41" s="106">
        <v>51.609000000000002</v>
      </c>
      <c r="BJ41" s="55">
        <v>13.625</v>
      </c>
    </row>
    <row r="42" spans="1:62" ht="11.25" customHeight="1">
      <c r="A42" s="67"/>
      <c r="B42" s="67" t="s">
        <v>273</v>
      </c>
      <c r="C42" s="12">
        <v>41004.83</v>
      </c>
      <c r="D42" s="12">
        <v>25152.665000000001</v>
      </c>
      <c r="E42" s="12">
        <v>18981.795999999998</v>
      </c>
      <c r="F42" s="12">
        <v>3863.0450000000001</v>
      </c>
      <c r="G42" s="12">
        <v>15118.751</v>
      </c>
      <c r="H42" s="12">
        <v>6170.8689999999997</v>
      </c>
      <c r="I42" s="12">
        <v>1457.2370000000001</v>
      </c>
      <c r="J42" s="12">
        <v>3401.4679999999998</v>
      </c>
      <c r="K42" s="12">
        <v>1312.164</v>
      </c>
      <c r="L42" s="12">
        <v>9200.5069999999996</v>
      </c>
      <c r="M42" s="12">
        <v>8882.1540000000005</v>
      </c>
      <c r="N42" s="55">
        <v>6651.6580000000004</v>
      </c>
      <c r="O42" s="12">
        <v>1543.6980000000001</v>
      </c>
      <c r="P42" s="12"/>
      <c r="Q42" s="14">
        <v>10.58340200410537</v>
      </c>
      <c r="R42" s="14">
        <v>14.01156895303142</v>
      </c>
      <c r="S42" s="14">
        <v>13.328096034748244</v>
      </c>
      <c r="T42" s="14">
        <v>18.742624018099711</v>
      </c>
      <c r="U42" s="14">
        <v>11.944611033014565</v>
      </c>
      <c r="V42" s="14">
        <v>16.113954128664862</v>
      </c>
      <c r="W42" s="14">
        <v>15.113327482077382</v>
      </c>
      <c r="X42" s="14">
        <v>17.475778105218101</v>
      </c>
      <c r="Y42" s="14">
        <v>13.69501068464003</v>
      </c>
      <c r="Z42" s="14">
        <v>5.0006265959038991</v>
      </c>
      <c r="AA42" s="14">
        <v>4.8597905091490192</v>
      </c>
      <c r="AB42" s="14">
        <v>5.3421267299070392</v>
      </c>
      <c r="AC42" s="14">
        <v>1.1379168723416107</v>
      </c>
      <c r="AD42" s="16"/>
      <c r="AE42" s="12">
        <v>4339.7060000000001</v>
      </c>
      <c r="AF42" s="12">
        <v>3524.2830000000004</v>
      </c>
      <c r="AG42" s="12">
        <v>2529.9120000000003</v>
      </c>
      <c r="AH42" s="12">
        <v>724.03599999999994</v>
      </c>
      <c r="AI42" s="12">
        <v>1805.876</v>
      </c>
      <c r="AJ42" s="12">
        <v>994.37099999999998</v>
      </c>
      <c r="AK42" s="12">
        <v>220.23699999999999</v>
      </c>
      <c r="AL42" s="12">
        <v>594.43299999999999</v>
      </c>
      <c r="AM42" s="12">
        <v>179.70099999999999</v>
      </c>
      <c r="AN42" s="12">
        <v>460.08299999999997</v>
      </c>
      <c r="AO42" s="12">
        <v>431.65407709999999</v>
      </c>
      <c r="AP42" s="55">
        <v>355.34</v>
      </c>
      <c r="AQ42" s="12">
        <v>17.565999999999999</v>
      </c>
      <c r="AR42" s="12"/>
      <c r="AS42" s="12">
        <v>4339.7060000000001</v>
      </c>
      <c r="AV42" s="89"/>
      <c r="AW42" s="89"/>
      <c r="AX42" s="89"/>
      <c r="AY42" s="102"/>
      <c r="AZ42" s="55"/>
      <c r="BA42" s="55"/>
      <c r="BB42" s="55"/>
      <c r="BC42" s="12"/>
      <c r="BD42" s="40"/>
      <c r="BE42" s="55">
        <v>2239.5329999999999</v>
      </c>
      <c r="BF42" s="55">
        <v>2178.1880000000001</v>
      </c>
      <c r="BG42" s="106">
        <v>243.92699999999999</v>
      </c>
      <c r="BH42" s="106">
        <v>1927.452</v>
      </c>
      <c r="BI42" s="106">
        <v>6.8090000000000002</v>
      </c>
      <c r="BJ42" s="55">
        <v>61.3449999999998</v>
      </c>
    </row>
    <row r="43" spans="1:62" ht="11.25" customHeight="1">
      <c r="A43" s="67"/>
      <c r="B43" s="67" t="s">
        <v>274</v>
      </c>
      <c r="C43" s="12">
        <v>6977.5079999999998</v>
      </c>
      <c r="D43" s="12">
        <v>5358.7609999999995</v>
      </c>
      <c r="E43" s="12">
        <v>3773.0929999999998</v>
      </c>
      <c r="F43" s="12">
        <v>3773.0929999999998</v>
      </c>
      <c r="G43" s="12">
        <v>0</v>
      </c>
      <c r="H43" s="12">
        <v>1585.6680000000001</v>
      </c>
      <c r="I43" s="12">
        <v>1444.241</v>
      </c>
      <c r="J43" s="12">
        <v>53.610999999999997</v>
      </c>
      <c r="K43" s="12">
        <v>87.816000000000003</v>
      </c>
      <c r="L43" s="12">
        <v>700.46399999999994</v>
      </c>
      <c r="M43" s="12">
        <v>375.18200000000002</v>
      </c>
      <c r="N43" s="55">
        <v>918.28300000000002</v>
      </c>
      <c r="O43" s="12">
        <v>0</v>
      </c>
      <c r="P43" s="12"/>
      <c r="Q43" s="14">
        <v>15.378556355650183</v>
      </c>
      <c r="R43" s="14">
        <v>17.609163760055733</v>
      </c>
      <c r="S43" s="14">
        <v>18.387354883645859</v>
      </c>
      <c r="T43" s="14">
        <v>18.387354883645859</v>
      </c>
      <c r="U43" s="14" t="s">
        <v>727</v>
      </c>
      <c r="V43" s="14">
        <v>15.75745994747955</v>
      </c>
      <c r="W43" s="14">
        <v>15.562707332086543</v>
      </c>
      <c r="X43" s="14">
        <v>17.981384417377033</v>
      </c>
      <c r="Y43" s="14">
        <v>17.602714767240592</v>
      </c>
      <c r="Z43" s="14">
        <v>8.4099968021197373</v>
      </c>
      <c r="AA43" s="14">
        <v>7.959155130043551</v>
      </c>
      <c r="AB43" s="14">
        <v>7.6771539928322756</v>
      </c>
      <c r="AC43" s="14"/>
      <c r="AD43" s="16"/>
      <c r="AE43" s="12">
        <v>1073.04</v>
      </c>
      <c r="AF43" s="12">
        <v>943.63300000000004</v>
      </c>
      <c r="AG43" s="12">
        <v>693.77200000000005</v>
      </c>
      <c r="AH43" s="12">
        <v>693.77200000000005</v>
      </c>
      <c r="AI43" s="12">
        <v>0</v>
      </c>
      <c r="AJ43" s="12">
        <v>249.86100000000002</v>
      </c>
      <c r="AK43" s="12">
        <v>224.76300000000001</v>
      </c>
      <c r="AL43" s="12">
        <v>9.64</v>
      </c>
      <c r="AM43" s="12">
        <v>15.458</v>
      </c>
      <c r="AN43" s="12">
        <v>58.908999999999992</v>
      </c>
      <c r="AO43" s="12">
        <v>29.861317399999997</v>
      </c>
      <c r="AP43" s="55">
        <v>70.498000000000005</v>
      </c>
      <c r="AQ43" s="12">
        <v>0</v>
      </c>
      <c r="AR43" s="12"/>
      <c r="AS43" s="12">
        <v>1073.04</v>
      </c>
      <c r="AV43" s="89"/>
      <c r="AW43" s="89"/>
      <c r="AX43" s="89"/>
      <c r="AY43" s="102"/>
      <c r="AZ43" s="55"/>
      <c r="BA43" s="55"/>
      <c r="BB43" s="55"/>
      <c r="BC43" s="12"/>
      <c r="BD43" s="40"/>
      <c r="BE43" s="55">
        <v>3436.3710000000001</v>
      </c>
      <c r="BF43" s="55">
        <v>3378.3320000000003</v>
      </c>
      <c r="BG43" s="106">
        <v>471.488</v>
      </c>
      <c r="BH43" s="106">
        <v>953.2</v>
      </c>
      <c r="BI43" s="106">
        <v>1953.644</v>
      </c>
      <c r="BJ43" s="55">
        <v>58.03899999999976</v>
      </c>
    </row>
    <row r="44" spans="1:62" ht="11.25" customHeight="1">
      <c r="A44" s="67"/>
      <c r="B44" s="67" t="s">
        <v>275</v>
      </c>
      <c r="C44" s="12">
        <v>6946.5769999999984</v>
      </c>
      <c r="D44" s="12">
        <v>5388.6749999999993</v>
      </c>
      <c r="E44" s="12">
        <v>3721.0070000000001</v>
      </c>
      <c r="F44" s="12">
        <v>3721.0070000000001</v>
      </c>
      <c r="G44" s="12">
        <v>0</v>
      </c>
      <c r="H44" s="12">
        <v>1667.6679999999999</v>
      </c>
      <c r="I44" s="12">
        <v>1525.1959999999999</v>
      </c>
      <c r="J44" s="12">
        <v>55.042999999999999</v>
      </c>
      <c r="K44" s="12">
        <v>87.429000000000002</v>
      </c>
      <c r="L44" s="12">
        <v>700.85599999999999</v>
      </c>
      <c r="M44" s="12">
        <v>396.80900000000003</v>
      </c>
      <c r="N44" s="55">
        <v>857.04600000000005</v>
      </c>
      <c r="O44" s="12">
        <v>0</v>
      </c>
      <c r="P44" s="12"/>
      <c r="Q44" s="14">
        <v>15.285729935765493</v>
      </c>
      <c r="R44" s="14">
        <v>17.390193322106086</v>
      </c>
      <c r="S44" s="14">
        <v>18.371612845662479</v>
      </c>
      <c r="T44" s="14">
        <v>18.371612845662479</v>
      </c>
      <c r="U44" s="14" t="s">
        <v>727</v>
      </c>
      <c r="V44" s="14">
        <v>15.20038760712564</v>
      </c>
      <c r="W44" s="14">
        <v>14.957225169748675</v>
      </c>
      <c r="X44" s="14">
        <v>17.922351616009301</v>
      </c>
      <c r="Y44" s="14">
        <v>17.728671264683342</v>
      </c>
      <c r="Z44" s="14">
        <v>8.4100014838996895</v>
      </c>
      <c r="AA44" s="14">
        <v>8.0115629685818597</v>
      </c>
      <c r="AB44" s="14">
        <v>7.6766007892225154</v>
      </c>
      <c r="AC44" s="14"/>
      <c r="AD44" s="16"/>
      <c r="AE44" s="12">
        <v>1061.8350000000003</v>
      </c>
      <c r="AF44" s="12">
        <v>937.10100000000011</v>
      </c>
      <c r="AG44" s="12">
        <v>683.60900000000004</v>
      </c>
      <c r="AH44" s="12">
        <v>683.60900000000004</v>
      </c>
      <c r="AI44" s="12">
        <v>0</v>
      </c>
      <c r="AJ44" s="12">
        <v>253.49200000000002</v>
      </c>
      <c r="AK44" s="12">
        <v>228.12700000000001</v>
      </c>
      <c r="AL44" s="12">
        <v>9.8650000000000002</v>
      </c>
      <c r="AM44" s="12">
        <v>15.5</v>
      </c>
      <c r="AN44" s="12">
        <v>58.942</v>
      </c>
      <c r="AO44" s="12">
        <v>31.790602899999996</v>
      </c>
      <c r="AP44" s="55">
        <v>65.792000000000002</v>
      </c>
      <c r="AQ44" s="12">
        <v>0</v>
      </c>
      <c r="AR44" s="12"/>
      <c r="AS44" s="12">
        <v>1061.8350000000003</v>
      </c>
      <c r="AV44" s="89"/>
      <c r="AW44" s="89"/>
      <c r="AX44" s="89"/>
      <c r="AY44" s="102"/>
      <c r="AZ44" s="55"/>
      <c r="BA44" s="55"/>
      <c r="BB44" s="55"/>
      <c r="BC44" s="12"/>
      <c r="BD44" s="40"/>
      <c r="BE44" s="55">
        <v>1754.7570000000001</v>
      </c>
      <c r="BF44" s="55">
        <v>1693.021</v>
      </c>
      <c r="BG44" s="106">
        <v>761.41</v>
      </c>
      <c r="BH44" s="106">
        <v>904.18100000000004</v>
      </c>
      <c r="BI44" s="106">
        <v>27.43</v>
      </c>
      <c r="BJ44" s="55">
        <v>61.736000000000104</v>
      </c>
    </row>
    <row r="45" spans="1:62" ht="11.25" customHeight="1">
      <c r="A45" s="67"/>
      <c r="B45" s="67" t="s">
        <v>276</v>
      </c>
      <c r="C45" s="12">
        <v>54371.942999999999</v>
      </c>
      <c r="D45" s="12">
        <v>33966.698000000004</v>
      </c>
      <c r="E45" s="12">
        <v>25603.368000000002</v>
      </c>
      <c r="F45" s="12">
        <v>6236.1760000000004</v>
      </c>
      <c r="G45" s="12">
        <v>19367.192000000003</v>
      </c>
      <c r="H45" s="12">
        <v>8363.33</v>
      </c>
      <c r="I45" s="12">
        <v>2361.1799999999998</v>
      </c>
      <c r="J45" s="12">
        <v>4272.652</v>
      </c>
      <c r="K45" s="12">
        <v>1729.498</v>
      </c>
      <c r="L45" s="12">
        <v>11942.419</v>
      </c>
      <c r="M45" s="12">
        <v>11630.072</v>
      </c>
      <c r="N45" s="55">
        <v>8462.8259999999991</v>
      </c>
      <c r="O45" s="12">
        <v>1553.165</v>
      </c>
      <c r="P45" s="12"/>
      <c r="Q45" s="14">
        <v>10.614400886869172</v>
      </c>
      <c r="R45" s="14">
        <v>14.162548270073232</v>
      </c>
      <c r="S45" s="14">
        <v>13.585751687043674</v>
      </c>
      <c r="T45" s="14">
        <v>18.682522751121841</v>
      </c>
      <c r="U45" s="14">
        <v>11.94460714800576</v>
      </c>
      <c r="V45" s="14">
        <v>15.928344331743457</v>
      </c>
      <c r="W45" s="14">
        <v>15.519824833346041</v>
      </c>
      <c r="X45" s="14">
        <v>17.023665863730532</v>
      </c>
      <c r="Y45" s="14">
        <v>13.780125793727427</v>
      </c>
      <c r="Z45" s="14">
        <v>4.241050326571191</v>
      </c>
      <c r="AA45" s="14">
        <v>4.1151199485265435</v>
      </c>
      <c r="AB45" s="14">
        <v>5.3672614797941023</v>
      </c>
      <c r="AC45" s="14">
        <v>1.1379344757318122</v>
      </c>
      <c r="AD45" s="16"/>
      <c r="AE45" s="12">
        <v>5771.2560000000003</v>
      </c>
      <c r="AF45" s="12">
        <v>4810.55</v>
      </c>
      <c r="AG45" s="12">
        <v>3478.4100000000003</v>
      </c>
      <c r="AH45" s="12">
        <v>1165.075</v>
      </c>
      <c r="AI45" s="12">
        <v>2313.335</v>
      </c>
      <c r="AJ45" s="12">
        <v>1332.14</v>
      </c>
      <c r="AK45" s="12">
        <v>366.45100000000002</v>
      </c>
      <c r="AL45" s="12">
        <v>727.36199999999997</v>
      </c>
      <c r="AM45" s="12">
        <v>238.327</v>
      </c>
      <c r="AN45" s="12">
        <v>506.48399999999998</v>
      </c>
      <c r="AO45" s="12">
        <v>478.59141289999997</v>
      </c>
      <c r="AP45" s="55">
        <v>454.22199999999998</v>
      </c>
      <c r="AQ45" s="12">
        <v>17.673999999999999</v>
      </c>
      <c r="AR45" s="12"/>
      <c r="AS45" s="12">
        <v>5771.2560000000003</v>
      </c>
      <c r="AV45" s="89"/>
      <c r="AW45" s="89"/>
      <c r="AX45" s="89"/>
      <c r="AY45" s="102"/>
      <c r="AZ45" s="55"/>
      <c r="BA45" s="55"/>
      <c r="BB45" s="55"/>
      <c r="BC45" s="12"/>
      <c r="BD45" s="40"/>
      <c r="BE45" s="55">
        <v>2370.817</v>
      </c>
      <c r="BF45" s="55">
        <v>2238.9140000000002</v>
      </c>
      <c r="BG45" s="106">
        <v>1343.6880000000001</v>
      </c>
      <c r="BH45" s="106">
        <v>889.76300000000003</v>
      </c>
      <c r="BI45" s="106">
        <v>5.4630000000000001</v>
      </c>
      <c r="BJ45" s="55">
        <v>131.90299999999979</v>
      </c>
    </row>
    <row r="46" spans="1:62" ht="11.25" customHeight="1">
      <c r="A46" s="67"/>
      <c r="B46" s="67" t="s">
        <v>277</v>
      </c>
      <c r="C46" s="12">
        <v>6654.1789999999992</v>
      </c>
      <c r="D46" s="12">
        <v>5289.3509999999987</v>
      </c>
      <c r="E46" s="12">
        <v>3849.7759999999998</v>
      </c>
      <c r="F46" s="12">
        <v>3849.7759999999998</v>
      </c>
      <c r="G46" s="12">
        <v>0</v>
      </c>
      <c r="H46" s="12">
        <v>1439.575</v>
      </c>
      <c r="I46" s="12">
        <v>1262.579</v>
      </c>
      <c r="J46" s="12">
        <v>76.373000000000005</v>
      </c>
      <c r="K46" s="12">
        <v>100.623</v>
      </c>
      <c r="L46" s="12">
        <v>734.149</v>
      </c>
      <c r="M46" s="12">
        <v>412.83100000000002</v>
      </c>
      <c r="N46" s="55">
        <v>630.67899999999997</v>
      </c>
      <c r="O46" s="12">
        <v>0</v>
      </c>
      <c r="P46" s="12"/>
      <c r="Q46" s="14">
        <v>16.655773762623461</v>
      </c>
      <c r="R46" s="14">
        <v>18.648053419030052</v>
      </c>
      <c r="S46" s="14">
        <v>19.095370743648463</v>
      </c>
      <c r="T46" s="14">
        <v>19.095370743648463</v>
      </c>
      <c r="U46" s="14" t="s">
        <v>727</v>
      </c>
      <c r="V46" s="14">
        <v>17.451817376656305</v>
      </c>
      <c r="W46" s="14">
        <v>17.495934907835473</v>
      </c>
      <c r="X46" s="14">
        <v>17.472143296714808</v>
      </c>
      <c r="Y46" s="14">
        <v>16.88282003120559</v>
      </c>
      <c r="Z46" s="14">
        <v>8.4599992644544919</v>
      </c>
      <c r="AA46" s="14">
        <v>8.0941844483578045</v>
      </c>
      <c r="AB46" s="14">
        <v>9.4873937454711506</v>
      </c>
      <c r="AC46" s="14"/>
      <c r="AD46" s="16"/>
      <c r="AE46" s="12">
        <v>1108.3050000000001</v>
      </c>
      <c r="AF46" s="12">
        <v>986.3610000000001</v>
      </c>
      <c r="AG46" s="12">
        <v>735.12900000000002</v>
      </c>
      <c r="AH46" s="12">
        <v>735.12900000000002</v>
      </c>
      <c r="AI46" s="12">
        <v>0</v>
      </c>
      <c r="AJ46" s="12">
        <v>251.232</v>
      </c>
      <c r="AK46" s="12">
        <v>220.9</v>
      </c>
      <c r="AL46" s="12">
        <v>13.343999999999999</v>
      </c>
      <c r="AM46" s="12">
        <v>16.988</v>
      </c>
      <c r="AN46" s="12">
        <v>62.109000000000009</v>
      </c>
      <c r="AO46" s="12">
        <v>33.415302600000004</v>
      </c>
      <c r="AP46" s="55">
        <v>59.835000000000001</v>
      </c>
      <c r="AQ46" s="12">
        <v>0</v>
      </c>
      <c r="AR46" s="12"/>
      <c r="AS46" s="12">
        <v>1108.3050000000001</v>
      </c>
      <c r="AV46" s="89"/>
      <c r="AW46" s="89"/>
      <c r="AX46" s="89"/>
      <c r="AY46" s="102"/>
      <c r="AZ46" s="55"/>
      <c r="BA46" s="55"/>
      <c r="BB46" s="55"/>
      <c r="BC46" s="12"/>
      <c r="BD46" s="40"/>
      <c r="BE46" s="55">
        <v>4313.3620000000001</v>
      </c>
      <c r="BF46" s="55">
        <v>4290.9179999999997</v>
      </c>
      <c r="BG46" s="106">
        <v>330.23599999999999</v>
      </c>
      <c r="BH46" s="106">
        <v>1531.2170000000001</v>
      </c>
      <c r="BI46" s="106">
        <v>2429.4650000000001</v>
      </c>
      <c r="BJ46" s="55">
        <v>22.444000000000415</v>
      </c>
    </row>
    <row r="47" spans="1:62" ht="11.25" customHeight="1">
      <c r="A47" s="67"/>
      <c r="B47" s="67" t="s">
        <v>278</v>
      </c>
      <c r="C47" s="12">
        <v>6991.317</v>
      </c>
      <c r="D47" s="12">
        <v>5536.4340000000002</v>
      </c>
      <c r="E47" s="12">
        <v>3994.768</v>
      </c>
      <c r="F47" s="12">
        <v>3994.768</v>
      </c>
      <c r="G47" s="12">
        <v>0</v>
      </c>
      <c r="H47" s="12">
        <v>1541.6659999999999</v>
      </c>
      <c r="I47" s="12">
        <v>1377.6759999999999</v>
      </c>
      <c r="J47" s="12">
        <v>65.037000000000006</v>
      </c>
      <c r="K47" s="12">
        <v>98.953000000000003</v>
      </c>
      <c r="L47" s="12">
        <v>746.90300000000002</v>
      </c>
      <c r="M47" s="12">
        <v>405.63499999999999</v>
      </c>
      <c r="N47" s="55">
        <v>707.98</v>
      </c>
      <c r="O47" s="12">
        <v>0</v>
      </c>
      <c r="P47" s="12"/>
      <c r="Q47" s="14">
        <v>16.684767691123149</v>
      </c>
      <c r="R47" s="14">
        <v>18.719973903779945</v>
      </c>
      <c r="S47" s="14">
        <v>19.323450072695085</v>
      </c>
      <c r="T47" s="14">
        <v>19.323450072695085</v>
      </c>
      <c r="U47" s="14" t="s">
        <v>727</v>
      </c>
      <c r="V47" s="14">
        <v>17.156245256754705</v>
      </c>
      <c r="W47" s="14">
        <v>17.1331285440118</v>
      </c>
      <c r="X47" s="14">
        <v>17.726832418469485</v>
      </c>
      <c r="Y47" s="14">
        <v>17.103069133831212</v>
      </c>
      <c r="Z47" s="14">
        <v>8.460000830094403</v>
      </c>
      <c r="AA47" s="14">
        <v>8.0645820996708881</v>
      </c>
      <c r="AB47" s="14">
        <v>9.4463120427130711</v>
      </c>
      <c r="AC47" s="14"/>
      <c r="AD47" s="16"/>
      <c r="AE47" s="12">
        <v>1166.4850000000001</v>
      </c>
      <c r="AF47" s="12">
        <v>1036.4190000000001</v>
      </c>
      <c r="AG47" s="12">
        <v>771.92700000000002</v>
      </c>
      <c r="AH47" s="12">
        <v>771.92700000000002</v>
      </c>
      <c r="AI47" s="12">
        <v>0</v>
      </c>
      <c r="AJ47" s="12">
        <v>264.49199999999996</v>
      </c>
      <c r="AK47" s="12">
        <v>236.03899999999999</v>
      </c>
      <c r="AL47" s="12">
        <v>11.529</v>
      </c>
      <c r="AM47" s="12">
        <v>16.923999999999999</v>
      </c>
      <c r="AN47" s="12">
        <v>63.188000000000002</v>
      </c>
      <c r="AO47" s="12">
        <v>32.712767600000006</v>
      </c>
      <c r="AP47" s="55">
        <v>66.878</v>
      </c>
      <c r="AQ47" s="12">
        <v>0</v>
      </c>
      <c r="AR47" s="12"/>
      <c r="AS47" s="12">
        <v>1166.4850000000001</v>
      </c>
      <c r="AV47" s="89"/>
      <c r="AW47" s="89"/>
      <c r="AX47" s="89"/>
      <c r="AY47" s="102"/>
      <c r="AZ47" s="55"/>
      <c r="BA47" s="55"/>
      <c r="BB47" s="55"/>
      <c r="BC47" s="12"/>
      <c r="BD47" s="40"/>
      <c r="BE47" s="55">
        <v>1927.001</v>
      </c>
      <c r="BF47" s="55">
        <v>1815.1589999999999</v>
      </c>
      <c r="BG47" s="106">
        <v>795.55399999999997</v>
      </c>
      <c r="BH47" s="106">
        <v>980.80399999999997</v>
      </c>
      <c r="BI47" s="106">
        <v>38.801000000000002</v>
      </c>
      <c r="BJ47" s="55">
        <v>111.8420000000001</v>
      </c>
    </row>
    <row r="48" spans="1:62" ht="11.25" customHeight="1">
      <c r="A48" s="67"/>
      <c r="B48" s="67" t="s">
        <v>279</v>
      </c>
      <c r="C48" s="12">
        <v>43932.774000000012</v>
      </c>
      <c r="D48" s="12">
        <v>26009.432000000001</v>
      </c>
      <c r="E48" s="12">
        <v>19640.712</v>
      </c>
      <c r="F48" s="12">
        <v>4514.607</v>
      </c>
      <c r="G48" s="12">
        <v>15126.105</v>
      </c>
      <c r="H48" s="12">
        <v>6368.72</v>
      </c>
      <c r="I48" s="12">
        <v>1427.693</v>
      </c>
      <c r="J48" s="12">
        <v>3537.4140000000002</v>
      </c>
      <c r="K48" s="12">
        <v>1403.6130000000001</v>
      </c>
      <c r="L48" s="12">
        <v>10214.210999999999</v>
      </c>
      <c r="M48" s="12">
        <v>9892.0709999999999</v>
      </c>
      <c r="N48" s="55">
        <v>7709.1310000000003</v>
      </c>
      <c r="O48" s="12">
        <v>1677.675</v>
      </c>
      <c r="P48" s="12"/>
      <c r="Q48" s="14">
        <v>10.48578448517728</v>
      </c>
      <c r="R48" s="14">
        <v>14.462914837971086</v>
      </c>
      <c r="S48" s="14">
        <v>13.764368623703662</v>
      </c>
      <c r="T48" s="14">
        <v>19.432455582512496</v>
      </c>
      <c r="U48" s="14">
        <v>12.07264527120498</v>
      </c>
      <c r="V48" s="14">
        <v>16.617185242874548</v>
      </c>
      <c r="W48" s="14">
        <v>16.410740964619144</v>
      </c>
      <c r="X48" s="14">
        <v>17.773237738076457</v>
      </c>
      <c r="Y48" s="14">
        <v>13.913664236509637</v>
      </c>
      <c r="Z48" s="14">
        <v>3.7757786675838205</v>
      </c>
      <c r="AA48" s="14">
        <v>3.6079289968703216</v>
      </c>
      <c r="AB48" s="14">
        <v>5.957973732707357</v>
      </c>
      <c r="AC48" s="14">
        <v>0.87835844248737094</v>
      </c>
      <c r="AD48" s="16"/>
      <c r="AE48" s="12">
        <v>4606.695999999999</v>
      </c>
      <c r="AF48" s="12">
        <v>3761.7219999999998</v>
      </c>
      <c r="AG48" s="12">
        <v>2703.42</v>
      </c>
      <c r="AH48" s="12">
        <v>877.29899999999998</v>
      </c>
      <c r="AI48" s="12">
        <v>1826.1210000000001</v>
      </c>
      <c r="AJ48" s="12">
        <v>1058.3019999999999</v>
      </c>
      <c r="AK48" s="12">
        <v>234.29499999999999</v>
      </c>
      <c r="AL48" s="12">
        <v>628.71299999999997</v>
      </c>
      <c r="AM48" s="12">
        <v>195.29400000000001</v>
      </c>
      <c r="AN48" s="12">
        <v>385.666</v>
      </c>
      <c r="AO48" s="12">
        <v>356.89889799999997</v>
      </c>
      <c r="AP48" s="55">
        <v>459.30799999999999</v>
      </c>
      <c r="AQ48" s="12">
        <v>14.736000000000001</v>
      </c>
      <c r="AR48" s="12"/>
      <c r="AS48" s="12">
        <v>4606.695999999999</v>
      </c>
      <c r="AV48" s="89"/>
      <c r="AW48" s="89"/>
      <c r="AX48" s="89"/>
      <c r="AY48" s="102"/>
      <c r="AZ48" s="55"/>
      <c r="BA48" s="55"/>
      <c r="BB48" s="55"/>
      <c r="BC48" s="12"/>
      <c r="BD48" s="40"/>
      <c r="BE48" s="55">
        <v>1376.732</v>
      </c>
      <c r="BF48" s="55">
        <v>1297.837</v>
      </c>
      <c r="BG48" s="106">
        <v>252.50299999999999</v>
      </c>
      <c r="BH48" s="106">
        <v>1037.377</v>
      </c>
      <c r="BI48" s="106">
        <v>7.9569999999999999</v>
      </c>
      <c r="BJ48" s="55">
        <v>78.894999999999982</v>
      </c>
    </row>
    <row r="49" spans="1:62" ht="11.25" customHeight="1">
      <c r="A49" s="67"/>
      <c r="B49" s="67" t="s">
        <v>280</v>
      </c>
      <c r="C49" s="12">
        <v>7681.1139999999996</v>
      </c>
      <c r="D49" s="12">
        <v>6001.3170000000009</v>
      </c>
      <c r="E49" s="12">
        <v>3948.0940000000001</v>
      </c>
      <c r="F49" s="12">
        <v>3948.0940000000001</v>
      </c>
      <c r="G49" s="12">
        <v>0</v>
      </c>
      <c r="H49" s="12">
        <v>2053.223</v>
      </c>
      <c r="I49" s="12">
        <v>1718.0640000000001</v>
      </c>
      <c r="J49" s="12">
        <v>224.023</v>
      </c>
      <c r="K49" s="12">
        <v>111.136</v>
      </c>
      <c r="L49" s="12">
        <v>743.35699999999997</v>
      </c>
      <c r="M49" s="12">
        <v>402.93299999999999</v>
      </c>
      <c r="N49" s="55">
        <v>936.44</v>
      </c>
      <c r="O49" s="12">
        <v>0</v>
      </c>
      <c r="P49" s="12"/>
      <c r="Q49" s="14">
        <v>15.491385754722559</v>
      </c>
      <c r="R49" s="14">
        <v>17.338177603349394</v>
      </c>
      <c r="S49" s="14">
        <v>19.073507368365593</v>
      </c>
      <c r="T49" s="14">
        <v>19.073507368365593</v>
      </c>
      <c r="U49" s="14" t="s">
        <v>727</v>
      </c>
      <c r="V49" s="14">
        <v>14.001352994779426</v>
      </c>
      <c r="W49" s="14">
        <v>13.314696076514029</v>
      </c>
      <c r="X49" s="14">
        <v>17.598639425416142</v>
      </c>
      <c r="Y49" s="14">
        <v>17.365210192916784</v>
      </c>
      <c r="Z49" s="14">
        <v>8.4599997040452966</v>
      </c>
      <c r="AA49" s="14">
        <v>8.0629128912250927</v>
      </c>
      <c r="AB49" s="14">
        <v>9.2375379095297081</v>
      </c>
      <c r="AC49" s="14"/>
      <c r="AD49" s="16"/>
      <c r="AE49" s="12">
        <v>1189.9110000000001</v>
      </c>
      <c r="AF49" s="12">
        <v>1040.519</v>
      </c>
      <c r="AG49" s="12">
        <v>753.04</v>
      </c>
      <c r="AH49" s="12">
        <v>753.04</v>
      </c>
      <c r="AI49" s="12">
        <v>0</v>
      </c>
      <c r="AJ49" s="12">
        <v>287.47899999999998</v>
      </c>
      <c r="AK49" s="12">
        <v>228.755</v>
      </c>
      <c r="AL49" s="12">
        <v>39.424999999999997</v>
      </c>
      <c r="AM49" s="12">
        <v>19.298999999999999</v>
      </c>
      <c r="AN49" s="12">
        <v>62.887999999999998</v>
      </c>
      <c r="AO49" s="12">
        <v>32.488136799999999</v>
      </c>
      <c r="AP49" s="55">
        <v>86.504000000000005</v>
      </c>
      <c r="AQ49" s="12">
        <v>0</v>
      </c>
      <c r="AR49" s="12"/>
      <c r="AS49" s="12">
        <v>1189.9110000000001</v>
      </c>
      <c r="AV49" s="89"/>
      <c r="AW49" s="89"/>
      <c r="AX49" s="89"/>
      <c r="AY49" s="102"/>
      <c r="AZ49" s="55"/>
      <c r="BA49" s="55"/>
      <c r="BB49" s="55"/>
      <c r="BC49" s="12"/>
      <c r="BD49" s="40"/>
      <c r="BE49" s="55">
        <v>3621.1219999999998</v>
      </c>
      <c r="BF49" s="55">
        <v>3532.123</v>
      </c>
      <c r="BG49" s="106">
        <v>359.17</v>
      </c>
      <c r="BH49" s="106">
        <v>1178.837</v>
      </c>
      <c r="BI49" s="106">
        <v>1994.116</v>
      </c>
      <c r="BJ49" s="55">
        <v>88.998999999999796</v>
      </c>
    </row>
    <row r="50" spans="1:62" ht="11.25" customHeight="1">
      <c r="A50" s="67"/>
      <c r="B50" s="67" t="s">
        <v>281</v>
      </c>
      <c r="C50" s="12">
        <v>7160.5049999999992</v>
      </c>
      <c r="D50" s="12">
        <v>5554.9049999999997</v>
      </c>
      <c r="E50" s="12">
        <v>3842.828</v>
      </c>
      <c r="F50" s="12">
        <v>3842.828</v>
      </c>
      <c r="G50" s="12">
        <v>0</v>
      </c>
      <c r="H50" s="12">
        <v>1712.077</v>
      </c>
      <c r="I50" s="12">
        <v>1373.703</v>
      </c>
      <c r="J50" s="12">
        <v>243.90700000000001</v>
      </c>
      <c r="K50" s="12">
        <v>94.466999999999999</v>
      </c>
      <c r="L50" s="12">
        <v>741.46599999999989</v>
      </c>
      <c r="M50" s="12">
        <v>402.57799999999997</v>
      </c>
      <c r="N50" s="55">
        <v>864.13400000000001</v>
      </c>
      <c r="O50" s="12">
        <v>0</v>
      </c>
      <c r="P50" s="12"/>
      <c r="Q50" s="14">
        <v>16.080960770225012</v>
      </c>
      <c r="R50" s="14">
        <v>18.151255512020459</v>
      </c>
      <c r="S50" s="14">
        <v>18.800242946080335</v>
      </c>
      <c r="T50" s="14">
        <v>18.800242946080335</v>
      </c>
      <c r="U50" s="14" t="s">
        <v>727</v>
      </c>
      <c r="V50" s="14">
        <v>16.694576236933269</v>
      </c>
      <c r="W50" s="14">
        <v>16.504440916267928</v>
      </c>
      <c r="X50" s="14">
        <v>17.342265699631415</v>
      </c>
      <c r="Y50" s="14">
        <v>17.787163771475754</v>
      </c>
      <c r="Z50" s="14">
        <v>8.4599968171163624</v>
      </c>
      <c r="AA50" s="14">
        <v>8.0643506599963253</v>
      </c>
      <c r="AB50" s="14">
        <v>9.3116345381619059</v>
      </c>
      <c r="AC50" s="14"/>
      <c r="AD50" s="16"/>
      <c r="AE50" s="12">
        <v>1151.4780000000003</v>
      </c>
      <c r="AF50" s="12">
        <v>1008.285</v>
      </c>
      <c r="AG50" s="12">
        <v>722.46100000000001</v>
      </c>
      <c r="AH50" s="12">
        <v>722.46100000000001</v>
      </c>
      <c r="AI50" s="12">
        <v>0</v>
      </c>
      <c r="AJ50" s="12">
        <v>285.82400000000001</v>
      </c>
      <c r="AK50" s="12">
        <v>226.72200000000001</v>
      </c>
      <c r="AL50" s="12">
        <v>42.298999999999999</v>
      </c>
      <c r="AM50" s="12">
        <v>16.803000000000001</v>
      </c>
      <c r="AN50" s="12">
        <v>62.728000000000002</v>
      </c>
      <c r="AO50" s="12">
        <v>32.465301600000004</v>
      </c>
      <c r="AP50" s="55">
        <v>80.465000000000003</v>
      </c>
      <c r="AQ50" s="12">
        <v>0</v>
      </c>
      <c r="AR50" s="12"/>
      <c r="AS50" s="12">
        <v>1151.4780000000003</v>
      </c>
      <c r="AV50" s="89"/>
      <c r="AW50" s="89"/>
      <c r="AX50" s="89"/>
      <c r="AY50" s="102"/>
      <c r="AZ50" s="55"/>
      <c r="BA50" s="55"/>
      <c r="BB50" s="55"/>
      <c r="BC50" s="12"/>
      <c r="BD50" s="40"/>
      <c r="BE50" s="55">
        <v>1941.954</v>
      </c>
      <c r="BF50" s="55">
        <v>1893.2</v>
      </c>
      <c r="BG50" s="106">
        <v>828.85599999999999</v>
      </c>
      <c r="BH50" s="106">
        <v>1031.1079999999999</v>
      </c>
      <c r="BI50" s="106">
        <v>33.235999999999997</v>
      </c>
      <c r="BJ50" s="55">
        <v>48.753999999999905</v>
      </c>
    </row>
    <row r="51" spans="1:62" ht="11.25" customHeight="1">
      <c r="A51" s="67"/>
      <c r="B51" s="67" t="s">
        <v>282</v>
      </c>
      <c r="C51" s="12">
        <v>49360.490999999995</v>
      </c>
      <c r="D51" s="12">
        <v>28853.716999999997</v>
      </c>
      <c r="E51" s="12">
        <v>20733.755999999998</v>
      </c>
      <c r="F51" s="12">
        <v>5037.2240000000002</v>
      </c>
      <c r="G51" s="12">
        <v>15696.531999999999</v>
      </c>
      <c r="H51" s="12">
        <v>8119.9610000000002</v>
      </c>
      <c r="I51" s="12">
        <v>2259.7800000000002</v>
      </c>
      <c r="J51" s="12">
        <v>3978.6179999999999</v>
      </c>
      <c r="K51" s="12">
        <v>1881.5630000000001</v>
      </c>
      <c r="L51" s="12">
        <v>13023.918</v>
      </c>
      <c r="M51" s="12">
        <v>12701.642</v>
      </c>
      <c r="N51" s="55">
        <v>7482.8559999999998</v>
      </c>
      <c r="O51" s="12">
        <v>1519.491</v>
      </c>
      <c r="P51" s="12"/>
      <c r="Q51" s="14">
        <v>10.408950348569263</v>
      </c>
      <c r="R51" s="14">
        <v>14.525175387281994</v>
      </c>
      <c r="S51" s="14">
        <v>13.767519980460852</v>
      </c>
      <c r="T51" s="14">
        <v>19.048944418592463</v>
      </c>
      <c r="U51" s="14">
        <v>12.072641268784725</v>
      </c>
      <c r="V51" s="14">
        <v>16.459795804437977</v>
      </c>
      <c r="W51" s="14">
        <v>16.501694855251394</v>
      </c>
      <c r="X51" s="14">
        <v>17.627427413237459</v>
      </c>
      <c r="Y51" s="14">
        <v>13.940484586484745</v>
      </c>
      <c r="Z51" s="14">
        <v>3.2556178563163565</v>
      </c>
      <c r="AA51" s="14">
        <v>3.1116429922997355</v>
      </c>
      <c r="AB51" s="14">
        <v>6.9872652901512469</v>
      </c>
      <c r="AC51" s="14">
        <v>0.8783862490794615</v>
      </c>
      <c r="AD51" s="16"/>
      <c r="AE51" s="12">
        <v>5137.9089999999997</v>
      </c>
      <c r="AF51" s="12">
        <v>4191.0529999999999</v>
      </c>
      <c r="AG51" s="12">
        <v>2854.5240000000003</v>
      </c>
      <c r="AH51" s="12">
        <v>959.53800000000001</v>
      </c>
      <c r="AI51" s="12">
        <v>1894.9860000000001</v>
      </c>
      <c r="AJ51" s="12">
        <v>1336.529</v>
      </c>
      <c r="AK51" s="12">
        <v>372.90199999999999</v>
      </c>
      <c r="AL51" s="12">
        <v>701.32799999999997</v>
      </c>
      <c r="AM51" s="12">
        <v>262.29899999999998</v>
      </c>
      <c r="AN51" s="12">
        <v>424.00900000000001</v>
      </c>
      <c r="AO51" s="12">
        <v>395.2297532</v>
      </c>
      <c r="AP51" s="55">
        <v>522.84699999999998</v>
      </c>
      <c r="AQ51" s="12">
        <v>13.347</v>
      </c>
      <c r="AR51" s="12"/>
      <c r="AS51" s="12">
        <v>5137.9089999999997</v>
      </c>
      <c r="AV51" s="89"/>
      <c r="AW51" s="89"/>
      <c r="AX51" s="89"/>
      <c r="AY51" s="102"/>
      <c r="AZ51" s="55"/>
      <c r="BA51" s="55"/>
      <c r="BB51" s="55"/>
      <c r="BC51" s="12"/>
      <c r="BD51" s="40"/>
      <c r="BE51" s="55">
        <v>1367.278</v>
      </c>
      <c r="BF51" s="55">
        <v>1292.9689999999998</v>
      </c>
      <c r="BG51" s="106">
        <v>293.88299999999998</v>
      </c>
      <c r="BH51" s="106">
        <v>989.93899999999996</v>
      </c>
      <c r="BI51" s="106">
        <v>9.1470000000000002</v>
      </c>
      <c r="BJ51" s="55">
        <v>74.309000000000196</v>
      </c>
    </row>
    <row r="52" spans="1:62" ht="11.25" customHeight="1">
      <c r="A52" s="67"/>
      <c r="B52" s="67" t="s">
        <v>283</v>
      </c>
      <c r="C52" s="12">
        <v>8500.2349999999988</v>
      </c>
      <c r="D52" s="12">
        <v>6837.058</v>
      </c>
      <c r="E52" s="12">
        <v>5004.2290000000003</v>
      </c>
      <c r="F52" s="12">
        <v>5004.2290000000003</v>
      </c>
      <c r="G52" s="12">
        <v>0</v>
      </c>
      <c r="H52" s="12">
        <v>1832.829</v>
      </c>
      <c r="I52" s="12">
        <v>1499.9059999999999</v>
      </c>
      <c r="J52" s="12">
        <v>232.12799999999999</v>
      </c>
      <c r="K52" s="12">
        <v>100.795</v>
      </c>
      <c r="L52" s="12">
        <v>742.37599999999998</v>
      </c>
      <c r="M52" s="12">
        <v>402.44900000000001</v>
      </c>
      <c r="N52" s="55">
        <v>920.80100000000004</v>
      </c>
      <c r="O52" s="12">
        <v>0</v>
      </c>
      <c r="P52" s="12"/>
      <c r="Q52" s="14">
        <v>16.399264255635288</v>
      </c>
      <c r="R52" s="14">
        <v>18.1417943214757</v>
      </c>
      <c r="S52" s="14">
        <v>18.973232440002246</v>
      </c>
      <c r="T52" s="14">
        <v>18.973232440002246</v>
      </c>
      <c r="U52" s="14" t="s">
        <v>727</v>
      </c>
      <c r="V52" s="14">
        <v>15.871693431302102</v>
      </c>
      <c r="W52" s="14">
        <v>15.567375555534815</v>
      </c>
      <c r="X52" s="14">
        <v>17.401175213675216</v>
      </c>
      <c r="Y52" s="14">
        <v>16.877821320502008</v>
      </c>
      <c r="Z52" s="14">
        <v>8.4599987068547495</v>
      </c>
      <c r="AA52" s="14">
        <v>8.0630139222609571</v>
      </c>
      <c r="AB52" s="14">
        <v>9.8616313405393772</v>
      </c>
      <c r="AC52" s="14"/>
      <c r="AD52" s="16"/>
      <c r="AE52" s="12">
        <v>1393.9759999999999</v>
      </c>
      <c r="AF52" s="12">
        <v>1240.365</v>
      </c>
      <c r="AG52" s="12">
        <v>949.46400000000006</v>
      </c>
      <c r="AH52" s="12">
        <v>949.46400000000006</v>
      </c>
      <c r="AI52" s="12">
        <v>0</v>
      </c>
      <c r="AJ52" s="12">
        <v>290.90100000000001</v>
      </c>
      <c r="AK52" s="12">
        <v>233.49600000000001</v>
      </c>
      <c r="AL52" s="12">
        <v>40.393000000000001</v>
      </c>
      <c r="AM52" s="12">
        <v>17.012</v>
      </c>
      <c r="AN52" s="12">
        <v>62.805000000000007</v>
      </c>
      <c r="AO52" s="12">
        <v>32.449518900000001</v>
      </c>
      <c r="AP52" s="55">
        <v>90.805999999999997</v>
      </c>
      <c r="AQ52" s="12">
        <v>0</v>
      </c>
      <c r="AR52" s="12"/>
      <c r="AS52" s="12">
        <v>1393.9759999999999</v>
      </c>
      <c r="AV52" s="89"/>
      <c r="AW52" s="89"/>
      <c r="AX52" s="89"/>
      <c r="AY52" s="102"/>
      <c r="AZ52" s="55"/>
      <c r="BA52" s="55"/>
      <c r="BB52" s="55"/>
      <c r="BC52" s="12"/>
      <c r="BD52" s="40"/>
      <c r="BE52" s="55">
        <v>4210.2460000000001</v>
      </c>
      <c r="BF52" s="55">
        <v>4148.6369999999997</v>
      </c>
      <c r="BG52" s="106">
        <v>547.625</v>
      </c>
      <c r="BH52" s="106">
        <v>1305.5730000000001</v>
      </c>
      <c r="BI52" s="106">
        <v>2295.4389999999999</v>
      </c>
      <c r="BJ52" s="55">
        <v>61.609000000000378</v>
      </c>
    </row>
    <row r="53" spans="1:62" ht="11.25" customHeight="1">
      <c r="A53" s="67"/>
      <c r="B53" s="67" t="s">
        <v>284</v>
      </c>
      <c r="C53" s="12">
        <v>6896.3919999999989</v>
      </c>
      <c r="D53" s="12">
        <v>5503.9830000000002</v>
      </c>
      <c r="E53" s="12">
        <v>3774.0880000000002</v>
      </c>
      <c r="F53" s="12">
        <v>3774.0880000000002</v>
      </c>
      <c r="G53" s="12">
        <v>0</v>
      </c>
      <c r="H53" s="12">
        <v>1729.8950000000002</v>
      </c>
      <c r="I53" s="12">
        <v>1399.373</v>
      </c>
      <c r="J53" s="12">
        <v>230.97800000000001</v>
      </c>
      <c r="K53" s="12">
        <v>99.543999999999997</v>
      </c>
      <c r="L53" s="12">
        <v>742.63599999999997</v>
      </c>
      <c r="M53" s="12">
        <v>402.82100000000003</v>
      </c>
      <c r="N53" s="55">
        <v>649.77300000000002</v>
      </c>
      <c r="O53" s="12">
        <v>0</v>
      </c>
      <c r="P53" s="12"/>
      <c r="Q53" s="14">
        <v>16.065560078371416</v>
      </c>
      <c r="R53" s="14">
        <v>17.829306522204011</v>
      </c>
      <c r="S53" s="14">
        <v>18.396285407229506</v>
      </c>
      <c r="T53" s="14">
        <v>18.396285407229506</v>
      </c>
      <c r="U53" s="14" t="s">
        <v>727</v>
      </c>
      <c r="V53" s="14">
        <v>16.592336529095693</v>
      </c>
      <c r="W53" s="14">
        <v>16.480023553405704</v>
      </c>
      <c r="X53" s="14">
        <v>17.178259401328262</v>
      </c>
      <c r="Y53" s="14">
        <v>16.811661174957806</v>
      </c>
      <c r="Z53" s="14">
        <v>8.4599992459293656</v>
      </c>
      <c r="AA53" s="14">
        <v>8.0635122051730175</v>
      </c>
      <c r="AB53" s="14">
        <v>9.8180441477254377</v>
      </c>
      <c r="AC53" s="14"/>
      <c r="AD53" s="16"/>
      <c r="AE53" s="12">
        <v>1107.944</v>
      </c>
      <c r="AF53" s="12">
        <v>981.322</v>
      </c>
      <c r="AG53" s="12">
        <v>694.29200000000003</v>
      </c>
      <c r="AH53" s="12">
        <v>694.29200000000003</v>
      </c>
      <c r="AI53" s="12">
        <v>0</v>
      </c>
      <c r="AJ53" s="12">
        <v>287.02999999999997</v>
      </c>
      <c r="AK53" s="12">
        <v>230.61699999999999</v>
      </c>
      <c r="AL53" s="12">
        <v>39.677999999999997</v>
      </c>
      <c r="AM53" s="12">
        <v>16.734999999999999</v>
      </c>
      <c r="AN53" s="12">
        <v>62.826999999999998</v>
      </c>
      <c r="AO53" s="12">
        <v>32.481520500000002</v>
      </c>
      <c r="AP53" s="55">
        <v>63.795000000000002</v>
      </c>
      <c r="AQ53" s="12">
        <v>0</v>
      </c>
      <c r="AR53" s="12"/>
      <c r="AS53" s="12">
        <v>1107.944</v>
      </c>
      <c r="AV53" s="89"/>
      <c r="AW53" s="89"/>
      <c r="AX53" s="89"/>
      <c r="AY53" s="102"/>
      <c r="AZ53" s="55"/>
      <c r="BA53" s="55"/>
      <c r="BB53" s="55"/>
      <c r="BC53" s="12"/>
      <c r="BD53" s="40"/>
      <c r="BE53" s="55">
        <v>934.67600000000004</v>
      </c>
      <c r="BF53" s="55">
        <v>892.10799999999995</v>
      </c>
      <c r="BG53" s="106">
        <v>811.11599999999999</v>
      </c>
      <c r="BH53" s="106">
        <v>54.932000000000002</v>
      </c>
      <c r="BI53" s="106">
        <v>26.06</v>
      </c>
      <c r="BJ53" s="55">
        <v>42.568000000000097</v>
      </c>
    </row>
    <row r="54" spans="1:62" ht="11.25" customHeight="1">
      <c r="A54" s="67"/>
      <c r="B54" s="67" t="s">
        <v>285</v>
      </c>
      <c r="C54" s="12">
        <v>44635.74500000001</v>
      </c>
      <c r="D54" s="12">
        <v>28174.33</v>
      </c>
      <c r="E54" s="12">
        <v>21800.548000000003</v>
      </c>
      <c r="F54" s="12">
        <v>4237.0619999999999</v>
      </c>
      <c r="G54" s="12">
        <v>17563.486000000001</v>
      </c>
      <c r="H54" s="12">
        <v>6373.7820000000002</v>
      </c>
      <c r="I54" s="12">
        <v>1590.981</v>
      </c>
      <c r="J54" s="12">
        <v>3373.194</v>
      </c>
      <c r="K54" s="12">
        <v>1409.607</v>
      </c>
      <c r="L54" s="12">
        <v>9615.7479999999996</v>
      </c>
      <c r="M54" s="12">
        <v>9295.8079999999991</v>
      </c>
      <c r="N54" s="55">
        <v>6845.6670000000004</v>
      </c>
      <c r="O54" s="12">
        <v>1468.11</v>
      </c>
      <c r="P54" s="12"/>
      <c r="Q54" s="14">
        <v>10.97797516317919</v>
      </c>
      <c r="R54" s="14">
        <v>13.886906982348822</v>
      </c>
      <c r="S54" s="14">
        <v>13.344026948313406</v>
      </c>
      <c r="T54" s="14">
        <v>18.61414819986113</v>
      </c>
      <c r="U54" s="14">
        <v>12.072648903526325</v>
      </c>
      <c r="V54" s="14">
        <v>15.743745236344765</v>
      </c>
      <c r="W54" s="14">
        <v>13.920216520498988</v>
      </c>
      <c r="X54" s="14">
        <v>17.359778299143187</v>
      </c>
      <c r="Y54" s="14">
        <v>13.934735000606551</v>
      </c>
      <c r="Z54" s="14">
        <v>5.3904906825761243</v>
      </c>
      <c r="AA54" s="14">
        <v>5.2686690387753279</v>
      </c>
      <c r="AB54" s="14">
        <v>6.8542919192534484</v>
      </c>
      <c r="AC54" s="14">
        <v>0.87840829365646989</v>
      </c>
      <c r="AD54" s="16"/>
      <c r="AE54" s="12">
        <v>4900.1009999999987</v>
      </c>
      <c r="AF54" s="12">
        <v>3912.5429999999997</v>
      </c>
      <c r="AG54" s="12">
        <v>2909.0709999999999</v>
      </c>
      <c r="AH54" s="12">
        <v>788.69299999999998</v>
      </c>
      <c r="AI54" s="12">
        <v>2120.3779999999997</v>
      </c>
      <c r="AJ54" s="12">
        <v>1003.472</v>
      </c>
      <c r="AK54" s="12">
        <v>221.46799999999999</v>
      </c>
      <c r="AL54" s="12">
        <v>585.57899999999995</v>
      </c>
      <c r="AM54" s="12">
        <v>196.42500000000001</v>
      </c>
      <c r="AN54" s="12">
        <v>518.33600000000001</v>
      </c>
      <c r="AO54" s="12">
        <v>489.76535799999999</v>
      </c>
      <c r="AP54" s="55">
        <v>469.22199999999998</v>
      </c>
      <c r="AQ54" s="12">
        <v>12.896000000000001</v>
      </c>
      <c r="AR54" s="12"/>
      <c r="AS54" s="12">
        <v>4900.1009999999987</v>
      </c>
      <c r="AV54" s="89"/>
      <c r="AW54" s="89"/>
      <c r="AX54" s="89"/>
      <c r="AY54" s="102"/>
      <c r="AZ54" s="55"/>
      <c r="BA54" s="55"/>
      <c r="BB54" s="55"/>
      <c r="BC54" s="12"/>
      <c r="BD54" s="40"/>
      <c r="BE54" s="55">
        <v>2440.0189999999998</v>
      </c>
      <c r="BF54" s="55">
        <v>2383.1440000000002</v>
      </c>
      <c r="BG54" s="106">
        <v>259.98399999999998</v>
      </c>
      <c r="BH54" s="106">
        <v>2118.6280000000002</v>
      </c>
      <c r="BI54" s="106">
        <v>4.532</v>
      </c>
      <c r="BJ54" s="55">
        <v>56.874999999999545</v>
      </c>
    </row>
    <row r="55" spans="1:62" ht="11.25" customHeight="1">
      <c r="A55" s="67"/>
      <c r="B55" s="67" t="s">
        <v>286</v>
      </c>
      <c r="C55" s="12">
        <v>7726.58</v>
      </c>
      <c r="D55" s="12">
        <v>5993.0609999999997</v>
      </c>
      <c r="E55" s="12">
        <v>4115.1610000000001</v>
      </c>
      <c r="F55" s="12">
        <v>4115.1610000000001</v>
      </c>
      <c r="G55" s="12">
        <v>0</v>
      </c>
      <c r="H55" s="12">
        <v>1877.8999999999999</v>
      </c>
      <c r="I55" s="12">
        <v>1515.1769999999999</v>
      </c>
      <c r="J55" s="12">
        <v>258.26400000000001</v>
      </c>
      <c r="K55" s="12">
        <v>104.459</v>
      </c>
      <c r="L55" s="12">
        <v>745.23599999999999</v>
      </c>
      <c r="M55" s="12">
        <v>407.452</v>
      </c>
      <c r="N55" s="55">
        <v>988.28300000000002</v>
      </c>
      <c r="O55" s="12">
        <v>0</v>
      </c>
      <c r="P55" s="12"/>
      <c r="Q55" s="14">
        <v>15.683018877692326</v>
      </c>
      <c r="R55" s="14">
        <v>17.57053699269872</v>
      </c>
      <c r="S55" s="14">
        <v>18.394128443577298</v>
      </c>
      <c r="T55" s="14">
        <v>18.394128443577298</v>
      </c>
      <c r="U55" s="14" t="s">
        <v>727</v>
      </c>
      <c r="V55" s="14">
        <v>15.765748974918795</v>
      </c>
      <c r="W55" s="14">
        <v>15.497991323785934</v>
      </c>
      <c r="X55" s="14">
        <v>16.87227023510826</v>
      </c>
      <c r="Y55" s="14">
        <v>16.913813074986354</v>
      </c>
      <c r="Z55" s="14">
        <v>8.4600046159874189</v>
      </c>
      <c r="AA55" s="14">
        <v>8.0703711848266764</v>
      </c>
      <c r="AB55" s="14">
        <v>9.683562299462805</v>
      </c>
      <c r="AC55" s="14"/>
      <c r="AD55" s="16"/>
      <c r="AE55" s="12">
        <v>1211.7609999999997</v>
      </c>
      <c r="AF55" s="12">
        <v>1053.0129999999999</v>
      </c>
      <c r="AG55" s="12">
        <v>756.94799999999998</v>
      </c>
      <c r="AH55" s="12">
        <v>756.94799999999998</v>
      </c>
      <c r="AI55" s="12">
        <v>0</v>
      </c>
      <c r="AJ55" s="12">
        <v>296.065</v>
      </c>
      <c r="AK55" s="12">
        <v>234.822</v>
      </c>
      <c r="AL55" s="12">
        <v>43.575000000000003</v>
      </c>
      <c r="AM55" s="12">
        <v>17.667999999999999</v>
      </c>
      <c r="AN55" s="12">
        <v>63.04699999999999</v>
      </c>
      <c r="AO55" s="12">
        <v>32.882888799999989</v>
      </c>
      <c r="AP55" s="55">
        <v>95.700999999999993</v>
      </c>
      <c r="AQ55" s="12">
        <v>0</v>
      </c>
      <c r="AR55" s="12"/>
      <c r="AS55" s="12">
        <v>1211.7609999999997</v>
      </c>
      <c r="AV55" s="89"/>
      <c r="AW55" s="89"/>
      <c r="AX55" s="89"/>
      <c r="AY55" s="102"/>
      <c r="AZ55" s="55"/>
      <c r="BA55" s="55"/>
      <c r="BB55" s="55"/>
      <c r="BC55" s="12"/>
      <c r="BD55" s="40"/>
      <c r="BE55" s="55">
        <v>3927.2959999999998</v>
      </c>
      <c r="BF55" s="55">
        <v>3853.346</v>
      </c>
      <c r="BG55" s="106">
        <v>571.01499999999999</v>
      </c>
      <c r="BH55" s="106">
        <v>1063.4190000000001</v>
      </c>
      <c r="BI55" s="106">
        <v>2218.9119999999998</v>
      </c>
      <c r="BJ55" s="55">
        <v>73.949999999999818</v>
      </c>
    </row>
    <row r="56" spans="1:62" ht="11.25" customHeight="1">
      <c r="A56" s="67"/>
      <c r="B56" s="67" t="s">
        <v>287</v>
      </c>
      <c r="C56" s="12">
        <v>7623.8090000000011</v>
      </c>
      <c r="D56" s="12">
        <v>5911.2220000000007</v>
      </c>
      <c r="E56" s="12">
        <v>4074.5070000000001</v>
      </c>
      <c r="F56" s="12">
        <v>4074.5070000000001</v>
      </c>
      <c r="G56" s="12">
        <v>0</v>
      </c>
      <c r="H56" s="12">
        <v>1836.7149999999999</v>
      </c>
      <c r="I56" s="12">
        <v>1473.826</v>
      </c>
      <c r="J56" s="12">
        <v>259.34899999999999</v>
      </c>
      <c r="K56" s="12">
        <v>103.54</v>
      </c>
      <c r="L56" s="12">
        <v>743.44</v>
      </c>
      <c r="M56" s="12">
        <v>418.52499999999998</v>
      </c>
      <c r="N56" s="55">
        <v>969.14700000000005</v>
      </c>
      <c r="O56" s="12">
        <v>0</v>
      </c>
      <c r="P56" s="12"/>
      <c r="Q56" s="14">
        <v>15.726430187324988</v>
      </c>
      <c r="R56" s="14">
        <v>17.630161749973183</v>
      </c>
      <c r="S56" s="14">
        <v>18.239335458252988</v>
      </c>
      <c r="T56" s="14">
        <v>18.239335458252988</v>
      </c>
      <c r="U56" s="14" t="s">
        <v>727</v>
      </c>
      <c r="V56" s="14">
        <v>16.278791211483544</v>
      </c>
      <c r="W56" s="14">
        <v>16.108889380428899</v>
      </c>
      <c r="X56" s="14">
        <v>17.187265036688018</v>
      </c>
      <c r="Y56" s="14">
        <v>16.421672783465326</v>
      </c>
      <c r="Z56" s="14">
        <v>8.4599967717636932</v>
      </c>
      <c r="AA56" s="14">
        <v>8.0951174959679832</v>
      </c>
      <c r="AB56" s="14">
        <v>9.6889326387018695</v>
      </c>
      <c r="AC56" s="14"/>
      <c r="AD56" s="16"/>
      <c r="AE56" s="12">
        <v>1198.9529999999995</v>
      </c>
      <c r="AF56" s="12">
        <v>1042.1579999999999</v>
      </c>
      <c r="AG56" s="12">
        <v>743.16300000000001</v>
      </c>
      <c r="AH56" s="12">
        <v>743.16300000000001</v>
      </c>
      <c r="AI56" s="12">
        <v>0</v>
      </c>
      <c r="AJ56" s="12">
        <v>298.995</v>
      </c>
      <c r="AK56" s="12">
        <v>237.417</v>
      </c>
      <c r="AL56" s="12">
        <v>44.575000000000003</v>
      </c>
      <c r="AM56" s="12">
        <v>17.003</v>
      </c>
      <c r="AN56" s="12">
        <v>62.895000000000003</v>
      </c>
      <c r="AO56" s="12">
        <v>33.880090500000001</v>
      </c>
      <c r="AP56" s="55">
        <v>93.9</v>
      </c>
      <c r="AQ56" s="12">
        <v>0</v>
      </c>
      <c r="AR56" s="12"/>
      <c r="AS56" s="12">
        <v>1198.9529999999995</v>
      </c>
      <c r="AV56" s="89"/>
      <c r="AW56" s="89"/>
      <c r="AX56" s="89"/>
      <c r="AY56" s="102"/>
      <c r="AZ56" s="55"/>
      <c r="BA56" s="55"/>
      <c r="BB56" s="55"/>
      <c r="BC56" s="12"/>
      <c r="BD56" s="40"/>
      <c r="BE56" s="55">
        <v>1966.596</v>
      </c>
      <c r="BF56" s="55">
        <v>1883.162</v>
      </c>
      <c r="BG56" s="106">
        <v>846.41</v>
      </c>
      <c r="BH56" s="106">
        <v>1021.811</v>
      </c>
      <c r="BI56" s="106">
        <v>14.941000000000001</v>
      </c>
      <c r="BJ56" s="55">
        <v>83.433999999999969</v>
      </c>
    </row>
    <row r="57" spans="1:62" ht="11.25" customHeight="1">
      <c r="A57" s="67"/>
      <c r="B57" s="67" t="s">
        <v>288</v>
      </c>
      <c r="C57" s="12">
        <v>57846.446000000004</v>
      </c>
      <c r="D57" s="12">
        <v>36450.540999999997</v>
      </c>
      <c r="E57" s="12">
        <v>28024.718000000001</v>
      </c>
      <c r="F57" s="12">
        <v>6648.7160000000003</v>
      </c>
      <c r="G57" s="12">
        <v>21376.002</v>
      </c>
      <c r="H57" s="12">
        <v>8425.8230000000003</v>
      </c>
      <c r="I57" s="12">
        <v>2449.9549999999999</v>
      </c>
      <c r="J57" s="12">
        <v>4118.2</v>
      </c>
      <c r="K57" s="12">
        <v>1857.6679999999999</v>
      </c>
      <c r="L57" s="12">
        <v>12527.495999999999</v>
      </c>
      <c r="M57" s="12">
        <v>12220.982</v>
      </c>
      <c r="N57" s="55">
        <v>8868.4089999999997</v>
      </c>
      <c r="O57" s="12">
        <v>1446.172</v>
      </c>
      <c r="P57" s="12"/>
      <c r="Q57" s="14">
        <v>10.955551184596542</v>
      </c>
      <c r="R57" s="14">
        <v>14.174675761328203</v>
      </c>
      <c r="S57" s="14">
        <v>13.625361011661202</v>
      </c>
      <c r="T57" s="14">
        <v>18.617429290106539</v>
      </c>
      <c r="U57" s="14">
        <v>12.072645764161134</v>
      </c>
      <c r="V57" s="14">
        <v>16.001724697990927</v>
      </c>
      <c r="W57" s="14">
        <v>15.48489666136725</v>
      </c>
      <c r="X57" s="14">
        <v>17.198047690738676</v>
      </c>
      <c r="Y57" s="14">
        <v>14.031247779474052</v>
      </c>
      <c r="Z57" s="14">
        <v>4.4771836287155873</v>
      </c>
      <c r="AA57" s="14">
        <v>4.3655027051017674</v>
      </c>
      <c r="AB57" s="14">
        <v>6.8757767035778352</v>
      </c>
      <c r="AC57" s="14">
        <v>0.8783879095985816</v>
      </c>
      <c r="AD57" s="16"/>
      <c r="AE57" s="12">
        <v>6337.3969999999999</v>
      </c>
      <c r="AF57" s="12">
        <v>5166.7459999999992</v>
      </c>
      <c r="AG57" s="12">
        <v>3818.4689999999991</v>
      </c>
      <c r="AH57" s="12">
        <v>1237.82</v>
      </c>
      <c r="AI57" s="12">
        <v>2580.6489999999994</v>
      </c>
      <c r="AJ57" s="12">
        <v>1348.277</v>
      </c>
      <c r="AK57" s="12">
        <v>379.37299999999999</v>
      </c>
      <c r="AL57" s="12">
        <v>708.25</v>
      </c>
      <c r="AM57" s="12">
        <v>260.654</v>
      </c>
      <c r="AN57" s="12">
        <v>560.87900000000002</v>
      </c>
      <c r="AO57" s="12">
        <v>533.50729980000006</v>
      </c>
      <c r="AP57" s="55">
        <v>609.77200000000005</v>
      </c>
      <c r="AQ57" s="12">
        <v>12.702999999999999</v>
      </c>
      <c r="AR57" s="12"/>
      <c r="AS57" s="12">
        <v>6337.3969999999999</v>
      </c>
      <c r="AV57" s="89"/>
      <c r="AW57" s="89"/>
      <c r="AX57" s="89"/>
      <c r="AY57" s="102"/>
      <c r="AZ57" s="55"/>
      <c r="BA57" s="55"/>
      <c r="BB57" s="55"/>
      <c r="BC57" s="12"/>
      <c r="BD57" s="40"/>
      <c r="BE57" s="55">
        <v>1804.5360000000001</v>
      </c>
      <c r="BF57" s="55">
        <v>1641.924</v>
      </c>
      <c r="BG57" s="106">
        <v>632.04300000000001</v>
      </c>
      <c r="BH57" s="106">
        <v>1004.231</v>
      </c>
      <c r="BI57" s="106">
        <v>5.65</v>
      </c>
      <c r="BJ57" s="55">
        <v>162.61200000000008</v>
      </c>
    </row>
    <row r="58" spans="1:62" ht="11.25" customHeight="1">
      <c r="A58" s="67"/>
      <c r="B58" s="67" t="s">
        <v>289</v>
      </c>
      <c r="C58" s="12">
        <v>7470.7569999999996</v>
      </c>
      <c r="D58" s="12">
        <v>5830.54</v>
      </c>
      <c r="E58" s="12">
        <v>4255.2449999999999</v>
      </c>
      <c r="F58" s="12">
        <v>4255.2449999999999</v>
      </c>
      <c r="G58" s="12">
        <v>0</v>
      </c>
      <c r="H58" s="12">
        <v>1575.2949999999998</v>
      </c>
      <c r="I58" s="12">
        <v>1202.3969999999999</v>
      </c>
      <c r="J58" s="12">
        <v>260.07100000000003</v>
      </c>
      <c r="K58" s="12">
        <v>112.827</v>
      </c>
      <c r="L58" s="12">
        <v>813.22</v>
      </c>
      <c r="M58" s="12">
        <v>407.62099999999998</v>
      </c>
      <c r="N58" s="55">
        <v>826.99699999999996</v>
      </c>
      <c r="O58" s="12">
        <v>0</v>
      </c>
      <c r="P58" s="12"/>
      <c r="Q58" s="14">
        <v>14.911541092823658</v>
      </c>
      <c r="R58" s="14">
        <v>16.598462578080245</v>
      </c>
      <c r="S58" s="14">
        <v>17.522304826161594</v>
      </c>
      <c r="T58" s="14">
        <v>17.522304826161594</v>
      </c>
      <c r="U58" s="14" t="s">
        <v>727</v>
      </c>
      <c r="V58" s="14">
        <v>14.102945797453811</v>
      </c>
      <c r="W58" s="14">
        <v>13.425765367012726</v>
      </c>
      <c r="X58" s="14">
        <v>16.584701869873992</v>
      </c>
      <c r="Y58" s="14">
        <v>15.599103051574536</v>
      </c>
      <c r="Z58" s="14">
        <v>7.8799094955854505</v>
      </c>
      <c r="AA58" s="14">
        <v>6.8301191548031142</v>
      </c>
      <c r="AB58" s="14">
        <v>9.9328050766810527</v>
      </c>
      <c r="AC58" s="14"/>
      <c r="AD58" s="16"/>
      <c r="AE58" s="12">
        <v>1114.0049999999999</v>
      </c>
      <c r="AF58" s="12">
        <v>967.78</v>
      </c>
      <c r="AG58" s="12">
        <v>745.61699999999996</v>
      </c>
      <c r="AH58" s="12">
        <v>745.61699999999996</v>
      </c>
      <c r="AI58" s="12">
        <v>0</v>
      </c>
      <c r="AJ58" s="12">
        <v>222.16300000000001</v>
      </c>
      <c r="AK58" s="12">
        <v>161.43100000000001</v>
      </c>
      <c r="AL58" s="12">
        <v>43.131999999999998</v>
      </c>
      <c r="AM58" s="12">
        <v>17.600000000000001</v>
      </c>
      <c r="AN58" s="12">
        <v>64.081000000000003</v>
      </c>
      <c r="AO58" s="12">
        <v>27.841000000000001</v>
      </c>
      <c r="AP58" s="55">
        <v>82.144000000000005</v>
      </c>
      <c r="AQ58" s="12">
        <v>0</v>
      </c>
      <c r="AR58" s="12"/>
      <c r="AS58" s="12">
        <v>1114.0049999999999</v>
      </c>
      <c r="AV58" s="89"/>
      <c r="AW58" s="89"/>
      <c r="AX58" s="89"/>
      <c r="AY58" s="102"/>
      <c r="AZ58" s="55"/>
      <c r="BA58" s="55"/>
      <c r="BB58" s="55"/>
      <c r="BC58" s="12"/>
      <c r="BD58" s="40"/>
      <c r="BE58" s="55">
        <v>4830.3280000000004</v>
      </c>
      <c r="BF58" s="55">
        <v>4796.143</v>
      </c>
      <c r="BG58" s="106">
        <v>318.65100000000001</v>
      </c>
      <c r="BH58" s="106">
        <v>1644.91</v>
      </c>
      <c r="BI58" s="106">
        <v>2832.5819999999999</v>
      </c>
      <c r="BJ58" s="55">
        <v>34.1850000000004</v>
      </c>
    </row>
    <row r="59" spans="1:62" ht="11.25" customHeight="1">
      <c r="A59" s="67"/>
      <c r="B59" s="67" t="s">
        <v>290</v>
      </c>
      <c r="C59" s="12">
        <v>7952.9510000000009</v>
      </c>
      <c r="D59" s="12">
        <v>6261.795000000001</v>
      </c>
      <c r="E59" s="12">
        <v>4456.8860000000004</v>
      </c>
      <c r="F59" s="12">
        <v>4456.8860000000004</v>
      </c>
      <c r="G59" s="12">
        <v>0</v>
      </c>
      <c r="H59" s="12">
        <v>1804.9089999999999</v>
      </c>
      <c r="I59" s="12">
        <v>1423.3119999999999</v>
      </c>
      <c r="J59" s="12">
        <v>271.529</v>
      </c>
      <c r="K59" s="12">
        <v>110.068</v>
      </c>
      <c r="L59" s="12">
        <v>812.09300000000007</v>
      </c>
      <c r="M59" s="12">
        <v>406.49400000000003</v>
      </c>
      <c r="N59" s="55">
        <v>879.06299999999999</v>
      </c>
      <c r="O59" s="12">
        <v>0</v>
      </c>
      <c r="P59" s="12"/>
      <c r="Q59" s="14">
        <v>15.257644615187493</v>
      </c>
      <c r="R59" s="14">
        <v>16.96772251407144</v>
      </c>
      <c r="S59" s="14">
        <v>17.356266236111939</v>
      </c>
      <c r="T59" s="14">
        <v>17.356266236111939</v>
      </c>
      <c r="U59" s="14" t="s">
        <v>727</v>
      </c>
      <c r="V59" s="14">
        <v>16.00828629033375</v>
      </c>
      <c r="W59" s="14">
        <v>16.23024326359927</v>
      </c>
      <c r="X59" s="14">
        <v>15.118458801822273</v>
      </c>
      <c r="Y59" s="14">
        <v>15.33324853726787</v>
      </c>
      <c r="Z59" s="14">
        <v>7.8813633413907027</v>
      </c>
      <c r="AA59" s="14">
        <v>6.8301131136006914</v>
      </c>
      <c r="AB59" s="14">
        <v>9.8906449253352715</v>
      </c>
      <c r="AC59" s="14"/>
      <c r="AD59" s="16"/>
      <c r="AE59" s="12">
        <v>1213.433</v>
      </c>
      <c r="AF59" s="12">
        <v>1062.4839999999999</v>
      </c>
      <c r="AG59" s="12">
        <v>773.54899999999998</v>
      </c>
      <c r="AH59" s="12">
        <v>773.54899999999998</v>
      </c>
      <c r="AI59" s="12">
        <v>0</v>
      </c>
      <c r="AJ59" s="12">
        <v>288.935</v>
      </c>
      <c r="AK59" s="12">
        <v>231.00700000000001</v>
      </c>
      <c r="AL59" s="12">
        <v>41.051000000000002</v>
      </c>
      <c r="AM59" s="12">
        <v>16.876999999999999</v>
      </c>
      <c r="AN59" s="12">
        <v>64.004000000000005</v>
      </c>
      <c r="AO59" s="12">
        <v>27.763999999999999</v>
      </c>
      <c r="AP59" s="55">
        <v>86.944999999999993</v>
      </c>
      <c r="AQ59" s="12">
        <v>0</v>
      </c>
      <c r="AR59" s="12"/>
      <c r="AS59" s="12">
        <v>1213.433</v>
      </c>
      <c r="AV59" s="89"/>
      <c r="AW59" s="89"/>
      <c r="AX59" s="89"/>
      <c r="AY59" s="102"/>
      <c r="AZ59" s="55"/>
      <c r="BA59" s="55"/>
      <c r="BB59" s="55"/>
      <c r="BC59" s="12"/>
      <c r="BD59" s="40"/>
      <c r="BE59" s="55">
        <v>2229.154</v>
      </c>
      <c r="BF59" s="55">
        <v>2188.0770000000002</v>
      </c>
      <c r="BG59" s="106">
        <v>1140.489</v>
      </c>
      <c r="BH59" s="106">
        <v>1007.116</v>
      </c>
      <c r="BI59" s="106">
        <v>40.472000000000001</v>
      </c>
      <c r="BJ59" s="55">
        <v>41.076999999999771</v>
      </c>
    </row>
    <row r="60" spans="1:62" ht="11.25" customHeight="1">
      <c r="A60" s="67"/>
      <c r="B60" s="67" t="s">
        <v>291</v>
      </c>
      <c r="C60" s="12">
        <v>47289.966</v>
      </c>
      <c r="D60" s="12">
        <v>28485.092000000001</v>
      </c>
      <c r="E60" s="12">
        <v>21964.564000000002</v>
      </c>
      <c r="F60" s="12">
        <v>5008.8410000000003</v>
      </c>
      <c r="G60" s="12">
        <v>16955.723000000002</v>
      </c>
      <c r="H60" s="12">
        <v>6520.5280000000002</v>
      </c>
      <c r="I60" s="12">
        <v>1457.913</v>
      </c>
      <c r="J60" s="12">
        <v>3547.9760000000001</v>
      </c>
      <c r="K60" s="12">
        <v>1514.6389999999999</v>
      </c>
      <c r="L60" s="12">
        <v>10715.962</v>
      </c>
      <c r="M60" s="12">
        <v>10310.362999999999</v>
      </c>
      <c r="N60" s="55">
        <v>8088.9120000000003</v>
      </c>
      <c r="O60" s="12">
        <v>1534.3889999999999</v>
      </c>
      <c r="P60" s="12"/>
      <c r="Q60" s="14">
        <v>9.290622031743478</v>
      </c>
      <c r="R60" s="14">
        <v>12.289249408076335</v>
      </c>
      <c r="S60" s="14">
        <v>11.774670328079354</v>
      </c>
      <c r="T60" s="14">
        <v>17.26932438063017</v>
      </c>
      <c r="U60" s="14">
        <v>10.151510495895691</v>
      </c>
      <c r="V60" s="14">
        <v>14.022622094407078</v>
      </c>
      <c r="W60" s="14">
        <v>12.57660779484098</v>
      </c>
      <c r="X60" s="14">
        <v>15.381614757258784</v>
      </c>
      <c r="Y60" s="14">
        <v>12.231099291646395</v>
      </c>
      <c r="Z60" s="14">
        <v>3.2793509346151097</v>
      </c>
      <c r="AA60" s="14">
        <v>3.0568661840519096</v>
      </c>
      <c r="AB60" s="14">
        <v>6.6945220815852604</v>
      </c>
      <c r="AC60" s="14">
        <v>0.26055974071764076</v>
      </c>
      <c r="AD60" s="16"/>
      <c r="AE60" s="12">
        <v>4393.5320000000002</v>
      </c>
      <c r="AF60" s="12">
        <v>3500.6039999999998</v>
      </c>
      <c r="AG60" s="12">
        <v>2586.2550000000001</v>
      </c>
      <c r="AH60" s="12">
        <v>864.99300000000005</v>
      </c>
      <c r="AI60" s="12">
        <v>1721.2619999999999</v>
      </c>
      <c r="AJ60" s="12">
        <v>914.34899999999993</v>
      </c>
      <c r="AK60" s="12">
        <v>183.35599999999999</v>
      </c>
      <c r="AL60" s="12">
        <v>545.73599999999999</v>
      </c>
      <c r="AM60" s="12">
        <v>185.25700000000001</v>
      </c>
      <c r="AN60" s="12">
        <v>351.41399999999999</v>
      </c>
      <c r="AO60" s="12">
        <v>315.17399999999998</v>
      </c>
      <c r="AP60" s="55">
        <v>541.51400000000001</v>
      </c>
      <c r="AQ60" s="12">
        <v>3.9980000000000002</v>
      </c>
      <c r="AR60" s="12"/>
      <c r="AS60" s="12">
        <v>4393.5320000000002</v>
      </c>
      <c r="AV60" s="89"/>
      <c r="AW60" s="89"/>
      <c r="AX60" s="89"/>
      <c r="AY60" s="102"/>
      <c r="AZ60" s="55"/>
      <c r="BA60" s="55"/>
      <c r="BB60" s="55"/>
      <c r="BC60" s="12"/>
      <c r="BD60" s="40"/>
      <c r="BE60" s="55">
        <v>1956.9680000000001</v>
      </c>
      <c r="BF60" s="55">
        <v>1900.3820000000001</v>
      </c>
      <c r="BG60" s="106">
        <v>854.99900000000002</v>
      </c>
      <c r="BH60" s="106">
        <v>1031.818</v>
      </c>
      <c r="BI60" s="106">
        <v>13.565</v>
      </c>
      <c r="BJ60" s="55">
        <v>56.586000000000013</v>
      </c>
    </row>
    <row r="61" spans="1:62" ht="11.25" customHeight="1">
      <c r="A61" s="67"/>
      <c r="B61" s="67" t="s">
        <v>292</v>
      </c>
      <c r="C61" s="12">
        <v>8109.5670000000009</v>
      </c>
      <c r="D61" s="12">
        <v>6305.1440000000002</v>
      </c>
      <c r="E61" s="12">
        <v>4404.1940000000004</v>
      </c>
      <c r="F61" s="12">
        <v>4404.1940000000004</v>
      </c>
      <c r="G61" s="12">
        <v>0</v>
      </c>
      <c r="H61" s="12">
        <v>1900.95</v>
      </c>
      <c r="I61" s="12">
        <v>1506.7239999999999</v>
      </c>
      <c r="J61" s="12">
        <v>272.31599999999997</v>
      </c>
      <c r="K61" s="12">
        <v>121.91</v>
      </c>
      <c r="L61" s="12">
        <v>812.79099999999994</v>
      </c>
      <c r="M61" s="12">
        <v>407.19200000000001</v>
      </c>
      <c r="N61" s="55">
        <v>991.63199999999995</v>
      </c>
      <c r="O61" s="12">
        <v>0</v>
      </c>
      <c r="P61" s="12"/>
      <c r="Q61" s="14">
        <v>14.595440175782507</v>
      </c>
      <c r="R61" s="14">
        <v>16.20262756885489</v>
      </c>
      <c r="S61" s="14">
        <v>17.000727034276871</v>
      </c>
      <c r="T61" s="14">
        <v>17.000727034276871</v>
      </c>
      <c r="U61" s="14" t="s">
        <v>727</v>
      </c>
      <c r="V61" s="14">
        <v>14.353560062074225</v>
      </c>
      <c r="W61" s="14">
        <v>14.084397673362872</v>
      </c>
      <c r="X61" s="14">
        <v>15.311256040776158</v>
      </c>
      <c r="Y61" s="14">
        <v>15.540972848822904</v>
      </c>
      <c r="Z61" s="14">
        <v>7.8803776124489575</v>
      </c>
      <c r="AA61" s="14">
        <v>6.8299475431737369</v>
      </c>
      <c r="AB61" s="14">
        <v>9.8803790115688095</v>
      </c>
      <c r="AC61" s="14"/>
      <c r="AD61" s="16"/>
      <c r="AE61" s="12">
        <v>1183.6270000000002</v>
      </c>
      <c r="AF61" s="12">
        <v>1021.599</v>
      </c>
      <c r="AG61" s="12">
        <v>748.745</v>
      </c>
      <c r="AH61" s="12">
        <v>748.745</v>
      </c>
      <c r="AI61" s="12">
        <v>0</v>
      </c>
      <c r="AJ61" s="12">
        <v>272.85399999999998</v>
      </c>
      <c r="AK61" s="12">
        <v>212.21299999999999</v>
      </c>
      <c r="AL61" s="12">
        <v>41.695</v>
      </c>
      <c r="AM61" s="12">
        <v>18.946000000000002</v>
      </c>
      <c r="AN61" s="12">
        <v>64.051000000000002</v>
      </c>
      <c r="AO61" s="12">
        <v>27.811</v>
      </c>
      <c r="AP61" s="55">
        <v>97.977000000000004</v>
      </c>
      <c r="AQ61" s="12">
        <v>0</v>
      </c>
      <c r="AR61" s="12"/>
      <c r="AS61" s="12">
        <v>1183.6270000000002</v>
      </c>
      <c r="AV61" s="89"/>
      <c r="AW61" s="89"/>
      <c r="AX61" s="89"/>
      <c r="AY61" s="102"/>
      <c r="AZ61" s="55"/>
      <c r="BA61" s="55"/>
      <c r="BB61" s="55"/>
      <c r="BC61" s="12"/>
      <c r="BD61" s="40"/>
      <c r="BE61" s="55">
        <v>3609.33</v>
      </c>
      <c r="BF61" s="55">
        <v>3573.1559999999999</v>
      </c>
      <c r="BG61" s="106">
        <v>337.93200000000002</v>
      </c>
      <c r="BH61" s="106">
        <v>1169.527</v>
      </c>
      <c r="BI61" s="106">
        <v>2065.6970000000001</v>
      </c>
      <c r="BJ61" s="55">
        <v>36.173999999999978</v>
      </c>
    </row>
    <row r="62" spans="1:62" ht="11.25" customHeight="1">
      <c r="A62" s="67"/>
      <c r="B62" s="67" t="s">
        <v>293</v>
      </c>
      <c r="C62" s="12">
        <v>8154.4390000000003</v>
      </c>
      <c r="D62" s="12">
        <v>6397.8430000000008</v>
      </c>
      <c r="E62" s="12">
        <v>4316.3580000000002</v>
      </c>
      <c r="F62" s="12">
        <v>4316.3580000000002</v>
      </c>
      <c r="G62" s="12">
        <v>0</v>
      </c>
      <c r="H62" s="12">
        <v>2081.4850000000001</v>
      </c>
      <c r="I62" s="12">
        <v>1695.7239999999999</v>
      </c>
      <c r="J62" s="12">
        <v>274.90199999999999</v>
      </c>
      <c r="K62" s="12">
        <v>110.85899999999999</v>
      </c>
      <c r="L62" s="12">
        <v>814.28300000000002</v>
      </c>
      <c r="M62" s="12">
        <v>408.68400000000003</v>
      </c>
      <c r="N62" s="55">
        <v>942.31299999999999</v>
      </c>
      <c r="O62" s="12">
        <v>0</v>
      </c>
      <c r="P62" s="12"/>
      <c r="Q62" s="14">
        <v>13.930044727785686</v>
      </c>
      <c r="R62" s="14">
        <v>15.304236130833468</v>
      </c>
      <c r="S62" s="14">
        <v>16.788435991639247</v>
      </c>
      <c r="T62" s="14">
        <v>16.788435991639247</v>
      </c>
      <c r="U62" s="14" t="s">
        <v>727</v>
      </c>
      <c r="V62" s="14">
        <v>12.226463318255956</v>
      </c>
      <c r="W62" s="14">
        <v>11.533421712495667</v>
      </c>
      <c r="X62" s="14">
        <v>15.21487657419735</v>
      </c>
      <c r="Y62" s="14">
        <v>15.416880902768385</v>
      </c>
      <c r="Z62" s="14">
        <v>7.878464858040755</v>
      </c>
      <c r="AA62" s="14">
        <v>6.8299713225866432</v>
      </c>
      <c r="AB62" s="14">
        <v>9.8293242266635392</v>
      </c>
      <c r="AC62" s="14"/>
      <c r="AD62" s="16"/>
      <c r="AE62" s="12">
        <v>1135.9169999999999</v>
      </c>
      <c r="AF62" s="12">
        <v>979.14099999999996</v>
      </c>
      <c r="AG62" s="12">
        <v>724.649</v>
      </c>
      <c r="AH62" s="12">
        <v>724.649</v>
      </c>
      <c r="AI62" s="12">
        <v>0</v>
      </c>
      <c r="AJ62" s="12">
        <v>254.49199999999999</v>
      </c>
      <c r="AK62" s="12">
        <v>195.57499999999999</v>
      </c>
      <c r="AL62" s="12">
        <v>41.826000000000001</v>
      </c>
      <c r="AM62" s="12">
        <v>17.091000000000001</v>
      </c>
      <c r="AN62" s="12">
        <v>64.153000000000006</v>
      </c>
      <c r="AO62" s="12">
        <v>27.913</v>
      </c>
      <c r="AP62" s="55">
        <v>92.623000000000005</v>
      </c>
      <c r="AQ62" s="12">
        <v>0</v>
      </c>
      <c r="AR62" s="12"/>
      <c r="AS62" s="12">
        <v>1135.9169999999999</v>
      </c>
      <c r="AV62" s="89"/>
      <c r="AW62" s="89"/>
      <c r="AX62" s="89"/>
      <c r="AY62" s="102"/>
      <c r="AZ62" s="55"/>
      <c r="BA62" s="55"/>
      <c r="BB62" s="55"/>
      <c r="BC62" s="12"/>
      <c r="BD62" s="40"/>
      <c r="BE62" s="55">
        <v>1815.0989999999999</v>
      </c>
      <c r="BF62" s="55">
        <v>1751.6389999999999</v>
      </c>
      <c r="BG62" s="106">
        <v>698.78599999999994</v>
      </c>
      <c r="BH62" s="106">
        <v>1019.022</v>
      </c>
      <c r="BI62" s="106">
        <v>33.831000000000003</v>
      </c>
      <c r="BJ62" s="55">
        <v>63.460000000000036</v>
      </c>
    </row>
    <row r="63" spans="1:62" ht="11.25" customHeight="1">
      <c r="A63" s="67"/>
      <c r="B63" s="67" t="s">
        <v>294</v>
      </c>
      <c r="C63" s="12">
        <v>53636.172999999995</v>
      </c>
      <c r="D63" s="12">
        <v>32403.790000000005</v>
      </c>
      <c r="E63" s="12">
        <v>23916.005000000001</v>
      </c>
      <c r="F63" s="12">
        <v>5603.402</v>
      </c>
      <c r="G63" s="12">
        <v>18312.602999999999</v>
      </c>
      <c r="H63" s="12">
        <v>8487.7849999999999</v>
      </c>
      <c r="I63" s="12">
        <v>2164.6999999999998</v>
      </c>
      <c r="J63" s="12">
        <v>4327.8810000000003</v>
      </c>
      <c r="K63" s="12">
        <v>1995.204</v>
      </c>
      <c r="L63" s="12">
        <v>13616.449000000001</v>
      </c>
      <c r="M63" s="12">
        <v>13210.85</v>
      </c>
      <c r="N63" s="55">
        <v>7615.9340000000002</v>
      </c>
      <c r="O63" s="12">
        <v>1448.3589999999999</v>
      </c>
      <c r="P63" s="12"/>
      <c r="Q63" s="14">
        <v>9.1408702854321842</v>
      </c>
      <c r="R63" s="14">
        <v>12.311467269723696</v>
      </c>
      <c r="S63" s="14">
        <v>11.707256291341302</v>
      </c>
      <c r="T63" s="14">
        <v>16.791620519106072</v>
      </c>
      <c r="U63" s="14">
        <v>10.15151150276124</v>
      </c>
      <c r="V63" s="14">
        <v>14.013950636120025</v>
      </c>
      <c r="W63" s="14">
        <v>13.503533976994502</v>
      </c>
      <c r="X63" s="14">
        <v>15.052285402486806</v>
      </c>
      <c r="Y63" s="14">
        <v>12.315432406911775</v>
      </c>
      <c r="Z63" s="14">
        <v>2.5265838398836582</v>
      </c>
      <c r="AA63" s="14">
        <v>2.3298349462752208</v>
      </c>
      <c r="AB63" s="14">
        <v>7.4764303367124763</v>
      </c>
      <c r="AC63" s="14">
        <v>0.26057075628349052</v>
      </c>
      <c r="AD63" s="16"/>
      <c r="AE63" s="12">
        <v>4902.8130000000001</v>
      </c>
      <c r="AF63" s="12">
        <v>3989.3820000000005</v>
      </c>
      <c r="AG63" s="12">
        <v>2799.9080000000004</v>
      </c>
      <c r="AH63" s="12">
        <v>940.90200000000004</v>
      </c>
      <c r="AI63" s="12">
        <v>1859.0059999999999</v>
      </c>
      <c r="AJ63" s="12">
        <v>1189.4740000000002</v>
      </c>
      <c r="AK63" s="12">
        <v>292.31099999999998</v>
      </c>
      <c r="AL63" s="12">
        <v>651.44500000000005</v>
      </c>
      <c r="AM63" s="12">
        <v>245.71799999999999</v>
      </c>
      <c r="AN63" s="12">
        <v>344.03100000000001</v>
      </c>
      <c r="AO63" s="12">
        <v>307.791</v>
      </c>
      <c r="AP63" s="55">
        <v>569.4</v>
      </c>
      <c r="AQ63" s="12">
        <v>3.774</v>
      </c>
      <c r="AR63" s="12"/>
      <c r="AS63" s="12">
        <v>4902.8130000000001</v>
      </c>
      <c r="AV63" s="89"/>
      <c r="AW63" s="89"/>
      <c r="AX63" s="89"/>
      <c r="AY63" s="102"/>
      <c r="AZ63" s="55"/>
      <c r="BA63" s="55"/>
      <c r="BB63" s="55"/>
      <c r="BC63" s="12"/>
      <c r="BD63" s="40"/>
      <c r="BE63" s="55">
        <v>1312.154</v>
      </c>
      <c r="BF63" s="55">
        <v>1257.7730000000001</v>
      </c>
      <c r="BG63" s="106">
        <v>267.63</v>
      </c>
      <c r="BH63" s="106">
        <v>979.33699999999999</v>
      </c>
      <c r="BI63" s="106">
        <v>10.805999999999999</v>
      </c>
      <c r="BJ63" s="55">
        <v>54.380999999999858</v>
      </c>
    </row>
    <row r="64" spans="1:62" ht="11.25" customHeight="1">
      <c r="A64" s="67"/>
      <c r="B64" s="67" t="s">
        <v>295</v>
      </c>
      <c r="C64" s="12">
        <v>9093.8159999999989</v>
      </c>
      <c r="D64" s="12">
        <v>7328.8579999999993</v>
      </c>
      <c r="E64" s="12">
        <v>5514.527</v>
      </c>
      <c r="F64" s="12">
        <v>5514.527</v>
      </c>
      <c r="G64" s="12">
        <v>0</v>
      </c>
      <c r="H64" s="12">
        <v>1814.3309999999999</v>
      </c>
      <c r="I64" s="12">
        <v>1425.7829999999999</v>
      </c>
      <c r="J64" s="12">
        <v>286.70800000000003</v>
      </c>
      <c r="K64" s="12">
        <v>101.84</v>
      </c>
      <c r="L64" s="12">
        <v>814.18299999999999</v>
      </c>
      <c r="M64" s="12">
        <v>408.584</v>
      </c>
      <c r="N64" s="55">
        <v>950.77499999999998</v>
      </c>
      <c r="O64" s="12">
        <v>0</v>
      </c>
      <c r="P64" s="12"/>
      <c r="Q64" s="14">
        <v>14.963080405409565</v>
      </c>
      <c r="R64" s="14">
        <v>16.336023975358781</v>
      </c>
      <c r="S64" s="14">
        <v>16.888447549535979</v>
      </c>
      <c r="T64" s="14">
        <v>16.888447549535979</v>
      </c>
      <c r="U64" s="14" t="s">
        <v>727</v>
      </c>
      <c r="V64" s="14">
        <v>14.656972735404953</v>
      </c>
      <c r="W64" s="14">
        <v>14.571081293576935</v>
      </c>
      <c r="X64" s="14">
        <v>14.987373913528746</v>
      </c>
      <c r="Y64" s="14">
        <v>14.929300864100551</v>
      </c>
      <c r="Z64" s="14">
        <v>7.8785727532999337</v>
      </c>
      <c r="AA64" s="14">
        <v>6.8299297084565227</v>
      </c>
      <c r="AB64" s="14">
        <v>10.446740816702164</v>
      </c>
      <c r="AC64" s="14"/>
      <c r="AD64" s="16"/>
      <c r="AE64" s="12">
        <v>1360.7149999999997</v>
      </c>
      <c r="AF64" s="12">
        <v>1197.2439999999999</v>
      </c>
      <c r="AG64" s="12">
        <v>931.31799999999998</v>
      </c>
      <c r="AH64" s="12">
        <v>931.31799999999998</v>
      </c>
      <c r="AI64" s="12">
        <v>0</v>
      </c>
      <c r="AJ64" s="12">
        <v>265.92599999999999</v>
      </c>
      <c r="AK64" s="12">
        <v>207.75200000000001</v>
      </c>
      <c r="AL64" s="12">
        <v>42.97</v>
      </c>
      <c r="AM64" s="12">
        <v>15.204000000000001</v>
      </c>
      <c r="AN64" s="12">
        <v>64.146000000000001</v>
      </c>
      <c r="AO64" s="12">
        <v>27.905999999999999</v>
      </c>
      <c r="AP64" s="55">
        <v>99.325000000000003</v>
      </c>
      <c r="AQ64" s="12">
        <v>0</v>
      </c>
      <c r="AR64" s="12"/>
      <c r="AS64" s="12">
        <v>1360.7149999999997</v>
      </c>
      <c r="AV64" s="89"/>
      <c r="AW64" s="89"/>
      <c r="AX64" s="89"/>
      <c r="AY64" s="102"/>
      <c r="AZ64" s="55"/>
      <c r="BA64" s="55"/>
      <c r="BB64" s="55"/>
      <c r="BC64" s="12"/>
      <c r="BD64" s="40"/>
      <c r="BE64" s="55">
        <v>4081.72</v>
      </c>
      <c r="BF64" s="55">
        <v>4041.4290000000001</v>
      </c>
      <c r="BG64" s="106">
        <v>491.77300000000002</v>
      </c>
      <c r="BH64" s="106">
        <v>1272.7460000000001</v>
      </c>
      <c r="BI64" s="106">
        <v>2276.91</v>
      </c>
      <c r="BJ64" s="55">
        <v>40.290999999999713</v>
      </c>
    </row>
    <row r="65" spans="1:62" ht="11.25" customHeight="1">
      <c r="A65" s="67"/>
      <c r="B65" s="67" t="s">
        <v>296</v>
      </c>
      <c r="C65" s="12">
        <v>7511.7989999999991</v>
      </c>
      <c r="D65" s="12">
        <v>6018.2039999999997</v>
      </c>
      <c r="E65" s="12">
        <v>4219.7529999999997</v>
      </c>
      <c r="F65" s="12">
        <v>4219.7529999999997</v>
      </c>
      <c r="G65" s="12">
        <v>0</v>
      </c>
      <c r="H65" s="12">
        <v>1798.4509999999998</v>
      </c>
      <c r="I65" s="12">
        <v>1389.819</v>
      </c>
      <c r="J65" s="12">
        <v>285.45499999999998</v>
      </c>
      <c r="K65" s="12">
        <v>123.17700000000001</v>
      </c>
      <c r="L65" s="12">
        <v>811.90200000000004</v>
      </c>
      <c r="M65" s="12">
        <v>406.303</v>
      </c>
      <c r="N65" s="55">
        <v>681.69299999999998</v>
      </c>
      <c r="O65" s="12">
        <v>0</v>
      </c>
      <c r="P65" s="12"/>
      <c r="Q65" s="14">
        <v>14.289533039954877</v>
      </c>
      <c r="R65" s="14">
        <v>15.597543719023152</v>
      </c>
      <c r="S65" s="14">
        <v>16.458285591597424</v>
      </c>
      <c r="T65" s="14">
        <v>16.458285591597424</v>
      </c>
      <c r="U65" s="14" t="s">
        <v>727</v>
      </c>
      <c r="V65" s="14">
        <v>13.577962368727311</v>
      </c>
      <c r="W65" s="14">
        <v>13.171427358526541</v>
      </c>
      <c r="X65" s="14">
        <v>14.674467078874079</v>
      </c>
      <c r="Y65" s="14">
        <v>15.62385835017901</v>
      </c>
      <c r="Z65" s="14">
        <v>7.8816162541784598</v>
      </c>
      <c r="AA65" s="14">
        <v>6.8301243160892238</v>
      </c>
      <c r="AB65" s="14">
        <v>10.373877977329972</v>
      </c>
      <c r="AC65" s="14"/>
      <c r="AD65" s="16"/>
      <c r="AE65" s="12">
        <v>1073.4009999999998</v>
      </c>
      <c r="AF65" s="12">
        <v>938.69200000000001</v>
      </c>
      <c r="AG65" s="12">
        <v>694.49900000000002</v>
      </c>
      <c r="AH65" s="12">
        <v>694.49900000000002</v>
      </c>
      <c r="AI65" s="12">
        <v>0</v>
      </c>
      <c r="AJ65" s="12">
        <v>244.19300000000001</v>
      </c>
      <c r="AK65" s="12">
        <v>183.059</v>
      </c>
      <c r="AL65" s="12">
        <v>41.889000000000003</v>
      </c>
      <c r="AM65" s="12">
        <v>19.245000000000001</v>
      </c>
      <c r="AN65" s="12">
        <v>63.991</v>
      </c>
      <c r="AO65" s="12">
        <v>27.751000000000001</v>
      </c>
      <c r="AP65" s="55">
        <v>70.718000000000004</v>
      </c>
      <c r="AQ65" s="12">
        <v>0</v>
      </c>
      <c r="AR65" s="12"/>
      <c r="AS65" s="12">
        <v>1073.4009999999998</v>
      </c>
      <c r="AV65" s="89"/>
      <c r="AW65" s="89"/>
      <c r="AX65" s="89"/>
      <c r="AY65" s="102"/>
      <c r="AZ65" s="55"/>
      <c r="BA65" s="55"/>
      <c r="BB65" s="55"/>
      <c r="BC65" s="12"/>
      <c r="BD65" s="40"/>
      <c r="BE65" s="55">
        <v>755.947</v>
      </c>
      <c r="BF65" s="55">
        <v>711.76700000000005</v>
      </c>
      <c r="BG65" s="106">
        <v>631.86800000000005</v>
      </c>
      <c r="BH65" s="106">
        <v>48.417999999999999</v>
      </c>
      <c r="BI65" s="106">
        <v>31.481000000000002</v>
      </c>
      <c r="BJ65" s="55">
        <v>44.17999999999995</v>
      </c>
    </row>
    <row r="66" spans="1:62" ht="11.25" customHeight="1">
      <c r="A66" s="67"/>
      <c r="B66" s="67" t="s">
        <v>297</v>
      </c>
      <c r="C66" s="12">
        <v>47296.63900000001</v>
      </c>
      <c r="D66" s="12">
        <v>30224.361000000001</v>
      </c>
      <c r="E66" s="12">
        <v>23292.762999999999</v>
      </c>
      <c r="F66" s="12">
        <v>4721.3519999999999</v>
      </c>
      <c r="G66" s="12">
        <v>18571.411</v>
      </c>
      <c r="H66" s="12">
        <v>6931.598</v>
      </c>
      <c r="I66" s="12">
        <v>1382.52</v>
      </c>
      <c r="J66" s="12">
        <v>3999.4169999999999</v>
      </c>
      <c r="K66" s="12">
        <v>1549.6610000000001</v>
      </c>
      <c r="L66" s="12">
        <v>10067.612999999999</v>
      </c>
      <c r="M66" s="12">
        <v>9662.0139999999992</v>
      </c>
      <c r="N66" s="55">
        <v>7004.665</v>
      </c>
      <c r="O66" s="12">
        <v>1386.1010000000001</v>
      </c>
      <c r="P66" s="12"/>
      <c r="Q66" s="14">
        <v>9.5920938483599212</v>
      </c>
      <c r="R66" s="14">
        <v>12.041836054036015</v>
      </c>
      <c r="S66" s="14">
        <v>11.479582735633382</v>
      </c>
      <c r="T66" s="14">
        <v>16.703584058125724</v>
      </c>
      <c r="U66" s="14">
        <v>10.15150114334339</v>
      </c>
      <c r="V66" s="14">
        <v>13.93121759224929</v>
      </c>
      <c r="W66" s="14">
        <v>12.985779590891994</v>
      </c>
      <c r="X66" s="14">
        <v>14.905747512699977</v>
      </c>
      <c r="Y66" s="14">
        <v>12.25958451558115</v>
      </c>
      <c r="Z66" s="14">
        <v>3.9006266927423616</v>
      </c>
      <c r="AA66" s="14">
        <v>3.6892929362346192</v>
      </c>
      <c r="AB66" s="14">
        <v>7.2019147239732382</v>
      </c>
      <c r="AC66" s="14">
        <v>0.26058707121631108</v>
      </c>
      <c r="AD66" s="16"/>
      <c r="AE66" s="12">
        <v>4536.7380000000003</v>
      </c>
      <c r="AF66" s="12">
        <v>3639.5680000000002</v>
      </c>
      <c r="AG66" s="12">
        <v>2673.9120000000003</v>
      </c>
      <c r="AH66" s="12">
        <v>788.63499999999999</v>
      </c>
      <c r="AI66" s="12">
        <v>1885.277</v>
      </c>
      <c r="AJ66" s="12">
        <v>965.65599999999995</v>
      </c>
      <c r="AK66" s="12">
        <v>179.53100000000001</v>
      </c>
      <c r="AL66" s="12">
        <v>596.14300000000003</v>
      </c>
      <c r="AM66" s="12">
        <v>189.982</v>
      </c>
      <c r="AN66" s="12">
        <v>392.7</v>
      </c>
      <c r="AO66" s="12">
        <v>356.46</v>
      </c>
      <c r="AP66" s="55">
        <v>504.47</v>
      </c>
      <c r="AQ66" s="12">
        <v>3.6120000000000001</v>
      </c>
      <c r="AR66" s="12"/>
      <c r="AS66" s="12">
        <v>4536.7380000000003</v>
      </c>
      <c r="AV66" s="89"/>
      <c r="AW66" s="89"/>
      <c r="AX66" s="89"/>
      <c r="AY66" s="102"/>
      <c r="AZ66" s="55"/>
      <c r="BA66" s="55"/>
      <c r="BB66" s="55"/>
      <c r="BC66" s="12"/>
      <c r="BD66" s="40"/>
      <c r="BE66" s="55">
        <v>2373.3069999999998</v>
      </c>
      <c r="BF66" s="55">
        <v>2319.6060000000002</v>
      </c>
      <c r="BG66" s="106">
        <v>254.81700000000001</v>
      </c>
      <c r="BH66" s="106">
        <v>2057.9430000000002</v>
      </c>
      <c r="BI66" s="106">
        <v>6.8460000000000001</v>
      </c>
      <c r="BJ66" s="55">
        <v>53.700999999999567</v>
      </c>
    </row>
    <row r="67" spans="1:62" ht="11.25" customHeight="1">
      <c r="A67" s="67"/>
      <c r="B67" s="67" t="s">
        <v>298</v>
      </c>
      <c r="C67" s="12">
        <v>8147.87</v>
      </c>
      <c r="D67" s="12">
        <v>6380.4920000000002</v>
      </c>
      <c r="E67" s="12">
        <v>4579.46</v>
      </c>
      <c r="F67" s="12">
        <v>4579.46</v>
      </c>
      <c r="G67" s="12">
        <v>0</v>
      </c>
      <c r="H67" s="12">
        <v>1801.0319999999999</v>
      </c>
      <c r="I67" s="12">
        <v>1397.4079999999999</v>
      </c>
      <c r="J67" s="12">
        <v>288.94200000000001</v>
      </c>
      <c r="K67" s="12">
        <v>114.682</v>
      </c>
      <c r="L67" s="12">
        <v>815.12099999999998</v>
      </c>
      <c r="M67" s="12">
        <v>409.52199999999999</v>
      </c>
      <c r="N67" s="55">
        <v>952.25699999999995</v>
      </c>
      <c r="O67" s="12">
        <v>0</v>
      </c>
      <c r="P67" s="12"/>
      <c r="Q67" s="14">
        <v>14.356353255513405</v>
      </c>
      <c r="R67" s="14">
        <v>15.777090544114781</v>
      </c>
      <c r="S67" s="14">
        <v>16.611893105300627</v>
      </c>
      <c r="T67" s="14">
        <v>16.611893105300627</v>
      </c>
      <c r="U67" s="14" t="s">
        <v>727</v>
      </c>
      <c r="V67" s="14">
        <v>13.654449226887696</v>
      </c>
      <c r="W67" s="14">
        <v>13.086299777874466</v>
      </c>
      <c r="X67" s="14">
        <v>15.603823604737283</v>
      </c>
      <c r="Y67" s="14">
        <v>15.665928393296246</v>
      </c>
      <c r="Z67" s="14">
        <v>7.8773580854866951</v>
      </c>
      <c r="AA67" s="14">
        <v>6.829913899619557</v>
      </c>
      <c r="AB67" s="14">
        <v>10.382806322242839</v>
      </c>
      <c r="AC67" s="14"/>
      <c r="AD67" s="16"/>
      <c r="AE67" s="12">
        <v>1169.7370000000001</v>
      </c>
      <c r="AF67" s="12">
        <v>1006.6560000000001</v>
      </c>
      <c r="AG67" s="12">
        <v>760.73500000000001</v>
      </c>
      <c r="AH67" s="12">
        <v>760.73500000000001</v>
      </c>
      <c r="AI67" s="12">
        <v>0</v>
      </c>
      <c r="AJ67" s="12">
        <v>245.92099999999999</v>
      </c>
      <c r="AK67" s="12">
        <v>182.869</v>
      </c>
      <c r="AL67" s="12">
        <v>45.085999999999999</v>
      </c>
      <c r="AM67" s="12">
        <v>17.966000000000001</v>
      </c>
      <c r="AN67" s="12">
        <v>64.210000000000008</v>
      </c>
      <c r="AO67" s="12">
        <v>27.97</v>
      </c>
      <c r="AP67" s="55">
        <v>98.870999999999995</v>
      </c>
      <c r="AQ67" s="12">
        <v>0</v>
      </c>
      <c r="AR67" s="12"/>
      <c r="AS67" s="12">
        <v>1169.7370000000001</v>
      </c>
      <c r="AV67" s="89"/>
      <c r="AW67" s="89"/>
      <c r="AX67" s="89"/>
      <c r="AY67" s="102"/>
      <c r="AZ67" s="55"/>
      <c r="BA67" s="55"/>
      <c r="BB67" s="55"/>
      <c r="BC67" s="12"/>
      <c r="BD67" s="40"/>
      <c r="BE67" s="55">
        <v>3806.6480000000001</v>
      </c>
      <c r="BF67" s="55">
        <v>3755.51</v>
      </c>
      <c r="BG67" s="106">
        <v>519.96699999999998</v>
      </c>
      <c r="BH67" s="106">
        <v>1040.6590000000001</v>
      </c>
      <c r="BI67" s="106">
        <v>2194.884</v>
      </c>
      <c r="BJ67" s="55">
        <v>51.13799999999992</v>
      </c>
    </row>
    <row r="68" spans="1:62" ht="11.25" customHeight="1">
      <c r="A68" s="67"/>
      <c r="B68" s="67" t="s">
        <v>299</v>
      </c>
      <c r="C68" s="12">
        <v>8256.5249999999996</v>
      </c>
      <c r="D68" s="12">
        <v>6471.491</v>
      </c>
      <c r="E68" s="12">
        <v>4617.9359999999997</v>
      </c>
      <c r="F68" s="12">
        <v>4617.9359999999997</v>
      </c>
      <c r="G68" s="12">
        <v>0</v>
      </c>
      <c r="H68" s="12">
        <v>1853.5550000000001</v>
      </c>
      <c r="I68" s="12">
        <v>1444.9290000000001</v>
      </c>
      <c r="J68" s="12">
        <v>283.51299999999998</v>
      </c>
      <c r="K68" s="12">
        <v>125.113</v>
      </c>
      <c r="L68" s="12">
        <v>817.31600000000003</v>
      </c>
      <c r="M68" s="12">
        <v>411.71699999999998</v>
      </c>
      <c r="N68" s="55">
        <v>967.71799999999996</v>
      </c>
      <c r="O68" s="12">
        <v>0</v>
      </c>
      <c r="P68" s="12"/>
      <c r="Q68" s="14">
        <v>14.431713099639376</v>
      </c>
      <c r="R68" s="14">
        <v>15.867054439232012</v>
      </c>
      <c r="S68" s="14">
        <v>16.769678055304365</v>
      </c>
      <c r="T68" s="14">
        <v>16.769678055304365</v>
      </c>
      <c r="U68" s="14" t="s">
        <v>727</v>
      </c>
      <c r="V68" s="14">
        <v>13.618263283258388</v>
      </c>
      <c r="W68" s="14">
        <v>13.068877432731989</v>
      </c>
      <c r="X68" s="14">
        <v>15.925548387551897</v>
      </c>
      <c r="Y68" s="14">
        <v>14.734679849416127</v>
      </c>
      <c r="Z68" s="14">
        <v>7.8745552515795598</v>
      </c>
      <c r="AA68" s="14">
        <v>6.8299341537998188</v>
      </c>
      <c r="AB68" s="14">
        <v>10.371099845202838</v>
      </c>
      <c r="AC68" s="14"/>
      <c r="AD68" s="16"/>
      <c r="AE68" s="12">
        <v>1191.558</v>
      </c>
      <c r="AF68" s="12">
        <v>1026.835</v>
      </c>
      <c r="AG68" s="12">
        <v>774.41300000000001</v>
      </c>
      <c r="AH68" s="12">
        <v>774.41300000000001</v>
      </c>
      <c r="AI68" s="12">
        <v>0</v>
      </c>
      <c r="AJ68" s="12">
        <v>252.42200000000003</v>
      </c>
      <c r="AK68" s="12">
        <v>188.83600000000001</v>
      </c>
      <c r="AL68" s="12">
        <v>45.151000000000003</v>
      </c>
      <c r="AM68" s="12">
        <v>18.434999999999999</v>
      </c>
      <c r="AN68" s="12">
        <v>64.36</v>
      </c>
      <c r="AO68" s="12">
        <v>28.12</v>
      </c>
      <c r="AP68" s="55">
        <v>100.363</v>
      </c>
      <c r="AQ68" s="12">
        <v>0</v>
      </c>
      <c r="AR68" s="12"/>
      <c r="AS68" s="12">
        <v>1191.558</v>
      </c>
      <c r="AV68" s="89"/>
      <c r="AW68" s="89"/>
      <c r="AX68" s="89"/>
      <c r="AY68" s="102"/>
      <c r="AZ68" s="55"/>
      <c r="BA68" s="55"/>
      <c r="BB68" s="55"/>
      <c r="BC68" s="12"/>
      <c r="BD68" s="40"/>
      <c r="BE68" s="55">
        <v>1884.0050000000001</v>
      </c>
      <c r="BF68" s="55">
        <v>1843.0709999999999</v>
      </c>
      <c r="BG68" s="106">
        <v>818.928</v>
      </c>
      <c r="BH68" s="106">
        <v>1006.419</v>
      </c>
      <c r="BI68" s="106">
        <v>17.724</v>
      </c>
      <c r="BJ68" s="55">
        <v>40.934000000000196</v>
      </c>
    </row>
    <row r="69" spans="1:62" ht="11.25" customHeight="1">
      <c r="A69" s="67"/>
      <c r="B69" s="67" t="s">
        <v>300</v>
      </c>
      <c r="C69" s="12">
        <v>63959.311000000009</v>
      </c>
      <c r="D69" s="12">
        <v>41449.852000000006</v>
      </c>
      <c r="E69" s="12">
        <v>32301.357</v>
      </c>
      <c r="F69" s="12">
        <v>7849.4960000000001</v>
      </c>
      <c r="G69" s="12">
        <v>24451.861000000001</v>
      </c>
      <c r="H69" s="12">
        <v>9148.494999999999</v>
      </c>
      <c r="I69" s="12">
        <v>2218.3690000000001</v>
      </c>
      <c r="J69" s="12">
        <v>4863.2539999999999</v>
      </c>
      <c r="K69" s="12">
        <v>2066.8719999999998</v>
      </c>
      <c r="L69" s="12">
        <v>13103.382</v>
      </c>
      <c r="M69" s="12">
        <v>12697.782999999999</v>
      </c>
      <c r="N69" s="55">
        <v>9406.0769999999993</v>
      </c>
      <c r="O69" s="12">
        <v>1445.529</v>
      </c>
      <c r="P69" s="12"/>
      <c r="Q69" s="14">
        <v>9.8555611394875697</v>
      </c>
      <c r="R69" s="14">
        <v>12.626163297277873</v>
      </c>
      <c r="S69" s="14">
        <v>12.050657809825141</v>
      </c>
      <c r="T69" s="14">
        <v>17.966656712736714</v>
      </c>
      <c r="U69" s="14">
        <v>10.151513620987785</v>
      </c>
      <c r="V69" s="14">
        <v>14.658148690030437</v>
      </c>
      <c r="W69" s="14">
        <v>14.011780727191914</v>
      </c>
      <c r="X69" s="14">
        <v>15.932974095122319</v>
      </c>
      <c r="Y69" s="14">
        <v>12.352288869363949</v>
      </c>
      <c r="Z69" s="14">
        <v>3.1844145274861098</v>
      </c>
      <c r="AA69" s="14">
        <v>3.0007285523780016</v>
      </c>
      <c r="AB69" s="14">
        <v>6.9397369381517926</v>
      </c>
      <c r="AC69" s="14">
        <v>0.26059663970767794</v>
      </c>
      <c r="AD69" s="16"/>
      <c r="AE69" s="12">
        <v>6303.5489999999991</v>
      </c>
      <c r="AF69" s="12">
        <v>5233.5259999999989</v>
      </c>
      <c r="AG69" s="12">
        <v>3892.5259999999998</v>
      </c>
      <c r="AH69" s="12">
        <v>1410.2919999999999</v>
      </c>
      <c r="AI69" s="12">
        <v>2482.2339999999999</v>
      </c>
      <c r="AJ69" s="12">
        <v>1341</v>
      </c>
      <c r="AK69" s="12">
        <v>310.83300000000003</v>
      </c>
      <c r="AL69" s="12">
        <v>774.86099999999999</v>
      </c>
      <c r="AM69" s="12">
        <v>255.30600000000001</v>
      </c>
      <c r="AN69" s="12">
        <v>417.26599999999996</v>
      </c>
      <c r="AO69" s="12">
        <v>381.02599999999995</v>
      </c>
      <c r="AP69" s="55">
        <v>652.75699999999995</v>
      </c>
      <c r="AQ69" s="12">
        <v>3.7669999999999999</v>
      </c>
      <c r="AR69" s="12"/>
      <c r="AS69" s="12">
        <v>6303.5489999999991</v>
      </c>
      <c r="AV69" s="89"/>
      <c r="AW69" s="89"/>
      <c r="AX69" s="89"/>
      <c r="AY69" s="102"/>
      <c r="AZ69" s="55"/>
      <c r="BA69" s="55"/>
      <c r="BB69" s="55"/>
      <c r="BC69" s="12"/>
      <c r="BD69" s="40"/>
      <c r="BE69" s="55">
        <v>2213.4</v>
      </c>
      <c r="BF69" s="55">
        <v>2137.8789999999999</v>
      </c>
      <c r="BG69" s="106">
        <v>1102.269</v>
      </c>
      <c r="BH69" s="106">
        <v>1026.877</v>
      </c>
      <c r="BI69" s="106">
        <v>8.7330000000000005</v>
      </c>
      <c r="BJ69" s="55">
        <v>75.521000000000186</v>
      </c>
    </row>
    <row r="70" spans="1:62" ht="11.25" customHeight="1">
      <c r="A70" s="67"/>
      <c r="B70" s="67" t="s">
        <v>301</v>
      </c>
      <c r="C70" s="12">
        <v>8578.3610000000008</v>
      </c>
      <c r="D70" s="12">
        <v>6852.3760000000002</v>
      </c>
      <c r="E70" s="12">
        <v>5290.482</v>
      </c>
      <c r="F70" s="12">
        <v>5290.482</v>
      </c>
      <c r="G70" s="12">
        <v>0</v>
      </c>
      <c r="H70" s="12">
        <v>1561.894</v>
      </c>
      <c r="I70" s="12">
        <v>1072.6400000000001</v>
      </c>
      <c r="J70" s="12">
        <v>363.45600000000002</v>
      </c>
      <c r="K70" s="12">
        <v>125.798</v>
      </c>
      <c r="L70" s="12">
        <v>810.60400000000004</v>
      </c>
      <c r="M70" s="12">
        <v>423.03199999999998</v>
      </c>
      <c r="N70" s="55">
        <v>915.38099999999997</v>
      </c>
      <c r="O70" s="12">
        <v>0</v>
      </c>
      <c r="P70" s="12"/>
      <c r="Q70" s="14">
        <v>14.998506124887959</v>
      </c>
      <c r="R70" s="14">
        <v>16.495971616268573</v>
      </c>
      <c r="S70" s="14">
        <v>16.858407230191879</v>
      </c>
      <c r="T70" s="14">
        <v>16.858407230191879</v>
      </c>
      <c r="U70" s="14" t="s">
        <v>727</v>
      </c>
      <c r="V70" s="14">
        <v>15.268321665874893</v>
      </c>
      <c r="W70" s="14">
        <v>15.136112768496417</v>
      </c>
      <c r="X70" s="14">
        <v>15.54631097024124</v>
      </c>
      <c r="Y70" s="14">
        <v>15.592457749725749</v>
      </c>
      <c r="Z70" s="14">
        <v>8.8809085570759585</v>
      </c>
      <c r="AA70" s="14">
        <v>7.6100625957374382</v>
      </c>
      <c r="AB70" s="14">
        <v>9.2061119905263507</v>
      </c>
      <c r="AC70" s="14"/>
      <c r="AD70" s="16"/>
      <c r="AE70" s="12">
        <v>1286.626</v>
      </c>
      <c r="AF70" s="12">
        <v>1130.3659999999998</v>
      </c>
      <c r="AG70" s="12">
        <v>891.89099999999996</v>
      </c>
      <c r="AH70" s="12">
        <v>891.89099999999996</v>
      </c>
      <c r="AI70" s="12">
        <v>0</v>
      </c>
      <c r="AJ70" s="12">
        <v>238.47499999999999</v>
      </c>
      <c r="AK70" s="12">
        <v>162.35599999999999</v>
      </c>
      <c r="AL70" s="12">
        <v>56.503999999999998</v>
      </c>
      <c r="AM70" s="12">
        <v>19.614999999999998</v>
      </c>
      <c r="AN70" s="12">
        <v>71.989000000000004</v>
      </c>
      <c r="AO70" s="12">
        <v>32.192999999999998</v>
      </c>
      <c r="AP70" s="55">
        <v>84.271000000000001</v>
      </c>
      <c r="AQ70" s="12">
        <v>0</v>
      </c>
      <c r="AR70" s="12"/>
      <c r="AS70" s="12">
        <v>1286.626</v>
      </c>
      <c r="AV70" s="89"/>
      <c r="AW70" s="89"/>
      <c r="AX70" s="89"/>
      <c r="AY70" s="102"/>
      <c r="AZ70" s="55"/>
      <c r="BA70" s="55"/>
      <c r="BB70" s="55"/>
      <c r="BC70" s="12"/>
      <c r="BD70" s="40"/>
      <c r="BE70" s="55">
        <v>5212.4459999999999</v>
      </c>
      <c r="BF70" s="55">
        <v>5172.5370000000003</v>
      </c>
      <c r="BG70" s="106">
        <v>487.685</v>
      </c>
      <c r="BH70" s="106">
        <v>1744.1389999999999</v>
      </c>
      <c r="BI70" s="106">
        <v>2940.7130000000002</v>
      </c>
      <c r="BJ70" s="55">
        <v>39.908999999999651</v>
      </c>
    </row>
    <row r="71" spans="1:62" ht="11.25" customHeight="1">
      <c r="A71" s="67"/>
      <c r="B71" s="67" t="s">
        <v>302</v>
      </c>
      <c r="C71" s="12">
        <v>9196.3160000000007</v>
      </c>
      <c r="D71" s="12">
        <v>7332.7609999999995</v>
      </c>
      <c r="E71" s="12">
        <v>5625.5069999999996</v>
      </c>
      <c r="F71" s="12">
        <v>5625.5069999999996</v>
      </c>
      <c r="G71" s="12">
        <v>0</v>
      </c>
      <c r="H71" s="12">
        <v>1707.2540000000001</v>
      </c>
      <c r="I71" s="12">
        <v>1192.096</v>
      </c>
      <c r="J71" s="12">
        <v>389.488</v>
      </c>
      <c r="K71" s="12">
        <v>125.67</v>
      </c>
      <c r="L71" s="12">
        <v>867.70100000000002</v>
      </c>
      <c r="M71" s="12">
        <v>480.12900000000002</v>
      </c>
      <c r="N71" s="55">
        <v>995.85400000000004</v>
      </c>
      <c r="O71" s="12">
        <v>0</v>
      </c>
      <c r="P71" s="12"/>
      <c r="Q71" s="14">
        <v>15.549433055584435</v>
      </c>
      <c r="R71" s="14">
        <v>17.213393427114291</v>
      </c>
      <c r="S71" s="14">
        <v>17.687276897886719</v>
      </c>
      <c r="T71" s="14">
        <v>17.687276897886719</v>
      </c>
      <c r="U71" s="14" t="s">
        <v>727</v>
      </c>
      <c r="V71" s="14">
        <v>15.651918226579056</v>
      </c>
      <c r="W71" s="14">
        <v>15.728263495557407</v>
      </c>
      <c r="X71" s="14">
        <v>15.436932588423776</v>
      </c>
      <c r="Y71" s="14">
        <v>15.594016073844196</v>
      </c>
      <c r="Z71" s="14">
        <v>8.7972700273481301</v>
      </c>
      <c r="AA71" s="14">
        <v>7.6100381355843947</v>
      </c>
      <c r="AB71" s="14">
        <v>9.1804621962657187</v>
      </c>
      <c r="AC71" s="14"/>
      <c r="AD71" s="16"/>
      <c r="AE71" s="12">
        <v>1429.9750000000004</v>
      </c>
      <c r="AF71" s="12">
        <v>1262.2170000000001</v>
      </c>
      <c r="AG71" s="12">
        <v>994.99900000000002</v>
      </c>
      <c r="AH71" s="12">
        <v>994.99900000000002</v>
      </c>
      <c r="AI71" s="12">
        <v>0</v>
      </c>
      <c r="AJ71" s="12">
        <v>267.21800000000002</v>
      </c>
      <c r="AK71" s="12">
        <v>187.49600000000001</v>
      </c>
      <c r="AL71" s="12">
        <v>60.125</v>
      </c>
      <c r="AM71" s="12">
        <v>19.597000000000001</v>
      </c>
      <c r="AN71" s="12">
        <v>76.334000000000003</v>
      </c>
      <c r="AO71" s="12">
        <v>36.537999999999997</v>
      </c>
      <c r="AP71" s="55">
        <v>91.424000000000007</v>
      </c>
      <c r="AQ71" s="12">
        <v>0</v>
      </c>
      <c r="AR71" s="12"/>
      <c r="AS71" s="12">
        <v>1429.9750000000004</v>
      </c>
      <c r="AV71" s="89"/>
      <c r="AW71" s="89"/>
      <c r="AX71" s="89"/>
      <c r="AY71" s="102"/>
      <c r="AZ71" s="55"/>
      <c r="BA71" s="55"/>
      <c r="BB71" s="55"/>
      <c r="BC71" s="12"/>
      <c r="BD71" s="40"/>
      <c r="BE71" s="55">
        <v>1934.6880000000001</v>
      </c>
      <c r="BF71" s="55">
        <v>1885.422</v>
      </c>
      <c r="BG71" s="106">
        <v>726.33699999999999</v>
      </c>
      <c r="BH71" s="106">
        <v>1122.723</v>
      </c>
      <c r="BI71" s="106">
        <v>36.362000000000002</v>
      </c>
      <c r="BJ71" s="55">
        <v>49.266000000000076</v>
      </c>
    </row>
    <row r="72" spans="1:62" ht="11.25" customHeight="1">
      <c r="A72" s="67"/>
      <c r="B72" s="67" t="s">
        <v>303</v>
      </c>
      <c r="C72" s="12">
        <v>51590.058999999987</v>
      </c>
      <c r="D72" s="12">
        <v>31595.167000000001</v>
      </c>
      <c r="E72" s="12">
        <v>24240.797000000002</v>
      </c>
      <c r="F72" s="12">
        <v>6271.2120000000004</v>
      </c>
      <c r="G72" s="12">
        <v>17969.584999999999</v>
      </c>
      <c r="H72" s="12">
        <v>7354.37</v>
      </c>
      <c r="I72" s="12">
        <v>1435.873</v>
      </c>
      <c r="J72" s="12">
        <v>4299.75</v>
      </c>
      <c r="K72" s="12">
        <v>1618.7470000000001</v>
      </c>
      <c r="L72" s="12">
        <v>11456.021000000001</v>
      </c>
      <c r="M72" s="12">
        <v>11068.449000000001</v>
      </c>
      <c r="N72" s="55">
        <v>8538.8709999999992</v>
      </c>
      <c r="O72" s="12">
        <v>1544.626</v>
      </c>
      <c r="P72" s="12"/>
      <c r="Q72" s="14">
        <v>9.4274480283110407</v>
      </c>
      <c r="R72" s="14">
        <v>12.40651457863793</v>
      </c>
      <c r="S72" s="14">
        <v>11.874498185847601</v>
      </c>
      <c r="T72" s="14">
        <v>17.627230589557488</v>
      </c>
      <c r="U72" s="14">
        <v>9.8668500135089374</v>
      </c>
      <c r="V72" s="14">
        <v>14.160098009754742</v>
      </c>
      <c r="W72" s="14">
        <v>11.906415121671625</v>
      </c>
      <c r="X72" s="14">
        <v>15.414128728414441</v>
      </c>
      <c r="Y72" s="14">
        <v>12.828193658428402</v>
      </c>
      <c r="Z72" s="14">
        <v>3.2483442549555375</v>
      </c>
      <c r="AA72" s="14">
        <v>3.0025435361359114</v>
      </c>
      <c r="AB72" s="14">
        <v>6.6945150008707239</v>
      </c>
      <c r="AC72" s="14">
        <v>0.27942039043755573</v>
      </c>
      <c r="AD72" s="16"/>
      <c r="AE72" s="12">
        <v>4863.6260000000011</v>
      </c>
      <c r="AF72" s="12">
        <v>3919.8590000000004</v>
      </c>
      <c r="AG72" s="12">
        <v>2878.473</v>
      </c>
      <c r="AH72" s="12">
        <v>1105.441</v>
      </c>
      <c r="AI72" s="12">
        <v>1773.0319999999999</v>
      </c>
      <c r="AJ72" s="12">
        <v>1041.386</v>
      </c>
      <c r="AK72" s="12">
        <v>170.96100000000001</v>
      </c>
      <c r="AL72" s="12">
        <v>662.76900000000001</v>
      </c>
      <c r="AM72" s="12">
        <v>207.65600000000001</v>
      </c>
      <c r="AN72" s="12">
        <v>372.13099999999997</v>
      </c>
      <c r="AO72" s="12">
        <v>332.33499999999998</v>
      </c>
      <c r="AP72" s="55">
        <v>571.63599999999997</v>
      </c>
      <c r="AQ72" s="12">
        <v>4.3159999999999998</v>
      </c>
      <c r="AR72" s="12"/>
      <c r="AS72" s="12">
        <v>4863.6260000000011</v>
      </c>
      <c r="AV72" s="89"/>
      <c r="AW72" s="89"/>
      <c r="AX72" s="89"/>
      <c r="AY72" s="102"/>
      <c r="AZ72" s="55"/>
      <c r="BA72" s="55"/>
      <c r="BB72" s="55"/>
      <c r="BC72" s="12"/>
      <c r="BD72" s="40"/>
      <c r="BE72" s="55">
        <v>1533.4549999999999</v>
      </c>
      <c r="BF72" s="55">
        <v>1469.721</v>
      </c>
      <c r="BG72" s="106">
        <v>137.52600000000001</v>
      </c>
      <c r="BH72" s="106">
        <v>1309.297</v>
      </c>
      <c r="BI72" s="106">
        <v>22.898</v>
      </c>
      <c r="BJ72" s="55">
        <v>63.733999999999924</v>
      </c>
    </row>
    <row r="73" spans="1:62" ht="11.25" customHeight="1">
      <c r="A73" s="67"/>
      <c r="B73" s="67" t="s">
        <v>304</v>
      </c>
      <c r="C73" s="12">
        <v>9308.9789999999994</v>
      </c>
      <c r="D73" s="12">
        <v>7460.1140000000014</v>
      </c>
      <c r="E73" s="12">
        <v>5618.3360000000002</v>
      </c>
      <c r="F73" s="12">
        <v>5618.3360000000002</v>
      </c>
      <c r="G73" s="12">
        <v>0</v>
      </c>
      <c r="H73" s="12">
        <v>1841.7779999999998</v>
      </c>
      <c r="I73" s="12">
        <v>1316.319</v>
      </c>
      <c r="J73" s="12">
        <v>389.935</v>
      </c>
      <c r="K73" s="12">
        <v>135.524</v>
      </c>
      <c r="L73" s="12">
        <v>816.971</v>
      </c>
      <c r="M73" s="12">
        <v>429.399</v>
      </c>
      <c r="N73" s="55">
        <v>1031.894</v>
      </c>
      <c r="O73" s="12">
        <v>0</v>
      </c>
      <c r="P73" s="12"/>
      <c r="Q73" s="14">
        <v>16.089057672167915</v>
      </c>
      <c r="R73" s="14">
        <v>17.833400401119871</v>
      </c>
      <c r="S73" s="14">
        <v>18.998792525046561</v>
      </c>
      <c r="T73" s="14">
        <v>18.998792525046561</v>
      </c>
      <c r="U73" s="14" t="s">
        <v>727</v>
      </c>
      <c r="V73" s="14">
        <v>14.278376655601274</v>
      </c>
      <c r="W73" s="14">
        <v>13.777359439467181</v>
      </c>
      <c r="X73" s="14">
        <v>15.415389744444585</v>
      </c>
      <c r="Y73" s="14">
        <v>15.873203270269473</v>
      </c>
      <c r="Z73" s="14">
        <v>8.8709391153419155</v>
      </c>
      <c r="AA73" s="14">
        <v>7.609938542008714</v>
      </c>
      <c r="AB73" s="14">
        <v>9.1929985056604639</v>
      </c>
      <c r="AC73" s="14"/>
      <c r="AD73" s="16"/>
      <c r="AE73" s="12">
        <v>1497.7269999999999</v>
      </c>
      <c r="AF73" s="12">
        <v>1330.3919999999998</v>
      </c>
      <c r="AG73" s="12">
        <v>1067.4159999999999</v>
      </c>
      <c r="AH73" s="12">
        <v>1067.4159999999999</v>
      </c>
      <c r="AI73" s="12">
        <v>0</v>
      </c>
      <c r="AJ73" s="12">
        <v>262.976</v>
      </c>
      <c r="AK73" s="12">
        <v>181.35400000000001</v>
      </c>
      <c r="AL73" s="12">
        <v>60.11</v>
      </c>
      <c r="AM73" s="12">
        <v>21.512</v>
      </c>
      <c r="AN73" s="12">
        <v>72.472999999999999</v>
      </c>
      <c r="AO73" s="12">
        <v>32.677</v>
      </c>
      <c r="AP73" s="55">
        <v>94.861999999999995</v>
      </c>
      <c r="AQ73" s="12">
        <v>0</v>
      </c>
      <c r="AR73" s="12"/>
      <c r="AS73" s="12">
        <v>1497.7269999999999</v>
      </c>
      <c r="AV73" s="89"/>
      <c r="AW73" s="89"/>
      <c r="AX73" s="89"/>
      <c r="AY73" s="102"/>
      <c r="AZ73" s="55"/>
      <c r="BA73" s="55"/>
      <c r="BB73" s="55"/>
      <c r="BC73" s="12"/>
      <c r="BD73" s="40"/>
      <c r="BE73" s="55">
        <v>4054.6680000000001</v>
      </c>
      <c r="BF73" s="55">
        <v>4013.904</v>
      </c>
      <c r="BG73" s="106">
        <v>476.30200000000002</v>
      </c>
      <c r="BH73" s="106">
        <v>1370.048</v>
      </c>
      <c r="BI73" s="106">
        <v>2167.5540000000001</v>
      </c>
      <c r="BJ73" s="55">
        <v>40.764000000000124</v>
      </c>
    </row>
    <row r="74" spans="1:62" ht="11.25" customHeight="1">
      <c r="A74" s="67"/>
      <c r="B74" s="67" t="s">
        <v>305</v>
      </c>
      <c r="C74" s="12">
        <v>8823.344000000001</v>
      </c>
      <c r="D74" s="12">
        <v>6983.29</v>
      </c>
      <c r="E74" s="12">
        <v>5267.9970000000003</v>
      </c>
      <c r="F74" s="12">
        <v>5267.9970000000003</v>
      </c>
      <c r="G74" s="12">
        <v>0</v>
      </c>
      <c r="H74" s="12">
        <v>1715.2930000000001</v>
      </c>
      <c r="I74" s="12">
        <v>1196.181</v>
      </c>
      <c r="J74" s="12">
        <v>392.51</v>
      </c>
      <c r="K74" s="12">
        <v>126.602</v>
      </c>
      <c r="L74" s="12">
        <v>822.33699999999999</v>
      </c>
      <c r="M74" s="12">
        <v>434.76499999999999</v>
      </c>
      <c r="N74" s="55">
        <v>1017.717</v>
      </c>
      <c r="O74" s="12">
        <v>0</v>
      </c>
      <c r="P74" s="12"/>
      <c r="Q74" s="14">
        <v>14.916940787982421</v>
      </c>
      <c r="R74" s="14">
        <v>16.464388561838327</v>
      </c>
      <c r="S74" s="14">
        <v>17.121194260361193</v>
      </c>
      <c r="T74" s="14">
        <v>17.121194260361193</v>
      </c>
      <c r="U74" s="14" t="s">
        <v>727</v>
      </c>
      <c r="V74" s="14">
        <v>14.447211059568247</v>
      </c>
      <c r="W74" s="14">
        <v>13.941953600667457</v>
      </c>
      <c r="X74" s="14">
        <v>15.519349825482154</v>
      </c>
      <c r="Y74" s="14">
        <v>15.89706323754759</v>
      </c>
      <c r="Z74" s="14">
        <v>8.8627898294738046</v>
      </c>
      <c r="AA74" s="14">
        <v>7.6100882085724466</v>
      </c>
      <c r="AB74" s="14">
        <v>9.1906689187662192</v>
      </c>
      <c r="AC74" s="14"/>
      <c r="AD74" s="16"/>
      <c r="AE74" s="12">
        <v>1316.1729999999998</v>
      </c>
      <c r="AF74" s="12">
        <v>1149.7559999999999</v>
      </c>
      <c r="AG74" s="12">
        <v>901.94399999999996</v>
      </c>
      <c r="AH74" s="12">
        <v>901.94399999999996</v>
      </c>
      <c r="AI74" s="12">
        <v>0</v>
      </c>
      <c r="AJ74" s="12">
        <v>247.81199999999998</v>
      </c>
      <c r="AK74" s="12">
        <v>166.77099999999999</v>
      </c>
      <c r="AL74" s="12">
        <v>60.914999999999999</v>
      </c>
      <c r="AM74" s="12">
        <v>20.126000000000001</v>
      </c>
      <c r="AN74" s="12">
        <v>72.882000000000005</v>
      </c>
      <c r="AO74" s="12">
        <v>33.085999999999999</v>
      </c>
      <c r="AP74" s="55">
        <v>93.534999999999997</v>
      </c>
      <c r="AQ74" s="12">
        <v>0</v>
      </c>
      <c r="AR74" s="12"/>
      <c r="AS74" s="12">
        <v>1316.1729999999998</v>
      </c>
      <c r="AV74" s="89"/>
      <c r="AW74" s="89"/>
      <c r="AX74" s="89"/>
      <c r="AY74" s="102"/>
      <c r="AZ74" s="55"/>
      <c r="BA74" s="55"/>
      <c r="BB74" s="55"/>
      <c r="BC74" s="12"/>
      <c r="BD74" s="40"/>
      <c r="BE74" s="55">
        <v>2128.384</v>
      </c>
      <c r="BF74" s="55">
        <v>2074.277</v>
      </c>
      <c r="BG74" s="106">
        <v>733.36199999999997</v>
      </c>
      <c r="BH74" s="106">
        <v>1305.7629999999999</v>
      </c>
      <c r="BI74" s="106">
        <v>35.152000000000001</v>
      </c>
      <c r="BJ74" s="55">
        <v>54.106999999999971</v>
      </c>
    </row>
    <row r="75" spans="1:62" ht="11.25" customHeight="1">
      <c r="A75" s="67"/>
      <c r="B75" s="67" t="s">
        <v>306</v>
      </c>
      <c r="C75" s="12">
        <v>58004.323999999993</v>
      </c>
      <c r="D75" s="12">
        <v>35857.848999999995</v>
      </c>
      <c r="E75" s="12">
        <v>26460.561999999998</v>
      </c>
      <c r="F75" s="12">
        <v>6700.5680000000002</v>
      </c>
      <c r="G75" s="12">
        <v>19759.993999999999</v>
      </c>
      <c r="H75" s="12">
        <v>9397.2870000000003</v>
      </c>
      <c r="I75" s="12">
        <v>1918.105</v>
      </c>
      <c r="J75" s="12">
        <v>5350.7049999999999</v>
      </c>
      <c r="K75" s="12">
        <v>2128.4769999999999</v>
      </c>
      <c r="L75" s="12">
        <v>14071.456</v>
      </c>
      <c r="M75" s="12">
        <v>13683.884</v>
      </c>
      <c r="N75" s="55">
        <v>8075.0190000000002</v>
      </c>
      <c r="O75" s="12">
        <v>1470.693</v>
      </c>
      <c r="P75" s="12"/>
      <c r="Q75" s="14">
        <v>9.2578184343636227</v>
      </c>
      <c r="R75" s="14">
        <v>12.499941086817566</v>
      </c>
      <c r="S75" s="14">
        <v>11.707842788826634</v>
      </c>
      <c r="T75" s="14">
        <v>17.136950180939884</v>
      </c>
      <c r="U75" s="14">
        <v>9.8668451012687566</v>
      </c>
      <c r="V75" s="14">
        <v>14.730304608127856</v>
      </c>
      <c r="W75" s="14">
        <v>14.764520190500521</v>
      </c>
      <c r="X75" s="14">
        <v>15.458299420356758</v>
      </c>
      <c r="Y75" s="14">
        <v>12.869389709167637</v>
      </c>
      <c r="Z75" s="14">
        <v>2.9605962595484079</v>
      </c>
      <c r="AA75" s="14">
        <v>2.7536260903702487</v>
      </c>
      <c r="AB75" s="14">
        <v>5.8343639810630776</v>
      </c>
      <c r="AC75" s="14">
        <v>0.27939209610707333</v>
      </c>
      <c r="AD75" s="16"/>
      <c r="AE75" s="12">
        <v>5369.9350000000022</v>
      </c>
      <c r="AF75" s="12">
        <v>4482.2100000000009</v>
      </c>
      <c r="AG75" s="12">
        <v>3097.9610000000002</v>
      </c>
      <c r="AH75" s="12">
        <v>1148.2729999999999</v>
      </c>
      <c r="AI75" s="12">
        <v>1949.6880000000001</v>
      </c>
      <c r="AJ75" s="12">
        <v>1384.249</v>
      </c>
      <c r="AK75" s="12">
        <v>283.19900000000001</v>
      </c>
      <c r="AL75" s="12">
        <v>827.12800000000004</v>
      </c>
      <c r="AM75" s="12">
        <v>273.92200000000003</v>
      </c>
      <c r="AN75" s="12">
        <v>416.59899999999999</v>
      </c>
      <c r="AO75" s="12">
        <v>376.803</v>
      </c>
      <c r="AP75" s="55">
        <v>471.12599999999998</v>
      </c>
      <c r="AQ75" s="12">
        <v>4.109</v>
      </c>
      <c r="AR75" s="12"/>
      <c r="AS75" s="12">
        <v>5369.9350000000022</v>
      </c>
      <c r="AV75" s="89"/>
      <c r="AW75" s="89"/>
      <c r="AX75" s="89"/>
      <c r="AY75" s="102"/>
      <c r="AZ75" s="55"/>
      <c r="BA75" s="55"/>
      <c r="BB75" s="55"/>
      <c r="BC75" s="12"/>
      <c r="BD75" s="40"/>
      <c r="BE75" s="55">
        <v>1492.308</v>
      </c>
      <c r="BF75" s="55">
        <v>1453.0560000000003</v>
      </c>
      <c r="BG75" s="106">
        <v>224.54400000000001</v>
      </c>
      <c r="BH75" s="106">
        <v>1213.3810000000001</v>
      </c>
      <c r="BI75" s="106">
        <v>15.131</v>
      </c>
      <c r="BJ75" s="55">
        <v>39.251999999999725</v>
      </c>
    </row>
    <row r="76" spans="1:62" ht="11.25" customHeight="1">
      <c r="A76" s="67"/>
      <c r="B76" s="67" t="s">
        <v>307</v>
      </c>
      <c r="C76" s="12">
        <v>10261.579</v>
      </c>
      <c r="D76" s="12">
        <v>8404.6769999999997</v>
      </c>
      <c r="E76" s="12">
        <v>6598.3329999999996</v>
      </c>
      <c r="F76" s="12">
        <v>6598.3329999999996</v>
      </c>
      <c r="G76" s="12">
        <v>0</v>
      </c>
      <c r="H76" s="12">
        <v>1806.3439999999998</v>
      </c>
      <c r="I76" s="12">
        <v>1244.885</v>
      </c>
      <c r="J76" s="12">
        <v>428.92700000000002</v>
      </c>
      <c r="K76" s="12">
        <v>132.53200000000001</v>
      </c>
      <c r="L76" s="12">
        <v>819.58100000000002</v>
      </c>
      <c r="M76" s="12">
        <v>432.00900000000001</v>
      </c>
      <c r="N76" s="55">
        <v>1037.3209999999999</v>
      </c>
      <c r="O76" s="12">
        <v>0</v>
      </c>
      <c r="P76" s="12"/>
      <c r="Q76" s="14">
        <v>15.462454657319308</v>
      </c>
      <c r="R76" s="14">
        <v>16.819313817770752</v>
      </c>
      <c r="S76" s="14">
        <v>17.459061250773491</v>
      </c>
      <c r="T76" s="14">
        <v>17.459061250773491</v>
      </c>
      <c r="U76" s="14" t="s">
        <v>727</v>
      </c>
      <c r="V76" s="14">
        <v>14.482402023091948</v>
      </c>
      <c r="W76" s="14">
        <v>13.836539118071148</v>
      </c>
      <c r="X76" s="14">
        <v>15.815278590529388</v>
      </c>
      <c r="Y76" s="14">
        <v>16.235324299037213</v>
      </c>
      <c r="Z76" s="14">
        <v>8.8669698297056669</v>
      </c>
      <c r="AA76" s="14">
        <v>7.6100266429634562</v>
      </c>
      <c r="AB76" s="14">
        <v>9.6798387384425855</v>
      </c>
      <c r="AC76" s="14"/>
      <c r="AD76" s="16"/>
      <c r="AE76" s="12">
        <v>1586.692</v>
      </c>
      <c r="AF76" s="12">
        <v>1413.6090000000002</v>
      </c>
      <c r="AG76" s="12">
        <v>1152.0070000000001</v>
      </c>
      <c r="AH76" s="12">
        <v>1152.0070000000001</v>
      </c>
      <c r="AI76" s="12">
        <v>0</v>
      </c>
      <c r="AJ76" s="12">
        <v>261.60199999999998</v>
      </c>
      <c r="AK76" s="12">
        <v>172.249</v>
      </c>
      <c r="AL76" s="12">
        <v>67.835999999999999</v>
      </c>
      <c r="AM76" s="12">
        <v>21.516999999999999</v>
      </c>
      <c r="AN76" s="12">
        <v>72.671999999999997</v>
      </c>
      <c r="AO76" s="12">
        <v>32.875999999999998</v>
      </c>
      <c r="AP76" s="55">
        <v>100.411</v>
      </c>
      <c r="AQ76" s="12">
        <v>0</v>
      </c>
      <c r="AR76" s="12"/>
      <c r="AS76" s="12">
        <v>1586.692</v>
      </c>
      <c r="AV76" s="89"/>
      <c r="AW76" s="89"/>
      <c r="AX76" s="89"/>
      <c r="AY76" s="102"/>
      <c r="AZ76" s="55"/>
      <c r="BA76" s="55"/>
      <c r="BB76" s="55"/>
      <c r="BC76" s="12"/>
      <c r="BD76" s="40"/>
      <c r="BE76" s="55">
        <v>4677.7700000000004</v>
      </c>
      <c r="BF76" s="55">
        <v>4638.8719999999994</v>
      </c>
      <c r="BG76" s="106">
        <v>757.18299999999999</v>
      </c>
      <c r="BH76" s="106">
        <v>1409.1610000000001</v>
      </c>
      <c r="BI76" s="106">
        <v>2472.5279999999998</v>
      </c>
      <c r="BJ76" s="55">
        <v>38.898000000001048</v>
      </c>
    </row>
    <row r="77" spans="1:62" ht="11.25" customHeight="1">
      <c r="A77" s="67"/>
      <c r="B77" s="67" t="s">
        <v>308</v>
      </c>
      <c r="C77" s="12">
        <v>8477.8240000000005</v>
      </c>
      <c r="D77" s="12">
        <v>6896.9949999999999</v>
      </c>
      <c r="E77" s="12">
        <v>5092.9279999999999</v>
      </c>
      <c r="F77" s="12">
        <v>5092.9279999999999</v>
      </c>
      <c r="G77" s="12">
        <v>0</v>
      </c>
      <c r="H77" s="12">
        <v>1804.067</v>
      </c>
      <c r="I77" s="12">
        <v>1251.9000000000001</v>
      </c>
      <c r="J77" s="12">
        <v>426.87599999999998</v>
      </c>
      <c r="K77" s="12">
        <v>125.291</v>
      </c>
      <c r="L77" s="12">
        <v>818.601</v>
      </c>
      <c r="M77" s="12">
        <v>431.029</v>
      </c>
      <c r="N77" s="55">
        <v>762.22799999999995</v>
      </c>
      <c r="O77" s="12">
        <v>0</v>
      </c>
      <c r="P77" s="12"/>
      <c r="Q77" s="14">
        <v>14.974974710491749</v>
      </c>
      <c r="R77" s="14">
        <v>16.290978897331374</v>
      </c>
      <c r="S77" s="14">
        <v>16.848068537391455</v>
      </c>
      <c r="T77" s="14">
        <v>16.848068537391455</v>
      </c>
      <c r="U77" s="14" t="s">
        <v>727</v>
      </c>
      <c r="V77" s="14">
        <v>14.718300373544885</v>
      </c>
      <c r="W77" s="14">
        <v>14.326543653646457</v>
      </c>
      <c r="X77" s="14">
        <v>15.44312634113888</v>
      </c>
      <c r="Y77" s="14">
        <v>16.163172135269093</v>
      </c>
      <c r="Z77" s="14">
        <v>8.8684230779097533</v>
      </c>
      <c r="AA77" s="14">
        <v>7.6099287982943142</v>
      </c>
      <c r="AB77" s="14">
        <v>9.6253352015407483</v>
      </c>
      <c r="AC77" s="14"/>
      <c r="AD77" s="16"/>
      <c r="AE77" s="12">
        <v>1269.5519999999999</v>
      </c>
      <c r="AF77" s="12">
        <v>1123.588</v>
      </c>
      <c r="AG77" s="12">
        <v>858.06</v>
      </c>
      <c r="AH77" s="12">
        <v>858.06</v>
      </c>
      <c r="AI77" s="12">
        <v>0</v>
      </c>
      <c r="AJ77" s="12">
        <v>265.52800000000002</v>
      </c>
      <c r="AK77" s="12">
        <v>179.35400000000001</v>
      </c>
      <c r="AL77" s="12">
        <v>65.923000000000002</v>
      </c>
      <c r="AM77" s="12">
        <v>20.251000000000001</v>
      </c>
      <c r="AN77" s="12">
        <v>72.597000000000008</v>
      </c>
      <c r="AO77" s="12">
        <v>32.801000000000002</v>
      </c>
      <c r="AP77" s="55">
        <v>73.367000000000004</v>
      </c>
      <c r="AQ77" s="12">
        <v>0</v>
      </c>
      <c r="AR77" s="12"/>
      <c r="AS77" s="12">
        <v>1269.5519999999999</v>
      </c>
      <c r="AV77" s="89"/>
      <c r="AW77" s="89"/>
      <c r="AX77" s="89"/>
      <c r="AY77" s="102"/>
      <c r="AZ77" s="55"/>
      <c r="BA77" s="55"/>
      <c r="BB77" s="55"/>
      <c r="BC77" s="12"/>
      <c r="BD77" s="40"/>
      <c r="BE77" s="55">
        <v>767.81299999999999</v>
      </c>
      <c r="BF77" s="55">
        <v>729.21199999999999</v>
      </c>
      <c r="BG77" s="106">
        <v>641.64</v>
      </c>
      <c r="BH77" s="106">
        <v>53.393000000000001</v>
      </c>
      <c r="BI77" s="106">
        <v>34.179000000000002</v>
      </c>
      <c r="BJ77" s="55">
        <v>38.600999999999999</v>
      </c>
    </row>
    <row r="78" spans="1:62" ht="11.25" customHeight="1">
      <c r="A78" s="67"/>
      <c r="B78" s="67" t="s">
        <v>309</v>
      </c>
      <c r="C78" s="12">
        <v>50868.921000000002</v>
      </c>
      <c r="D78" s="12">
        <v>32906.714999999997</v>
      </c>
      <c r="E78" s="12">
        <v>25396.883999999998</v>
      </c>
      <c r="F78" s="12">
        <v>5694.28</v>
      </c>
      <c r="G78" s="12">
        <v>19702.603999999999</v>
      </c>
      <c r="H78" s="12">
        <v>7509.8310000000001</v>
      </c>
      <c r="I78" s="12">
        <v>1269.2470000000001</v>
      </c>
      <c r="J78" s="12">
        <v>4528.8069999999998</v>
      </c>
      <c r="K78" s="12">
        <v>1711.777</v>
      </c>
      <c r="L78" s="12">
        <v>10450.048000000001</v>
      </c>
      <c r="M78" s="12">
        <v>10062.476000000001</v>
      </c>
      <c r="N78" s="55">
        <v>7512.1580000000004</v>
      </c>
      <c r="O78" s="12">
        <v>1454.769</v>
      </c>
      <c r="P78" s="12"/>
      <c r="Q78" s="14">
        <v>9.776405518803907</v>
      </c>
      <c r="R78" s="14">
        <v>12.194504981733974</v>
      </c>
      <c r="S78" s="14">
        <v>11.461339115459991</v>
      </c>
      <c r="T78" s="14">
        <v>16.978406400809234</v>
      </c>
      <c r="U78" s="14">
        <v>9.8668429817703291</v>
      </c>
      <c r="V78" s="14">
        <v>14.673938734440227</v>
      </c>
      <c r="W78" s="14">
        <v>13.575687001820762</v>
      </c>
      <c r="X78" s="14">
        <v>15.709655986664922</v>
      </c>
      <c r="Y78" s="14">
        <v>12.748097444935876</v>
      </c>
      <c r="Z78" s="14">
        <v>4.5323523872809002</v>
      </c>
      <c r="AA78" s="14">
        <v>4.3114338856559753</v>
      </c>
      <c r="AB78" s="14">
        <v>6.4789372108520622</v>
      </c>
      <c r="AC78" s="14">
        <v>0.27942580574647935</v>
      </c>
      <c r="AD78" s="16"/>
      <c r="AE78" s="12">
        <v>4973.152</v>
      </c>
      <c r="AF78" s="12">
        <v>4012.8110000000001</v>
      </c>
      <c r="AG78" s="12">
        <v>2910.8229999999999</v>
      </c>
      <c r="AH78" s="12">
        <v>966.798</v>
      </c>
      <c r="AI78" s="12">
        <v>1944.0250000000001</v>
      </c>
      <c r="AJ78" s="12">
        <v>1101.9880000000001</v>
      </c>
      <c r="AK78" s="12">
        <v>172.309</v>
      </c>
      <c r="AL78" s="12">
        <v>711.46</v>
      </c>
      <c r="AM78" s="12">
        <v>218.21899999999999</v>
      </c>
      <c r="AN78" s="12">
        <v>473.63299999999998</v>
      </c>
      <c r="AO78" s="12">
        <v>433.83699999999999</v>
      </c>
      <c r="AP78" s="55">
        <v>486.70800000000003</v>
      </c>
      <c r="AQ78" s="12">
        <v>4.0650000000000004</v>
      </c>
      <c r="AR78" s="12"/>
      <c r="AS78" s="12">
        <v>4973.152</v>
      </c>
      <c r="AV78" s="89"/>
      <c r="AW78" s="89"/>
      <c r="AX78" s="89"/>
      <c r="AY78" s="102"/>
      <c r="AZ78" s="55"/>
      <c r="BA78" s="55"/>
      <c r="BB78" s="55"/>
      <c r="BC78" s="12"/>
      <c r="BD78" s="40"/>
      <c r="BE78" s="55">
        <v>2773.5259999999998</v>
      </c>
      <c r="BF78" s="55">
        <v>2748.4279999999994</v>
      </c>
      <c r="BG78" s="106">
        <v>288.88299999999998</v>
      </c>
      <c r="BH78" s="106">
        <v>2451.1799999999998</v>
      </c>
      <c r="BI78" s="106">
        <v>8.3650000000000002</v>
      </c>
      <c r="BJ78" s="55">
        <v>25.098000000000411</v>
      </c>
    </row>
    <row r="79" spans="1:62" ht="11.25" customHeight="1">
      <c r="A79" s="67"/>
      <c r="B79" s="67" t="s">
        <v>310</v>
      </c>
      <c r="C79" s="12">
        <v>9252.7930000000015</v>
      </c>
      <c r="D79" s="12">
        <v>7367.1140000000005</v>
      </c>
      <c r="E79" s="12">
        <v>5547.3609999999999</v>
      </c>
      <c r="F79" s="12">
        <v>5547.3609999999999</v>
      </c>
      <c r="G79" s="12">
        <v>0</v>
      </c>
      <c r="H79" s="12">
        <v>1819.7529999999999</v>
      </c>
      <c r="I79" s="12">
        <v>1256.443</v>
      </c>
      <c r="J79" s="12">
        <v>434.83499999999998</v>
      </c>
      <c r="K79" s="12">
        <v>128.47499999999999</v>
      </c>
      <c r="L79" s="12">
        <v>822.84100000000001</v>
      </c>
      <c r="M79" s="12">
        <v>435.26900000000001</v>
      </c>
      <c r="N79" s="55">
        <v>1062.838</v>
      </c>
      <c r="O79" s="12">
        <v>0</v>
      </c>
      <c r="P79" s="12"/>
      <c r="Q79" s="14">
        <v>15.154688967968912</v>
      </c>
      <c r="R79" s="14">
        <v>16.664639640434505</v>
      </c>
      <c r="S79" s="14">
        <v>17.280829569231209</v>
      </c>
      <c r="T79" s="14">
        <v>17.280829569231209</v>
      </c>
      <c r="U79" s="14" t="s">
        <v>727</v>
      </c>
      <c r="V79" s="14">
        <v>14.786237472887803</v>
      </c>
      <c r="W79" s="14">
        <v>14.167853217376356</v>
      </c>
      <c r="X79" s="14">
        <v>16.133475916152104</v>
      </c>
      <c r="Y79" s="14">
        <v>16.2739832652267</v>
      </c>
      <c r="Z79" s="14">
        <v>8.861979410359961</v>
      </c>
      <c r="AA79" s="14">
        <v>7.6100066855209079</v>
      </c>
      <c r="AB79" s="14">
        <v>9.560158744794597</v>
      </c>
      <c r="AC79" s="14"/>
      <c r="AD79" s="16"/>
      <c r="AE79" s="12">
        <v>1402.232</v>
      </c>
      <c r="AF79" s="12">
        <v>1227.703</v>
      </c>
      <c r="AG79" s="12">
        <v>958.63</v>
      </c>
      <c r="AH79" s="12">
        <v>958.63</v>
      </c>
      <c r="AI79" s="12">
        <v>0</v>
      </c>
      <c r="AJ79" s="12">
        <v>269.07299999999998</v>
      </c>
      <c r="AK79" s="12">
        <v>178.011</v>
      </c>
      <c r="AL79" s="12">
        <v>70.153999999999996</v>
      </c>
      <c r="AM79" s="12">
        <v>20.908000000000001</v>
      </c>
      <c r="AN79" s="12">
        <v>72.92</v>
      </c>
      <c r="AO79" s="12">
        <v>33.124000000000002</v>
      </c>
      <c r="AP79" s="55">
        <v>101.60899999999999</v>
      </c>
      <c r="AQ79" s="12">
        <v>0</v>
      </c>
      <c r="AR79" s="12"/>
      <c r="AS79" s="12">
        <v>1402.232</v>
      </c>
      <c r="AV79" s="89"/>
      <c r="AW79" s="89"/>
      <c r="AX79" s="89"/>
      <c r="AY79" s="102"/>
      <c r="AZ79" s="55"/>
      <c r="BA79" s="55"/>
      <c r="BB79" s="55"/>
      <c r="BC79" s="12"/>
      <c r="BD79" s="40"/>
      <c r="BE79" s="55">
        <v>4203.6170000000002</v>
      </c>
      <c r="BF79" s="55">
        <v>4136.9349999999995</v>
      </c>
      <c r="BG79" s="106">
        <v>592.48299999999995</v>
      </c>
      <c r="BH79" s="106">
        <v>1179.4359999999999</v>
      </c>
      <c r="BI79" s="106">
        <v>2365.0160000000001</v>
      </c>
      <c r="BJ79" s="55">
        <v>66.682000000000698</v>
      </c>
    </row>
    <row r="80" spans="1:62" ht="11.25" customHeight="1">
      <c r="A80" s="67"/>
      <c r="B80" s="67" t="s">
        <v>311</v>
      </c>
      <c r="C80" s="12">
        <v>9238.746000000001</v>
      </c>
      <c r="D80" s="12">
        <v>7340.6980000000003</v>
      </c>
      <c r="E80" s="12">
        <v>5529.69</v>
      </c>
      <c r="F80" s="12">
        <v>5529.69</v>
      </c>
      <c r="G80" s="12">
        <v>0</v>
      </c>
      <c r="H80" s="12">
        <v>1811.0079999999998</v>
      </c>
      <c r="I80" s="12">
        <v>1244.4169999999999</v>
      </c>
      <c r="J80" s="12">
        <v>436.57299999999998</v>
      </c>
      <c r="K80" s="12">
        <v>130.018</v>
      </c>
      <c r="L80" s="12">
        <v>829.35699999999997</v>
      </c>
      <c r="M80" s="12">
        <v>441.78500000000003</v>
      </c>
      <c r="N80" s="55">
        <v>1068.691</v>
      </c>
      <c r="O80" s="12">
        <v>0</v>
      </c>
      <c r="P80" s="12"/>
      <c r="Q80" s="14">
        <v>15.154881409230212</v>
      </c>
      <c r="R80" s="14">
        <v>16.6824054061344</v>
      </c>
      <c r="S80" s="14">
        <v>17.360900882327947</v>
      </c>
      <c r="T80" s="14">
        <v>17.360900882327947</v>
      </c>
      <c r="U80" s="14" t="s">
        <v>727</v>
      </c>
      <c r="V80" s="14">
        <v>14.610702989716225</v>
      </c>
      <c r="W80" s="14">
        <v>13.881841858476701</v>
      </c>
      <c r="X80" s="14">
        <v>16.283187462348796</v>
      </c>
      <c r="Y80" s="14">
        <v>15.970865572459198</v>
      </c>
      <c r="Z80" s="14">
        <v>8.8521589617016563</v>
      </c>
      <c r="AA80" s="14">
        <v>7.6100365562434202</v>
      </c>
      <c r="AB80" s="14">
        <v>9.5537437856218492</v>
      </c>
      <c r="AC80" s="14"/>
      <c r="AD80" s="16"/>
      <c r="AE80" s="12">
        <v>1400.1209999999999</v>
      </c>
      <c r="AF80" s="12">
        <v>1224.605</v>
      </c>
      <c r="AG80" s="12">
        <v>960.00400000000002</v>
      </c>
      <c r="AH80" s="12">
        <v>960.00400000000002</v>
      </c>
      <c r="AI80" s="12">
        <v>0</v>
      </c>
      <c r="AJ80" s="12">
        <v>264.601</v>
      </c>
      <c r="AK80" s="12">
        <v>172.74799999999999</v>
      </c>
      <c r="AL80" s="12">
        <v>71.087999999999994</v>
      </c>
      <c r="AM80" s="12">
        <v>20.765000000000001</v>
      </c>
      <c r="AN80" s="12">
        <v>73.415999999999997</v>
      </c>
      <c r="AO80" s="12">
        <v>33.619999999999997</v>
      </c>
      <c r="AP80" s="55">
        <v>102.1</v>
      </c>
      <c r="AQ80" s="12">
        <v>0</v>
      </c>
      <c r="AR80" s="12"/>
      <c r="AS80" s="12">
        <v>1400.1209999999999</v>
      </c>
      <c r="AV80" s="89"/>
      <c r="AW80" s="89"/>
      <c r="AX80" s="89"/>
      <c r="AY80" s="102"/>
      <c r="AZ80" s="55"/>
      <c r="BA80" s="55"/>
      <c r="BB80" s="55"/>
      <c r="BC80" s="12"/>
      <c r="BD80" s="40"/>
      <c r="BE80" s="55">
        <v>2016.4929999999999</v>
      </c>
      <c r="BF80" s="55">
        <v>1957.49</v>
      </c>
      <c r="BG80" s="106">
        <v>777.43</v>
      </c>
      <c r="BH80" s="106">
        <v>1160.374</v>
      </c>
      <c r="BI80" s="106">
        <v>19.686</v>
      </c>
      <c r="BJ80" s="55">
        <v>59.002999999999929</v>
      </c>
    </row>
    <row r="81" spans="1:62" ht="11.25" customHeight="1">
      <c r="A81" s="67"/>
      <c r="B81" s="67" t="s">
        <v>312</v>
      </c>
      <c r="C81" s="12">
        <v>67508.035999999993</v>
      </c>
      <c r="D81" s="12">
        <v>43108.184000000001</v>
      </c>
      <c r="E81" s="12">
        <v>33181.245000000003</v>
      </c>
      <c r="F81" s="12">
        <v>8930.3410000000003</v>
      </c>
      <c r="G81" s="12">
        <v>24250.903999999999</v>
      </c>
      <c r="H81" s="12">
        <v>9926.9390000000003</v>
      </c>
      <c r="I81" s="12">
        <v>1988.3989999999999</v>
      </c>
      <c r="J81" s="12">
        <v>5715.9170000000004</v>
      </c>
      <c r="K81" s="12">
        <v>2222.623</v>
      </c>
      <c r="L81" s="12">
        <v>14521.108</v>
      </c>
      <c r="M81" s="12">
        <v>14133.536</v>
      </c>
      <c r="N81" s="55">
        <v>9878.7440000000006</v>
      </c>
      <c r="O81" s="12">
        <v>1538.37</v>
      </c>
      <c r="P81" s="12"/>
      <c r="Q81" s="14">
        <v>9.9025781167741282</v>
      </c>
      <c r="R81" s="14">
        <v>12.785031723906535</v>
      </c>
      <c r="S81" s="14">
        <v>12.076991083366522</v>
      </c>
      <c r="T81" s="14">
        <v>18.078772131993617</v>
      </c>
      <c r="U81" s="14">
        <v>9.8668486750019735</v>
      </c>
      <c r="V81" s="14">
        <v>15.151689760559625</v>
      </c>
      <c r="W81" s="14">
        <v>14.762882097607172</v>
      </c>
      <c r="X81" s="14">
        <v>16.177964095699778</v>
      </c>
      <c r="Y81" s="14">
        <v>12.860255652892999</v>
      </c>
      <c r="Z81" s="14">
        <v>3.5148832995388504</v>
      </c>
      <c r="AA81" s="14">
        <v>3.3296975364126853</v>
      </c>
      <c r="AB81" s="14">
        <v>6.7138190846933581</v>
      </c>
      <c r="AC81" s="14">
        <v>0.27938662350409854</v>
      </c>
      <c r="AD81" s="16"/>
      <c r="AE81" s="12">
        <v>6685.0360000000001</v>
      </c>
      <c r="AF81" s="12">
        <v>5511.3950000000004</v>
      </c>
      <c r="AG81" s="12">
        <v>4007.2960000000003</v>
      </c>
      <c r="AH81" s="12">
        <v>1614.4960000000001</v>
      </c>
      <c r="AI81" s="12">
        <v>2392.8000000000002</v>
      </c>
      <c r="AJ81" s="12">
        <v>1504.0990000000002</v>
      </c>
      <c r="AK81" s="12">
        <v>293.54500000000002</v>
      </c>
      <c r="AL81" s="12">
        <v>924.71900000000005</v>
      </c>
      <c r="AM81" s="12">
        <v>285.83499999999998</v>
      </c>
      <c r="AN81" s="12">
        <v>510.4</v>
      </c>
      <c r="AO81" s="12">
        <v>470.60399999999998</v>
      </c>
      <c r="AP81" s="55">
        <v>663.24099999999999</v>
      </c>
      <c r="AQ81" s="12">
        <v>4.298</v>
      </c>
      <c r="AR81" s="12"/>
      <c r="AS81" s="12">
        <v>6685.0360000000001</v>
      </c>
      <c r="AV81" s="89"/>
      <c r="AW81" s="89"/>
      <c r="AX81" s="89"/>
      <c r="AY81" s="102"/>
      <c r="AZ81" s="55"/>
      <c r="BA81" s="55"/>
      <c r="BB81" s="55"/>
      <c r="BC81" s="12"/>
      <c r="BD81" s="40"/>
      <c r="BE81" s="55">
        <v>1949.011</v>
      </c>
      <c r="BF81" s="55">
        <v>1903.508</v>
      </c>
      <c r="BG81" s="106">
        <v>635.33500000000004</v>
      </c>
      <c r="BH81" s="106">
        <v>1261.29</v>
      </c>
      <c r="BI81" s="106">
        <v>6.883</v>
      </c>
      <c r="BJ81" s="55">
        <v>45.502999999999929</v>
      </c>
    </row>
    <row r="82" spans="1:62" ht="11.25" customHeight="1">
      <c r="A82" s="67"/>
      <c r="B82" s="67" t="s">
        <v>313</v>
      </c>
      <c r="C82" s="12">
        <v>9995.1880000000001</v>
      </c>
      <c r="D82" s="12">
        <v>7986.8739999999998</v>
      </c>
      <c r="E82" s="12">
        <v>6192.9979999999996</v>
      </c>
      <c r="F82" s="12">
        <v>6192.9979999999996</v>
      </c>
      <c r="G82" s="12">
        <v>0</v>
      </c>
      <c r="H82" s="12">
        <v>1793.876</v>
      </c>
      <c r="I82" s="12">
        <v>1115.5319999999999</v>
      </c>
      <c r="J82" s="12">
        <v>521.77599999999995</v>
      </c>
      <c r="K82" s="12">
        <v>156.56800000000001</v>
      </c>
      <c r="L82" s="12">
        <v>974.83</v>
      </c>
      <c r="M82" s="12">
        <v>574.34900000000005</v>
      </c>
      <c r="N82" s="55">
        <v>1033.4839999999999</v>
      </c>
      <c r="O82" s="12">
        <v>0</v>
      </c>
      <c r="P82" s="12"/>
      <c r="Q82" s="14">
        <v>15.931476226360125</v>
      </c>
      <c r="R82" s="14">
        <v>17.659136728587431</v>
      </c>
      <c r="S82" s="14">
        <v>18.002896174033971</v>
      </c>
      <c r="T82" s="14">
        <v>18.002896174033971</v>
      </c>
      <c r="U82" s="14" t="s">
        <v>727</v>
      </c>
      <c r="V82" s="14">
        <v>16.472376017071415</v>
      </c>
      <c r="W82" s="14">
        <v>16.765274326509683</v>
      </c>
      <c r="X82" s="14">
        <v>16.016834810340072</v>
      </c>
      <c r="Y82" s="14">
        <v>15.903632926268457</v>
      </c>
      <c r="Z82" s="14">
        <v>9.2851061210672636</v>
      </c>
      <c r="AA82" s="14">
        <v>8.3699980325551184</v>
      </c>
      <c r="AB82" s="14">
        <v>8.8490968413637745</v>
      </c>
      <c r="AC82" s="14"/>
      <c r="AD82" s="16"/>
      <c r="AE82" s="12">
        <v>1592.3810000000001</v>
      </c>
      <c r="AF82" s="12">
        <v>1410.413</v>
      </c>
      <c r="AG82" s="12">
        <v>1114.9190000000001</v>
      </c>
      <c r="AH82" s="12">
        <v>1114.9190000000001</v>
      </c>
      <c r="AI82" s="12">
        <v>0</v>
      </c>
      <c r="AJ82" s="12">
        <v>295.49399999999997</v>
      </c>
      <c r="AK82" s="12">
        <v>187.02199999999999</v>
      </c>
      <c r="AL82" s="12">
        <v>83.572000000000003</v>
      </c>
      <c r="AM82" s="12">
        <v>24.9</v>
      </c>
      <c r="AN82" s="12">
        <v>90.51400000000001</v>
      </c>
      <c r="AO82" s="12">
        <v>48.073</v>
      </c>
      <c r="AP82" s="55">
        <v>91.453999999999994</v>
      </c>
      <c r="AQ82" s="12">
        <v>0</v>
      </c>
      <c r="AR82" s="12"/>
      <c r="AS82" s="12">
        <v>1592.3810000000001</v>
      </c>
      <c r="AV82" s="89"/>
      <c r="AW82" s="89"/>
      <c r="AX82" s="89"/>
      <c r="AY82" s="102"/>
      <c r="AZ82" s="55"/>
      <c r="BA82" s="55"/>
      <c r="BB82" s="55"/>
      <c r="BC82" s="12"/>
      <c r="BD82" s="40"/>
      <c r="BE82" s="55">
        <v>5624.0540000000001</v>
      </c>
      <c r="BF82" s="55">
        <v>5590.6710000000003</v>
      </c>
      <c r="BG82" s="106">
        <v>595.524</v>
      </c>
      <c r="BH82" s="106">
        <v>1887.1030000000001</v>
      </c>
      <c r="BI82" s="106">
        <v>3108.0439999999999</v>
      </c>
      <c r="BJ82" s="55">
        <v>33.382999999999811</v>
      </c>
    </row>
    <row r="83" spans="1:62" ht="11.25" customHeight="1">
      <c r="A83" s="67"/>
      <c r="B83" s="67" t="s">
        <v>314</v>
      </c>
      <c r="C83" s="12">
        <v>10395.386999999999</v>
      </c>
      <c r="D83" s="12">
        <v>8486.0299999999988</v>
      </c>
      <c r="E83" s="12">
        <v>6566.0429999999997</v>
      </c>
      <c r="F83" s="12">
        <v>6566.0429999999997</v>
      </c>
      <c r="G83" s="12">
        <v>0</v>
      </c>
      <c r="H83" s="12">
        <v>1919.9869999999999</v>
      </c>
      <c r="I83" s="12">
        <v>1192.0139999999999</v>
      </c>
      <c r="J83" s="12">
        <v>577.49199999999996</v>
      </c>
      <c r="K83" s="12">
        <v>150.48099999999999</v>
      </c>
      <c r="L83" s="12">
        <v>856.27299999999991</v>
      </c>
      <c r="M83" s="12">
        <v>455.79199999999997</v>
      </c>
      <c r="N83" s="55">
        <v>1053.0840000000001</v>
      </c>
      <c r="O83" s="12">
        <v>0</v>
      </c>
      <c r="P83" s="12"/>
      <c r="Q83" s="14">
        <v>16.342017858498199</v>
      </c>
      <c r="R83" s="14">
        <v>17.969698433778813</v>
      </c>
      <c r="S83" s="14">
        <v>18.672281006993103</v>
      </c>
      <c r="T83" s="14">
        <v>18.672281006993103</v>
      </c>
      <c r="U83" s="14" t="s">
        <v>727</v>
      </c>
      <c r="V83" s="14">
        <v>15.566980401429801</v>
      </c>
      <c r="W83" s="14">
        <v>15.389584350519375</v>
      </c>
      <c r="X83" s="14">
        <v>15.78601954659112</v>
      </c>
      <c r="Y83" s="14">
        <v>16.131604654408196</v>
      </c>
      <c r="Z83" s="14">
        <v>9.411834776992853</v>
      </c>
      <c r="AA83" s="14">
        <v>8.3700459858883001</v>
      </c>
      <c r="AB83" s="14">
        <v>8.8607366553855158</v>
      </c>
      <c r="AC83" s="14"/>
      <c r="AD83" s="16"/>
      <c r="AE83" s="12">
        <v>1698.8160000000003</v>
      </c>
      <c r="AF83" s="12">
        <v>1524.914</v>
      </c>
      <c r="AG83" s="12">
        <v>1226.03</v>
      </c>
      <c r="AH83" s="12">
        <v>1226.03</v>
      </c>
      <c r="AI83" s="12">
        <v>0</v>
      </c>
      <c r="AJ83" s="12">
        <v>298.88399999999996</v>
      </c>
      <c r="AK83" s="12">
        <v>183.446</v>
      </c>
      <c r="AL83" s="12">
        <v>91.162999999999997</v>
      </c>
      <c r="AM83" s="12">
        <v>24.274999999999999</v>
      </c>
      <c r="AN83" s="12">
        <v>80.591000000000008</v>
      </c>
      <c r="AO83" s="12">
        <v>38.15</v>
      </c>
      <c r="AP83" s="55">
        <v>93.311000000000007</v>
      </c>
      <c r="AQ83" s="12">
        <v>0</v>
      </c>
      <c r="AR83" s="12"/>
      <c r="AS83" s="12">
        <v>1698.8160000000003</v>
      </c>
      <c r="AV83" s="89"/>
      <c r="AW83" s="89"/>
      <c r="AX83" s="89"/>
      <c r="AY83" s="102"/>
      <c r="AZ83" s="55"/>
      <c r="BA83" s="55"/>
      <c r="BB83" s="55"/>
      <c r="BC83" s="12"/>
      <c r="BD83" s="40"/>
      <c r="BE83" s="55">
        <v>2513.9189999999999</v>
      </c>
      <c r="BF83" s="55">
        <v>2489.0190000000002</v>
      </c>
      <c r="BG83" s="106">
        <v>1090.68</v>
      </c>
      <c r="BH83" s="106">
        <v>1352.193</v>
      </c>
      <c r="BI83" s="106">
        <v>46.146000000000001</v>
      </c>
      <c r="BJ83" s="55">
        <v>24.899999999999636</v>
      </c>
    </row>
    <row r="84" spans="1:62" ht="11.25" customHeight="1">
      <c r="A84" s="67"/>
      <c r="B84" s="67" t="s">
        <v>315</v>
      </c>
      <c r="C84" s="12">
        <v>55036.651000000005</v>
      </c>
      <c r="D84" s="12">
        <v>33860.707000000002</v>
      </c>
      <c r="E84" s="12">
        <v>26396.951000000001</v>
      </c>
      <c r="F84" s="12">
        <v>7001.951</v>
      </c>
      <c r="G84" s="12">
        <v>19395</v>
      </c>
      <c r="H84" s="12">
        <v>7463.7559999999994</v>
      </c>
      <c r="I84" s="12">
        <v>1336.0350000000001</v>
      </c>
      <c r="J84" s="12">
        <v>4432.018</v>
      </c>
      <c r="K84" s="12">
        <v>1695.703</v>
      </c>
      <c r="L84" s="12">
        <v>12236.267</v>
      </c>
      <c r="M84" s="12">
        <v>11835.786</v>
      </c>
      <c r="N84" s="55">
        <v>8939.6769999999997</v>
      </c>
      <c r="O84" s="12">
        <v>1660.8320000000001</v>
      </c>
      <c r="P84" s="12"/>
      <c r="Q84" s="14">
        <v>9.8497817390814699</v>
      </c>
      <c r="R84" s="14">
        <v>12.9840466709688</v>
      </c>
      <c r="S84" s="14">
        <v>12.419839700426008</v>
      </c>
      <c r="T84" s="14">
        <v>18.018378020640245</v>
      </c>
      <c r="U84" s="14">
        <v>10.398664604279455</v>
      </c>
      <c r="V84" s="14">
        <v>14.979468782205634</v>
      </c>
      <c r="W84" s="14">
        <v>13.615885811374703</v>
      </c>
      <c r="X84" s="14">
        <v>16.00877974773568</v>
      </c>
      <c r="Y84" s="14">
        <v>13.363543026107754</v>
      </c>
      <c r="Z84" s="14">
        <v>3.7112707658307884</v>
      </c>
      <c r="AA84" s="14">
        <v>3.4782649838379975</v>
      </c>
      <c r="AB84" s="14">
        <v>6.3803088187638108</v>
      </c>
      <c r="AC84" s="14">
        <v>0.36590094603186835</v>
      </c>
      <c r="AD84" s="16"/>
      <c r="AE84" s="12">
        <v>5420.99</v>
      </c>
      <c r="AF84" s="12">
        <v>4396.49</v>
      </c>
      <c r="AG84" s="12">
        <v>3278.4590000000003</v>
      </c>
      <c r="AH84" s="12">
        <v>1261.6379999999999</v>
      </c>
      <c r="AI84" s="12">
        <v>2016.8210000000001</v>
      </c>
      <c r="AJ84" s="12">
        <v>1118.0309999999999</v>
      </c>
      <c r="AK84" s="12">
        <v>181.91300000000001</v>
      </c>
      <c r="AL84" s="12">
        <v>709.51199999999994</v>
      </c>
      <c r="AM84" s="12">
        <v>226.60599999999999</v>
      </c>
      <c r="AN84" s="12">
        <v>454.12099999999998</v>
      </c>
      <c r="AO84" s="12">
        <v>411.68</v>
      </c>
      <c r="AP84" s="55">
        <v>570.37900000000002</v>
      </c>
      <c r="AQ84" s="12">
        <v>6.077</v>
      </c>
      <c r="AR84" s="12"/>
      <c r="AS84" s="12">
        <v>5420.99</v>
      </c>
      <c r="AV84" s="89"/>
      <c r="AW84" s="89"/>
      <c r="AX84" s="89"/>
      <c r="AY84" s="102"/>
      <c r="AZ84" s="55"/>
      <c r="BA84" s="55"/>
      <c r="BB84" s="55"/>
      <c r="BC84" s="12"/>
      <c r="BD84" s="40"/>
      <c r="BE84" s="55">
        <v>1863.1579999999999</v>
      </c>
      <c r="BF84" s="55">
        <v>1784.325</v>
      </c>
      <c r="BG84" s="106">
        <v>177.642</v>
      </c>
      <c r="BH84" s="106">
        <v>1583.723</v>
      </c>
      <c r="BI84" s="106">
        <v>22.96</v>
      </c>
      <c r="BJ84" s="55">
        <v>78.832999999999856</v>
      </c>
    </row>
    <row r="85" spans="1:62" ht="11.25" customHeight="1">
      <c r="A85" s="67"/>
      <c r="B85" s="67" t="s">
        <v>316</v>
      </c>
      <c r="C85" s="12">
        <v>10105.877</v>
      </c>
      <c r="D85" s="12">
        <v>8126.0330000000004</v>
      </c>
      <c r="E85" s="12">
        <v>6077.4740000000002</v>
      </c>
      <c r="F85" s="12">
        <v>6077.4740000000002</v>
      </c>
      <c r="G85" s="12">
        <v>0</v>
      </c>
      <c r="H85" s="12">
        <v>2048.5589999999997</v>
      </c>
      <c r="I85" s="12">
        <v>1273.992</v>
      </c>
      <c r="J85" s="12">
        <v>610.35299999999995</v>
      </c>
      <c r="K85" s="12">
        <v>164.214</v>
      </c>
      <c r="L85" s="12">
        <v>855.04500000000007</v>
      </c>
      <c r="M85" s="12">
        <v>454.56400000000002</v>
      </c>
      <c r="N85" s="55">
        <v>1124.799</v>
      </c>
      <c r="O85" s="12">
        <v>0</v>
      </c>
      <c r="P85" s="12"/>
      <c r="Q85" s="14">
        <v>15.495676426697061</v>
      </c>
      <c r="R85" s="14">
        <v>17.055923843774693</v>
      </c>
      <c r="S85" s="14">
        <v>17.901055603035076</v>
      </c>
      <c r="T85" s="14">
        <v>17.901055603035076</v>
      </c>
      <c r="U85" s="14" t="s">
        <v>727</v>
      </c>
      <c r="V85" s="14">
        <v>14.54866567182102</v>
      </c>
      <c r="W85" s="14">
        <v>13.683602408806337</v>
      </c>
      <c r="X85" s="14">
        <v>15.868849665685266</v>
      </c>
      <c r="Y85" s="14">
        <v>16.353051505961734</v>
      </c>
      <c r="Z85" s="14">
        <v>9.4133057324468297</v>
      </c>
      <c r="AA85" s="14">
        <v>8.3699985040610336</v>
      </c>
      <c r="AB85" s="14">
        <v>8.847447410604028</v>
      </c>
      <c r="AC85" s="14"/>
      <c r="AD85" s="16"/>
      <c r="AE85" s="12">
        <v>1565.9740000000002</v>
      </c>
      <c r="AF85" s="12">
        <v>1385.97</v>
      </c>
      <c r="AG85" s="12">
        <v>1087.932</v>
      </c>
      <c r="AH85" s="12">
        <v>1087.932</v>
      </c>
      <c r="AI85" s="12">
        <v>0</v>
      </c>
      <c r="AJ85" s="12">
        <v>298.03799999999995</v>
      </c>
      <c r="AK85" s="12">
        <v>174.328</v>
      </c>
      <c r="AL85" s="12">
        <v>96.855999999999995</v>
      </c>
      <c r="AM85" s="12">
        <v>26.853999999999999</v>
      </c>
      <c r="AN85" s="12">
        <v>80.488</v>
      </c>
      <c r="AO85" s="12">
        <v>38.046999999999997</v>
      </c>
      <c r="AP85" s="55">
        <v>99.516000000000005</v>
      </c>
      <c r="AQ85" s="12">
        <v>0</v>
      </c>
      <c r="AR85" s="12"/>
      <c r="AS85" s="12">
        <v>1565.9740000000002</v>
      </c>
      <c r="AV85" s="89"/>
      <c r="AW85" s="89"/>
      <c r="AX85" s="89"/>
      <c r="AY85" s="102"/>
      <c r="AZ85" s="55"/>
      <c r="BA85" s="55"/>
      <c r="BB85" s="55"/>
      <c r="BC85" s="12"/>
      <c r="BD85" s="40"/>
      <c r="BE85" s="55">
        <v>4536.8670000000002</v>
      </c>
      <c r="BF85" s="55">
        <v>4476.1760000000004</v>
      </c>
      <c r="BG85" s="106">
        <v>468.51900000000001</v>
      </c>
      <c r="BH85" s="106">
        <v>1514.7719999999999</v>
      </c>
      <c r="BI85" s="106">
        <v>2492.8850000000002</v>
      </c>
      <c r="BJ85" s="55">
        <v>60.690999999999804</v>
      </c>
    </row>
    <row r="86" spans="1:62" ht="11.25" customHeight="1">
      <c r="A86" s="67"/>
      <c r="B86" s="67" t="s">
        <v>317</v>
      </c>
      <c r="C86" s="12">
        <v>10093.612999999998</v>
      </c>
      <c r="D86" s="12">
        <v>8118.4149999999991</v>
      </c>
      <c r="E86" s="12">
        <v>5960.6059999999998</v>
      </c>
      <c r="F86" s="12">
        <v>5960.6059999999998</v>
      </c>
      <c r="G86" s="12">
        <v>0</v>
      </c>
      <c r="H86" s="12">
        <v>2157.8089999999997</v>
      </c>
      <c r="I86" s="12">
        <v>1392.4949999999999</v>
      </c>
      <c r="J86" s="12">
        <v>610.92200000000003</v>
      </c>
      <c r="K86" s="12">
        <v>154.392</v>
      </c>
      <c r="L86" s="12">
        <v>860.13900000000001</v>
      </c>
      <c r="M86" s="12">
        <v>459.65800000000002</v>
      </c>
      <c r="N86" s="55">
        <v>1115.059</v>
      </c>
      <c r="O86" s="12">
        <v>0</v>
      </c>
      <c r="P86" s="12"/>
      <c r="Q86" s="14">
        <v>15.062039727498966</v>
      </c>
      <c r="R86" s="14">
        <v>16.517793189926852</v>
      </c>
      <c r="S86" s="14">
        <v>17.45971802195951</v>
      </c>
      <c r="T86" s="14">
        <v>17.45971802195951</v>
      </c>
      <c r="U86" s="14" t="s">
        <v>727</v>
      </c>
      <c r="V86" s="14">
        <v>13.915874852686223</v>
      </c>
      <c r="W86" s="14">
        <v>12.791141081296523</v>
      </c>
      <c r="X86" s="14">
        <v>15.837046300509719</v>
      </c>
      <c r="Y86" s="14">
        <v>16.458106637649621</v>
      </c>
      <c r="Z86" s="14">
        <v>9.40708420383217</v>
      </c>
      <c r="AA86" s="14">
        <v>8.3699185046273517</v>
      </c>
      <c r="AB86" s="14">
        <v>8.8252729227780762</v>
      </c>
      <c r="AC86" s="14"/>
      <c r="AD86" s="16"/>
      <c r="AE86" s="12">
        <v>1520.3039999999999</v>
      </c>
      <c r="AF86" s="12">
        <v>1340.9829999999999</v>
      </c>
      <c r="AG86" s="12">
        <v>1040.7049999999999</v>
      </c>
      <c r="AH86" s="12">
        <v>1040.7049999999999</v>
      </c>
      <c r="AI86" s="12">
        <v>0</v>
      </c>
      <c r="AJ86" s="12">
        <v>300.27800000000002</v>
      </c>
      <c r="AK86" s="12">
        <v>178.11600000000001</v>
      </c>
      <c r="AL86" s="12">
        <v>96.751999999999995</v>
      </c>
      <c r="AM86" s="12">
        <v>25.41</v>
      </c>
      <c r="AN86" s="12">
        <v>80.914000000000001</v>
      </c>
      <c r="AO86" s="12">
        <v>38.472999999999999</v>
      </c>
      <c r="AP86" s="55">
        <v>98.406999999999996</v>
      </c>
      <c r="AQ86" s="12">
        <v>0</v>
      </c>
      <c r="AR86" s="12"/>
      <c r="AS86" s="12">
        <v>1520.3039999999999</v>
      </c>
      <c r="AV86" s="89"/>
      <c r="AW86" s="89"/>
      <c r="AX86" s="89"/>
      <c r="AY86" s="102"/>
      <c r="AZ86" s="55"/>
      <c r="BA86" s="55"/>
      <c r="BB86" s="55"/>
      <c r="BC86" s="12"/>
      <c r="BD86" s="40"/>
      <c r="BE86" s="55">
        <v>2153.1979999999999</v>
      </c>
      <c r="BF86" s="55">
        <v>2110.6480000000001</v>
      </c>
      <c r="BG86" s="106">
        <v>781.99900000000002</v>
      </c>
      <c r="BH86" s="106">
        <v>1307.2080000000001</v>
      </c>
      <c r="BI86" s="106">
        <v>21.440999999999999</v>
      </c>
      <c r="BJ86" s="55">
        <v>42.549999999999727</v>
      </c>
    </row>
    <row r="87" spans="1:62" ht="11.25" customHeight="1">
      <c r="A87" s="67"/>
      <c r="B87" s="67" t="s">
        <v>318</v>
      </c>
      <c r="C87" s="12">
        <v>63804.921999999991</v>
      </c>
      <c r="D87" s="12">
        <v>38919.222999999998</v>
      </c>
      <c r="E87" s="12">
        <v>29450.775000000001</v>
      </c>
      <c r="F87" s="12">
        <v>7746.42</v>
      </c>
      <c r="G87" s="12">
        <v>21704.354999999996</v>
      </c>
      <c r="H87" s="12">
        <v>9468.4480000000003</v>
      </c>
      <c r="I87" s="12">
        <v>1823.395</v>
      </c>
      <c r="J87" s="12">
        <v>5397.2219999999998</v>
      </c>
      <c r="K87" s="12">
        <v>2247.8310000000001</v>
      </c>
      <c r="L87" s="12">
        <v>15620.460999999999</v>
      </c>
      <c r="M87" s="12">
        <v>15219.98</v>
      </c>
      <c r="N87" s="55">
        <v>9265.2379999999994</v>
      </c>
      <c r="O87" s="12">
        <v>1626.9259999999999</v>
      </c>
      <c r="P87" s="12"/>
      <c r="Q87" s="14">
        <v>9.5825005475282943</v>
      </c>
      <c r="R87" s="14">
        <v>13.061727876735873</v>
      </c>
      <c r="S87" s="14">
        <v>12.348323600991822</v>
      </c>
      <c r="T87" s="14">
        <v>17.810975908871452</v>
      </c>
      <c r="U87" s="14">
        <v>10.398668838581013</v>
      </c>
      <c r="V87" s="14">
        <v>15.280709151066782</v>
      </c>
      <c r="W87" s="14">
        <v>15.618886746974736</v>
      </c>
      <c r="X87" s="14">
        <v>15.951076312962483</v>
      </c>
      <c r="Y87" s="14">
        <v>13.396781163708482</v>
      </c>
      <c r="Z87" s="14">
        <v>3.1944063622706147</v>
      </c>
      <c r="AA87" s="14">
        <v>2.9996097235344594</v>
      </c>
      <c r="AB87" s="14">
        <v>5.7376076038197832</v>
      </c>
      <c r="AC87" s="14">
        <v>0.36590477993467435</v>
      </c>
      <c r="AD87" s="16"/>
      <c r="AE87" s="12">
        <v>6114.107</v>
      </c>
      <c r="AF87" s="12">
        <v>5083.5229999999992</v>
      </c>
      <c r="AG87" s="12">
        <v>3636.6769999999997</v>
      </c>
      <c r="AH87" s="12">
        <v>1379.713</v>
      </c>
      <c r="AI87" s="12">
        <v>2256.9639999999999</v>
      </c>
      <c r="AJ87" s="12">
        <v>1446.8459999999998</v>
      </c>
      <c r="AK87" s="12">
        <v>284.79399999999998</v>
      </c>
      <c r="AL87" s="12">
        <v>860.91499999999996</v>
      </c>
      <c r="AM87" s="12">
        <v>301.137</v>
      </c>
      <c r="AN87" s="12">
        <v>498.98099999999999</v>
      </c>
      <c r="AO87" s="12">
        <v>456.54</v>
      </c>
      <c r="AP87" s="55">
        <v>531.60299999999995</v>
      </c>
      <c r="AQ87" s="12">
        <v>5.9530000000000003</v>
      </c>
      <c r="AR87" s="12"/>
      <c r="AS87" s="12">
        <v>6114.107</v>
      </c>
      <c r="AV87" s="89"/>
      <c r="AW87" s="89"/>
      <c r="AX87" s="89"/>
      <c r="AY87" s="102"/>
      <c r="AZ87" s="55"/>
      <c r="BA87" s="55"/>
      <c r="BB87" s="55"/>
      <c r="BC87" s="12"/>
      <c r="BD87" s="40"/>
      <c r="BE87" s="55">
        <v>1722.634</v>
      </c>
      <c r="BF87" s="55">
        <v>1684.9829999999999</v>
      </c>
      <c r="BG87" s="106">
        <v>292.36</v>
      </c>
      <c r="BH87" s="106">
        <v>1373.6949999999999</v>
      </c>
      <c r="BI87" s="106">
        <v>18.928000000000001</v>
      </c>
      <c r="BJ87" s="55">
        <v>37.651000000000067</v>
      </c>
    </row>
    <row r="88" spans="1:62" ht="11.25" customHeight="1">
      <c r="A88" s="67"/>
      <c r="B88" s="67" t="s">
        <v>319</v>
      </c>
      <c r="C88" s="12">
        <v>11634.386999999995</v>
      </c>
      <c r="D88" s="12">
        <v>9653.3689999999988</v>
      </c>
      <c r="E88" s="12">
        <v>7522.4709999999995</v>
      </c>
      <c r="F88" s="12">
        <v>7522.4709999999995</v>
      </c>
      <c r="G88" s="12">
        <v>0</v>
      </c>
      <c r="H88" s="12">
        <v>2130.8980000000001</v>
      </c>
      <c r="I88" s="12">
        <v>1313.836</v>
      </c>
      <c r="J88" s="12">
        <v>665.87800000000004</v>
      </c>
      <c r="K88" s="12">
        <v>151.184</v>
      </c>
      <c r="L88" s="12">
        <v>856.327</v>
      </c>
      <c r="M88" s="12">
        <v>455.846</v>
      </c>
      <c r="N88" s="55">
        <v>1124.691</v>
      </c>
      <c r="O88" s="12">
        <v>0</v>
      </c>
      <c r="P88" s="12"/>
      <c r="Q88" s="14">
        <v>15.921045088151194</v>
      </c>
      <c r="R88" s="14">
        <v>17.264811901420117</v>
      </c>
      <c r="S88" s="14">
        <v>17.855981099827439</v>
      </c>
      <c r="T88" s="14">
        <v>17.855981099827439</v>
      </c>
      <c r="U88" s="14" t="s">
        <v>727</v>
      </c>
      <c r="V88" s="14">
        <v>15.177873366064448</v>
      </c>
      <c r="W88" s="14">
        <v>14.695060875177724</v>
      </c>
      <c r="X88" s="14">
        <v>15.821817209759145</v>
      </c>
      <c r="Y88" s="14">
        <v>16.537464281934596</v>
      </c>
      <c r="Z88" s="14">
        <v>9.4117083777575612</v>
      </c>
      <c r="AA88" s="14">
        <v>8.3699319507026502</v>
      </c>
      <c r="AB88" s="14">
        <v>9.343455224590576</v>
      </c>
      <c r="AC88" s="14"/>
      <c r="AD88" s="16"/>
      <c r="AE88" s="12">
        <v>1852.3160000000003</v>
      </c>
      <c r="AF88" s="12">
        <v>1666.636</v>
      </c>
      <c r="AG88" s="12">
        <v>1343.211</v>
      </c>
      <c r="AH88" s="12">
        <v>1343.211</v>
      </c>
      <c r="AI88" s="12">
        <v>0</v>
      </c>
      <c r="AJ88" s="12">
        <v>323.42500000000001</v>
      </c>
      <c r="AK88" s="12">
        <v>193.06899999999999</v>
      </c>
      <c r="AL88" s="12">
        <v>105.354</v>
      </c>
      <c r="AM88" s="12">
        <v>25.001999999999999</v>
      </c>
      <c r="AN88" s="12">
        <v>80.594999999999999</v>
      </c>
      <c r="AO88" s="12">
        <v>38.154000000000003</v>
      </c>
      <c r="AP88" s="55">
        <v>105.08499999999999</v>
      </c>
      <c r="AQ88" s="12">
        <v>0</v>
      </c>
      <c r="AR88" s="12"/>
      <c r="AS88" s="12">
        <v>1852.3160000000003</v>
      </c>
      <c r="AV88" s="89"/>
      <c r="AW88" s="89"/>
      <c r="AX88" s="89"/>
      <c r="AY88" s="102"/>
      <c r="AZ88" s="55"/>
      <c r="BA88" s="55"/>
      <c r="BB88" s="55"/>
      <c r="BC88" s="12"/>
      <c r="BD88" s="40"/>
      <c r="BE88" s="55">
        <v>5198.768</v>
      </c>
      <c r="BF88" s="55">
        <v>5154.2700000000004</v>
      </c>
      <c r="BG88" s="106">
        <v>687.57100000000003</v>
      </c>
      <c r="BH88" s="106">
        <v>1658.402</v>
      </c>
      <c r="BI88" s="106">
        <v>2808.297</v>
      </c>
      <c r="BJ88" s="55">
        <v>44.497999999999593</v>
      </c>
    </row>
    <row r="89" spans="1:62" ht="11.25" customHeight="1">
      <c r="A89" s="67"/>
      <c r="B89" s="67" t="s">
        <v>320</v>
      </c>
      <c r="C89" s="12">
        <v>9598.9620000000014</v>
      </c>
      <c r="D89" s="12">
        <v>7917.0960000000005</v>
      </c>
      <c r="E89" s="12">
        <v>5818.0950000000003</v>
      </c>
      <c r="F89" s="12">
        <v>5818.0950000000003</v>
      </c>
      <c r="G89" s="12">
        <v>0</v>
      </c>
      <c r="H89" s="12">
        <v>2099.0010000000002</v>
      </c>
      <c r="I89" s="12">
        <v>1267.4359999999999</v>
      </c>
      <c r="J89" s="12">
        <v>679.72900000000004</v>
      </c>
      <c r="K89" s="12">
        <v>151.83600000000001</v>
      </c>
      <c r="L89" s="12">
        <v>855.44299999999998</v>
      </c>
      <c r="M89" s="12">
        <v>454.96199999999999</v>
      </c>
      <c r="N89" s="55">
        <v>826.423</v>
      </c>
      <c r="O89" s="12">
        <v>0</v>
      </c>
      <c r="P89" s="12"/>
      <c r="Q89" s="14">
        <v>15.27127620673985</v>
      </c>
      <c r="R89" s="14">
        <v>16.530341428220648</v>
      </c>
      <c r="S89" s="14">
        <v>17.291965841052782</v>
      </c>
      <c r="T89" s="14">
        <v>17.291965841052782</v>
      </c>
      <c r="U89" s="14" t="s">
        <v>727</v>
      </c>
      <c r="V89" s="14">
        <v>14.419240391024108</v>
      </c>
      <c r="W89" s="14">
        <v>13.430658431668343</v>
      </c>
      <c r="X89" s="14">
        <v>15.814243617677043</v>
      </c>
      <c r="Y89" s="14">
        <v>16.42627571853842</v>
      </c>
      <c r="Z89" s="14">
        <v>9.4127837857110297</v>
      </c>
      <c r="AA89" s="14">
        <v>8.3699297963346382</v>
      </c>
      <c r="AB89" s="14">
        <v>9.2737012401639358</v>
      </c>
      <c r="AC89" s="14"/>
      <c r="AD89" s="16"/>
      <c r="AE89" s="12">
        <v>1465.884</v>
      </c>
      <c r="AF89" s="12">
        <v>1308.723</v>
      </c>
      <c r="AG89" s="12">
        <v>1006.063</v>
      </c>
      <c r="AH89" s="12">
        <v>1006.063</v>
      </c>
      <c r="AI89" s="12">
        <v>0</v>
      </c>
      <c r="AJ89" s="12">
        <v>302.65999999999997</v>
      </c>
      <c r="AK89" s="12">
        <v>170.22499999999999</v>
      </c>
      <c r="AL89" s="12">
        <v>107.494</v>
      </c>
      <c r="AM89" s="12">
        <v>24.940999999999999</v>
      </c>
      <c r="AN89" s="12">
        <v>80.521000000000001</v>
      </c>
      <c r="AO89" s="12">
        <v>38.08</v>
      </c>
      <c r="AP89" s="55">
        <v>76.64</v>
      </c>
      <c r="AQ89" s="12">
        <v>0</v>
      </c>
      <c r="AR89" s="12"/>
      <c r="AS89" s="12">
        <v>1465.884</v>
      </c>
      <c r="AV89" s="89"/>
      <c r="AW89" s="89"/>
      <c r="AX89" s="89"/>
      <c r="AY89" s="102"/>
      <c r="AZ89" s="55"/>
      <c r="BA89" s="55"/>
      <c r="BB89" s="55"/>
      <c r="BC89" s="12"/>
      <c r="BD89" s="40"/>
      <c r="BE89" s="55">
        <v>939.25300000000004</v>
      </c>
      <c r="BF89" s="55">
        <v>899.61200000000008</v>
      </c>
      <c r="BG89" s="106">
        <v>823.48500000000001</v>
      </c>
      <c r="BH89" s="106">
        <v>63.051000000000002</v>
      </c>
      <c r="BI89" s="106">
        <v>13.076000000000001</v>
      </c>
      <c r="BJ89" s="55">
        <v>39.640999999999963</v>
      </c>
    </row>
    <row r="90" spans="1:62" ht="11.25" customHeight="1">
      <c r="A90" s="67"/>
      <c r="B90" s="67" t="s">
        <v>321</v>
      </c>
      <c r="C90" s="12">
        <v>55230.020999999993</v>
      </c>
      <c r="D90" s="12">
        <v>35427.269</v>
      </c>
      <c r="E90" s="12">
        <v>28031.67</v>
      </c>
      <c r="F90" s="12">
        <v>6441.7079999999996</v>
      </c>
      <c r="G90" s="12">
        <v>21589.962</v>
      </c>
      <c r="H90" s="12">
        <v>7395.5990000000002</v>
      </c>
      <c r="I90" s="12">
        <v>1279.8989999999999</v>
      </c>
      <c r="J90" s="12">
        <v>4380.4759999999997</v>
      </c>
      <c r="K90" s="12">
        <v>1735.2239999999999</v>
      </c>
      <c r="L90" s="12">
        <v>11574.036</v>
      </c>
      <c r="M90" s="12">
        <v>11173.555</v>
      </c>
      <c r="N90" s="55">
        <v>8228.7160000000003</v>
      </c>
      <c r="O90" s="12">
        <v>1620.03</v>
      </c>
      <c r="P90" s="12"/>
      <c r="Q90" s="14">
        <v>10.202998112204229</v>
      </c>
      <c r="R90" s="14">
        <v>12.729474010542557</v>
      </c>
      <c r="S90" s="14">
        <v>12.10375264834382</v>
      </c>
      <c r="T90" s="14">
        <v>17.818472988840849</v>
      </c>
      <c r="U90" s="14">
        <v>10.39867508798765</v>
      </c>
      <c r="V90" s="14">
        <v>15.101156782567577</v>
      </c>
      <c r="W90" s="14">
        <v>14.222294102894059</v>
      </c>
      <c r="X90" s="14">
        <v>16.072773826406081</v>
      </c>
      <c r="Y90" s="14">
        <v>13.296611849536429</v>
      </c>
      <c r="Z90" s="14">
        <v>5.0455001176771876</v>
      </c>
      <c r="AA90" s="14">
        <v>4.8465058792837201</v>
      </c>
      <c r="AB90" s="14">
        <v>6.5799451579079902</v>
      </c>
      <c r="AC90" s="14">
        <v>0.36585742239341246</v>
      </c>
      <c r="AD90" s="16"/>
      <c r="AE90" s="12">
        <v>5635.1179999999986</v>
      </c>
      <c r="AF90" s="12">
        <v>4509.7049999999999</v>
      </c>
      <c r="AG90" s="12">
        <v>3392.884</v>
      </c>
      <c r="AH90" s="12">
        <v>1147.8140000000001</v>
      </c>
      <c r="AI90" s="12">
        <v>2245.0700000000002</v>
      </c>
      <c r="AJ90" s="12">
        <v>1116.8209999999999</v>
      </c>
      <c r="AK90" s="12">
        <v>182.03100000000001</v>
      </c>
      <c r="AL90" s="12">
        <v>704.06399999999996</v>
      </c>
      <c r="AM90" s="12">
        <v>230.726</v>
      </c>
      <c r="AN90" s="12">
        <v>583.96800000000007</v>
      </c>
      <c r="AO90" s="12">
        <v>541.52700000000004</v>
      </c>
      <c r="AP90" s="55">
        <v>541.44500000000005</v>
      </c>
      <c r="AQ90" s="12">
        <v>5.9269999999999996</v>
      </c>
      <c r="AR90" s="12"/>
      <c r="AS90" s="12">
        <v>5635.1179999999986</v>
      </c>
      <c r="AV90" s="89"/>
      <c r="AW90" s="89"/>
      <c r="AX90" s="89"/>
      <c r="AY90" s="102"/>
      <c r="AZ90" s="55"/>
      <c r="BA90" s="55"/>
      <c r="BB90" s="55"/>
      <c r="BC90" s="12"/>
      <c r="BD90" s="40"/>
      <c r="BE90" s="55">
        <v>3123.0309999999999</v>
      </c>
      <c r="BF90" s="55">
        <v>3080.8409999999999</v>
      </c>
      <c r="BG90" s="106">
        <v>266.11</v>
      </c>
      <c r="BH90" s="106">
        <v>2806.7139999999999</v>
      </c>
      <c r="BI90" s="106">
        <v>8.0169999999999995</v>
      </c>
      <c r="BJ90" s="55">
        <v>42.190000000000055</v>
      </c>
    </row>
    <row r="91" spans="1:62" ht="11.25" customHeight="1">
      <c r="A91" s="67"/>
      <c r="B91" s="67" t="s">
        <v>322</v>
      </c>
      <c r="C91" s="12">
        <v>10500.144</v>
      </c>
      <c r="D91" s="12">
        <v>8412.6990000000005</v>
      </c>
      <c r="E91" s="12">
        <v>6256.3760000000002</v>
      </c>
      <c r="F91" s="12">
        <v>6256.3760000000002</v>
      </c>
      <c r="G91" s="12">
        <v>0</v>
      </c>
      <c r="H91" s="12">
        <v>2156.3230000000003</v>
      </c>
      <c r="I91" s="12">
        <v>1325.6590000000001</v>
      </c>
      <c r="J91" s="12">
        <v>676.00300000000004</v>
      </c>
      <c r="K91" s="12">
        <v>154.661</v>
      </c>
      <c r="L91" s="12">
        <v>862.399</v>
      </c>
      <c r="M91" s="12">
        <v>461.91800000000001</v>
      </c>
      <c r="N91" s="55">
        <v>1225.046</v>
      </c>
      <c r="O91" s="12">
        <v>0</v>
      </c>
      <c r="P91" s="12"/>
      <c r="Q91" s="14">
        <v>15.411217217592444</v>
      </c>
      <c r="R91" s="14">
        <v>16.930868440675219</v>
      </c>
      <c r="S91" s="14">
        <v>17.705089975410683</v>
      </c>
      <c r="T91" s="14">
        <v>17.705089975410683</v>
      </c>
      <c r="U91" s="14" t="s">
        <v>727</v>
      </c>
      <c r="V91" s="14">
        <v>14.684534738070315</v>
      </c>
      <c r="W91" s="14">
        <v>13.661431786002282</v>
      </c>
      <c r="X91" s="14">
        <v>16.146082191942934</v>
      </c>
      <c r="Y91" s="14">
        <v>17.06571145925605</v>
      </c>
      <c r="Z91" s="14">
        <v>9.40446359515723</v>
      </c>
      <c r="AA91" s="14">
        <v>8.3701003208361637</v>
      </c>
      <c r="AB91" s="14">
        <v>9.203980911737192</v>
      </c>
      <c r="AC91" s="14"/>
      <c r="AD91" s="16"/>
      <c r="AE91" s="12">
        <v>1618.1999999999998</v>
      </c>
      <c r="AF91" s="12">
        <v>1424.3429999999998</v>
      </c>
      <c r="AG91" s="12">
        <v>1107.6969999999999</v>
      </c>
      <c r="AH91" s="12">
        <v>1107.6969999999999</v>
      </c>
      <c r="AI91" s="12">
        <v>0</v>
      </c>
      <c r="AJ91" s="12">
        <v>316.64600000000002</v>
      </c>
      <c r="AK91" s="12">
        <v>181.10400000000001</v>
      </c>
      <c r="AL91" s="12">
        <v>109.148</v>
      </c>
      <c r="AM91" s="12">
        <v>26.393999999999998</v>
      </c>
      <c r="AN91" s="12">
        <v>81.103999999999999</v>
      </c>
      <c r="AO91" s="12">
        <v>38.662999999999997</v>
      </c>
      <c r="AP91" s="55">
        <v>112.753</v>
      </c>
      <c r="AQ91" s="12">
        <v>0</v>
      </c>
      <c r="AR91" s="12"/>
      <c r="AS91" s="12">
        <v>1618.1999999999998</v>
      </c>
      <c r="AV91" s="89"/>
      <c r="AW91" s="89"/>
      <c r="AX91" s="89"/>
      <c r="AY91" s="102"/>
      <c r="AZ91" s="55"/>
      <c r="BA91" s="55"/>
      <c r="BB91" s="55"/>
      <c r="BC91" s="12"/>
      <c r="BD91" s="40"/>
      <c r="BE91" s="55">
        <v>4610.6499999999996</v>
      </c>
      <c r="BF91" s="55">
        <v>4520.0820000000003</v>
      </c>
      <c r="BG91" s="106">
        <v>487.553</v>
      </c>
      <c r="BH91" s="106">
        <v>1358.364</v>
      </c>
      <c r="BI91" s="106">
        <v>2674.165</v>
      </c>
      <c r="BJ91" s="55">
        <v>90.567999999999302</v>
      </c>
    </row>
    <row r="92" spans="1:62" ht="11.25" customHeight="1">
      <c r="A92" s="67"/>
      <c r="B92" s="67" t="s">
        <v>323</v>
      </c>
      <c r="C92" s="12">
        <v>10518.963000000002</v>
      </c>
      <c r="D92" s="12">
        <v>8380.634</v>
      </c>
      <c r="E92" s="12">
        <v>6241.5129999999999</v>
      </c>
      <c r="F92" s="12">
        <v>6241.5129999999999</v>
      </c>
      <c r="G92" s="12">
        <v>0</v>
      </c>
      <c r="H92" s="12">
        <v>2139.1210000000001</v>
      </c>
      <c r="I92" s="12">
        <v>1306.7650000000001</v>
      </c>
      <c r="J92" s="12">
        <v>677.54</v>
      </c>
      <c r="K92" s="12">
        <v>154.816</v>
      </c>
      <c r="L92" s="12">
        <v>923.14400000000001</v>
      </c>
      <c r="M92" s="12">
        <v>522.66300000000001</v>
      </c>
      <c r="N92" s="55">
        <v>1215.1849999999999</v>
      </c>
      <c r="O92" s="12">
        <v>0</v>
      </c>
      <c r="P92" s="12"/>
      <c r="Q92" s="14">
        <v>15.531302848008874</v>
      </c>
      <c r="R92" s="14">
        <v>17.132570161159645</v>
      </c>
      <c r="S92" s="14">
        <v>17.873166330022865</v>
      </c>
      <c r="T92" s="14">
        <v>17.873166330022865</v>
      </c>
      <c r="U92" s="14" t="s">
        <v>727</v>
      </c>
      <c r="V92" s="14">
        <v>14.971663594532519</v>
      </c>
      <c r="W92" s="14">
        <v>14.055932015320275</v>
      </c>
      <c r="X92" s="14">
        <v>16.311509283584734</v>
      </c>
      <c r="Y92" s="14">
        <v>16.837406986358001</v>
      </c>
      <c r="Z92" s="14">
        <v>9.3363548915445467</v>
      </c>
      <c r="AA92" s="14">
        <v>8.3700204529496052</v>
      </c>
      <c r="AB92" s="14">
        <v>9.1941556223949448</v>
      </c>
      <c r="AC92" s="14"/>
      <c r="AD92" s="16"/>
      <c r="AE92" s="12">
        <v>1633.732</v>
      </c>
      <c r="AF92" s="12">
        <v>1435.818</v>
      </c>
      <c r="AG92" s="12">
        <v>1115.556</v>
      </c>
      <c r="AH92" s="12">
        <v>1115.556</v>
      </c>
      <c r="AI92" s="12">
        <v>0</v>
      </c>
      <c r="AJ92" s="12">
        <v>320.262</v>
      </c>
      <c r="AK92" s="12">
        <v>183.678</v>
      </c>
      <c r="AL92" s="12">
        <v>110.517</v>
      </c>
      <c r="AM92" s="12">
        <v>26.067</v>
      </c>
      <c r="AN92" s="12">
        <v>86.188000000000002</v>
      </c>
      <c r="AO92" s="12">
        <v>43.747</v>
      </c>
      <c r="AP92" s="55">
        <v>111.726</v>
      </c>
      <c r="AQ92" s="12">
        <v>0</v>
      </c>
      <c r="AR92" s="12"/>
      <c r="AS92" s="12">
        <v>1633.732</v>
      </c>
      <c r="AV92" s="89"/>
      <c r="AW92" s="89"/>
      <c r="AX92" s="89"/>
      <c r="AY92" s="102"/>
      <c r="AZ92" s="55"/>
      <c r="BA92" s="55"/>
      <c r="BB92" s="55"/>
      <c r="BC92" s="12"/>
      <c r="BD92" s="40"/>
      <c r="BE92" s="55">
        <v>2356.6559999999999</v>
      </c>
      <c r="BF92" s="55">
        <v>2312.3429999999998</v>
      </c>
      <c r="BG92" s="106">
        <v>973.85699999999997</v>
      </c>
      <c r="BH92" s="106">
        <v>1315.146</v>
      </c>
      <c r="BI92" s="106">
        <v>23.34</v>
      </c>
      <c r="BJ92" s="55">
        <v>44.313000000000102</v>
      </c>
    </row>
    <row r="93" spans="1:62" ht="11.25" customHeight="1">
      <c r="A93" s="67"/>
      <c r="B93" s="67" t="s">
        <v>324</v>
      </c>
      <c r="C93" s="12">
        <v>71659.710999999996</v>
      </c>
      <c r="D93" s="12">
        <v>45834.2</v>
      </c>
      <c r="E93" s="12">
        <v>35880.258000000002</v>
      </c>
      <c r="F93" s="12">
        <v>9972.7950000000001</v>
      </c>
      <c r="G93" s="12">
        <v>25907.463</v>
      </c>
      <c r="H93" s="12">
        <v>9953.9419999999991</v>
      </c>
      <c r="I93" s="12">
        <v>2038.88</v>
      </c>
      <c r="J93" s="12">
        <v>5562.1459999999997</v>
      </c>
      <c r="K93" s="12">
        <v>2352.9160000000002</v>
      </c>
      <c r="L93" s="12">
        <v>15312.174999999999</v>
      </c>
      <c r="M93" s="12">
        <v>14911.694</v>
      </c>
      <c r="N93" s="55">
        <v>10513.335999999999</v>
      </c>
      <c r="O93" s="12">
        <v>1720.115</v>
      </c>
      <c r="P93" s="12"/>
      <c r="Q93" s="14">
        <v>10.332828442470273</v>
      </c>
      <c r="R93" s="14">
        <v>13.30060740669631</v>
      </c>
      <c r="S93" s="14">
        <v>12.676040400824318</v>
      </c>
      <c r="T93" s="14">
        <v>18.592210107597719</v>
      </c>
      <c r="U93" s="14">
        <v>10.39867547046193</v>
      </c>
      <c r="V93" s="14">
        <v>15.551939121204445</v>
      </c>
      <c r="W93" s="14">
        <v>15.496399984305107</v>
      </c>
      <c r="X93" s="14">
        <v>16.503072734876071</v>
      </c>
      <c r="Y93" s="14">
        <v>13.35164536260538</v>
      </c>
      <c r="Z93" s="14">
        <v>4.0931415687190098</v>
      </c>
      <c r="AA93" s="14">
        <v>3.9184548717268473</v>
      </c>
      <c r="AB93" s="14">
        <v>6.4822336126230535</v>
      </c>
      <c r="AC93" s="14">
        <v>0.36584763228039985</v>
      </c>
      <c r="AD93" s="16"/>
      <c r="AE93" s="12">
        <v>7404.4749999999985</v>
      </c>
      <c r="AF93" s="12">
        <v>6096.2269999999999</v>
      </c>
      <c r="AG93" s="12">
        <v>4548.1959999999999</v>
      </c>
      <c r="AH93" s="12">
        <v>1854.163</v>
      </c>
      <c r="AI93" s="12">
        <v>2694.0330000000004</v>
      </c>
      <c r="AJ93" s="12">
        <v>1548.0309999999999</v>
      </c>
      <c r="AK93" s="12">
        <v>315.95299999999997</v>
      </c>
      <c r="AL93" s="12">
        <v>917.92499999999995</v>
      </c>
      <c r="AM93" s="12">
        <v>314.15300000000002</v>
      </c>
      <c r="AN93" s="12">
        <v>626.74900000000002</v>
      </c>
      <c r="AO93" s="12">
        <v>584.30799999999999</v>
      </c>
      <c r="AP93" s="55">
        <v>681.49900000000002</v>
      </c>
      <c r="AQ93" s="12">
        <v>6.2930000000000001</v>
      </c>
      <c r="AR93" s="12"/>
      <c r="AS93" s="12">
        <v>7404.4749999999985</v>
      </c>
      <c r="AV93" s="89"/>
      <c r="AW93" s="89"/>
      <c r="AX93" s="89"/>
      <c r="AY93" s="102"/>
      <c r="AZ93" s="55"/>
      <c r="BA93" s="55"/>
      <c r="BB93" s="55"/>
      <c r="BC93" s="12"/>
      <c r="BD93" s="40"/>
      <c r="BE93" s="55">
        <v>2740.5749999999998</v>
      </c>
      <c r="BF93" s="55">
        <v>2696.3140000000003</v>
      </c>
      <c r="BG93" s="106">
        <v>1262.6120000000001</v>
      </c>
      <c r="BH93" s="106">
        <v>1422.8710000000001</v>
      </c>
      <c r="BI93" s="106">
        <v>10.831</v>
      </c>
      <c r="BJ93" s="55">
        <v>44.260999999999513</v>
      </c>
    </row>
    <row r="94" spans="1:62" ht="11.25" customHeight="1">
      <c r="A94" s="67"/>
      <c r="B94" s="67" t="s">
        <v>325</v>
      </c>
      <c r="C94" s="12">
        <v>10570.837999999998</v>
      </c>
      <c r="D94" s="12">
        <v>8570.0069999999996</v>
      </c>
      <c r="E94" s="12">
        <v>6619.83</v>
      </c>
      <c r="F94" s="12">
        <v>6619.83</v>
      </c>
      <c r="G94" s="12">
        <v>0</v>
      </c>
      <c r="H94" s="12">
        <v>1950.1770000000001</v>
      </c>
      <c r="I94" s="12">
        <v>1126.807</v>
      </c>
      <c r="J94" s="12">
        <v>648.36800000000005</v>
      </c>
      <c r="K94" s="12">
        <v>175.00200000000001</v>
      </c>
      <c r="L94" s="12">
        <v>914.31400000000008</v>
      </c>
      <c r="M94" s="12">
        <v>514.14300000000003</v>
      </c>
      <c r="N94" s="55">
        <v>1086.5170000000001</v>
      </c>
      <c r="O94" s="12">
        <v>0</v>
      </c>
      <c r="P94" s="12"/>
      <c r="Q94" s="14">
        <v>15.752270539005522</v>
      </c>
      <c r="R94" s="14">
        <v>17.309507448476996</v>
      </c>
      <c r="S94" s="14">
        <v>18.173321671402437</v>
      </c>
      <c r="T94" s="14">
        <v>18.173321671402437</v>
      </c>
      <c r="U94" s="14" t="s">
        <v>727</v>
      </c>
      <c r="V94" s="14">
        <v>14.37731036721282</v>
      </c>
      <c r="W94" s="14">
        <v>13.002670377447068</v>
      </c>
      <c r="X94" s="14">
        <v>16.078523307751151</v>
      </c>
      <c r="Y94" s="14">
        <v>16.925520851190271</v>
      </c>
      <c r="Z94" s="14">
        <v>9.4292551574185666</v>
      </c>
      <c r="AA94" s="14">
        <v>8.7499003195609006</v>
      </c>
      <c r="AB94" s="14">
        <v>8.7902904418430623</v>
      </c>
      <c r="AC94" s="14"/>
      <c r="AD94" s="16"/>
      <c r="AE94" s="12">
        <v>1665.1470000000002</v>
      </c>
      <c r="AF94" s="12">
        <v>1483.4259999999999</v>
      </c>
      <c r="AG94" s="12">
        <v>1203.0429999999999</v>
      </c>
      <c r="AH94" s="12">
        <v>1203.0429999999999</v>
      </c>
      <c r="AI94" s="12">
        <v>0</v>
      </c>
      <c r="AJ94" s="12">
        <v>280.38299999999998</v>
      </c>
      <c r="AK94" s="12">
        <v>146.51499999999999</v>
      </c>
      <c r="AL94" s="12">
        <v>104.248</v>
      </c>
      <c r="AM94" s="12">
        <v>29.62</v>
      </c>
      <c r="AN94" s="12">
        <v>86.212999999999994</v>
      </c>
      <c r="AO94" s="12">
        <v>44.987000000000002</v>
      </c>
      <c r="AP94" s="55">
        <v>95.507999999999996</v>
      </c>
      <c r="AQ94" s="12">
        <v>0</v>
      </c>
      <c r="AR94" s="12"/>
      <c r="AS94" s="12">
        <v>1665.1470000000002</v>
      </c>
      <c r="AV94" s="89"/>
      <c r="AW94" s="89"/>
      <c r="AX94" s="89"/>
      <c r="AY94" s="102"/>
      <c r="AZ94" s="55"/>
      <c r="BA94" s="55"/>
      <c r="BB94" s="55"/>
      <c r="BC94" s="12"/>
      <c r="BD94" s="40"/>
      <c r="BE94" s="55">
        <v>6154.232</v>
      </c>
      <c r="BF94" s="55">
        <v>6123.0940000000001</v>
      </c>
      <c r="BG94" s="106">
        <v>552.79499999999996</v>
      </c>
      <c r="BH94" s="106">
        <v>2136.29</v>
      </c>
      <c r="BI94" s="106">
        <v>3434.009</v>
      </c>
      <c r="BJ94" s="55">
        <v>31.13799999999992</v>
      </c>
    </row>
    <row r="95" spans="1:62" ht="11.25" customHeight="1">
      <c r="A95" s="67"/>
      <c r="B95" s="67" t="s">
        <v>326</v>
      </c>
      <c r="C95" s="12">
        <v>11174.651000000003</v>
      </c>
      <c r="D95" s="12">
        <v>9174.4810000000016</v>
      </c>
      <c r="E95" s="12">
        <v>6936.201</v>
      </c>
      <c r="F95" s="12">
        <v>6936.201</v>
      </c>
      <c r="G95" s="12">
        <v>0</v>
      </c>
      <c r="H95" s="12">
        <v>2238.2800000000002</v>
      </c>
      <c r="I95" s="12">
        <v>1371.99</v>
      </c>
      <c r="J95" s="12">
        <v>697.76099999999997</v>
      </c>
      <c r="K95" s="12">
        <v>168.529</v>
      </c>
      <c r="L95" s="12">
        <v>875.81799999999998</v>
      </c>
      <c r="M95" s="12">
        <v>475.64699999999999</v>
      </c>
      <c r="N95" s="55">
        <v>1124.3520000000001</v>
      </c>
      <c r="O95" s="12">
        <v>0</v>
      </c>
      <c r="P95" s="12"/>
      <c r="Q95" s="14">
        <v>16.138517435578073</v>
      </c>
      <c r="R95" s="14">
        <v>17.681338050621065</v>
      </c>
      <c r="S95" s="14">
        <v>18.732112866971416</v>
      </c>
      <c r="T95" s="14">
        <v>18.732112866971416</v>
      </c>
      <c r="U95" s="14" t="s">
        <v>727</v>
      </c>
      <c r="V95" s="14">
        <v>14.425094268813551</v>
      </c>
      <c r="W95" s="14">
        <v>13.090547307196115</v>
      </c>
      <c r="X95" s="14">
        <v>16.458644148927785</v>
      </c>
      <c r="Y95" s="14">
        <v>16.870093574399657</v>
      </c>
      <c r="Z95" s="14">
        <v>9.4591570394762385</v>
      </c>
      <c r="AA95" s="14">
        <v>8.7499763480059798</v>
      </c>
      <c r="AB95" s="14">
        <v>8.7523302311020021</v>
      </c>
      <c r="AC95" s="14"/>
      <c r="AD95" s="16"/>
      <c r="AE95" s="12">
        <v>1803.423</v>
      </c>
      <c r="AF95" s="12">
        <v>1622.1710000000003</v>
      </c>
      <c r="AG95" s="12">
        <v>1299.297</v>
      </c>
      <c r="AH95" s="12">
        <v>1299.297</v>
      </c>
      <c r="AI95" s="12">
        <v>0</v>
      </c>
      <c r="AJ95" s="12">
        <v>322.87399999999997</v>
      </c>
      <c r="AK95" s="12">
        <v>179.601</v>
      </c>
      <c r="AL95" s="12">
        <v>114.842</v>
      </c>
      <c r="AM95" s="12">
        <v>28.431000000000001</v>
      </c>
      <c r="AN95" s="12">
        <v>82.844999999999999</v>
      </c>
      <c r="AO95" s="12">
        <v>41.619</v>
      </c>
      <c r="AP95" s="55">
        <v>98.406999999999996</v>
      </c>
      <c r="AQ95" s="12">
        <v>0</v>
      </c>
      <c r="AR95" s="12"/>
      <c r="AS95" s="12">
        <v>1803.423</v>
      </c>
      <c r="AV95" s="89"/>
      <c r="AW95" s="89"/>
      <c r="AX95" s="89"/>
      <c r="AY95" s="102"/>
      <c r="AZ95" s="55"/>
      <c r="BA95" s="55"/>
      <c r="BB95" s="55"/>
      <c r="BC95" s="12"/>
      <c r="BD95" s="40"/>
      <c r="BE95" s="55">
        <v>2475.9760000000001</v>
      </c>
      <c r="BF95" s="55">
        <v>2432.8520000000003</v>
      </c>
      <c r="BG95" s="106">
        <v>931.13400000000001</v>
      </c>
      <c r="BH95" s="106">
        <v>1463.6790000000001</v>
      </c>
      <c r="BI95" s="106">
        <v>38.039000000000001</v>
      </c>
      <c r="BJ95" s="55">
        <v>43.123999999999796</v>
      </c>
    </row>
    <row r="96" spans="1:62" ht="11.25" customHeight="1">
      <c r="A96" s="67"/>
      <c r="B96" s="67" t="s">
        <v>327</v>
      </c>
      <c r="C96" s="12">
        <v>58174.226999999992</v>
      </c>
      <c r="D96" s="12">
        <v>35797.837999999996</v>
      </c>
      <c r="E96" s="12">
        <v>28122.39</v>
      </c>
      <c r="F96" s="12">
        <v>7448.1719999999996</v>
      </c>
      <c r="G96" s="12">
        <v>20674.218000000001</v>
      </c>
      <c r="H96" s="12">
        <v>7675.4479999999985</v>
      </c>
      <c r="I96" s="12">
        <v>1269.2249999999999</v>
      </c>
      <c r="J96" s="12">
        <v>4646.1719999999996</v>
      </c>
      <c r="K96" s="12">
        <v>1760.0509999999999</v>
      </c>
      <c r="L96" s="12">
        <v>12688.368</v>
      </c>
      <c r="M96" s="12">
        <v>12288.197</v>
      </c>
      <c r="N96" s="55">
        <v>9688.0210000000006</v>
      </c>
      <c r="O96" s="12">
        <v>1914.3420000000001</v>
      </c>
      <c r="P96" s="12"/>
      <c r="Q96" s="14">
        <v>10.307567988827769</v>
      </c>
      <c r="R96" s="14">
        <v>13.30985966247459</v>
      </c>
      <c r="S96" s="14">
        <v>12.830211088033415</v>
      </c>
      <c r="T96" s="14">
        <v>18.375958557348032</v>
      </c>
      <c r="U96" s="14">
        <v>10.832279121754448</v>
      </c>
      <c r="V96" s="14">
        <v>15.067263826163636</v>
      </c>
      <c r="W96" s="14">
        <v>13.410939746695819</v>
      </c>
      <c r="X96" s="14">
        <v>16.025558244507522</v>
      </c>
      <c r="Y96" s="14">
        <v>13.731988448062015</v>
      </c>
      <c r="Z96" s="14">
        <v>4.3253474363290847</v>
      </c>
      <c r="AA96" s="14">
        <v>4.1307117716293122</v>
      </c>
      <c r="AB96" s="14">
        <v>7.0488080073319397</v>
      </c>
      <c r="AC96" s="14">
        <v>0.44203177906560059</v>
      </c>
      <c r="AD96" s="16"/>
      <c r="AE96" s="12">
        <v>5996.348</v>
      </c>
      <c r="AF96" s="12">
        <v>4764.6419999999998</v>
      </c>
      <c r="AG96" s="12">
        <v>3608.1620000000003</v>
      </c>
      <c r="AH96" s="12">
        <v>1368.673</v>
      </c>
      <c r="AI96" s="12">
        <v>2239.489</v>
      </c>
      <c r="AJ96" s="12">
        <v>1156.48</v>
      </c>
      <c r="AK96" s="12">
        <v>170.215</v>
      </c>
      <c r="AL96" s="12">
        <v>744.57500000000005</v>
      </c>
      <c r="AM96" s="12">
        <v>241.69</v>
      </c>
      <c r="AN96" s="12">
        <v>548.81600000000003</v>
      </c>
      <c r="AO96" s="12">
        <v>507.59</v>
      </c>
      <c r="AP96" s="55">
        <v>682.89</v>
      </c>
      <c r="AQ96" s="12">
        <v>8.4619999999999997</v>
      </c>
      <c r="AR96" s="12"/>
      <c r="AS96" s="12">
        <v>5996.348</v>
      </c>
      <c r="AV96" s="89"/>
      <c r="AW96" s="89"/>
      <c r="AX96" s="89"/>
      <c r="AY96" s="102"/>
      <c r="AZ96" s="55"/>
      <c r="BA96" s="55"/>
      <c r="BB96" s="55"/>
      <c r="BC96" s="12"/>
      <c r="BD96" s="40"/>
      <c r="BE96" s="55">
        <v>1958.375</v>
      </c>
      <c r="BF96" s="55">
        <v>1899.221</v>
      </c>
      <c r="BG96" s="106">
        <v>205.56</v>
      </c>
      <c r="BH96" s="106">
        <v>1666.557</v>
      </c>
      <c r="BI96" s="106">
        <v>27.103999999999999</v>
      </c>
      <c r="BJ96" s="55">
        <v>59.153999999999996</v>
      </c>
    </row>
    <row r="97" spans="1:62" ht="11.25" customHeight="1">
      <c r="A97" s="67"/>
      <c r="B97" s="67" t="s">
        <v>328</v>
      </c>
      <c r="C97" s="12">
        <v>10938.116000000002</v>
      </c>
      <c r="D97" s="12">
        <v>8847.762999999999</v>
      </c>
      <c r="E97" s="12">
        <v>6726.0290000000005</v>
      </c>
      <c r="F97" s="12">
        <v>6726.0290000000005</v>
      </c>
      <c r="G97" s="12">
        <v>0</v>
      </c>
      <c r="H97" s="12">
        <v>2121.7339999999999</v>
      </c>
      <c r="I97" s="12">
        <v>1220.365</v>
      </c>
      <c r="J97" s="12">
        <v>713.06700000000001</v>
      </c>
      <c r="K97" s="12">
        <v>188.30199999999999</v>
      </c>
      <c r="L97" s="12">
        <v>873.822</v>
      </c>
      <c r="M97" s="12">
        <v>473.65100000000001</v>
      </c>
      <c r="N97" s="55">
        <v>1216.5309999999999</v>
      </c>
      <c r="O97" s="12">
        <v>0</v>
      </c>
      <c r="P97" s="12"/>
      <c r="Q97" s="14">
        <v>15.722927056176767</v>
      </c>
      <c r="R97" s="14">
        <v>17.288268232320419</v>
      </c>
      <c r="S97" s="14">
        <v>18.089841717899226</v>
      </c>
      <c r="T97" s="14">
        <v>18.089841717899226</v>
      </c>
      <c r="U97" s="14" t="s">
        <v>727</v>
      </c>
      <c r="V97" s="14">
        <v>14.747230331417608</v>
      </c>
      <c r="W97" s="14">
        <v>13.590032490279549</v>
      </c>
      <c r="X97" s="14">
        <v>16.095121496296983</v>
      </c>
      <c r="Y97" s="14">
        <v>17.14267506452401</v>
      </c>
      <c r="Z97" s="14">
        <v>9.4607368548743338</v>
      </c>
      <c r="AA97" s="14">
        <v>8.7499023542650605</v>
      </c>
      <c r="AB97" s="14">
        <v>8.8363551771389304</v>
      </c>
      <c r="AC97" s="14"/>
      <c r="AD97" s="16"/>
      <c r="AE97" s="12">
        <v>1719.7920000000001</v>
      </c>
      <c r="AF97" s="12">
        <v>1529.625</v>
      </c>
      <c r="AG97" s="12">
        <v>1216.7280000000001</v>
      </c>
      <c r="AH97" s="12">
        <v>1216.7280000000001</v>
      </c>
      <c r="AI97" s="12">
        <v>0</v>
      </c>
      <c r="AJ97" s="12">
        <v>312.89700000000005</v>
      </c>
      <c r="AK97" s="12">
        <v>165.84800000000001</v>
      </c>
      <c r="AL97" s="12">
        <v>114.76900000000001</v>
      </c>
      <c r="AM97" s="12">
        <v>32.28</v>
      </c>
      <c r="AN97" s="12">
        <v>82.67</v>
      </c>
      <c r="AO97" s="12">
        <v>41.444000000000003</v>
      </c>
      <c r="AP97" s="55">
        <v>107.497</v>
      </c>
      <c r="AQ97" s="12">
        <v>0</v>
      </c>
      <c r="AR97" s="12"/>
      <c r="AS97" s="12">
        <v>1719.7920000000001</v>
      </c>
      <c r="AV97" s="89"/>
      <c r="AW97" s="89"/>
      <c r="AX97" s="89"/>
      <c r="AY97" s="102"/>
      <c r="AZ97" s="55"/>
      <c r="BA97" s="55"/>
      <c r="BB97" s="55"/>
      <c r="BC97" s="12"/>
      <c r="BD97" s="40"/>
      <c r="BE97" s="55">
        <v>4961.7629999999999</v>
      </c>
      <c r="BF97" s="55">
        <v>4886.2169999999996</v>
      </c>
      <c r="BG97" s="106">
        <v>496.428</v>
      </c>
      <c r="BH97" s="106">
        <v>1642.415</v>
      </c>
      <c r="BI97" s="106">
        <v>2747.3739999999998</v>
      </c>
      <c r="BJ97" s="55">
        <v>75.546000000000276</v>
      </c>
    </row>
    <row r="98" spans="1:62" ht="11.25" customHeight="1">
      <c r="A98" s="67"/>
      <c r="B98" s="67" t="s">
        <v>329</v>
      </c>
      <c r="C98" s="12">
        <v>10829.233</v>
      </c>
      <c r="D98" s="12">
        <v>8764.4849999999988</v>
      </c>
      <c r="E98" s="12">
        <v>6584.4989999999998</v>
      </c>
      <c r="F98" s="12">
        <v>6584.4989999999998</v>
      </c>
      <c r="G98" s="12">
        <v>0</v>
      </c>
      <c r="H98" s="12">
        <v>2179.9860000000003</v>
      </c>
      <c r="I98" s="12">
        <v>1296.0830000000001</v>
      </c>
      <c r="J98" s="12">
        <v>712.89800000000002</v>
      </c>
      <c r="K98" s="12">
        <v>171.005</v>
      </c>
      <c r="L98" s="12">
        <v>875.55</v>
      </c>
      <c r="M98" s="12">
        <v>475.37900000000002</v>
      </c>
      <c r="N98" s="55">
        <v>1189.1980000000001</v>
      </c>
      <c r="O98" s="12">
        <v>0</v>
      </c>
      <c r="P98" s="12"/>
      <c r="Q98" s="14">
        <v>15.432090158185716</v>
      </c>
      <c r="R98" s="14">
        <v>16.925660777558523</v>
      </c>
      <c r="S98" s="14">
        <v>17.807262177426104</v>
      </c>
      <c r="T98" s="14">
        <v>17.807262177426104</v>
      </c>
      <c r="U98" s="14" t="s">
        <v>727</v>
      </c>
      <c r="V98" s="14">
        <v>14.262843889823143</v>
      </c>
      <c r="W98" s="14">
        <v>12.818546343096854</v>
      </c>
      <c r="X98" s="14">
        <v>16.172159271031759</v>
      </c>
      <c r="Y98" s="14">
        <v>17.249788017894215</v>
      </c>
      <c r="Z98" s="14">
        <v>9.4594255039689354</v>
      </c>
      <c r="AA98" s="14">
        <v>8.750070995984256</v>
      </c>
      <c r="AB98" s="14">
        <v>8.8217437298078192</v>
      </c>
      <c r="AC98" s="14"/>
      <c r="AD98" s="16"/>
      <c r="AE98" s="12">
        <v>1671.1769999999997</v>
      </c>
      <c r="AF98" s="12">
        <v>1483.4469999999999</v>
      </c>
      <c r="AG98" s="12">
        <v>1172.519</v>
      </c>
      <c r="AH98" s="12">
        <v>1172.519</v>
      </c>
      <c r="AI98" s="12">
        <v>0</v>
      </c>
      <c r="AJ98" s="12">
        <v>310.928</v>
      </c>
      <c r="AK98" s="12">
        <v>166.13900000000001</v>
      </c>
      <c r="AL98" s="12">
        <v>115.291</v>
      </c>
      <c r="AM98" s="12">
        <v>29.498000000000001</v>
      </c>
      <c r="AN98" s="12">
        <v>82.822000000000003</v>
      </c>
      <c r="AO98" s="12">
        <v>41.595999999999997</v>
      </c>
      <c r="AP98" s="55">
        <v>104.908</v>
      </c>
      <c r="AQ98" s="12">
        <v>0</v>
      </c>
      <c r="AR98" s="12"/>
      <c r="AS98" s="12">
        <v>1671.1769999999997</v>
      </c>
      <c r="AV98" s="89"/>
      <c r="AW98" s="89"/>
      <c r="AX98" s="89"/>
      <c r="AY98" s="102"/>
      <c r="AZ98" s="55"/>
      <c r="BA98" s="55"/>
      <c r="BB98" s="55"/>
      <c r="BC98" s="12"/>
      <c r="BD98" s="40"/>
      <c r="BE98" s="55">
        <v>2296.3879999999999</v>
      </c>
      <c r="BF98" s="55">
        <v>2237.1710000000003</v>
      </c>
      <c r="BG98" s="106">
        <v>762.82399999999996</v>
      </c>
      <c r="BH98" s="106">
        <v>1454.4</v>
      </c>
      <c r="BI98" s="106">
        <v>19.946999999999999</v>
      </c>
      <c r="BJ98" s="55">
        <v>59.216999999999643</v>
      </c>
    </row>
    <row r="99" spans="1:62" ht="11.25" customHeight="1">
      <c r="A99" s="67"/>
      <c r="B99" s="67" t="s">
        <v>330</v>
      </c>
      <c r="C99" s="12">
        <v>67566.820999999996</v>
      </c>
      <c r="D99" s="12">
        <v>41940.563999999998</v>
      </c>
      <c r="E99" s="12">
        <v>31589.439000000002</v>
      </c>
      <c r="F99" s="12">
        <v>8286.2029999999995</v>
      </c>
      <c r="G99" s="12">
        <v>23303.236000000001</v>
      </c>
      <c r="H99" s="12">
        <v>10351.125</v>
      </c>
      <c r="I99" s="12">
        <v>1689.019</v>
      </c>
      <c r="J99" s="12">
        <v>6348.2020000000002</v>
      </c>
      <c r="K99" s="12">
        <v>2313.904</v>
      </c>
      <c r="L99" s="12">
        <v>16171.86</v>
      </c>
      <c r="M99" s="12">
        <v>15771.689</v>
      </c>
      <c r="N99" s="55">
        <v>9454.3970000000008</v>
      </c>
      <c r="O99" s="12">
        <v>1884.633</v>
      </c>
      <c r="P99" s="12"/>
      <c r="Q99" s="14">
        <v>10.046839409538004</v>
      </c>
      <c r="R99" s="14">
        <v>13.467355851485449</v>
      </c>
      <c r="S99" s="14">
        <v>12.717316695620964</v>
      </c>
      <c r="T99" s="14">
        <v>18.018602730345854</v>
      </c>
      <c r="U99" s="14">
        <v>10.832276684663022</v>
      </c>
      <c r="V99" s="14">
        <v>15.756316342426549</v>
      </c>
      <c r="W99" s="14">
        <v>16.56275033022127</v>
      </c>
      <c r="X99" s="14">
        <v>16.257815992622792</v>
      </c>
      <c r="Y99" s="14">
        <v>13.791799486927722</v>
      </c>
      <c r="Z99" s="14">
        <v>3.2919960969239153</v>
      </c>
      <c r="AA99" s="14">
        <v>3.1141306425710016</v>
      </c>
      <c r="AB99" s="14">
        <v>6.4273586141982388</v>
      </c>
      <c r="AC99" s="14">
        <v>0.44204892942021068</v>
      </c>
      <c r="AD99" s="16"/>
      <c r="AE99" s="12">
        <v>6788.33</v>
      </c>
      <c r="AF99" s="12">
        <v>5648.2849999999999</v>
      </c>
      <c r="AG99" s="12">
        <v>4017.3290000000002</v>
      </c>
      <c r="AH99" s="12">
        <v>1493.058</v>
      </c>
      <c r="AI99" s="12">
        <v>2524.2710000000002</v>
      </c>
      <c r="AJ99" s="12">
        <v>1630.9560000000001</v>
      </c>
      <c r="AK99" s="12">
        <v>279.74799999999999</v>
      </c>
      <c r="AL99" s="12">
        <v>1032.079</v>
      </c>
      <c r="AM99" s="12">
        <v>319.12900000000002</v>
      </c>
      <c r="AN99" s="12">
        <v>532.37699999999995</v>
      </c>
      <c r="AO99" s="12">
        <v>491.15100000000001</v>
      </c>
      <c r="AP99" s="55">
        <v>607.66800000000001</v>
      </c>
      <c r="AQ99" s="12">
        <v>8.3309999999999995</v>
      </c>
      <c r="AR99" s="12"/>
      <c r="AS99" s="12">
        <v>6788.33</v>
      </c>
      <c r="AV99" s="89"/>
      <c r="AW99" s="89"/>
      <c r="AX99" s="89"/>
      <c r="AY99" s="102"/>
      <c r="AZ99" s="55"/>
      <c r="BA99" s="55"/>
      <c r="BB99" s="55"/>
      <c r="BC99" s="12"/>
      <c r="BD99" s="40"/>
      <c r="BE99" s="55">
        <v>1877.296</v>
      </c>
      <c r="BF99" s="55">
        <v>1828.3829999999998</v>
      </c>
      <c r="BG99" s="106">
        <v>306.5</v>
      </c>
      <c r="BH99" s="106">
        <v>1506.09</v>
      </c>
      <c r="BI99" s="106">
        <v>15.792999999999999</v>
      </c>
      <c r="BJ99" s="55">
        <v>48.913000000000238</v>
      </c>
    </row>
    <row r="100" spans="1:62" ht="11.25" customHeight="1">
      <c r="A100" s="67"/>
      <c r="B100" s="67" t="s">
        <v>331</v>
      </c>
      <c r="C100" s="12">
        <v>11988.177999999998</v>
      </c>
      <c r="D100" s="12">
        <v>9938.1010000000006</v>
      </c>
      <c r="E100" s="12">
        <v>8009.6559999999999</v>
      </c>
      <c r="F100" s="12">
        <v>8009.6559999999999</v>
      </c>
      <c r="G100" s="12">
        <v>0</v>
      </c>
      <c r="H100" s="12">
        <v>1928.4449999999999</v>
      </c>
      <c r="I100" s="12">
        <v>1010.361</v>
      </c>
      <c r="J100" s="12">
        <v>745.80499999999995</v>
      </c>
      <c r="K100" s="12">
        <v>172.279</v>
      </c>
      <c r="L100" s="12">
        <v>873.94499999999994</v>
      </c>
      <c r="M100" s="12">
        <v>473.774</v>
      </c>
      <c r="N100" s="55">
        <v>1176.1320000000001</v>
      </c>
      <c r="O100" s="12">
        <v>0</v>
      </c>
      <c r="P100" s="12"/>
      <c r="Q100" s="14">
        <v>16.434115342631721</v>
      </c>
      <c r="R100" s="14">
        <v>17.887984837344682</v>
      </c>
      <c r="S100" s="14">
        <v>18.156522577249262</v>
      </c>
      <c r="T100" s="14">
        <v>18.156522577249262</v>
      </c>
      <c r="U100" s="14" t="s">
        <v>727</v>
      </c>
      <c r="V100" s="14">
        <v>16.772632872599427</v>
      </c>
      <c r="W100" s="14">
        <v>16.974922824614175</v>
      </c>
      <c r="X100" s="14">
        <v>16.389538820469156</v>
      </c>
      <c r="Y100" s="14">
        <v>17.244701907951637</v>
      </c>
      <c r="Z100" s="14">
        <v>9.4606640005950045</v>
      </c>
      <c r="AA100" s="14">
        <v>8.7499525090021812</v>
      </c>
      <c r="AB100" s="14">
        <v>9.3309254403417299</v>
      </c>
      <c r="AC100" s="14"/>
      <c r="AD100" s="16"/>
      <c r="AE100" s="12">
        <v>1970.1510000000001</v>
      </c>
      <c r="AF100" s="12">
        <v>1777.7260000000001</v>
      </c>
      <c r="AG100" s="12">
        <v>1454.2750000000001</v>
      </c>
      <c r="AH100" s="12">
        <v>1454.2750000000001</v>
      </c>
      <c r="AI100" s="12">
        <v>0</v>
      </c>
      <c r="AJ100" s="12">
        <v>323.45100000000002</v>
      </c>
      <c r="AK100" s="12">
        <v>171.50800000000001</v>
      </c>
      <c r="AL100" s="12">
        <v>122.23399999999999</v>
      </c>
      <c r="AM100" s="12">
        <v>29.709</v>
      </c>
      <c r="AN100" s="12">
        <v>82.680999999999997</v>
      </c>
      <c r="AO100" s="12">
        <v>41.454999999999998</v>
      </c>
      <c r="AP100" s="55">
        <v>109.744</v>
      </c>
      <c r="AQ100" s="12">
        <v>0</v>
      </c>
      <c r="AR100" s="12"/>
      <c r="AS100" s="12">
        <v>1970.1510000000001</v>
      </c>
      <c r="AV100" s="89"/>
      <c r="AW100" s="89"/>
      <c r="AX100" s="89"/>
      <c r="AY100" s="102"/>
      <c r="AZ100" s="55"/>
      <c r="BA100" s="55"/>
      <c r="BB100" s="55"/>
      <c r="BC100" s="12"/>
      <c r="BD100" s="40"/>
      <c r="BE100" s="55">
        <v>5706.0379999999996</v>
      </c>
      <c r="BF100" s="55">
        <v>5632.6419999999998</v>
      </c>
      <c r="BG100" s="106">
        <v>759.13300000000004</v>
      </c>
      <c r="BH100" s="106">
        <v>1783.1880000000001</v>
      </c>
      <c r="BI100" s="106">
        <v>3090.3209999999999</v>
      </c>
      <c r="BJ100" s="55">
        <v>73.395999999999731</v>
      </c>
    </row>
    <row r="101" spans="1:62" ht="11.25" customHeight="1">
      <c r="A101" s="67"/>
      <c r="B101" s="67" t="s">
        <v>332</v>
      </c>
      <c r="C101" s="12">
        <v>9831.4370000000017</v>
      </c>
      <c r="D101" s="12">
        <v>8101.1540000000005</v>
      </c>
      <c r="E101" s="12">
        <v>6194.1490000000003</v>
      </c>
      <c r="F101" s="12">
        <v>6194.1490000000003</v>
      </c>
      <c r="G101" s="12">
        <v>0</v>
      </c>
      <c r="H101" s="12">
        <v>1907.0049999999999</v>
      </c>
      <c r="I101" s="12">
        <v>983.14599999999996</v>
      </c>
      <c r="J101" s="12">
        <v>754.529</v>
      </c>
      <c r="K101" s="12">
        <v>169.33</v>
      </c>
      <c r="L101" s="12">
        <v>874.53800000000001</v>
      </c>
      <c r="M101" s="12">
        <v>474.36700000000002</v>
      </c>
      <c r="N101" s="55">
        <v>855.745</v>
      </c>
      <c r="O101" s="12">
        <v>0</v>
      </c>
      <c r="P101" s="12"/>
      <c r="Q101" s="14">
        <v>15.883964877158849</v>
      </c>
      <c r="R101" s="14">
        <v>17.276847224481845</v>
      </c>
      <c r="S101" s="14">
        <v>17.489069119906542</v>
      </c>
      <c r="T101" s="14">
        <v>17.489069119906542</v>
      </c>
      <c r="U101" s="14" t="s">
        <v>727</v>
      </c>
      <c r="V101" s="14">
        <v>16.587528611618744</v>
      </c>
      <c r="W101" s="14">
        <v>16.674329143382568</v>
      </c>
      <c r="X101" s="14">
        <v>16.283933420716764</v>
      </c>
      <c r="Y101" s="14">
        <v>17.436366857615305</v>
      </c>
      <c r="Z101" s="14">
        <v>9.4601949829509984</v>
      </c>
      <c r="AA101" s="14">
        <v>8.7499762841850295</v>
      </c>
      <c r="AB101" s="14">
        <v>9.2626892356952126</v>
      </c>
      <c r="AC101" s="14"/>
      <c r="AD101" s="16"/>
      <c r="AE101" s="12">
        <v>1561.6219999999998</v>
      </c>
      <c r="AF101" s="12">
        <v>1399.624</v>
      </c>
      <c r="AG101" s="12">
        <v>1083.299</v>
      </c>
      <c r="AH101" s="12">
        <v>1083.299</v>
      </c>
      <c r="AI101" s="12">
        <v>0</v>
      </c>
      <c r="AJ101" s="12">
        <v>316.32499999999999</v>
      </c>
      <c r="AK101" s="12">
        <v>163.93299999999999</v>
      </c>
      <c r="AL101" s="12">
        <v>122.867</v>
      </c>
      <c r="AM101" s="12">
        <v>29.524999999999999</v>
      </c>
      <c r="AN101" s="12">
        <v>82.733000000000004</v>
      </c>
      <c r="AO101" s="12">
        <v>41.506999999999998</v>
      </c>
      <c r="AP101" s="55">
        <v>79.265000000000001</v>
      </c>
      <c r="AQ101" s="12">
        <v>0</v>
      </c>
      <c r="AR101" s="12"/>
      <c r="AS101" s="12">
        <v>1561.6219999999998</v>
      </c>
      <c r="AV101" s="89"/>
      <c r="AW101" s="89"/>
      <c r="AX101" s="89"/>
      <c r="AY101" s="102"/>
      <c r="AZ101" s="55"/>
      <c r="BA101" s="55"/>
      <c r="BB101" s="55"/>
      <c r="BC101" s="12"/>
      <c r="BD101" s="40"/>
      <c r="BE101" s="55">
        <v>802.05200000000002</v>
      </c>
      <c r="BF101" s="55">
        <v>780.673</v>
      </c>
      <c r="BG101" s="106">
        <v>686.83199999999999</v>
      </c>
      <c r="BH101" s="106">
        <v>70.447000000000003</v>
      </c>
      <c r="BI101" s="106">
        <v>23.393999999999998</v>
      </c>
      <c r="BJ101" s="55">
        <v>21.379000000000019</v>
      </c>
    </row>
    <row r="102" spans="1:62" ht="11.25" customHeight="1">
      <c r="A102" s="67"/>
      <c r="B102" s="67" t="s">
        <v>333</v>
      </c>
      <c r="C102" s="12">
        <v>59205.349000000017</v>
      </c>
      <c r="D102" s="12">
        <v>38444.034</v>
      </c>
      <c r="E102" s="12">
        <v>29774.787000000004</v>
      </c>
      <c r="F102" s="12">
        <v>6756.3969999999999</v>
      </c>
      <c r="G102" s="12">
        <v>23018.390000000003</v>
      </c>
      <c r="H102" s="12">
        <v>8669.2470000000012</v>
      </c>
      <c r="I102" s="12">
        <v>1047.4570000000001</v>
      </c>
      <c r="J102" s="12">
        <v>5793.2960000000003</v>
      </c>
      <c r="K102" s="12">
        <v>1828.4939999999999</v>
      </c>
      <c r="L102" s="12">
        <v>12027.076000000001</v>
      </c>
      <c r="M102" s="12">
        <v>11626.905000000001</v>
      </c>
      <c r="N102" s="55">
        <v>8734.2389999999996</v>
      </c>
      <c r="O102" s="12">
        <v>1838.682</v>
      </c>
      <c r="P102" s="12"/>
      <c r="Q102" s="14">
        <v>10.512768027091605</v>
      </c>
      <c r="R102" s="14">
        <v>13.231852827931636</v>
      </c>
      <c r="S102" s="14">
        <v>12.426107363925052</v>
      </c>
      <c r="T102" s="14">
        <v>17.856114730972735</v>
      </c>
      <c r="U102" s="14">
        <v>10.832282362059203</v>
      </c>
      <c r="V102" s="14">
        <v>15.999209619935847</v>
      </c>
      <c r="W102" s="14">
        <v>16.497861010046233</v>
      </c>
      <c r="X102" s="14">
        <v>16.643703342622231</v>
      </c>
      <c r="Y102" s="14">
        <v>13.671578905919299</v>
      </c>
      <c r="Z102" s="14">
        <v>4.8961942204406128</v>
      </c>
      <c r="AA102" s="14">
        <v>4.7101356723908898</v>
      </c>
      <c r="AB102" s="14">
        <v>6.2786694982814195</v>
      </c>
      <c r="AC102" s="14">
        <v>0.44205577690976472</v>
      </c>
      <c r="AD102" s="16"/>
      <c r="AE102" s="12">
        <v>6224.1210000000001</v>
      </c>
      <c r="AF102" s="12">
        <v>5086.8580000000002</v>
      </c>
      <c r="AG102" s="12">
        <v>3699.8469999999998</v>
      </c>
      <c r="AH102" s="12">
        <v>1206.43</v>
      </c>
      <c r="AI102" s="12">
        <v>2493.4169999999999</v>
      </c>
      <c r="AJ102" s="12">
        <v>1387.011</v>
      </c>
      <c r="AK102" s="12">
        <v>172.80799999999999</v>
      </c>
      <c r="AL102" s="12">
        <v>964.21900000000005</v>
      </c>
      <c r="AM102" s="12">
        <v>249.98400000000001</v>
      </c>
      <c r="AN102" s="12">
        <v>588.86900000000003</v>
      </c>
      <c r="AO102" s="12">
        <v>547.64300000000003</v>
      </c>
      <c r="AP102" s="55">
        <v>548.39400000000001</v>
      </c>
      <c r="AQ102" s="12">
        <v>8.1280000000000001</v>
      </c>
      <c r="AR102" s="12"/>
      <c r="AS102" s="12">
        <v>6224.1210000000001</v>
      </c>
      <c r="AV102" s="89"/>
      <c r="AW102" s="89"/>
      <c r="AX102" s="89"/>
      <c r="AY102" s="102"/>
      <c r="AZ102" s="55"/>
      <c r="BA102" s="55"/>
      <c r="BB102" s="55"/>
      <c r="BC102" s="12"/>
      <c r="BD102" s="40"/>
      <c r="BE102" s="55">
        <v>3517</v>
      </c>
      <c r="BF102" s="55">
        <v>3471.105</v>
      </c>
      <c r="BG102" s="106">
        <v>442.61399999999998</v>
      </c>
      <c r="BH102" s="106">
        <v>3019.049</v>
      </c>
      <c r="BI102" s="106">
        <v>9.4420000000000002</v>
      </c>
      <c r="BJ102" s="55">
        <v>45.894999999999982</v>
      </c>
    </row>
    <row r="103" spans="1:62" ht="11.25" customHeight="1">
      <c r="A103" s="67"/>
      <c r="B103" s="67" t="s">
        <v>334</v>
      </c>
      <c r="C103" s="12">
        <v>10969.901999999998</v>
      </c>
      <c r="D103" s="12">
        <v>8759.57</v>
      </c>
      <c r="E103" s="12">
        <v>6794.0969999999998</v>
      </c>
      <c r="F103" s="12">
        <v>6794.0969999999998</v>
      </c>
      <c r="G103" s="12">
        <v>0</v>
      </c>
      <c r="H103" s="12">
        <v>1965.473</v>
      </c>
      <c r="I103" s="12">
        <v>1042.635</v>
      </c>
      <c r="J103" s="12">
        <v>745.44500000000005</v>
      </c>
      <c r="K103" s="12">
        <v>177.393</v>
      </c>
      <c r="L103" s="12">
        <v>882.87699999999995</v>
      </c>
      <c r="M103" s="12">
        <v>482.70600000000002</v>
      </c>
      <c r="N103" s="55">
        <v>1327.4549999999999</v>
      </c>
      <c r="O103" s="12">
        <v>0</v>
      </c>
      <c r="P103" s="12"/>
      <c r="Q103" s="14">
        <v>16.077180999429167</v>
      </c>
      <c r="R103" s="14">
        <v>17.78274504342108</v>
      </c>
      <c r="S103" s="14">
        <v>18.195250965654449</v>
      </c>
      <c r="T103" s="14">
        <v>18.195250965654449</v>
      </c>
      <c r="U103" s="14" t="s">
        <v>727</v>
      </c>
      <c r="V103" s="14">
        <v>16.356826066804274</v>
      </c>
      <c r="W103" s="14">
        <v>15.749806979431918</v>
      </c>
      <c r="X103" s="14">
        <v>16.937936400405125</v>
      </c>
      <c r="Y103" s="14">
        <v>17.482651513870334</v>
      </c>
      <c r="Z103" s="14">
        <v>9.4535252362446869</v>
      </c>
      <c r="AA103" s="14">
        <v>8.7500466122235903</v>
      </c>
      <c r="AB103" s="14">
        <v>9.2278834310767603</v>
      </c>
      <c r="AC103" s="14"/>
      <c r="AD103" s="16"/>
      <c r="AE103" s="12">
        <v>1763.6509999999998</v>
      </c>
      <c r="AF103" s="12">
        <v>1557.6919999999998</v>
      </c>
      <c r="AG103" s="12">
        <v>1236.203</v>
      </c>
      <c r="AH103" s="12">
        <v>1236.203</v>
      </c>
      <c r="AI103" s="12">
        <v>0</v>
      </c>
      <c r="AJ103" s="12">
        <v>321.48899999999998</v>
      </c>
      <c r="AK103" s="12">
        <v>164.21299999999999</v>
      </c>
      <c r="AL103" s="12">
        <v>126.26300000000001</v>
      </c>
      <c r="AM103" s="12">
        <v>31.013000000000002</v>
      </c>
      <c r="AN103" s="12">
        <v>83.462999999999994</v>
      </c>
      <c r="AO103" s="12">
        <v>42.237000000000002</v>
      </c>
      <c r="AP103" s="55">
        <v>122.496</v>
      </c>
      <c r="AQ103" s="12">
        <v>0</v>
      </c>
      <c r="AR103" s="12"/>
      <c r="AS103" s="12">
        <v>1763.6509999999998</v>
      </c>
      <c r="AV103" s="89"/>
      <c r="AW103" s="89"/>
      <c r="AX103" s="89"/>
      <c r="AY103" s="102"/>
      <c r="AZ103" s="55"/>
      <c r="BA103" s="55"/>
      <c r="BB103" s="55"/>
      <c r="BC103" s="12"/>
      <c r="BD103" s="40"/>
      <c r="BE103" s="55">
        <v>5257.576</v>
      </c>
      <c r="BF103" s="55">
        <v>5180.1059999999998</v>
      </c>
      <c r="BG103" s="106">
        <v>783.96600000000001</v>
      </c>
      <c r="BH103" s="106">
        <v>1444.1130000000001</v>
      </c>
      <c r="BI103" s="106">
        <v>2952.027</v>
      </c>
      <c r="BJ103" s="55">
        <v>77.470000000000255</v>
      </c>
    </row>
    <row r="104" spans="1:62" ht="11.25" customHeight="1">
      <c r="A104" s="67"/>
      <c r="B104" s="67" t="s">
        <v>335</v>
      </c>
      <c r="C104" s="12">
        <v>10858.47</v>
      </c>
      <c r="D104" s="12">
        <v>8628.7090000000007</v>
      </c>
      <c r="E104" s="12">
        <v>6649.116</v>
      </c>
      <c r="F104" s="12">
        <v>6649.116</v>
      </c>
      <c r="G104" s="12">
        <v>0</v>
      </c>
      <c r="H104" s="12">
        <v>1979.5929999999998</v>
      </c>
      <c r="I104" s="12">
        <v>1043.7429999999999</v>
      </c>
      <c r="J104" s="12">
        <v>745.73299999999995</v>
      </c>
      <c r="K104" s="12">
        <v>190.11699999999999</v>
      </c>
      <c r="L104" s="12">
        <v>915.63499999999999</v>
      </c>
      <c r="M104" s="12">
        <v>515.46400000000006</v>
      </c>
      <c r="N104" s="55">
        <v>1314.126</v>
      </c>
      <c r="O104" s="12">
        <v>0</v>
      </c>
      <c r="P104" s="12"/>
      <c r="Q104" s="14">
        <v>16.123496220001527</v>
      </c>
      <c r="R104" s="14">
        <v>17.887160176568702</v>
      </c>
      <c r="S104" s="14">
        <v>18.168009100758656</v>
      </c>
      <c r="T104" s="14">
        <v>18.168009100758656</v>
      </c>
      <c r="U104" s="14" t="s">
        <v>727</v>
      </c>
      <c r="V104" s="14">
        <v>16.943836435065187</v>
      </c>
      <c r="W104" s="14">
        <v>16.608398810818372</v>
      </c>
      <c r="X104" s="14">
        <v>17.276961057107574</v>
      </c>
      <c r="Y104" s="14">
        <v>17.478710478284423</v>
      </c>
      <c r="Z104" s="14">
        <v>9.4283202367755727</v>
      </c>
      <c r="AA104" s="14">
        <v>8.7499806000031022</v>
      </c>
      <c r="AB104" s="14">
        <v>9.2080211486569787</v>
      </c>
      <c r="AC104" s="14"/>
      <c r="AD104" s="16"/>
      <c r="AE104" s="12">
        <v>1750.7649999999996</v>
      </c>
      <c r="AF104" s="12">
        <v>1543.4309999999998</v>
      </c>
      <c r="AG104" s="12">
        <v>1208.0119999999999</v>
      </c>
      <c r="AH104" s="12">
        <v>1208.0119999999999</v>
      </c>
      <c r="AI104" s="12">
        <v>0</v>
      </c>
      <c r="AJ104" s="12">
        <v>335.41899999999998</v>
      </c>
      <c r="AK104" s="12">
        <v>173.34899999999999</v>
      </c>
      <c r="AL104" s="12">
        <v>128.84</v>
      </c>
      <c r="AM104" s="12">
        <v>33.229999999999997</v>
      </c>
      <c r="AN104" s="12">
        <v>86.329000000000008</v>
      </c>
      <c r="AO104" s="12">
        <v>45.103000000000002</v>
      </c>
      <c r="AP104" s="55">
        <v>121.005</v>
      </c>
      <c r="AQ104" s="12">
        <v>0</v>
      </c>
      <c r="AR104" s="12"/>
      <c r="AS104" s="12">
        <v>1750.7649999999996</v>
      </c>
      <c r="AV104" s="89"/>
      <c r="AW104" s="89"/>
      <c r="AX104" s="89"/>
      <c r="AY104" s="102"/>
      <c r="AZ104" s="55"/>
      <c r="BA104" s="55"/>
      <c r="BB104" s="55"/>
      <c r="BC104" s="12"/>
      <c r="BD104" s="40"/>
      <c r="BE104" s="55">
        <v>2604.404</v>
      </c>
      <c r="BF104" s="55">
        <v>2565.7829999999999</v>
      </c>
      <c r="BG104" s="106">
        <v>1057.616</v>
      </c>
      <c r="BH104" s="106">
        <v>1483.3910000000001</v>
      </c>
      <c r="BI104" s="106">
        <v>24.776</v>
      </c>
      <c r="BJ104" s="55">
        <v>38.621000000000095</v>
      </c>
    </row>
    <row r="105" spans="1:62" ht="11.25" customHeight="1">
      <c r="A105" s="67"/>
      <c r="B105" s="67" t="s">
        <v>336</v>
      </c>
      <c r="C105" s="12">
        <v>76807.415999999997</v>
      </c>
      <c r="D105" s="12">
        <v>49239.636000000006</v>
      </c>
      <c r="E105" s="12">
        <v>37922.422000000006</v>
      </c>
      <c r="F105" s="12">
        <v>10297.849</v>
      </c>
      <c r="G105" s="12">
        <v>27624.573000000004</v>
      </c>
      <c r="H105" s="12">
        <v>11317.214</v>
      </c>
      <c r="I105" s="12">
        <v>1638.5930000000001</v>
      </c>
      <c r="J105" s="12">
        <v>7182.0129999999999</v>
      </c>
      <c r="K105" s="12">
        <v>2496.6080000000002</v>
      </c>
      <c r="L105" s="12">
        <v>16355.361000000001</v>
      </c>
      <c r="M105" s="12">
        <v>15955.19</v>
      </c>
      <c r="N105" s="55">
        <v>11212.419</v>
      </c>
      <c r="O105" s="12">
        <v>1996.4659999999999</v>
      </c>
      <c r="P105" s="12"/>
      <c r="Q105" s="14">
        <v>10.505357972204143</v>
      </c>
      <c r="R105" s="14">
        <v>13.71601528492209</v>
      </c>
      <c r="S105" s="14">
        <v>12.929034437726578</v>
      </c>
      <c r="T105" s="14">
        <v>18.553699903737179</v>
      </c>
      <c r="U105" s="14">
        <v>10.832279651888193</v>
      </c>
      <c r="V105" s="14">
        <v>16.35307947698082</v>
      </c>
      <c r="W105" s="14">
        <v>15.893025296702721</v>
      </c>
      <c r="X105" s="14">
        <v>17.354772262316985</v>
      </c>
      <c r="Y105" s="14">
        <v>13.773447813994027</v>
      </c>
      <c r="Z105" s="14">
        <v>4.4818943464470147</v>
      </c>
      <c r="AA105" s="14">
        <v>4.3359182811361068</v>
      </c>
      <c r="AB105" s="14">
        <v>5.1919929142854908</v>
      </c>
      <c r="AC105" s="14">
        <v>0.44203106889874411</v>
      </c>
      <c r="AD105" s="16"/>
      <c r="AE105" s="12">
        <v>8068.8940000000002</v>
      </c>
      <c r="AF105" s="12">
        <v>6753.7160000000013</v>
      </c>
      <c r="AG105" s="12">
        <v>4903.0030000000006</v>
      </c>
      <c r="AH105" s="12">
        <v>1910.6320000000001</v>
      </c>
      <c r="AI105" s="12">
        <v>2992.3710000000001</v>
      </c>
      <c r="AJ105" s="12">
        <v>1850.7130000000002</v>
      </c>
      <c r="AK105" s="12">
        <v>260.42200000000003</v>
      </c>
      <c r="AL105" s="12">
        <v>1246.422</v>
      </c>
      <c r="AM105" s="12">
        <v>343.86900000000003</v>
      </c>
      <c r="AN105" s="12">
        <v>733.03</v>
      </c>
      <c r="AO105" s="12">
        <v>691.80399999999997</v>
      </c>
      <c r="AP105" s="55">
        <v>582.14800000000002</v>
      </c>
      <c r="AQ105" s="12">
        <v>8.8249999999999993</v>
      </c>
      <c r="AR105" s="12"/>
      <c r="AS105" s="12">
        <v>8068.8940000000002</v>
      </c>
      <c r="AV105" s="89"/>
      <c r="AW105" s="89"/>
      <c r="AX105" s="89"/>
      <c r="AY105" s="102"/>
      <c r="AZ105" s="55"/>
      <c r="BA105" s="55"/>
      <c r="BB105" s="55"/>
      <c r="BC105" s="12"/>
      <c r="BD105" s="40"/>
      <c r="BE105" s="55">
        <v>2966.3220000000001</v>
      </c>
      <c r="BF105" s="55">
        <v>2881.0320000000002</v>
      </c>
      <c r="BG105" s="106">
        <v>1345.18</v>
      </c>
      <c r="BH105" s="106">
        <v>1535.943</v>
      </c>
      <c r="BI105" s="106">
        <v>-9.0999999999999998E-2</v>
      </c>
      <c r="BJ105" s="55">
        <v>85.289999999999964</v>
      </c>
    </row>
    <row r="106" spans="1:62" ht="11.25" customHeight="1">
      <c r="A106" s="67"/>
      <c r="B106" s="67" t="s">
        <v>337</v>
      </c>
      <c r="C106" s="12">
        <v>18668.669999999998</v>
      </c>
      <c r="D106" s="12">
        <v>10757.189</v>
      </c>
      <c r="E106" s="12">
        <v>7180.9080000000004</v>
      </c>
      <c r="F106" s="12">
        <v>7180.9080000000004</v>
      </c>
      <c r="G106" s="12">
        <v>0</v>
      </c>
      <c r="H106" s="12">
        <v>3576.2809999999999</v>
      </c>
      <c r="I106" s="12">
        <v>890.26099999999997</v>
      </c>
      <c r="J106" s="12">
        <v>2125.3710000000001</v>
      </c>
      <c r="K106" s="12">
        <v>560.649</v>
      </c>
      <c r="L106" s="12">
        <v>5773.2890000000007</v>
      </c>
      <c r="M106" s="12">
        <v>5331.9130000000005</v>
      </c>
      <c r="N106" s="55">
        <v>2138.192</v>
      </c>
      <c r="O106" s="12">
        <v>703.08699999999999</v>
      </c>
      <c r="P106" s="12"/>
      <c r="Q106" s="14">
        <v>12.438727557988869</v>
      </c>
      <c r="R106" s="14">
        <v>17.970363819023724</v>
      </c>
      <c r="S106" s="14">
        <v>18.212042265407103</v>
      </c>
      <c r="T106" s="14">
        <v>18.212042265407103</v>
      </c>
      <c r="U106" s="14" t="s">
        <v>727</v>
      </c>
      <c r="V106" s="14">
        <v>17.485091356076325</v>
      </c>
      <c r="W106" s="14">
        <v>21.022262010803573</v>
      </c>
      <c r="X106" s="14">
        <v>16.554944995485492</v>
      </c>
      <c r="Y106" s="14">
        <v>15.394480325479934</v>
      </c>
      <c r="Z106" s="14">
        <v>4.9930291035144778</v>
      </c>
      <c r="AA106" s="14">
        <v>4.5839832720451366</v>
      </c>
      <c r="AB106" s="14">
        <v>4.7131875902631757</v>
      </c>
      <c r="AC106" s="14">
        <v>0.37065114274620348</v>
      </c>
      <c r="AD106" s="16"/>
      <c r="AE106" s="12">
        <v>2322.1450000000004</v>
      </c>
      <c r="AF106" s="12">
        <v>1933.106</v>
      </c>
      <c r="AG106" s="12">
        <v>1307.79</v>
      </c>
      <c r="AH106" s="12">
        <v>1307.79</v>
      </c>
      <c r="AI106" s="12">
        <v>0</v>
      </c>
      <c r="AJ106" s="12">
        <v>625.31599999999992</v>
      </c>
      <c r="AK106" s="12">
        <v>187.15299999999999</v>
      </c>
      <c r="AL106" s="12">
        <v>351.85399999999998</v>
      </c>
      <c r="AM106" s="12">
        <v>86.308999999999997</v>
      </c>
      <c r="AN106" s="12">
        <v>288.262</v>
      </c>
      <c r="AO106" s="12">
        <v>244.41399999999999</v>
      </c>
      <c r="AP106" s="55">
        <v>100.777</v>
      </c>
      <c r="AQ106" s="12">
        <v>2.6059999999999999</v>
      </c>
      <c r="AR106" s="12"/>
      <c r="AS106" s="12">
        <v>2322.1450000000004</v>
      </c>
      <c r="AV106" s="89"/>
      <c r="AW106" s="89"/>
      <c r="AX106" s="89"/>
      <c r="AY106" s="102"/>
      <c r="AZ106" s="55"/>
      <c r="BA106" s="55"/>
      <c r="BB106" s="55"/>
      <c r="BC106" s="12"/>
      <c r="BD106" s="40"/>
      <c r="BE106" s="55">
        <v>7763.5079999999998</v>
      </c>
      <c r="BF106" s="55">
        <v>7651.7049999999999</v>
      </c>
      <c r="BG106" s="106">
        <v>1683.527</v>
      </c>
      <c r="BH106" s="106">
        <v>2236.9499999999998</v>
      </c>
      <c r="BI106" s="106">
        <v>3731.2280000000001</v>
      </c>
      <c r="BJ106" s="55">
        <v>111.80299999999988</v>
      </c>
    </row>
    <row r="107" spans="1:62" ht="11.25" customHeight="1">
      <c r="A107" s="67"/>
      <c r="B107" s="67" t="s">
        <v>338</v>
      </c>
      <c r="C107" s="12">
        <v>18597.159</v>
      </c>
      <c r="D107" s="12">
        <v>11618.456999999999</v>
      </c>
      <c r="E107" s="12">
        <v>7628.2939999999999</v>
      </c>
      <c r="F107" s="12">
        <v>7628.2939999999999</v>
      </c>
      <c r="G107" s="12">
        <v>0</v>
      </c>
      <c r="H107" s="12">
        <v>3990.1629999999996</v>
      </c>
      <c r="I107" s="12">
        <v>1078.5619999999999</v>
      </c>
      <c r="J107" s="12">
        <v>2328.1129999999998</v>
      </c>
      <c r="K107" s="12">
        <v>583.48800000000006</v>
      </c>
      <c r="L107" s="12">
        <v>4918.9369999999999</v>
      </c>
      <c r="M107" s="12">
        <v>4477.5609999999997</v>
      </c>
      <c r="N107" s="55">
        <v>2059.7649999999999</v>
      </c>
      <c r="O107" s="12">
        <v>701.48</v>
      </c>
      <c r="P107" s="12"/>
      <c r="Q107" s="14">
        <v>12.237428308270095</v>
      </c>
      <c r="R107" s="14">
        <v>16.839120719730687</v>
      </c>
      <c r="S107" s="14">
        <v>17.832427538844204</v>
      </c>
      <c r="T107" s="14">
        <v>17.832427538844204</v>
      </c>
      <c r="U107" s="14" t="s">
        <v>727</v>
      </c>
      <c r="V107" s="14">
        <v>14.940141543089844</v>
      </c>
      <c r="W107" s="14">
        <v>13.004537523109475</v>
      </c>
      <c r="X107" s="14">
        <v>15.960436628290811</v>
      </c>
      <c r="Y107" s="14">
        <v>14.447083744652844</v>
      </c>
      <c r="Z107" s="14">
        <v>4.5252866625451809</v>
      </c>
      <c r="AA107" s="14">
        <v>3.9920840832765876</v>
      </c>
      <c r="AB107" s="14">
        <v>4.6982058632902302</v>
      </c>
      <c r="AC107" s="14">
        <v>0.54427781262473629</v>
      </c>
      <c r="AD107" s="16"/>
      <c r="AE107" s="12">
        <v>2275.8139999999999</v>
      </c>
      <c r="AF107" s="12">
        <v>1956.4459999999999</v>
      </c>
      <c r="AG107" s="12">
        <v>1360.31</v>
      </c>
      <c r="AH107" s="12">
        <v>1360.31</v>
      </c>
      <c r="AI107" s="12">
        <v>0</v>
      </c>
      <c r="AJ107" s="12">
        <v>596.13599999999997</v>
      </c>
      <c r="AK107" s="12">
        <v>140.262</v>
      </c>
      <c r="AL107" s="12">
        <v>371.577</v>
      </c>
      <c r="AM107" s="12">
        <v>84.296999999999997</v>
      </c>
      <c r="AN107" s="12">
        <v>222.596</v>
      </c>
      <c r="AO107" s="12">
        <v>178.74799999999999</v>
      </c>
      <c r="AP107" s="55">
        <v>96.772000000000006</v>
      </c>
      <c r="AQ107" s="12">
        <v>3.8180000000000001</v>
      </c>
      <c r="AR107" s="12"/>
      <c r="AS107" s="12">
        <v>2275.8139999999999</v>
      </c>
      <c r="AV107" s="89"/>
      <c r="AW107" s="89"/>
      <c r="AX107" s="89"/>
      <c r="AY107" s="102"/>
      <c r="AZ107" s="55"/>
      <c r="BA107" s="55"/>
      <c r="BB107" s="55"/>
      <c r="BC107" s="12"/>
      <c r="BD107" s="40"/>
      <c r="BE107" s="55">
        <v>2364.6999999999998</v>
      </c>
      <c r="BF107" s="55">
        <v>2290.6289999999999</v>
      </c>
      <c r="BG107" s="106">
        <v>568.87099999999998</v>
      </c>
      <c r="BH107" s="106">
        <v>1659.905</v>
      </c>
      <c r="BI107" s="106">
        <v>61.853000000000002</v>
      </c>
      <c r="BJ107" s="55">
        <v>74.070999999999913</v>
      </c>
    </row>
    <row r="108" spans="1:62" ht="11.25" customHeight="1">
      <c r="A108" s="67"/>
      <c r="B108" s="67" t="s">
        <v>339</v>
      </c>
      <c r="C108" s="12">
        <v>49164.912999999993</v>
      </c>
      <c r="D108" s="12">
        <v>35776.953999999998</v>
      </c>
      <c r="E108" s="12">
        <v>30467.824999999997</v>
      </c>
      <c r="F108" s="12">
        <v>8154.7640000000001</v>
      </c>
      <c r="G108" s="12">
        <v>22313.060999999998</v>
      </c>
      <c r="H108" s="12">
        <v>5309.1289999999999</v>
      </c>
      <c r="I108" s="12">
        <v>1043.7629999999999</v>
      </c>
      <c r="J108" s="12">
        <v>3047.598</v>
      </c>
      <c r="K108" s="12">
        <v>1217.768</v>
      </c>
      <c r="L108" s="12">
        <v>4939.1809999999996</v>
      </c>
      <c r="M108" s="12">
        <v>4497.8049999999994</v>
      </c>
      <c r="N108" s="55">
        <v>8448.7780000000002</v>
      </c>
      <c r="O108" s="12">
        <v>707.96799999999996</v>
      </c>
      <c r="P108" s="12"/>
      <c r="Q108" s="14">
        <v>10.885846579246467</v>
      </c>
      <c r="R108" s="14">
        <v>12.591298297781304</v>
      </c>
      <c r="S108" s="14">
        <v>12.228739662250259</v>
      </c>
      <c r="T108" s="14">
        <v>17.581747307463466</v>
      </c>
      <c r="U108" s="14">
        <v>10.27237365594976</v>
      </c>
      <c r="V108" s="14">
        <v>14.671935829775467</v>
      </c>
      <c r="W108" s="14">
        <v>13.746511420696079</v>
      </c>
      <c r="X108" s="14">
        <v>15.887889413236261</v>
      </c>
      <c r="Y108" s="14">
        <v>12.422070542172236</v>
      </c>
      <c r="Z108" s="14">
        <v>4.6866069496137124</v>
      </c>
      <c r="AA108" s="14">
        <v>4.1716348307674522</v>
      </c>
      <c r="AB108" s="14">
        <v>7.2880835548052039</v>
      </c>
      <c r="AC108" s="14">
        <v>0.46301527752666793</v>
      </c>
      <c r="AD108" s="16"/>
      <c r="AE108" s="12">
        <v>5352.0170000000007</v>
      </c>
      <c r="AF108" s="12">
        <v>4504.7829999999994</v>
      </c>
      <c r="AG108" s="12">
        <v>3725.8309999999997</v>
      </c>
      <c r="AH108" s="12">
        <v>1433.75</v>
      </c>
      <c r="AI108" s="12">
        <v>2292.0809999999997</v>
      </c>
      <c r="AJ108" s="12">
        <v>778.952</v>
      </c>
      <c r="AK108" s="12">
        <v>143.48099999999999</v>
      </c>
      <c r="AL108" s="12">
        <v>484.19900000000001</v>
      </c>
      <c r="AM108" s="12">
        <v>151.27199999999999</v>
      </c>
      <c r="AN108" s="12">
        <v>231.48000000000002</v>
      </c>
      <c r="AO108" s="12">
        <v>187.63200000000001</v>
      </c>
      <c r="AP108" s="55">
        <v>615.75400000000002</v>
      </c>
      <c r="AQ108" s="12">
        <v>3.278</v>
      </c>
      <c r="AR108" s="12"/>
      <c r="AS108" s="12">
        <v>5352.0170000000007</v>
      </c>
      <c r="AV108" s="89"/>
      <c r="AW108" s="89"/>
      <c r="AX108" s="89"/>
      <c r="AY108" s="102"/>
      <c r="AZ108" s="55"/>
      <c r="BA108" s="55"/>
      <c r="BB108" s="55"/>
      <c r="BC108" s="12"/>
      <c r="BD108" s="40"/>
      <c r="BE108" s="55">
        <v>2523.056</v>
      </c>
      <c r="BF108" s="55">
        <v>2467.5440000000003</v>
      </c>
      <c r="BG108" s="106">
        <v>623.46600000000001</v>
      </c>
      <c r="BH108" s="106">
        <v>1821.086</v>
      </c>
      <c r="BI108" s="106">
        <v>22.992000000000001</v>
      </c>
      <c r="BJ108" s="55">
        <v>55.511999999999716</v>
      </c>
    </row>
    <row r="109" spans="1:62" ht="11.25" customHeight="1">
      <c r="A109" s="67"/>
      <c r="B109" s="67" t="s">
        <v>340</v>
      </c>
      <c r="C109" s="12">
        <v>18172.694</v>
      </c>
      <c r="D109" s="12">
        <v>11121.716</v>
      </c>
      <c r="E109" s="12">
        <v>7102.4920000000002</v>
      </c>
      <c r="F109" s="12">
        <v>7102.4920000000002</v>
      </c>
      <c r="G109" s="12">
        <v>0</v>
      </c>
      <c r="H109" s="12">
        <v>4019.2239999999997</v>
      </c>
      <c r="I109" s="12">
        <v>1097.8920000000001</v>
      </c>
      <c r="J109" s="12">
        <v>2305.4059999999999</v>
      </c>
      <c r="K109" s="12">
        <v>615.92600000000004</v>
      </c>
      <c r="L109" s="12">
        <v>4944.0970000000007</v>
      </c>
      <c r="M109" s="12">
        <v>4502.7210000000005</v>
      </c>
      <c r="N109" s="55">
        <v>2106.8809999999999</v>
      </c>
      <c r="O109" s="12">
        <v>689.74300000000005</v>
      </c>
      <c r="P109" s="12"/>
      <c r="Q109" s="14">
        <v>11.726065491445572</v>
      </c>
      <c r="R109" s="14">
        <v>16.254029504080126</v>
      </c>
      <c r="S109" s="14">
        <v>17.098998492360145</v>
      </c>
      <c r="T109" s="14">
        <v>17.098998492360145</v>
      </c>
      <c r="U109" s="14" t="s">
        <v>727</v>
      </c>
      <c r="V109" s="14">
        <v>14.760859310155395</v>
      </c>
      <c r="W109" s="14">
        <v>12.805540071336708</v>
      </c>
      <c r="X109" s="14">
        <v>15.805545747690431</v>
      </c>
      <c r="Y109" s="14">
        <v>14.335975425619313</v>
      </c>
      <c r="Z109" s="14">
        <v>4.5020152314972774</v>
      </c>
      <c r="AA109" s="14">
        <v>3.9695108801988841</v>
      </c>
      <c r="AB109" s="14">
        <v>4.7763020312964999</v>
      </c>
      <c r="AC109" s="14">
        <v>0.43189999753531388</v>
      </c>
      <c r="AD109" s="16"/>
      <c r="AE109" s="12">
        <v>2130.942</v>
      </c>
      <c r="AF109" s="12">
        <v>1807.7269999999999</v>
      </c>
      <c r="AG109" s="12">
        <v>1214.4549999999999</v>
      </c>
      <c r="AH109" s="12">
        <v>1214.4549999999999</v>
      </c>
      <c r="AI109" s="12">
        <v>0</v>
      </c>
      <c r="AJ109" s="12">
        <v>593.27200000000005</v>
      </c>
      <c r="AK109" s="12">
        <v>140.59100000000001</v>
      </c>
      <c r="AL109" s="12">
        <v>364.38200000000001</v>
      </c>
      <c r="AM109" s="12">
        <v>88.299000000000007</v>
      </c>
      <c r="AN109" s="12">
        <v>222.584</v>
      </c>
      <c r="AO109" s="12">
        <v>178.73600000000002</v>
      </c>
      <c r="AP109" s="55">
        <v>100.631</v>
      </c>
      <c r="AQ109" s="12">
        <v>2.9790000000000001</v>
      </c>
      <c r="AR109" s="12"/>
      <c r="AS109" s="12">
        <v>2130.942</v>
      </c>
      <c r="AV109" s="89"/>
      <c r="AW109" s="89"/>
      <c r="AX109" s="89"/>
      <c r="AY109" s="102"/>
      <c r="AZ109" s="55"/>
      <c r="BA109" s="55"/>
      <c r="BB109" s="55"/>
      <c r="BC109" s="12"/>
      <c r="BD109" s="40"/>
      <c r="BE109" s="55">
        <v>5008.9229999999998</v>
      </c>
      <c r="BF109" s="55">
        <v>4913.3369999999995</v>
      </c>
      <c r="BG109" s="106">
        <v>510.005</v>
      </c>
      <c r="BH109" s="106">
        <v>1817.2739999999999</v>
      </c>
      <c r="BI109" s="106">
        <v>2586.058</v>
      </c>
      <c r="BJ109" s="55">
        <v>95.58600000000024</v>
      </c>
    </row>
    <row r="110" spans="1:62" ht="11.25" customHeight="1">
      <c r="A110" s="67"/>
      <c r="B110" s="67" t="s">
        <v>341</v>
      </c>
      <c r="C110" s="12">
        <v>18147.187000000002</v>
      </c>
      <c r="D110" s="12">
        <v>11155.295</v>
      </c>
      <c r="E110" s="12">
        <v>7016.9870000000001</v>
      </c>
      <c r="F110" s="12">
        <v>7016.9870000000001</v>
      </c>
      <c r="G110" s="12">
        <v>0</v>
      </c>
      <c r="H110" s="12">
        <v>4138.308</v>
      </c>
      <c r="I110" s="12">
        <v>1023.818</v>
      </c>
      <c r="J110" s="12">
        <v>2503.4</v>
      </c>
      <c r="K110" s="12">
        <v>611.09</v>
      </c>
      <c r="L110" s="12">
        <v>4945.3680000000004</v>
      </c>
      <c r="M110" s="12">
        <v>4503.9920000000002</v>
      </c>
      <c r="N110" s="55">
        <v>2046.5239999999999</v>
      </c>
      <c r="O110" s="12">
        <v>665.14</v>
      </c>
      <c r="P110" s="12"/>
      <c r="Q110" s="14">
        <v>11.786559536748037</v>
      </c>
      <c r="R110" s="14">
        <v>16.292056821446678</v>
      </c>
      <c r="S110" s="14">
        <v>17.010221053566152</v>
      </c>
      <c r="T110" s="14">
        <v>17.010221053566152</v>
      </c>
      <c r="U110" s="14" t="s">
        <v>727</v>
      </c>
      <c r="V110" s="14">
        <v>15.074325062320156</v>
      </c>
      <c r="W110" s="14">
        <v>13.508064909974236</v>
      </c>
      <c r="X110" s="14">
        <v>15.909123591914994</v>
      </c>
      <c r="Y110" s="14">
        <v>14.2785841692713</v>
      </c>
      <c r="Z110" s="14">
        <v>4.5315131250090985</v>
      </c>
      <c r="AA110" s="14">
        <v>4.0020497372109007</v>
      </c>
      <c r="AB110" s="14">
        <v>4.7593871364323119</v>
      </c>
      <c r="AC110" s="14">
        <v>0.41870884325104496</v>
      </c>
      <c r="AD110" s="16"/>
      <c r="AE110" s="12">
        <v>2138.9290000000001</v>
      </c>
      <c r="AF110" s="12">
        <v>1817.4270000000001</v>
      </c>
      <c r="AG110" s="12">
        <v>1193.605</v>
      </c>
      <c r="AH110" s="12">
        <v>1193.605</v>
      </c>
      <c r="AI110" s="12">
        <v>0</v>
      </c>
      <c r="AJ110" s="12">
        <v>623.822</v>
      </c>
      <c r="AK110" s="12">
        <v>138.298</v>
      </c>
      <c r="AL110" s="12">
        <v>398.26900000000001</v>
      </c>
      <c r="AM110" s="12">
        <v>87.254999999999995</v>
      </c>
      <c r="AN110" s="12">
        <v>224.09999999999997</v>
      </c>
      <c r="AO110" s="12">
        <v>180.25199999999998</v>
      </c>
      <c r="AP110" s="55">
        <v>97.402000000000001</v>
      </c>
      <c r="AQ110" s="12">
        <v>2.7850000000000001</v>
      </c>
      <c r="AR110" s="12"/>
      <c r="AS110" s="12">
        <v>2138.9290000000001</v>
      </c>
      <c r="AV110" s="89"/>
      <c r="AW110" s="89"/>
      <c r="AX110" s="89"/>
      <c r="AY110" s="102"/>
      <c r="AZ110" s="55"/>
      <c r="BA110" s="55"/>
      <c r="BB110" s="55"/>
      <c r="BC110" s="12"/>
      <c r="BD110" s="40"/>
      <c r="BE110" s="55">
        <v>2123.509</v>
      </c>
      <c r="BF110" s="55">
        <v>2126.0679999999998</v>
      </c>
      <c r="BG110" s="106">
        <v>545.95799999999997</v>
      </c>
      <c r="BH110" s="106">
        <v>1560.999</v>
      </c>
      <c r="BI110" s="106">
        <v>19.111000000000001</v>
      </c>
      <c r="BJ110" s="55">
        <v>-2.5589999999997417</v>
      </c>
    </row>
    <row r="111" spans="1:62" ht="11.25" customHeight="1">
      <c r="A111" s="67"/>
      <c r="B111" s="67" t="s">
        <v>342</v>
      </c>
      <c r="C111" s="12">
        <v>58867.433999999994</v>
      </c>
      <c r="D111" s="12">
        <v>41219.958999999995</v>
      </c>
      <c r="E111" s="12">
        <v>33621.748999999996</v>
      </c>
      <c r="F111" s="12">
        <v>8998.6910000000007</v>
      </c>
      <c r="G111" s="12">
        <v>24623.058000000001</v>
      </c>
      <c r="H111" s="12">
        <v>7598.21</v>
      </c>
      <c r="I111" s="12">
        <v>1478.557</v>
      </c>
      <c r="J111" s="12">
        <v>4438.8050000000003</v>
      </c>
      <c r="K111" s="12">
        <v>1680.848</v>
      </c>
      <c r="L111" s="12">
        <v>9091.2129999999997</v>
      </c>
      <c r="M111" s="12">
        <v>8649.8369999999995</v>
      </c>
      <c r="N111" s="55">
        <v>8556.2620000000006</v>
      </c>
      <c r="O111" s="12">
        <v>642.46</v>
      </c>
      <c r="P111" s="12"/>
      <c r="Q111" s="14">
        <v>10.426922974084448</v>
      </c>
      <c r="R111" s="14">
        <v>12.627615665508063</v>
      </c>
      <c r="S111" s="14">
        <v>12.090650013477884</v>
      </c>
      <c r="T111" s="14">
        <v>17.065993265020431</v>
      </c>
      <c r="U111" s="14">
        <v>10.272371530782241</v>
      </c>
      <c r="V111" s="14">
        <v>15.003665336967522</v>
      </c>
      <c r="W111" s="14">
        <v>15.046427023104284</v>
      </c>
      <c r="X111" s="14">
        <v>15.845503463206875</v>
      </c>
      <c r="Y111" s="14">
        <v>12.74291310100616</v>
      </c>
      <c r="Z111" s="14">
        <v>4.3280583130105965</v>
      </c>
      <c r="AA111" s="14">
        <v>4.0419836813109891</v>
      </c>
      <c r="AB111" s="14">
        <v>6.305218330153985</v>
      </c>
      <c r="AC111" s="14">
        <v>0.50789154188587604</v>
      </c>
      <c r="AD111" s="16"/>
      <c r="AE111" s="12">
        <v>6138.061999999999</v>
      </c>
      <c r="AF111" s="12">
        <v>5205.098</v>
      </c>
      <c r="AG111" s="12">
        <v>4065.0879999999997</v>
      </c>
      <c r="AH111" s="12">
        <v>1535.7159999999999</v>
      </c>
      <c r="AI111" s="12">
        <v>2529.3719999999994</v>
      </c>
      <c r="AJ111" s="12">
        <v>1140.01</v>
      </c>
      <c r="AK111" s="12">
        <v>222.47</v>
      </c>
      <c r="AL111" s="12">
        <v>703.351</v>
      </c>
      <c r="AM111" s="12">
        <v>214.18899999999999</v>
      </c>
      <c r="AN111" s="12">
        <v>393.47300000000001</v>
      </c>
      <c r="AO111" s="12">
        <v>349.625</v>
      </c>
      <c r="AP111" s="55">
        <v>539.49099999999999</v>
      </c>
      <c r="AQ111" s="12">
        <v>3.2629999999999999</v>
      </c>
      <c r="AR111" s="12"/>
      <c r="AS111" s="12">
        <v>6138.061999999999</v>
      </c>
      <c r="AV111" s="89"/>
      <c r="AW111" s="89"/>
      <c r="AX111" s="89"/>
      <c r="AY111" s="102"/>
      <c r="AZ111" s="55"/>
      <c r="BA111" s="55"/>
      <c r="BB111" s="55"/>
      <c r="BC111" s="12"/>
      <c r="BD111" s="40"/>
      <c r="BE111" s="55">
        <v>2410.4160000000002</v>
      </c>
      <c r="BF111" s="55">
        <v>2347.6560000000004</v>
      </c>
      <c r="BG111" s="106">
        <v>707.78099999999995</v>
      </c>
      <c r="BH111" s="106">
        <v>1624.144</v>
      </c>
      <c r="BI111" s="106">
        <v>15.731</v>
      </c>
      <c r="BJ111" s="106">
        <v>62.759999999999764</v>
      </c>
    </row>
    <row r="112" spans="1:62" ht="11.25" customHeight="1">
      <c r="A112" s="67"/>
      <c r="B112" s="67" t="s">
        <v>343</v>
      </c>
      <c r="C112" s="12">
        <v>19785.605000000007</v>
      </c>
      <c r="D112" s="12">
        <v>12706.685000000001</v>
      </c>
      <c r="E112" s="12">
        <v>8604.1290000000008</v>
      </c>
      <c r="F112" s="12">
        <v>8604.1290000000008</v>
      </c>
      <c r="G112" s="12">
        <v>0</v>
      </c>
      <c r="H112" s="12">
        <v>4102.5560000000005</v>
      </c>
      <c r="I112" s="12">
        <v>1041.52</v>
      </c>
      <c r="J112" s="12">
        <v>2465.1860000000001</v>
      </c>
      <c r="K112" s="12">
        <v>595.85</v>
      </c>
      <c r="L112" s="12">
        <v>5015.6600000000008</v>
      </c>
      <c r="M112" s="12">
        <v>4574.2840000000006</v>
      </c>
      <c r="N112" s="55">
        <v>2063.2600000000002</v>
      </c>
      <c r="O112" s="12">
        <v>638.36599999999999</v>
      </c>
      <c r="P112" s="12"/>
      <c r="Q112" s="14">
        <v>12.306472306507681</v>
      </c>
      <c r="R112" s="14">
        <v>16.560117764782863</v>
      </c>
      <c r="S112" s="14">
        <v>17.114922382033086</v>
      </c>
      <c r="T112" s="14">
        <v>17.114922382033086</v>
      </c>
      <c r="U112" s="14" t="s">
        <v>727</v>
      </c>
      <c r="V112" s="14">
        <v>15.396547908182118</v>
      </c>
      <c r="W112" s="14">
        <v>14.638125048006758</v>
      </c>
      <c r="X112" s="14">
        <v>15.949506446978038</v>
      </c>
      <c r="Y112" s="14">
        <v>14.434505328522279</v>
      </c>
      <c r="Z112" s="14">
        <v>4.4510592823277486</v>
      </c>
      <c r="AA112" s="14">
        <v>3.9219689901195469</v>
      </c>
      <c r="AB112" s="14">
        <v>5.206227038763898</v>
      </c>
      <c r="AC112" s="14">
        <v>0.4083864115570065</v>
      </c>
      <c r="AD112" s="16"/>
      <c r="AE112" s="12">
        <v>2434.91</v>
      </c>
      <c r="AF112" s="12">
        <v>2104.2419999999997</v>
      </c>
      <c r="AG112" s="12">
        <v>1472.59</v>
      </c>
      <c r="AH112" s="12">
        <v>1472.59</v>
      </c>
      <c r="AI112" s="12">
        <v>0</v>
      </c>
      <c r="AJ112" s="12">
        <v>631.65200000000004</v>
      </c>
      <c r="AK112" s="12">
        <v>152.459</v>
      </c>
      <c r="AL112" s="12">
        <v>393.185</v>
      </c>
      <c r="AM112" s="12">
        <v>86.007999999999996</v>
      </c>
      <c r="AN112" s="12">
        <v>223.25</v>
      </c>
      <c r="AO112" s="12">
        <v>179.40200000000002</v>
      </c>
      <c r="AP112" s="55">
        <v>107.41800000000001</v>
      </c>
      <c r="AQ112" s="12">
        <v>2.6070000000000002</v>
      </c>
      <c r="AR112" s="12"/>
      <c r="AS112" s="12">
        <v>2434.91</v>
      </c>
      <c r="AV112" s="89"/>
      <c r="AW112" s="89"/>
      <c r="AX112" s="89"/>
      <c r="AY112" s="102"/>
      <c r="AZ112" s="55"/>
      <c r="BA112" s="55"/>
      <c r="BB112" s="55"/>
      <c r="BC112" s="12"/>
      <c r="BD112" s="40"/>
      <c r="BE112" s="55">
        <v>5677.1360000000004</v>
      </c>
      <c r="BF112" s="55">
        <v>5619.924</v>
      </c>
      <c r="BG112" s="106">
        <v>835.62699999999995</v>
      </c>
      <c r="BH112" s="106">
        <v>1996.991</v>
      </c>
      <c r="BI112" s="106">
        <v>2787.306</v>
      </c>
      <c r="BJ112" s="55">
        <v>57.212000000000444</v>
      </c>
    </row>
    <row r="113" spans="1:62" ht="11.25" customHeight="1">
      <c r="A113" s="67"/>
      <c r="B113" s="67" t="s">
        <v>344</v>
      </c>
      <c r="C113" s="12">
        <v>17376.403000000002</v>
      </c>
      <c r="D113" s="12">
        <v>10716.706</v>
      </c>
      <c r="E113" s="12">
        <v>6617.3530000000001</v>
      </c>
      <c r="F113" s="12">
        <v>6617.3530000000001</v>
      </c>
      <c r="G113" s="12">
        <v>0</v>
      </c>
      <c r="H113" s="12">
        <v>4099.3530000000001</v>
      </c>
      <c r="I113" s="12">
        <v>1001.242</v>
      </c>
      <c r="J113" s="12">
        <v>2493.877</v>
      </c>
      <c r="K113" s="12">
        <v>604.23400000000004</v>
      </c>
      <c r="L113" s="12">
        <v>4944.4740000000002</v>
      </c>
      <c r="M113" s="12">
        <v>4503.098</v>
      </c>
      <c r="N113" s="55">
        <v>1715.223</v>
      </c>
      <c r="O113" s="12">
        <v>641.77800000000002</v>
      </c>
      <c r="P113" s="12"/>
      <c r="Q113" s="14">
        <v>11.675932009633982</v>
      </c>
      <c r="R113" s="14">
        <v>16.108933099405732</v>
      </c>
      <c r="S113" s="14">
        <v>16.68003807564747</v>
      </c>
      <c r="T113" s="14">
        <v>16.68003807564747</v>
      </c>
      <c r="U113" s="14" t="s">
        <v>727</v>
      </c>
      <c r="V113" s="14">
        <v>15.187030733874343</v>
      </c>
      <c r="W113" s="14">
        <v>14.237517003881178</v>
      </c>
      <c r="X113" s="14">
        <v>15.771186790687752</v>
      </c>
      <c r="Y113" s="14">
        <v>14.349407679806166</v>
      </c>
      <c r="Z113" s="14">
        <v>4.5415144260036557</v>
      </c>
      <c r="AA113" s="14">
        <v>4.0129262121321814</v>
      </c>
      <c r="AB113" s="14">
        <v>4.5449483828050345</v>
      </c>
      <c r="AC113" s="14">
        <v>0.39421731502170526</v>
      </c>
      <c r="AD113" s="11"/>
      <c r="AE113" s="12">
        <v>2028.857</v>
      </c>
      <c r="AF113" s="12">
        <v>1726.347</v>
      </c>
      <c r="AG113" s="12">
        <v>1103.777</v>
      </c>
      <c r="AH113" s="12">
        <v>1103.777</v>
      </c>
      <c r="AI113" s="12">
        <v>0</v>
      </c>
      <c r="AJ113" s="12">
        <v>622.56999999999994</v>
      </c>
      <c r="AK113" s="12">
        <v>142.55199999999999</v>
      </c>
      <c r="AL113" s="12">
        <v>393.31400000000002</v>
      </c>
      <c r="AM113" s="12">
        <v>86.703999999999994</v>
      </c>
      <c r="AN113" s="12">
        <v>224.55400000000003</v>
      </c>
      <c r="AO113" s="12">
        <v>180.70600000000002</v>
      </c>
      <c r="AP113" s="55">
        <v>77.956000000000003</v>
      </c>
      <c r="AQ113" s="12">
        <v>2.5299999999999998</v>
      </c>
      <c r="AR113" s="12"/>
      <c r="AS113" s="12">
        <v>2028.857</v>
      </c>
      <c r="AV113" s="89"/>
      <c r="AW113" s="89"/>
      <c r="AX113" s="89"/>
      <c r="AY113" s="102"/>
      <c r="AZ113" s="55"/>
      <c r="BA113" s="55"/>
      <c r="BB113" s="55"/>
      <c r="BC113" s="12"/>
      <c r="BD113" s="40"/>
      <c r="BE113" s="55">
        <v>417.18</v>
      </c>
      <c r="BF113" s="55">
        <v>347.08199999999999</v>
      </c>
      <c r="BG113" s="106">
        <v>202.863</v>
      </c>
      <c r="BH113" s="106">
        <v>127.96599999999999</v>
      </c>
      <c r="BI113" s="106">
        <v>16.253</v>
      </c>
      <c r="BJ113" s="55">
        <v>70.098000000000013</v>
      </c>
    </row>
    <row r="114" spans="1:62" ht="11.25" customHeight="1">
      <c r="B114" s="67" t="s">
        <v>345</v>
      </c>
      <c r="C114" s="12">
        <v>49245.496999999988</v>
      </c>
      <c r="D114" s="12">
        <v>36562.192999999999</v>
      </c>
      <c r="E114" s="12">
        <v>31105.582999999999</v>
      </c>
      <c r="F114" s="12">
        <v>7263.5159999999996</v>
      </c>
      <c r="G114" s="12">
        <v>23842.066999999999</v>
      </c>
      <c r="H114" s="12">
        <v>5456.61</v>
      </c>
      <c r="I114" s="12">
        <v>1033.759</v>
      </c>
      <c r="J114" s="12">
        <v>3175.4259999999999</v>
      </c>
      <c r="K114" s="12">
        <v>1247.425</v>
      </c>
      <c r="L114" s="12">
        <v>4909.2790000000005</v>
      </c>
      <c r="M114" s="12">
        <v>4467.9030000000002</v>
      </c>
      <c r="N114" s="55">
        <v>7774.0249999999996</v>
      </c>
      <c r="O114" s="12">
        <v>662.51199999999994</v>
      </c>
      <c r="P114" s="12"/>
      <c r="Q114" s="14">
        <v>10.562421575316829</v>
      </c>
      <c r="R114" s="14">
        <v>12.289938407140951</v>
      </c>
      <c r="S114" s="14">
        <v>11.821205858768185</v>
      </c>
      <c r="T114" s="14">
        <v>16.905159980373146</v>
      </c>
      <c r="U114" s="14">
        <v>10.272372777075075</v>
      </c>
      <c r="V114" s="14">
        <v>14.961963563457898</v>
      </c>
      <c r="W114" s="14">
        <v>14.484130246991803</v>
      </c>
      <c r="X114" s="14">
        <v>16.104295927538541</v>
      </c>
      <c r="Y114" s="14">
        <v>12.450047097019862</v>
      </c>
      <c r="Z114" s="14">
        <v>4.5736247624141946</v>
      </c>
      <c r="AA114" s="14">
        <v>4.0440448237125999</v>
      </c>
      <c r="AB114" s="14">
        <v>6.2196095330282581</v>
      </c>
      <c r="AC114" s="14">
        <v>0.37855918081483814</v>
      </c>
      <c r="AE114" s="12">
        <v>5201.5170000000007</v>
      </c>
      <c r="AF114" s="12">
        <v>4493.4710000000005</v>
      </c>
      <c r="AG114" s="12">
        <v>3677.0550000000003</v>
      </c>
      <c r="AH114" s="12">
        <v>1227.9090000000001</v>
      </c>
      <c r="AI114" s="12">
        <v>2449.1460000000002</v>
      </c>
      <c r="AJ114" s="12">
        <v>816.41599999999994</v>
      </c>
      <c r="AK114" s="12">
        <v>149.73099999999999</v>
      </c>
      <c r="AL114" s="12">
        <v>511.38</v>
      </c>
      <c r="AM114" s="12">
        <v>155.30500000000001</v>
      </c>
      <c r="AN114" s="12">
        <v>224.53199999999998</v>
      </c>
      <c r="AO114" s="12">
        <v>180.684</v>
      </c>
      <c r="AP114" s="55">
        <v>483.51400000000001</v>
      </c>
      <c r="AQ114" s="12">
        <v>2.508</v>
      </c>
      <c r="AR114" s="12"/>
      <c r="AS114" s="12">
        <v>5201.5170000000007</v>
      </c>
      <c r="AV114" s="89"/>
      <c r="AW114" s="89"/>
      <c r="AX114" s="89"/>
      <c r="AY114" s="89"/>
      <c r="AZ114" s="55"/>
      <c r="BA114" s="55"/>
      <c r="BB114" s="55"/>
      <c r="BC114" s="12"/>
      <c r="BE114" s="55">
        <v>4256.0259999999998</v>
      </c>
      <c r="BF114" s="55">
        <v>4179.8279999999995</v>
      </c>
      <c r="BG114" s="106">
        <v>936.75900000000001</v>
      </c>
      <c r="BH114" s="106">
        <v>3234.5659999999998</v>
      </c>
      <c r="BI114" s="106">
        <v>8.5030000000000001</v>
      </c>
      <c r="BJ114" s="55">
        <v>76.19800000000032</v>
      </c>
    </row>
    <row r="115" spans="1:62" ht="11.25" customHeight="1">
      <c r="B115" s="67" t="s">
        <v>346</v>
      </c>
      <c r="C115" s="12">
        <v>18670.485000000001</v>
      </c>
      <c r="D115" s="12">
        <v>11520.476999999999</v>
      </c>
      <c r="E115" s="12">
        <v>7270.7510000000002</v>
      </c>
      <c r="F115" s="12">
        <v>7270.7510000000002</v>
      </c>
      <c r="G115" s="12">
        <v>0</v>
      </c>
      <c r="H115" s="12">
        <v>4249.7259999999997</v>
      </c>
      <c r="I115" s="12">
        <v>1039.1199999999999</v>
      </c>
      <c r="J115" s="12">
        <v>2598.518</v>
      </c>
      <c r="K115" s="12">
        <v>612.08799999999997</v>
      </c>
      <c r="L115" s="12">
        <v>4990.1260000000002</v>
      </c>
      <c r="M115" s="12">
        <v>4548.75</v>
      </c>
      <c r="N115" s="55">
        <v>2159.8820000000001</v>
      </c>
      <c r="O115" s="12">
        <v>696.87800000000004</v>
      </c>
      <c r="P115" s="12"/>
      <c r="Q115" s="14">
        <v>11.821053389882479</v>
      </c>
      <c r="R115" s="14">
        <v>16.242001090753451</v>
      </c>
      <c r="S115" s="14">
        <v>16.697793666706506</v>
      </c>
      <c r="T115" s="14">
        <v>16.697793666706506</v>
      </c>
      <c r="U115" s="14" t="s">
        <v>727</v>
      </c>
      <c r="V115" s="14">
        <v>15.462196856926777</v>
      </c>
      <c r="W115" s="14">
        <v>13.834398337054433</v>
      </c>
      <c r="X115" s="14">
        <v>16.282742701801567</v>
      </c>
      <c r="Y115" s="14">
        <v>14.742161257858347</v>
      </c>
      <c r="Z115" s="14">
        <v>4.5403061966771983</v>
      </c>
      <c r="AA115" s="14">
        <v>4.0169057433360811</v>
      </c>
      <c r="AB115" s="14">
        <v>5.0616191069697329</v>
      </c>
      <c r="AC115" s="14">
        <v>0.2961780971705234</v>
      </c>
      <c r="AE115" s="12">
        <v>2207.0479999999998</v>
      </c>
      <c r="AF115" s="12">
        <v>1871.1560000000002</v>
      </c>
      <c r="AG115" s="12">
        <v>1214.0550000000001</v>
      </c>
      <c r="AH115" s="12">
        <v>1214.0550000000001</v>
      </c>
      <c r="AI115" s="12">
        <v>0</v>
      </c>
      <c r="AJ115" s="12">
        <v>657.101</v>
      </c>
      <c r="AK115" s="12">
        <v>143.756</v>
      </c>
      <c r="AL115" s="12">
        <v>423.11</v>
      </c>
      <c r="AM115" s="12">
        <v>90.234999999999999</v>
      </c>
      <c r="AN115" s="12">
        <v>226.56700000000001</v>
      </c>
      <c r="AO115" s="12">
        <v>182.71899999999999</v>
      </c>
      <c r="AP115" s="55">
        <v>109.325</v>
      </c>
      <c r="AQ115" s="12">
        <v>2.0640000000000001</v>
      </c>
      <c r="AR115" s="12"/>
      <c r="AS115" s="12">
        <v>2207.0479999999998</v>
      </c>
      <c r="AV115" s="89"/>
      <c r="AW115" s="89"/>
      <c r="AX115" s="89"/>
      <c r="AY115" s="89"/>
      <c r="AZ115" s="55"/>
      <c r="BA115" s="55"/>
      <c r="BB115" s="55"/>
      <c r="BC115" s="12"/>
      <c r="BE115" s="55">
        <v>5239.0029999999997</v>
      </c>
      <c r="BF115" s="55">
        <v>5095.174</v>
      </c>
      <c r="BG115" s="106">
        <v>845.67899999999997</v>
      </c>
      <c r="BH115" s="106">
        <v>1586.5619999999999</v>
      </c>
      <c r="BI115" s="106">
        <v>2662.933</v>
      </c>
      <c r="BJ115" s="55">
        <v>143.82899999999972</v>
      </c>
    </row>
    <row r="116" spans="1:62" ht="11.25" customHeight="1">
      <c r="B116" s="67" t="s">
        <v>347</v>
      </c>
      <c r="C116" s="12">
        <v>22415.551000000007</v>
      </c>
      <c r="D116" s="12">
        <v>11401.184000000001</v>
      </c>
      <c r="E116" s="12">
        <v>7161.0079999999998</v>
      </c>
      <c r="F116" s="12">
        <v>7161.0079999999998</v>
      </c>
      <c r="G116" s="12">
        <v>0</v>
      </c>
      <c r="H116" s="12">
        <v>4240.1759999999995</v>
      </c>
      <c r="I116" s="12">
        <v>1061.94</v>
      </c>
      <c r="J116" s="12">
        <v>2545.9369999999999</v>
      </c>
      <c r="K116" s="12">
        <v>632.29899999999998</v>
      </c>
      <c r="L116" s="12">
        <v>8726.8649999999998</v>
      </c>
      <c r="M116" s="12">
        <v>8285.4889999999996</v>
      </c>
      <c r="N116" s="55">
        <v>2287.502</v>
      </c>
      <c r="O116" s="12">
        <v>698.822</v>
      </c>
      <c r="P116" s="12"/>
      <c r="Q116" s="14">
        <v>10.40340699186917</v>
      </c>
      <c r="R116" s="14">
        <v>16.354397929197528</v>
      </c>
      <c r="S116" s="14">
        <v>16.867080723831059</v>
      </c>
      <c r="T116" s="14">
        <v>16.867080723831059</v>
      </c>
      <c r="U116" s="14" t="s">
        <v>727</v>
      </c>
      <c r="V116" s="14">
        <v>15.488555192048633</v>
      </c>
      <c r="W116" s="14">
        <v>13.533156298849274</v>
      </c>
      <c r="X116" s="14">
        <v>16.42951102089329</v>
      </c>
      <c r="Y116" s="14">
        <v>14.983892114331985</v>
      </c>
      <c r="Z116" s="14">
        <v>4.0768592157664862</v>
      </c>
      <c r="AA116" s="14">
        <v>3.7648230538957925</v>
      </c>
      <c r="AB116" s="14">
        <v>4.8788591223089641</v>
      </c>
      <c r="AC116" s="14">
        <v>0.31209664263574988</v>
      </c>
      <c r="AE116" s="12">
        <v>2331.9810000000002</v>
      </c>
      <c r="AF116" s="12">
        <v>1864.595</v>
      </c>
      <c r="AG116" s="12">
        <v>1207.8530000000001</v>
      </c>
      <c r="AH116" s="12">
        <v>1207.8530000000001</v>
      </c>
      <c r="AI116" s="12">
        <v>0</v>
      </c>
      <c r="AJ116" s="12">
        <v>656.74199999999996</v>
      </c>
      <c r="AK116" s="12">
        <v>143.714</v>
      </c>
      <c r="AL116" s="12">
        <v>418.28500000000003</v>
      </c>
      <c r="AM116" s="12">
        <v>94.742999999999995</v>
      </c>
      <c r="AN116" s="12">
        <v>355.78199999999998</v>
      </c>
      <c r="AO116" s="12">
        <v>311.93399999999997</v>
      </c>
      <c r="AP116" s="55">
        <v>111.604</v>
      </c>
      <c r="AQ116" s="12">
        <v>2.181</v>
      </c>
      <c r="AR116" s="12"/>
      <c r="AS116" s="12">
        <v>2331.9810000000002</v>
      </c>
      <c r="AV116" s="89"/>
      <c r="AW116" s="89"/>
      <c r="AX116" s="89"/>
      <c r="AY116" s="89"/>
      <c r="AZ116" s="55"/>
      <c r="BA116" s="55"/>
      <c r="BB116" s="55"/>
      <c r="BC116" s="12"/>
      <c r="BE116" s="55">
        <v>2262.1489999999999</v>
      </c>
      <c r="BF116" s="55">
        <v>2191.4469999999997</v>
      </c>
      <c r="BG116" s="106">
        <v>597.38599999999997</v>
      </c>
      <c r="BH116" s="106">
        <v>1576.4749999999999</v>
      </c>
      <c r="BI116" s="106">
        <v>17.585999999999999</v>
      </c>
      <c r="BJ116" s="55">
        <v>70.702000000000226</v>
      </c>
    </row>
    <row r="117" spans="1:62" ht="11.25" customHeight="1">
      <c r="B117" s="67" t="s">
        <v>348</v>
      </c>
      <c r="C117" s="12">
        <v>65941.237999999998</v>
      </c>
      <c r="D117" s="12">
        <v>49831.033000000003</v>
      </c>
      <c r="E117" s="12">
        <v>41724.764999999999</v>
      </c>
      <c r="F117" s="12">
        <v>11158.222</v>
      </c>
      <c r="G117" s="12">
        <v>30566.542999999998</v>
      </c>
      <c r="H117" s="12">
        <v>8106.268</v>
      </c>
      <c r="I117" s="12">
        <v>1643.567</v>
      </c>
      <c r="J117" s="12">
        <v>4665.3649999999998</v>
      </c>
      <c r="K117" s="12">
        <v>1797.336</v>
      </c>
      <c r="L117" s="12">
        <v>5500.0219999999999</v>
      </c>
      <c r="M117" s="12">
        <v>5058.6459999999997</v>
      </c>
      <c r="N117" s="55">
        <v>10610.183000000001</v>
      </c>
      <c r="O117" s="12">
        <v>693.18499999999995</v>
      </c>
      <c r="P117" s="12"/>
      <c r="Q117" s="14">
        <v>10.972487353058188</v>
      </c>
      <c r="R117" s="14">
        <v>12.729324716186397</v>
      </c>
      <c r="S117" s="14">
        <v>12.194551605024019</v>
      </c>
      <c r="T117" s="14">
        <v>17.460120438542987</v>
      </c>
      <c r="U117" s="14">
        <v>10.272371985278154</v>
      </c>
      <c r="V117" s="14">
        <v>15.481920903676022</v>
      </c>
      <c r="W117" s="14">
        <v>15.304030806167319</v>
      </c>
      <c r="X117" s="14">
        <v>16.377989717846301</v>
      </c>
      <c r="Y117" s="14">
        <v>13.318656055406446</v>
      </c>
      <c r="Z117" s="14">
        <v>4.8544169459685804</v>
      </c>
      <c r="AA117" s="14">
        <v>4.4111803830511169</v>
      </c>
      <c r="AB117" s="14">
        <v>5.8928861076194439</v>
      </c>
      <c r="AC117" s="14">
        <v>0.37724417002676064</v>
      </c>
      <c r="AE117" s="12">
        <v>7235.3940000000002</v>
      </c>
      <c r="AF117" s="12">
        <v>6343.1540000000005</v>
      </c>
      <c r="AG117" s="12">
        <v>5088.1480000000001</v>
      </c>
      <c r="AH117" s="12">
        <v>1948.239</v>
      </c>
      <c r="AI117" s="12">
        <v>3139.9090000000001</v>
      </c>
      <c r="AJ117" s="12">
        <v>1255.0060000000001</v>
      </c>
      <c r="AK117" s="12">
        <v>251.53200000000001</v>
      </c>
      <c r="AL117" s="12">
        <v>764.09299999999996</v>
      </c>
      <c r="AM117" s="12">
        <v>239.381</v>
      </c>
      <c r="AN117" s="12">
        <v>266.99400000000003</v>
      </c>
      <c r="AO117" s="12">
        <v>223.14600000000002</v>
      </c>
      <c r="AP117" s="55">
        <v>625.24599999999998</v>
      </c>
      <c r="AQ117" s="12">
        <v>2.6150000000000002</v>
      </c>
      <c r="AR117" s="12"/>
      <c r="AS117" s="12">
        <v>7235.3940000000002</v>
      </c>
      <c r="AV117" s="89"/>
      <c r="AW117" s="89"/>
      <c r="AX117" s="89"/>
      <c r="AY117" s="89"/>
      <c r="AZ117" s="55"/>
      <c r="BA117" s="55"/>
      <c r="BB117" s="55"/>
      <c r="BC117" s="12"/>
      <c r="BE117" s="55">
        <v>3371.3270000000002</v>
      </c>
      <c r="BF117" s="55">
        <v>3305.6709999999998</v>
      </c>
      <c r="BG117" s="106">
        <v>1639.527</v>
      </c>
      <c r="BH117" s="106">
        <v>1657.0039999999999</v>
      </c>
      <c r="BI117" s="106">
        <v>9.14</v>
      </c>
      <c r="BJ117" s="55">
        <v>65.656000000000404</v>
      </c>
    </row>
    <row r="118" spans="1:62" ht="11.25" customHeight="1">
      <c r="B118" s="67" t="s">
        <v>349</v>
      </c>
      <c r="C118" s="12">
        <v>19711.012999999999</v>
      </c>
      <c r="D118" s="12">
        <v>11754.392</v>
      </c>
      <c r="E118" s="12">
        <v>7579.3050000000003</v>
      </c>
      <c r="F118" s="12">
        <v>7579.3050000000003</v>
      </c>
      <c r="G118" s="12">
        <v>0</v>
      </c>
      <c r="H118" s="12">
        <v>4175.0869999999995</v>
      </c>
      <c r="I118" s="12">
        <v>908.52200000000005</v>
      </c>
      <c r="J118" s="12">
        <v>2643.0329999999999</v>
      </c>
      <c r="K118" s="12">
        <v>623.53200000000004</v>
      </c>
      <c r="L118" s="12">
        <v>5623.143</v>
      </c>
      <c r="M118" s="12">
        <v>5155.5039999999999</v>
      </c>
      <c r="N118" s="55">
        <v>2333.4780000000001</v>
      </c>
      <c r="O118" s="12">
        <v>754.12800000000004</v>
      </c>
      <c r="P118" s="12"/>
      <c r="Q118" s="14">
        <v>12.053875668389038</v>
      </c>
      <c r="R118" s="14">
        <v>17.043076324151858</v>
      </c>
      <c r="S118" s="14">
        <v>17.447364896913371</v>
      </c>
      <c r="T118" s="14">
        <v>17.447364896913371</v>
      </c>
      <c r="U118" s="14" t="s">
        <v>727</v>
      </c>
      <c r="V118" s="14">
        <v>16.309145174699356</v>
      </c>
      <c r="W118" s="14">
        <v>17.462317918553431</v>
      </c>
      <c r="X118" s="14">
        <v>16.269225545046165</v>
      </c>
      <c r="Y118" s="14">
        <v>14.79811781913358</v>
      </c>
      <c r="Z118" s="14">
        <v>4.6687590907789467</v>
      </c>
      <c r="AA118" s="14">
        <v>4.193634608759881</v>
      </c>
      <c r="AB118" s="14">
        <v>4.7182788952799211</v>
      </c>
      <c r="AC118" s="14">
        <v>0.31055735896293468</v>
      </c>
      <c r="AE118" s="12">
        <v>2375.9409999999998</v>
      </c>
      <c r="AF118" s="12">
        <v>2003.31</v>
      </c>
      <c r="AG118" s="12">
        <v>1322.3889999999999</v>
      </c>
      <c r="AH118" s="12">
        <v>1322.3889999999999</v>
      </c>
      <c r="AI118" s="12">
        <v>0</v>
      </c>
      <c r="AJ118" s="12">
        <v>680.92099999999994</v>
      </c>
      <c r="AK118" s="12">
        <v>158.649</v>
      </c>
      <c r="AL118" s="12">
        <v>430.00099999999998</v>
      </c>
      <c r="AM118" s="12">
        <v>92.271000000000001</v>
      </c>
      <c r="AN118" s="12">
        <v>262.53100000000001</v>
      </c>
      <c r="AO118" s="12">
        <v>216.203</v>
      </c>
      <c r="AP118" s="55">
        <v>110.1</v>
      </c>
      <c r="AQ118" s="12">
        <v>2.3420000000000001</v>
      </c>
      <c r="AR118" s="12"/>
      <c r="AS118" s="12">
        <v>2375.9409999999998</v>
      </c>
      <c r="AV118" s="89"/>
      <c r="AW118" s="89"/>
      <c r="AX118" s="89"/>
      <c r="AY118" s="89"/>
      <c r="AZ118" s="55"/>
      <c r="BA118" s="55"/>
      <c r="BB118" s="55"/>
      <c r="BC118" s="12"/>
      <c r="BE118" s="55">
        <v>6708.1559999999999</v>
      </c>
      <c r="BF118" s="55">
        <v>6669.5</v>
      </c>
      <c r="BG118" s="106">
        <v>821.62400000000002</v>
      </c>
      <c r="BH118" s="106">
        <v>2471.7910000000002</v>
      </c>
      <c r="BI118" s="106">
        <v>3376.085</v>
      </c>
      <c r="BJ118" s="55">
        <v>38.655999999999949</v>
      </c>
    </row>
    <row r="119" spans="1:62" ht="11.25" customHeight="1">
      <c r="B119" s="67" t="s">
        <v>350</v>
      </c>
      <c r="C119" s="12">
        <v>19737.868000000002</v>
      </c>
      <c r="D119" s="12">
        <v>12256.638999999999</v>
      </c>
      <c r="E119" s="12">
        <v>7988.3490000000002</v>
      </c>
      <c r="F119" s="12">
        <v>7988.3490000000002</v>
      </c>
      <c r="G119" s="12">
        <v>0</v>
      </c>
      <c r="H119" s="12">
        <v>4268.29</v>
      </c>
      <c r="I119" s="12">
        <v>949.54499999999996</v>
      </c>
      <c r="J119" s="12">
        <v>2690.2139999999999</v>
      </c>
      <c r="K119" s="12">
        <v>628.53099999999995</v>
      </c>
      <c r="L119" s="12">
        <v>5185.7079999999996</v>
      </c>
      <c r="M119" s="12">
        <v>4718.0689999999995</v>
      </c>
      <c r="N119" s="55">
        <v>2295.5210000000002</v>
      </c>
      <c r="O119" s="12">
        <v>754.15</v>
      </c>
      <c r="P119" s="12"/>
      <c r="Q119" s="14">
        <v>12.554587962590489</v>
      </c>
      <c r="R119" s="14">
        <v>17.278268536749756</v>
      </c>
      <c r="S119" s="14">
        <v>17.953947680553263</v>
      </c>
      <c r="T119" s="14">
        <v>17.953947680553263</v>
      </c>
      <c r="U119" s="14" t="s">
        <v>727</v>
      </c>
      <c r="V119" s="14">
        <v>16.01369635146628</v>
      </c>
      <c r="W119" s="14">
        <v>16.285905354669868</v>
      </c>
      <c r="X119" s="14">
        <v>16.210494778482307</v>
      </c>
      <c r="Y119" s="14">
        <v>14.760131162981621</v>
      </c>
      <c r="Z119" s="14">
        <v>4.8497910025014912</v>
      </c>
      <c r="AA119" s="14">
        <v>4.3485587006039976</v>
      </c>
      <c r="AB119" s="14">
        <v>4.7386628133656803</v>
      </c>
      <c r="AC119" s="14">
        <v>0.44275011602466358</v>
      </c>
      <c r="AE119" s="12">
        <v>2478.0080000000003</v>
      </c>
      <c r="AF119" s="12">
        <v>2117.7350000000001</v>
      </c>
      <c r="AG119" s="12">
        <v>1434.2239999999999</v>
      </c>
      <c r="AH119" s="12">
        <v>1434.2239999999999</v>
      </c>
      <c r="AI119" s="12">
        <v>0</v>
      </c>
      <c r="AJ119" s="12">
        <v>683.51100000000008</v>
      </c>
      <c r="AK119" s="12">
        <v>154.642</v>
      </c>
      <c r="AL119" s="12">
        <v>436.09699999999998</v>
      </c>
      <c r="AM119" s="12">
        <v>92.772000000000006</v>
      </c>
      <c r="AN119" s="12">
        <v>251.49600000000001</v>
      </c>
      <c r="AO119" s="12">
        <v>205.16800000000001</v>
      </c>
      <c r="AP119" s="55">
        <v>108.777</v>
      </c>
      <c r="AQ119" s="12">
        <v>3.339</v>
      </c>
      <c r="AR119" s="12"/>
      <c r="AS119" s="12">
        <v>2478.0080000000003</v>
      </c>
      <c r="AV119" s="89"/>
      <c r="AW119" s="89"/>
      <c r="AX119" s="89"/>
      <c r="AY119" s="89"/>
      <c r="AZ119" s="55"/>
      <c r="BA119" s="55"/>
      <c r="BB119" s="55"/>
      <c r="BC119" s="12"/>
      <c r="BE119" s="55">
        <v>2472.3780000000002</v>
      </c>
      <c r="BF119" s="55">
        <v>2402.375</v>
      </c>
      <c r="BG119" s="106">
        <v>639.94799999999998</v>
      </c>
      <c r="BH119" s="106">
        <v>1727.8710000000001</v>
      </c>
      <c r="BI119" s="106">
        <v>34.555999999999997</v>
      </c>
      <c r="BJ119" s="55">
        <v>70.003000000000156</v>
      </c>
    </row>
    <row r="120" spans="1:62" ht="11.25" customHeight="1">
      <c r="B120" s="67" t="s">
        <v>351</v>
      </c>
      <c r="C120" s="12">
        <v>52009.880000000012</v>
      </c>
      <c r="D120" s="12">
        <v>37511.373000000007</v>
      </c>
      <c r="E120" s="12">
        <v>32141.742000000002</v>
      </c>
      <c r="F120" s="12">
        <v>8695.7199999999993</v>
      </c>
      <c r="G120" s="12">
        <v>23446.022000000001</v>
      </c>
      <c r="H120" s="12">
        <v>5369.6310000000003</v>
      </c>
      <c r="I120" s="12">
        <v>1247.528</v>
      </c>
      <c r="J120" s="12">
        <v>2868.2089999999998</v>
      </c>
      <c r="K120" s="12">
        <v>1253.894</v>
      </c>
      <c r="L120" s="12">
        <v>5262.7840000000006</v>
      </c>
      <c r="M120" s="12">
        <v>4795.1450000000004</v>
      </c>
      <c r="N120" s="55">
        <v>9235.723</v>
      </c>
      <c r="O120" s="12">
        <v>777.95799999999997</v>
      </c>
      <c r="P120" s="12"/>
      <c r="Q120" s="14">
        <v>11.011603949095825</v>
      </c>
      <c r="R120" s="14">
        <v>12.888347222054493</v>
      </c>
      <c r="S120" s="14">
        <v>12.57523316564485</v>
      </c>
      <c r="T120" s="14">
        <v>17.652442810946077</v>
      </c>
      <c r="U120" s="14">
        <v>10.692184797915827</v>
      </c>
      <c r="V120" s="14">
        <v>14.76259728089323</v>
      </c>
      <c r="W120" s="14">
        <v>12.617592551028913</v>
      </c>
      <c r="X120" s="14">
        <v>16.526550192123381</v>
      </c>
      <c r="Y120" s="14">
        <v>12.861773004735646</v>
      </c>
      <c r="Z120" s="14">
        <v>4.8067524716955887</v>
      </c>
      <c r="AA120" s="14">
        <v>4.3093795912323811</v>
      </c>
      <c r="AB120" s="14">
        <v>6.9248179054309009</v>
      </c>
      <c r="AC120" s="14">
        <v>0.45632283490882541</v>
      </c>
      <c r="AE120" s="12">
        <v>5727.1220000000012</v>
      </c>
      <c r="AF120" s="12">
        <v>4834.5960000000005</v>
      </c>
      <c r="AG120" s="12">
        <v>4041.8990000000003</v>
      </c>
      <c r="AH120" s="12">
        <v>1535.0070000000001</v>
      </c>
      <c r="AI120" s="12">
        <v>2506.8920000000003</v>
      </c>
      <c r="AJ120" s="12">
        <v>792.697</v>
      </c>
      <c r="AK120" s="12">
        <v>157.40799999999999</v>
      </c>
      <c r="AL120" s="12">
        <v>474.01600000000002</v>
      </c>
      <c r="AM120" s="12">
        <v>161.273</v>
      </c>
      <c r="AN120" s="12">
        <v>252.96899999999999</v>
      </c>
      <c r="AO120" s="12">
        <v>206.64099999999999</v>
      </c>
      <c r="AP120" s="55">
        <v>639.55700000000002</v>
      </c>
      <c r="AQ120" s="12">
        <v>3.55</v>
      </c>
      <c r="AR120" s="12"/>
      <c r="AS120" s="12">
        <v>5727.1220000000012</v>
      </c>
      <c r="AV120" s="89"/>
      <c r="AW120" s="89"/>
      <c r="AX120" s="89"/>
      <c r="AY120" s="89"/>
      <c r="AZ120" s="55"/>
      <c r="BA120" s="55"/>
      <c r="BB120" s="55"/>
      <c r="BC120" s="12"/>
      <c r="BE120" s="55">
        <v>2610.29</v>
      </c>
      <c r="BF120" s="55">
        <v>2550.7159999999999</v>
      </c>
      <c r="BG120" s="106">
        <v>611.68600000000004</v>
      </c>
      <c r="BH120" s="106">
        <v>1924.624</v>
      </c>
      <c r="BI120" s="106">
        <v>14.406000000000001</v>
      </c>
      <c r="BJ120" s="55">
        <v>59.574000000000069</v>
      </c>
    </row>
    <row r="121" spans="1:62" ht="11.25" customHeight="1">
      <c r="B121" s="67" t="s">
        <v>352</v>
      </c>
      <c r="C121" s="12">
        <v>19372.359</v>
      </c>
      <c r="D121" s="12">
        <v>11814.886999999999</v>
      </c>
      <c r="E121" s="12">
        <v>7502.4650000000001</v>
      </c>
      <c r="F121" s="12">
        <v>7502.4650000000001</v>
      </c>
      <c r="G121" s="12">
        <v>0</v>
      </c>
      <c r="H121" s="12">
        <v>4312.4219999999996</v>
      </c>
      <c r="I121" s="12">
        <v>1072.7639999999999</v>
      </c>
      <c r="J121" s="12">
        <v>2638.6619999999998</v>
      </c>
      <c r="K121" s="12">
        <v>600.99599999999998</v>
      </c>
      <c r="L121" s="12">
        <v>5244.4520000000002</v>
      </c>
      <c r="M121" s="12">
        <v>4776.8130000000001</v>
      </c>
      <c r="N121" s="55">
        <v>2313.02</v>
      </c>
      <c r="O121" s="12">
        <v>733.91300000000001</v>
      </c>
      <c r="P121" s="12"/>
      <c r="Q121" s="14">
        <v>12.205472756312224</v>
      </c>
      <c r="R121" s="14">
        <v>16.921626080723414</v>
      </c>
      <c r="S121" s="14">
        <v>17.493343854319878</v>
      </c>
      <c r="T121" s="14">
        <v>17.493343854319878</v>
      </c>
      <c r="U121" s="14" t="s">
        <v>727</v>
      </c>
      <c r="V121" s="14">
        <v>15.926989520042333</v>
      </c>
      <c r="W121" s="14">
        <v>14.697081557546673</v>
      </c>
      <c r="X121" s="14">
        <v>16.6437383795272</v>
      </c>
      <c r="Y121" s="14">
        <v>14.975474046416281</v>
      </c>
      <c r="Z121" s="14">
        <v>4.8266434700899152</v>
      </c>
      <c r="AA121" s="14">
        <v>4.3293091021147356</v>
      </c>
      <c r="AB121" s="14">
        <v>4.8458724956982646</v>
      </c>
      <c r="AC121" s="14">
        <v>0.43206756114144318</v>
      </c>
      <c r="AE121" s="12">
        <v>2364.4879999999994</v>
      </c>
      <c r="AF121" s="12">
        <v>1999.271</v>
      </c>
      <c r="AG121" s="12">
        <v>1312.432</v>
      </c>
      <c r="AH121" s="12">
        <v>1312.432</v>
      </c>
      <c r="AI121" s="12">
        <v>0</v>
      </c>
      <c r="AJ121" s="12">
        <v>686.83899999999994</v>
      </c>
      <c r="AK121" s="12">
        <v>157.66499999999999</v>
      </c>
      <c r="AL121" s="12">
        <v>439.17200000000003</v>
      </c>
      <c r="AM121" s="12">
        <v>90.001999999999995</v>
      </c>
      <c r="AN121" s="12">
        <v>253.131</v>
      </c>
      <c r="AO121" s="12">
        <v>206.803</v>
      </c>
      <c r="AP121" s="55">
        <v>112.086</v>
      </c>
      <c r="AQ121" s="12">
        <v>3.1709999999999998</v>
      </c>
      <c r="AR121" s="12"/>
      <c r="AS121" s="12">
        <v>2364.4879999999994</v>
      </c>
      <c r="AV121" s="89"/>
      <c r="AW121" s="89"/>
      <c r="AX121" s="89"/>
      <c r="AY121" s="89"/>
      <c r="AZ121" s="55"/>
      <c r="BA121" s="55"/>
      <c r="BB121" s="55"/>
      <c r="BC121" s="12"/>
      <c r="BE121" s="55">
        <v>5401.165</v>
      </c>
      <c r="BF121" s="55">
        <v>5351.2669999999998</v>
      </c>
      <c r="BG121" s="106">
        <v>592.10199999999998</v>
      </c>
      <c r="BH121" s="106">
        <v>1985.1869999999999</v>
      </c>
      <c r="BI121" s="106">
        <v>2773.9780000000001</v>
      </c>
      <c r="BJ121" s="55">
        <v>49.898000000000138</v>
      </c>
    </row>
    <row r="122" spans="1:62" ht="11.25" customHeight="1">
      <c r="B122" s="67" t="s">
        <v>353</v>
      </c>
      <c r="C122" s="12">
        <v>19065.083000000002</v>
      </c>
      <c r="D122" s="12">
        <v>11585.718000000001</v>
      </c>
      <c r="E122" s="12">
        <v>7293.3119999999999</v>
      </c>
      <c r="F122" s="12">
        <v>7293.3119999999999</v>
      </c>
      <c r="G122" s="12">
        <v>0</v>
      </c>
      <c r="H122" s="12">
        <v>4292.4059999999999</v>
      </c>
      <c r="I122" s="12">
        <v>958.60199999999998</v>
      </c>
      <c r="J122" s="12">
        <v>2695.6089999999999</v>
      </c>
      <c r="K122" s="12">
        <v>638.19500000000005</v>
      </c>
      <c r="L122" s="12">
        <v>5236.7719999999999</v>
      </c>
      <c r="M122" s="12">
        <v>4769.1329999999998</v>
      </c>
      <c r="N122" s="55">
        <v>2242.5929999999998</v>
      </c>
      <c r="O122" s="12">
        <v>707.67399999999998</v>
      </c>
      <c r="P122" s="12"/>
      <c r="Q122" s="14">
        <v>12.004615977806127</v>
      </c>
      <c r="R122" s="14">
        <v>16.643077278421586</v>
      </c>
      <c r="S122" s="14">
        <v>17.079359829937346</v>
      </c>
      <c r="T122" s="14">
        <v>17.079359829937346</v>
      </c>
      <c r="U122" s="14" t="s">
        <v>727</v>
      </c>
      <c r="V122" s="14">
        <v>15.90178095921029</v>
      </c>
      <c r="W122" s="14">
        <v>15.031890190089317</v>
      </c>
      <c r="X122" s="14">
        <v>16.39087864745963</v>
      </c>
      <c r="Y122" s="14">
        <v>15.142550474384786</v>
      </c>
      <c r="Z122" s="14">
        <v>4.8083819574348468</v>
      </c>
      <c r="AA122" s="14">
        <v>4.3084560652848225</v>
      </c>
      <c r="AB122" s="14">
        <v>4.8455515557214346</v>
      </c>
      <c r="AC122" s="14">
        <v>0.43268510641905733</v>
      </c>
      <c r="AE122" s="12">
        <v>2288.69</v>
      </c>
      <c r="AF122" s="12">
        <v>1928.22</v>
      </c>
      <c r="AG122" s="12">
        <v>1245.6510000000001</v>
      </c>
      <c r="AH122" s="12">
        <v>1245.6510000000001</v>
      </c>
      <c r="AI122" s="12">
        <v>0</v>
      </c>
      <c r="AJ122" s="12">
        <v>682.56900000000007</v>
      </c>
      <c r="AK122" s="12">
        <v>144.096</v>
      </c>
      <c r="AL122" s="12">
        <v>441.834</v>
      </c>
      <c r="AM122" s="12">
        <v>96.638999999999996</v>
      </c>
      <c r="AN122" s="12">
        <v>251.804</v>
      </c>
      <c r="AO122" s="12">
        <v>205.476</v>
      </c>
      <c r="AP122" s="55">
        <v>108.666</v>
      </c>
      <c r="AQ122" s="12">
        <v>3.0619999999999998</v>
      </c>
      <c r="AR122" s="12"/>
      <c r="AS122" s="12">
        <v>2288.69</v>
      </c>
      <c r="AV122" s="89"/>
      <c r="AW122" s="89"/>
      <c r="AX122" s="89"/>
      <c r="AY122" s="89"/>
      <c r="AZ122" s="55"/>
      <c r="BA122" s="55"/>
      <c r="BB122" s="55"/>
      <c r="BC122" s="12"/>
      <c r="BE122" s="55">
        <v>2362.8139999999999</v>
      </c>
      <c r="BF122" s="55">
        <v>2294.1770000000001</v>
      </c>
      <c r="BG122" s="106">
        <v>558.97</v>
      </c>
      <c r="BH122" s="106">
        <v>1715.1120000000001</v>
      </c>
      <c r="BI122" s="106">
        <v>20.094999999999999</v>
      </c>
      <c r="BJ122" s="55">
        <v>68.636999999999716</v>
      </c>
    </row>
    <row r="123" spans="1:62" ht="11.25" customHeight="1">
      <c r="B123" s="67" t="s">
        <v>354</v>
      </c>
      <c r="C123" s="12">
        <v>63033.710000000021</v>
      </c>
      <c r="D123" s="12">
        <v>44139.070000000007</v>
      </c>
      <c r="E123" s="12">
        <v>36275.034</v>
      </c>
      <c r="F123" s="12">
        <v>9527.9650000000001</v>
      </c>
      <c r="G123" s="12">
        <v>26747.069</v>
      </c>
      <c r="H123" s="12">
        <v>7864.0360000000001</v>
      </c>
      <c r="I123" s="12">
        <v>1675.3340000000001</v>
      </c>
      <c r="J123" s="12">
        <v>4380.0609999999997</v>
      </c>
      <c r="K123" s="12">
        <v>1808.6410000000001</v>
      </c>
      <c r="L123" s="12">
        <v>9671.726999999999</v>
      </c>
      <c r="M123" s="12">
        <v>9204.0879999999997</v>
      </c>
      <c r="N123" s="55">
        <v>9222.9130000000005</v>
      </c>
      <c r="O123" s="12">
        <v>699.67700000000002</v>
      </c>
      <c r="P123" s="12"/>
      <c r="Q123" s="14">
        <v>10.788428921604007</v>
      </c>
      <c r="R123" s="14">
        <v>13.018736008710647</v>
      </c>
      <c r="S123" s="14">
        <v>12.46793042289085</v>
      </c>
      <c r="T123" s="14">
        <v>17.452824396395243</v>
      </c>
      <c r="U123" s="14">
        <v>10.692188366508494</v>
      </c>
      <c r="V123" s="14">
        <v>15.559478618866951</v>
      </c>
      <c r="W123" s="14">
        <v>14.754669815093587</v>
      </c>
      <c r="X123" s="14">
        <v>16.655179003214794</v>
      </c>
      <c r="Y123" s="14">
        <v>13.651465382018873</v>
      </c>
      <c r="Z123" s="14">
        <v>4.6447444184477087</v>
      </c>
      <c r="AA123" s="14">
        <v>4.3773918719595031</v>
      </c>
      <c r="AB123" s="14">
        <v>6.5572666683508762</v>
      </c>
      <c r="AC123" s="14">
        <v>0.50080251315964364</v>
      </c>
      <c r="AE123" s="12">
        <v>6800.3469999999998</v>
      </c>
      <c r="AF123" s="12">
        <v>5746.3489999999993</v>
      </c>
      <c r="AG123" s="12">
        <v>4522.7460000000001</v>
      </c>
      <c r="AH123" s="12">
        <v>1662.8989999999999</v>
      </c>
      <c r="AI123" s="12">
        <v>2859.8469999999998</v>
      </c>
      <c r="AJ123" s="12">
        <v>1223.6029999999998</v>
      </c>
      <c r="AK123" s="12">
        <v>247.19</v>
      </c>
      <c r="AL123" s="12">
        <v>729.50699999999995</v>
      </c>
      <c r="AM123" s="12">
        <v>246.90600000000001</v>
      </c>
      <c r="AN123" s="12">
        <v>449.22699999999998</v>
      </c>
      <c r="AO123" s="12">
        <v>402.899</v>
      </c>
      <c r="AP123" s="55">
        <v>604.77099999999996</v>
      </c>
      <c r="AQ123" s="12">
        <v>3.504</v>
      </c>
      <c r="AR123" s="12"/>
      <c r="AS123" s="12">
        <v>6800.3469999999998</v>
      </c>
      <c r="AV123" s="89"/>
      <c r="AW123" s="89"/>
      <c r="AX123" s="89"/>
      <c r="AY123" s="89"/>
      <c r="AZ123" s="55"/>
      <c r="BA123" s="55"/>
      <c r="BB123" s="55"/>
      <c r="BC123" s="12"/>
      <c r="BE123" s="55">
        <v>2505.7289999999998</v>
      </c>
      <c r="BF123" s="55">
        <v>2455.5130000000004</v>
      </c>
      <c r="BG123" s="106">
        <v>722.20399999999995</v>
      </c>
      <c r="BH123" s="106">
        <v>1721.1010000000001</v>
      </c>
      <c r="BI123" s="106">
        <v>12.208</v>
      </c>
      <c r="BJ123" s="55">
        <v>50.21599999999944</v>
      </c>
    </row>
    <row r="124" spans="1:62" ht="11.25" customHeight="1">
      <c r="B124" s="67" t="s">
        <v>355</v>
      </c>
      <c r="C124" s="12">
        <v>21002.075999999997</v>
      </c>
      <c r="D124" s="12">
        <v>13513.314</v>
      </c>
      <c r="E124" s="12">
        <v>9017.8410000000003</v>
      </c>
      <c r="F124" s="12">
        <v>9017.8410000000003</v>
      </c>
      <c r="G124" s="12">
        <v>0</v>
      </c>
      <c r="H124" s="12">
        <v>4495.473</v>
      </c>
      <c r="I124" s="12">
        <v>1129.048</v>
      </c>
      <c r="J124" s="12">
        <v>2729.7950000000001</v>
      </c>
      <c r="K124" s="12">
        <v>636.63</v>
      </c>
      <c r="L124" s="12">
        <v>5271.4719999999998</v>
      </c>
      <c r="M124" s="12">
        <v>4803.8329999999996</v>
      </c>
      <c r="N124" s="55">
        <v>2217.29</v>
      </c>
      <c r="O124" s="12">
        <v>675.67899999999997</v>
      </c>
      <c r="P124" s="12"/>
      <c r="Q124" s="14">
        <v>12.729722528382434</v>
      </c>
      <c r="R124" s="14">
        <v>17.040201981542054</v>
      </c>
      <c r="S124" s="14">
        <v>17.371286541867395</v>
      </c>
      <c r="T124" s="14">
        <v>17.371286541867395</v>
      </c>
      <c r="U124" s="14" t="s">
        <v>727</v>
      </c>
      <c r="V124" s="14">
        <v>16.376052086176472</v>
      </c>
      <c r="W124" s="14">
        <v>16.268573169608377</v>
      </c>
      <c r="X124" s="14">
        <v>16.695466143062024</v>
      </c>
      <c r="Y124" s="14">
        <v>15.197053233432293</v>
      </c>
      <c r="Z124" s="14">
        <v>4.83142090103106</v>
      </c>
      <c r="AA124" s="14">
        <v>4.3373489461436323</v>
      </c>
      <c r="AB124" s="14">
        <v>5.2371588741211124</v>
      </c>
      <c r="AC124" s="14">
        <v>0.40995798300672359</v>
      </c>
      <c r="AE124" s="12">
        <v>2673.5059999999999</v>
      </c>
      <c r="AF124" s="12">
        <v>2302.6959999999999</v>
      </c>
      <c r="AG124" s="12">
        <v>1566.5150000000001</v>
      </c>
      <c r="AH124" s="12">
        <v>1566.5150000000001</v>
      </c>
      <c r="AI124" s="12">
        <v>0</v>
      </c>
      <c r="AJ124" s="12">
        <v>736.18100000000004</v>
      </c>
      <c r="AK124" s="12">
        <v>183.68</v>
      </c>
      <c r="AL124" s="12">
        <v>455.75200000000001</v>
      </c>
      <c r="AM124" s="12">
        <v>96.748999999999995</v>
      </c>
      <c r="AN124" s="12">
        <v>254.68700000000001</v>
      </c>
      <c r="AO124" s="12">
        <v>208.35900000000001</v>
      </c>
      <c r="AP124" s="55">
        <v>116.123</v>
      </c>
      <c r="AQ124" s="12">
        <v>2.77</v>
      </c>
      <c r="AR124" s="12"/>
      <c r="AS124" s="12">
        <v>2673.5059999999999</v>
      </c>
      <c r="AV124" s="89"/>
      <c r="AW124" s="89"/>
      <c r="AX124" s="89"/>
      <c r="AY124" s="89"/>
      <c r="AZ124" s="55"/>
      <c r="BA124" s="55"/>
      <c r="BB124" s="55"/>
      <c r="BC124" s="12"/>
      <c r="BE124" s="55">
        <v>6337.2349999999997</v>
      </c>
      <c r="BF124" s="55">
        <v>6282.1759999999995</v>
      </c>
      <c r="BG124" s="106">
        <v>936.04499999999996</v>
      </c>
      <c r="BH124" s="106">
        <v>2216.87</v>
      </c>
      <c r="BI124" s="106">
        <v>3129.261</v>
      </c>
      <c r="BJ124" s="55">
        <v>55.059000000000196</v>
      </c>
    </row>
    <row r="125" spans="1:62" ht="11.25" customHeight="1">
      <c r="B125" s="67" t="s">
        <v>356</v>
      </c>
      <c r="C125" s="12">
        <v>18684.145999999997</v>
      </c>
      <c r="D125" s="12">
        <v>11575.892</v>
      </c>
      <c r="E125" s="12">
        <v>7016.1970000000001</v>
      </c>
      <c r="F125" s="12">
        <v>7016.1970000000001</v>
      </c>
      <c r="G125" s="12">
        <v>0</v>
      </c>
      <c r="H125" s="12">
        <v>4559.6949999999997</v>
      </c>
      <c r="I125" s="12">
        <v>1052.5429999999999</v>
      </c>
      <c r="J125" s="12">
        <v>2864.6840000000002</v>
      </c>
      <c r="K125" s="12">
        <v>642.46799999999996</v>
      </c>
      <c r="L125" s="12">
        <v>5256.3220000000001</v>
      </c>
      <c r="M125" s="12">
        <v>4788.683</v>
      </c>
      <c r="N125" s="55">
        <v>1851.932</v>
      </c>
      <c r="O125" s="12">
        <v>684.76199999999994</v>
      </c>
      <c r="P125" s="12"/>
      <c r="Q125" s="14">
        <v>12.000018625416441</v>
      </c>
      <c r="R125" s="14">
        <v>16.451380161459696</v>
      </c>
      <c r="S125" s="14">
        <v>16.886398714289236</v>
      </c>
      <c r="T125" s="14">
        <v>16.886398714289236</v>
      </c>
      <c r="U125" s="14" t="s">
        <v>727</v>
      </c>
      <c r="V125" s="14">
        <v>15.781998576659188</v>
      </c>
      <c r="W125" s="14">
        <v>14.324640418491215</v>
      </c>
      <c r="X125" s="14">
        <v>16.476651525962374</v>
      </c>
      <c r="Y125" s="14">
        <v>15.072190365901495</v>
      </c>
      <c r="Z125" s="14">
        <v>4.8184072436962575</v>
      </c>
      <c r="AA125" s="14">
        <v>4.3215013397211708</v>
      </c>
      <c r="AB125" s="14">
        <v>4.5593466714760593</v>
      </c>
      <c r="AC125" s="14">
        <v>0.39356740006016688</v>
      </c>
      <c r="AE125" s="12">
        <v>2242.1010000000006</v>
      </c>
      <c r="AF125" s="12">
        <v>1904.394</v>
      </c>
      <c r="AG125" s="12">
        <v>1184.7829999999999</v>
      </c>
      <c r="AH125" s="12">
        <v>1184.7829999999999</v>
      </c>
      <c r="AI125" s="12">
        <v>0</v>
      </c>
      <c r="AJ125" s="12">
        <v>719.6110000000001</v>
      </c>
      <c r="AK125" s="12">
        <v>150.773</v>
      </c>
      <c r="AL125" s="12">
        <v>472.00400000000002</v>
      </c>
      <c r="AM125" s="12">
        <v>96.834000000000003</v>
      </c>
      <c r="AN125" s="12">
        <v>253.27099999999999</v>
      </c>
      <c r="AO125" s="12">
        <v>206.94299999999998</v>
      </c>
      <c r="AP125" s="55">
        <v>84.436000000000007</v>
      </c>
      <c r="AQ125" s="12">
        <v>2.6949999999999998</v>
      </c>
      <c r="AR125" s="12"/>
      <c r="AS125" s="12">
        <v>2242.1010000000006</v>
      </c>
      <c r="AV125" s="89"/>
      <c r="AW125" s="89"/>
      <c r="AX125" s="89"/>
      <c r="AY125" s="89"/>
      <c r="AZ125" s="55"/>
      <c r="BA125" s="55"/>
      <c r="BB125" s="55"/>
      <c r="BC125" s="12"/>
      <c r="BE125" s="55">
        <v>548.33500000000004</v>
      </c>
      <c r="BF125" s="55">
        <v>510.02000000000004</v>
      </c>
      <c r="BG125" s="106">
        <v>348.36900000000003</v>
      </c>
      <c r="BH125" s="106">
        <v>140.97499999999999</v>
      </c>
      <c r="BI125" s="106">
        <v>20.675999999999998</v>
      </c>
      <c r="BJ125" s="55">
        <v>38.314999999999998</v>
      </c>
    </row>
    <row r="126" spans="1:62" ht="11.25" customHeight="1">
      <c r="B126" s="67" t="s">
        <v>357</v>
      </c>
      <c r="C126" s="12">
        <v>52414.351999999999</v>
      </c>
      <c r="D126" s="12">
        <v>38959.435999999994</v>
      </c>
      <c r="E126" s="12">
        <v>33668.328999999998</v>
      </c>
      <c r="F126" s="12">
        <v>7661.78</v>
      </c>
      <c r="G126" s="12">
        <v>26006.548999999999</v>
      </c>
      <c r="H126" s="12">
        <v>5291.107</v>
      </c>
      <c r="I126" s="12">
        <v>1093.826</v>
      </c>
      <c r="J126" s="12">
        <v>2874.99</v>
      </c>
      <c r="K126" s="12">
        <v>1322.2909999999999</v>
      </c>
      <c r="L126" s="12">
        <v>5295.16</v>
      </c>
      <c r="M126" s="12">
        <v>4827.5209999999997</v>
      </c>
      <c r="N126" s="55">
        <v>8159.7560000000003</v>
      </c>
      <c r="O126" s="12">
        <v>728.80899999999997</v>
      </c>
      <c r="P126" s="12"/>
      <c r="Q126" s="14">
        <v>10.869295875297668</v>
      </c>
      <c r="R126" s="14">
        <v>12.638568484410301</v>
      </c>
      <c r="S126" s="14">
        <v>12.163122203065086</v>
      </c>
      <c r="T126" s="14">
        <v>17.155961147409609</v>
      </c>
      <c r="U126" s="14">
        <v>10.692183726491358</v>
      </c>
      <c r="V126" s="14">
        <v>15.663924392381404</v>
      </c>
      <c r="W126" s="14">
        <v>15.247946199852628</v>
      </c>
      <c r="X126" s="14">
        <v>16.979467754670452</v>
      </c>
      <c r="Y126" s="14">
        <v>13.147711056038347</v>
      </c>
      <c r="Z126" s="14">
        <v>4.812470255856292</v>
      </c>
      <c r="AA126" s="14">
        <v>4.3189869086017438</v>
      </c>
      <c r="AB126" s="14">
        <v>6.3522487682229709</v>
      </c>
      <c r="AC126" s="14">
        <v>0.36566507823037314</v>
      </c>
      <c r="AE126" s="12">
        <v>5697.0710000000008</v>
      </c>
      <c r="AF126" s="12">
        <v>4923.9150000000009</v>
      </c>
      <c r="AG126" s="12">
        <v>4095.1200000000008</v>
      </c>
      <c r="AH126" s="12">
        <v>1314.452</v>
      </c>
      <c r="AI126" s="12">
        <v>2780.6680000000006</v>
      </c>
      <c r="AJ126" s="12">
        <v>828.79499999999996</v>
      </c>
      <c r="AK126" s="12">
        <v>166.786</v>
      </c>
      <c r="AL126" s="12">
        <v>488.15800000000002</v>
      </c>
      <c r="AM126" s="12">
        <v>173.851</v>
      </c>
      <c r="AN126" s="12">
        <v>254.828</v>
      </c>
      <c r="AO126" s="12">
        <v>208.5</v>
      </c>
      <c r="AP126" s="55">
        <v>518.32799999999997</v>
      </c>
      <c r="AQ126" s="12">
        <v>2.665</v>
      </c>
      <c r="AR126" s="12"/>
      <c r="AS126" s="12">
        <v>5697.0710000000008</v>
      </c>
      <c r="AV126" s="89"/>
      <c r="AW126" s="89"/>
      <c r="AX126" s="89"/>
      <c r="AY126" s="89"/>
      <c r="AZ126" s="55"/>
      <c r="BA126" s="55"/>
      <c r="BB126" s="55"/>
      <c r="BC126" s="12"/>
      <c r="BE126" s="55">
        <v>4676.3490000000002</v>
      </c>
      <c r="BF126" s="55">
        <v>4610.942</v>
      </c>
      <c r="BG126" s="106">
        <v>1130.875</v>
      </c>
      <c r="BH126" s="106">
        <v>3472.6469999999999</v>
      </c>
      <c r="BI126" s="106">
        <v>7.42</v>
      </c>
      <c r="BJ126" s="55">
        <v>65.407000000000153</v>
      </c>
    </row>
    <row r="127" spans="1:62" ht="11.25" customHeight="1">
      <c r="B127" s="67" t="s">
        <v>358</v>
      </c>
      <c r="C127" s="12">
        <v>20058.139000000003</v>
      </c>
      <c r="D127" s="12">
        <v>12456.982000000002</v>
      </c>
      <c r="E127" s="12">
        <v>7531.1189999999997</v>
      </c>
      <c r="F127" s="12">
        <v>7531.1189999999997</v>
      </c>
      <c r="G127" s="12">
        <v>0</v>
      </c>
      <c r="H127" s="12">
        <v>4925.8629999999994</v>
      </c>
      <c r="I127" s="12">
        <v>1186.829</v>
      </c>
      <c r="J127" s="12">
        <v>3093.7730000000001</v>
      </c>
      <c r="K127" s="12">
        <v>645.26099999999997</v>
      </c>
      <c r="L127" s="12">
        <v>5309.03</v>
      </c>
      <c r="M127" s="12">
        <v>4841.3909999999996</v>
      </c>
      <c r="N127" s="55">
        <v>2292.127</v>
      </c>
      <c r="O127" s="12">
        <v>759.976</v>
      </c>
      <c r="P127" s="12"/>
      <c r="Q127" s="14">
        <v>12.150573889232694</v>
      </c>
      <c r="R127" s="14">
        <v>16.596050311383607</v>
      </c>
      <c r="S127" s="14">
        <v>17.243453462891768</v>
      </c>
      <c r="T127" s="14">
        <v>17.243453462891768</v>
      </c>
      <c r="U127" s="14" t="s">
        <v>727</v>
      </c>
      <c r="V127" s="14">
        <v>15.606239962418769</v>
      </c>
      <c r="W127" s="14">
        <v>13.71402282889953</v>
      </c>
      <c r="X127" s="14">
        <v>16.366294488962183</v>
      </c>
      <c r="Y127" s="14">
        <v>15.44243337192237</v>
      </c>
      <c r="Z127" s="14">
        <v>4.8331427774941931</v>
      </c>
      <c r="AA127" s="14">
        <v>4.3430699978580538</v>
      </c>
      <c r="AB127" s="14">
        <v>4.9394732490826199</v>
      </c>
      <c r="AC127" s="14">
        <v>0.29843047675189738</v>
      </c>
      <c r="AE127" s="12">
        <v>2437.1790000000001</v>
      </c>
      <c r="AF127" s="12">
        <v>2067.3670000000002</v>
      </c>
      <c r="AG127" s="12">
        <v>1298.625</v>
      </c>
      <c r="AH127" s="12">
        <v>1298.625</v>
      </c>
      <c r="AI127" s="12">
        <v>0</v>
      </c>
      <c r="AJ127" s="12">
        <v>768.74199999999996</v>
      </c>
      <c r="AK127" s="12">
        <v>162.762</v>
      </c>
      <c r="AL127" s="12">
        <v>506.33600000000001</v>
      </c>
      <c r="AM127" s="12">
        <v>99.644000000000005</v>
      </c>
      <c r="AN127" s="12">
        <v>256.59299999999996</v>
      </c>
      <c r="AO127" s="12">
        <v>210.26499999999999</v>
      </c>
      <c r="AP127" s="55">
        <v>113.21899999999999</v>
      </c>
      <c r="AQ127" s="12">
        <v>2.2679999999999998</v>
      </c>
      <c r="AR127" s="12"/>
      <c r="AS127" s="12">
        <v>2437.1790000000001</v>
      </c>
      <c r="AV127" s="89"/>
      <c r="AW127" s="89"/>
      <c r="AX127" s="89"/>
      <c r="AY127" s="89"/>
      <c r="AZ127" s="55"/>
      <c r="BA127" s="55"/>
      <c r="BB127" s="55"/>
      <c r="BC127" s="12"/>
      <c r="BE127" s="55">
        <v>5391.1760000000004</v>
      </c>
      <c r="BF127" s="55">
        <v>5337.3420000000006</v>
      </c>
      <c r="BG127" s="106">
        <v>612.79100000000005</v>
      </c>
      <c r="BH127" s="106">
        <v>1733.979</v>
      </c>
      <c r="BI127" s="106">
        <v>2990.5720000000001</v>
      </c>
      <c r="BJ127" s="55">
        <v>53.833999999999833</v>
      </c>
    </row>
    <row r="128" spans="1:62" ht="11.25" customHeight="1">
      <c r="B128" s="67" t="s">
        <v>359</v>
      </c>
      <c r="C128" s="12">
        <v>24118.081999999995</v>
      </c>
      <c r="D128" s="12">
        <v>12268.400000000001</v>
      </c>
      <c r="E128" s="12">
        <v>7600.3389999999999</v>
      </c>
      <c r="F128" s="12">
        <v>7600.3389999999999</v>
      </c>
      <c r="G128" s="12">
        <v>0</v>
      </c>
      <c r="H128" s="12">
        <v>4668.0609999999997</v>
      </c>
      <c r="I128" s="12">
        <v>1086.8499999999999</v>
      </c>
      <c r="J128" s="12">
        <v>2889.299</v>
      </c>
      <c r="K128" s="12">
        <v>691.91200000000003</v>
      </c>
      <c r="L128" s="12">
        <v>9385.6209999999992</v>
      </c>
      <c r="M128" s="12">
        <v>8917.982</v>
      </c>
      <c r="N128" s="55">
        <v>2464.0610000000001</v>
      </c>
      <c r="O128" s="12">
        <v>729.54499999999996</v>
      </c>
      <c r="P128" s="12"/>
      <c r="Q128" s="14">
        <v>10.863023850735726</v>
      </c>
      <c r="R128" s="14">
        <v>16.985686805125361</v>
      </c>
      <c r="S128" s="14">
        <v>17.3152671216376</v>
      </c>
      <c r="T128" s="14">
        <v>17.3152671216376</v>
      </c>
      <c r="U128" s="14" t="s">
        <v>727</v>
      </c>
      <c r="V128" s="14">
        <v>16.449078107591141</v>
      </c>
      <c r="W128" s="14">
        <v>14.812347610065787</v>
      </c>
      <c r="X128" s="14">
        <v>17.208430141705652</v>
      </c>
      <c r="Y128" s="14">
        <v>15.849125322295322</v>
      </c>
      <c r="Z128" s="14">
        <v>4.4206984279463235</v>
      </c>
      <c r="AA128" s="14">
        <v>4.1330202281188733</v>
      </c>
      <c r="AB128" s="14">
        <v>4.9175324799183135</v>
      </c>
      <c r="AC128" s="14">
        <v>0.30758897669095125</v>
      </c>
      <c r="AE128" s="12">
        <v>2619.9529999999995</v>
      </c>
      <c r="AF128" s="12">
        <v>2083.8719999999998</v>
      </c>
      <c r="AG128" s="12">
        <v>1316.019</v>
      </c>
      <c r="AH128" s="12">
        <v>1316.019</v>
      </c>
      <c r="AI128" s="12">
        <v>0</v>
      </c>
      <c r="AJ128" s="12">
        <v>767.85300000000007</v>
      </c>
      <c r="AK128" s="12">
        <v>160.988</v>
      </c>
      <c r="AL128" s="12">
        <v>497.20299999999997</v>
      </c>
      <c r="AM128" s="12">
        <v>109.66200000000001</v>
      </c>
      <c r="AN128" s="12">
        <v>414.90999999999997</v>
      </c>
      <c r="AO128" s="12">
        <v>368.58199999999999</v>
      </c>
      <c r="AP128" s="55">
        <v>121.17100000000001</v>
      </c>
      <c r="AQ128" s="12">
        <v>2.2440000000000002</v>
      </c>
      <c r="AR128" s="12"/>
      <c r="AS128" s="12">
        <v>2619.9529999999995</v>
      </c>
      <c r="AV128" s="89"/>
      <c r="AW128" s="89"/>
      <c r="AX128" s="89"/>
      <c r="AY128" s="89"/>
      <c r="AZ128" s="55"/>
      <c r="BA128" s="55"/>
      <c r="BB128" s="55"/>
      <c r="BC128" s="12"/>
      <c r="BE128" s="55">
        <v>2541.0709999999999</v>
      </c>
      <c r="BF128" s="55">
        <v>2494.8689999999997</v>
      </c>
      <c r="BG128" s="106">
        <v>776.43700000000001</v>
      </c>
      <c r="BH128" s="106">
        <v>1691.4079999999999</v>
      </c>
      <c r="BI128" s="106">
        <v>27.024000000000001</v>
      </c>
      <c r="BJ128" s="55">
        <v>46.202000000000226</v>
      </c>
    </row>
    <row r="129" spans="2:62" ht="11.25" customHeight="1">
      <c r="B129" s="67" t="s">
        <v>360</v>
      </c>
      <c r="C129" s="12">
        <v>70938.368000000017</v>
      </c>
      <c r="D129" s="12">
        <v>53370.925000000003</v>
      </c>
      <c r="E129" s="12">
        <v>45042.995000000003</v>
      </c>
      <c r="F129" s="12">
        <v>11676.786</v>
      </c>
      <c r="G129" s="12">
        <v>33366.209000000003</v>
      </c>
      <c r="H129" s="12">
        <v>8327.93</v>
      </c>
      <c r="I129" s="12">
        <v>1768.6110000000001</v>
      </c>
      <c r="J129" s="12">
        <v>4660.6710000000003</v>
      </c>
      <c r="K129" s="12">
        <v>1898.6479999999999</v>
      </c>
      <c r="L129" s="12">
        <v>5763.4740000000002</v>
      </c>
      <c r="M129" s="12">
        <v>5295.835</v>
      </c>
      <c r="N129" s="55">
        <v>11803.968999999999</v>
      </c>
      <c r="O129" s="12">
        <v>737.55100000000004</v>
      </c>
      <c r="P129" s="12"/>
      <c r="Q129" s="14">
        <v>11.338684870788116</v>
      </c>
      <c r="R129" s="14">
        <v>13.227752751146809</v>
      </c>
      <c r="S129" s="14">
        <v>12.602614457586578</v>
      </c>
      <c r="T129" s="14">
        <v>18.061613872173389</v>
      </c>
      <c r="U129" s="14">
        <v>10.692191612178656</v>
      </c>
      <c r="V129" s="14">
        <v>16.608917221926696</v>
      </c>
      <c r="W129" s="14">
        <v>17.067687580819072</v>
      </c>
      <c r="X129" s="14">
        <v>17.420688995211204</v>
      </c>
      <c r="Y129" s="14">
        <v>14.188885986238628</v>
      </c>
      <c r="Z129" s="14">
        <v>5.1008818639591338</v>
      </c>
      <c r="AA129" s="14">
        <v>4.676505215891356</v>
      </c>
      <c r="AB129" s="14">
        <v>5.8430854909903616</v>
      </c>
      <c r="AC129" s="14">
        <v>0.4105478807567205</v>
      </c>
      <c r="AE129" s="12">
        <v>8043.478000000001</v>
      </c>
      <c r="AF129" s="12">
        <v>7059.7740000000003</v>
      </c>
      <c r="AG129" s="12">
        <v>5676.5950000000003</v>
      </c>
      <c r="AH129" s="12">
        <v>2109.0160000000001</v>
      </c>
      <c r="AI129" s="12">
        <v>3567.5790000000002</v>
      </c>
      <c r="AJ129" s="12">
        <v>1383.1790000000001</v>
      </c>
      <c r="AK129" s="12">
        <v>301.86099999999999</v>
      </c>
      <c r="AL129" s="12">
        <v>811.92100000000005</v>
      </c>
      <c r="AM129" s="12">
        <v>269.39699999999999</v>
      </c>
      <c r="AN129" s="12">
        <v>293.98800000000006</v>
      </c>
      <c r="AO129" s="12">
        <v>247.66000000000003</v>
      </c>
      <c r="AP129" s="55">
        <v>689.71600000000001</v>
      </c>
      <c r="AQ129" s="12">
        <v>3.028</v>
      </c>
      <c r="AR129" s="12"/>
      <c r="AS129" s="12">
        <v>8043.478000000001</v>
      </c>
      <c r="AV129" s="89"/>
      <c r="AW129" s="89"/>
      <c r="AX129" s="89"/>
      <c r="AY129" s="89"/>
      <c r="AZ129" s="55"/>
      <c r="BA129" s="55"/>
      <c r="BB129" s="55"/>
      <c r="BC129" s="12"/>
      <c r="BE129" s="55">
        <v>3551.7379999999998</v>
      </c>
      <c r="BF129" s="55">
        <v>3507.3430000000003</v>
      </c>
      <c r="BG129" s="106">
        <v>1678.5029999999999</v>
      </c>
      <c r="BH129" s="106">
        <v>1819.94</v>
      </c>
      <c r="BI129" s="106">
        <v>8.9</v>
      </c>
      <c r="BJ129" s="55">
        <v>44.394999999999527</v>
      </c>
    </row>
    <row r="130" spans="2:62" ht="11.25" customHeight="1">
      <c r="B130" s="67" t="s">
        <v>361</v>
      </c>
      <c r="C130" s="12">
        <v>21910.768</v>
      </c>
      <c r="D130" s="12">
        <v>12897.183999999999</v>
      </c>
      <c r="E130" s="12">
        <v>8370.64</v>
      </c>
      <c r="F130" s="12">
        <v>8370.64</v>
      </c>
      <c r="G130" s="12">
        <v>0</v>
      </c>
      <c r="H130" s="12">
        <v>4526.5439999999999</v>
      </c>
      <c r="I130" s="12">
        <v>1082</v>
      </c>
      <c r="J130" s="12">
        <v>2774.431</v>
      </c>
      <c r="K130" s="12">
        <v>670.11300000000006</v>
      </c>
      <c r="L130" s="12">
        <v>6574.3069999999998</v>
      </c>
      <c r="M130" s="12">
        <v>6055.2460000000001</v>
      </c>
      <c r="N130" s="55">
        <v>2439.277</v>
      </c>
      <c r="O130" s="12">
        <v>791.072</v>
      </c>
      <c r="P130" s="12"/>
      <c r="Q130" s="14">
        <v>12.271724113002335</v>
      </c>
      <c r="R130" s="14">
        <v>17.460703049595942</v>
      </c>
      <c r="S130" s="14">
        <v>17.711094970038133</v>
      </c>
      <c r="T130" s="14">
        <v>17.711094970038133</v>
      </c>
      <c r="U130" s="14" t="s">
        <v>727</v>
      </c>
      <c r="V130" s="14">
        <v>16.997669745395161</v>
      </c>
      <c r="W130" s="14">
        <v>15.726894639556377</v>
      </c>
      <c r="X130" s="14">
        <v>17.929550239310331</v>
      </c>
      <c r="Y130" s="14">
        <v>15.191318479122179</v>
      </c>
      <c r="Z130" s="14">
        <v>4.8664140570253274</v>
      </c>
      <c r="AA130" s="14">
        <v>4.4225948871441396</v>
      </c>
      <c r="AB130" s="14">
        <v>4.7947404087358665</v>
      </c>
      <c r="AC130" s="14">
        <v>0.33549411431576392</v>
      </c>
      <c r="AE130" s="12">
        <v>2688.8289999999997</v>
      </c>
      <c r="AF130" s="12">
        <v>2251.9389999999999</v>
      </c>
      <c r="AG130" s="12">
        <v>1482.5319999999999</v>
      </c>
      <c r="AH130" s="12">
        <v>1482.5319999999999</v>
      </c>
      <c r="AI130" s="12">
        <v>0</v>
      </c>
      <c r="AJ130" s="12">
        <v>769.40699999999993</v>
      </c>
      <c r="AK130" s="12">
        <v>170.16499999999999</v>
      </c>
      <c r="AL130" s="12">
        <v>497.44299999999998</v>
      </c>
      <c r="AM130" s="12">
        <v>101.79900000000001</v>
      </c>
      <c r="AN130" s="12">
        <v>319.93300000000005</v>
      </c>
      <c r="AO130" s="12">
        <v>267.79900000000004</v>
      </c>
      <c r="AP130" s="55">
        <v>116.95699999999999</v>
      </c>
      <c r="AQ130" s="12">
        <v>2.6539999999999999</v>
      </c>
      <c r="AR130" s="12"/>
      <c r="AS130" s="12">
        <v>2688.8289999999997</v>
      </c>
      <c r="AV130" s="89"/>
      <c r="AW130" s="89"/>
      <c r="AX130" s="89"/>
      <c r="AY130" s="89"/>
      <c r="AZ130" s="55"/>
      <c r="BA130" s="55"/>
      <c r="BB130" s="55"/>
      <c r="BC130" s="12"/>
      <c r="BE130" s="55">
        <v>7811.076</v>
      </c>
      <c r="BF130" s="55">
        <v>7777.62</v>
      </c>
      <c r="BG130" s="106">
        <v>1218.7180000000001</v>
      </c>
      <c r="BH130" s="106">
        <v>2749.1109999999999</v>
      </c>
      <c r="BI130" s="106">
        <v>3809.7910000000002</v>
      </c>
      <c r="BJ130" s="55">
        <v>33.456000000000131</v>
      </c>
    </row>
    <row r="131" spans="2:62" ht="11.25" customHeight="1">
      <c r="B131" s="67" t="s">
        <v>362</v>
      </c>
      <c r="C131" s="12">
        <v>21337.144999999997</v>
      </c>
      <c r="D131" s="12">
        <v>13361.162000000002</v>
      </c>
      <c r="E131" s="12">
        <v>8715.027</v>
      </c>
      <c r="F131" s="12">
        <v>8715.027</v>
      </c>
      <c r="G131" s="12">
        <v>0</v>
      </c>
      <c r="H131" s="12">
        <v>4646.1350000000002</v>
      </c>
      <c r="I131" s="12">
        <v>1083.585</v>
      </c>
      <c r="J131" s="12">
        <v>2877.2869999999998</v>
      </c>
      <c r="K131" s="12">
        <v>685.26300000000003</v>
      </c>
      <c r="L131" s="12">
        <v>5583.4759999999997</v>
      </c>
      <c r="M131" s="12">
        <v>5064.415</v>
      </c>
      <c r="N131" s="55">
        <v>2392.5070000000001</v>
      </c>
      <c r="O131" s="12">
        <v>790.92</v>
      </c>
      <c r="P131" s="12"/>
      <c r="Q131" s="14">
        <v>12.873779505177477</v>
      </c>
      <c r="R131" s="14">
        <v>17.491450219674007</v>
      </c>
      <c r="S131" s="14">
        <v>18.218853481463686</v>
      </c>
      <c r="T131" s="14">
        <v>18.218853481463686</v>
      </c>
      <c r="U131" s="14" t="s">
        <v>727</v>
      </c>
      <c r="V131" s="14">
        <v>16.127017402636813</v>
      </c>
      <c r="W131" s="14">
        <v>15.304198563103032</v>
      </c>
      <c r="X131" s="14">
        <v>16.645958501880418</v>
      </c>
      <c r="Y131" s="14">
        <v>15.24918170104033</v>
      </c>
      <c r="Z131" s="14">
        <v>5.2555075010620627</v>
      </c>
      <c r="AA131" s="14">
        <v>4.7647359073061741</v>
      </c>
      <c r="AB131" s="14">
        <v>4.8650223384926354</v>
      </c>
      <c r="AC131" s="14">
        <v>0.50978607191624947</v>
      </c>
      <c r="AE131" s="12">
        <v>2746.8970000000004</v>
      </c>
      <c r="AF131" s="12">
        <v>2337.0610000000001</v>
      </c>
      <c r="AG131" s="12">
        <v>1587.778</v>
      </c>
      <c r="AH131" s="12">
        <v>1587.778</v>
      </c>
      <c r="AI131" s="12">
        <v>0</v>
      </c>
      <c r="AJ131" s="12">
        <v>749.28300000000002</v>
      </c>
      <c r="AK131" s="12">
        <v>165.834</v>
      </c>
      <c r="AL131" s="12">
        <v>478.952</v>
      </c>
      <c r="AM131" s="12">
        <v>104.497</v>
      </c>
      <c r="AN131" s="12">
        <v>293.44</v>
      </c>
      <c r="AO131" s="12">
        <v>241.30599999999998</v>
      </c>
      <c r="AP131" s="55">
        <v>116.396</v>
      </c>
      <c r="AQ131" s="12">
        <v>4.032</v>
      </c>
      <c r="AR131" s="12"/>
      <c r="AS131" s="12">
        <v>2746.8970000000004</v>
      </c>
      <c r="AV131" s="89"/>
      <c r="AW131" s="89"/>
      <c r="AX131" s="89"/>
      <c r="AY131" s="89"/>
      <c r="AZ131" s="55"/>
      <c r="BA131" s="55"/>
      <c r="BB131" s="55"/>
      <c r="BC131" s="12"/>
      <c r="BE131" s="55">
        <v>2795.569</v>
      </c>
      <c r="BF131" s="55">
        <v>2752.9660000000003</v>
      </c>
      <c r="BG131" s="106">
        <v>795.76199999999994</v>
      </c>
      <c r="BH131" s="106">
        <v>1921.48</v>
      </c>
      <c r="BI131" s="106">
        <v>35.723999999999997</v>
      </c>
      <c r="BJ131" s="55">
        <v>42.602999999999611</v>
      </c>
    </row>
    <row r="132" spans="2:62" ht="11.25" customHeight="1">
      <c r="B132" s="67" t="s">
        <v>363</v>
      </c>
      <c r="C132" s="12">
        <v>55351.001999999986</v>
      </c>
      <c r="D132" s="12">
        <v>40333.061999999998</v>
      </c>
      <c r="E132" s="12">
        <v>34916.692999999999</v>
      </c>
      <c r="F132" s="12">
        <v>9485.732</v>
      </c>
      <c r="G132" s="12">
        <v>25430.960999999999</v>
      </c>
      <c r="H132" s="12">
        <v>5416.3690000000006</v>
      </c>
      <c r="I132" s="12">
        <v>1082.3309999999999</v>
      </c>
      <c r="J132" s="12">
        <v>2966.2719999999999</v>
      </c>
      <c r="K132" s="12">
        <v>1367.7660000000001</v>
      </c>
      <c r="L132" s="12">
        <v>5610.0419999999995</v>
      </c>
      <c r="M132" s="12">
        <v>5090.9809999999998</v>
      </c>
      <c r="N132" s="55">
        <v>9407.8979999999992</v>
      </c>
      <c r="O132" s="12">
        <v>824.01300000000003</v>
      </c>
      <c r="P132" s="12"/>
      <c r="Q132" s="14">
        <v>11.399748463451486</v>
      </c>
      <c r="R132" s="14">
        <v>13.244660174821341</v>
      </c>
      <c r="S132" s="14">
        <v>12.942193580589088</v>
      </c>
      <c r="T132" s="14">
        <v>18.07942708058798</v>
      </c>
      <c r="U132" s="14">
        <v>11.026008808711554</v>
      </c>
      <c r="V132" s="14">
        <v>15.194514997039526</v>
      </c>
      <c r="W132" s="14">
        <v>16.003976602351777</v>
      </c>
      <c r="X132" s="14">
        <v>15.812170967463537</v>
      </c>
      <c r="Y132" s="14">
        <v>13.214467971860683</v>
      </c>
      <c r="Z132" s="14">
        <v>5.3579278016100425</v>
      </c>
      <c r="AA132" s="14">
        <v>4.8801596391736686</v>
      </c>
      <c r="AB132" s="14">
        <v>7.093146630628862</v>
      </c>
      <c r="AC132" s="14">
        <v>0.51588991921243965</v>
      </c>
      <c r="AE132" s="12">
        <v>6309.8749999999991</v>
      </c>
      <c r="AF132" s="12">
        <v>5341.9769999999999</v>
      </c>
      <c r="AG132" s="12">
        <v>4518.985999999999</v>
      </c>
      <c r="AH132" s="12">
        <v>1714.9659999999999</v>
      </c>
      <c r="AI132" s="12">
        <v>2804.02</v>
      </c>
      <c r="AJ132" s="12">
        <v>822.99099999999999</v>
      </c>
      <c r="AK132" s="12">
        <v>173.21600000000001</v>
      </c>
      <c r="AL132" s="12">
        <v>469.03199999999998</v>
      </c>
      <c r="AM132" s="12">
        <v>180.74299999999999</v>
      </c>
      <c r="AN132" s="12">
        <v>300.58199999999999</v>
      </c>
      <c r="AO132" s="12">
        <v>248.44800000000001</v>
      </c>
      <c r="AP132" s="55">
        <v>667.31600000000003</v>
      </c>
      <c r="AQ132" s="12">
        <v>4.2510000000000003</v>
      </c>
      <c r="AR132" s="12"/>
      <c r="AS132" s="12">
        <v>6309.8749999999991</v>
      </c>
      <c r="AV132" s="89"/>
      <c r="AW132" s="89"/>
      <c r="AX132" s="89"/>
      <c r="AY132" s="89"/>
      <c r="AZ132" s="55"/>
      <c r="BA132" s="55"/>
      <c r="BB132" s="55"/>
      <c r="BC132" s="12"/>
      <c r="BE132" s="55">
        <v>3004.3879999999999</v>
      </c>
      <c r="BF132" s="55">
        <v>2967.7200000000003</v>
      </c>
      <c r="BG132" s="106">
        <v>827.06100000000004</v>
      </c>
      <c r="BH132" s="106">
        <v>2127.223</v>
      </c>
      <c r="BI132" s="106">
        <v>13.436</v>
      </c>
      <c r="BJ132" s="55">
        <v>36.667999999999665</v>
      </c>
    </row>
    <row r="133" spans="2:62" ht="11.25" customHeight="1">
      <c r="B133" s="67" t="s">
        <v>364</v>
      </c>
      <c r="C133" s="12">
        <v>21492.278999999999</v>
      </c>
      <c r="D133" s="12">
        <v>13364.227999999999</v>
      </c>
      <c r="E133" s="12">
        <v>8384.2919999999995</v>
      </c>
      <c r="F133" s="12">
        <v>8384.2919999999995</v>
      </c>
      <c r="G133" s="12">
        <v>0</v>
      </c>
      <c r="H133" s="12">
        <v>4979.9360000000006</v>
      </c>
      <c r="I133" s="12">
        <v>1316.952</v>
      </c>
      <c r="J133" s="12">
        <v>2951.84</v>
      </c>
      <c r="K133" s="12">
        <v>711.14400000000001</v>
      </c>
      <c r="L133" s="12">
        <v>5637.7860000000001</v>
      </c>
      <c r="M133" s="12">
        <v>5118.7250000000004</v>
      </c>
      <c r="N133" s="55">
        <v>2490.2649999999999</v>
      </c>
      <c r="O133" s="12">
        <v>777.03399999999999</v>
      </c>
      <c r="P133" s="12"/>
      <c r="Q133" s="14">
        <v>12.558486701200927</v>
      </c>
      <c r="R133" s="14">
        <v>17.061262349011105</v>
      </c>
      <c r="S133" s="14">
        <v>17.785878640677115</v>
      </c>
      <c r="T133" s="14">
        <v>17.785878640677115</v>
      </c>
      <c r="U133" s="14" t="s">
        <v>727</v>
      </c>
      <c r="V133" s="14">
        <v>15.841287920166039</v>
      </c>
      <c r="W133" s="14">
        <v>14.006888633754306</v>
      </c>
      <c r="X133" s="14">
        <v>16.771437476285975</v>
      </c>
      <c r="Y133" s="14">
        <v>15.377476291721507</v>
      </c>
      <c r="Z133" s="14">
        <v>5.2093853863910411</v>
      </c>
      <c r="AA133" s="14">
        <v>4.719143927442869</v>
      </c>
      <c r="AB133" s="14">
        <v>5.0317938050769699</v>
      </c>
      <c r="AC133" s="14">
        <v>0.5087293477505489</v>
      </c>
      <c r="AE133" s="12">
        <v>2699.1049999999996</v>
      </c>
      <c r="AF133" s="12">
        <v>2280.1059999999998</v>
      </c>
      <c r="AG133" s="12">
        <v>1491.22</v>
      </c>
      <c r="AH133" s="12">
        <v>1491.22</v>
      </c>
      <c r="AI133" s="12">
        <v>0</v>
      </c>
      <c r="AJ133" s="12">
        <v>788.88599999999997</v>
      </c>
      <c r="AK133" s="12">
        <v>184.464</v>
      </c>
      <c r="AL133" s="12">
        <v>495.06599999999997</v>
      </c>
      <c r="AM133" s="12">
        <v>109.35599999999999</v>
      </c>
      <c r="AN133" s="12">
        <v>293.69400000000002</v>
      </c>
      <c r="AO133" s="12">
        <v>241.56</v>
      </c>
      <c r="AP133" s="55">
        <v>125.30500000000001</v>
      </c>
      <c r="AQ133" s="12">
        <v>3.9529999999999998</v>
      </c>
      <c r="AR133" s="12"/>
      <c r="AS133" s="12">
        <v>2699.1049999999996</v>
      </c>
      <c r="AV133" s="89"/>
      <c r="AW133" s="89"/>
      <c r="AX133" s="89"/>
      <c r="AY133" s="89"/>
      <c r="AZ133" s="55"/>
      <c r="BA133" s="55"/>
      <c r="BB133" s="55"/>
      <c r="BC133" s="12"/>
      <c r="BE133" s="55">
        <v>6218.2169999999996</v>
      </c>
      <c r="BF133" s="55">
        <v>6176.5759999999991</v>
      </c>
      <c r="BG133" s="106">
        <v>854.43299999999999</v>
      </c>
      <c r="BH133" s="106">
        <v>2218.1729999999998</v>
      </c>
      <c r="BI133" s="106">
        <v>3103.97</v>
      </c>
      <c r="BJ133" s="55">
        <v>41.641000000000531</v>
      </c>
    </row>
    <row r="134" spans="2:62" ht="11.25" customHeight="1">
      <c r="B134" s="67" t="s">
        <v>365</v>
      </c>
      <c r="C134" s="12">
        <v>20850.362000000001</v>
      </c>
      <c r="D134" s="12">
        <v>12850.922</v>
      </c>
      <c r="E134" s="12">
        <v>8002.1629999999996</v>
      </c>
      <c r="F134" s="12">
        <v>8002.1629999999996</v>
      </c>
      <c r="G134" s="12">
        <v>0</v>
      </c>
      <c r="H134" s="12">
        <v>4848.759</v>
      </c>
      <c r="I134" s="12">
        <v>1167.4580000000001</v>
      </c>
      <c r="J134" s="12">
        <v>2983.6289999999999</v>
      </c>
      <c r="K134" s="12">
        <v>697.67200000000003</v>
      </c>
      <c r="L134" s="12">
        <v>5640.9560000000001</v>
      </c>
      <c r="M134" s="12">
        <v>5121.8950000000004</v>
      </c>
      <c r="N134" s="55">
        <v>2358.4839999999999</v>
      </c>
      <c r="O134" s="12">
        <v>752.90700000000004</v>
      </c>
      <c r="P134" s="12"/>
      <c r="Q134" s="14">
        <v>12.288007277763333</v>
      </c>
      <c r="R134" s="14">
        <v>16.738238703806623</v>
      </c>
      <c r="S134" s="14">
        <v>17.252222930225241</v>
      </c>
      <c r="T134" s="14">
        <v>17.252222930225241</v>
      </c>
      <c r="U134" s="14" t="s">
        <v>727</v>
      </c>
      <c r="V134" s="14">
        <v>15.889983395751367</v>
      </c>
      <c r="W134" s="14">
        <v>13.729144860029226</v>
      </c>
      <c r="X134" s="14">
        <v>16.820522926945678</v>
      </c>
      <c r="Y134" s="14">
        <v>15.526350491348367</v>
      </c>
      <c r="Z134" s="14">
        <v>5.2233876669131973</v>
      </c>
      <c r="AA134" s="14">
        <v>4.7348686374867111</v>
      </c>
      <c r="AB134" s="14">
        <v>4.9365185432676251</v>
      </c>
      <c r="AC134" s="14">
        <v>0.50192122001787731</v>
      </c>
      <c r="AE134" s="12">
        <v>2562.0940000000005</v>
      </c>
      <c r="AF134" s="12">
        <v>2151.018</v>
      </c>
      <c r="AG134" s="12">
        <v>1380.5509999999999</v>
      </c>
      <c r="AH134" s="12">
        <v>1380.5509999999999</v>
      </c>
      <c r="AI134" s="12">
        <v>0</v>
      </c>
      <c r="AJ134" s="12">
        <v>770.46699999999998</v>
      </c>
      <c r="AK134" s="12">
        <v>160.28200000000001</v>
      </c>
      <c r="AL134" s="12">
        <v>501.86200000000002</v>
      </c>
      <c r="AM134" s="12">
        <v>108.32299999999999</v>
      </c>
      <c r="AN134" s="12">
        <v>294.649</v>
      </c>
      <c r="AO134" s="12">
        <v>242.51499999999999</v>
      </c>
      <c r="AP134" s="55">
        <v>116.42700000000001</v>
      </c>
      <c r="AQ134" s="12">
        <v>3.7789999999999999</v>
      </c>
      <c r="AR134" s="12"/>
      <c r="AS134" s="12">
        <v>2562.0940000000005</v>
      </c>
      <c r="AV134" s="89"/>
      <c r="AW134" s="89"/>
      <c r="AX134" s="89"/>
      <c r="AY134" s="89"/>
      <c r="AZ134" s="55"/>
      <c r="BA134" s="55"/>
      <c r="BB134" s="55"/>
      <c r="BC134" s="12"/>
      <c r="BE134" s="55">
        <v>2833.7060000000001</v>
      </c>
      <c r="BF134" s="55">
        <v>2796.09</v>
      </c>
      <c r="BG134" s="106">
        <v>829.28499999999997</v>
      </c>
      <c r="BH134" s="106">
        <v>1945.173</v>
      </c>
      <c r="BI134" s="106">
        <v>21.632000000000001</v>
      </c>
      <c r="BJ134" s="55">
        <v>37.615999999999985</v>
      </c>
    </row>
    <row r="135" spans="2:62" ht="11.25" customHeight="1">
      <c r="B135" s="67" t="s">
        <v>366</v>
      </c>
      <c r="C135" s="12">
        <v>68480.653000000006</v>
      </c>
      <c r="D135" s="12">
        <v>48028.534000000007</v>
      </c>
      <c r="E135" s="12">
        <v>39517.423000000003</v>
      </c>
      <c r="F135" s="12">
        <v>10439.212</v>
      </c>
      <c r="G135" s="12">
        <v>29078.210999999999</v>
      </c>
      <c r="H135" s="12">
        <v>8511.1110000000008</v>
      </c>
      <c r="I135" s="12">
        <v>1708.5170000000001</v>
      </c>
      <c r="J135" s="12">
        <v>4888.1180000000004</v>
      </c>
      <c r="K135" s="12">
        <v>1914.4760000000001</v>
      </c>
      <c r="L135" s="12">
        <v>10409.724999999999</v>
      </c>
      <c r="M135" s="12">
        <v>9890.6639999999989</v>
      </c>
      <c r="N135" s="55">
        <v>10042.394</v>
      </c>
      <c r="O135" s="12">
        <v>753.654</v>
      </c>
      <c r="P135" s="12"/>
      <c r="Q135" s="14">
        <v>11.024618880313538</v>
      </c>
      <c r="R135" s="14">
        <v>13.24437676985935</v>
      </c>
      <c r="S135" s="14">
        <v>12.768788086206939</v>
      </c>
      <c r="T135" s="14">
        <v>17.623265051040253</v>
      </c>
      <c r="U135" s="14">
        <v>11.026008443229191</v>
      </c>
      <c r="V135" s="14">
        <v>15.452553726534642</v>
      </c>
      <c r="W135" s="14">
        <v>15.060136949178732</v>
      </c>
      <c r="X135" s="14">
        <v>16.225385721048468</v>
      </c>
      <c r="Y135" s="14">
        <v>13.829528288680557</v>
      </c>
      <c r="Z135" s="14">
        <v>5.0253873181087885</v>
      </c>
      <c r="AA135" s="14">
        <v>4.7620159778959232</v>
      </c>
      <c r="AB135" s="14">
        <v>6.6271249664173704</v>
      </c>
      <c r="AC135" s="14">
        <v>0.57134971750962649</v>
      </c>
      <c r="AE135" s="12">
        <v>7549.7309999999998</v>
      </c>
      <c r="AF135" s="12">
        <v>6361.0800000000008</v>
      </c>
      <c r="AG135" s="12">
        <v>5045.8960000000006</v>
      </c>
      <c r="AH135" s="12">
        <v>1839.73</v>
      </c>
      <c r="AI135" s="12">
        <v>3206.1659999999997</v>
      </c>
      <c r="AJ135" s="12">
        <v>1315.184</v>
      </c>
      <c r="AK135" s="12">
        <v>257.30500000000001</v>
      </c>
      <c r="AL135" s="12">
        <v>793.11599999999999</v>
      </c>
      <c r="AM135" s="12">
        <v>264.76299999999998</v>
      </c>
      <c r="AN135" s="12">
        <v>523.12900000000002</v>
      </c>
      <c r="AO135" s="12">
        <v>470.995</v>
      </c>
      <c r="AP135" s="55">
        <v>665.52200000000005</v>
      </c>
      <c r="AQ135" s="12">
        <v>4.306</v>
      </c>
      <c r="AR135" s="12"/>
      <c r="AS135" s="12">
        <v>7549.7309999999998</v>
      </c>
      <c r="AV135" s="89"/>
      <c r="AW135" s="89"/>
      <c r="AX135" s="89"/>
      <c r="AY135" s="89"/>
      <c r="AZ135" s="55"/>
      <c r="BA135" s="55"/>
      <c r="BB135" s="55"/>
      <c r="BC135" s="12"/>
      <c r="BE135" s="55">
        <v>2940.0940000000001</v>
      </c>
      <c r="BF135" s="55">
        <v>2897.009</v>
      </c>
      <c r="BG135" s="106">
        <v>976.41899999999998</v>
      </c>
      <c r="BH135" s="106">
        <v>1905.73</v>
      </c>
      <c r="BI135" s="106">
        <v>14.86</v>
      </c>
      <c r="BJ135" s="55">
        <v>43.085000000000036</v>
      </c>
    </row>
    <row r="136" spans="2:62" ht="11.25" customHeight="1">
      <c r="B136" s="67" t="s">
        <v>367</v>
      </c>
      <c r="C136" s="12">
        <v>22406.549999999996</v>
      </c>
      <c r="D136" s="12">
        <v>14539.519999999999</v>
      </c>
      <c r="E136" s="12">
        <v>9749.0949999999993</v>
      </c>
      <c r="F136" s="12">
        <v>9749.0949999999993</v>
      </c>
      <c r="G136" s="12">
        <v>0</v>
      </c>
      <c r="H136" s="12">
        <v>4790.4250000000011</v>
      </c>
      <c r="I136" s="12">
        <v>1152.4169999999999</v>
      </c>
      <c r="J136" s="12">
        <v>2989.6930000000002</v>
      </c>
      <c r="K136" s="12">
        <v>648.31500000000005</v>
      </c>
      <c r="L136" s="12">
        <v>5560.83</v>
      </c>
      <c r="M136" s="12">
        <v>5041.7690000000002</v>
      </c>
      <c r="N136" s="55">
        <v>2306.1999999999998</v>
      </c>
      <c r="O136" s="12">
        <v>729.20699999999999</v>
      </c>
      <c r="P136" s="12"/>
      <c r="Q136" s="14">
        <v>13.225623757338816</v>
      </c>
      <c r="R136" s="14">
        <v>17.514250814332247</v>
      </c>
      <c r="S136" s="14">
        <v>17.663116422601277</v>
      </c>
      <c r="T136" s="14">
        <v>17.663116422601277</v>
      </c>
      <c r="U136" s="14" t="s">
        <v>727</v>
      </c>
      <c r="V136" s="14">
        <v>17.211291273738755</v>
      </c>
      <c r="W136" s="14">
        <v>15.755321207514294</v>
      </c>
      <c r="X136" s="14">
        <v>18.150726512722208</v>
      </c>
      <c r="Y136" s="14">
        <v>15.467172593569481</v>
      </c>
      <c r="Z136" s="14">
        <v>5.2985975115225612</v>
      </c>
      <c r="AA136" s="14">
        <v>4.8100577396544741</v>
      </c>
      <c r="AB136" s="14">
        <v>5.3018818836180737</v>
      </c>
      <c r="AC136" s="14">
        <v>0.46146018894497726</v>
      </c>
      <c r="AE136" s="12">
        <v>2963.4059999999999</v>
      </c>
      <c r="AF136" s="12">
        <v>2546.4879999999998</v>
      </c>
      <c r="AG136" s="12">
        <v>1721.9939999999999</v>
      </c>
      <c r="AH136" s="12">
        <v>1721.9939999999999</v>
      </c>
      <c r="AI136" s="12">
        <v>0</v>
      </c>
      <c r="AJ136" s="12">
        <v>824.49399999999991</v>
      </c>
      <c r="AK136" s="12">
        <v>181.56700000000001</v>
      </c>
      <c r="AL136" s="12">
        <v>542.65099999999995</v>
      </c>
      <c r="AM136" s="12">
        <v>100.276</v>
      </c>
      <c r="AN136" s="12">
        <v>294.64600000000002</v>
      </c>
      <c r="AO136" s="12">
        <v>242.512</v>
      </c>
      <c r="AP136" s="55">
        <v>122.27200000000001</v>
      </c>
      <c r="AQ136" s="12">
        <v>3.3650000000000002</v>
      </c>
      <c r="AR136" s="12"/>
      <c r="AS136" s="12">
        <v>2963.4059999999999</v>
      </c>
      <c r="AV136" s="89"/>
      <c r="AW136" s="89"/>
      <c r="AX136" s="89"/>
      <c r="AY136" s="89"/>
      <c r="AZ136" s="55"/>
      <c r="BA136" s="55"/>
      <c r="BB136" s="55"/>
      <c r="BC136" s="12"/>
      <c r="BE136" s="55">
        <v>7276.0479999999998</v>
      </c>
      <c r="BF136" s="55">
        <v>7235.1140000000005</v>
      </c>
      <c r="BG136" s="106">
        <v>1245.1130000000001</v>
      </c>
      <c r="BH136" s="106">
        <v>2479.5720000000001</v>
      </c>
      <c r="BI136" s="106">
        <v>3510.4290000000001</v>
      </c>
      <c r="BJ136" s="55">
        <v>40.933999999999287</v>
      </c>
    </row>
    <row r="137" spans="2:62" ht="11.25" customHeight="1">
      <c r="B137" s="67" t="s">
        <v>368</v>
      </c>
      <c r="C137" s="12">
        <v>20268.177000000003</v>
      </c>
      <c r="D137" s="12">
        <v>12532.188</v>
      </c>
      <c r="E137" s="12">
        <v>7707.9549999999999</v>
      </c>
      <c r="F137" s="12">
        <v>7707.9549999999999</v>
      </c>
      <c r="G137" s="12">
        <v>0</v>
      </c>
      <c r="H137" s="12">
        <v>4824.2330000000002</v>
      </c>
      <c r="I137" s="12">
        <v>1066.674</v>
      </c>
      <c r="J137" s="12">
        <v>3062.212</v>
      </c>
      <c r="K137" s="12">
        <v>695.34699999999998</v>
      </c>
      <c r="L137" s="12">
        <v>5750.0019999999995</v>
      </c>
      <c r="M137" s="12">
        <v>5230.9409999999998</v>
      </c>
      <c r="N137" s="55">
        <v>1985.9870000000001</v>
      </c>
      <c r="O137" s="12">
        <v>725.84199999999998</v>
      </c>
      <c r="P137" s="12"/>
      <c r="Q137" s="14">
        <v>12.297549009957825</v>
      </c>
      <c r="R137" s="14">
        <v>16.784076332081838</v>
      </c>
      <c r="S137" s="14">
        <v>17.034479313903621</v>
      </c>
      <c r="T137" s="14">
        <v>17.034479313903621</v>
      </c>
      <c r="U137" s="14" t="s">
        <v>727</v>
      </c>
      <c r="V137" s="14">
        <v>16.383993061694991</v>
      </c>
      <c r="W137" s="14">
        <v>15.381925499262191</v>
      </c>
      <c r="X137" s="14">
        <v>16.911108701814246</v>
      </c>
      <c r="Y137" s="14">
        <v>15.599837203583247</v>
      </c>
      <c r="Z137" s="14">
        <v>5.1303460416187683</v>
      </c>
      <c r="AA137" s="14">
        <v>4.6427784217027108</v>
      </c>
      <c r="AB137" s="14">
        <v>4.7372918352436333</v>
      </c>
      <c r="AC137" s="14">
        <v>0.44734253460119416</v>
      </c>
      <c r="AE137" s="12">
        <v>2492.489</v>
      </c>
      <c r="AF137" s="12">
        <v>2103.4120000000003</v>
      </c>
      <c r="AG137" s="12">
        <v>1313.01</v>
      </c>
      <c r="AH137" s="12">
        <v>1313.01</v>
      </c>
      <c r="AI137" s="12">
        <v>0</v>
      </c>
      <c r="AJ137" s="12">
        <v>790.40200000000004</v>
      </c>
      <c r="AK137" s="12">
        <v>164.07499999999999</v>
      </c>
      <c r="AL137" s="12">
        <v>517.85400000000004</v>
      </c>
      <c r="AM137" s="12">
        <v>108.473</v>
      </c>
      <c r="AN137" s="12">
        <v>294.995</v>
      </c>
      <c r="AO137" s="12">
        <v>242.86099999999999</v>
      </c>
      <c r="AP137" s="55">
        <v>94.081999999999994</v>
      </c>
      <c r="AQ137" s="12">
        <v>3.2469999999999999</v>
      </c>
      <c r="AR137" s="12"/>
      <c r="AS137" s="12">
        <v>2492.489</v>
      </c>
      <c r="AV137" s="89"/>
      <c r="AW137" s="89"/>
      <c r="AX137" s="89"/>
      <c r="AY137" s="89"/>
      <c r="AZ137" s="55"/>
      <c r="BA137" s="55"/>
      <c r="BB137" s="55"/>
      <c r="BC137" s="12"/>
      <c r="BE137" s="55">
        <v>492.24900000000002</v>
      </c>
      <c r="BF137" s="55">
        <v>462.73200000000003</v>
      </c>
      <c r="BG137" s="106">
        <v>286.84800000000001</v>
      </c>
      <c r="BH137" s="106">
        <v>154.988</v>
      </c>
      <c r="BI137" s="106">
        <v>20.896000000000001</v>
      </c>
      <c r="BJ137" s="55">
        <v>29.516999999999996</v>
      </c>
    </row>
    <row r="138" spans="2:62" ht="11.25" customHeight="1">
      <c r="B138" s="67" t="s">
        <v>369</v>
      </c>
      <c r="C138" s="12">
        <v>57196.307000000008</v>
      </c>
      <c r="D138" s="12">
        <v>42483.489000000001</v>
      </c>
      <c r="E138" s="12">
        <v>36509.284</v>
      </c>
      <c r="F138" s="12">
        <v>8325.1869999999999</v>
      </c>
      <c r="G138" s="12">
        <v>28184.096999999998</v>
      </c>
      <c r="H138" s="12">
        <v>5974.2049999999999</v>
      </c>
      <c r="I138" s="12">
        <v>1258.287</v>
      </c>
      <c r="J138" s="12">
        <v>3245.029</v>
      </c>
      <c r="K138" s="12">
        <v>1470.8889999999999</v>
      </c>
      <c r="L138" s="12">
        <v>5701.4560000000001</v>
      </c>
      <c r="M138" s="12">
        <v>5182.3950000000004</v>
      </c>
      <c r="N138" s="55">
        <v>9011.3619999999992</v>
      </c>
      <c r="O138" s="12">
        <v>769.58299999999997</v>
      </c>
      <c r="P138" s="12"/>
      <c r="Q138" s="14">
        <v>11.108248649689914</v>
      </c>
      <c r="R138" s="14">
        <v>12.922563869459969</v>
      </c>
      <c r="S138" s="14">
        <v>12.463851660306457</v>
      </c>
      <c r="T138" s="14">
        <v>17.331526607150085</v>
      </c>
      <c r="U138" s="14">
        <v>11.026008745286395</v>
      </c>
      <c r="V138" s="14">
        <v>15.725824607625619</v>
      </c>
      <c r="W138" s="14">
        <v>15.631251057985976</v>
      </c>
      <c r="X138" s="14">
        <v>16.6886335992683</v>
      </c>
      <c r="Y138" s="14">
        <v>13.682609632677925</v>
      </c>
      <c r="Z138" s="14">
        <v>5.2018817649386397</v>
      </c>
      <c r="AA138" s="14">
        <v>4.7169117753471124</v>
      </c>
      <c r="AB138" s="14">
        <v>6.291712617915028</v>
      </c>
      <c r="AC138" s="14">
        <v>0.43283180631588797</v>
      </c>
      <c r="AE138" s="12">
        <v>6353.5079999999989</v>
      </c>
      <c r="AF138" s="12">
        <v>5489.9560000000001</v>
      </c>
      <c r="AG138" s="12">
        <v>4550.4629999999997</v>
      </c>
      <c r="AH138" s="12">
        <v>1442.8820000000001</v>
      </c>
      <c r="AI138" s="12">
        <v>3107.5810000000001</v>
      </c>
      <c r="AJ138" s="12">
        <v>939.49300000000005</v>
      </c>
      <c r="AK138" s="12">
        <v>196.68600000000001</v>
      </c>
      <c r="AL138" s="12">
        <v>541.55100000000004</v>
      </c>
      <c r="AM138" s="12">
        <v>201.256</v>
      </c>
      <c r="AN138" s="12">
        <v>296.58299999999997</v>
      </c>
      <c r="AO138" s="12">
        <v>244.44899999999998</v>
      </c>
      <c r="AP138" s="55">
        <v>566.96900000000005</v>
      </c>
      <c r="AQ138" s="12">
        <v>3.331</v>
      </c>
      <c r="AR138" s="12"/>
      <c r="AS138" s="12">
        <v>6353.5079999999989</v>
      </c>
      <c r="AV138" s="89"/>
      <c r="AW138" s="89"/>
      <c r="AX138" s="89"/>
      <c r="AY138" s="89"/>
      <c r="AZ138" s="55"/>
      <c r="BA138" s="55"/>
      <c r="BB138" s="55"/>
      <c r="BC138" s="12"/>
      <c r="BE138" s="55">
        <v>5245.6729999999998</v>
      </c>
      <c r="BF138" s="55">
        <v>5208.7459999999992</v>
      </c>
      <c r="BG138" s="106">
        <v>1358.0329999999999</v>
      </c>
      <c r="BH138" s="106">
        <v>3841.848</v>
      </c>
      <c r="BI138" s="106">
        <v>8.8650000000000002</v>
      </c>
      <c r="BJ138" s="55">
        <v>36.927000000000589</v>
      </c>
    </row>
    <row r="139" spans="2:62" ht="11.25" customHeight="1">
      <c r="B139" s="67" t="s">
        <v>370</v>
      </c>
      <c r="C139" s="12">
        <v>21155.575000000008</v>
      </c>
      <c r="D139" s="12">
        <v>12950.058999999999</v>
      </c>
      <c r="E139" s="12">
        <v>8206.9539999999997</v>
      </c>
      <c r="F139" s="12">
        <v>8206.9539999999997</v>
      </c>
      <c r="G139" s="12">
        <v>0</v>
      </c>
      <c r="H139" s="12">
        <v>4743.1050000000005</v>
      </c>
      <c r="I139" s="12">
        <v>1030.374</v>
      </c>
      <c r="J139" s="12">
        <v>3008.8719999999998</v>
      </c>
      <c r="K139" s="12">
        <v>703.85900000000004</v>
      </c>
      <c r="L139" s="12">
        <v>5737.817</v>
      </c>
      <c r="M139" s="12">
        <v>5218.7560000000003</v>
      </c>
      <c r="N139" s="55">
        <v>2467.6990000000001</v>
      </c>
      <c r="O139" s="12">
        <v>805.3</v>
      </c>
      <c r="P139" s="12"/>
      <c r="Q139" s="14">
        <v>12.666845500535908</v>
      </c>
      <c r="R139" s="14">
        <v>17.396785605378327</v>
      </c>
      <c r="S139" s="14">
        <v>17.433167043460948</v>
      </c>
      <c r="T139" s="14">
        <v>17.433167043460948</v>
      </c>
      <c r="U139" s="14" t="s">
        <v>727</v>
      </c>
      <c r="V139" s="14">
        <v>17.333835114339657</v>
      </c>
      <c r="W139" s="14">
        <v>17.195212612119484</v>
      </c>
      <c r="X139" s="14">
        <v>17.692311271466519</v>
      </c>
      <c r="Y139" s="14">
        <v>16.004341778680104</v>
      </c>
      <c r="Z139" s="14">
        <v>5.1929679876510528</v>
      </c>
      <c r="AA139" s="14">
        <v>4.710490392729608</v>
      </c>
      <c r="AB139" s="14">
        <v>5.2229627681495998</v>
      </c>
      <c r="AC139" s="14">
        <v>0.34831739724326338</v>
      </c>
      <c r="AE139" s="12">
        <v>2679.7440000000006</v>
      </c>
      <c r="AF139" s="12">
        <v>2252.8940000000002</v>
      </c>
      <c r="AG139" s="12">
        <v>1430.732</v>
      </c>
      <c r="AH139" s="12">
        <v>1430.732</v>
      </c>
      <c r="AI139" s="12">
        <v>0</v>
      </c>
      <c r="AJ139" s="12">
        <v>822.16200000000015</v>
      </c>
      <c r="AK139" s="12">
        <v>177.17500000000001</v>
      </c>
      <c r="AL139" s="12">
        <v>532.33900000000006</v>
      </c>
      <c r="AM139" s="12">
        <v>112.648</v>
      </c>
      <c r="AN139" s="12">
        <v>297.96300000000002</v>
      </c>
      <c r="AO139" s="12">
        <v>245.82900000000001</v>
      </c>
      <c r="AP139" s="55">
        <v>128.887</v>
      </c>
      <c r="AQ139" s="12">
        <v>2.8050000000000002</v>
      </c>
      <c r="AR139" s="12"/>
      <c r="AS139" s="12">
        <v>2679.7440000000006</v>
      </c>
      <c r="AV139" s="89"/>
      <c r="AW139" s="89"/>
      <c r="AX139" s="89"/>
      <c r="AY139" s="89"/>
      <c r="AZ139" s="55"/>
      <c r="BA139" s="55"/>
      <c r="BB139" s="55"/>
      <c r="BC139" s="12"/>
      <c r="BE139" s="55">
        <v>6144.2250000000004</v>
      </c>
      <c r="BF139" s="55">
        <v>6098.7289999999994</v>
      </c>
      <c r="BG139" s="106">
        <v>826.62300000000005</v>
      </c>
      <c r="BH139" s="106">
        <v>1926.7049999999999</v>
      </c>
      <c r="BI139" s="106">
        <v>3345.4009999999998</v>
      </c>
      <c r="BJ139" s="55">
        <v>45.496000000001004</v>
      </c>
    </row>
    <row r="140" spans="2:62" ht="11.25" customHeight="1">
      <c r="B140" s="67" t="s">
        <v>371</v>
      </c>
      <c r="C140" s="12">
        <v>25547.262999999995</v>
      </c>
      <c r="D140" s="12">
        <v>13243.523999999999</v>
      </c>
      <c r="E140" s="12">
        <v>8267.1959999999999</v>
      </c>
      <c r="F140" s="12">
        <v>8267.1959999999999</v>
      </c>
      <c r="G140" s="12">
        <v>0</v>
      </c>
      <c r="H140" s="12">
        <v>4976.3279999999995</v>
      </c>
      <c r="I140" s="12">
        <v>1135.903</v>
      </c>
      <c r="J140" s="12">
        <v>3101.14</v>
      </c>
      <c r="K140" s="12">
        <v>739.28499999999997</v>
      </c>
      <c r="L140" s="12">
        <v>9786.848</v>
      </c>
      <c r="M140" s="12">
        <v>9267.7870000000003</v>
      </c>
      <c r="N140" s="55">
        <v>2516.8910000000001</v>
      </c>
      <c r="O140" s="12">
        <v>761.279</v>
      </c>
      <c r="P140" s="12"/>
      <c r="Q140" s="14">
        <v>11.39655156014169</v>
      </c>
      <c r="R140" s="14">
        <v>17.418347261650304</v>
      </c>
      <c r="S140" s="14">
        <v>17.470107156041784</v>
      </c>
      <c r="T140" s="14">
        <v>17.470107156041784</v>
      </c>
      <c r="U140" s="14" t="s">
        <v>727</v>
      </c>
      <c r="V140" s="14">
        <v>17.332358317217032</v>
      </c>
      <c r="W140" s="14">
        <v>16.549916674223063</v>
      </c>
      <c r="X140" s="14">
        <v>17.888389430983445</v>
      </c>
      <c r="Y140" s="14">
        <v>16.202141258107496</v>
      </c>
      <c r="Z140" s="14">
        <v>4.8811527470335703</v>
      </c>
      <c r="AA140" s="14">
        <v>4.5920023841721873</v>
      </c>
      <c r="AB140" s="14">
        <v>5.045629707444621</v>
      </c>
      <c r="AC140" s="14">
        <v>0.37082331182129019</v>
      </c>
      <c r="AE140" s="12">
        <v>2911.5070000000001</v>
      </c>
      <c r="AF140" s="12">
        <v>2306.8030000000003</v>
      </c>
      <c r="AG140" s="12">
        <v>1444.288</v>
      </c>
      <c r="AH140" s="12">
        <v>1444.288</v>
      </c>
      <c r="AI140" s="12">
        <v>0</v>
      </c>
      <c r="AJ140" s="12">
        <v>862.51499999999999</v>
      </c>
      <c r="AK140" s="12">
        <v>187.99100000000001</v>
      </c>
      <c r="AL140" s="12">
        <v>554.74400000000003</v>
      </c>
      <c r="AM140" s="12">
        <v>119.78</v>
      </c>
      <c r="AN140" s="12">
        <v>477.71100000000001</v>
      </c>
      <c r="AO140" s="12">
        <v>425.577</v>
      </c>
      <c r="AP140" s="55">
        <v>126.99299999999999</v>
      </c>
      <c r="AQ140" s="12">
        <v>2.823</v>
      </c>
      <c r="AR140" s="12"/>
      <c r="AS140" s="12">
        <v>2911.5070000000001</v>
      </c>
      <c r="AV140" s="89"/>
      <c r="AW140" s="89"/>
      <c r="AX140" s="89"/>
      <c r="AY140" s="89"/>
      <c r="AZ140" s="55"/>
      <c r="BA140" s="55"/>
      <c r="BB140" s="55"/>
      <c r="BC140" s="12"/>
      <c r="BE140" s="55">
        <v>2795.6959999999999</v>
      </c>
      <c r="BF140" s="55">
        <v>2761.806</v>
      </c>
      <c r="BG140" s="106">
        <v>847.76800000000003</v>
      </c>
      <c r="BH140" s="106">
        <v>1894.0650000000001</v>
      </c>
      <c r="BI140" s="106">
        <v>19.972999999999999</v>
      </c>
      <c r="BJ140" s="55">
        <v>33.889999999999873</v>
      </c>
    </row>
    <row r="141" spans="2:62" ht="11.25" customHeight="1">
      <c r="B141" s="67" t="s">
        <v>372</v>
      </c>
      <c r="C141" s="12">
        <v>75293.417000000001</v>
      </c>
      <c r="D141" s="12">
        <v>57495.573999999993</v>
      </c>
      <c r="E141" s="12">
        <v>48655.723999999995</v>
      </c>
      <c r="F141" s="12">
        <v>12656.968999999999</v>
      </c>
      <c r="G141" s="12">
        <v>35998.754999999997</v>
      </c>
      <c r="H141" s="12">
        <v>8839.85</v>
      </c>
      <c r="I141" s="12">
        <v>1833.501</v>
      </c>
      <c r="J141" s="12">
        <v>4958.4780000000001</v>
      </c>
      <c r="K141" s="12">
        <v>2047.8710000000001</v>
      </c>
      <c r="L141" s="12">
        <v>6322.4849999999997</v>
      </c>
      <c r="M141" s="12">
        <v>5803.424</v>
      </c>
      <c r="N141" s="55">
        <v>11475.358</v>
      </c>
      <c r="O141" s="12">
        <v>796.83799999999997</v>
      </c>
      <c r="P141" s="12"/>
      <c r="Q141" s="14">
        <v>11.758102305278562</v>
      </c>
      <c r="R141" s="14">
        <v>13.509031147336664</v>
      </c>
      <c r="S141" s="14">
        <v>12.872847190599817</v>
      </c>
      <c r="T141" s="14">
        <v>18.125603373129856</v>
      </c>
      <c r="U141" s="14">
        <v>11.026006316051765</v>
      </c>
      <c r="V141" s="14">
        <v>17.010673258030394</v>
      </c>
      <c r="W141" s="14">
        <v>17.520579481549234</v>
      </c>
      <c r="X141" s="14">
        <v>17.755287005407709</v>
      </c>
      <c r="Y141" s="14">
        <v>14.751222122877858</v>
      </c>
      <c r="Z141" s="14">
        <v>5.5560906826983381</v>
      </c>
      <c r="AA141" s="14">
        <v>5.1546983298135718</v>
      </c>
      <c r="AB141" s="14">
        <v>6.4024059205821731</v>
      </c>
      <c r="AC141" s="14">
        <v>0.40899153905812724</v>
      </c>
      <c r="AE141" s="12">
        <v>8853.0770000000011</v>
      </c>
      <c r="AF141" s="12">
        <v>7767.0950000000003</v>
      </c>
      <c r="AG141" s="12">
        <v>6263.3770000000004</v>
      </c>
      <c r="AH141" s="12">
        <v>2294.152</v>
      </c>
      <c r="AI141" s="12">
        <v>3969.2249999999999</v>
      </c>
      <c r="AJ141" s="12">
        <v>1503.7180000000001</v>
      </c>
      <c r="AK141" s="12">
        <v>321.24</v>
      </c>
      <c r="AL141" s="12">
        <v>880.39200000000005</v>
      </c>
      <c r="AM141" s="12">
        <v>302.08600000000001</v>
      </c>
      <c r="AN141" s="12">
        <v>351.28300000000002</v>
      </c>
      <c r="AO141" s="12">
        <v>299.149</v>
      </c>
      <c r="AP141" s="55">
        <v>734.69899999999996</v>
      </c>
      <c r="AQ141" s="12">
        <v>3.2589999999999999</v>
      </c>
      <c r="AR141" s="12"/>
      <c r="AS141" s="12">
        <v>8853.0770000000011</v>
      </c>
      <c r="AV141" s="89"/>
      <c r="AW141" s="89"/>
      <c r="AX141" s="89"/>
      <c r="AY141" s="89"/>
      <c r="AZ141" s="55"/>
      <c r="BA141" s="55"/>
      <c r="BB141" s="55"/>
      <c r="BC141" s="12"/>
      <c r="BE141" s="55">
        <v>3232.596</v>
      </c>
      <c r="BF141" s="55">
        <v>3199.5640000000003</v>
      </c>
      <c r="BG141" s="106">
        <v>1196.915</v>
      </c>
      <c r="BH141" s="106">
        <v>1992.9390000000001</v>
      </c>
      <c r="BI141" s="106">
        <v>9.7100000000000009</v>
      </c>
      <c r="BJ141" s="55">
        <v>33.031999999999698</v>
      </c>
    </row>
    <row r="142" spans="2:62" ht="11.25" customHeight="1">
      <c r="B142" s="67" t="s">
        <v>373</v>
      </c>
      <c r="C142" s="12">
        <v>22720.919999999995</v>
      </c>
      <c r="D142" s="12">
        <v>13997.093000000001</v>
      </c>
      <c r="E142" s="12">
        <v>9304.7549999999992</v>
      </c>
      <c r="F142" s="12">
        <v>9304.7549999999992</v>
      </c>
      <c r="G142" s="12">
        <v>0</v>
      </c>
      <c r="H142" s="12">
        <v>4692.3379999999997</v>
      </c>
      <c r="I142" s="12">
        <v>977.96400000000006</v>
      </c>
      <c r="J142" s="12">
        <v>3039.424</v>
      </c>
      <c r="K142" s="12">
        <v>674.95</v>
      </c>
      <c r="L142" s="12">
        <v>6172.3610000000008</v>
      </c>
      <c r="M142" s="12">
        <v>5581.7620000000006</v>
      </c>
      <c r="N142" s="55">
        <v>2551.4659999999999</v>
      </c>
      <c r="O142" s="12">
        <v>832.91099999999994</v>
      </c>
      <c r="P142" s="12"/>
      <c r="Q142" s="14">
        <v>12.917069379232887</v>
      </c>
      <c r="R142" s="14">
        <v>17.387831887664102</v>
      </c>
      <c r="S142" s="14">
        <v>17.769119122427192</v>
      </c>
      <c r="T142" s="14">
        <v>17.769119122427192</v>
      </c>
      <c r="U142" s="14" t="s">
        <v>727</v>
      </c>
      <c r="V142" s="14">
        <v>16.631751591637265</v>
      </c>
      <c r="W142" s="14">
        <v>15.431140614582951</v>
      </c>
      <c r="X142" s="14">
        <v>17.253005832684089</v>
      </c>
      <c r="Y142" s="14">
        <v>15.573746203422473</v>
      </c>
      <c r="Z142" s="14">
        <v>6.0584920421861259</v>
      </c>
      <c r="AA142" s="14">
        <v>5.6061508892711656</v>
      </c>
      <c r="AB142" s="14">
        <v>4.9827824474243432</v>
      </c>
      <c r="AC142" s="14">
        <v>0.38263391887008336</v>
      </c>
      <c r="AE142" s="12">
        <v>2934.877</v>
      </c>
      <c r="AF142" s="12">
        <v>2433.7910000000002</v>
      </c>
      <c r="AG142" s="12">
        <v>1653.373</v>
      </c>
      <c r="AH142" s="12">
        <v>1653.373</v>
      </c>
      <c r="AI142" s="12">
        <v>0</v>
      </c>
      <c r="AJ142" s="12">
        <v>780.41800000000012</v>
      </c>
      <c r="AK142" s="12">
        <v>150.911</v>
      </c>
      <c r="AL142" s="12">
        <v>524.39200000000005</v>
      </c>
      <c r="AM142" s="12">
        <v>105.11499999999999</v>
      </c>
      <c r="AN142" s="12">
        <v>373.952</v>
      </c>
      <c r="AO142" s="12">
        <v>312.92200000000003</v>
      </c>
      <c r="AP142" s="55">
        <v>127.134</v>
      </c>
      <c r="AQ142" s="12">
        <v>3.1869999999999998</v>
      </c>
      <c r="AR142" s="12"/>
      <c r="AS142" s="12">
        <v>2934.877</v>
      </c>
      <c r="AV142" s="89"/>
      <c r="AW142" s="89"/>
      <c r="AX142" s="89"/>
      <c r="AY142" s="89"/>
      <c r="AZ142" s="55"/>
      <c r="BA142" s="55"/>
      <c r="BB142" s="55"/>
      <c r="BC142" s="12"/>
      <c r="BE142" s="55">
        <v>8261.36</v>
      </c>
      <c r="BF142" s="55">
        <v>8233.0820000000003</v>
      </c>
      <c r="BG142" s="106">
        <v>962.53399999999999</v>
      </c>
      <c r="BH142" s="106">
        <v>3025.51</v>
      </c>
      <c r="BI142" s="106">
        <v>4245.0379999999996</v>
      </c>
      <c r="BJ142" s="55">
        <v>28.278000000000247</v>
      </c>
    </row>
    <row r="143" spans="2:62" ht="11.25" customHeight="1">
      <c r="B143" s="67" t="s">
        <v>374</v>
      </c>
      <c r="C143" s="12">
        <v>23449.408999999996</v>
      </c>
      <c r="D143" s="12">
        <v>14859.055</v>
      </c>
      <c r="E143" s="12">
        <v>9709.6990000000005</v>
      </c>
      <c r="F143" s="12">
        <v>9709.6990000000005</v>
      </c>
      <c r="G143" s="12">
        <v>0</v>
      </c>
      <c r="H143" s="12">
        <v>5149.3559999999998</v>
      </c>
      <c r="I143" s="12">
        <v>1378.4</v>
      </c>
      <c r="J143" s="12">
        <v>3078.8040000000001</v>
      </c>
      <c r="K143" s="12">
        <v>692.15200000000004</v>
      </c>
      <c r="L143" s="12">
        <v>6087.0810000000001</v>
      </c>
      <c r="M143" s="12">
        <v>5496.482</v>
      </c>
      <c r="N143" s="55">
        <v>2503.2730000000001</v>
      </c>
      <c r="O143" s="12">
        <v>833.50900000000001</v>
      </c>
      <c r="P143" s="12"/>
      <c r="Q143" s="14">
        <v>13.299729643506156</v>
      </c>
      <c r="R143" s="14">
        <v>17.81622047970076</v>
      </c>
      <c r="S143" s="14">
        <v>18.543180380771844</v>
      </c>
      <c r="T143" s="14">
        <v>18.543180380771844</v>
      </c>
      <c r="U143" s="14" t="s">
        <v>727</v>
      </c>
      <c r="V143" s="14">
        <v>16.445454538392763</v>
      </c>
      <c r="W143" s="14">
        <v>15.240496227510155</v>
      </c>
      <c r="X143" s="14">
        <v>17.176799822268649</v>
      </c>
      <c r="Y143" s="14">
        <v>15.591950900958171</v>
      </c>
      <c r="Z143" s="14">
        <v>5.7194408945765636</v>
      </c>
      <c r="AA143" s="14">
        <v>5.2236503276095512</v>
      </c>
      <c r="AB143" s="14">
        <v>4.923114658289367</v>
      </c>
      <c r="AC143" s="14">
        <v>0.58559655624594331</v>
      </c>
      <c r="AE143" s="12">
        <v>3118.7080000000001</v>
      </c>
      <c r="AF143" s="12">
        <v>2647.3220000000001</v>
      </c>
      <c r="AG143" s="12">
        <v>1800.4870000000001</v>
      </c>
      <c r="AH143" s="12">
        <v>1800.4870000000001</v>
      </c>
      <c r="AI143" s="12">
        <v>0</v>
      </c>
      <c r="AJ143" s="12">
        <v>846.83499999999992</v>
      </c>
      <c r="AK143" s="12">
        <v>210.07499999999999</v>
      </c>
      <c r="AL143" s="12">
        <v>528.84</v>
      </c>
      <c r="AM143" s="12">
        <v>107.92</v>
      </c>
      <c r="AN143" s="12">
        <v>348.14700000000005</v>
      </c>
      <c r="AO143" s="12">
        <v>287.11700000000002</v>
      </c>
      <c r="AP143" s="55">
        <v>123.239</v>
      </c>
      <c r="AQ143" s="12">
        <v>4.8810000000000002</v>
      </c>
      <c r="AR143" s="12"/>
      <c r="AS143" s="12">
        <v>3118.7080000000001</v>
      </c>
      <c r="AV143" s="89"/>
      <c r="AW143" s="89"/>
      <c r="AX143" s="89"/>
      <c r="AY143" s="89"/>
      <c r="AZ143" s="55"/>
      <c r="BA143" s="55"/>
      <c r="BB143" s="55"/>
      <c r="BC143" s="12"/>
      <c r="BE143" s="55">
        <v>3187.8139999999999</v>
      </c>
      <c r="BF143" s="55">
        <v>3162.5140000000001</v>
      </c>
      <c r="BG143" s="106">
        <v>978.101</v>
      </c>
      <c r="BH143" s="106">
        <v>2146.2570000000001</v>
      </c>
      <c r="BI143" s="106">
        <v>38.155999999999999</v>
      </c>
      <c r="BJ143" s="55">
        <v>25.299999999999727</v>
      </c>
    </row>
    <row r="144" spans="2:62" ht="11.25" customHeight="1">
      <c r="B144" s="67" t="s">
        <v>375</v>
      </c>
      <c r="C144" s="12">
        <v>60621.887000000002</v>
      </c>
      <c r="D144" s="12">
        <v>44672.087</v>
      </c>
      <c r="E144" s="12">
        <v>38463.095999999998</v>
      </c>
      <c r="F144" s="12">
        <v>10440.368</v>
      </c>
      <c r="G144" s="12">
        <v>28022.728000000003</v>
      </c>
      <c r="H144" s="12">
        <v>6208.991</v>
      </c>
      <c r="I144" s="12">
        <v>1179.9159999999999</v>
      </c>
      <c r="J144" s="12">
        <v>3422.915</v>
      </c>
      <c r="K144" s="12">
        <v>1606.16</v>
      </c>
      <c r="L144" s="12">
        <v>6144.6590000000006</v>
      </c>
      <c r="M144" s="12">
        <v>5554.06</v>
      </c>
      <c r="N144" s="55">
        <v>9805.1409999999996</v>
      </c>
      <c r="O144" s="12">
        <v>873.10599999999999</v>
      </c>
      <c r="P144" s="12"/>
      <c r="Q144" s="14">
        <v>11.84153175568421</v>
      </c>
      <c r="R144" s="14">
        <v>13.709963897590008</v>
      </c>
      <c r="S144" s="14">
        <v>13.350664751480224</v>
      </c>
      <c r="T144" s="14">
        <v>18.197241706422606</v>
      </c>
      <c r="U144" s="14">
        <v>11.5449859128633</v>
      </c>
      <c r="V144" s="14">
        <v>15.935729331867288</v>
      </c>
      <c r="W144" s="14">
        <v>15.747815946219902</v>
      </c>
      <c r="X144" s="14">
        <v>16.927881644738477</v>
      </c>
      <c r="Y144" s="14">
        <v>13.959381381680529</v>
      </c>
      <c r="Z144" s="14">
        <v>5.5864287993849606</v>
      </c>
      <c r="AA144" s="14">
        <v>5.0816339758663025</v>
      </c>
      <c r="AB144" s="14">
        <v>7.2489115658816123</v>
      </c>
      <c r="AC144" s="14">
        <v>0.57759309866156006</v>
      </c>
      <c r="AE144" s="12">
        <v>7178.5599999999986</v>
      </c>
      <c r="AF144" s="12">
        <v>6124.5269999999991</v>
      </c>
      <c r="AG144" s="12">
        <v>5135.0789999999997</v>
      </c>
      <c r="AH144" s="12">
        <v>1899.8589999999999</v>
      </c>
      <c r="AI144" s="12">
        <v>3235.22</v>
      </c>
      <c r="AJ144" s="12">
        <v>989.44800000000009</v>
      </c>
      <c r="AK144" s="12">
        <v>185.81100000000001</v>
      </c>
      <c r="AL144" s="12">
        <v>579.42700000000002</v>
      </c>
      <c r="AM144" s="12">
        <v>224.21</v>
      </c>
      <c r="AN144" s="12">
        <v>343.26699999999994</v>
      </c>
      <c r="AO144" s="12">
        <v>282.23699999999997</v>
      </c>
      <c r="AP144" s="55">
        <v>710.76599999999996</v>
      </c>
      <c r="AQ144" s="12">
        <v>5.0430000000000001</v>
      </c>
      <c r="AR144" s="12"/>
      <c r="AS144" s="12">
        <v>7178.5599999999986</v>
      </c>
      <c r="AV144" s="89"/>
      <c r="AW144" s="89"/>
      <c r="AX144" s="89"/>
      <c r="AY144" s="89"/>
      <c r="AZ144" s="55"/>
      <c r="BA144" s="55"/>
      <c r="BB144" s="55"/>
      <c r="BC144" s="12"/>
      <c r="BE144" s="55">
        <v>3415.5219999999999</v>
      </c>
      <c r="BF144" s="55">
        <v>3368.3849999999998</v>
      </c>
      <c r="BG144" s="106">
        <v>957.53099999999995</v>
      </c>
      <c r="BH144" s="106">
        <v>2396.41</v>
      </c>
      <c r="BI144" s="106">
        <v>14.444000000000001</v>
      </c>
      <c r="BJ144" s="55">
        <v>47.137000000000171</v>
      </c>
    </row>
    <row r="145" spans="2:62" ht="11.25" customHeight="1">
      <c r="B145" s="67" t="s">
        <v>376</v>
      </c>
      <c r="C145" s="12">
        <v>22992.836999999992</v>
      </c>
      <c r="D145" s="12">
        <v>14323.435999999998</v>
      </c>
      <c r="E145" s="12">
        <v>9119.07</v>
      </c>
      <c r="F145" s="12">
        <v>9119.07</v>
      </c>
      <c r="G145" s="12">
        <v>0</v>
      </c>
      <c r="H145" s="12">
        <v>5204.366</v>
      </c>
      <c r="I145" s="12">
        <v>1312.1420000000001</v>
      </c>
      <c r="J145" s="12">
        <v>3133.1930000000002</v>
      </c>
      <c r="K145" s="12">
        <v>759.03099999999995</v>
      </c>
      <c r="L145" s="12">
        <v>6116.6030000000001</v>
      </c>
      <c r="M145" s="12">
        <v>5526.0039999999999</v>
      </c>
      <c r="N145" s="55">
        <v>2552.7979999999998</v>
      </c>
      <c r="O145" s="12">
        <v>827.96400000000006</v>
      </c>
      <c r="P145" s="12"/>
      <c r="Q145" s="14">
        <v>13.053865427741698</v>
      </c>
      <c r="R145" s="14">
        <v>17.662486850222255</v>
      </c>
      <c r="S145" s="14">
        <v>18.10371013710828</v>
      </c>
      <c r="T145" s="14">
        <v>18.10371013710828</v>
      </c>
      <c r="U145" s="14" t="s">
        <v>727</v>
      </c>
      <c r="V145" s="14">
        <v>16.889377111448351</v>
      </c>
      <c r="W145" s="14">
        <v>16.006804141624915</v>
      </c>
      <c r="X145" s="14">
        <v>17.455132830949129</v>
      </c>
      <c r="Y145" s="14">
        <v>16.07971215931892</v>
      </c>
      <c r="Z145" s="14">
        <v>5.6131319949978771</v>
      </c>
      <c r="AA145" s="14">
        <v>5.1086282239390348</v>
      </c>
      <c r="AB145" s="14">
        <v>5.0237425757933067</v>
      </c>
      <c r="AC145" s="14">
        <v>0.56777830920184935</v>
      </c>
      <c r="AE145" s="12">
        <v>3001.4540000000002</v>
      </c>
      <c r="AF145" s="12">
        <v>2529.875</v>
      </c>
      <c r="AG145" s="12">
        <v>1650.89</v>
      </c>
      <c r="AH145" s="12">
        <v>1650.89</v>
      </c>
      <c r="AI145" s="12">
        <v>0</v>
      </c>
      <c r="AJ145" s="12">
        <v>878.98500000000001</v>
      </c>
      <c r="AK145" s="12">
        <v>210.03200000000001</v>
      </c>
      <c r="AL145" s="12">
        <v>546.90300000000002</v>
      </c>
      <c r="AM145" s="12">
        <v>122.05</v>
      </c>
      <c r="AN145" s="12">
        <v>343.33299999999997</v>
      </c>
      <c r="AO145" s="12">
        <v>282.303</v>
      </c>
      <c r="AP145" s="55">
        <v>128.24600000000001</v>
      </c>
      <c r="AQ145" s="12">
        <v>4.7009999999999996</v>
      </c>
      <c r="AR145" s="12"/>
      <c r="AS145" s="12">
        <v>3001.4540000000002</v>
      </c>
      <c r="AV145" s="89"/>
      <c r="AW145" s="89"/>
      <c r="AX145" s="89"/>
      <c r="AY145" s="89"/>
      <c r="AZ145" s="55"/>
      <c r="BA145" s="55"/>
      <c r="BB145" s="55"/>
      <c r="BC145" s="12"/>
      <c r="BE145" s="55">
        <v>6935.7439999999997</v>
      </c>
      <c r="BF145" s="55">
        <v>6895.7100000000009</v>
      </c>
      <c r="BG145" s="106">
        <v>898.03</v>
      </c>
      <c r="BH145" s="106">
        <v>2452.6010000000001</v>
      </c>
      <c r="BI145" s="106">
        <v>3545.0790000000002</v>
      </c>
      <c r="BJ145" s="55">
        <v>40.033999999998741</v>
      </c>
    </row>
    <row r="146" spans="2:62" ht="11.25" customHeight="1">
      <c r="B146" s="67" t="s">
        <v>377</v>
      </c>
      <c r="C146" s="12">
        <v>22728.468000000001</v>
      </c>
      <c r="D146" s="12">
        <v>14161.146999999999</v>
      </c>
      <c r="E146" s="12">
        <v>8902.0769999999993</v>
      </c>
      <c r="F146" s="12">
        <v>8902.0769999999993</v>
      </c>
      <c r="G146" s="12">
        <v>0</v>
      </c>
      <c r="H146" s="12">
        <v>5259.07</v>
      </c>
      <c r="I146" s="12">
        <v>1267.9000000000001</v>
      </c>
      <c r="J146" s="12">
        <v>3232.9549999999999</v>
      </c>
      <c r="K146" s="12">
        <v>758.21500000000003</v>
      </c>
      <c r="L146" s="12">
        <v>6064.8620000000001</v>
      </c>
      <c r="M146" s="12">
        <v>5474.2629999999999</v>
      </c>
      <c r="N146" s="55">
        <v>2502.4589999999998</v>
      </c>
      <c r="O146" s="12">
        <v>828.09100000000001</v>
      </c>
      <c r="P146" s="12"/>
      <c r="Q146" s="14">
        <v>12.756548307611407</v>
      </c>
      <c r="R146" s="14">
        <v>17.168545739974313</v>
      </c>
      <c r="S146" s="14">
        <v>17.403938429200284</v>
      </c>
      <c r="T146" s="14">
        <v>17.403938429200284</v>
      </c>
      <c r="U146" s="14" t="s">
        <v>727</v>
      </c>
      <c r="V146" s="14">
        <v>16.770094332267874</v>
      </c>
      <c r="W146" s="14">
        <v>15.51817966716618</v>
      </c>
      <c r="X146" s="14">
        <v>17.423657304230957</v>
      </c>
      <c r="Y146" s="14">
        <v>16.076838363788635</v>
      </c>
      <c r="Z146" s="14">
        <v>5.6764358364625611</v>
      </c>
      <c r="AA146" s="14">
        <v>5.1739932845754764</v>
      </c>
      <c r="AB146" s="14">
        <v>4.9486125447010325</v>
      </c>
      <c r="AC146" s="14">
        <v>0.53979574708576705</v>
      </c>
      <c r="AE146" s="12">
        <v>2899.3679999999999</v>
      </c>
      <c r="AF146" s="12">
        <v>2431.2629999999999</v>
      </c>
      <c r="AG146" s="12">
        <v>1549.3119999999999</v>
      </c>
      <c r="AH146" s="12">
        <v>1549.3119999999999</v>
      </c>
      <c r="AI146" s="12">
        <v>0</v>
      </c>
      <c r="AJ146" s="12">
        <v>881.95100000000002</v>
      </c>
      <c r="AK146" s="12">
        <v>196.755</v>
      </c>
      <c r="AL146" s="12">
        <v>563.29899999999998</v>
      </c>
      <c r="AM146" s="12">
        <v>121.89700000000001</v>
      </c>
      <c r="AN146" s="12">
        <v>344.26800000000003</v>
      </c>
      <c r="AO146" s="12">
        <v>283.238</v>
      </c>
      <c r="AP146" s="55">
        <v>123.837</v>
      </c>
      <c r="AQ146" s="12">
        <v>4.47</v>
      </c>
      <c r="AR146" s="12"/>
      <c r="AS146" s="12">
        <v>2899.3679999999999</v>
      </c>
      <c r="AV146" s="89"/>
      <c r="AW146" s="89"/>
      <c r="AX146" s="89"/>
      <c r="AY146" s="89"/>
      <c r="AZ146" s="55"/>
      <c r="BA146" s="55"/>
      <c r="BB146" s="55"/>
      <c r="BC146" s="12"/>
      <c r="BE146" s="55">
        <v>3122.9050000000002</v>
      </c>
      <c r="BF146" s="55">
        <v>3077.2170000000001</v>
      </c>
      <c r="BG146" s="106">
        <v>897.86199999999997</v>
      </c>
      <c r="BH146" s="106">
        <v>2154.0650000000001</v>
      </c>
      <c r="BI146" s="106">
        <v>25.29</v>
      </c>
      <c r="BJ146" s="55">
        <v>45.688000000000102</v>
      </c>
    </row>
    <row r="147" spans="2:62" ht="11.25" customHeight="1">
      <c r="B147" s="67" t="s">
        <v>378</v>
      </c>
      <c r="C147" s="12">
        <v>73937.404999999984</v>
      </c>
      <c r="D147" s="12">
        <v>52374.829999999994</v>
      </c>
      <c r="E147" s="12">
        <v>43317.210999999996</v>
      </c>
      <c r="F147" s="12">
        <v>11567.766</v>
      </c>
      <c r="G147" s="12">
        <v>31749.445</v>
      </c>
      <c r="H147" s="12">
        <v>9057.6190000000006</v>
      </c>
      <c r="I147" s="12">
        <v>1652.664</v>
      </c>
      <c r="J147" s="12">
        <v>5331.0190000000002</v>
      </c>
      <c r="K147" s="12">
        <v>2073.9360000000001</v>
      </c>
      <c r="L147" s="12">
        <v>11290.684000000001</v>
      </c>
      <c r="M147" s="12">
        <v>10700.085000000001</v>
      </c>
      <c r="N147" s="55">
        <v>10271.891</v>
      </c>
      <c r="O147" s="12">
        <v>826.59500000000003</v>
      </c>
      <c r="P147" s="12"/>
      <c r="Q147" s="14">
        <v>11.531662492076915</v>
      </c>
      <c r="R147" s="14">
        <v>13.789129243951722</v>
      </c>
      <c r="S147" s="14">
        <v>13.217653832791775</v>
      </c>
      <c r="T147" s="14">
        <v>17.80853796662208</v>
      </c>
      <c r="U147" s="14">
        <v>11.544986061961083</v>
      </c>
      <c r="V147" s="14">
        <v>16.522156650660619</v>
      </c>
      <c r="W147" s="14">
        <v>17.056219534037169</v>
      </c>
      <c r="X147" s="14">
        <v>17.212694233503949</v>
      </c>
      <c r="Y147" s="14">
        <v>14.3215605496023</v>
      </c>
      <c r="Z147" s="14">
        <v>5.4236395244079096</v>
      </c>
      <c r="AA147" s="14">
        <v>5.1526319650731738</v>
      </c>
      <c r="AB147" s="14">
        <v>6.7350111094442111</v>
      </c>
      <c r="AC147" s="14">
        <v>0.61142397425583273</v>
      </c>
      <c r="AE147" s="12">
        <v>8526.2119999999995</v>
      </c>
      <c r="AF147" s="12">
        <v>7222.0329999999994</v>
      </c>
      <c r="AG147" s="12">
        <v>5725.5190000000002</v>
      </c>
      <c r="AH147" s="12">
        <v>2060.0500000000002</v>
      </c>
      <c r="AI147" s="12">
        <v>3665.4689999999996</v>
      </c>
      <c r="AJ147" s="12">
        <v>1496.5139999999999</v>
      </c>
      <c r="AK147" s="12">
        <v>281.88200000000001</v>
      </c>
      <c r="AL147" s="12">
        <v>917.61199999999997</v>
      </c>
      <c r="AM147" s="12">
        <v>297.02</v>
      </c>
      <c r="AN147" s="12">
        <v>612.36599999999999</v>
      </c>
      <c r="AO147" s="12">
        <v>551.33600000000001</v>
      </c>
      <c r="AP147" s="55">
        <v>691.81299999999999</v>
      </c>
      <c r="AQ147" s="12">
        <v>5.0540000000000003</v>
      </c>
      <c r="AR147" s="12"/>
      <c r="AS147" s="12">
        <v>8526.2119999999995</v>
      </c>
      <c r="AV147" s="89"/>
      <c r="AW147" s="89"/>
      <c r="AX147" s="89"/>
      <c r="AY147" s="89"/>
      <c r="AZ147" s="55"/>
      <c r="BA147" s="55"/>
      <c r="BB147" s="55"/>
      <c r="BC147" s="12"/>
      <c r="BE147" s="55">
        <v>3225.585</v>
      </c>
      <c r="BF147" s="55">
        <v>3186.9500000000003</v>
      </c>
      <c r="BG147" s="106">
        <v>1058.4570000000001</v>
      </c>
      <c r="BH147" s="106">
        <v>2114.5630000000001</v>
      </c>
      <c r="BI147" s="106">
        <v>13.93</v>
      </c>
      <c r="BJ147" s="55">
        <v>38.634999999999764</v>
      </c>
    </row>
    <row r="148" spans="2:62" ht="11.25" customHeight="1">
      <c r="B148" s="67" t="s">
        <v>379</v>
      </c>
      <c r="C148" s="12">
        <v>24416.462999999996</v>
      </c>
      <c r="D148" s="12">
        <v>15760.909999999998</v>
      </c>
      <c r="E148" s="12">
        <v>10666.874</v>
      </c>
      <c r="F148" s="12">
        <v>10666.874</v>
      </c>
      <c r="G148" s="12">
        <v>0</v>
      </c>
      <c r="H148" s="12">
        <v>5094.036000000001</v>
      </c>
      <c r="I148" s="12">
        <v>1164.71</v>
      </c>
      <c r="J148" s="12">
        <v>3233.3380000000002</v>
      </c>
      <c r="K148" s="12">
        <v>695.98800000000006</v>
      </c>
      <c r="L148" s="12">
        <v>6161.4610000000002</v>
      </c>
      <c r="M148" s="12">
        <v>5570.8620000000001</v>
      </c>
      <c r="N148" s="55">
        <v>2494.0920000000001</v>
      </c>
      <c r="O148" s="12">
        <v>794.59799999999996</v>
      </c>
      <c r="P148" s="12"/>
      <c r="Q148" s="14">
        <v>13.323678372252365</v>
      </c>
      <c r="R148" s="14">
        <v>17.599738847566549</v>
      </c>
      <c r="S148" s="14">
        <v>17.792672904920412</v>
      </c>
      <c r="T148" s="14">
        <v>17.792672904920412</v>
      </c>
      <c r="U148" s="14" t="s">
        <v>727</v>
      </c>
      <c r="V148" s="14">
        <v>17.195736347367781</v>
      </c>
      <c r="W148" s="14">
        <v>16.679173356457831</v>
      </c>
      <c r="X148" s="14">
        <v>17.642232268943115</v>
      </c>
      <c r="Y148" s="14">
        <v>15.985907803008098</v>
      </c>
      <c r="Z148" s="14">
        <v>5.5970491414292809</v>
      </c>
      <c r="AA148" s="14">
        <v>5.0949027278004735</v>
      </c>
      <c r="AB148" s="14">
        <v>5.3900176898045453</v>
      </c>
      <c r="AC148" s="14">
        <v>0.51409643618534162</v>
      </c>
      <c r="AE148" s="12">
        <v>3253.1710000000003</v>
      </c>
      <c r="AF148" s="12">
        <v>2773.8790000000004</v>
      </c>
      <c r="AG148" s="12">
        <v>1897.922</v>
      </c>
      <c r="AH148" s="12">
        <v>1897.922</v>
      </c>
      <c r="AI148" s="12">
        <v>0</v>
      </c>
      <c r="AJ148" s="12">
        <v>875.95699999999999</v>
      </c>
      <c r="AK148" s="12">
        <v>194.26400000000001</v>
      </c>
      <c r="AL148" s="12">
        <v>570.43299999999999</v>
      </c>
      <c r="AM148" s="12">
        <v>111.26</v>
      </c>
      <c r="AN148" s="12">
        <v>344.86</v>
      </c>
      <c r="AO148" s="12">
        <v>283.83</v>
      </c>
      <c r="AP148" s="55">
        <v>134.43199999999999</v>
      </c>
      <c r="AQ148" s="12">
        <v>4.085</v>
      </c>
      <c r="AR148" s="12"/>
      <c r="AS148" s="12">
        <v>3253.1710000000003</v>
      </c>
      <c r="AV148" s="89"/>
      <c r="AW148" s="89"/>
      <c r="AX148" s="89"/>
      <c r="AY148" s="89"/>
      <c r="AZ148" s="55"/>
      <c r="BA148" s="55"/>
      <c r="BB148" s="55"/>
      <c r="BC148" s="12"/>
      <c r="BE148" s="55">
        <v>8186.433</v>
      </c>
      <c r="BF148" s="55">
        <v>8132.5869999999995</v>
      </c>
      <c r="BG148" s="106">
        <v>1400.8789999999999</v>
      </c>
      <c r="BH148" s="106">
        <v>2761.4949999999999</v>
      </c>
      <c r="BI148" s="106">
        <v>3970.2130000000002</v>
      </c>
      <c r="BJ148" s="55">
        <v>53.846000000000458</v>
      </c>
    </row>
    <row r="149" spans="2:62" ht="11.25" customHeight="1">
      <c r="B149" s="67" t="s">
        <v>380</v>
      </c>
      <c r="C149" s="12">
        <v>21781.679999999997</v>
      </c>
      <c r="D149" s="12">
        <v>13517.921999999999</v>
      </c>
      <c r="E149" s="12">
        <v>8474.7559999999994</v>
      </c>
      <c r="F149" s="12">
        <v>8474.7559999999994</v>
      </c>
      <c r="G149" s="12">
        <v>0</v>
      </c>
      <c r="H149" s="12">
        <v>5043.1659999999993</v>
      </c>
      <c r="I149" s="12">
        <v>1091.248</v>
      </c>
      <c r="J149" s="12">
        <v>3266.49</v>
      </c>
      <c r="K149" s="12">
        <v>685.428</v>
      </c>
      <c r="L149" s="12">
        <v>6151.8140000000003</v>
      </c>
      <c r="M149" s="12">
        <v>5561.2150000000001</v>
      </c>
      <c r="N149" s="55">
        <v>2111.944</v>
      </c>
      <c r="O149" s="12">
        <v>815.452</v>
      </c>
      <c r="P149" s="12"/>
      <c r="Q149" s="14">
        <v>12.721020600798472</v>
      </c>
      <c r="R149" s="14">
        <v>17.215456636012551</v>
      </c>
      <c r="S149" s="14">
        <v>17.23187074648521</v>
      </c>
      <c r="T149" s="14">
        <v>17.23187074648521</v>
      </c>
      <c r="U149" s="14" t="s">
        <v>727</v>
      </c>
      <c r="V149" s="14">
        <v>17.187873649211628</v>
      </c>
      <c r="W149" s="14">
        <v>16.359251059337566</v>
      </c>
      <c r="X149" s="14">
        <v>17.727101567737847</v>
      </c>
      <c r="Y149" s="14">
        <v>15.937341340009455</v>
      </c>
      <c r="Z149" s="14">
        <v>5.6094186202638765</v>
      </c>
      <c r="AA149" s="14">
        <v>5.1077147709628203</v>
      </c>
      <c r="AB149" s="14">
        <v>4.6686370471944336</v>
      </c>
      <c r="AC149" s="14">
        <v>0.48071498996875356</v>
      </c>
      <c r="AE149" s="12">
        <v>2770.8519999999999</v>
      </c>
      <c r="AF149" s="12">
        <v>2327.172</v>
      </c>
      <c r="AG149" s="12">
        <v>1460.3589999999999</v>
      </c>
      <c r="AH149" s="12">
        <v>1460.3589999999999</v>
      </c>
      <c r="AI149" s="12">
        <v>0</v>
      </c>
      <c r="AJ149" s="12">
        <v>866.81299999999999</v>
      </c>
      <c r="AK149" s="12">
        <v>178.52</v>
      </c>
      <c r="AL149" s="12">
        <v>579.05399999999997</v>
      </c>
      <c r="AM149" s="12">
        <v>109.239</v>
      </c>
      <c r="AN149" s="12">
        <v>345.08100000000002</v>
      </c>
      <c r="AO149" s="12">
        <v>284.05099999999999</v>
      </c>
      <c r="AP149" s="55">
        <v>98.599000000000004</v>
      </c>
      <c r="AQ149" s="12">
        <v>3.92</v>
      </c>
      <c r="AR149" s="12"/>
      <c r="AS149" s="12">
        <v>2770.8519999999999</v>
      </c>
      <c r="AV149" s="89"/>
      <c r="AW149" s="89"/>
      <c r="AX149" s="89"/>
      <c r="AY149" s="89"/>
      <c r="AZ149" s="55"/>
      <c r="BA149" s="55"/>
      <c r="BB149" s="55"/>
      <c r="BC149" s="12"/>
      <c r="BE149" s="55">
        <v>542.29499999999996</v>
      </c>
      <c r="BF149" s="55">
        <v>510.66700000000003</v>
      </c>
      <c r="BG149" s="106">
        <v>319.3</v>
      </c>
      <c r="BH149" s="106">
        <v>164.44399999999999</v>
      </c>
      <c r="BI149" s="106">
        <v>26.922999999999998</v>
      </c>
      <c r="BJ149" s="55">
        <v>31.627999999999929</v>
      </c>
    </row>
    <row r="150" spans="2:62" ht="11.25" customHeight="1">
      <c r="B150" s="67" t="s">
        <v>381</v>
      </c>
      <c r="C150" s="12">
        <v>62249.019</v>
      </c>
      <c r="D150" s="12">
        <v>46523.421999999999</v>
      </c>
      <c r="E150" s="12">
        <v>40006.311000000002</v>
      </c>
      <c r="F150" s="12">
        <v>9268.3230000000003</v>
      </c>
      <c r="G150" s="12">
        <v>30737.988000000001</v>
      </c>
      <c r="H150" s="12">
        <v>6517.1110000000008</v>
      </c>
      <c r="I150" s="12">
        <v>1310.3140000000001</v>
      </c>
      <c r="J150" s="12">
        <v>3546.1120000000001</v>
      </c>
      <c r="K150" s="12">
        <v>1660.6849999999999</v>
      </c>
      <c r="L150" s="12">
        <v>6201.7250000000004</v>
      </c>
      <c r="M150" s="12">
        <v>5611.1260000000002</v>
      </c>
      <c r="N150" s="55">
        <v>9523.8719999999994</v>
      </c>
      <c r="O150" s="12">
        <v>855.45799999999997</v>
      </c>
      <c r="P150" s="12"/>
      <c r="Q150" s="14">
        <v>11.580979292219851</v>
      </c>
      <c r="R150" s="14">
        <v>13.440930892830712</v>
      </c>
      <c r="S150" s="14">
        <v>12.910218090340797</v>
      </c>
      <c r="T150" s="14">
        <v>17.437933485917569</v>
      </c>
      <c r="U150" s="14">
        <v>11.544991168582666</v>
      </c>
      <c r="V150" s="14">
        <v>16.698794910812474</v>
      </c>
      <c r="W150" s="14">
        <v>16.518635991067789</v>
      </c>
      <c r="X150" s="14">
        <v>17.885024500072191</v>
      </c>
      <c r="Y150" s="14">
        <v>14.307951236989558</v>
      </c>
      <c r="Z150" s="14">
        <v>5.5883000294272964</v>
      </c>
      <c r="AA150" s="14">
        <v>5.0888360019005097</v>
      </c>
      <c r="AB150" s="14">
        <v>6.3975450321045901</v>
      </c>
      <c r="AC150" s="14">
        <v>0.43380271152996408</v>
      </c>
      <c r="AE150" s="12">
        <v>7209.0460000000003</v>
      </c>
      <c r="AF150" s="12">
        <v>6253.1809999999996</v>
      </c>
      <c r="AG150" s="12">
        <v>5164.902</v>
      </c>
      <c r="AH150" s="12">
        <v>1616.204</v>
      </c>
      <c r="AI150" s="12">
        <v>3548.6979999999999</v>
      </c>
      <c r="AJ150" s="12">
        <v>1088.279</v>
      </c>
      <c r="AK150" s="12">
        <v>216.446</v>
      </c>
      <c r="AL150" s="12">
        <v>634.22299999999996</v>
      </c>
      <c r="AM150" s="12">
        <v>237.61</v>
      </c>
      <c r="AN150" s="12">
        <v>346.57100000000003</v>
      </c>
      <c r="AO150" s="12">
        <v>285.541</v>
      </c>
      <c r="AP150" s="55">
        <v>609.29399999999998</v>
      </c>
      <c r="AQ150" s="12">
        <v>3.7109999999999999</v>
      </c>
      <c r="AR150" s="12"/>
      <c r="AS150" s="12">
        <v>7209.0460000000003</v>
      </c>
      <c r="AV150" s="89"/>
      <c r="AW150" s="89"/>
      <c r="AX150" s="89"/>
      <c r="AY150" s="89"/>
      <c r="AZ150" s="55"/>
      <c r="BA150" s="55"/>
      <c r="BB150" s="55"/>
      <c r="BC150" s="12"/>
      <c r="BE150" s="55">
        <v>5833.134</v>
      </c>
      <c r="BF150" s="55">
        <v>5800.7300000000005</v>
      </c>
      <c r="BG150" s="106">
        <v>1536.2260000000001</v>
      </c>
      <c r="BH150" s="106">
        <v>4256.2160000000003</v>
      </c>
      <c r="BI150" s="106">
        <v>8.2880000000000003</v>
      </c>
      <c r="BJ150" s="55">
        <v>32.403999999999542</v>
      </c>
    </row>
    <row r="151" spans="2:62" ht="11.25" customHeight="1">
      <c r="B151" s="67" t="s">
        <v>382</v>
      </c>
      <c r="C151" s="12">
        <v>23163.484</v>
      </c>
      <c r="D151" s="12">
        <v>14280.817000000001</v>
      </c>
      <c r="E151" s="12">
        <v>9079.723</v>
      </c>
      <c r="F151" s="12">
        <v>9079.723</v>
      </c>
      <c r="G151" s="12">
        <v>0</v>
      </c>
      <c r="H151" s="12">
        <v>5201.094000000001</v>
      </c>
      <c r="I151" s="12">
        <v>1145.7850000000001</v>
      </c>
      <c r="J151" s="12">
        <v>3281.9940000000001</v>
      </c>
      <c r="K151" s="12">
        <v>773.31500000000005</v>
      </c>
      <c r="L151" s="12">
        <v>6233.51</v>
      </c>
      <c r="M151" s="12">
        <v>5642.9110000000001</v>
      </c>
      <c r="N151" s="55">
        <v>2649.1570000000002</v>
      </c>
      <c r="O151" s="12">
        <v>873.08299999999997</v>
      </c>
      <c r="P151" s="12"/>
      <c r="Q151" s="14">
        <v>12.933797005666332</v>
      </c>
      <c r="R151" s="14">
        <v>17.558232137559074</v>
      </c>
      <c r="S151" s="14">
        <v>17.508309449528362</v>
      </c>
      <c r="T151" s="14">
        <v>17.508309449528362</v>
      </c>
      <c r="U151" s="14" t="s">
        <v>727</v>
      </c>
      <c r="V151" s="14">
        <v>17.64538383655438</v>
      </c>
      <c r="W151" s="14">
        <v>16.793988400965276</v>
      </c>
      <c r="X151" s="14">
        <v>18.239582400211578</v>
      </c>
      <c r="Y151" s="14">
        <v>16.385043610947672</v>
      </c>
      <c r="Z151" s="14">
        <v>5.5894672503934375</v>
      </c>
      <c r="AA151" s="14">
        <v>5.0929387332176601</v>
      </c>
      <c r="AB151" s="14">
        <v>5.2861721672214967</v>
      </c>
      <c r="AC151" s="14">
        <v>0.3727022516759575</v>
      </c>
      <c r="AE151" s="12">
        <v>2995.9179999999997</v>
      </c>
      <c r="AF151" s="12">
        <v>2507.4589999999998</v>
      </c>
      <c r="AG151" s="12">
        <v>1589.7059999999999</v>
      </c>
      <c r="AH151" s="12">
        <v>1589.7059999999999</v>
      </c>
      <c r="AI151" s="12">
        <v>0</v>
      </c>
      <c r="AJ151" s="12">
        <v>917.75299999999993</v>
      </c>
      <c r="AK151" s="12">
        <v>192.423</v>
      </c>
      <c r="AL151" s="12">
        <v>598.62199999999996</v>
      </c>
      <c r="AM151" s="12">
        <v>126.708</v>
      </c>
      <c r="AN151" s="12">
        <v>348.41999999999996</v>
      </c>
      <c r="AO151" s="12">
        <v>287.39</v>
      </c>
      <c r="AP151" s="55">
        <v>140.03899999999999</v>
      </c>
      <c r="AQ151" s="12">
        <v>3.254</v>
      </c>
      <c r="AR151" s="12"/>
      <c r="AS151" s="12">
        <v>2995.9179999999997</v>
      </c>
      <c r="AV151" s="89"/>
      <c r="AW151" s="89"/>
      <c r="AX151" s="89"/>
      <c r="AY151" s="89"/>
      <c r="AZ151" s="55"/>
      <c r="BA151" s="55"/>
      <c r="BB151" s="55"/>
      <c r="BC151" s="12"/>
      <c r="BE151" s="55">
        <v>6917.0370000000003</v>
      </c>
      <c r="BF151" s="55">
        <v>6860.2079999999996</v>
      </c>
      <c r="BG151" s="106">
        <v>909.00199999999995</v>
      </c>
      <c r="BH151" s="106">
        <v>2146.4229999999998</v>
      </c>
      <c r="BI151" s="106">
        <v>3804.7829999999999</v>
      </c>
      <c r="BJ151" s="55">
        <v>56.829000000000633</v>
      </c>
    </row>
    <row r="152" spans="2:62" ht="11.25" customHeight="1">
      <c r="B152" s="67" t="s">
        <v>383</v>
      </c>
      <c r="C152" s="12">
        <v>28362.463000000003</v>
      </c>
      <c r="D152" s="12">
        <v>14670.039000000001</v>
      </c>
      <c r="E152" s="12">
        <v>9168.7420000000002</v>
      </c>
      <c r="F152" s="12">
        <v>9168.7420000000002</v>
      </c>
      <c r="G152" s="12">
        <v>0</v>
      </c>
      <c r="H152" s="12">
        <v>5501.2969999999996</v>
      </c>
      <c r="I152" s="12">
        <v>1273.4580000000001</v>
      </c>
      <c r="J152" s="12">
        <v>3411.9319999999998</v>
      </c>
      <c r="K152" s="12">
        <v>815.90700000000004</v>
      </c>
      <c r="L152" s="12">
        <v>10912.108000000002</v>
      </c>
      <c r="M152" s="12">
        <v>10321.509000000002</v>
      </c>
      <c r="N152" s="55">
        <v>2780.3159999999998</v>
      </c>
      <c r="O152" s="12">
        <v>845.66499999999996</v>
      </c>
      <c r="P152" s="12"/>
      <c r="Q152" s="14">
        <v>11.608960053998132</v>
      </c>
      <c r="R152" s="14">
        <v>17.64682425179647</v>
      </c>
      <c r="S152" s="14">
        <v>17.644765225153026</v>
      </c>
      <c r="T152" s="14">
        <v>17.644765225153026</v>
      </c>
      <c r="U152" s="14" t="s">
        <v>727</v>
      </c>
      <c r="V152" s="14">
        <v>17.650255930556014</v>
      </c>
      <c r="W152" s="14">
        <v>16.251340837310693</v>
      </c>
      <c r="X152" s="14">
        <v>18.422289775997882</v>
      </c>
      <c r="Y152" s="14">
        <v>16.605201328092541</v>
      </c>
      <c r="Z152" s="14">
        <v>5.1481162026622167</v>
      </c>
      <c r="AA152" s="14">
        <v>4.8514030264373158</v>
      </c>
      <c r="AB152" s="14">
        <v>5.1081603673827001</v>
      </c>
      <c r="AC152" s="14">
        <v>0.37047767141835125</v>
      </c>
      <c r="AE152" s="12">
        <v>3292.5870000000004</v>
      </c>
      <c r="AF152" s="12">
        <v>2588.7960000000003</v>
      </c>
      <c r="AG152" s="12">
        <v>1617.8030000000001</v>
      </c>
      <c r="AH152" s="12">
        <v>1617.8030000000001</v>
      </c>
      <c r="AI152" s="12">
        <v>0</v>
      </c>
      <c r="AJ152" s="12">
        <v>970.99299999999994</v>
      </c>
      <c r="AK152" s="12">
        <v>206.95400000000001</v>
      </c>
      <c r="AL152" s="12">
        <v>628.55600000000004</v>
      </c>
      <c r="AM152" s="12">
        <v>135.483</v>
      </c>
      <c r="AN152" s="12">
        <v>561.76800000000003</v>
      </c>
      <c r="AO152" s="12">
        <v>500.738</v>
      </c>
      <c r="AP152" s="55">
        <v>142.023</v>
      </c>
      <c r="AQ152" s="12">
        <v>3.133</v>
      </c>
      <c r="AR152" s="12"/>
      <c r="AS152" s="12">
        <v>3292.5870000000004</v>
      </c>
      <c r="AV152" s="89"/>
      <c r="AW152" s="89"/>
      <c r="AX152" s="89"/>
      <c r="AY152" s="89"/>
      <c r="AZ152" s="55"/>
      <c r="BA152" s="55"/>
      <c r="BB152" s="55"/>
      <c r="BC152" s="12"/>
      <c r="BE152" s="55">
        <v>3174.7280000000001</v>
      </c>
      <c r="BF152" s="55">
        <v>3130.9840000000004</v>
      </c>
      <c r="BG152" s="106">
        <v>1001.534</v>
      </c>
      <c r="BH152" s="106">
        <v>2104.6570000000002</v>
      </c>
      <c r="BI152" s="106">
        <v>24.792999999999999</v>
      </c>
      <c r="BJ152" s="55">
        <v>43.743999999999687</v>
      </c>
    </row>
    <row r="153" spans="2:62" ht="11.25" customHeight="1">
      <c r="B153" s="67" t="s">
        <v>384</v>
      </c>
      <c r="C153" s="12">
        <v>81420.144</v>
      </c>
      <c r="D153" s="12">
        <v>62174.981999999996</v>
      </c>
      <c r="E153" s="12">
        <v>52732.308999999994</v>
      </c>
      <c r="F153" s="12">
        <v>13840.802</v>
      </c>
      <c r="G153" s="12">
        <v>38891.506999999998</v>
      </c>
      <c r="H153" s="12">
        <v>9442.6730000000007</v>
      </c>
      <c r="I153" s="12">
        <v>2075.4969999999998</v>
      </c>
      <c r="J153" s="12">
        <v>5111.8100000000004</v>
      </c>
      <c r="K153" s="12">
        <v>2255.366</v>
      </c>
      <c r="L153" s="12">
        <v>6866.4259999999995</v>
      </c>
      <c r="M153" s="12">
        <v>6275.8269999999993</v>
      </c>
      <c r="N153" s="55">
        <v>12378.736000000001</v>
      </c>
      <c r="O153" s="12">
        <v>863.40300000000002</v>
      </c>
      <c r="P153" s="12"/>
      <c r="Q153" s="14">
        <v>12.154339840027792</v>
      </c>
      <c r="R153" s="14">
        <v>13.932785698273301</v>
      </c>
      <c r="S153" s="14">
        <v>13.334563066449451</v>
      </c>
      <c r="T153" s="14">
        <v>18.363119420391968</v>
      </c>
      <c r="U153" s="14">
        <v>11.544988472676051</v>
      </c>
      <c r="V153" s="14">
        <v>17.273541083123391</v>
      </c>
      <c r="W153" s="14">
        <v>17.245411580937002</v>
      </c>
      <c r="X153" s="14">
        <v>18.253945275743817</v>
      </c>
      <c r="Y153" s="14">
        <v>15.077331129404273</v>
      </c>
      <c r="Z153" s="14">
        <v>5.9934964710899097</v>
      </c>
      <c r="AA153" s="14">
        <v>5.5850647253342078</v>
      </c>
      <c r="AB153" s="14">
        <v>6.6390865755598956</v>
      </c>
      <c r="AC153" s="14">
        <v>0.47996126953462059</v>
      </c>
      <c r="AE153" s="12">
        <v>9896.0809999999983</v>
      </c>
      <c r="AF153" s="12">
        <v>8662.7069999999985</v>
      </c>
      <c r="AG153" s="12">
        <v>7031.6229999999996</v>
      </c>
      <c r="AH153" s="12">
        <v>2541.6030000000001</v>
      </c>
      <c r="AI153" s="12">
        <v>4490.0199999999995</v>
      </c>
      <c r="AJ153" s="12">
        <v>1631.0839999999998</v>
      </c>
      <c r="AK153" s="12">
        <v>357.928</v>
      </c>
      <c r="AL153" s="12">
        <v>933.10699999999997</v>
      </c>
      <c r="AM153" s="12">
        <v>340.04899999999998</v>
      </c>
      <c r="AN153" s="12">
        <v>411.53899999999999</v>
      </c>
      <c r="AO153" s="12">
        <v>350.50900000000001</v>
      </c>
      <c r="AP153" s="55">
        <v>821.83500000000004</v>
      </c>
      <c r="AQ153" s="12">
        <v>4.1440000000000001</v>
      </c>
      <c r="AR153" s="12"/>
      <c r="AS153" s="12">
        <v>9896.0809999999983</v>
      </c>
      <c r="AV153" s="89"/>
      <c r="AW153" s="89"/>
      <c r="AX153" s="89"/>
      <c r="AY153" s="89"/>
      <c r="AZ153" s="55"/>
      <c r="BA153" s="55"/>
      <c r="BB153" s="55"/>
      <c r="BC153" s="12"/>
      <c r="BE153" s="55">
        <v>3722.9050000000002</v>
      </c>
      <c r="BF153" s="55">
        <v>3648.6260000000002</v>
      </c>
      <c r="BG153" s="106">
        <v>1416.8820000000001</v>
      </c>
      <c r="BH153" s="106">
        <v>2220.4259999999999</v>
      </c>
      <c r="BI153" s="106">
        <v>11.318</v>
      </c>
      <c r="BJ153" s="55">
        <v>74.278999999999996</v>
      </c>
    </row>
    <row r="154" spans="2:62" ht="11.25" customHeight="1">
      <c r="B154" s="67" t="s">
        <v>385</v>
      </c>
      <c r="C154" s="12">
        <v>25477.436999999998</v>
      </c>
      <c r="D154" s="12">
        <v>16162.288000000002</v>
      </c>
      <c r="E154" s="12">
        <v>10977.655000000001</v>
      </c>
      <c r="F154" s="12">
        <v>10977.655000000001</v>
      </c>
      <c r="G154" s="12">
        <v>0</v>
      </c>
      <c r="H154" s="12">
        <v>5184.6329999999998</v>
      </c>
      <c r="I154" s="12">
        <v>1127.759</v>
      </c>
      <c r="J154" s="12">
        <v>3266.3620000000001</v>
      </c>
      <c r="K154" s="12">
        <v>790.51199999999994</v>
      </c>
      <c r="L154" s="12">
        <v>6365.1880000000001</v>
      </c>
      <c r="M154" s="12">
        <v>5779.9520000000002</v>
      </c>
      <c r="N154" s="55">
        <v>2949.9609999999998</v>
      </c>
      <c r="O154" s="12">
        <v>879.65300000000002</v>
      </c>
      <c r="P154" s="12"/>
      <c r="Q154" s="14">
        <v>12.996201305492391</v>
      </c>
      <c r="R154" s="14">
        <v>17.409960767930876</v>
      </c>
      <c r="S154" s="14">
        <v>17.700191889797956</v>
      </c>
      <c r="T154" s="14">
        <v>17.700191889797956</v>
      </c>
      <c r="U154" s="14" t="s">
        <v>727</v>
      </c>
      <c r="V154" s="14">
        <v>16.795441451690024</v>
      </c>
      <c r="W154" s="14">
        <v>15.736163488830504</v>
      </c>
      <c r="X154" s="14">
        <v>17.398285921768622</v>
      </c>
      <c r="Y154" s="14">
        <v>15.815699192422128</v>
      </c>
      <c r="Z154" s="14">
        <v>5.6299044113072547</v>
      </c>
      <c r="AA154" s="14">
        <v>5.2073269812621277</v>
      </c>
      <c r="AB154" s="14">
        <v>4.7084351284644104</v>
      </c>
      <c r="AC154" s="14">
        <v>0.36423453338987083</v>
      </c>
      <c r="AE154" s="12">
        <v>3311.0990000000011</v>
      </c>
      <c r="AF154" s="12">
        <v>2813.8480000000004</v>
      </c>
      <c r="AG154" s="12">
        <v>1943.066</v>
      </c>
      <c r="AH154" s="12">
        <v>1943.066</v>
      </c>
      <c r="AI154" s="12">
        <v>0</v>
      </c>
      <c r="AJ154" s="12">
        <v>870.78200000000004</v>
      </c>
      <c r="AK154" s="12">
        <v>177.46600000000001</v>
      </c>
      <c r="AL154" s="12">
        <v>568.29100000000005</v>
      </c>
      <c r="AM154" s="12">
        <v>125.02500000000001</v>
      </c>
      <c r="AN154" s="12">
        <v>358.35399999999998</v>
      </c>
      <c r="AO154" s="12">
        <v>300.98099999999999</v>
      </c>
      <c r="AP154" s="55">
        <v>138.89699999999999</v>
      </c>
      <c r="AQ154" s="12">
        <v>3.2040000000000002</v>
      </c>
      <c r="AR154" s="12"/>
      <c r="AS154" s="12">
        <v>3311.0990000000011</v>
      </c>
      <c r="AV154" s="89"/>
      <c r="AW154" s="89"/>
      <c r="AX154" s="89"/>
      <c r="AY154" s="89"/>
      <c r="AZ154" s="55"/>
      <c r="BA154" s="55"/>
      <c r="BB154" s="55"/>
      <c r="BC154" s="12"/>
      <c r="BE154" s="55">
        <v>9387.7389999999996</v>
      </c>
      <c r="BF154" s="55">
        <v>9344.2119999999995</v>
      </c>
      <c r="BG154" s="106">
        <v>1291.5039999999999</v>
      </c>
      <c r="BH154" s="106">
        <v>3245.68</v>
      </c>
      <c r="BI154" s="106">
        <v>4807.0280000000002</v>
      </c>
      <c r="BJ154" s="55">
        <v>43.527000000000044</v>
      </c>
    </row>
    <row r="155" spans="2:62" ht="11.25" customHeight="1">
      <c r="B155" s="67" t="s">
        <v>386</v>
      </c>
      <c r="C155" s="12">
        <v>26075.700999999997</v>
      </c>
      <c r="D155" s="12">
        <v>16799.387999999999</v>
      </c>
      <c r="E155" s="12">
        <v>11315.037</v>
      </c>
      <c r="F155" s="12">
        <v>11315.037</v>
      </c>
      <c r="G155" s="12">
        <v>0</v>
      </c>
      <c r="H155" s="12">
        <v>5484.3510000000006</v>
      </c>
      <c r="I155" s="12">
        <v>1278.7049999999999</v>
      </c>
      <c r="J155" s="12">
        <v>3403.51</v>
      </c>
      <c r="K155" s="12">
        <v>802.13599999999997</v>
      </c>
      <c r="L155" s="12">
        <v>6391.8959999999997</v>
      </c>
      <c r="M155" s="12">
        <v>5806.66</v>
      </c>
      <c r="N155" s="55">
        <v>2884.4169999999999</v>
      </c>
      <c r="O155" s="12">
        <v>944.33</v>
      </c>
      <c r="P155" s="12"/>
      <c r="Q155" s="14">
        <v>13.276387085432528</v>
      </c>
      <c r="R155" s="14">
        <v>17.794588707636251</v>
      </c>
      <c r="S155" s="14">
        <v>18.348088477306788</v>
      </c>
      <c r="T155" s="14">
        <v>18.348088477306788</v>
      </c>
      <c r="U155" s="14" t="s">
        <v>727</v>
      </c>
      <c r="V155" s="14">
        <v>16.652635836036019</v>
      </c>
      <c r="W155" s="14">
        <v>15.418724412589299</v>
      </c>
      <c r="X155" s="14">
        <v>17.329639107862178</v>
      </c>
      <c r="Y155" s="14">
        <v>15.747080295610722</v>
      </c>
      <c r="Z155" s="14">
        <v>5.3841145099982857</v>
      </c>
      <c r="AA155" s="14">
        <v>4.9387083108017347</v>
      </c>
      <c r="AB155" s="14">
        <v>4.4508821019984284</v>
      </c>
      <c r="AC155" s="14">
        <v>0.36523249287854881</v>
      </c>
      <c r="AE155" s="12">
        <v>3461.9110000000001</v>
      </c>
      <c r="AF155" s="12">
        <v>2989.3819999999996</v>
      </c>
      <c r="AG155" s="12">
        <v>2076.0929999999998</v>
      </c>
      <c r="AH155" s="12">
        <v>2076.0929999999998</v>
      </c>
      <c r="AI155" s="12">
        <v>0</v>
      </c>
      <c r="AJ155" s="12">
        <v>913.28899999999999</v>
      </c>
      <c r="AK155" s="12">
        <v>197.16</v>
      </c>
      <c r="AL155" s="12">
        <v>589.81600000000003</v>
      </c>
      <c r="AM155" s="12">
        <v>126.313</v>
      </c>
      <c r="AN155" s="12">
        <v>344.14699999999999</v>
      </c>
      <c r="AO155" s="12">
        <v>286.774</v>
      </c>
      <c r="AP155" s="55">
        <v>128.38200000000001</v>
      </c>
      <c r="AQ155" s="12">
        <v>3.4489999999999998</v>
      </c>
      <c r="AR155" s="12"/>
      <c r="AS155" s="12">
        <v>3461.9110000000001</v>
      </c>
      <c r="AV155" s="89"/>
      <c r="AW155" s="89"/>
      <c r="AX155" s="89"/>
      <c r="AY155" s="89"/>
      <c r="AZ155" s="55"/>
      <c r="BA155" s="55"/>
      <c r="BB155" s="55"/>
      <c r="BC155" s="12"/>
      <c r="BE155" s="55">
        <v>3506.4079999999999</v>
      </c>
      <c r="BF155" s="55">
        <v>3457.3709999999996</v>
      </c>
      <c r="BG155" s="106">
        <v>1071.223</v>
      </c>
      <c r="BH155" s="106">
        <v>2340.2579999999998</v>
      </c>
      <c r="BI155" s="106">
        <v>45.89</v>
      </c>
      <c r="BJ155" s="55">
        <v>49.037000000000262</v>
      </c>
    </row>
    <row r="156" spans="2:62" ht="11.25" customHeight="1">
      <c r="B156" s="67" t="s">
        <v>387</v>
      </c>
      <c r="C156" s="12">
        <v>65077.991999999998</v>
      </c>
      <c r="D156" s="12">
        <v>48162.373</v>
      </c>
      <c r="E156" s="12">
        <v>41623.616000000002</v>
      </c>
      <c r="F156" s="12">
        <v>12508.584000000001</v>
      </c>
      <c r="G156" s="12">
        <v>29115.032000000003</v>
      </c>
      <c r="H156" s="12">
        <v>6538.7569999999996</v>
      </c>
      <c r="I156" s="12">
        <v>1266.367</v>
      </c>
      <c r="J156" s="12">
        <v>3658.123</v>
      </c>
      <c r="K156" s="12">
        <v>1614.2670000000001</v>
      </c>
      <c r="L156" s="12">
        <v>6472.8450000000003</v>
      </c>
      <c r="M156" s="12">
        <v>5887.6090000000004</v>
      </c>
      <c r="N156" s="55">
        <v>10442.773999999999</v>
      </c>
      <c r="O156" s="12">
        <v>918.72900000000004</v>
      </c>
      <c r="P156" s="12"/>
      <c r="Q156" s="14">
        <v>11.805404198703611</v>
      </c>
      <c r="R156" s="14">
        <v>13.716911332421267</v>
      </c>
      <c r="S156" s="14">
        <v>13.40394116647626</v>
      </c>
      <c r="T156" s="14">
        <v>18.274154772434674</v>
      </c>
      <c r="U156" s="14">
        <v>11.311569226508146</v>
      </c>
      <c r="V156" s="14">
        <v>15.709178365245871</v>
      </c>
      <c r="W156" s="14">
        <v>16.140028917367559</v>
      </c>
      <c r="X156" s="14">
        <v>16.413472154982212</v>
      </c>
      <c r="Y156" s="14">
        <v>13.775168543989313</v>
      </c>
      <c r="Z156" s="14">
        <v>5.357350593131768</v>
      </c>
      <c r="AA156" s="14">
        <v>4.915407935547349</v>
      </c>
      <c r="AB156" s="14">
        <v>6.9862375648462756</v>
      </c>
      <c r="AC156" s="14">
        <v>0.36267495637995534</v>
      </c>
      <c r="AE156" s="12">
        <v>7682.72</v>
      </c>
      <c r="AF156" s="12">
        <v>6606.39</v>
      </c>
      <c r="AG156" s="12">
        <v>5579.2049999999999</v>
      </c>
      <c r="AH156" s="12">
        <v>2285.8380000000002</v>
      </c>
      <c r="AI156" s="12">
        <v>3293.3669999999997</v>
      </c>
      <c r="AJ156" s="12">
        <v>1027.1849999999999</v>
      </c>
      <c r="AK156" s="12">
        <v>204.392</v>
      </c>
      <c r="AL156" s="12">
        <v>600.42499999999995</v>
      </c>
      <c r="AM156" s="12">
        <v>222.36799999999999</v>
      </c>
      <c r="AN156" s="12">
        <v>346.77299999999997</v>
      </c>
      <c r="AO156" s="12">
        <v>289.39999999999998</v>
      </c>
      <c r="AP156" s="55">
        <v>729.55700000000002</v>
      </c>
      <c r="AQ156" s="12">
        <v>3.3319999999999999</v>
      </c>
      <c r="AR156" s="12"/>
      <c r="AS156" s="12">
        <v>7682.72</v>
      </c>
      <c r="AV156" s="89"/>
      <c r="AW156" s="89"/>
      <c r="AX156" s="89"/>
      <c r="AY156" s="89"/>
      <c r="AZ156" s="55"/>
      <c r="BA156" s="55"/>
      <c r="BB156" s="55"/>
      <c r="BC156" s="12"/>
      <c r="BE156" s="55">
        <v>3629.0949999999998</v>
      </c>
      <c r="BF156" s="55">
        <v>3589.5299999999997</v>
      </c>
      <c r="BG156" s="106">
        <v>1030.0139999999999</v>
      </c>
      <c r="BH156" s="106">
        <v>2543.8989999999999</v>
      </c>
      <c r="BI156" s="106">
        <v>15.617000000000001</v>
      </c>
      <c r="BJ156" s="55">
        <v>39.565000000000055</v>
      </c>
    </row>
    <row r="157" spans="2:62" ht="11.25" customHeight="1">
      <c r="B157" s="67" t="s">
        <v>388</v>
      </c>
      <c r="C157" s="12">
        <v>25393.207000000002</v>
      </c>
      <c r="D157" s="12">
        <v>16333.668</v>
      </c>
      <c r="E157" s="12">
        <v>10521.174999999999</v>
      </c>
      <c r="F157" s="12">
        <v>10521.174999999999</v>
      </c>
      <c r="G157" s="12">
        <v>0</v>
      </c>
      <c r="H157" s="12">
        <v>5812.4930000000004</v>
      </c>
      <c r="I157" s="12">
        <v>1345.9110000000001</v>
      </c>
      <c r="J157" s="12">
        <v>3621.5709999999999</v>
      </c>
      <c r="K157" s="12">
        <v>845.01099999999997</v>
      </c>
      <c r="L157" s="12">
        <v>6341.3219999999992</v>
      </c>
      <c r="M157" s="12">
        <v>5756.0859999999993</v>
      </c>
      <c r="N157" s="55">
        <v>2718.2170000000001</v>
      </c>
      <c r="O157" s="12">
        <v>895.34500000000003</v>
      </c>
      <c r="P157" s="12"/>
      <c r="Q157" s="14">
        <v>13.064619998568908</v>
      </c>
      <c r="R157" s="14">
        <v>17.351877116640306</v>
      </c>
      <c r="S157" s="14">
        <v>17.602720228491588</v>
      </c>
      <c r="T157" s="14">
        <v>17.602720228491588</v>
      </c>
      <c r="U157" s="14" t="s">
        <v>727</v>
      </c>
      <c r="V157" s="14">
        <v>16.897826801683891</v>
      </c>
      <c r="W157" s="14">
        <v>15.944664988992585</v>
      </c>
      <c r="X157" s="14">
        <v>17.472306907692822</v>
      </c>
      <c r="Y157" s="14">
        <v>15.953875156654767</v>
      </c>
      <c r="Z157" s="14">
        <v>5.4570640002195141</v>
      </c>
      <c r="AA157" s="14">
        <v>5.0151613440104974</v>
      </c>
      <c r="AB157" s="14">
        <v>5.0502958373080578</v>
      </c>
      <c r="AC157" s="14">
        <v>0.30267662186084693</v>
      </c>
      <c r="AE157" s="12">
        <v>3317.5260000000003</v>
      </c>
      <c r="AF157" s="12">
        <v>2834.1979999999999</v>
      </c>
      <c r="AG157" s="12">
        <v>1852.0129999999999</v>
      </c>
      <c r="AH157" s="12">
        <v>1852.0129999999999</v>
      </c>
      <c r="AI157" s="12">
        <v>0</v>
      </c>
      <c r="AJ157" s="12">
        <v>982.18500000000006</v>
      </c>
      <c r="AK157" s="12">
        <v>214.601</v>
      </c>
      <c r="AL157" s="12">
        <v>632.77200000000005</v>
      </c>
      <c r="AM157" s="12">
        <v>134.81200000000001</v>
      </c>
      <c r="AN157" s="12">
        <v>346.05</v>
      </c>
      <c r="AO157" s="12">
        <v>288.67700000000002</v>
      </c>
      <c r="AP157" s="55">
        <v>137.27799999999999</v>
      </c>
      <c r="AQ157" s="12">
        <v>2.71</v>
      </c>
      <c r="AR157" s="12"/>
      <c r="AS157" s="12">
        <v>3317.5260000000003</v>
      </c>
      <c r="AV157" s="89"/>
      <c r="AW157" s="89"/>
      <c r="AX157" s="89"/>
      <c r="AY157" s="89"/>
      <c r="AZ157" s="55"/>
      <c r="BA157" s="55"/>
      <c r="BB157" s="55"/>
      <c r="BC157" s="12"/>
      <c r="BE157" s="55">
        <v>7633.3419999999996</v>
      </c>
      <c r="BF157" s="55">
        <v>7576.4539999999997</v>
      </c>
      <c r="BG157" s="106">
        <v>1032.018</v>
      </c>
      <c r="BH157" s="106">
        <v>2696.7310000000002</v>
      </c>
      <c r="BI157" s="106">
        <v>3847.7049999999999</v>
      </c>
      <c r="BJ157" s="55">
        <v>56.88799999999992</v>
      </c>
    </row>
    <row r="158" spans="2:62" ht="11.25" customHeight="1">
      <c r="B158" s="67" t="s">
        <v>389</v>
      </c>
      <c r="C158" s="12">
        <v>25132.815000000002</v>
      </c>
      <c r="D158" s="12">
        <v>16025.940999999999</v>
      </c>
      <c r="E158" s="12">
        <v>10299.48</v>
      </c>
      <c r="F158" s="12">
        <v>10299.48</v>
      </c>
      <c r="G158" s="12">
        <v>0</v>
      </c>
      <c r="H158" s="12">
        <v>5726.4609999999993</v>
      </c>
      <c r="I158" s="12">
        <v>1316.9079999999999</v>
      </c>
      <c r="J158" s="12">
        <v>3577.6790000000001</v>
      </c>
      <c r="K158" s="12">
        <v>831.87400000000002</v>
      </c>
      <c r="L158" s="12">
        <v>6454.5150000000003</v>
      </c>
      <c r="M158" s="12">
        <v>5869.2790000000005</v>
      </c>
      <c r="N158" s="55">
        <v>2652.3589999999999</v>
      </c>
      <c r="O158" s="12">
        <v>855.44200000000001</v>
      </c>
      <c r="P158" s="12"/>
      <c r="Q158" s="14">
        <v>12.767236777893762</v>
      </c>
      <c r="R158" s="14">
        <v>17.008361630683652</v>
      </c>
      <c r="S158" s="14">
        <v>17.05175406913747</v>
      </c>
      <c r="T158" s="14">
        <v>17.05175406913747</v>
      </c>
      <c r="U158" s="14" t="s">
        <v>727</v>
      </c>
      <c r="V158" s="14">
        <v>16.930316996832776</v>
      </c>
      <c r="W158" s="14">
        <v>15.562286811227514</v>
      </c>
      <c r="X158" s="14">
        <v>17.667403923046194</v>
      </c>
      <c r="Y158" s="14">
        <v>15.925969557889777</v>
      </c>
      <c r="Z158" s="14">
        <v>5.3904747297047102</v>
      </c>
      <c r="AA158" s="14">
        <v>4.9504547321740873</v>
      </c>
      <c r="AB158" s="14">
        <v>5.0930888314892515</v>
      </c>
      <c r="AC158" s="14">
        <v>0.29493524984744729</v>
      </c>
      <c r="AE158" s="12">
        <v>3208.7660000000001</v>
      </c>
      <c r="AF158" s="12">
        <v>2725.75</v>
      </c>
      <c r="AG158" s="12">
        <v>1756.242</v>
      </c>
      <c r="AH158" s="12">
        <v>1756.242</v>
      </c>
      <c r="AI158" s="12">
        <v>0</v>
      </c>
      <c r="AJ158" s="12">
        <v>969.50800000000004</v>
      </c>
      <c r="AK158" s="12">
        <v>204.941</v>
      </c>
      <c r="AL158" s="12">
        <v>632.08299999999997</v>
      </c>
      <c r="AM158" s="12">
        <v>132.48400000000001</v>
      </c>
      <c r="AN158" s="12">
        <v>347.92899999999997</v>
      </c>
      <c r="AO158" s="12">
        <v>290.55599999999998</v>
      </c>
      <c r="AP158" s="55">
        <v>135.08699999999999</v>
      </c>
      <c r="AQ158" s="12">
        <v>2.5230000000000001</v>
      </c>
      <c r="AR158" s="12"/>
      <c r="AS158" s="12">
        <v>3208.7660000000001</v>
      </c>
      <c r="AV158" s="89"/>
      <c r="AW158" s="89"/>
      <c r="AX158" s="89"/>
      <c r="AY158" s="89"/>
      <c r="AZ158" s="55"/>
      <c r="BA158" s="55"/>
      <c r="BB158" s="55"/>
      <c r="BC158" s="12"/>
      <c r="BE158" s="55">
        <v>3378.5</v>
      </c>
      <c r="BF158" s="55">
        <v>3350.6820000000002</v>
      </c>
      <c r="BG158" s="106">
        <v>1058.085</v>
      </c>
      <c r="BH158" s="106">
        <v>2255.0070000000001</v>
      </c>
      <c r="BI158" s="106">
        <v>37.590000000000003</v>
      </c>
      <c r="BJ158" s="55">
        <v>27.817999999999756</v>
      </c>
    </row>
    <row r="159" spans="2:62" ht="11.25" customHeight="1">
      <c r="B159" s="67" t="s">
        <v>390</v>
      </c>
      <c r="C159" s="12">
        <v>78853.292999999976</v>
      </c>
      <c r="D159" s="12">
        <v>56045.992999999995</v>
      </c>
      <c r="E159" s="12">
        <v>45867.067999999999</v>
      </c>
      <c r="F159" s="12">
        <v>13425.174000000001</v>
      </c>
      <c r="G159" s="12">
        <v>32441.894</v>
      </c>
      <c r="H159" s="12">
        <v>10178.924999999999</v>
      </c>
      <c r="I159" s="12">
        <v>1836.979</v>
      </c>
      <c r="J159" s="12">
        <v>6039.41</v>
      </c>
      <c r="K159" s="12">
        <v>2302.5360000000001</v>
      </c>
      <c r="L159" s="12">
        <v>11737.371000000001</v>
      </c>
      <c r="M159" s="12">
        <v>11152.135</v>
      </c>
      <c r="N159" s="55">
        <v>11069.929</v>
      </c>
      <c r="O159" s="12">
        <v>863.79</v>
      </c>
      <c r="P159" s="12"/>
      <c r="Q159" s="14">
        <v>11.489733218877749</v>
      </c>
      <c r="R159" s="14">
        <v>13.690848514362125</v>
      </c>
      <c r="S159" s="14">
        <v>13.145145881136333</v>
      </c>
      <c r="T159" s="14">
        <v>17.575980765686911</v>
      </c>
      <c r="U159" s="14">
        <v>11.311568307325091</v>
      </c>
      <c r="V159" s="14">
        <v>16.149829181372297</v>
      </c>
      <c r="W159" s="14">
        <v>17.220665015767732</v>
      </c>
      <c r="X159" s="14">
        <v>16.476245196136709</v>
      </c>
      <c r="Y159" s="14">
        <v>14.439339927801345</v>
      </c>
      <c r="Z159" s="14">
        <v>5.2905288586345272</v>
      </c>
      <c r="AA159" s="14">
        <v>5.0537049632200475</v>
      </c>
      <c r="AB159" s="14">
        <v>6.9186712940977309</v>
      </c>
      <c r="AC159" s="14">
        <v>0.35529468968151978</v>
      </c>
      <c r="AE159" s="12">
        <v>9060.0329999999994</v>
      </c>
      <c r="AF159" s="12">
        <v>7673.1720000000005</v>
      </c>
      <c r="AG159" s="12">
        <v>6029.2930000000006</v>
      </c>
      <c r="AH159" s="12">
        <v>2359.6060000000002</v>
      </c>
      <c r="AI159" s="12">
        <v>3669.6870000000004</v>
      </c>
      <c r="AJ159" s="12">
        <v>1643.8789999999999</v>
      </c>
      <c r="AK159" s="12">
        <v>316.33999999999997</v>
      </c>
      <c r="AL159" s="12">
        <v>995.06799999999998</v>
      </c>
      <c r="AM159" s="12">
        <v>332.471</v>
      </c>
      <c r="AN159" s="12">
        <v>620.96900000000005</v>
      </c>
      <c r="AO159" s="12">
        <v>563.596</v>
      </c>
      <c r="AP159" s="55">
        <v>765.89200000000005</v>
      </c>
      <c r="AQ159" s="12">
        <v>3.069</v>
      </c>
      <c r="AR159" s="12"/>
      <c r="AS159" s="12">
        <v>9060.0329999999994</v>
      </c>
      <c r="AV159" s="89"/>
      <c r="AW159" s="89"/>
      <c r="AX159" s="89"/>
      <c r="AY159" s="89"/>
      <c r="AZ159" s="55"/>
      <c r="BA159" s="55"/>
      <c r="BB159" s="55"/>
      <c r="BC159" s="12"/>
      <c r="BE159" s="55">
        <v>3514.8409999999999</v>
      </c>
      <c r="BF159" s="55">
        <v>3473.9659999999999</v>
      </c>
      <c r="BG159" s="106">
        <v>1233.848</v>
      </c>
      <c r="BH159" s="106">
        <v>2223.4650000000001</v>
      </c>
      <c r="BI159" s="106">
        <v>16.652999999999999</v>
      </c>
      <c r="BJ159" s="55">
        <v>40.875</v>
      </c>
    </row>
    <row r="160" spans="2:62" ht="11.25" customHeight="1">
      <c r="B160" s="67" t="s">
        <v>391</v>
      </c>
      <c r="C160" s="12">
        <v>27176.021000000001</v>
      </c>
      <c r="D160" s="12">
        <v>17982.521000000001</v>
      </c>
      <c r="E160" s="12">
        <v>12408.511</v>
      </c>
      <c r="F160" s="12">
        <v>12408.511</v>
      </c>
      <c r="G160" s="12">
        <v>0</v>
      </c>
      <c r="H160" s="12">
        <v>5574.0099999999993</v>
      </c>
      <c r="I160" s="12">
        <v>1182.2059999999999</v>
      </c>
      <c r="J160" s="12">
        <v>3572.77</v>
      </c>
      <c r="K160" s="12">
        <v>819.03399999999999</v>
      </c>
      <c r="L160" s="12">
        <v>6478.0669999999991</v>
      </c>
      <c r="M160" s="12">
        <v>5892.8309999999992</v>
      </c>
      <c r="N160" s="55">
        <v>2715.433</v>
      </c>
      <c r="O160" s="12">
        <v>853.97500000000002</v>
      </c>
      <c r="P160" s="12"/>
      <c r="Q160" s="14">
        <v>13.382109912264198</v>
      </c>
      <c r="R160" s="14">
        <v>17.443722156643108</v>
      </c>
      <c r="S160" s="14">
        <v>17.45299657630154</v>
      </c>
      <c r="T160" s="14">
        <v>17.45299657630154</v>
      </c>
      <c r="U160" s="14" t="s">
        <v>727</v>
      </c>
      <c r="V160" s="14">
        <v>17.423076026056648</v>
      </c>
      <c r="W160" s="14">
        <v>16.716122232504318</v>
      </c>
      <c r="X160" s="14">
        <v>17.962197398657064</v>
      </c>
      <c r="Y160" s="14">
        <v>16.091761758364122</v>
      </c>
      <c r="Z160" s="14">
        <v>5.3952205187133755</v>
      </c>
      <c r="AA160" s="14">
        <v>4.9574304778127871</v>
      </c>
      <c r="AB160" s="14">
        <v>5.5386378526003028</v>
      </c>
      <c r="AC160" s="14">
        <v>0.27436400363008284</v>
      </c>
      <c r="AE160" s="12">
        <v>3636.7250000000004</v>
      </c>
      <c r="AF160" s="12">
        <v>3136.8210000000004</v>
      </c>
      <c r="AG160" s="12">
        <v>2165.6570000000002</v>
      </c>
      <c r="AH160" s="12">
        <v>2165.6570000000002</v>
      </c>
      <c r="AI160" s="12">
        <v>0</v>
      </c>
      <c r="AJ160" s="12">
        <v>971.1640000000001</v>
      </c>
      <c r="AK160" s="12">
        <v>197.619</v>
      </c>
      <c r="AL160" s="12">
        <v>641.74800000000005</v>
      </c>
      <c r="AM160" s="12">
        <v>131.797</v>
      </c>
      <c r="AN160" s="12">
        <v>349.50599999999997</v>
      </c>
      <c r="AO160" s="12">
        <v>292.13299999999998</v>
      </c>
      <c r="AP160" s="55">
        <v>150.398</v>
      </c>
      <c r="AQ160" s="12">
        <v>2.343</v>
      </c>
      <c r="AR160" s="12"/>
      <c r="AS160" s="12">
        <v>3636.7250000000004</v>
      </c>
      <c r="AV160" s="89"/>
      <c r="AW160" s="89"/>
      <c r="AX160" s="89"/>
      <c r="AY160" s="89"/>
      <c r="AZ160" s="55"/>
      <c r="BA160" s="55"/>
      <c r="BB160" s="55"/>
      <c r="BC160" s="12"/>
      <c r="BE160" s="55">
        <v>8875.8250000000007</v>
      </c>
      <c r="BF160" s="55">
        <v>8819.6749999999993</v>
      </c>
      <c r="BG160" s="106">
        <v>1639.1510000000001</v>
      </c>
      <c r="BH160" s="106">
        <v>2905.6570000000002</v>
      </c>
      <c r="BI160" s="106">
        <v>4274.8670000000002</v>
      </c>
      <c r="BJ160" s="55">
        <v>56.150000000001455</v>
      </c>
    </row>
    <row r="161" spans="2:62" ht="11.25" customHeight="1">
      <c r="B161" s="67" t="s">
        <v>392</v>
      </c>
      <c r="C161" s="12">
        <v>24380.689999999995</v>
      </c>
      <c r="D161" s="12">
        <v>15557.317999999999</v>
      </c>
      <c r="E161" s="12">
        <v>9884.9</v>
      </c>
      <c r="F161" s="12">
        <v>9884.9</v>
      </c>
      <c r="G161" s="12">
        <v>0</v>
      </c>
      <c r="H161" s="12">
        <v>5672.4179999999997</v>
      </c>
      <c r="I161" s="12">
        <v>1219.653</v>
      </c>
      <c r="J161" s="12">
        <v>3620.9119999999998</v>
      </c>
      <c r="K161" s="12">
        <v>831.85299999999995</v>
      </c>
      <c r="L161" s="12">
        <v>6481.9539999999997</v>
      </c>
      <c r="M161" s="12">
        <v>5896.7179999999998</v>
      </c>
      <c r="N161" s="55">
        <v>2341.4180000000001</v>
      </c>
      <c r="O161" s="12">
        <v>886.74099999999999</v>
      </c>
      <c r="P161" s="12"/>
      <c r="Q161" s="14">
        <v>12.876645410773859</v>
      </c>
      <c r="R161" s="14">
        <v>17.212722655665971</v>
      </c>
      <c r="S161" s="14">
        <v>17.060769456443666</v>
      </c>
      <c r="T161" s="14">
        <v>17.060769456443666</v>
      </c>
      <c r="U161" s="14" t="s">
        <v>727</v>
      </c>
      <c r="V161" s="14">
        <v>17.477520168647658</v>
      </c>
      <c r="W161" s="14">
        <v>16.550281104543668</v>
      </c>
      <c r="X161" s="14">
        <v>18.098340970451645</v>
      </c>
      <c r="Y161" s="14">
        <v>16.134701684071587</v>
      </c>
      <c r="Z161" s="14">
        <v>5.3905350145959066</v>
      </c>
      <c r="AA161" s="14">
        <v>4.9525685304944211</v>
      </c>
      <c r="AB161" s="14">
        <v>4.7904731235516262</v>
      </c>
      <c r="AC161" s="14">
        <v>0.23975433638458127</v>
      </c>
      <c r="AE161" s="12">
        <v>3139.4150000000004</v>
      </c>
      <c r="AF161" s="12">
        <v>2677.8380000000002</v>
      </c>
      <c r="AG161" s="12">
        <v>1686.44</v>
      </c>
      <c r="AH161" s="12">
        <v>1686.44</v>
      </c>
      <c r="AI161" s="12">
        <v>0</v>
      </c>
      <c r="AJ161" s="12">
        <v>991.39800000000002</v>
      </c>
      <c r="AK161" s="12">
        <v>201.85599999999999</v>
      </c>
      <c r="AL161" s="12">
        <v>655.32500000000005</v>
      </c>
      <c r="AM161" s="12">
        <v>134.21700000000001</v>
      </c>
      <c r="AN161" s="12">
        <v>349.41199999999998</v>
      </c>
      <c r="AO161" s="12">
        <v>292.03899999999999</v>
      </c>
      <c r="AP161" s="55">
        <v>112.16500000000001</v>
      </c>
      <c r="AQ161" s="12">
        <v>2.1259999999999999</v>
      </c>
      <c r="AR161" s="12"/>
      <c r="AS161" s="12">
        <v>3139.4150000000004</v>
      </c>
      <c r="AV161" s="89"/>
      <c r="AW161" s="89"/>
      <c r="AX161" s="89"/>
      <c r="AY161" s="89"/>
      <c r="AZ161" s="55"/>
      <c r="BA161" s="55"/>
      <c r="BB161" s="55"/>
      <c r="BC161" s="12"/>
      <c r="BE161" s="55">
        <v>533.76400000000001</v>
      </c>
      <c r="BF161" s="55">
        <v>479.54499999999996</v>
      </c>
      <c r="BG161" s="106">
        <v>262.91199999999998</v>
      </c>
      <c r="BH161" s="106">
        <v>188.91200000000001</v>
      </c>
      <c r="BI161" s="106">
        <v>27.721</v>
      </c>
      <c r="BJ161" s="55">
        <v>54.219000000000051</v>
      </c>
    </row>
    <row r="162" spans="2:62" ht="11.25" customHeight="1">
      <c r="B162" s="67" t="s">
        <v>393</v>
      </c>
      <c r="C162" s="12">
        <v>65128.083999999995</v>
      </c>
      <c r="D162" s="12">
        <v>48396.22099999999</v>
      </c>
      <c r="E162" s="12">
        <v>41792.734999999993</v>
      </c>
      <c r="F162" s="12">
        <v>10609.377</v>
      </c>
      <c r="G162" s="12">
        <v>31183.358</v>
      </c>
      <c r="H162" s="12">
        <v>6603.4859999999999</v>
      </c>
      <c r="I162" s="12">
        <v>1224.0350000000001</v>
      </c>
      <c r="J162" s="12">
        <v>3756.607</v>
      </c>
      <c r="K162" s="12">
        <v>1622.8440000000001</v>
      </c>
      <c r="L162" s="12">
        <v>6497.0709999999999</v>
      </c>
      <c r="M162" s="12">
        <v>5911.835</v>
      </c>
      <c r="N162" s="55">
        <v>10234.791999999999</v>
      </c>
      <c r="O162" s="12">
        <v>952.32399999999996</v>
      </c>
      <c r="P162" s="12"/>
      <c r="Q162" s="14">
        <v>11.467211287837054</v>
      </c>
      <c r="R162" s="14">
        <v>13.330509834641841</v>
      </c>
      <c r="S162" s="14">
        <v>12.831636886171724</v>
      </c>
      <c r="T162" s="14">
        <v>17.299470081985021</v>
      </c>
      <c r="U162" s="14">
        <v>11.311565611375144</v>
      </c>
      <c r="V162" s="14">
        <v>16.487821735368257</v>
      </c>
      <c r="W162" s="14">
        <v>16.750256324369808</v>
      </c>
      <c r="X162" s="14">
        <v>17.441723342367194</v>
      </c>
      <c r="Y162" s="14">
        <v>14.081760169184468</v>
      </c>
      <c r="Z162" s="14">
        <v>5.3967703292760696</v>
      </c>
      <c r="AA162" s="14">
        <v>4.9605410164525914</v>
      </c>
      <c r="AB162" s="14">
        <v>6.5099515456689305</v>
      </c>
      <c r="AC162" s="14">
        <v>0.20633733897287057</v>
      </c>
      <c r="AE162" s="12">
        <v>7468.3749999999982</v>
      </c>
      <c r="AF162" s="12">
        <v>6451.4629999999988</v>
      </c>
      <c r="AG162" s="12">
        <v>5362.6919999999991</v>
      </c>
      <c r="AH162" s="12">
        <v>1835.366</v>
      </c>
      <c r="AI162" s="12">
        <v>3527.326</v>
      </c>
      <c r="AJ162" s="12">
        <v>1088.771</v>
      </c>
      <c r="AK162" s="12">
        <v>205.029</v>
      </c>
      <c r="AL162" s="12">
        <v>655.21699999999998</v>
      </c>
      <c r="AM162" s="12">
        <v>228.52500000000001</v>
      </c>
      <c r="AN162" s="12">
        <v>350.63200000000001</v>
      </c>
      <c r="AO162" s="12">
        <v>293.25900000000001</v>
      </c>
      <c r="AP162" s="55">
        <v>666.28</v>
      </c>
      <c r="AQ162" s="12">
        <v>1.9650000000000001</v>
      </c>
      <c r="AR162" s="12"/>
      <c r="AS162" s="12">
        <v>7468.3749999999982</v>
      </c>
      <c r="AV162" s="89"/>
      <c r="AW162" s="89"/>
      <c r="AX162" s="89"/>
      <c r="AY162" s="89"/>
      <c r="AZ162" s="55"/>
      <c r="BA162" s="55"/>
      <c r="BB162" s="55"/>
      <c r="BC162" s="12"/>
      <c r="BE162" s="55">
        <v>6433.424</v>
      </c>
      <c r="BF162" s="55">
        <v>6405.4660000000003</v>
      </c>
      <c r="BG162" s="106">
        <v>1890.721</v>
      </c>
      <c r="BH162" s="106">
        <v>4504.4430000000002</v>
      </c>
      <c r="BI162" s="106">
        <v>10.302</v>
      </c>
      <c r="BJ162" s="55">
        <v>27.957999999999629</v>
      </c>
    </row>
    <row r="163" spans="2:62" ht="11.25" customHeight="1">
      <c r="B163" s="67" t="s">
        <v>394</v>
      </c>
      <c r="C163" s="12">
        <v>25855.785</v>
      </c>
      <c r="D163" s="12">
        <v>16414.924999999999</v>
      </c>
      <c r="E163" s="12">
        <v>10532.322</v>
      </c>
      <c r="F163" s="12">
        <v>10532.322</v>
      </c>
      <c r="G163" s="12">
        <v>0</v>
      </c>
      <c r="H163" s="12">
        <v>5882.6030000000001</v>
      </c>
      <c r="I163" s="12">
        <v>1212.0070000000001</v>
      </c>
      <c r="J163" s="12">
        <v>3837.35</v>
      </c>
      <c r="K163" s="12">
        <v>833.24599999999998</v>
      </c>
      <c r="L163" s="12">
        <v>6558.62</v>
      </c>
      <c r="M163" s="12">
        <v>5973.384</v>
      </c>
      <c r="N163" s="55">
        <v>2882.24</v>
      </c>
      <c r="O163" s="12">
        <v>963.51300000000003</v>
      </c>
      <c r="P163" s="12"/>
      <c r="Q163" s="14">
        <v>13.052931868051964</v>
      </c>
      <c r="R163" s="14">
        <v>17.458818727469055</v>
      </c>
      <c r="S163" s="14">
        <v>17.229268151885215</v>
      </c>
      <c r="T163" s="14">
        <v>17.229268151885215</v>
      </c>
      <c r="U163" s="14" t="s">
        <v>727</v>
      </c>
      <c r="V163" s="14">
        <v>17.869810354361839</v>
      </c>
      <c r="W163" s="14">
        <v>16.993301193804985</v>
      </c>
      <c r="X163" s="14">
        <v>18.430583605873846</v>
      </c>
      <c r="Y163" s="14">
        <v>16.562215720207476</v>
      </c>
      <c r="Z163" s="14">
        <v>5.4059695484720862</v>
      </c>
      <c r="AA163" s="14">
        <v>4.975136371611133</v>
      </c>
      <c r="AB163" s="14">
        <v>5.3614202842233825</v>
      </c>
      <c r="AC163" s="14">
        <v>0.15121747189710985</v>
      </c>
      <c r="AE163" s="12">
        <v>3374.9379999999996</v>
      </c>
      <c r="AF163" s="12">
        <v>2865.8519999999999</v>
      </c>
      <c r="AG163" s="12">
        <v>1814.6420000000001</v>
      </c>
      <c r="AH163" s="12">
        <v>1814.6420000000001</v>
      </c>
      <c r="AI163" s="12">
        <v>0</v>
      </c>
      <c r="AJ163" s="12">
        <v>1051.21</v>
      </c>
      <c r="AK163" s="12">
        <v>205.96</v>
      </c>
      <c r="AL163" s="12">
        <v>707.24599999999998</v>
      </c>
      <c r="AM163" s="12">
        <v>138.00399999999999</v>
      </c>
      <c r="AN163" s="12">
        <v>354.55699999999996</v>
      </c>
      <c r="AO163" s="12">
        <v>297.18399999999997</v>
      </c>
      <c r="AP163" s="55">
        <v>154.529</v>
      </c>
      <c r="AQ163" s="12">
        <v>1.4570000000000001</v>
      </c>
      <c r="AR163" s="12"/>
      <c r="AS163" s="12">
        <v>3374.9379999999996</v>
      </c>
      <c r="AV163" s="89"/>
      <c r="AW163" s="89"/>
      <c r="AX163" s="89"/>
      <c r="AY163" s="89"/>
      <c r="AZ163" s="55"/>
      <c r="BA163" s="55"/>
      <c r="BB163" s="55"/>
      <c r="BC163" s="12"/>
      <c r="BE163" s="55">
        <v>7391.9570000000003</v>
      </c>
      <c r="BF163" s="55">
        <v>7339.1489999999994</v>
      </c>
      <c r="BG163" s="106">
        <v>1076.924</v>
      </c>
      <c r="BH163" s="106">
        <v>2210.982</v>
      </c>
      <c r="BI163" s="106">
        <v>4051.2429999999999</v>
      </c>
      <c r="BJ163" s="55">
        <v>52.808000000000902</v>
      </c>
    </row>
    <row r="164" spans="2:62" ht="11.25" customHeight="1">
      <c r="B164" s="67" t="s">
        <v>395</v>
      </c>
      <c r="C164" s="12">
        <v>30778.466999999997</v>
      </c>
      <c r="D164" s="12">
        <v>16277.181</v>
      </c>
      <c r="E164" s="12">
        <v>10529.287</v>
      </c>
      <c r="F164" s="12">
        <v>10529.287</v>
      </c>
      <c r="G164" s="12">
        <v>0</v>
      </c>
      <c r="H164" s="12">
        <v>5747.8940000000002</v>
      </c>
      <c r="I164" s="12">
        <v>1251.43</v>
      </c>
      <c r="J164" s="12">
        <v>3620.2489999999998</v>
      </c>
      <c r="K164" s="12">
        <v>876.21500000000003</v>
      </c>
      <c r="L164" s="12">
        <v>11467.271000000001</v>
      </c>
      <c r="M164" s="12">
        <v>10882.035</v>
      </c>
      <c r="N164" s="55">
        <v>3034.0149999999999</v>
      </c>
      <c r="O164" s="12">
        <v>956.54700000000003</v>
      </c>
      <c r="P164" s="12"/>
      <c r="Q164" s="14">
        <v>11.68290155581823</v>
      </c>
      <c r="R164" s="14">
        <v>17.634705911299996</v>
      </c>
      <c r="S164" s="14">
        <v>17.483529511542425</v>
      </c>
      <c r="T164" s="14">
        <v>17.483529511542425</v>
      </c>
      <c r="U164" s="14" t="s">
        <v>727</v>
      </c>
      <c r="V164" s="14">
        <v>17.911638593196045</v>
      </c>
      <c r="W164" s="14">
        <v>16.559695708109924</v>
      </c>
      <c r="X164" s="14">
        <v>18.675704350722839</v>
      </c>
      <c r="Y164" s="14">
        <v>16.685630809789835</v>
      </c>
      <c r="Z164" s="14">
        <v>4.9558957837483746</v>
      </c>
      <c r="AA164" s="14">
        <v>4.6951971758958688</v>
      </c>
      <c r="AB164" s="14">
        <v>5.1772651091046029</v>
      </c>
      <c r="AC164" s="14">
        <v>0.14886879578316592</v>
      </c>
      <c r="AE164" s="12">
        <v>3595.8180000000002</v>
      </c>
      <c r="AF164" s="12">
        <v>2870.433</v>
      </c>
      <c r="AG164" s="12">
        <v>1840.8910000000001</v>
      </c>
      <c r="AH164" s="12">
        <v>1840.8910000000001</v>
      </c>
      <c r="AI164" s="12">
        <v>0</v>
      </c>
      <c r="AJ164" s="12">
        <v>1029.5419999999999</v>
      </c>
      <c r="AK164" s="12">
        <v>207.233</v>
      </c>
      <c r="AL164" s="12">
        <v>676.10699999999997</v>
      </c>
      <c r="AM164" s="12">
        <v>146.202</v>
      </c>
      <c r="AN164" s="12">
        <v>568.30600000000004</v>
      </c>
      <c r="AO164" s="12">
        <v>510.93299999999999</v>
      </c>
      <c r="AP164" s="55">
        <v>157.07900000000001</v>
      </c>
      <c r="AQ164" s="12">
        <v>1.4239999999999999</v>
      </c>
      <c r="AR164" s="12"/>
      <c r="AS164" s="12">
        <v>3595.8180000000002</v>
      </c>
      <c r="AV164" s="89"/>
      <c r="AW164" s="89"/>
      <c r="AX164" s="89"/>
      <c r="AY164" s="89"/>
      <c r="AZ164" s="55"/>
      <c r="BA164" s="55"/>
      <c r="BB164" s="55"/>
      <c r="BC164" s="12"/>
      <c r="BE164" s="55">
        <v>3439.596</v>
      </c>
      <c r="BF164" s="55">
        <v>3396.9590000000003</v>
      </c>
      <c r="BG164" s="106">
        <v>1156.539</v>
      </c>
      <c r="BH164" s="106">
        <v>2211.3560000000002</v>
      </c>
      <c r="BI164" s="106">
        <v>29.064</v>
      </c>
      <c r="BJ164" s="55">
        <v>42.636999999999716</v>
      </c>
    </row>
    <row r="165" spans="2:62" ht="11.25" customHeight="1">
      <c r="B165" s="67" t="s">
        <v>396</v>
      </c>
      <c r="C165" s="12">
        <v>85521.678999999989</v>
      </c>
      <c r="D165" s="12">
        <v>65077.801000000007</v>
      </c>
      <c r="E165" s="12">
        <v>55122.411000000007</v>
      </c>
      <c r="F165" s="12">
        <v>16151.37</v>
      </c>
      <c r="G165" s="12">
        <v>38971.041000000005</v>
      </c>
      <c r="H165" s="12">
        <v>9955.39</v>
      </c>
      <c r="I165" s="12">
        <v>2126.652</v>
      </c>
      <c r="J165" s="12">
        <v>5399.0110000000004</v>
      </c>
      <c r="K165" s="12">
        <v>2429.7269999999999</v>
      </c>
      <c r="L165" s="12">
        <v>7556.5549999999994</v>
      </c>
      <c r="M165" s="12">
        <v>6971.3189999999995</v>
      </c>
      <c r="N165" s="55">
        <v>12887.323</v>
      </c>
      <c r="O165" s="12">
        <v>1003.322</v>
      </c>
      <c r="P165" s="12"/>
      <c r="Q165" s="14">
        <v>12.237376677321789</v>
      </c>
      <c r="R165" s="14">
        <v>14.046846788815131</v>
      </c>
      <c r="S165" s="14">
        <v>13.263296846721746</v>
      </c>
      <c r="T165" s="14">
        <v>17.9725620798731</v>
      </c>
      <c r="U165" s="14">
        <v>11.311563373429003</v>
      </c>
      <c r="V165" s="14">
        <v>18.385316898685037</v>
      </c>
      <c r="W165" s="14">
        <v>17.345762259175459</v>
      </c>
      <c r="X165" s="14">
        <v>20.249171561235936</v>
      </c>
      <c r="Y165" s="14">
        <v>15.153595445084983</v>
      </c>
      <c r="Z165" s="14">
        <v>5.7550696051309096</v>
      </c>
      <c r="AA165" s="14">
        <v>5.4152162596489983</v>
      </c>
      <c r="AB165" s="14">
        <v>6.9009366801778773</v>
      </c>
      <c r="AC165" s="14">
        <v>0.24299277799151223</v>
      </c>
      <c r="AE165" s="12">
        <v>10465.610000000004</v>
      </c>
      <c r="AF165" s="12">
        <v>9141.3790000000026</v>
      </c>
      <c r="AG165" s="12">
        <v>7311.0490000000009</v>
      </c>
      <c r="AH165" s="12">
        <v>2902.8150000000001</v>
      </c>
      <c r="AI165" s="12">
        <v>4408.2340000000004</v>
      </c>
      <c r="AJ165" s="12">
        <v>1830.3300000000002</v>
      </c>
      <c r="AK165" s="12">
        <v>368.88400000000001</v>
      </c>
      <c r="AL165" s="12">
        <v>1093.2550000000001</v>
      </c>
      <c r="AM165" s="12">
        <v>368.19099999999997</v>
      </c>
      <c r="AN165" s="12">
        <v>434.88499999999993</v>
      </c>
      <c r="AO165" s="12">
        <v>377.51199999999994</v>
      </c>
      <c r="AP165" s="55">
        <v>889.346</v>
      </c>
      <c r="AQ165" s="12">
        <v>2.4380000000000002</v>
      </c>
      <c r="AR165" s="12"/>
      <c r="AS165" s="12">
        <v>10465.610000000004</v>
      </c>
      <c r="AV165" s="89"/>
      <c r="AW165" s="89"/>
      <c r="AX165" s="89"/>
      <c r="AY165" s="89"/>
      <c r="AZ165" s="55"/>
      <c r="BA165" s="55"/>
      <c r="BB165" s="55"/>
      <c r="BC165" s="12"/>
      <c r="BE165" s="55">
        <v>3857.1509999999998</v>
      </c>
      <c r="BF165" s="55">
        <v>3795.4690000000005</v>
      </c>
      <c r="BG165" s="106">
        <v>1451.0920000000001</v>
      </c>
      <c r="BH165" s="106">
        <v>2331.1260000000002</v>
      </c>
      <c r="BI165" s="106">
        <v>13.250999999999999</v>
      </c>
      <c r="BJ165" s="55">
        <v>61.681999999999334</v>
      </c>
    </row>
    <row r="166" spans="2:62" ht="11.25" customHeight="1">
      <c r="B166" s="67" t="s">
        <v>397</v>
      </c>
      <c r="C166" s="12">
        <v>30032.278999999999</v>
      </c>
      <c r="D166" s="12">
        <v>18179.158000000003</v>
      </c>
      <c r="E166" s="12">
        <v>11854.682000000001</v>
      </c>
      <c r="F166" s="12">
        <v>11854.682000000001</v>
      </c>
      <c r="G166" s="12">
        <v>0</v>
      </c>
      <c r="H166" s="12">
        <v>6324.4759999999997</v>
      </c>
      <c r="I166" s="12">
        <v>1546.9380000000001</v>
      </c>
      <c r="J166" s="12">
        <v>3740.0479999999998</v>
      </c>
      <c r="K166" s="12">
        <v>1037.49</v>
      </c>
      <c r="L166" s="12">
        <v>8617.2130000000016</v>
      </c>
      <c r="M166" s="12">
        <v>7968.9770000000008</v>
      </c>
      <c r="N166" s="55">
        <v>3235.9079999999999</v>
      </c>
      <c r="O166" s="12">
        <v>1032.0630000000001</v>
      </c>
      <c r="P166" s="12"/>
      <c r="Q166" s="14">
        <v>12.505517813017123</v>
      </c>
      <c r="R166" s="14">
        <v>17.336424492267462</v>
      </c>
      <c r="S166" s="14">
        <v>17.678500359604755</v>
      </c>
      <c r="T166" s="14">
        <v>17.678500359604755</v>
      </c>
      <c r="U166" s="14" t="s">
        <v>727</v>
      </c>
      <c r="V166" s="14">
        <v>16.695232933131535</v>
      </c>
      <c r="W166" s="14">
        <v>15.157491767608008</v>
      </c>
      <c r="X166" s="14">
        <v>17.702500074865352</v>
      </c>
      <c r="Y166" s="14">
        <v>15.356967296070323</v>
      </c>
      <c r="Z166" s="14">
        <v>5.3302848612422595</v>
      </c>
      <c r="AA166" s="14">
        <v>5.0069287438023728</v>
      </c>
      <c r="AB166" s="14">
        <v>4.4733657446379809</v>
      </c>
      <c r="AC166" s="14">
        <v>0.15251006963722175</v>
      </c>
      <c r="AE166" s="12">
        <v>3755.692</v>
      </c>
      <c r="AF166" s="12">
        <v>3151.616</v>
      </c>
      <c r="AG166" s="12">
        <v>2095.73</v>
      </c>
      <c r="AH166" s="12">
        <v>2095.73</v>
      </c>
      <c r="AI166" s="12">
        <v>0</v>
      </c>
      <c r="AJ166" s="12">
        <v>1055.886</v>
      </c>
      <c r="AK166" s="12">
        <v>234.477</v>
      </c>
      <c r="AL166" s="12">
        <v>662.08199999999999</v>
      </c>
      <c r="AM166" s="12">
        <v>159.327</v>
      </c>
      <c r="AN166" s="12">
        <v>459.322</v>
      </c>
      <c r="AO166" s="12">
        <v>399.00100000000003</v>
      </c>
      <c r="AP166" s="55">
        <v>144.75399999999999</v>
      </c>
      <c r="AQ166" s="12">
        <v>1.5740000000000001</v>
      </c>
      <c r="AR166" s="12"/>
      <c r="AS166" s="12">
        <v>3755.692</v>
      </c>
      <c r="AV166" s="89"/>
      <c r="AW166" s="89"/>
      <c r="AX166" s="89"/>
      <c r="AY166" s="89"/>
      <c r="AZ166" s="55"/>
      <c r="BA166" s="55"/>
      <c r="BB166" s="55"/>
      <c r="BC166" s="12"/>
      <c r="BE166" s="55">
        <v>10198.044</v>
      </c>
      <c r="BF166" s="55">
        <v>10128.384999999998</v>
      </c>
      <c r="BG166" s="106">
        <v>1640.577</v>
      </c>
      <c r="BH166" s="106">
        <v>3502.569</v>
      </c>
      <c r="BI166" s="106">
        <v>4985.2389999999996</v>
      </c>
      <c r="BJ166" s="55">
        <v>69.65900000000147</v>
      </c>
    </row>
    <row r="167" spans="2:62" ht="11.25" customHeight="1">
      <c r="B167" s="67" t="s">
        <v>398</v>
      </c>
      <c r="C167" s="12">
        <v>29497.799000000003</v>
      </c>
      <c r="D167" s="12">
        <v>19346.830999999998</v>
      </c>
      <c r="E167" s="12">
        <v>13135.022000000001</v>
      </c>
      <c r="F167" s="12">
        <v>13135.022000000001</v>
      </c>
      <c r="G167" s="12">
        <v>0</v>
      </c>
      <c r="H167" s="12">
        <v>6211.8089999999993</v>
      </c>
      <c r="I167" s="12">
        <v>1298.6400000000001</v>
      </c>
      <c r="J167" s="12">
        <v>3828.7779999999998</v>
      </c>
      <c r="K167" s="12">
        <v>1084.3910000000001</v>
      </c>
      <c r="L167" s="12">
        <v>6931.1359999999995</v>
      </c>
      <c r="M167" s="12">
        <v>6282.9</v>
      </c>
      <c r="N167" s="55">
        <v>3219.8319999999999</v>
      </c>
      <c r="O167" s="12">
        <v>1122.2840000000001</v>
      </c>
      <c r="P167" s="12"/>
      <c r="Q167" s="14">
        <v>13.920865756797651</v>
      </c>
      <c r="R167" s="14">
        <v>18.423875207262629</v>
      </c>
      <c r="S167" s="14">
        <v>19.066819987054455</v>
      </c>
      <c r="T167" s="14">
        <v>19.066819987054455</v>
      </c>
      <c r="U167" s="14" t="s">
        <v>727</v>
      </c>
      <c r="V167" s="14">
        <v>17.064352751348284</v>
      </c>
      <c r="W167" s="14">
        <v>16.735122897800775</v>
      </c>
      <c r="X167" s="14">
        <v>17.630716641184215</v>
      </c>
      <c r="Y167" s="14">
        <v>15.458907349839679</v>
      </c>
      <c r="Z167" s="14">
        <v>5.7143302338895099</v>
      </c>
      <c r="AA167" s="14">
        <v>5.3438221203584337</v>
      </c>
      <c r="AB167" s="14">
        <v>4.5295841522166373</v>
      </c>
      <c r="AC167" s="14">
        <v>0.4054232262065573</v>
      </c>
      <c r="AE167" s="12">
        <v>4106.3490000000002</v>
      </c>
      <c r="AF167" s="12">
        <v>3564.4360000000006</v>
      </c>
      <c r="AG167" s="12">
        <v>2504.431</v>
      </c>
      <c r="AH167" s="12">
        <v>2504.431</v>
      </c>
      <c r="AI167" s="12">
        <v>0</v>
      </c>
      <c r="AJ167" s="12">
        <v>1060.0050000000001</v>
      </c>
      <c r="AK167" s="12">
        <v>217.32900000000001</v>
      </c>
      <c r="AL167" s="12">
        <v>675.04100000000005</v>
      </c>
      <c r="AM167" s="12">
        <v>167.63499999999999</v>
      </c>
      <c r="AN167" s="12">
        <v>396.06799999999998</v>
      </c>
      <c r="AO167" s="12">
        <v>335.74700000000001</v>
      </c>
      <c r="AP167" s="55">
        <v>145.845</v>
      </c>
      <c r="AQ167" s="12">
        <v>4.55</v>
      </c>
      <c r="AR167" s="12"/>
      <c r="AS167" s="12">
        <v>4106.3490000000002</v>
      </c>
      <c r="AV167" s="89"/>
      <c r="AW167" s="89"/>
      <c r="AX167" s="89"/>
      <c r="AY167" s="89"/>
      <c r="AZ167" s="55"/>
      <c r="BA167" s="55"/>
      <c r="BB167" s="55"/>
      <c r="BC167" s="12"/>
      <c r="BE167" s="55">
        <v>3858.317</v>
      </c>
      <c r="BF167" s="55">
        <v>3841.1729999999998</v>
      </c>
      <c r="BG167" s="106">
        <v>1205.848</v>
      </c>
      <c r="BH167" s="106">
        <v>2549.5</v>
      </c>
      <c r="BI167" s="106">
        <v>85.825000000000003</v>
      </c>
      <c r="BJ167" s="55">
        <v>17.144000000000233</v>
      </c>
    </row>
    <row r="168" spans="2:62" ht="11.25" customHeight="1">
      <c r="B168" s="67" t="s">
        <v>399</v>
      </c>
      <c r="C168" s="12">
        <v>69153.154999999984</v>
      </c>
      <c r="D168" s="12">
        <v>51231.980999999992</v>
      </c>
      <c r="E168" s="12">
        <v>44528.407999999996</v>
      </c>
      <c r="F168" s="12">
        <v>13373.197</v>
      </c>
      <c r="G168" s="12">
        <v>31155.210999999999</v>
      </c>
      <c r="H168" s="12">
        <v>6703.5730000000003</v>
      </c>
      <c r="I168" s="12">
        <v>1422.087</v>
      </c>
      <c r="J168" s="12">
        <v>3910.4450000000002</v>
      </c>
      <c r="K168" s="12">
        <v>1371.0409999999999</v>
      </c>
      <c r="L168" s="12">
        <v>6853.8959999999997</v>
      </c>
      <c r="M168" s="12">
        <v>6205.66</v>
      </c>
      <c r="N168" s="55">
        <v>11067.278</v>
      </c>
      <c r="O168" s="12">
        <v>1116.1120000000001</v>
      </c>
      <c r="P168" s="12"/>
      <c r="Q168" s="14">
        <v>11.9932720350937</v>
      </c>
      <c r="R168" s="14">
        <v>13.941531950521298</v>
      </c>
      <c r="S168" s="14">
        <v>13.511118565029321</v>
      </c>
      <c r="T168" s="14">
        <v>18.35132616381857</v>
      </c>
      <c r="U168" s="14">
        <v>11.433487001580572</v>
      </c>
      <c r="V168" s="14">
        <v>16.800548006264719</v>
      </c>
      <c r="W168" s="14">
        <v>16.097397697890496</v>
      </c>
      <c r="X168" s="14">
        <v>17.771302243095093</v>
      </c>
      <c r="Y168" s="14">
        <v>14.761119470533703</v>
      </c>
      <c r="Z168" s="14">
        <v>5.7929825605757657</v>
      </c>
      <c r="AA168" s="14">
        <v>5.4260787732489373</v>
      </c>
      <c r="AB168" s="14">
        <v>6.8143042941543523</v>
      </c>
      <c r="AC168" s="14">
        <v>0.4139369525639004</v>
      </c>
      <c r="AE168" s="12">
        <v>8293.7259999999987</v>
      </c>
      <c r="AF168" s="12">
        <v>7142.5230000000001</v>
      </c>
      <c r="AG168" s="12">
        <v>6016.2860000000001</v>
      </c>
      <c r="AH168" s="12">
        <v>2454.1590000000001</v>
      </c>
      <c r="AI168" s="12">
        <v>3562.127</v>
      </c>
      <c r="AJ168" s="12">
        <v>1126.2370000000001</v>
      </c>
      <c r="AK168" s="12">
        <v>228.91900000000001</v>
      </c>
      <c r="AL168" s="12">
        <v>694.93700000000001</v>
      </c>
      <c r="AM168" s="12">
        <v>202.381</v>
      </c>
      <c r="AN168" s="12">
        <v>397.04499999999996</v>
      </c>
      <c r="AO168" s="12">
        <v>336.72399999999999</v>
      </c>
      <c r="AP168" s="55">
        <v>754.15800000000002</v>
      </c>
      <c r="AQ168" s="12">
        <v>4.62</v>
      </c>
      <c r="AR168" s="12"/>
      <c r="AS168" s="12">
        <v>8293.7259999999987</v>
      </c>
      <c r="AV168" s="89"/>
      <c r="AW168" s="89"/>
      <c r="AX168" s="89"/>
      <c r="AY168" s="89"/>
      <c r="AZ168" s="55"/>
      <c r="BA168" s="55"/>
      <c r="BB168" s="55"/>
      <c r="BC168" s="12"/>
      <c r="BE168" s="55">
        <v>4255.5479999999998</v>
      </c>
      <c r="BF168" s="55">
        <v>4207.3590000000004</v>
      </c>
      <c r="BG168" s="106">
        <v>1166.973</v>
      </c>
      <c r="BH168" s="106">
        <v>3021.549</v>
      </c>
      <c r="BI168" s="106">
        <v>18.837</v>
      </c>
      <c r="BJ168" s="55">
        <v>48.188999999999396</v>
      </c>
    </row>
    <row r="169" spans="2:62" ht="11.25" customHeight="1">
      <c r="B169" s="67" t="s">
        <v>400</v>
      </c>
      <c r="C169" s="12">
        <v>27995.629000000004</v>
      </c>
      <c r="D169" s="12">
        <v>17825.373</v>
      </c>
      <c r="E169" s="12">
        <v>11617.462</v>
      </c>
      <c r="F169" s="12">
        <v>11617.462</v>
      </c>
      <c r="G169" s="12">
        <v>0</v>
      </c>
      <c r="H169" s="12">
        <v>6207.9110000000001</v>
      </c>
      <c r="I169" s="12">
        <v>1252.27</v>
      </c>
      <c r="J169" s="12">
        <v>3845.8029999999999</v>
      </c>
      <c r="K169" s="12">
        <v>1109.838</v>
      </c>
      <c r="L169" s="12">
        <v>6978.8680000000004</v>
      </c>
      <c r="M169" s="12">
        <v>6330.6320000000005</v>
      </c>
      <c r="N169" s="55">
        <v>3191.3879999999999</v>
      </c>
      <c r="O169" s="12">
        <v>1092.165</v>
      </c>
      <c r="P169" s="12"/>
      <c r="Q169" s="14">
        <v>13.253115334540254</v>
      </c>
      <c r="R169" s="14">
        <v>17.625056148895172</v>
      </c>
      <c r="S169" s="14">
        <v>17.848364814965613</v>
      </c>
      <c r="T169" s="14">
        <v>17.848364814965613</v>
      </c>
      <c r="U169" s="14" t="s">
        <v>727</v>
      </c>
      <c r="V169" s="14">
        <v>17.207157125802869</v>
      </c>
      <c r="W169" s="14">
        <v>16.370191731815023</v>
      </c>
      <c r="X169" s="14">
        <v>17.91732441833344</v>
      </c>
      <c r="Y169" s="14">
        <v>15.690668367815844</v>
      </c>
      <c r="Z169" s="14">
        <v>6.0153308530839098</v>
      </c>
      <c r="AA169" s="14">
        <v>5.6784377926248117</v>
      </c>
      <c r="AB169" s="14">
        <v>4.6612633750581249</v>
      </c>
      <c r="AC169" s="14">
        <v>0.40836320519335456</v>
      </c>
      <c r="AE169" s="12">
        <v>3710.2929999999997</v>
      </c>
      <c r="AF169" s="12">
        <v>3141.732</v>
      </c>
      <c r="AG169" s="12">
        <v>2073.527</v>
      </c>
      <c r="AH169" s="12">
        <v>2073.527</v>
      </c>
      <c r="AI169" s="12">
        <v>0</v>
      </c>
      <c r="AJ169" s="12">
        <v>1068.2050000000002</v>
      </c>
      <c r="AK169" s="12">
        <v>204.999</v>
      </c>
      <c r="AL169" s="12">
        <v>689.06500000000005</v>
      </c>
      <c r="AM169" s="12">
        <v>174.14099999999999</v>
      </c>
      <c r="AN169" s="12">
        <v>419.80200000000002</v>
      </c>
      <c r="AO169" s="12">
        <v>359.48099999999999</v>
      </c>
      <c r="AP169" s="55">
        <v>148.75899999999999</v>
      </c>
      <c r="AQ169" s="12">
        <v>4.46</v>
      </c>
      <c r="AR169" s="12"/>
      <c r="AS169" s="12">
        <v>3710.2929999999997</v>
      </c>
      <c r="AV169" s="89"/>
      <c r="AW169" s="89"/>
      <c r="AX169" s="89"/>
      <c r="AY169" s="89"/>
      <c r="AZ169" s="55"/>
      <c r="BA169" s="55"/>
      <c r="BB169" s="55"/>
      <c r="BC169" s="12"/>
      <c r="BE169" s="55">
        <v>8219.9930000000004</v>
      </c>
      <c r="BF169" s="55">
        <v>8179.77</v>
      </c>
      <c r="BG169" s="106">
        <v>1168.855</v>
      </c>
      <c r="BH169" s="106">
        <v>2893.0659999999998</v>
      </c>
      <c r="BI169" s="106">
        <v>4117.8490000000002</v>
      </c>
      <c r="BJ169" s="55">
        <v>40.222999999999956</v>
      </c>
    </row>
    <row r="170" spans="2:62" ht="11.25" customHeight="1">
      <c r="B170" s="67" t="s">
        <v>401</v>
      </c>
      <c r="C170" s="12">
        <v>27532.719000000005</v>
      </c>
      <c r="D170" s="12">
        <v>17516.018</v>
      </c>
      <c r="E170" s="12">
        <v>11209.468000000001</v>
      </c>
      <c r="F170" s="12">
        <v>11209.468000000001</v>
      </c>
      <c r="G170" s="12">
        <v>0</v>
      </c>
      <c r="H170" s="12">
        <v>6306.5499999999993</v>
      </c>
      <c r="I170" s="12">
        <v>1271.6079999999999</v>
      </c>
      <c r="J170" s="12">
        <v>3967.4789999999998</v>
      </c>
      <c r="K170" s="12">
        <v>1067.463</v>
      </c>
      <c r="L170" s="12">
        <v>6911.2649999999994</v>
      </c>
      <c r="M170" s="12">
        <v>6263.0289999999995</v>
      </c>
      <c r="N170" s="55">
        <v>3105.4360000000001</v>
      </c>
      <c r="O170" s="12">
        <v>1123.932</v>
      </c>
      <c r="P170" s="12"/>
      <c r="Q170" s="14">
        <v>13.219250158329801</v>
      </c>
      <c r="R170" s="14">
        <v>17.594461252551806</v>
      </c>
      <c r="S170" s="14">
        <v>17.669571829813865</v>
      </c>
      <c r="T170" s="14">
        <v>17.669571829813865</v>
      </c>
      <c r="U170" s="14" t="s">
        <v>727</v>
      </c>
      <c r="V170" s="14">
        <v>17.460957258723077</v>
      </c>
      <c r="W170" s="14">
        <v>16.14664267604482</v>
      </c>
      <c r="X170" s="14">
        <v>18.342403324630073</v>
      </c>
      <c r="Y170" s="14">
        <v>15.750522500545685</v>
      </c>
      <c r="Z170" s="14">
        <v>6.0787424588696872</v>
      </c>
      <c r="AA170" s="14">
        <v>5.7447762097221657</v>
      </c>
      <c r="AB170" s="14">
        <v>4.4326142931298529</v>
      </c>
      <c r="AC170" s="14">
        <v>0.35286832299462956</v>
      </c>
      <c r="AE170" s="12">
        <v>3639.6189999999997</v>
      </c>
      <c r="AF170" s="12">
        <v>3081.8489999999997</v>
      </c>
      <c r="AG170" s="12">
        <v>1980.665</v>
      </c>
      <c r="AH170" s="12">
        <v>1980.665</v>
      </c>
      <c r="AI170" s="12">
        <v>0</v>
      </c>
      <c r="AJ170" s="12">
        <v>1101.184</v>
      </c>
      <c r="AK170" s="12">
        <v>205.322</v>
      </c>
      <c r="AL170" s="12">
        <v>727.73099999999999</v>
      </c>
      <c r="AM170" s="12">
        <v>168.131</v>
      </c>
      <c r="AN170" s="12">
        <v>420.11800000000005</v>
      </c>
      <c r="AO170" s="12">
        <v>359.79700000000003</v>
      </c>
      <c r="AP170" s="55">
        <v>137.65199999999999</v>
      </c>
      <c r="AQ170" s="12">
        <v>3.9660000000000002</v>
      </c>
      <c r="AR170" s="12"/>
      <c r="AS170" s="12">
        <v>3639.6189999999997</v>
      </c>
      <c r="AV170" s="89"/>
      <c r="AW170" s="89"/>
      <c r="AX170" s="89"/>
      <c r="AY170" s="89"/>
      <c r="AZ170" s="55"/>
      <c r="BA170" s="55"/>
      <c r="BB170" s="55"/>
      <c r="BC170" s="12"/>
      <c r="BE170" s="55">
        <v>3774.4119999999998</v>
      </c>
      <c r="BF170" s="55">
        <v>3733.4349999999999</v>
      </c>
      <c r="BG170" s="106">
        <v>1188.3800000000001</v>
      </c>
      <c r="BH170" s="106">
        <v>2509.2199999999998</v>
      </c>
      <c r="BI170" s="106">
        <v>35.835000000000001</v>
      </c>
      <c r="BJ170" s="55">
        <v>40.976999999999862</v>
      </c>
    </row>
    <row r="171" spans="2:62" ht="11.25" customHeight="1">
      <c r="B171" s="67" t="s">
        <v>402</v>
      </c>
      <c r="C171" s="12">
        <v>82065.290999999997</v>
      </c>
      <c r="D171" s="12">
        <v>57374.213000000003</v>
      </c>
      <c r="E171" s="12">
        <v>46685.692000000003</v>
      </c>
      <c r="F171" s="12">
        <v>14613.394</v>
      </c>
      <c r="G171" s="12">
        <v>32072.298000000003</v>
      </c>
      <c r="H171" s="12">
        <v>10688.521000000001</v>
      </c>
      <c r="I171" s="12">
        <v>2106.4</v>
      </c>
      <c r="J171" s="12">
        <v>6507.1189999999997</v>
      </c>
      <c r="K171" s="12">
        <v>2075.002</v>
      </c>
      <c r="L171" s="12">
        <v>12926.478000000001</v>
      </c>
      <c r="M171" s="12">
        <v>12278.242</v>
      </c>
      <c r="N171" s="55">
        <v>11764.6</v>
      </c>
      <c r="O171" s="12">
        <v>1127.0260000000001</v>
      </c>
      <c r="P171" s="12"/>
      <c r="Q171" s="14">
        <v>9.2543240966512847</v>
      </c>
      <c r="R171" s="14">
        <v>11.216575641743441</v>
      </c>
      <c r="S171" s="14">
        <v>10.745290013051536</v>
      </c>
      <c r="T171" s="14">
        <v>12.756790106391438</v>
      </c>
      <c r="U171" s="14">
        <v>9.8287718578818382</v>
      </c>
      <c r="V171" s="14">
        <v>13.275073323989353</v>
      </c>
      <c r="W171" s="14">
        <v>12.568980250664641</v>
      </c>
      <c r="X171" s="14">
        <v>14.097052781730287</v>
      </c>
      <c r="Y171" s="14">
        <v>11.414157673101039</v>
      </c>
      <c r="Z171" s="14">
        <v>3.2302379658248754</v>
      </c>
      <c r="AA171" s="14">
        <v>2.9094963269171594</v>
      </c>
      <c r="AB171" s="14">
        <v>6.3037417336756025</v>
      </c>
      <c r="AC171" s="14">
        <v>0.32501468466565986</v>
      </c>
      <c r="AE171" s="12">
        <v>7594.5879999999988</v>
      </c>
      <c r="AF171" s="12">
        <v>6435.4219999999996</v>
      </c>
      <c r="AG171" s="12">
        <v>5016.5129999999999</v>
      </c>
      <c r="AH171" s="12">
        <v>1864.2</v>
      </c>
      <c r="AI171" s="12">
        <v>3152.3129999999996</v>
      </c>
      <c r="AJ171" s="12">
        <v>1418.9090000000001</v>
      </c>
      <c r="AK171" s="12">
        <v>264.75299999999999</v>
      </c>
      <c r="AL171" s="12">
        <v>917.31200000000001</v>
      </c>
      <c r="AM171" s="12">
        <v>236.84399999999999</v>
      </c>
      <c r="AN171" s="12">
        <v>417.55600000000004</v>
      </c>
      <c r="AO171" s="12">
        <v>357.23500000000001</v>
      </c>
      <c r="AP171" s="55">
        <v>741.61</v>
      </c>
      <c r="AQ171" s="12">
        <v>3.6629999999999998</v>
      </c>
      <c r="AR171" s="12"/>
      <c r="AS171" s="12">
        <v>7594.5879999999988</v>
      </c>
      <c r="AV171" s="89"/>
      <c r="AW171" s="89"/>
      <c r="AX171" s="89"/>
      <c r="AY171" s="89"/>
      <c r="AZ171" s="55"/>
      <c r="BA171" s="55"/>
      <c r="BB171" s="55"/>
      <c r="BC171" s="12"/>
      <c r="BE171" s="55">
        <v>3819.0770000000002</v>
      </c>
      <c r="BF171" s="55">
        <v>3769.4139999999998</v>
      </c>
      <c r="BG171" s="106">
        <v>1276.8630000000001</v>
      </c>
      <c r="BH171" s="106">
        <v>2474.5189999999998</v>
      </c>
      <c r="BI171" s="106">
        <v>18.032</v>
      </c>
      <c r="BJ171" s="55">
        <v>49.663000000000466</v>
      </c>
    </row>
    <row r="172" spans="2:62" ht="11.25" customHeight="1">
      <c r="B172" s="67" t="s">
        <v>403</v>
      </c>
      <c r="C172" s="12">
        <v>29721.460000000003</v>
      </c>
      <c r="D172" s="12">
        <v>19531.132000000001</v>
      </c>
      <c r="E172" s="12">
        <v>13301.013000000001</v>
      </c>
      <c r="F172" s="12">
        <v>13301.013000000001</v>
      </c>
      <c r="G172" s="12">
        <v>0</v>
      </c>
      <c r="H172" s="12">
        <v>6230.1189999999997</v>
      </c>
      <c r="I172" s="12">
        <v>1211.0719999999999</v>
      </c>
      <c r="J172" s="12">
        <v>3932.529</v>
      </c>
      <c r="K172" s="12">
        <v>1086.518</v>
      </c>
      <c r="L172" s="12">
        <v>7036.652</v>
      </c>
      <c r="M172" s="12">
        <v>6388.4160000000002</v>
      </c>
      <c r="N172" s="55">
        <v>3153.6759999999999</v>
      </c>
      <c r="O172" s="12">
        <v>1149.6949999999999</v>
      </c>
      <c r="P172" s="12"/>
      <c r="Q172" s="14">
        <v>12.480981755270431</v>
      </c>
      <c r="R172" s="14">
        <v>16.473970889142521</v>
      </c>
      <c r="S172" s="14">
        <v>16.462731071686044</v>
      </c>
      <c r="T172" s="14">
        <v>16.462731071686044</v>
      </c>
      <c r="U172" s="14" t="s">
        <v>727</v>
      </c>
      <c r="V172" s="14">
        <v>16.497967374298952</v>
      </c>
      <c r="W172" s="14">
        <v>16.06617938487555</v>
      </c>
      <c r="X172" s="14">
        <v>17.124781533715328</v>
      </c>
      <c r="Y172" s="14">
        <v>14.710570832696742</v>
      </c>
      <c r="Z172" s="14">
        <v>4.980919903385872</v>
      </c>
      <c r="AA172" s="14">
        <v>4.5421118474438726</v>
      </c>
      <c r="AB172" s="14">
        <v>4.4864152183039723</v>
      </c>
      <c r="AC172" s="14">
        <v>0</v>
      </c>
      <c r="AE172" s="12">
        <v>3709.5299999999997</v>
      </c>
      <c r="AF172" s="12">
        <v>3217.5529999999999</v>
      </c>
      <c r="AG172" s="12">
        <v>2189.71</v>
      </c>
      <c r="AH172" s="12">
        <v>2189.71</v>
      </c>
      <c r="AI172" s="12">
        <v>0</v>
      </c>
      <c r="AJ172" s="12">
        <v>1027.8430000000001</v>
      </c>
      <c r="AK172" s="12">
        <v>194.57300000000001</v>
      </c>
      <c r="AL172" s="12">
        <v>673.43700000000001</v>
      </c>
      <c r="AM172" s="12">
        <v>159.833</v>
      </c>
      <c r="AN172" s="12">
        <v>350.49</v>
      </c>
      <c r="AO172" s="12">
        <v>290.16899999999998</v>
      </c>
      <c r="AP172" s="55">
        <v>141.48699999999999</v>
      </c>
      <c r="AQ172" s="12">
        <v>0</v>
      </c>
      <c r="AR172" s="12"/>
      <c r="AS172" s="12">
        <v>3709.5299999999997</v>
      </c>
      <c r="AV172" s="89"/>
      <c r="AW172" s="89"/>
      <c r="AX172" s="89"/>
      <c r="AY172" s="89"/>
      <c r="AZ172" s="55"/>
      <c r="BA172" s="55"/>
      <c r="BB172" s="55"/>
      <c r="BC172" s="12"/>
      <c r="BE172" s="55">
        <v>7343.0529999999999</v>
      </c>
      <c r="BF172" s="55">
        <v>7285.973</v>
      </c>
      <c r="BG172" s="106">
        <v>1217.2650000000001</v>
      </c>
      <c r="BH172" s="106">
        <v>2356.4110000000001</v>
      </c>
      <c r="BI172" s="106">
        <v>3712.297</v>
      </c>
      <c r="BJ172" s="55">
        <v>57.079999999999927</v>
      </c>
    </row>
    <row r="173" spans="2:62" ht="11.25" customHeight="1">
      <c r="B173" s="67" t="s">
        <v>404</v>
      </c>
      <c r="C173" s="12">
        <v>26957.495000000003</v>
      </c>
      <c r="D173" s="12">
        <v>16827.397000000001</v>
      </c>
      <c r="E173" s="12">
        <v>10475.136</v>
      </c>
      <c r="F173" s="12">
        <v>10475.136</v>
      </c>
      <c r="G173" s="12">
        <v>0</v>
      </c>
      <c r="H173" s="12">
        <v>6352.2609999999995</v>
      </c>
      <c r="I173" s="12">
        <v>1281.2</v>
      </c>
      <c r="J173" s="12">
        <v>4008.5529999999999</v>
      </c>
      <c r="K173" s="12">
        <v>1062.508</v>
      </c>
      <c r="L173" s="12">
        <v>7349.9529999999995</v>
      </c>
      <c r="M173" s="12">
        <v>6701.7169999999996</v>
      </c>
      <c r="N173" s="55">
        <v>2780.145</v>
      </c>
      <c r="O173" s="12">
        <v>1231.31</v>
      </c>
      <c r="P173" s="12"/>
      <c r="Q173" s="14">
        <v>11.952460716398164</v>
      </c>
      <c r="R173" s="14">
        <v>16.449056262237111</v>
      </c>
      <c r="S173" s="14">
        <v>16.21764147023962</v>
      </c>
      <c r="T173" s="14">
        <v>16.21764147023962</v>
      </c>
      <c r="U173" s="14" t="s">
        <v>727</v>
      </c>
      <c r="V173" s="14">
        <v>16.830668639087719</v>
      </c>
      <c r="W173" s="14">
        <v>15.595769591008429</v>
      </c>
      <c r="X173" s="14">
        <v>17.790933536365866</v>
      </c>
      <c r="Y173" s="14">
        <v>14.696924634920396</v>
      </c>
      <c r="Z173" s="14">
        <v>4.8006293373576678</v>
      </c>
      <c r="AA173" s="14">
        <v>4.3648963392515689</v>
      </c>
      <c r="AB173" s="14">
        <v>3.643407088479198</v>
      </c>
      <c r="AC173" s="14">
        <v>5.1408662318993596E-2</v>
      </c>
      <c r="AE173" s="12">
        <v>3222.0839999999994</v>
      </c>
      <c r="AF173" s="12">
        <v>2767.9479999999999</v>
      </c>
      <c r="AG173" s="12">
        <v>1698.82</v>
      </c>
      <c r="AH173" s="12">
        <v>1698.82</v>
      </c>
      <c r="AI173" s="12">
        <v>0</v>
      </c>
      <c r="AJ173" s="12">
        <v>1069.1279999999999</v>
      </c>
      <c r="AK173" s="12">
        <v>199.81299999999999</v>
      </c>
      <c r="AL173" s="12">
        <v>713.15899999999999</v>
      </c>
      <c r="AM173" s="12">
        <v>156.15600000000001</v>
      </c>
      <c r="AN173" s="12">
        <v>352.84400000000005</v>
      </c>
      <c r="AO173" s="12">
        <v>292.52300000000002</v>
      </c>
      <c r="AP173" s="55">
        <v>101.292</v>
      </c>
      <c r="AQ173" s="12">
        <v>0.63300000000000001</v>
      </c>
      <c r="AR173" s="12"/>
      <c r="AS173" s="12">
        <v>3222.0839999999994</v>
      </c>
      <c r="AV173" s="89"/>
      <c r="AW173" s="89"/>
      <c r="AX173" s="89"/>
      <c r="AY173" s="89"/>
      <c r="AZ173" s="55"/>
      <c r="BA173" s="55"/>
      <c r="BB173" s="55"/>
      <c r="BC173" s="12"/>
      <c r="BE173" s="55">
        <v>616.90200000000004</v>
      </c>
      <c r="BF173" s="55">
        <v>576.73599999999999</v>
      </c>
      <c r="BG173" s="106">
        <v>379.81599999999997</v>
      </c>
      <c r="BH173" s="106">
        <v>164.04</v>
      </c>
      <c r="BI173" s="106">
        <v>32.880000000000003</v>
      </c>
      <c r="BJ173" s="55">
        <v>40.166000000000054</v>
      </c>
    </row>
    <row r="174" spans="2:62" ht="11.25" customHeight="1">
      <c r="B174" s="67" t="s">
        <v>405</v>
      </c>
      <c r="C174" s="12">
        <v>66669.801999999996</v>
      </c>
      <c r="D174" s="12">
        <v>49385.764999999999</v>
      </c>
      <c r="E174" s="12">
        <v>42623.856</v>
      </c>
      <c r="F174" s="12">
        <v>11318.609</v>
      </c>
      <c r="G174" s="12">
        <v>31305.246999999999</v>
      </c>
      <c r="H174" s="12">
        <v>6761.9089999999997</v>
      </c>
      <c r="I174" s="12">
        <v>1252.08</v>
      </c>
      <c r="J174" s="12">
        <v>4135.3549999999996</v>
      </c>
      <c r="K174" s="12">
        <v>1374.4739999999999</v>
      </c>
      <c r="L174" s="12">
        <v>6761.2689999999993</v>
      </c>
      <c r="M174" s="12">
        <v>6113.0329999999994</v>
      </c>
      <c r="N174" s="55">
        <v>10522.768</v>
      </c>
      <c r="O174" s="12">
        <v>1304.741</v>
      </c>
      <c r="P174" s="12"/>
      <c r="Q174" s="14">
        <v>10.714002120480275</v>
      </c>
      <c r="R174" s="14">
        <v>12.483751137600075</v>
      </c>
      <c r="S174" s="14">
        <v>11.817499571132187</v>
      </c>
      <c r="T174" s="14">
        <v>16.368999052798802</v>
      </c>
      <c r="U174" s="14">
        <v>10.171876299203134</v>
      </c>
      <c r="V174" s="14">
        <v>16.683483909647411</v>
      </c>
      <c r="W174" s="14">
        <v>16.205114689157245</v>
      </c>
      <c r="X174" s="14">
        <v>17.700584351283023</v>
      </c>
      <c r="Y174" s="14">
        <v>14.059123708415003</v>
      </c>
      <c r="Z174" s="14">
        <v>5.2107525968867678</v>
      </c>
      <c r="AA174" s="14">
        <v>4.7765487279391419</v>
      </c>
      <c r="AB174" s="14">
        <v>5.9442059351683891</v>
      </c>
      <c r="AC174" s="14">
        <v>6.9439068750043118E-2</v>
      </c>
      <c r="AE174" s="12">
        <v>7143.0040000000008</v>
      </c>
      <c r="AF174" s="12">
        <v>6165.1959999999999</v>
      </c>
      <c r="AG174" s="12">
        <v>5037.0740000000005</v>
      </c>
      <c r="AH174" s="12">
        <v>1852.7429999999999</v>
      </c>
      <c r="AI174" s="12">
        <v>3184.3310000000001</v>
      </c>
      <c r="AJ174" s="12">
        <v>1128.1220000000001</v>
      </c>
      <c r="AK174" s="12">
        <v>202.90100000000001</v>
      </c>
      <c r="AL174" s="12">
        <v>731.98199999999997</v>
      </c>
      <c r="AM174" s="12">
        <v>193.239</v>
      </c>
      <c r="AN174" s="12">
        <v>352.31299999999999</v>
      </c>
      <c r="AO174" s="12">
        <v>291.99199999999996</v>
      </c>
      <c r="AP174" s="55">
        <v>625.495</v>
      </c>
      <c r="AQ174" s="12">
        <v>0.90600000000000003</v>
      </c>
      <c r="AR174" s="12"/>
      <c r="AS174" s="12">
        <v>7143.0040000000008</v>
      </c>
      <c r="AV174" s="89"/>
      <c r="AW174" s="89"/>
      <c r="AX174" s="89"/>
      <c r="AY174" s="89"/>
      <c r="AZ174" s="55"/>
      <c r="BA174" s="55"/>
      <c r="BB174" s="55"/>
      <c r="BC174" s="12"/>
      <c r="BE174" s="55">
        <v>6524.5990000000002</v>
      </c>
      <c r="BF174" s="55">
        <v>6472.6689999999999</v>
      </c>
      <c r="BG174" s="106">
        <v>1943.2180000000001</v>
      </c>
      <c r="BH174" s="106">
        <v>4517.1390000000001</v>
      </c>
      <c r="BI174" s="106">
        <v>12.311999999999999</v>
      </c>
      <c r="BJ174" s="55">
        <v>51.930000000000291</v>
      </c>
    </row>
    <row r="175" spans="2:62" ht="11.25" customHeight="1">
      <c r="B175" s="67" t="s">
        <v>406</v>
      </c>
      <c r="C175" s="12">
        <v>27917.619000000002</v>
      </c>
      <c r="D175" s="12">
        <v>17332.486000000001</v>
      </c>
      <c r="E175" s="12">
        <v>11036.606</v>
      </c>
      <c r="F175" s="12">
        <v>11036.606</v>
      </c>
      <c r="G175" s="12">
        <v>0</v>
      </c>
      <c r="H175" s="12">
        <v>6295.8799999999992</v>
      </c>
      <c r="I175" s="12">
        <v>1289.7239999999999</v>
      </c>
      <c r="J175" s="12">
        <v>3920.2429999999999</v>
      </c>
      <c r="K175" s="12">
        <v>1085.913</v>
      </c>
      <c r="L175" s="12">
        <v>7160.8539999999994</v>
      </c>
      <c r="M175" s="12">
        <v>6512.6179999999995</v>
      </c>
      <c r="N175" s="55">
        <v>3424.279</v>
      </c>
      <c r="O175" s="12">
        <v>1380.97</v>
      </c>
      <c r="P175" s="12"/>
      <c r="Q175" s="14">
        <v>12.160034134716142</v>
      </c>
      <c r="R175" s="14">
        <v>16.694725730630907</v>
      </c>
      <c r="S175" s="14">
        <v>16.426526415820227</v>
      </c>
      <c r="T175" s="14">
        <v>16.426526415820227</v>
      </c>
      <c r="U175" s="14" t="s">
        <v>727</v>
      </c>
      <c r="V175" s="14">
        <v>17.164876077688902</v>
      </c>
      <c r="W175" s="14">
        <v>15.722976388746741</v>
      </c>
      <c r="X175" s="14">
        <v>18.219941978086563</v>
      </c>
      <c r="Y175" s="14">
        <v>15.068518380385907</v>
      </c>
      <c r="Z175" s="14">
        <v>4.9849501190779764</v>
      </c>
      <c r="AA175" s="14">
        <v>4.5549117113885691</v>
      </c>
      <c r="AB175" s="14">
        <v>4.2115727135551753</v>
      </c>
      <c r="AC175" s="14">
        <v>4.9747641150785324E-2</v>
      </c>
      <c r="AE175" s="12">
        <v>3394.7919999999995</v>
      </c>
      <c r="AF175" s="12">
        <v>2893.6109999999999</v>
      </c>
      <c r="AG175" s="12">
        <v>1812.931</v>
      </c>
      <c r="AH175" s="12">
        <v>1812.931</v>
      </c>
      <c r="AI175" s="12">
        <v>0</v>
      </c>
      <c r="AJ175" s="12">
        <v>1080.68</v>
      </c>
      <c r="AK175" s="12">
        <v>202.78299999999999</v>
      </c>
      <c r="AL175" s="12">
        <v>714.26599999999996</v>
      </c>
      <c r="AM175" s="12">
        <v>163.631</v>
      </c>
      <c r="AN175" s="12">
        <v>356.96500000000003</v>
      </c>
      <c r="AO175" s="12">
        <v>296.64400000000001</v>
      </c>
      <c r="AP175" s="55">
        <v>144.21600000000001</v>
      </c>
      <c r="AQ175" s="12">
        <v>0.68700000000000006</v>
      </c>
      <c r="AR175" s="12"/>
      <c r="AS175" s="12">
        <v>3394.7919999999995</v>
      </c>
      <c r="AV175" s="89"/>
      <c r="AW175" s="89"/>
      <c r="AX175" s="89"/>
      <c r="AY175" s="89"/>
      <c r="AZ175" s="55"/>
      <c r="BA175" s="55"/>
      <c r="BB175" s="55"/>
      <c r="BC175" s="12"/>
      <c r="BE175" s="55">
        <v>7013.9939999999997</v>
      </c>
      <c r="BF175" s="55">
        <v>6957.8150000000005</v>
      </c>
      <c r="BG175" s="106">
        <v>1121.7180000000001</v>
      </c>
      <c r="BH175" s="106">
        <v>2244.547</v>
      </c>
      <c r="BI175" s="106">
        <v>3591.55</v>
      </c>
      <c r="BJ175" s="55">
        <v>56.178999999999178</v>
      </c>
    </row>
    <row r="176" spans="2:62" ht="11.25" customHeight="1">
      <c r="B176" s="67" t="s">
        <v>407</v>
      </c>
      <c r="C176" s="12">
        <v>33325.550999999999</v>
      </c>
      <c r="D176" s="12">
        <v>17251.286</v>
      </c>
      <c r="E176" s="12">
        <v>10845.983</v>
      </c>
      <c r="F176" s="12">
        <v>10845.983</v>
      </c>
      <c r="G176" s="12">
        <v>0</v>
      </c>
      <c r="H176" s="12">
        <v>6405.3030000000008</v>
      </c>
      <c r="I176" s="12">
        <v>1293.6559999999999</v>
      </c>
      <c r="J176" s="12">
        <v>3961.3380000000002</v>
      </c>
      <c r="K176" s="12">
        <v>1150.309</v>
      </c>
      <c r="L176" s="12">
        <v>12405.811000000002</v>
      </c>
      <c r="M176" s="12">
        <v>11757.575000000001</v>
      </c>
      <c r="N176" s="55">
        <v>3668.4540000000002</v>
      </c>
      <c r="O176" s="12">
        <v>1460.2860000000001</v>
      </c>
      <c r="P176" s="12"/>
      <c r="Q176" s="14">
        <v>10.860135515838884</v>
      </c>
      <c r="R176" s="14">
        <v>16.87586652960249</v>
      </c>
      <c r="S176" s="14">
        <v>16.597684137989152</v>
      </c>
      <c r="T176" s="14">
        <v>16.597684137989152</v>
      </c>
      <c r="U176" s="14" t="s">
        <v>727</v>
      </c>
      <c r="V176" s="14">
        <v>17.346907710689091</v>
      </c>
      <c r="W176" s="14">
        <v>15.975344295546885</v>
      </c>
      <c r="X176" s="14">
        <v>18.402443820749451</v>
      </c>
      <c r="Y176" s="14">
        <v>15.254422942009496</v>
      </c>
      <c r="Z176" s="14">
        <v>4.5419037900867583</v>
      </c>
      <c r="AA176" s="14">
        <v>4.2792752757264996</v>
      </c>
      <c r="AB176" s="14">
        <v>3.9372444086800602</v>
      </c>
      <c r="AC176" s="14">
        <v>4.6018382700375129E-2</v>
      </c>
      <c r="AE176" s="12">
        <v>3619.2000000000003</v>
      </c>
      <c r="AF176" s="12">
        <v>2911.3040000000001</v>
      </c>
      <c r="AG176" s="12">
        <v>1800.182</v>
      </c>
      <c r="AH176" s="12">
        <v>1800.182</v>
      </c>
      <c r="AI176" s="12">
        <v>0</v>
      </c>
      <c r="AJ176" s="12">
        <v>1111.1219999999998</v>
      </c>
      <c r="AK176" s="12">
        <v>206.666</v>
      </c>
      <c r="AL176" s="12">
        <v>728.98299999999995</v>
      </c>
      <c r="AM176" s="12">
        <v>175.47300000000001</v>
      </c>
      <c r="AN176" s="12">
        <v>563.46</v>
      </c>
      <c r="AO176" s="12">
        <v>503.13900000000001</v>
      </c>
      <c r="AP176" s="55">
        <v>144.43600000000001</v>
      </c>
      <c r="AQ176" s="12">
        <v>0.67200000000000004</v>
      </c>
      <c r="AR176" s="12"/>
      <c r="AS176" s="12">
        <v>3619.2000000000003</v>
      </c>
      <c r="AV176" s="89"/>
      <c r="AW176" s="89"/>
      <c r="AX176" s="89"/>
      <c r="AY176" s="89"/>
      <c r="AZ176" s="55"/>
      <c r="BA176" s="55"/>
      <c r="BB176" s="55"/>
      <c r="BC176" s="12"/>
      <c r="BE176" s="55">
        <v>3440.2109999999998</v>
      </c>
      <c r="BF176" s="55">
        <v>3375.904</v>
      </c>
      <c r="BG176" s="106">
        <v>1131.8630000000001</v>
      </c>
      <c r="BH176" s="106">
        <v>2203.83</v>
      </c>
      <c r="BI176" s="106">
        <v>40.210999999999999</v>
      </c>
      <c r="BJ176" s="55">
        <v>64.306999999999789</v>
      </c>
    </row>
    <row r="177" spans="2:62" ht="11.25" customHeight="1">
      <c r="B177" s="67" t="s">
        <v>408</v>
      </c>
      <c r="C177" s="12">
        <v>86169.385000000009</v>
      </c>
      <c r="D177" s="12">
        <v>65017.135999999999</v>
      </c>
      <c r="E177" s="12">
        <v>53622.606</v>
      </c>
      <c r="F177" s="12">
        <v>16718.687000000002</v>
      </c>
      <c r="G177" s="12">
        <v>36903.919000000002</v>
      </c>
      <c r="H177" s="12">
        <v>11394.53</v>
      </c>
      <c r="I177" s="12">
        <v>2356.4279999999999</v>
      </c>
      <c r="J177" s="12">
        <v>6778.7690000000002</v>
      </c>
      <c r="K177" s="12">
        <v>2259.3330000000001</v>
      </c>
      <c r="L177" s="12">
        <v>7892.4189999999999</v>
      </c>
      <c r="M177" s="12">
        <v>7244.183</v>
      </c>
      <c r="N177" s="55">
        <v>13259.83</v>
      </c>
      <c r="O177" s="12">
        <v>1598.922</v>
      </c>
      <c r="P177" s="12"/>
      <c r="Q177" s="14">
        <v>11.487569512072064</v>
      </c>
      <c r="R177" s="14">
        <v>13.285302200945917</v>
      </c>
      <c r="S177" s="14">
        <v>12.393550958713199</v>
      </c>
      <c r="T177" s="14">
        <v>16.873597789108675</v>
      </c>
      <c r="U177" s="14">
        <v>10.36394264793395</v>
      </c>
      <c r="V177" s="14">
        <v>17.481879463216121</v>
      </c>
      <c r="W177" s="14">
        <v>16.806581826391472</v>
      </c>
      <c r="X177" s="14">
        <v>18.519055598442726</v>
      </c>
      <c r="Y177" s="14">
        <v>15.074316180925965</v>
      </c>
      <c r="Z177" s="14">
        <v>5.4151078395609762</v>
      </c>
      <c r="AA177" s="14">
        <v>5.0669896108367221</v>
      </c>
      <c r="AB177" s="14">
        <v>6.287124344731418</v>
      </c>
      <c r="AC177" s="14">
        <v>4.3529327884662287E-2</v>
      </c>
      <c r="AE177" s="12">
        <v>9898.768</v>
      </c>
      <c r="AF177" s="12">
        <v>8637.723</v>
      </c>
      <c r="AG177" s="12">
        <v>6645.7450000000008</v>
      </c>
      <c r="AH177" s="12">
        <v>2821.0439999999999</v>
      </c>
      <c r="AI177" s="12">
        <v>3824.701</v>
      </c>
      <c r="AJ177" s="12">
        <v>1991.9780000000001</v>
      </c>
      <c r="AK177" s="12">
        <v>396.03500000000003</v>
      </c>
      <c r="AL177" s="12">
        <v>1255.364</v>
      </c>
      <c r="AM177" s="12">
        <v>340.57900000000001</v>
      </c>
      <c r="AN177" s="12">
        <v>427.38300000000004</v>
      </c>
      <c r="AO177" s="12">
        <v>367.06200000000001</v>
      </c>
      <c r="AP177" s="55">
        <v>833.66200000000003</v>
      </c>
      <c r="AQ177" s="12">
        <v>0.69599999999999995</v>
      </c>
      <c r="AR177" s="12"/>
      <c r="AS177" s="12">
        <v>9898.768</v>
      </c>
      <c r="AV177" s="89"/>
      <c r="AW177" s="89"/>
      <c r="AX177" s="89"/>
      <c r="AY177" s="89"/>
      <c r="AZ177" s="55"/>
      <c r="BA177" s="55"/>
      <c r="BB177" s="55"/>
      <c r="BC177" s="12"/>
      <c r="BE177" s="55">
        <v>3939.3560000000002</v>
      </c>
      <c r="BF177" s="55">
        <v>3868.0520000000001</v>
      </c>
      <c r="BG177" s="106">
        <v>1573.922</v>
      </c>
      <c r="BH177" s="106">
        <v>2283.7310000000002</v>
      </c>
      <c r="BI177" s="106">
        <v>10.398999999999999</v>
      </c>
      <c r="BJ177" s="55">
        <v>71.304000000000087</v>
      </c>
    </row>
    <row r="178" spans="2:62" ht="11.25" customHeight="1">
      <c r="B178" s="67" t="s">
        <v>409</v>
      </c>
      <c r="C178" s="12">
        <v>28634.370000000003</v>
      </c>
      <c r="D178" s="12">
        <v>17289.889000000003</v>
      </c>
      <c r="E178" s="12">
        <v>11054.86</v>
      </c>
      <c r="F178" s="12">
        <v>11054.86</v>
      </c>
      <c r="G178" s="12">
        <v>0</v>
      </c>
      <c r="H178" s="12">
        <v>6235.0289999999995</v>
      </c>
      <c r="I178" s="12">
        <v>1195.4469999999999</v>
      </c>
      <c r="J178" s="12">
        <v>4000.2689999999998</v>
      </c>
      <c r="K178" s="12">
        <v>1039.3130000000001</v>
      </c>
      <c r="L178" s="12">
        <v>7613.9690000000001</v>
      </c>
      <c r="M178" s="12">
        <v>6939.8339999999998</v>
      </c>
      <c r="N178" s="55">
        <v>3730.5120000000002</v>
      </c>
      <c r="O178" s="12">
        <v>1628.181</v>
      </c>
      <c r="P178" s="12"/>
      <c r="Q178" s="14">
        <v>11.880889993389065</v>
      </c>
      <c r="R178" s="14">
        <v>16.688048141893795</v>
      </c>
      <c r="S178" s="14">
        <v>16.750759394510649</v>
      </c>
      <c r="T178" s="14">
        <v>16.750759394510649</v>
      </c>
      <c r="U178" s="14" t="s">
        <v>727</v>
      </c>
      <c r="V178" s="14">
        <v>16.576859546282787</v>
      </c>
      <c r="W178" s="14">
        <v>14.749043663165329</v>
      </c>
      <c r="X178" s="14">
        <v>17.609640751659452</v>
      </c>
      <c r="Y178" s="14">
        <v>14.704136290030048</v>
      </c>
      <c r="Z178" s="14">
        <v>4.9871755453693076</v>
      </c>
      <c r="AA178" s="14">
        <v>4.6076894634655519</v>
      </c>
      <c r="AB178" s="14">
        <v>3.6711046633813265</v>
      </c>
      <c r="AC178" s="14">
        <v>4.870465875722662E-2</v>
      </c>
      <c r="AE178" s="12">
        <v>3402.0180000000009</v>
      </c>
      <c r="AF178" s="12">
        <v>2885.3450000000003</v>
      </c>
      <c r="AG178" s="12">
        <v>1851.7729999999999</v>
      </c>
      <c r="AH178" s="12">
        <v>1851.7729999999999</v>
      </c>
      <c r="AI178" s="12">
        <v>0</v>
      </c>
      <c r="AJ178" s="12">
        <v>1033.5720000000001</v>
      </c>
      <c r="AK178" s="12">
        <v>176.31700000000001</v>
      </c>
      <c r="AL178" s="12">
        <v>704.43299999999999</v>
      </c>
      <c r="AM178" s="12">
        <v>152.822</v>
      </c>
      <c r="AN178" s="12">
        <v>379.72199999999998</v>
      </c>
      <c r="AO178" s="12">
        <v>319.76599999999996</v>
      </c>
      <c r="AP178" s="55">
        <v>136.95099999999999</v>
      </c>
      <c r="AQ178" s="12">
        <v>0.79300000000000004</v>
      </c>
      <c r="AR178" s="12"/>
      <c r="AS178" s="12">
        <v>3402.0180000000009</v>
      </c>
      <c r="AV178" s="89"/>
      <c r="AW178" s="89"/>
      <c r="AX178" s="89"/>
      <c r="AY178" s="89"/>
      <c r="AZ178" s="55"/>
      <c r="BA178" s="55"/>
      <c r="BB178" s="55"/>
      <c r="BC178" s="12"/>
      <c r="BE178" s="55">
        <v>9277.1470000000008</v>
      </c>
      <c r="BF178" s="55">
        <v>9222.3889999999992</v>
      </c>
      <c r="BG178" s="106">
        <v>1608.5930000000001</v>
      </c>
      <c r="BH178" s="106">
        <v>3375.03</v>
      </c>
      <c r="BI178" s="106">
        <v>4238.7659999999996</v>
      </c>
      <c r="BJ178" s="55">
        <v>54.75800000000163</v>
      </c>
    </row>
    <row r="179" spans="2:62" ht="11.25" customHeight="1">
      <c r="B179" s="67" t="s">
        <v>410</v>
      </c>
      <c r="C179" s="12">
        <v>29757.031000000003</v>
      </c>
      <c r="D179" s="12">
        <v>18641.824000000001</v>
      </c>
      <c r="E179" s="12">
        <v>11966.603999999999</v>
      </c>
      <c r="F179" s="12">
        <v>11966.603999999999</v>
      </c>
      <c r="G179" s="12">
        <v>0</v>
      </c>
      <c r="H179" s="12">
        <v>6675.22</v>
      </c>
      <c r="I179" s="12">
        <v>1564.7840000000001</v>
      </c>
      <c r="J179" s="12">
        <v>4061.1489999999999</v>
      </c>
      <c r="K179" s="12">
        <v>1049.287</v>
      </c>
      <c r="L179" s="12">
        <v>7381.7880000000005</v>
      </c>
      <c r="M179" s="12">
        <v>6707.6530000000002</v>
      </c>
      <c r="N179" s="55">
        <v>3733.4189999999999</v>
      </c>
      <c r="O179" s="12">
        <v>1779.8579999999999</v>
      </c>
      <c r="P179" s="12"/>
      <c r="Q179" s="14">
        <v>12.679766338247925</v>
      </c>
      <c r="R179" s="14">
        <v>17.522931232480254</v>
      </c>
      <c r="S179" s="14">
        <v>18.007824107825414</v>
      </c>
      <c r="T179" s="14">
        <v>18.007824107825414</v>
      </c>
      <c r="U179" s="14" t="s">
        <v>727</v>
      </c>
      <c r="V179" s="14">
        <v>16.653668343515271</v>
      </c>
      <c r="W179" s="14">
        <v>15.541186515199543</v>
      </c>
      <c r="X179" s="14">
        <v>17.590169678581113</v>
      </c>
      <c r="Y179" s="14">
        <v>14.688069136470766</v>
      </c>
      <c r="Z179" s="14">
        <v>5.0711697491176935</v>
      </c>
      <c r="AA179" s="14">
        <v>4.6869896221524874</v>
      </c>
      <c r="AB179" s="14">
        <v>3.5405883989983447</v>
      </c>
      <c r="AC179" s="14">
        <v>0.21164609761003406</v>
      </c>
      <c r="AE179" s="12">
        <v>3773.1220000000003</v>
      </c>
      <c r="AF179" s="12">
        <v>3266.5940000000001</v>
      </c>
      <c r="AG179" s="12">
        <v>2154.9250000000002</v>
      </c>
      <c r="AH179" s="12">
        <v>2154.9250000000002</v>
      </c>
      <c r="AI179" s="12">
        <v>0</v>
      </c>
      <c r="AJ179" s="12">
        <v>1111.6690000000001</v>
      </c>
      <c r="AK179" s="12">
        <v>243.18600000000001</v>
      </c>
      <c r="AL179" s="12">
        <v>714.36300000000006</v>
      </c>
      <c r="AM179" s="12">
        <v>154.12</v>
      </c>
      <c r="AN179" s="12">
        <v>374.34300000000002</v>
      </c>
      <c r="AO179" s="12">
        <v>314.387</v>
      </c>
      <c r="AP179" s="55">
        <v>132.185</v>
      </c>
      <c r="AQ179" s="12">
        <v>3.7669999999999999</v>
      </c>
      <c r="AR179" s="12"/>
      <c r="AS179" s="12">
        <v>3773.1220000000003</v>
      </c>
      <c r="AV179" s="89"/>
      <c r="AW179" s="89"/>
      <c r="AX179" s="89"/>
      <c r="AY179" s="89"/>
      <c r="AZ179" s="55"/>
      <c r="BA179" s="55"/>
      <c r="BB179" s="55"/>
      <c r="BC179" s="12"/>
      <c r="BE179" s="55">
        <v>3519.3690000000001</v>
      </c>
      <c r="BF179" s="55">
        <v>3452.2890000000002</v>
      </c>
      <c r="BG179" s="106">
        <v>1176.5650000000001</v>
      </c>
      <c r="BH179" s="106">
        <v>2235.7660000000001</v>
      </c>
      <c r="BI179" s="106">
        <v>39.957999999999998</v>
      </c>
      <c r="BJ179" s="55">
        <v>67.079999999999927</v>
      </c>
    </row>
    <row r="180" spans="2:62" ht="11.25" customHeight="1">
      <c r="B180" s="67" t="s">
        <v>411</v>
      </c>
      <c r="C180" s="12">
        <v>65651.480000000025</v>
      </c>
      <c r="D180" s="12">
        <v>47129.996000000006</v>
      </c>
      <c r="E180" s="12">
        <v>39941.167000000001</v>
      </c>
      <c r="F180" s="12">
        <v>12668.834999999999</v>
      </c>
      <c r="G180" s="12">
        <v>27272.331999999999</v>
      </c>
      <c r="H180" s="12">
        <v>7188.8289999999997</v>
      </c>
      <c r="I180" s="12">
        <v>1439.616</v>
      </c>
      <c r="J180" s="12">
        <v>4300.9279999999999</v>
      </c>
      <c r="K180" s="12">
        <v>1448.2850000000001</v>
      </c>
      <c r="L180" s="12">
        <v>7394.9809999999998</v>
      </c>
      <c r="M180" s="12">
        <v>6720.8459999999995</v>
      </c>
      <c r="N180" s="55">
        <v>11126.503000000001</v>
      </c>
      <c r="O180" s="12">
        <v>1857.317</v>
      </c>
      <c r="P180" s="12"/>
      <c r="Q180" s="14">
        <v>11.122084376467974</v>
      </c>
      <c r="R180" s="14">
        <v>13.391441832500895</v>
      </c>
      <c r="S180" s="14">
        <v>12.857235743762818</v>
      </c>
      <c r="T180" s="14">
        <v>17.432778941394378</v>
      </c>
      <c r="U180" s="14">
        <v>10.731755538910278</v>
      </c>
      <c r="V180" s="14">
        <v>16.359493319426573</v>
      </c>
      <c r="W180" s="14">
        <v>15.319571330132481</v>
      </c>
      <c r="X180" s="14">
        <v>17.604131015445969</v>
      </c>
      <c r="Y180" s="14">
        <v>13.697027863990858</v>
      </c>
      <c r="Z180" s="14">
        <v>5.2185123937438114</v>
      </c>
      <c r="AA180" s="14">
        <v>4.8498656270356451</v>
      </c>
      <c r="AB180" s="14">
        <v>5.4331446277415285</v>
      </c>
      <c r="AC180" s="14">
        <v>0.21536442082853921</v>
      </c>
      <c r="AE180" s="12">
        <v>7301.8129999999992</v>
      </c>
      <c r="AF180" s="12">
        <v>6311.3859999999995</v>
      </c>
      <c r="AG180" s="12">
        <v>5135.33</v>
      </c>
      <c r="AH180" s="12">
        <v>2208.5300000000002</v>
      </c>
      <c r="AI180" s="12">
        <v>2926.7999999999997</v>
      </c>
      <c r="AJ180" s="12">
        <v>1176.056</v>
      </c>
      <c r="AK180" s="12">
        <v>220.54300000000001</v>
      </c>
      <c r="AL180" s="12">
        <v>757.14099999999996</v>
      </c>
      <c r="AM180" s="12">
        <v>198.37200000000001</v>
      </c>
      <c r="AN180" s="12">
        <v>385.90800000000002</v>
      </c>
      <c r="AO180" s="12">
        <v>325.952</v>
      </c>
      <c r="AP180" s="55">
        <v>604.51900000000001</v>
      </c>
      <c r="AQ180" s="12">
        <v>4</v>
      </c>
      <c r="AR180" s="12"/>
      <c r="AS180" s="12">
        <v>7301.8129999999992</v>
      </c>
      <c r="AV180" s="89"/>
      <c r="AW180" s="89"/>
      <c r="AX180" s="89"/>
      <c r="AY180" s="89"/>
      <c r="AZ180" s="55"/>
      <c r="BA180" s="55"/>
      <c r="BB180" s="55"/>
      <c r="BC180" s="12"/>
      <c r="BE180" s="55">
        <v>3837.944</v>
      </c>
      <c r="BF180" s="55">
        <v>3764.5650000000001</v>
      </c>
      <c r="BG180" s="106">
        <v>1152.0450000000001</v>
      </c>
      <c r="BH180" s="106">
        <v>2600.4780000000001</v>
      </c>
      <c r="BI180" s="106">
        <v>12.042</v>
      </c>
      <c r="BJ180" s="55">
        <v>73.378999999999905</v>
      </c>
    </row>
    <row r="181" spans="2:62" ht="11.25" customHeight="1">
      <c r="B181" s="67" t="s">
        <v>412</v>
      </c>
      <c r="C181" s="12">
        <v>28585.971999999991</v>
      </c>
      <c r="D181" s="12">
        <v>17364.204999999998</v>
      </c>
      <c r="E181" s="12">
        <v>10915.49</v>
      </c>
      <c r="F181" s="12">
        <v>10915.49</v>
      </c>
      <c r="G181" s="12">
        <v>0</v>
      </c>
      <c r="H181" s="12">
        <v>6448.7150000000001</v>
      </c>
      <c r="I181" s="12">
        <v>1310.0350000000001</v>
      </c>
      <c r="J181" s="12">
        <v>4066.6419999999998</v>
      </c>
      <c r="K181" s="12">
        <v>1072.038</v>
      </c>
      <c r="L181" s="12">
        <v>7400.0230000000001</v>
      </c>
      <c r="M181" s="12">
        <v>6725.8879999999999</v>
      </c>
      <c r="N181" s="55">
        <v>3821.7440000000001</v>
      </c>
      <c r="O181" s="12">
        <v>1849.0709999999999</v>
      </c>
      <c r="P181" s="12"/>
      <c r="Q181" s="14">
        <v>12.159121264094154</v>
      </c>
      <c r="R181" s="14">
        <v>17.033328044675816</v>
      </c>
      <c r="S181" s="14">
        <v>16.964744596898537</v>
      </c>
      <c r="T181" s="14">
        <v>16.964744596898537</v>
      </c>
      <c r="U181" s="14" t="s">
        <v>727</v>
      </c>
      <c r="V181" s="14">
        <v>17.149416589196452</v>
      </c>
      <c r="W181" s="14">
        <v>16.128500383577535</v>
      </c>
      <c r="X181" s="14">
        <v>18.086962166819703</v>
      </c>
      <c r="Y181" s="14">
        <v>14.840518712956072</v>
      </c>
      <c r="Z181" s="14">
        <v>5.2314837399829699</v>
      </c>
      <c r="AA181" s="14">
        <v>4.8644134425075167</v>
      </c>
      <c r="AB181" s="14">
        <v>3.4269694673426581</v>
      </c>
      <c r="AC181" s="14">
        <v>0.20085761985342912</v>
      </c>
      <c r="AE181" s="12">
        <v>3475.8029999999999</v>
      </c>
      <c r="AF181" s="12">
        <v>2957.7020000000002</v>
      </c>
      <c r="AG181" s="12">
        <v>1851.7850000000001</v>
      </c>
      <c r="AH181" s="12">
        <v>1851.7850000000001</v>
      </c>
      <c r="AI181" s="12">
        <v>0</v>
      </c>
      <c r="AJ181" s="12">
        <v>1105.9169999999999</v>
      </c>
      <c r="AK181" s="12">
        <v>211.28899999999999</v>
      </c>
      <c r="AL181" s="12">
        <v>735.53200000000004</v>
      </c>
      <c r="AM181" s="12">
        <v>159.096</v>
      </c>
      <c r="AN181" s="12">
        <v>387.13099999999997</v>
      </c>
      <c r="AO181" s="12">
        <v>327.17499999999995</v>
      </c>
      <c r="AP181" s="55">
        <v>130.97</v>
      </c>
      <c r="AQ181" s="12">
        <v>3.714</v>
      </c>
      <c r="AR181" s="12"/>
      <c r="AS181" s="12">
        <v>3475.8029999999999</v>
      </c>
      <c r="AV181" s="89"/>
      <c r="AW181" s="89"/>
      <c r="AX181" s="89"/>
      <c r="AY181" s="89"/>
      <c r="AZ181" s="55"/>
      <c r="BA181" s="55"/>
      <c r="BB181" s="55"/>
      <c r="BC181" s="12"/>
      <c r="BE181" s="55">
        <v>7173.9110000000001</v>
      </c>
      <c r="BF181" s="55">
        <v>7074.8389999999999</v>
      </c>
      <c r="BG181" s="106">
        <v>1172.518</v>
      </c>
      <c r="BH181" s="106">
        <v>2595.366</v>
      </c>
      <c r="BI181" s="106">
        <v>3306.9549999999999</v>
      </c>
      <c r="BJ181" s="55">
        <v>99.072000000000116</v>
      </c>
    </row>
    <row r="182" spans="2:62" ht="11.25" customHeight="1">
      <c r="B182" s="67" t="s">
        <v>413</v>
      </c>
      <c r="C182" s="12">
        <v>28557.932000000001</v>
      </c>
      <c r="D182" s="12">
        <v>17314.092000000001</v>
      </c>
      <c r="E182" s="12">
        <v>10541.731</v>
      </c>
      <c r="F182" s="12">
        <v>10541.731</v>
      </c>
      <c r="G182" s="12">
        <v>0</v>
      </c>
      <c r="H182" s="12">
        <v>6772.3610000000008</v>
      </c>
      <c r="I182" s="12">
        <v>1374.9749999999999</v>
      </c>
      <c r="J182" s="12">
        <v>4333.991</v>
      </c>
      <c r="K182" s="12">
        <v>1063.395</v>
      </c>
      <c r="L182" s="12">
        <v>7436.5800000000008</v>
      </c>
      <c r="M182" s="12">
        <v>6762.4450000000006</v>
      </c>
      <c r="N182" s="55">
        <v>3807.26</v>
      </c>
      <c r="O182" s="12">
        <v>1883.4490000000001</v>
      </c>
      <c r="P182" s="12"/>
      <c r="Q182" s="14">
        <v>11.948652304375544</v>
      </c>
      <c r="R182" s="14">
        <v>16.74988211914318</v>
      </c>
      <c r="S182" s="14">
        <v>16.575200031190324</v>
      </c>
      <c r="T182" s="14">
        <v>16.575200031190324</v>
      </c>
      <c r="U182" s="14" t="s">
        <v>727</v>
      </c>
      <c r="V182" s="14">
        <v>17.021789003864381</v>
      </c>
      <c r="W182" s="14">
        <v>15.491627120493101</v>
      </c>
      <c r="X182" s="14">
        <v>18.05079890567378</v>
      </c>
      <c r="Y182" s="14">
        <v>14.806445394232624</v>
      </c>
      <c r="Z182" s="14">
        <v>5.2068423926052025</v>
      </c>
      <c r="AA182" s="14">
        <v>4.8392999869130167</v>
      </c>
      <c r="AB182" s="14">
        <v>3.2828595893109478</v>
      </c>
      <c r="AC182" s="14">
        <v>0.18965206915610669</v>
      </c>
      <c r="AE182" s="12">
        <v>3412.2880000000009</v>
      </c>
      <c r="AF182" s="12">
        <v>2900.09</v>
      </c>
      <c r="AG182" s="12">
        <v>1747.3130000000001</v>
      </c>
      <c r="AH182" s="12">
        <v>1747.3130000000001</v>
      </c>
      <c r="AI182" s="12">
        <v>0</v>
      </c>
      <c r="AJ182" s="12">
        <v>1152.777</v>
      </c>
      <c r="AK182" s="12">
        <v>213.006</v>
      </c>
      <c r="AL182" s="12">
        <v>782.32</v>
      </c>
      <c r="AM182" s="12">
        <v>157.45099999999999</v>
      </c>
      <c r="AN182" s="12">
        <v>387.21100000000001</v>
      </c>
      <c r="AO182" s="12">
        <v>327.255</v>
      </c>
      <c r="AP182" s="55">
        <v>124.98699999999999</v>
      </c>
      <c r="AQ182" s="12">
        <v>3.5720000000000001</v>
      </c>
      <c r="AR182" s="12"/>
      <c r="AS182" s="12">
        <v>3412.2880000000009</v>
      </c>
      <c r="AV182" s="89"/>
      <c r="AW182" s="89"/>
      <c r="AX182" s="89"/>
      <c r="AY182" s="89"/>
      <c r="AZ182" s="55"/>
      <c r="BA182" s="55"/>
      <c r="BB182" s="55"/>
      <c r="BC182" s="12"/>
      <c r="BE182" s="55">
        <v>3597.1329999999998</v>
      </c>
      <c r="BF182" s="55">
        <v>3487.6840000000002</v>
      </c>
      <c r="BG182" s="106">
        <v>1181.204</v>
      </c>
      <c r="BH182" s="106">
        <v>2284.721</v>
      </c>
      <c r="BI182" s="106">
        <v>21.759</v>
      </c>
      <c r="BJ182" s="55">
        <v>109.44899999999961</v>
      </c>
    </row>
    <row r="183" spans="2:62" ht="11.25" customHeight="1">
      <c r="B183" s="67" t="s">
        <v>414</v>
      </c>
      <c r="C183" s="12">
        <v>81256.812999999995</v>
      </c>
      <c r="D183" s="12">
        <v>55935.177000000003</v>
      </c>
      <c r="E183" s="12">
        <v>43874.000999999997</v>
      </c>
      <c r="F183" s="12">
        <v>13879.959000000001</v>
      </c>
      <c r="G183" s="12">
        <v>29994.042000000001</v>
      </c>
      <c r="H183" s="12">
        <v>12061.175999999999</v>
      </c>
      <c r="I183" s="12">
        <v>2450.9079999999999</v>
      </c>
      <c r="J183" s="12">
        <v>7315.0839999999998</v>
      </c>
      <c r="K183" s="12">
        <v>2295.1840000000002</v>
      </c>
      <c r="L183" s="12">
        <v>13656.087</v>
      </c>
      <c r="M183" s="12">
        <v>12981.951999999999</v>
      </c>
      <c r="N183" s="55">
        <v>11665.549000000001</v>
      </c>
      <c r="O183" s="12">
        <v>1850.2159999999999</v>
      </c>
      <c r="P183" s="12"/>
      <c r="Q183" s="14">
        <v>11.007363776376513</v>
      </c>
      <c r="R183" s="14">
        <v>13.451558399466581</v>
      </c>
      <c r="S183" s="14">
        <v>12.497036684664343</v>
      </c>
      <c r="T183" s="14">
        <v>16.797319069890619</v>
      </c>
      <c r="U183" s="14">
        <v>10.50705003346998</v>
      </c>
      <c r="V183" s="14">
        <v>16.923747734051805</v>
      </c>
      <c r="W183" s="14">
        <v>16.177106607020743</v>
      </c>
      <c r="X183" s="14">
        <v>17.980285667259597</v>
      </c>
      <c r="Y183" s="14">
        <v>14.35370758945688</v>
      </c>
      <c r="Z183" s="14">
        <v>5.1091721955198439</v>
      </c>
      <c r="AA183" s="14">
        <v>4.9126433374580341</v>
      </c>
      <c r="AB183" s="14">
        <v>6.192310366190223</v>
      </c>
      <c r="AC183" s="14">
        <v>0.18495137864984412</v>
      </c>
      <c r="AE183" s="12">
        <v>8944.2330000000002</v>
      </c>
      <c r="AF183" s="12">
        <v>7524.1530000000002</v>
      </c>
      <c r="AG183" s="12">
        <v>5482.95</v>
      </c>
      <c r="AH183" s="12">
        <v>2331.4609999999998</v>
      </c>
      <c r="AI183" s="12">
        <v>3151.489</v>
      </c>
      <c r="AJ183" s="12">
        <v>2041.203</v>
      </c>
      <c r="AK183" s="12">
        <v>396.48599999999999</v>
      </c>
      <c r="AL183" s="12">
        <v>1315.2729999999999</v>
      </c>
      <c r="AM183" s="12">
        <v>329.44400000000002</v>
      </c>
      <c r="AN183" s="12">
        <v>697.71299999999997</v>
      </c>
      <c r="AO183" s="12">
        <v>637.75699999999995</v>
      </c>
      <c r="AP183" s="55">
        <v>722.36699999999996</v>
      </c>
      <c r="AQ183" s="12">
        <v>3.4220000000000002</v>
      </c>
      <c r="AR183" s="12"/>
      <c r="AS183" s="12">
        <v>8944.2330000000002</v>
      </c>
      <c r="AV183" s="89"/>
      <c r="AW183" s="89"/>
      <c r="AX183" s="89"/>
      <c r="AY183" s="89"/>
      <c r="AZ183" s="55"/>
      <c r="BA183" s="55"/>
      <c r="BB183" s="55"/>
      <c r="BC183" s="12"/>
      <c r="BE183" s="55">
        <v>3759.902</v>
      </c>
      <c r="BF183" s="55">
        <v>3664.9500000000003</v>
      </c>
      <c r="BG183" s="106">
        <v>1441.3150000000001</v>
      </c>
      <c r="BH183" s="106">
        <v>2210.4470000000001</v>
      </c>
      <c r="BI183" s="106">
        <v>13.188000000000001</v>
      </c>
      <c r="BJ183" s="55">
        <v>94.951999999999771</v>
      </c>
    </row>
    <row r="184" spans="2:62" ht="11.25" customHeight="1">
      <c r="B184" s="67" t="s">
        <v>415</v>
      </c>
      <c r="C184" s="12">
        <v>30624.826999999994</v>
      </c>
      <c r="D184" s="12">
        <v>19281.95</v>
      </c>
      <c r="E184" s="12">
        <v>12755.259</v>
      </c>
      <c r="F184" s="12">
        <v>12755.259</v>
      </c>
      <c r="G184" s="12">
        <v>0</v>
      </c>
      <c r="H184" s="12">
        <v>6526.6909999999998</v>
      </c>
      <c r="I184" s="12">
        <v>1254.232</v>
      </c>
      <c r="J184" s="12">
        <v>4190.625</v>
      </c>
      <c r="K184" s="12">
        <v>1081.8340000000001</v>
      </c>
      <c r="L184" s="12">
        <v>7423.7719999999999</v>
      </c>
      <c r="M184" s="12">
        <v>6749.6369999999997</v>
      </c>
      <c r="N184" s="55">
        <v>3919.105</v>
      </c>
      <c r="O184" s="12">
        <v>1823.7059999999999</v>
      </c>
      <c r="P184" s="12"/>
      <c r="Q184" s="14">
        <v>12.391802245935954</v>
      </c>
      <c r="R184" s="14">
        <v>16.946387683818283</v>
      </c>
      <c r="S184" s="14">
        <v>16.822135873524793</v>
      </c>
      <c r="T184" s="14">
        <v>16.822135873524793</v>
      </c>
      <c r="U184" s="14" t="s">
        <v>727</v>
      </c>
      <c r="V184" s="14">
        <v>17.189215790972792</v>
      </c>
      <c r="W184" s="14">
        <v>16.286380829065116</v>
      </c>
      <c r="X184" s="14">
        <v>18.024566741237884</v>
      </c>
      <c r="Y184" s="14">
        <v>15.00008319206089</v>
      </c>
      <c r="Z184" s="14">
        <v>5.2167685106708559</v>
      </c>
      <c r="AA184" s="14">
        <v>4.8495200556711424</v>
      </c>
      <c r="AB184" s="14">
        <v>3.5746171638677708</v>
      </c>
      <c r="AC184" s="14">
        <v>0.16663870163282898</v>
      </c>
      <c r="AE184" s="12">
        <v>3794.9679999999998</v>
      </c>
      <c r="AF184" s="12">
        <v>3267.5939999999996</v>
      </c>
      <c r="AG184" s="12">
        <v>2145.7069999999999</v>
      </c>
      <c r="AH184" s="12">
        <v>2145.7069999999999</v>
      </c>
      <c r="AI184" s="12">
        <v>0</v>
      </c>
      <c r="AJ184" s="12">
        <v>1121.8869999999999</v>
      </c>
      <c r="AK184" s="12">
        <v>204.26900000000001</v>
      </c>
      <c r="AL184" s="12">
        <v>755.34199999999998</v>
      </c>
      <c r="AM184" s="12">
        <v>162.27600000000001</v>
      </c>
      <c r="AN184" s="12">
        <v>387.28100000000001</v>
      </c>
      <c r="AO184" s="12">
        <v>327.32499999999999</v>
      </c>
      <c r="AP184" s="55">
        <v>140.09299999999999</v>
      </c>
      <c r="AQ184" s="12">
        <v>3.0390000000000001</v>
      </c>
      <c r="AR184" s="12"/>
      <c r="AS184" s="12">
        <v>3794.9679999999998</v>
      </c>
      <c r="AV184" s="89"/>
      <c r="AW184" s="89"/>
      <c r="AX184" s="89"/>
      <c r="AY184" s="89"/>
      <c r="AZ184" s="55"/>
      <c r="BA184" s="55"/>
      <c r="BB184" s="55"/>
      <c r="BC184" s="12"/>
      <c r="BE184" s="55">
        <v>8434.2569999999996</v>
      </c>
      <c r="BF184" s="55">
        <v>8335.65</v>
      </c>
      <c r="BG184" s="106">
        <v>1932.6179999999999</v>
      </c>
      <c r="BH184" s="106">
        <v>2865.0650000000001</v>
      </c>
      <c r="BI184" s="106">
        <v>3537.9670000000001</v>
      </c>
      <c r="BJ184" s="55">
        <v>98.606999999999971</v>
      </c>
    </row>
    <row r="185" spans="2:62" ht="11.25" customHeight="1">
      <c r="B185" s="67" t="s">
        <v>416</v>
      </c>
      <c r="C185" s="12">
        <v>27639.298999999999</v>
      </c>
      <c r="D185" s="12">
        <v>16731.489000000001</v>
      </c>
      <c r="E185" s="12">
        <v>9962.2569999999996</v>
      </c>
      <c r="F185" s="12">
        <v>9962.2569999999996</v>
      </c>
      <c r="G185" s="12">
        <v>0</v>
      </c>
      <c r="H185" s="12">
        <v>6769.232</v>
      </c>
      <c r="I185" s="12">
        <v>1325.1189999999999</v>
      </c>
      <c r="J185" s="12">
        <v>4397.7709999999997</v>
      </c>
      <c r="K185" s="12">
        <v>1046.3420000000001</v>
      </c>
      <c r="L185" s="12">
        <v>7436.3940000000002</v>
      </c>
      <c r="M185" s="12">
        <v>6762.259</v>
      </c>
      <c r="N185" s="55">
        <v>3471.4160000000002</v>
      </c>
      <c r="O185" s="12">
        <v>1846.731</v>
      </c>
      <c r="P185" s="12"/>
      <c r="Q185" s="14">
        <v>11.840709129417501</v>
      </c>
      <c r="R185" s="14">
        <v>16.636612557316326</v>
      </c>
      <c r="S185" s="14">
        <v>16.375194898103913</v>
      </c>
      <c r="T185" s="14">
        <v>16.375194898103913</v>
      </c>
      <c r="U185" s="14" t="s">
        <v>727</v>
      </c>
      <c r="V185" s="14">
        <v>17.021340087029074</v>
      </c>
      <c r="W185" s="14">
        <v>15.782205220814133</v>
      </c>
      <c r="X185" s="14">
        <v>17.89099523372181</v>
      </c>
      <c r="Y185" s="14">
        <v>14.935460872257828</v>
      </c>
      <c r="Z185" s="14">
        <v>5.2346742251688116</v>
      </c>
      <c r="AA185" s="14">
        <v>4.8698962876163128</v>
      </c>
      <c r="AB185" s="14">
        <v>2.8767799652937009</v>
      </c>
      <c r="AC185" s="14">
        <v>0.16261166352868936</v>
      </c>
      <c r="AE185" s="12">
        <v>3272.6889999999999</v>
      </c>
      <c r="AF185" s="12">
        <v>2783.5529999999999</v>
      </c>
      <c r="AG185" s="12">
        <v>1631.3389999999999</v>
      </c>
      <c r="AH185" s="12">
        <v>1631.3389999999999</v>
      </c>
      <c r="AI185" s="12">
        <v>0</v>
      </c>
      <c r="AJ185" s="12">
        <v>1152.2139999999999</v>
      </c>
      <c r="AK185" s="12">
        <v>209.13300000000001</v>
      </c>
      <c r="AL185" s="12">
        <v>786.80499999999995</v>
      </c>
      <c r="AM185" s="12">
        <v>156.27600000000001</v>
      </c>
      <c r="AN185" s="12">
        <v>389.27100000000002</v>
      </c>
      <c r="AO185" s="12">
        <v>329.315</v>
      </c>
      <c r="AP185" s="55">
        <v>99.864999999999995</v>
      </c>
      <c r="AQ185" s="12">
        <v>3.0030000000000001</v>
      </c>
      <c r="AR185" s="12"/>
      <c r="AS185" s="12">
        <v>3272.6889999999999</v>
      </c>
      <c r="AV185" s="89"/>
      <c r="AW185" s="89"/>
      <c r="AX185" s="89"/>
      <c r="AY185" s="89"/>
      <c r="AZ185" s="55"/>
      <c r="BA185" s="55"/>
      <c r="BB185" s="55"/>
      <c r="BC185" s="12"/>
      <c r="BE185" s="55">
        <v>585.41399999999999</v>
      </c>
      <c r="BF185" s="55">
        <v>499.92199999999997</v>
      </c>
      <c r="BG185" s="106">
        <v>289.85899999999998</v>
      </c>
      <c r="BH185" s="106">
        <v>179.22800000000001</v>
      </c>
      <c r="BI185" s="106">
        <v>30.835000000000001</v>
      </c>
      <c r="BJ185" s="55">
        <v>85.492000000000019</v>
      </c>
    </row>
    <row r="186" spans="2:62" ht="11.25" customHeight="1">
      <c r="B186" s="67" t="s">
        <v>417</v>
      </c>
      <c r="C186" s="12">
        <v>63985.947000000015</v>
      </c>
      <c r="D186" s="12">
        <v>46328.594000000005</v>
      </c>
      <c r="E186" s="12">
        <v>39101.167000000001</v>
      </c>
      <c r="F186" s="12">
        <v>10788.701999999999</v>
      </c>
      <c r="G186" s="12">
        <v>28312.464999999997</v>
      </c>
      <c r="H186" s="12">
        <v>7227.4269999999997</v>
      </c>
      <c r="I186" s="12">
        <v>1374.8679999999999</v>
      </c>
      <c r="J186" s="12">
        <v>4368.1220000000003</v>
      </c>
      <c r="K186" s="12">
        <v>1484.4369999999999</v>
      </c>
      <c r="L186" s="12">
        <v>7506.933</v>
      </c>
      <c r="M186" s="12">
        <v>6832.7979999999998</v>
      </c>
      <c r="N186" s="55">
        <v>10150.42</v>
      </c>
      <c r="O186" s="12">
        <v>1863.432</v>
      </c>
      <c r="P186" s="12"/>
      <c r="Q186" s="14">
        <v>10.784019497281177</v>
      </c>
      <c r="R186" s="14">
        <v>12.842874100604048</v>
      </c>
      <c r="S186" s="14">
        <v>12.069100137087981</v>
      </c>
      <c r="T186" s="14">
        <v>16.623204533779877</v>
      </c>
      <c r="U186" s="14">
        <v>10.333720500846537</v>
      </c>
      <c r="V186" s="14">
        <v>17.02907549256464</v>
      </c>
      <c r="W186" s="14">
        <v>16.341641524859114</v>
      </c>
      <c r="X186" s="14">
        <v>18.309035324562821</v>
      </c>
      <c r="Y186" s="14">
        <v>13.899343656888099</v>
      </c>
      <c r="Z186" s="14">
        <v>5.1858595247886194</v>
      </c>
      <c r="AA186" s="14">
        <v>4.8200312668397336</v>
      </c>
      <c r="AB186" s="14">
        <v>5.5272097115193253</v>
      </c>
      <c r="AC186" s="14">
        <v>0.15841737181716317</v>
      </c>
      <c r="AE186" s="12">
        <v>6900.2570000000023</v>
      </c>
      <c r="AF186" s="12">
        <v>5949.9230000000016</v>
      </c>
      <c r="AG186" s="12">
        <v>4719.1590000000006</v>
      </c>
      <c r="AH186" s="12">
        <v>1793.4280000000001</v>
      </c>
      <c r="AI186" s="12">
        <v>2925.7310000000002</v>
      </c>
      <c r="AJ186" s="12">
        <v>1230.7639999999999</v>
      </c>
      <c r="AK186" s="12">
        <v>224.67599999999999</v>
      </c>
      <c r="AL186" s="12">
        <v>799.76099999999997</v>
      </c>
      <c r="AM186" s="12">
        <v>206.327</v>
      </c>
      <c r="AN186" s="12">
        <v>389.29900000000004</v>
      </c>
      <c r="AO186" s="12">
        <v>329.34300000000002</v>
      </c>
      <c r="AP186" s="55">
        <v>561.03499999999997</v>
      </c>
      <c r="AQ186" s="12">
        <v>2.952</v>
      </c>
      <c r="AR186" s="12"/>
      <c r="AS186" s="12">
        <v>6900.2570000000023</v>
      </c>
      <c r="AV186" s="89"/>
      <c r="AW186" s="89"/>
      <c r="AX186" s="89"/>
      <c r="AY186" s="89"/>
      <c r="AZ186" s="55"/>
      <c r="BA186" s="55"/>
      <c r="BB186" s="55"/>
      <c r="BC186" s="12"/>
      <c r="BE186" s="55">
        <v>6642.692</v>
      </c>
      <c r="BF186" s="55">
        <v>6563.8760000000002</v>
      </c>
      <c r="BG186" s="106">
        <v>2155.098</v>
      </c>
      <c r="BH186" s="106">
        <v>4403.1440000000002</v>
      </c>
      <c r="BI186" s="106">
        <v>5.6340000000000003</v>
      </c>
      <c r="BJ186" s="55">
        <v>78.815999999999804</v>
      </c>
    </row>
    <row r="187" spans="2:62" ht="11.25" customHeight="1">
      <c r="B187" s="67" t="s">
        <v>418</v>
      </c>
      <c r="C187" s="12">
        <v>28410.399999999998</v>
      </c>
      <c r="D187" s="12">
        <v>17046.112000000001</v>
      </c>
      <c r="E187" s="12">
        <v>10373.771000000001</v>
      </c>
      <c r="F187" s="12">
        <v>10373.771000000001</v>
      </c>
      <c r="G187" s="12">
        <v>0</v>
      </c>
      <c r="H187" s="12">
        <v>6672.3409999999994</v>
      </c>
      <c r="I187" s="12">
        <v>1383.2940000000001</v>
      </c>
      <c r="J187" s="12">
        <v>4217.8119999999999</v>
      </c>
      <c r="K187" s="12">
        <v>1071.2349999999999</v>
      </c>
      <c r="L187" s="12">
        <v>7531.0349999999999</v>
      </c>
      <c r="M187" s="12">
        <v>6856.9</v>
      </c>
      <c r="N187" s="55">
        <v>3833.2530000000002</v>
      </c>
      <c r="O187" s="12">
        <v>1874.4559999999999</v>
      </c>
      <c r="P187" s="12"/>
      <c r="Q187" s="14">
        <v>11.957747866978291</v>
      </c>
      <c r="R187" s="14">
        <v>16.867852329023766</v>
      </c>
      <c r="S187" s="14">
        <v>16.51998101751041</v>
      </c>
      <c r="T187" s="14">
        <v>16.51998101751041</v>
      </c>
      <c r="U187" s="14" t="s">
        <v>727</v>
      </c>
      <c r="V187" s="14">
        <v>17.408702582796654</v>
      </c>
      <c r="W187" s="14">
        <v>15.895102559542657</v>
      </c>
      <c r="X187" s="14">
        <v>18.47192335741849</v>
      </c>
      <c r="Y187" s="14">
        <v>15.17696863900078</v>
      </c>
      <c r="Z187" s="14">
        <v>5.2251782125564423</v>
      </c>
      <c r="AA187" s="14">
        <v>4.8645014510930604</v>
      </c>
      <c r="AB187" s="14">
        <v>3.3501832516664041</v>
      </c>
      <c r="AC187" s="14">
        <v>0.148843184369225</v>
      </c>
      <c r="AE187" s="12">
        <v>3397.2440000000001</v>
      </c>
      <c r="AF187" s="12">
        <v>2875.3130000000001</v>
      </c>
      <c r="AG187" s="12">
        <v>1713.7449999999999</v>
      </c>
      <c r="AH187" s="12">
        <v>1713.7449999999999</v>
      </c>
      <c r="AI187" s="12">
        <v>0</v>
      </c>
      <c r="AJ187" s="12">
        <v>1161.568</v>
      </c>
      <c r="AK187" s="12">
        <v>219.876</v>
      </c>
      <c r="AL187" s="12">
        <v>779.11099999999999</v>
      </c>
      <c r="AM187" s="12">
        <v>162.58099999999999</v>
      </c>
      <c r="AN187" s="12">
        <v>393.51000000000005</v>
      </c>
      <c r="AO187" s="12">
        <v>333.55400000000003</v>
      </c>
      <c r="AP187" s="55">
        <v>128.42099999999999</v>
      </c>
      <c r="AQ187" s="12">
        <v>2.79</v>
      </c>
      <c r="AR187" s="12"/>
      <c r="AS187" s="12">
        <v>3397.2440000000001</v>
      </c>
      <c r="AV187" s="89"/>
      <c r="AW187" s="89"/>
      <c r="AX187" s="89"/>
      <c r="AY187" s="89"/>
      <c r="AZ187" s="55"/>
      <c r="BA187" s="55"/>
      <c r="BB187" s="55"/>
      <c r="BC187" s="12"/>
      <c r="BE187" s="55">
        <v>6797.7470000000003</v>
      </c>
      <c r="BF187" s="55">
        <v>6659.6219999999994</v>
      </c>
      <c r="BG187" s="106">
        <v>1224.3689999999999</v>
      </c>
      <c r="BH187" s="106">
        <v>2166.6219999999998</v>
      </c>
      <c r="BI187" s="106">
        <v>3268.6309999999999</v>
      </c>
      <c r="BJ187" s="55">
        <v>138.12500000000091</v>
      </c>
    </row>
    <row r="188" spans="2:62" ht="11.25" customHeight="1">
      <c r="B188" s="67" t="s">
        <v>419</v>
      </c>
      <c r="C188" s="12">
        <v>34505.954999999994</v>
      </c>
      <c r="D188" s="12">
        <v>17256.225000000002</v>
      </c>
      <c r="E188" s="12">
        <v>10399.579</v>
      </c>
      <c r="F188" s="12">
        <v>10399.579</v>
      </c>
      <c r="G188" s="12">
        <v>0</v>
      </c>
      <c r="H188" s="12">
        <v>6856.6459999999997</v>
      </c>
      <c r="I188" s="12">
        <v>1436.9929999999999</v>
      </c>
      <c r="J188" s="12">
        <v>4284.3090000000002</v>
      </c>
      <c r="K188" s="12">
        <v>1135.3440000000001</v>
      </c>
      <c r="L188" s="12">
        <v>13157.089</v>
      </c>
      <c r="M188" s="12">
        <v>12482.954</v>
      </c>
      <c r="N188" s="55">
        <v>4092.6410000000001</v>
      </c>
      <c r="O188" s="12">
        <v>1917.7650000000001</v>
      </c>
      <c r="P188" s="12"/>
      <c r="Q188" s="14">
        <v>10.70881823151975</v>
      </c>
      <c r="R188" s="14">
        <v>16.992708428407717</v>
      </c>
      <c r="S188" s="14">
        <v>16.648472019876959</v>
      </c>
      <c r="T188" s="14">
        <v>16.648472019876959</v>
      </c>
      <c r="U188" s="14" t="s">
        <v>727</v>
      </c>
      <c r="V188" s="14">
        <v>17.514817011115934</v>
      </c>
      <c r="W188" s="14">
        <v>16.09478960579488</v>
      </c>
      <c r="X188" s="14">
        <v>18.543433725251841</v>
      </c>
      <c r="Y188" s="14">
        <v>15.430565537845798</v>
      </c>
      <c r="Z188" s="14">
        <v>4.8081380311404747</v>
      </c>
      <c r="AA188" s="14">
        <v>4.5874958763766971</v>
      </c>
      <c r="AB188" s="14">
        <v>3.1830057901487083</v>
      </c>
      <c r="AC188" s="14">
        <v>0.14011101464465142</v>
      </c>
      <c r="AE188" s="12">
        <v>3695.1800000000003</v>
      </c>
      <c r="AF188" s="12">
        <v>2932.3</v>
      </c>
      <c r="AG188" s="12">
        <v>1731.3710000000001</v>
      </c>
      <c r="AH188" s="12">
        <v>1731.3710000000001</v>
      </c>
      <c r="AI188" s="12">
        <v>0</v>
      </c>
      <c r="AJ188" s="12">
        <v>1200.9290000000001</v>
      </c>
      <c r="AK188" s="12">
        <v>231.28100000000001</v>
      </c>
      <c r="AL188" s="12">
        <v>794.45799999999997</v>
      </c>
      <c r="AM188" s="12">
        <v>175.19</v>
      </c>
      <c r="AN188" s="12">
        <v>632.61099999999999</v>
      </c>
      <c r="AO188" s="12">
        <v>572.65499999999997</v>
      </c>
      <c r="AP188" s="55">
        <v>130.26900000000001</v>
      </c>
      <c r="AQ188" s="12">
        <v>2.6869999999999998</v>
      </c>
      <c r="AR188" s="12"/>
      <c r="AS188" s="12">
        <v>3695.1800000000003</v>
      </c>
      <c r="AV188" s="89"/>
      <c r="AW188" s="89"/>
      <c r="AX188" s="89"/>
      <c r="AY188" s="89"/>
      <c r="AZ188" s="55"/>
      <c r="BA188" s="55"/>
      <c r="BB188" s="55"/>
      <c r="BC188" s="12"/>
      <c r="BE188" s="55">
        <v>3483.9380000000001</v>
      </c>
      <c r="BF188" s="55">
        <v>3374.904</v>
      </c>
      <c r="BG188" s="106">
        <v>1233.7829999999999</v>
      </c>
      <c r="BH188" s="106">
        <v>2125.9110000000001</v>
      </c>
      <c r="BI188" s="106">
        <v>15.21</v>
      </c>
      <c r="BJ188" s="55">
        <v>109.03400000000011</v>
      </c>
    </row>
    <row r="189" spans="2:62" ht="11.25" customHeight="1">
      <c r="B189" s="67" t="s">
        <v>420</v>
      </c>
      <c r="C189" s="12">
        <v>82800.859999999971</v>
      </c>
      <c r="D189" s="12">
        <v>61825.571999999993</v>
      </c>
      <c r="E189" s="12">
        <v>49758.411999999997</v>
      </c>
      <c r="F189" s="12">
        <v>16260.617</v>
      </c>
      <c r="G189" s="12">
        <v>33497.794999999998</v>
      </c>
      <c r="H189" s="12">
        <v>12067.16</v>
      </c>
      <c r="I189" s="12">
        <v>2582.9580000000001</v>
      </c>
      <c r="J189" s="12">
        <v>7054.7780000000002</v>
      </c>
      <c r="K189" s="12">
        <v>2429.424</v>
      </c>
      <c r="L189" s="12">
        <v>8294.6219999999994</v>
      </c>
      <c r="M189" s="12">
        <v>7620.4869999999992</v>
      </c>
      <c r="N189" s="55">
        <v>12680.665999999999</v>
      </c>
      <c r="O189" s="12">
        <v>1985.4749999999999</v>
      </c>
      <c r="P189" s="12"/>
      <c r="Q189" s="14">
        <v>11.574646688452276</v>
      </c>
      <c r="R189" s="14">
        <v>13.441292544774194</v>
      </c>
      <c r="S189" s="14">
        <v>12.44133755715516</v>
      </c>
      <c r="T189" s="14">
        <v>16.660050476559405</v>
      </c>
      <c r="U189" s="14">
        <v>10.393475152618253</v>
      </c>
      <c r="V189" s="14">
        <v>17.564563658723348</v>
      </c>
      <c r="W189" s="14">
        <v>16.574020948075809</v>
      </c>
      <c r="X189" s="14">
        <v>18.856638720594752</v>
      </c>
      <c r="Y189" s="14">
        <v>14.865663630556048</v>
      </c>
      <c r="Z189" s="14">
        <v>5.6694687232281353</v>
      </c>
      <c r="AA189" s="14">
        <v>5.384235941876157</v>
      </c>
      <c r="AB189" s="14">
        <v>6.3363391165732157</v>
      </c>
      <c r="AC189" s="14">
        <v>0.13241163953210189</v>
      </c>
      <c r="AE189" s="12">
        <v>9583.9070000000029</v>
      </c>
      <c r="AF189" s="12">
        <v>8310.1560000000009</v>
      </c>
      <c r="AG189" s="12">
        <v>6190.6120000000001</v>
      </c>
      <c r="AH189" s="12">
        <v>2709.027</v>
      </c>
      <c r="AI189" s="12">
        <v>3481.5849999999996</v>
      </c>
      <c r="AJ189" s="12">
        <v>2119.5440000000003</v>
      </c>
      <c r="AK189" s="12">
        <v>428.1</v>
      </c>
      <c r="AL189" s="12">
        <v>1330.2940000000001</v>
      </c>
      <c r="AM189" s="12">
        <v>361.15</v>
      </c>
      <c r="AN189" s="12">
        <v>470.26100000000002</v>
      </c>
      <c r="AO189" s="12">
        <v>410.30500000000001</v>
      </c>
      <c r="AP189" s="55">
        <v>803.49</v>
      </c>
      <c r="AQ189" s="12">
        <v>2.629</v>
      </c>
      <c r="AR189" s="12"/>
      <c r="AS189" s="12">
        <v>9583.9070000000029</v>
      </c>
      <c r="AV189" s="89"/>
      <c r="AW189" s="89"/>
      <c r="AX189" s="89"/>
      <c r="AY189" s="89"/>
      <c r="AZ189" s="55"/>
      <c r="BA189" s="55"/>
      <c r="BB189" s="55"/>
      <c r="BC189" s="12"/>
      <c r="BE189" s="55">
        <v>3958.4929999999999</v>
      </c>
      <c r="BF189" s="55">
        <v>3862.9679999999998</v>
      </c>
      <c r="BG189" s="106">
        <v>1630.087</v>
      </c>
      <c r="BH189" s="106">
        <v>2226.4899999999998</v>
      </c>
      <c r="BI189" s="106">
        <v>6.391</v>
      </c>
      <c r="BJ189" s="55">
        <v>95.525000000000091</v>
      </c>
    </row>
    <row r="190" spans="2:62" ht="11.25" customHeight="1">
      <c r="B190" s="67" t="s">
        <v>421</v>
      </c>
      <c r="C190" s="12">
        <v>28577.192000000003</v>
      </c>
      <c r="D190" s="12">
        <v>16901.774000000001</v>
      </c>
      <c r="E190" s="12">
        <v>10478.976000000001</v>
      </c>
      <c r="F190" s="12">
        <v>10478.976000000001</v>
      </c>
      <c r="G190" s="12">
        <v>0</v>
      </c>
      <c r="H190" s="12">
        <v>6422.7979999999998</v>
      </c>
      <c r="I190" s="12">
        <v>1214.4770000000001</v>
      </c>
      <c r="J190" s="12">
        <v>4164.2</v>
      </c>
      <c r="K190" s="12">
        <v>1044.1210000000001</v>
      </c>
      <c r="L190" s="12">
        <v>7676.2440000000006</v>
      </c>
      <c r="M190" s="12">
        <v>6955.2170000000006</v>
      </c>
      <c r="N190" s="55">
        <v>3999.174</v>
      </c>
      <c r="O190" s="12">
        <v>1974.4369999999999</v>
      </c>
      <c r="P190" s="12"/>
      <c r="Q190" s="14">
        <v>12.473265392904942</v>
      </c>
      <c r="R190" s="14">
        <v>17.551719718888677</v>
      </c>
      <c r="S190" s="14">
        <v>17.553652188916168</v>
      </c>
      <c r="T190" s="14">
        <v>17.553652188916168</v>
      </c>
      <c r="U190" s="14" t="s">
        <v>727</v>
      </c>
      <c r="V190" s="14">
        <v>17.5485668395612</v>
      </c>
      <c r="W190" s="14">
        <v>15.29366138675331</v>
      </c>
      <c r="X190" s="14">
        <v>18.614403727006387</v>
      </c>
      <c r="Y190" s="14">
        <v>15.92056859310367</v>
      </c>
      <c r="Z190" s="14">
        <v>6.1097067784713452</v>
      </c>
      <c r="AA190" s="14">
        <v>5.7515674924305014</v>
      </c>
      <c r="AB190" s="14">
        <v>3.2246908986705756</v>
      </c>
      <c r="AC190" s="14">
        <v>0.12550413105102873</v>
      </c>
      <c r="AE190" s="12">
        <v>3564.509</v>
      </c>
      <c r="AF190" s="12">
        <v>2966.5520000000001</v>
      </c>
      <c r="AG190" s="12">
        <v>1839.443</v>
      </c>
      <c r="AH190" s="12">
        <v>1839.443</v>
      </c>
      <c r="AI190" s="12">
        <v>0</v>
      </c>
      <c r="AJ190" s="12">
        <v>1127.1089999999999</v>
      </c>
      <c r="AK190" s="12">
        <v>185.738</v>
      </c>
      <c r="AL190" s="12">
        <v>775.14099999999996</v>
      </c>
      <c r="AM190" s="12">
        <v>166.23</v>
      </c>
      <c r="AN190" s="12">
        <v>468.99599999999998</v>
      </c>
      <c r="AO190" s="12">
        <v>400.03399999999999</v>
      </c>
      <c r="AP190" s="55">
        <v>128.96100000000001</v>
      </c>
      <c r="AQ190" s="12">
        <v>2.4780000000000002</v>
      </c>
      <c r="AR190" s="12"/>
      <c r="AS190" s="12">
        <v>3564.509</v>
      </c>
      <c r="AV190" s="89"/>
      <c r="AW190" s="89"/>
      <c r="AX190" s="89"/>
      <c r="AY190" s="89"/>
      <c r="AZ190" s="55"/>
      <c r="BA190" s="55"/>
      <c r="BB190" s="55"/>
      <c r="BC190" s="12"/>
      <c r="BE190" s="55">
        <v>9231.7649999999994</v>
      </c>
      <c r="BF190" s="55">
        <v>9155.7019999999993</v>
      </c>
      <c r="BG190" s="55">
        <v>1908.8849999999998</v>
      </c>
      <c r="BH190" s="55">
        <v>3311.11</v>
      </c>
      <c r="BI190" s="55">
        <v>3935.7069999999999</v>
      </c>
      <c r="BJ190" s="55">
        <v>76.062999999999192</v>
      </c>
    </row>
    <row r="191" spans="2:62" ht="11.25" customHeight="1">
      <c r="B191" s="67" t="s">
        <v>422</v>
      </c>
      <c r="C191" s="12">
        <v>30120.999000000003</v>
      </c>
      <c r="D191" s="12">
        <v>18385.079999999998</v>
      </c>
      <c r="E191" s="12">
        <v>11585.123</v>
      </c>
      <c r="F191" s="12">
        <v>11585.123</v>
      </c>
      <c r="G191" s="12">
        <v>0</v>
      </c>
      <c r="H191" s="12">
        <v>6799.9570000000003</v>
      </c>
      <c r="I191" s="12">
        <v>1579.568</v>
      </c>
      <c r="J191" s="12">
        <v>4158.7610000000004</v>
      </c>
      <c r="K191" s="12">
        <v>1061.6279999999999</v>
      </c>
      <c r="L191" s="12">
        <v>7711.8359999999993</v>
      </c>
      <c r="M191" s="12">
        <v>6990.8089999999993</v>
      </c>
      <c r="N191" s="55">
        <v>4024.0830000000001</v>
      </c>
      <c r="O191" s="12">
        <v>2091.8229999999999</v>
      </c>
      <c r="P191" s="12"/>
      <c r="Q191" s="14">
        <v>13.443352260660413</v>
      </c>
      <c r="R191" s="14">
        <v>18.748887685014157</v>
      </c>
      <c r="S191" s="14">
        <v>19.315496261886906</v>
      </c>
      <c r="T191" s="14">
        <v>19.315496261886906</v>
      </c>
      <c r="U191" s="14" t="s">
        <v>727</v>
      </c>
      <c r="V191" s="14">
        <v>17.783553631295018</v>
      </c>
      <c r="W191" s="14">
        <v>16.394545850511026</v>
      </c>
      <c r="X191" s="14">
        <v>18.77220162447421</v>
      </c>
      <c r="Y191" s="14">
        <v>15.977347997603683</v>
      </c>
      <c r="Z191" s="14">
        <v>6.1615547841006997</v>
      </c>
      <c r="AA191" s="14">
        <v>5.8105864428566143</v>
      </c>
      <c r="AB191" s="14">
        <v>3.1586078120158061</v>
      </c>
      <c r="AC191" s="14">
        <v>0.37942980835376611</v>
      </c>
      <c r="AE191" s="12">
        <v>4049.2720000000004</v>
      </c>
      <c r="AF191" s="12">
        <v>3446.9980000000005</v>
      </c>
      <c r="AG191" s="12">
        <v>2237.7240000000002</v>
      </c>
      <c r="AH191" s="12">
        <v>2237.7240000000002</v>
      </c>
      <c r="AI191" s="12">
        <v>0</v>
      </c>
      <c r="AJ191" s="12">
        <v>1209.2739999999999</v>
      </c>
      <c r="AK191" s="12">
        <v>258.96300000000002</v>
      </c>
      <c r="AL191" s="12">
        <v>780.69100000000003</v>
      </c>
      <c r="AM191" s="12">
        <v>169.62</v>
      </c>
      <c r="AN191" s="12">
        <v>475.16899999999998</v>
      </c>
      <c r="AO191" s="12">
        <v>406.20699999999999</v>
      </c>
      <c r="AP191" s="55">
        <v>127.105</v>
      </c>
      <c r="AQ191" s="12">
        <v>7.9370000000000003</v>
      </c>
      <c r="AR191" s="12"/>
      <c r="AS191" s="12">
        <v>4049.2720000000004</v>
      </c>
      <c r="AV191" s="89"/>
      <c r="AW191" s="89"/>
      <c r="AX191" s="89"/>
      <c r="AY191" s="89"/>
      <c r="AZ191" s="55"/>
      <c r="BA191" s="55"/>
      <c r="BB191" s="55"/>
      <c r="BC191" s="12"/>
      <c r="BE191" s="55">
        <v>3751.0520000000001</v>
      </c>
      <c r="BF191" s="55">
        <v>3645.4629999999997</v>
      </c>
      <c r="BG191" s="55">
        <v>1341.3429999999996</v>
      </c>
      <c r="BH191" s="55">
        <v>2276.942</v>
      </c>
      <c r="BI191" s="55">
        <v>27.178000000000001</v>
      </c>
      <c r="BJ191" s="55">
        <v>105.5890000000004</v>
      </c>
    </row>
    <row r="192" spans="2:62" ht="11.25" customHeight="1">
      <c r="B192" s="67" t="s">
        <v>423</v>
      </c>
      <c r="C192" s="12">
        <v>64871.54099999999</v>
      </c>
      <c r="D192" s="12">
        <v>45778.160999999993</v>
      </c>
      <c r="E192" s="12">
        <v>38270.132999999994</v>
      </c>
      <c r="F192" s="12">
        <v>12365.471</v>
      </c>
      <c r="G192" s="12">
        <v>25904.661999999997</v>
      </c>
      <c r="H192" s="12">
        <v>7508.0280000000002</v>
      </c>
      <c r="I192" s="12">
        <v>1526.414</v>
      </c>
      <c r="J192" s="12">
        <v>4427.9660000000003</v>
      </c>
      <c r="K192" s="12">
        <v>1553.6479999999999</v>
      </c>
      <c r="L192" s="12">
        <v>7768.9980000000005</v>
      </c>
      <c r="M192" s="12">
        <v>7047.9710000000005</v>
      </c>
      <c r="N192" s="55">
        <v>11324.382</v>
      </c>
      <c r="O192" s="12">
        <v>2077.8490000000002</v>
      </c>
      <c r="P192" s="12"/>
      <c r="Q192" s="14">
        <v>12.005295203331153</v>
      </c>
      <c r="R192" s="14">
        <v>14.539823912978944</v>
      </c>
      <c r="S192" s="14">
        <v>13.990865931926605</v>
      </c>
      <c r="T192" s="14">
        <v>18.440648156467311</v>
      </c>
      <c r="U192" s="14">
        <v>11.866782897997281</v>
      </c>
      <c r="V192" s="14">
        <v>17.337988084221315</v>
      </c>
      <c r="W192" s="14">
        <v>15.866206677873762</v>
      </c>
      <c r="X192" s="14">
        <v>18.671755835523577</v>
      </c>
      <c r="Y192" s="14">
        <v>14.982673037908201</v>
      </c>
      <c r="Z192" s="14">
        <v>6.1748374758237796</v>
      </c>
      <c r="AA192" s="14">
        <v>5.8280744912259141</v>
      </c>
      <c r="AB192" s="14">
        <v>5.7595460838392762</v>
      </c>
      <c r="AC192" s="14">
        <v>0.3790458305680538</v>
      </c>
      <c r="AE192" s="12">
        <v>7788.0200000000013</v>
      </c>
      <c r="AF192" s="12">
        <v>6656.0640000000003</v>
      </c>
      <c r="AG192" s="12">
        <v>5354.3230000000003</v>
      </c>
      <c r="AH192" s="12">
        <v>2280.2730000000001</v>
      </c>
      <c r="AI192" s="12">
        <v>3074.05</v>
      </c>
      <c r="AJ192" s="12">
        <v>1301.741</v>
      </c>
      <c r="AK192" s="12">
        <v>242.184</v>
      </c>
      <c r="AL192" s="12">
        <v>826.779</v>
      </c>
      <c r="AM192" s="12">
        <v>232.77799999999999</v>
      </c>
      <c r="AN192" s="12">
        <v>479.72299999999996</v>
      </c>
      <c r="AO192" s="12">
        <v>410.76099999999997</v>
      </c>
      <c r="AP192" s="55">
        <v>652.23299999999995</v>
      </c>
      <c r="AQ192" s="12">
        <v>7.8760000000000003</v>
      </c>
      <c r="AR192" s="12"/>
      <c r="AS192" s="12">
        <v>7788.0200000000013</v>
      </c>
      <c r="AV192" s="89"/>
      <c r="AW192" s="89"/>
      <c r="AX192" s="89"/>
      <c r="AY192" s="89"/>
      <c r="AZ192" s="55"/>
      <c r="BA192" s="55"/>
      <c r="BB192" s="55"/>
      <c r="BC192" s="12"/>
      <c r="BE192" s="55">
        <v>4141.9059999999999</v>
      </c>
      <c r="BF192" s="55">
        <v>4050.547</v>
      </c>
      <c r="BG192" s="55">
        <v>1321.402</v>
      </c>
      <c r="BH192" s="55">
        <v>2720.67</v>
      </c>
      <c r="BI192" s="55">
        <v>8.4749999999999996</v>
      </c>
      <c r="BJ192" s="55">
        <v>91.358999999999924</v>
      </c>
    </row>
    <row r="193" spans="2:62" ht="11.25" customHeight="1">
      <c r="B193" s="67" t="s">
        <v>424</v>
      </c>
      <c r="C193" s="12">
        <v>28912.972000000002</v>
      </c>
      <c r="D193" s="12">
        <v>17139.166000000001</v>
      </c>
      <c r="E193" s="12">
        <v>10417.459000000001</v>
      </c>
      <c r="F193" s="12">
        <v>10417.459000000001</v>
      </c>
      <c r="G193" s="12">
        <v>0</v>
      </c>
      <c r="H193" s="12">
        <v>6721.7069999999994</v>
      </c>
      <c r="I193" s="12">
        <v>1372.422</v>
      </c>
      <c r="J193" s="12">
        <v>4263.62</v>
      </c>
      <c r="K193" s="12">
        <v>1085.665</v>
      </c>
      <c r="L193" s="12">
        <v>7752.2960000000003</v>
      </c>
      <c r="M193" s="12">
        <v>7031.2690000000002</v>
      </c>
      <c r="N193" s="55">
        <v>4021.51</v>
      </c>
      <c r="O193" s="12">
        <v>2051.2750000000001</v>
      </c>
      <c r="P193" s="12"/>
      <c r="Q193" s="14">
        <v>12.850280490016727</v>
      </c>
      <c r="R193" s="14">
        <v>18.172768733321096</v>
      </c>
      <c r="S193" s="14">
        <v>18.219356562862401</v>
      </c>
      <c r="T193" s="14">
        <v>18.219356562862401</v>
      </c>
      <c r="U193" s="14" t="s">
        <v>727</v>
      </c>
      <c r="V193" s="14">
        <v>18.100565823532623</v>
      </c>
      <c r="W193" s="14">
        <v>16.799278938985239</v>
      </c>
      <c r="X193" s="14">
        <v>19.003335194036993</v>
      </c>
      <c r="Y193" s="14">
        <v>16.200209088438882</v>
      </c>
      <c r="Z193" s="14">
        <v>6.1598138151587589</v>
      </c>
      <c r="AA193" s="14">
        <v>5.8106865204559792</v>
      </c>
      <c r="AB193" s="14">
        <v>3.0637745523447659</v>
      </c>
      <c r="AC193" s="14">
        <v>0.36786876454887812</v>
      </c>
      <c r="AE193" s="12">
        <v>3715.3979999999997</v>
      </c>
      <c r="AF193" s="12">
        <v>3114.6610000000001</v>
      </c>
      <c r="AG193" s="12">
        <v>1897.9939999999999</v>
      </c>
      <c r="AH193" s="12">
        <v>1897.9939999999999</v>
      </c>
      <c r="AI193" s="12">
        <v>0</v>
      </c>
      <c r="AJ193" s="12">
        <v>1216.6669999999999</v>
      </c>
      <c r="AK193" s="12">
        <v>230.55699999999999</v>
      </c>
      <c r="AL193" s="12">
        <v>810.23</v>
      </c>
      <c r="AM193" s="12">
        <v>175.88</v>
      </c>
      <c r="AN193" s="12">
        <v>477.52699999999993</v>
      </c>
      <c r="AO193" s="12">
        <v>408.56499999999994</v>
      </c>
      <c r="AP193" s="55">
        <v>123.21</v>
      </c>
      <c r="AQ193" s="12">
        <v>7.5460000000000003</v>
      </c>
      <c r="AR193" s="12"/>
      <c r="AS193" s="12">
        <v>3715.3979999999997</v>
      </c>
      <c r="AV193" s="89"/>
      <c r="AW193" s="89"/>
      <c r="AX193" s="89"/>
      <c r="AY193" s="89"/>
      <c r="AZ193" s="55"/>
      <c r="BA193" s="55"/>
      <c r="BB193" s="55"/>
      <c r="BC193" s="12"/>
      <c r="BE193" s="55">
        <v>7621.91</v>
      </c>
      <c r="BF193" s="55">
        <v>7521.0580000000009</v>
      </c>
      <c r="BG193" s="55">
        <v>1330.5780000000004</v>
      </c>
      <c r="BH193" s="55">
        <v>2710.893</v>
      </c>
      <c r="BI193" s="55">
        <v>3479.587</v>
      </c>
      <c r="BJ193" s="55">
        <v>100.85199999999941</v>
      </c>
    </row>
    <row r="194" spans="2:62" ht="11.25" customHeight="1">
      <c r="B194" s="67" t="s">
        <v>425</v>
      </c>
      <c r="C194" s="12">
        <v>28677.308999999997</v>
      </c>
      <c r="D194" s="12">
        <v>17000.812000000002</v>
      </c>
      <c r="E194" s="12">
        <v>10064.004000000001</v>
      </c>
      <c r="F194" s="12">
        <v>10064.004000000001</v>
      </c>
      <c r="G194" s="12">
        <v>0</v>
      </c>
      <c r="H194" s="12">
        <v>6936.808</v>
      </c>
      <c r="I194" s="12">
        <v>1417.473</v>
      </c>
      <c r="J194" s="12">
        <v>4463.1880000000001</v>
      </c>
      <c r="K194" s="12">
        <v>1056.1469999999999</v>
      </c>
      <c r="L194" s="12">
        <v>7768.0379999999996</v>
      </c>
      <c r="M194" s="12">
        <v>7047.0109999999995</v>
      </c>
      <c r="N194" s="55">
        <v>3908.4589999999998</v>
      </c>
      <c r="O194" s="12">
        <v>1992.4849999999999</v>
      </c>
      <c r="P194" s="12"/>
      <c r="Q194" s="14">
        <v>12.625020011466209</v>
      </c>
      <c r="R194" s="14">
        <v>17.788485632333323</v>
      </c>
      <c r="S194" s="14">
        <v>17.735803761604227</v>
      </c>
      <c r="T194" s="14">
        <v>17.735803761604227</v>
      </c>
      <c r="U194" s="14" t="s">
        <v>727</v>
      </c>
      <c r="V194" s="14">
        <v>17.864917120381591</v>
      </c>
      <c r="W194" s="14">
        <v>16.357066413257961</v>
      </c>
      <c r="X194" s="14">
        <v>18.74848202674859</v>
      </c>
      <c r="Y194" s="14">
        <v>16.154758759907477</v>
      </c>
      <c r="Z194" s="14">
        <v>6.1737597061188429</v>
      </c>
      <c r="AA194" s="14">
        <v>5.8268392088503909</v>
      </c>
      <c r="AB194" s="14">
        <v>2.987085191375936</v>
      </c>
      <c r="AC194" s="14">
        <v>0.35242423405947854</v>
      </c>
      <c r="AE194" s="12">
        <v>3620.5159999999996</v>
      </c>
      <c r="AF194" s="12">
        <v>3024.1869999999999</v>
      </c>
      <c r="AG194" s="12">
        <v>1784.932</v>
      </c>
      <c r="AH194" s="12">
        <v>1784.932</v>
      </c>
      <c r="AI194" s="12">
        <v>0</v>
      </c>
      <c r="AJ194" s="12">
        <v>1239.2549999999999</v>
      </c>
      <c r="AK194" s="12">
        <v>231.857</v>
      </c>
      <c r="AL194" s="12">
        <v>836.78</v>
      </c>
      <c r="AM194" s="12">
        <v>170.61799999999999</v>
      </c>
      <c r="AN194" s="12">
        <v>479.58</v>
      </c>
      <c r="AO194" s="12">
        <v>410.61799999999999</v>
      </c>
      <c r="AP194" s="55">
        <v>116.749</v>
      </c>
      <c r="AQ194" s="12">
        <v>7.0220000000000002</v>
      </c>
      <c r="AR194" s="12"/>
      <c r="AS194" s="12">
        <v>3620.5159999999996</v>
      </c>
      <c r="AV194" s="89"/>
      <c r="AW194" s="89"/>
      <c r="AX194" s="89"/>
      <c r="AY194" s="89"/>
      <c r="AZ194" s="55"/>
      <c r="BA194" s="55"/>
      <c r="BB194" s="55"/>
      <c r="BC194" s="12"/>
      <c r="BE194" s="55">
        <v>3821.645</v>
      </c>
      <c r="BF194" s="55">
        <v>3688.2629999999999</v>
      </c>
      <c r="BG194" s="55">
        <v>1346.375</v>
      </c>
      <c r="BH194" s="55">
        <v>2323.578</v>
      </c>
      <c r="BI194" s="55">
        <v>18.309999999999999</v>
      </c>
      <c r="BJ194" s="55">
        <v>133.38200000000006</v>
      </c>
    </row>
    <row r="195" spans="2:62" ht="11.25" customHeight="1">
      <c r="B195" s="67" t="s">
        <v>426</v>
      </c>
      <c r="C195" s="12">
        <v>81346.960999999996</v>
      </c>
      <c r="D195" s="12">
        <v>55108.789000000004</v>
      </c>
      <c r="E195" s="12">
        <v>42849.313000000002</v>
      </c>
      <c r="F195" s="12">
        <v>13278.8</v>
      </c>
      <c r="G195" s="12">
        <v>29570.513000000003</v>
      </c>
      <c r="H195" s="12">
        <v>12259.475999999999</v>
      </c>
      <c r="I195" s="12">
        <v>2401.232</v>
      </c>
      <c r="J195" s="12">
        <v>7550.8890000000001</v>
      </c>
      <c r="K195" s="12">
        <v>2307.355</v>
      </c>
      <c r="L195" s="12">
        <v>14319.637999999999</v>
      </c>
      <c r="M195" s="12">
        <v>13598.610999999999</v>
      </c>
      <c r="N195" s="55">
        <v>11918.534</v>
      </c>
      <c r="O195" s="12">
        <v>1928.6669999999999</v>
      </c>
      <c r="P195" s="12"/>
      <c r="Q195" s="14">
        <v>11.683402653480812</v>
      </c>
      <c r="R195" s="14">
        <v>14.405152325158152</v>
      </c>
      <c r="S195" s="14">
        <v>13.495322550445557</v>
      </c>
      <c r="T195" s="14">
        <v>17.874152784890203</v>
      </c>
      <c r="U195" s="14">
        <v>11.528984972293175</v>
      </c>
      <c r="V195" s="14">
        <v>17.585188795997482</v>
      </c>
      <c r="W195" s="14">
        <v>17.160024520746017</v>
      </c>
      <c r="X195" s="14">
        <v>18.401674292921005</v>
      </c>
      <c r="Y195" s="14">
        <v>15.35567782157492</v>
      </c>
      <c r="Z195" s="14">
        <v>6.0650555551753467</v>
      </c>
      <c r="AA195" s="14">
        <v>5.8795122531264408</v>
      </c>
      <c r="AB195" s="14">
        <v>5.8488233536104364</v>
      </c>
      <c r="AC195" s="14">
        <v>0.34267190759213489</v>
      </c>
      <c r="AE195" s="12">
        <v>9504.0930000000008</v>
      </c>
      <c r="AF195" s="12">
        <v>7938.5050000000001</v>
      </c>
      <c r="AG195" s="12">
        <v>5782.6530000000002</v>
      </c>
      <c r="AH195" s="12">
        <v>2373.473</v>
      </c>
      <c r="AI195" s="12">
        <v>3409.1800000000003</v>
      </c>
      <c r="AJ195" s="12">
        <v>2155.8519999999999</v>
      </c>
      <c r="AK195" s="12">
        <v>412.05200000000002</v>
      </c>
      <c r="AL195" s="12">
        <v>1389.49</v>
      </c>
      <c r="AM195" s="12">
        <v>354.31</v>
      </c>
      <c r="AN195" s="12">
        <v>868.49399999999991</v>
      </c>
      <c r="AO195" s="12">
        <v>799.53199999999993</v>
      </c>
      <c r="AP195" s="55">
        <v>697.09400000000005</v>
      </c>
      <c r="AQ195" s="12">
        <v>6.609</v>
      </c>
      <c r="AR195" s="12"/>
      <c r="AS195" s="12">
        <v>9504.0930000000008</v>
      </c>
      <c r="AV195" s="89"/>
      <c r="AW195" s="89"/>
      <c r="AX195" s="89"/>
      <c r="AY195" s="89"/>
      <c r="AZ195" s="55"/>
      <c r="BA195" s="55"/>
      <c r="BB195" s="55"/>
      <c r="BC195" s="12"/>
      <c r="BE195" s="55">
        <v>4003.7849999999999</v>
      </c>
      <c r="BF195" s="55">
        <v>3886.509</v>
      </c>
      <c r="BG195" s="55">
        <v>1595.8829999999998</v>
      </c>
      <c r="BH195" s="55">
        <v>2282.0390000000002</v>
      </c>
      <c r="BI195" s="55">
        <v>8.5869999999999997</v>
      </c>
      <c r="BJ195" s="55">
        <v>117.27599999999984</v>
      </c>
    </row>
    <row r="196" spans="2:62" ht="11.25" customHeight="1">
      <c r="B196" s="67" t="s">
        <v>427</v>
      </c>
      <c r="C196" s="12">
        <v>30397.027000000002</v>
      </c>
      <c r="D196" s="12">
        <v>18654.278999999999</v>
      </c>
      <c r="E196" s="12">
        <v>12258.294</v>
      </c>
      <c r="F196" s="12">
        <v>12258.294</v>
      </c>
      <c r="G196" s="12">
        <v>0</v>
      </c>
      <c r="H196" s="12">
        <v>6395.9850000000006</v>
      </c>
      <c r="I196" s="12">
        <v>1284.6489999999999</v>
      </c>
      <c r="J196" s="12">
        <v>4078.7460000000001</v>
      </c>
      <c r="K196" s="12">
        <v>1032.5899999999999</v>
      </c>
      <c r="L196" s="12">
        <v>7798.0909999999994</v>
      </c>
      <c r="M196" s="12">
        <v>7077.0639999999994</v>
      </c>
      <c r="N196" s="55">
        <v>3944.6570000000002</v>
      </c>
      <c r="O196" s="12">
        <v>1871.8389999999999</v>
      </c>
      <c r="P196" s="12"/>
      <c r="Q196" s="14">
        <v>12.953914868056012</v>
      </c>
      <c r="R196" s="14">
        <v>17.817751090781908</v>
      </c>
      <c r="S196" s="14">
        <v>17.770050220691395</v>
      </c>
      <c r="T196" s="14">
        <v>17.770050220691395</v>
      </c>
      <c r="U196" s="14" t="s">
        <v>727</v>
      </c>
      <c r="V196" s="14">
        <v>17.909172707565762</v>
      </c>
      <c r="W196" s="14">
        <v>17.01748882379545</v>
      </c>
      <c r="X196" s="14">
        <v>18.729310430215563</v>
      </c>
      <c r="Y196" s="14">
        <v>15.778963577024763</v>
      </c>
      <c r="Z196" s="14">
        <v>6.1813205308837764</v>
      </c>
      <c r="AA196" s="14">
        <v>5.8366435572717732</v>
      </c>
      <c r="AB196" s="14">
        <v>3.3414058560731639</v>
      </c>
      <c r="AC196" s="14">
        <v>0.33464416544371606</v>
      </c>
      <c r="AE196" s="12">
        <v>3937.6050000000005</v>
      </c>
      <c r="AF196" s="12">
        <v>3323.7730000000001</v>
      </c>
      <c r="AG196" s="12">
        <v>2178.3049999999998</v>
      </c>
      <c r="AH196" s="12">
        <v>2178.3049999999998</v>
      </c>
      <c r="AI196" s="12">
        <v>0</v>
      </c>
      <c r="AJ196" s="12">
        <v>1145.4680000000001</v>
      </c>
      <c r="AK196" s="12">
        <v>218.61500000000001</v>
      </c>
      <c r="AL196" s="12">
        <v>763.92100000000005</v>
      </c>
      <c r="AM196" s="12">
        <v>162.93199999999999</v>
      </c>
      <c r="AN196" s="12">
        <v>482.02499999999998</v>
      </c>
      <c r="AO196" s="12">
        <v>413.06299999999999</v>
      </c>
      <c r="AP196" s="55">
        <v>131.80699999999999</v>
      </c>
      <c r="AQ196" s="12">
        <v>6.2640000000000002</v>
      </c>
      <c r="AR196" s="12"/>
      <c r="AS196" s="12">
        <v>3937.6050000000005</v>
      </c>
      <c r="AV196" s="89"/>
      <c r="AW196" s="89"/>
      <c r="AX196" s="89"/>
      <c r="AY196" s="89"/>
      <c r="AZ196" s="55"/>
      <c r="BA196" s="55"/>
      <c r="BB196" s="55"/>
      <c r="BC196" s="12"/>
      <c r="BE196" s="55">
        <v>9063.75</v>
      </c>
      <c r="BF196" s="55">
        <v>8936.8909999999996</v>
      </c>
      <c r="BG196" s="55">
        <v>2155.9780000000001</v>
      </c>
      <c r="BH196" s="55">
        <v>2960.058</v>
      </c>
      <c r="BI196" s="55">
        <v>3820.855</v>
      </c>
      <c r="BJ196" s="55">
        <v>126.85899999999992</v>
      </c>
    </row>
    <row r="197" spans="2:62" ht="11.25" customHeight="1">
      <c r="B197" s="67" t="s">
        <v>428</v>
      </c>
      <c r="C197" s="12">
        <v>27408.096000000001</v>
      </c>
      <c r="D197" s="12">
        <v>16097.87</v>
      </c>
      <c r="E197" s="12">
        <v>9573.9259999999995</v>
      </c>
      <c r="F197" s="12">
        <v>9573.9259999999995</v>
      </c>
      <c r="G197" s="12">
        <v>0</v>
      </c>
      <c r="H197" s="12">
        <v>6523.9439999999995</v>
      </c>
      <c r="I197" s="12">
        <v>1281.8440000000001</v>
      </c>
      <c r="J197" s="12">
        <v>4233.8109999999997</v>
      </c>
      <c r="K197" s="12">
        <v>1008.289</v>
      </c>
      <c r="L197" s="12">
        <v>7796.5120000000006</v>
      </c>
      <c r="M197" s="12">
        <v>7075.4850000000006</v>
      </c>
      <c r="N197" s="55">
        <v>3513.7139999999999</v>
      </c>
      <c r="O197" s="12">
        <v>1869.972</v>
      </c>
      <c r="P197" s="12"/>
      <c r="Q197" s="14">
        <v>12.489331619387205</v>
      </c>
      <c r="R197" s="14">
        <v>17.675841586495604</v>
      </c>
      <c r="S197" s="14">
        <v>17.521443136284947</v>
      </c>
      <c r="T197" s="14">
        <v>17.521443136284947</v>
      </c>
      <c r="U197" s="14" t="s">
        <v>727</v>
      </c>
      <c r="V197" s="14">
        <v>17.902422215763959</v>
      </c>
      <c r="W197" s="14">
        <v>16.660919737503161</v>
      </c>
      <c r="X197" s="14">
        <v>18.807263715834267</v>
      </c>
      <c r="Y197" s="14">
        <v>15.681317558755476</v>
      </c>
      <c r="Z197" s="14">
        <v>6.1846759166150189</v>
      </c>
      <c r="AA197" s="14">
        <v>5.8402639536370993</v>
      </c>
      <c r="AB197" s="14">
        <v>2.7169257372683151</v>
      </c>
      <c r="AC197" s="14">
        <v>0.31508493175298885</v>
      </c>
      <c r="AE197" s="12">
        <v>3423.0879999999997</v>
      </c>
      <c r="AF197" s="12">
        <v>2845.4339999999997</v>
      </c>
      <c r="AG197" s="12">
        <v>1677.49</v>
      </c>
      <c r="AH197" s="12">
        <v>1677.49</v>
      </c>
      <c r="AI197" s="12">
        <v>0</v>
      </c>
      <c r="AJ197" s="12">
        <v>1167.944</v>
      </c>
      <c r="AK197" s="12">
        <v>213.56700000000001</v>
      </c>
      <c r="AL197" s="12">
        <v>796.26400000000001</v>
      </c>
      <c r="AM197" s="12">
        <v>158.113</v>
      </c>
      <c r="AN197" s="12">
        <v>482.18899999999996</v>
      </c>
      <c r="AO197" s="12">
        <v>413.22699999999998</v>
      </c>
      <c r="AP197" s="55">
        <v>95.465000000000003</v>
      </c>
      <c r="AQ197" s="12">
        <v>5.8920000000000003</v>
      </c>
      <c r="AR197" s="12"/>
      <c r="AS197" s="12">
        <v>3423.0879999999997</v>
      </c>
      <c r="AV197" s="89"/>
      <c r="AW197" s="89"/>
      <c r="AX197" s="89"/>
      <c r="AY197" s="89"/>
      <c r="AZ197" s="55"/>
      <c r="BA197" s="55"/>
      <c r="BB197" s="55"/>
      <c r="BC197" s="12"/>
      <c r="BE197" s="55">
        <v>619.10599999999999</v>
      </c>
      <c r="BF197" s="55">
        <v>510.29500000000013</v>
      </c>
      <c r="BG197" s="55">
        <v>311.14100000000008</v>
      </c>
      <c r="BH197" s="55">
        <v>179.917</v>
      </c>
      <c r="BI197" s="55">
        <v>19.236999999999998</v>
      </c>
      <c r="BJ197" s="55">
        <v>108.81099999999989</v>
      </c>
    </row>
    <row r="198" spans="2:62" ht="11.25" customHeight="1">
      <c r="B198" s="67" t="s">
        <v>429</v>
      </c>
      <c r="C198" s="12">
        <v>63458.095999999998</v>
      </c>
      <c r="D198" s="12">
        <v>45391.940999999999</v>
      </c>
      <c r="E198" s="12">
        <v>38245.148999999998</v>
      </c>
      <c r="F198" s="12">
        <v>10406.969999999999</v>
      </c>
      <c r="G198" s="12">
        <v>27838.179</v>
      </c>
      <c r="H198" s="12">
        <v>7146.7919999999995</v>
      </c>
      <c r="I198" s="12">
        <v>1346.692</v>
      </c>
      <c r="J198" s="12">
        <v>4351.0529999999999</v>
      </c>
      <c r="K198" s="12">
        <v>1449.047</v>
      </c>
      <c r="L198" s="12">
        <v>7845.9590000000007</v>
      </c>
      <c r="M198" s="12">
        <v>7124.9320000000007</v>
      </c>
      <c r="N198" s="55">
        <v>10220.196</v>
      </c>
      <c r="O198" s="12">
        <v>1877.729</v>
      </c>
      <c r="P198" s="12"/>
      <c r="Q198" s="14">
        <v>11.524468052114266</v>
      </c>
      <c r="R198" s="14">
        <v>13.796281591042781</v>
      </c>
      <c r="S198" s="14">
        <v>13.118123817480749</v>
      </c>
      <c r="T198" s="14">
        <v>17.781015992166786</v>
      </c>
      <c r="U198" s="14">
        <v>11.374957392148389</v>
      </c>
      <c r="V198" s="14">
        <v>17.42535671949037</v>
      </c>
      <c r="W198" s="14">
        <v>17.177721409201212</v>
      </c>
      <c r="X198" s="14">
        <v>18.433101136667375</v>
      </c>
      <c r="Y198" s="14">
        <v>14.629546177591205</v>
      </c>
      <c r="Z198" s="14">
        <v>6.1430221595600996</v>
      </c>
      <c r="AA198" s="14">
        <v>5.7967851482652737</v>
      </c>
      <c r="AB198" s="14">
        <v>5.5657347471614038</v>
      </c>
      <c r="AC198" s="14">
        <v>0.29999004116142425</v>
      </c>
      <c r="AE198" s="12">
        <v>7313.2080000000005</v>
      </c>
      <c r="AF198" s="12">
        <v>6262.4</v>
      </c>
      <c r="AG198" s="12">
        <v>5017.0460000000003</v>
      </c>
      <c r="AH198" s="12">
        <v>1850.4649999999999</v>
      </c>
      <c r="AI198" s="12">
        <v>3166.5810000000001</v>
      </c>
      <c r="AJ198" s="12">
        <v>1245.354</v>
      </c>
      <c r="AK198" s="12">
        <v>231.33099999999999</v>
      </c>
      <c r="AL198" s="12">
        <v>802.03399999999999</v>
      </c>
      <c r="AM198" s="12">
        <v>211.989</v>
      </c>
      <c r="AN198" s="12">
        <v>481.97899999999998</v>
      </c>
      <c r="AO198" s="12">
        <v>413.017</v>
      </c>
      <c r="AP198" s="55">
        <v>568.82899999999995</v>
      </c>
      <c r="AQ198" s="12">
        <v>5.633</v>
      </c>
      <c r="AR198" s="12"/>
      <c r="AS198" s="12">
        <v>7313.2080000000005</v>
      </c>
      <c r="AV198" s="89"/>
      <c r="AW198" s="89"/>
      <c r="AX198" s="89"/>
      <c r="AY198" s="89"/>
      <c r="AZ198" s="55"/>
      <c r="BA198" s="55"/>
      <c r="BB198" s="55"/>
      <c r="BC198" s="12"/>
      <c r="BE198" s="55">
        <v>6907.799</v>
      </c>
      <c r="BF198" s="55">
        <v>6820.7529999999997</v>
      </c>
      <c r="BG198" s="55">
        <v>2319.0640000000003</v>
      </c>
      <c r="BH198" s="55">
        <v>4496.5739999999996</v>
      </c>
      <c r="BI198" s="55">
        <v>5.1150000000000002</v>
      </c>
      <c r="BJ198" s="55">
        <v>87.046000000000276</v>
      </c>
    </row>
    <row r="199" spans="2:62" ht="11.25" customHeight="1">
      <c r="B199" s="67" t="s">
        <v>430</v>
      </c>
      <c r="C199" s="12">
        <v>27959.083000000002</v>
      </c>
      <c r="D199" s="12">
        <v>16326.115</v>
      </c>
      <c r="E199" s="12">
        <v>10062.125</v>
      </c>
      <c r="F199" s="12">
        <v>10062.125</v>
      </c>
      <c r="G199" s="12">
        <v>0</v>
      </c>
      <c r="H199" s="12">
        <v>6263.99</v>
      </c>
      <c r="I199" s="12">
        <v>1290.9290000000001</v>
      </c>
      <c r="J199" s="12">
        <v>3968.1260000000002</v>
      </c>
      <c r="K199" s="12">
        <v>1004.9349999999999</v>
      </c>
      <c r="L199" s="12">
        <v>7889.4740000000002</v>
      </c>
      <c r="M199" s="12">
        <v>7168.4470000000001</v>
      </c>
      <c r="N199" s="55">
        <v>3743.4940000000001</v>
      </c>
      <c r="O199" s="12">
        <v>1851.539</v>
      </c>
      <c r="P199" s="12"/>
      <c r="Q199" s="14">
        <v>12.590581028712567</v>
      </c>
      <c r="R199" s="14">
        <v>17.878301114502744</v>
      </c>
      <c r="S199" s="14">
        <v>17.687556057989738</v>
      </c>
      <c r="T199" s="14">
        <v>17.687556057989738</v>
      </c>
      <c r="U199" s="14" t="s">
        <v>727</v>
      </c>
      <c r="V199" s="14">
        <v>18.184703359998977</v>
      </c>
      <c r="W199" s="14">
        <v>16.855225965177016</v>
      </c>
      <c r="X199" s="14">
        <v>19.184043047020179</v>
      </c>
      <c r="Y199" s="14">
        <v>15.946504002746448</v>
      </c>
      <c r="Z199" s="14">
        <v>6.1717295728460471</v>
      </c>
      <c r="AA199" s="14">
        <v>5.8304818323968917</v>
      </c>
      <c r="AB199" s="14">
        <v>3.0576247751432217</v>
      </c>
      <c r="AC199" s="14">
        <v>0.2973202292795345</v>
      </c>
      <c r="AE199" s="12">
        <v>3520.2110000000002</v>
      </c>
      <c r="AF199" s="12">
        <v>2918.8319999999999</v>
      </c>
      <c r="AG199" s="12">
        <v>1779.7439999999999</v>
      </c>
      <c r="AH199" s="12">
        <v>1779.7439999999999</v>
      </c>
      <c r="AI199" s="12">
        <v>0</v>
      </c>
      <c r="AJ199" s="12">
        <v>1139.088</v>
      </c>
      <c r="AK199" s="12">
        <v>217.589</v>
      </c>
      <c r="AL199" s="12">
        <v>761.24699999999996</v>
      </c>
      <c r="AM199" s="12">
        <v>160.25200000000001</v>
      </c>
      <c r="AN199" s="12">
        <v>486.91699999999997</v>
      </c>
      <c r="AO199" s="12">
        <v>417.95499999999998</v>
      </c>
      <c r="AP199" s="55">
        <v>114.462</v>
      </c>
      <c r="AQ199" s="12">
        <v>5.5049999999999999</v>
      </c>
      <c r="AR199" s="12"/>
      <c r="AS199" s="12">
        <v>3520.2110000000002</v>
      </c>
      <c r="AV199" s="89"/>
      <c r="AW199" s="89"/>
      <c r="AX199" s="89"/>
      <c r="AY199" s="89"/>
      <c r="AZ199" s="55"/>
      <c r="BA199" s="55"/>
      <c r="BB199" s="55"/>
      <c r="BC199" s="12"/>
      <c r="BE199" s="55">
        <v>7107.5150000000003</v>
      </c>
      <c r="BF199" s="55">
        <v>6998.3370000000004</v>
      </c>
      <c r="BG199" s="55">
        <v>1275.8010000000004</v>
      </c>
      <c r="BH199" s="55">
        <v>2233.2860000000001</v>
      </c>
      <c r="BI199" s="55">
        <v>3489.25</v>
      </c>
      <c r="BJ199" s="55">
        <v>109.17799999999988</v>
      </c>
    </row>
    <row r="200" spans="2:62" ht="11.25" customHeight="1">
      <c r="B200" s="67" t="s">
        <v>431</v>
      </c>
      <c r="C200" s="12">
        <v>34526.290999999997</v>
      </c>
      <c r="D200" s="12">
        <v>16629.431</v>
      </c>
      <c r="E200" s="12">
        <v>10196.129000000001</v>
      </c>
      <c r="F200" s="12">
        <v>10196.129000000001</v>
      </c>
      <c r="G200" s="12" t="s">
        <v>687</v>
      </c>
      <c r="H200" s="12">
        <v>6433.3019999999997</v>
      </c>
      <c r="I200" s="12">
        <v>1333.2180000000001</v>
      </c>
      <c r="J200" s="12">
        <v>3999.5</v>
      </c>
      <c r="K200" s="12">
        <v>1100.5840000000001</v>
      </c>
      <c r="L200" s="12">
        <v>13831.287999999999</v>
      </c>
      <c r="M200" s="12">
        <v>13110.260999999999</v>
      </c>
      <c r="N200" s="55">
        <v>4065.5720000000001</v>
      </c>
      <c r="O200" s="12">
        <v>1860.8030000000001</v>
      </c>
      <c r="P200" s="12"/>
      <c r="Q200" s="14">
        <v>11.385034088949784</v>
      </c>
      <c r="R200" s="14">
        <v>18.125148118417282</v>
      </c>
      <c r="S200" s="14">
        <v>17.928156852468224</v>
      </c>
      <c r="T200" s="14">
        <v>17.928156852468224</v>
      </c>
      <c r="U200" s="14"/>
      <c r="V200" s="14">
        <v>18.437359228588988</v>
      </c>
      <c r="W200" s="14">
        <v>17.120455919437031</v>
      </c>
      <c r="X200" s="14">
        <v>19.493736717089639</v>
      </c>
      <c r="Y200" s="14">
        <v>16.193766218662091</v>
      </c>
      <c r="Z200" s="14">
        <v>5.7353660772590382</v>
      </c>
      <c r="AA200" s="14">
        <v>5.5247794075190422</v>
      </c>
      <c r="AB200" s="14">
        <v>3.0363747093889861</v>
      </c>
      <c r="AC200" s="14">
        <v>0.28181381908778086</v>
      </c>
      <c r="AE200" s="12">
        <v>3930.8300000000008</v>
      </c>
      <c r="AF200" s="12">
        <v>3014.1090000000004</v>
      </c>
      <c r="AG200" s="12">
        <v>1827.9780000000001</v>
      </c>
      <c r="AH200" s="12">
        <v>1827.9780000000001</v>
      </c>
      <c r="AI200" s="12">
        <v>0</v>
      </c>
      <c r="AJ200" s="12">
        <v>1186.1309999999999</v>
      </c>
      <c r="AK200" s="12">
        <v>228.25299999999999</v>
      </c>
      <c r="AL200" s="12">
        <v>779.65200000000004</v>
      </c>
      <c r="AM200" s="12">
        <v>178.226</v>
      </c>
      <c r="AN200" s="12">
        <v>793.27499999999998</v>
      </c>
      <c r="AO200" s="12">
        <v>724.31299999999999</v>
      </c>
      <c r="AP200" s="55">
        <v>123.446</v>
      </c>
      <c r="AQ200" s="12">
        <v>5.2439999999999998</v>
      </c>
      <c r="AR200" s="12"/>
      <c r="AS200" s="12">
        <v>3930.8300000000008</v>
      </c>
      <c r="AV200" s="89"/>
      <c r="AW200" s="89"/>
      <c r="AX200" s="89"/>
      <c r="AY200" s="89"/>
      <c r="AZ200" s="55"/>
      <c r="BA200" s="55"/>
      <c r="BB200" s="55"/>
      <c r="BC200" s="12"/>
      <c r="BE200" s="55">
        <v>3621.64</v>
      </c>
      <c r="BF200" s="55">
        <v>3493.0010000000002</v>
      </c>
      <c r="BG200" s="55">
        <v>1311.2300000000005</v>
      </c>
      <c r="BH200" s="55">
        <v>2168.7959999999998</v>
      </c>
      <c r="BI200" s="55">
        <v>12.975</v>
      </c>
      <c r="BJ200" s="55">
        <v>128.63899999999967</v>
      </c>
    </row>
    <row r="201" spans="2:62" ht="11.25" customHeight="1">
      <c r="B201" s="67" t="s">
        <v>432</v>
      </c>
      <c r="C201" s="12">
        <v>82762.657999999981</v>
      </c>
      <c r="D201" s="12">
        <v>61092.183999999994</v>
      </c>
      <c r="E201" s="12">
        <v>49292.877999999997</v>
      </c>
      <c r="F201" s="12">
        <v>16242.796</v>
      </c>
      <c r="G201" s="12">
        <v>33050.081999999995</v>
      </c>
      <c r="H201" s="12">
        <v>11799.306</v>
      </c>
      <c r="I201" s="12">
        <v>2423.5549999999998</v>
      </c>
      <c r="J201" s="12">
        <v>7023.7690000000002</v>
      </c>
      <c r="K201" s="12">
        <v>2351.982</v>
      </c>
      <c r="L201" s="12">
        <v>8691.7380000000012</v>
      </c>
      <c r="M201" s="12">
        <v>7970.7110000000002</v>
      </c>
      <c r="N201" s="55">
        <v>12978.736000000001</v>
      </c>
      <c r="O201" s="12">
        <v>1904.885</v>
      </c>
      <c r="P201" s="12"/>
      <c r="Q201" s="14">
        <v>12.395229017415078</v>
      </c>
      <c r="R201" s="14">
        <v>14.529835764260776</v>
      </c>
      <c r="S201" s="14">
        <v>13.703190550164265</v>
      </c>
      <c r="T201" s="14">
        <v>18.118112177238448</v>
      </c>
      <c r="U201" s="14">
        <v>11.533432806611495</v>
      </c>
      <c r="V201" s="14">
        <v>17.98323562419688</v>
      </c>
      <c r="W201" s="14">
        <v>17.322239437520505</v>
      </c>
      <c r="X201" s="14">
        <v>19.151370154684756</v>
      </c>
      <c r="Y201" s="14">
        <v>15.175923965404497</v>
      </c>
      <c r="Z201" s="14">
        <v>6.6526165422841785</v>
      </c>
      <c r="AA201" s="14">
        <v>6.3892167210679194</v>
      </c>
      <c r="AB201" s="14">
        <v>6.1931993993868115</v>
      </c>
      <c r="AC201" s="14">
        <v>0.26458290133000151</v>
      </c>
      <c r="AE201" s="12">
        <v>10258.620999999999</v>
      </c>
      <c r="AF201" s="12">
        <v>8876.5939999999991</v>
      </c>
      <c r="AG201" s="12">
        <v>6754.6969999999992</v>
      </c>
      <c r="AH201" s="12">
        <v>2942.8879999999999</v>
      </c>
      <c r="AI201" s="12">
        <v>3811.8090000000002</v>
      </c>
      <c r="AJ201" s="12">
        <v>2121.8969999999999</v>
      </c>
      <c r="AK201" s="12">
        <v>419.81400000000002</v>
      </c>
      <c r="AL201" s="12">
        <v>1345.1479999999999</v>
      </c>
      <c r="AM201" s="12">
        <v>356.935</v>
      </c>
      <c r="AN201" s="12">
        <v>578.22800000000007</v>
      </c>
      <c r="AO201" s="12">
        <v>509.26600000000002</v>
      </c>
      <c r="AP201" s="55">
        <v>803.79899999999998</v>
      </c>
      <c r="AQ201" s="12">
        <v>5.04</v>
      </c>
      <c r="AR201" s="12"/>
      <c r="AS201" s="12">
        <v>10258.620999999999</v>
      </c>
      <c r="AT201" s="44"/>
      <c r="AU201" s="44"/>
      <c r="AV201" s="104"/>
      <c r="AW201" s="55"/>
      <c r="AX201" s="105"/>
      <c r="AY201" s="89"/>
      <c r="AZ201" s="55"/>
      <c r="BA201" s="55"/>
      <c r="BB201" s="55"/>
      <c r="BC201" s="12"/>
      <c r="BE201" s="55">
        <v>4281.8829999999998</v>
      </c>
      <c r="BF201" s="55">
        <v>4137.8879999999999</v>
      </c>
      <c r="BG201" s="55">
        <v>1814.5370000000005</v>
      </c>
      <c r="BH201" s="55">
        <v>2317.7719999999999</v>
      </c>
      <c r="BI201" s="55">
        <v>5.5789999999999997</v>
      </c>
      <c r="BJ201" s="55">
        <v>143.99499999999944</v>
      </c>
    </row>
    <row r="202" spans="2:62" ht="11.25" customHeight="1">
      <c r="B202" s="67" t="s">
        <v>433</v>
      </c>
      <c r="C202" s="12">
        <v>30385.54</v>
      </c>
      <c r="D202" s="12">
        <v>16641.842000000001</v>
      </c>
      <c r="E202" s="12">
        <v>10489.812</v>
      </c>
      <c r="F202" s="12">
        <v>10489.812</v>
      </c>
      <c r="G202" s="12">
        <v>0</v>
      </c>
      <c r="H202" s="12">
        <v>6152.03</v>
      </c>
      <c r="I202" s="12">
        <v>1367.107</v>
      </c>
      <c r="J202" s="12">
        <v>3909.4810000000002</v>
      </c>
      <c r="K202" s="12">
        <v>875.44200000000001</v>
      </c>
      <c r="L202" s="12">
        <v>9160.7820000000011</v>
      </c>
      <c r="M202" s="12">
        <v>8471.853000000001</v>
      </c>
      <c r="N202" s="55">
        <v>4582.9160000000002</v>
      </c>
      <c r="O202" s="12">
        <v>1897.912</v>
      </c>
      <c r="P202" s="12"/>
      <c r="Q202" s="14">
        <v>12.192878586327573</v>
      </c>
      <c r="R202" s="14">
        <v>17.67426346194129</v>
      </c>
      <c r="S202" s="14">
        <v>17.873771236319584</v>
      </c>
      <c r="T202" s="14">
        <v>17.873771236319584</v>
      </c>
      <c r="U202" s="14" t="s">
        <v>727</v>
      </c>
      <c r="V202" s="14">
        <v>17.334083221310689</v>
      </c>
      <c r="W202" s="14">
        <v>15.807833622386545</v>
      </c>
      <c r="X202" s="14">
        <v>18.103477162313869</v>
      </c>
      <c r="Y202" s="14">
        <v>16.281604035447238</v>
      </c>
      <c r="Z202" s="14">
        <v>6.4301060760969957</v>
      </c>
      <c r="AA202" s="14">
        <v>6.1836176808072549</v>
      </c>
      <c r="AB202" s="14">
        <v>3.8076412484976814</v>
      </c>
      <c r="AC202" s="14">
        <v>0.23847259514666644</v>
      </c>
      <c r="AE202" s="12">
        <v>3704.8719999999998</v>
      </c>
      <c r="AF202" s="12">
        <v>2941.3229999999999</v>
      </c>
      <c r="AG202" s="12">
        <v>1874.925</v>
      </c>
      <c r="AH202" s="12">
        <v>1874.925</v>
      </c>
      <c r="AI202" s="12">
        <v>0</v>
      </c>
      <c r="AJ202" s="12">
        <v>1066.3979999999999</v>
      </c>
      <c r="AK202" s="12">
        <v>216.11</v>
      </c>
      <c r="AL202" s="12">
        <v>707.75199999999995</v>
      </c>
      <c r="AM202" s="12">
        <v>142.536</v>
      </c>
      <c r="AN202" s="12">
        <v>589.048</v>
      </c>
      <c r="AO202" s="12">
        <v>523.86699999999996</v>
      </c>
      <c r="AP202" s="55">
        <v>174.501</v>
      </c>
      <c r="AQ202" s="12">
        <v>4.5259999999999998</v>
      </c>
      <c r="AR202" s="12"/>
      <c r="AS202" s="12">
        <v>3704.8719999999998</v>
      </c>
      <c r="AT202" s="12">
        <v>1617.268</v>
      </c>
      <c r="AU202" s="12">
        <v>1350.624</v>
      </c>
      <c r="AV202" s="104">
        <v>266.64400000000001</v>
      </c>
      <c r="AW202" s="55">
        <v>2087.6039999999998</v>
      </c>
      <c r="AX202" s="55">
        <v>0</v>
      </c>
      <c r="AY202" s="89"/>
      <c r="AZ202" s="106">
        <v>8908.7129999999997</v>
      </c>
      <c r="BA202" s="55">
        <v>1841.65</v>
      </c>
      <c r="BB202" s="55">
        <v>7067.0630000000001</v>
      </c>
      <c r="BC202" s="12">
        <v>0</v>
      </c>
      <c r="BE202" s="55">
        <v>9736.4740000000002</v>
      </c>
      <c r="BF202" s="55">
        <v>9622.1569999999992</v>
      </c>
      <c r="BG202" s="55">
        <v>1911.1129999999985</v>
      </c>
      <c r="BH202" s="55">
        <v>3541.201</v>
      </c>
      <c r="BI202" s="55">
        <v>4169.8429999999998</v>
      </c>
      <c r="BJ202" s="55">
        <v>114.31700000000183</v>
      </c>
    </row>
    <row r="203" spans="2:62" ht="11.25" customHeight="1">
      <c r="B203" s="67" t="s">
        <v>434</v>
      </c>
      <c r="C203" s="12">
        <v>30165.031000000006</v>
      </c>
      <c r="D203" s="12">
        <v>17706.474000000002</v>
      </c>
      <c r="E203" s="12">
        <v>11574.396000000001</v>
      </c>
      <c r="F203" s="12">
        <v>11574.396000000001</v>
      </c>
      <c r="G203" s="12">
        <v>0</v>
      </c>
      <c r="H203" s="12">
        <v>6132.0779999999995</v>
      </c>
      <c r="I203" s="12">
        <v>1372.3340000000001</v>
      </c>
      <c r="J203" s="12">
        <v>3876.7240000000002</v>
      </c>
      <c r="K203" s="12">
        <v>883.02</v>
      </c>
      <c r="L203" s="12">
        <v>8042.8680000000004</v>
      </c>
      <c r="M203" s="12">
        <v>7353.9390000000003</v>
      </c>
      <c r="N203" s="55">
        <v>4415.6890000000003</v>
      </c>
      <c r="O203" s="12">
        <v>1944.7159999999999</v>
      </c>
      <c r="P203" s="12"/>
      <c r="Q203" s="14">
        <v>13.324140127686256</v>
      </c>
      <c r="R203" s="14">
        <v>18.795757980950921</v>
      </c>
      <c r="S203" s="14">
        <v>19.543879438719735</v>
      </c>
      <c r="T203" s="14">
        <v>19.543879438719735</v>
      </c>
      <c r="U203" s="14" t="s">
        <v>727</v>
      </c>
      <c r="V203" s="14">
        <v>17.383666678734354</v>
      </c>
      <c r="W203" s="14">
        <v>16.003247022955051</v>
      </c>
      <c r="X203" s="14">
        <v>18.126180764996423</v>
      </c>
      <c r="Y203" s="14">
        <v>16.2691671762814</v>
      </c>
      <c r="Z203" s="14">
        <v>6.5534955938602995</v>
      </c>
      <c r="AA203" s="14">
        <v>6.2810964300900514</v>
      </c>
      <c r="AB203" s="14">
        <v>3.7157508148784926</v>
      </c>
      <c r="AC203" s="14">
        <v>0.36318927802311496</v>
      </c>
      <c r="AE203" s="12">
        <v>4019.2309999999998</v>
      </c>
      <c r="AF203" s="12">
        <v>3328.0659999999998</v>
      </c>
      <c r="AG203" s="12">
        <v>2262.0859999999998</v>
      </c>
      <c r="AH203" s="12">
        <v>2262.0859999999998</v>
      </c>
      <c r="AI203" s="12">
        <v>0</v>
      </c>
      <c r="AJ203" s="12">
        <v>1065.98</v>
      </c>
      <c r="AK203" s="12">
        <v>219.61799999999999</v>
      </c>
      <c r="AL203" s="12">
        <v>702.702</v>
      </c>
      <c r="AM203" s="12">
        <v>143.66</v>
      </c>
      <c r="AN203" s="12">
        <v>527.08900000000006</v>
      </c>
      <c r="AO203" s="12">
        <v>461.90800000000002</v>
      </c>
      <c r="AP203" s="55">
        <v>164.07599999999999</v>
      </c>
      <c r="AQ203" s="12">
        <v>7.0629999999999997</v>
      </c>
      <c r="AR203" s="12"/>
      <c r="AS203" s="12">
        <v>4019.2309999999998</v>
      </c>
      <c r="AT203" s="12">
        <v>1549.4570000000001</v>
      </c>
      <c r="AU203" s="12">
        <v>1294.8430000000001</v>
      </c>
      <c r="AV203" s="104">
        <v>254.61400000000003</v>
      </c>
      <c r="AW203" s="55">
        <v>2469.7739999999994</v>
      </c>
      <c r="AX203" s="55">
        <v>0</v>
      </c>
      <c r="AY203" s="89"/>
      <c r="AZ203" s="106">
        <v>3603.3429999999998</v>
      </c>
      <c r="BA203" s="55">
        <v>1358.3700000000001</v>
      </c>
      <c r="BB203" s="55">
        <v>2244.973</v>
      </c>
      <c r="BC203" s="12">
        <v>0</v>
      </c>
      <c r="BE203" s="55">
        <v>3825.0819999999999</v>
      </c>
      <c r="BF203" s="55">
        <v>3680.143</v>
      </c>
      <c r="BG203" s="55">
        <v>1358.3700000000001</v>
      </c>
      <c r="BH203" s="55">
        <v>2297.951</v>
      </c>
      <c r="BI203" s="55">
        <v>23.821999999999999</v>
      </c>
      <c r="BJ203" s="55">
        <v>144.93899999999985</v>
      </c>
    </row>
    <row r="204" spans="2:62" ht="11.25" customHeight="1">
      <c r="B204" s="67" t="s">
        <v>435</v>
      </c>
      <c r="C204" s="12">
        <v>64746.705999999984</v>
      </c>
      <c r="D204" s="12">
        <v>46016.43</v>
      </c>
      <c r="E204" s="12">
        <v>38366.275000000001</v>
      </c>
      <c r="F204" s="12">
        <v>12719.995999999999</v>
      </c>
      <c r="G204" s="12">
        <v>25646.278999999999</v>
      </c>
      <c r="H204" s="12">
        <v>7650.1549999999997</v>
      </c>
      <c r="I204" s="12">
        <v>1512.1489999999999</v>
      </c>
      <c r="J204" s="12">
        <v>4314.1530000000002</v>
      </c>
      <c r="K204" s="12">
        <v>1823.8530000000001</v>
      </c>
      <c r="L204" s="12">
        <v>8085.232</v>
      </c>
      <c r="M204" s="12">
        <v>7396.3029999999999</v>
      </c>
      <c r="N204" s="55">
        <v>10645.044</v>
      </c>
      <c r="O204" s="12">
        <v>1902.7339999999999</v>
      </c>
      <c r="P204" s="12"/>
      <c r="Q204" s="14">
        <v>12.179024211671868</v>
      </c>
      <c r="R204" s="14">
        <v>14.737686082992532</v>
      </c>
      <c r="S204" s="14">
        <v>14.381294509305373</v>
      </c>
      <c r="T204" s="14">
        <v>18.986672637318438</v>
      </c>
      <c r="U204" s="14">
        <v>12.097127228476303</v>
      </c>
      <c r="V204" s="14">
        <v>16.525024656363176</v>
      </c>
      <c r="W204" s="14">
        <v>15.50270509056978</v>
      </c>
      <c r="X204" s="14">
        <v>18.099937577549984</v>
      </c>
      <c r="Y204" s="14">
        <v>13.647316971269067</v>
      </c>
      <c r="Z204" s="14">
        <v>6.5358050331765378</v>
      </c>
      <c r="AA204" s="14">
        <v>6.2633183091606721</v>
      </c>
      <c r="AB204" s="14">
        <v>5.4046277309891817</v>
      </c>
      <c r="AC204" s="14">
        <v>0.36037617449417525</v>
      </c>
      <c r="AE204" s="12">
        <v>7885.5170000000007</v>
      </c>
      <c r="AF204" s="12">
        <v>6781.7570000000005</v>
      </c>
      <c r="AG204" s="12">
        <v>5517.567</v>
      </c>
      <c r="AH204" s="12">
        <v>2415.1039999999998</v>
      </c>
      <c r="AI204" s="12">
        <v>3102.4629999999997</v>
      </c>
      <c r="AJ204" s="12">
        <v>1264.19</v>
      </c>
      <c r="AK204" s="12">
        <v>234.42400000000001</v>
      </c>
      <c r="AL204" s="12">
        <v>780.85900000000004</v>
      </c>
      <c r="AM204" s="12">
        <v>248.90700000000001</v>
      </c>
      <c r="AN204" s="12">
        <v>528.43500000000006</v>
      </c>
      <c r="AO204" s="12">
        <v>463.25400000000002</v>
      </c>
      <c r="AP204" s="55">
        <v>575.32500000000005</v>
      </c>
      <c r="AQ204" s="12">
        <v>6.8570000000000002</v>
      </c>
      <c r="AR204" s="12"/>
      <c r="AS204" s="12">
        <v>7885.5170000000007</v>
      </c>
      <c r="AT204" s="12">
        <v>1747.48</v>
      </c>
      <c r="AU204" s="12">
        <v>1320.4349999999999</v>
      </c>
      <c r="AV204" s="104">
        <v>427.04500000000007</v>
      </c>
      <c r="AW204" s="55">
        <v>2653.0160000000005</v>
      </c>
      <c r="AX204" s="55">
        <v>3485.0209999999997</v>
      </c>
      <c r="AY204" s="89"/>
      <c r="AZ204" s="106">
        <v>4006.904</v>
      </c>
      <c r="BA204" s="55">
        <v>1300.6220000000001</v>
      </c>
      <c r="BB204" s="55">
        <v>2706.2820000000002</v>
      </c>
      <c r="BC204" s="12">
        <v>0</v>
      </c>
      <c r="BE204" s="55">
        <v>4204.8519999999999</v>
      </c>
      <c r="BF204" s="55">
        <v>4072.0340000000001</v>
      </c>
      <c r="BG204" s="55">
        <v>1300.623</v>
      </c>
      <c r="BH204" s="55">
        <v>2763.1680000000001</v>
      </c>
      <c r="BI204" s="55">
        <v>8.2430000000000003</v>
      </c>
      <c r="BJ204" s="55">
        <v>132.81799999999976</v>
      </c>
    </row>
    <row r="205" spans="2:62" ht="11.25" customHeight="1">
      <c r="B205" s="67" t="s">
        <v>436</v>
      </c>
      <c r="C205" s="12">
        <v>29106.023999999998</v>
      </c>
      <c r="D205" s="12">
        <v>16711.599000000002</v>
      </c>
      <c r="E205" s="12">
        <v>10442.031000000001</v>
      </c>
      <c r="F205" s="12">
        <v>10442.031000000001</v>
      </c>
      <c r="G205" s="12">
        <v>0</v>
      </c>
      <c r="H205" s="12">
        <v>6269.5680000000002</v>
      </c>
      <c r="I205" s="12">
        <v>1347.856</v>
      </c>
      <c r="J205" s="12">
        <v>4011.239</v>
      </c>
      <c r="K205" s="12">
        <v>910.47299999999996</v>
      </c>
      <c r="L205" s="12">
        <v>8056.5320000000002</v>
      </c>
      <c r="M205" s="12">
        <v>7367.6030000000001</v>
      </c>
      <c r="N205" s="55">
        <v>4337.893</v>
      </c>
      <c r="O205" s="12">
        <v>1858.0930000000001</v>
      </c>
      <c r="P205" s="12"/>
      <c r="Q205" s="14">
        <v>12.813440269272094</v>
      </c>
      <c r="R205" s="14">
        <v>18.205301599206631</v>
      </c>
      <c r="S205" s="14">
        <v>18.520573248633333</v>
      </c>
      <c r="T205" s="14">
        <v>18.520573248633333</v>
      </c>
      <c r="U205" s="14" t="s">
        <v>727</v>
      </c>
      <c r="V205" s="14">
        <v>17.680213373553009</v>
      </c>
      <c r="W205" s="14">
        <v>16.579219145071878</v>
      </c>
      <c r="X205" s="14">
        <v>18.358442366560553</v>
      </c>
      <c r="Y205" s="14">
        <v>16.322065563723474</v>
      </c>
      <c r="Z205" s="14">
        <v>6.5812312295166207</v>
      </c>
      <c r="AA205" s="14">
        <v>6.3119307595699707</v>
      </c>
      <c r="AB205" s="14">
        <v>3.6162026126508882</v>
      </c>
      <c r="AC205" s="14">
        <v>0.35385742263708009</v>
      </c>
      <c r="AE205" s="12">
        <v>3729.4830000000002</v>
      </c>
      <c r="AF205" s="12">
        <v>3042.3969999999999</v>
      </c>
      <c r="AG205" s="12">
        <v>1933.924</v>
      </c>
      <c r="AH205" s="12">
        <v>1933.924</v>
      </c>
      <c r="AI205" s="12">
        <v>0</v>
      </c>
      <c r="AJ205" s="12">
        <v>1108.473</v>
      </c>
      <c r="AK205" s="12">
        <v>223.464</v>
      </c>
      <c r="AL205" s="12">
        <v>736.40099999999995</v>
      </c>
      <c r="AM205" s="12">
        <v>148.608</v>
      </c>
      <c r="AN205" s="12">
        <v>530.21900000000005</v>
      </c>
      <c r="AO205" s="12">
        <v>465.03800000000001</v>
      </c>
      <c r="AP205" s="55">
        <v>156.86699999999999</v>
      </c>
      <c r="AQ205" s="12">
        <v>6.5750000000000002</v>
      </c>
      <c r="AR205" s="12"/>
      <c r="AS205" s="12">
        <v>3729.4830000000002</v>
      </c>
      <c r="AT205" s="12">
        <v>1592.0329999999999</v>
      </c>
      <c r="AU205" s="12">
        <v>1329.78</v>
      </c>
      <c r="AV205" s="104">
        <v>262.25299999999993</v>
      </c>
      <c r="AW205" s="55">
        <v>2137.4500000000003</v>
      </c>
      <c r="AX205" s="55">
        <v>0</v>
      </c>
      <c r="AY205" s="89"/>
      <c r="AZ205" s="106">
        <v>7493.7659999999996</v>
      </c>
      <c r="BA205" s="55">
        <v>1323.3719999999998</v>
      </c>
      <c r="BB205" s="55">
        <v>2811.0229851100003</v>
      </c>
      <c r="BC205" s="12">
        <v>3359.37101489</v>
      </c>
      <c r="BE205" s="55">
        <v>7744.68</v>
      </c>
      <c r="BF205" s="55">
        <v>7599.9090000000015</v>
      </c>
      <c r="BG205" s="55">
        <v>1323.3720000000017</v>
      </c>
      <c r="BH205" s="55">
        <v>2831.5239999999999</v>
      </c>
      <c r="BI205" s="55">
        <v>3445.0129999999999</v>
      </c>
      <c r="BJ205" s="55">
        <v>144.77099999999928</v>
      </c>
    </row>
    <row r="206" spans="2:62" ht="11.25" customHeight="1">
      <c r="B206" s="67" t="s">
        <v>437</v>
      </c>
      <c r="C206" s="12">
        <v>28913.763000000003</v>
      </c>
      <c r="D206" s="12">
        <v>16530.742999999999</v>
      </c>
      <c r="E206" s="12">
        <v>10087.486000000001</v>
      </c>
      <c r="F206" s="12">
        <v>10087.486000000001</v>
      </c>
      <c r="G206" s="12">
        <v>0</v>
      </c>
      <c r="H206" s="12">
        <v>6443.2570000000005</v>
      </c>
      <c r="I206" s="12">
        <v>1341.373</v>
      </c>
      <c r="J206" s="12">
        <v>4197.7470000000003</v>
      </c>
      <c r="K206" s="12">
        <v>904.13699999999994</v>
      </c>
      <c r="L206" s="12">
        <v>8115.2090000000007</v>
      </c>
      <c r="M206" s="12">
        <v>7426.2800000000007</v>
      </c>
      <c r="N206" s="55">
        <v>4267.8109999999997</v>
      </c>
      <c r="O206" s="12">
        <v>1780.325</v>
      </c>
      <c r="P206" s="12"/>
      <c r="Q206" s="14">
        <v>12.60029004180466</v>
      </c>
      <c r="R206" s="14">
        <v>17.878500682032257</v>
      </c>
      <c r="S206" s="14">
        <v>17.957794439566012</v>
      </c>
      <c r="T206" s="14">
        <v>17.957794439566012</v>
      </c>
      <c r="U206" s="14" t="s">
        <v>727</v>
      </c>
      <c r="V206" s="14">
        <v>17.754359324794894</v>
      </c>
      <c r="W206" s="14">
        <v>16.617674576721019</v>
      </c>
      <c r="X206" s="14">
        <v>18.469288406376087</v>
      </c>
      <c r="Y206" s="14">
        <v>16.121450620868298</v>
      </c>
      <c r="Z206" s="14">
        <v>6.5561096454817118</v>
      </c>
      <c r="AA206" s="14">
        <v>6.2866064840000639</v>
      </c>
      <c r="AB206" s="14">
        <v>3.6488729233792219</v>
      </c>
      <c r="AC206" s="14">
        <v>0.34521786752418798</v>
      </c>
      <c r="AE206" s="12">
        <v>3643.2180000000003</v>
      </c>
      <c r="AF206" s="12">
        <v>2955.4489999999996</v>
      </c>
      <c r="AG206" s="12">
        <v>1811.49</v>
      </c>
      <c r="AH206" s="12">
        <v>1811.49</v>
      </c>
      <c r="AI206" s="12">
        <v>0</v>
      </c>
      <c r="AJ206" s="12">
        <v>1143.9589999999998</v>
      </c>
      <c r="AK206" s="12">
        <v>222.905</v>
      </c>
      <c r="AL206" s="12">
        <v>775.29399999999998</v>
      </c>
      <c r="AM206" s="12">
        <v>145.76</v>
      </c>
      <c r="AN206" s="12">
        <v>532.04200000000003</v>
      </c>
      <c r="AO206" s="12">
        <v>466.86099999999999</v>
      </c>
      <c r="AP206" s="55">
        <v>155.727</v>
      </c>
      <c r="AQ206" s="12">
        <v>6.1459999999999999</v>
      </c>
      <c r="AR206" s="12"/>
      <c r="AS206" s="12">
        <v>3643.2180000000003</v>
      </c>
      <c r="AT206" s="12">
        <v>1631.1119999999996</v>
      </c>
      <c r="AU206" s="12">
        <v>1375.277</v>
      </c>
      <c r="AV206" s="104">
        <v>255.83499999999958</v>
      </c>
      <c r="AW206" s="55">
        <v>2012.1060000000007</v>
      </c>
      <c r="AX206" s="55">
        <v>0</v>
      </c>
      <c r="AY206" s="89"/>
      <c r="AZ206" s="106">
        <v>3642.4180000000001</v>
      </c>
      <c r="BA206" s="55">
        <v>1328.8820000000003</v>
      </c>
      <c r="BB206" s="55">
        <v>2313.5360000000001</v>
      </c>
      <c r="BC206" s="12">
        <v>0</v>
      </c>
      <c r="BE206" s="55">
        <v>3800.4929999999999</v>
      </c>
      <c r="BF206" s="55">
        <v>3682.491</v>
      </c>
      <c r="BG206" s="55">
        <v>1328.8830000000003</v>
      </c>
      <c r="BH206" s="55">
        <v>2342.4229999999998</v>
      </c>
      <c r="BI206" s="55">
        <v>11.185</v>
      </c>
      <c r="BJ206" s="55">
        <v>118.00199999999995</v>
      </c>
    </row>
    <row r="207" spans="2:62" ht="11.25" customHeight="1">
      <c r="B207" s="67" t="s">
        <v>438</v>
      </c>
      <c r="C207" s="12">
        <v>80175.737999999983</v>
      </c>
      <c r="D207" s="12">
        <v>54349.672999999995</v>
      </c>
      <c r="E207" s="12">
        <v>42293.157999999996</v>
      </c>
      <c r="F207" s="12">
        <v>13422.394</v>
      </c>
      <c r="G207" s="12">
        <v>28870.763999999999</v>
      </c>
      <c r="H207" s="12">
        <v>12056.514999999999</v>
      </c>
      <c r="I207" s="12">
        <v>2422.0909999999999</v>
      </c>
      <c r="J207" s="12">
        <v>7044.74</v>
      </c>
      <c r="K207" s="12">
        <v>2589.6840000000002</v>
      </c>
      <c r="L207" s="12">
        <v>14952.191000000001</v>
      </c>
      <c r="M207" s="12">
        <v>14263.262000000001</v>
      </c>
      <c r="N207" s="55">
        <v>10873.874</v>
      </c>
      <c r="O207" s="12">
        <v>1732.6880000000001</v>
      </c>
      <c r="P207" s="12"/>
      <c r="Q207" s="14">
        <v>11.757518215797406</v>
      </c>
      <c r="R207" s="14">
        <v>14.491820401568928</v>
      </c>
      <c r="S207" s="14">
        <v>13.782491721237747</v>
      </c>
      <c r="T207" s="14">
        <v>18.232351099215236</v>
      </c>
      <c r="U207" s="14">
        <v>11.713694171723338</v>
      </c>
      <c r="V207" s="14">
        <v>16.980080894022858</v>
      </c>
      <c r="W207" s="14">
        <v>16.657590486897476</v>
      </c>
      <c r="X207" s="14">
        <v>18.096168204930205</v>
      </c>
      <c r="Y207" s="14">
        <v>14.245599076953017</v>
      </c>
      <c r="Z207" s="14">
        <v>6.498960587113956</v>
      </c>
      <c r="AA207" s="14">
        <v>6.3558812843794081</v>
      </c>
      <c r="AB207" s="14">
        <v>5.3217740062097469</v>
      </c>
      <c r="AC207" s="14">
        <v>0.34253137321895222</v>
      </c>
      <c r="AE207" s="12">
        <v>9426.6770000000015</v>
      </c>
      <c r="AF207" s="12">
        <v>7876.2569999999987</v>
      </c>
      <c r="AG207" s="12">
        <v>5829.0509999999995</v>
      </c>
      <c r="AH207" s="12">
        <v>2447.2179999999998</v>
      </c>
      <c r="AI207" s="12">
        <v>3381.8329999999996</v>
      </c>
      <c r="AJ207" s="12">
        <v>2047.2059999999999</v>
      </c>
      <c r="AK207" s="12">
        <v>403.46199999999999</v>
      </c>
      <c r="AL207" s="12">
        <v>1274.828</v>
      </c>
      <c r="AM207" s="12">
        <v>368.916</v>
      </c>
      <c r="AN207" s="12">
        <v>971.73700000000008</v>
      </c>
      <c r="AO207" s="12">
        <v>906.55600000000004</v>
      </c>
      <c r="AP207" s="55">
        <v>578.68299999999999</v>
      </c>
      <c r="AQ207" s="12">
        <v>5.9349999999999996</v>
      </c>
      <c r="AR207" s="12"/>
      <c r="AS207" s="12">
        <v>9426.6770000000015</v>
      </c>
      <c r="AT207" s="12">
        <v>2970.8699999999994</v>
      </c>
      <c r="AU207" s="12">
        <v>2354.9179999999997</v>
      </c>
      <c r="AV207" s="104">
        <v>615.95199999999977</v>
      </c>
      <c r="AW207" s="55">
        <v>2681.191000000003</v>
      </c>
      <c r="AX207" s="55">
        <v>3774.6159999999995</v>
      </c>
      <c r="AY207" s="89"/>
      <c r="AZ207" s="106">
        <v>3869.5129999999999</v>
      </c>
      <c r="BA207" s="55">
        <v>1593.0929999999998</v>
      </c>
      <c r="BB207" s="55">
        <v>2276.42</v>
      </c>
      <c r="BC207" s="12">
        <v>0</v>
      </c>
      <c r="BE207" s="55">
        <v>4030.0839999999998</v>
      </c>
      <c r="BF207" s="55">
        <v>3899.1460000000002</v>
      </c>
      <c r="BG207" s="55">
        <v>1592.8979999999999</v>
      </c>
      <c r="BH207" s="55">
        <v>2300.3270000000002</v>
      </c>
      <c r="BI207" s="55">
        <v>5.9210000000000003</v>
      </c>
      <c r="BJ207" s="55">
        <v>130.93799999999965</v>
      </c>
    </row>
    <row r="208" spans="2:62" ht="11.25" customHeight="1">
      <c r="B208" s="67" t="s">
        <v>439</v>
      </c>
      <c r="C208" s="12">
        <v>30825.976999999999</v>
      </c>
      <c r="D208" s="12">
        <v>18460.672000000002</v>
      </c>
      <c r="E208" s="12">
        <v>12254.039000000001</v>
      </c>
      <c r="F208" s="12">
        <v>12254.039000000001</v>
      </c>
      <c r="G208" s="12">
        <v>0</v>
      </c>
      <c r="H208" s="12">
        <v>6206.6329999999998</v>
      </c>
      <c r="I208" s="12">
        <v>1305.1949999999999</v>
      </c>
      <c r="J208" s="12">
        <v>4017.8820000000001</v>
      </c>
      <c r="K208" s="12">
        <v>883.55600000000004</v>
      </c>
      <c r="L208" s="12">
        <v>8098.0520000000006</v>
      </c>
      <c r="M208" s="12">
        <v>7409.1230000000005</v>
      </c>
      <c r="N208" s="55">
        <v>4267.2529999999997</v>
      </c>
      <c r="O208" s="12">
        <v>1708.405</v>
      </c>
      <c r="P208" s="12"/>
      <c r="Q208" s="14">
        <v>13.044689548688106</v>
      </c>
      <c r="R208" s="14">
        <v>18.010806973873972</v>
      </c>
      <c r="S208" s="14">
        <v>18.07572180894805</v>
      </c>
      <c r="T208" s="14">
        <v>18.07572180894805</v>
      </c>
      <c r="U208" s="14" t="s">
        <v>727</v>
      </c>
      <c r="V208" s="14">
        <v>17.882642650209863</v>
      </c>
      <c r="W208" s="14">
        <v>17.123418339788309</v>
      </c>
      <c r="X208" s="14">
        <v>18.469905288408171</v>
      </c>
      <c r="Y208" s="14">
        <v>16.333656270796645</v>
      </c>
      <c r="Z208" s="14">
        <v>6.5676412055640041</v>
      </c>
      <c r="AA208" s="14">
        <v>6.2985862159394568</v>
      </c>
      <c r="AB208" s="14">
        <v>3.8522674891786362</v>
      </c>
      <c r="AC208" s="14">
        <v>0.3284935363687182</v>
      </c>
      <c r="AE208" s="12">
        <v>4021.1529999999998</v>
      </c>
      <c r="AF208" s="12">
        <v>3324.9160000000002</v>
      </c>
      <c r="AG208" s="12">
        <v>2215.0059999999999</v>
      </c>
      <c r="AH208" s="12">
        <v>2215.0059999999999</v>
      </c>
      <c r="AI208" s="12">
        <v>0</v>
      </c>
      <c r="AJ208" s="12">
        <v>1109.9100000000001</v>
      </c>
      <c r="AK208" s="12">
        <v>223.494</v>
      </c>
      <c r="AL208" s="12">
        <v>742.09900000000005</v>
      </c>
      <c r="AM208" s="12">
        <v>144.31700000000001</v>
      </c>
      <c r="AN208" s="12">
        <v>531.851</v>
      </c>
      <c r="AO208" s="12">
        <v>466.67</v>
      </c>
      <c r="AP208" s="55">
        <v>164.386</v>
      </c>
      <c r="AQ208" s="12">
        <v>5.6120000000000001</v>
      </c>
      <c r="AR208" s="12"/>
      <c r="AS208" s="12">
        <v>4021.1529999999998</v>
      </c>
      <c r="AT208" s="12">
        <v>1594.3420000000003</v>
      </c>
      <c r="AU208" s="12">
        <v>1337.739</v>
      </c>
      <c r="AV208" s="104">
        <v>256.60300000000029</v>
      </c>
      <c r="AW208" s="55">
        <v>2426.8109999999997</v>
      </c>
      <c r="AX208" s="55">
        <v>0</v>
      </c>
      <c r="AY208" s="89"/>
      <c r="AZ208" s="106">
        <v>8560.2489999999998</v>
      </c>
      <c r="BA208" s="55">
        <v>2006.2460000000001</v>
      </c>
      <c r="BB208" s="55">
        <v>2955.7055854999999</v>
      </c>
      <c r="BC208" s="12">
        <v>3598.2974144999998</v>
      </c>
      <c r="BE208" s="55">
        <v>8776.0139999999992</v>
      </c>
      <c r="BF208" s="55">
        <v>8646.9719999999998</v>
      </c>
      <c r="BG208" s="55">
        <v>2006.0519999999997</v>
      </c>
      <c r="BH208" s="55">
        <v>2960.2669999999998</v>
      </c>
      <c r="BI208" s="55">
        <v>3680.6529999999998</v>
      </c>
      <c r="BJ208" s="55">
        <v>129.04199999999992</v>
      </c>
    </row>
    <row r="209" spans="2:62" ht="11.25" customHeight="1">
      <c r="B209" s="67" t="s">
        <v>440</v>
      </c>
      <c r="C209" s="12">
        <v>27969.073000000004</v>
      </c>
      <c r="D209" s="12">
        <v>16035.169000000002</v>
      </c>
      <c r="E209" s="12">
        <v>9648.9590000000007</v>
      </c>
      <c r="F209" s="12">
        <v>9648.9590000000007</v>
      </c>
      <c r="G209" s="12">
        <v>0</v>
      </c>
      <c r="H209" s="12">
        <v>6386.2099999999991</v>
      </c>
      <c r="I209" s="12">
        <v>1273.2249999999999</v>
      </c>
      <c r="J209" s="12">
        <v>4250.3249999999998</v>
      </c>
      <c r="K209" s="12">
        <v>862.66</v>
      </c>
      <c r="L209" s="12">
        <v>8123.1690000000008</v>
      </c>
      <c r="M209" s="12">
        <v>7434.2400000000007</v>
      </c>
      <c r="N209" s="55">
        <v>3810.7350000000001</v>
      </c>
      <c r="O209" s="12">
        <v>1729.3389999999999</v>
      </c>
      <c r="P209" s="12"/>
      <c r="Q209" s="14">
        <v>12.545560591157237</v>
      </c>
      <c r="R209" s="14">
        <v>17.782519161475626</v>
      </c>
      <c r="S209" s="14">
        <v>17.823000387917492</v>
      </c>
      <c r="T209" s="14">
        <v>17.823000387917492</v>
      </c>
      <c r="U209" s="14" t="s">
        <v>727</v>
      </c>
      <c r="V209" s="14">
        <v>17.721355858952336</v>
      </c>
      <c r="W209" s="14">
        <v>17.265762139449038</v>
      </c>
      <c r="X209" s="14">
        <v>18.142212654326435</v>
      </c>
      <c r="Y209" s="14">
        <v>16.320218857950991</v>
      </c>
      <c r="Z209" s="14">
        <v>6.5536491977453624</v>
      </c>
      <c r="AA209" s="14">
        <v>6.2842065900482078</v>
      </c>
      <c r="AB209" s="14">
        <v>3.2816766319358335</v>
      </c>
      <c r="AC209" s="14">
        <v>0.31480236090205566</v>
      </c>
      <c r="AE209" s="12">
        <v>3508.877</v>
      </c>
      <c r="AF209" s="12">
        <v>2851.4569999999999</v>
      </c>
      <c r="AG209" s="12">
        <v>1719.7339999999999</v>
      </c>
      <c r="AH209" s="12">
        <v>1719.7339999999999</v>
      </c>
      <c r="AI209" s="12">
        <v>0</v>
      </c>
      <c r="AJ209" s="12">
        <v>1131.723</v>
      </c>
      <c r="AK209" s="12">
        <v>219.83199999999999</v>
      </c>
      <c r="AL209" s="12">
        <v>771.10299999999995</v>
      </c>
      <c r="AM209" s="12">
        <v>140.78800000000001</v>
      </c>
      <c r="AN209" s="12">
        <v>532.36400000000003</v>
      </c>
      <c r="AO209" s="12">
        <v>467.18299999999999</v>
      </c>
      <c r="AP209" s="55">
        <v>125.056</v>
      </c>
      <c r="AQ209" s="12">
        <v>5.444</v>
      </c>
      <c r="AR209" s="12"/>
      <c r="AS209" s="12">
        <v>3508.877</v>
      </c>
      <c r="AT209" s="12">
        <v>1612.9019999999998</v>
      </c>
      <c r="AU209" s="12">
        <v>1370.374</v>
      </c>
      <c r="AV209" s="104">
        <v>242.52799999999979</v>
      </c>
      <c r="AW209" s="55">
        <v>1895.9750000000001</v>
      </c>
      <c r="AX209" s="55">
        <v>0</v>
      </c>
      <c r="AY209" s="89"/>
      <c r="AZ209" s="106">
        <v>458.62</v>
      </c>
      <c r="BA209" s="55">
        <v>307.1909999999998</v>
      </c>
      <c r="BB209" s="55">
        <v>151.4290000000002</v>
      </c>
      <c r="BC209" s="12">
        <v>0</v>
      </c>
      <c r="BE209" s="55">
        <v>593.80799999999999</v>
      </c>
      <c r="BF209" s="55">
        <v>481.4679999999999</v>
      </c>
      <c r="BG209" s="55">
        <v>307.50699999999995</v>
      </c>
      <c r="BH209" s="55">
        <v>158.886</v>
      </c>
      <c r="BI209" s="55">
        <v>15.074999999999999</v>
      </c>
      <c r="BJ209" s="55">
        <v>112.34000000000006</v>
      </c>
    </row>
    <row r="210" spans="2:62" ht="11.25" customHeight="1">
      <c r="B210" s="67" t="s">
        <v>441</v>
      </c>
      <c r="C210" s="12">
        <v>63102.523999999998</v>
      </c>
      <c r="D210" s="12">
        <v>45352.072</v>
      </c>
      <c r="E210" s="12">
        <v>37795.257999999994</v>
      </c>
      <c r="F210" s="12">
        <v>10428.382</v>
      </c>
      <c r="G210" s="12">
        <v>27366.876</v>
      </c>
      <c r="H210" s="12">
        <v>7556.8139999999994</v>
      </c>
      <c r="I210" s="12">
        <v>1438.347</v>
      </c>
      <c r="J210" s="12">
        <v>4358.3599999999997</v>
      </c>
      <c r="K210" s="12">
        <v>1760.107</v>
      </c>
      <c r="L210" s="12">
        <v>8189.683</v>
      </c>
      <c r="M210" s="12">
        <v>7500.7539999999999</v>
      </c>
      <c r="N210" s="55">
        <v>9560.7690000000002</v>
      </c>
      <c r="O210" s="12">
        <v>1759.164</v>
      </c>
      <c r="P210" s="12"/>
      <c r="Q210" s="14">
        <v>11.583806061386705</v>
      </c>
      <c r="R210" s="14">
        <v>13.884900341488256</v>
      </c>
      <c r="S210" s="14">
        <v>13.258845858387847</v>
      </c>
      <c r="T210" s="14">
        <v>17.843161096323477</v>
      </c>
      <c r="U210" s="14">
        <v>11.511953355582127</v>
      </c>
      <c r="V210" s="14">
        <v>17.016099641991982</v>
      </c>
      <c r="W210" s="14">
        <v>16.861160763014766</v>
      </c>
      <c r="X210" s="14">
        <v>18.401485880009915</v>
      </c>
      <c r="Y210" s="14">
        <v>13.712234540286472</v>
      </c>
      <c r="Z210" s="14">
        <v>6.4959046644418361</v>
      </c>
      <c r="AA210" s="14">
        <v>6.2235476593419801</v>
      </c>
      <c r="AB210" s="14">
        <v>5.0266877068152152</v>
      </c>
      <c r="AC210" s="14">
        <v>0.29838036703797938</v>
      </c>
      <c r="AE210" s="12">
        <v>7309.674</v>
      </c>
      <c r="AF210" s="12">
        <v>6297.09</v>
      </c>
      <c r="AG210" s="12">
        <v>5011.2150000000001</v>
      </c>
      <c r="AH210" s="12">
        <v>1860.7529999999999</v>
      </c>
      <c r="AI210" s="12">
        <v>3150.462</v>
      </c>
      <c r="AJ210" s="12">
        <v>1285.875</v>
      </c>
      <c r="AK210" s="12">
        <v>242.52199999999999</v>
      </c>
      <c r="AL210" s="12">
        <v>802.00300000000004</v>
      </c>
      <c r="AM210" s="12">
        <v>241.35</v>
      </c>
      <c r="AN210" s="12">
        <v>531.99400000000003</v>
      </c>
      <c r="AO210" s="12">
        <v>466.81299999999999</v>
      </c>
      <c r="AP210" s="55">
        <v>480.59</v>
      </c>
      <c r="AQ210" s="12">
        <v>5.2489999999999997</v>
      </c>
      <c r="AR210" s="12"/>
      <c r="AS210" s="12">
        <v>7309.674</v>
      </c>
      <c r="AT210" s="12">
        <v>1765.7270000000001</v>
      </c>
      <c r="AU210" s="12">
        <v>1353.067</v>
      </c>
      <c r="AV210" s="104">
        <v>412.66000000000008</v>
      </c>
      <c r="AW210" s="55">
        <v>2057.1869999999999</v>
      </c>
      <c r="AX210" s="55">
        <v>3486.76</v>
      </c>
      <c r="AY210" s="89"/>
      <c r="AZ210" s="106">
        <v>6777.0870000000004</v>
      </c>
      <c r="BA210" s="55">
        <v>2244.6239999999998</v>
      </c>
      <c r="BB210" s="55">
        <v>4532.4630000000006</v>
      </c>
      <c r="BC210" s="12">
        <v>0</v>
      </c>
      <c r="BE210" s="55">
        <v>6938.777</v>
      </c>
      <c r="BF210" s="55">
        <v>6825.1510000000007</v>
      </c>
      <c r="BG210" s="55">
        <v>2245.4400000000005</v>
      </c>
      <c r="BH210" s="55">
        <v>4572.3530000000001</v>
      </c>
      <c r="BI210" s="55">
        <v>7.3579999999999997</v>
      </c>
      <c r="BJ210" s="55">
        <v>113.62599999999929</v>
      </c>
    </row>
    <row r="211" spans="2:62" ht="11.25" customHeight="1">
      <c r="B211" s="67" t="s">
        <v>442</v>
      </c>
      <c r="C211" s="12">
        <v>28356.207999999995</v>
      </c>
      <c r="D211" s="12">
        <v>15978.127</v>
      </c>
      <c r="E211" s="12">
        <v>9938.1170000000002</v>
      </c>
      <c r="F211" s="12">
        <v>9938.1170000000002</v>
      </c>
      <c r="G211" s="12">
        <v>0</v>
      </c>
      <c r="H211" s="12">
        <v>6040.01</v>
      </c>
      <c r="I211" s="12">
        <v>1282.0119999999999</v>
      </c>
      <c r="J211" s="12">
        <v>3889.1320000000001</v>
      </c>
      <c r="K211" s="12">
        <v>868.86599999999999</v>
      </c>
      <c r="L211" s="12">
        <v>8181.9170000000004</v>
      </c>
      <c r="M211" s="12">
        <v>7492.9880000000003</v>
      </c>
      <c r="N211" s="55">
        <v>4196.1639999999998</v>
      </c>
      <c r="O211" s="12">
        <v>1735.0119999999999</v>
      </c>
      <c r="P211" s="12"/>
      <c r="Q211" s="14">
        <v>12.65109918787449</v>
      </c>
      <c r="R211" s="14">
        <v>18.200706503334214</v>
      </c>
      <c r="S211" s="14">
        <v>18.00455760381972</v>
      </c>
      <c r="T211" s="14">
        <v>18.00455760381972</v>
      </c>
      <c r="U211" s="14" t="s">
        <v>727</v>
      </c>
      <c r="V211" s="14">
        <v>18.523446153234847</v>
      </c>
      <c r="W211" s="14">
        <v>17.358807873873257</v>
      </c>
      <c r="X211" s="14">
        <v>19.333285679169542</v>
      </c>
      <c r="Y211" s="14">
        <v>16.616946686830879</v>
      </c>
      <c r="Z211" s="14">
        <v>6.5263678426461675</v>
      </c>
      <c r="AA211" s="14">
        <v>6.2565294379224952</v>
      </c>
      <c r="AB211" s="14">
        <v>3.4616854822642784</v>
      </c>
      <c r="AC211" s="14">
        <v>0.29348500183284032</v>
      </c>
      <c r="AE211" s="12">
        <v>3587.3720000000008</v>
      </c>
      <c r="AF211" s="12">
        <v>2908.1320000000001</v>
      </c>
      <c r="AG211" s="12">
        <v>1789.3140000000001</v>
      </c>
      <c r="AH211" s="12">
        <v>1789.3140000000001</v>
      </c>
      <c r="AI211" s="12">
        <v>0</v>
      </c>
      <c r="AJ211" s="12">
        <v>1118.818</v>
      </c>
      <c r="AK211" s="12">
        <v>222.542</v>
      </c>
      <c r="AL211" s="12">
        <v>751.89700000000005</v>
      </c>
      <c r="AM211" s="12">
        <v>144.37899999999999</v>
      </c>
      <c r="AN211" s="12">
        <v>533.98200000000008</v>
      </c>
      <c r="AO211" s="12">
        <v>468.80100000000004</v>
      </c>
      <c r="AP211" s="55">
        <v>145.25800000000001</v>
      </c>
      <c r="AQ211" s="12">
        <v>5.0919999999999996</v>
      </c>
      <c r="AR211" s="12"/>
      <c r="AS211" s="12">
        <v>3587.3720000000008</v>
      </c>
      <c r="AT211" s="12">
        <v>1604.9190000000003</v>
      </c>
      <c r="AU211" s="12">
        <v>1356.9360000000001</v>
      </c>
      <c r="AV211" s="104">
        <v>247.98300000000017</v>
      </c>
      <c r="AW211" s="55">
        <v>1982.4530000000004</v>
      </c>
      <c r="AX211" s="55">
        <v>0</v>
      </c>
      <c r="AY211" s="89"/>
      <c r="AZ211" s="106">
        <v>6796.0050000000001</v>
      </c>
      <c r="BA211" s="55">
        <v>1344.588</v>
      </c>
      <c r="BB211" s="55">
        <v>2166.5645850600008</v>
      </c>
      <c r="BC211" s="12">
        <v>3284.8524149399996</v>
      </c>
      <c r="BE211" s="55">
        <v>7159.4530000000004</v>
      </c>
      <c r="BF211" s="55">
        <v>6961.7389999999996</v>
      </c>
      <c r="BG211" s="55">
        <v>1344.5880000000002</v>
      </c>
      <c r="BH211" s="55">
        <v>2252.788</v>
      </c>
      <c r="BI211" s="55">
        <v>3364.3629999999998</v>
      </c>
      <c r="BJ211" s="55">
        <v>197.71400000000085</v>
      </c>
    </row>
    <row r="212" spans="2:62" ht="11.25" customHeight="1">
      <c r="B212" s="67" t="s">
        <v>443</v>
      </c>
      <c r="C212" s="12">
        <v>35177.744999999995</v>
      </c>
      <c r="D212" s="12">
        <v>16214.812000000002</v>
      </c>
      <c r="E212" s="12">
        <v>10069.965</v>
      </c>
      <c r="F212" s="12">
        <v>10069.965</v>
      </c>
      <c r="G212" s="12">
        <v>0</v>
      </c>
      <c r="H212" s="12">
        <v>6144.8469999999998</v>
      </c>
      <c r="I212" s="12">
        <v>1349.9639999999999</v>
      </c>
      <c r="J212" s="12">
        <v>3885.7190000000001</v>
      </c>
      <c r="K212" s="12">
        <v>909.16399999999999</v>
      </c>
      <c r="L212" s="12">
        <v>14437.003999999999</v>
      </c>
      <c r="M212" s="12">
        <v>13748.074999999999</v>
      </c>
      <c r="N212" s="55">
        <v>4525.9290000000001</v>
      </c>
      <c r="O212" s="12">
        <v>1767.5</v>
      </c>
      <c r="P212" s="12"/>
      <c r="Q212" s="14">
        <v>11.411714991964383</v>
      </c>
      <c r="R212" s="14">
        <v>18.386189121403319</v>
      </c>
      <c r="S212" s="14">
        <v>18.211473426173775</v>
      </c>
      <c r="T212" s="14">
        <v>18.211473426173775</v>
      </c>
      <c r="U212" s="14" t="s">
        <v>727</v>
      </c>
      <c r="V212" s="14">
        <v>18.672507224345864</v>
      </c>
      <c r="W212" s="14">
        <v>17.280905268584938</v>
      </c>
      <c r="X212" s="14">
        <v>19.567266701477898</v>
      </c>
      <c r="Y212" s="14">
        <v>16.914660061331073</v>
      </c>
      <c r="Z212" s="14">
        <v>6.1159642263727303</v>
      </c>
      <c r="AA212" s="14">
        <v>5.9483309481509243</v>
      </c>
      <c r="AB212" s="14">
        <v>3.3172416094021799</v>
      </c>
      <c r="AC212" s="14">
        <v>0.28401697312588398</v>
      </c>
      <c r="AE212" s="12">
        <v>4014.3840000000005</v>
      </c>
      <c r="AF212" s="12">
        <v>2981.2860000000001</v>
      </c>
      <c r="AG212" s="12">
        <v>1833.8889999999999</v>
      </c>
      <c r="AH212" s="12">
        <v>1833.8889999999999</v>
      </c>
      <c r="AI212" s="12">
        <v>0</v>
      </c>
      <c r="AJ212" s="12">
        <v>1147.3969999999999</v>
      </c>
      <c r="AK212" s="12">
        <v>233.286</v>
      </c>
      <c r="AL212" s="12">
        <v>760.32899999999995</v>
      </c>
      <c r="AM212" s="12">
        <v>153.78200000000001</v>
      </c>
      <c r="AN212" s="12">
        <v>882.9620000000001</v>
      </c>
      <c r="AO212" s="12">
        <v>817.78100000000006</v>
      </c>
      <c r="AP212" s="55">
        <v>150.136</v>
      </c>
      <c r="AQ212" s="12">
        <v>5.0199999999999996</v>
      </c>
      <c r="AR212" s="12"/>
      <c r="AS212" s="12">
        <v>4014.3840000000005</v>
      </c>
      <c r="AT212" s="12">
        <v>1981.5829999999999</v>
      </c>
      <c r="AU212" s="12">
        <v>1722.366</v>
      </c>
      <c r="AV212" s="104">
        <v>259.21699999999987</v>
      </c>
      <c r="AW212" s="55">
        <v>2032.8010000000006</v>
      </c>
      <c r="AX212" s="55">
        <v>0</v>
      </c>
      <c r="AY212" s="89"/>
      <c r="AZ212" s="106">
        <v>3281.232</v>
      </c>
      <c r="BA212" s="55">
        <v>1345.2159999999999</v>
      </c>
      <c r="BB212" s="55">
        <v>1936.0160000000001</v>
      </c>
      <c r="BC212" s="12">
        <v>0</v>
      </c>
      <c r="BE212" s="55">
        <v>3699.5970000000002</v>
      </c>
      <c r="BF212" s="55">
        <v>3536.0810000000001</v>
      </c>
      <c r="BG212" s="55">
        <v>1345.2170000000001</v>
      </c>
      <c r="BH212" s="55">
        <v>2177.9380000000001</v>
      </c>
      <c r="BI212" s="55">
        <v>12.926</v>
      </c>
      <c r="BJ212" s="55">
        <v>163.51600000000008</v>
      </c>
    </row>
    <row r="213" spans="2:62" ht="11.25" customHeight="1">
      <c r="B213" s="67" t="s">
        <v>444</v>
      </c>
      <c r="C213" s="12">
        <v>80867.848000000013</v>
      </c>
      <c r="D213" s="12">
        <v>59791.473000000013</v>
      </c>
      <c r="E213" s="12">
        <v>47548.395000000004</v>
      </c>
      <c r="F213" s="12">
        <v>15500.691000000001</v>
      </c>
      <c r="G213" s="12">
        <v>32047.704000000005</v>
      </c>
      <c r="H213" s="12">
        <v>12243.078</v>
      </c>
      <c r="I213" s="12">
        <v>2521.7510000000002</v>
      </c>
      <c r="J213" s="12">
        <v>7118.4549999999999</v>
      </c>
      <c r="K213" s="12">
        <v>2602.8719999999998</v>
      </c>
      <c r="L213" s="12">
        <v>9013.362000000001</v>
      </c>
      <c r="M213" s="12">
        <v>8324.4330000000009</v>
      </c>
      <c r="N213" s="55">
        <v>12063.013000000001</v>
      </c>
      <c r="O213" s="12">
        <v>1845.1489999999999</v>
      </c>
      <c r="P213" s="12"/>
      <c r="Q213" s="14">
        <v>12.365209718453242</v>
      </c>
      <c r="R213" s="14">
        <v>14.514310426839621</v>
      </c>
      <c r="S213" s="14">
        <v>13.705259662287233</v>
      </c>
      <c r="T213" s="14">
        <v>18.037608774989451</v>
      </c>
      <c r="U213" s="14">
        <v>11.609808303271896</v>
      </c>
      <c r="V213" s="14">
        <v>17.656417773373654</v>
      </c>
      <c r="W213" s="14">
        <v>17.410719773681063</v>
      </c>
      <c r="X213" s="14">
        <v>18.818915059517831</v>
      </c>
      <c r="Y213" s="14">
        <v>14.715206894538033</v>
      </c>
      <c r="Z213" s="14">
        <v>7.0094266712021556</v>
      </c>
      <c r="AA213" s="14">
        <v>6.8065176330928487</v>
      </c>
      <c r="AB213" s="14">
        <v>5.7147745758045687</v>
      </c>
      <c r="AC213" s="14">
        <v>0.26171328169161406</v>
      </c>
      <c r="AE213" s="12">
        <v>9999.4789999999975</v>
      </c>
      <c r="AF213" s="12">
        <v>8678.32</v>
      </c>
      <c r="AG213" s="12">
        <v>6516.6310000000003</v>
      </c>
      <c r="AH213" s="12">
        <v>2795.9540000000002</v>
      </c>
      <c r="AI213" s="12">
        <v>3720.6770000000001</v>
      </c>
      <c r="AJ213" s="12">
        <v>2161.6889999999999</v>
      </c>
      <c r="AK213" s="12">
        <v>439.05500000000001</v>
      </c>
      <c r="AL213" s="12">
        <v>1339.616</v>
      </c>
      <c r="AM213" s="12">
        <v>383.01799999999997</v>
      </c>
      <c r="AN213" s="12">
        <v>631.78500000000008</v>
      </c>
      <c r="AO213" s="12">
        <v>566.60400000000004</v>
      </c>
      <c r="AP213" s="55">
        <v>689.37400000000002</v>
      </c>
      <c r="AQ213" s="12">
        <v>4.8289999999999997</v>
      </c>
      <c r="AR213" s="12"/>
      <c r="AS213" s="12">
        <v>9999.4789999999975</v>
      </c>
      <c r="AT213" s="12">
        <v>2750.8440000000001</v>
      </c>
      <c r="AU213" s="12">
        <v>2105.42</v>
      </c>
      <c r="AV213" s="104">
        <v>645.42399999999998</v>
      </c>
      <c r="AW213" s="55">
        <v>3049.0689999999977</v>
      </c>
      <c r="AX213" s="55">
        <v>4199.5659999999998</v>
      </c>
      <c r="AY213" s="89"/>
      <c r="AZ213" s="106">
        <v>3895.4459999999999</v>
      </c>
      <c r="BA213" s="55">
        <v>1916.3530000000001</v>
      </c>
      <c r="BB213" s="55">
        <v>1979.0929999999998</v>
      </c>
      <c r="BC213" s="12">
        <v>0</v>
      </c>
      <c r="BE213" s="55">
        <v>4365.4979999999996</v>
      </c>
      <c r="BF213" s="55">
        <v>4222.5770000000002</v>
      </c>
      <c r="BG213" s="55">
        <v>1916.3530000000001</v>
      </c>
      <c r="BH213" s="55">
        <v>2299.8040000000001</v>
      </c>
      <c r="BI213" s="55">
        <v>6.42</v>
      </c>
      <c r="BJ213" s="55">
        <v>142.92099999999937</v>
      </c>
    </row>
    <row r="214" spans="2:62" ht="11.25" customHeight="1">
      <c r="B214" s="67" t="s">
        <v>445</v>
      </c>
      <c r="C214" s="12">
        <v>29696.804999999997</v>
      </c>
      <c r="D214" s="12">
        <v>16604.126</v>
      </c>
      <c r="E214" s="12">
        <v>10511.499</v>
      </c>
      <c r="F214" s="12">
        <v>10511.499</v>
      </c>
      <c r="G214" s="12">
        <v>0</v>
      </c>
      <c r="H214" s="12">
        <v>6092.6270000000004</v>
      </c>
      <c r="I214" s="12">
        <v>1278.3040000000001</v>
      </c>
      <c r="J214" s="12">
        <v>3978.5</v>
      </c>
      <c r="K214" s="12">
        <v>835.82299999999998</v>
      </c>
      <c r="L214" s="12">
        <v>8658.4549999999999</v>
      </c>
      <c r="M214" s="12">
        <v>7947.8109999999997</v>
      </c>
      <c r="N214" s="55">
        <v>4434.2240000000002</v>
      </c>
      <c r="O214" s="12">
        <v>1854.884</v>
      </c>
      <c r="P214" s="12"/>
      <c r="Q214" s="14">
        <v>12.525397934222221</v>
      </c>
      <c r="R214" s="14">
        <v>17.982078671289294</v>
      </c>
      <c r="S214" s="14">
        <v>18.303459858579636</v>
      </c>
      <c r="T214" s="14">
        <v>18.303459858579636</v>
      </c>
      <c r="U214" s="14" t="s">
        <v>727</v>
      </c>
      <c r="V214" s="14">
        <v>17.427605530422259</v>
      </c>
      <c r="W214" s="14">
        <v>16.22908165819711</v>
      </c>
      <c r="X214" s="14">
        <v>17.982279753676007</v>
      </c>
      <c r="Y214" s="14">
        <v>16.620384937959354</v>
      </c>
      <c r="Z214" s="14">
        <v>6.51908452489503</v>
      </c>
      <c r="AA214" s="14">
        <v>6.2114838916023549</v>
      </c>
      <c r="AB214" s="14">
        <v>3.8208263723258002</v>
      </c>
      <c r="AC214" s="14">
        <v>0.2512825599875787</v>
      </c>
      <c r="AE214" s="12">
        <v>3719.6430000000005</v>
      </c>
      <c r="AF214" s="12">
        <v>2985.7670000000003</v>
      </c>
      <c r="AG214" s="12">
        <v>1923.9680000000001</v>
      </c>
      <c r="AH214" s="12">
        <v>1923.9680000000001</v>
      </c>
      <c r="AI214" s="12">
        <v>0</v>
      </c>
      <c r="AJ214" s="12">
        <v>1061.799</v>
      </c>
      <c r="AK214" s="12">
        <v>207.45699999999999</v>
      </c>
      <c r="AL214" s="12">
        <v>715.42499999999995</v>
      </c>
      <c r="AM214" s="12">
        <v>138.917</v>
      </c>
      <c r="AN214" s="12">
        <v>564.452</v>
      </c>
      <c r="AO214" s="12">
        <v>493.67700000000002</v>
      </c>
      <c r="AP214" s="55">
        <v>169.42400000000001</v>
      </c>
      <c r="AQ214" s="12">
        <v>4.6609999999999996</v>
      </c>
      <c r="AR214" s="12"/>
      <c r="AS214" s="12">
        <v>3719.6430000000005</v>
      </c>
      <c r="AT214" s="12">
        <v>1565.9540000000002</v>
      </c>
      <c r="AU214" s="12">
        <v>1300.8789999999999</v>
      </c>
      <c r="AV214" s="104">
        <v>265.07500000000027</v>
      </c>
      <c r="AW214" s="55">
        <v>2153.6890000000003</v>
      </c>
      <c r="AX214" s="55">
        <v>0</v>
      </c>
      <c r="AY214" s="89"/>
      <c r="AZ214" s="106">
        <v>8364.76</v>
      </c>
      <c r="BA214" s="55">
        <v>1648.8770000000002</v>
      </c>
      <c r="BB214" s="55">
        <v>2853.9381919100028</v>
      </c>
      <c r="BC214" s="12">
        <v>3861.944808089997</v>
      </c>
      <c r="BE214" s="55">
        <v>9040.4330000000009</v>
      </c>
      <c r="BF214" s="55">
        <v>8910.244999999999</v>
      </c>
      <c r="BG214" s="55">
        <v>1623.665</v>
      </c>
      <c r="BH214" s="55">
        <v>3314.9870000000001</v>
      </c>
      <c r="BI214" s="55">
        <v>3971.5929999999998</v>
      </c>
      <c r="BJ214" s="55">
        <v>130.18800000000101</v>
      </c>
    </row>
    <row r="215" spans="2:62" ht="11.25" customHeight="1">
      <c r="B215" s="67" t="s">
        <v>446</v>
      </c>
      <c r="C215" s="12">
        <v>29704.291000000001</v>
      </c>
      <c r="D215" s="12">
        <v>16897.438999999998</v>
      </c>
      <c r="E215" s="12">
        <v>10840.630999999999</v>
      </c>
      <c r="F215" s="12">
        <v>10840.630999999999</v>
      </c>
      <c r="G215" s="12">
        <v>0</v>
      </c>
      <c r="H215" s="12">
        <v>6056.808</v>
      </c>
      <c r="I215" s="12">
        <v>1255.3679999999999</v>
      </c>
      <c r="J215" s="12">
        <v>3962.5059999999999</v>
      </c>
      <c r="K215" s="12">
        <v>838.93399999999997</v>
      </c>
      <c r="L215" s="12">
        <v>8470.5789999999997</v>
      </c>
      <c r="M215" s="12">
        <v>7759.9349999999995</v>
      </c>
      <c r="N215" s="55">
        <v>4336.2730000000001</v>
      </c>
      <c r="O215" s="12">
        <v>1925.7860000000001</v>
      </c>
      <c r="P215" s="12"/>
      <c r="Q215" s="14">
        <v>13.664453394965731</v>
      </c>
      <c r="R215" s="14">
        <v>19.535617202109741</v>
      </c>
      <c r="S215" s="14">
        <v>20.171316595869744</v>
      </c>
      <c r="T215" s="14">
        <v>20.171316595869744</v>
      </c>
      <c r="U215" s="14" t="s">
        <v>727</v>
      </c>
      <c r="V215" s="14">
        <v>18.39782604962878</v>
      </c>
      <c r="W215" s="14">
        <v>17.169706412780954</v>
      </c>
      <c r="X215" s="14">
        <v>18.993889220609383</v>
      </c>
      <c r="Y215" s="14">
        <v>17.420202304352905</v>
      </c>
      <c r="Z215" s="14">
        <v>6.9996159648590739</v>
      </c>
      <c r="AA215" s="14">
        <v>6.7285744017185722</v>
      </c>
      <c r="AB215" s="14">
        <v>3.8051571015016812</v>
      </c>
      <c r="AC215" s="14">
        <v>0.47024955005384805</v>
      </c>
      <c r="AE215" s="12">
        <v>4058.9290000000005</v>
      </c>
      <c r="AF215" s="12">
        <v>3301.0190000000002</v>
      </c>
      <c r="AG215" s="12">
        <v>2186.6979999999999</v>
      </c>
      <c r="AH215" s="12">
        <v>2186.6979999999999</v>
      </c>
      <c r="AI215" s="12">
        <v>0</v>
      </c>
      <c r="AJ215" s="12">
        <v>1114.3209999999999</v>
      </c>
      <c r="AK215" s="12">
        <v>215.54300000000001</v>
      </c>
      <c r="AL215" s="12">
        <v>752.63400000000001</v>
      </c>
      <c r="AM215" s="12">
        <v>146.14400000000001</v>
      </c>
      <c r="AN215" s="12">
        <v>592.90800000000002</v>
      </c>
      <c r="AO215" s="12">
        <v>522.13300000000004</v>
      </c>
      <c r="AP215" s="55">
        <v>165.00200000000001</v>
      </c>
      <c r="AQ215" s="12">
        <v>9.0559999999999992</v>
      </c>
      <c r="AR215" s="12"/>
      <c r="AS215" s="12">
        <v>4058.9290000000005</v>
      </c>
      <c r="AT215" s="12">
        <v>1651.556</v>
      </c>
      <c r="AU215" s="12">
        <v>1425.7640000000001</v>
      </c>
      <c r="AV215" s="104">
        <v>225.79199999999992</v>
      </c>
      <c r="AW215" s="55">
        <v>2407.3730000000005</v>
      </c>
      <c r="AX215" s="55">
        <v>0</v>
      </c>
      <c r="AY215" s="89"/>
      <c r="AZ215" s="106">
        <v>3503.0129999999999</v>
      </c>
      <c r="BA215" s="55">
        <v>1254.1600000000001</v>
      </c>
      <c r="BB215" s="55">
        <v>2248.8530000000001</v>
      </c>
      <c r="BC215" s="12">
        <v>0</v>
      </c>
      <c r="BE215" s="55">
        <v>3776.9180000000001</v>
      </c>
      <c r="BF215" s="55">
        <v>3625.2589999999996</v>
      </c>
      <c r="BG215" s="55">
        <v>1254.5059999999999</v>
      </c>
      <c r="BH215" s="55">
        <v>2348.2779999999998</v>
      </c>
      <c r="BI215" s="55">
        <v>22.475000000000001</v>
      </c>
      <c r="BJ215" s="55">
        <v>151.65900000000056</v>
      </c>
    </row>
    <row r="216" spans="2:62" ht="11.25" customHeight="1">
      <c r="B216" s="67" t="s">
        <v>447</v>
      </c>
      <c r="C216" s="12">
        <v>62826.621999999996</v>
      </c>
      <c r="D216" s="12">
        <v>44770.964999999997</v>
      </c>
      <c r="E216" s="12">
        <v>37432.879999999997</v>
      </c>
      <c r="F216" s="12">
        <v>12205.942999999999</v>
      </c>
      <c r="G216" s="12">
        <v>25226.936999999998</v>
      </c>
      <c r="H216" s="12">
        <v>7338.085</v>
      </c>
      <c r="I216" s="12">
        <v>1382.298</v>
      </c>
      <c r="J216" s="12">
        <v>4288.2690000000002</v>
      </c>
      <c r="K216" s="12">
        <v>1667.518</v>
      </c>
      <c r="L216" s="12">
        <v>8356.8220000000001</v>
      </c>
      <c r="M216" s="12">
        <v>7646.1779999999999</v>
      </c>
      <c r="N216" s="55">
        <v>9698.8349999999991</v>
      </c>
      <c r="O216" s="12">
        <v>1940.4760000000001</v>
      </c>
      <c r="P216" s="12"/>
      <c r="Q216" s="14">
        <v>12.678575970549558</v>
      </c>
      <c r="R216" s="14">
        <v>15.279800200866788</v>
      </c>
      <c r="S216" s="14">
        <v>14.81390424674778</v>
      </c>
      <c r="T216" s="14">
        <v>20.300234074499613</v>
      </c>
      <c r="U216" s="14">
        <v>12.159367583944098</v>
      </c>
      <c r="V216" s="14">
        <v>17.65641853426337</v>
      </c>
      <c r="W216" s="14">
        <v>16.821481330364364</v>
      </c>
      <c r="X216" s="14">
        <v>19.067623789459105</v>
      </c>
      <c r="Y216" s="14">
        <v>14.719421319589953</v>
      </c>
      <c r="Z216" s="14">
        <v>7.1259864096662575</v>
      </c>
      <c r="AA216" s="14">
        <v>6.8626573956295553</v>
      </c>
      <c r="AB216" s="14">
        <v>5.4553046835006471</v>
      </c>
      <c r="AC216" s="14">
        <v>0.5000319509233816</v>
      </c>
      <c r="AE216" s="12">
        <v>7965.5210000000006</v>
      </c>
      <c r="AF216" s="12">
        <v>6840.9139999999998</v>
      </c>
      <c r="AG216" s="12">
        <v>5545.2709999999997</v>
      </c>
      <c r="AH216" s="12">
        <v>2477.835</v>
      </c>
      <c r="AI216" s="12">
        <v>3067.4359999999997</v>
      </c>
      <c r="AJ216" s="12">
        <v>1295.643</v>
      </c>
      <c r="AK216" s="12">
        <v>232.523</v>
      </c>
      <c r="AL216" s="12">
        <v>817.67100000000005</v>
      </c>
      <c r="AM216" s="12">
        <v>245.44900000000001</v>
      </c>
      <c r="AN216" s="12">
        <v>595.50599999999997</v>
      </c>
      <c r="AO216" s="12">
        <v>524.73099999999999</v>
      </c>
      <c r="AP216" s="55">
        <v>529.101</v>
      </c>
      <c r="AQ216" s="12">
        <v>9.7029999999999994</v>
      </c>
      <c r="AR216" s="12"/>
      <c r="AS216" s="12">
        <v>7965.5210000000006</v>
      </c>
      <c r="AT216" s="12">
        <v>1844.3920000000001</v>
      </c>
      <c r="AU216" s="12">
        <v>1408.182</v>
      </c>
      <c r="AV216" s="104">
        <v>436.21000000000004</v>
      </c>
      <c r="AW216" s="55">
        <v>2721.112000000001</v>
      </c>
      <c r="AX216" s="55">
        <v>3400.0169999999998</v>
      </c>
      <c r="AY216" s="89"/>
      <c r="AZ216" s="106">
        <v>4015.7350000000001</v>
      </c>
      <c r="BA216" s="55">
        <v>1643.848</v>
      </c>
      <c r="BB216" s="55">
        <v>2371.8870000000002</v>
      </c>
      <c r="BC216" s="12">
        <v>0</v>
      </c>
      <c r="BE216" s="55">
        <v>4496.0429999999997</v>
      </c>
      <c r="BF216" s="55">
        <v>4321.2730000000001</v>
      </c>
      <c r="BG216" s="55">
        <v>1643.6820000000002</v>
      </c>
      <c r="BH216" s="55">
        <v>2669.0639999999999</v>
      </c>
      <c r="BI216" s="55">
        <v>8.5269999999999992</v>
      </c>
      <c r="BJ216" s="55">
        <v>174.76999999999953</v>
      </c>
    </row>
    <row r="217" spans="2:62" ht="11.25" customHeight="1">
      <c r="B217" s="67" t="s">
        <v>448</v>
      </c>
      <c r="C217" s="12">
        <v>28933.082000000002</v>
      </c>
      <c r="D217" s="12">
        <v>16185.183000000001</v>
      </c>
      <c r="E217" s="12">
        <v>10169.251</v>
      </c>
      <c r="F217" s="12">
        <v>10169.251</v>
      </c>
      <c r="G217" s="12">
        <v>0</v>
      </c>
      <c r="H217" s="12">
        <v>6015.9320000000007</v>
      </c>
      <c r="I217" s="12">
        <v>1280.2190000000001</v>
      </c>
      <c r="J217" s="12">
        <v>3884.65</v>
      </c>
      <c r="K217" s="12">
        <v>851.06299999999999</v>
      </c>
      <c r="L217" s="12">
        <v>8424.0679999999993</v>
      </c>
      <c r="M217" s="12">
        <v>7713.424</v>
      </c>
      <c r="N217" s="55">
        <v>4323.8310000000001</v>
      </c>
      <c r="O217" s="12">
        <v>1907.077</v>
      </c>
      <c r="P217" s="12"/>
      <c r="Q217" s="14">
        <v>13.524217710370435</v>
      </c>
      <c r="R217" s="14">
        <v>19.468541072411721</v>
      </c>
      <c r="S217" s="14">
        <v>19.894916547934553</v>
      </c>
      <c r="T217" s="14">
        <v>19.894916547934553</v>
      </c>
      <c r="U217" s="14" t="s">
        <v>727</v>
      </c>
      <c r="V217" s="14">
        <v>18.747801670630583</v>
      </c>
      <c r="W217" s="14">
        <v>17.324926438367186</v>
      </c>
      <c r="X217" s="14">
        <v>19.435702058100475</v>
      </c>
      <c r="Y217" s="14">
        <v>17.748274804567934</v>
      </c>
      <c r="Z217" s="14">
        <v>7.0887841836034564</v>
      </c>
      <c r="AA217" s="14">
        <v>6.8243234133116504</v>
      </c>
      <c r="AB217" s="14">
        <v>3.8112035368634896</v>
      </c>
      <c r="AC217" s="14">
        <v>0.46998626694150258</v>
      </c>
      <c r="AE217" s="12">
        <v>3912.9730000000004</v>
      </c>
      <c r="AF217" s="12">
        <v>3151.0189999999998</v>
      </c>
      <c r="AG217" s="12">
        <v>2023.164</v>
      </c>
      <c r="AH217" s="12">
        <v>2023.164</v>
      </c>
      <c r="AI217" s="12">
        <v>0</v>
      </c>
      <c r="AJ217" s="12">
        <v>1127.855</v>
      </c>
      <c r="AK217" s="12">
        <v>221.797</v>
      </c>
      <c r="AL217" s="12">
        <v>755.00900000000001</v>
      </c>
      <c r="AM217" s="12">
        <v>151.04900000000001</v>
      </c>
      <c r="AN217" s="12">
        <v>597.16399999999999</v>
      </c>
      <c r="AO217" s="12">
        <v>526.38900000000001</v>
      </c>
      <c r="AP217" s="55">
        <v>164.79</v>
      </c>
      <c r="AQ217" s="12">
        <v>8.9629999999999992</v>
      </c>
      <c r="AR217" s="12"/>
      <c r="AS217" s="12">
        <v>3912.9730000000004</v>
      </c>
      <c r="AT217" s="12">
        <v>1669.8030000000001</v>
      </c>
      <c r="AU217" s="12">
        <v>1406.2620000000002</v>
      </c>
      <c r="AV217" s="104">
        <v>263.54099999999994</v>
      </c>
      <c r="AW217" s="55">
        <v>2243.17</v>
      </c>
      <c r="AX217" s="55">
        <v>0</v>
      </c>
      <c r="AY217" s="89"/>
      <c r="AZ217" s="106">
        <v>7375.0720000000001</v>
      </c>
      <c r="BA217" s="55">
        <v>1436.682</v>
      </c>
      <c r="BB217" s="55">
        <v>2735.1950047438718</v>
      </c>
      <c r="BC217" s="12">
        <v>3203.1949952561285</v>
      </c>
      <c r="BE217" s="55">
        <v>7777.2169999999996</v>
      </c>
      <c r="BF217" s="55">
        <v>7617.0430000000006</v>
      </c>
      <c r="BG217" s="55">
        <v>1436.6220000000003</v>
      </c>
      <c r="BH217" s="55">
        <v>2876.4340000000002</v>
      </c>
      <c r="BI217" s="55">
        <v>3303.9870000000001</v>
      </c>
      <c r="BJ217" s="55">
        <v>160.17399999999907</v>
      </c>
    </row>
    <row r="218" spans="2:62" ht="11.25" customHeight="1">
      <c r="B218" s="67" t="s">
        <v>449</v>
      </c>
      <c r="C218" s="12">
        <v>28473.652000000002</v>
      </c>
      <c r="D218" s="12">
        <v>15749.638000000001</v>
      </c>
      <c r="E218" s="12">
        <v>9756.9230000000007</v>
      </c>
      <c r="F218" s="12">
        <v>9756.9230000000007</v>
      </c>
      <c r="G218" s="12">
        <v>0</v>
      </c>
      <c r="H218" s="12">
        <v>5992.7150000000001</v>
      </c>
      <c r="I218" s="12">
        <v>1275.5740000000001</v>
      </c>
      <c r="J218" s="12">
        <v>3872.4279999999999</v>
      </c>
      <c r="K218" s="12">
        <v>844.71299999999997</v>
      </c>
      <c r="L218" s="12">
        <v>8401.8649999999998</v>
      </c>
      <c r="M218" s="12">
        <v>7691.2209999999995</v>
      </c>
      <c r="N218" s="55">
        <v>4322.1490000000003</v>
      </c>
      <c r="O218" s="12">
        <v>1870.3720000000001</v>
      </c>
      <c r="P218" s="12"/>
      <c r="Q218" s="14">
        <v>13.2153718813449</v>
      </c>
      <c r="R218" s="14">
        <v>19.038189957127905</v>
      </c>
      <c r="S218" s="14">
        <v>19.241814248200996</v>
      </c>
      <c r="T218" s="14">
        <v>19.241814248200996</v>
      </c>
      <c r="U218" s="14" t="s">
        <v>727</v>
      </c>
      <c r="V218" s="14">
        <v>18.706663006667263</v>
      </c>
      <c r="W218" s="14">
        <v>17.377902026852222</v>
      </c>
      <c r="X218" s="14">
        <v>19.371154221589144</v>
      </c>
      <c r="Y218" s="14">
        <v>17.666947235333186</v>
      </c>
      <c r="Z218" s="14">
        <v>7.1239897332318476</v>
      </c>
      <c r="AA218" s="14">
        <v>6.8620183973389928</v>
      </c>
      <c r="AB218" s="14">
        <v>3.8384840504110338</v>
      </c>
      <c r="AC218" s="14">
        <v>0.45659366158176012</v>
      </c>
      <c r="AE218" s="12">
        <v>3762.8990000000003</v>
      </c>
      <c r="AF218" s="12">
        <v>2998.4460000000004</v>
      </c>
      <c r="AG218" s="12">
        <v>1877.4090000000001</v>
      </c>
      <c r="AH218" s="12">
        <v>1877.4090000000001</v>
      </c>
      <c r="AI218" s="12">
        <v>0</v>
      </c>
      <c r="AJ218" s="12">
        <v>1121.037</v>
      </c>
      <c r="AK218" s="12">
        <v>221.66800000000001</v>
      </c>
      <c r="AL218" s="12">
        <v>750.13400000000001</v>
      </c>
      <c r="AM218" s="12">
        <v>149.23500000000001</v>
      </c>
      <c r="AN218" s="12">
        <v>598.548</v>
      </c>
      <c r="AO218" s="12">
        <v>527.77300000000002</v>
      </c>
      <c r="AP218" s="55">
        <v>165.905</v>
      </c>
      <c r="AQ218" s="12">
        <v>8.5399999999999991</v>
      </c>
      <c r="AR218" s="12"/>
      <c r="AS218" s="12">
        <v>3762.8990000000003</v>
      </c>
      <c r="AT218" s="12">
        <v>1665.3639999999998</v>
      </c>
      <c r="AU218" s="12">
        <v>1409.2350000000001</v>
      </c>
      <c r="AV218" s="104">
        <v>256.12899999999968</v>
      </c>
      <c r="AW218" s="55">
        <v>2097.5350000000008</v>
      </c>
      <c r="AX218" s="55">
        <v>0</v>
      </c>
      <c r="AY218" s="89"/>
      <c r="AZ218" s="106">
        <v>3763.4290000000001</v>
      </c>
      <c r="BA218" s="55">
        <v>1491.528</v>
      </c>
      <c r="BB218" s="55">
        <v>2271.9009999999998</v>
      </c>
      <c r="BC218" s="12">
        <v>0</v>
      </c>
      <c r="BE218" s="55">
        <v>4097.1989999999996</v>
      </c>
      <c r="BF218" s="55">
        <v>3934.442</v>
      </c>
      <c r="BG218" s="55">
        <v>1491.3139999999999</v>
      </c>
      <c r="BH218" s="55">
        <v>2431.8330000000001</v>
      </c>
      <c r="BI218" s="55">
        <v>11.295</v>
      </c>
      <c r="BJ218" s="55">
        <v>162.75699999999961</v>
      </c>
    </row>
    <row r="219" spans="2:62" ht="11.25" customHeight="1">
      <c r="B219" s="67" t="s">
        <v>450</v>
      </c>
      <c r="C219" s="12">
        <v>77352.634999999966</v>
      </c>
      <c r="D219" s="12">
        <v>51288.356</v>
      </c>
      <c r="E219" s="12">
        <v>39776.951999999997</v>
      </c>
      <c r="F219" s="12">
        <v>13020.880999999999</v>
      </c>
      <c r="G219" s="12">
        <v>26756.070999999996</v>
      </c>
      <c r="H219" s="12">
        <v>11511.404</v>
      </c>
      <c r="I219" s="12">
        <v>2271.741</v>
      </c>
      <c r="J219" s="12">
        <v>6824.2340000000004</v>
      </c>
      <c r="K219" s="12">
        <v>2415.4290000000001</v>
      </c>
      <c r="L219" s="12">
        <v>15594.468999999999</v>
      </c>
      <c r="M219" s="12">
        <v>14883.824999999999</v>
      </c>
      <c r="N219" s="55">
        <v>10469.81</v>
      </c>
      <c r="O219" s="12">
        <v>1855.2190000000001</v>
      </c>
      <c r="P219" s="12"/>
      <c r="Q219" s="14">
        <v>12.319752261833106</v>
      </c>
      <c r="R219" s="14">
        <v>15.349474254936151</v>
      </c>
      <c r="S219" s="14">
        <v>14.597619244430796</v>
      </c>
      <c r="T219" s="14">
        <v>19.55885319895021</v>
      </c>
      <c r="U219" s="14">
        <v>12.183227500031675</v>
      </c>
      <c r="V219" s="14">
        <v>17.947463228638313</v>
      </c>
      <c r="W219" s="14">
        <v>17.5634898520562</v>
      </c>
      <c r="X219" s="14">
        <v>18.932835538757899</v>
      </c>
      <c r="Y219" s="14">
        <v>15.524654212564313</v>
      </c>
      <c r="Z219" s="14">
        <v>7.0456967787745777</v>
      </c>
      <c r="AA219" s="14">
        <v>6.9065848328638646</v>
      </c>
      <c r="AB219" s="14">
        <v>5.3336306962590543</v>
      </c>
      <c r="AC219" s="14">
        <v>0.4497043206219859</v>
      </c>
      <c r="AE219" s="12">
        <v>9529.6530000000021</v>
      </c>
      <c r="AF219" s="12">
        <v>7872.4930000000004</v>
      </c>
      <c r="AG219" s="12">
        <v>5806.4880000000003</v>
      </c>
      <c r="AH219" s="12">
        <v>2546.7350000000001</v>
      </c>
      <c r="AI219" s="12">
        <v>3259.7529999999997</v>
      </c>
      <c r="AJ219" s="12">
        <v>2066.0050000000001</v>
      </c>
      <c r="AK219" s="12">
        <v>398.99700000000001</v>
      </c>
      <c r="AL219" s="12">
        <v>1292.021</v>
      </c>
      <c r="AM219" s="12">
        <v>374.98700000000002</v>
      </c>
      <c r="AN219" s="12">
        <v>1098.739</v>
      </c>
      <c r="AO219" s="12">
        <v>1027.9639999999999</v>
      </c>
      <c r="AP219" s="55">
        <v>558.42100000000005</v>
      </c>
      <c r="AQ219" s="12">
        <v>8.343</v>
      </c>
      <c r="AR219" s="12"/>
      <c r="AS219" s="12">
        <v>9529.6530000000021</v>
      </c>
      <c r="AT219" s="12">
        <v>3120.768</v>
      </c>
      <c r="AU219" s="12">
        <v>2492.8009999999999</v>
      </c>
      <c r="AV219" s="104">
        <v>627.9670000000001</v>
      </c>
      <c r="AW219" s="55">
        <v>2795.7950000000023</v>
      </c>
      <c r="AX219" s="55">
        <v>3613.0899999999997</v>
      </c>
      <c r="AY219" s="89"/>
      <c r="AZ219" s="106">
        <v>3783.067</v>
      </c>
      <c r="BA219" s="55">
        <v>1603.3870000000002</v>
      </c>
      <c r="BB219" s="55">
        <v>2179.6799999999998</v>
      </c>
      <c r="BC219" s="12">
        <v>0</v>
      </c>
      <c r="BE219" s="55">
        <v>4175.1559999999999</v>
      </c>
      <c r="BF219" s="55">
        <v>3974.1090000000004</v>
      </c>
      <c r="BG219" s="55">
        <v>1603.2149999999999</v>
      </c>
      <c r="BH219" s="55">
        <v>2358.451</v>
      </c>
      <c r="BI219" s="55">
        <v>12.443</v>
      </c>
      <c r="BJ219" s="55">
        <v>201.04700000000003</v>
      </c>
    </row>
    <row r="220" spans="2:62" ht="11.25" customHeight="1">
      <c r="B220" s="67" t="s">
        <v>451</v>
      </c>
      <c r="C220" s="12">
        <v>30554.932999999997</v>
      </c>
      <c r="D220" s="12">
        <v>17726.322999999997</v>
      </c>
      <c r="E220" s="12">
        <v>11815.254999999999</v>
      </c>
      <c r="F220" s="12">
        <v>11815.254999999999</v>
      </c>
      <c r="G220" s="12">
        <v>0</v>
      </c>
      <c r="H220" s="12">
        <v>5911.0679999999993</v>
      </c>
      <c r="I220" s="12">
        <v>1249.809</v>
      </c>
      <c r="J220" s="12">
        <v>3835.7429999999999</v>
      </c>
      <c r="K220" s="12">
        <v>825.51599999999996</v>
      </c>
      <c r="L220" s="12">
        <v>8419.643</v>
      </c>
      <c r="M220" s="12">
        <v>7708.9989999999998</v>
      </c>
      <c r="N220" s="55">
        <v>4408.9669999999996</v>
      </c>
      <c r="O220" s="12">
        <v>1815.3030000000001</v>
      </c>
      <c r="P220" s="12"/>
      <c r="Q220" s="14">
        <v>13.576501705960215</v>
      </c>
      <c r="R220" s="14">
        <v>19.015133595388058</v>
      </c>
      <c r="S220" s="14">
        <v>19.353479886807353</v>
      </c>
      <c r="T220" s="14">
        <v>19.353479886807353</v>
      </c>
      <c r="U220" s="14" t="s">
        <v>727</v>
      </c>
      <c r="V220" s="14">
        <v>18.338834877216776</v>
      </c>
      <c r="W220" s="14">
        <v>17.577165790932856</v>
      </c>
      <c r="X220" s="14">
        <v>18.853896103049657</v>
      </c>
      <c r="Y220" s="14">
        <v>17.098760048260726</v>
      </c>
      <c r="Z220" s="14">
        <v>7.1173326470017795</v>
      </c>
      <c r="AA220" s="14">
        <v>6.8553517778378232</v>
      </c>
      <c r="AB220" s="14">
        <v>4.0452332711948182</v>
      </c>
      <c r="AC220" s="14">
        <v>0.43827394104455292</v>
      </c>
      <c r="AE220" s="12">
        <v>4148.2910000000002</v>
      </c>
      <c r="AF220" s="12">
        <v>3370.6839999999997</v>
      </c>
      <c r="AG220" s="12">
        <v>2286.663</v>
      </c>
      <c r="AH220" s="12">
        <v>2286.663</v>
      </c>
      <c r="AI220" s="12">
        <v>0</v>
      </c>
      <c r="AJ220" s="12">
        <v>1084.021</v>
      </c>
      <c r="AK220" s="12">
        <v>219.68100000000001</v>
      </c>
      <c r="AL220" s="12">
        <v>723.18700000000001</v>
      </c>
      <c r="AM220" s="12">
        <v>141.15299999999999</v>
      </c>
      <c r="AN220" s="12">
        <v>599.25400000000002</v>
      </c>
      <c r="AO220" s="12">
        <v>528.47900000000004</v>
      </c>
      <c r="AP220" s="55">
        <v>178.35300000000001</v>
      </c>
      <c r="AQ220" s="12">
        <v>7.9560000000000004</v>
      </c>
      <c r="AR220" s="12"/>
      <c r="AS220" s="12">
        <v>4148.2910000000002</v>
      </c>
      <c r="AT220" s="12">
        <v>1627.491</v>
      </c>
      <c r="AU220" s="12">
        <v>1380.5160000000001</v>
      </c>
      <c r="AV220" s="104">
        <v>246.97499999999991</v>
      </c>
      <c r="AW220" s="55">
        <v>2520.8000000000002</v>
      </c>
      <c r="AX220" s="55">
        <v>0</v>
      </c>
      <c r="AY220" s="89"/>
      <c r="AZ220" s="106">
        <v>8477.7420000000002</v>
      </c>
      <c r="BA220" s="55">
        <v>2126.5970000000002</v>
      </c>
      <c r="BB220" s="55">
        <v>2950.0902544599994</v>
      </c>
      <c r="BC220" s="12">
        <v>3401.054745540001</v>
      </c>
      <c r="BE220" s="55">
        <v>8971.6319999999996</v>
      </c>
      <c r="BF220" s="55">
        <v>8783.4120000000003</v>
      </c>
      <c r="BG220" s="55">
        <v>2126.5859999999998</v>
      </c>
      <c r="BH220" s="55">
        <v>3113.73</v>
      </c>
      <c r="BI220" s="55">
        <v>3543.096</v>
      </c>
      <c r="BJ220" s="55">
        <v>188.22000000000025</v>
      </c>
    </row>
    <row r="221" spans="2:62" ht="11.25" customHeight="1">
      <c r="B221" s="67" t="s">
        <v>452</v>
      </c>
      <c r="C221" s="12">
        <v>27621.843000000004</v>
      </c>
      <c r="D221" s="12">
        <v>15141.457</v>
      </c>
      <c r="E221" s="12">
        <v>9239.4490000000005</v>
      </c>
      <c r="F221" s="12">
        <v>9239.4490000000005</v>
      </c>
      <c r="G221" s="12">
        <v>0</v>
      </c>
      <c r="H221" s="12">
        <v>5902.0079999999998</v>
      </c>
      <c r="I221" s="12">
        <v>1239.6769999999999</v>
      </c>
      <c r="J221" s="12">
        <v>3855.9349999999999</v>
      </c>
      <c r="K221" s="12">
        <v>806.39599999999996</v>
      </c>
      <c r="L221" s="12">
        <v>8447.902</v>
      </c>
      <c r="M221" s="12">
        <v>7737.2579999999998</v>
      </c>
      <c r="N221" s="55">
        <v>4032.4839999999999</v>
      </c>
      <c r="O221" s="12">
        <v>1846.203</v>
      </c>
      <c r="P221" s="12"/>
      <c r="Q221" s="14">
        <v>12.730685638898171</v>
      </c>
      <c r="R221" s="14">
        <v>18.320542072007999</v>
      </c>
      <c r="S221" s="14">
        <v>18.8788205876779</v>
      </c>
      <c r="T221" s="14">
        <v>18.8788205876779</v>
      </c>
      <c r="U221" s="14" t="s">
        <v>727</v>
      </c>
      <c r="V221" s="14">
        <v>17.446570726437511</v>
      </c>
      <c r="W221" s="14">
        <v>16.28109580156767</v>
      </c>
      <c r="X221" s="14">
        <v>17.980126739688298</v>
      </c>
      <c r="Y221" s="14">
        <v>16.686962732950064</v>
      </c>
      <c r="Z221" s="14">
        <v>7.1004611559177659</v>
      </c>
      <c r="AA221" s="14">
        <v>6.8378875306988611</v>
      </c>
      <c r="AB221" s="14">
        <v>3.5366042369913928</v>
      </c>
      <c r="AC221" s="14">
        <v>0.41420147188581102</v>
      </c>
      <c r="AE221" s="12">
        <v>3516.4500000000003</v>
      </c>
      <c r="AF221" s="12">
        <v>2773.9970000000003</v>
      </c>
      <c r="AG221" s="12">
        <v>1744.299</v>
      </c>
      <c r="AH221" s="12">
        <v>1744.299</v>
      </c>
      <c r="AI221" s="12">
        <v>0</v>
      </c>
      <c r="AJ221" s="12">
        <v>1029.6979999999999</v>
      </c>
      <c r="AK221" s="12">
        <v>201.833</v>
      </c>
      <c r="AL221" s="12">
        <v>693.30200000000002</v>
      </c>
      <c r="AM221" s="12">
        <v>134.56299999999999</v>
      </c>
      <c r="AN221" s="12">
        <v>599.84</v>
      </c>
      <c r="AO221" s="12">
        <v>529.06500000000005</v>
      </c>
      <c r="AP221" s="55">
        <v>142.613</v>
      </c>
      <c r="AQ221" s="12">
        <v>7.6470000000000002</v>
      </c>
      <c r="AR221" s="12"/>
      <c r="AS221" s="12">
        <v>3516.4500000000003</v>
      </c>
      <c r="AT221" s="12">
        <v>1572.3269999999998</v>
      </c>
      <c r="AU221" s="12">
        <v>1343.7559999999999</v>
      </c>
      <c r="AV221" s="104">
        <v>228.57099999999991</v>
      </c>
      <c r="AW221" s="55">
        <v>1944.1230000000005</v>
      </c>
      <c r="AX221" s="55">
        <v>0</v>
      </c>
      <c r="AY221" s="89"/>
      <c r="AZ221" s="106">
        <v>533.04200000000003</v>
      </c>
      <c r="BA221" s="55">
        <v>350.5469999999998</v>
      </c>
      <c r="BB221" s="55">
        <v>182.49500000000023</v>
      </c>
      <c r="BC221" s="12">
        <v>0</v>
      </c>
      <c r="BE221" s="55">
        <v>653.72900000000004</v>
      </c>
      <c r="BF221" s="55">
        <v>522.81700000000001</v>
      </c>
      <c r="BG221" s="55">
        <v>350.57100000000003</v>
      </c>
      <c r="BH221" s="55">
        <v>161.44300000000001</v>
      </c>
      <c r="BI221" s="55">
        <v>10.803000000000001</v>
      </c>
      <c r="BJ221" s="55">
        <v>130.91200000000001</v>
      </c>
    </row>
    <row r="222" spans="2:62" ht="11.25" customHeight="1">
      <c r="B222" s="67" t="s">
        <v>453</v>
      </c>
      <c r="C222" s="12">
        <v>60432.644</v>
      </c>
      <c r="D222" s="12">
        <v>42213.960999999996</v>
      </c>
      <c r="E222" s="12">
        <v>35058.048999999999</v>
      </c>
      <c r="F222" s="12">
        <v>9779.4639999999999</v>
      </c>
      <c r="G222" s="12">
        <v>25278.584999999999</v>
      </c>
      <c r="H222" s="12">
        <v>7155.9120000000003</v>
      </c>
      <c r="I222" s="12">
        <v>1338.5219999999999</v>
      </c>
      <c r="J222" s="12">
        <v>4268.241</v>
      </c>
      <c r="K222" s="12">
        <v>1549.1489999999999</v>
      </c>
      <c r="L222" s="12">
        <v>8480.9750000000004</v>
      </c>
      <c r="M222" s="12">
        <v>7770.3310000000001</v>
      </c>
      <c r="N222" s="55">
        <v>9737.7080000000005</v>
      </c>
      <c r="O222" s="12">
        <v>1889.431</v>
      </c>
      <c r="P222" s="12"/>
      <c r="Q222" s="14">
        <v>11.94144674523921</v>
      </c>
      <c r="R222" s="14">
        <v>14.334833445267076</v>
      </c>
      <c r="S222" s="14">
        <v>13.866370601512937</v>
      </c>
      <c r="T222" s="14">
        <v>19.092140428146166</v>
      </c>
      <c r="U222" s="14">
        <v>11.844689882760449</v>
      </c>
      <c r="V222" s="14">
        <v>16.629913839074597</v>
      </c>
      <c r="W222" s="14">
        <v>15.649649389401146</v>
      </c>
      <c r="X222" s="14">
        <v>17.795222903299042</v>
      </c>
      <c r="Y222" s="14">
        <v>14.266219711596499</v>
      </c>
      <c r="Z222" s="14">
        <v>7.0693994499453181</v>
      </c>
      <c r="AA222" s="14">
        <v>6.8051026397717163</v>
      </c>
      <c r="AB222" s="14">
        <v>5.8091390705081727</v>
      </c>
      <c r="AC222" s="14">
        <v>0.39059378193752509</v>
      </c>
      <c r="AE222" s="12">
        <v>7216.5319999999983</v>
      </c>
      <c r="AF222" s="12">
        <v>6051.3009999999995</v>
      </c>
      <c r="AG222" s="12">
        <v>4861.2789999999995</v>
      </c>
      <c r="AH222" s="12">
        <v>1867.1089999999999</v>
      </c>
      <c r="AI222" s="12">
        <v>2994.17</v>
      </c>
      <c r="AJ222" s="12">
        <v>1190.0219999999999</v>
      </c>
      <c r="AK222" s="12">
        <v>209.47399999999999</v>
      </c>
      <c r="AL222" s="12">
        <v>759.54300000000001</v>
      </c>
      <c r="AM222" s="12">
        <v>221.005</v>
      </c>
      <c r="AN222" s="12">
        <v>599.55399999999997</v>
      </c>
      <c r="AO222" s="12">
        <v>528.779</v>
      </c>
      <c r="AP222" s="55">
        <v>565.67700000000002</v>
      </c>
      <c r="AQ222" s="12">
        <v>7.38</v>
      </c>
      <c r="AR222" s="12"/>
      <c r="AS222" s="12">
        <v>7216.5319999999983</v>
      </c>
      <c r="AT222" s="12">
        <v>1744.847</v>
      </c>
      <c r="AU222" s="12">
        <v>1352.2139999999999</v>
      </c>
      <c r="AV222" s="104">
        <v>392.63300000000004</v>
      </c>
      <c r="AW222" s="55">
        <v>2100.9029999999984</v>
      </c>
      <c r="AX222" s="55">
        <v>3370.7820000000002</v>
      </c>
      <c r="AY222" s="89"/>
      <c r="AZ222" s="106">
        <v>6681.7470000000003</v>
      </c>
      <c r="BA222" s="55">
        <v>2246.9110000000001</v>
      </c>
      <c r="BB222" s="55">
        <v>4434.8360000000002</v>
      </c>
      <c r="BC222" s="12">
        <v>0</v>
      </c>
      <c r="BE222" s="55">
        <v>7093.6180000000004</v>
      </c>
      <c r="BF222" s="55">
        <v>6924.438000000001</v>
      </c>
      <c r="BG222" s="55">
        <v>2246.9120000000007</v>
      </c>
      <c r="BH222" s="55">
        <v>4667.8180000000002</v>
      </c>
      <c r="BI222" s="55">
        <v>9.7080000000000002</v>
      </c>
      <c r="BJ222" s="55">
        <v>169.17999999999938</v>
      </c>
    </row>
    <row r="223" spans="2:62" ht="11.25" customHeight="1">
      <c r="B223" s="67" t="s">
        <v>454</v>
      </c>
      <c r="C223" s="12">
        <v>28185.336999999992</v>
      </c>
      <c r="D223" s="12">
        <v>15337.000999999998</v>
      </c>
      <c r="E223" s="12">
        <v>9538.4339999999993</v>
      </c>
      <c r="F223" s="12">
        <v>9538.4339999999993</v>
      </c>
      <c r="G223" s="12">
        <v>0</v>
      </c>
      <c r="H223" s="12">
        <v>5798.567</v>
      </c>
      <c r="I223" s="12">
        <v>1245.9570000000001</v>
      </c>
      <c r="J223" s="12">
        <v>3749.8629999999998</v>
      </c>
      <c r="K223" s="12">
        <v>802.74699999999996</v>
      </c>
      <c r="L223" s="12">
        <v>8540.018</v>
      </c>
      <c r="M223" s="12">
        <v>7829.3740000000007</v>
      </c>
      <c r="N223" s="55">
        <v>4308.3180000000002</v>
      </c>
      <c r="O223" s="12">
        <v>1851.354</v>
      </c>
      <c r="P223" s="12"/>
      <c r="Q223" s="14">
        <v>12.842411641201954</v>
      </c>
      <c r="R223" s="14">
        <v>18.479421107164303</v>
      </c>
      <c r="S223" s="14">
        <v>18.925171574285677</v>
      </c>
      <c r="T223" s="14">
        <v>18.925171574285677</v>
      </c>
      <c r="U223" s="14" t="s">
        <v>727</v>
      </c>
      <c r="V223" s="14">
        <v>17.746177633197995</v>
      </c>
      <c r="W223" s="14">
        <v>15.91948999845099</v>
      </c>
      <c r="X223" s="14">
        <v>18.654308170725169</v>
      </c>
      <c r="Y223" s="14">
        <v>16.339270031529239</v>
      </c>
      <c r="Z223" s="14">
        <v>7.0588844192131681</v>
      </c>
      <c r="AA223" s="14">
        <v>6.7956263169954578</v>
      </c>
      <c r="AB223" s="14">
        <v>4.2396591895027242</v>
      </c>
      <c r="AC223" s="14">
        <v>0.38566368182422156</v>
      </c>
      <c r="AE223" s="12">
        <v>3619.6770000000001</v>
      </c>
      <c r="AF223" s="12">
        <v>2834.1889999999999</v>
      </c>
      <c r="AG223" s="12">
        <v>1805.165</v>
      </c>
      <c r="AH223" s="12">
        <v>1805.165</v>
      </c>
      <c r="AI223" s="12">
        <v>0</v>
      </c>
      <c r="AJ223" s="12">
        <v>1029.0239999999999</v>
      </c>
      <c r="AK223" s="12">
        <v>198.35</v>
      </c>
      <c r="AL223" s="12">
        <v>699.51099999999997</v>
      </c>
      <c r="AM223" s="12">
        <v>131.16300000000001</v>
      </c>
      <c r="AN223" s="12">
        <v>602.83000000000004</v>
      </c>
      <c r="AO223" s="12">
        <v>532.05500000000006</v>
      </c>
      <c r="AP223" s="55">
        <v>182.65799999999999</v>
      </c>
      <c r="AQ223" s="12">
        <v>7.14</v>
      </c>
      <c r="AR223" s="12"/>
      <c r="AS223" s="12">
        <v>3619.6770000000001</v>
      </c>
      <c r="AT223" s="12">
        <v>1575.38</v>
      </c>
      <c r="AU223" s="12">
        <v>1336.3990000000001</v>
      </c>
      <c r="AV223" s="104">
        <v>238.98099999999999</v>
      </c>
      <c r="AW223" s="55">
        <v>2044.297</v>
      </c>
      <c r="AX223" s="55">
        <v>0</v>
      </c>
      <c r="AY223" s="89"/>
      <c r="AZ223" s="106">
        <v>6639.6540000000005</v>
      </c>
      <c r="BA223" s="55">
        <v>1260.0910000000001</v>
      </c>
      <c r="BB223" s="55">
        <v>2219.6243402200007</v>
      </c>
      <c r="BC223" s="12">
        <v>3159.9386597799994</v>
      </c>
      <c r="BE223" s="55">
        <v>6941.0479999999998</v>
      </c>
      <c r="BF223" s="55">
        <v>6767.2870000000003</v>
      </c>
      <c r="BG223" s="55">
        <v>1260.0410000000002</v>
      </c>
      <c r="BH223" s="55">
        <v>2232.982</v>
      </c>
      <c r="BI223" s="55">
        <v>3274.2640000000001</v>
      </c>
      <c r="BJ223" s="55">
        <v>173.76099999999951</v>
      </c>
    </row>
    <row r="224" spans="2:62" ht="11.25" customHeight="1">
      <c r="B224" s="67" t="s">
        <v>455</v>
      </c>
      <c r="C224" s="12">
        <v>35160.146999999997</v>
      </c>
      <c r="D224" s="12">
        <v>15526.545999999998</v>
      </c>
      <c r="E224" s="12">
        <v>9712.6939999999995</v>
      </c>
      <c r="F224" s="12">
        <v>9712.6939999999995</v>
      </c>
      <c r="G224" s="12">
        <v>0</v>
      </c>
      <c r="H224" s="12">
        <v>5813.8519999999999</v>
      </c>
      <c r="I224" s="12">
        <v>1280.7650000000001</v>
      </c>
      <c r="J224" s="12">
        <v>3724.1509999999998</v>
      </c>
      <c r="K224" s="12">
        <v>808.93600000000004</v>
      </c>
      <c r="L224" s="12">
        <v>14883.554</v>
      </c>
      <c r="M224" s="12">
        <v>14172.91</v>
      </c>
      <c r="N224" s="55">
        <v>4750.0469999999996</v>
      </c>
      <c r="O224" s="12">
        <v>1897.34</v>
      </c>
      <c r="P224" s="12"/>
      <c r="Q224" s="14">
        <v>11.744740430123914</v>
      </c>
      <c r="R224" s="14">
        <v>18.89324257951511</v>
      </c>
      <c r="S224" s="14">
        <v>19.43893218503538</v>
      </c>
      <c r="T224" s="14">
        <v>19.43893218503538</v>
      </c>
      <c r="U224" s="14" t="s">
        <v>727</v>
      </c>
      <c r="V224" s="14">
        <v>17.981606686926327</v>
      </c>
      <c r="W224" s="14">
        <v>16.186732148364452</v>
      </c>
      <c r="X224" s="14">
        <v>18.954145522026362</v>
      </c>
      <c r="Y224" s="14">
        <v>16.346039736147237</v>
      </c>
      <c r="Z224" s="14">
        <v>6.696135882599008</v>
      </c>
      <c r="AA224" s="14">
        <v>6.5325187276289762</v>
      </c>
      <c r="AB224" s="14">
        <v>4.1973689944541608</v>
      </c>
      <c r="AC224" s="14">
        <v>0.37183636037821372</v>
      </c>
      <c r="AE224" s="12">
        <v>4129.4679999999998</v>
      </c>
      <c r="AF224" s="12">
        <v>2933.4679999999998</v>
      </c>
      <c r="AG224" s="12">
        <v>1888.0440000000001</v>
      </c>
      <c r="AH224" s="12">
        <v>1888.0440000000001</v>
      </c>
      <c r="AI224" s="12">
        <v>0</v>
      </c>
      <c r="AJ224" s="12">
        <v>1045.424</v>
      </c>
      <c r="AK224" s="12">
        <v>207.31399999999999</v>
      </c>
      <c r="AL224" s="12">
        <v>705.88099999999997</v>
      </c>
      <c r="AM224" s="12">
        <v>132.22900000000001</v>
      </c>
      <c r="AN224" s="12">
        <v>996.62299999999993</v>
      </c>
      <c r="AO224" s="12">
        <v>925.84799999999996</v>
      </c>
      <c r="AP224" s="55">
        <v>199.37700000000001</v>
      </c>
      <c r="AQ224" s="12">
        <v>7.0549999999999997</v>
      </c>
      <c r="AR224" s="12"/>
      <c r="AS224" s="12">
        <v>4129.4679999999998</v>
      </c>
      <c r="AT224" s="12">
        <v>1986.7070000000001</v>
      </c>
      <c r="AU224" s="12">
        <v>1771.6179999999999</v>
      </c>
      <c r="AV224" s="104">
        <v>215.08900000000017</v>
      </c>
      <c r="AW224" s="55">
        <v>2142.7609999999995</v>
      </c>
      <c r="AX224" s="55">
        <v>0</v>
      </c>
      <c r="AY224" s="89"/>
      <c r="AZ224" s="106">
        <v>3225.7139999999999</v>
      </c>
      <c r="BA224" s="55">
        <v>1328.4580000000001</v>
      </c>
      <c r="BB224" s="55">
        <v>1897.2559999999999</v>
      </c>
      <c r="BC224" s="12">
        <v>0</v>
      </c>
      <c r="BE224" s="55">
        <v>3698.5990000000002</v>
      </c>
      <c r="BF224" s="55">
        <v>3520.0609999999997</v>
      </c>
      <c r="BG224" s="55">
        <v>1328.2709999999997</v>
      </c>
      <c r="BH224" s="55">
        <v>2178.6109999999999</v>
      </c>
      <c r="BI224" s="55">
        <v>13.179</v>
      </c>
      <c r="BJ224" s="55">
        <v>178.53800000000047</v>
      </c>
    </row>
    <row r="225" spans="2:62" ht="11.25" customHeight="1">
      <c r="B225" s="67" t="s">
        <v>456</v>
      </c>
      <c r="C225" s="12">
        <v>71914.773000000001</v>
      </c>
      <c r="D225" s="12">
        <v>49956.487999999998</v>
      </c>
      <c r="E225" s="12">
        <v>42451.534999999996</v>
      </c>
      <c r="F225" s="12">
        <v>14562.445</v>
      </c>
      <c r="G225" s="12">
        <v>27889.09</v>
      </c>
      <c r="H225" s="12">
        <v>7504.9530000000004</v>
      </c>
      <c r="I225" s="12">
        <v>1572.4739999999999</v>
      </c>
      <c r="J225" s="12">
        <v>4235.4170000000004</v>
      </c>
      <c r="K225" s="12">
        <v>1697.0619999999999</v>
      </c>
      <c r="L225" s="12">
        <v>9322.3460000000014</v>
      </c>
      <c r="M225" s="12">
        <v>8611.7020000000011</v>
      </c>
      <c r="N225" s="55">
        <v>12635.939</v>
      </c>
      <c r="O225" s="12">
        <v>1927.7950000000001</v>
      </c>
      <c r="P225" s="12"/>
      <c r="Q225" s="14">
        <v>12.693169454904627</v>
      </c>
      <c r="R225" s="14">
        <v>15.12859350721372</v>
      </c>
      <c r="S225" s="14">
        <v>14.722014174516893</v>
      </c>
      <c r="T225" s="14">
        <v>19.293532095743537</v>
      </c>
      <c r="U225" s="14">
        <v>12.334970413161564</v>
      </c>
      <c r="V225" s="14">
        <v>17.428396953318693</v>
      </c>
      <c r="W225" s="14">
        <v>16.412354035742403</v>
      </c>
      <c r="X225" s="14">
        <v>19.277842063721231</v>
      </c>
      <c r="Y225" s="14">
        <v>13.754123302507509</v>
      </c>
      <c r="Z225" s="14">
        <v>7.6064007922469283</v>
      </c>
      <c r="AA225" s="14">
        <v>7.4122397639862569</v>
      </c>
      <c r="AB225" s="14">
        <v>6.817498881563135</v>
      </c>
      <c r="AC225" s="14">
        <v>0.34484994514458223</v>
      </c>
      <c r="AE225" s="12">
        <v>9128.2639999999992</v>
      </c>
      <c r="AF225" s="12">
        <v>7557.7139999999999</v>
      </c>
      <c r="AG225" s="12">
        <v>6249.7209999999995</v>
      </c>
      <c r="AH225" s="12">
        <v>2809.61</v>
      </c>
      <c r="AI225" s="12">
        <v>3440.1110000000003</v>
      </c>
      <c r="AJ225" s="12">
        <v>1307.9929999999999</v>
      </c>
      <c r="AK225" s="12">
        <v>258.08</v>
      </c>
      <c r="AL225" s="12">
        <v>816.49699999999996</v>
      </c>
      <c r="AM225" s="12">
        <v>233.416</v>
      </c>
      <c r="AN225" s="12">
        <v>709.09499999999991</v>
      </c>
      <c r="AO225" s="12">
        <v>638.31999999999994</v>
      </c>
      <c r="AP225" s="55">
        <v>861.45500000000004</v>
      </c>
      <c r="AQ225" s="12">
        <v>6.6479999999999997</v>
      </c>
      <c r="AR225" s="12"/>
      <c r="AS225" s="12">
        <v>9128.2639999999992</v>
      </c>
      <c r="AT225" s="12">
        <v>1984.1459999999997</v>
      </c>
      <c r="AU225" s="12">
        <v>1579.7359999999999</v>
      </c>
      <c r="AV225" s="104">
        <v>404.40999999999985</v>
      </c>
      <c r="AW225" s="55">
        <v>3142.6239999999989</v>
      </c>
      <c r="AX225" s="55">
        <v>4001.4940000000006</v>
      </c>
      <c r="AY225" s="89"/>
      <c r="AZ225" s="106">
        <v>3935.6529999999998</v>
      </c>
      <c r="BA225" s="55">
        <v>1795.7160000000001</v>
      </c>
      <c r="BB225" s="55">
        <v>2139.9369999999999</v>
      </c>
      <c r="BC225" s="12">
        <v>0</v>
      </c>
      <c r="BE225" s="55">
        <v>4304.2309999999998</v>
      </c>
      <c r="BF225" s="55">
        <v>4139.4380000000001</v>
      </c>
      <c r="BG225" s="55">
        <v>1793.2149999999999</v>
      </c>
      <c r="BH225" s="55">
        <v>2339.7730000000001</v>
      </c>
      <c r="BI225" s="55">
        <v>6.45</v>
      </c>
      <c r="BJ225" s="55">
        <v>164.79299999999967</v>
      </c>
    </row>
    <row r="226" spans="2:62" ht="11.25" customHeight="1">
      <c r="B226" s="67" t="s">
        <v>457</v>
      </c>
      <c r="C226" s="12">
        <v>29194.836000000003</v>
      </c>
      <c r="D226" s="12">
        <v>16016.993</v>
      </c>
      <c r="E226" s="12">
        <v>10043.928</v>
      </c>
      <c r="F226" s="12">
        <v>10043.928</v>
      </c>
      <c r="G226" s="12">
        <v>0</v>
      </c>
      <c r="H226" s="12">
        <v>5973.0649999999996</v>
      </c>
      <c r="I226" s="12">
        <v>1263.9480000000001</v>
      </c>
      <c r="J226" s="12">
        <v>3874.9479999999999</v>
      </c>
      <c r="K226" s="12">
        <v>834.16899999999998</v>
      </c>
      <c r="L226" s="12">
        <v>8602.0069999999996</v>
      </c>
      <c r="M226" s="12">
        <v>7937.4189999999999</v>
      </c>
      <c r="N226" s="55">
        <v>4575.8360000000002</v>
      </c>
      <c r="O226" s="12">
        <v>1912.9059999999999</v>
      </c>
      <c r="P226" s="12"/>
      <c r="Q226" s="14">
        <v>13.143399743708098</v>
      </c>
      <c r="R226" s="14">
        <v>18.666993236495763</v>
      </c>
      <c r="S226" s="14">
        <v>19.093894340939123</v>
      </c>
      <c r="T226" s="14">
        <v>19.093894340939123</v>
      </c>
      <c r="U226" s="14" t="s">
        <v>727</v>
      </c>
      <c r="V226" s="14">
        <v>17.949143362745929</v>
      </c>
      <c r="W226" s="14">
        <v>17.17586482988224</v>
      </c>
      <c r="X226" s="14">
        <v>18.306335981798981</v>
      </c>
      <c r="Y226" s="14">
        <v>17.461569538067227</v>
      </c>
      <c r="Z226" s="14">
        <v>7.3290570444781089</v>
      </c>
      <c r="AA226" s="14">
        <v>7.139965774768851</v>
      </c>
      <c r="AB226" s="14">
        <v>4.7391777152852503</v>
      </c>
      <c r="AC226" s="14">
        <v>0.31235199220453069</v>
      </c>
      <c r="AE226" s="12">
        <v>3837.194</v>
      </c>
      <c r="AF226" s="12">
        <v>2989.8910000000001</v>
      </c>
      <c r="AG226" s="12">
        <v>1917.777</v>
      </c>
      <c r="AH226" s="12">
        <v>1917.777</v>
      </c>
      <c r="AI226" s="12">
        <v>0</v>
      </c>
      <c r="AJ226" s="12">
        <v>1072.114</v>
      </c>
      <c r="AK226" s="12">
        <v>217.09399999999999</v>
      </c>
      <c r="AL226" s="12">
        <v>709.36099999999999</v>
      </c>
      <c r="AM226" s="12">
        <v>145.65899999999999</v>
      </c>
      <c r="AN226" s="12">
        <v>630.44600000000003</v>
      </c>
      <c r="AO226" s="12">
        <v>566.72900000000004</v>
      </c>
      <c r="AP226" s="55">
        <v>216.857</v>
      </c>
      <c r="AQ226" s="12">
        <v>5.9749999999999996</v>
      </c>
      <c r="AR226" s="12"/>
      <c r="AS226" s="12">
        <v>3837.194</v>
      </c>
      <c r="AT226" s="12">
        <v>1653.6320000000001</v>
      </c>
      <c r="AU226" s="12">
        <v>1403.951</v>
      </c>
      <c r="AV226" s="104">
        <v>249.68100000000004</v>
      </c>
      <c r="AW226" s="55">
        <v>2183.5619999999999</v>
      </c>
      <c r="AX226" s="55">
        <v>0</v>
      </c>
      <c r="AY226" s="89"/>
      <c r="AZ226" s="55">
        <v>8238.9699999999993</v>
      </c>
      <c r="BA226" s="55">
        <v>1411.5820000000001</v>
      </c>
      <c r="BB226" s="55">
        <v>3143.18609113</v>
      </c>
      <c r="BC226" s="12">
        <v>3684.201908869999</v>
      </c>
      <c r="BE226" s="55">
        <v>8601.3469999999998</v>
      </c>
      <c r="BF226" s="55">
        <v>8403.7870000000003</v>
      </c>
      <c r="BG226" s="55">
        <v>1387.5299999999997</v>
      </c>
      <c r="BH226" s="55">
        <v>3207.1750000000002</v>
      </c>
      <c r="BI226" s="55">
        <v>3809.0819999999999</v>
      </c>
      <c r="BJ226" s="55">
        <v>197.55999999999995</v>
      </c>
    </row>
    <row r="227" spans="2:62" ht="11.25" customHeight="1">
      <c r="B227" s="67" t="s">
        <v>458</v>
      </c>
      <c r="C227" s="12">
        <v>29198.950999999997</v>
      </c>
      <c r="D227" s="12">
        <v>16132.091999999999</v>
      </c>
      <c r="E227" s="12">
        <v>10394.026</v>
      </c>
      <c r="F227" s="12">
        <v>10394.026</v>
      </c>
      <c r="G227" s="12">
        <v>0</v>
      </c>
      <c r="H227" s="12">
        <v>5738.0659999999998</v>
      </c>
      <c r="I227" s="12">
        <v>1262.095</v>
      </c>
      <c r="J227" s="12">
        <v>3659.64</v>
      </c>
      <c r="K227" s="12">
        <v>816.33100000000002</v>
      </c>
      <c r="L227" s="12">
        <v>8645.1309999999994</v>
      </c>
      <c r="M227" s="12">
        <v>7980.5429999999997</v>
      </c>
      <c r="N227" s="55">
        <v>4421.7280000000001</v>
      </c>
      <c r="O227" s="12">
        <v>2007.6410000000001</v>
      </c>
      <c r="P227" s="12"/>
      <c r="Q227" s="14">
        <v>13.875190242279595</v>
      </c>
      <c r="R227" s="14">
        <v>19.920689765468733</v>
      </c>
      <c r="S227" s="14">
        <v>20.723269308735613</v>
      </c>
      <c r="T227" s="14">
        <v>20.723269308735613</v>
      </c>
      <c r="U227" s="14" t="s">
        <v>727</v>
      </c>
      <c r="V227" s="14">
        <v>18.4668841383142</v>
      </c>
      <c r="W227" s="14">
        <v>17.359469770500635</v>
      </c>
      <c r="X227" s="14">
        <v>19.085784394093409</v>
      </c>
      <c r="Y227" s="14">
        <v>17.404459710583083</v>
      </c>
      <c r="Z227" s="14">
        <v>7.3898012650126415</v>
      </c>
      <c r="AA227" s="14">
        <v>7.2067903148946133</v>
      </c>
      <c r="AB227" s="14">
        <v>4.4988746481013759</v>
      </c>
      <c r="AC227" s="14">
        <v>0.41471557912993406</v>
      </c>
      <c r="AE227" s="12">
        <v>4051.4099999999994</v>
      </c>
      <c r="AF227" s="12">
        <v>3213.6239999999998</v>
      </c>
      <c r="AG227" s="12">
        <v>2153.982</v>
      </c>
      <c r="AH227" s="12">
        <v>2153.982</v>
      </c>
      <c r="AI227" s="12">
        <v>0</v>
      </c>
      <c r="AJ227" s="12">
        <v>1059.6420000000001</v>
      </c>
      <c r="AK227" s="12">
        <v>219.09299999999999</v>
      </c>
      <c r="AL227" s="12">
        <v>698.471</v>
      </c>
      <c r="AM227" s="12">
        <v>142.078</v>
      </c>
      <c r="AN227" s="12">
        <v>638.85799999999995</v>
      </c>
      <c r="AO227" s="12">
        <v>575.14099999999996</v>
      </c>
      <c r="AP227" s="55">
        <v>198.928</v>
      </c>
      <c r="AQ227" s="12">
        <v>8.3260000000000005</v>
      </c>
      <c r="AR227" s="12"/>
      <c r="AS227" s="12">
        <v>4051.4099999999994</v>
      </c>
      <c r="AT227" s="12">
        <v>1650.98</v>
      </c>
      <c r="AU227" s="12">
        <v>1406.9849999999999</v>
      </c>
      <c r="AV227" s="104">
        <v>243.99500000000012</v>
      </c>
      <c r="AW227" s="55">
        <v>2400.4299999999994</v>
      </c>
      <c r="AX227" s="55">
        <v>0</v>
      </c>
      <c r="AY227" s="89"/>
      <c r="AZ227" s="55">
        <v>3663.491</v>
      </c>
      <c r="BA227" s="55">
        <v>1414.7560000000001</v>
      </c>
      <c r="BB227" s="55">
        <v>2248.7349999999997</v>
      </c>
      <c r="BC227" s="12">
        <v>0</v>
      </c>
      <c r="BE227" s="55">
        <v>4010.201</v>
      </c>
      <c r="BF227" s="55">
        <v>3797.4720000000002</v>
      </c>
      <c r="BG227" s="55">
        <v>1414.5450000000001</v>
      </c>
      <c r="BH227" s="55">
        <v>2355.8870000000002</v>
      </c>
      <c r="BI227" s="55">
        <v>27.04</v>
      </c>
      <c r="BJ227" s="55">
        <v>212.72899999999981</v>
      </c>
    </row>
    <row r="228" spans="2:62" ht="11.25" customHeight="1">
      <c r="B228" s="67" t="s">
        <v>459</v>
      </c>
      <c r="C228" s="12">
        <v>60135.375</v>
      </c>
      <c r="D228" s="12">
        <v>41975.43</v>
      </c>
      <c r="E228" s="12">
        <v>35042.124000000003</v>
      </c>
      <c r="F228" s="12">
        <v>11577.654</v>
      </c>
      <c r="G228" s="12">
        <v>23464.47</v>
      </c>
      <c r="H228" s="12">
        <v>6933.3059999999996</v>
      </c>
      <c r="I228" s="12">
        <v>1372.5550000000001</v>
      </c>
      <c r="J228" s="12">
        <v>4000.422</v>
      </c>
      <c r="K228" s="12">
        <v>1560.329</v>
      </c>
      <c r="L228" s="12">
        <v>8676.9520000000011</v>
      </c>
      <c r="M228" s="12">
        <v>8012.3640000000005</v>
      </c>
      <c r="N228" s="55">
        <v>9482.9930000000004</v>
      </c>
      <c r="O228" s="12">
        <v>1969.126</v>
      </c>
      <c r="P228" s="12"/>
      <c r="Q228" s="14">
        <v>12.852564734151899</v>
      </c>
      <c r="R228" s="14">
        <v>15.395549253456126</v>
      </c>
      <c r="S228" s="14">
        <v>14.931144013987275</v>
      </c>
      <c r="T228" s="14">
        <v>20.332512959879434</v>
      </c>
      <c r="U228" s="14">
        <v>12.26604308556724</v>
      </c>
      <c r="V228" s="14">
        <v>17.742733408852864</v>
      </c>
      <c r="W228" s="14">
        <v>17.123248248704058</v>
      </c>
      <c r="X228" s="14">
        <v>18.968723799639136</v>
      </c>
      <c r="Y228" s="14">
        <v>15.144434282769852</v>
      </c>
      <c r="Z228" s="14">
        <v>7.3773371110039552</v>
      </c>
      <c r="AA228" s="14">
        <v>7.1940191434138541</v>
      </c>
      <c r="AB228" s="14">
        <v>6.6061632651210429</v>
      </c>
      <c r="AC228" s="14">
        <v>0.40733807790867627</v>
      </c>
      <c r="AE228" s="12">
        <v>7728.9379999999983</v>
      </c>
      <c r="AF228" s="12">
        <v>6462.3479999999981</v>
      </c>
      <c r="AG228" s="12">
        <v>5232.1899999999987</v>
      </c>
      <c r="AH228" s="12">
        <v>2354.0279999999998</v>
      </c>
      <c r="AI228" s="12">
        <v>2878.1619999999998</v>
      </c>
      <c r="AJ228" s="12">
        <v>1230.1579999999999</v>
      </c>
      <c r="AK228" s="12">
        <v>235.02600000000001</v>
      </c>
      <c r="AL228" s="12">
        <v>758.82899999999995</v>
      </c>
      <c r="AM228" s="12">
        <v>236.303</v>
      </c>
      <c r="AN228" s="12">
        <v>640.12800000000004</v>
      </c>
      <c r="AO228" s="12">
        <v>576.41100000000006</v>
      </c>
      <c r="AP228" s="55">
        <v>626.46199999999999</v>
      </c>
      <c r="AQ228" s="12">
        <v>8.0210000000000008</v>
      </c>
      <c r="AR228" s="12"/>
      <c r="AS228" s="12">
        <v>7728.9379999999983</v>
      </c>
      <c r="AT228" s="12">
        <v>1828.6959999999999</v>
      </c>
      <c r="AU228" s="12">
        <v>1418.453</v>
      </c>
      <c r="AV228" s="104">
        <v>410.24299999999994</v>
      </c>
      <c r="AW228" s="55">
        <v>2613.6179999999986</v>
      </c>
      <c r="AX228" s="55">
        <v>3286.6239999999998</v>
      </c>
      <c r="AY228" s="89"/>
      <c r="AZ228" s="55">
        <v>3834.277</v>
      </c>
      <c r="BA228" s="55">
        <v>1545.3050000000001</v>
      </c>
      <c r="BB228" s="55">
        <v>2288.9719999999998</v>
      </c>
      <c r="BC228" s="12">
        <v>0</v>
      </c>
      <c r="BE228" s="55">
        <v>4388.9579999999996</v>
      </c>
      <c r="BF228" s="55">
        <v>4199.9579999999996</v>
      </c>
      <c r="BG228" s="55">
        <v>1547.8139999999999</v>
      </c>
      <c r="BH228" s="55">
        <v>2643.6190000000001</v>
      </c>
      <c r="BI228" s="55">
        <v>8.5250000000000004</v>
      </c>
      <c r="BJ228" s="55">
        <v>188.99999999999955</v>
      </c>
    </row>
    <row r="229" spans="2:62" ht="11.25" customHeight="1">
      <c r="B229" s="67" t="s">
        <v>460</v>
      </c>
      <c r="C229" s="12">
        <v>28726.938000000002</v>
      </c>
      <c r="D229" s="12">
        <v>15639.681</v>
      </c>
      <c r="E229" s="12">
        <v>9783.8289999999997</v>
      </c>
      <c r="F229" s="12">
        <v>9783.8289999999997</v>
      </c>
      <c r="G229" s="12">
        <v>0</v>
      </c>
      <c r="H229" s="12">
        <v>5855.8519999999999</v>
      </c>
      <c r="I229" s="12">
        <v>1260.7059999999999</v>
      </c>
      <c r="J229" s="12">
        <v>3749.9459999999999</v>
      </c>
      <c r="K229" s="12">
        <v>845.2</v>
      </c>
      <c r="L229" s="12">
        <v>8715.6290000000008</v>
      </c>
      <c r="M229" s="12">
        <v>8051.0410000000002</v>
      </c>
      <c r="N229" s="55">
        <v>4371.6279999999997</v>
      </c>
      <c r="O229" s="12">
        <v>1904.0650000000001</v>
      </c>
      <c r="P229" s="12"/>
      <c r="Q229" s="14">
        <v>13.412376216358318</v>
      </c>
      <c r="R229" s="14">
        <v>19.239548428129702</v>
      </c>
      <c r="S229" s="14">
        <v>19.553735045859856</v>
      </c>
      <c r="T229" s="14">
        <v>19.553735045859856</v>
      </c>
      <c r="U229" s="14" t="s">
        <v>727</v>
      </c>
      <c r="V229" s="14">
        <v>18.714612322852421</v>
      </c>
      <c r="W229" s="14">
        <v>17.648285960406312</v>
      </c>
      <c r="X229" s="14">
        <v>19.321931569147928</v>
      </c>
      <c r="Y229" s="14">
        <v>17.610624704212018</v>
      </c>
      <c r="Z229" s="14">
        <v>7.3853763164999338</v>
      </c>
      <c r="AA229" s="14">
        <v>7.2036026148668233</v>
      </c>
      <c r="AB229" s="14">
        <v>4.581336746859523</v>
      </c>
      <c r="AC229" s="14">
        <v>0.40361017087126749</v>
      </c>
      <c r="AE229" s="12">
        <v>3852.9650000000001</v>
      </c>
      <c r="AF229" s="12">
        <v>3009.0039999999999</v>
      </c>
      <c r="AG229" s="12">
        <v>1913.104</v>
      </c>
      <c r="AH229" s="12">
        <v>1913.104</v>
      </c>
      <c r="AI229" s="12">
        <v>0</v>
      </c>
      <c r="AJ229" s="12">
        <v>1095.9000000000001</v>
      </c>
      <c r="AK229" s="12">
        <v>222.49299999999999</v>
      </c>
      <c r="AL229" s="12">
        <v>724.56200000000001</v>
      </c>
      <c r="AM229" s="12">
        <v>148.845</v>
      </c>
      <c r="AN229" s="12">
        <v>643.68200000000002</v>
      </c>
      <c r="AO229" s="12">
        <v>579.96500000000003</v>
      </c>
      <c r="AP229" s="55">
        <v>200.279</v>
      </c>
      <c r="AQ229" s="12">
        <v>7.6849999999999996</v>
      </c>
      <c r="AR229" s="12"/>
      <c r="AS229" s="12">
        <v>3852.9650000000001</v>
      </c>
      <c r="AT229" s="12">
        <v>1692.0890000000002</v>
      </c>
      <c r="AU229" s="12">
        <v>1407.143</v>
      </c>
      <c r="AV229" s="104">
        <v>284.94600000000014</v>
      </c>
      <c r="AW229" s="55">
        <v>2160.8760000000002</v>
      </c>
      <c r="AX229" s="55">
        <v>0</v>
      </c>
      <c r="AY229" s="89"/>
      <c r="AZ229" s="55">
        <v>7043.1949999999997</v>
      </c>
      <c r="BA229" s="55">
        <v>1409.6089999999999</v>
      </c>
      <c r="BB229" s="55">
        <v>2598.0881129400004</v>
      </c>
      <c r="BC229" s="12">
        <v>3035.4978870599989</v>
      </c>
      <c r="BE229" s="55">
        <v>7565.7020000000002</v>
      </c>
      <c r="BF229" s="55">
        <v>7373.6190000000006</v>
      </c>
      <c r="BG229" s="55">
        <v>1409.4220000000005</v>
      </c>
      <c r="BH229" s="55">
        <v>2734.0140000000001</v>
      </c>
      <c r="BI229" s="55">
        <v>3230.183</v>
      </c>
      <c r="BJ229" s="55">
        <v>192.08299999999963</v>
      </c>
    </row>
    <row r="230" spans="2:62" ht="11.25" customHeight="1">
      <c r="B230" s="67" t="s">
        <v>461</v>
      </c>
      <c r="C230" s="12">
        <v>28204.271999999997</v>
      </c>
      <c r="D230" s="12">
        <v>15195.544999999998</v>
      </c>
      <c r="E230" s="12">
        <v>9373.3439999999991</v>
      </c>
      <c r="F230" s="12">
        <v>9373.3439999999991</v>
      </c>
      <c r="G230" s="12">
        <v>0</v>
      </c>
      <c r="H230" s="12">
        <v>5822.2010000000009</v>
      </c>
      <c r="I230" s="12">
        <v>1279.6849999999999</v>
      </c>
      <c r="J230" s="12">
        <v>3715.0680000000002</v>
      </c>
      <c r="K230" s="12">
        <v>827.44799999999998</v>
      </c>
      <c r="L230" s="12">
        <v>8733.2390000000014</v>
      </c>
      <c r="M230" s="12">
        <v>8068.6510000000007</v>
      </c>
      <c r="N230" s="55">
        <v>4275.4880000000003</v>
      </c>
      <c r="O230" s="12">
        <v>1852.9559999999999</v>
      </c>
      <c r="P230" s="12"/>
      <c r="Q230" s="14">
        <v>13.173975914003384</v>
      </c>
      <c r="R230" s="14">
        <v>18.928554388802773</v>
      </c>
      <c r="S230" s="14">
        <v>19.138762004253767</v>
      </c>
      <c r="T230" s="14">
        <v>19.138762004253767</v>
      </c>
      <c r="U230" s="14" t="s">
        <v>727</v>
      </c>
      <c r="V230" s="14">
        <v>18.590134555643129</v>
      </c>
      <c r="W230" s="14">
        <v>17.423662854530608</v>
      </c>
      <c r="X230" s="14">
        <v>19.22936538442903</v>
      </c>
      <c r="Y230" s="14">
        <v>17.524122361767745</v>
      </c>
      <c r="Z230" s="14">
        <v>7.3820835545666377</v>
      </c>
      <c r="AA230" s="14">
        <v>7.2004353639784382</v>
      </c>
      <c r="AB230" s="14">
        <v>4.5522756700521674</v>
      </c>
      <c r="AC230" s="14">
        <v>0.39758094633655633</v>
      </c>
      <c r="AE230" s="12">
        <v>3715.6239999999998</v>
      </c>
      <c r="AF230" s="12">
        <v>2876.297</v>
      </c>
      <c r="AG230" s="12">
        <v>1793.942</v>
      </c>
      <c r="AH230" s="12">
        <v>1793.942</v>
      </c>
      <c r="AI230" s="12">
        <v>0</v>
      </c>
      <c r="AJ230" s="12">
        <v>1082.355</v>
      </c>
      <c r="AK230" s="12">
        <v>222.96799999999999</v>
      </c>
      <c r="AL230" s="12">
        <v>714.38400000000001</v>
      </c>
      <c r="AM230" s="12">
        <v>145.00299999999999</v>
      </c>
      <c r="AN230" s="12">
        <v>644.69499999999994</v>
      </c>
      <c r="AO230" s="12">
        <v>580.97799999999995</v>
      </c>
      <c r="AP230" s="55">
        <v>194.63200000000001</v>
      </c>
      <c r="AQ230" s="12">
        <v>7.367</v>
      </c>
      <c r="AR230" s="12"/>
      <c r="AS230" s="12">
        <v>3715.6239999999998</v>
      </c>
      <c r="AT230" s="12">
        <v>1680.5050000000001</v>
      </c>
      <c r="AU230" s="12">
        <v>1463.2429999999999</v>
      </c>
      <c r="AV230" s="104">
        <v>217.26200000000017</v>
      </c>
      <c r="AW230" s="55">
        <v>2035.1189999999997</v>
      </c>
      <c r="AX230" s="55">
        <v>0</v>
      </c>
      <c r="AY230" s="89"/>
      <c r="AZ230" s="55">
        <v>3563.6990000000001</v>
      </c>
      <c r="BA230" s="55">
        <v>1392.499</v>
      </c>
      <c r="BB230" s="55">
        <v>2171.1999999999998</v>
      </c>
      <c r="BC230" s="12">
        <v>0</v>
      </c>
      <c r="BE230" s="55">
        <v>3918.5369999999998</v>
      </c>
      <c r="BF230" s="55">
        <v>3737.7829999999999</v>
      </c>
      <c r="BG230" s="55">
        <v>1392.3069999999998</v>
      </c>
      <c r="BH230" s="55">
        <v>2328.7660000000001</v>
      </c>
      <c r="BI230" s="55">
        <v>16.71</v>
      </c>
      <c r="BJ230" s="55">
        <v>180.75399999999991</v>
      </c>
    </row>
    <row r="231" spans="2:62" ht="11.25" customHeight="1">
      <c r="B231" s="67" t="s">
        <v>462</v>
      </c>
      <c r="C231" s="12">
        <v>75484.502000000008</v>
      </c>
      <c r="D231" s="12">
        <v>48604.093000000001</v>
      </c>
      <c r="E231" s="12">
        <v>37792.239000000001</v>
      </c>
      <c r="F231" s="12">
        <v>12450.334000000001</v>
      </c>
      <c r="G231" s="12">
        <v>25341.904999999999</v>
      </c>
      <c r="H231" s="12">
        <v>10811.853999999999</v>
      </c>
      <c r="I231" s="12">
        <v>2288.6</v>
      </c>
      <c r="J231" s="12">
        <v>6203.9160000000002</v>
      </c>
      <c r="K231" s="12">
        <v>2319.3380000000002</v>
      </c>
      <c r="L231" s="12">
        <v>16265.663999999999</v>
      </c>
      <c r="M231" s="12">
        <v>15601.075999999999</v>
      </c>
      <c r="N231" s="55">
        <v>10614.745000000001</v>
      </c>
      <c r="O231" s="12">
        <v>1811.433</v>
      </c>
      <c r="P231" s="12"/>
      <c r="Q231" s="14">
        <v>12.339653509272672</v>
      </c>
      <c r="R231" s="14">
        <v>15.248835113536632</v>
      </c>
      <c r="S231" s="14">
        <v>14.489919477911853</v>
      </c>
      <c r="T231" s="14">
        <v>19.537259000441274</v>
      </c>
      <c r="U231" s="14">
        <v>12.010190236290445</v>
      </c>
      <c r="V231" s="14">
        <v>17.901582836764167</v>
      </c>
      <c r="W231" s="14">
        <v>17.578694398322117</v>
      </c>
      <c r="X231" s="14">
        <v>18.821821572052233</v>
      </c>
      <c r="Y231" s="14">
        <v>15.758677691651668</v>
      </c>
      <c r="Z231" s="14">
        <v>7.3530782389209568</v>
      </c>
      <c r="AA231" s="14">
        <v>7.2578968271162836</v>
      </c>
      <c r="AB231" s="14">
        <v>6.6599904189879267</v>
      </c>
      <c r="AC231" s="14">
        <v>0.39670250017527559</v>
      </c>
      <c r="AE231" s="12">
        <v>9314.5260000000017</v>
      </c>
      <c r="AF231" s="12">
        <v>7411.558</v>
      </c>
      <c r="AG231" s="12">
        <v>5476.0649999999996</v>
      </c>
      <c r="AH231" s="12">
        <v>2432.4540000000002</v>
      </c>
      <c r="AI231" s="12">
        <v>3043.6109999999999</v>
      </c>
      <c r="AJ231" s="12">
        <v>1935.4930000000002</v>
      </c>
      <c r="AK231" s="12">
        <v>402.30599999999998</v>
      </c>
      <c r="AL231" s="12">
        <v>1167.69</v>
      </c>
      <c r="AM231" s="12">
        <v>365.49700000000001</v>
      </c>
      <c r="AN231" s="12">
        <v>1196.027</v>
      </c>
      <c r="AO231" s="12">
        <v>1132.31</v>
      </c>
      <c r="AP231" s="55">
        <v>706.94100000000003</v>
      </c>
      <c r="AQ231" s="12">
        <v>7.1859999999999999</v>
      </c>
      <c r="AR231" s="12"/>
      <c r="AS231" s="12">
        <v>9314.5260000000017</v>
      </c>
      <c r="AT231" s="12">
        <v>3112.596</v>
      </c>
      <c r="AU231" s="12">
        <v>2494.3850000000002</v>
      </c>
      <c r="AV231" s="104">
        <v>618.21099999999979</v>
      </c>
      <c r="AW231" s="55">
        <v>2708.8940000000021</v>
      </c>
      <c r="AX231" s="55">
        <v>3493.0360000000001</v>
      </c>
      <c r="AY231" s="89"/>
      <c r="AZ231" s="55">
        <v>3819.808</v>
      </c>
      <c r="BA231" s="55">
        <v>1718.4580000000001</v>
      </c>
      <c r="BB231" s="55">
        <v>2101.35</v>
      </c>
      <c r="BC231" s="12">
        <v>0</v>
      </c>
      <c r="BE231" s="55">
        <v>4184.6400000000003</v>
      </c>
      <c r="BF231" s="55">
        <v>4016.6669999999995</v>
      </c>
      <c r="BG231" s="55">
        <v>1718.2659999999996</v>
      </c>
      <c r="BH231" s="55">
        <v>2288.6709999999998</v>
      </c>
      <c r="BI231" s="55">
        <v>9.73</v>
      </c>
      <c r="BJ231" s="55">
        <v>167.97300000000087</v>
      </c>
    </row>
    <row r="232" spans="2:62" ht="11.25" customHeight="1">
      <c r="B232" s="67" t="s">
        <v>463</v>
      </c>
      <c r="C232" s="12">
        <v>30258.659000000007</v>
      </c>
      <c r="D232" s="12">
        <v>17151.511999999999</v>
      </c>
      <c r="E232" s="12">
        <v>11365.575999999999</v>
      </c>
      <c r="F232" s="12">
        <v>11365.575999999999</v>
      </c>
      <c r="G232" s="12">
        <v>0</v>
      </c>
      <c r="H232" s="12">
        <v>5785.9359999999997</v>
      </c>
      <c r="I232" s="12">
        <v>1248.7249999999999</v>
      </c>
      <c r="J232" s="12">
        <v>3698.0230000000001</v>
      </c>
      <c r="K232" s="12">
        <v>839.18799999999999</v>
      </c>
      <c r="L232" s="12">
        <v>8753.4220000000005</v>
      </c>
      <c r="M232" s="12">
        <v>8088.8339999999998</v>
      </c>
      <c r="N232" s="55">
        <v>4353.7250000000004</v>
      </c>
      <c r="O232" s="12">
        <v>1743.057</v>
      </c>
      <c r="P232" s="12"/>
      <c r="Q232" s="14">
        <v>13.596250250217629</v>
      </c>
      <c r="R232" s="14">
        <v>18.969610376041484</v>
      </c>
      <c r="S232" s="14">
        <v>19.092204389817109</v>
      </c>
      <c r="T232" s="14">
        <v>19.092204389817109</v>
      </c>
      <c r="U232" s="14" t="s">
        <v>727</v>
      </c>
      <c r="V232" s="14">
        <v>18.728793405250251</v>
      </c>
      <c r="W232" s="14">
        <v>17.853890968788168</v>
      </c>
      <c r="X232" s="14">
        <v>19.292227225195731</v>
      </c>
      <c r="Y232" s="14">
        <v>17.547796202996228</v>
      </c>
      <c r="Z232" s="14">
        <v>7.3925831520518477</v>
      </c>
      <c r="AA232" s="14">
        <v>7.212250863350639</v>
      </c>
      <c r="AB232" s="14">
        <v>4.9007229441455298</v>
      </c>
      <c r="AC232" s="14">
        <v>0.3877670093404863</v>
      </c>
      <c r="AE232" s="12">
        <v>4114.0429999999997</v>
      </c>
      <c r="AF232" s="12">
        <v>3253.5749999999998</v>
      </c>
      <c r="AG232" s="12">
        <v>2169.9389999999999</v>
      </c>
      <c r="AH232" s="12">
        <v>2169.9389999999999</v>
      </c>
      <c r="AI232" s="12">
        <v>0</v>
      </c>
      <c r="AJ232" s="12">
        <v>1083.636</v>
      </c>
      <c r="AK232" s="12">
        <v>222.946</v>
      </c>
      <c r="AL232" s="12">
        <v>713.43100000000004</v>
      </c>
      <c r="AM232" s="12">
        <v>147.25899999999999</v>
      </c>
      <c r="AN232" s="12">
        <v>647.10399999999993</v>
      </c>
      <c r="AO232" s="12">
        <v>583.38699999999994</v>
      </c>
      <c r="AP232" s="55">
        <v>213.364</v>
      </c>
      <c r="AQ232" s="12">
        <v>6.7590000000000003</v>
      </c>
      <c r="AR232" s="12"/>
      <c r="AS232" s="12">
        <v>4114.0429999999997</v>
      </c>
      <c r="AT232" s="12">
        <v>1682.7549999999999</v>
      </c>
      <c r="AU232" s="12">
        <v>1432.7719999999999</v>
      </c>
      <c r="AV232" s="104">
        <v>249.98299999999995</v>
      </c>
      <c r="AW232" s="55">
        <v>2431.2879999999996</v>
      </c>
      <c r="AX232" s="55">
        <v>0</v>
      </c>
      <c r="AY232" s="89"/>
      <c r="AZ232" s="55">
        <v>8220.7549999999992</v>
      </c>
      <c r="BA232" s="55">
        <v>2172.5270000000005</v>
      </c>
      <c r="BB232" s="55">
        <v>2788.1809265799993</v>
      </c>
      <c r="BC232" s="12">
        <v>3260.0470734199998</v>
      </c>
      <c r="BE232" s="55">
        <v>8825.9480000000003</v>
      </c>
      <c r="BF232" s="55">
        <v>8619.7849999999999</v>
      </c>
      <c r="BG232" s="55">
        <v>2167.7830000000004</v>
      </c>
      <c r="BH232" s="55">
        <v>2972.0410000000002</v>
      </c>
      <c r="BI232" s="55">
        <v>3479.9609999999998</v>
      </c>
      <c r="BJ232" s="55">
        <v>206.16300000000001</v>
      </c>
    </row>
    <row r="233" spans="2:62" ht="11.25" customHeight="1">
      <c r="B233" s="67" t="s">
        <v>464</v>
      </c>
      <c r="C233" s="12">
        <v>27205.191000000003</v>
      </c>
      <c r="D233" s="12">
        <v>14606.286</v>
      </c>
      <c r="E233" s="12">
        <v>8939.7080000000005</v>
      </c>
      <c r="F233" s="12">
        <v>8939.7080000000005</v>
      </c>
      <c r="G233" s="12">
        <v>0</v>
      </c>
      <c r="H233" s="12">
        <v>5666.5779999999995</v>
      </c>
      <c r="I233" s="12">
        <v>1238.088</v>
      </c>
      <c r="J233" s="12">
        <v>3615.9650000000001</v>
      </c>
      <c r="K233" s="12">
        <v>812.52499999999998</v>
      </c>
      <c r="L233" s="12">
        <v>8751.6129999999994</v>
      </c>
      <c r="M233" s="12">
        <v>8087.0249999999996</v>
      </c>
      <c r="N233" s="55">
        <v>3847.2919999999999</v>
      </c>
      <c r="O233" s="12">
        <v>1766.597</v>
      </c>
      <c r="P233" s="12"/>
      <c r="Q233" s="14">
        <v>13.038239650660785</v>
      </c>
      <c r="R233" s="14">
        <v>18.763003819040648</v>
      </c>
      <c r="S233" s="14">
        <v>18.774136694397626</v>
      </c>
      <c r="T233" s="14">
        <v>18.774136694397626</v>
      </c>
      <c r="U233" s="14" t="s">
        <v>727</v>
      </c>
      <c r="V233" s="14">
        <v>18.74544036983167</v>
      </c>
      <c r="W233" s="14">
        <v>17.851881287921376</v>
      </c>
      <c r="X233" s="14">
        <v>19.305966733638183</v>
      </c>
      <c r="Y233" s="14">
        <v>17.612504230639058</v>
      </c>
      <c r="Z233" s="14">
        <v>7.3927286318533518</v>
      </c>
      <c r="AA233" s="14">
        <v>7.2123679597874375</v>
      </c>
      <c r="AB233" s="14">
        <v>4.1462150520418</v>
      </c>
      <c r="AC233" s="14">
        <v>0.37014667182158689</v>
      </c>
      <c r="AE233" s="12">
        <v>3547.078</v>
      </c>
      <c r="AF233" s="12">
        <v>2740.5779999999995</v>
      </c>
      <c r="AG233" s="12">
        <v>1678.3530000000001</v>
      </c>
      <c r="AH233" s="12">
        <v>1678.3530000000001</v>
      </c>
      <c r="AI233" s="12">
        <v>0</v>
      </c>
      <c r="AJ233" s="12">
        <v>1062.2249999999999</v>
      </c>
      <c r="AK233" s="12">
        <v>221.02199999999999</v>
      </c>
      <c r="AL233" s="12">
        <v>698.09699999999998</v>
      </c>
      <c r="AM233" s="12">
        <v>143.10599999999999</v>
      </c>
      <c r="AN233" s="12">
        <v>646.98299999999995</v>
      </c>
      <c r="AO233" s="12">
        <v>583.26599999999996</v>
      </c>
      <c r="AP233" s="55">
        <v>159.517</v>
      </c>
      <c r="AQ233" s="12">
        <v>6.5389999999999997</v>
      </c>
      <c r="AR233" s="12"/>
      <c r="AS233" s="12">
        <v>3547.078</v>
      </c>
      <c r="AT233" s="12">
        <v>1658.7739999999999</v>
      </c>
      <c r="AU233" s="12">
        <v>1418.7350000000001</v>
      </c>
      <c r="AV233" s="104">
        <v>240.03899999999976</v>
      </c>
      <c r="AW233" s="55">
        <v>1888.3040000000001</v>
      </c>
      <c r="AX233" s="55">
        <v>0</v>
      </c>
      <c r="AY233" s="89"/>
      <c r="AZ233" s="55">
        <v>613.23699999999997</v>
      </c>
      <c r="BA233" s="55">
        <v>435.9190000000001</v>
      </c>
      <c r="BB233" s="55">
        <v>177.31800000000078</v>
      </c>
      <c r="BC233" s="12">
        <v>-9.0949470177292824E-13</v>
      </c>
      <c r="BE233" s="55">
        <v>758.66499999999996</v>
      </c>
      <c r="BF233" s="55">
        <v>605.11200000000008</v>
      </c>
      <c r="BG233" s="55">
        <v>435.55000000000007</v>
      </c>
      <c r="BH233" s="55">
        <v>161.20400000000001</v>
      </c>
      <c r="BI233" s="55">
        <v>8.3580000000000005</v>
      </c>
      <c r="BJ233" s="55">
        <v>153.553</v>
      </c>
    </row>
    <row r="234" spans="2:62" ht="11.25" customHeight="1">
      <c r="B234" s="67" t="s">
        <v>465</v>
      </c>
      <c r="C234" s="12">
        <v>58844.708999999995</v>
      </c>
      <c r="D234" s="12">
        <v>40803.097999999991</v>
      </c>
      <c r="E234" s="12">
        <v>33898.259999999995</v>
      </c>
      <c r="F234" s="12">
        <v>9599.0589999999993</v>
      </c>
      <c r="G234" s="12">
        <v>24299.200999999997</v>
      </c>
      <c r="H234" s="12">
        <v>6904.8379999999997</v>
      </c>
      <c r="I234" s="12">
        <v>1334.614</v>
      </c>
      <c r="J234" s="12">
        <v>3986.643</v>
      </c>
      <c r="K234" s="12">
        <v>1583.5809999999999</v>
      </c>
      <c r="L234" s="12">
        <v>8795.6360000000004</v>
      </c>
      <c r="M234" s="12">
        <v>8131.0480000000007</v>
      </c>
      <c r="N234" s="55">
        <v>9245.9750000000004</v>
      </c>
      <c r="O234" s="12">
        <v>1774.442</v>
      </c>
      <c r="P234" s="12"/>
      <c r="Q234" s="14">
        <v>12.128980024355293</v>
      </c>
      <c r="R234" s="14">
        <v>14.400906519402037</v>
      </c>
      <c r="S234" s="14">
        <v>13.68127449609508</v>
      </c>
      <c r="T234" s="14">
        <v>18.859494456696225</v>
      </c>
      <c r="U234" s="14">
        <v>11.635691231164349</v>
      </c>
      <c r="V234" s="14">
        <v>17.933831322327912</v>
      </c>
      <c r="W234" s="14">
        <v>17.631914546078491</v>
      </c>
      <c r="X234" s="14">
        <v>19.221460261177135</v>
      </c>
      <c r="Y234" s="14">
        <v>14.946693601400876</v>
      </c>
      <c r="Z234" s="14">
        <v>7.3671306998152257</v>
      </c>
      <c r="AA234" s="14">
        <v>7.1856542969614727</v>
      </c>
      <c r="AB234" s="14">
        <v>6.6327347845954581</v>
      </c>
      <c r="AC234" s="14">
        <v>0.35273060488874813</v>
      </c>
      <c r="AE234" s="12">
        <v>7137.2630000000008</v>
      </c>
      <c r="AF234" s="12">
        <v>5876.0160000000005</v>
      </c>
      <c r="AG234" s="12">
        <v>4637.7139999999999</v>
      </c>
      <c r="AH234" s="12">
        <v>1810.3340000000001</v>
      </c>
      <c r="AI234" s="12">
        <v>2827.3799999999997</v>
      </c>
      <c r="AJ234" s="12">
        <v>1238.3020000000001</v>
      </c>
      <c r="AK234" s="12">
        <v>235.31800000000001</v>
      </c>
      <c r="AL234" s="12">
        <v>766.29100000000005</v>
      </c>
      <c r="AM234" s="12">
        <v>236.69300000000001</v>
      </c>
      <c r="AN234" s="12">
        <v>647.98599999999999</v>
      </c>
      <c r="AO234" s="12">
        <v>584.26900000000001</v>
      </c>
      <c r="AP234" s="55">
        <v>613.26099999999997</v>
      </c>
      <c r="AQ234" s="12">
        <v>6.2590000000000003</v>
      </c>
      <c r="AR234" s="12"/>
      <c r="AS234" s="12">
        <v>7137.2630000000008</v>
      </c>
      <c r="AT234" s="12">
        <v>1868.4830000000002</v>
      </c>
      <c r="AU234" s="12">
        <v>1409.616</v>
      </c>
      <c r="AV234" s="104">
        <v>458.86700000000019</v>
      </c>
      <c r="AW234" s="55">
        <v>2045.0350000000008</v>
      </c>
      <c r="AX234" s="55">
        <v>3223.7449999999999</v>
      </c>
      <c r="AY234" s="89"/>
      <c r="AZ234" s="55">
        <v>6582.402</v>
      </c>
      <c r="BA234" s="55">
        <v>2466.7919999999999</v>
      </c>
      <c r="BB234" s="55">
        <v>4115.6100000000006</v>
      </c>
      <c r="BC234" s="12">
        <v>4.5474735088646412E-13</v>
      </c>
      <c r="BE234" s="55">
        <v>7231.6570000000002</v>
      </c>
      <c r="BF234" s="55">
        <v>7054.1919999999991</v>
      </c>
      <c r="BG234" s="55">
        <v>2466.7909999999993</v>
      </c>
      <c r="BH234" s="55">
        <v>4571.5360000000001</v>
      </c>
      <c r="BI234" s="55">
        <v>15.865</v>
      </c>
      <c r="BJ234" s="55">
        <v>177.46500000000106</v>
      </c>
    </row>
    <row r="235" spans="2:62" ht="11.25" customHeight="1">
      <c r="B235" s="67" t="s">
        <v>466</v>
      </c>
      <c r="C235" s="12">
        <v>28275.078000000001</v>
      </c>
      <c r="D235" s="12">
        <v>15247.174000000001</v>
      </c>
      <c r="E235" s="12">
        <v>9440.9040000000005</v>
      </c>
      <c r="F235" s="12">
        <v>9440.9040000000005</v>
      </c>
      <c r="G235" s="12">
        <v>0</v>
      </c>
      <c r="H235" s="12">
        <v>5806.27</v>
      </c>
      <c r="I235" s="12">
        <v>1254.924</v>
      </c>
      <c r="J235" s="12">
        <v>3722.473</v>
      </c>
      <c r="K235" s="12">
        <v>828.87300000000005</v>
      </c>
      <c r="L235" s="12">
        <v>8852.84</v>
      </c>
      <c r="M235" s="12">
        <v>8188.2520000000004</v>
      </c>
      <c r="N235" s="55">
        <v>4175.0640000000003</v>
      </c>
      <c r="O235" s="12">
        <v>1715.0170000000001</v>
      </c>
      <c r="P235" s="12"/>
      <c r="Q235" s="14">
        <v>13.210842424554938</v>
      </c>
      <c r="R235" s="14">
        <v>18.938486568068285</v>
      </c>
      <c r="S235" s="14">
        <v>18.866847920495751</v>
      </c>
      <c r="T235" s="14">
        <v>18.866847920495751</v>
      </c>
      <c r="U235" s="14" t="s">
        <v>727</v>
      </c>
      <c r="V235" s="14">
        <v>19.054969886002546</v>
      </c>
      <c r="W235" s="14">
        <v>18.064679614064278</v>
      </c>
      <c r="X235" s="14">
        <v>19.704373947104521</v>
      </c>
      <c r="Y235" s="14">
        <v>17.637804585262153</v>
      </c>
      <c r="Z235" s="14">
        <v>7.3508614184826557</v>
      </c>
      <c r="AA235" s="14">
        <v>7.1693323556724922</v>
      </c>
      <c r="AB235" s="14">
        <v>4.7192569982160748</v>
      </c>
      <c r="AC235" s="14">
        <v>0.36384478987671842</v>
      </c>
      <c r="AE235" s="12">
        <v>3735.3760000000002</v>
      </c>
      <c r="AF235" s="12">
        <v>2887.5840000000003</v>
      </c>
      <c r="AG235" s="12">
        <v>1781.201</v>
      </c>
      <c r="AH235" s="12">
        <v>1781.201</v>
      </c>
      <c r="AI235" s="12">
        <v>0</v>
      </c>
      <c r="AJ235" s="12">
        <v>1106.383</v>
      </c>
      <c r="AK235" s="12">
        <v>226.69800000000001</v>
      </c>
      <c r="AL235" s="12">
        <v>733.49</v>
      </c>
      <c r="AM235" s="12">
        <v>146.19499999999999</v>
      </c>
      <c r="AN235" s="12">
        <v>650.76</v>
      </c>
      <c r="AO235" s="12">
        <v>587.04300000000001</v>
      </c>
      <c r="AP235" s="55">
        <v>197.03200000000001</v>
      </c>
      <c r="AQ235" s="12">
        <v>6.24</v>
      </c>
      <c r="AR235" s="12"/>
      <c r="AS235" s="12">
        <v>3735.3760000000002</v>
      </c>
      <c r="AT235" s="12">
        <v>1707.8999999999999</v>
      </c>
      <c r="AU235" s="12">
        <v>1491.972</v>
      </c>
      <c r="AV235" s="104">
        <v>215.92799999999988</v>
      </c>
      <c r="AW235" s="55">
        <v>2027.4760000000003</v>
      </c>
      <c r="AX235" s="55">
        <v>0</v>
      </c>
      <c r="AY235" s="89"/>
      <c r="AZ235" s="55">
        <v>6685.3819999999996</v>
      </c>
      <c r="BA235" s="55">
        <v>1518.327</v>
      </c>
      <c r="BB235" s="55">
        <v>2140.2385938199991</v>
      </c>
      <c r="BC235" s="12">
        <v>3026.8164061800003</v>
      </c>
      <c r="BE235" s="55">
        <v>7121.2160000000003</v>
      </c>
      <c r="BF235" s="55">
        <v>6940.74</v>
      </c>
      <c r="BG235" s="55">
        <v>1518.1219999999994</v>
      </c>
      <c r="BH235" s="55">
        <v>2197.7420000000002</v>
      </c>
      <c r="BI235" s="55">
        <v>3224.8760000000002</v>
      </c>
      <c r="BJ235" s="55">
        <v>180.47600000000057</v>
      </c>
    </row>
    <row r="236" spans="2:62" ht="11.25" customHeight="1">
      <c r="B236" s="67" t="s">
        <v>467</v>
      </c>
      <c r="C236" s="12">
        <v>35360.552000000003</v>
      </c>
      <c r="D236" s="12">
        <v>15368.821000000002</v>
      </c>
      <c r="E236" s="12">
        <v>9499.0390000000007</v>
      </c>
      <c r="F236" s="12">
        <v>9499.0390000000007</v>
      </c>
      <c r="G236" s="12">
        <v>0</v>
      </c>
      <c r="H236" s="12">
        <v>5869.7819999999992</v>
      </c>
      <c r="I236" s="12">
        <v>1299.877</v>
      </c>
      <c r="J236" s="12">
        <v>3691.0929999999998</v>
      </c>
      <c r="K236" s="12">
        <v>878.81200000000001</v>
      </c>
      <c r="L236" s="12">
        <v>15649.227000000001</v>
      </c>
      <c r="M236" s="12">
        <v>14984.639000000001</v>
      </c>
      <c r="N236" s="55">
        <v>4342.5039999999999</v>
      </c>
      <c r="O236" s="12">
        <v>1669.838</v>
      </c>
      <c r="P236" s="12"/>
      <c r="Q236" s="14">
        <v>11.985090051761633</v>
      </c>
      <c r="R236" s="14">
        <v>19.222580574007591</v>
      </c>
      <c r="S236" s="14">
        <v>19.325712843162343</v>
      </c>
      <c r="T236" s="14">
        <v>19.325712843162343</v>
      </c>
      <c r="U236" s="14" t="s">
        <v>727</v>
      </c>
      <c r="V236" s="14">
        <v>19.055682136065705</v>
      </c>
      <c r="W236" s="14">
        <v>18.099173998770652</v>
      </c>
      <c r="X236" s="14">
        <v>19.691863629553634</v>
      </c>
      <c r="Y236" s="14">
        <v>17.798459738829237</v>
      </c>
      <c r="Z236" s="14">
        <v>6.9552764491179033</v>
      </c>
      <c r="AA236" s="14">
        <v>6.8385364505611372</v>
      </c>
      <c r="AB236" s="14">
        <v>4.4965531407685519</v>
      </c>
      <c r="AC236" s="14">
        <v>0.33919458055212542</v>
      </c>
      <c r="AE236" s="12">
        <v>4237.9939999999997</v>
      </c>
      <c r="AF236" s="12">
        <v>2954.2839999999997</v>
      </c>
      <c r="AG236" s="12">
        <v>1835.7570000000001</v>
      </c>
      <c r="AH236" s="12">
        <v>1835.7570000000001</v>
      </c>
      <c r="AI236" s="12">
        <v>0</v>
      </c>
      <c r="AJ236" s="12">
        <v>1118.527</v>
      </c>
      <c r="AK236" s="12">
        <v>235.267</v>
      </c>
      <c r="AL236" s="12">
        <v>726.84500000000003</v>
      </c>
      <c r="AM236" s="12">
        <v>156.41499999999999</v>
      </c>
      <c r="AN236" s="12">
        <v>1088.4470000000001</v>
      </c>
      <c r="AO236" s="12">
        <v>1024.73</v>
      </c>
      <c r="AP236" s="55">
        <v>195.26300000000001</v>
      </c>
      <c r="AQ236" s="12">
        <v>5.6639999999999997</v>
      </c>
      <c r="AR236" s="12"/>
      <c r="AS236" s="12">
        <v>4237.9939999999997</v>
      </c>
      <c r="AT236" s="12">
        <v>2156.88</v>
      </c>
      <c r="AU236" s="12">
        <v>1883.5830000000001</v>
      </c>
      <c r="AV236" s="104">
        <v>273.29700000000003</v>
      </c>
      <c r="AW236" s="55">
        <v>2081.1139999999996</v>
      </c>
      <c r="AX236" s="55">
        <v>0</v>
      </c>
      <c r="AY236" s="89"/>
      <c r="AZ236" s="55">
        <v>3324.6570000000002</v>
      </c>
      <c r="BA236" s="55">
        <v>1298.202</v>
      </c>
      <c r="BB236" s="55">
        <v>2026.4549999999997</v>
      </c>
      <c r="BC236" s="12">
        <v>4.5474735088646412E-13</v>
      </c>
      <c r="BE236" s="55">
        <v>3668.2159999999999</v>
      </c>
      <c r="BF236" s="55">
        <v>3493.9020000000005</v>
      </c>
      <c r="BG236" s="55">
        <v>1298.6879999999999</v>
      </c>
      <c r="BH236" s="55">
        <v>2183.6750000000002</v>
      </c>
      <c r="BI236" s="55">
        <v>11.539</v>
      </c>
      <c r="BJ236" s="55">
        <v>174.31399999999985</v>
      </c>
    </row>
    <row r="237" spans="2:62" ht="11.25" customHeight="1">
      <c r="B237" s="67" t="s">
        <v>468</v>
      </c>
      <c r="C237" s="12">
        <v>73826.025999999998</v>
      </c>
      <c r="D237" s="12">
        <v>51954.995000000003</v>
      </c>
      <c r="E237" s="12">
        <v>41096.091</v>
      </c>
      <c r="F237" s="12">
        <v>14418.043</v>
      </c>
      <c r="G237" s="12">
        <v>26678.048000000003</v>
      </c>
      <c r="H237" s="12">
        <v>10858.903999999999</v>
      </c>
      <c r="I237" s="12">
        <v>2398.6669999999999</v>
      </c>
      <c r="J237" s="12">
        <v>6040.16</v>
      </c>
      <c r="K237" s="12">
        <v>2420.0770000000002</v>
      </c>
      <c r="L237" s="12">
        <v>9704.027</v>
      </c>
      <c r="M237" s="12">
        <v>9039.4390000000003</v>
      </c>
      <c r="N237" s="55">
        <v>12167.004000000001</v>
      </c>
      <c r="O237" s="12">
        <v>1713.6610000000001</v>
      </c>
      <c r="P237" s="12"/>
      <c r="Q237" s="14">
        <v>13.101520593835026</v>
      </c>
      <c r="R237" s="14">
        <v>15.426380081453189</v>
      </c>
      <c r="S237" s="14">
        <v>14.591470512365765</v>
      </c>
      <c r="T237" s="14">
        <v>19.034850984977648</v>
      </c>
      <c r="U237" s="14">
        <v>12.190063530885018</v>
      </c>
      <c r="V237" s="14">
        <v>18.586139079966081</v>
      </c>
      <c r="W237" s="14">
        <v>18.305583893053935</v>
      </c>
      <c r="X237" s="14">
        <v>19.760751370824615</v>
      </c>
      <c r="Y237" s="14">
        <v>15.932550906438097</v>
      </c>
      <c r="Z237" s="14">
        <v>7.938972140122857</v>
      </c>
      <c r="AA237" s="14">
        <v>7.8177749747523047</v>
      </c>
      <c r="AB237" s="14">
        <v>7.2914992055562733</v>
      </c>
      <c r="AC237" s="14">
        <v>0.31762408084212684</v>
      </c>
      <c r="AE237" s="12">
        <v>9672.3320000000003</v>
      </c>
      <c r="AF237" s="12">
        <v>8014.7750000000005</v>
      </c>
      <c r="AG237" s="12">
        <v>5996.5240000000003</v>
      </c>
      <c r="AH237" s="12">
        <v>2744.4530000000004</v>
      </c>
      <c r="AI237" s="12">
        <v>3252.0709999999999</v>
      </c>
      <c r="AJ237" s="12">
        <v>2018.2509999999997</v>
      </c>
      <c r="AK237" s="12">
        <v>439.09</v>
      </c>
      <c r="AL237" s="12">
        <v>1193.5809999999999</v>
      </c>
      <c r="AM237" s="12">
        <v>385.58</v>
      </c>
      <c r="AN237" s="12">
        <v>770.4</v>
      </c>
      <c r="AO237" s="12">
        <v>706.68299999999999</v>
      </c>
      <c r="AP237" s="55">
        <v>887.15700000000004</v>
      </c>
      <c r="AQ237" s="12">
        <v>5.4429999999999996</v>
      </c>
      <c r="AR237" s="12"/>
      <c r="AS237" s="12">
        <v>9672.3320000000003</v>
      </c>
      <c r="AT237" s="12">
        <v>2786.4769999999999</v>
      </c>
      <c r="AU237" s="12">
        <v>2081.6869999999999</v>
      </c>
      <c r="AV237" s="104">
        <v>704.79</v>
      </c>
      <c r="AW237" s="55">
        <v>3068.8310000000006</v>
      </c>
      <c r="AX237" s="55">
        <v>3817.0239999999999</v>
      </c>
      <c r="AY237" s="89"/>
      <c r="AZ237" s="55">
        <v>4058.7959999999998</v>
      </c>
      <c r="BA237" s="55">
        <v>1963.1039999999998</v>
      </c>
      <c r="BB237" s="55">
        <v>2095.692</v>
      </c>
      <c r="BC237" s="12">
        <v>0</v>
      </c>
      <c r="BE237" s="55">
        <v>4487.0309999999999</v>
      </c>
      <c r="BF237" s="55">
        <v>4280.3090000000002</v>
      </c>
      <c r="BG237" s="55">
        <v>1981.018</v>
      </c>
      <c r="BH237" s="55">
        <v>2289.6019999999999</v>
      </c>
      <c r="BI237" s="55">
        <v>9.6890000000000001</v>
      </c>
      <c r="BJ237" s="55">
        <v>206.72200000000021</v>
      </c>
    </row>
    <row r="238" spans="2:62" ht="11.25" customHeight="1">
      <c r="B238" s="67" t="s">
        <v>469</v>
      </c>
      <c r="C238" s="12">
        <v>28600.675999999999</v>
      </c>
      <c r="D238" s="12">
        <v>15512.981</v>
      </c>
      <c r="E238" s="12">
        <v>9765.1569999999992</v>
      </c>
      <c r="F238" s="12">
        <v>9765.1569999999992</v>
      </c>
      <c r="G238" s="12">
        <v>0</v>
      </c>
      <c r="H238" s="12">
        <v>5747.8239999999996</v>
      </c>
      <c r="I238" s="12">
        <v>1252.144</v>
      </c>
      <c r="J238" s="12">
        <v>3669.6129999999998</v>
      </c>
      <c r="K238" s="12">
        <v>826.06700000000001</v>
      </c>
      <c r="L238" s="12">
        <v>8887.8389999999999</v>
      </c>
      <c r="M238" s="12">
        <v>8238.5490000000009</v>
      </c>
      <c r="N238" s="55">
        <v>4199.8559999999998</v>
      </c>
      <c r="O238" s="12">
        <v>1658.527</v>
      </c>
      <c r="P238" s="12"/>
      <c r="Q238" s="14">
        <v>13.319353011096661</v>
      </c>
      <c r="R238" s="14">
        <v>18.804412897817638</v>
      </c>
      <c r="S238" s="14">
        <v>19.024599399681954</v>
      </c>
      <c r="T238" s="14">
        <v>19.024599399681954</v>
      </c>
      <c r="U238" s="14" t="s">
        <v>727</v>
      </c>
      <c r="V238" s="14">
        <v>18.430331200120253</v>
      </c>
      <c r="W238" s="14">
        <v>17.547821975747198</v>
      </c>
      <c r="X238" s="14">
        <v>18.974752923537171</v>
      </c>
      <c r="Y238" s="14">
        <v>17.34956123413718</v>
      </c>
      <c r="Z238" s="14">
        <v>7.5664286898086246</v>
      </c>
      <c r="AA238" s="14">
        <v>7.4134049575962937</v>
      </c>
      <c r="AB238" s="14">
        <v>5.233703250778122</v>
      </c>
      <c r="AC238" s="14">
        <v>0.29291051637989607</v>
      </c>
      <c r="AE238" s="12">
        <v>3809.4249999999997</v>
      </c>
      <c r="AF238" s="12">
        <v>2917.1249999999995</v>
      </c>
      <c r="AG238" s="12">
        <v>1857.7819999999999</v>
      </c>
      <c r="AH238" s="12">
        <v>1857.7819999999999</v>
      </c>
      <c r="AI238" s="12">
        <v>0</v>
      </c>
      <c r="AJ238" s="12">
        <v>1059.3429999999998</v>
      </c>
      <c r="AK238" s="12">
        <v>219.72399999999999</v>
      </c>
      <c r="AL238" s="12">
        <v>696.3</v>
      </c>
      <c r="AM238" s="12">
        <v>143.31899999999999</v>
      </c>
      <c r="AN238" s="12">
        <v>672.49199999999996</v>
      </c>
      <c r="AO238" s="12">
        <v>610.75699999999995</v>
      </c>
      <c r="AP238" s="55">
        <v>219.80799999999999</v>
      </c>
      <c r="AQ238" s="12">
        <v>4.8579999999999997</v>
      </c>
      <c r="AR238" s="12"/>
      <c r="AS238" s="12">
        <v>3809.4249999999997</v>
      </c>
      <c r="AT238" s="12">
        <v>1683.6539999999998</v>
      </c>
      <c r="AU238" s="12">
        <v>1469.0630000000001</v>
      </c>
      <c r="AV238" s="104">
        <v>214.59099999999967</v>
      </c>
      <c r="AW238" s="55">
        <v>2125.7709999999997</v>
      </c>
      <c r="AX238" s="55">
        <v>0</v>
      </c>
      <c r="AY238" s="89"/>
      <c r="AZ238" s="55">
        <v>8756.5769999999993</v>
      </c>
      <c r="BA238" s="55">
        <v>1929.9579999999999</v>
      </c>
      <c r="BB238" s="55">
        <v>3065.9050164199989</v>
      </c>
      <c r="BC238" s="12">
        <v>3760.7139835800008</v>
      </c>
      <c r="BE238" s="55">
        <v>9291.1229999999996</v>
      </c>
      <c r="BF238" s="55">
        <v>9114.6500000000015</v>
      </c>
      <c r="BG238" s="55">
        <v>1876.3260000000005</v>
      </c>
      <c r="BH238" s="55">
        <v>3403.1770000000001</v>
      </c>
      <c r="BI238" s="55">
        <v>3835.1469999999999</v>
      </c>
      <c r="BJ238" s="55">
        <v>176.4729999999995</v>
      </c>
    </row>
    <row r="239" spans="2:62" ht="11.25" customHeight="1">
      <c r="B239" s="67" t="s">
        <v>470</v>
      </c>
      <c r="C239" s="12">
        <v>29205.33300000001</v>
      </c>
      <c r="D239" s="12">
        <v>16248.028</v>
      </c>
      <c r="E239" s="12">
        <v>10508.957</v>
      </c>
      <c r="F239" s="12">
        <v>10508.957</v>
      </c>
      <c r="G239" s="12">
        <v>0</v>
      </c>
      <c r="H239" s="12">
        <v>5739.0709999999999</v>
      </c>
      <c r="I239" s="12">
        <v>1259.8720000000001</v>
      </c>
      <c r="J239" s="12">
        <v>3654.5909999999999</v>
      </c>
      <c r="K239" s="12">
        <v>824.60799999999995</v>
      </c>
      <c r="L239" s="12">
        <v>8904.7659999999996</v>
      </c>
      <c r="M239" s="12">
        <v>8255.4760000000006</v>
      </c>
      <c r="N239" s="55">
        <v>4052.5390000000002</v>
      </c>
      <c r="O239" s="12">
        <v>1723.2919999999999</v>
      </c>
      <c r="P239" s="12"/>
      <c r="Q239" s="14">
        <v>14.005459208426071</v>
      </c>
      <c r="R239" s="14">
        <v>19.754754238483585</v>
      </c>
      <c r="S239" s="14">
        <v>20.497086437788262</v>
      </c>
      <c r="T239" s="14">
        <v>20.497086437788262</v>
      </c>
      <c r="U239" s="14" t="s">
        <v>727</v>
      </c>
      <c r="V239" s="14">
        <v>18.395451110467178</v>
      </c>
      <c r="W239" s="14">
        <v>17.456535267074749</v>
      </c>
      <c r="X239" s="14">
        <v>18.952599620586817</v>
      </c>
      <c r="Y239" s="14">
        <v>17.360733827467111</v>
      </c>
      <c r="Z239" s="14">
        <v>7.5982120136565081</v>
      </c>
      <c r="AA239" s="14">
        <v>7.4480017869351212</v>
      </c>
      <c r="AB239" s="14">
        <v>5.0333877107660161</v>
      </c>
      <c r="AC239" s="14">
        <v>0.27755017721895076</v>
      </c>
      <c r="AE239" s="12">
        <v>4090.3409999999999</v>
      </c>
      <c r="AF239" s="12">
        <v>3209.7579999999998</v>
      </c>
      <c r="AG239" s="12">
        <v>2154.0300000000002</v>
      </c>
      <c r="AH239" s="12">
        <v>2154.0300000000002</v>
      </c>
      <c r="AI239" s="12">
        <v>0</v>
      </c>
      <c r="AJ239" s="12">
        <v>1055.7279999999998</v>
      </c>
      <c r="AK239" s="12">
        <v>219.93</v>
      </c>
      <c r="AL239" s="12">
        <v>692.64</v>
      </c>
      <c r="AM239" s="12">
        <v>143.15799999999999</v>
      </c>
      <c r="AN239" s="12">
        <v>676.60300000000007</v>
      </c>
      <c r="AO239" s="12">
        <v>614.86800000000005</v>
      </c>
      <c r="AP239" s="55">
        <v>203.98</v>
      </c>
      <c r="AQ239" s="12">
        <v>4.7830000000000004</v>
      </c>
      <c r="AR239" s="12"/>
      <c r="AS239" s="12">
        <v>4090.3409999999999</v>
      </c>
      <c r="AT239" s="12">
        <v>1683.952</v>
      </c>
      <c r="AU239" s="12">
        <v>1473.998</v>
      </c>
      <c r="AV239" s="104">
        <v>209.95399999999995</v>
      </c>
      <c r="AW239" s="55">
        <v>2406.3890000000001</v>
      </c>
      <c r="AX239" s="55">
        <v>0</v>
      </c>
      <c r="AY239" s="89"/>
      <c r="AZ239" s="55">
        <v>3743.5030000000002</v>
      </c>
      <c r="BA239" s="55">
        <v>1639.9770000000001</v>
      </c>
      <c r="BB239" s="55">
        <v>2103.5259999999998</v>
      </c>
      <c r="BC239" s="12">
        <v>0</v>
      </c>
      <c r="BE239" s="55">
        <v>4330.4219999999996</v>
      </c>
      <c r="BF239" s="55">
        <v>4138.3099999999995</v>
      </c>
      <c r="BG239" s="55">
        <v>1665.7219999999998</v>
      </c>
      <c r="BH239" s="55">
        <v>2307.3490000000002</v>
      </c>
      <c r="BI239" s="55">
        <v>165.239</v>
      </c>
      <c r="BJ239" s="55">
        <v>192.11199999999963</v>
      </c>
    </row>
    <row r="240" spans="2:62" ht="11.25" customHeight="1">
      <c r="B240" s="67" t="s">
        <v>471</v>
      </c>
      <c r="C240" s="12">
        <v>60247.198000000004</v>
      </c>
      <c r="D240" s="12">
        <v>41967.457999999999</v>
      </c>
      <c r="E240" s="12">
        <v>35050.074000000001</v>
      </c>
      <c r="F240" s="12">
        <v>11586.678</v>
      </c>
      <c r="G240" s="12">
        <v>23463.396000000001</v>
      </c>
      <c r="H240" s="12">
        <v>6917.384</v>
      </c>
      <c r="I240" s="12">
        <v>1368.355</v>
      </c>
      <c r="J240" s="12">
        <v>3947.7379999999998</v>
      </c>
      <c r="K240" s="12">
        <v>1601.2909999999999</v>
      </c>
      <c r="L240" s="12">
        <v>8924.9279999999999</v>
      </c>
      <c r="M240" s="12">
        <v>8275.6380000000008</v>
      </c>
      <c r="N240" s="55">
        <v>9354.8119999999999</v>
      </c>
      <c r="O240" s="12">
        <v>1659.57</v>
      </c>
      <c r="P240" s="12"/>
      <c r="Q240" s="14">
        <v>12.895170660052937</v>
      </c>
      <c r="R240" s="14">
        <v>15.301698759071853</v>
      </c>
      <c r="S240" s="14">
        <v>14.828553571670062</v>
      </c>
      <c r="T240" s="14">
        <v>20.430446069183937</v>
      </c>
      <c r="U240" s="14">
        <v>12.062230889339293</v>
      </c>
      <c r="V240" s="14">
        <v>17.699104170015715</v>
      </c>
      <c r="W240" s="14">
        <v>17.099656156479863</v>
      </c>
      <c r="X240" s="14">
        <v>19.041967830691906</v>
      </c>
      <c r="Y240" s="14">
        <v>14.900726975921305</v>
      </c>
      <c r="Z240" s="14">
        <v>7.6386946763043904</v>
      </c>
      <c r="AA240" s="14">
        <v>7.4920265966201018</v>
      </c>
      <c r="AB240" s="14">
        <v>7.1139537598403901</v>
      </c>
      <c r="AC240" s="14">
        <v>0.27856613460113167</v>
      </c>
      <c r="AE240" s="12">
        <v>7768.9790000000003</v>
      </c>
      <c r="AF240" s="12">
        <v>6421.7340000000004</v>
      </c>
      <c r="AG240" s="12">
        <v>5197.4189999999999</v>
      </c>
      <c r="AH240" s="12">
        <v>2367.21</v>
      </c>
      <c r="AI240" s="12">
        <v>2830.2090000000003</v>
      </c>
      <c r="AJ240" s="12">
        <v>1224.3150000000001</v>
      </c>
      <c r="AK240" s="12">
        <v>233.98400000000001</v>
      </c>
      <c r="AL240" s="12">
        <v>751.72699999999998</v>
      </c>
      <c r="AM240" s="12">
        <v>238.60400000000001</v>
      </c>
      <c r="AN240" s="12">
        <v>681.74799999999993</v>
      </c>
      <c r="AO240" s="12">
        <v>620.01299999999992</v>
      </c>
      <c r="AP240" s="55">
        <v>665.49699999999996</v>
      </c>
      <c r="AQ240" s="12">
        <v>4.6230000000000002</v>
      </c>
      <c r="AR240" s="12"/>
      <c r="AS240" s="12">
        <v>7768.9790000000003</v>
      </c>
      <c r="AT240" s="12">
        <v>1889.1320000000001</v>
      </c>
      <c r="AU240" s="12">
        <v>1459.6590000000001</v>
      </c>
      <c r="AV240" s="104">
        <v>429.47299999999996</v>
      </c>
      <c r="AW240" s="55">
        <v>2637.7259999999997</v>
      </c>
      <c r="AX240" s="55">
        <v>3242.1210000000001</v>
      </c>
      <c r="AY240" s="89"/>
      <c r="AZ240" s="55">
        <v>4064.9879999999998</v>
      </c>
      <c r="BA240" s="55">
        <v>1562.4150000000002</v>
      </c>
      <c r="BB240" s="55">
        <v>2502.5729999999994</v>
      </c>
      <c r="BC240" s="12">
        <v>0</v>
      </c>
      <c r="BE240" s="55">
        <v>4468.5420000000004</v>
      </c>
      <c r="BF240" s="55">
        <v>4264.6010000000006</v>
      </c>
      <c r="BG240" s="55">
        <v>1562.2710000000002</v>
      </c>
      <c r="BH240" s="55">
        <v>2683.846</v>
      </c>
      <c r="BI240" s="55">
        <v>18.484000000000002</v>
      </c>
      <c r="BJ240" s="55">
        <v>203.94100000000026</v>
      </c>
    </row>
    <row r="241" spans="2:62" ht="11.25" customHeight="1">
      <c r="B241" s="67" t="s">
        <v>472</v>
      </c>
      <c r="C241" s="12">
        <v>28709.341999999997</v>
      </c>
      <c r="D241" s="12">
        <v>15790.833000000001</v>
      </c>
      <c r="E241" s="12">
        <v>9959.4680000000008</v>
      </c>
      <c r="F241" s="12">
        <v>9959.4680000000008</v>
      </c>
      <c r="G241" s="12">
        <v>0</v>
      </c>
      <c r="H241" s="12">
        <v>5831.3649999999998</v>
      </c>
      <c r="I241" s="12">
        <v>1279.2670000000001</v>
      </c>
      <c r="J241" s="12">
        <v>3685.96</v>
      </c>
      <c r="K241" s="12">
        <v>866.13800000000003</v>
      </c>
      <c r="L241" s="12">
        <v>8936.9409999999989</v>
      </c>
      <c r="M241" s="12">
        <v>8287.6509999999998</v>
      </c>
      <c r="N241" s="55">
        <v>3981.5680000000002</v>
      </c>
      <c r="O241" s="12">
        <v>1589.586</v>
      </c>
      <c r="P241" s="12"/>
      <c r="Q241" s="14">
        <v>13.649818236865203</v>
      </c>
      <c r="R241" s="14">
        <v>19.186365912425266</v>
      </c>
      <c r="S241" s="14">
        <v>19.555130856387105</v>
      </c>
      <c r="T241" s="14">
        <v>19.555130856387105</v>
      </c>
      <c r="U241" s="14" t="s">
        <v>727</v>
      </c>
      <c r="V241" s="14">
        <v>18.556547223505994</v>
      </c>
      <c r="W241" s="14">
        <v>17.418568602176091</v>
      </c>
      <c r="X241" s="14">
        <v>19.193507254555122</v>
      </c>
      <c r="Y241" s="14">
        <v>17.526652796667506</v>
      </c>
      <c r="Z241" s="14">
        <v>7.6388777770827865</v>
      </c>
      <c r="AA241" s="14">
        <v>7.4924366385601902</v>
      </c>
      <c r="AB241" s="14">
        <v>5.1839878158554615</v>
      </c>
      <c r="AC241" s="14">
        <v>0.27843727863733075</v>
      </c>
      <c r="AE241" s="12">
        <v>3918.7730000000001</v>
      </c>
      <c r="AF241" s="12">
        <v>3029.6869999999999</v>
      </c>
      <c r="AG241" s="12">
        <v>1947.587</v>
      </c>
      <c r="AH241" s="12">
        <v>1947.587</v>
      </c>
      <c r="AI241" s="12">
        <v>0</v>
      </c>
      <c r="AJ241" s="12">
        <v>1082.1000000000001</v>
      </c>
      <c r="AK241" s="12">
        <v>222.83</v>
      </c>
      <c r="AL241" s="12">
        <v>707.46500000000003</v>
      </c>
      <c r="AM241" s="12">
        <v>151.80500000000001</v>
      </c>
      <c r="AN241" s="12">
        <v>682.68200000000002</v>
      </c>
      <c r="AO241" s="12">
        <v>620.947</v>
      </c>
      <c r="AP241" s="55">
        <v>206.404</v>
      </c>
      <c r="AQ241" s="12">
        <v>4.4260000000000002</v>
      </c>
      <c r="AR241" s="12"/>
      <c r="AS241" s="12">
        <v>3918.7730000000001</v>
      </c>
      <c r="AT241" s="12">
        <v>1716.239</v>
      </c>
      <c r="AU241" s="12">
        <v>1459.7370000000001</v>
      </c>
      <c r="AV241" s="104">
        <v>256.50199999999995</v>
      </c>
      <c r="AW241" s="55">
        <v>2202.5340000000001</v>
      </c>
      <c r="AX241" s="55">
        <v>0</v>
      </c>
      <c r="AY241" s="89"/>
      <c r="AZ241" s="55">
        <v>7511.3729999999996</v>
      </c>
      <c r="BA241" s="55">
        <v>1518.24</v>
      </c>
      <c r="BB241" s="55">
        <v>2748.7001417399997</v>
      </c>
      <c r="BC241" s="12">
        <v>3244.4328582600001</v>
      </c>
      <c r="BE241" s="55">
        <v>6185.7579999999998</v>
      </c>
      <c r="BF241" s="55">
        <v>6044.6139999999996</v>
      </c>
      <c r="BG241" s="55">
        <v>1321.3269999999993</v>
      </c>
      <c r="BH241" s="55">
        <v>2307.857</v>
      </c>
      <c r="BI241" s="55">
        <v>2415.4299999999998</v>
      </c>
      <c r="BJ241" s="55">
        <v>141.14400000000069</v>
      </c>
    </row>
    <row r="242" spans="2:62" ht="11.25" customHeight="1">
      <c r="B242" s="67" t="s">
        <v>473</v>
      </c>
      <c r="C242" s="12">
        <v>27987.718999999997</v>
      </c>
      <c r="D242" s="12">
        <v>15231.487999999999</v>
      </c>
      <c r="E242" s="12">
        <v>9424.9320000000007</v>
      </c>
      <c r="F242" s="12">
        <v>9424.9320000000007</v>
      </c>
      <c r="G242" s="12">
        <v>0</v>
      </c>
      <c r="H242" s="12">
        <v>5806.5560000000005</v>
      </c>
      <c r="I242" s="12">
        <v>1286.192</v>
      </c>
      <c r="J242" s="12">
        <v>3682.9270000000001</v>
      </c>
      <c r="K242" s="12">
        <v>837.43700000000001</v>
      </c>
      <c r="L242" s="12">
        <v>8960.0570000000007</v>
      </c>
      <c r="M242" s="12">
        <v>8310.7669999999998</v>
      </c>
      <c r="N242" s="55">
        <v>3796.174</v>
      </c>
      <c r="O242" s="12">
        <v>1509.1379999999999</v>
      </c>
      <c r="P242" s="12"/>
      <c r="Q242" s="14">
        <v>13.351527503902696</v>
      </c>
      <c r="R242" s="14">
        <v>18.76252011622239</v>
      </c>
      <c r="S242" s="14">
        <v>18.960964386798757</v>
      </c>
      <c r="T242" s="14">
        <v>18.960964386798757</v>
      </c>
      <c r="U242" s="14" t="s">
        <v>727</v>
      </c>
      <c r="V242" s="14">
        <v>18.440414593435424</v>
      </c>
      <c r="W242" s="14">
        <v>17.362959806933954</v>
      </c>
      <c r="X242" s="14">
        <v>19.035457395707272</v>
      </c>
      <c r="Y242" s="14">
        <v>17.478329713160512</v>
      </c>
      <c r="Z242" s="14">
        <v>7.6488910729027717</v>
      </c>
      <c r="AA242" s="14">
        <v>7.5036395557714481</v>
      </c>
      <c r="AB242" s="14">
        <v>5.1007145615559244</v>
      </c>
      <c r="AC242" s="14">
        <v>0.27525647091253419</v>
      </c>
      <c r="AE242" s="12">
        <v>3736.788</v>
      </c>
      <c r="AF242" s="12">
        <v>2857.8109999999997</v>
      </c>
      <c r="AG242" s="12">
        <v>1787.058</v>
      </c>
      <c r="AH242" s="12">
        <v>1787.058</v>
      </c>
      <c r="AI242" s="12">
        <v>0</v>
      </c>
      <c r="AJ242" s="12">
        <v>1070.7530000000002</v>
      </c>
      <c r="AK242" s="12">
        <v>223.321</v>
      </c>
      <c r="AL242" s="12">
        <v>701.06200000000001</v>
      </c>
      <c r="AM242" s="12">
        <v>146.37</v>
      </c>
      <c r="AN242" s="12">
        <v>685.34500000000003</v>
      </c>
      <c r="AO242" s="12">
        <v>623.61</v>
      </c>
      <c r="AP242" s="55">
        <v>193.63200000000001</v>
      </c>
      <c r="AQ242" s="12">
        <v>4.1539999999999999</v>
      </c>
      <c r="AR242" s="12"/>
      <c r="AS242" s="12">
        <v>3736.788</v>
      </c>
      <c r="AT242" s="12">
        <v>1705.7180000000003</v>
      </c>
      <c r="AU242" s="12">
        <v>1463.0720000000001</v>
      </c>
      <c r="AV242" s="104">
        <v>242.64600000000019</v>
      </c>
      <c r="AW242" s="55">
        <v>2031.0699999999997</v>
      </c>
      <c r="AX242" s="55">
        <v>0</v>
      </c>
      <c r="AY242" s="89"/>
      <c r="AZ242" s="55">
        <v>3754.4110000000001</v>
      </c>
      <c r="BA242" s="55">
        <v>1500.5559999999998</v>
      </c>
      <c r="BB242" s="55">
        <v>2253.8550000000005</v>
      </c>
      <c r="BC242" s="12">
        <v>0</v>
      </c>
      <c r="BE242" s="55">
        <v>5756.1289999999999</v>
      </c>
      <c r="BF242" s="55">
        <v>5635.9110000000001</v>
      </c>
      <c r="BG242" s="55">
        <v>1697.0819999999997</v>
      </c>
      <c r="BH242" s="55">
        <v>2888.73</v>
      </c>
      <c r="BI242" s="55">
        <v>1050.0989999999999</v>
      </c>
      <c r="BJ242" s="55">
        <v>120.2180000000003</v>
      </c>
    </row>
    <row r="243" spans="2:62" ht="11.25" customHeight="1">
      <c r="B243" s="67" t="s">
        <v>474</v>
      </c>
      <c r="C243" s="12">
        <v>75555.81700000001</v>
      </c>
      <c r="D243" s="12">
        <v>48682.346000000005</v>
      </c>
      <c r="E243" s="12">
        <v>37850.442999999999</v>
      </c>
      <c r="F243" s="12">
        <v>12486.179</v>
      </c>
      <c r="G243" s="12">
        <v>25364.263999999999</v>
      </c>
      <c r="H243" s="12">
        <v>10831.903</v>
      </c>
      <c r="I243" s="12">
        <v>2318.067</v>
      </c>
      <c r="J243" s="12">
        <v>6174.33</v>
      </c>
      <c r="K243" s="12">
        <v>2339.5059999999999</v>
      </c>
      <c r="L243" s="12">
        <v>16729.887999999999</v>
      </c>
      <c r="M243" s="12">
        <v>16080.598</v>
      </c>
      <c r="N243" s="55">
        <v>10143.583000000001</v>
      </c>
      <c r="O243" s="12">
        <v>1457.3910000000001</v>
      </c>
      <c r="P243" s="12"/>
      <c r="Q243" s="14">
        <v>12.38360509026062</v>
      </c>
      <c r="R243" s="14">
        <v>15.114300366707878</v>
      </c>
      <c r="S243" s="14">
        <v>14.334151914681684</v>
      </c>
      <c r="T243" s="14">
        <v>19.376215894390107</v>
      </c>
      <c r="U243" s="14">
        <v>11.852072664123035</v>
      </c>
      <c r="V243" s="14">
        <v>17.840410867785653</v>
      </c>
      <c r="W243" s="14">
        <v>17.326375812260821</v>
      </c>
      <c r="X243" s="14">
        <v>18.840975458065898</v>
      </c>
      <c r="Y243" s="14">
        <v>15.709085593283371</v>
      </c>
      <c r="Z243" s="14">
        <v>7.6426751930437309</v>
      </c>
      <c r="AA243" s="14">
        <v>7.5673553931265483</v>
      </c>
      <c r="AB243" s="14">
        <v>7.0973639196327376</v>
      </c>
      <c r="AC243" s="14">
        <v>0.27178704959753419</v>
      </c>
      <c r="AE243" s="12">
        <v>9356.5339999999997</v>
      </c>
      <c r="AF243" s="12">
        <v>7357.9959999999992</v>
      </c>
      <c r="AG243" s="12">
        <v>5425.5399999999991</v>
      </c>
      <c r="AH243" s="12">
        <v>2419.3489999999997</v>
      </c>
      <c r="AI243" s="12">
        <v>3006.1909999999998</v>
      </c>
      <c r="AJ243" s="12">
        <v>1932.4560000000001</v>
      </c>
      <c r="AK243" s="12">
        <v>401.637</v>
      </c>
      <c r="AL243" s="12">
        <v>1163.3040000000001</v>
      </c>
      <c r="AM243" s="12">
        <v>367.51499999999999</v>
      </c>
      <c r="AN243" s="12">
        <v>1278.6109999999999</v>
      </c>
      <c r="AO243" s="12">
        <v>1216.876</v>
      </c>
      <c r="AP243" s="55">
        <v>719.92700000000002</v>
      </c>
      <c r="AQ243" s="12">
        <v>3.9609999999999999</v>
      </c>
      <c r="AR243" s="12"/>
      <c r="AS243" s="12">
        <v>9356.5339999999997</v>
      </c>
      <c r="AT243" s="12">
        <v>3200.31</v>
      </c>
      <c r="AU243" s="12">
        <v>2569.5410000000002</v>
      </c>
      <c r="AV243" s="104">
        <v>630.76899999999978</v>
      </c>
      <c r="AW243" s="55">
        <v>2692.2270000000003</v>
      </c>
      <c r="AX243" s="55">
        <v>3463.9969999999998</v>
      </c>
      <c r="AY243" s="89"/>
      <c r="AZ243" s="55">
        <v>3916.5010000000002</v>
      </c>
      <c r="BA243" s="55">
        <v>1706.1370000000002</v>
      </c>
      <c r="BB243" s="55">
        <v>2210.364</v>
      </c>
      <c r="BC243" s="12">
        <v>0</v>
      </c>
      <c r="BE243" s="55">
        <v>4143.7849999999999</v>
      </c>
      <c r="BF243" s="55">
        <v>4040.8590000000004</v>
      </c>
      <c r="BG243" s="55">
        <v>1705.9200000000003</v>
      </c>
      <c r="BH243" s="55">
        <v>2313.6660000000002</v>
      </c>
      <c r="BI243" s="55">
        <v>21.273</v>
      </c>
      <c r="BJ243" s="55">
        <v>102.92599999999948</v>
      </c>
    </row>
    <row r="244" spans="2:62" ht="11.25" customHeight="1">
      <c r="B244" s="67" t="s">
        <v>475</v>
      </c>
      <c r="C244" s="12">
        <v>30285.951999999994</v>
      </c>
      <c r="D244" s="12">
        <v>17294.357</v>
      </c>
      <c r="E244" s="12">
        <v>11399.053</v>
      </c>
      <c r="F244" s="12">
        <v>11399.053</v>
      </c>
      <c r="G244" s="12">
        <v>0</v>
      </c>
      <c r="H244" s="12">
        <v>5895.3039999999992</v>
      </c>
      <c r="I244" s="12">
        <v>1282.3040000000001</v>
      </c>
      <c r="J244" s="12">
        <v>3773.7469999999998</v>
      </c>
      <c r="K244" s="12">
        <v>839.25300000000004</v>
      </c>
      <c r="L244" s="12">
        <v>8989.5139999999992</v>
      </c>
      <c r="M244" s="12">
        <v>8340.2240000000002</v>
      </c>
      <c r="N244" s="55">
        <v>4002.0810000000001</v>
      </c>
      <c r="O244" s="12">
        <v>1417.32</v>
      </c>
      <c r="P244" s="12"/>
      <c r="Q244" s="14">
        <v>13.806084088094705</v>
      </c>
      <c r="R244" s="14">
        <v>18.903564902702076</v>
      </c>
      <c r="S244" s="14">
        <v>19.062118581254072</v>
      </c>
      <c r="T244" s="14">
        <v>19.062118581254072</v>
      </c>
      <c r="U244" s="14" t="s">
        <v>727</v>
      </c>
      <c r="V244" s="14">
        <v>18.596988382617759</v>
      </c>
      <c r="W244" s="14">
        <v>17.470896136953481</v>
      </c>
      <c r="X244" s="14">
        <v>19.222936778750668</v>
      </c>
      <c r="Y244" s="14">
        <v>17.502946072280945</v>
      </c>
      <c r="Z244" s="14">
        <v>7.6468538788637535</v>
      </c>
      <c r="AA244" s="14">
        <v>7.5019567819761201</v>
      </c>
      <c r="AB244" s="14">
        <v>5.6130548082360159</v>
      </c>
      <c r="AC244" s="14">
        <v>0.26599497643439729</v>
      </c>
      <c r="AE244" s="12">
        <v>4181.3039999999992</v>
      </c>
      <c r="AF244" s="12">
        <v>3269.25</v>
      </c>
      <c r="AG244" s="12">
        <v>2172.9009999999998</v>
      </c>
      <c r="AH244" s="12">
        <v>2172.9009999999998</v>
      </c>
      <c r="AI244" s="12">
        <v>0</v>
      </c>
      <c r="AJ244" s="12">
        <v>1096.3489999999999</v>
      </c>
      <c r="AK244" s="12">
        <v>224.03</v>
      </c>
      <c r="AL244" s="12">
        <v>725.42499999999995</v>
      </c>
      <c r="AM244" s="12">
        <v>146.89400000000001</v>
      </c>
      <c r="AN244" s="12">
        <v>687.41500000000008</v>
      </c>
      <c r="AO244" s="12">
        <v>625.68000000000006</v>
      </c>
      <c r="AP244" s="55">
        <v>224.63900000000001</v>
      </c>
      <c r="AQ244" s="12">
        <v>3.77</v>
      </c>
      <c r="AR244" s="12"/>
      <c r="AS244" s="12">
        <v>4181.3039999999992</v>
      </c>
      <c r="AT244" s="12">
        <v>1735.3319999999999</v>
      </c>
      <c r="AU244" s="12">
        <v>1488.616</v>
      </c>
      <c r="AV244" s="104">
        <v>246.71599999999989</v>
      </c>
      <c r="AW244" s="55">
        <v>2445.9719999999993</v>
      </c>
      <c r="AX244" s="55">
        <v>0</v>
      </c>
      <c r="AY244" s="89"/>
      <c r="AZ244" s="55">
        <v>8738.7160000000003</v>
      </c>
      <c r="BA244" s="55">
        <v>2223.8179999999998</v>
      </c>
      <c r="BB244" s="55">
        <v>3006.8905140700022</v>
      </c>
      <c r="BC244" s="12">
        <v>3508.0074859299989</v>
      </c>
      <c r="BE244" s="55">
        <v>9104.9570000000003</v>
      </c>
      <c r="BF244" s="55">
        <v>8992.84</v>
      </c>
      <c r="BG244" s="55">
        <v>2223.4920000000002</v>
      </c>
      <c r="BH244" s="55">
        <v>3015.1750000000002</v>
      </c>
      <c r="BI244" s="55">
        <v>3754.1729999999998</v>
      </c>
      <c r="BJ244" s="55">
        <v>112.11700000000019</v>
      </c>
    </row>
    <row r="245" spans="2:62" ht="11.25" customHeight="1">
      <c r="B245" s="67" t="s">
        <v>476</v>
      </c>
      <c r="C245" s="12">
        <v>27252.702000000005</v>
      </c>
      <c r="D245" s="12">
        <v>14802.445000000002</v>
      </c>
      <c r="E245" s="12">
        <v>9044.2630000000008</v>
      </c>
      <c r="F245" s="12">
        <v>9044.2630000000008</v>
      </c>
      <c r="G245" s="12">
        <v>0</v>
      </c>
      <c r="H245" s="12">
        <v>5758.1819999999998</v>
      </c>
      <c r="I245" s="12">
        <v>1264.0609999999999</v>
      </c>
      <c r="J245" s="12">
        <v>3661.2689999999998</v>
      </c>
      <c r="K245" s="12">
        <v>832.85199999999998</v>
      </c>
      <c r="L245" s="12">
        <v>8983.2200000000012</v>
      </c>
      <c r="M245" s="12">
        <v>8333.93</v>
      </c>
      <c r="N245" s="55">
        <v>3467.0369999999998</v>
      </c>
      <c r="O245" s="12">
        <v>1444.653</v>
      </c>
      <c r="P245" s="12"/>
      <c r="Q245" s="14">
        <v>13.265547027226877</v>
      </c>
      <c r="R245" s="14">
        <v>18.662538519818852</v>
      </c>
      <c r="S245" s="14">
        <v>18.705570592097995</v>
      </c>
      <c r="T245" s="14">
        <v>18.705570592097995</v>
      </c>
      <c r="U245" s="14" t="s">
        <v>727</v>
      </c>
      <c r="V245" s="14">
        <v>18.594948891855104</v>
      </c>
      <c r="W245" s="14">
        <v>17.494883553879127</v>
      </c>
      <c r="X245" s="14">
        <v>19.208230807405847</v>
      </c>
      <c r="Y245" s="14">
        <v>17.568547593089768</v>
      </c>
      <c r="Z245" s="14">
        <v>7.649072381618172</v>
      </c>
      <c r="AA245" s="14">
        <v>7.5042386965093302</v>
      </c>
      <c r="AB245" s="14">
        <v>4.7756917506216405</v>
      </c>
      <c r="AC245" s="14">
        <v>0.25376336047479914</v>
      </c>
      <c r="AE245" s="12">
        <v>3615.2200000000003</v>
      </c>
      <c r="AF245" s="12">
        <v>2762.5120000000002</v>
      </c>
      <c r="AG245" s="12">
        <v>1691.7809999999999</v>
      </c>
      <c r="AH245" s="12">
        <v>1691.7809999999999</v>
      </c>
      <c r="AI245" s="12">
        <v>0</v>
      </c>
      <c r="AJ245" s="12">
        <v>1070.731</v>
      </c>
      <c r="AK245" s="12">
        <v>221.14599999999999</v>
      </c>
      <c r="AL245" s="12">
        <v>703.26499999999999</v>
      </c>
      <c r="AM245" s="12">
        <v>146.32</v>
      </c>
      <c r="AN245" s="12">
        <v>687.13300000000004</v>
      </c>
      <c r="AO245" s="12">
        <v>625.39800000000002</v>
      </c>
      <c r="AP245" s="55">
        <v>165.57499999999999</v>
      </c>
      <c r="AQ245" s="12">
        <v>3.6659999999999999</v>
      </c>
      <c r="AR245" s="12"/>
      <c r="AS245" s="12">
        <v>3615.2200000000003</v>
      </c>
      <c r="AT245" s="12">
        <v>1706.5399999999997</v>
      </c>
      <c r="AU245" s="12">
        <v>1465.835</v>
      </c>
      <c r="AV245" s="104">
        <v>240.7049999999997</v>
      </c>
      <c r="AW245" s="55">
        <v>1908.6800000000005</v>
      </c>
      <c r="AX245" s="55">
        <v>0</v>
      </c>
      <c r="AY245" s="89"/>
      <c r="AZ245" s="55">
        <v>4042.7190000000001</v>
      </c>
      <c r="BA245" s="55">
        <v>1471.682</v>
      </c>
      <c r="BB245" s="55">
        <v>2571.0370000000003</v>
      </c>
      <c r="BC245" s="12">
        <v>0</v>
      </c>
      <c r="BE245" s="55">
        <v>4164.8860000000004</v>
      </c>
      <c r="BF245" s="55">
        <v>4060.6509999999989</v>
      </c>
      <c r="BG245" s="55">
        <v>1453.9629999999995</v>
      </c>
      <c r="BH245" s="55">
        <v>2600.5549999999998</v>
      </c>
      <c r="BI245" s="55">
        <v>6.133</v>
      </c>
      <c r="BJ245" s="55">
        <v>104.23500000000104</v>
      </c>
    </row>
    <row r="246" spans="2:62" ht="11.25" customHeight="1">
      <c r="B246" s="67" t="s">
        <v>477</v>
      </c>
      <c r="C246" s="12">
        <v>59790.447000000015</v>
      </c>
      <c r="D246" s="12">
        <v>41478.208000000006</v>
      </c>
      <c r="E246" s="12">
        <v>34482.363000000005</v>
      </c>
      <c r="F246" s="12">
        <v>9663.8289999999997</v>
      </c>
      <c r="G246" s="12">
        <v>24818.534000000003</v>
      </c>
      <c r="H246" s="12">
        <v>6995.8449999999993</v>
      </c>
      <c r="I246" s="12">
        <v>1368.883</v>
      </c>
      <c r="J246" s="12">
        <v>4031.7089999999998</v>
      </c>
      <c r="K246" s="12">
        <v>1595.2529999999999</v>
      </c>
      <c r="L246" s="12">
        <v>9023.0760000000009</v>
      </c>
      <c r="M246" s="12">
        <v>8373.7860000000001</v>
      </c>
      <c r="N246" s="55">
        <v>9289.1630000000005</v>
      </c>
      <c r="O246" s="12">
        <v>1463.8720000000001</v>
      </c>
      <c r="P246" s="12"/>
      <c r="Q246" s="14">
        <v>12.140225344025273</v>
      </c>
      <c r="R246" s="14">
        <v>14.243240691594005</v>
      </c>
      <c r="S246" s="14">
        <v>13.510683708074184</v>
      </c>
      <c r="T246" s="14">
        <v>18.772165774042566</v>
      </c>
      <c r="U246" s="14">
        <v>11.461970316216098</v>
      </c>
      <c r="V246" s="14">
        <v>17.853997622874722</v>
      </c>
      <c r="W246" s="14">
        <v>17.165309233879007</v>
      </c>
      <c r="X246" s="14">
        <v>19.261062740391232</v>
      </c>
      <c r="Y246" s="14">
        <v>14.888860889150498</v>
      </c>
      <c r="Z246" s="14">
        <v>7.6304133978257527</v>
      </c>
      <c r="AA246" s="14">
        <v>7.484822277521781</v>
      </c>
      <c r="AB246" s="14">
        <v>7.1304163787415495</v>
      </c>
      <c r="AC246" s="14">
        <v>0.23752076684300263</v>
      </c>
      <c r="AE246" s="12">
        <v>7258.6949999999997</v>
      </c>
      <c r="AF246" s="12">
        <v>5907.8410000000013</v>
      </c>
      <c r="AG246" s="12">
        <v>4658.8030000000008</v>
      </c>
      <c r="AH246" s="12">
        <v>1814.1100000000001</v>
      </c>
      <c r="AI246" s="12">
        <v>2844.6930000000002</v>
      </c>
      <c r="AJ246" s="12">
        <v>1249.038</v>
      </c>
      <c r="AK246" s="12">
        <v>234.97300000000001</v>
      </c>
      <c r="AL246" s="12">
        <v>776.55</v>
      </c>
      <c r="AM246" s="12">
        <v>237.51499999999999</v>
      </c>
      <c r="AN246" s="12">
        <v>688.49800000000005</v>
      </c>
      <c r="AO246" s="12">
        <v>626.76300000000003</v>
      </c>
      <c r="AP246" s="55">
        <v>662.35599999999999</v>
      </c>
      <c r="AQ246" s="12">
        <v>3.4769999999999999</v>
      </c>
      <c r="AR246" s="12"/>
      <c r="AS246" s="12">
        <v>7258.6949999999997</v>
      </c>
      <c r="AT246" s="12">
        <v>1921.6</v>
      </c>
      <c r="AU246" s="12">
        <v>1460.7199999999998</v>
      </c>
      <c r="AV246" s="104">
        <v>460.88000000000011</v>
      </c>
      <c r="AW246" s="55">
        <v>2054.396999999999</v>
      </c>
      <c r="AX246" s="55">
        <v>3282.6980000000003</v>
      </c>
      <c r="AY246" s="89"/>
      <c r="AZ246" s="55">
        <v>3531.8</v>
      </c>
      <c r="BA246" s="55">
        <v>1398.0519999999999</v>
      </c>
      <c r="BB246" s="55">
        <v>2133.748</v>
      </c>
      <c r="BC246" s="12">
        <v>4.5474735088646412E-13</v>
      </c>
      <c r="BE246" s="55">
        <v>3732.7069999999999</v>
      </c>
      <c r="BF246" s="55">
        <v>3639.139999999999</v>
      </c>
      <c r="BG246" s="55">
        <v>1415.3559999999995</v>
      </c>
      <c r="BH246" s="55">
        <v>2211.1889999999999</v>
      </c>
      <c r="BI246" s="55">
        <v>12.595000000000001</v>
      </c>
      <c r="BJ246" s="55">
        <v>93.567000000000462</v>
      </c>
    </row>
    <row r="247" spans="2:62" ht="11.25" customHeight="1">
      <c r="B247" s="67" t="s">
        <v>478</v>
      </c>
      <c r="C247" s="12">
        <v>28418.435000000001</v>
      </c>
      <c r="D247" s="12">
        <v>15452.215</v>
      </c>
      <c r="E247" s="12">
        <v>9509.2950000000001</v>
      </c>
      <c r="F247" s="12">
        <v>9509.2950000000001</v>
      </c>
      <c r="G247" s="12">
        <v>0</v>
      </c>
      <c r="H247" s="12">
        <v>5942.92</v>
      </c>
      <c r="I247" s="12">
        <v>1298.326</v>
      </c>
      <c r="J247" s="12">
        <v>3809.2530000000002</v>
      </c>
      <c r="K247" s="12">
        <v>835.34100000000001</v>
      </c>
      <c r="L247" s="12">
        <v>9114.1749999999993</v>
      </c>
      <c r="M247" s="12">
        <v>8464.8850000000002</v>
      </c>
      <c r="N247" s="55">
        <v>3852.0450000000001</v>
      </c>
      <c r="O247" s="12">
        <v>1394.722</v>
      </c>
      <c r="P247" s="12"/>
      <c r="Q247" s="14">
        <v>13.414021567338242</v>
      </c>
      <c r="R247" s="14">
        <v>18.849880098095966</v>
      </c>
      <c r="S247" s="14">
        <v>18.750191260235379</v>
      </c>
      <c r="T247" s="14">
        <v>18.750191260235379</v>
      </c>
      <c r="U247" s="14" t="s">
        <v>727</v>
      </c>
      <c r="V247" s="14">
        <v>19.009392689115785</v>
      </c>
      <c r="W247" s="14">
        <v>17.431138250331578</v>
      </c>
      <c r="X247" s="14">
        <v>19.826275650370292</v>
      </c>
      <c r="Y247" s="14">
        <v>17.737307279302701</v>
      </c>
      <c r="Z247" s="14">
        <v>7.5834949405733374</v>
      </c>
      <c r="AA247" s="14">
        <v>7.435871839960023</v>
      </c>
      <c r="AB247" s="14">
        <v>5.4038309521306216</v>
      </c>
      <c r="AC247" s="14">
        <v>0.243991275680745</v>
      </c>
      <c r="AE247" s="12">
        <v>3812.0549999999998</v>
      </c>
      <c r="AF247" s="12">
        <v>2912.7239999999997</v>
      </c>
      <c r="AG247" s="12">
        <v>1783.011</v>
      </c>
      <c r="AH247" s="12">
        <v>1783.011</v>
      </c>
      <c r="AI247" s="12">
        <v>0</v>
      </c>
      <c r="AJ247" s="12">
        <v>1129.713</v>
      </c>
      <c r="AK247" s="12">
        <v>226.31299999999999</v>
      </c>
      <c r="AL247" s="12">
        <v>755.23299999999995</v>
      </c>
      <c r="AM247" s="12">
        <v>148.167</v>
      </c>
      <c r="AN247" s="12">
        <v>691.173</v>
      </c>
      <c r="AO247" s="12">
        <v>629.43799999999999</v>
      </c>
      <c r="AP247" s="55">
        <v>208.15799999999999</v>
      </c>
      <c r="AQ247" s="12">
        <v>3.403</v>
      </c>
      <c r="AR247" s="12"/>
      <c r="AS247" s="12">
        <v>3812.0549999999998</v>
      </c>
      <c r="AT247" s="12">
        <v>1770.4329999999998</v>
      </c>
      <c r="AU247" s="12">
        <v>1553.5610000000001</v>
      </c>
      <c r="AV247" s="104">
        <v>216.87199999999962</v>
      </c>
      <c r="AW247" s="55">
        <v>2041.6220000000001</v>
      </c>
      <c r="AX247" s="55">
        <v>0</v>
      </c>
      <c r="AY247" s="89"/>
      <c r="AZ247" s="55">
        <v>7007.3370000000004</v>
      </c>
      <c r="BA247" s="55">
        <v>1452.6159999999998</v>
      </c>
      <c r="BB247" s="55">
        <v>2233.7399594400003</v>
      </c>
      <c r="BC247" s="12">
        <v>3320.9810405600001</v>
      </c>
      <c r="BE247" s="55">
        <v>7299.5659999999998</v>
      </c>
      <c r="BF247" s="55">
        <v>7222.7659999999996</v>
      </c>
      <c r="BG247" s="55">
        <v>1452.4019999999996</v>
      </c>
      <c r="BH247" s="55">
        <v>2234.89</v>
      </c>
      <c r="BI247" s="55">
        <v>3535.4740000000002</v>
      </c>
      <c r="BJ247" s="55">
        <v>76.799999999999727</v>
      </c>
    </row>
    <row r="248" spans="2:62" ht="11.25" customHeight="1">
      <c r="B248" s="67" t="s">
        <v>479</v>
      </c>
      <c r="C248" s="12">
        <v>35400.915999999997</v>
      </c>
      <c r="D248" s="12">
        <v>15516.669000000002</v>
      </c>
      <c r="E248" s="12">
        <v>9622.6370000000006</v>
      </c>
      <c r="F248" s="12">
        <v>9622.6370000000006</v>
      </c>
      <c r="G248" s="12">
        <v>0</v>
      </c>
      <c r="H248" s="12">
        <v>5894.0320000000002</v>
      </c>
      <c r="I248" s="12">
        <v>1306.7460000000001</v>
      </c>
      <c r="J248" s="12">
        <v>3700.1869999999999</v>
      </c>
      <c r="K248" s="12">
        <v>887.09900000000005</v>
      </c>
      <c r="L248" s="12">
        <v>15951.058000000001</v>
      </c>
      <c r="M248" s="12">
        <v>15301.768</v>
      </c>
      <c r="N248" s="55">
        <v>3933.1889999999999</v>
      </c>
      <c r="O248" s="12">
        <v>1396.9960000000001</v>
      </c>
      <c r="P248" s="12"/>
      <c r="Q248" s="14">
        <v>12.237073187597742</v>
      </c>
      <c r="R248" s="14">
        <v>19.150875745303324</v>
      </c>
      <c r="S248" s="14">
        <v>19.196733701998735</v>
      </c>
      <c r="T248" s="14">
        <v>19.196733701998735</v>
      </c>
      <c r="U248" s="14" t="s">
        <v>727</v>
      </c>
      <c r="V248" s="14">
        <v>19.076007731210147</v>
      </c>
      <c r="W248" s="14">
        <v>17.639388220817203</v>
      </c>
      <c r="X248" s="14">
        <v>19.910777482327244</v>
      </c>
      <c r="Y248" s="14">
        <v>17.710311926853713</v>
      </c>
      <c r="Z248" s="14">
        <v>7.2952778430120437</v>
      </c>
      <c r="AA248" s="14">
        <v>7.2013835264003481</v>
      </c>
      <c r="AB248" s="14">
        <v>5.0031666416233751</v>
      </c>
      <c r="AC248" s="14">
        <v>0.22877660351210741</v>
      </c>
      <c r="AE248" s="12">
        <v>4332.0359999999991</v>
      </c>
      <c r="AF248" s="12">
        <v>2971.578</v>
      </c>
      <c r="AG248" s="12">
        <v>1847.232</v>
      </c>
      <c r="AH248" s="12">
        <v>1847.232</v>
      </c>
      <c r="AI248" s="12">
        <v>0</v>
      </c>
      <c r="AJ248" s="12">
        <v>1124.346</v>
      </c>
      <c r="AK248" s="12">
        <v>230.50200000000001</v>
      </c>
      <c r="AL248" s="12">
        <v>736.73599999999999</v>
      </c>
      <c r="AM248" s="12">
        <v>157.108</v>
      </c>
      <c r="AN248" s="12">
        <v>1163.674</v>
      </c>
      <c r="AO248" s="12">
        <v>1101.9390000000001</v>
      </c>
      <c r="AP248" s="55">
        <v>196.78399999999999</v>
      </c>
      <c r="AQ248" s="12">
        <v>3.1960000000000002</v>
      </c>
      <c r="AR248" s="12"/>
      <c r="AS248" s="12">
        <v>4332.0359999999991</v>
      </c>
      <c r="AT248" s="12">
        <v>2237.8059999999996</v>
      </c>
      <c r="AU248" s="12">
        <v>1955.1219999999998</v>
      </c>
      <c r="AV248" s="104">
        <v>282.68399999999974</v>
      </c>
      <c r="AW248" s="55">
        <v>2094.2299999999996</v>
      </c>
      <c r="AX248" s="55">
        <v>0</v>
      </c>
      <c r="AY248" s="89"/>
      <c r="AZ248" s="55">
        <v>3621.529</v>
      </c>
      <c r="BA248" s="55">
        <v>1408.5530000000001</v>
      </c>
      <c r="BB248" s="55">
        <v>2212.9759999999997</v>
      </c>
      <c r="BC248" s="12">
        <v>0</v>
      </c>
      <c r="BE248" s="55">
        <v>3781.5320000000002</v>
      </c>
      <c r="BF248" s="55">
        <v>3689.6680000000006</v>
      </c>
      <c r="BG248" s="55">
        <v>1408.3410000000006</v>
      </c>
      <c r="BH248" s="55">
        <v>2266.4870000000001</v>
      </c>
      <c r="BI248" s="55">
        <v>14.84</v>
      </c>
      <c r="BJ248" s="55">
        <v>91.863999999999578</v>
      </c>
    </row>
    <row r="249" spans="2:62" ht="11.25" customHeight="1">
      <c r="B249" s="67" t="s">
        <v>480</v>
      </c>
      <c r="C249" s="12">
        <v>75511.265000000014</v>
      </c>
      <c r="D249" s="12">
        <v>53302.168000000005</v>
      </c>
      <c r="E249" s="12">
        <v>42216.133000000002</v>
      </c>
      <c r="F249" s="12">
        <v>14557.733</v>
      </c>
      <c r="G249" s="12">
        <v>27658.400000000001</v>
      </c>
      <c r="H249" s="12">
        <v>11086.035</v>
      </c>
      <c r="I249" s="12">
        <v>2447.2620000000002</v>
      </c>
      <c r="J249" s="12">
        <v>6180.3180000000002</v>
      </c>
      <c r="K249" s="12">
        <v>2458.4549999999999</v>
      </c>
      <c r="L249" s="12">
        <v>9974.7390000000014</v>
      </c>
      <c r="M249" s="12">
        <v>9325.4490000000005</v>
      </c>
      <c r="N249" s="55">
        <v>12234.358</v>
      </c>
      <c r="O249" s="12">
        <v>1409.595</v>
      </c>
      <c r="P249" s="12"/>
      <c r="Q249" s="14">
        <v>13.163212137950541</v>
      </c>
      <c r="R249" s="14">
        <v>15.34609436524233</v>
      </c>
      <c r="S249" s="14">
        <v>14.539496073692964</v>
      </c>
      <c r="T249" s="14">
        <v>19.089778607699426</v>
      </c>
      <c r="U249" s="14">
        <v>12.144498597171204</v>
      </c>
      <c r="V249" s="14">
        <v>18.417657891211782</v>
      </c>
      <c r="W249" s="14">
        <v>17.806716240435229</v>
      </c>
      <c r="X249" s="14">
        <v>19.62996078842545</v>
      </c>
      <c r="Y249" s="14">
        <v>15.978205824389709</v>
      </c>
      <c r="Z249" s="14">
        <v>8.2031018555974242</v>
      </c>
      <c r="AA249" s="14">
        <v>8.1122421022301445</v>
      </c>
      <c r="AB249" s="14">
        <v>7.6969220616235026</v>
      </c>
      <c r="AC249" s="14">
        <v>0.2114791837371727</v>
      </c>
      <c r="AE249" s="12">
        <v>9939.7080000000005</v>
      </c>
      <c r="AF249" s="12">
        <v>8179.8010000000004</v>
      </c>
      <c r="AG249" s="12">
        <v>6138.0129999999999</v>
      </c>
      <c r="AH249" s="12">
        <v>2779.0389999999998</v>
      </c>
      <c r="AI249" s="12">
        <v>3358.9740000000002</v>
      </c>
      <c r="AJ249" s="12">
        <v>2041.788</v>
      </c>
      <c r="AK249" s="12">
        <v>435.77699999999999</v>
      </c>
      <c r="AL249" s="12">
        <v>1213.194</v>
      </c>
      <c r="AM249" s="12">
        <v>392.81700000000001</v>
      </c>
      <c r="AN249" s="12">
        <v>818.23799999999994</v>
      </c>
      <c r="AO249" s="12">
        <v>756.50299999999993</v>
      </c>
      <c r="AP249" s="55">
        <v>941.66899999999998</v>
      </c>
      <c r="AQ249" s="12">
        <v>2.9809999999999999</v>
      </c>
      <c r="AR249" s="12"/>
      <c r="AS249" s="12">
        <v>9939.7080000000005</v>
      </c>
      <c r="AT249" s="12">
        <v>2856.5810000000006</v>
      </c>
      <c r="AU249" s="12">
        <v>2152.61</v>
      </c>
      <c r="AV249" s="104">
        <v>703.97100000000046</v>
      </c>
      <c r="AW249" s="55">
        <v>3111.0120000000002</v>
      </c>
      <c r="AX249" s="55">
        <v>3972.1150000000002</v>
      </c>
      <c r="AY249" s="89"/>
      <c r="AZ249" s="55">
        <v>4479.1589999999997</v>
      </c>
      <c r="BA249" s="55">
        <v>2140.596</v>
      </c>
      <c r="BB249" s="55">
        <v>2338.5630000000006</v>
      </c>
      <c r="BC249" s="12">
        <v>-9.0949470177292824E-13</v>
      </c>
      <c r="BE249" s="55">
        <v>4616.7280000000001</v>
      </c>
      <c r="BF249" s="55">
        <v>4512.3949999999995</v>
      </c>
      <c r="BG249" s="55">
        <v>2140.3879999999999</v>
      </c>
      <c r="BH249" s="55">
        <v>2361.886</v>
      </c>
      <c r="BI249" s="55">
        <v>10.121</v>
      </c>
      <c r="BJ249" s="55">
        <v>104.33300000000008</v>
      </c>
    </row>
    <row r="250" spans="2:62" ht="11.25" customHeight="1">
      <c r="B250" s="67" t="s">
        <v>481</v>
      </c>
      <c r="C250" s="12">
        <v>29396.242999999995</v>
      </c>
      <c r="D250" s="12">
        <v>16368.392</v>
      </c>
      <c r="E250" s="12">
        <v>10252.865</v>
      </c>
      <c r="F250" s="12">
        <v>10252.865</v>
      </c>
      <c r="G250" s="12">
        <v>0</v>
      </c>
      <c r="H250" s="12">
        <v>6115.527</v>
      </c>
      <c r="I250" s="12">
        <v>1393.2329999999999</v>
      </c>
      <c r="J250" s="12">
        <v>3835.54</v>
      </c>
      <c r="K250" s="12">
        <v>886.75400000000002</v>
      </c>
      <c r="L250" s="12">
        <v>9111.16</v>
      </c>
      <c r="M250" s="12">
        <v>8506.7909999999993</v>
      </c>
      <c r="N250" s="55">
        <v>3916.6909999999998</v>
      </c>
      <c r="O250" s="12">
        <v>1398.6579999999999</v>
      </c>
      <c r="P250" s="12"/>
      <c r="Q250" s="14">
        <v>13.117145616193202</v>
      </c>
      <c r="R250" s="14">
        <v>18.234521753877839</v>
      </c>
      <c r="S250" s="14">
        <v>18.4275127001087</v>
      </c>
      <c r="T250" s="14">
        <v>18.4275127001087</v>
      </c>
      <c r="U250" s="14" t="s">
        <v>727</v>
      </c>
      <c r="V250" s="14">
        <v>17.910966626424838</v>
      </c>
      <c r="W250" s="14">
        <v>17.300910902914303</v>
      </c>
      <c r="X250" s="14">
        <v>18.474921393076336</v>
      </c>
      <c r="Y250" s="14">
        <v>16.43014860942268</v>
      </c>
      <c r="Z250" s="14">
        <v>7.2614793286475052</v>
      </c>
      <c r="AA250" s="14">
        <v>7.0240352678230842</v>
      </c>
      <c r="AB250" s="14">
        <v>5.3526050433899437</v>
      </c>
      <c r="AC250" s="14">
        <v>0.19840447057107602</v>
      </c>
      <c r="AE250" s="12">
        <v>3855.9479999999999</v>
      </c>
      <c r="AF250" s="12">
        <v>2984.6979999999999</v>
      </c>
      <c r="AG250" s="12">
        <v>1889.348</v>
      </c>
      <c r="AH250" s="12">
        <v>1889.348</v>
      </c>
      <c r="AI250" s="12">
        <v>0</v>
      </c>
      <c r="AJ250" s="12">
        <v>1095.3500000000001</v>
      </c>
      <c r="AK250" s="12">
        <v>241.042</v>
      </c>
      <c r="AL250" s="12">
        <v>708.61300000000006</v>
      </c>
      <c r="AM250" s="12">
        <v>145.69499999999999</v>
      </c>
      <c r="AN250" s="12">
        <v>661.60500000000002</v>
      </c>
      <c r="AO250" s="12">
        <v>597.52</v>
      </c>
      <c r="AP250" s="55">
        <v>209.64500000000001</v>
      </c>
      <c r="AQ250" s="12">
        <v>2.7749999999999999</v>
      </c>
      <c r="AR250" s="12"/>
      <c r="AS250" s="12">
        <v>3855.9479999999999</v>
      </c>
      <c r="AT250" s="12">
        <v>1702.4250000000002</v>
      </c>
      <c r="AU250" s="12">
        <v>1511.8119999999999</v>
      </c>
      <c r="AV250" s="104">
        <v>190.61300000000028</v>
      </c>
      <c r="AW250" s="55">
        <v>2153.5229999999997</v>
      </c>
      <c r="AX250" s="55">
        <v>0</v>
      </c>
      <c r="AY250" s="89"/>
      <c r="AZ250" s="55">
        <v>9332.5939999999991</v>
      </c>
      <c r="BA250" s="55">
        <v>1867.0720000000001</v>
      </c>
      <c r="BB250" s="55">
        <v>3445.5956522699998</v>
      </c>
      <c r="BC250" s="12">
        <v>4019.9263477299992</v>
      </c>
      <c r="BE250" s="55">
        <v>9489.0470000000005</v>
      </c>
      <c r="BF250" s="55">
        <v>9428.9409999999989</v>
      </c>
      <c r="BG250" s="55">
        <v>1841.2399999999998</v>
      </c>
      <c r="BH250" s="55">
        <v>3502.5</v>
      </c>
      <c r="BI250" s="55">
        <v>4085.201</v>
      </c>
      <c r="BJ250" s="55">
        <v>60.106000000000677</v>
      </c>
    </row>
    <row r="251" spans="2:62" ht="11.25" customHeight="1">
      <c r="B251" s="67" t="s">
        <v>482</v>
      </c>
      <c r="C251" s="12">
        <v>29903.142999999996</v>
      </c>
      <c r="D251" s="12">
        <v>16859.061000000002</v>
      </c>
      <c r="E251" s="12">
        <v>11022.472</v>
      </c>
      <c r="F251" s="12">
        <v>11022.472</v>
      </c>
      <c r="G251" s="12">
        <v>0</v>
      </c>
      <c r="H251" s="12">
        <v>5836.5889999999999</v>
      </c>
      <c r="I251" s="12">
        <v>1265.6489999999999</v>
      </c>
      <c r="J251" s="12">
        <v>3695.9490000000001</v>
      </c>
      <c r="K251" s="12">
        <v>874.99099999999999</v>
      </c>
      <c r="L251" s="12">
        <v>9177.4480000000003</v>
      </c>
      <c r="M251" s="12">
        <v>8573.0789999999997</v>
      </c>
      <c r="N251" s="55">
        <v>3866.634</v>
      </c>
      <c r="O251" s="12">
        <v>1436.777</v>
      </c>
      <c r="P251" s="12"/>
      <c r="Q251" s="14">
        <v>13.688123017704196</v>
      </c>
      <c r="R251" s="14">
        <v>19.074692238197606</v>
      </c>
      <c r="S251" s="14">
        <v>19.767852438182651</v>
      </c>
      <c r="T251" s="14">
        <v>19.767852438182651</v>
      </c>
      <c r="U251" s="14" t="s">
        <v>727</v>
      </c>
      <c r="V251" s="14">
        <v>17.765650450974018</v>
      </c>
      <c r="W251" s="14">
        <v>17.042876816558149</v>
      </c>
      <c r="X251" s="14">
        <v>18.36897641174161</v>
      </c>
      <c r="Y251" s="14">
        <v>16.262681559010321</v>
      </c>
      <c r="Z251" s="14">
        <v>7.298009206916781</v>
      </c>
      <c r="AA251" s="14">
        <v>7.0649763054790453</v>
      </c>
      <c r="AB251" s="14">
        <v>5.3688557024016239</v>
      </c>
      <c r="AC251" s="14">
        <v>0.15945411152878977</v>
      </c>
      <c r="AE251" s="12">
        <v>4093.1790000000001</v>
      </c>
      <c r="AF251" s="12">
        <v>3215.8139999999999</v>
      </c>
      <c r="AG251" s="12">
        <v>2178.9059999999999</v>
      </c>
      <c r="AH251" s="12">
        <v>2178.9059999999999</v>
      </c>
      <c r="AI251" s="12">
        <v>0</v>
      </c>
      <c r="AJ251" s="12">
        <v>1036.9079999999999</v>
      </c>
      <c r="AK251" s="12">
        <v>215.703</v>
      </c>
      <c r="AL251" s="12">
        <v>678.90800000000002</v>
      </c>
      <c r="AM251" s="12">
        <v>142.297</v>
      </c>
      <c r="AN251" s="12">
        <v>669.77099999999996</v>
      </c>
      <c r="AO251" s="12">
        <v>605.68599999999992</v>
      </c>
      <c r="AP251" s="55">
        <v>207.59399999999999</v>
      </c>
      <c r="AQ251" s="12">
        <v>2.2909999999999999</v>
      </c>
      <c r="AR251" s="12"/>
      <c r="AS251" s="12">
        <v>4093.1790000000001</v>
      </c>
      <c r="AT251" s="12">
        <v>1652.2589999999998</v>
      </c>
      <c r="AU251" s="12">
        <v>1394.9494212200002</v>
      </c>
      <c r="AV251" s="104">
        <v>257.30957877999958</v>
      </c>
      <c r="AW251" s="55">
        <v>2440.92</v>
      </c>
      <c r="AX251" s="55">
        <v>0</v>
      </c>
      <c r="AY251" s="89"/>
      <c r="AZ251" s="55">
        <v>3684.9749999999999</v>
      </c>
      <c r="BA251" s="55">
        <v>1786.4389999999999</v>
      </c>
      <c r="BB251" s="55">
        <v>1898.5360000000001</v>
      </c>
      <c r="BC251" s="12">
        <v>0</v>
      </c>
      <c r="BE251" s="55">
        <v>4439.6260000000002</v>
      </c>
      <c r="BF251" s="55">
        <v>4350.4970000000003</v>
      </c>
      <c r="BG251" s="55">
        <v>1811.6019999999999</v>
      </c>
      <c r="BH251" s="55">
        <v>2351.13</v>
      </c>
      <c r="BI251" s="55">
        <v>187.76499999999999</v>
      </c>
      <c r="BJ251" s="55">
        <v>89.12900000000036</v>
      </c>
    </row>
    <row r="252" spans="2:62" ht="11.25" customHeight="1">
      <c r="B252" s="67" t="s">
        <v>483</v>
      </c>
      <c r="C252" s="12">
        <v>62045.264000000003</v>
      </c>
      <c r="D252" s="12">
        <v>43208.286999999997</v>
      </c>
      <c r="E252" s="12">
        <v>35972.714999999997</v>
      </c>
      <c r="F252" s="12">
        <v>12118.593000000001</v>
      </c>
      <c r="G252" s="12">
        <v>23854.121999999999</v>
      </c>
      <c r="H252" s="12">
        <v>7235.5720000000001</v>
      </c>
      <c r="I252" s="12">
        <v>1340.886</v>
      </c>
      <c r="J252" s="12">
        <v>4195.6689999999999</v>
      </c>
      <c r="K252" s="12">
        <v>1699.0170000000001</v>
      </c>
      <c r="L252" s="12">
        <v>9136.6939999999995</v>
      </c>
      <c r="M252" s="12">
        <v>8532.3249999999989</v>
      </c>
      <c r="N252" s="55">
        <v>9700.2829999999994</v>
      </c>
      <c r="O252" s="12">
        <v>1385.79</v>
      </c>
      <c r="P252" s="12"/>
      <c r="Q252" s="14">
        <v>12.272988313821987</v>
      </c>
      <c r="R252" s="14">
        <v>14.468541648040805</v>
      </c>
      <c r="S252" s="14">
        <v>13.969579443753414</v>
      </c>
      <c r="T252" s="14">
        <v>19.697649718907137</v>
      </c>
      <c r="U252" s="14">
        <v>11.059551887929475</v>
      </c>
      <c r="V252" s="14">
        <v>16.94920595082186</v>
      </c>
      <c r="W252" s="14">
        <v>16.691277259960952</v>
      </c>
      <c r="X252" s="14">
        <v>18.3004665048649</v>
      </c>
      <c r="Y252" s="14">
        <v>13.815871177274861</v>
      </c>
      <c r="Z252" s="14">
        <v>7.3652023368627653</v>
      </c>
      <c r="AA252" s="14">
        <v>7.1358158532404721</v>
      </c>
      <c r="AB252" s="14">
        <v>7.1159057936763288</v>
      </c>
      <c r="AC252" s="14">
        <v>0.16452709284956593</v>
      </c>
      <c r="AE252" s="12">
        <v>7614.808</v>
      </c>
      <c r="AF252" s="12">
        <v>6251.6090000000004</v>
      </c>
      <c r="AG252" s="12">
        <v>5025.2370000000001</v>
      </c>
      <c r="AH252" s="12">
        <v>2387.078</v>
      </c>
      <c r="AI252" s="12">
        <v>2638.1590000000001</v>
      </c>
      <c r="AJ252" s="12">
        <v>1226.3720000000001</v>
      </c>
      <c r="AK252" s="12">
        <v>223.81100000000001</v>
      </c>
      <c r="AL252" s="12">
        <v>767.827</v>
      </c>
      <c r="AM252" s="12">
        <v>234.73400000000001</v>
      </c>
      <c r="AN252" s="12">
        <v>672.93600000000004</v>
      </c>
      <c r="AO252" s="12">
        <v>608.851</v>
      </c>
      <c r="AP252" s="55">
        <v>690.26300000000003</v>
      </c>
      <c r="AQ252" s="12">
        <v>2.2799999999999998</v>
      </c>
      <c r="AR252" s="12"/>
      <c r="AS252" s="12">
        <v>7614.808</v>
      </c>
      <c r="AT252" s="12">
        <v>1853.068</v>
      </c>
      <c r="AU252" s="12">
        <v>1456.93398955</v>
      </c>
      <c r="AV252" s="104">
        <v>396.13401045000001</v>
      </c>
      <c r="AW252" s="55">
        <v>2666.4579999999996</v>
      </c>
      <c r="AX252" s="55">
        <v>3095.2820000000002</v>
      </c>
      <c r="AY252" s="89"/>
      <c r="AZ252" s="55">
        <v>4053.5709999999999</v>
      </c>
      <c r="BA252" s="55">
        <v>1766.9074212199998</v>
      </c>
      <c r="BB252" s="55">
        <v>2286.6635787800001</v>
      </c>
      <c r="BC252" s="12">
        <v>0</v>
      </c>
      <c r="BE252" s="55">
        <v>4528.5330000000004</v>
      </c>
      <c r="BF252" s="55">
        <v>4461.9319999999998</v>
      </c>
      <c r="BG252" s="55">
        <v>1766.6770000000004</v>
      </c>
      <c r="BH252" s="55">
        <v>2686.2429999999999</v>
      </c>
      <c r="BI252" s="55">
        <v>9.0120000000000005</v>
      </c>
      <c r="BJ252" s="55">
        <v>66.601000000000113</v>
      </c>
    </row>
    <row r="253" spans="2:62" ht="11.25" customHeight="1">
      <c r="B253" s="67" t="s">
        <v>484</v>
      </c>
      <c r="C253" s="12">
        <v>29263.819</v>
      </c>
      <c r="D253" s="12">
        <v>16302.165000000001</v>
      </c>
      <c r="E253" s="12">
        <v>10314.550999999999</v>
      </c>
      <c r="F253" s="12">
        <v>10314.550999999999</v>
      </c>
      <c r="G253" s="12">
        <v>0</v>
      </c>
      <c r="H253" s="12">
        <v>5987.6139999999996</v>
      </c>
      <c r="I253" s="12">
        <v>1245.5039999999999</v>
      </c>
      <c r="J253" s="12">
        <v>3813.4659999999999</v>
      </c>
      <c r="K253" s="12">
        <v>928.64400000000001</v>
      </c>
      <c r="L253" s="12">
        <v>9158.8490000000002</v>
      </c>
      <c r="M253" s="12">
        <v>8554.48</v>
      </c>
      <c r="N253" s="55">
        <v>3802.8049999999998</v>
      </c>
      <c r="O253" s="12">
        <v>1326.682</v>
      </c>
      <c r="P253" s="12"/>
      <c r="Q253" s="14">
        <v>13.245523422626421</v>
      </c>
      <c r="R253" s="14">
        <v>18.381754816001433</v>
      </c>
      <c r="S253" s="14">
        <v>18.682703687247269</v>
      </c>
      <c r="T253" s="14">
        <v>18.682703687247269</v>
      </c>
      <c r="U253" s="14" t="s">
        <v>727</v>
      </c>
      <c r="V253" s="14">
        <v>17.86332585901496</v>
      </c>
      <c r="W253" s="14">
        <v>17.001470890498947</v>
      </c>
      <c r="X253" s="14">
        <v>18.533087747471725</v>
      </c>
      <c r="Y253" s="14">
        <v>16.268882370423974</v>
      </c>
      <c r="Z253" s="14">
        <v>7.3474407100717567</v>
      </c>
      <c r="AA253" s="14">
        <v>7.1173934593335888</v>
      </c>
      <c r="AB253" s="14">
        <v>5.4323321863729532</v>
      </c>
      <c r="AC253" s="14">
        <v>0.15859113186129006</v>
      </c>
      <c r="AE253" s="12">
        <v>3876.1460000000006</v>
      </c>
      <c r="AF253" s="12">
        <v>2996.6240000000003</v>
      </c>
      <c r="AG253" s="12">
        <v>1927.037</v>
      </c>
      <c r="AH253" s="12">
        <v>1927.037</v>
      </c>
      <c r="AI253" s="12">
        <v>0</v>
      </c>
      <c r="AJ253" s="12">
        <v>1069.587</v>
      </c>
      <c r="AK253" s="12">
        <v>211.75399999999999</v>
      </c>
      <c r="AL253" s="12">
        <v>706.75300000000004</v>
      </c>
      <c r="AM253" s="12">
        <v>151.08000000000001</v>
      </c>
      <c r="AN253" s="12">
        <v>672.94100000000003</v>
      </c>
      <c r="AO253" s="12">
        <v>608.85599999999999</v>
      </c>
      <c r="AP253" s="55">
        <v>206.58099999999999</v>
      </c>
      <c r="AQ253" s="12">
        <v>2.1040000000000001</v>
      </c>
      <c r="AR253" s="12"/>
      <c r="AS253" s="12">
        <v>3876.1460000000006</v>
      </c>
      <c r="AT253" s="12">
        <v>1691.7190000000001</v>
      </c>
      <c r="AU253" s="12">
        <v>1469.18846904</v>
      </c>
      <c r="AV253" s="104">
        <v>222.53053096000008</v>
      </c>
      <c r="AW253" s="55">
        <v>2184.4270000000006</v>
      </c>
      <c r="AX253" s="55">
        <v>0</v>
      </c>
      <c r="AY253" s="89"/>
      <c r="AZ253" s="55">
        <v>7413.91</v>
      </c>
      <c r="BA253" s="55">
        <v>1420.1599895500003</v>
      </c>
      <c r="BB253" s="55">
        <v>2867.0998030349947</v>
      </c>
      <c r="BC253" s="12">
        <v>3126.6502074150048</v>
      </c>
      <c r="BE253" s="55">
        <v>7703.5590000000002</v>
      </c>
      <c r="BF253" s="55">
        <v>7637.9350000000004</v>
      </c>
      <c r="BG253" s="55">
        <v>1419.9660000000003</v>
      </c>
      <c r="BH253" s="55">
        <v>2862.951</v>
      </c>
      <c r="BI253" s="55">
        <v>3355.018</v>
      </c>
      <c r="BJ253" s="55">
        <v>65.623999999999796</v>
      </c>
    </row>
    <row r="254" spans="2:62" ht="11.25" customHeight="1">
      <c r="B254" s="67" t="s">
        <v>485</v>
      </c>
      <c r="C254" s="12">
        <v>28542.498000000007</v>
      </c>
      <c r="D254" s="12">
        <v>15777.906999999999</v>
      </c>
      <c r="E254" s="12">
        <v>9907.0239999999994</v>
      </c>
      <c r="F254" s="12">
        <v>9907.0239999999994</v>
      </c>
      <c r="G254" s="12">
        <v>0</v>
      </c>
      <c r="H254" s="12">
        <v>5870.8829999999998</v>
      </c>
      <c r="I254" s="12">
        <v>1252.8489999999999</v>
      </c>
      <c r="J254" s="12">
        <v>3739.72</v>
      </c>
      <c r="K254" s="12">
        <v>878.31399999999996</v>
      </c>
      <c r="L254" s="12">
        <v>9152.719000000001</v>
      </c>
      <c r="M254" s="12">
        <v>8548.35</v>
      </c>
      <c r="N254" s="55">
        <v>3611.8719999999998</v>
      </c>
      <c r="O254" s="12">
        <v>1263.7739999999999</v>
      </c>
      <c r="P254" s="12"/>
      <c r="Q254" s="14">
        <v>12.961461887463384</v>
      </c>
      <c r="R254" s="14">
        <v>17.950657206941329</v>
      </c>
      <c r="S254" s="14">
        <v>18.034568201308488</v>
      </c>
      <c r="T254" s="14">
        <v>18.034568201308488</v>
      </c>
      <c r="U254" s="14" t="s">
        <v>727</v>
      </c>
      <c r="V254" s="14">
        <v>17.809058705479227</v>
      </c>
      <c r="W254" s="14">
        <v>16.945218458090324</v>
      </c>
      <c r="X254" s="14">
        <v>18.419427122886205</v>
      </c>
      <c r="Y254" s="14">
        <v>16.442411256111143</v>
      </c>
      <c r="Z254" s="14">
        <v>7.37406010170311</v>
      </c>
      <c r="AA254" s="14">
        <v>7.145729877695695</v>
      </c>
      <c r="AB254" s="14">
        <v>5.325770126959096</v>
      </c>
      <c r="AC254" s="14">
        <v>0.16696023181359959</v>
      </c>
      <c r="AE254" s="12">
        <v>3699.5250000000001</v>
      </c>
      <c r="AF254" s="12">
        <v>2832.2380000000003</v>
      </c>
      <c r="AG254" s="12">
        <v>1786.6890000000001</v>
      </c>
      <c r="AH254" s="12">
        <v>1786.6890000000001</v>
      </c>
      <c r="AI254" s="12">
        <v>0</v>
      </c>
      <c r="AJ254" s="12">
        <v>1045.549</v>
      </c>
      <c r="AK254" s="12">
        <v>212.298</v>
      </c>
      <c r="AL254" s="12">
        <v>688.83500000000004</v>
      </c>
      <c r="AM254" s="12">
        <v>144.416</v>
      </c>
      <c r="AN254" s="12">
        <v>674.92700000000002</v>
      </c>
      <c r="AO254" s="12">
        <v>610.84199999999998</v>
      </c>
      <c r="AP254" s="55">
        <v>192.36</v>
      </c>
      <c r="AQ254" s="12">
        <v>2.11</v>
      </c>
      <c r="AR254" s="12"/>
      <c r="AS254" s="12">
        <v>3699.5250000000001</v>
      </c>
      <c r="AT254" s="12">
        <v>1667.97</v>
      </c>
      <c r="AU254" s="12">
        <v>1430.4941846800002</v>
      </c>
      <c r="AV254" s="104">
        <v>237.47581531999981</v>
      </c>
      <c r="AW254" s="55">
        <v>2031.5550000000001</v>
      </c>
      <c r="AX254" s="55">
        <v>0</v>
      </c>
      <c r="AY254" s="89"/>
      <c r="AZ254" s="55">
        <v>3786.8780000000002</v>
      </c>
      <c r="BA254" s="55">
        <v>1377.2224690400001</v>
      </c>
      <c r="BB254" s="55">
        <v>2409.6555309599994</v>
      </c>
      <c r="BC254" s="12">
        <v>4.5474735088646412E-13</v>
      </c>
      <c r="BE254" s="55">
        <v>3865.8820000000001</v>
      </c>
      <c r="BF254" s="55">
        <v>3788.9680000000003</v>
      </c>
      <c r="BG254" s="55">
        <v>1377.4179999999999</v>
      </c>
      <c r="BH254" s="55">
        <v>2396.453</v>
      </c>
      <c r="BI254" s="55">
        <v>15.097</v>
      </c>
      <c r="BJ254" s="55">
        <v>76.914000000000215</v>
      </c>
    </row>
    <row r="255" spans="2:62" ht="11.25" customHeight="1">
      <c r="B255" s="67" t="s">
        <v>486</v>
      </c>
      <c r="C255" s="12">
        <v>78459.590000000026</v>
      </c>
      <c r="D255" s="12">
        <v>50546.646000000008</v>
      </c>
      <c r="E255" s="12">
        <v>39313.33</v>
      </c>
      <c r="F255" s="12">
        <v>13095.903</v>
      </c>
      <c r="G255" s="12">
        <v>26217.427</v>
      </c>
      <c r="H255" s="12">
        <v>11233.315999999999</v>
      </c>
      <c r="I255" s="12">
        <v>2260.1460000000002</v>
      </c>
      <c r="J255" s="12">
        <v>6546.5119999999997</v>
      </c>
      <c r="K255" s="12">
        <v>2426.6579999999999</v>
      </c>
      <c r="L255" s="12">
        <v>17145.697999999997</v>
      </c>
      <c r="M255" s="12">
        <v>16541.328999999998</v>
      </c>
      <c r="N255" s="55">
        <v>10767.245999999999</v>
      </c>
      <c r="O255" s="12">
        <v>1205.049</v>
      </c>
      <c r="P255" s="12"/>
      <c r="Q255" s="14">
        <v>11.736465867333742</v>
      </c>
      <c r="R255" s="14">
        <v>14.215538653148219</v>
      </c>
      <c r="S255" s="14">
        <v>13.364530554903386</v>
      </c>
      <c r="T255" s="14">
        <v>18.616150409788464</v>
      </c>
      <c r="U255" s="14">
        <v>10.741286702161887</v>
      </c>
      <c r="V255" s="14">
        <v>17.193818815388084</v>
      </c>
      <c r="W255" s="14">
        <v>16.986469015718452</v>
      </c>
      <c r="X255" s="14">
        <v>18.280834129686159</v>
      </c>
      <c r="Y255" s="14">
        <v>14.454447227421415</v>
      </c>
      <c r="Z255" s="14">
        <v>7.3364175666689126</v>
      </c>
      <c r="AA255" s="14">
        <v>7.2170440476699325</v>
      </c>
      <c r="AB255" s="14">
        <v>7.1051130437625369</v>
      </c>
      <c r="AC255" s="14">
        <v>0.16107228834678092</v>
      </c>
      <c r="AE255" s="12">
        <v>9208.3829999999998</v>
      </c>
      <c r="AF255" s="12">
        <v>7185.4779999999992</v>
      </c>
      <c r="AG255" s="12">
        <v>5254.0419999999995</v>
      </c>
      <c r="AH255" s="12">
        <v>2437.953</v>
      </c>
      <c r="AI255" s="12">
        <v>2816.0889999999999</v>
      </c>
      <c r="AJ255" s="12">
        <v>1931.4359999999999</v>
      </c>
      <c r="AK255" s="12">
        <v>383.91899999999998</v>
      </c>
      <c r="AL255" s="12">
        <v>1196.7570000000001</v>
      </c>
      <c r="AM255" s="12">
        <v>350.76</v>
      </c>
      <c r="AN255" s="12">
        <v>1257.8800000000001</v>
      </c>
      <c r="AO255" s="12">
        <v>1193.7950000000001</v>
      </c>
      <c r="AP255" s="55">
        <v>765.02499999999998</v>
      </c>
      <c r="AQ255" s="12">
        <v>1.9410000000000001</v>
      </c>
      <c r="AR255" s="12"/>
      <c r="AS255" s="12">
        <v>9208.3829999999998</v>
      </c>
      <c r="AT255" s="12">
        <v>3147.3809999999994</v>
      </c>
      <c r="AU255" s="12">
        <v>2574.53299285</v>
      </c>
      <c r="AV255" s="104">
        <v>572.84800714999938</v>
      </c>
      <c r="AW255" s="55">
        <v>2728.0510000000004</v>
      </c>
      <c r="AX255" s="55">
        <v>3332.951</v>
      </c>
      <c r="AY255" s="89"/>
      <c r="AZ255" s="55">
        <v>3980.335</v>
      </c>
      <c r="BA255" s="55">
        <v>1673.58218468</v>
      </c>
      <c r="BB255" s="55">
        <v>2306.7528153200005</v>
      </c>
      <c r="BC255" s="12">
        <v>-4.5474735088646412E-13</v>
      </c>
      <c r="BE255" s="55">
        <v>4125.9589999999998</v>
      </c>
      <c r="BF255" s="55">
        <v>4049.8430000000003</v>
      </c>
      <c r="BG255" s="55">
        <v>1673.7900000000004</v>
      </c>
      <c r="BH255" s="55">
        <v>2362.3009999999999</v>
      </c>
      <c r="BI255" s="55">
        <v>13.752000000000001</v>
      </c>
      <c r="BJ255" s="55">
        <v>76.115999999999531</v>
      </c>
    </row>
    <row r="256" spans="2:62" ht="11.25" customHeight="1">
      <c r="B256" s="67" t="s">
        <v>487</v>
      </c>
      <c r="C256" s="12">
        <v>30865.529000000006</v>
      </c>
      <c r="D256" s="12">
        <v>17829.572</v>
      </c>
      <c r="E256" s="12">
        <v>11956.504000000001</v>
      </c>
      <c r="F256" s="12">
        <v>11956.504000000001</v>
      </c>
      <c r="G256" s="12">
        <v>0</v>
      </c>
      <c r="H256" s="12">
        <v>5873.0679999999993</v>
      </c>
      <c r="I256" s="12">
        <v>1247.8900000000001</v>
      </c>
      <c r="J256" s="12">
        <v>3782.1619999999998</v>
      </c>
      <c r="K256" s="12">
        <v>843.01599999999996</v>
      </c>
      <c r="L256" s="12">
        <v>9204.612000000001</v>
      </c>
      <c r="M256" s="12">
        <v>8600.2430000000004</v>
      </c>
      <c r="N256" s="55">
        <v>3831.3449999999998</v>
      </c>
      <c r="O256" s="12">
        <v>1193.8389999999999</v>
      </c>
      <c r="P256" s="12"/>
      <c r="Q256" s="14">
        <v>13.224808167065593</v>
      </c>
      <c r="R256" s="14">
        <v>17.97089688972904</v>
      </c>
      <c r="S256" s="14">
        <v>18.011753268346666</v>
      </c>
      <c r="T256" s="14">
        <v>18.011753268346666</v>
      </c>
      <c r="U256" s="14" t="s">
        <v>727</v>
      </c>
      <c r="V256" s="14">
        <v>17.887720693852003</v>
      </c>
      <c r="W256" s="14">
        <v>17.277484393656493</v>
      </c>
      <c r="X256" s="14">
        <v>18.426841578969913</v>
      </c>
      <c r="Y256" s="14">
        <v>16.37228712147812</v>
      </c>
      <c r="Z256" s="14">
        <v>7.3098246835390777</v>
      </c>
      <c r="AA256" s="14">
        <v>7.0783581347643318</v>
      </c>
      <c r="AB256" s="14">
        <v>5.3488265870079568</v>
      </c>
      <c r="AC256" s="14">
        <v>0.15789398738020791</v>
      </c>
      <c r="AE256" s="12">
        <v>4081.9070000000002</v>
      </c>
      <c r="AF256" s="12">
        <v>3204.134</v>
      </c>
      <c r="AG256" s="12">
        <v>2153.576</v>
      </c>
      <c r="AH256" s="12">
        <v>2153.576</v>
      </c>
      <c r="AI256" s="12">
        <v>0</v>
      </c>
      <c r="AJ256" s="12">
        <v>1050.558</v>
      </c>
      <c r="AK256" s="12">
        <v>215.60400000000001</v>
      </c>
      <c r="AL256" s="12">
        <v>696.93299999999999</v>
      </c>
      <c r="AM256" s="12">
        <v>138.02099999999999</v>
      </c>
      <c r="AN256" s="12">
        <v>672.84100000000001</v>
      </c>
      <c r="AO256" s="12">
        <v>608.75599999999997</v>
      </c>
      <c r="AP256" s="55">
        <v>204.93199999999999</v>
      </c>
      <c r="AQ256" s="12">
        <v>1.885</v>
      </c>
      <c r="AR256" s="12"/>
      <c r="AS256" s="12">
        <v>4081.9070000000002</v>
      </c>
      <c r="AT256" s="12">
        <v>1669.0239999999999</v>
      </c>
      <c r="AU256" s="12">
        <v>1436.74889295</v>
      </c>
      <c r="AV256" s="104">
        <v>232.27510704999986</v>
      </c>
      <c r="AW256" s="55">
        <v>2412.8830000000003</v>
      </c>
      <c r="AX256" s="55">
        <v>0</v>
      </c>
      <c r="AY256" s="89"/>
      <c r="AZ256" s="55">
        <v>8786.0470000000005</v>
      </c>
      <c r="BA256" s="55">
        <v>2342.71799285</v>
      </c>
      <c r="BB256" s="55">
        <v>3047.7585228999992</v>
      </c>
      <c r="BC256" s="12">
        <v>3395.5704842500013</v>
      </c>
      <c r="BE256" s="55">
        <v>9128.7890000000007</v>
      </c>
      <c r="BF256" s="55">
        <v>9044.0720000000001</v>
      </c>
      <c r="BG256" s="55">
        <v>2342.39</v>
      </c>
      <c r="BH256" s="55">
        <v>3058.2429999999999</v>
      </c>
      <c r="BI256" s="55">
        <v>3643.4389999999999</v>
      </c>
      <c r="BJ256" s="55">
        <v>84.717000000000553</v>
      </c>
    </row>
    <row r="257" spans="2:62" ht="11.25" customHeight="1">
      <c r="B257" s="67" t="s">
        <v>488</v>
      </c>
      <c r="C257" s="12">
        <v>27739.484</v>
      </c>
      <c r="D257" s="12">
        <v>15269.931</v>
      </c>
      <c r="E257" s="12">
        <v>9504.9840000000004</v>
      </c>
      <c r="F257" s="12">
        <v>9504.9840000000004</v>
      </c>
      <c r="G257" s="12">
        <v>0</v>
      </c>
      <c r="H257" s="12">
        <v>5764.9470000000001</v>
      </c>
      <c r="I257" s="12">
        <v>1228.2660000000001</v>
      </c>
      <c r="J257" s="12">
        <v>3714.5450000000001</v>
      </c>
      <c r="K257" s="12">
        <v>822.13599999999997</v>
      </c>
      <c r="L257" s="12">
        <v>9176.3690000000006</v>
      </c>
      <c r="M257" s="12">
        <v>8572</v>
      </c>
      <c r="N257" s="55">
        <v>3293.1840000000002</v>
      </c>
      <c r="O257" s="12">
        <v>1242.9459999999999</v>
      </c>
      <c r="P257" s="12"/>
      <c r="Q257" s="14">
        <v>12.295610834001094</v>
      </c>
      <c r="R257" s="14">
        <v>17.090568385672469</v>
      </c>
      <c r="S257" s="14">
        <v>16.914747042183343</v>
      </c>
      <c r="T257" s="14">
        <v>16.914747042183343</v>
      </c>
      <c r="U257" s="14" t="s">
        <v>727</v>
      </c>
      <c r="V257" s="14">
        <v>17.380454668533812</v>
      </c>
      <c r="W257" s="14">
        <v>16.32162739992803</v>
      </c>
      <c r="X257" s="14">
        <v>18.01962286094259</v>
      </c>
      <c r="Y257" s="14">
        <v>16.074469430848424</v>
      </c>
      <c r="Z257" s="14">
        <v>7.0866047343998488</v>
      </c>
      <c r="AA257" s="14">
        <v>6.8666355576294924</v>
      </c>
      <c r="AB257" s="14">
        <v>4.576968672263682</v>
      </c>
      <c r="AC257" s="14">
        <v>0.14489768662516311</v>
      </c>
      <c r="AE257" s="12">
        <v>3410.739</v>
      </c>
      <c r="AF257" s="12">
        <v>2609.7179999999998</v>
      </c>
      <c r="AG257" s="12">
        <v>1607.7439999999999</v>
      </c>
      <c r="AH257" s="12">
        <v>1607.7439999999999</v>
      </c>
      <c r="AI257" s="12">
        <v>0</v>
      </c>
      <c r="AJ257" s="12">
        <v>1001.9739999999999</v>
      </c>
      <c r="AK257" s="12">
        <v>200.47300000000001</v>
      </c>
      <c r="AL257" s="12">
        <v>669.34699999999998</v>
      </c>
      <c r="AM257" s="12">
        <v>132.154</v>
      </c>
      <c r="AN257" s="12">
        <v>650.29300000000012</v>
      </c>
      <c r="AO257" s="12">
        <v>588.60800000000006</v>
      </c>
      <c r="AP257" s="55">
        <v>150.72800000000001</v>
      </c>
      <c r="AQ257" s="12">
        <v>1.8009999999999999</v>
      </c>
      <c r="AR257" s="12"/>
      <c r="AS257" s="12">
        <v>3410.739</v>
      </c>
      <c r="AT257" s="12">
        <v>1597.5549999999998</v>
      </c>
      <c r="AU257" s="12">
        <v>1382.6977343000001</v>
      </c>
      <c r="AV257" s="104">
        <v>214.85726569999974</v>
      </c>
      <c r="AW257" s="55">
        <v>1813.1840000000002</v>
      </c>
      <c r="AX257" s="55">
        <v>0</v>
      </c>
      <c r="AY257" s="89"/>
      <c r="AZ257" s="55">
        <v>4010.48</v>
      </c>
      <c r="BA257" s="55">
        <v>1439.0258929499998</v>
      </c>
      <c r="BB257" s="55">
        <v>2571.454107049999</v>
      </c>
      <c r="BC257" s="12">
        <v>9.0949470177292824E-13</v>
      </c>
      <c r="BE257" s="55">
        <v>4150.1360000000004</v>
      </c>
      <c r="BF257" s="55">
        <v>4066.614</v>
      </c>
      <c r="BG257" s="55">
        <v>1438.7470000000001</v>
      </c>
      <c r="BH257" s="55">
        <v>2621.6959999999999</v>
      </c>
      <c r="BI257" s="55">
        <v>6.1710000000000003</v>
      </c>
      <c r="BJ257" s="55">
        <v>83.522000000000389</v>
      </c>
    </row>
    <row r="258" spans="2:62" ht="11.25" customHeight="1">
      <c r="B258" s="67" t="s">
        <v>489</v>
      </c>
      <c r="C258" s="12">
        <v>61992.361000000004</v>
      </c>
      <c r="D258" s="12">
        <v>43204.595999999998</v>
      </c>
      <c r="E258" s="12">
        <v>36139.089</v>
      </c>
      <c r="F258" s="12">
        <v>10231.14</v>
      </c>
      <c r="G258" s="12">
        <v>25907.949000000001</v>
      </c>
      <c r="H258" s="12">
        <v>7065.5070000000005</v>
      </c>
      <c r="I258" s="12">
        <v>1350.0450000000001</v>
      </c>
      <c r="J258" s="12">
        <v>4087.2440000000001</v>
      </c>
      <c r="K258" s="12">
        <v>1628.2180000000001</v>
      </c>
      <c r="L258" s="12">
        <v>9224.7170000000006</v>
      </c>
      <c r="M258" s="12">
        <v>8620.348</v>
      </c>
      <c r="N258" s="55">
        <v>9563.0480000000007</v>
      </c>
      <c r="O258" s="12">
        <v>1290.8800000000001</v>
      </c>
      <c r="P258" s="12"/>
      <c r="Q258" s="14">
        <v>11.003234737260611</v>
      </c>
      <c r="R258" s="14">
        <v>12.891410904525063</v>
      </c>
      <c r="S258" s="14">
        <v>12.170201634025695</v>
      </c>
      <c r="T258" s="14">
        <v>17.291758298684215</v>
      </c>
      <c r="U258" s="14">
        <v>10.147680929895298</v>
      </c>
      <c r="V258" s="14">
        <v>16.580296360898092</v>
      </c>
      <c r="W258" s="14">
        <v>16.161683499438904</v>
      </c>
      <c r="X258" s="14">
        <v>17.947032278963526</v>
      </c>
      <c r="Y258" s="14">
        <v>13.496534247870983</v>
      </c>
      <c r="Z258" s="14">
        <v>7.0537556870308329</v>
      </c>
      <c r="AA258" s="14">
        <v>6.8327171942478424</v>
      </c>
      <c r="AB258" s="14">
        <v>6.2824530421681439</v>
      </c>
      <c r="AC258" s="14">
        <v>0.13781296479920671</v>
      </c>
      <c r="AE258" s="12">
        <v>6821.165</v>
      </c>
      <c r="AF258" s="12">
        <v>5569.6819999999989</v>
      </c>
      <c r="AG258" s="12">
        <v>4398.2</v>
      </c>
      <c r="AH258" s="12">
        <v>1769.144</v>
      </c>
      <c r="AI258" s="12">
        <v>2629.0559999999996</v>
      </c>
      <c r="AJ258" s="12">
        <v>1171.482</v>
      </c>
      <c r="AK258" s="12">
        <v>218.19</v>
      </c>
      <c r="AL258" s="12">
        <v>733.53899999999999</v>
      </c>
      <c r="AM258" s="12">
        <v>219.75299999999999</v>
      </c>
      <c r="AN258" s="12">
        <v>650.68900000000008</v>
      </c>
      <c r="AO258" s="12">
        <v>589.00400000000002</v>
      </c>
      <c r="AP258" s="55">
        <v>600.79399999999998</v>
      </c>
      <c r="AQ258" s="12">
        <v>1.7789999999999999</v>
      </c>
      <c r="AR258" s="12"/>
      <c r="AS258" s="12">
        <v>6821.165</v>
      </c>
      <c r="AT258" s="12">
        <v>1776.4799999999998</v>
      </c>
      <c r="AU258" s="12">
        <v>1397.55782617</v>
      </c>
      <c r="AV258" s="104">
        <v>378.92217382999979</v>
      </c>
      <c r="AW258" s="55">
        <v>1992.4940000000006</v>
      </c>
      <c r="AX258" s="55">
        <v>3052.1909999999998</v>
      </c>
      <c r="AY258" s="89"/>
      <c r="AZ258" s="55">
        <v>3401.6219999999998</v>
      </c>
      <c r="BA258" s="55">
        <v>1369.0607343000001</v>
      </c>
      <c r="BB258" s="55">
        <v>2032.5612656999997</v>
      </c>
      <c r="BC258" s="12">
        <v>0</v>
      </c>
      <c r="BE258" s="55">
        <v>3488.971</v>
      </c>
      <c r="BF258" s="55">
        <v>3454.0759999999996</v>
      </c>
      <c r="BG258" s="55">
        <v>1368.8699999999994</v>
      </c>
      <c r="BH258" s="55">
        <v>2076.6190000000001</v>
      </c>
      <c r="BI258" s="55">
        <v>8.5869999999999997</v>
      </c>
      <c r="BJ258" s="55">
        <v>34.895000000000437</v>
      </c>
    </row>
    <row r="259" spans="2:62" ht="11.25" customHeight="1">
      <c r="B259" s="67" t="s">
        <v>490</v>
      </c>
      <c r="C259" s="12">
        <v>29092.576999999994</v>
      </c>
      <c r="D259" s="12">
        <v>16276.317999999999</v>
      </c>
      <c r="E259" s="12">
        <v>9961.8439999999991</v>
      </c>
      <c r="F259" s="12">
        <v>9961.8439999999991</v>
      </c>
      <c r="G259" s="12">
        <v>0</v>
      </c>
      <c r="H259" s="12">
        <v>6314.4740000000002</v>
      </c>
      <c r="I259" s="12">
        <v>1455.8420000000001</v>
      </c>
      <c r="J259" s="12">
        <v>3968.462</v>
      </c>
      <c r="K259" s="12">
        <v>890.17</v>
      </c>
      <c r="L259" s="12">
        <v>9277.0560000000005</v>
      </c>
      <c r="M259" s="12">
        <v>8672.6869999999999</v>
      </c>
      <c r="N259" s="55">
        <v>3539.203</v>
      </c>
      <c r="O259" s="12">
        <v>1212.4570000000001</v>
      </c>
      <c r="P259" s="12"/>
      <c r="Q259" s="14">
        <v>12.545341033212701</v>
      </c>
      <c r="R259" s="14">
        <v>17.339910660384</v>
      </c>
      <c r="S259" s="14">
        <v>17.066348358797832</v>
      </c>
      <c r="T259" s="14">
        <v>17.066348358797832</v>
      </c>
      <c r="U259" s="14" t="s">
        <v>727</v>
      </c>
      <c r="V259" s="14">
        <v>17.771488171461314</v>
      </c>
      <c r="W259" s="14">
        <v>16.811371014162251</v>
      </c>
      <c r="X259" s="14">
        <v>18.371273304368295</v>
      </c>
      <c r="Y259" s="14">
        <v>16.667827493624817</v>
      </c>
      <c r="Z259" s="14">
        <v>7.0546733791409704</v>
      </c>
      <c r="AA259" s="14">
        <v>6.8350327874164032</v>
      </c>
      <c r="AB259" s="14">
        <v>4.888049654117042</v>
      </c>
      <c r="AC259" s="14">
        <v>0.12660242796239371</v>
      </c>
      <c r="AE259" s="12">
        <v>3649.7629999999999</v>
      </c>
      <c r="AF259" s="12">
        <v>2822.299</v>
      </c>
      <c r="AG259" s="12">
        <v>1700.123</v>
      </c>
      <c r="AH259" s="12">
        <v>1700.123</v>
      </c>
      <c r="AI259" s="12">
        <v>0</v>
      </c>
      <c r="AJ259" s="12">
        <v>1122.1760000000002</v>
      </c>
      <c r="AK259" s="12">
        <v>244.74700000000001</v>
      </c>
      <c r="AL259" s="12">
        <v>729.05700000000002</v>
      </c>
      <c r="AM259" s="12">
        <v>148.37200000000001</v>
      </c>
      <c r="AN259" s="12">
        <v>654.46600000000012</v>
      </c>
      <c r="AO259" s="12">
        <v>592.78100000000006</v>
      </c>
      <c r="AP259" s="55">
        <v>172.99799999999999</v>
      </c>
      <c r="AQ259" s="12">
        <v>1.5349999999999999</v>
      </c>
      <c r="AR259" s="12"/>
      <c r="AS259" s="12">
        <v>3649.7629999999999</v>
      </c>
      <c r="AT259" s="12">
        <v>1723.7270000000003</v>
      </c>
      <c r="AU259" s="12">
        <v>1486.6306723600001</v>
      </c>
      <c r="AV259" s="104">
        <v>237.09632764000025</v>
      </c>
      <c r="AW259" s="55">
        <v>1926.0359999999996</v>
      </c>
      <c r="AX259" s="55">
        <v>0</v>
      </c>
      <c r="AY259" s="89"/>
      <c r="AZ259" s="55">
        <v>6714</v>
      </c>
      <c r="BA259" s="55">
        <v>1439.26882617</v>
      </c>
      <c r="BB259" s="55">
        <v>2180.63720724</v>
      </c>
      <c r="BC259" s="12">
        <v>3094.0939665899996</v>
      </c>
      <c r="BE259" s="55">
        <v>6984.4</v>
      </c>
      <c r="BF259" s="55">
        <v>6949.0110000000004</v>
      </c>
      <c r="BG259" s="55">
        <v>1439.2660000000001</v>
      </c>
      <c r="BH259" s="55">
        <v>2192.7199999999998</v>
      </c>
      <c r="BI259" s="55">
        <v>3317.0250000000001</v>
      </c>
      <c r="BJ259" s="55">
        <v>35.389000000000124</v>
      </c>
    </row>
    <row r="260" spans="2:62" ht="11.25" customHeight="1">
      <c r="B260" s="67" t="s">
        <v>491</v>
      </c>
      <c r="C260" s="12">
        <v>36401.946999999993</v>
      </c>
      <c r="D260" s="12">
        <v>16343.603000000001</v>
      </c>
      <c r="E260" s="12">
        <v>10066.021000000001</v>
      </c>
      <c r="F260" s="12">
        <v>10066.021000000001</v>
      </c>
      <c r="G260" s="12">
        <v>0</v>
      </c>
      <c r="H260" s="12">
        <v>6277.5819999999994</v>
      </c>
      <c r="I260" s="12">
        <v>1337.9849999999999</v>
      </c>
      <c r="J260" s="12">
        <v>4024.8519999999999</v>
      </c>
      <c r="K260" s="12">
        <v>914.745</v>
      </c>
      <c r="L260" s="12">
        <v>16227.720000000001</v>
      </c>
      <c r="M260" s="12">
        <v>15623.351000000001</v>
      </c>
      <c r="N260" s="55">
        <v>3830.6239999999998</v>
      </c>
      <c r="O260" s="12">
        <v>1211.4760000000001</v>
      </c>
      <c r="P260" s="12"/>
      <c r="Q260" s="14">
        <v>11.398615574051577</v>
      </c>
      <c r="R260" s="14">
        <v>17.558857737795027</v>
      </c>
      <c r="S260" s="14">
        <v>17.267726741281386</v>
      </c>
      <c r="T260" s="14">
        <v>17.267726741281386</v>
      </c>
      <c r="U260" s="14" t="s">
        <v>727</v>
      </c>
      <c r="V260" s="14">
        <v>18.025682500045402</v>
      </c>
      <c r="W260" s="14">
        <v>16.779111873451498</v>
      </c>
      <c r="X260" s="14">
        <v>18.69889874211524</v>
      </c>
      <c r="Y260" s="14">
        <v>16.886891975359251</v>
      </c>
      <c r="Z260" s="14">
        <v>6.7668717478487421</v>
      </c>
      <c r="AA260" s="14">
        <v>6.6338137061632922</v>
      </c>
      <c r="AB260" s="14">
        <v>4.7370611158913016</v>
      </c>
      <c r="AC260" s="14">
        <v>0.12629222535155463</v>
      </c>
      <c r="AE260" s="12">
        <v>4149.3180000000002</v>
      </c>
      <c r="AF260" s="12">
        <v>2869.75</v>
      </c>
      <c r="AG260" s="12">
        <v>1738.173</v>
      </c>
      <c r="AH260" s="12">
        <v>1738.173</v>
      </c>
      <c r="AI260" s="12">
        <v>0</v>
      </c>
      <c r="AJ260" s="12">
        <v>1131.577</v>
      </c>
      <c r="AK260" s="12">
        <v>224.50200000000001</v>
      </c>
      <c r="AL260" s="12">
        <v>752.60299999999995</v>
      </c>
      <c r="AM260" s="12">
        <v>154.47200000000001</v>
      </c>
      <c r="AN260" s="12">
        <v>1098.1089999999999</v>
      </c>
      <c r="AO260" s="12">
        <v>1036.424</v>
      </c>
      <c r="AP260" s="55">
        <v>181.459</v>
      </c>
      <c r="AQ260" s="12">
        <v>1.53</v>
      </c>
      <c r="AR260" s="12"/>
      <c r="AS260" s="12">
        <v>4149.3180000000002</v>
      </c>
      <c r="AT260" s="12">
        <v>2176.7010000000005</v>
      </c>
      <c r="AU260" s="12">
        <v>1930.31157798</v>
      </c>
      <c r="AV260" s="104">
        <v>246.38942202000044</v>
      </c>
      <c r="AW260" s="55">
        <v>1972.6169999999997</v>
      </c>
      <c r="AX260" s="55">
        <v>0</v>
      </c>
      <c r="AY260" s="89"/>
      <c r="AZ260" s="55">
        <v>3526.5680000000002</v>
      </c>
      <c r="BA260" s="55">
        <v>1456.0326723600001</v>
      </c>
      <c r="BB260" s="55">
        <v>2070.5353276400006</v>
      </c>
      <c r="BC260" s="12">
        <v>-4.5474735088646412E-13</v>
      </c>
      <c r="BE260" s="55">
        <v>3686.4989999999998</v>
      </c>
      <c r="BF260" s="55">
        <v>3615.627</v>
      </c>
      <c r="BG260" s="55">
        <v>1456.0059999999999</v>
      </c>
      <c r="BH260" s="55">
        <v>2147.6550000000002</v>
      </c>
      <c r="BI260" s="55">
        <v>11.965999999999999</v>
      </c>
      <c r="BJ260" s="55">
        <v>70.871999999999844</v>
      </c>
    </row>
    <row r="261" spans="2:62" ht="11.25" customHeight="1">
      <c r="B261" s="67" t="s">
        <v>492</v>
      </c>
      <c r="C261" s="12">
        <v>78158.917000000016</v>
      </c>
      <c r="D261" s="12">
        <v>55501.35</v>
      </c>
      <c r="E261" s="12">
        <v>44044.737000000001</v>
      </c>
      <c r="F261" s="12">
        <v>15115.259</v>
      </c>
      <c r="G261" s="12">
        <v>28929.478000000003</v>
      </c>
      <c r="H261" s="12">
        <v>11456.612999999999</v>
      </c>
      <c r="I261" s="12">
        <v>2342.0320000000002</v>
      </c>
      <c r="J261" s="12">
        <v>6680.4279999999999</v>
      </c>
      <c r="K261" s="12">
        <v>2434.1529999999998</v>
      </c>
      <c r="L261" s="12">
        <v>10188.377</v>
      </c>
      <c r="M261" s="12">
        <v>9584.0079999999998</v>
      </c>
      <c r="N261" s="55">
        <v>12469.19</v>
      </c>
      <c r="O261" s="12">
        <v>1243.2809999999999</v>
      </c>
      <c r="P261" s="12"/>
      <c r="Q261" s="14">
        <v>12.063246731015981</v>
      </c>
      <c r="R261" s="14">
        <v>14.089336565687141</v>
      </c>
      <c r="S261" s="14">
        <v>13.128065675587983</v>
      </c>
      <c r="T261" s="14">
        <v>17.49792709473255</v>
      </c>
      <c r="U261" s="14">
        <v>10.84487248611952</v>
      </c>
      <c r="V261" s="14">
        <v>17.784924741719045</v>
      </c>
      <c r="W261" s="14">
        <v>17.298439987156449</v>
      </c>
      <c r="X261" s="14">
        <v>18.830784494646153</v>
      </c>
      <c r="Y261" s="14">
        <v>15.382681368015898</v>
      </c>
      <c r="Z261" s="14">
        <v>7.6079536514991535</v>
      </c>
      <c r="AA261" s="14">
        <v>7.4440881101100924</v>
      </c>
      <c r="AB261" s="14">
        <v>6.6853099519696144</v>
      </c>
      <c r="AC261" s="14">
        <v>0.11670732521449295</v>
      </c>
      <c r="AE261" s="12">
        <v>9428.502999999997</v>
      </c>
      <c r="AF261" s="12">
        <v>7819.7719999999999</v>
      </c>
      <c r="AG261" s="12">
        <v>5782.2219999999998</v>
      </c>
      <c r="AH261" s="12">
        <v>2644.857</v>
      </c>
      <c r="AI261" s="12">
        <v>3137.3650000000002</v>
      </c>
      <c r="AJ261" s="12">
        <v>2037.5500000000002</v>
      </c>
      <c r="AK261" s="12">
        <v>405.13499999999999</v>
      </c>
      <c r="AL261" s="12">
        <v>1257.9770000000001</v>
      </c>
      <c r="AM261" s="12">
        <v>374.43799999999999</v>
      </c>
      <c r="AN261" s="12">
        <v>775.12699999999995</v>
      </c>
      <c r="AO261" s="12">
        <v>713.44200000000001</v>
      </c>
      <c r="AP261" s="55">
        <v>833.60400000000004</v>
      </c>
      <c r="AQ261" s="12">
        <v>1.4510000000000001</v>
      </c>
      <c r="AR261" s="12"/>
      <c r="AS261" s="12">
        <v>9428.502999999997</v>
      </c>
      <c r="AT261" s="12">
        <v>2770.8030000000003</v>
      </c>
      <c r="AU261" s="12">
        <v>2155.9258080300001</v>
      </c>
      <c r="AV261" s="104">
        <v>614.87719197000024</v>
      </c>
      <c r="AW261" s="55">
        <v>2952.3989999999967</v>
      </c>
      <c r="AX261" s="55">
        <v>3705.3010000000004</v>
      </c>
      <c r="AY261" s="89"/>
      <c r="AZ261" s="55">
        <v>4348.8810000000003</v>
      </c>
      <c r="BA261" s="55">
        <v>2158.1435779800004</v>
      </c>
      <c r="BB261" s="55">
        <v>2190.7374220199999</v>
      </c>
      <c r="BC261" s="12">
        <v>0</v>
      </c>
      <c r="BE261" s="55">
        <v>4475.3109999999997</v>
      </c>
      <c r="BF261" s="55">
        <v>4423.5110000000004</v>
      </c>
      <c r="BG261" s="55">
        <v>2158.143</v>
      </c>
      <c r="BH261" s="55">
        <v>2248.2959999999998</v>
      </c>
      <c r="BI261" s="55">
        <v>17.071999999999999</v>
      </c>
      <c r="BJ261" s="55">
        <v>51.799999999999727</v>
      </c>
    </row>
    <row r="262" spans="2:62" ht="11.25" customHeight="1">
      <c r="B262" s="67" t="s">
        <v>493</v>
      </c>
      <c r="C262" s="12">
        <v>29718.806</v>
      </c>
      <c r="D262" s="12">
        <v>16616.14</v>
      </c>
      <c r="E262" s="12">
        <v>10572.053</v>
      </c>
      <c r="F262" s="12">
        <v>10572.053</v>
      </c>
      <c r="G262" s="12">
        <v>0</v>
      </c>
      <c r="H262" s="12">
        <v>6044.0870000000004</v>
      </c>
      <c r="I262" s="12">
        <v>1245.768</v>
      </c>
      <c r="J262" s="12">
        <v>3905.0650000000001</v>
      </c>
      <c r="K262" s="12">
        <v>893.25400000000002</v>
      </c>
      <c r="L262" s="12">
        <v>9371.2490000000016</v>
      </c>
      <c r="M262" s="12">
        <v>8715.8610000000008</v>
      </c>
      <c r="N262" s="55">
        <v>3731.4169999999999</v>
      </c>
      <c r="O262" s="12">
        <v>1240.6199999999999</v>
      </c>
      <c r="P262" s="12"/>
      <c r="Q262" s="14">
        <v>12.770352812566804</v>
      </c>
      <c r="R262" s="14">
        <v>17.403037047112026</v>
      </c>
      <c r="S262" s="14">
        <v>17.525129698082296</v>
      </c>
      <c r="T262" s="14">
        <v>17.525129698082296</v>
      </c>
      <c r="U262" s="14" t="s">
        <v>727</v>
      </c>
      <c r="V262" s="14">
        <v>17.189477914530347</v>
      </c>
      <c r="W262" s="14">
        <v>16.394465101046102</v>
      </c>
      <c r="X262" s="14">
        <v>17.700115106918833</v>
      </c>
      <c r="Y262" s="14">
        <v>16.065867043416539</v>
      </c>
      <c r="Z262" s="14">
        <v>7.3198140397293887</v>
      </c>
      <c r="AA262" s="14">
        <v>7.033464622714841</v>
      </c>
      <c r="AB262" s="14">
        <v>5.8295548313147529</v>
      </c>
      <c r="AC262" s="14">
        <v>0.12477632151666104</v>
      </c>
      <c r="AE262" s="12">
        <v>3795.1963778822719</v>
      </c>
      <c r="AF262" s="12">
        <v>2891.7130000000002</v>
      </c>
      <c r="AG262" s="12">
        <v>1852.7660000000001</v>
      </c>
      <c r="AH262" s="12">
        <v>1852.7660000000001</v>
      </c>
      <c r="AI262" s="12">
        <v>0</v>
      </c>
      <c r="AJ262" s="12">
        <v>1038.9469999999999</v>
      </c>
      <c r="AK262" s="12">
        <v>204.23699999999999</v>
      </c>
      <c r="AL262" s="12">
        <v>691.20100000000002</v>
      </c>
      <c r="AM262" s="12">
        <v>143.50899999999999</v>
      </c>
      <c r="AN262" s="12">
        <v>685.95800000000008</v>
      </c>
      <c r="AO262" s="12">
        <v>613.02700000000004</v>
      </c>
      <c r="AP262" s="55">
        <v>217.52500000000001</v>
      </c>
      <c r="AQ262" s="12">
        <v>1.548</v>
      </c>
      <c r="AR262" s="12"/>
      <c r="AS262" s="12">
        <v>3795.1963778822719</v>
      </c>
      <c r="AT262" s="12">
        <v>1659.28</v>
      </c>
      <c r="AU262" s="12">
        <v>1357.932</v>
      </c>
      <c r="AV262" s="104">
        <v>301.34799999999996</v>
      </c>
      <c r="AW262" s="55">
        <v>2135.9163778822722</v>
      </c>
      <c r="AX262" s="55">
        <v>0</v>
      </c>
      <c r="AY262" s="89"/>
      <c r="AZ262" s="55">
        <v>8895.7199999999993</v>
      </c>
      <c r="BA262" s="55">
        <v>1894.47780803</v>
      </c>
      <c r="BB262" s="55">
        <v>3238.7280717300014</v>
      </c>
      <c r="BC262" s="12">
        <v>3762.5141202399977</v>
      </c>
      <c r="BE262" s="55">
        <v>9192.8330000000005</v>
      </c>
      <c r="BF262" s="55">
        <v>9115.4210000000003</v>
      </c>
      <c r="BG262" s="55">
        <v>1894.4230000000007</v>
      </c>
      <c r="BH262" s="55">
        <v>3329.6559999999999</v>
      </c>
      <c r="BI262" s="55">
        <v>3891.3420000000001</v>
      </c>
      <c r="BJ262" s="55">
        <v>77.411999999999807</v>
      </c>
    </row>
    <row r="263" spans="2:62" ht="11.25" customHeight="1">
      <c r="B263" s="67" t="s">
        <v>494</v>
      </c>
      <c r="C263" s="12">
        <v>30664.698999999997</v>
      </c>
      <c r="D263" s="12">
        <v>17491.460999999996</v>
      </c>
      <c r="E263" s="12">
        <v>11347.040999999999</v>
      </c>
      <c r="F263" s="12">
        <v>11347.040999999999</v>
      </c>
      <c r="G263" s="12">
        <v>0</v>
      </c>
      <c r="H263" s="12">
        <v>6144.42</v>
      </c>
      <c r="I263" s="12">
        <v>1236.845</v>
      </c>
      <c r="J263" s="12">
        <v>3989.9209999999998</v>
      </c>
      <c r="K263" s="12">
        <v>917.654</v>
      </c>
      <c r="L263" s="12">
        <v>9420.6570000000011</v>
      </c>
      <c r="M263" s="12">
        <v>8765.2690000000002</v>
      </c>
      <c r="N263" s="55">
        <v>3752.5810000000001</v>
      </c>
      <c r="O263" s="12">
        <v>1304.5719999999999</v>
      </c>
      <c r="P263" s="12"/>
      <c r="Q263" s="14">
        <v>13.410214788020586</v>
      </c>
      <c r="R263" s="14">
        <v>18.28560232904502</v>
      </c>
      <c r="S263" s="14">
        <v>18.889268136071777</v>
      </c>
      <c r="T263" s="14">
        <v>18.889268136071777</v>
      </c>
      <c r="U263" s="14" t="s">
        <v>727</v>
      </c>
      <c r="V263" s="14">
        <v>17.170798871170916</v>
      </c>
      <c r="W263" s="14">
        <v>16.390251001540211</v>
      </c>
      <c r="X263" s="14">
        <v>17.650850731129765</v>
      </c>
      <c r="Y263" s="14">
        <v>16.135602307623572</v>
      </c>
      <c r="Z263" s="14">
        <v>7.397329082249783</v>
      </c>
      <c r="AA263" s="14">
        <v>7.1183896352753129</v>
      </c>
      <c r="AB263" s="14">
        <v>5.7801816936130086</v>
      </c>
      <c r="AC263" s="14">
        <v>0.14019923775767074</v>
      </c>
      <c r="AE263" s="12">
        <v>4112.2020000000002</v>
      </c>
      <c r="AF263" s="12">
        <v>3198.4190000000003</v>
      </c>
      <c r="AG263" s="12">
        <v>2143.373</v>
      </c>
      <c r="AH263" s="12">
        <v>2143.373</v>
      </c>
      <c r="AI263" s="12">
        <v>0</v>
      </c>
      <c r="AJ263" s="12">
        <v>1055.046</v>
      </c>
      <c r="AK263" s="12">
        <v>202.72200000000001</v>
      </c>
      <c r="AL263" s="12">
        <v>704.255</v>
      </c>
      <c r="AM263" s="12">
        <v>148.06899999999999</v>
      </c>
      <c r="AN263" s="12">
        <v>696.87700000000007</v>
      </c>
      <c r="AO263" s="12">
        <v>623.94600000000003</v>
      </c>
      <c r="AP263" s="55">
        <v>216.90600000000001</v>
      </c>
      <c r="AQ263" s="12">
        <v>1.829</v>
      </c>
      <c r="AR263" s="12"/>
      <c r="AS263" s="12">
        <v>4112.2020000000002</v>
      </c>
      <c r="AT263" s="12">
        <v>1686.3600000000001</v>
      </c>
      <c r="AU263" s="12">
        <v>1501.2249999999999</v>
      </c>
      <c r="AV263" s="104">
        <v>185.13500000000022</v>
      </c>
      <c r="AW263" s="55">
        <v>2425.8420000000001</v>
      </c>
      <c r="AX263" s="55">
        <v>0</v>
      </c>
      <c r="AY263" s="89"/>
      <c r="AZ263" s="55">
        <v>3857.415</v>
      </c>
      <c r="BA263" s="55">
        <v>1613.0899999999997</v>
      </c>
      <c r="BB263" s="55">
        <v>2244.3250000000003</v>
      </c>
      <c r="BC263" s="12">
        <v>0</v>
      </c>
      <c r="BE263" s="55">
        <v>4111.0780000000004</v>
      </c>
      <c r="BF263" s="55">
        <v>4053.681</v>
      </c>
      <c r="BG263" s="55">
        <v>1613.0900000000001</v>
      </c>
      <c r="BH263" s="55">
        <v>2310.0259999999998</v>
      </c>
      <c r="BI263" s="55">
        <v>130.565</v>
      </c>
      <c r="BJ263" s="55">
        <v>57.397000000000389</v>
      </c>
    </row>
    <row r="264" spans="2:62" ht="11.25" customHeight="1">
      <c r="B264" s="67" t="s">
        <v>495</v>
      </c>
      <c r="C264" s="12">
        <v>64318.964</v>
      </c>
      <c r="D264" s="12">
        <v>45232.972999999998</v>
      </c>
      <c r="E264" s="12">
        <v>37971.152999999998</v>
      </c>
      <c r="F264" s="12">
        <v>12731.749</v>
      </c>
      <c r="G264" s="12">
        <v>25239.403999999999</v>
      </c>
      <c r="H264" s="12">
        <v>7261.82</v>
      </c>
      <c r="I264" s="12">
        <v>1346.9939999999999</v>
      </c>
      <c r="J264" s="12">
        <v>4191.13</v>
      </c>
      <c r="K264" s="12">
        <v>1723.6959999999999</v>
      </c>
      <c r="L264" s="12">
        <v>9432.7750000000015</v>
      </c>
      <c r="M264" s="12">
        <v>8777.3870000000006</v>
      </c>
      <c r="N264" s="55">
        <v>9653.2160000000003</v>
      </c>
      <c r="O264" s="12">
        <v>1264.825</v>
      </c>
      <c r="P264" s="12"/>
      <c r="Q264" s="14">
        <v>11.689659677976159</v>
      </c>
      <c r="R264" s="14">
        <v>13.868918145176973</v>
      </c>
      <c r="S264" s="14">
        <v>13.365543574618343</v>
      </c>
      <c r="T264" s="14">
        <v>18.729665500003183</v>
      </c>
      <c r="U264" s="14">
        <v>10.659669301224385</v>
      </c>
      <c r="V264" s="14">
        <v>16.501001126439377</v>
      </c>
      <c r="W264" s="14">
        <v>16.100071715241494</v>
      </c>
      <c r="X264" s="14">
        <v>17.650371140957212</v>
      </c>
      <c r="Y264" s="14">
        <v>14.019641514513001</v>
      </c>
      <c r="Z264" s="14">
        <v>7.4156862641163377</v>
      </c>
      <c r="AA264" s="14">
        <v>7.138502609033873</v>
      </c>
      <c r="AB264" s="14">
        <v>5.654478258851765</v>
      </c>
      <c r="AC264" s="14">
        <v>0.1450793588045777</v>
      </c>
      <c r="AE264" s="12">
        <v>7518.6680000000015</v>
      </c>
      <c r="AF264" s="12">
        <v>6273.3240000000005</v>
      </c>
      <c r="AG264" s="12">
        <v>5075.0510000000004</v>
      </c>
      <c r="AH264" s="12">
        <v>2384.614</v>
      </c>
      <c r="AI264" s="12">
        <v>2690.4369999999994</v>
      </c>
      <c r="AJ264" s="12">
        <v>1198.2729999999999</v>
      </c>
      <c r="AK264" s="12">
        <v>216.86699999999999</v>
      </c>
      <c r="AL264" s="12">
        <v>739.75</v>
      </c>
      <c r="AM264" s="12">
        <v>241.65600000000001</v>
      </c>
      <c r="AN264" s="12">
        <v>699.505</v>
      </c>
      <c r="AO264" s="12">
        <v>626.57399999999996</v>
      </c>
      <c r="AP264" s="55">
        <v>545.83900000000006</v>
      </c>
      <c r="AQ264" s="12">
        <v>1.835</v>
      </c>
      <c r="AR264" s="12"/>
      <c r="AS264" s="12">
        <v>7518.6680000000015</v>
      </c>
      <c r="AT264" s="12">
        <v>1835.6619999999998</v>
      </c>
      <c r="AU264" s="12">
        <v>1429.271</v>
      </c>
      <c r="AV264" s="104">
        <v>406.39099999999985</v>
      </c>
      <c r="AW264" s="55">
        <v>2603.358000000002</v>
      </c>
      <c r="AX264" s="55">
        <v>3079.6479999999992</v>
      </c>
      <c r="AY264" s="89"/>
      <c r="AZ264" s="55">
        <v>4077.125</v>
      </c>
      <c r="BA264" s="55">
        <v>1455.751</v>
      </c>
      <c r="BB264" s="55">
        <v>2621.3739999999998</v>
      </c>
      <c r="BC264" s="12">
        <v>0</v>
      </c>
      <c r="BE264" s="55">
        <v>4198.4430000000002</v>
      </c>
      <c r="BF264" s="55">
        <v>4133.9739999999993</v>
      </c>
      <c r="BG264" s="55">
        <v>1455.751</v>
      </c>
      <c r="BH264" s="55">
        <v>2669.0549999999998</v>
      </c>
      <c r="BI264" s="55">
        <v>9.1679999999999993</v>
      </c>
      <c r="BJ264" s="55">
        <v>64.469000000000506</v>
      </c>
    </row>
    <row r="265" spans="2:62" ht="11.25" customHeight="1">
      <c r="B265" s="67" t="s">
        <v>496</v>
      </c>
      <c r="C265" s="12">
        <v>30264.783000000003</v>
      </c>
      <c r="D265" s="12">
        <v>17133.269</v>
      </c>
      <c r="E265" s="12">
        <v>10912.151</v>
      </c>
      <c r="F265" s="12">
        <v>10912.151</v>
      </c>
      <c r="G265" s="12">
        <v>0</v>
      </c>
      <c r="H265" s="12">
        <v>6221.1180000000004</v>
      </c>
      <c r="I265" s="12">
        <v>1323.3620000000001</v>
      </c>
      <c r="J265" s="12">
        <v>3939.4</v>
      </c>
      <c r="K265" s="12">
        <v>958.35599999999999</v>
      </c>
      <c r="L265" s="12">
        <v>9431.3940000000002</v>
      </c>
      <c r="M265" s="12">
        <v>8776.0059999999994</v>
      </c>
      <c r="N265" s="55">
        <v>3700.12</v>
      </c>
      <c r="O265" s="12">
        <v>1194.057</v>
      </c>
      <c r="P265" s="12"/>
      <c r="Q265" s="14">
        <v>13.078689511832941</v>
      </c>
      <c r="R265" s="14">
        <v>17.790025943093521</v>
      </c>
      <c r="S265" s="14">
        <v>18.059564974861509</v>
      </c>
      <c r="T265" s="14">
        <v>18.059564974861509</v>
      </c>
      <c r="U265" s="14" t="s">
        <v>727</v>
      </c>
      <c r="V265" s="14">
        <v>17.317241048956149</v>
      </c>
      <c r="W265" s="14">
        <v>16.470776703577705</v>
      </c>
      <c r="X265" s="14">
        <v>17.791465705437375</v>
      </c>
      <c r="Y265" s="14">
        <v>16.536756695841628</v>
      </c>
      <c r="Z265" s="14">
        <v>7.420218050481191</v>
      </c>
      <c r="AA265" s="14">
        <v>7.1433292092097478</v>
      </c>
      <c r="AB265" s="14">
        <v>5.6861399089759255</v>
      </c>
      <c r="AC265" s="14">
        <v>0.14714540428137016</v>
      </c>
      <c r="AE265" s="12">
        <v>3958.2369999999996</v>
      </c>
      <c r="AF265" s="12">
        <v>3048.0129999999999</v>
      </c>
      <c r="AG265" s="12">
        <v>1970.6869999999999</v>
      </c>
      <c r="AH265" s="12">
        <v>1970.6869999999999</v>
      </c>
      <c r="AI265" s="12">
        <v>0</v>
      </c>
      <c r="AJ265" s="12">
        <v>1077.326</v>
      </c>
      <c r="AK265" s="12">
        <v>217.96799999999999</v>
      </c>
      <c r="AL265" s="12">
        <v>700.87699999999995</v>
      </c>
      <c r="AM265" s="12">
        <v>158.48099999999999</v>
      </c>
      <c r="AN265" s="12">
        <v>699.83</v>
      </c>
      <c r="AO265" s="12">
        <v>626.899</v>
      </c>
      <c r="AP265" s="55">
        <v>210.39400000000001</v>
      </c>
      <c r="AQ265" s="12">
        <v>1.7569999999999999</v>
      </c>
      <c r="AR265" s="12"/>
      <c r="AS265" s="12">
        <v>3958.2369999999996</v>
      </c>
      <c r="AT265" s="12">
        <v>1712.4189999999999</v>
      </c>
      <c r="AU265" s="12">
        <v>1443.643</v>
      </c>
      <c r="AV265" s="104">
        <v>268.77599999999984</v>
      </c>
      <c r="AW265" s="55">
        <v>2245.8179999999998</v>
      </c>
      <c r="AX265" s="55">
        <v>0</v>
      </c>
      <c r="AY265" s="89"/>
      <c r="AZ265" s="55">
        <v>7368.9260000000004</v>
      </c>
      <c r="BA265" s="55">
        <v>1377.1479999999997</v>
      </c>
      <c r="BB265" s="55">
        <v>2880.4504660403181</v>
      </c>
      <c r="BC265" s="12">
        <v>3111.3275339596821</v>
      </c>
      <c r="BE265" s="55">
        <v>7637.7049999999999</v>
      </c>
      <c r="BF265" s="55">
        <v>7583.2190000000001</v>
      </c>
      <c r="BG265" s="55">
        <v>1377.1480000000001</v>
      </c>
      <c r="BH265" s="55">
        <v>2848.6480000000001</v>
      </c>
      <c r="BI265" s="55">
        <v>3357.4229999999998</v>
      </c>
      <c r="BJ265" s="55">
        <v>54.485999999999876</v>
      </c>
    </row>
    <row r="266" spans="2:62" ht="11.25" customHeight="1">
      <c r="B266" s="67" t="s">
        <v>497</v>
      </c>
      <c r="C266" s="12">
        <v>30190.785</v>
      </c>
      <c r="D266" s="12">
        <v>17134.444</v>
      </c>
      <c r="E266" s="12">
        <v>10714.339</v>
      </c>
      <c r="F266" s="12">
        <v>10714.339</v>
      </c>
      <c r="G266" s="12">
        <v>0</v>
      </c>
      <c r="H266" s="12">
        <v>6420.1049999999996</v>
      </c>
      <c r="I266" s="12">
        <v>1605.3389999999999</v>
      </c>
      <c r="J266" s="12">
        <v>3924.83</v>
      </c>
      <c r="K266" s="12">
        <v>889.93600000000004</v>
      </c>
      <c r="L266" s="12">
        <v>9465.6090000000004</v>
      </c>
      <c r="M266" s="12">
        <v>8810.2209999999995</v>
      </c>
      <c r="N266" s="55">
        <v>3590.732</v>
      </c>
      <c r="O266" s="12">
        <v>1150.5840000000001</v>
      </c>
      <c r="P266" s="12"/>
      <c r="Q266" s="14">
        <v>12.961537767235932</v>
      </c>
      <c r="R266" s="14">
        <v>17.56244906458593</v>
      </c>
      <c r="S266" s="14">
        <v>17.740627769944556</v>
      </c>
      <c r="T266" s="14">
        <v>17.740627769944556</v>
      </c>
      <c r="U266" s="14" t="s">
        <v>727</v>
      </c>
      <c r="V266" s="14">
        <v>17.26509145878455</v>
      </c>
      <c r="W266" s="14">
        <v>16.519065443498228</v>
      </c>
      <c r="X266" s="14">
        <v>17.766731297916088</v>
      </c>
      <c r="Y266" s="14">
        <v>16.398482587511911</v>
      </c>
      <c r="Z266" s="14">
        <v>7.4443281990625216</v>
      </c>
      <c r="AA266" s="14">
        <v>7.1703082136078091</v>
      </c>
      <c r="AB266" s="14">
        <v>5.5507066525711197</v>
      </c>
      <c r="AC266" s="14">
        <v>0.14618663217983213</v>
      </c>
      <c r="AE266" s="12">
        <v>3913.19</v>
      </c>
      <c r="AF266" s="12">
        <v>3009.2280000000001</v>
      </c>
      <c r="AG266" s="12">
        <v>1900.7909999999999</v>
      </c>
      <c r="AH266" s="12">
        <v>1900.7909999999999</v>
      </c>
      <c r="AI266" s="12">
        <v>0</v>
      </c>
      <c r="AJ266" s="12">
        <v>1108.4369999999999</v>
      </c>
      <c r="AK266" s="12">
        <v>265.18700000000001</v>
      </c>
      <c r="AL266" s="12">
        <v>697.31399999999996</v>
      </c>
      <c r="AM266" s="12">
        <v>145.93600000000001</v>
      </c>
      <c r="AN266" s="12">
        <v>704.65100000000007</v>
      </c>
      <c r="AO266" s="12">
        <v>631.72</v>
      </c>
      <c r="AP266" s="55">
        <v>199.31100000000001</v>
      </c>
      <c r="AQ266" s="12">
        <v>1.6819999999999999</v>
      </c>
      <c r="AR266" s="12"/>
      <c r="AS266" s="12">
        <v>3913.19</v>
      </c>
      <c r="AT266" s="12">
        <v>1748.2839999999999</v>
      </c>
      <c r="AU266" s="12">
        <v>1498.4669999999999</v>
      </c>
      <c r="AV266" s="104">
        <v>249.81700000000001</v>
      </c>
      <c r="AW266" s="55">
        <v>2164.9059999999999</v>
      </c>
      <c r="AX266" s="55">
        <v>0</v>
      </c>
      <c r="AY266" s="89"/>
      <c r="AZ266" s="55">
        <v>3957.152</v>
      </c>
      <c r="BA266" s="55">
        <v>1545.376</v>
      </c>
      <c r="BB266" s="55">
        <v>2411.7759999999998</v>
      </c>
      <c r="BC266" s="12">
        <v>0</v>
      </c>
      <c r="BE266" s="55">
        <v>4088.998</v>
      </c>
      <c r="BF266" s="55">
        <v>4012.886</v>
      </c>
      <c r="BG266" s="55">
        <v>1545.3760000000002</v>
      </c>
      <c r="BH266" s="55">
        <v>2442.2089999999998</v>
      </c>
      <c r="BI266" s="55">
        <v>25.300999999999998</v>
      </c>
      <c r="BJ266" s="55">
        <v>76.11200000000008</v>
      </c>
    </row>
    <row r="267" spans="2:62" ht="11.25" customHeight="1">
      <c r="B267" s="67" t="s">
        <v>498</v>
      </c>
      <c r="C267" s="12">
        <v>81455.701000000001</v>
      </c>
      <c r="D267" s="12">
        <v>52667.31</v>
      </c>
      <c r="E267" s="12">
        <v>41057.602999999996</v>
      </c>
      <c r="F267" s="12">
        <v>13546.054</v>
      </c>
      <c r="G267" s="12">
        <v>27511.548999999999</v>
      </c>
      <c r="H267" s="12">
        <v>11609.707</v>
      </c>
      <c r="I267" s="12">
        <v>2269.3220000000001</v>
      </c>
      <c r="J267" s="12">
        <v>6865.57</v>
      </c>
      <c r="K267" s="12">
        <v>2474.8150000000001</v>
      </c>
      <c r="L267" s="12">
        <v>17745.114999999998</v>
      </c>
      <c r="M267" s="12">
        <v>17089.726999999999</v>
      </c>
      <c r="N267" s="55">
        <v>11043.276</v>
      </c>
      <c r="O267" s="12">
        <v>1111.011</v>
      </c>
      <c r="P267" s="12"/>
      <c r="Q267" s="14">
        <v>11.306525985210049</v>
      </c>
      <c r="R267" s="14">
        <v>13.771373552209143</v>
      </c>
      <c r="S267" s="14">
        <v>12.894447345111699</v>
      </c>
      <c r="T267" s="14">
        <v>17.814937102716407</v>
      </c>
      <c r="U267" s="14">
        <v>10.471711352930365</v>
      </c>
      <c r="V267" s="14">
        <v>16.872613581031803</v>
      </c>
      <c r="W267" s="14">
        <v>16.722131103474958</v>
      </c>
      <c r="X267" s="14">
        <v>17.705288854384996</v>
      </c>
      <c r="Y267" s="14">
        <v>14.700613985287788</v>
      </c>
      <c r="Z267" s="14">
        <v>7.3458470119804815</v>
      </c>
      <c r="AA267" s="14">
        <v>7.2008054897541669</v>
      </c>
      <c r="AB267" s="14">
        <v>5.9155362955702637</v>
      </c>
      <c r="AC267" s="14">
        <v>0.14500306477613634</v>
      </c>
      <c r="AE267" s="12">
        <v>9209.8100000000013</v>
      </c>
      <c r="AF267" s="12">
        <v>7253.0120000000006</v>
      </c>
      <c r="AG267" s="12">
        <v>5294.1509999999998</v>
      </c>
      <c r="AH267" s="12">
        <v>2413.221</v>
      </c>
      <c r="AI267" s="12">
        <v>2880.9300000000003</v>
      </c>
      <c r="AJ267" s="12">
        <v>1958.8609999999999</v>
      </c>
      <c r="AK267" s="12">
        <v>379.47899999999998</v>
      </c>
      <c r="AL267" s="12">
        <v>1215.569</v>
      </c>
      <c r="AM267" s="12">
        <v>363.81299999999999</v>
      </c>
      <c r="AN267" s="12">
        <v>1303.529</v>
      </c>
      <c r="AO267" s="12">
        <v>1230.598</v>
      </c>
      <c r="AP267" s="55">
        <v>653.26900000000001</v>
      </c>
      <c r="AQ267" s="12">
        <v>1.611</v>
      </c>
      <c r="AR267" s="12"/>
      <c r="AS267" s="12">
        <v>9209.8100000000013</v>
      </c>
      <c r="AT267" s="12">
        <v>3205.7439999999997</v>
      </c>
      <c r="AU267" s="12">
        <v>2605.3919999999998</v>
      </c>
      <c r="AV267" s="104">
        <v>600.35199999999986</v>
      </c>
      <c r="AW267" s="55">
        <v>2670.6700000000014</v>
      </c>
      <c r="AX267" s="55">
        <v>3333.3960000000002</v>
      </c>
      <c r="AY267" s="89"/>
      <c r="AZ267" s="55">
        <v>4124.0739999999996</v>
      </c>
      <c r="BA267" s="55">
        <v>1716.55</v>
      </c>
      <c r="BB267" s="55">
        <v>2407.5239999999994</v>
      </c>
      <c r="BC267" s="12">
        <v>0</v>
      </c>
      <c r="BE267" s="55">
        <v>4207.3329999999996</v>
      </c>
      <c r="BF267" s="55">
        <v>4148.0550000000003</v>
      </c>
      <c r="BG267" s="55">
        <v>1716.5500000000002</v>
      </c>
      <c r="BH267" s="55">
        <v>2416.0390000000002</v>
      </c>
      <c r="BI267" s="55">
        <v>15.465999999999999</v>
      </c>
      <c r="BJ267" s="55">
        <v>59.277999999999338</v>
      </c>
    </row>
    <row r="268" spans="2:62" ht="11.25" customHeight="1">
      <c r="B268" s="67" t="s">
        <v>499</v>
      </c>
      <c r="C268" s="12">
        <v>31754.396000000001</v>
      </c>
      <c r="D268" s="12">
        <v>18648.718000000001</v>
      </c>
      <c r="E268" s="12">
        <v>12412.93</v>
      </c>
      <c r="F268" s="12">
        <v>12412.93</v>
      </c>
      <c r="G268" s="12">
        <v>0</v>
      </c>
      <c r="H268" s="12">
        <v>6235.7879999999996</v>
      </c>
      <c r="I268" s="12">
        <v>1297.76</v>
      </c>
      <c r="J268" s="12">
        <v>4060.7260000000001</v>
      </c>
      <c r="K268" s="12">
        <v>877.30200000000002</v>
      </c>
      <c r="L268" s="12">
        <v>9467.0150000000012</v>
      </c>
      <c r="M268" s="12">
        <v>8811.6270000000004</v>
      </c>
      <c r="N268" s="55">
        <v>3638.663</v>
      </c>
      <c r="O268" s="12">
        <v>1089.8779999999999</v>
      </c>
      <c r="P268" s="12"/>
      <c r="Q268" s="14">
        <v>13.332765013070944</v>
      </c>
      <c r="R268" s="14">
        <v>17.762743798260018</v>
      </c>
      <c r="S268" s="14">
        <v>17.861318802248942</v>
      </c>
      <c r="T268" s="14">
        <v>17.861318802248942</v>
      </c>
      <c r="U268" s="14" t="s">
        <v>727</v>
      </c>
      <c r="V268" s="14">
        <v>17.56652086312107</v>
      </c>
      <c r="W268" s="14">
        <v>16.754176427074345</v>
      </c>
      <c r="X268" s="14">
        <v>18.078466756929672</v>
      </c>
      <c r="Y268" s="14">
        <v>16.398571985473644</v>
      </c>
      <c r="Z268" s="14">
        <v>7.4372861984479783</v>
      </c>
      <c r="AA268" s="14">
        <v>7.1627861687745069</v>
      </c>
      <c r="AB268" s="14">
        <v>5.9671917954479436</v>
      </c>
      <c r="AC268" s="14">
        <v>0.14451158753548562</v>
      </c>
      <c r="AE268" s="12">
        <v>4233.7389999999996</v>
      </c>
      <c r="AF268" s="12">
        <v>3312.5239999999994</v>
      </c>
      <c r="AG268" s="12">
        <v>2217.1129999999998</v>
      </c>
      <c r="AH268" s="12">
        <v>2217.1129999999998</v>
      </c>
      <c r="AI268" s="12">
        <v>0</v>
      </c>
      <c r="AJ268" s="12">
        <v>1095.4110000000001</v>
      </c>
      <c r="AK268" s="12">
        <v>217.429</v>
      </c>
      <c r="AL268" s="12">
        <v>734.11699999999996</v>
      </c>
      <c r="AM268" s="12">
        <v>143.86500000000001</v>
      </c>
      <c r="AN268" s="12">
        <v>704.08900000000006</v>
      </c>
      <c r="AO268" s="12">
        <v>631.15800000000002</v>
      </c>
      <c r="AP268" s="55">
        <v>217.126</v>
      </c>
      <c r="AQ268" s="12">
        <v>1.575</v>
      </c>
      <c r="AR268" s="12"/>
      <c r="AS268" s="12">
        <v>4233.7389999999996</v>
      </c>
      <c r="AT268" s="12">
        <v>1734.54</v>
      </c>
      <c r="AU268" s="12">
        <v>1483.529</v>
      </c>
      <c r="AV268" s="104">
        <v>251.01099999999997</v>
      </c>
      <c r="AW268" s="55">
        <v>2499.1989999999996</v>
      </c>
      <c r="AX268" s="55">
        <v>0</v>
      </c>
      <c r="AY268" s="89"/>
      <c r="AZ268" s="55">
        <v>8833.3909999999996</v>
      </c>
      <c r="BA268" s="55">
        <v>2464.5719999999997</v>
      </c>
      <c r="BB268" s="55">
        <v>2944.5490955104642</v>
      </c>
      <c r="BC268" s="12">
        <v>3424.2699044895353</v>
      </c>
      <c r="BE268" s="55">
        <v>9252.7639999999992</v>
      </c>
      <c r="BF268" s="55">
        <v>9204.4380000000001</v>
      </c>
      <c r="BG268" s="55">
        <v>2464.5720000000001</v>
      </c>
      <c r="BH268" s="55">
        <v>3063.2849999999999</v>
      </c>
      <c r="BI268" s="55">
        <v>3676.5810000000001</v>
      </c>
      <c r="BJ268" s="55">
        <v>48.325999999999112</v>
      </c>
    </row>
    <row r="269" spans="2:62" ht="11.25" customHeight="1">
      <c r="B269" s="67" t="s">
        <v>500</v>
      </c>
      <c r="C269" s="12">
        <v>28725.421000000006</v>
      </c>
      <c r="D269" s="12">
        <v>15971.144</v>
      </c>
      <c r="E269" s="12">
        <v>9927.9719999999998</v>
      </c>
      <c r="F269" s="12">
        <v>9927.9719999999998</v>
      </c>
      <c r="G269" s="12">
        <v>0</v>
      </c>
      <c r="H269" s="12">
        <v>6043.1719999999996</v>
      </c>
      <c r="I269" s="12">
        <v>1227.654</v>
      </c>
      <c r="J269" s="12">
        <v>3970.2719999999999</v>
      </c>
      <c r="K269" s="12">
        <v>845.24599999999998</v>
      </c>
      <c r="L269" s="12">
        <v>9496.3900000000012</v>
      </c>
      <c r="M269" s="12">
        <v>8841.0020000000004</v>
      </c>
      <c r="N269" s="55">
        <v>3257.8870000000002</v>
      </c>
      <c r="O269" s="12">
        <v>1124.575</v>
      </c>
      <c r="P269" s="12"/>
      <c r="Q269" s="14">
        <v>12.655678745317603</v>
      </c>
      <c r="R269" s="14">
        <v>17.290871586906984</v>
      </c>
      <c r="S269" s="14">
        <v>17.110352446602388</v>
      </c>
      <c r="T269" s="14">
        <v>17.110352446602388</v>
      </c>
      <c r="U269" s="14" t="s">
        <v>727</v>
      </c>
      <c r="V269" s="14">
        <v>17.587435869771703</v>
      </c>
      <c r="W269" s="14">
        <v>16.880896408923036</v>
      </c>
      <c r="X269" s="14">
        <v>18.052088118899661</v>
      </c>
      <c r="Y269" s="14">
        <v>16.431074503753941</v>
      </c>
      <c r="Z269" s="14">
        <v>7.4341512932809186</v>
      </c>
      <c r="AA269" s="14">
        <v>7.1603309217665601</v>
      </c>
      <c r="AB269" s="14">
        <v>5.1527569863534248</v>
      </c>
      <c r="AC269" s="14">
        <v>0.14049752128581908</v>
      </c>
      <c r="AE269" s="12">
        <v>3635.3969999999999</v>
      </c>
      <c r="AF269" s="12">
        <v>2761.5499999999997</v>
      </c>
      <c r="AG269" s="12">
        <v>1698.711</v>
      </c>
      <c r="AH269" s="12">
        <v>1698.711</v>
      </c>
      <c r="AI269" s="12">
        <v>0</v>
      </c>
      <c r="AJ269" s="12">
        <v>1062.8389999999999</v>
      </c>
      <c r="AK269" s="12">
        <v>207.239</v>
      </c>
      <c r="AL269" s="12">
        <v>716.71699999999998</v>
      </c>
      <c r="AM269" s="12">
        <v>138.88300000000001</v>
      </c>
      <c r="AN269" s="12">
        <v>705.976</v>
      </c>
      <c r="AO269" s="12">
        <v>633.04499999999996</v>
      </c>
      <c r="AP269" s="55">
        <v>167.87100000000001</v>
      </c>
      <c r="AQ269" s="12">
        <v>1.58</v>
      </c>
      <c r="AR269" s="12"/>
      <c r="AS269" s="12">
        <v>3635.3969999999999</v>
      </c>
      <c r="AT269" s="12">
        <v>1702.0119999999999</v>
      </c>
      <c r="AU269" s="12">
        <v>1467.962</v>
      </c>
      <c r="AV269" s="104">
        <v>234.04999999999995</v>
      </c>
      <c r="AW269" s="55">
        <v>1933.385</v>
      </c>
      <c r="AX269" s="55">
        <v>0</v>
      </c>
      <c r="AY269" s="89"/>
      <c r="AZ269" s="55">
        <v>4183.8609999999999</v>
      </c>
      <c r="BA269" s="55">
        <v>1481.05</v>
      </c>
      <c r="BB269" s="55">
        <v>2702.8109999999997</v>
      </c>
      <c r="BC269" s="12">
        <v>0</v>
      </c>
      <c r="BE269" s="55">
        <v>4227.3980000000001</v>
      </c>
      <c r="BF269" s="55">
        <v>4176.9390000000003</v>
      </c>
      <c r="BG269" s="55">
        <v>1481.05</v>
      </c>
      <c r="BH269" s="55">
        <v>2688.75</v>
      </c>
      <c r="BI269" s="55">
        <v>7.1390000000000002</v>
      </c>
      <c r="BJ269" s="55">
        <v>50.459000000000287</v>
      </c>
    </row>
    <row r="270" spans="2:62" ht="11.25" customHeight="1">
      <c r="B270" s="67" t="s">
        <v>501</v>
      </c>
      <c r="C270" s="12">
        <v>64659.901000000005</v>
      </c>
      <c r="D270" s="12">
        <v>45115.687000000005</v>
      </c>
      <c r="E270" s="12">
        <v>37572.328000000001</v>
      </c>
      <c r="F270" s="12">
        <v>10563.527</v>
      </c>
      <c r="G270" s="12">
        <v>27008.800999999999</v>
      </c>
      <c r="H270" s="12">
        <v>7543.3590000000004</v>
      </c>
      <c r="I270" s="12">
        <v>1350.499</v>
      </c>
      <c r="J270" s="12">
        <v>4459.6760000000004</v>
      </c>
      <c r="K270" s="12">
        <v>1733.184</v>
      </c>
      <c r="L270" s="12">
        <v>9563.9720000000016</v>
      </c>
      <c r="M270" s="12">
        <v>8908.5840000000007</v>
      </c>
      <c r="N270" s="55">
        <v>9980.2420000000002</v>
      </c>
      <c r="O270" s="12">
        <v>1174.501</v>
      </c>
      <c r="P270" s="12"/>
      <c r="Q270" s="14">
        <v>11.017090793256861</v>
      </c>
      <c r="R270" s="14">
        <v>12.925721379350824</v>
      </c>
      <c r="S270" s="14">
        <v>12.127643514663241</v>
      </c>
      <c r="T270" s="14">
        <v>17.152680160707689</v>
      </c>
      <c r="U270" s="14">
        <v>10.162280065671927</v>
      </c>
      <c r="V270" s="14">
        <v>16.900826276463839</v>
      </c>
      <c r="W270" s="14">
        <v>16.611267390794072</v>
      </c>
      <c r="X270" s="14">
        <v>18.173719346427855</v>
      </c>
      <c r="Y270" s="14">
        <v>13.851154868727154</v>
      </c>
      <c r="Z270" s="14">
        <v>7.3784824966028753</v>
      </c>
      <c r="AA270" s="14">
        <v>7.1026439218623301</v>
      </c>
      <c r="AB270" s="14">
        <v>5.8759697410142957</v>
      </c>
      <c r="AC270" s="14">
        <v>0.13733491925507088</v>
      </c>
      <c r="AE270" s="12">
        <v>7123.6400000000012</v>
      </c>
      <c r="AF270" s="12">
        <v>5831.5280000000012</v>
      </c>
      <c r="AG270" s="12">
        <v>4556.6380000000008</v>
      </c>
      <c r="AH270" s="12">
        <v>1811.9280000000001</v>
      </c>
      <c r="AI270" s="12">
        <v>2744.71</v>
      </c>
      <c r="AJ270" s="12">
        <v>1274.8900000000001</v>
      </c>
      <c r="AK270" s="12">
        <v>224.33500000000001</v>
      </c>
      <c r="AL270" s="12">
        <v>810.48900000000003</v>
      </c>
      <c r="AM270" s="12">
        <v>240.066</v>
      </c>
      <c r="AN270" s="12">
        <v>705.67600000000004</v>
      </c>
      <c r="AO270" s="12">
        <v>632.745</v>
      </c>
      <c r="AP270" s="55">
        <v>586.43600000000004</v>
      </c>
      <c r="AQ270" s="12">
        <v>1.613</v>
      </c>
      <c r="AR270" s="12"/>
      <c r="AS270" s="12">
        <v>7123.6400000000012</v>
      </c>
      <c r="AT270" s="12">
        <v>1922.7470000000003</v>
      </c>
      <c r="AU270" s="12">
        <v>1510.5659999999998</v>
      </c>
      <c r="AV270" s="104">
        <v>412.18100000000049</v>
      </c>
      <c r="AW270" s="55">
        <v>2027.1850000000009</v>
      </c>
      <c r="AX270" s="55">
        <v>3173.7080000000001</v>
      </c>
      <c r="AY270" s="89"/>
      <c r="AZ270" s="55">
        <v>3645.4490000000001</v>
      </c>
      <c r="BA270" s="55">
        <v>1529.1369999999999</v>
      </c>
      <c r="BB270" s="55">
        <v>2116.3119999999999</v>
      </c>
      <c r="BC270" s="12">
        <v>0</v>
      </c>
      <c r="BE270" s="55">
        <v>3754.5140000000001</v>
      </c>
      <c r="BF270" s="55">
        <v>3706.074000000001</v>
      </c>
      <c r="BG270" s="55">
        <v>1529.1370000000004</v>
      </c>
      <c r="BH270" s="55">
        <v>2167.1260000000002</v>
      </c>
      <c r="BI270" s="55">
        <v>9.8109999999999999</v>
      </c>
      <c r="BJ270" s="55">
        <v>48.4399999999996</v>
      </c>
    </row>
    <row r="271" spans="2:62" ht="11.25" customHeight="1">
      <c r="B271" s="67" t="s">
        <v>502</v>
      </c>
      <c r="C271" s="12">
        <v>29577.611000000008</v>
      </c>
      <c r="D271" s="12">
        <v>16551.311000000002</v>
      </c>
      <c r="E271" s="12">
        <v>10397.583000000001</v>
      </c>
      <c r="F271" s="12">
        <v>10397.583000000001</v>
      </c>
      <c r="G271" s="12">
        <v>0</v>
      </c>
      <c r="H271" s="12">
        <v>6153.7280000000001</v>
      </c>
      <c r="I271" s="12">
        <v>1256.617</v>
      </c>
      <c r="J271" s="12">
        <v>4032.5030000000002</v>
      </c>
      <c r="K271" s="12">
        <v>864.60799999999995</v>
      </c>
      <c r="L271" s="12">
        <v>9578.5300000000007</v>
      </c>
      <c r="M271" s="12">
        <v>8923.1419999999998</v>
      </c>
      <c r="N271" s="55">
        <v>3447.77</v>
      </c>
      <c r="O271" s="12">
        <v>1075.115</v>
      </c>
      <c r="P271" s="12"/>
      <c r="Q271" s="14">
        <v>12.793484233733412</v>
      </c>
      <c r="R271" s="14">
        <v>17.471981524605511</v>
      </c>
      <c r="S271" s="14">
        <v>17.125883967456666</v>
      </c>
      <c r="T271" s="14">
        <v>17.125883967456666</v>
      </c>
      <c r="U271" s="14" t="s">
        <v>727</v>
      </c>
      <c r="V271" s="14">
        <v>18.056761689824445</v>
      </c>
      <c r="W271" s="14">
        <v>16.886768203836173</v>
      </c>
      <c r="X271" s="14">
        <v>18.715621538285276</v>
      </c>
      <c r="Y271" s="14">
        <v>16.684323994226286</v>
      </c>
      <c r="Z271" s="14">
        <v>7.3976382597329655</v>
      </c>
      <c r="AA271" s="14">
        <v>7.123656667124652</v>
      </c>
      <c r="AB271" s="14">
        <v>5.3246011189841553</v>
      </c>
      <c r="AC271" s="14">
        <v>0.13728763899675847</v>
      </c>
      <c r="AE271" s="12">
        <v>3784.0070000000005</v>
      </c>
      <c r="AF271" s="12">
        <v>2891.8420000000001</v>
      </c>
      <c r="AG271" s="12">
        <v>1780.6780000000001</v>
      </c>
      <c r="AH271" s="12">
        <v>1780.6780000000001</v>
      </c>
      <c r="AI271" s="12">
        <v>0</v>
      </c>
      <c r="AJ271" s="12">
        <v>1111.164</v>
      </c>
      <c r="AK271" s="12">
        <v>212.202</v>
      </c>
      <c r="AL271" s="12">
        <v>754.70799999999997</v>
      </c>
      <c r="AM271" s="12">
        <v>144.25399999999999</v>
      </c>
      <c r="AN271" s="12">
        <v>708.58500000000004</v>
      </c>
      <c r="AO271" s="12">
        <v>635.654</v>
      </c>
      <c r="AP271" s="55">
        <v>183.58</v>
      </c>
      <c r="AQ271" s="12">
        <v>1.476</v>
      </c>
      <c r="AR271" s="12"/>
      <c r="AS271" s="12">
        <v>3784.0070000000005</v>
      </c>
      <c r="AT271" s="12">
        <v>1753.9390000000001</v>
      </c>
      <c r="AU271" s="12">
        <v>1510.8209999999999</v>
      </c>
      <c r="AV271" s="104">
        <v>243.11800000000017</v>
      </c>
      <c r="AW271" s="55">
        <v>2030.0680000000004</v>
      </c>
      <c r="AX271" s="55">
        <v>0</v>
      </c>
      <c r="AY271" s="89"/>
      <c r="AZ271" s="55">
        <v>7018.8909999999996</v>
      </c>
      <c r="BA271" s="55">
        <v>1598.8810000000001</v>
      </c>
      <c r="BB271" s="55">
        <v>2175.2129689261819</v>
      </c>
      <c r="BC271" s="12">
        <v>3244.7970310738174</v>
      </c>
      <c r="BE271" s="55">
        <v>7381.8729999999996</v>
      </c>
      <c r="BF271" s="55">
        <v>7338.366</v>
      </c>
      <c r="BG271" s="55">
        <v>1598.8810000000003</v>
      </c>
      <c r="BH271" s="55">
        <v>2283.4960000000001</v>
      </c>
      <c r="BI271" s="55">
        <v>3455.989</v>
      </c>
      <c r="BJ271" s="55">
        <v>43.506999999999152</v>
      </c>
    </row>
    <row r="272" spans="2:62" ht="11.25" customHeight="1">
      <c r="B272" s="67" t="s">
        <v>503</v>
      </c>
      <c r="C272" s="12">
        <v>37756.253999999994</v>
      </c>
      <c r="D272" s="12">
        <v>16914.186999999998</v>
      </c>
      <c r="E272" s="12">
        <v>10647.25</v>
      </c>
      <c r="F272" s="12">
        <v>10647.25</v>
      </c>
      <c r="G272" s="12">
        <v>0</v>
      </c>
      <c r="H272" s="12">
        <v>6266.9369999999999</v>
      </c>
      <c r="I272" s="12">
        <v>1279.0909999999999</v>
      </c>
      <c r="J272" s="12">
        <v>4077.4259999999999</v>
      </c>
      <c r="K272" s="12">
        <v>910.42</v>
      </c>
      <c r="L272" s="12">
        <v>16944.808000000001</v>
      </c>
      <c r="M272" s="12">
        <v>16289.42</v>
      </c>
      <c r="N272" s="55">
        <v>3897.259</v>
      </c>
      <c r="O272" s="12">
        <v>1101.48</v>
      </c>
      <c r="P272" s="12"/>
      <c r="Q272" s="14">
        <v>11.695045276472607</v>
      </c>
      <c r="R272" s="14">
        <v>17.878997080971143</v>
      </c>
      <c r="S272" s="14">
        <v>17.637634130878865</v>
      </c>
      <c r="T272" s="14">
        <v>17.637634130878865</v>
      </c>
      <c r="U272" s="14" t="s">
        <v>727</v>
      </c>
      <c r="V272" s="14">
        <v>18.289062104820903</v>
      </c>
      <c r="W272" s="14">
        <v>16.944455085681945</v>
      </c>
      <c r="X272" s="14">
        <v>18.989185824586393</v>
      </c>
      <c r="Y272" s="14">
        <v>17.04257375716702</v>
      </c>
      <c r="Z272" s="14">
        <v>7.0202624898434971</v>
      </c>
      <c r="AA272" s="14">
        <v>6.8549954510350899</v>
      </c>
      <c r="AB272" s="14">
        <v>5.1819496728341639</v>
      </c>
      <c r="AC272" s="14">
        <v>0.13681592039800994</v>
      </c>
      <c r="AE272" s="12">
        <v>4415.610999999999</v>
      </c>
      <c r="AF272" s="12">
        <v>3024.087</v>
      </c>
      <c r="AG272" s="12">
        <v>1877.923</v>
      </c>
      <c r="AH272" s="12">
        <v>1877.923</v>
      </c>
      <c r="AI272" s="12">
        <v>0</v>
      </c>
      <c r="AJ272" s="12">
        <v>1146.164</v>
      </c>
      <c r="AK272" s="12">
        <v>216.73500000000001</v>
      </c>
      <c r="AL272" s="12">
        <v>774.27</v>
      </c>
      <c r="AM272" s="12">
        <v>155.15899999999999</v>
      </c>
      <c r="AN272" s="12">
        <v>1189.5700000000002</v>
      </c>
      <c r="AO272" s="12">
        <v>1116.6390000000001</v>
      </c>
      <c r="AP272" s="55">
        <v>201.95400000000001</v>
      </c>
      <c r="AQ272" s="12">
        <v>1.5069999999999999</v>
      </c>
      <c r="AR272" s="12"/>
      <c r="AS272" s="12">
        <v>4415.610999999999</v>
      </c>
      <c r="AT272" s="12">
        <v>2271.3389999999999</v>
      </c>
      <c r="AU272" s="12">
        <v>2012.8409999999999</v>
      </c>
      <c r="AV272" s="104">
        <v>258.49800000000005</v>
      </c>
      <c r="AW272" s="55">
        <v>2144.271999999999</v>
      </c>
      <c r="AX272" s="55">
        <v>0</v>
      </c>
      <c r="AY272" s="89"/>
      <c r="AZ272" s="55">
        <v>3730.8389999999999</v>
      </c>
      <c r="BA272" s="55">
        <v>1543.9709999999998</v>
      </c>
      <c r="BB272" s="55">
        <v>2186.8680000000004</v>
      </c>
      <c r="BC272" s="12">
        <v>0</v>
      </c>
      <c r="BE272" s="55">
        <v>3833.989</v>
      </c>
      <c r="BF272" s="55">
        <v>3772.7599999999998</v>
      </c>
      <c r="BG272" s="55">
        <v>1543.9709999999998</v>
      </c>
      <c r="BH272" s="55">
        <v>2191.078</v>
      </c>
      <c r="BI272" s="55">
        <v>37.710999999999999</v>
      </c>
      <c r="BJ272" s="55">
        <v>61.229000000000269</v>
      </c>
    </row>
    <row r="273" spans="2:62" ht="11.25" customHeight="1">
      <c r="B273" s="67" t="s">
        <v>504</v>
      </c>
      <c r="C273" s="12">
        <v>81302.937000000005</v>
      </c>
      <c r="D273" s="12">
        <v>57461.470000000008</v>
      </c>
      <c r="E273" s="12">
        <v>45851.316000000006</v>
      </c>
      <c r="F273" s="12">
        <v>15652.25</v>
      </c>
      <c r="G273" s="12">
        <v>30199.065999999999</v>
      </c>
      <c r="H273" s="12">
        <v>11610.154</v>
      </c>
      <c r="I273" s="12">
        <v>2360.1039999999998</v>
      </c>
      <c r="J273" s="12">
        <v>6710.8360000000002</v>
      </c>
      <c r="K273" s="12">
        <v>2539.2140000000004</v>
      </c>
      <c r="L273" s="12">
        <v>10558.096</v>
      </c>
      <c r="M273" s="12">
        <v>9902.7099999999991</v>
      </c>
      <c r="N273" s="55">
        <v>13283.370999999999</v>
      </c>
      <c r="O273" s="12">
        <v>1146.556</v>
      </c>
      <c r="P273" s="12"/>
      <c r="Q273" s="14">
        <v>12.119121846729843</v>
      </c>
      <c r="R273" s="14">
        <v>14.192148234286384</v>
      </c>
      <c r="S273" s="14">
        <v>13.263795961712418</v>
      </c>
      <c r="T273" s="14">
        <v>17.850967113354312</v>
      </c>
      <c r="U273" s="14">
        <v>10.886253899375564</v>
      </c>
      <c r="V273" s="14">
        <v>17.858436675344699</v>
      </c>
      <c r="W273" s="14">
        <v>17.28089101158254</v>
      </c>
      <c r="X273" s="14">
        <v>19.044586993334363</v>
      </c>
      <c r="Y273" s="14">
        <v>15.260391601495577</v>
      </c>
      <c r="Z273" s="14">
        <v>7.9347924095405089</v>
      </c>
      <c r="AA273" s="14">
        <v>7.7234110662636803</v>
      </c>
      <c r="AB273" s="14">
        <v>6.4774370903289542</v>
      </c>
      <c r="AC273" s="14">
        <v>0.12611682290267548</v>
      </c>
      <c r="AE273" s="12">
        <v>9853.2020000000011</v>
      </c>
      <c r="AF273" s="12">
        <v>8155.0170000000007</v>
      </c>
      <c r="AG273" s="12">
        <v>6081.6250000000009</v>
      </c>
      <c r="AH273" s="12">
        <v>2794.0780000000004</v>
      </c>
      <c r="AI273" s="12">
        <v>3287.547</v>
      </c>
      <c r="AJ273" s="12">
        <v>2073.3919999999998</v>
      </c>
      <c r="AK273" s="12">
        <v>407.84699999999998</v>
      </c>
      <c r="AL273" s="12">
        <v>1278.0509999999999</v>
      </c>
      <c r="AM273" s="12">
        <v>387.49399999999997</v>
      </c>
      <c r="AN273" s="12">
        <v>837.76300000000003</v>
      </c>
      <c r="AO273" s="12">
        <v>764.827</v>
      </c>
      <c r="AP273" s="55">
        <v>860.42200000000003</v>
      </c>
      <c r="AQ273" s="12">
        <v>1.446</v>
      </c>
      <c r="AR273" s="12"/>
      <c r="AS273" s="12">
        <v>9853.2020000000011</v>
      </c>
      <c r="AT273" s="12">
        <v>2859.8879999999999</v>
      </c>
      <c r="AU273" s="12">
        <v>2207.2020000000002</v>
      </c>
      <c r="AV273" s="104">
        <v>652.68599999999969</v>
      </c>
      <c r="AW273" s="55">
        <v>3105.6440000000011</v>
      </c>
      <c r="AX273" s="55">
        <v>3887.67</v>
      </c>
      <c r="AY273" s="89"/>
      <c r="AZ273" s="55">
        <v>4682.2330000000002</v>
      </c>
      <c r="BA273" s="55">
        <v>2272.71</v>
      </c>
      <c r="BB273" s="55">
        <v>2409.5230000000001</v>
      </c>
      <c r="BC273" s="12">
        <v>0</v>
      </c>
      <c r="BE273" s="55">
        <v>4720.9939999999997</v>
      </c>
      <c r="BF273" s="55">
        <v>4671.1699999999992</v>
      </c>
      <c r="BG273" s="55">
        <v>2272.7099999999996</v>
      </c>
      <c r="BH273" s="55">
        <v>2386.5</v>
      </c>
      <c r="BI273" s="55">
        <v>11.96</v>
      </c>
      <c r="BJ273" s="55">
        <v>49.824000000000069</v>
      </c>
    </row>
    <row r="274" spans="2:62" ht="11.25" customHeight="1">
      <c r="B274" s="67" t="s">
        <v>505</v>
      </c>
      <c r="C274" s="12">
        <v>30538.698000000004</v>
      </c>
      <c r="D274" s="12">
        <v>17243.310999999998</v>
      </c>
      <c r="E274" s="12">
        <v>11160.244000000001</v>
      </c>
      <c r="F274" s="12">
        <v>11160.244000000001</v>
      </c>
      <c r="G274" s="12">
        <v>0</v>
      </c>
      <c r="H274" s="12">
        <v>6083.067</v>
      </c>
      <c r="I274" s="12">
        <v>1215.854</v>
      </c>
      <c r="J274" s="12">
        <v>4019.395</v>
      </c>
      <c r="K274" s="12">
        <v>847.81799999999998</v>
      </c>
      <c r="L274" s="12">
        <v>9584.259</v>
      </c>
      <c r="M274" s="12">
        <v>8929.4660000000003</v>
      </c>
      <c r="N274" s="55">
        <v>3711.1280000000002</v>
      </c>
      <c r="O274" s="12">
        <v>1149.7249999999999</v>
      </c>
      <c r="P274" s="12"/>
      <c r="Q274" s="14">
        <v>12.954995658295582</v>
      </c>
      <c r="R274" s="14">
        <v>17.49218581048617</v>
      </c>
      <c r="S274" s="14">
        <v>17.628386977919121</v>
      </c>
      <c r="T274" s="14">
        <v>17.628386977919121</v>
      </c>
      <c r="U274" s="14" t="s">
        <v>727</v>
      </c>
      <c r="V274" s="14">
        <v>17.242305567241001</v>
      </c>
      <c r="W274" s="14">
        <v>16.677413571037309</v>
      </c>
      <c r="X274" s="14">
        <v>17.653079630143342</v>
      </c>
      <c r="Y274" s="14">
        <v>16.104989514258957</v>
      </c>
      <c r="Z274" s="14">
        <v>7.544871231046657</v>
      </c>
      <c r="AA274" s="14">
        <v>7.2655856464429114</v>
      </c>
      <c r="AB274" s="14">
        <v>5.8455272898159265</v>
      </c>
      <c r="AC274" s="14">
        <v>0.11785426949922809</v>
      </c>
      <c r="AE274" s="12">
        <v>3956.2870000000003</v>
      </c>
      <c r="AF274" s="12">
        <v>3016.2320000000004</v>
      </c>
      <c r="AG274" s="12">
        <v>1967.3710000000001</v>
      </c>
      <c r="AH274" s="12">
        <v>1967.3710000000001</v>
      </c>
      <c r="AI274" s="12">
        <v>0</v>
      </c>
      <c r="AJ274" s="12">
        <v>1048.8610000000001</v>
      </c>
      <c r="AK274" s="12">
        <v>202.773</v>
      </c>
      <c r="AL274" s="12">
        <v>709.54700000000003</v>
      </c>
      <c r="AM274" s="12">
        <v>136.541</v>
      </c>
      <c r="AN274" s="12">
        <v>723.12</v>
      </c>
      <c r="AO274" s="12">
        <v>648.77800000000002</v>
      </c>
      <c r="AP274" s="55">
        <v>216.935</v>
      </c>
      <c r="AQ274" s="12">
        <v>1.355</v>
      </c>
      <c r="AR274" s="12"/>
      <c r="AS274" s="12">
        <v>3956.2870000000003</v>
      </c>
      <c r="AT274" s="12">
        <v>1705.6660000000002</v>
      </c>
      <c r="AU274" s="12">
        <v>1479.98087399</v>
      </c>
      <c r="AV274" s="104">
        <v>225.6851260100002</v>
      </c>
      <c r="AW274" s="55">
        <v>2250.6210000000001</v>
      </c>
      <c r="AX274" s="55">
        <v>0</v>
      </c>
      <c r="AY274" s="89"/>
      <c r="AZ274" s="55">
        <v>9438.2270000000008</v>
      </c>
      <c r="BA274" s="55">
        <v>1948.5518739900001</v>
      </c>
      <c r="BB274" s="55">
        <v>3474.9849516096856</v>
      </c>
      <c r="BC274" s="12">
        <v>4014.6901744003153</v>
      </c>
      <c r="BE274" s="55">
        <v>9609.3250000000007</v>
      </c>
      <c r="BF274" s="55">
        <v>9572.8429999999971</v>
      </c>
      <c r="BG274" s="55">
        <v>1914.4399999999987</v>
      </c>
      <c r="BH274" s="55">
        <v>3519.6149999999998</v>
      </c>
      <c r="BI274" s="55">
        <v>4138.7879999999996</v>
      </c>
      <c r="BJ274" s="55">
        <v>36.482000000002699</v>
      </c>
    </row>
    <row r="275" spans="2:62" ht="11.25" customHeight="1">
      <c r="B275" s="67" t="s">
        <v>506</v>
      </c>
      <c r="C275" s="12">
        <v>30994.892000000003</v>
      </c>
      <c r="D275" s="12">
        <v>17750.103999999999</v>
      </c>
      <c r="E275" s="12">
        <v>11672.018</v>
      </c>
      <c r="F275" s="12">
        <v>11672.018</v>
      </c>
      <c r="G275" s="12">
        <v>0</v>
      </c>
      <c r="H275" s="12">
        <v>6078.0860000000002</v>
      </c>
      <c r="I275" s="12">
        <v>1208.674</v>
      </c>
      <c r="J275" s="12">
        <v>4013.3910000000001</v>
      </c>
      <c r="K275" s="12">
        <v>856.02099999999996</v>
      </c>
      <c r="L275" s="12">
        <v>9617.5379999999986</v>
      </c>
      <c r="M275" s="12">
        <v>8962.744999999999</v>
      </c>
      <c r="N275" s="55">
        <v>3627.25</v>
      </c>
      <c r="O275" s="12">
        <v>1193.5039999999999</v>
      </c>
      <c r="P275" s="12"/>
      <c r="Q275" s="14">
        <v>13.468745108064903</v>
      </c>
      <c r="R275" s="14">
        <v>18.209797531327144</v>
      </c>
      <c r="S275" s="14">
        <v>18.740958075972809</v>
      </c>
      <c r="T275" s="14">
        <v>18.740958075972809</v>
      </c>
      <c r="U275" s="14" t="s">
        <v>727</v>
      </c>
      <c r="V275" s="14">
        <v>17.189786389991848</v>
      </c>
      <c r="W275" s="14">
        <v>16.71104036324104</v>
      </c>
      <c r="X275" s="14">
        <v>17.58819412312431</v>
      </c>
      <c r="Y275" s="14">
        <v>15.997855192804849</v>
      </c>
      <c r="Z275" s="14">
        <v>7.6182282825396701</v>
      </c>
      <c r="AA275" s="14">
        <v>7.345338955866759</v>
      </c>
      <c r="AB275" s="14">
        <v>5.7806602798263151</v>
      </c>
      <c r="AC275" s="14">
        <v>0.13539962999705074</v>
      </c>
      <c r="AE275" s="12">
        <v>4174.6230000000005</v>
      </c>
      <c r="AF275" s="12">
        <v>3232.2580000000003</v>
      </c>
      <c r="AG275" s="12">
        <v>2187.4479999999999</v>
      </c>
      <c r="AH275" s="12">
        <v>2187.4479999999999</v>
      </c>
      <c r="AI275" s="12">
        <v>0</v>
      </c>
      <c r="AJ275" s="12">
        <v>1044.81</v>
      </c>
      <c r="AK275" s="12">
        <v>201.982</v>
      </c>
      <c r="AL275" s="12">
        <v>705.88300000000004</v>
      </c>
      <c r="AM275" s="12">
        <v>136.94499999999999</v>
      </c>
      <c r="AN275" s="12">
        <v>732.68600000000004</v>
      </c>
      <c r="AO275" s="12">
        <v>658.34400000000005</v>
      </c>
      <c r="AP275" s="55">
        <v>209.679</v>
      </c>
      <c r="AQ275" s="12">
        <v>1.6160000000000001</v>
      </c>
      <c r="AR275" s="12"/>
      <c r="AS275" s="12">
        <v>4174.6230000000005</v>
      </c>
      <c r="AT275" s="12">
        <v>1711.16</v>
      </c>
      <c r="AU275" s="12">
        <v>1486.0500136599999</v>
      </c>
      <c r="AV275" s="104">
        <v>225.10998634000021</v>
      </c>
      <c r="AW275" s="55">
        <v>2463.4630000000006</v>
      </c>
      <c r="AX275" s="55">
        <v>0</v>
      </c>
      <c r="AY275" s="89"/>
      <c r="AZ275" s="55">
        <v>3922.846</v>
      </c>
      <c r="BA275" s="55">
        <v>1479.9800136599999</v>
      </c>
      <c r="BB275" s="55">
        <v>2442.8659863399998</v>
      </c>
      <c r="BC275" s="12">
        <v>0</v>
      </c>
      <c r="BE275" s="55">
        <v>4102.5879999999997</v>
      </c>
      <c r="BF275" s="55">
        <v>4062.53</v>
      </c>
      <c r="BG275" s="55">
        <v>1504.4170000000001</v>
      </c>
      <c r="BH275" s="55">
        <v>2418.2170000000001</v>
      </c>
      <c r="BI275" s="55">
        <v>139.89599999999999</v>
      </c>
      <c r="BJ275" s="55">
        <v>40.057999999999538</v>
      </c>
    </row>
    <row r="276" spans="2:62" ht="11.25" customHeight="1">
      <c r="B276" s="67" t="s">
        <v>507</v>
      </c>
      <c r="C276" s="12">
        <v>67553.190999999977</v>
      </c>
      <c r="D276" s="12">
        <v>47314.347999999991</v>
      </c>
      <c r="E276" s="12">
        <v>40027.362999999998</v>
      </c>
      <c r="F276" s="12">
        <v>13473.846</v>
      </c>
      <c r="G276" s="12">
        <v>26553.517</v>
      </c>
      <c r="H276" s="12">
        <v>7286.9849999999997</v>
      </c>
      <c r="I276" s="12">
        <v>1335.623</v>
      </c>
      <c r="J276" s="12">
        <v>4238.5540000000001</v>
      </c>
      <c r="K276" s="12">
        <v>1712.808</v>
      </c>
      <c r="L276" s="12">
        <v>9662.7969999999987</v>
      </c>
      <c r="M276" s="12">
        <v>9008.003999999999</v>
      </c>
      <c r="N276" s="55">
        <v>10576.046</v>
      </c>
      <c r="O276" s="12">
        <v>1165.0350000000001</v>
      </c>
      <c r="P276" s="12"/>
      <c r="Q276" s="14">
        <v>11.813681754870771</v>
      </c>
      <c r="R276" s="14">
        <v>13.919851542707514</v>
      </c>
      <c r="S276" s="14">
        <v>13.455967608957906</v>
      </c>
      <c r="T276" s="14">
        <v>18.768991422345188</v>
      </c>
      <c r="U276" s="14">
        <v>10.76002097951846</v>
      </c>
      <c r="V276" s="14">
        <v>16.467963087614425</v>
      </c>
      <c r="W276" s="14">
        <v>16.138161741748981</v>
      </c>
      <c r="X276" s="14">
        <v>17.665057470071162</v>
      </c>
      <c r="Y276" s="14">
        <v>13.762780183184573</v>
      </c>
      <c r="Z276" s="14">
        <v>7.6268496585408974</v>
      </c>
      <c r="AA276" s="14">
        <v>7.3559581012619448</v>
      </c>
      <c r="AB276" s="14">
        <v>6.2165482260572622</v>
      </c>
      <c r="AC276" s="14">
        <v>0.13759243284536515</v>
      </c>
      <c r="AE276" s="12">
        <v>7980.5190000000011</v>
      </c>
      <c r="AF276" s="12">
        <v>6586.0870000000014</v>
      </c>
      <c r="AG276" s="12">
        <v>5386.0690000000013</v>
      </c>
      <c r="AH276" s="12">
        <v>2528.9050000000002</v>
      </c>
      <c r="AI276" s="12">
        <v>2857.1640000000007</v>
      </c>
      <c r="AJ276" s="12">
        <v>1200.018</v>
      </c>
      <c r="AK276" s="12">
        <v>215.54499999999999</v>
      </c>
      <c r="AL276" s="12">
        <v>748.74300000000005</v>
      </c>
      <c r="AM276" s="12">
        <v>235.73</v>
      </c>
      <c r="AN276" s="12">
        <v>736.96699999999998</v>
      </c>
      <c r="AO276" s="12">
        <v>662.625</v>
      </c>
      <c r="AP276" s="55">
        <v>657.46500000000003</v>
      </c>
      <c r="AQ276" s="12">
        <v>1.603</v>
      </c>
      <c r="AR276" s="12"/>
      <c r="AS276" s="12">
        <v>7980.5190000000011</v>
      </c>
      <c r="AT276" s="12">
        <v>1875.9930000000002</v>
      </c>
      <c r="AU276" s="12">
        <v>1485.90931559</v>
      </c>
      <c r="AV276" s="104">
        <v>390.08368441000016</v>
      </c>
      <c r="AW276" s="55">
        <v>2791.6480000000001</v>
      </c>
      <c r="AX276" s="55">
        <v>3312.8780000000006</v>
      </c>
      <c r="AY276" s="89"/>
      <c r="AZ276" s="55">
        <v>4191.8909999999996</v>
      </c>
      <c r="BA276" s="55">
        <v>1486.1473155899998</v>
      </c>
      <c r="BB276" s="55">
        <v>2705.7436844099998</v>
      </c>
      <c r="BC276" s="12">
        <v>0</v>
      </c>
      <c r="BE276" s="55">
        <v>4213.902</v>
      </c>
      <c r="BF276" s="55">
        <v>4174.4309999999996</v>
      </c>
      <c r="BG276" s="55">
        <v>1481.1719999999998</v>
      </c>
      <c r="BH276" s="55">
        <v>2683.1480000000001</v>
      </c>
      <c r="BI276" s="55">
        <v>10.111000000000001</v>
      </c>
      <c r="BJ276" s="55">
        <v>39.471000000000004</v>
      </c>
    </row>
    <row r="277" spans="2:62" ht="11.25" customHeight="1">
      <c r="B277" s="67" t="s">
        <v>508</v>
      </c>
      <c r="C277" s="12">
        <v>30642.561999999998</v>
      </c>
      <c r="D277" s="12">
        <v>17413.032999999999</v>
      </c>
      <c r="E277" s="12">
        <v>11266.111999999999</v>
      </c>
      <c r="F277" s="12">
        <v>11266.111999999999</v>
      </c>
      <c r="G277" s="12">
        <v>0</v>
      </c>
      <c r="H277" s="12">
        <v>6146.9210000000003</v>
      </c>
      <c r="I277" s="12">
        <v>1225.837</v>
      </c>
      <c r="J277" s="12">
        <v>4018.386</v>
      </c>
      <c r="K277" s="12">
        <v>902.69799999999998</v>
      </c>
      <c r="L277" s="12">
        <v>9652.1999999999989</v>
      </c>
      <c r="M277" s="12">
        <v>8997.4069999999992</v>
      </c>
      <c r="N277" s="55">
        <v>3577.3290000000002</v>
      </c>
      <c r="O277" s="12">
        <v>1119.0429999999999</v>
      </c>
      <c r="P277" s="12"/>
      <c r="Q277" s="14">
        <v>13.12116460758079</v>
      </c>
      <c r="R277" s="14">
        <v>17.673595404086122</v>
      </c>
      <c r="S277" s="14">
        <v>17.884288741315551</v>
      </c>
      <c r="T277" s="14">
        <v>17.884288741315551</v>
      </c>
      <c r="U277" s="14" t="s">
        <v>727</v>
      </c>
      <c r="V277" s="14">
        <v>17.287435449390028</v>
      </c>
      <c r="W277" s="14">
        <v>16.675055492696011</v>
      </c>
      <c r="X277" s="14">
        <v>17.767058714618255</v>
      </c>
      <c r="Y277" s="14">
        <v>15.983972491353699</v>
      </c>
      <c r="Z277" s="14">
        <v>7.626168127473532</v>
      </c>
      <c r="AA277" s="14">
        <v>7.3549079195817217</v>
      </c>
      <c r="AB277" s="14">
        <v>5.7880893817705887</v>
      </c>
      <c r="AC277" s="14">
        <v>0.13842184795401072</v>
      </c>
      <c r="AE277" s="12">
        <v>4020.6610000000001</v>
      </c>
      <c r="AF277" s="12">
        <v>3077.509</v>
      </c>
      <c r="AG277" s="12">
        <v>2014.864</v>
      </c>
      <c r="AH277" s="12">
        <v>2014.864</v>
      </c>
      <c r="AI277" s="12">
        <v>0</v>
      </c>
      <c r="AJ277" s="12">
        <v>1062.645</v>
      </c>
      <c r="AK277" s="12">
        <v>204.40899999999999</v>
      </c>
      <c r="AL277" s="12">
        <v>713.94899999999996</v>
      </c>
      <c r="AM277" s="12">
        <v>144.28700000000001</v>
      </c>
      <c r="AN277" s="12">
        <v>736.09300000000007</v>
      </c>
      <c r="AO277" s="12">
        <v>661.75100000000009</v>
      </c>
      <c r="AP277" s="55">
        <v>207.059</v>
      </c>
      <c r="AQ277" s="12">
        <v>1.5489999999999999</v>
      </c>
      <c r="AR277" s="12"/>
      <c r="AS277" s="12">
        <v>4020.6610000000001</v>
      </c>
      <c r="AT277" s="12">
        <v>1732.0840000000001</v>
      </c>
      <c r="AU277" s="12">
        <v>1495.65416</v>
      </c>
      <c r="AV277" s="104">
        <v>236.42984000000001</v>
      </c>
      <c r="AW277" s="55">
        <v>2288.5770000000002</v>
      </c>
      <c r="AX277" s="55">
        <v>0</v>
      </c>
      <c r="AY277" s="89"/>
      <c r="AZ277" s="55">
        <v>7872.152</v>
      </c>
      <c r="BA277" s="55">
        <v>1486.46216</v>
      </c>
      <c r="BB277" s="55">
        <v>2993.6471897569504</v>
      </c>
      <c r="BC277" s="12">
        <v>3392.0426502430496</v>
      </c>
      <c r="BE277" s="55">
        <v>8158.6459999999997</v>
      </c>
      <c r="BF277" s="55">
        <v>8104.8289999999997</v>
      </c>
      <c r="BG277" s="55">
        <v>1480.3379999999997</v>
      </c>
      <c r="BH277" s="55">
        <v>3008.37</v>
      </c>
      <c r="BI277" s="55">
        <v>3616.1210000000001</v>
      </c>
      <c r="BJ277" s="55">
        <v>53.817000000000007</v>
      </c>
    </row>
    <row r="278" spans="2:62" ht="11.25" customHeight="1">
      <c r="B278" s="67" t="s">
        <v>509</v>
      </c>
      <c r="C278" s="12">
        <v>30243.797999999999</v>
      </c>
      <c r="D278" s="12">
        <v>16990.009000000002</v>
      </c>
      <c r="E278" s="12">
        <v>10930.481</v>
      </c>
      <c r="F278" s="12">
        <v>10930.481</v>
      </c>
      <c r="G278" s="12">
        <v>0</v>
      </c>
      <c r="H278" s="12">
        <v>6059.5279999999993</v>
      </c>
      <c r="I278" s="12">
        <v>1238.164</v>
      </c>
      <c r="J278" s="12">
        <v>3930.9679999999998</v>
      </c>
      <c r="K278" s="12">
        <v>890.39599999999996</v>
      </c>
      <c r="L278" s="12">
        <v>9694.0869999999995</v>
      </c>
      <c r="M278" s="12">
        <v>9039.2939999999999</v>
      </c>
      <c r="N278" s="55">
        <v>3559.7020000000002</v>
      </c>
      <c r="O278" s="12">
        <v>1048.2729999999999</v>
      </c>
      <c r="P278" s="12"/>
      <c r="Q278" s="14">
        <v>12.811224965859116</v>
      </c>
      <c r="R278" s="14">
        <v>17.257454071978419</v>
      </c>
      <c r="S278" s="14">
        <v>17.227146728492553</v>
      </c>
      <c r="T278" s="14">
        <v>17.227146728492553</v>
      </c>
      <c r="U278" s="14" t="s">
        <v>727</v>
      </c>
      <c r="V278" s="14">
        <v>17.312123980613674</v>
      </c>
      <c r="W278" s="14">
        <v>16.585848078283654</v>
      </c>
      <c r="X278" s="14">
        <v>17.835174440494047</v>
      </c>
      <c r="Y278" s="14">
        <v>16.012875170149012</v>
      </c>
      <c r="Z278" s="14">
        <v>7.618468866640046</v>
      </c>
      <c r="AA278" s="14">
        <v>7.3479079228975186</v>
      </c>
      <c r="AB278" s="14">
        <v>5.7312943611571976</v>
      </c>
      <c r="AC278" s="14">
        <v>0.13794116608936796</v>
      </c>
      <c r="AE278" s="12">
        <v>3874.6010000000001</v>
      </c>
      <c r="AF278" s="12">
        <v>2932.0430000000001</v>
      </c>
      <c r="AG278" s="12">
        <v>1883.01</v>
      </c>
      <c r="AH278" s="12">
        <v>1883.01</v>
      </c>
      <c r="AI278" s="12">
        <v>0</v>
      </c>
      <c r="AJ278" s="12">
        <v>1049.0330000000001</v>
      </c>
      <c r="AK278" s="12">
        <v>205.36</v>
      </c>
      <c r="AL278" s="12">
        <v>701.09500000000003</v>
      </c>
      <c r="AM278" s="12">
        <v>142.578</v>
      </c>
      <c r="AN278" s="12">
        <v>738.54100000000005</v>
      </c>
      <c r="AO278" s="12">
        <v>664.19900000000007</v>
      </c>
      <c r="AP278" s="55">
        <v>204.017</v>
      </c>
      <c r="AQ278" s="12">
        <v>1.446</v>
      </c>
      <c r="AR278" s="12"/>
      <c r="AS278" s="12">
        <v>3874.6010000000001</v>
      </c>
      <c r="AT278" s="12">
        <v>1721.4270000000001</v>
      </c>
      <c r="AU278" s="12">
        <v>1489.5755809999996</v>
      </c>
      <c r="AV278" s="104">
        <v>231.85141900000053</v>
      </c>
      <c r="AW278" s="55">
        <v>2153.174</v>
      </c>
      <c r="AX278" s="55">
        <v>0</v>
      </c>
      <c r="AY278" s="89"/>
      <c r="AZ278" s="55">
        <v>3984.62</v>
      </c>
      <c r="BA278" s="55">
        <v>1495.7165809999997</v>
      </c>
      <c r="BB278" s="55">
        <v>2488.9034190000002</v>
      </c>
      <c r="BC278" s="12">
        <v>0</v>
      </c>
      <c r="BE278" s="55">
        <v>4026.0990000000002</v>
      </c>
      <c r="BF278" s="55">
        <v>3985.1389999999997</v>
      </c>
      <c r="BG278" s="55">
        <v>1492.1129999999998</v>
      </c>
      <c r="BH278" s="55">
        <v>2470.4059999999999</v>
      </c>
      <c r="BI278" s="55">
        <v>22.62</v>
      </c>
      <c r="BJ278" s="55">
        <v>40.960000000000491</v>
      </c>
    </row>
    <row r="279" spans="2:62" ht="11.25" customHeight="1">
      <c r="B279" s="67" t="s">
        <v>510</v>
      </c>
      <c r="C279" s="12">
        <v>85151.191999999995</v>
      </c>
      <c r="D279" s="12">
        <v>55350.292000000001</v>
      </c>
      <c r="E279" s="12">
        <v>43694.906999999999</v>
      </c>
      <c r="F279" s="12">
        <v>14449.638000000001</v>
      </c>
      <c r="G279" s="12">
        <v>29245.269</v>
      </c>
      <c r="H279" s="12">
        <v>11655.385</v>
      </c>
      <c r="I279" s="12">
        <v>2226.643</v>
      </c>
      <c r="J279" s="12">
        <v>6930.1049999999996</v>
      </c>
      <c r="K279" s="12">
        <v>2498.6370000000002</v>
      </c>
      <c r="L279" s="12">
        <v>18190.434000000001</v>
      </c>
      <c r="M279" s="12">
        <v>17535.641</v>
      </c>
      <c r="N279" s="55">
        <v>11610.466</v>
      </c>
      <c r="O279" s="12">
        <v>1009.31</v>
      </c>
      <c r="P279" s="12"/>
      <c r="Q279" s="14">
        <v>11.416316990606546</v>
      </c>
      <c r="R279" s="14">
        <v>13.763728653861481</v>
      </c>
      <c r="S279" s="14">
        <v>12.940540186983348</v>
      </c>
      <c r="T279" s="14">
        <v>17.842280893126873</v>
      </c>
      <c r="U279" s="14">
        <v>10.518665429269944</v>
      </c>
      <c r="V279" s="14">
        <v>16.849782310923235</v>
      </c>
      <c r="W279" s="14">
        <v>16.585999641612954</v>
      </c>
      <c r="X279" s="14">
        <v>17.79932627283425</v>
      </c>
      <c r="Y279" s="14">
        <v>14.451238815402156</v>
      </c>
      <c r="Z279" s="14">
        <v>7.5942388180512914</v>
      </c>
      <c r="AA279" s="14">
        <v>7.4538649599407298</v>
      </c>
      <c r="AB279" s="14">
        <v>6.2137126968030403</v>
      </c>
      <c r="AC279" s="14">
        <v>0.14197818311519753</v>
      </c>
      <c r="AE279" s="12">
        <v>9721.130000000001</v>
      </c>
      <c r="AF279" s="12">
        <v>7618.2639999999992</v>
      </c>
      <c r="AG279" s="12">
        <v>5654.357</v>
      </c>
      <c r="AH279" s="12">
        <v>2578.145</v>
      </c>
      <c r="AI279" s="12">
        <v>3076.212</v>
      </c>
      <c r="AJ279" s="12">
        <v>1963.9069999999999</v>
      </c>
      <c r="AK279" s="12">
        <v>369.31099999999998</v>
      </c>
      <c r="AL279" s="12">
        <v>1233.5119999999999</v>
      </c>
      <c r="AM279" s="12">
        <v>361.084</v>
      </c>
      <c r="AN279" s="12">
        <v>1381.4250000000002</v>
      </c>
      <c r="AO279" s="12">
        <v>1307.0830000000001</v>
      </c>
      <c r="AP279" s="55">
        <v>721.44100000000003</v>
      </c>
      <c r="AQ279" s="12">
        <v>1.4330000000000001</v>
      </c>
      <c r="AR279" s="12"/>
      <c r="AS279" s="12">
        <v>9721.130000000001</v>
      </c>
      <c r="AT279" s="12">
        <v>3288.4589999999998</v>
      </c>
      <c r="AU279" s="12">
        <v>2708.17642897</v>
      </c>
      <c r="AV279" s="104">
        <v>580.28257102999987</v>
      </c>
      <c r="AW279" s="55">
        <v>2854.0400000000013</v>
      </c>
      <c r="AX279" s="55">
        <v>3578.6309999999999</v>
      </c>
      <c r="AY279" s="89"/>
      <c r="AZ279" s="55">
        <v>4150.5429999999997</v>
      </c>
      <c r="BA279" s="55">
        <v>1740.2234289699998</v>
      </c>
      <c r="BB279" s="55">
        <v>2410.3195710299997</v>
      </c>
      <c r="BC279" s="12">
        <v>0</v>
      </c>
      <c r="BE279" s="55">
        <v>4187.9219999999996</v>
      </c>
      <c r="BF279" s="55">
        <v>4137.3210000000008</v>
      </c>
      <c r="BG279" s="55">
        <v>1732.0590000000002</v>
      </c>
      <c r="BH279" s="55">
        <v>2389.2750000000001</v>
      </c>
      <c r="BI279" s="55">
        <v>15.987</v>
      </c>
      <c r="BJ279" s="55">
        <v>50.600999999999203</v>
      </c>
    </row>
    <row r="280" spans="2:62" ht="11.25" customHeight="1">
      <c r="B280" s="67" t="s">
        <v>511</v>
      </c>
      <c r="C280" s="12">
        <v>32777.614000000001</v>
      </c>
      <c r="D280" s="12">
        <v>19499.126</v>
      </c>
      <c r="E280" s="12">
        <v>13009.377</v>
      </c>
      <c r="F280" s="12">
        <v>13009.377</v>
      </c>
      <c r="G280" s="12">
        <v>0</v>
      </c>
      <c r="H280" s="12">
        <v>6489.7490000000007</v>
      </c>
      <c r="I280" s="12">
        <v>1327.729</v>
      </c>
      <c r="J280" s="12">
        <v>4234.6490000000003</v>
      </c>
      <c r="K280" s="12">
        <v>927.37099999999998</v>
      </c>
      <c r="L280" s="12">
        <v>9685.4009999999998</v>
      </c>
      <c r="M280" s="12">
        <v>9030.6080000000002</v>
      </c>
      <c r="N280" s="55">
        <v>3593.087</v>
      </c>
      <c r="O280" s="12">
        <v>987.78599999999994</v>
      </c>
      <c r="P280" s="12"/>
      <c r="Q280" s="14">
        <v>13.445734640721557</v>
      </c>
      <c r="R280" s="14">
        <v>17.69555209807865</v>
      </c>
      <c r="S280" s="14">
        <v>17.758498350843393</v>
      </c>
      <c r="T280" s="14">
        <v>17.758498350843393</v>
      </c>
      <c r="U280" s="14" t="s">
        <v>727</v>
      </c>
      <c r="V280" s="14">
        <v>17.569369786104208</v>
      </c>
      <c r="W280" s="14">
        <v>16.785428351719364</v>
      </c>
      <c r="X280" s="14">
        <v>18.161670542233839</v>
      </c>
      <c r="Y280" s="14">
        <v>15.987129207188925</v>
      </c>
      <c r="Z280" s="14">
        <v>7.6041456621155916</v>
      </c>
      <c r="AA280" s="14">
        <v>7.3322859324643481</v>
      </c>
      <c r="AB280" s="14">
        <v>6.1290194197913941</v>
      </c>
      <c r="AC280" s="14">
        <v>0.14092121167945285</v>
      </c>
      <c r="AE280" s="12">
        <v>4407.1909999999989</v>
      </c>
      <c r="AF280" s="12">
        <v>3450.4780000000001</v>
      </c>
      <c r="AG280" s="12">
        <v>2310.27</v>
      </c>
      <c r="AH280" s="12">
        <v>2310.27</v>
      </c>
      <c r="AI280" s="12">
        <v>0</v>
      </c>
      <c r="AJ280" s="12">
        <v>1140.2080000000001</v>
      </c>
      <c r="AK280" s="12">
        <v>222.86500000000001</v>
      </c>
      <c r="AL280" s="12">
        <v>769.08299999999997</v>
      </c>
      <c r="AM280" s="12">
        <v>148.26</v>
      </c>
      <c r="AN280" s="12">
        <v>736.49200000000008</v>
      </c>
      <c r="AO280" s="12">
        <v>662.15000000000009</v>
      </c>
      <c r="AP280" s="55">
        <v>220.221</v>
      </c>
      <c r="AQ280" s="12">
        <v>1.3919999999999999</v>
      </c>
      <c r="AR280" s="12"/>
      <c r="AS280" s="12">
        <v>4407.1909999999989</v>
      </c>
      <c r="AT280" s="12">
        <v>1811.3770000000002</v>
      </c>
      <c r="AU280" s="12">
        <v>1562.15548614</v>
      </c>
      <c r="AV280" s="104">
        <v>249.22151386000019</v>
      </c>
      <c r="AW280" s="55">
        <v>2595.8139999999985</v>
      </c>
      <c r="AX280" s="55">
        <v>0</v>
      </c>
      <c r="AY280" s="89"/>
      <c r="AZ280" s="55">
        <v>9358.81</v>
      </c>
      <c r="BA280" s="55">
        <v>2467.8434861400001</v>
      </c>
      <c r="BB280" s="55">
        <v>3212.0089156249273</v>
      </c>
      <c r="BC280" s="12">
        <v>3678.9575982350721</v>
      </c>
      <c r="BE280" s="55">
        <v>9649.8279999999995</v>
      </c>
      <c r="BF280" s="55">
        <v>9590.6180000000004</v>
      </c>
      <c r="BG280" s="55">
        <v>2434.9850000000006</v>
      </c>
      <c r="BH280" s="55">
        <v>3221.2020000000002</v>
      </c>
      <c r="BI280" s="55">
        <v>3934.431</v>
      </c>
      <c r="BJ280" s="55">
        <v>59.209999999998672</v>
      </c>
    </row>
    <row r="281" spans="2:62" ht="11.25" customHeight="1">
      <c r="B281" s="67" t="s">
        <v>512</v>
      </c>
      <c r="C281" s="12">
        <v>29698.321000000004</v>
      </c>
      <c r="D281" s="12">
        <v>16664.524000000001</v>
      </c>
      <c r="E281" s="12">
        <v>10458.073</v>
      </c>
      <c r="F281" s="12">
        <v>10458.073</v>
      </c>
      <c r="G281" s="12">
        <v>0</v>
      </c>
      <c r="H281" s="12">
        <v>6206.451</v>
      </c>
      <c r="I281" s="12">
        <v>1239.5260000000001</v>
      </c>
      <c r="J281" s="12">
        <v>4081.741</v>
      </c>
      <c r="K281" s="12">
        <v>885.18399999999997</v>
      </c>
      <c r="L281" s="12">
        <v>9723.5929999999989</v>
      </c>
      <c r="M281" s="12">
        <v>9068.7999999999993</v>
      </c>
      <c r="N281" s="55">
        <v>3310.2040000000002</v>
      </c>
      <c r="O281" s="12">
        <v>1049.259</v>
      </c>
      <c r="P281" s="12"/>
      <c r="Q281" s="14">
        <v>12.700152308273587</v>
      </c>
      <c r="R281" s="14">
        <v>17.093749572445034</v>
      </c>
      <c r="S281" s="14">
        <v>16.822343848622971</v>
      </c>
      <c r="T281" s="14">
        <v>16.822343848622971</v>
      </c>
      <c r="U281" s="14" t="s">
        <v>727</v>
      </c>
      <c r="V281" s="14">
        <v>17.551077097039837</v>
      </c>
      <c r="W281" s="14">
        <v>16.758341495055365</v>
      </c>
      <c r="X281" s="14">
        <v>18.109306788451299</v>
      </c>
      <c r="Y281" s="14">
        <v>16.087050827850483</v>
      </c>
      <c r="Z281" s="14">
        <v>7.6362616164621464</v>
      </c>
      <c r="AA281" s="14">
        <v>7.3678656492589996</v>
      </c>
      <c r="AB281" s="14">
        <v>5.4564915032427006</v>
      </c>
      <c r="AC281" s="14">
        <v>0.131616693304513</v>
      </c>
      <c r="AE281" s="12">
        <v>3771.732</v>
      </c>
      <c r="AF281" s="12">
        <v>2848.5920000000001</v>
      </c>
      <c r="AG281" s="12">
        <v>1759.2929999999999</v>
      </c>
      <c r="AH281" s="12">
        <v>1759.2929999999999</v>
      </c>
      <c r="AI281" s="12">
        <v>0</v>
      </c>
      <c r="AJ281" s="12">
        <v>1089.299</v>
      </c>
      <c r="AK281" s="12">
        <v>207.72399999999999</v>
      </c>
      <c r="AL281" s="12">
        <v>739.17499999999995</v>
      </c>
      <c r="AM281" s="12">
        <v>142.4</v>
      </c>
      <c r="AN281" s="12">
        <v>742.51900000000001</v>
      </c>
      <c r="AO281" s="12">
        <v>668.17700000000002</v>
      </c>
      <c r="AP281" s="55">
        <v>180.62100000000001</v>
      </c>
      <c r="AQ281" s="12">
        <v>1.381</v>
      </c>
      <c r="AR281" s="12"/>
      <c r="AS281" s="12">
        <v>3771.732</v>
      </c>
      <c r="AT281" s="12">
        <v>1766.1000000000001</v>
      </c>
      <c r="AU281" s="12">
        <v>1534.65180401</v>
      </c>
      <c r="AV281" s="104">
        <v>231.44819599000016</v>
      </c>
      <c r="AW281" s="55">
        <v>2005.6319999999998</v>
      </c>
      <c r="AX281" s="55">
        <v>0</v>
      </c>
      <c r="AY281" s="89"/>
      <c r="AZ281" s="55">
        <v>4362.9799999999996</v>
      </c>
      <c r="BA281" s="55">
        <v>1556.6468040100001</v>
      </c>
      <c r="BB281" s="55">
        <v>2806.3331959899997</v>
      </c>
      <c r="BC281" s="12">
        <v>0</v>
      </c>
      <c r="BE281" s="55">
        <v>4423.33</v>
      </c>
      <c r="BF281" s="55">
        <v>4386.4530000000004</v>
      </c>
      <c r="BG281" s="55">
        <v>1582.7540000000001</v>
      </c>
      <c r="BH281" s="55">
        <v>2795.39</v>
      </c>
      <c r="BI281" s="55">
        <v>8.3089999999999993</v>
      </c>
      <c r="BJ281" s="55">
        <v>36.876999999999953</v>
      </c>
    </row>
    <row r="282" spans="2:62" ht="11.25" customHeight="1">
      <c r="B282" s="67" t="s">
        <v>513</v>
      </c>
      <c r="C282" s="12">
        <v>67556.172999999995</v>
      </c>
      <c r="D282" s="12">
        <v>47385.635999999999</v>
      </c>
      <c r="E282" s="12">
        <v>39852.945</v>
      </c>
      <c r="F282" s="12">
        <v>11117.736000000001</v>
      </c>
      <c r="G282" s="12">
        <v>28735.209000000003</v>
      </c>
      <c r="H282" s="12">
        <v>7532.6910000000007</v>
      </c>
      <c r="I282" s="12">
        <v>1333.671</v>
      </c>
      <c r="J282" s="12">
        <v>4393.6469999999999</v>
      </c>
      <c r="K282" s="12">
        <v>1805.373</v>
      </c>
      <c r="L282" s="12">
        <v>9766.7710000000006</v>
      </c>
      <c r="M282" s="12">
        <v>9111.978000000001</v>
      </c>
      <c r="N282" s="55">
        <v>10403.766</v>
      </c>
      <c r="O282" s="12">
        <v>1112.664</v>
      </c>
      <c r="P282" s="12"/>
      <c r="Q282" s="14">
        <v>11.15561415830941</v>
      </c>
      <c r="R282" s="14">
        <v>12.991818871018213</v>
      </c>
      <c r="S282" s="14">
        <v>12.244425098320837</v>
      </c>
      <c r="T282" s="14">
        <v>17.078000413033731</v>
      </c>
      <c r="U282" s="14">
        <v>10.374300740252142</v>
      </c>
      <c r="V282" s="14">
        <v>16.946028982205693</v>
      </c>
      <c r="W282" s="14">
        <v>16.803169597299483</v>
      </c>
      <c r="X282" s="14">
        <v>18.295666447486564</v>
      </c>
      <c r="Y282" s="14">
        <v>13.767016566659631</v>
      </c>
      <c r="Z282" s="14">
        <v>7.6123418886344316</v>
      </c>
      <c r="AA282" s="14">
        <v>7.3434988539261168</v>
      </c>
      <c r="AB282" s="14">
        <v>6.118649727416015</v>
      </c>
      <c r="AC282" s="14">
        <v>0.12780138478462499</v>
      </c>
      <c r="AE282" s="12">
        <v>7536.3059999999987</v>
      </c>
      <c r="AF282" s="12">
        <v>6156.2559999999994</v>
      </c>
      <c r="AG282" s="12">
        <v>4879.7639999999992</v>
      </c>
      <c r="AH282" s="12">
        <v>1898.6869999999999</v>
      </c>
      <c r="AI282" s="12">
        <v>2981.0770000000002</v>
      </c>
      <c r="AJ282" s="12">
        <v>1276.492</v>
      </c>
      <c r="AK282" s="12">
        <v>224.09899999999999</v>
      </c>
      <c r="AL282" s="12">
        <v>803.84699999999998</v>
      </c>
      <c r="AM282" s="12">
        <v>248.54599999999999</v>
      </c>
      <c r="AN282" s="12">
        <v>743.48</v>
      </c>
      <c r="AO282" s="12">
        <v>669.13800000000003</v>
      </c>
      <c r="AP282" s="55">
        <v>636.57000000000005</v>
      </c>
      <c r="AQ282" s="12">
        <v>1.4219999999999999</v>
      </c>
      <c r="AR282" s="12"/>
      <c r="AS282" s="12">
        <v>7536.3059999999987</v>
      </c>
      <c r="AT282" s="12">
        <v>1958.9950000000001</v>
      </c>
      <c r="AU282" s="12">
        <v>1550.7417988299999</v>
      </c>
      <c r="AV282" s="104">
        <v>408.25320117000024</v>
      </c>
      <c r="AW282" s="55">
        <v>2123.9549999999986</v>
      </c>
      <c r="AX282" s="55">
        <v>3453.3560000000002</v>
      </c>
      <c r="AY282" s="89"/>
      <c r="AZ282" s="55">
        <v>3789.2109999999998</v>
      </c>
      <c r="BA282" s="55">
        <v>1537.1387988299998</v>
      </c>
      <c r="BB282" s="55">
        <v>2252.07220117</v>
      </c>
      <c r="BC282" s="12">
        <v>0</v>
      </c>
      <c r="BE282" s="55">
        <v>3803.5709999999999</v>
      </c>
      <c r="BF282" s="55">
        <v>3767.0919999999996</v>
      </c>
      <c r="BG282" s="55">
        <v>1504.9129999999996</v>
      </c>
      <c r="BH282" s="55">
        <v>2252.3910000000001</v>
      </c>
      <c r="BI282" s="55">
        <v>9.7880000000000003</v>
      </c>
      <c r="BJ282" s="55">
        <v>36.479000000000269</v>
      </c>
    </row>
    <row r="283" spans="2:62" ht="11.25" customHeight="1">
      <c r="B283" s="67" t="s">
        <v>514</v>
      </c>
      <c r="C283" s="12">
        <v>30811.247000000003</v>
      </c>
      <c r="D283" s="12">
        <v>17463.550999999999</v>
      </c>
      <c r="E283" s="12">
        <v>11128.53</v>
      </c>
      <c r="F283" s="12">
        <v>11128.53</v>
      </c>
      <c r="G283" s="12">
        <v>0</v>
      </c>
      <c r="H283" s="12">
        <v>6335.0209999999988</v>
      </c>
      <c r="I283" s="12">
        <v>1262.9359999999999</v>
      </c>
      <c r="J283" s="12">
        <v>4153.5829999999996</v>
      </c>
      <c r="K283" s="12">
        <v>918.50199999999995</v>
      </c>
      <c r="L283" s="12">
        <v>9815.8909999999996</v>
      </c>
      <c r="M283" s="12">
        <v>9161.098</v>
      </c>
      <c r="N283" s="55">
        <v>3531.8049999999998</v>
      </c>
      <c r="O283" s="12">
        <v>1051.162</v>
      </c>
      <c r="P283" s="12"/>
      <c r="Q283" s="14">
        <v>12.95578202336309</v>
      </c>
      <c r="R283" s="14">
        <v>17.444046746277436</v>
      </c>
      <c r="S283" s="14">
        <v>17.040480638503016</v>
      </c>
      <c r="T283" s="14">
        <v>17.040480638503016</v>
      </c>
      <c r="U283" s="14" t="s">
        <v>727</v>
      </c>
      <c r="V283" s="14">
        <v>18.15297849841382</v>
      </c>
      <c r="W283" s="14">
        <v>17.014638904900963</v>
      </c>
      <c r="X283" s="14">
        <v>18.859428113029161</v>
      </c>
      <c r="Y283" s="14">
        <v>16.523535060348262</v>
      </c>
      <c r="Z283" s="14">
        <v>7.6062682440137115</v>
      </c>
      <c r="AA283" s="14">
        <v>7.3384325765317646</v>
      </c>
      <c r="AB283" s="14">
        <v>5.6306902561154999</v>
      </c>
      <c r="AC283" s="14">
        <v>0.12395805784455678</v>
      </c>
      <c r="AE283" s="12">
        <v>3991.8380000000002</v>
      </c>
      <c r="AF283" s="12">
        <v>3046.3500000000004</v>
      </c>
      <c r="AG283" s="12">
        <v>1896.355</v>
      </c>
      <c r="AH283" s="12">
        <v>1896.355</v>
      </c>
      <c r="AI283" s="12">
        <v>0</v>
      </c>
      <c r="AJ283" s="12">
        <v>1149.9949999999999</v>
      </c>
      <c r="AK283" s="12">
        <v>214.88399999999999</v>
      </c>
      <c r="AL283" s="12">
        <v>783.34199999999998</v>
      </c>
      <c r="AM283" s="12">
        <v>151.76900000000001</v>
      </c>
      <c r="AN283" s="12">
        <v>746.62299999999993</v>
      </c>
      <c r="AO283" s="12">
        <v>672.28099999999995</v>
      </c>
      <c r="AP283" s="55">
        <v>198.86500000000001</v>
      </c>
      <c r="AQ283" s="12">
        <v>1.3029999999999999</v>
      </c>
      <c r="AR283" s="12"/>
      <c r="AS283" s="12">
        <v>3991.8380000000002</v>
      </c>
      <c r="AT283" s="12">
        <v>1831.1469999999999</v>
      </c>
      <c r="AU283" s="12">
        <v>1589.2013534099997</v>
      </c>
      <c r="AV283" s="104">
        <v>241.94564659000025</v>
      </c>
      <c r="AW283" s="55">
        <v>2160.6910000000003</v>
      </c>
      <c r="AX283" s="55">
        <v>0</v>
      </c>
      <c r="AY283" s="89"/>
      <c r="AZ283" s="55">
        <v>7448.3850000000002</v>
      </c>
      <c r="BA283" s="55">
        <v>1552.4853534099998</v>
      </c>
      <c r="BB283" s="55">
        <v>2359.6538332299988</v>
      </c>
      <c r="BC283" s="12">
        <v>3536.2458133600012</v>
      </c>
      <c r="BE283" s="55">
        <v>7755.348</v>
      </c>
      <c r="BF283" s="55">
        <v>7709.8320000000003</v>
      </c>
      <c r="BG283" s="55">
        <v>1574.8180000000002</v>
      </c>
      <c r="BH283" s="55">
        <v>2367.3119999999999</v>
      </c>
      <c r="BI283" s="55">
        <v>3767.7020000000002</v>
      </c>
      <c r="BJ283" s="55">
        <v>45.515999999999622</v>
      </c>
    </row>
    <row r="284" spans="2:62" ht="11.25" customHeight="1">
      <c r="B284" s="67" t="s">
        <v>515</v>
      </c>
      <c r="C284" s="12">
        <v>39339.384999999995</v>
      </c>
      <c r="D284" s="12">
        <v>17906.912</v>
      </c>
      <c r="E284" s="12">
        <v>11533.379000000001</v>
      </c>
      <c r="F284" s="12">
        <v>11533.379000000001</v>
      </c>
      <c r="G284" s="12">
        <v>0</v>
      </c>
      <c r="H284" s="12">
        <v>6373.5329999999994</v>
      </c>
      <c r="I284" s="12">
        <v>1303.8389999999999</v>
      </c>
      <c r="J284" s="12">
        <v>4118.3239999999996</v>
      </c>
      <c r="K284" s="12">
        <v>951.37</v>
      </c>
      <c r="L284" s="12">
        <v>17453.77</v>
      </c>
      <c r="M284" s="12">
        <v>16798.976999999999</v>
      </c>
      <c r="N284" s="55">
        <v>3978.703</v>
      </c>
      <c r="O284" s="12">
        <v>1058.653</v>
      </c>
      <c r="P284" s="12"/>
      <c r="Q284" s="14">
        <v>11.792540732398335</v>
      </c>
      <c r="R284" s="14">
        <v>17.669221806640923</v>
      </c>
      <c r="S284" s="14">
        <v>17.362908129525611</v>
      </c>
      <c r="T284" s="14">
        <v>17.362908129525611</v>
      </c>
      <c r="U284" s="14" t="s">
        <v>727</v>
      </c>
      <c r="V284" s="14">
        <v>18.223519043519506</v>
      </c>
      <c r="W284" s="14">
        <v>17.019432613996056</v>
      </c>
      <c r="X284" s="14">
        <v>18.951932873664141</v>
      </c>
      <c r="Y284" s="14">
        <v>16.720518830738833</v>
      </c>
      <c r="Z284" s="14">
        <v>7.2018996468957726</v>
      </c>
      <c r="AA284" s="14">
        <v>7.0400774999572899</v>
      </c>
      <c r="AB284" s="14">
        <v>5.4816355983344325</v>
      </c>
      <c r="AC284" s="14">
        <v>0.12053052322148995</v>
      </c>
      <c r="AE284" s="12">
        <v>4639.1130000000003</v>
      </c>
      <c r="AF284" s="12">
        <v>3164.0120000000002</v>
      </c>
      <c r="AG284" s="12">
        <v>2002.53</v>
      </c>
      <c r="AH284" s="12">
        <v>2002.53</v>
      </c>
      <c r="AI284" s="12">
        <v>0</v>
      </c>
      <c r="AJ284" s="12">
        <v>1161.482</v>
      </c>
      <c r="AK284" s="12">
        <v>221.90600000000001</v>
      </c>
      <c r="AL284" s="12">
        <v>780.50199999999995</v>
      </c>
      <c r="AM284" s="12">
        <v>159.07400000000001</v>
      </c>
      <c r="AN284" s="12">
        <v>1257.0030000000002</v>
      </c>
      <c r="AO284" s="12">
        <v>1182.6610000000001</v>
      </c>
      <c r="AP284" s="55">
        <v>218.09800000000001</v>
      </c>
      <c r="AQ284" s="12">
        <v>1.276</v>
      </c>
      <c r="AR284" s="12"/>
      <c r="AS284" s="12">
        <v>4639.1130000000003</v>
      </c>
      <c r="AT284" s="12">
        <v>2353.1019999999999</v>
      </c>
      <c r="AU284" s="12">
        <v>2107.0981353499997</v>
      </c>
      <c r="AV284" s="104">
        <v>246.0038646500002</v>
      </c>
      <c r="AW284" s="55">
        <v>2286.0110000000004</v>
      </c>
      <c r="AX284" s="55">
        <v>0</v>
      </c>
      <c r="AY284" s="89"/>
      <c r="AZ284" s="55">
        <v>3960.2109999999998</v>
      </c>
      <c r="BA284" s="55">
        <v>1593.8931353499997</v>
      </c>
      <c r="BB284" s="55">
        <v>2366.31786465</v>
      </c>
      <c r="BC284" s="12">
        <v>0</v>
      </c>
      <c r="BE284" s="55">
        <v>4000.3209999999999</v>
      </c>
      <c r="BF284" s="55">
        <v>3965.1349999999998</v>
      </c>
      <c r="BG284" s="55">
        <v>1588.9789999999998</v>
      </c>
      <c r="BH284" s="55">
        <v>2344.386</v>
      </c>
      <c r="BI284" s="55">
        <v>31.77</v>
      </c>
      <c r="BJ284" s="55">
        <v>35.186000000000149</v>
      </c>
    </row>
    <row r="285" spans="2:62" ht="11.25" customHeight="1">
      <c r="B285" s="67" t="s">
        <v>516</v>
      </c>
      <c r="C285" s="12">
        <v>85721.824000000008</v>
      </c>
      <c r="D285" s="12">
        <v>60696.942999999999</v>
      </c>
      <c r="E285" s="12">
        <v>48676.777000000002</v>
      </c>
      <c r="F285" s="12">
        <v>16688.888999999999</v>
      </c>
      <c r="G285" s="12">
        <v>31987.887999999999</v>
      </c>
      <c r="H285" s="12">
        <v>12020.166000000001</v>
      </c>
      <c r="I285" s="12">
        <v>2412.125</v>
      </c>
      <c r="J285" s="12">
        <v>6966.4639999999999</v>
      </c>
      <c r="K285" s="12">
        <v>2641.5770000000002</v>
      </c>
      <c r="L285" s="12">
        <v>10850.996000000001</v>
      </c>
      <c r="M285" s="12">
        <v>10196.208000000001</v>
      </c>
      <c r="N285" s="55">
        <v>14173.885</v>
      </c>
      <c r="O285" s="12">
        <v>1101.999</v>
      </c>
      <c r="P285" s="12"/>
      <c r="Q285" s="14">
        <v>12.282027503287841</v>
      </c>
      <c r="R285" s="14">
        <v>14.344015645071284</v>
      </c>
      <c r="S285" s="14">
        <v>13.460198895255532</v>
      </c>
      <c r="T285" s="14">
        <v>17.929731571706181</v>
      </c>
      <c r="U285" s="14">
        <v>11.128330823216587</v>
      </c>
      <c r="V285" s="14">
        <v>17.923113541027636</v>
      </c>
      <c r="W285" s="14">
        <v>17.660112970928125</v>
      </c>
      <c r="X285" s="14">
        <v>19.106752005034405</v>
      </c>
      <c r="Y285" s="14">
        <v>15.041734539632953</v>
      </c>
      <c r="Z285" s="14">
        <v>8.1351426173228685</v>
      </c>
      <c r="AA285" s="14">
        <v>7.9284377093915701</v>
      </c>
      <c r="AB285" s="14">
        <v>6.6266588165488862</v>
      </c>
      <c r="AC285" s="14">
        <v>0.11297650905309352</v>
      </c>
      <c r="AE285" s="12">
        <v>10528.377999999999</v>
      </c>
      <c r="AF285" s="12">
        <v>8706.378999999999</v>
      </c>
      <c r="AG285" s="12">
        <v>6551.9909999999991</v>
      </c>
      <c r="AH285" s="12">
        <v>2992.2729999999997</v>
      </c>
      <c r="AI285" s="12">
        <v>3559.7179999999998</v>
      </c>
      <c r="AJ285" s="12">
        <v>2154.3879999999999</v>
      </c>
      <c r="AK285" s="12">
        <v>425.98399999999998</v>
      </c>
      <c r="AL285" s="12">
        <v>1331.0650000000001</v>
      </c>
      <c r="AM285" s="12">
        <v>397.339</v>
      </c>
      <c r="AN285" s="12">
        <v>882.74399999999991</v>
      </c>
      <c r="AO285" s="12">
        <v>808.4</v>
      </c>
      <c r="AP285" s="55">
        <v>939.255</v>
      </c>
      <c r="AQ285" s="12">
        <v>1.2450000000000001</v>
      </c>
      <c r="AR285" s="12"/>
      <c r="AS285" s="12">
        <v>10528.377999999999</v>
      </c>
      <c r="AT285" s="12">
        <v>2984.7159999999999</v>
      </c>
      <c r="AU285" s="12">
        <v>2322.2237668699995</v>
      </c>
      <c r="AV285" s="104">
        <v>662.49223313000039</v>
      </c>
      <c r="AW285" s="55">
        <v>3314.360999999999</v>
      </c>
      <c r="AX285" s="55">
        <v>4229.3009999999995</v>
      </c>
      <c r="AY285" s="89"/>
      <c r="AZ285" s="55">
        <v>4931.9650000000001</v>
      </c>
      <c r="BA285" s="55">
        <v>2386.1837668699991</v>
      </c>
      <c r="BB285" s="55">
        <v>2545.7812331300011</v>
      </c>
      <c r="BC285" s="12">
        <v>0</v>
      </c>
      <c r="BE285" s="55">
        <v>4954.7190000000001</v>
      </c>
      <c r="BF285" s="55">
        <v>4919.8290000000006</v>
      </c>
      <c r="BG285" s="55">
        <v>2376.2830000000004</v>
      </c>
      <c r="BH285" s="55">
        <v>2529.2750000000001</v>
      </c>
      <c r="BI285" s="55">
        <v>14.271000000000001</v>
      </c>
      <c r="BJ285" s="55">
        <v>34.889999999999418</v>
      </c>
    </row>
    <row r="286" spans="2:62" ht="11.25" customHeight="1">
      <c r="B286" s="67" t="s">
        <v>517</v>
      </c>
      <c r="C286" s="12">
        <v>32075.497999999996</v>
      </c>
      <c r="D286" s="12">
        <v>18226.189999999999</v>
      </c>
      <c r="E286" s="12">
        <v>12081.3</v>
      </c>
      <c r="F286" s="12">
        <v>12081.3</v>
      </c>
      <c r="G286" s="12">
        <v>0</v>
      </c>
      <c r="H286" s="12">
        <v>6144.89</v>
      </c>
      <c r="I286" s="12">
        <v>1217.681</v>
      </c>
      <c r="J286" s="12">
        <v>4033.5880000000002</v>
      </c>
      <c r="K286" s="12">
        <v>893.62099999999998</v>
      </c>
      <c r="L286" s="12">
        <v>9916.1859999999997</v>
      </c>
      <c r="M286" s="12">
        <v>9233.9439999999995</v>
      </c>
      <c r="N286" s="55">
        <v>3933.1219999999998</v>
      </c>
      <c r="O286" s="12">
        <v>1125.8620000000001</v>
      </c>
      <c r="P286" s="12"/>
      <c r="Q286" s="14">
        <v>13.00031569268231</v>
      </c>
      <c r="R286" s="14">
        <v>17.48554141046483</v>
      </c>
      <c r="S286" s="14">
        <v>17.578588396944038</v>
      </c>
      <c r="T286" s="14">
        <v>17.578588396944038</v>
      </c>
      <c r="U286" s="14" t="s">
        <v>727</v>
      </c>
      <c r="V286" s="14">
        <v>17.302604277700656</v>
      </c>
      <c r="W286" s="14">
        <v>16.871249530870564</v>
      </c>
      <c r="X286" s="14">
        <v>17.719980325209217</v>
      </c>
      <c r="Y286" s="14">
        <v>16.006450161757616</v>
      </c>
      <c r="Z286" s="14">
        <v>7.6956200700551607</v>
      </c>
      <c r="AA286" s="14">
        <v>7.3823709565490114</v>
      </c>
      <c r="AB286" s="14">
        <v>5.5898596585613154</v>
      </c>
      <c r="AC286" s="14">
        <v>0.10907198217898818</v>
      </c>
      <c r="AE286" s="12">
        <v>4169.9160000000002</v>
      </c>
      <c r="AF286" s="12">
        <v>3186.9479999999999</v>
      </c>
      <c r="AG286" s="12">
        <v>2123.7220000000002</v>
      </c>
      <c r="AH286" s="12">
        <v>2123.7220000000002</v>
      </c>
      <c r="AI286" s="12">
        <v>0</v>
      </c>
      <c r="AJ286" s="12">
        <v>1063.2259999999999</v>
      </c>
      <c r="AK286" s="12">
        <v>205.43799999999999</v>
      </c>
      <c r="AL286" s="12">
        <v>714.75099999999998</v>
      </c>
      <c r="AM286" s="12">
        <v>143.03700000000001</v>
      </c>
      <c r="AN286" s="12">
        <v>763.11199999999997</v>
      </c>
      <c r="AO286" s="12">
        <v>681.68399999999997</v>
      </c>
      <c r="AP286" s="55">
        <v>219.85599999999999</v>
      </c>
      <c r="AQ286" s="12">
        <v>1.228</v>
      </c>
      <c r="AR286" s="12"/>
      <c r="AS286" s="12">
        <v>4169.9160000000002</v>
      </c>
      <c r="AT286" s="12">
        <v>1752.7859999999998</v>
      </c>
      <c r="AU286" s="12">
        <v>1525.3723766499998</v>
      </c>
      <c r="AV286" s="104">
        <v>227.41362335000008</v>
      </c>
      <c r="AW286" s="55">
        <v>2417.13</v>
      </c>
      <c r="AX286" s="55">
        <v>0</v>
      </c>
      <c r="AY286" s="89"/>
      <c r="AZ286" s="55">
        <v>10119.527</v>
      </c>
      <c r="BA286" s="55">
        <v>2037.77737665</v>
      </c>
      <c r="BB286" s="55">
        <v>3730.0903856315144</v>
      </c>
      <c r="BC286" s="12">
        <v>4351.6592377184861</v>
      </c>
      <c r="BE286" s="55">
        <v>10302.31</v>
      </c>
      <c r="BF286" s="55">
        <v>10257.210999999998</v>
      </c>
      <c r="BG286" s="55">
        <v>2029.6789999999978</v>
      </c>
      <c r="BH286" s="55">
        <v>3684.395</v>
      </c>
      <c r="BI286" s="55">
        <v>4543.1369999999997</v>
      </c>
      <c r="BJ286" s="55">
        <v>45.099000000001524</v>
      </c>
    </row>
    <row r="287" spans="2:62" ht="11.25" customHeight="1">
      <c r="B287" s="67" t="s">
        <v>518</v>
      </c>
      <c r="C287" s="12">
        <v>32595.873999999996</v>
      </c>
      <c r="D287" s="12">
        <v>18816.550999999999</v>
      </c>
      <c r="E287" s="12">
        <v>12590.829</v>
      </c>
      <c r="F287" s="12">
        <v>12590.829</v>
      </c>
      <c r="G287" s="12">
        <v>0</v>
      </c>
      <c r="H287" s="12">
        <v>6225.7220000000007</v>
      </c>
      <c r="I287" s="12">
        <v>1217.7380000000001</v>
      </c>
      <c r="J287" s="12">
        <v>4110.6360000000004</v>
      </c>
      <c r="K287" s="12">
        <v>897.34799999999996</v>
      </c>
      <c r="L287" s="12">
        <v>9939.1790000000001</v>
      </c>
      <c r="M287" s="12">
        <v>9256.9369999999999</v>
      </c>
      <c r="N287" s="55">
        <v>3840.1439999999998</v>
      </c>
      <c r="O287" s="12">
        <v>1200.7080000000001</v>
      </c>
      <c r="P287" s="12"/>
      <c r="Q287" s="14">
        <v>13.717374168276633</v>
      </c>
      <c r="R287" s="14">
        <v>18.502205850583348</v>
      </c>
      <c r="S287" s="14">
        <v>19.002505712689768</v>
      </c>
      <c r="T287" s="14">
        <v>19.002505712689768</v>
      </c>
      <c r="U287" s="14" t="s">
        <v>727</v>
      </c>
      <c r="V287" s="14">
        <v>17.490405128915164</v>
      </c>
      <c r="W287" s="14">
        <v>16.936730232611612</v>
      </c>
      <c r="X287" s="14">
        <v>17.980064398793765</v>
      </c>
      <c r="Y287" s="14">
        <v>15.998698386801999</v>
      </c>
      <c r="Z287" s="14">
        <v>7.8019824373824029</v>
      </c>
      <c r="AA287" s="14">
        <v>7.4973503654610587</v>
      </c>
      <c r="AB287" s="14">
        <v>5.5822906641000962</v>
      </c>
      <c r="AC287" s="14">
        <v>0.12559256705210592</v>
      </c>
      <c r="AE287" s="12">
        <v>4471.2979999999989</v>
      </c>
      <c r="AF287" s="12">
        <v>3481.4769999999994</v>
      </c>
      <c r="AG287" s="12">
        <v>2392.5729999999999</v>
      </c>
      <c r="AH287" s="12">
        <v>2392.5729999999999</v>
      </c>
      <c r="AI287" s="12">
        <v>0</v>
      </c>
      <c r="AJ287" s="12">
        <v>1088.904</v>
      </c>
      <c r="AK287" s="12">
        <v>206.245</v>
      </c>
      <c r="AL287" s="12">
        <v>739.09500000000003</v>
      </c>
      <c r="AM287" s="12">
        <v>143.56399999999999</v>
      </c>
      <c r="AN287" s="12">
        <v>775.45299999999997</v>
      </c>
      <c r="AO287" s="12">
        <v>694.02499999999998</v>
      </c>
      <c r="AP287" s="55">
        <v>214.36799999999999</v>
      </c>
      <c r="AQ287" s="12">
        <v>1.508</v>
      </c>
      <c r="AR287" s="12"/>
      <c r="AS287" s="12">
        <v>4471.2979999999989</v>
      </c>
      <c r="AT287" s="12">
        <v>1790.3460000000002</v>
      </c>
      <c r="AU287" s="12">
        <v>1554.7632193899999</v>
      </c>
      <c r="AV287" s="104">
        <v>235.58278061000033</v>
      </c>
      <c r="AW287" s="55">
        <v>2680.9519999999984</v>
      </c>
      <c r="AX287" s="55">
        <v>0</v>
      </c>
      <c r="AY287" s="89"/>
      <c r="AZ287" s="55">
        <v>4137.9780000000001</v>
      </c>
      <c r="BA287" s="55">
        <v>1525.9202193900001</v>
      </c>
      <c r="BB287" s="55">
        <v>2612.05778061</v>
      </c>
      <c r="BC287" s="12">
        <v>0</v>
      </c>
      <c r="BE287" s="55">
        <v>4320.8090000000002</v>
      </c>
      <c r="BF287" s="55">
        <v>4278.473</v>
      </c>
      <c r="BG287" s="55">
        <v>1524.3919999999994</v>
      </c>
      <c r="BH287" s="55">
        <v>2669.8290000000002</v>
      </c>
      <c r="BI287" s="55">
        <v>84.251999999999995</v>
      </c>
      <c r="BJ287" s="55">
        <v>42.336000000000695</v>
      </c>
    </row>
    <row r="288" spans="2:62" ht="11.25" customHeight="1">
      <c r="B288" s="67" t="s">
        <v>519</v>
      </c>
      <c r="C288" s="12">
        <v>70244.490000000005</v>
      </c>
      <c r="D288" s="12">
        <v>49564.147000000004</v>
      </c>
      <c r="E288" s="12">
        <v>42100.442999999999</v>
      </c>
      <c r="F288" s="12">
        <v>14229.788</v>
      </c>
      <c r="G288" s="12">
        <v>27870.654999999999</v>
      </c>
      <c r="H288" s="12">
        <v>7463.7040000000006</v>
      </c>
      <c r="I288" s="12">
        <v>1315.4570000000001</v>
      </c>
      <c r="J288" s="12">
        <v>4361.991</v>
      </c>
      <c r="K288" s="12">
        <v>1786.2560000000001</v>
      </c>
      <c r="L288" s="12">
        <v>9968.7549999999992</v>
      </c>
      <c r="M288" s="12">
        <v>9286.512999999999</v>
      </c>
      <c r="N288" s="55">
        <v>10711.588</v>
      </c>
      <c r="O288" s="12">
        <v>1167.2470000000001</v>
      </c>
      <c r="P288" s="12"/>
      <c r="Q288" s="14">
        <v>12.093281622515871</v>
      </c>
      <c r="R288" s="14">
        <v>14.14073967620183</v>
      </c>
      <c r="S288" s="14">
        <v>13.687993734412721</v>
      </c>
      <c r="T288" s="14">
        <v>18.966136389382608</v>
      </c>
      <c r="U288" s="14">
        <v>10.993157498451328</v>
      </c>
      <c r="V288" s="14">
        <v>16.694539333285455</v>
      </c>
      <c r="W288" s="14">
        <v>16.648206668861086</v>
      </c>
      <c r="X288" s="14">
        <v>17.883484858176001</v>
      </c>
      <c r="Y288" s="14">
        <v>13.825285961250794</v>
      </c>
      <c r="Z288" s="14">
        <v>7.8101227284650898</v>
      </c>
      <c r="AA288" s="14">
        <v>7.5070588928266195</v>
      </c>
      <c r="AB288" s="14">
        <v>6.605509845972418</v>
      </c>
      <c r="AC288" s="14">
        <v>0.13124899871235479</v>
      </c>
      <c r="AE288" s="12">
        <v>8494.8639999999996</v>
      </c>
      <c r="AF288" s="12">
        <v>7008.7369999999992</v>
      </c>
      <c r="AG288" s="12">
        <v>5762.7059999999992</v>
      </c>
      <c r="AH288" s="12">
        <v>2698.8409999999999</v>
      </c>
      <c r="AI288" s="12">
        <v>3063.8649999999998</v>
      </c>
      <c r="AJ288" s="12">
        <v>1246.0309999999999</v>
      </c>
      <c r="AK288" s="12">
        <v>219</v>
      </c>
      <c r="AL288" s="12">
        <v>780.07600000000002</v>
      </c>
      <c r="AM288" s="12">
        <v>246.95500000000001</v>
      </c>
      <c r="AN288" s="12">
        <v>778.572</v>
      </c>
      <c r="AO288" s="12">
        <v>697.14400000000001</v>
      </c>
      <c r="AP288" s="55">
        <v>707.55499999999995</v>
      </c>
      <c r="AQ288" s="12">
        <v>1.532</v>
      </c>
      <c r="AR288" s="12"/>
      <c r="AS288" s="12">
        <v>8494.8639999999996</v>
      </c>
      <c r="AT288" s="12">
        <v>1957.1529999999998</v>
      </c>
      <c r="AU288" s="12">
        <v>1554.8690492000001</v>
      </c>
      <c r="AV288" s="104">
        <v>402.28395079999973</v>
      </c>
      <c r="AW288" s="55">
        <v>3006.1659999999997</v>
      </c>
      <c r="AX288" s="55">
        <v>3531.5449999999996</v>
      </c>
      <c r="AY288" s="89"/>
      <c r="AZ288" s="55">
        <v>4480.47</v>
      </c>
      <c r="BA288" s="55">
        <v>1554.5110491999999</v>
      </c>
      <c r="BB288" s="55">
        <v>2925.9589508000004</v>
      </c>
      <c r="BC288" s="12">
        <v>0</v>
      </c>
      <c r="BE288" s="55">
        <v>4517.7039999999997</v>
      </c>
      <c r="BF288" s="55">
        <v>4487.299</v>
      </c>
      <c r="BG288" s="55">
        <v>1549.6299999999994</v>
      </c>
      <c r="BH288" s="55">
        <v>2923.9630000000002</v>
      </c>
      <c r="BI288" s="55">
        <v>13.706</v>
      </c>
      <c r="BJ288" s="55">
        <v>30.4050000000002</v>
      </c>
    </row>
    <row r="289" spans="2:69" ht="11.25" customHeight="1">
      <c r="B289" s="67" t="s">
        <v>520</v>
      </c>
      <c r="C289" s="12">
        <v>32249.307000000001</v>
      </c>
      <c r="D289" s="12">
        <v>18482.349999999999</v>
      </c>
      <c r="E289" s="12">
        <v>12182.612999999999</v>
      </c>
      <c r="F289" s="12">
        <v>12182.612999999999</v>
      </c>
      <c r="G289" s="12">
        <v>0</v>
      </c>
      <c r="H289" s="12">
        <v>6299.7370000000001</v>
      </c>
      <c r="I289" s="12">
        <v>1238.6479999999999</v>
      </c>
      <c r="J289" s="12">
        <v>4133.6239999999998</v>
      </c>
      <c r="K289" s="12">
        <v>927.46500000000003</v>
      </c>
      <c r="L289" s="12">
        <v>9996.7139999999999</v>
      </c>
      <c r="M289" s="12">
        <v>9314.4719999999998</v>
      </c>
      <c r="N289" s="55">
        <v>3770.2429999999999</v>
      </c>
      <c r="O289" s="12">
        <v>1112.788</v>
      </c>
      <c r="P289" s="12"/>
      <c r="Q289" s="14">
        <v>13.307067342563364</v>
      </c>
      <c r="R289" s="14">
        <v>17.85647387913334</v>
      </c>
      <c r="S289" s="14">
        <v>18.049001474478423</v>
      </c>
      <c r="T289" s="14">
        <v>18.049001474478423</v>
      </c>
      <c r="U289" s="14" t="s">
        <v>727</v>
      </c>
      <c r="V289" s="14">
        <v>17.484158465662933</v>
      </c>
      <c r="W289" s="14">
        <v>16.857654474879062</v>
      </c>
      <c r="X289" s="14">
        <v>17.968567049155901</v>
      </c>
      <c r="Y289" s="14">
        <v>16.161903683696956</v>
      </c>
      <c r="Z289" s="14">
        <v>7.815748254876552</v>
      </c>
      <c r="AA289" s="14">
        <v>7.5140061615945593</v>
      </c>
      <c r="AB289" s="14">
        <v>5.5652381026899329</v>
      </c>
      <c r="AC289" s="14">
        <v>0.12895538053968952</v>
      </c>
      <c r="AE289" s="12">
        <v>4291.4370000000008</v>
      </c>
      <c r="AF289" s="12">
        <v>3300.2960000000003</v>
      </c>
      <c r="AG289" s="12">
        <v>2198.84</v>
      </c>
      <c r="AH289" s="12">
        <v>2198.84</v>
      </c>
      <c r="AI289" s="12">
        <v>0</v>
      </c>
      <c r="AJ289" s="12">
        <v>1101.4560000000001</v>
      </c>
      <c r="AK289" s="12">
        <v>208.80699999999999</v>
      </c>
      <c r="AL289" s="12">
        <v>742.75300000000004</v>
      </c>
      <c r="AM289" s="12">
        <v>149.89599999999999</v>
      </c>
      <c r="AN289" s="12">
        <v>781.31799999999998</v>
      </c>
      <c r="AO289" s="12">
        <v>699.89</v>
      </c>
      <c r="AP289" s="55">
        <v>209.82300000000001</v>
      </c>
      <c r="AQ289" s="12">
        <v>1.4350000000000001</v>
      </c>
      <c r="AR289" s="12"/>
      <c r="AS289" s="12">
        <v>4291.4370000000008</v>
      </c>
      <c r="AT289" s="12">
        <v>1807.893</v>
      </c>
      <c r="AU289" s="12">
        <v>1567.2729477599996</v>
      </c>
      <c r="AV289" s="104">
        <v>240.6200522400004</v>
      </c>
      <c r="AW289" s="55">
        <v>2483.5440000000008</v>
      </c>
      <c r="AX289" s="55">
        <v>0</v>
      </c>
      <c r="AY289" s="89"/>
      <c r="AZ289" s="55">
        <v>8389.0030000000006</v>
      </c>
      <c r="BA289" s="55">
        <v>1555.8219477599998</v>
      </c>
      <c r="BB289" s="55">
        <v>3189.5819034481124</v>
      </c>
      <c r="BC289" s="12">
        <v>3643.5991487918886</v>
      </c>
      <c r="BE289" s="55">
        <v>8648.6820000000007</v>
      </c>
      <c r="BF289" s="55">
        <v>8606.9419999999991</v>
      </c>
      <c r="BG289" s="55">
        <v>1551.0059999999994</v>
      </c>
      <c r="BH289" s="55">
        <v>3198.6080000000002</v>
      </c>
      <c r="BI289" s="55">
        <v>3857.328</v>
      </c>
      <c r="BJ289" s="55">
        <v>41.740000000001146</v>
      </c>
    </row>
    <row r="290" spans="2:69" ht="11.25" customHeight="1">
      <c r="B290" s="67" t="s">
        <v>521</v>
      </c>
      <c r="C290" s="12">
        <v>31600.660999999993</v>
      </c>
      <c r="D290" s="12">
        <v>17857.684000000001</v>
      </c>
      <c r="E290" s="12">
        <v>11654.949000000001</v>
      </c>
      <c r="F290" s="12">
        <v>11654.949000000001</v>
      </c>
      <c r="G290" s="12">
        <v>0</v>
      </c>
      <c r="H290" s="12">
        <v>6202.7349999999997</v>
      </c>
      <c r="I290" s="12">
        <v>1249.885</v>
      </c>
      <c r="J290" s="12">
        <v>4029.2310000000002</v>
      </c>
      <c r="K290" s="12">
        <v>923.61900000000003</v>
      </c>
      <c r="L290" s="12">
        <v>10024.642</v>
      </c>
      <c r="M290" s="12">
        <v>9342.4</v>
      </c>
      <c r="N290" s="55">
        <v>3718.335</v>
      </c>
      <c r="O290" s="12">
        <v>1056.9090000000001</v>
      </c>
      <c r="P290" s="12"/>
      <c r="Q290" s="14">
        <v>12.953029685043616</v>
      </c>
      <c r="R290" s="14">
        <v>17.38737229307003</v>
      </c>
      <c r="S290" s="14">
        <v>17.339835635488409</v>
      </c>
      <c r="T290" s="14">
        <v>17.339835635488409</v>
      </c>
      <c r="U290" s="14" t="s">
        <v>727</v>
      </c>
      <c r="V290" s="14">
        <v>17.476693748805967</v>
      </c>
      <c r="W290" s="14">
        <v>16.756421590786353</v>
      </c>
      <c r="X290" s="14">
        <v>18.02041133903715</v>
      </c>
      <c r="Y290" s="14">
        <v>16.079465667120317</v>
      </c>
      <c r="Z290" s="14">
        <v>7.8065630672895843</v>
      </c>
      <c r="AA290" s="14">
        <v>7.5050522349717417</v>
      </c>
      <c r="AB290" s="14">
        <v>5.5315349477656</v>
      </c>
      <c r="AC290" s="14">
        <v>0.12858249858786328</v>
      </c>
      <c r="AE290" s="12">
        <v>4093.2429999999995</v>
      </c>
      <c r="AF290" s="12">
        <v>3104.982</v>
      </c>
      <c r="AG290" s="12">
        <v>2020.9490000000001</v>
      </c>
      <c r="AH290" s="12">
        <v>2020.9490000000001</v>
      </c>
      <c r="AI290" s="12">
        <v>0</v>
      </c>
      <c r="AJ290" s="12">
        <v>1084.0329999999999</v>
      </c>
      <c r="AK290" s="12">
        <v>209.43600000000001</v>
      </c>
      <c r="AL290" s="12">
        <v>726.08399999999995</v>
      </c>
      <c r="AM290" s="12">
        <v>148.51300000000001</v>
      </c>
      <c r="AN290" s="12">
        <v>782.57999999999993</v>
      </c>
      <c r="AO290" s="12">
        <v>701.15199999999993</v>
      </c>
      <c r="AP290" s="55">
        <v>205.68100000000001</v>
      </c>
      <c r="AQ290" s="12">
        <v>1.359</v>
      </c>
      <c r="AR290" s="12"/>
      <c r="AS290" s="12">
        <v>4093.2429999999995</v>
      </c>
      <c r="AT290" s="12">
        <v>1792.9009999999998</v>
      </c>
      <c r="AU290" s="12">
        <v>1558.0864796400003</v>
      </c>
      <c r="AV290" s="104">
        <v>234.81452035999951</v>
      </c>
      <c r="AW290" s="55">
        <v>2300.3419999999996</v>
      </c>
      <c r="AX290" s="55">
        <v>0</v>
      </c>
      <c r="AY290" s="89"/>
      <c r="AZ290" s="55">
        <v>4263.7830000000004</v>
      </c>
      <c r="BA290" s="55">
        <v>1567.5064796400002</v>
      </c>
      <c r="BB290" s="55">
        <v>2696.2765203600002</v>
      </c>
      <c r="BC290" s="12">
        <v>0</v>
      </c>
      <c r="BE290" s="55">
        <v>4187.0150000000003</v>
      </c>
      <c r="BF290" s="55">
        <v>4147.7969999999996</v>
      </c>
      <c r="BG290" s="55">
        <v>1559.9950000000001</v>
      </c>
      <c r="BH290" s="55">
        <v>2563.3209999999999</v>
      </c>
      <c r="BI290" s="55">
        <v>24.481000000000002</v>
      </c>
      <c r="BJ290" s="55">
        <v>39.218000000000302</v>
      </c>
    </row>
    <row r="291" spans="2:69" ht="11.25" customHeight="1">
      <c r="B291" s="67" t="s">
        <v>522</v>
      </c>
      <c r="C291" s="12">
        <v>88962.306000000011</v>
      </c>
      <c r="D291" s="12">
        <v>58128.195999999996</v>
      </c>
      <c r="E291" s="12">
        <v>46187.031999999999</v>
      </c>
      <c r="F291" s="12">
        <v>15302.191000000001</v>
      </c>
      <c r="G291" s="12">
        <v>30884.841</v>
      </c>
      <c r="H291" s="12">
        <v>11941.164000000001</v>
      </c>
      <c r="I291" s="12">
        <v>2236.0770000000002</v>
      </c>
      <c r="J291" s="12">
        <v>7124.2290000000003</v>
      </c>
      <c r="K291" s="12">
        <v>2580.8580000000002</v>
      </c>
      <c r="L291" s="12">
        <v>18793.084999999999</v>
      </c>
      <c r="M291" s="12">
        <v>18110.843000000001</v>
      </c>
      <c r="N291" s="55">
        <v>12041.025</v>
      </c>
      <c r="O291" s="12">
        <v>1014.9450000000001</v>
      </c>
      <c r="P291" s="12"/>
      <c r="Q291" s="14">
        <v>11.65852647749486</v>
      </c>
      <c r="R291" s="14">
        <v>13.987580140969797</v>
      </c>
      <c r="S291" s="14">
        <v>13.208129502670793</v>
      </c>
      <c r="T291" s="14">
        <v>17.918407893353312</v>
      </c>
      <c r="U291" s="14">
        <v>10.874376850442586</v>
      </c>
      <c r="V291" s="14">
        <v>17.002404455713023</v>
      </c>
      <c r="W291" s="14">
        <v>16.839894153913303</v>
      </c>
      <c r="X291" s="14">
        <v>17.923272820118498</v>
      </c>
      <c r="Y291" s="14">
        <v>14.601229513595865</v>
      </c>
      <c r="Z291" s="14">
        <v>7.7518193527034009</v>
      </c>
      <c r="AA291" s="14">
        <v>7.5942240789122843</v>
      </c>
      <c r="AB291" s="14">
        <v>6.5124023909924613</v>
      </c>
      <c r="AC291" s="14">
        <v>0.12956367093783405</v>
      </c>
      <c r="AE291" s="12">
        <v>10371.694</v>
      </c>
      <c r="AF291" s="12">
        <v>8130.7279999999992</v>
      </c>
      <c r="AG291" s="12">
        <v>6100.4430000000002</v>
      </c>
      <c r="AH291" s="12">
        <v>2741.9090000000001</v>
      </c>
      <c r="AI291" s="12">
        <v>3358.5340000000001</v>
      </c>
      <c r="AJ291" s="12">
        <v>2030.2849999999999</v>
      </c>
      <c r="AK291" s="12">
        <v>376.553</v>
      </c>
      <c r="AL291" s="12">
        <v>1276.895</v>
      </c>
      <c r="AM291" s="12">
        <v>376.83699999999999</v>
      </c>
      <c r="AN291" s="12">
        <v>1456.806</v>
      </c>
      <c r="AO291" s="12">
        <v>1375.3779999999999</v>
      </c>
      <c r="AP291" s="55">
        <v>784.16</v>
      </c>
      <c r="AQ291" s="12">
        <v>1.3149999999999999</v>
      </c>
      <c r="AR291" s="12"/>
      <c r="AS291" s="12">
        <v>10371.694</v>
      </c>
      <c r="AT291" s="12">
        <v>3422.1199999999994</v>
      </c>
      <c r="AU291" s="12">
        <v>2829.7280030599995</v>
      </c>
      <c r="AV291" s="104">
        <v>592.3919969399999</v>
      </c>
      <c r="AW291" s="55">
        <v>3068.1820000000007</v>
      </c>
      <c r="AX291" s="55">
        <v>3881.3919999999998</v>
      </c>
      <c r="AY291" s="89"/>
      <c r="AZ291" s="55">
        <v>4372.5780000000004</v>
      </c>
      <c r="BA291" s="55">
        <v>1816.6800030599998</v>
      </c>
      <c r="BB291" s="55">
        <v>2555.8979969400007</v>
      </c>
      <c r="BC291" s="12">
        <v>0</v>
      </c>
      <c r="BE291" s="55">
        <v>4540.9930000000004</v>
      </c>
      <c r="BF291" s="55">
        <v>4503.3909999999996</v>
      </c>
      <c r="BG291" s="55">
        <v>1811.2689999999996</v>
      </c>
      <c r="BH291" s="55">
        <v>2673.232</v>
      </c>
      <c r="BI291" s="55">
        <v>18.89</v>
      </c>
      <c r="BJ291" s="55">
        <v>37.602000000000771</v>
      </c>
    </row>
    <row r="292" spans="2:69" ht="11.25" customHeight="1">
      <c r="B292" s="67" t="s">
        <v>523</v>
      </c>
      <c r="C292" s="12">
        <v>35534.782000000007</v>
      </c>
      <c r="D292" s="12">
        <v>20537.239999999998</v>
      </c>
      <c r="E292" s="12">
        <v>13848.214</v>
      </c>
      <c r="F292" s="12">
        <v>13848.214</v>
      </c>
      <c r="G292" s="12">
        <v>0</v>
      </c>
      <c r="H292" s="12">
        <v>6689.0259999999998</v>
      </c>
      <c r="I292" s="12">
        <v>1344.1110000000001</v>
      </c>
      <c r="J292" s="12">
        <v>4398.0079999999998</v>
      </c>
      <c r="K292" s="12">
        <v>946.90700000000004</v>
      </c>
      <c r="L292" s="12">
        <v>11122.862999999999</v>
      </c>
      <c r="M292" s="12">
        <v>10440.620999999999</v>
      </c>
      <c r="N292" s="55">
        <v>3874.6790000000001</v>
      </c>
      <c r="O292" s="12">
        <v>995.40599999999995</v>
      </c>
      <c r="P292" s="12"/>
      <c r="Q292" s="14">
        <v>13.371974534696735</v>
      </c>
      <c r="R292" s="14">
        <v>17.887647025598376</v>
      </c>
      <c r="S292" s="14">
        <v>17.951621775919985</v>
      </c>
      <c r="T292" s="14">
        <v>17.951621775919985</v>
      </c>
      <c r="U292" s="14" t="s">
        <v>727</v>
      </c>
      <c r="V292" s="14">
        <v>17.755200831929795</v>
      </c>
      <c r="W292" s="14">
        <v>16.832017593785036</v>
      </c>
      <c r="X292" s="14">
        <v>18.376114822892546</v>
      </c>
      <c r="Y292" s="14">
        <v>16.181736960440677</v>
      </c>
      <c r="Z292" s="14">
        <v>7.6396517695129393</v>
      </c>
      <c r="AA292" s="14">
        <v>7.3589492425785785</v>
      </c>
      <c r="AB292" s="14">
        <v>5.8927462120087881</v>
      </c>
      <c r="AC292" s="14">
        <v>0.12849028436637916</v>
      </c>
      <c r="AE292" s="12">
        <v>4751.7020000000002</v>
      </c>
      <c r="AF292" s="12">
        <v>3673.6289999999999</v>
      </c>
      <c r="AG292" s="12">
        <v>2485.9789999999998</v>
      </c>
      <c r="AH292" s="12">
        <v>2485.9789999999998</v>
      </c>
      <c r="AI292" s="12">
        <v>0</v>
      </c>
      <c r="AJ292" s="12">
        <v>1187.6500000000001</v>
      </c>
      <c r="AK292" s="12">
        <v>226.24100000000001</v>
      </c>
      <c r="AL292" s="12">
        <v>808.18299999999999</v>
      </c>
      <c r="AM292" s="12">
        <v>153.226</v>
      </c>
      <c r="AN292" s="12">
        <v>849.74799999999993</v>
      </c>
      <c r="AO292" s="12">
        <v>768.31999999999994</v>
      </c>
      <c r="AP292" s="55">
        <v>228.32499999999999</v>
      </c>
      <c r="AQ292" s="12">
        <v>1.2789999999999999</v>
      </c>
      <c r="AR292" s="12"/>
      <c r="AS292" s="12">
        <v>4751.7020000000002</v>
      </c>
      <c r="AT292" s="12">
        <v>1964.1610000000001</v>
      </c>
      <c r="AU292" s="12">
        <v>1713.7478549200002</v>
      </c>
      <c r="AV292" s="104">
        <v>250.41314507999982</v>
      </c>
      <c r="AW292" s="55">
        <v>2787.5410000000002</v>
      </c>
      <c r="AX292" s="55">
        <v>0</v>
      </c>
      <c r="AY292" s="89"/>
      <c r="AZ292" s="55">
        <v>10041.9</v>
      </c>
      <c r="BA292" s="55">
        <v>2597.0878549200002</v>
      </c>
      <c r="BB292" s="55">
        <v>3444.3911975072033</v>
      </c>
      <c r="BC292" s="12">
        <v>4000.4209475727957</v>
      </c>
      <c r="BE292" s="55">
        <v>10285.371999999999</v>
      </c>
      <c r="BF292" s="55">
        <v>10245.438999999998</v>
      </c>
      <c r="BG292" s="55">
        <v>2560.976999999999</v>
      </c>
      <c r="BH292" s="55">
        <v>3438.4059999999999</v>
      </c>
      <c r="BI292" s="55">
        <v>4246.0559999999996</v>
      </c>
      <c r="BJ292" s="55">
        <v>39.933000000000902</v>
      </c>
    </row>
    <row r="293" spans="2:69" ht="11.25" customHeight="1">
      <c r="B293" s="67" t="s">
        <v>524</v>
      </c>
      <c r="C293" s="12">
        <v>31257.786000000004</v>
      </c>
      <c r="D293" s="12">
        <v>17611.645000000004</v>
      </c>
      <c r="E293" s="12">
        <v>11176.86</v>
      </c>
      <c r="F293" s="12">
        <v>11176.86</v>
      </c>
      <c r="G293" s="12">
        <v>0</v>
      </c>
      <c r="H293" s="12">
        <v>6434.7850000000008</v>
      </c>
      <c r="I293" s="12">
        <v>1272.117</v>
      </c>
      <c r="J293" s="12">
        <v>4243.7510000000002</v>
      </c>
      <c r="K293" s="12">
        <v>918.91700000000003</v>
      </c>
      <c r="L293" s="12">
        <v>10220.845000000001</v>
      </c>
      <c r="M293" s="12">
        <v>9538.603000000001</v>
      </c>
      <c r="N293" s="55">
        <v>3425.2959999999998</v>
      </c>
      <c r="O293" s="12">
        <v>1047.6130000000001</v>
      </c>
      <c r="P293" s="12"/>
      <c r="Q293" s="14">
        <v>12.776599084784825</v>
      </c>
      <c r="R293" s="14">
        <v>17.183539640959147</v>
      </c>
      <c r="S293" s="14">
        <v>16.818632424491316</v>
      </c>
      <c r="T293" s="14">
        <v>16.818632424491316</v>
      </c>
      <c r="U293" s="14" t="s">
        <v>727</v>
      </c>
      <c r="V293" s="14">
        <v>17.81736297327727</v>
      </c>
      <c r="W293" s="14">
        <v>16.943488688540441</v>
      </c>
      <c r="X293" s="14">
        <v>18.409091391083031</v>
      </c>
      <c r="Y293" s="14">
        <v>16.294398732420881</v>
      </c>
      <c r="Z293" s="14">
        <v>7.7227665618645025</v>
      </c>
      <c r="AA293" s="14">
        <v>7.4214641284473206</v>
      </c>
      <c r="AB293" s="14">
        <v>5.197974131286756</v>
      </c>
      <c r="AC293" s="14">
        <v>0.12724164362221546</v>
      </c>
      <c r="AE293" s="12">
        <v>3993.6820000000002</v>
      </c>
      <c r="AF293" s="12">
        <v>3026.3040000000001</v>
      </c>
      <c r="AG293" s="12">
        <v>1879.7950000000001</v>
      </c>
      <c r="AH293" s="12">
        <v>1879.7950000000001</v>
      </c>
      <c r="AI293" s="12">
        <v>0</v>
      </c>
      <c r="AJ293" s="12">
        <v>1146.509</v>
      </c>
      <c r="AK293" s="12">
        <v>215.541</v>
      </c>
      <c r="AL293" s="12">
        <v>781.23599999999999</v>
      </c>
      <c r="AM293" s="12">
        <v>149.732</v>
      </c>
      <c r="AN293" s="12">
        <v>789.33199999999999</v>
      </c>
      <c r="AO293" s="12">
        <v>707.904</v>
      </c>
      <c r="AP293" s="55">
        <v>178.04599999999999</v>
      </c>
      <c r="AQ293" s="12">
        <v>1.333</v>
      </c>
      <c r="AR293" s="12"/>
      <c r="AS293" s="12">
        <v>3993.6820000000002</v>
      </c>
      <c r="AT293" s="12">
        <v>1860.046</v>
      </c>
      <c r="AU293" s="12">
        <v>1624.43923971</v>
      </c>
      <c r="AV293" s="104">
        <v>235.60676029000001</v>
      </c>
      <c r="AW293" s="55">
        <v>2133.6360000000004</v>
      </c>
      <c r="AX293" s="55">
        <v>0</v>
      </c>
      <c r="AY293" s="89"/>
      <c r="AZ293" s="55">
        <v>4709.4799999999996</v>
      </c>
      <c r="BA293" s="55">
        <v>1699.3982397100001</v>
      </c>
      <c r="BB293" s="55">
        <v>3010.0817602899997</v>
      </c>
      <c r="BC293" s="12">
        <v>0</v>
      </c>
      <c r="BE293" s="55">
        <v>4771.6769999999997</v>
      </c>
      <c r="BF293" s="55">
        <v>4743.9650000000001</v>
      </c>
      <c r="BG293" s="55">
        <v>1731.702</v>
      </c>
      <c r="BH293" s="55">
        <v>3003.3580000000002</v>
      </c>
      <c r="BI293" s="55">
        <v>8.9049999999999994</v>
      </c>
      <c r="BJ293" s="55">
        <v>27.711999999999534</v>
      </c>
    </row>
    <row r="294" spans="2:69" ht="11.25" customHeight="1">
      <c r="B294" s="67" t="s">
        <v>525</v>
      </c>
      <c r="C294" s="12">
        <v>70859.213999999978</v>
      </c>
      <c r="D294" s="12">
        <v>49745.670999999995</v>
      </c>
      <c r="E294" s="12">
        <v>41947.174999999996</v>
      </c>
      <c r="F294" s="12">
        <v>11764.611999999999</v>
      </c>
      <c r="G294" s="12">
        <v>30182.563000000002</v>
      </c>
      <c r="H294" s="12">
        <v>7798.4960000000001</v>
      </c>
      <c r="I294" s="12">
        <v>1356.67</v>
      </c>
      <c r="J294" s="12">
        <v>4569.9679999999998</v>
      </c>
      <c r="K294" s="12">
        <v>1871.8579999999999</v>
      </c>
      <c r="L294" s="12">
        <v>10263.217000000001</v>
      </c>
      <c r="M294" s="12">
        <v>9580.9750000000004</v>
      </c>
      <c r="N294" s="55">
        <v>10850.325999999999</v>
      </c>
      <c r="O294" s="12">
        <v>1114.2360000000001</v>
      </c>
      <c r="P294" s="12"/>
      <c r="Q294" s="14">
        <v>11.233297055764693</v>
      </c>
      <c r="R294" s="14">
        <v>13.015858204023424</v>
      </c>
      <c r="S294" s="14">
        <v>12.228551743949385</v>
      </c>
      <c r="T294" s="14">
        <v>17.022422838934258</v>
      </c>
      <c r="U294" s="14">
        <v>10.359988315107632</v>
      </c>
      <c r="V294" s="14">
        <v>17.250685260337377</v>
      </c>
      <c r="W294" s="14">
        <v>16.834381242306527</v>
      </c>
      <c r="X294" s="14">
        <v>18.724573126113793</v>
      </c>
      <c r="Y294" s="14">
        <v>13.954049933274854</v>
      </c>
      <c r="Z294" s="14">
        <v>7.6584953821009538</v>
      </c>
      <c r="AA294" s="14">
        <v>7.353948841323561</v>
      </c>
      <c r="AB294" s="14">
        <v>6.4421290199022598</v>
      </c>
      <c r="AC294" s="14">
        <v>0.12690309772794989</v>
      </c>
      <c r="AE294" s="12">
        <v>7959.826</v>
      </c>
      <c r="AF294" s="12">
        <v>6474.826</v>
      </c>
      <c r="AG294" s="12">
        <v>5129.5320000000002</v>
      </c>
      <c r="AH294" s="12">
        <v>2002.6220000000001</v>
      </c>
      <c r="AI294" s="12">
        <v>3126.91</v>
      </c>
      <c r="AJ294" s="12">
        <v>1345.2940000000001</v>
      </c>
      <c r="AK294" s="12">
        <v>228.387</v>
      </c>
      <c r="AL294" s="12">
        <v>855.70699999999999</v>
      </c>
      <c r="AM294" s="12">
        <v>261.2</v>
      </c>
      <c r="AN294" s="12">
        <v>786.00800000000004</v>
      </c>
      <c r="AO294" s="12">
        <v>704.58</v>
      </c>
      <c r="AP294" s="55">
        <v>698.99199999999996</v>
      </c>
      <c r="AQ294" s="12">
        <v>1.4139999999999999</v>
      </c>
      <c r="AR294" s="12"/>
      <c r="AS294" s="12">
        <v>7959.826</v>
      </c>
      <c r="AT294" s="12">
        <v>2065.7720000000004</v>
      </c>
      <c r="AU294" s="12">
        <v>1643.5806659099999</v>
      </c>
      <c r="AV294" s="104">
        <v>422.19133409000051</v>
      </c>
      <c r="AW294" s="55">
        <v>2269.7640000000001</v>
      </c>
      <c r="AX294" s="55">
        <v>3624.29</v>
      </c>
      <c r="AY294" s="89"/>
      <c r="AZ294" s="55">
        <v>4008.9430000000002</v>
      </c>
      <c r="BA294" s="55">
        <v>1623.8506659099999</v>
      </c>
      <c r="BB294" s="55">
        <v>2385.0923340900003</v>
      </c>
      <c r="BC294" s="12">
        <v>0</v>
      </c>
      <c r="BE294" s="55">
        <v>4070.0990000000002</v>
      </c>
      <c r="BF294" s="55">
        <v>4036.873</v>
      </c>
      <c r="BG294" s="55">
        <v>1618.6879999999999</v>
      </c>
      <c r="BH294" s="55">
        <v>2406.8710000000001</v>
      </c>
      <c r="BI294" s="55">
        <v>11.314</v>
      </c>
      <c r="BJ294" s="55">
        <v>33.226000000000113</v>
      </c>
    </row>
    <row r="295" spans="2:69" ht="11.25" customHeight="1">
      <c r="B295" s="67" t="s">
        <v>526</v>
      </c>
      <c r="C295" s="12">
        <v>32907.860999999997</v>
      </c>
      <c r="D295" s="12">
        <v>18750.219999999998</v>
      </c>
      <c r="E295" s="12">
        <v>11936.144</v>
      </c>
      <c r="F295" s="12">
        <v>11936.144</v>
      </c>
      <c r="G295" s="12">
        <v>0</v>
      </c>
      <c r="H295" s="12">
        <v>6814.0759999999991</v>
      </c>
      <c r="I295" s="12">
        <v>1496.8910000000001</v>
      </c>
      <c r="J295" s="12">
        <v>4361.241</v>
      </c>
      <c r="K295" s="12">
        <v>955.94399999999996</v>
      </c>
      <c r="L295" s="12">
        <v>10331.717000000001</v>
      </c>
      <c r="M295" s="12">
        <v>9649.4750000000004</v>
      </c>
      <c r="N295" s="55">
        <v>3825.924</v>
      </c>
      <c r="O295" s="12">
        <v>1064.8689999999999</v>
      </c>
      <c r="P295" s="12"/>
      <c r="Q295" s="14">
        <v>13.069272414879837</v>
      </c>
      <c r="R295" s="14">
        <v>17.594364226126416</v>
      </c>
      <c r="S295" s="14">
        <v>16.971268108025505</v>
      </c>
      <c r="T295" s="14">
        <v>16.971268108025505</v>
      </c>
      <c r="U295" s="14" t="s">
        <v>727</v>
      </c>
      <c r="V295" s="14">
        <v>18.685835027375685</v>
      </c>
      <c r="W295" s="14">
        <v>17.820402420750742</v>
      </c>
      <c r="X295" s="14">
        <v>19.353849053514814</v>
      </c>
      <c r="Y295" s="14">
        <v>16.993359443649421</v>
      </c>
      <c r="Z295" s="14">
        <v>7.6603240293941459</v>
      </c>
      <c r="AA295" s="14">
        <v>7.3580687032196046</v>
      </c>
      <c r="AB295" s="14">
        <v>5.4991421680096106</v>
      </c>
      <c r="AC295" s="14">
        <v>0.12320764338148638</v>
      </c>
      <c r="AE295" s="12">
        <v>4300.8180000000002</v>
      </c>
      <c r="AF295" s="12">
        <v>3298.982</v>
      </c>
      <c r="AG295" s="12">
        <v>2025.7149999999999</v>
      </c>
      <c r="AH295" s="12">
        <v>2025.7149999999999</v>
      </c>
      <c r="AI295" s="12">
        <v>0</v>
      </c>
      <c r="AJ295" s="12">
        <v>1273.2669999999998</v>
      </c>
      <c r="AK295" s="12">
        <v>266.75200000000001</v>
      </c>
      <c r="AL295" s="12">
        <v>844.06799999999998</v>
      </c>
      <c r="AM295" s="12">
        <v>162.447</v>
      </c>
      <c r="AN295" s="12">
        <v>791.44299999999998</v>
      </c>
      <c r="AO295" s="12">
        <v>710.01499999999999</v>
      </c>
      <c r="AP295" s="55">
        <v>210.393</v>
      </c>
      <c r="AQ295" s="12">
        <v>1.3120000000000001</v>
      </c>
      <c r="AR295" s="12"/>
      <c r="AS295" s="12">
        <v>4300.8180000000002</v>
      </c>
      <c r="AT295" s="12">
        <v>1991.6189999999997</v>
      </c>
      <c r="AU295" s="12">
        <v>1735.8557541809446</v>
      </c>
      <c r="AV295" s="104">
        <v>255.7632458190551</v>
      </c>
      <c r="AW295" s="55">
        <v>2309.1990000000005</v>
      </c>
      <c r="AX295" s="55">
        <v>0</v>
      </c>
      <c r="AY295" s="89"/>
      <c r="AZ295" s="55">
        <v>7926.0150000000003</v>
      </c>
      <c r="BA295" s="55">
        <v>1693.913754180945</v>
      </c>
      <c r="BB295" s="55">
        <v>2498.5217320647293</v>
      </c>
      <c r="BC295" s="12">
        <v>3733.5795137543259</v>
      </c>
      <c r="BE295" s="55">
        <v>8170.5940000000001</v>
      </c>
      <c r="BF295" s="55">
        <v>8134.9070000000002</v>
      </c>
      <c r="BG295" s="55">
        <v>1689.0329999999999</v>
      </c>
      <c r="BH295" s="55">
        <v>2507.0920000000001</v>
      </c>
      <c r="BI295" s="55">
        <v>3938.7820000000002</v>
      </c>
      <c r="BJ295" s="55">
        <v>35.687000000000353</v>
      </c>
    </row>
    <row r="296" spans="2:69" ht="11.25" customHeight="1">
      <c r="B296" s="67" t="s">
        <v>527</v>
      </c>
      <c r="C296" s="12">
        <v>41301.192000000003</v>
      </c>
      <c r="D296" s="12">
        <v>18707.444</v>
      </c>
      <c r="E296" s="12">
        <v>12059.058000000001</v>
      </c>
      <c r="F296" s="12">
        <v>12059.058000000001</v>
      </c>
      <c r="G296" s="12">
        <v>0</v>
      </c>
      <c r="H296" s="12">
        <v>6648.3859999999995</v>
      </c>
      <c r="I296" s="12">
        <v>1351.6420000000001</v>
      </c>
      <c r="J296" s="12">
        <v>4311.9769999999999</v>
      </c>
      <c r="K296" s="12">
        <v>984.76700000000005</v>
      </c>
      <c r="L296" s="12">
        <v>18368.424999999996</v>
      </c>
      <c r="M296" s="12">
        <v>17686.182999999997</v>
      </c>
      <c r="N296" s="55">
        <v>4225.3230000000003</v>
      </c>
      <c r="O296" s="12">
        <v>1072.443</v>
      </c>
      <c r="P296" s="12"/>
      <c r="Q296" s="14">
        <v>11.828227621130161</v>
      </c>
      <c r="R296" s="14">
        <v>17.836803360202495</v>
      </c>
      <c r="S296" s="14">
        <v>17.317505231337304</v>
      </c>
      <c r="T296" s="14">
        <v>17.317505231337304</v>
      </c>
      <c r="U296" s="14" t="s">
        <v>727</v>
      </c>
      <c r="V296" s="14">
        <v>18.778723136713182</v>
      </c>
      <c r="W296" s="14">
        <v>17.671469220400073</v>
      </c>
      <c r="X296" s="14">
        <v>19.501309955966835</v>
      </c>
      <c r="Y296" s="14">
        <v>17.134509990688155</v>
      </c>
      <c r="Z296" s="14">
        <v>7.2122895675595506</v>
      </c>
      <c r="AA296" s="14">
        <v>7.0300980149306396</v>
      </c>
      <c r="AB296" s="14">
        <v>5.292021462027872</v>
      </c>
      <c r="AC296" s="14">
        <v>5.9676831309449542E-2</v>
      </c>
      <c r="AE296" s="12">
        <v>4885.1990000000005</v>
      </c>
      <c r="AF296" s="12">
        <v>3336.81</v>
      </c>
      <c r="AG296" s="12">
        <v>2088.328</v>
      </c>
      <c r="AH296" s="12">
        <v>2088.328</v>
      </c>
      <c r="AI296" s="12">
        <v>0</v>
      </c>
      <c r="AJ296" s="12">
        <v>1248.482</v>
      </c>
      <c r="AK296" s="12">
        <v>238.85499999999999</v>
      </c>
      <c r="AL296" s="12">
        <v>840.89200000000005</v>
      </c>
      <c r="AM296" s="12">
        <v>168.73500000000001</v>
      </c>
      <c r="AN296" s="12">
        <v>1324.7840000000001</v>
      </c>
      <c r="AO296" s="12">
        <v>1243.356</v>
      </c>
      <c r="AP296" s="55">
        <v>223.60499999999999</v>
      </c>
      <c r="AQ296" s="12">
        <v>0.64</v>
      </c>
      <c r="AR296" s="12"/>
      <c r="AS296" s="12">
        <v>4885.1990000000005</v>
      </c>
      <c r="AT296" s="12">
        <v>2500.2959999999998</v>
      </c>
      <c r="AU296" s="12">
        <v>2241.51703851</v>
      </c>
      <c r="AV296" s="104">
        <v>258.7789614899998</v>
      </c>
      <c r="AW296" s="55">
        <v>2384.9030000000007</v>
      </c>
      <c r="AX296" s="55">
        <v>0</v>
      </c>
      <c r="AY296" s="89"/>
      <c r="AZ296" s="55">
        <v>4242.3029999999999</v>
      </c>
      <c r="BA296" s="55">
        <v>1703.3300385099997</v>
      </c>
      <c r="BB296" s="55">
        <v>2538.9729614900002</v>
      </c>
      <c r="BC296" s="12">
        <v>0</v>
      </c>
      <c r="BE296" s="55">
        <v>4293.4870000000001</v>
      </c>
      <c r="BF296" s="55">
        <v>4262.5510000000013</v>
      </c>
      <c r="BG296" s="55">
        <v>1698.4230000000002</v>
      </c>
      <c r="BH296" s="55">
        <v>2531.8760000000002</v>
      </c>
      <c r="BI296" s="55">
        <v>32.252000000000002</v>
      </c>
      <c r="BJ296" s="55">
        <v>30.935999999999694</v>
      </c>
    </row>
    <row r="297" spans="2:69" ht="11.25" customHeight="1">
      <c r="B297" s="67" t="s">
        <v>528</v>
      </c>
      <c r="C297" s="12">
        <v>90849.133000000016</v>
      </c>
      <c r="D297" s="12">
        <v>64229.307999999997</v>
      </c>
      <c r="E297" s="12">
        <v>51657.867999999995</v>
      </c>
      <c r="F297" s="12">
        <v>17956.407999999999</v>
      </c>
      <c r="G297" s="12">
        <v>33701.46</v>
      </c>
      <c r="H297" s="12">
        <v>12571.44</v>
      </c>
      <c r="I297" s="12">
        <v>2538.692</v>
      </c>
      <c r="J297" s="12">
        <v>7293.72</v>
      </c>
      <c r="K297" s="12">
        <v>2739.0279999999998</v>
      </c>
      <c r="L297" s="12">
        <v>11381.953</v>
      </c>
      <c r="M297" s="12">
        <v>10699.710999999999</v>
      </c>
      <c r="N297" s="55">
        <v>15237.871999999999</v>
      </c>
      <c r="O297" s="12">
        <v>1128.0889999999999</v>
      </c>
      <c r="P297" s="12"/>
      <c r="Q297" s="14">
        <v>12.477917648372054</v>
      </c>
      <c r="R297" s="14">
        <v>14.549839148196957</v>
      </c>
      <c r="S297" s="14">
        <v>13.639893152384841</v>
      </c>
      <c r="T297" s="14">
        <v>18.288228915270807</v>
      </c>
      <c r="U297" s="14">
        <v>11.163222602225542</v>
      </c>
      <c r="V297" s="14">
        <v>18.28893905550995</v>
      </c>
      <c r="W297" s="14">
        <v>18.267359726977514</v>
      </c>
      <c r="X297" s="14">
        <v>19.425217858651003</v>
      </c>
      <c r="Y297" s="14">
        <v>15.283158843210073</v>
      </c>
      <c r="Z297" s="14">
        <v>8.231557448884212</v>
      </c>
      <c r="AA297" s="14">
        <v>7.9954309046291065</v>
      </c>
      <c r="AB297" s="14">
        <v>6.9163660122620794</v>
      </c>
      <c r="AC297" s="14">
        <v>5.9303831523931178E-2</v>
      </c>
      <c r="AE297" s="12">
        <v>11336.080000000002</v>
      </c>
      <c r="AF297" s="12">
        <v>9345.2610000000004</v>
      </c>
      <c r="AG297" s="12">
        <v>7046.0779999999995</v>
      </c>
      <c r="AH297" s="12">
        <v>3283.9090000000001</v>
      </c>
      <c r="AI297" s="12">
        <v>3762.1689999999999</v>
      </c>
      <c r="AJ297" s="12">
        <v>2299.183</v>
      </c>
      <c r="AK297" s="12">
        <v>463.75200000000001</v>
      </c>
      <c r="AL297" s="12">
        <v>1416.8209999999999</v>
      </c>
      <c r="AM297" s="12">
        <v>418.61</v>
      </c>
      <c r="AN297" s="12">
        <v>936.91200000000003</v>
      </c>
      <c r="AO297" s="12">
        <v>855.48800000000006</v>
      </c>
      <c r="AP297" s="55">
        <v>1053.9069999999999</v>
      </c>
      <c r="AQ297" s="12">
        <v>0.66900000000000004</v>
      </c>
      <c r="AR297" s="12"/>
      <c r="AS297" s="12">
        <v>11336.080000000002</v>
      </c>
      <c r="AT297" s="12">
        <v>3179.3830000000003</v>
      </c>
      <c r="AU297" s="12">
        <v>2459.0360814199994</v>
      </c>
      <c r="AV297" s="104">
        <v>720.34691858000087</v>
      </c>
      <c r="AW297" s="55">
        <v>3663.8300000000017</v>
      </c>
      <c r="AX297" s="55">
        <v>4492.8670000000002</v>
      </c>
      <c r="AY297" s="89"/>
      <c r="AZ297" s="55">
        <v>5211.5590000000002</v>
      </c>
      <c r="BA297" s="55">
        <v>2545.5640814199996</v>
      </c>
      <c r="BB297" s="55">
        <v>2665.9949185800006</v>
      </c>
      <c r="BC297" s="12">
        <v>0</v>
      </c>
      <c r="BE297" s="55">
        <v>5230.5590000000002</v>
      </c>
      <c r="BF297" s="55">
        <v>5198.3760000000002</v>
      </c>
      <c r="BG297" s="55">
        <v>2533.1010000000006</v>
      </c>
      <c r="BH297" s="55">
        <v>2650.6469999999999</v>
      </c>
      <c r="BI297" s="55">
        <v>14.628</v>
      </c>
      <c r="BJ297" s="55">
        <v>32.182999999999538</v>
      </c>
    </row>
    <row r="298" spans="2:69" ht="11.25" customHeight="1">
      <c r="B298" s="67" t="s">
        <v>529</v>
      </c>
      <c r="C298" s="12">
        <v>33526.665999999997</v>
      </c>
      <c r="D298" s="12">
        <v>19089.591</v>
      </c>
      <c r="E298" s="12">
        <v>12587.217000000001</v>
      </c>
      <c r="F298" s="12">
        <v>12587.217000000001</v>
      </c>
      <c r="G298" s="12">
        <v>0</v>
      </c>
      <c r="H298" s="12">
        <v>6502.3739999999998</v>
      </c>
      <c r="I298" s="12">
        <v>1266.182</v>
      </c>
      <c r="J298" s="12">
        <v>4305.4799999999996</v>
      </c>
      <c r="K298" s="12">
        <v>930.71199999999999</v>
      </c>
      <c r="L298" s="12">
        <v>10484.418000000001</v>
      </c>
      <c r="M298" s="12">
        <v>9887.9240000000009</v>
      </c>
      <c r="N298" s="55">
        <v>3952.6569999999956</v>
      </c>
      <c r="O298" s="12">
        <v>1136.759</v>
      </c>
      <c r="P298" s="12"/>
      <c r="Q298" s="14">
        <v>12.950330343017111</v>
      </c>
      <c r="R298" s="14">
        <v>17.351178451125538</v>
      </c>
      <c r="S298" s="14">
        <v>17.199314193121481</v>
      </c>
      <c r="T298" s="14">
        <v>17.199314193121481</v>
      </c>
      <c r="U298" s="14" t="s">
        <v>727</v>
      </c>
      <c r="V298" s="14">
        <v>17.64515544630315</v>
      </c>
      <c r="W298" s="14">
        <v>16.925370918240823</v>
      </c>
      <c r="X298" s="14">
        <v>18.13126527123573</v>
      </c>
      <c r="Y298" s="14">
        <v>16.375634997722173</v>
      </c>
      <c r="Z298" s="14">
        <v>7.7416695900525898</v>
      </c>
      <c r="AA298" s="14">
        <v>7.5455677046061433</v>
      </c>
      <c r="AB298" s="14">
        <v>5.5121403147300869</v>
      </c>
      <c r="AC298" s="14">
        <v>6.4833443148459777E-2</v>
      </c>
      <c r="AE298" s="12">
        <v>4341.8140000000003</v>
      </c>
      <c r="AF298" s="12">
        <v>3312.2689999999998</v>
      </c>
      <c r="AG298" s="12">
        <v>2164.915</v>
      </c>
      <c r="AH298" s="12">
        <v>2164.915</v>
      </c>
      <c r="AI298" s="12">
        <v>0</v>
      </c>
      <c r="AJ298" s="12">
        <v>1147.354</v>
      </c>
      <c r="AK298" s="12">
        <v>214.30600000000001</v>
      </c>
      <c r="AL298" s="12">
        <v>780.63800000000003</v>
      </c>
      <c r="AM298" s="12">
        <v>152.41</v>
      </c>
      <c r="AN298" s="12">
        <v>811.66899999999998</v>
      </c>
      <c r="AO298" s="12">
        <v>746.1</v>
      </c>
      <c r="AP298" s="55">
        <v>217.87600000000054</v>
      </c>
      <c r="AQ298" s="12">
        <v>0.73699999999999999</v>
      </c>
      <c r="AR298" s="12"/>
      <c r="AS298" s="12">
        <v>4341.8140000000003</v>
      </c>
      <c r="AT298" s="12">
        <v>1900.9480000000003</v>
      </c>
      <c r="AU298" s="12">
        <v>1653.8889999999999</v>
      </c>
      <c r="AV298" s="104">
        <v>247.05900000000042</v>
      </c>
      <c r="AW298" s="55">
        <v>2440.866</v>
      </c>
      <c r="AX298" s="12">
        <v>0</v>
      </c>
      <c r="AY298" s="89"/>
      <c r="AZ298" s="55">
        <v>10908.74</v>
      </c>
      <c r="BA298" s="55">
        <v>2154.4949999999999</v>
      </c>
      <c r="BB298" s="55">
        <v>4113.6025326176377</v>
      </c>
      <c r="BC298" s="12">
        <v>4640.6424673823612</v>
      </c>
      <c r="BE298" s="12">
        <v>10975.616</v>
      </c>
      <c r="BF298" s="55">
        <v>10937.37</v>
      </c>
      <c r="BG298" s="55">
        <v>2113.7960000000003</v>
      </c>
      <c r="BH298" s="12">
        <v>4080.4560000000001</v>
      </c>
      <c r="BI298" s="12">
        <v>4743.1180000000004</v>
      </c>
      <c r="BJ298" s="12">
        <v>38.245999999999185</v>
      </c>
      <c r="BL298"/>
      <c r="BM298"/>
      <c r="BN298"/>
      <c r="BO298"/>
      <c r="BP298"/>
      <c r="BQ298"/>
    </row>
    <row r="299" spans="2:69" ht="11.25" customHeight="1">
      <c r="B299" s="67" t="s">
        <v>530</v>
      </c>
      <c r="C299" s="12">
        <v>34533.4</v>
      </c>
      <c r="D299" s="12">
        <v>19966.485000000001</v>
      </c>
      <c r="E299" s="12">
        <v>13397.643</v>
      </c>
      <c r="F299" s="12">
        <v>13397.643</v>
      </c>
      <c r="G299" s="12">
        <v>0</v>
      </c>
      <c r="H299" s="12">
        <v>6568.8419999999996</v>
      </c>
      <c r="I299" s="12">
        <v>1305.5709999999999</v>
      </c>
      <c r="J299" s="12">
        <v>4319.4279999999999</v>
      </c>
      <c r="K299" s="12">
        <v>943.84299999999996</v>
      </c>
      <c r="L299" s="12">
        <v>10628.027</v>
      </c>
      <c r="M299" s="12">
        <v>10031.532999999999</v>
      </c>
      <c r="N299" s="55">
        <v>3938.8880000000008</v>
      </c>
      <c r="O299" s="12">
        <v>1224.6179999999999</v>
      </c>
      <c r="P299" s="12"/>
      <c r="Q299" s="14">
        <v>13.751762062235404</v>
      </c>
      <c r="R299" s="14">
        <v>18.546834858514153</v>
      </c>
      <c r="S299" s="14">
        <v>18.969679965349126</v>
      </c>
      <c r="T299" s="14">
        <v>18.969679965349126</v>
      </c>
      <c r="U299" s="14" t="s">
        <v>727</v>
      </c>
      <c r="V299" s="14">
        <v>17.684410737843905</v>
      </c>
      <c r="W299" s="14">
        <v>16.906931909486346</v>
      </c>
      <c r="X299" s="14">
        <v>18.200743246559497</v>
      </c>
      <c r="Y299" s="14">
        <v>16.396900755740095</v>
      </c>
      <c r="Z299" s="14">
        <v>7.7730419766528627</v>
      </c>
      <c r="AA299" s="14">
        <v>7.5816129000422974</v>
      </c>
      <c r="AB299" s="14">
        <v>5.5771832050061105</v>
      </c>
      <c r="AC299" s="14">
        <v>5.2261194919558593E-2</v>
      </c>
      <c r="AE299" s="12">
        <v>4748.9510000000009</v>
      </c>
      <c r="AF299" s="12">
        <v>3703.1509999999998</v>
      </c>
      <c r="AG299" s="12">
        <v>2541.4899999999998</v>
      </c>
      <c r="AH299" s="12">
        <v>2541.4899999999998</v>
      </c>
      <c r="AI299" s="12">
        <v>0</v>
      </c>
      <c r="AJ299" s="12">
        <v>1161.6610000000001</v>
      </c>
      <c r="AK299" s="12">
        <v>220.732</v>
      </c>
      <c r="AL299" s="12">
        <v>786.16800000000001</v>
      </c>
      <c r="AM299" s="12">
        <v>154.761</v>
      </c>
      <c r="AN299" s="12">
        <v>826.12099999999998</v>
      </c>
      <c r="AO299" s="12">
        <v>760.55200000000002</v>
      </c>
      <c r="AP299" s="55">
        <v>219.67900000000111</v>
      </c>
      <c r="AQ299" s="12">
        <v>0.64</v>
      </c>
      <c r="AR299" s="12"/>
      <c r="AS299" s="12">
        <v>4748.9510000000009</v>
      </c>
      <c r="AT299" s="12">
        <v>1928.1300000000003</v>
      </c>
      <c r="AU299" s="12">
        <v>1673.182</v>
      </c>
      <c r="AV299" s="104">
        <v>254.94800000000032</v>
      </c>
      <c r="AW299" s="55">
        <v>2820.8210000000008</v>
      </c>
      <c r="AX299" s="12">
        <v>0</v>
      </c>
      <c r="AY299" s="89"/>
      <c r="AZ299" s="55">
        <v>4313.5370000000003</v>
      </c>
      <c r="BA299" s="55">
        <v>1654.751</v>
      </c>
      <c r="BB299" s="55">
        <v>2658.7860000000001</v>
      </c>
      <c r="BC299" s="12">
        <v>0</v>
      </c>
      <c r="BE299" s="12">
        <v>4529.3530000000001</v>
      </c>
      <c r="BF299" s="55">
        <v>4501.393</v>
      </c>
      <c r="BG299" s="55">
        <v>1683.6170000000006</v>
      </c>
      <c r="BH299" s="12">
        <v>2668.4879999999998</v>
      </c>
      <c r="BI299" s="12">
        <v>149.28800000000001</v>
      </c>
      <c r="BJ299" s="12">
        <v>27.959999999999582</v>
      </c>
      <c r="BL299"/>
      <c r="BM299"/>
      <c r="BN299"/>
      <c r="BO299"/>
      <c r="BP299"/>
      <c r="BQ299"/>
    </row>
    <row r="300" spans="2:69" ht="11.25" customHeight="1">
      <c r="B300" s="67" t="s">
        <v>531</v>
      </c>
      <c r="C300" s="12">
        <v>73978.69200000001</v>
      </c>
      <c r="D300" s="12">
        <v>52367.493999999999</v>
      </c>
      <c r="E300" s="12">
        <v>44368.108</v>
      </c>
      <c r="F300" s="12">
        <v>14887.245000000001</v>
      </c>
      <c r="G300" s="12">
        <v>29480.862999999998</v>
      </c>
      <c r="H300" s="12">
        <v>7999.3860000000004</v>
      </c>
      <c r="I300" s="12">
        <v>1409.5989999999999</v>
      </c>
      <c r="J300" s="12">
        <v>4702.1040000000003</v>
      </c>
      <c r="K300" s="12">
        <v>1887.683</v>
      </c>
      <c r="L300" s="12">
        <v>10526.439</v>
      </c>
      <c r="M300" s="12">
        <v>9929.9449999999997</v>
      </c>
      <c r="N300" s="55">
        <v>11084.759000000011</v>
      </c>
      <c r="O300" s="12">
        <v>1181.893</v>
      </c>
      <c r="P300" s="12"/>
      <c r="Q300" s="14">
        <v>11.964837118233987</v>
      </c>
      <c r="R300" s="14">
        <v>13.926515177525969</v>
      </c>
      <c r="S300" s="14">
        <v>13.383300004588881</v>
      </c>
      <c r="T300" s="14">
        <v>18.571246728323473</v>
      </c>
      <c r="U300" s="14">
        <v>10.763490878811792</v>
      </c>
      <c r="V300" s="14">
        <v>16.939425100876491</v>
      </c>
      <c r="W300" s="14">
        <v>16.6367172507926</v>
      </c>
      <c r="X300" s="14">
        <v>18.217653203757298</v>
      </c>
      <c r="Y300" s="14">
        <v>13.981478881782586</v>
      </c>
      <c r="Z300" s="14">
        <v>7.7997697036956168</v>
      </c>
      <c r="AA300" s="14">
        <v>7.6079877582403519</v>
      </c>
      <c r="AB300" s="14">
        <v>6.6526029117998622</v>
      </c>
      <c r="AC300" s="14">
        <v>5.541956843809042E-2</v>
      </c>
      <c r="AE300" s="12">
        <v>8851.4299999999985</v>
      </c>
      <c r="AF300" s="12">
        <v>7292.9670000000006</v>
      </c>
      <c r="AG300" s="12">
        <v>5937.9169999999995</v>
      </c>
      <c r="AH300" s="12">
        <v>2764.7469999999998</v>
      </c>
      <c r="AI300" s="12">
        <v>3173.17</v>
      </c>
      <c r="AJ300" s="12">
        <v>1355.05</v>
      </c>
      <c r="AK300" s="12">
        <v>234.511</v>
      </c>
      <c r="AL300" s="12">
        <v>856.61300000000006</v>
      </c>
      <c r="AM300" s="12">
        <v>263.92599999999999</v>
      </c>
      <c r="AN300" s="12">
        <v>821.0379999999999</v>
      </c>
      <c r="AO300" s="12">
        <v>755.46899999999994</v>
      </c>
      <c r="AP300" s="55">
        <v>737.42499999999802</v>
      </c>
      <c r="AQ300" s="12">
        <v>0.65500000000000003</v>
      </c>
      <c r="AR300" s="12"/>
      <c r="AS300" s="12">
        <v>8851.4299999999985</v>
      </c>
      <c r="AT300" s="12">
        <v>2125.587</v>
      </c>
      <c r="AU300" s="12">
        <v>1681.2649999999999</v>
      </c>
      <c r="AV300" s="104">
        <v>444.32200000000012</v>
      </c>
      <c r="AW300" s="55">
        <v>3055.2609999999991</v>
      </c>
      <c r="AX300" s="12">
        <v>3670.5819999999999</v>
      </c>
      <c r="AY300" s="89"/>
      <c r="AZ300" s="55">
        <v>4761.9759999999997</v>
      </c>
      <c r="BA300" s="55">
        <v>1672.8579999999999</v>
      </c>
      <c r="BB300" s="55">
        <v>3089.1179999999995</v>
      </c>
      <c r="BC300" s="12">
        <v>0</v>
      </c>
      <c r="BE300" s="12">
        <v>4814.2349999999997</v>
      </c>
      <c r="BF300" s="55">
        <v>4780.6669999999995</v>
      </c>
      <c r="BG300" s="55">
        <v>1667.4560000000001</v>
      </c>
      <c r="BH300" s="12">
        <v>3082.72</v>
      </c>
      <c r="BI300" s="12">
        <v>30.491</v>
      </c>
      <c r="BJ300" s="12">
        <v>33.567999999999756</v>
      </c>
      <c r="BL300"/>
      <c r="BM300"/>
      <c r="BN300"/>
      <c r="BO300"/>
      <c r="BP300"/>
      <c r="BQ300"/>
    </row>
    <row r="301" spans="2:69" ht="11.25" customHeight="1">
      <c r="B301" s="67" t="s">
        <v>532</v>
      </c>
      <c r="C301" s="12">
        <v>34307.270999999993</v>
      </c>
      <c r="D301" s="12">
        <v>19914.257999999998</v>
      </c>
      <c r="E301" s="12">
        <v>13064.764999999999</v>
      </c>
      <c r="F301" s="12">
        <v>13064.764999999999</v>
      </c>
      <c r="G301" s="12">
        <v>0</v>
      </c>
      <c r="H301" s="12">
        <v>6849.4930000000004</v>
      </c>
      <c r="I301" s="12">
        <v>1389.8710000000001</v>
      </c>
      <c r="J301" s="12">
        <v>4469.0010000000002</v>
      </c>
      <c r="K301" s="12">
        <v>990.62099999999998</v>
      </c>
      <c r="L301" s="12">
        <v>10535.417000000001</v>
      </c>
      <c r="M301" s="12">
        <v>9938.9230000000007</v>
      </c>
      <c r="N301" s="55">
        <v>3857.5959999999941</v>
      </c>
      <c r="O301" s="12">
        <v>1125.403</v>
      </c>
      <c r="P301" s="12"/>
      <c r="Q301" s="14">
        <v>13.416304666144974</v>
      </c>
      <c r="R301" s="14">
        <v>17.903619607619827</v>
      </c>
      <c r="S301" s="14">
        <v>17.93721509724821</v>
      </c>
      <c r="T301" s="14">
        <v>17.93721509724821</v>
      </c>
      <c r="U301" s="14" t="s">
        <v>727</v>
      </c>
      <c r="V301" s="14">
        <v>17.839539364446388</v>
      </c>
      <c r="W301" s="14">
        <v>17.06410163245366</v>
      </c>
      <c r="X301" s="14">
        <v>18.388561559954898</v>
      </c>
      <c r="Y301" s="14">
        <v>16.450691031181449</v>
      </c>
      <c r="Z301" s="14">
        <v>7.8087369489029239</v>
      </c>
      <c r="AA301" s="14">
        <v>7.6176664212007683</v>
      </c>
      <c r="AB301" s="14">
        <v>5.5659535109431051</v>
      </c>
      <c r="AC301" s="14">
        <v>5.7401659672135223E-2</v>
      </c>
      <c r="AE301" s="12">
        <v>4602.768</v>
      </c>
      <c r="AF301" s="12">
        <v>3565.3729999999996</v>
      </c>
      <c r="AG301" s="12">
        <v>2343.4549999999999</v>
      </c>
      <c r="AH301" s="12">
        <v>2343.4549999999999</v>
      </c>
      <c r="AI301" s="12">
        <v>0</v>
      </c>
      <c r="AJ301" s="12">
        <v>1221.9179999999999</v>
      </c>
      <c r="AK301" s="12">
        <v>237.16900000000001</v>
      </c>
      <c r="AL301" s="12">
        <v>821.78499999999997</v>
      </c>
      <c r="AM301" s="12">
        <v>162.964</v>
      </c>
      <c r="AN301" s="12">
        <v>822.68299999999999</v>
      </c>
      <c r="AO301" s="12">
        <v>757.11400000000003</v>
      </c>
      <c r="AP301" s="55">
        <v>214.71200000000044</v>
      </c>
      <c r="AQ301" s="12">
        <v>0.64600000000000002</v>
      </c>
      <c r="AR301" s="12"/>
      <c r="AS301" s="12">
        <v>4602.768</v>
      </c>
      <c r="AT301" s="12">
        <v>1985.8039999999999</v>
      </c>
      <c r="AU301" s="12">
        <v>1715.6150000000002</v>
      </c>
      <c r="AV301" s="104">
        <v>270.18899999999962</v>
      </c>
      <c r="AW301" s="55">
        <v>2616.9639999999999</v>
      </c>
      <c r="AX301" s="12">
        <v>0</v>
      </c>
      <c r="AY301" s="89"/>
      <c r="AZ301" s="55">
        <v>8756.4</v>
      </c>
      <c r="BA301" s="55">
        <v>1697.021</v>
      </c>
      <c r="BB301" s="55">
        <v>3287.5639999999999</v>
      </c>
      <c r="BC301" s="12">
        <v>3771.8150000000001</v>
      </c>
      <c r="BE301" s="12">
        <v>7058.8869999999997</v>
      </c>
      <c r="BF301" s="55">
        <v>7022.3969999999999</v>
      </c>
      <c r="BG301" s="55">
        <v>1591.5129999999999</v>
      </c>
      <c r="BH301" s="12">
        <v>2877.625</v>
      </c>
      <c r="BI301" s="12">
        <v>2553.259</v>
      </c>
      <c r="BJ301" s="12">
        <v>36.489999999999782</v>
      </c>
      <c r="BL301"/>
      <c r="BM301"/>
      <c r="BN301"/>
      <c r="BO301"/>
      <c r="BP301"/>
      <c r="BQ301"/>
    </row>
    <row r="302" spans="2:69" ht="11.25" customHeight="1">
      <c r="B302" s="67" t="s">
        <v>533</v>
      </c>
      <c r="C302" s="12">
        <v>33602.936999999998</v>
      </c>
      <c r="D302" s="12">
        <v>19229.924999999999</v>
      </c>
      <c r="E302" s="12">
        <v>12500.971</v>
      </c>
      <c r="F302" s="12">
        <v>12500.971</v>
      </c>
      <c r="G302" s="12">
        <v>0</v>
      </c>
      <c r="H302" s="12">
        <v>6728.9539999999997</v>
      </c>
      <c r="I302" s="12">
        <v>1369.923</v>
      </c>
      <c r="J302" s="12">
        <v>4377.4589999999998</v>
      </c>
      <c r="K302" s="12">
        <v>981.572</v>
      </c>
      <c r="L302" s="12">
        <v>10587.163</v>
      </c>
      <c r="M302" s="12">
        <v>9990.6689999999999</v>
      </c>
      <c r="N302" s="55">
        <v>3785.8489999999983</v>
      </c>
      <c r="O302" s="12">
        <v>1066.181</v>
      </c>
      <c r="P302" s="12"/>
      <c r="Q302" s="14">
        <v>12.993322577725868</v>
      </c>
      <c r="R302" s="14">
        <v>17.335236616887482</v>
      </c>
      <c r="S302" s="14">
        <v>17.100255652140941</v>
      </c>
      <c r="T302" s="14">
        <v>17.100255652140941</v>
      </c>
      <c r="U302" s="14" t="s">
        <v>727</v>
      </c>
      <c r="V302" s="14">
        <v>17.771781468561088</v>
      </c>
      <c r="W302" s="14">
        <v>16.865254470506734</v>
      </c>
      <c r="X302" s="14">
        <v>18.349983403613834</v>
      </c>
      <c r="Y302" s="14">
        <v>16.458395308749637</v>
      </c>
      <c r="Z302" s="14">
        <v>7.7841060914996776</v>
      </c>
      <c r="AA302" s="14">
        <v>7.5925546127091197</v>
      </c>
      <c r="AB302" s="14">
        <v>5.5065323524525187</v>
      </c>
      <c r="AC302" s="14">
        <v>5.9652160374270409E-2</v>
      </c>
      <c r="AE302" s="12">
        <v>4366.1379999999999</v>
      </c>
      <c r="AF302" s="12">
        <v>3333.5529999999999</v>
      </c>
      <c r="AG302" s="12">
        <v>2137.6979999999999</v>
      </c>
      <c r="AH302" s="12">
        <v>2137.6979999999999</v>
      </c>
      <c r="AI302" s="12">
        <v>0</v>
      </c>
      <c r="AJ302" s="12">
        <v>1195.855</v>
      </c>
      <c r="AK302" s="12">
        <v>231.041</v>
      </c>
      <c r="AL302" s="12">
        <v>803.26300000000003</v>
      </c>
      <c r="AM302" s="12">
        <v>161.55099999999999</v>
      </c>
      <c r="AN302" s="12">
        <v>824.11599999999999</v>
      </c>
      <c r="AO302" s="12">
        <v>758.54700000000003</v>
      </c>
      <c r="AP302" s="55">
        <v>208.46900000000005</v>
      </c>
      <c r="AQ302" s="12">
        <v>0.63600000000000001</v>
      </c>
      <c r="AR302" s="12"/>
      <c r="AS302" s="12">
        <v>4366.1379999999999</v>
      </c>
      <c r="AT302" s="12">
        <v>1962.4470000000001</v>
      </c>
      <c r="AU302" s="12">
        <v>1696.7530000000002</v>
      </c>
      <c r="AV302" s="104">
        <v>265.69399999999996</v>
      </c>
      <c r="AW302" s="55">
        <v>2403.6909999999998</v>
      </c>
      <c r="AX302" s="12">
        <v>0</v>
      </c>
      <c r="AY302" s="89"/>
      <c r="AZ302" s="55">
        <v>4571.259</v>
      </c>
      <c r="BA302" s="55">
        <v>1708.3380000000002</v>
      </c>
      <c r="BB302" s="55">
        <v>2862.9209999999998</v>
      </c>
      <c r="BC302" s="12">
        <v>0</v>
      </c>
      <c r="BE302" s="12">
        <v>6609.63</v>
      </c>
      <c r="BF302" s="55">
        <v>6573.5419999999995</v>
      </c>
      <c r="BG302" s="55">
        <v>1800.8489999999995</v>
      </c>
      <c r="BH302" s="12">
        <v>3261.2809999999999</v>
      </c>
      <c r="BI302" s="12">
        <v>1511.412</v>
      </c>
      <c r="BJ302" s="12">
        <v>36.088000000000648</v>
      </c>
      <c r="BL302"/>
      <c r="BM302"/>
      <c r="BN302"/>
      <c r="BO302"/>
      <c r="BP302"/>
      <c r="BQ302"/>
    </row>
    <row r="303" spans="2:69" ht="11.25" customHeight="1">
      <c r="B303" s="67" t="s">
        <v>534</v>
      </c>
      <c r="C303" s="12">
        <v>93470.335000000006</v>
      </c>
      <c r="D303" s="12">
        <v>61371.133999999991</v>
      </c>
      <c r="E303" s="12">
        <v>48552.892999999996</v>
      </c>
      <c r="F303" s="12">
        <v>16187.648999999999</v>
      </c>
      <c r="G303" s="12">
        <v>32365.243999999999</v>
      </c>
      <c r="H303" s="12">
        <v>12818.241000000002</v>
      </c>
      <c r="I303" s="12">
        <v>2382.6469999999999</v>
      </c>
      <c r="J303" s="12">
        <v>7697.268</v>
      </c>
      <c r="K303" s="12">
        <v>2738.326</v>
      </c>
      <c r="L303" s="12">
        <v>19996.21</v>
      </c>
      <c r="M303" s="12">
        <v>19399.716</v>
      </c>
      <c r="N303" s="55">
        <v>12102.991000000016</v>
      </c>
      <c r="O303" s="12">
        <v>1050.098</v>
      </c>
      <c r="P303" s="12"/>
      <c r="Q303" s="14">
        <v>11.637487979474985</v>
      </c>
      <c r="R303" s="14">
        <v>13.91278512142207</v>
      </c>
      <c r="S303" s="14">
        <v>13.033192481444924</v>
      </c>
      <c r="T303" s="14">
        <v>17.845296744450042</v>
      </c>
      <c r="U303" s="14">
        <v>10.626392929402913</v>
      </c>
      <c r="V303" s="14">
        <v>17.24450336048448</v>
      </c>
      <c r="W303" s="14">
        <v>16.979644907533512</v>
      </c>
      <c r="X303" s="14">
        <v>18.253385486902623</v>
      </c>
      <c r="Y303" s="14">
        <v>14.639053202577049</v>
      </c>
      <c r="Z303" s="14">
        <v>7.7579451306022493</v>
      </c>
      <c r="AA303" s="14">
        <v>7.6584935573283648</v>
      </c>
      <c r="AB303" s="14">
        <v>6.5097131775112418</v>
      </c>
      <c r="AC303" s="14">
        <v>6.6565215817952231E-2</v>
      </c>
      <c r="AE303" s="12">
        <v>10877.599</v>
      </c>
      <c r="AF303" s="12">
        <v>8538.4339999999993</v>
      </c>
      <c r="AG303" s="12">
        <v>6327.9919999999993</v>
      </c>
      <c r="AH303" s="12">
        <v>2888.7339999999999</v>
      </c>
      <c r="AI303" s="12">
        <v>3439.2580000000003</v>
      </c>
      <c r="AJ303" s="12">
        <v>2210.442</v>
      </c>
      <c r="AK303" s="12">
        <v>404.565</v>
      </c>
      <c r="AL303" s="12">
        <v>1405.0119999999999</v>
      </c>
      <c r="AM303" s="12">
        <v>400.86500000000001</v>
      </c>
      <c r="AN303" s="12">
        <v>1551.2950000000001</v>
      </c>
      <c r="AO303" s="12">
        <v>1485.7260000000001</v>
      </c>
      <c r="AP303" s="55">
        <v>787.8700000000008</v>
      </c>
      <c r="AQ303" s="12">
        <v>0.69899999999999995</v>
      </c>
      <c r="AR303" s="12"/>
      <c r="AS303" s="12">
        <v>10877.599</v>
      </c>
      <c r="AT303" s="12">
        <v>3714.3010000000004</v>
      </c>
      <c r="AU303" s="12">
        <v>3068.482</v>
      </c>
      <c r="AV303" s="104">
        <v>645.81900000000041</v>
      </c>
      <c r="AW303" s="55">
        <v>3192.8329999999996</v>
      </c>
      <c r="AX303" s="12">
        <v>3970.4650000000001</v>
      </c>
      <c r="AY303" s="89"/>
      <c r="AZ303" s="55">
        <v>4655.7950000000001</v>
      </c>
      <c r="BA303" s="55">
        <v>1980.1460000000002</v>
      </c>
      <c r="BB303" s="55">
        <v>2675.6489999999999</v>
      </c>
      <c r="BC303" s="12">
        <v>0</v>
      </c>
      <c r="BE303" s="12">
        <v>4694.5259999999998</v>
      </c>
      <c r="BF303" s="55">
        <v>4652.4830000000011</v>
      </c>
      <c r="BG303" s="55">
        <v>1966.0820000000006</v>
      </c>
      <c r="BH303" s="12">
        <v>2666.7620000000002</v>
      </c>
      <c r="BI303" s="12">
        <v>19.638999999999999</v>
      </c>
      <c r="BJ303" s="12">
        <v>42.042999999999211</v>
      </c>
      <c r="BL303"/>
      <c r="BM303"/>
      <c r="BN303"/>
      <c r="BO303"/>
      <c r="BP303"/>
      <c r="BQ303"/>
    </row>
    <row r="304" spans="2:69" ht="11.25" customHeight="1">
      <c r="B304" s="67" t="s">
        <v>535</v>
      </c>
      <c r="C304" s="12">
        <v>35982.704000000005</v>
      </c>
      <c r="D304" s="12">
        <v>21459.075000000001</v>
      </c>
      <c r="E304" s="12">
        <v>14558.522999999999</v>
      </c>
      <c r="F304" s="12">
        <v>14558.522999999999</v>
      </c>
      <c r="G304" s="12">
        <v>0</v>
      </c>
      <c r="H304" s="12">
        <v>6900.5519999999997</v>
      </c>
      <c r="I304" s="12">
        <v>1424.9929999999999</v>
      </c>
      <c r="J304" s="12">
        <v>4502.7709999999997</v>
      </c>
      <c r="K304" s="12">
        <v>972.78800000000001</v>
      </c>
      <c r="L304" s="12">
        <v>10584.486000000001</v>
      </c>
      <c r="M304" s="12">
        <v>9987.9920000000002</v>
      </c>
      <c r="N304" s="55">
        <v>3939.1430000000037</v>
      </c>
      <c r="O304" s="12">
        <v>1031.1089999999999</v>
      </c>
      <c r="P304" s="12"/>
      <c r="Q304" s="14">
        <v>13.434676838071979</v>
      </c>
      <c r="R304" s="14">
        <v>17.613145021395376</v>
      </c>
      <c r="S304" s="14">
        <v>17.480172954358078</v>
      </c>
      <c r="T304" s="14">
        <v>17.480172954358078</v>
      </c>
      <c r="U304" s="14" t="s">
        <v>727</v>
      </c>
      <c r="V304" s="14">
        <v>17.893684447273202</v>
      </c>
      <c r="W304" s="14">
        <v>16.905486553267281</v>
      </c>
      <c r="X304" s="14">
        <v>18.538739811551597</v>
      </c>
      <c r="Y304" s="14">
        <v>16.355464911162557</v>
      </c>
      <c r="Z304" s="14">
        <v>7.7840435520439994</v>
      </c>
      <c r="AA304" s="14">
        <v>7.5924369983476154</v>
      </c>
      <c r="AB304" s="14">
        <v>5.8551060471782987</v>
      </c>
      <c r="AC304" s="14">
        <v>6.8372984815378401E-2</v>
      </c>
      <c r="AE304" s="12">
        <v>4834.1600000000008</v>
      </c>
      <c r="AF304" s="12">
        <v>3779.6179999999999</v>
      </c>
      <c r="AG304" s="12">
        <v>2544.855</v>
      </c>
      <c r="AH304" s="12">
        <v>2544.855</v>
      </c>
      <c r="AI304" s="12">
        <v>0</v>
      </c>
      <c r="AJ304" s="12">
        <v>1234.7629999999999</v>
      </c>
      <c r="AK304" s="12">
        <v>240.90199999999999</v>
      </c>
      <c r="AL304" s="12">
        <v>834.75699999999995</v>
      </c>
      <c r="AM304" s="12">
        <v>159.10400000000001</v>
      </c>
      <c r="AN304" s="12">
        <v>823.90099999999995</v>
      </c>
      <c r="AO304" s="12">
        <v>758.33199999999999</v>
      </c>
      <c r="AP304" s="55">
        <v>230.64100000000087</v>
      </c>
      <c r="AQ304" s="12">
        <v>0.70499999999999996</v>
      </c>
      <c r="AR304" s="12"/>
      <c r="AS304" s="12">
        <v>4834.1600000000008</v>
      </c>
      <c r="AT304" s="12">
        <v>1999.9509999999998</v>
      </c>
      <c r="AU304" s="12">
        <v>1728.0650000000001</v>
      </c>
      <c r="AV304" s="104">
        <v>271.88599999999974</v>
      </c>
      <c r="AW304" s="55">
        <v>2834.2090000000007</v>
      </c>
      <c r="AX304" s="12">
        <v>0</v>
      </c>
      <c r="AY304" s="89"/>
      <c r="AZ304" s="55">
        <v>10485.248</v>
      </c>
      <c r="BA304" s="55">
        <v>2787.8270000000002</v>
      </c>
      <c r="BB304" s="55">
        <v>3625.2609999999995</v>
      </c>
      <c r="BC304" s="12">
        <v>4072.16</v>
      </c>
      <c r="BE304" s="12">
        <v>10835.393</v>
      </c>
      <c r="BF304" s="55">
        <v>10788.499</v>
      </c>
      <c r="BG304" s="55">
        <v>2785.62</v>
      </c>
      <c r="BH304" s="12">
        <v>3626.01</v>
      </c>
      <c r="BI304" s="12">
        <v>4376.8689999999997</v>
      </c>
      <c r="BJ304" s="12">
        <v>46.894000000000233</v>
      </c>
      <c r="BL304"/>
      <c r="BM304"/>
      <c r="BN304"/>
      <c r="BO304"/>
      <c r="BP304"/>
      <c r="BQ304"/>
    </row>
    <row r="305" spans="2:69" ht="11.25" customHeight="1">
      <c r="B305" s="67" t="s">
        <v>536</v>
      </c>
      <c r="C305" s="12">
        <v>32739.553999999996</v>
      </c>
      <c r="D305" s="12">
        <v>18626.988999999998</v>
      </c>
      <c r="E305" s="12">
        <v>11883.982</v>
      </c>
      <c r="F305" s="12">
        <v>11883.982</v>
      </c>
      <c r="G305" s="12">
        <v>0</v>
      </c>
      <c r="H305" s="12">
        <v>6743.0069999999996</v>
      </c>
      <c r="I305" s="12">
        <v>1349.7629999999999</v>
      </c>
      <c r="J305" s="12">
        <v>4439.4089999999997</v>
      </c>
      <c r="K305" s="12">
        <v>953.83500000000004</v>
      </c>
      <c r="L305" s="12">
        <v>10592.717000000001</v>
      </c>
      <c r="M305" s="12">
        <v>9996.223</v>
      </c>
      <c r="N305" s="55">
        <v>3519.8479999999981</v>
      </c>
      <c r="O305" s="12">
        <v>1127.992</v>
      </c>
      <c r="P305" s="12"/>
      <c r="Q305" s="14">
        <v>12.929879863360389</v>
      </c>
      <c r="R305" s="14">
        <v>17.341181658506379</v>
      </c>
      <c r="S305" s="14">
        <v>16.890441267918447</v>
      </c>
      <c r="T305" s="14">
        <v>16.890441267918447</v>
      </c>
      <c r="U305" s="14" t="s">
        <v>727</v>
      </c>
      <c r="V305" s="14">
        <v>18.135573639475684</v>
      </c>
      <c r="W305" s="14">
        <v>17.095519731982577</v>
      </c>
      <c r="X305" s="14">
        <v>18.784977910347976</v>
      </c>
      <c r="Y305" s="14">
        <v>16.584839096908794</v>
      </c>
      <c r="Z305" s="14">
        <v>7.7791184263678526</v>
      </c>
      <c r="AA305" s="14">
        <v>7.5873757518214635</v>
      </c>
      <c r="AB305" s="14">
        <v>5.0861571295124284</v>
      </c>
      <c r="AC305" s="14">
        <v>7.9610493691444628E-2</v>
      </c>
      <c r="AE305" s="12">
        <v>4233.1850000000004</v>
      </c>
      <c r="AF305" s="12">
        <v>3230.14</v>
      </c>
      <c r="AG305" s="12">
        <v>2007.2570000000001</v>
      </c>
      <c r="AH305" s="12">
        <v>2007.2570000000001</v>
      </c>
      <c r="AI305" s="12">
        <v>0</v>
      </c>
      <c r="AJ305" s="12">
        <v>1222.883</v>
      </c>
      <c r="AK305" s="12">
        <v>230.749</v>
      </c>
      <c r="AL305" s="12">
        <v>833.94200000000001</v>
      </c>
      <c r="AM305" s="12">
        <v>158.19200000000001</v>
      </c>
      <c r="AN305" s="12">
        <v>824.02</v>
      </c>
      <c r="AO305" s="12">
        <v>758.45100000000002</v>
      </c>
      <c r="AP305" s="55">
        <v>179.02500000000055</v>
      </c>
      <c r="AQ305" s="12">
        <v>0.89800000000000002</v>
      </c>
      <c r="AR305" s="12"/>
      <c r="AS305" s="12">
        <v>4233.1850000000004</v>
      </c>
      <c r="AT305" s="12">
        <v>1987.163</v>
      </c>
      <c r="AU305" s="12">
        <v>1727.2860000000001</v>
      </c>
      <c r="AV305" s="104">
        <v>259.87699999999995</v>
      </c>
      <c r="AW305" s="55">
        <v>2246.0220000000004</v>
      </c>
      <c r="AX305" s="12">
        <v>0</v>
      </c>
      <c r="AY305" s="89"/>
      <c r="AZ305" s="55">
        <v>4803.4179999999997</v>
      </c>
      <c r="BA305" s="55">
        <v>1728.4159999999997</v>
      </c>
      <c r="BB305" s="55">
        <v>3075.002</v>
      </c>
      <c r="BC305" s="12">
        <v>0</v>
      </c>
      <c r="BE305" s="12">
        <v>4877.8509999999997</v>
      </c>
      <c r="BF305" s="55">
        <v>4844.2380000000012</v>
      </c>
      <c r="BG305" s="55">
        <v>1721.8570000000004</v>
      </c>
      <c r="BH305" s="12">
        <v>3088.0770000000002</v>
      </c>
      <c r="BI305" s="12">
        <v>34.304000000000002</v>
      </c>
      <c r="BJ305" s="12">
        <v>33.61299999999892</v>
      </c>
      <c r="BL305"/>
      <c r="BM305"/>
      <c r="BN305"/>
      <c r="BO305"/>
      <c r="BP305"/>
      <c r="BQ305"/>
    </row>
    <row r="306" spans="2:69" ht="11.25" customHeight="1">
      <c r="B306" s="67" t="s">
        <v>537</v>
      </c>
      <c r="C306" s="12">
        <v>74179.761999999988</v>
      </c>
      <c r="D306" s="12">
        <v>52416.926000000007</v>
      </c>
      <c r="E306" s="12">
        <v>44211.01</v>
      </c>
      <c r="F306" s="12">
        <v>12554.843999999999</v>
      </c>
      <c r="G306" s="12">
        <v>31656.165999999997</v>
      </c>
      <c r="H306" s="12">
        <v>8205.9159999999993</v>
      </c>
      <c r="I306" s="12">
        <v>1442.1120000000001</v>
      </c>
      <c r="J306" s="12">
        <v>4836.0479999999998</v>
      </c>
      <c r="K306" s="12">
        <v>1927.7560000000001</v>
      </c>
      <c r="L306" s="12">
        <v>10640.425999999999</v>
      </c>
      <c r="M306" s="12">
        <v>10043.931999999999</v>
      </c>
      <c r="N306" s="55">
        <v>11122.409999999982</v>
      </c>
      <c r="O306" s="12">
        <v>1187.8489999999999</v>
      </c>
      <c r="P306" s="12"/>
      <c r="Q306" s="14">
        <v>11.329362313133334</v>
      </c>
      <c r="R306" s="14">
        <v>13.085549885164955</v>
      </c>
      <c r="S306" s="14">
        <v>12.285846896508358</v>
      </c>
      <c r="T306" s="14">
        <v>16.99610923082756</v>
      </c>
      <c r="U306" s="14">
        <v>10.417755580382035</v>
      </c>
      <c r="V306" s="14">
        <v>17.39410932307862</v>
      </c>
      <c r="W306" s="14">
        <v>16.934745706297431</v>
      </c>
      <c r="X306" s="14">
        <v>18.926569794179049</v>
      </c>
      <c r="Y306" s="14">
        <v>13.893355798140428</v>
      </c>
      <c r="Z306" s="14">
        <v>7.7574243737985684</v>
      </c>
      <c r="AA306" s="14">
        <v>7.5653041060015154</v>
      </c>
      <c r="AB306" s="14">
        <v>6.4700725831901753</v>
      </c>
      <c r="AC306" s="14">
        <v>8.6627172308938252E-2</v>
      </c>
      <c r="AE306" s="12">
        <v>8404.094000000001</v>
      </c>
      <c r="AF306" s="12">
        <v>6859.0429999999997</v>
      </c>
      <c r="AG306" s="12">
        <v>5431.6970000000001</v>
      </c>
      <c r="AH306" s="12">
        <v>2133.835</v>
      </c>
      <c r="AI306" s="12">
        <v>3297.8620000000001</v>
      </c>
      <c r="AJ306" s="12">
        <v>1427.346</v>
      </c>
      <c r="AK306" s="12">
        <v>244.21799999999999</v>
      </c>
      <c r="AL306" s="12">
        <v>915.298</v>
      </c>
      <c r="AM306" s="12">
        <v>267.83</v>
      </c>
      <c r="AN306" s="12">
        <v>825.423</v>
      </c>
      <c r="AO306" s="12">
        <v>759.85400000000004</v>
      </c>
      <c r="AP306" s="55">
        <v>719.62800000000129</v>
      </c>
      <c r="AQ306" s="12">
        <v>1.0289999999999999</v>
      </c>
      <c r="AR306" s="12"/>
      <c r="AS306" s="12">
        <v>8404.094000000001</v>
      </c>
      <c r="AT306" s="12">
        <v>2203.8809999999999</v>
      </c>
      <c r="AU306" s="12">
        <v>1752.48</v>
      </c>
      <c r="AV306" s="104">
        <v>451.40099999999984</v>
      </c>
      <c r="AW306" s="55">
        <v>2388.8650000000016</v>
      </c>
      <c r="AX306" s="12">
        <v>3811.348</v>
      </c>
      <c r="AY306" s="89"/>
      <c r="AZ306" s="55">
        <v>4239.7209999999995</v>
      </c>
      <c r="BA306" s="55">
        <v>1726.15</v>
      </c>
      <c r="BB306" s="55">
        <v>2513.5709999999995</v>
      </c>
      <c r="BC306" s="12">
        <v>0</v>
      </c>
      <c r="BE306" s="12">
        <v>4304.76</v>
      </c>
      <c r="BF306" s="55">
        <v>4260.0610000000006</v>
      </c>
      <c r="BG306" s="55">
        <v>1719.8680000000004</v>
      </c>
      <c r="BH306" s="12">
        <v>2530.13</v>
      </c>
      <c r="BI306" s="12">
        <v>10.063000000000001</v>
      </c>
      <c r="BJ306" s="12">
        <v>44.698999999999614</v>
      </c>
      <c r="BL306"/>
      <c r="BM306"/>
      <c r="BN306"/>
      <c r="BO306"/>
      <c r="BP306"/>
      <c r="BQ306"/>
    </row>
    <row r="307" spans="2:69" ht="11.25" customHeight="1">
      <c r="B307" s="67" t="s">
        <v>538</v>
      </c>
      <c r="C307" s="12">
        <v>34191.977999999996</v>
      </c>
      <c r="D307" s="12">
        <v>19522.319</v>
      </c>
      <c r="E307" s="12">
        <v>12549.344999999999</v>
      </c>
      <c r="F307" s="12">
        <v>12549.344999999999</v>
      </c>
      <c r="G307" s="12">
        <v>0</v>
      </c>
      <c r="H307" s="12">
        <v>6972.9739999999993</v>
      </c>
      <c r="I307" s="12">
        <v>1368.329</v>
      </c>
      <c r="J307" s="12">
        <v>4614.8249999999998</v>
      </c>
      <c r="K307" s="12">
        <v>989.82</v>
      </c>
      <c r="L307" s="12">
        <v>10705.319</v>
      </c>
      <c r="M307" s="12">
        <v>10108.824999999999</v>
      </c>
      <c r="N307" s="55">
        <v>3964.3399999999965</v>
      </c>
      <c r="O307" s="12">
        <v>1138.7190000000001</v>
      </c>
      <c r="P307" s="12"/>
      <c r="Q307" s="14">
        <v>13.177400851158714</v>
      </c>
      <c r="R307" s="14">
        <v>17.726295733616482</v>
      </c>
      <c r="S307" s="14">
        <v>17.101856710449827</v>
      </c>
      <c r="T307" s="14">
        <v>17.101856710449827</v>
      </c>
      <c r="U307" s="14" t="s">
        <v>727</v>
      </c>
      <c r="V307" s="14">
        <v>18.850106138356463</v>
      </c>
      <c r="W307" s="14">
        <v>17.232770773695506</v>
      </c>
      <c r="X307" s="14">
        <v>19.723911524272321</v>
      </c>
      <c r="Y307" s="14">
        <v>17.011981976520985</v>
      </c>
      <c r="Z307" s="14">
        <v>7.7390874573658186</v>
      </c>
      <c r="AA307" s="14">
        <v>7.5471184831075817</v>
      </c>
      <c r="AB307" s="14">
        <v>5.4620945731193595</v>
      </c>
      <c r="AC307" s="14">
        <v>8.2636717223476541E-2</v>
      </c>
      <c r="AE307" s="12">
        <v>4505.6139999999996</v>
      </c>
      <c r="AF307" s="12">
        <v>3460.5839999999998</v>
      </c>
      <c r="AG307" s="12">
        <v>2146.1709999999998</v>
      </c>
      <c r="AH307" s="12">
        <v>2146.1709999999998</v>
      </c>
      <c r="AI307" s="12">
        <v>0</v>
      </c>
      <c r="AJ307" s="12">
        <v>1314.413</v>
      </c>
      <c r="AK307" s="12">
        <v>235.80099999999999</v>
      </c>
      <c r="AL307" s="12">
        <v>910.22400000000005</v>
      </c>
      <c r="AM307" s="12">
        <v>168.38800000000001</v>
      </c>
      <c r="AN307" s="12">
        <v>828.49399999999991</v>
      </c>
      <c r="AO307" s="12">
        <v>762.92499999999995</v>
      </c>
      <c r="AP307" s="55">
        <v>216.53599999999983</v>
      </c>
      <c r="AQ307" s="12">
        <v>0.94099999999999995</v>
      </c>
      <c r="AR307" s="12"/>
      <c r="AS307" s="12">
        <v>4505.6139999999996</v>
      </c>
      <c r="AT307" s="12">
        <v>2085.0899999999997</v>
      </c>
      <c r="AU307" s="12">
        <v>1805.2139999999999</v>
      </c>
      <c r="AV307" s="104">
        <v>279.87599999999975</v>
      </c>
      <c r="AW307" s="55">
        <v>2420.5239999999999</v>
      </c>
      <c r="AX307" s="12">
        <v>0</v>
      </c>
      <c r="AY307" s="89"/>
      <c r="AZ307" s="55">
        <v>8295.3729999999996</v>
      </c>
      <c r="BA307" s="55">
        <v>1756.432</v>
      </c>
      <c r="BB307" s="55">
        <v>2635.9389999999999</v>
      </c>
      <c r="BC307" s="12">
        <v>3903.002</v>
      </c>
      <c r="BE307" s="12">
        <v>8583.9500000000007</v>
      </c>
      <c r="BF307" s="55">
        <v>8544.155999999999</v>
      </c>
      <c r="BG307" s="55">
        <v>1750.1570000000002</v>
      </c>
      <c r="BH307" s="12">
        <v>2642.5140000000001</v>
      </c>
      <c r="BI307" s="12">
        <v>4151.4849999999997</v>
      </c>
      <c r="BJ307" s="12">
        <v>39.794000000000779</v>
      </c>
      <c r="BL307"/>
      <c r="BM307"/>
      <c r="BN307"/>
      <c r="BO307"/>
      <c r="BP307"/>
      <c r="BQ307"/>
    </row>
    <row r="308" spans="2:69" ht="11.25" customHeight="1">
      <c r="B308" s="67" t="s">
        <v>539</v>
      </c>
      <c r="C308" s="12">
        <v>42969.258000000009</v>
      </c>
      <c r="D308" s="12">
        <v>19589.424000000003</v>
      </c>
      <c r="E308" s="12">
        <v>12692.731</v>
      </c>
      <c r="F308" s="12">
        <v>12692.731</v>
      </c>
      <c r="G308" s="12">
        <v>0</v>
      </c>
      <c r="H308" s="12">
        <v>6896.6930000000002</v>
      </c>
      <c r="I308" s="12">
        <v>1416.556</v>
      </c>
      <c r="J308" s="12">
        <v>4463.2030000000004</v>
      </c>
      <c r="K308" s="12">
        <v>1016.934</v>
      </c>
      <c r="L308" s="12">
        <v>19139.22</v>
      </c>
      <c r="M308" s="12">
        <v>18542.726000000002</v>
      </c>
      <c r="N308" s="55">
        <v>4240.614000000005</v>
      </c>
      <c r="O308" s="12">
        <v>1163.6099999999999</v>
      </c>
      <c r="P308" s="12"/>
      <c r="Q308" s="14">
        <v>11.909018768720649</v>
      </c>
      <c r="R308" s="14">
        <v>17.824694590305462</v>
      </c>
      <c r="S308" s="14">
        <v>17.311270521686783</v>
      </c>
      <c r="T308" s="14">
        <v>17.311270521686783</v>
      </c>
      <c r="U308" s="14" t="s">
        <v>727</v>
      </c>
      <c r="V308" s="14">
        <v>18.769604504651721</v>
      </c>
      <c r="W308" s="14">
        <v>17.150398572312</v>
      </c>
      <c r="X308" s="14">
        <v>19.6368840942256</v>
      </c>
      <c r="Y308" s="14">
        <v>17.218718225568232</v>
      </c>
      <c r="Z308" s="14">
        <v>7.3587063631642247</v>
      </c>
      <c r="AA308" s="14">
        <v>7.2418154698505486</v>
      </c>
      <c r="AB308" s="14">
        <v>5.118669136120384</v>
      </c>
      <c r="AC308" s="14">
        <v>7.8892412406218582E-2</v>
      </c>
      <c r="AE308" s="12">
        <v>5117.2170000000006</v>
      </c>
      <c r="AF308" s="12">
        <v>3491.7550000000001</v>
      </c>
      <c r="AG308" s="12">
        <v>2197.2730000000001</v>
      </c>
      <c r="AH308" s="12">
        <v>2197.2730000000001</v>
      </c>
      <c r="AI308" s="12">
        <v>0</v>
      </c>
      <c r="AJ308" s="12">
        <v>1294.482</v>
      </c>
      <c r="AK308" s="12">
        <v>242.94499999999999</v>
      </c>
      <c r="AL308" s="12">
        <v>876.43399999999997</v>
      </c>
      <c r="AM308" s="12">
        <v>175.10300000000001</v>
      </c>
      <c r="AN308" s="12">
        <v>1408.3990000000001</v>
      </c>
      <c r="AO308" s="12">
        <v>1342.8300000000002</v>
      </c>
      <c r="AP308" s="55">
        <v>217.06300000000033</v>
      </c>
      <c r="AQ308" s="12">
        <v>0.91800000000000004</v>
      </c>
      <c r="AR308" s="12"/>
      <c r="AS308" s="12">
        <v>5117.2170000000006</v>
      </c>
      <c r="AT308" s="12">
        <v>2645.328</v>
      </c>
      <c r="AU308" s="12">
        <v>2376.5990000000002</v>
      </c>
      <c r="AV308" s="104">
        <v>268.72899999999981</v>
      </c>
      <c r="AW308" s="55">
        <v>2471.8890000000006</v>
      </c>
      <c r="AX308" s="12">
        <v>0</v>
      </c>
      <c r="AY308" s="89"/>
      <c r="AZ308" s="55">
        <v>4478.9250000000002</v>
      </c>
      <c r="BA308" s="55">
        <v>1808.049</v>
      </c>
      <c r="BB308" s="55">
        <v>2670.8760000000002</v>
      </c>
      <c r="BC308" s="12">
        <v>0</v>
      </c>
      <c r="BE308" s="12">
        <v>4553.9660000000003</v>
      </c>
      <c r="BF308" s="55">
        <v>4513.0169999999989</v>
      </c>
      <c r="BG308" s="55">
        <v>1801.6499999999996</v>
      </c>
      <c r="BH308" s="12">
        <v>2675.2379999999998</v>
      </c>
      <c r="BI308" s="12">
        <v>36.128999999999998</v>
      </c>
      <c r="BJ308" s="12">
        <v>40.949000000000979</v>
      </c>
      <c r="BL308"/>
      <c r="BM308"/>
      <c r="BN308"/>
      <c r="BO308"/>
      <c r="BP308"/>
      <c r="BQ308"/>
    </row>
    <row r="309" spans="2:69" ht="11.25" customHeight="1">
      <c r="B309" s="67" t="s">
        <v>540</v>
      </c>
      <c r="C309" s="12">
        <v>93906.547999999995</v>
      </c>
      <c r="D309" s="12">
        <v>66524.034</v>
      </c>
      <c r="E309" s="12">
        <v>53377.818999999996</v>
      </c>
      <c r="F309" s="12">
        <v>18489.174999999999</v>
      </c>
      <c r="G309" s="12">
        <v>34888.644</v>
      </c>
      <c r="H309" s="12">
        <v>13146.215</v>
      </c>
      <c r="I309" s="12">
        <v>2618.357</v>
      </c>
      <c r="J309" s="12">
        <v>7734.7579999999998</v>
      </c>
      <c r="K309" s="12">
        <v>2793.1</v>
      </c>
      <c r="L309" s="12">
        <v>11770.59</v>
      </c>
      <c r="M309" s="12">
        <v>11174.1</v>
      </c>
      <c r="N309" s="55">
        <v>15611.923999999995</v>
      </c>
      <c r="O309" s="12">
        <v>1222.6120000000001</v>
      </c>
      <c r="P309" s="12"/>
      <c r="Q309" s="14">
        <v>12.583439868325264</v>
      </c>
      <c r="R309" s="14">
        <v>14.651237175424448</v>
      </c>
      <c r="S309" s="14">
        <v>13.769432954913352</v>
      </c>
      <c r="T309" s="14">
        <v>18.361343867425127</v>
      </c>
      <c r="U309" s="14">
        <v>11.335957912265091</v>
      </c>
      <c r="V309" s="14">
        <v>18.231643100314425</v>
      </c>
      <c r="W309" s="14">
        <v>17.546117660807901</v>
      </c>
      <c r="X309" s="14">
        <v>19.464616733968924</v>
      </c>
      <c r="Y309" s="14">
        <v>15.459883283806525</v>
      </c>
      <c r="Z309" s="14">
        <v>8.3502101423972803</v>
      </c>
      <c r="AA309" s="14">
        <v>8.2091622591528619</v>
      </c>
      <c r="AB309" s="14">
        <v>6.9639783027383455</v>
      </c>
      <c r="AC309" s="14">
        <v>7.9174750452310302E-2</v>
      </c>
      <c r="AE309" s="12">
        <v>11816.673999999999</v>
      </c>
      <c r="AF309" s="12">
        <v>9746.5939999999991</v>
      </c>
      <c r="AG309" s="12">
        <v>7349.8229999999994</v>
      </c>
      <c r="AH309" s="12">
        <v>3394.8609999999999</v>
      </c>
      <c r="AI309" s="12">
        <v>3954.962</v>
      </c>
      <c r="AJ309" s="12">
        <v>2396.7709999999997</v>
      </c>
      <c r="AK309" s="12">
        <v>459.41999999999996</v>
      </c>
      <c r="AL309" s="12">
        <v>1505.5409999999999</v>
      </c>
      <c r="AM309" s="12">
        <v>431.81</v>
      </c>
      <c r="AN309" s="12">
        <v>982.86899999999991</v>
      </c>
      <c r="AO309" s="12">
        <v>917.3</v>
      </c>
      <c r="AP309" s="55">
        <v>1087.211</v>
      </c>
      <c r="AQ309" s="12">
        <v>0.96799999999999997</v>
      </c>
      <c r="AR309" s="12"/>
      <c r="AS309" s="12">
        <v>11816.673999999999</v>
      </c>
      <c r="AT309" s="12">
        <v>3338.8219999999997</v>
      </c>
      <c r="AU309" s="12">
        <v>2613.942</v>
      </c>
      <c r="AV309" s="104">
        <v>724.87999999999965</v>
      </c>
      <c r="AW309" s="55">
        <v>3763.8199999999988</v>
      </c>
      <c r="AX309" s="12">
        <v>4714.0320000000002</v>
      </c>
      <c r="AY309" s="89"/>
      <c r="AZ309" s="55">
        <v>5440.5290000000005</v>
      </c>
      <c r="BA309" s="55">
        <v>2691.3780000000002</v>
      </c>
      <c r="BB309" s="55">
        <v>2749.1510000000003</v>
      </c>
      <c r="BC309" s="12">
        <v>0</v>
      </c>
      <c r="BE309" s="12">
        <v>5490.8109999999997</v>
      </c>
      <c r="BF309" s="55">
        <v>5461.9</v>
      </c>
      <c r="BG309" s="55">
        <v>2679.1869999999999</v>
      </c>
      <c r="BH309" s="12">
        <v>2765.1489999999999</v>
      </c>
      <c r="BI309" s="12">
        <v>17.564</v>
      </c>
      <c r="BJ309" s="12">
        <v>28.911000000000058</v>
      </c>
      <c r="BL309"/>
      <c r="BM309"/>
      <c r="BN309"/>
      <c r="BO309"/>
      <c r="BP309"/>
      <c r="BQ309"/>
    </row>
    <row r="310" spans="2:69" ht="11.25" customHeight="1">
      <c r="B310" s="67" t="s">
        <v>541</v>
      </c>
      <c r="C310" s="12">
        <v>35041.760999999999</v>
      </c>
      <c r="D310" s="12">
        <v>19790.573</v>
      </c>
      <c r="E310" s="12">
        <v>13066.28</v>
      </c>
      <c r="F310" s="12">
        <v>13066.28</v>
      </c>
      <c r="G310" s="12">
        <v>0</v>
      </c>
      <c r="H310" s="12">
        <v>6724.2930000000006</v>
      </c>
      <c r="I310" s="12">
        <v>1293.672</v>
      </c>
      <c r="J310" s="12">
        <v>4481.625</v>
      </c>
      <c r="K310" s="12">
        <v>948.99599999999998</v>
      </c>
      <c r="L310" s="12">
        <v>10794.627</v>
      </c>
      <c r="M310" s="12">
        <v>10100.468000000001</v>
      </c>
      <c r="N310" s="55">
        <v>4456.5609999999979</v>
      </c>
      <c r="O310" s="12">
        <v>1493.681</v>
      </c>
      <c r="P310" s="12"/>
      <c r="Q310" s="14">
        <v>12.988214262405362</v>
      </c>
      <c r="R310" s="14">
        <v>17.445578761160675</v>
      </c>
      <c r="S310" s="14">
        <v>17.228759830648048</v>
      </c>
      <c r="T310" s="14">
        <v>17.228759830648048</v>
      </c>
      <c r="U310" s="14" t="s">
        <v>727</v>
      </c>
      <c r="V310" s="14">
        <v>17.866889500502133</v>
      </c>
      <c r="W310" s="14">
        <v>17.198176972215524</v>
      </c>
      <c r="X310" s="14">
        <v>18.301687445959892</v>
      </c>
      <c r="Y310" s="14">
        <v>16.725149526446899</v>
      </c>
      <c r="Z310" s="14">
        <v>8.0758140137681451</v>
      </c>
      <c r="AA310" s="14">
        <v>7.7143059113696513</v>
      </c>
      <c r="AB310" s="14">
        <v>5.0928283041565141</v>
      </c>
      <c r="AC310" s="14">
        <v>0.12352035006135847</v>
      </c>
      <c r="AE310" s="12">
        <v>4551.299</v>
      </c>
      <c r="AF310" s="12">
        <v>3452.5799999999995</v>
      </c>
      <c r="AG310" s="12">
        <v>2251.1579999999999</v>
      </c>
      <c r="AH310" s="12">
        <v>2251.1579999999999</v>
      </c>
      <c r="AI310" s="12">
        <v>0</v>
      </c>
      <c r="AJ310" s="12">
        <v>1201.422</v>
      </c>
      <c r="AK310" s="12">
        <v>222.488</v>
      </c>
      <c r="AL310" s="12">
        <v>820.21299999999997</v>
      </c>
      <c r="AM310" s="12">
        <v>158.721</v>
      </c>
      <c r="AN310" s="12">
        <v>871.75400000000002</v>
      </c>
      <c r="AO310" s="12">
        <v>779.18100000000004</v>
      </c>
      <c r="AP310" s="55">
        <v>226.96500000000049</v>
      </c>
      <c r="AQ310" s="12">
        <v>1.845</v>
      </c>
      <c r="AR310" s="12"/>
      <c r="AS310" s="12">
        <v>4551.299</v>
      </c>
      <c r="AT310" s="12">
        <v>1987.6590000000001</v>
      </c>
      <c r="AU310" s="12">
        <v>1724.5989999999999</v>
      </c>
      <c r="AV310" s="104">
        <v>263.06000000000017</v>
      </c>
      <c r="AW310" s="55">
        <v>2563.64</v>
      </c>
      <c r="AX310" s="12">
        <v>0</v>
      </c>
      <c r="AY310" s="89"/>
      <c r="AZ310" s="55">
        <v>11350.03</v>
      </c>
      <c r="BA310" s="55">
        <v>2292.6379999999999</v>
      </c>
      <c r="BB310" s="55">
        <v>4244.3289999999997</v>
      </c>
      <c r="BC310" s="12">
        <v>4813.0630000000001</v>
      </c>
      <c r="BE310" s="12">
        <v>11501.995999999999</v>
      </c>
      <c r="BF310" s="55">
        <v>11461.543000000001</v>
      </c>
      <c r="BG310" s="55">
        <v>2286.6450000000004</v>
      </c>
      <c r="BH310" s="12">
        <v>4211.0770000000002</v>
      </c>
      <c r="BI310" s="12">
        <v>4963.8209999999999</v>
      </c>
      <c r="BJ310" s="12">
        <v>40.45299999999861</v>
      </c>
      <c r="BL310"/>
      <c r="BM310"/>
      <c r="BN310"/>
      <c r="BO310"/>
      <c r="BP310"/>
      <c r="BQ310"/>
    </row>
    <row r="311" spans="2:69" ht="11.25" customHeight="1">
      <c r="B311" s="67" t="s">
        <v>542</v>
      </c>
      <c r="C311" s="12">
        <v>36189.383000000002</v>
      </c>
      <c r="D311" s="12">
        <v>20662.457000000002</v>
      </c>
      <c r="E311" s="12">
        <v>13768.734</v>
      </c>
      <c r="F311" s="12">
        <v>13768.734</v>
      </c>
      <c r="G311" s="12">
        <v>0</v>
      </c>
      <c r="H311" s="12">
        <v>6893.723</v>
      </c>
      <c r="I311" s="12">
        <v>1378.1</v>
      </c>
      <c r="J311" s="12">
        <v>4548.4080000000004</v>
      </c>
      <c r="K311" s="12">
        <v>967.21500000000003</v>
      </c>
      <c r="L311" s="12">
        <v>11036.767</v>
      </c>
      <c r="M311" s="12">
        <v>10342.608</v>
      </c>
      <c r="N311" s="55">
        <v>4490.1589999999997</v>
      </c>
      <c r="O311" s="12">
        <v>1604.9680000000001</v>
      </c>
      <c r="P311" s="12"/>
      <c r="Q311" s="14">
        <v>13.789953257838079</v>
      </c>
      <c r="R311" s="14">
        <v>18.676680125698507</v>
      </c>
      <c r="S311" s="14">
        <v>18.947929417475855</v>
      </c>
      <c r="T311" s="14">
        <v>18.947929417475855</v>
      </c>
      <c r="U311" s="14" t="s">
        <v>727</v>
      </c>
      <c r="V311" s="14">
        <v>18.13491780856295</v>
      </c>
      <c r="W311" s="14">
        <v>17.335171613090488</v>
      </c>
      <c r="X311" s="14">
        <v>18.64069802005449</v>
      </c>
      <c r="Y311" s="14">
        <v>16.89593316894382</v>
      </c>
      <c r="Z311" s="14">
        <v>8.1697203537956362</v>
      </c>
      <c r="AA311" s="14">
        <v>7.822978498266588</v>
      </c>
      <c r="AB311" s="14">
        <v>5.1170793729130679</v>
      </c>
      <c r="AC311" s="14">
        <v>8.7914525398637228E-2</v>
      </c>
      <c r="AE311" s="12">
        <v>4990.4989999999998</v>
      </c>
      <c r="AF311" s="12">
        <v>3859.0610000000001</v>
      </c>
      <c r="AG311" s="12">
        <v>2608.89</v>
      </c>
      <c r="AH311" s="12">
        <v>2608.89</v>
      </c>
      <c r="AI311" s="12">
        <v>0</v>
      </c>
      <c r="AJ311" s="12">
        <v>1250.171</v>
      </c>
      <c r="AK311" s="12">
        <v>238.89599999999999</v>
      </c>
      <c r="AL311" s="12">
        <v>847.85500000000002</v>
      </c>
      <c r="AM311" s="12">
        <v>163.41999999999999</v>
      </c>
      <c r="AN311" s="12">
        <v>901.673</v>
      </c>
      <c r="AO311" s="12">
        <v>809.1</v>
      </c>
      <c r="AP311" s="55">
        <v>229.76499999999965</v>
      </c>
      <c r="AQ311" s="12">
        <v>1.411</v>
      </c>
      <c r="AR311" s="12"/>
      <c r="AS311" s="12">
        <v>4990.4989999999998</v>
      </c>
      <c r="AT311" s="12">
        <v>2064.5380000000005</v>
      </c>
      <c r="AU311" s="12">
        <v>1792.3240000000001</v>
      </c>
      <c r="AV311" s="104">
        <v>272.2140000000004</v>
      </c>
      <c r="AW311" s="55">
        <v>2925.9609999999993</v>
      </c>
      <c r="AX311" s="12">
        <v>0</v>
      </c>
      <c r="AY311" s="89"/>
      <c r="AZ311" s="55">
        <v>4533.7939999999999</v>
      </c>
      <c r="BA311" s="55">
        <v>1739.7260000000001</v>
      </c>
      <c r="BB311" s="55">
        <v>2794.0679999999998</v>
      </c>
      <c r="BC311" s="12">
        <v>0</v>
      </c>
      <c r="BE311" s="12">
        <v>4750.0959999999995</v>
      </c>
      <c r="BF311" s="55">
        <v>4729.2969999999996</v>
      </c>
      <c r="BG311" s="55">
        <v>1732.5409999999997</v>
      </c>
      <c r="BH311" s="12">
        <v>2821.81</v>
      </c>
      <c r="BI311" s="12">
        <v>174.946</v>
      </c>
      <c r="BJ311" s="12">
        <v>20.798999999999978</v>
      </c>
      <c r="BL311"/>
      <c r="BM311"/>
      <c r="BN311"/>
      <c r="BO311"/>
      <c r="BP311"/>
      <c r="BQ311"/>
    </row>
    <row r="312" spans="2:69" ht="11.25" customHeight="1">
      <c r="B312" s="67" t="s">
        <v>543</v>
      </c>
      <c r="C312" s="12">
        <v>74315.262999999992</v>
      </c>
      <c r="D312" s="12">
        <v>51992.740999999995</v>
      </c>
      <c r="E312" s="12">
        <v>43697.577999999994</v>
      </c>
      <c r="F312" s="12">
        <v>14780.593999999999</v>
      </c>
      <c r="G312" s="12">
        <v>28916.983999999997</v>
      </c>
      <c r="H312" s="12">
        <v>8295.1630000000005</v>
      </c>
      <c r="I312" s="12">
        <v>1443.5060000000001</v>
      </c>
      <c r="J312" s="12">
        <v>4950.0339999999997</v>
      </c>
      <c r="K312" s="12">
        <v>1901.623</v>
      </c>
      <c r="L312" s="12">
        <v>10919.55</v>
      </c>
      <c r="M312" s="12">
        <v>10225.391</v>
      </c>
      <c r="N312" s="55">
        <v>11402.971999999998</v>
      </c>
      <c r="O312" s="12">
        <v>1557.722</v>
      </c>
      <c r="P312" s="12"/>
      <c r="Q312" s="14">
        <v>12.210772906771522</v>
      </c>
      <c r="R312" s="14">
        <v>14.341784750298125</v>
      </c>
      <c r="S312" s="14">
        <v>13.741921806284097</v>
      </c>
      <c r="T312" s="14">
        <v>18.770666456300745</v>
      </c>
      <c r="U312" s="14">
        <v>11.171535039753804</v>
      </c>
      <c r="V312" s="14">
        <v>17.501765788086381</v>
      </c>
      <c r="W312" s="14">
        <v>17.040040013688891</v>
      </c>
      <c r="X312" s="14">
        <v>18.749406569732656</v>
      </c>
      <c r="Y312" s="14">
        <v>14.604577247961345</v>
      </c>
      <c r="Z312" s="14">
        <v>8.2272437966766052</v>
      </c>
      <c r="AA312" s="14">
        <v>7.8804321516898481</v>
      </c>
      <c r="AB312" s="14">
        <v>6.3089078882242289</v>
      </c>
      <c r="AC312" s="14">
        <v>9.04525968048214E-2</v>
      </c>
      <c r="AE312" s="12">
        <v>9074.4680000000008</v>
      </c>
      <c r="AF312" s="12">
        <v>7456.6870000000008</v>
      </c>
      <c r="AG312" s="12">
        <v>6004.8870000000006</v>
      </c>
      <c r="AH312" s="12">
        <v>2774.4160000000002</v>
      </c>
      <c r="AI312" s="12">
        <v>3230.4710000000005</v>
      </c>
      <c r="AJ312" s="12">
        <v>1451.8</v>
      </c>
      <c r="AK312" s="12">
        <v>245.97399999999999</v>
      </c>
      <c r="AL312" s="12">
        <v>928.10199999999998</v>
      </c>
      <c r="AM312" s="12">
        <v>277.72399999999999</v>
      </c>
      <c r="AN312" s="12">
        <v>898.37800000000004</v>
      </c>
      <c r="AO312" s="12">
        <v>805.80500000000006</v>
      </c>
      <c r="AP312" s="55">
        <v>719.40299999999991</v>
      </c>
      <c r="AQ312" s="12">
        <v>1.409</v>
      </c>
      <c r="AR312" s="12"/>
      <c r="AS312" s="12">
        <v>9074.4680000000008</v>
      </c>
      <c r="AT312" s="12">
        <v>2270.864</v>
      </c>
      <c r="AU312" s="12">
        <v>1802.5839999999998</v>
      </c>
      <c r="AV312" s="104">
        <v>468.2800000000002</v>
      </c>
      <c r="AW312" s="55">
        <v>3101.3490000000006</v>
      </c>
      <c r="AX312" s="12">
        <v>3702.2550000000006</v>
      </c>
      <c r="AY312" s="89"/>
      <c r="AZ312" s="55">
        <v>4971.0249999999996</v>
      </c>
      <c r="BA312" s="55">
        <v>1787.3620000000001</v>
      </c>
      <c r="BB312" s="55">
        <v>3183.6629999999996</v>
      </c>
      <c r="BC312" s="12">
        <v>0</v>
      </c>
      <c r="BE312" s="12">
        <v>5008.4359999999997</v>
      </c>
      <c r="BF312" s="55">
        <v>4985.2079999999996</v>
      </c>
      <c r="BG312" s="55">
        <v>1781.9359999999999</v>
      </c>
      <c r="BH312" s="12">
        <v>3180.6660000000002</v>
      </c>
      <c r="BI312" s="12">
        <v>22.606000000000002</v>
      </c>
      <c r="BJ312" s="12">
        <v>23.227999999999611</v>
      </c>
      <c r="BL312"/>
      <c r="BM312"/>
      <c r="BN312"/>
      <c r="BO312"/>
      <c r="BP312"/>
      <c r="BQ312"/>
    </row>
    <row r="313" spans="2:69" ht="11.25" customHeight="1">
      <c r="B313" s="67" t="s">
        <v>544</v>
      </c>
      <c r="C313" s="12">
        <v>33525.810000000005</v>
      </c>
      <c r="D313" s="12">
        <v>18525.949000000001</v>
      </c>
      <c r="E313" s="12">
        <v>11478.352999999999</v>
      </c>
      <c r="F313" s="12">
        <v>11478.352999999999</v>
      </c>
      <c r="G313" s="12">
        <v>0</v>
      </c>
      <c r="H313" s="12">
        <v>7047.5960000000005</v>
      </c>
      <c r="I313" s="12">
        <v>1351.3130000000001</v>
      </c>
      <c r="J313" s="12">
        <v>4714.799</v>
      </c>
      <c r="K313" s="12">
        <v>981.48400000000004</v>
      </c>
      <c r="L313" s="12">
        <v>10953.512999999999</v>
      </c>
      <c r="M313" s="12">
        <v>10259.353999999999</v>
      </c>
      <c r="N313" s="55">
        <v>4046.3480000000054</v>
      </c>
      <c r="O313" s="12">
        <v>1535.9839999999999</v>
      </c>
      <c r="P313" s="12"/>
      <c r="Q313" s="14">
        <v>13.227286678532154</v>
      </c>
      <c r="R313" s="14">
        <v>18.063787177650116</v>
      </c>
      <c r="S313" s="14">
        <v>18.0591414116642</v>
      </c>
      <c r="T313" s="14">
        <v>18.0591414116642</v>
      </c>
      <c r="U313" s="14" t="s">
        <v>727</v>
      </c>
      <c r="V313" s="14">
        <v>18.071353692805321</v>
      </c>
      <c r="W313" s="14">
        <v>17.418984350775872</v>
      </c>
      <c r="X313" s="14">
        <v>18.390624923777239</v>
      </c>
      <c r="Y313" s="14">
        <v>17.435842051424171</v>
      </c>
      <c r="Z313" s="14">
        <v>8.2126802606615801</v>
      </c>
      <c r="AA313" s="14">
        <v>7.8660313310175285</v>
      </c>
      <c r="AB313" s="14">
        <v>4.6582745725281329</v>
      </c>
      <c r="AC313" s="14">
        <v>9.8959364160043334E-2</v>
      </c>
      <c r="AE313" s="12">
        <v>4434.5550000000012</v>
      </c>
      <c r="AF313" s="12">
        <v>3346.4880000000003</v>
      </c>
      <c r="AG313" s="12">
        <v>2072.8919999999998</v>
      </c>
      <c r="AH313" s="12">
        <v>2072.8919999999998</v>
      </c>
      <c r="AI313" s="12">
        <v>0</v>
      </c>
      <c r="AJ313" s="12">
        <v>1273.596</v>
      </c>
      <c r="AK313" s="12">
        <v>235.38499999999999</v>
      </c>
      <c r="AL313" s="12">
        <v>867.08100000000002</v>
      </c>
      <c r="AM313" s="12">
        <v>171.13</v>
      </c>
      <c r="AN313" s="12">
        <v>899.577</v>
      </c>
      <c r="AO313" s="12">
        <v>807.00400000000002</v>
      </c>
      <c r="AP313" s="55">
        <v>188.49000000000092</v>
      </c>
      <c r="AQ313" s="12">
        <v>1.52</v>
      </c>
      <c r="AR313" s="12"/>
      <c r="AS313" s="12">
        <v>4434.5550000000012</v>
      </c>
      <c r="AT313" s="12">
        <v>2085.5769999999998</v>
      </c>
      <c r="AU313" s="12">
        <v>1796.231</v>
      </c>
      <c r="AV313" s="104">
        <v>289.34599999999978</v>
      </c>
      <c r="AW313" s="55">
        <v>2348.9780000000014</v>
      </c>
      <c r="AX313" s="12">
        <v>0</v>
      </c>
      <c r="AY313" s="89"/>
      <c r="AZ313" s="55">
        <v>8160.5479999999998</v>
      </c>
      <c r="BA313" s="55">
        <v>1802.2600000000002</v>
      </c>
      <c r="BB313" s="55">
        <v>3311.5879999999997</v>
      </c>
      <c r="BC313" s="12">
        <v>3046.7</v>
      </c>
      <c r="BE313" s="12">
        <v>7229.527</v>
      </c>
      <c r="BF313" s="55">
        <v>7193.4049999999988</v>
      </c>
      <c r="BG313" s="55">
        <v>1795.6029999999992</v>
      </c>
      <c r="BH313" s="12">
        <v>3238.6469999999999</v>
      </c>
      <c r="BI313" s="12">
        <v>2159.1550000000002</v>
      </c>
      <c r="BJ313" s="12">
        <v>36.122000000000753</v>
      </c>
      <c r="BL313"/>
      <c r="BM313"/>
      <c r="BN313"/>
      <c r="BO313"/>
      <c r="BP313"/>
      <c r="BQ313"/>
    </row>
    <row r="314" spans="2:69" ht="11.25" customHeight="1">
      <c r="B314" s="67" t="s">
        <v>545</v>
      </c>
      <c r="C314" s="12">
        <v>36433.514999999999</v>
      </c>
      <c r="D314" s="12">
        <v>17931.440999999999</v>
      </c>
      <c r="E314" s="12">
        <v>11035.859</v>
      </c>
      <c r="F314" s="12">
        <v>11035.859</v>
      </c>
      <c r="G314" s="12">
        <v>0</v>
      </c>
      <c r="H314" s="12">
        <v>6895.5820000000003</v>
      </c>
      <c r="I314" s="12">
        <v>1376.2460000000001</v>
      </c>
      <c r="J314" s="12">
        <v>4572.0749999999998</v>
      </c>
      <c r="K314" s="12">
        <v>947.26099999999997</v>
      </c>
      <c r="L314" s="12">
        <v>10957.789000000001</v>
      </c>
      <c r="M314" s="12">
        <v>10263.630000000001</v>
      </c>
      <c r="N314" s="55">
        <v>7544.2849999999999</v>
      </c>
      <c r="O314" s="12">
        <v>4990.8829999999998</v>
      </c>
      <c r="P314" s="12"/>
      <c r="Q314" s="14">
        <v>11.677550189708567</v>
      </c>
      <c r="R314" s="14">
        <v>17.718358496676313</v>
      </c>
      <c r="S314" s="14">
        <v>17.413633139024338</v>
      </c>
      <c r="T314" s="14">
        <v>17.413633139024338</v>
      </c>
      <c r="U314" s="14" t="s">
        <v>727</v>
      </c>
      <c r="V314" s="14">
        <v>18.206048452472899</v>
      </c>
      <c r="W314" s="14">
        <v>17.384028727422276</v>
      </c>
      <c r="X314" s="14">
        <v>18.632415260029639</v>
      </c>
      <c r="Y314" s="14">
        <v>17.342421993516041</v>
      </c>
      <c r="Z314" s="14">
        <v>8.1923369760085709</v>
      </c>
      <c r="AA314" s="14">
        <v>7.8444565908942536</v>
      </c>
      <c r="AB314" s="14">
        <v>2.3817498941251531</v>
      </c>
      <c r="AC314" s="14">
        <v>3.4102181918510215E-2</v>
      </c>
      <c r="AE314" s="12">
        <v>4254.5419999999995</v>
      </c>
      <c r="AF314" s="12">
        <v>3177.1569999999997</v>
      </c>
      <c r="AG314" s="12">
        <v>1921.7439999999999</v>
      </c>
      <c r="AH314" s="12">
        <v>1921.7439999999999</v>
      </c>
      <c r="AI314" s="12">
        <v>0</v>
      </c>
      <c r="AJ314" s="12">
        <v>1255.413</v>
      </c>
      <c r="AK314" s="12">
        <v>239.24700000000001</v>
      </c>
      <c r="AL314" s="12">
        <v>851.88800000000003</v>
      </c>
      <c r="AM314" s="12">
        <v>164.27799999999999</v>
      </c>
      <c r="AN314" s="12">
        <v>897.69899999999996</v>
      </c>
      <c r="AO314" s="12">
        <v>805.12599999999998</v>
      </c>
      <c r="AP314" s="55">
        <v>179.68599999999981</v>
      </c>
      <c r="AQ314" s="12">
        <v>1.702</v>
      </c>
      <c r="AR314" s="12"/>
      <c r="AS314" s="12">
        <v>4254.5419999999995</v>
      </c>
      <c r="AT314" s="12">
        <v>2066.0639999999999</v>
      </c>
      <c r="AU314" s="12">
        <v>1786.8020000000001</v>
      </c>
      <c r="AV314" s="104">
        <v>279.26199999999972</v>
      </c>
      <c r="AW314" s="55">
        <v>2188.4779999999996</v>
      </c>
      <c r="AX314" s="12">
        <v>0</v>
      </c>
      <c r="AY314" s="89"/>
      <c r="AZ314" s="55">
        <v>4396.55</v>
      </c>
      <c r="BA314" s="55">
        <v>1796.1859999999999</v>
      </c>
      <c r="BB314" s="55">
        <v>2600.3640000000005</v>
      </c>
      <c r="BC314" s="12">
        <v>0</v>
      </c>
      <c r="BE314" s="12">
        <v>5662.1180000000004</v>
      </c>
      <c r="BF314" s="55">
        <v>5622.4000000000005</v>
      </c>
      <c r="BG314" s="55">
        <v>1790.0280000000009</v>
      </c>
      <c r="BH314" s="12">
        <v>2691.8870000000002</v>
      </c>
      <c r="BI314" s="12">
        <v>1140.4849999999999</v>
      </c>
      <c r="BJ314" s="12">
        <v>39.717999999999392</v>
      </c>
      <c r="BL314"/>
      <c r="BM314"/>
      <c r="BN314"/>
      <c r="BO314"/>
      <c r="BP314"/>
      <c r="BQ314"/>
    </row>
    <row r="315" spans="2:69" ht="11.25" customHeight="1">
      <c r="B315" s="67" t="s">
        <v>546</v>
      </c>
      <c r="C315" s="12">
        <v>87651.737000000008</v>
      </c>
      <c r="D315" s="12">
        <v>51918.717000000004</v>
      </c>
      <c r="E315" s="12">
        <v>38695.103000000003</v>
      </c>
      <c r="F315" s="12">
        <v>15115.411</v>
      </c>
      <c r="G315" s="12">
        <v>23579.692000000003</v>
      </c>
      <c r="H315" s="12">
        <v>13223.614</v>
      </c>
      <c r="I315" s="12">
        <v>2389.6309999999999</v>
      </c>
      <c r="J315" s="12">
        <v>8171.01</v>
      </c>
      <c r="K315" s="12">
        <v>2662.973</v>
      </c>
      <c r="L315" s="12">
        <v>20596.258000000002</v>
      </c>
      <c r="M315" s="12">
        <v>19902.099000000002</v>
      </c>
      <c r="N315" s="55">
        <v>15136.762000000002</v>
      </c>
      <c r="O315" s="12">
        <v>5662.0460000000003</v>
      </c>
      <c r="P315" s="12"/>
      <c r="Q315" s="14">
        <v>11.705635679530229</v>
      </c>
      <c r="R315" s="14">
        <v>15.270833830504706</v>
      </c>
      <c r="S315" s="14">
        <v>14.359052100210196</v>
      </c>
      <c r="T315" s="14">
        <v>17.816042183702447</v>
      </c>
      <c r="U315" s="14">
        <v>12.14300000186601</v>
      </c>
      <c r="V315" s="14">
        <v>17.938900817885337</v>
      </c>
      <c r="W315" s="14">
        <v>17.427042083066382</v>
      </c>
      <c r="X315" s="14">
        <v>18.800295189945917</v>
      </c>
      <c r="Y315" s="14">
        <v>15.755135331826498</v>
      </c>
      <c r="Z315" s="14">
        <v>8.1623224956688745</v>
      </c>
      <c r="AA315" s="14">
        <v>7.9818716608735585</v>
      </c>
      <c r="AB315" s="14">
        <v>4.2984027891830472</v>
      </c>
      <c r="AC315" s="14">
        <v>3.0995862626336836E-2</v>
      </c>
      <c r="AE315" s="12">
        <v>10260.192999999999</v>
      </c>
      <c r="AF315" s="12">
        <v>7928.4209999999994</v>
      </c>
      <c r="AG315" s="12">
        <v>5556.2499999999991</v>
      </c>
      <c r="AH315" s="12">
        <v>2692.9679999999998</v>
      </c>
      <c r="AI315" s="12">
        <v>2863.2819999999997</v>
      </c>
      <c r="AJ315" s="12">
        <v>2372.1709999999998</v>
      </c>
      <c r="AK315" s="12">
        <v>416.44200000000001</v>
      </c>
      <c r="AL315" s="12">
        <v>1536.174</v>
      </c>
      <c r="AM315" s="12">
        <v>419.55500000000001</v>
      </c>
      <c r="AN315" s="12">
        <v>1681.1330000000003</v>
      </c>
      <c r="AO315" s="12">
        <v>1588.5600000000002</v>
      </c>
      <c r="AP315" s="55">
        <v>650.63899999999967</v>
      </c>
      <c r="AQ315" s="12">
        <v>1.7549999999999999</v>
      </c>
      <c r="AR315" s="12"/>
      <c r="AS315" s="12">
        <v>10260.192999999999</v>
      </c>
      <c r="AT315" s="12">
        <v>3973.6790000000001</v>
      </c>
      <c r="AU315" s="12">
        <v>3287.3050000000003</v>
      </c>
      <c r="AV315" s="104">
        <v>686.3739999999998</v>
      </c>
      <c r="AW315" s="55">
        <v>3011.9629999999997</v>
      </c>
      <c r="AX315" s="12">
        <v>3274.5509999999995</v>
      </c>
      <c r="AY315" s="89"/>
      <c r="AZ315" s="55">
        <v>4554.34</v>
      </c>
      <c r="BA315" s="55">
        <v>2084.2049999999999</v>
      </c>
      <c r="BB315" s="55">
        <v>2470.1350000000002</v>
      </c>
      <c r="BC315" s="12">
        <v>0</v>
      </c>
      <c r="BE315" s="12">
        <v>4597.3819999999996</v>
      </c>
      <c r="BF315" s="55">
        <v>4578.0740000000014</v>
      </c>
      <c r="BG315" s="55">
        <v>2073.6050000000005</v>
      </c>
      <c r="BH315" s="12">
        <v>2463.4180000000001</v>
      </c>
      <c r="BI315" s="12">
        <v>41.051000000000002</v>
      </c>
      <c r="BJ315" s="12">
        <v>19.307999999999083</v>
      </c>
      <c r="BL315"/>
      <c r="BM315"/>
      <c r="BN315"/>
      <c r="BO315"/>
      <c r="BP315"/>
      <c r="BQ315"/>
    </row>
    <row r="316" spans="2:69" ht="11.25" customHeight="1">
      <c r="B316" s="67" t="s">
        <v>547</v>
      </c>
      <c r="C316" s="12">
        <v>40329.305000000008</v>
      </c>
      <c r="D316" s="12">
        <v>22157.554000000004</v>
      </c>
      <c r="E316" s="12">
        <v>15021.477000000001</v>
      </c>
      <c r="F316" s="12">
        <v>15021.477000000001</v>
      </c>
      <c r="G316" s="12">
        <v>0</v>
      </c>
      <c r="H316" s="12">
        <v>7136.0769999999993</v>
      </c>
      <c r="I316" s="12">
        <v>1414.0519999999999</v>
      </c>
      <c r="J316" s="12">
        <v>4747.7359999999999</v>
      </c>
      <c r="K316" s="12">
        <v>974.28899999999999</v>
      </c>
      <c r="L316" s="12">
        <v>10979.139000000001</v>
      </c>
      <c r="M316" s="12">
        <v>10284.980000000001</v>
      </c>
      <c r="N316" s="55">
        <v>7192.6120000000028</v>
      </c>
      <c r="O316" s="12">
        <v>4154.6880000000001</v>
      </c>
      <c r="P316" s="12"/>
      <c r="Q316" s="14">
        <v>12.993578738835195</v>
      </c>
      <c r="R316" s="14">
        <v>18.522707876510193</v>
      </c>
      <c r="S316" s="14">
        <v>18.567468432032349</v>
      </c>
      <c r="T316" s="14">
        <v>18.567468432032349</v>
      </c>
      <c r="U316" s="14" t="s">
        <v>727</v>
      </c>
      <c r="V316" s="14">
        <v>18.428486688134111</v>
      </c>
      <c r="W316" s="14">
        <v>17.403886137143473</v>
      </c>
      <c r="X316" s="14">
        <v>18.977782252425158</v>
      </c>
      <c r="Y316" s="14">
        <v>17.23882749369027</v>
      </c>
      <c r="Z316" s="14">
        <v>8.1878369515132281</v>
      </c>
      <c r="AA316" s="14">
        <v>7.8403749934370301</v>
      </c>
      <c r="AB316" s="14">
        <v>3.2962573262675661</v>
      </c>
      <c r="AC316" s="14">
        <v>4.2746892185405977E-2</v>
      </c>
      <c r="AE316" s="12">
        <v>5240.22</v>
      </c>
      <c r="AF316" s="12">
        <v>4104.1790000000001</v>
      </c>
      <c r="AG316" s="12">
        <v>2789.1080000000002</v>
      </c>
      <c r="AH316" s="12">
        <v>2789.1080000000002</v>
      </c>
      <c r="AI316" s="12">
        <v>0</v>
      </c>
      <c r="AJ316" s="12">
        <v>1315.0709999999999</v>
      </c>
      <c r="AK316" s="12">
        <v>246.1</v>
      </c>
      <c r="AL316" s="12">
        <v>901.01499999999999</v>
      </c>
      <c r="AM316" s="12">
        <v>167.95599999999999</v>
      </c>
      <c r="AN316" s="12">
        <v>898.95399999999995</v>
      </c>
      <c r="AO316" s="12">
        <v>806.38099999999997</v>
      </c>
      <c r="AP316" s="55">
        <v>237.08700000000022</v>
      </c>
      <c r="AQ316" s="12">
        <v>1.776</v>
      </c>
      <c r="AR316" s="12"/>
      <c r="AS316" s="12">
        <v>5240.22</v>
      </c>
      <c r="AT316" s="12">
        <v>2127.8719999999994</v>
      </c>
      <c r="AU316" s="12">
        <v>1837.6390000000001</v>
      </c>
      <c r="AV316" s="104">
        <v>290.23299999999927</v>
      </c>
      <c r="AW316" s="55">
        <v>3112.3480000000009</v>
      </c>
      <c r="AX316" s="12">
        <v>0</v>
      </c>
      <c r="AY316" s="89"/>
      <c r="AZ316" s="55">
        <v>9867.6710000000003</v>
      </c>
      <c r="BA316" s="55">
        <v>2993.7160000000003</v>
      </c>
      <c r="BB316" s="55">
        <v>3469.4119999999998</v>
      </c>
      <c r="BC316" s="12">
        <v>3404.5430000000001</v>
      </c>
      <c r="BE316" s="12">
        <v>10236.665000000001</v>
      </c>
      <c r="BF316" s="55">
        <v>10115.418000000001</v>
      </c>
      <c r="BG316" s="55">
        <v>2987.1900000000005</v>
      </c>
      <c r="BH316" s="12">
        <v>3468.7820000000002</v>
      </c>
      <c r="BI316" s="12">
        <v>3659.4459999999999</v>
      </c>
      <c r="BJ316" s="12">
        <v>121.2470000000003</v>
      </c>
      <c r="BL316"/>
      <c r="BM316"/>
      <c r="BN316"/>
      <c r="BO316"/>
      <c r="BP316"/>
      <c r="BQ316"/>
    </row>
    <row r="317" spans="2:69" ht="11.25" customHeight="1">
      <c r="B317" s="67" t="s">
        <v>548</v>
      </c>
      <c r="C317" s="12">
        <v>35124.787000000004</v>
      </c>
      <c r="D317" s="12">
        <v>18562.370000000003</v>
      </c>
      <c r="E317" s="12">
        <v>11460.83</v>
      </c>
      <c r="F317" s="12">
        <v>11460.83</v>
      </c>
      <c r="G317" s="12">
        <v>0</v>
      </c>
      <c r="H317" s="12">
        <v>7101.5399999999991</v>
      </c>
      <c r="I317" s="12">
        <v>1343.2170000000001</v>
      </c>
      <c r="J317" s="12">
        <v>4799.2979999999998</v>
      </c>
      <c r="K317" s="12">
        <v>959.02499999999998</v>
      </c>
      <c r="L317" s="12">
        <v>10977.679999999998</v>
      </c>
      <c r="M317" s="12">
        <v>10283.520999999999</v>
      </c>
      <c r="N317" s="55">
        <v>5584.7370000000028</v>
      </c>
      <c r="O317" s="12">
        <v>3119.3829999999998</v>
      </c>
      <c r="P317" s="12"/>
      <c r="Q317" s="14">
        <v>12.332285459837806</v>
      </c>
      <c r="R317" s="14">
        <v>17.544133642417428</v>
      </c>
      <c r="S317" s="14">
        <v>16.925763666331324</v>
      </c>
      <c r="T317" s="14">
        <v>16.925763666331324</v>
      </c>
      <c r="U317" s="14" t="s">
        <v>727</v>
      </c>
      <c r="V317" s="14">
        <v>18.542090870430922</v>
      </c>
      <c r="W317" s="14">
        <v>17.608993930243585</v>
      </c>
      <c r="X317" s="14">
        <v>19.053536579724785</v>
      </c>
      <c r="Y317" s="14">
        <v>17.289538854565837</v>
      </c>
      <c r="Z317" s="14">
        <v>8.1923867338089646</v>
      </c>
      <c r="AA317" s="14">
        <v>7.8451825984504726</v>
      </c>
      <c r="AB317" s="14">
        <v>3.1469342244764587</v>
      </c>
      <c r="AC317" s="14">
        <v>5.8088410432447703E-2</v>
      </c>
      <c r="AE317" s="12">
        <v>4331.6890000000003</v>
      </c>
      <c r="AF317" s="12">
        <v>3256.6070000000004</v>
      </c>
      <c r="AG317" s="12">
        <v>1939.8330000000001</v>
      </c>
      <c r="AH317" s="12">
        <v>1939.8330000000001</v>
      </c>
      <c r="AI317" s="12">
        <v>0</v>
      </c>
      <c r="AJ317" s="12">
        <v>1316.7739999999999</v>
      </c>
      <c r="AK317" s="12">
        <v>236.52699999999999</v>
      </c>
      <c r="AL317" s="12">
        <v>914.43600000000004</v>
      </c>
      <c r="AM317" s="12">
        <v>165.81100000000001</v>
      </c>
      <c r="AN317" s="12">
        <v>899.33399999999995</v>
      </c>
      <c r="AO317" s="12">
        <v>806.76099999999997</v>
      </c>
      <c r="AP317" s="55">
        <v>175.74799999999993</v>
      </c>
      <c r="AQ317" s="12">
        <v>1.8120000000000001</v>
      </c>
      <c r="AR317" s="12"/>
      <c r="AS317" s="12">
        <v>4331.6890000000003</v>
      </c>
      <c r="AT317" s="12">
        <v>2128.5329999999999</v>
      </c>
      <c r="AU317" s="12">
        <v>1846.4770000000001</v>
      </c>
      <c r="AV317" s="104">
        <v>282.05599999999981</v>
      </c>
      <c r="AW317" s="55">
        <v>2203.1560000000004</v>
      </c>
      <c r="AX317" s="12">
        <v>0</v>
      </c>
      <c r="AY317" s="89"/>
      <c r="AZ317" s="55">
        <v>5213.8239999999996</v>
      </c>
      <c r="BA317" s="55">
        <v>1836.5299999999997</v>
      </c>
      <c r="BB317" s="55">
        <v>3377.2939999999999</v>
      </c>
      <c r="BC317" s="12">
        <v>0</v>
      </c>
      <c r="BE317" s="12">
        <v>5396.2169999999996</v>
      </c>
      <c r="BF317" s="55">
        <v>5246.7530000000006</v>
      </c>
      <c r="BG317" s="55">
        <v>1830.13</v>
      </c>
      <c r="BH317" s="12">
        <v>3378.2190000000001</v>
      </c>
      <c r="BI317" s="12">
        <v>38.404000000000003</v>
      </c>
      <c r="BJ317" s="12">
        <v>149.46399999999949</v>
      </c>
      <c r="BL317"/>
      <c r="BM317"/>
      <c r="BN317"/>
      <c r="BO317"/>
      <c r="BP317"/>
      <c r="BQ317"/>
    </row>
    <row r="318" spans="2:69" ht="11.25" customHeight="1">
      <c r="B318" s="67" t="s">
        <v>549</v>
      </c>
      <c r="C318" s="12">
        <v>72604.78</v>
      </c>
      <c r="D318" s="12">
        <v>49043.380000000005</v>
      </c>
      <c r="E318" s="12">
        <v>40333.482000000004</v>
      </c>
      <c r="F318" s="12">
        <v>12370.74</v>
      </c>
      <c r="G318" s="12">
        <v>27962.741999999998</v>
      </c>
      <c r="H318" s="12">
        <v>8709.8979999999992</v>
      </c>
      <c r="I318" s="12">
        <v>1419.3520000000001</v>
      </c>
      <c r="J318" s="12">
        <v>5344.8829999999998</v>
      </c>
      <c r="K318" s="12">
        <v>1945.663</v>
      </c>
      <c r="L318" s="12">
        <v>11051.752999999999</v>
      </c>
      <c r="M318" s="12">
        <v>10357.593999999999</v>
      </c>
      <c r="N318" s="55">
        <v>12509.646999999995</v>
      </c>
      <c r="O318" s="12">
        <v>2735.3560000000002</v>
      </c>
      <c r="P318" s="12"/>
      <c r="Q318" s="14">
        <v>11.660286003208055</v>
      </c>
      <c r="R318" s="14">
        <v>13.996808539705052</v>
      </c>
      <c r="S318" s="14">
        <v>13.13682265270328</v>
      </c>
      <c r="T318" s="14">
        <v>17.932314477549443</v>
      </c>
      <c r="U318" s="14">
        <v>11.015293135415693</v>
      </c>
      <c r="V318" s="14">
        <v>17.97920021566269</v>
      </c>
      <c r="W318" s="14">
        <v>17.535960071920144</v>
      </c>
      <c r="X318" s="14">
        <v>19.336382106025521</v>
      </c>
      <c r="Y318" s="14">
        <v>14.574260804671724</v>
      </c>
      <c r="Z318" s="14">
        <v>8.1482367548388037</v>
      </c>
      <c r="AA318" s="14">
        <v>7.8005567702306173</v>
      </c>
      <c r="AB318" s="14">
        <v>5.6028279614924434</v>
      </c>
      <c r="AC318" s="14">
        <v>6.8400603065926338E-2</v>
      </c>
      <c r="AE318" s="12">
        <v>8465.9250000000011</v>
      </c>
      <c r="AF318" s="12">
        <v>6864.5080000000007</v>
      </c>
      <c r="AG318" s="12">
        <v>5298.5380000000005</v>
      </c>
      <c r="AH318" s="12">
        <v>2218.36</v>
      </c>
      <c r="AI318" s="12">
        <v>3080.1780000000003</v>
      </c>
      <c r="AJ318" s="12">
        <v>1565.97</v>
      </c>
      <c r="AK318" s="12">
        <v>248.89699999999999</v>
      </c>
      <c r="AL318" s="12">
        <v>1033.5070000000001</v>
      </c>
      <c r="AM318" s="12">
        <v>283.56599999999997</v>
      </c>
      <c r="AN318" s="12">
        <v>900.52300000000002</v>
      </c>
      <c r="AO318" s="12">
        <v>807.95</v>
      </c>
      <c r="AP318" s="55">
        <v>700.89400000000035</v>
      </c>
      <c r="AQ318" s="12">
        <v>1.871</v>
      </c>
      <c r="AR318" s="12"/>
      <c r="AS318" s="12">
        <v>8465.9250000000011</v>
      </c>
      <c r="AT318" s="12">
        <v>2387.6970000000001</v>
      </c>
      <c r="AU318" s="12">
        <v>1905.2669999999998</v>
      </c>
      <c r="AV318" s="104">
        <v>482.43000000000029</v>
      </c>
      <c r="AW318" s="55">
        <v>2503.8290000000006</v>
      </c>
      <c r="AX318" s="12">
        <v>3574.3990000000003</v>
      </c>
      <c r="AY318" s="89"/>
      <c r="AZ318" s="55">
        <v>4340.549</v>
      </c>
      <c r="BA318" s="55">
        <v>1848.55</v>
      </c>
      <c r="BB318" s="55">
        <v>2491.9989999999998</v>
      </c>
      <c r="BC318" s="12">
        <v>0</v>
      </c>
      <c r="BE318" s="12">
        <v>4423.7439999999997</v>
      </c>
      <c r="BF318" s="55">
        <v>4328.9259999999995</v>
      </c>
      <c r="BG318" s="55">
        <v>1822.116</v>
      </c>
      <c r="BH318" s="12">
        <v>2499.5219999999999</v>
      </c>
      <c r="BI318" s="12">
        <v>7.2880000000000003</v>
      </c>
      <c r="BJ318" s="12">
        <v>94.817999999999756</v>
      </c>
      <c r="BL318"/>
      <c r="BM318"/>
      <c r="BN318"/>
      <c r="BO318"/>
      <c r="BP318"/>
      <c r="BQ318"/>
    </row>
    <row r="319" spans="2:69" ht="11.25" customHeight="1">
      <c r="B319" s="67" t="s">
        <v>550</v>
      </c>
      <c r="C319" s="12">
        <v>35865.468000000001</v>
      </c>
      <c r="D319" s="12">
        <v>19484.683000000001</v>
      </c>
      <c r="E319" s="12">
        <v>12116.182000000001</v>
      </c>
      <c r="F319" s="12">
        <v>12116.182000000001</v>
      </c>
      <c r="G319" s="12">
        <v>0</v>
      </c>
      <c r="H319" s="12">
        <v>7368.5010000000002</v>
      </c>
      <c r="I319" s="12">
        <v>1379.3389999999999</v>
      </c>
      <c r="J319" s="12">
        <v>4999.4319999999998</v>
      </c>
      <c r="K319" s="12">
        <v>989.73</v>
      </c>
      <c r="L319" s="12">
        <v>11088.807999999999</v>
      </c>
      <c r="M319" s="12">
        <v>10394.648999999999</v>
      </c>
      <c r="N319" s="55">
        <v>5291.9770000000008</v>
      </c>
      <c r="O319" s="12">
        <v>2457.4479999999999</v>
      </c>
      <c r="P319" s="12"/>
      <c r="Q319" s="14">
        <v>12.888458614286034</v>
      </c>
      <c r="R319" s="14">
        <v>18.003613402383813</v>
      </c>
      <c r="S319" s="14">
        <v>17.368532430430641</v>
      </c>
      <c r="T319" s="14">
        <v>17.368532430430641</v>
      </c>
      <c r="U319" s="14" t="s">
        <v>727</v>
      </c>
      <c r="V319" s="14">
        <v>19.047890473245506</v>
      </c>
      <c r="W319" s="14">
        <v>17.49482904492659</v>
      </c>
      <c r="X319" s="14">
        <v>19.792348410779464</v>
      </c>
      <c r="Y319" s="14">
        <v>17.451830297151748</v>
      </c>
      <c r="Z319" s="14">
        <v>8.1584603142195267</v>
      </c>
      <c r="AA319" s="14">
        <v>7.8127024779768908</v>
      </c>
      <c r="AB319" s="14">
        <v>3.9660603211238468</v>
      </c>
      <c r="AC319" s="14">
        <v>6.832291059668405E-2</v>
      </c>
      <c r="AE319" s="12">
        <v>4622.5060000000003</v>
      </c>
      <c r="AF319" s="12">
        <v>3507.9470000000001</v>
      </c>
      <c r="AG319" s="12">
        <v>2104.4029999999998</v>
      </c>
      <c r="AH319" s="12">
        <v>2104.4029999999998</v>
      </c>
      <c r="AI319" s="12">
        <v>0</v>
      </c>
      <c r="AJ319" s="12">
        <v>1403.5439999999999</v>
      </c>
      <c r="AK319" s="12">
        <v>241.31299999999999</v>
      </c>
      <c r="AL319" s="12">
        <v>989.505</v>
      </c>
      <c r="AM319" s="12">
        <v>172.726</v>
      </c>
      <c r="AN319" s="12">
        <v>904.67600000000004</v>
      </c>
      <c r="AO319" s="12">
        <v>812.10300000000007</v>
      </c>
      <c r="AP319" s="55">
        <v>209.88300000000015</v>
      </c>
      <c r="AQ319" s="12">
        <v>1.679</v>
      </c>
      <c r="AR319" s="12"/>
      <c r="AS319" s="12">
        <v>4622.5060000000003</v>
      </c>
      <c r="AT319" s="12">
        <v>2221.33</v>
      </c>
      <c r="AU319" s="12">
        <v>1929.5909999999999</v>
      </c>
      <c r="AV319" s="104">
        <v>291.73900000000003</v>
      </c>
      <c r="AW319" s="55">
        <v>2401.1760000000004</v>
      </c>
      <c r="AX319" s="12">
        <v>0</v>
      </c>
      <c r="AZ319" s="55">
        <v>8369.0509999999995</v>
      </c>
      <c r="BA319" s="55">
        <v>1907.1770000000001</v>
      </c>
      <c r="BB319" s="55">
        <v>2774.24</v>
      </c>
      <c r="BC319" s="12">
        <v>3687.634</v>
      </c>
      <c r="BE319" s="12">
        <v>8938.1980000000003</v>
      </c>
      <c r="BF319" s="55">
        <v>8645.4289999999983</v>
      </c>
      <c r="BG319" s="55">
        <v>1920.9129999999991</v>
      </c>
      <c r="BH319" s="12">
        <v>2788.0369999999998</v>
      </c>
      <c r="BI319" s="12">
        <v>3936.4789999999998</v>
      </c>
      <c r="BJ319" s="12">
        <v>292.76900000000114</v>
      </c>
      <c r="BK319" s="44"/>
      <c r="BL319"/>
      <c r="BM319"/>
      <c r="BN319"/>
      <c r="BO319"/>
      <c r="BP319"/>
      <c r="BQ319"/>
    </row>
    <row r="320" spans="2:69" ht="11.25" customHeight="1">
      <c r="B320" s="68" t="s">
        <v>655</v>
      </c>
      <c r="C320" s="12">
        <v>45544.950999999994</v>
      </c>
      <c r="D320" s="12">
        <v>20142.504999999997</v>
      </c>
      <c r="E320" s="12">
        <v>12457.803</v>
      </c>
      <c r="F320" s="12">
        <v>12457.803</v>
      </c>
      <c r="G320" s="12">
        <v>0</v>
      </c>
      <c r="H320" s="12">
        <v>7684.7019999999993</v>
      </c>
      <c r="I320" s="12">
        <v>1636.6669999999999</v>
      </c>
      <c r="J320" s="12">
        <v>4984.08</v>
      </c>
      <c r="K320" s="12">
        <v>1063.9549999999999</v>
      </c>
      <c r="L320" s="12">
        <v>19771.254999999997</v>
      </c>
      <c r="M320" s="12">
        <v>19077.095999999998</v>
      </c>
      <c r="N320" s="55">
        <v>5631.1909999999989</v>
      </c>
      <c r="O320" s="12">
        <v>2503.3519999999999</v>
      </c>
      <c r="P320" s="12"/>
      <c r="Q320" s="14">
        <v>11.965578797087742</v>
      </c>
      <c r="R320" s="14">
        <v>18.391406629910236</v>
      </c>
      <c r="S320" s="14">
        <v>17.900194761467976</v>
      </c>
      <c r="T320" s="14">
        <v>17.900194761467976</v>
      </c>
      <c r="U320" s="14" t="s">
        <v>727</v>
      </c>
      <c r="V320" s="14">
        <v>19.187718664952786</v>
      </c>
      <c r="W320" s="14">
        <v>18.44156447218646</v>
      </c>
      <c r="X320" s="14">
        <v>19.769425851912491</v>
      </c>
      <c r="Y320" s="14">
        <v>17.610519241885232</v>
      </c>
      <c r="Z320" s="14">
        <v>7.7440000647404545</v>
      </c>
      <c r="AA320" s="14">
        <v>7.5405239875083714</v>
      </c>
      <c r="AB320" s="14">
        <v>3.802765702672859</v>
      </c>
      <c r="AC320" s="14">
        <v>7.9533361668674654E-2</v>
      </c>
      <c r="AE320" s="12">
        <v>5449.7170000000006</v>
      </c>
      <c r="AF320" s="12">
        <v>3704.49</v>
      </c>
      <c r="AG320" s="12">
        <v>2229.971</v>
      </c>
      <c r="AH320" s="12">
        <v>2229.971</v>
      </c>
      <c r="AI320" s="12">
        <v>0</v>
      </c>
      <c r="AJ320" s="12">
        <v>1474.5189999999998</v>
      </c>
      <c r="AK320" s="12">
        <v>301.827</v>
      </c>
      <c r="AL320" s="12">
        <v>985.32399999999996</v>
      </c>
      <c r="AM320" s="12">
        <v>187.36799999999999</v>
      </c>
      <c r="AN320" s="12">
        <v>1531.086</v>
      </c>
      <c r="AO320" s="12">
        <v>1438.5129999999999</v>
      </c>
      <c r="AP320" s="55">
        <v>214.14100000000076</v>
      </c>
      <c r="AQ320" s="12">
        <v>1.9910000000000001</v>
      </c>
      <c r="AR320" s="12"/>
      <c r="AS320" s="12">
        <v>5449.7170000000006</v>
      </c>
      <c r="AT320" s="12">
        <v>2918.8379999999997</v>
      </c>
      <c r="AU320" s="12">
        <v>2622.7710000000002</v>
      </c>
      <c r="AV320" s="104">
        <v>296.06699999999955</v>
      </c>
      <c r="AW320" s="55">
        <v>2530.8790000000008</v>
      </c>
      <c r="AX320" s="12">
        <v>0</v>
      </c>
      <c r="AZ320" s="55">
        <v>4657.0919999999996</v>
      </c>
      <c r="BA320" s="55">
        <v>1988.6680000000001</v>
      </c>
      <c r="BB320" s="55">
        <v>2668.4239999999995</v>
      </c>
      <c r="BC320" s="12">
        <v>0</v>
      </c>
      <c r="BE320" s="12">
        <v>4941.96</v>
      </c>
      <c r="BF320" s="55">
        <v>4675.7730000000001</v>
      </c>
      <c r="BG320" s="55">
        <v>1979.0009999999993</v>
      </c>
      <c r="BH320" s="12">
        <v>2663.614</v>
      </c>
      <c r="BI320" s="12">
        <v>33.158000000000001</v>
      </c>
      <c r="BJ320" s="12">
        <v>266.18700000000081</v>
      </c>
      <c r="BK320" s="44"/>
      <c r="BL320"/>
      <c r="BM320"/>
      <c r="BN320"/>
      <c r="BO320"/>
      <c r="BP320"/>
      <c r="BQ320"/>
    </row>
    <row r="321" spans="2:69" ht="11.25" customHeight="1">
      <c r="B321" s="68" t="s">
        <v>656</v>
      </c>
      <c r="C321" s="12">
        <v>92729.781999999992</v>
      </c>
      <c r="D321" s="12">
        <v>64317.600999999995</v>
      </c>
      <c r="E321" s="12">
        <v>50101.415999999997</v>
      </c>
      <c r="F321" s="12">
        <v>18145.771000000001</v>
      </c>
      <c r="G321" s="12">
        <v>31955.645</v>
      </c>
      <c r="H321" s="12">
        <v>14216.184999999999</v>
      </c>
      <c r="I321" s="12">
        <v>2777.194</v>
      </c>
      <c r="J321" s="12">
        <v>8513.6579999999994</v>
      </c>
      <c r="K321" s="12">
        <v>2925.3330000000001</v>
      </c>
      <c r="L321" s="12">
        <v>12249.661000000002</v>
      </c>
      <c r="M321" s="12">
        <v>11555.508000000002</v>
      </c>
      <c r="N321" s="55">
        <v>16162.519999999995</v>
      </c>
      <c r="O321" s="12">
        <v>2185.6660000000002</v>
      </c>
      <c r="P321" s="12"/>
      <c r="Q321" s="14">
        <v>12.95517873642796</v>
      </c>
      <c r="R321" s="14">
        <v>15.405311836801875</v>
      </c>
      <c r="S321" s="14">
        <v>14.515156617529534</v>
      </c>
      <c r="T321" s="14">
        <v>19.013835234667074</v>
      </c>
      <c r="U321" s="14">
        <v>11.960616035132446</v>
      </c>
      <c r="V321" s="14">
        <v>18.542442997189472</v>
      </c>
      <c r="W321" s="14">
        <v>18.054446322439123</v>
      </c>
      <c r="X321" s="14">
        <v>19.709354075533692</v>
      </c>
      <c r="Y321" s="14">
        <v>15.609641705747684</v>
      </c>
      <c r="Z321" s="14">
        <v>8.7031306417377579</v>
      </c>
      <c r="AA321" s="14">
        <v>8.4248135175017822</v>
      </c>
      <c r="AB321" s="14">
        <v>6.4276981559806394</v>
      </c>
      <c r="AC321" s="14">
        <v>8.1988739359078647E-2</v>
      </c>
      <c r="AE321" s="12">
        <v>12013.309000000001</v>
      </c>
      <c r="AF321" s="12">
        <v>9908.3269999999993</v>
      </c>
      <c r="AG321" s="12">
        <v>7272.299</v>
      </c>
      <c r="AH321" s="12">
        <v>3450.2069999999999</v>
      </c>
      <c r="AI321" s="12">
        <v>3822.0919999999996</v>
      </c>
      <c r="AJ321" s="12">
        <v>2636.0280000000002</v>
      </c>
      <c r="AK321" s="12">
        <v>501.40699999999998</v>
      </c>
      <c r="AL321" s="12">
        <v>1677.9870000000001</v>
      </c>
      <c r="AM321" s="12">
        <v>456.63399999999996</v>
      </c>
      <c r="AN321" s="12">
        <v>1066.104</v>
      </c>
      <c r="AO321" s="12">
        <v>973.53</v>
      </c>
      <c r="AP321" s="55">
        <v>1038.8780000000017</v>
      </c>
      <c r="AQ321" s="12">
        <v>1.792</v>
      </c>
      <c r="AR321" s="12"/>
      <c r="AS321" s="12">
        <v>12013.309000000001</v>
      </c>
      <c r="AT321" s="12">
        <v>3629.7509999999997</v>
      </c>
      <c r="AU321" s="12">
        <v>2855.433</v>
      </c>
      <c r="AV321" s="104">
        <v>774.31799999999976</v>
      </c>
      <c r="AW321" s="55">
        <v>3848.3140000000012</v>
      </c>
      <c r="AX321" s="12">
        <v>4535.2439999999997</v>
      </c>
      <c r="AZ321" s="55">
        <v>5768.0429999999997</v>
      </c>
      <c r="BA321" s="55">
        <v>2926.4380000000001</v>
      </c>
      <c r="BB321" s="55">
        <v>2841.6049999999996</v>
      </c>
      <c r="BC321" s="12">
        <v>0</v>
      </c>
      <c r="BE321" s="12">
        <v>5826.174</v>
      </c>
      <c r="BF321" s="55">
        <v>5784.0720000000001</v>
      </c>
      <c r="BG321" s="55">
        <v>2911.1759999999999</v>
      </c>
      <c r="BH321" s="12">
        <v>2852.0129999999999</v>
      </c>
      <c r="BI321" s="12">
        <v>20.882999999999999</v>
      </c>
      <c r="BJ321" s="12">
        <v>42.102000000000317</v>
      </c>
      <c r="BK321" s="44"/>
      <c r="BL321"/>
      <c r="BM321"/>
      <c r="BN321"/>
      <c r="BO321"/>
      <c r="BP321"/>
      <c r="BQ321"/>
    </row>
    <row r="322" spans="2:69" ht="11.25" customHeight="1">
      <c r="B322" s="67" t="s">
        <v>737</v>
      </c>
      <c r="C322" s="12">
        <v>36222.409000000007</v>
      </c>
      <c r="D322" s="12">
        <v>20055.370000000003</v>
      </c>
      <c r="E322" s="12">
        <v>12857.897000000001</v>
      </c>
      <c r="F322" s="12">
        <v>12857.897000000001</v>
      </c>
      <c r="G322" s="12">
        <v>0</v>
      </c>
      <c r="H322" s="12">
        <v>7197.473</v>
      </c>
      <c r="I322" s="12">
        <v>1336.386</v>
      </c>
      <c r="J322" s="12">
        <v>4871.509</v>
      </c>
      <c r="K322" s="12">
        <v>989.57799999999997</v>
      </c>
      <c r="L322" s="12">
        <v>11039.339000000002</v>
      </c>
      <c r="M322" s="12">
        <v>10496.747000000001</v>
      </c>
      <c r="N322" s="55">
        <v>5127.7000000000025</v>
      </c>
      <c r="O322" s="12">
        <v>2123.1860000000001</v>
      </c>
      <c r="P322" s="12"/>
      <c r="Q322" s="14">
        <v>12.925865863863439</v>
      </c>
      <c r="R322" s="14">
        <v>17.68678912430935</v>
      </c>
      <c r="S322" s="14">
        <v>17.433947402129601</v>
      </c>
      <c r="T322" s="14">
        <v>17.433947402129601</v>
      </c>
      <c r="U322" s="14" t="s">
        <v>727</v>
      </c>
      <c r="V322" s="14">
        <v>18.138477212766205</v>
      </c>
      <c r="W322" s="14">
        <v>17.878068162940945</v>
      </c>
      <c r="X322" s="14">
        <v>18.412220936059033</v>
      </c>
      <c r="Y322" s="14">
        <v>17.142559757795752</v>
      </c>
      <c r="Z322" s="14">
        <v>8.2618895932084317</v>
      </c>
      <c r="AA322" s="14">
        <v>8.1203062243950441</v>
      </c>
      <c r="AB322" s="14">
        <v>4.3460225832244301</v>
      </c>
      <c r="AC322" s="14">
        <v>0.10912845129913253</v>
      </c>
      <c r="AE322" s="12">
        <v>4682.0599999999995</v>
      </c>
      <c r="AF322" s="12">
        <v>3547.1510000000003</v>
      </c>
      <c r="AG322" s="12">
        <v>2241.6390000000001</v>
      </c>
      <c r="AH322" s="12">
        <v>2241.6390000000001</v>
      </c>
      <c r="AI322" s="12">
        <v>0</v>
      </c>
      <c r="AJ322" s="12">
        <v>1305.5120000000002</v>
      </c>
      <c r="AK322" s="12">
        <v>238.92</v>
      </c>
      <c r="AL322" s="12">
        <v>896.95299999999997</v>
      </c>
      <c r="AM322" s="12">
        <v>169.63900000000001</v>
      </c>
      <c r="AN322" s="12">
        <v>912.05799999999999</v>
      </c>
      <c r="AO322" s="12">
        <v>852.36800000000005</v>
      </c>
      <c r="AP322" s="55">
        <v>222.8509999999992</v>
      </c>
      <c r="AQ322" s="12">
        <v>2.3170000000000002</v>
      </c>
      <c r="AR322" s="12"/>
      <c r="AS322" s="12">
        <v>4682.0599999999995</v>
      </c>
      <c r="AT322" s="12">
        <v>2164.7740000000003</v>
      </c>
      <c r="AU322" s="12">
        <v>1883.2829999999999</v>
      </c>
      <c r="AV322" s="104">
        <v>281.49100000000044</v>
      </c>
      <c r="AW322" s="55">
        <v>2517.2859999999991</v>
      </c>
      <c r="AX322" s="12">
        <v>0</v>
      </c>
      <c r="AZ322" s="55">
        <v>11514.673000000001</v>
      </c>
      <c r="BA322" s="55">
        <v>2505.5479999999998</v>
      </c>
      <c r="BB322" s="55">
        <v>4356.9290000000001</v>
      </c>
      <c r="BC322" s="12">
        <v>4652.1959999999999</v>
      </c>
      <c r="BE322" s="12">
        <v>11680.652</v>
      </c>
      <c r="BF322" s="55">
        <v>11649.646999999999</v>
      </c>
      <c r="BG322" s="55">
        <v>2499.0159999999996</v>
      </c>
      <c r="BH322" s="12">
        <v>4319.2579999999998</v>
      </c>
      <c r="BI322" s="12">
        <v>4831.3729999999996</v>
      </c>
      <c r="BJ322" s="12">
        <v>31.005000000001019</v>
      </c>
      <c r="BK322" s="44"/>
      <c r="BL322"/>
      <c r="BM322"/>
      <c r="BN322"/>
      <c r="BO322"/>
      <c r="BP322"/>
      <c r="BQ322"/>
    </row>
    <row r="323" spans="2:69" ht="11.25" customHeight="1">
      <c r="B323" s="67" t="s">
        <v>738</v>
      </c>
      <c r="C323" s="12">
        <v>36905.570999999996</v>
      </c>
      <c r="D323" s="12">
        <v>20589.203000000001</v>
      </c>
      <c r="E323" s="12">
        <v>13320.71</v>
      </c>
      <c r="F323" s="12">
        <v>13320.71</v>
      </c>
      <c r="G323" s="12">
        <v>0</v>
      </c>
      <c r="H323" s="12">
        <v>7268.4930000000004</v>
      </c>
      <c r="I323" s="12">
        <v>1376.251</v>
      </c>
      <c r="J323" s="12">
        <v>4887.2759999999998</v>
      </c>
      <c r="K323" s="12">
        <v>1004.966</v>
      </c>
      <c r="L323" s="12">
        <v>11106.658000000001</v>
      </c>
      <c r="M323" s="12">
        <v>10564.066000000001</v>
      </c>
      <c r="N323" s="55">
        <v>5209.7099999999937</v>
      </c>
      <c r="O323" s="12">
        <v>2274.2049999999999</v>
      </c>
      <c r="P323" s="12"/>
      <c r="Q323" s="14">
        <v>13.574205368614942</v>
      </c>
      <c r="R323" s="14">
        <v>18.771586253241562</v>
      </c>
      <c r="S323" s="14">
        <v>19.062129571171507</v>
      </c>
      <c r="T323" s="14">
        <v>19.062129571171507</v>
      </c>
      <c r="U323" s="14" t="s">
        <v>727</v>
      </c>
      <c r="V323" s="14">
        <v>18.239117792367683</v>
      </c>
      <c r="W323" s="14">
        <v>18.051431025299891</v>
      </c>
      <c r="X323" s="14">
        <v>18.514853673089057</v>
      </c>
      <c r="Y323" s="14">
        <v>17.155207240841978</v>
      </c>
      <c r="Z323" s="14">
        <v>8.2748023752959714</v>
      </c>
      <c r="AA323" s="14">
        <v>8.1347844665112845</v>
      </c>
      <c r="AB323" s="14">
        <v>4.3316038704649511</v>
      </c>
      <c r="AC323" s="14">
        <v>6.455002957077309E-2</v>
      </c>
      <c r="AE323" s="12">
        <v>5009.637999999999</v>
      </c>
      <c r="AF323" s="12">
        <v>3864.9199999999996</v>
      </c>
      <c r="AG323" s="12">
        <v>2539.2109999999998</v>
      </c>
      <c r="AH323" s="12">
        <v>2539.2109999999998</v>
      </c>
      <c r="AI323" s="12">
        <v>0</v>
      </c>
      <c r="AJ323" s="12">
        <v>1325.7089999999998</v>
      </c>
      <c r="AK323" s="12">
        <v>248.43299999999999</v>
      </c>
      <c r="AL323" s="12">
        <v>904.87199999999996</v>
      </c>
      <c r="AM323" s="12">
        <v>172.404</v>
      </c>
      <c r="AN323" s="12">
        <v>919.05400000000009</v>
      </c>
      <c r="AO323" s="12">
        <v>859.36400000000003</v>
      </c>
      <c r="AP323" s="55">
        <v>225.66399999999931</v>
      </c>
      <c r="AQ323" s="12">
        <v>1.468</v>
      </c>
      <c r="AR323" s="12"/>
      <c r="AS323" s="12">
        <v>5009.637999999999</v>
      </c>
      <c r="AT323" s="12">
        <v>2189.7169999999996</v>
      </c>
      <c r="AU323" s="12">
        <v>1903.0650000000001</v>
      </c>
      <c r="AV323" s="104">
        <v>286.65199999999959</v>
      </c>
      <c r="AW323" s="55">
        <v>2819.9209999999994</v>
      </c>
      <c r="AX323" s="12">
        <v>0</v>
      </c>
      <c r="AZ323" s="55">
        <v>4662.8609999999999</v>
      </c>
      <c r="BA323" s="55">
        <v>1889.1219999999998</v>
      </c>
      <c r="BB323" s="55">
        <v>2773.739</v>
      </c>
      <c r="BC323" s="12">
        <v>0</v>
      </c>
      <c r="BE323" s="12">
        <v>4847.9089999999997</v>
      </c>
      <c r="BF323" s="55">
        <v>4809.0820000000003</v>
      </c>
      <c r="BG323" s="55">
        <v>1881.7800000000004</v>
      </c>
      <c r="BH323" s="12">
        <v>2786.3989999999999</v>
      </c>
      <c r="BI323" s="12">
        <v>140.90299999999999</v>
      </c>
      <c r="BJ323" s="12">
        <v>38.826999999999316</v>
      </c>
      <c r="BK323" s="44"/>
      <c r="BL323"/>
      <c r="BM323"/>
      <c r="BN323"/>
      <c r="BO323"/>
      <c r="BP323"/>
      <c r="BQ323"/>
    </row>
    <row r="324" spans="2:69" ht="11.25" customHeight="1">
      <c r="B324" s="67" t="s">
        <v>757</v>
      </c>
      <c r="C324" s="12">
        <v>75889.658999999985</v>
      </c>
      <c r="D324" s="12">
        <v>51785.625</v>
      </c>
      <c r="E324" s="12">
        <v>42937.881000000001</v>
      </c>
      <c r="F324" s="12">
        <v>15254.957</v>
      </c>
      <c r="G324" s="12">
        <v>27682.923999999999</v>
      </c>
      <c r="H324" s="12">
        <v>8847.7440000000006</v>
      </c>
      <c r="I324" s="12">
        <v>1461.453</v>
      </c>
      <c r="J324" s="12">
        <v>5398.1989999999996</v>
      </c>
      <c r="K324" s="12">
        <v>1988.0920000000001</v>
      </c>
      <c r="L324" s="12">
        <v>11117.276</v>
      </c>
      <c r="M324" s="12">
        <v>10574.683999999999</v>
      </c>
      <c r="N324" s="55">
        <v>12986.757999999985</v>
      </c>
      <c r="O324" s="12">
        <v>2386.9940000000001</v>
      </c>
      <c r="P324" s="12"/>
      <c r="Q324" s="14">
        <v>12.43508288790704</v>
      </c>
      <c r="R324" s="14">
        <v>14.942696935684374</v>
      </c>
      <c r="S324" s="14">
        <v>14.410114928587184</v>
      </c>
      <c r="T324" s="14">
        <v>19.085127542476847</v>
      </c>
      <c r="U324" s="14">
        <v>11.833901649984663</v>
      </c>
      <c r="V324" s="14">
        <v>17.527304135381854</v>
      </c>
      <c r="W324" s="14">
        <v>17.684660403037249</v>
      </c>
      <c r="X324" s="14">
        <v>18.499966377675221</v>
      </c>
      <c r="Y324" s="14">
        <v>14.77059411737485</v>
      </c>
      <c r="Z324" s="14">
        <v>8.2986425811502755</v>
      </c>
      <c r="AA324" s="14">
        <v>8.1599885159688945</v>
      </c>
      <c r="AB324" s="14">
        <v>5.9767803481053763</v>
      </c>
      <c r="AC324" s="14">
        <v>8.0938619870850104E-2</v>
      </c>
      <c r="AE324" s="12">
        <v>9436.9420000000027</v>
      </c>
      <c r="AF324" s="12">
        <v>7738.1690000000008</v>
      </c>
      <c r="AG324" s="12">
        <v>6187.3980000000001</v>
      </c>
      <c r="AH324" s="12">
        <v>2911.4279999999999</v>
      </c>
      <c r="AI324" s="12">
        <v>3275.9700000000003</v>
      </c>
      <c r="AJ324" s="12">
        <v>1550.771</v>
      </c>
      <c r="AK324" s="12">
        <v>258.45299999999997</v>
      </c>
      <c r="AL324" s="12">
        <v>998.66499999999996</v>
      </c>
      <c r="AM324" s="12">
        <v>293.65300000000002</v>
      </c>
      <c r="AN324" s="12">
        <v>922.58300000000008</v>
      </c>
      <c r="AO324" s="12">
        <v>862.89300000000003</v>
      </c>
      <c r="AP324" s="55">
        <v>776.19000000000187</v>
      </c>
      <c r="AQ324" s="12">
        <v>1.9319999999999999</v>
      </c>
      <c r="AR324" s="12"/>
      <c r="AS324" s="12">
        <v>9436.9420000000027</v>
      </c>
      <c r="AT324" s="12">
        <v>2429.0809999999997</v>
      </c>
      <c r="AU324" s="12">
        <v>1927.5700000000002</v>
      </c>
      <c r="AV324" s="104">
        <v>501.51099999999951</v>
      </c>
      <c r="AW324" s="55">
        <v>3224.2540000000022</v>
      </c>
      <c r="AX324" s="12">
        <v>3783.6070000000004</v>
      </c>
      <c r="AZ324" s="55">
        <v>5015.9229999999998</v>
      </c>
      <c r="BA324" s="55">
        <v>1899.7539999999999</v>
      </c>
      <c r="BB324" s="55">
        <v>3116.1689999999999</v>
      </c>
      <c r="BC324" s="12">
        <v>0</v>
      </c>
      <c r="BE324" s="12">
        <v>5070.9960000000001</v>
      </c>
      <c r="BF324" s="55">
        <v>5028.7969999999996</v>
      </c>
      <c r="BG324" s="55">
        <v>1893.1470000000002</v>
      </c>
      <c r="BH324" s="12">
        <v>3101.2669999999998</v>
      </c>
      <c r="BI324" s="12">
        <v>34.383000000000003</v>
      </c>
      <c r="BJ324" s="12">
        <v>42.199000000000069</v>
      </c>
      <c r="BK324" s="44"/>
      <c r="BL324"/>
      <c r="BM324"/>
      <c r="BN324"/>
      <c r="BO324"/>
      <c r="BP324"/>
      <c r="BQ324"/>
    </row>
    <row r="325" spans="2:69" ht="11.25" customHeight="1">
      <c r="B325" s="67" t="s">
        <v>758</v>
      </c>
      <c r="C325" s="12">
        <v>37227.346000000005</v>
      </c>
      <c r="D325" s="12">
        <v>20779.669000000002</v>
      </c>
      <c r="E325" s="12">
        <v>13220.424999999999</v>
      </c>
      <c r="F325" s="12">
        <v>13220.424999999999</v>
      </c>
      <c r="G325" s="12">
        <v>0</v>
      </c>
      <c r="H325" s="12">
        <v>7559.2439999999997</v>
      </c>
      <c r="I325" s="12">
        <v>1428.576</v>
      </c>
      <c r="J325" s="12">
        <v>5110.0529999999999</v>
      </c>
      <c r="K325" s="12">
        <v>1020.615</v>
      </c>
      <c r="L325" s="12">
        <v>11139.160000000002</v>
      </c>
      <c r="M325" s="12">
        <v>10596.568000000001</v>
      </c>
      <c r="N325" s="55">
        <v>5308.5170000000016</v>
      </c>
      <c r="O325" s="12">
        <v>2249.2020000000002</v>
      </c>
      <c r="P325" s="12"/>
      <c r="Q325" s="14">
        <v>13.234228408331871</v>
      </c>
      <c r="R325" s="14">
        <v>18.162445224704975</v>
      </c>
      <c r="S325" s="14">
        <v>18.065553868351433</v>
      </c>
      <c r="T325" s="14">
        <v>18.065553868351433</v>
      </c>
      <c r="U325" s="14" t="s">
        <v>727</v>
      </c>
      <c r="V325" s="14">
        <v>18.331899327498888</v>
      </c>
      <c r="W325" s="14">
        <v>17.768743140021954</v>
      </c>
      <c r="X325" s="14">
        <v>18.695031147426455</v>
      </c>
      <c r="Y325" s="14">
        <v>17.302018880772867</v>
      </c>
      <c r="Z325" s="14">
        <v>8.2865763666201033</v>
      </c>
      <c r="AA325" s="14">
        <v>8.1475908048719159</v>
      </c>
      <c r="AB325" s="14">
        <v>4.3251439149577813</v>
      </c>
      <c r="AC325" s="14">
        <v>8.4919006829977911E-2</v>
      </c>
      <c r="AE325" s="12">
        <v>4926.7519999999995</v>
      </c>
      <c r="AF325" s="12">
        <v>3774.096</v>
      </c>
      <c r="AG325" s="12">
        <v>2388.3429999999998</v>
      </c>
      <c r="AH325" s="12">
        <v>2388.3429999999998</v>
      </c>
      <c r="AI325" s="12">
        <v>0</v>
      </c>
      <c r="AJ325" s="12">
        <v>1385.7529999999999</v>
      </c>
      <c r="AK325" s="12">
        <v>253.84</v>
      </c>
      <c r="AL325" s="12">
        <v>955.32600000000002</v>
      </c>
      <c r="AM325" s="12">
        <v>176.58699999999999</v>
      </c>
      <c r="AN325" s="12">
        <v>923.05500000000006</v>
      </c>
      <c r="AO325" s="12">
        <v>863.36500000000001</v>
      </c>
      <c r="AP325" s="55">
        <v>229.60099999999943</v>
      </c>
      <c r="AQ325" s="12">
        <v>1.91</v>
      </c>
      <c r="AR325" s="12"/>
      <c r="AS325" s="12">
        <v>4926.7519999999995</v>
      </c>
      <c r="AT325" s="12">
        <v>2255.5189999999998</v>
      </c>
      <c r="AU325" s="12">
        <v>1952.3269999999998</v>
      </c>
      <c r="AV325" s="104">
        <v>303.19200000000001</v>
      </c>
      <c r="AW325" s="55">
        <v>2671.2329999999997</v>
      </c>
      <c r="AX325" s="12">
        <v>0</v>
      </c>
      <c r="AZ325" s="55">
        <v>9185.64</v>
      </c>
      <c r="BA325" s="55">
        <v>1932.7559999999999</v>
      </c>
      <c r="BB325" s="55">
        <v>3443.8380000000002</v>
      </c>
      <c r="BC325" s="12">
        <v>3809.0459999999998</v>
      </c>
      <c r="BE325" s="12">
        <v>9511.4179999999997</v>
      </c>
      <c r="BF325" s="55">
        <v>9469.5079999999998</v>
      </c>
      <c r="BG325" s="55">
        <v>1926.2440000000006</v>
      </c>
      <c r="BH325" s="12">
        <v>3453.5259999999998</v>
      </c>
      <c r="BI325" s="12">
        <v>4089.7379999999998</v>
      </c>
      <c r="BJ325" s="12">
        <v>41.9099999999994</v>
      </c>
      <c r="BK325" s="44"/>
      <c r="BL325"/>
      <c r="BM325"/>
      <c r="BN325"/>
      <c r="BO325"/>
      <c r="BP325"/>
      <c r="BQ325"/>
    </row>
    <row r="326" spans="2:69" ht="11.25" customHeight="1">
      <c r="B326" s="67" t="s">
        <v>760</v>
      </c>
      <c r="C326" s="12">
        <v>36439.834000000003</v>
      </c>
      <c r="D326" s="12">
        <v>20019.824999999997</v>
      </c>
      <c r="E326" s="12">
        <v>12608.245999999999</v>
      </c>
      <c r="F326" s="12">
        <v>12608.245999999999</v>
      </c>
      <c r="G326" s="12">
        <v>0</v>
      </c>
      <c r="H326" s="12">
        <v>7411.5790000000006</v>
      </c>
      <c r="I326" s="12">
        <v>1444.1130000000001</v>
      </c>
      <c r="J326" s="12">
        <v>4949.8320000000003</v>
      </c>
      <c r="K326" s="12">
        <v>1017.634</v>
      </c>
      <c r="L326" s="12">
        <v>11185.35</v>
      </c>
      <c r="M326" s="12">
        <v>10642.758</v>
      </c>
      <c r="N326" s="55">
        <v>5234.6590000000051</v>
      </c>
      <c r="O326" s="12">
        <v>2174.886</v>
      </c>
      <c r="P326" s="12"/>
      <c r="Q326" s="14">
        <v>12.890031277310424</v>
      </c>
      <c r="R326" s="14">
        <v>17.721548515034474</v>
      </c>
      <c r="S326" s="14">
        <v>17.395885200843956</v>
      </c>
      <c r="T326" s="14">
        <v>17.395885200843956</v>
      </c>
      <c r="U326" s="14" t="s">
        <v>727</v>
      </c>
      <c r="V326" s="14">
        <v>18.275552348561622</v>
      </c>
      <c r="W326" s="14">
        <v>17.815641850741599</v>
      </c>
      <c r="X326" s="14">
        <v>18.625581635901984</v>
      </c>
      <c r="Y326" s="14">
        <v>17.225643011141532</v>
      </c>
      <c r="Z326" s="14">
        <v>8.2617441564188869</v>
      </c>
      <c r="AA326" s="14">
        <v>8.1220957950937152</v>
      </c>
      <c r="AB326" s="14">
        <v>4.3016746649590498</v>
      </c>
      <c r="AC326" s="14">
        <v>9.7430394052837724E-2</v>
      </c>
      <c r="AE326" s="12">
        <v>4697.1059999999989</v>
      </c>
      <c r="AF326" s="12">
        <v>3547.8229999999999</v>
      </c>
      <c r="AG326" s="12">
        <v>2193.3159999999998</v>
      </c>
      <c r="AH326" s="12">
        <v>2193.3159999999998</v>
      </c>
      <c r="AI326" s="12">
        <v>0</v>
      </c>
      <c r="AJ326" s="12">
        <v>1354.5070000000001</v>
      </c>
      <c r="AK326" s="12">
        <v>257.27800000000002</v>
      </c>
      <c r="AL326" s="12">
        <v>921.93499999999995</v>
      </c>
      <c r="AM326" s="12">
        <v>175.29400000000001</v>
      </c>
      <c r="AN326" s="12">
        <v>924.10500000000002</v>
      </c>
      <c r="AO326" s="12">
        <v>864.41500000000008</v>
      </c>
      <c r="AP326" s="55">
        <v>225.17799999999897</v>
      </c>
      <c r="AQ326" s="12">
        <v>2.1190000000000002</v>
      </c>
      <c r="AR326" s="12"/>
      <c r="AS326" s="12">
        <v>4697.1059999999989</v>
      </c>
      <c r="AT326" s="12">
        <v>2226.1710000000003</v>
      </c>
      <c r="AU326" s="12">
        <v>1929.1949999999999</v>
      </c>
      <c r="AV326" s="104">
        <v>296.97600000000034</v>
      </c>
      <c r="AW326" s="55">
        <v>2470.9349999999986</v>
      </c>
      <c r="AX326" s="12">
        <v>0</v>
      </c>
      <c r="AZ326" s="55">
        <v>4897.3419999999996</v>
      </c>
      <c r="BA326" s="55">
        <v>1953.5299999999997</v>
      </c>
      <c r="BB326" s="55">
        <v>2943.8119999999999</v>
      </c>
      <c r="BC326" s="12">
        <v>0</v>
      </c>
      <c r="BE326" s="12">
        <v>4932.6850000000004</v>
      </c>
      <c r="BF326" s="55">
        <v>4910.3050000000003</v>
      </c>
      <c r="BG326" s="55">
        <v>1946.8990000000003</v>
      </c>
      <c r="BH326" s="12">
        <v>2937.067</v>
      </c>
      <c r="BI326" s="12">
        <v>26.338999999999999</v>
      </c>
      <c r="BJ326" s="12">
        <v>22.380000000000109</v>
      </c>
      <c r="BK326" s="44"/>
      <c r="BL326"/>
      <c r="BM326"/>
      <c r="BN326"/>
      <c r="BO326"/>
      <c r="BP326"/>
      <c r="BQ326"/>
    </row>
    <row r="327" spans="2:69" ht="11.25" customHeight="1">
      <c r="B327" s="67" t="s">
        <v>761</v>
      </c>
      <c r="C327" s="12">
        <v>97038.775999999998</v>
      </c>
      <c r="D327" s="12">
        <v>61679.866999999998</v>
      </c>
      <c r="E327" s="12">
        <v>47615.555999999997</v>
      </c>
      <c r="F327" s="12">
        <v>16256.099</v>
      </c>
      <c r="G327" s="12">
        <v>31359.457000000002</v>
      </c>
      <c r="H327" s="12">
        <v>14064.311</v>
      </c>
      <c r="I327" s="12">
        <v>2539.1379999999999</v>
      </c>
      <c r="J327" s="12">
        <v>8669.3940000000002</v>
      </c>
      <c r="K327" s="12">
        <v>2855.779</v>
      </c>
      <c r="L327" s="12">
        <v>21169.856000000003</v>
      </c>
      <c r="M327" s="12">
        <v>20627.264000000003</v>
      </c>
      <c r="N327" s="55">
        <v>14189.052999999996</v>
      </c>
      <c r="O327" s="12">
        <v>2021.1959999999999</v>
      </c>
      <c r="P327" s="12"/>
      <c r="Q327" s="14">
        <v>12.056003262036201</v>
      </c>
      <c r="R327" s="14">
        <v>14.733750966097253</v>
      </c>
      <c r="S327" s="14">
        <v>13.830868634611765</v>
      </c>
      <c r="T327" s="14">
        <v>17.978052422047874</v>
      </c>
      <c r="U327" s="14">
        <v>11.681053661101338</v>
      </c>
      <c r="V327" s="14">
        <v>17.790512453827279</v>
      </c>
      <c r="W327" s="14">
        <v>17.245222591288854</v>
      </c>
      <c r="X327" s="14">
        <v>18.712345984044561</v>
      </c>
      <c r="Y327" s="14">
        <v>15.476897897211234</v>
      </c>
      <c r="Z327" s="14">
        <v>8.334147383902847</v>
      </c>
      <c r="AA327" s="14">
        <v>8.263999529942506</v>
      </c>
      <c r="AB327" s="14">
        <v>5.9687774793709032</v>
      </c>
      <c r="AC327" s="14">
        <v>0.10968753154073133</v>
      </c>
      <c r="AE327" s="12">
        <v>11698.998000000001</v>
      </c>
      <c r="AF327" s="12">
        <v>9087.7579999999998</v>
      </c>
      <c r="AG327" s="12">
        <v>6585.6449999999995</v>
      </c>
      <c r="AH327" s="12">
        <v>2922.53</v>
      </c>
      <c r="AI327" s="12">
        <v>3663.1149999999998</v>
      </c>
      <c r="AJ327" s="12">
        <v>2502.1129999999998</v>
      </c>
      <c r="AK327" s="12">
        <v>437.88</v>
      </c>
      <c r="AL327" s="12">
        <v>1622.2470000000001</v>
      </c>
      <c r="AM327" s="12">
        <v>441.98599999999999</v>
      </c>
      <c r="AN327" s="12">
        <v>1764.3270000000002</v>
      </c>
      <c r="AO327" s="12">
        <v>1704.6370000000002</v>
      </c>
      <c r="AP327" s="55">
        <v>846.91300000000138</v>
      </c>
      <c r="AQ327" s="12">
        <v>2.2170000000000001</v>
      </c>
      <c r="AR327" s="12"/>
      <c r="AS327" s="12">
        <v>11698.998000000001</v>
      </c>
      <c r="AT327" s="12">
        <v>4224.4229999999998</v>
      </c>
      <c r="AU327" s="12">
        <v>3497.8409999999999</v>
      </c>
      <c r="AV327" s="104">
        <v>726.58199999999988</v>
      </c>
      <c r="AW327" s="55">
        <v>3236.1770000000015</v>
      </c>
      <c r="AX327" s="12">
        <v>4238.3980000000001</v>
      </c>
      <c r="AZ327" s="55">
        <v>5024.2190000000001</v>
      </c>
      <c r="BA327" s="55">
        <v>2242.1930000000002</v>
      </c>
      <c r="BB327" s="55">
        <v>2782.0259999999998</v>
      </c>
      <c r="BC327" s="12">
        <v>0</v>
      </c>
      <c r="BE327" s="12">
        <v>5073.5010000000002</v>
      </c>
      <c r="BF327" s="55">
        <v>5034.719000000001</v>
      </c>
      <c r="BG327" s="55">
        <v>2231.4620000000009</v>
      </c>
      <c r="BH327" s="12">
        <v>2767.0320000000002</v>
      </c>
      <c r="BI327" s="12">
        <v>36.225000000000001</v>
      </c>
      <c r="BJ327" s="12">
        <v>38.781999999999243</v>
      </c>
      <c r="BK327" s="44"/>
      <c r="BL327"/>
      <c r="BM327"/>
      <c r="BN327"/>
      <c r="BO327"/>
      <c r="BP327"/>
      <c r="BQ327"/>
    </row>
    <row r="328" spans="2:69" ht="11.25" customHeight="1">
      <c r="B328" s="67" t="s">
        <v>762</v>
      </c>
      <c r="C328" s="12">
        <v>38588.858999999989</v>
      </c>
      <c r="D328" s="12">
        <v>22279.132000000001</v>
      </c>
      <c r="E328" s="12">
        <v>14838.279</v>
      </c>
      <c r="F328" s="12">
        <v>14838.279</v>
      </c>
      <c r="G328" s="12">
        <v>0</v>
      </c>
      <c r="H328" s="12">
        <v>7440.8530000000001</v>
      </c>
      <c r="I328" s="12">
        <v>1467.95</v>
      </c>
      <c r="J328" s="12">
        <v>4937.92</v>
      </c>
      <c r="K328" s="12">
        <v>1034.9829999999999</v>
      </c>
      <c r="L328" s="12">
        <v>11210.805</v>
      </c>
      <c r="M328" s="12">
        <v>10668.213</v>
      </c>
      <c r="N328" s="55">
        <v>5098.9219999999877</v>
      </c>
      <c r="O328" s="12">
        <v>1777.5429999999999</v>
      </c>
      <c r="P328" s="12"/>
      <c r="Q328" s="14">
        <v>13.593013983647461</v>
      </c>
      <c r="R328" s="14">
        <v>18.237932249784237</v>
      </c>
      <c r="S328" s="14">
        <v>18.112713745306984</v>
      </c>
      <c r="T328" s="14">
        <v>18.112713745306984</v>
      </c>
      <c r="U328" s="14" t="s">
        <v>727</v>
      </c>
      <c r="V328" s="14">
        <v>18.487638446828608</v>
      </c>
      <c r="W328" s="14">
        <v>17.707346980482985</v>
      </c>
      <c r="X328" s="14">
        <v>18.987326647657312</v>
      </c>
      <c r="Y328" s="14">
        <v>17.210330990943813</v>
      </c>
      <c r="Z328" s="14">
        <v>8.2472132911062133</v>
      </c>
      <c r="AA328" s="14">
        <v>8.1071590902806321</v>
      </c>
      <c r="AB328" s="14">
        <v>5.0512049409659747</v>
      </c>
      <c r="AC328" s="14">
        <v>0.12213487943751572</v>
      </c>
      <c r="AE328" s="12">
        <v>5245.3890000000001</v>
      </c>
      <c r="AF328" s="12">
        <v>4063.2529999999997</v>
      </c>
      <c r="AG328" s="12">
        <v>2687.6149999999998</v>
      </c>
      <c r="AH328" s="12">
        <v>2687.6149999999998</v>
      </c>
      <c r="AI328" s="12">
        <v>0</v>
      </c>
      <c r="AJ328" s="12">
        <v>1375.6379999999999</v>
      </c>
      <c r="AK328" s="12">
        <v>259.935</v>
      </c>
      <c r="AL328" s="12">
        <v>937.57899999999995</v>
      </c>
      <c r="AM328" s="12">
        <v>178.124</v>
      </c>
      <c r="AN328" s="12">
        <v>924.57899999999995</v>
      </c>
      <c r="AO328" s="12">
        <v>864.88900000000001</v>
      </c>
      <c r="AP328" s="55">
        <v>257.55700000000047</v>
      </c>
      <c r="AQ328" s="12">
        <v>2.1709999999999998</v>
      </c>
      <c r="AR328" s="12"/>
      <c r="AS328" s="12">
        <v>5245.3890000000001</v>
      </c>
      <c r="AT328" s="12">
        <v>2248.866</v>
      </c>
      <c r="AU328" s="12">
        <v>1941.3679999999999</v>
      </c>
      <c r="AV328" s="104">
        <v>307.49800000000005</v>
      </c>
      <c r="AW328" s="55">
        <v>2996.5230000000001</v>
      </c>
      <c r="AX328" s="12">
        <v>0</v>
      </c>
      <c r="AZ328" s="55">
        <v>11257.119000000001</v>
      </c>
      <c r="BA328" s="55">
        <v>3182.8330000000001</v>
      </c>
      <c r="BB328" s="55">
        <v>3693.1900000000005</v>
      </c>
      <c r="BC328" s="12">
        <v>4381.0959999999995</v>
      </c>
      <c r="BE328" s="12">
        <v>11620.058000000001</v>
      </c>
      <c r="BF328" s="55">
        <v>11588.637999999999</v>
      </c>
      <c r="BG328" s="55">
        <v>3176.134</v>
      </c>
      <c r="BH328" s="12">
        <v>3692.777</v>
      </c>
      <c r="BI328" s="12">
        <v>4719.7269999999999</v>
      </c>
      <c r="BJ328" s="12">
        <v>31.420000000000982</v>
      </c>
      <c r="BK328" s="44"/>
      <c r="BL328"/>
      <c r="BM328"/>
      <c r="BN328"/>
      <c r="BO328"/>
      <c r="BP328"/>
      <c r="BQ328"/>
    </row>
    <row r="329" spans="2:69" ht="11.25" customHeight="1">
      <c r="B329" s="67" t="s">
        <v>764</v>
      </c>
      <c r="C329" s="12">
        <v>35338.236999999994</v>
      </c>
      <c r="D329" s="12">
        <v>19718.312999999998</v>
      </c>
      <c r="E329" s="12">
        <v>12270.787</v>
      </c>
      <c r="F329" s="12">
        <v>12270.787</v>
      </c>
      <c r="G329" s="12">
        <v>0</v>
      </c>
      <c r="H329" s="12">
        <v>7447.5259999999998</v>
      </c>
      <c r="I329" s="12">
        <v>1419.1949999999999</v>
      </c>
      <c r="J329" s="12">
        <v>5026.875</v>
      </c>
      <c r="K329" s="12">
        <v>1001.456</v>
      </c>
      <c r="L329" s="12">
        <v>11223.152</v>
      </c>
      <c r="M329" s="12">
        <v>10680.56</v>
      </c>
      <c r="N329" s="55">
        <v>4396.7719999999954</v>
      </c>
      <c r="O329" s="12">
        <v>1722.9929999999999</v>
      </c>
      <c r="P329" s="12"/>
      <c r="Q329" s="14">
        <v>13.12137048602623</v>
      </c>
      <c r="R329" s="14">
        <v>17.845542871745671</v>
      </c>
      <c r="S329" s="14">
        <v>17.394858210805875</v>
      </c>
      <c r="T329" s="14">
        <v>17.394858210805875</v>
      </c>
      <c r="U329" s="14" t="s">
        <v>727</v>
      </c>
      <c r="V329" s="14">
        <v>18.588105634005174</v>
      </c>
      <c r="W329" s="14">
        <v>17.738224838729</v>
      </c>
      <c r="X329" s="14">
        <v>19.093174188735546</v>
      </c>
      <c r="Y329" s="14">
        <v>17.257273409915165</v>
      </c>
      <c r="Z329" s="14">
        <v>8.2346830908108526</v>
      </c>
      <c r="AA329" s="14">
        <v>8.0941542391035686</v>
      </c>
      <c r="AB329" s="14">
        <v>4.4084614803769755</v>
      </c>
      <c r="AC329" s="14">
        <v>0.12611774975290091</v>
      </c>
      <c r="AE329" s="12">
        <v>4636.8609999999999</v>
      </c>
      <c r="AF329" s="12">
        <v>3518.8399999999997</v>
      </c>
      <c r="AG329" s="12">
        <v>2134.4859999999999</v>
      </c>
      <c r="AH329" s="12">
        <v>2134.4859999999999</v>
      </c>
      <c r="AI329" s="12">
        <v>0</v>
      </c>
      <c r="AJ329" s="12">
        <v>1384.354</v>
      </c>
      <c r="AK329" s="12">
        <v>251.74</v>
      </c>
      <c r="AL329" s="12">
        <v>959.79</v>
      </c>
      <c r="AM329" s="12">
        <v>172.82400000000001</v>
      </c>
      <c r="AN329" s="12">
        <v>924.19100000000003</v>
      </c>
      <c r="AO329" s="12">
        <v>864.50099999999998</v>
      </c>
      <c r="AP329" s="55">
        <v>193.83000000000015</v>
      </c>
      <c r="AQ329" s="12">
        <v>2.173</v>
      </c>
      <c r="AR329" s="12"/>
      <c r="AS329" s="12">
        <v>4636.8609999999999</v>
      </c>
      <c r="AT329" s="12">
        <v>2255.0269999999996</v>
      </c>
      <c r="AU329" s="12">
        <v>1966.625</v>
      </c>
      <c r="AV329" s="104">
        <v>288.40199999999959</v>
      </c>
      <c r="AW329" s="55">
        <v>2381.8340000000003</v>
      </c>
      <c r="AX329" s="12">
        <v>0</v>
      </c>
      <c r="AZ329" s="55">
        <v>5220.6099999999997</v>
      </c>
      <c r="BA329" s="55">
        <v>1945.4159999999999</v>
      </c>
      <c r="BB329" s="55">
        <v>3275.1939999999995</v>
      </c>
      <c r="BC329" s="12">
        <v>0</v>
      </c>
      <c r="BE329" s="12">
        <v>5283.6840000000002</v>
      </c>
      <c r="BF329" s="55">
        <v>5223.9159999999993</v>
      </c>
      <c r="BG329" s="55">
        <v>1936.4880000000003</v>
      </c>
      <c r="BH329" s="12">
        <v>3257.6619999999998</v>
      </c>
      <c r="BI329" s="12">
        <v>29.765999999999998</v>
      </c>
      <c r="BJ329" s="12">
        <v>59.768000000000029</v>
      </c>
      <c r="BK329" s="44"/>
    </row>
    <row r="330" spans="2:69" ht="11.25" customHeight="1">
      <c r="B330" s="67" t="s">
        <v>765</v>
      </c>
      <c r="C330" s="12">
        <v>78304.383000000002</v>
      </c>
      <c r="D330" s="12">
        <v>53999.669000000002</v>
      </c>
      <c r="E330" s="12">
        <v>45005.271999999997</v>
      </c>
      <c r="F330" s="12">
        <v>12902.968000000001</v>
      </c>
      <c r="G330" s="12">
        <v>32102.304</v>
      </c>
      <c r="H330" s="12">
        <v>8994.396999999999</v>
      </c>
      <c r="I330" s="12">
        <v>1476.7159999999999</v>
      </c>
      <c r="J330" s="12">
        <v>5478.7259999999997</v>
      </c>
      <c r="K330" s="12">
        <v>2038.9549999999999</v>
      </c>
      <c r="L330" s="12">
        <v>11284.710999999999</v>
      </c>
      <c r="M330" s="12">
        <v>10742.118999999999</v>
      </c>
      <c r="N330" s="55">
        <v>13020.003000000001</v>
      </c>
      <c r="O330" s="12">
        <v>1688.2</v>
      </c>
      <c r="P330" s="12"/>
      <c r="Q330" s="14">
        <v>11.772392102240302</v>
      </c>
      <c r="R330" s="14">
        <v>13.859931252541566</v>
      </c>
      <c r="S330" s="14">
        <v>13.018983642627468</v>
      </c>
      <c r="T330" s="14">
        <v>17.429005481529519</v>
      </c>
      <c r="U330" s="14">
        <v>11.246451345049875</v>
      </c>
      <c r="V330" s="14">
        <v>18.067781531102089</v>
      </c>
      <c r="W330" s="14">
        <v>17.707805698590658</v>
      </c>
      <c r="X330" s="14">
        <v>19.474308443240272</v>
      </c>
      <c r="Y330" s="14">
        <v>14.549119524462284</v>
      </c>
      <c r="Z330" s="14">
        <v>8.2000682161909157</v>
      </c>
      <c r="AA330" s="14">
        <v>8.0585962601978256</v>
      </c>
      <c r="AB330" s="14">
        <v>6.2106590912459705</v>
      </c>
      <c r="AC330" s="14">
        <v>0.13570666982585</v>
      </c>
      <c r="AE330" s="12">
        <v>9218.2989999999972</v>
      </c>
      <c r="AF330" s="12">
        <v>7484.3169999999991</v>
      </c>
      <c r="AG330" s="12">
        <v>5859.2289999999994</v>
      </c>
      <c r="AH330" s="12">
        <v>2248.8589999999999</v>
      </c>
      <c r="AI330" s="12">
        <v>3610.37</v>
      </c>
      <c r="AJ330" s="12">
        <v>1625.0880000000002</v>
      </c>
      <c r="AK330" s="12">
        <v>261.49400000000003</v>
      </c>
      <c r="AL330" s="12">
        <v>1066.944</v>
      </c>
      <c r="AM330" s="12">
        <v>296.64999999999998</v>
      </c>
      <c r="AN330" s="12">
        <v>925.35400000000004</v>
      </c>
      <c r="AO330" s="12">
        <v>865.66399999999999</v>
      </c>
      <c r="AP330" s="55">
        <v>808.62799999999811</v>
      </c>
      <c r="AQ330" s="12">
        <v>2.2909999999999999</v>
      </c>
      <c r="AR330" s="12"/>
      <c r="AS330" s="12">
        <v>9218.2989999999972</v>
      </c>
      <c r="AT330" s="12">
        <v>2509.4480000000008</v>
      </c>
      <c r="AU330" s="12">
        <v>2003.4099999999999</v>
      </c>
      <c r="AV330" s="104">
        <v>506.03800000000092</v>
      </c>
      <c r="AW330" s="55">
        <v>2527.9739999999974</v>
      </c>
      <c r="AX330" s="12">
        <v>4180.8769999999995</v>
      </c>
      <c r="AZ330" s="55">
        <v>4645.0209999999997</v>
      </c>
      <c r="BA330" s="55">
        <v>1964.6410000000001</v>
      </c>
      <c r="BB330" s="55">
        <v>2680.3799999999997</v>
      </c>
      <c r="BC330" s="12">
        <v>0</v>
      </c>
      <c r="BE330" s="12">
        <v>4692.9449999999997</v>
      </c>
      <c r="BF330" s="55">
        <v>4644.9250000000011</v>
      </c>
      <c r="BG330" s="55">
        <v>1958.0310000000011</v>
      </c>
      <c r="BH330" s="12">
        <v>2678.326</v>
      </c>
      <c r="BI330" s="12">
        <v>8.5679999999999996</v>
      </c>
      <c r="BJ330" s="12">
        <v>48.019999999998618</v>
      </c>
      <c r="BK330" s="44"/>
    </row>
    <row r="331" spans="2:69" ht="11.25" customHeight="1">
      <c r="B331" s="67" t="s">
        <v>766</v>
      </c>
      <c r="C331" s="12">
        <v>36385.579000000005</v>
      </c>
      <c r="D331" s="12">
        <v>20367.900000000001</v>
      </c>
      <c r="E331" s="12">
        <v>12795.73</v>
      </c>
      <c r="F331" s="12">
        <v>12795.73</v>
      </c>
      <c r="G331" s="12">
        <v>0</v>
      </c>
      <c r="H331" s="12">
        <v>7572.170000000001</v>
      </c>
      <c r="I331" s="12">
        <v>1433.1</v>
      </c>
      <c r="J331" s="12">
        <v>5112.1180000000004</v>
      </c>
      <c r="K331" s="12">
        <v>1026.952</v>
      </c>
      <c r="L331" s="12">
        <v>11312.336000000001</v>
      </c>
      <c r="M331" s="12">
        <v>10769.744000000001</v>
      </c>
      <c r="N331" s="55">
        <v>4705.3430000000026</v>
      </c>
      <c r="O331" s="12">
        <v>1637.1780000000001</v>
      </c>
      <c r="P331" s="12"/>
      <c r="Q331" s="14">
        <v>13.360815283439623</v>
      </c>
      <c r="R331" s="14">
        <v>18.189430427289999</v>
      </c>
      <c r="S331" s="14">
        <v>17.586523004158419</v>
      </c>
      <c r="T331" s="14">
        <v>17.586523004158419</v>
      </c>
      <c r="U331" s="14" t="s">
        <v>727</v>
      </c>
      <c r="V331" s="14">
        <v>19.20824545671848</v>
      </c>
      <c r="W331" s="14">
        <v>17.778312748586981</v>
      </c>
      <c r="X331" s="14">
        <v>19.896704262303803</v>
      </c>
      <c r="Y331" s="14">
        <v>17.776585468454222</v>
      </c>
      <c r="Z331" s="14">
        <v>8.2071731249849726</v>
      </c>
      <c r="AA331" s="14">
        <v>8.0664220059455456</v>
      </c>
      <c r="AB331" s="14">
        <v>4.849423304528468</v>
      </c>
      <c r="AC331" s="14">
        <v>0.13651539417216696</v>
      </c>
      <c r="AE331" s="12">
        <v>4861.4099999999989</v>
      </c>
      <c r="AF331" s="12">
        <v>3704.8049999999998</v>
      </c>
      <c r="AG331" s="12">
        <v>2250.3240000000001</v>
      </c>
      <c r="AH331" s="12">
        <v>2250.3240000000001</v>
      </c>
      <c r="AI331" s="12">
        <v>0</v>
      </c>
      <c r="AJ331" s="12">
        <v>1454.481</v>
      </c>
      <c r="AK331" s="12">
        <v>254.78100000000001</v>
      </c>
      <c r="AL331" s="12">
        <v>1017.143</v>
      </c>
      <c r="AM331" s="12">
        <v>182.55699999999999</v>
      </c>
      <c r="AN331" s="12">
        <v>928.423</v>
      </c>
      <c r="AO331" s="12">
        <v>868.73300000000006</v>
      </c>
      <c r="AP331" s="55">
        <v>228.18199999999911</v>
      </c>
      <c r="AQ331" s="12">
        <v>2.2349999999999999</v>
      </c>
      <c r="AR331" s="12"/>
      <c r="AS331" s="12">
        <v>4861.4099999999989</v>
      </c>
      <c r="AT331" s="12">
        <v>2330.9590000000003</v>
      </c>
      <c r="AU331" s="12">
        <v>2024.0700000000002</v>
      </c>
      <c r="AV331" s="104">
        <v>306.88900000000012</v>
      </c>
      <c r="AW331" s="55">
        <v>2530.4509999999987</v>
      </c>
      <c r="AX331" s="12">
        <v>0</v>
      </c>
      <c r="AZ331" s="55">
        <v>9100.0079999999998</v>
      </c>
      <c r="BA331" s="55">
        <v>2004.5819999999999</v>
      </c>
      <c r="BB331" s="55">
        <v>2795.271999999999</v>
      </c>
      <c r="BC331" s="12">
        <v>4300.1540000000005</v>
      </c>
      <c r="BE331" s="12">
        <v>9523.6949999999997</v>
      </c>
      <c r="BF331" s="55">
        <v>9416.0869999999995</v>
      </c>
      <c r="BG331" s="55">
        <v>1997.6840000000007</v>
      </c>
      <c r="BH331" s="12">
        <v>2801.3449999999998</v>
      </c>
      <c r="BI331" s="12">
        <v>4617.058</v>
      </c>
      <c r="BJ331" s="12">
        <v>107.60799999999972</v>
      </c>
      <c r="BK331" s="44"/>
    </row>
    <row r="332" spans="2:69" ht="11.25" customHeight="1">
      <c r="B332" s="67" t="s">
        <v>768</v>
      </c>
      <c r="C332" s="12">
        <v>46593.586999999992</v>
      </c>
      <c r="D332" s="12">
        <v>21197.096999999998</v>
      </c>
      <c r="E332" s="12">
        <v>13158.93</v>
      </c>
      <c r="F332" s="12">
        <v>13158.93</v>
      </c>
      <c r="G332" s="12">
        <v>0</v>
      </c>
      <c r="H332" s="12">
        <v>8038.1669999999995</v>
      </c>
      <c r="I332" s="12">
        <v>1477.8630000000001</v>
      </c>
      <c r="J332" s="12">
        <v>5476.9889999999996</v>
      </c>
      <c r="K332" s="12">
        <v>1083.3150000000001</v>
      </c>
      <c r="L332" s="12">
        <v>20278.126</v>
      </c>
      <c r="M332" s="12">
        <v>19735.534</v>
      </c>
      <c r="N332" s="55">
        <v>5118.3639999999941</v>
      </c>
      <c r="O332" s="12">
        <v>1546.5640000000001</v>
      </c>
      <c r="P332" s="12"/>
      <c r="Q332" s="14">
        <v>12.401749622753879</v>
      </c>
      <c r="R332" s="14">
        <v>18.544110073185969</v>
      </c>
      <c r="S332" s="14">
        <v>17.925583615081166</v>
      </c>
      <c r="T332" s="14">
        <v>17.925583615081166</v>
      </c>
      <c r="U332" s="14" t="s">
        <v>727</v>
      </c>
      <c r="V332" s="14">
        <v>19.55667255980126</v>
      </c>
      <c r="W332" s="14">
        <v>18.002006951929918</v>
      </c>
      <c r="X332" s="14">
        <v>20.254011830222773</v>
      </c>
      <c r="Y332" s="14">
        <v>18.151968725624588</v>
      </c>
      <c r="Z332" s="14">
        <v>7.901810058779593</v>
      </c>
      <c r="AA332" s="14">
        <v>7.8166063304899671</v>
      </c>
      <c r="AB332" s="14">
        <v>4.7919217937606504</v>
      </c>
      <c r="AC332" s="14">
        <v>0.15033325487984978</v>
      </c>
      <c r="AE332" s="12">
        <v>5778.4199999999992</v>
      </c>
      <c r="AF332" s="12">
        <v>3930.8130000000001</v>
      </c>
      <c r="AG332" s="12">
        <v>2358.8150000000001</v>
      </c>
      <c r="AH332" s="12">
        <v>2358.8150000000001</v>
      </c>
      <c r="AI332" s="12">
        <v>0</v>
      </c>
      <c r="AJ332" s="12">
        <v>1571.998</v>
      </c>
      <c r="AK332" s="12">
        <v>266.04500000000002</v>
      </c>
      <c r="AL332" s="12">
        <v>1109.31</v>
      </c>
      <c r="AM332" s="12">
        <v>196.643</v>
      </c>
      <c r="AN332" s="12">
        <v>1602.3389999999999</v>
      </c>
      <c r="AO332" s="12">
        <v>1542.6489999999999</v>
      </c>
      <c r="AP332" s="55">
        <v>245.26799999999912</v>
      </c>
      <c r="AQ332" s="12">
        <v>2.3250000000000002</v>
      </c>
      <c r="AR332" s="12"/>
      <c r="AS332" s="12">
        <v>5778.4199999999992</v>
      </c>
      <c r="AT332" s="12">
        <v>3123.9269999999997</v>
      </c>
      <c r="AU332" s="12">
        <v>2804.357</v>
      </c>
      <c r="AV332" s="104">
        <v>319.56999999999971</v>
      </c>
      <c r="AW332" s="55">
        <v>2654.4929999999995</v>
      </c>
      <c r="AX332" s="12">
        <v>0</v>
      </c>
      <c r="AZ332" s="55">
        <v>4830.1049999999996</v>
      </c>
      <c r="BA332" s="55">
        <v>2032.6610000000001</v>
      </c>
      <c r="BB332" s="55">
        <v>2797.4439999999995</v>
      </c>
      <c r="BC332" s="12">
        <v>0</v>
      </c>
      <c r="BE332" s="12">
        <v>4888.9579999999996</v>
      </c>
      <c r="BF332" s="55">
        <v>4850.2719999999999</v>
      </c>
      <c r="BG332" s="55">
        <v>2024.0690000000004</v>
      </c>
      <c r="BH332" s="12">
        <v>2792.6779999999999</v>
      </c>
      <c r="BI332" s="12">
        <v>33.524999999999999</v>
      </c>
      <c r="BJ332" s="12">
        <v>38.68599999999924</v>
      </c>
      <c r="BK332" s="44"/>
    </row>
    <row r="333" spans="2:69" ht="11.25" customHeight="1">
      <c r="B333" s="67" t="s">
        <v>769</v>
      </c>
      <c r="C333" s="12">
        <v>100641.19500000004</v>
      </c>
      <c r="D333" s="12">
        <v>70657.089000000007</v>
      </c>
      <c r="E333" s="12">
        <v>56338.440999999999</v>
      </c>
      <c r="F333" s="12">
        <v>19394.993999999999</v>
      </c>
      <c r="G333" s="12">
        <v>36943.447</v>
      </c>
      <c r="H333" s="12">
        <v>14318.648000000001</v>
      </c>
      <c r="I333" s="12">
        <v>2808.3270000000002</v>
      </c>
      <c r="J333" s="12">
        <v>8539.357</v>
      </c>
      <c r="K333" s="12">
        <v>2970.9639999999999</v>
      </c>
      <c r="L333" s="12">
        <v>12530.468000000001</v>
      </c>
      <c r="M333" s="12">
        <v>11987.880000000001</v>
      </c>
      <c r="N333" s="55">
        <v>17453.638000000028</v>
      </c>
      <c r="O333" s="12">
        <v>1510.748</v>
      </c>
      <c r="P333" s="12"/>
      <c r="Q333" s="14">
        <v>13.083781447547393</v>
      </c>
      <c r="R333" s="14">
        <v>15.400688245166736</v>
      </c>
      <c r="S333" s="14">
        <v>14.500197121180546</v>
      </c>
      <c r="T333" s="14">
        <v>18.901490766122432</v>
      </c>
      <c r="U333" s="14">
        <v>12.189555565835533</v>
      </c>
      <c r="V333" s="14">
        <v>18.943778770174386</v>
      </c>
      <c r="W333" s="14">
        <v>17.799921447894064</v>
      </c>
      <c r="X333" s="14">
        <v>20.351579164567074</v>
      </c>
      <c r="Y333" s="14">
        <v>15.978618387836407</v>
      </c>
      <c r="Z333" s="14">
        <v>8.8085137761813836</v>
      </c>
      <c r="AA333" s="14">
        <v>8.7092880475947361</v>
      </c>
      <c r="AB333" s="14">
        <v>6.7736479924700932</v>
      </c>
      <c r="AC333" s="14">
        <v>0.1481385379957478</v>
      </c>
      <c r="AE333" s="12">
        <v>13167.673999999999</v>
      </c>
      <c r="AF333" s="12">
        <v>10881.678</v>
      </c>
      <c r="AG333" s="12">
        <v>8169.1850000000004</v>
      </c>
      <c r="AH333" s="12">
        <v>3665.9429999999998</v>
      </c>
      <c r="AI333" s="12">
        <v>4503.2420000000002</v>
      </c>
      <c r="AJ333" s="12">
        <v>2712.4929999999999</v>
      </c>
      <c r="AK333" s="12">
        <v>499.88</v>
      </c>
      <c r="AL333" s="12">
        <v>1737.894</v>
      </c>
      <c r="AM333" s="12">
        <v>474.71900000000005</v>
      </c>
      <c r="AN333" s="12">
        <v>1103.748</v>
      </c>
      <c r="AO333" s="12">
        <v>1044.059</v>
      </c>
      <c r="AP333" s="55">
        <v>1182.2479999999991</v>
      </c>
      <c r="AQ333" s="12">
        <v>2.238</v>
      </c>
      <c r="AR333" s="12"/>
      <c r="AS333" s="12">
        <v>13167.673999999999</v>
      </c>
      <c r="AT333" s="12">
        <v>3783.8519999999994</v>
      </c>
      <c r="AU333" s="12">
        <v>2972.4470000000001</v>
      </c>
      <c r="AV333" s="104">
        <v>811.40499999999929</v>
      </c>
      <c r="AW333" s="55">
        <v>4063.018</v>
      </c>
      <c r="AX333" s="12">
        <v>5320.8040000000001</v>
      </c>
      <c r="AZ333" s="55">
        <v>6139.1149999999998</v>
      </c>
      <c r="BA333" s="55">
        <v>3158.1220000000003</v>
      </c>
      <c r="BB333" s="55">
        <v>2980.9929999999995</v>
      </c>
      <c r="BC333" s="12">
        <v>0</v>
      </c>
      <c r="BE333" s="12">
        <v>6153.3270000000002</v>
      </c>
      <c r="BF333" s="55">
        <v>6120.9450000000006</v>
      </c>
      <c r="BG333" s="55">
        <v>3143.7520000000004</v>
      </c>
      <c r="BH333" s="12">
        <v>2961.0830000000001</v>
      </c>
      <c r="BI333" s="12">
        <v>16.11</v>
      </c>
      <c r="BJ333" s="12">
        <v>32.381999999999607</v>
      </c>
      <c r="BK333" s="44"/>
    </row>
    <row r="334" spans="2:69" ht="11.25" customHeight="1">
      <c r="B334" s="67" t="s">
        <v>770</v>
      </c>
      <c r="C334" s="12">
        <v>40316.908999999985</v>
      </c>
      <c r="D334" s="12">
        <v>21531.895</v>
      </c>
      <c r="E334" s="12">
        <v>14180.362999999999</v>
      </c>
      <c r="F334" s="12">
        <v>14180.362999999999</v>
      </c>
      <c r="G334" s="12">
        <v>0</v>
      </c>
      <c r="H334" s="12">
        <v>7351.5319999999992</v>
      </c>
      <c r="I334" s="12">
        <v>1350.96</v>
      </c>
      <c r="J334" s="12">
        <v>4996.2259999999997</v>
      </c>
      <c r="K334" s="12">
        <v>1004.346</v>
      </c>
      <c r="L334" s="12">
        <v>13927.351999999999</v>
      </c>
      <c r="M334" s="12">
        <v>13407.14</v>
      </c>
      <c r="N334" s="55">
        <v>4857.6619999999857</v>
      </c>
      <c r="O334" s="12">
        <v>1344.047</v>
      </c>
      <c r="P334" s="12"/>
      <c r="Q334" s="14">
        <v>13.328933525137062</v>
      </c>
      <c r="R334" s="14">
        <v>18.016992930719752</v>
      </c>
      <c r="S334" s="14">
        <v>17.741351191080231</v>
      </c>
      <c r="T334" s="14">
        <v>17.741351191080231</v>
      </c>
      <c r="U334" s="14" t="s">
        <v>727</v>
      </c>
      <c r="V334" s="14">
        <v>18.548678017044608</v>
      </c>
      <c r="W334" s="14">
        <v>18.63097352993427</v>
      </c>
      <c r="X334" s="14">
        <v>18.752034035289839</v>
      </c>
      <c r="Y334" s="14">
        <v>17.426365017633362</v>
      </c>
      <c r="Z334" s="14">
        <v>8.8647576366275516</v>
      </c>
      <c r="AA334" s="14">
        <v>8.8119763051627729</v>
      </c>
      <c r="AB334" s="14">
        <v>5.3480048632449133</v>
      </c>
      <c r="AC334" s="14">
        <v>6.4953085717984554E-2</v>
      </c>
      <c r="AE334" s="12">
        <v>5373.8139999999994</v>
      </c>
      <c r="AF334" s="12">
        <v>3879.4</v>
      </c>
      <c r="AG334" s="12">
        <v>2515.788</v>
      </c>
      <c r="AH334" s="12">
        <v>2515.788</v>
      </c>
      <c r="AI334" s="12">
        <v>0</v>
      </c>
      <c r="AJ334" s="12">
        <v>1363.6119999999999</v>
      </c>
      <c r="AK334" s="12">
        <v>251.697</v>
      </c>
      <c r="AL334" s="12">
        <v>936.89400000000001</v>
      </c>
      <c r="AM334" s="12">
        <v>175.02099999999999</v>
      </c>
      <c r="AN334" s="12">
        <v>1234.626</v>
      </c>
      <c r="AO334" s="12">
        <v>1181.434</v>
      </c>
      <c r="AP334" s="55">
        <v>259.78799999999933</v>
      </c>
      <c r="AQ334" s="12">
        <v>0.873</v>
      </c>
      <c r="AR334" s="12"/>
      <c r="AS334" s="12">
        <v>5373.8139999999994</v>
      </c>
      <c r="AT334" s="12">
        <v>2552.136</v>
      </c>
      <c r="AU334" s="12">
        <v>2263.7020000000002</v>
      </c>
      <c r="AV334" s="104">
        <v>288.43399999999974</v>
      </c>
      <c r="AW334" s="55">
        <v>2821.6779999999994</v>
      </c>
      <c r="AX334" s="12">
        <v>0</v>
      </c>
      <c r="AZ334" s="55">
        <v>12710.203</v>
      </c>
      <c r="BA334" s="55">
        <v>2669.5260000000003</v>
      </c>
      <c r="BB334" s="55">
        <v>4539.3909999999996</v>
      </c>
      <c r="BC334" s="12">
        <v>5501.2860000000001</v>
      </c>
      <c r="BE334" s="12">
        <v>12913.894</v>
      </c>
      <c r="BF334" s="55">
        <v>12880.753000000001</v>
      </c>
      <c r="BG334" s="55">
        <v>2660.7110000000002</v>
      </c>
      <c r="BH334" s="12">
        <v>4521.6670000000004</v>
      </c>
      <c r="BI334" s="12">
        <v>5698.375</v>
      </c>
      <c r="BJ334" s="12">
        <v>33.140999999998712</v>
      </c>
      <c r="BK334" s="44"/>
    </row>
    <row r="335" spans="2:69" ht="11.25" customHeight="1">
      <c r="B335" s="67" t="s">
        <v>771</v>
      </c>
      <c r="C335" s="12">
        <v>39124.176999999989</v>
      </c>
      <c r="D335" s="12">
        <v>22705.382999999998</v>
      </c>
      <c r="E335" s="12">
        <v>15160.412</v>
      </c>
      <c r="F335" s="12">
        <v>15160.412</v>
      </c>
      <c r="G335" s="12">
        <v>0</v>
      </c>
      <c r="H335" s="12">
        <v>7544.9710000000005</v>
      </c>
      <c r="I335" s="12">
        <v>1438.2059999999999</v>
      </c>
      <c r="J335" s="12">
        <v>5082.7730000000001</v>
      </c>
      <c r="K335" s="12">
        <v>1023.992</v>
      </c>
      <c r="L335" s="12">
        <v>11797.686</v>
      </c>
      <c r="M335" s="12">
        <v>11277.474</v>
      </c>
      <c r="N335" s="55">
        <v>4621.1079999999911</v>
      </c>
      <c r="O335" s="12">
        <v>1396.672</v>
      </c>
      <c r="P335" s="12"/>
      <c r="Q335" s="14">
        <v>14.449305860159059</v>
      </c>
      <c r="R335" s="14">
        <v>19.109455233589323</v>
      </c>
      <c r="S335" s="14">
        <v>19.344903027701356</v>
      </c>
      <c r="T335" s="14">
        <v>19.344903027701356</v>
      </c>
      <c r="U335" s="14" t="s">
        <v>727</v>
      </c>
      <c r="V335" s="14">
        <v>18.636360563877581</v>
      </c>
      <c r="W335" s="14">
        <v>18.639332612991463</v>
      </c>
      <c r="X335" s="14">
        <v>18.884986600818095</v>
      </c>
      <c r="Y335" s="14">
        <v>17.398085141290167</v>
      </c>
      <c r="Z335" s="14">
        <v>8.9823207703612375</v>
      </c>
      <c r="AA335" s="14">
        <v>8.924995083118791</v>
      </c>
      <c r="AB335" s="14">
        <v>5.5093064260779441</v>
      </c>
      <c r="AC335" s="14">
        <v>8.3484168079549101E-2</v>
      </c>
      <c r="AE335" s="12">
        <v>5653.1720000000014</v>
      </c>
      <c r="AF335" s="12">
        <v>4338.875</v>
      </c>
      <c r="AG335" s="12">
        <v>2932.7669999999998</v>
      </c>
      <c r="AH335" s="12">
        <v>2932.7669999999998</v>
      </c>
      <c r="AI335" s="12">
        <v>0</v>
      </c>
      <c r="AJ335" s="12">
        <v>1406.1079999999999</v>
      </c>
      <c r="AK335" s="12">
        <v>268.072</v>
      </c>
      <c r="AL335" s="12">
        <v>959.88099999999997</v>
      </c>
      <c r="AM335" s="12">
        <v>178.155</v>
      </c>
      <c r="AN335" s="12">
        <v>1059.7059999999999</v>
      </c>
      <c r="AO335" s="12">
        <v>1006.514</v>
      </c>
      <c r="AP335" s="55">
        <v>254.59100000000149</v>
      </c>
      <c r="AQ335" s="12">
        <v>1.1659999999999999</v>
      </c>
      <c r="AR335" s="12"/>
      <c r="AS335" s="12">
        <v>5653.1720000000014</v>
      </c>
      <c r="AT335" s="12">
        <v>2418.444</v>
      </c>
      <c r="AU335" s="12">
        <v>2121.817</v>
      </c>
      <c r="AV335" s="104">
        <v>296.62699999999995</v>
      </c>
      <c r="AW335" s="55">
        <v>3234.7280000000014</v>
      </c>
      <c r="AX335" s="12">
        <v>0</v>
      </c>
      <c r="AZ335" s="55">
        <v>5295.2849999999999</v>
      </c>
      <c r="BA335" s="55">
        <v>2236.105</v>
      </c>
      <c r="BB335" s="55">
        <v>3059.18</v>
      </c>
      <c r="BC335" s="12">
        <v>0</v>
      </c>
      <c r="BE335" s="12">
        <v>5507.7960000000003</v>
      </c>
      <c r="BF335" s="55">
        <v>5467.9519999999993</v>
      </c>
      <c r="BG335" s="55">
        <v>2231.2099999999996</v>
      </c>
      <c r="BH335" s="12">
        <v>3050.8150000000001</v>
      </c>
      <c r="BI335" s="12">
        <v>185.92699999999999</v>
      </c>
      <c r="BJ335" s="12">
        <v>39.844000000000506</v>
      </c>
    </row>
    <row r="336" spans="2:69" ht="11.25" customHeight="1">
      <c r="B336" s="67" t="s">
        <v>777</v>
      </c>
      <c r="C336" s="12">
        <v>84048.964999999997</v>
      </c>
      <c r="D336" s="12">
        <v>58670.529000000002</v>
      </c>
      <c r="E336" s="12">
        <v>49560.256000000001</v>
      </c>
      <c r="F336" s="12">
        <v>17157.845000000001</v>
      </c>
      <c r="G336" s="12">
        <v>32402.411</v>
      </c>
      <c r="H336" s="12">
        <v>9110.273000000001</v>
      </c>
      <c r="I336" s="12">
        <v>1508.001</v>
      </c>
      <c r="J336" s="12">
        <v>5543.6580000000004</v>
      </c>
      <c r="K336" s="12">
        <v>2058.614</v>
      </c>
      <c r="L336" s="12">
        <v>11833.895999999999</v>
      </c>
      <c r="M336" s="12">
        <v>11313.683999999999</v>
      </c>
      <c r="N336" s="55">
        <v>13544.539999999995</v>
      </c>
      <c r="O336" s="12">
        <v>1392.3430000000001</v>
      </c>
      <c r="P336" s="12"/>
      <c r="Q336" s="14">
        <v>12.956505770178136</v>
      </c>
      <c r="R336" s="14">
        <v>15.222685311052844</v>
      </c>
      <c r="S336" s="14">
        <v>14.722837589862328</v>
      </c>
      <c r="T336" s="14">
        <v>19.713308984898742</v>
      </c>
      <c r="U336" s="14">
        <v>12.080264644504386</v>
      </c>
      <c r="V336" s="14">
        <v>17.941877263173122</v>
      </c>
      <c r="W336" s="14">
        <v>18.258475955917802</v>
      </c>
      <c r="X336" s="14">
        <v>18.966736404013378</v>
      </c>
      <c r="Y336" s="14">
        <v>14.950107208053574</v>
      </c>
      <c r="Z336" s="14">
        <v>8.9932766013830108</v>
      </c>
      <c r="AA336" s="14">
        <v>8.9366381454528874</v>
      </c>
      <c r="AB336" s="14">
        <v>6.6028377486426413</v>
      </c>
      <c r="AC336" s="14">
        <v>8.9920371632564666E-2</v>
      </c>
      <c r="AE336" s="12">
        <v>10889.809000000001</v>
      </c>
      <c r="AF336" s="12">
        <v>8931.23</v>
      </c>
      <c r="AG336" s="12">
        <v>7296.6760000000004</v>
      </c>
      <c r="AH336" s="12">
        <v>3382.3789999999999</v>
      </c>
      <c r="AI336" s="12">
        <v>3914.297</v>
      </c>
      <c r="AJ336" s="12">
        <v>1634.5540000000001</v>
      </c>
      <c r="AK336" s="12">
        <v>275.33800000000002</v>
      </c>
      <c r="AL336" s="12">
        <v>1051.451</v>
      </c>
      <c r="AM336" s="12">
        <v>307.76499999999999</v>
      </c>
      <c r="AN336" s="12">
        <v>1064.2549999999999</v>
      </c>
      <c r="AO336" s="12">
        <v>1011.063</v>
      </c>
      <c r="AP336" s="55">
        <v>894.32400000000166</v>
      </c>
      <c r="AQ336" s="12">
        <v>1.252</v>
      </c>
      <c r="AR336" s="12"/>
      <c r="AS336" s="12">
        <v>10889.809000000001</v>
      </c>
      <c r="AT336" s="12">
        <v>2663.779</v>
      </c>
      <c r="AU336" s="12">
        <v>2140.7420000000002</v>
      </c>
      <c r="AV336" s="104">
        <v>523.03699999999981</v>
      </c>
      <c r="AW336" s="55">
        <v>3733.2650000000003</v>
      </c>
      <c r="AX336" s="12">
        <v>4492.7650000000003</v>
      </c>
      <c r="AZ336" s="55">
        <v>5660.7380000000003</v>
      </c>
      <c r="BA336" s="55">
        <v>2117.5</v>
      </c>
      <c r="BB336" s="55">
        <v>3543.2380000000003</v>
      </c>
      <c r="BC336" s="12">
        <v>0</v>
      </c>
      <c r="BE336" s="12">
        <v>5728.64</v>
      </c>
      <c r="BF336" s="55">
        <v>5660.6599999999989</v>
      </c>
      <c r="BG336" s="55">
        <v>2110.6309999999994</v>
      </c>
      <c r="BH336" s="12">
        <v>3521.1060000000002</v>
      </c>
      <c r="BI336" s="12">
        <v>28.922999999999998</v>
      </c>
      <c r="BJ336" s="12">
        <v>67.980000000000928</v>
      </c>
    </row>
    <row r="337" spans="2:62" ht="11.25" customHeight="1">
      <c r="B337" s="67" t="s">
        <v>778</v>
      </c>
      <c r="C337" s="12">
        <v>39259.563000000002</v>
      </c>
      <c r="D337" s="12">
        <v>22765.040999999997</v>
      </c>
      <c r="E337" s="12">
        <v>15037.184999999999</v>
      </c>
      <c r="F337" s="12">
        <v>15037.184999999999</v>
      </c>
      <c r="G337" s="12">
        <v>0</v>
      </c>
      <c r="H337" s="12">
        <v>7727.8560000000007</v>
      </c>
      <c r="I337" s="12">
        <v>1494.9870000000001</v>
      </c>
      <c r="J337" s="12">
        <v>5160.8050000000003</v>
      </c>
      <c r="K337" s="12">
        <v>1072.0640000000001</v>
      </c>
      <c r="L337" s="12">
        <v>11796.473</v>
      </c>
      <c r="M337" s="12">
        <v>11276.261</v>
      </c>
      <c r="N337" s="55">
        <v>4698.0490000000045</v>
      </c>
      <c r="O337" s="12">
        <v>1368.1379999999999</v>
      </c>
      <c r="P337" s="12"/>
      <c r="Q337" s="14">
        <v>14.249310416420066</v>
      </c>
      <c r="R337" s="14">
        <v>18.764644438813001</v>
      </c>
      <c r="S337" s="14">
        <v>18.793038723670687</v>
      </c>
      <c r="T337" s="14">
        <v>18.793038723670687</v>
      </c>
      <c r="U337" s="14" t="s">
        <v>727</v>
      </c>
      <c r="V337" s="14">
        <v>18.709393653297884</v>
      </c>
      <c r="W337" s="14">
        <v>17.961962211042636</v>
      </c>
      <c r="X337" s="14">
        <v>19.162494998357811</v>
      </c>
      <c r="Y337" s="14">
        <v>17.570499522416569</v>
      </c>
      <c r="Z337" s="14">
        <v>9.0151352866233818</v>
      </c>
      <c r="AA337" s="14">
        <v>8.9593172772428726</v>
      </c>
      <c r="AB337" s="14">
        <v>5.5122881860108119</v>
      </c>
      <c r="AC337" s="14">
        <v>9.0561039895098325E-2</v>
      </c>
      <c r="AE337" s="12">
        <v>5594.2169999999987</v>
      </c>
      <c r="AF337" s="12">
        <v>4271.7789999999995</v>
      </c>
      <c r="AG337" s="12">
        <v>2825.944</v>
      </c>
      <c r="AH337" s="12">
        <v>2825.944</v>
      </c>
      <c r="AI337" s="12">
        <v>0</v>
      </c>
      <c r="AJ337" s="12">
        <v>1445.8349999999998</v>
      </c>
      <c r="AK337" s="12">
        <v>268.529</v>
      </c>
      <c r="AL337" s="12">
        <v>988.93899999999996</v>
      </c>
      <c r="AM337" s="12">
        <v>188.36699999999999</v>
      </c>
      <c r="AN337" s="12">
        <v>1063.4679999999998</v>
      </c>
      <c r="AO337" s="12">
        <v>1010.276</v>
      </c>
      <c r="AP337" s="55">
        <v>258.96999999999935</v>
      </c>
      <c r="AQ337" s="12">
        <v>1.2390000000000001</v>
      </c>
      <c r="AR337" s="12"/>
      <c r="AS337" s="12">
        <v>5594.2169999999987</v>
      </c>
      <c r="AT337" s="12">
        <v>2463.12</v>
      </c>
      <c r="AU337" s="12">
        <v>2146.875</v>
      </c>
      <c r="AV337" s="104">
        <v>316.24499999999989</v>
      </c>
      <c r="AW337" s="55">
        <v>3131.0969999999988</v>
      </c>
      <c r="AX337" s="12">
        <v>0</v>
      </c>
      <c r="AZ337" s="55">
        <v>10738.397999999999</v>
      </c>
      <c r="BA337" s="55">
        <v>2140.634</v>
      </c>
      <c r="BB337" s="55">
        <v>3954.552999999999</v>
      </c>
      <c r="BC337" s="12">
        <v>4643.2110000000002</v>
      </c>
      <c r="BE337" s="12">
        <v>11037.26</v>
      </c>
      <c r="BF337" s="55">
        <v>11023.582999999999</v>
      </c>
      <c r="BG337" s="55">
        <v>2102.2179999999989</v>
      </c>
      <c r="BH337" s="12">
        <v>3961.085</v>
      </c>
      <c r="BI337" s="12">
        <v>4960.28</v>
      </c>
      <c r="BJ337" s="12">
        <v>13.677000000001499</v>
      </c>
    </row>
    <row r="338" spans="2:62" ht="11.25" customHeight="1">
      <c r="B338" s="67" t="s">
        <v>779</v>
      </c>
      <c r="C338" s="12">
        <v>37906.108</v>
      </c>
      <c r="D338" s="12">
        <v>21664.018999999997</v>
      </c>
      <c r="E338" s="12">
        <v>13925.007</v>
      </c>
      <c r="F338" s="12">
        <v>13925.007</v>
      </c>
      <c r="G338" s="12">
        <v>0</v>
      </c>
      <c r="H338" s="12">
        <v>7739.0119999999997</v>
      </c>
      <c r="I338" s="12">
        <v>1493.6890000000001</v>
      </c>
      <c r="J338" s="12">
        <v>5174.6139999999996</v>
      </c>
      <c r="K338" s="12">
        <v>1070.7090000000001</v>
      </c>
      <c r="L338" s="12">
        <v>11818.468000000001</v>
      </c>
      <c r="M338" s="12">
        <v>11298.256000000001</v>
      </c>
      <c r="N338" s="55">
        <v>4423.6210000000028</v>
      </c>
      <c r="O338" s="12">
        <v>1164.1679999999999</v>
      </c>
      <c r="P338" s="12"/>
      <c r="Q338" s="14">
        <v>13.839410788361603</v>
      </c>
      <c r="R338" s="14">
        <v>18.174107029725189</v>
      </c>
      <c r="S338" s="14">
        <v>17.818640952927346</v>
      </c>
      <c r="T338" s="14">
        <v>17.818640952927346</v>
      </c>
      <c r="U338" s="14" t="s">
        <v>727</v>
      </c>
      <c r="V338" s="14">
        <v>18.813706452451555</v>
      </c>
      <c r="W338" s="14">
        <v>18.07725704614548</v>
      </c>
      <c r="X338" s="14">
        <v>19.278964575908464</v>
      </c>
      <c r="Y338" s="14">
        <v>17.592548488898476</v>
      </c>
      <c r="Z338" s="14">
        <v>9.0032735207304349</v>
      </c>
      <c r="AA338" s="14">
        <v>8.9470180176480323</v>
      </c>
      <c r="AB338" s="14">
        <v>5.5314639296630652</v>
      </c>
      <c r="AC338" s="14">
        <v>0.10479587138626041</v>
      </c>
      <c r="AE338" s="12">
        <v>5245.9820000000009</v>
      </c>
      <c r="AF338" s="12">
        <v>3937.2420000000002</v>
      </c>
      <c r="AG338" s="12">
        <v>2481.2469999999998</v>
      </c>
      <c r="AH338" s="12">
        <v>2481.2469999999998</v>
      </c>
      <c r="AI338" s="12">
        <v>0</v>
      </c>
      <c r="AJ338" s="12">
        <v>1455.9949999999999</v>
      </c>
      <c r="AK338" s="12">
        <v>270.01799999999997</v>
      </c>
      <c r="AL338" s="12">
        <v>997.61199999999997</v>
      </c>
      <c r="AM338" s="12">
        <v>188.36500000000001</v>
      </c>
      <c r="AN338" s="12">
        <v>1064.049</v>
      </c>
      <c r="AO338" s="12">
        <v>1010.8570000000001</v>
      </c>
      <c r="AP338" s="55">
        <v>244.69100000000071</v>
      </c>
      <c r="AQ338" s="12">
        <v>1.22</v>
      </c>
      <c r="AR338" s="12"/>
      <c r="AS338" s="12">
        <v>5245.9820000000009</v>
      </c>
      <c r="AT338" s="12">
        <v>2474.7599999999998</v>
      </c>
      <c r="AU338" s="12">
        <v>2162.1580000000004</v>
      </c>
      <c r="AV338" s="104">
        <v>312.60199999999941</v>
      </c>
      <c r="AW338" s="55">
        <v>2771.2220000000011</v>
      </c>
      <c r="AX338" s="12">
        <v>0</v>
      </c>
      <c r="AZ338" s="55">
        <v>5561.2340000000004</v>
      </c>
      <c r="BA338" s="55">
        <v>2150.6040000000003</v>
      </c>
      <c r="BB338" s="55">
        <v>3410.63</v>
      </c>
      <c r="BC338" s="12">
        <v>0</v>
      </c>
      <c r="BE338" s="12">
        <v>5683.1949999999997</v>
      </c>
      <c r="BF338" s="55">
        <v>5640.4620000000004</v>
      </c>
      <c r="BG338" s="55">
        <v>2175.3820000000001</v>
      </c>
      <c r="BH338" s="12">
        <v>3397.0250000000001</v>
      </c>
      <c r="BI338" s="12">
        <v>68.055000000000007</v>
      </c>
      <c r="BJ338" s="12">
        <v>42.73299999999972</v>
      </c>
    </row>
    <row r="339" spans="2:62" ht="11.25" customHeight="1">
      <c r="B339" s="67" t="s">
        <v>782</v>
      </c>
      <c r="C339" s="12">
        <v>105686.44099999999</v>
      </c>
      <c r="D339" s="12">
        <v>68335.081999999995</v>
      </c>
      <c r="E339" s="12">
        <v>53892.522999999994</v>
      </c>
      <c r="F339" s="12">
        <v>18004.155999999999</v>
      </c>
      <c r="G339" s="12">
        <v>35888.366999999998</v>
      </c>
      <c r="H339" s="12">
        <v>14442.558999999999</v>
      </c>
      <c r="I339" s="12">
        <v>2594.415</v>
      </c>
      <c r="J339" s="12">
        <v>8845.4410000000007</v>
      </c>
      <c r="K339" s="12">
        <v>3002.703</v>
      </c>
      <c r="L339" s="12">
        <v>22489.705000000002</v>
      </c>
      <c r="M339" s="12">
        <v>21969.493000000002</v>
      </c>
      <c r="N339" s="55">
        <v>14861.653999999995</v>
      </c>
      <c r="O339" s="12">
        <v>1150.365</v>
      </c>
      <c r="P339" s="12"/>
      <c r="Q339" s="14">
        <v>12.514494645533574</v>
      </c>
      <c r="R339" s="14">
        <v>14.9523051717418</v>
      </c>
      <c r="S339" s="14">
        <v>14.071302618361365</v>
      </c>
      <c r="T339" s="14">
        <v>18.350285345228066</v>
      </c>
      <c r="U339" s="14">
        <v>11.92466071248101</v>
      </c>
      <c r="V339" s="14">
        <v>18.239773159313387</v>
      </c>
      <c r="W339" s="14">
        <v>18.100882087098636</v>
      </c>
      <c r="X339" s="14">
        <v>19.138683984212886</v>
      </c>
      <c r="Y339" s="14">
        <v>15.711743718909263</v>
      </c>
      <c r="Z339" s="14">
        <v>9.1151262322026874</v>
      </c>
      <c r="AA339" s="14">
        <v>9.0888442441525612</v>
      </c>
      <c r="AB339" s="14">
        <v>6.4494100051044141</v>
      </c>
      <c r="AC339" s="14">
        <v>0.10787880368404812</v>
      </c>
      <c r="AE339" s="12">
        <v>13226.124</v>
      </c>
      <c r="AF339" s="12">
        <v>10217.67</v>
      </c>
      <c r="AG339" s="12">
        <v>7583.38</v>
      </c>
      <c r="AH339" s="12">
        <v>3303.8139999999999</v>
      </c>
      <c r="AI339" s="12">
        <v>4279.5659999999998</v>
      </c>
      <c r="AJ339" s="12">
        <v>2634.29</v>
      </c>
      <c r="AK339" s="12">
        <v>469.61200000000002</v>
      </c>
      <c r="AL339" s="12">
        <v>1692.9010000000001</v>
      </c>
      <c r="AM339" s="12">
        <v>471.77699999999999</v>
      </c>
      <c r="AN339" s="12">
        <v>2049.9649999999997</v>
      </c>
      <c r="AO339" s="12">
        <v>1996.7729999999999</v>
      </c>
      <c r="AP339" s="55">
        <v>958.48900000000003</v>
      </c>
      <c r="AQ339" s="12">
        <v>1.2410000000000001</v>
      </c>
      <c r="AR339" s="12"/>
      <c r="AS339" s="12">
        <v>13226.124</v>
      </c>
      <c r="AT339" s="12">
        <v>4652.1760000000004</v>
      </c>
      <c r="AU339" s="12">
        <v>3878.2570000000005</v>
      </c>
      <c r="AV339" s="104">
        <v>773.91899999999987</v>
      </c>
      <c r="AW339" s="55">
        <v>3660.9080000000004</v>
      </c>
      <c r="AX339" s="12">
        <v>4913.04</v>
      </c>
      <c r="AZ339" s="55">
        <v>5575.4830000000002</v>
      </c>
      <c r="BA339" s="55">
        <v>2510.8389999999999</v>
      </c>
      <c r="BB339" s="55">
        <v>3064.6440000000002</v>
      </c>
      <c r="BC339" s="12">
        <v>0</v>
      </c>
      <c r="BE339" s="12">
        <v>5639.8040000000001</v>
      </c>
      <c r="BF339" s="55">
        <v>5568.6359999999995</v>
      </c>
      <c r="BG339" s="55">
        <v>2499.2089999999994</v>
      </c>
      <c r="BH339" s="12">
        <v>3036.51</v>
      </c>
      <c r="BI339" s="12">
        <v>32.917000000000002</v>
      </c>
      <c r="BJ339" s="12">
        <v>71.168000000000575</v>
      </c>
    </row>
    <row r="340" spans="2:62" ht="11.25" customHeight="1">
      <c r="B340" s="67" t="s">
        <v>783</v>
      </c>
      <c r="C340" s="12">
        <v>40535.961000000003</v>
      </c>
      <c r="D340" s="12">
        <v>24024.294000000002</v>
      </c>
      <c r="E340" s="12">
        <v>16282.437</v>
      </c>
      <c r="F340" s="12">
        <v>16282.437</v>
      </c>
      <c r="G340" s="12">
        <v>0</v>
      </c>
      <c r="H340" s="12">
        <v>7741.857</v>
      </c>
      <c r="I340" s="12">
        <v>1554.963</v>
      </c>
      <c r="J340" s="12">
        <v>5110.8270000000002</v>
      </c>
      <c r="K340" s="12">
        <v>1076.067</v>
      </c>
      <c r="L340" s="12">
        <v>11853.655000000001</v>
      </c>
      <c r="M340" s="12">
        <v>11333.443000000001</v>
      </c>
      <c r="N340" s="55">
        <v>4658.0120000000006</v>
      </c>
      <c r="O340" s="12">
        <v>1121.394</v>
      </c>
      <c r="P340" s="12"/>
      <c r="Q340" s="14">
        <v>14.258092956029831</v>
      </c>
      <c r="R340" s="14">
        <v>18.469013074848316</v>
      </c>
      <c r="S340" s="14">
        <v>18.273996699634093</v>
      </c>
      <c r="T340" s="14">
        <v>18.273996699634093</v>
      </c>
      <c r="U340" s="14" t="s">
        <v>727</v>
      </c>
      <c r="V340" s="14">
        <v>18.879165554207471</v>
      </c>
      <c r="W340" s="14">
        <v>17.928143627854812</v>
      </c>
      <c r="X340" s="14">
        <v>19.436697818180892</v>
      </c>
      <c r="Y340" s="14">
        <v>17.605409328601283</v>
      </c>
      <c r="Z340" s="14">
        <v>8.9935720248311597</v>
      </c>
      <c r="AA340" s="14">
        <v>8.9370458738796312</v>
      </c>
      <c r="AB340" s="14">
        <v>5.9368245509028208</v>
      </c>
      <c r="AC340" s="14">
        <v>0.10745554194154777</v>
      </c>
      <c r="AE340" s="12">
        <v>5779.6549999999997</v>
      </c>
      <c r="AF340" s="12">
        <v>4437.05</v>
      </c>
      <c r="AG340" s="12">
        <v>2975.4520000000002</v>
      </c>
      <c r="AH340" s="12">
        <v>2975.4520000000002</v>
      </c>
      <c r="AI340" s="12">
        <v>0</v>
      </c>
      <c r="AJ340" s="12">
        <v>1461.598</v>
      </c>
      <c r="AK340" s="12">
        <v>278.77600000000001</v>
      </c>
      <c r="AL340" s="12">
        <v>993.37599999999998</v>
      </c>
      <c r="AM340" s="12">
        <v>189.446</v>
      </c>
      <c r="AN340" s="12">
        <v>1066.067</v>
      </c>
      <c r="AO340" s="12">
        <v>1012.875</v>
      </c>
      <c r="AP340" s="55">
        <v>276.53799999999956</v>
      </c>
      <c r="AQ340" s="12">
        <v>1.2050000000000001</v>
      </c>
      <c r="AR340" s="12"/>
      <c r="AS340" s="12">
        <v>5779.6549999999997</v>
      </c>
      <c r="AT340" s="12">
        <v>2482.7750000000001</v>
      </c>
      <c r="AU340" s="12">
        <v>2157.9679999999998</v>
      </c>
      <c r="AV340" s="104">
        <v>324.80700000000024</v>
      </c>
      <c r="AW340" s="55">
        <v>3296.8799999999997</v>
      </c>
      <c r="AX340" s="12">
        <v>0</v>
      </c>
      <c r="AZ340" s="55">
        <v>12730.227999999999</v>
      </c>
      <c r="BA340" s="55">
        <v>3532.2340000000004</v>
      </c>
      <c r="BB340" s="55">
        <v>4119.8859999999986</v>
      </c>
      <c r="BC340" s="12">
        <v>5078.1080000000002</v>
      </c>
      <c r="BE340" s="12">
        <v>13160.878000000001</v>
      </c>
      <c r="BF340" s="55">
        <v>13065.572</v>
      </c>
      <c r="BG340" s="55">
        <v>3516.7559999999999</v>
      </c>
      <c r="BH340" s="12">
        <v>4093.0430000000001</v>
      </c>
      <c r="BI340" s="12">
        <v>5455.7730000000001</v>
      </c>
      <c r="BJ340" s="12">
        <v>95.30600000000095</v>
      </c>
    </row>
    <row r="341" spans="2:62" ht="11.25" customHeight="1">
      <c r="B341" s="67" t="s">
        <v>784</v>
      </c>
      <c r="C341" s="12">
        <v>37439.410000000011</v>
      </c>
      <c r="D341" s="12">
        <v>21384.851999999999</v>
      </c>
      <c r="E341" s="12">
        <v>13649.42</v>
      </c>
      <c r="F341" s="12">
        <v>13649.42</v>
      </c>
      <c r="G341" s="12">
        <v>0</v>
      </c>
      <c r="H341" s="12">
        <v>7735.4319999999998</v>
      </c>
      <c r="I341" s="12">
        <v>1478.616</v>
      </c>
      <c r="J341" s="12">
        <v>5212.1409999999996</v>
      </c>
      <c r="K341" s="12">
        <v>1044.675</v>
      </c>
      <c r="L341" s="12">
        <v>11898.924000000001</v>
      </c>
      <c r="M341" s="12">
        <v>11378.712000000001</v>
      </c>
      <c r="N341" s="55">
        <v>4155.6340000000109</v>
      </c>
      <c r="O341" s="12">
        <v>1178.7159999999999</v>
      </c>
      <c r="P341" s="12"/>
      <c r="Q341" s="14">
        <v>13.826676221660545</v>
      </c>
      <c r="R341" s="14">
        <v>18.185975755174741</v>
      </c>
      <c r="S341" s="14">
        <v>17.783187857066455</v>
      </c>
      <c r="T341" s="14">
        <v>17.783187857066455</v>
      </c>
      <c r="U341" s="14" t="s">
        <v>727</v>
      </c>
      <c r="V341" s="14">
        <v>18.896708031303231</v>
      </c>
      <c r="W341" s="14">
        <v>17.968221634285033</v>
      </c>
      <c r="X341" s="14">
        <v>19.39594496772056</v>
      </c>
      <c r="Y341" s="14">
        <v>17.720056476894726</v>
      </c>
      <c r="Z341" s="14">
        <v>8.9682058646647356</v>
      </c>
      <c r="AA341" s="14">
        <v>8.9107449068049167</v>
      </c>
      <c r="AB341" s="14">
        <v>5.3051351490530765</v>
      </c>
      <c r="AC341" s="14">
        <v>0.10528405485290776</v>
      </c>
      <c r="AE341" s="12">
        <v>5176.6260000000011</v>
      </c>
      <c r="AF341" s="12">
        <v>3889.0440000000003</v>
      </c>
      <c r="AG341" s="12">
        <v>2427.3020000000001</v>
      </c>
      <c r="AH341" s="12">
        <v>2427.3020000000001</v>
      </c>
      <c r="AI341" s="12">
        <v>0</v>
      </c>
      <c r="AJ341" s="12">
        <v>1461.742</v>
      </c>
      <c r="AK341" s="12">
        <v>265.68099999999998</v>
      </c>
      <c r="AL341" s="12">
        <v>1010.944</v>
      </c>
      <c r="AM341" s="12">
        <v>185.11699999999999</v>
      </c>
      <c r="AN341" s="12">
        <v>1067.1199999999999</v>
      </c>
      <c r="AO341" s="12">
        <v>1013.928</v>
      </c>
      <c r="AP341" s="55">
        <v>220.4620000000009</v>
      </c>
      <c r="AQ341" s="12">
        <v>1.2410000000000001</v>
      </c>
      <c r="AR341" s="12"/>
      <c r="AS341" s="12">
        <v>5176.6260000000011</v>
      </c>
      <c r="AT341" s="12">
        <v>2482.415</v>
      </c>
      <c r="AU341" s="12">
        <v>2177.134</v>
      </c>
      <c r="AV341" s="104">
        <v>305.28099999999995</v>
      </c>
      <c r="AW341" s="55">
        <v>2694.2110000000011</v>
      </c>
      <c r="AX341" s="12">
        <v>0</v>
      </c>
      <c r="AZ341" s="55">
        <v>5745.48</v>
      </c>
      <c r="BA341" s="55">
        <v>2156.8360000000002</v>
      </c>
      <c r="BB341" s="55">
        <v>3588.6439999999993</v>
      </c>
      <c r="BC341" s="12">
        <v>0</v>
      </c>
      <c r="BE341" s="12">
        <v>5795.2709999999997</v>
      </c>
      <c r="BF341" s="55">
        <v>5758.1940000000004</v>
      </c>
      <c r="BG341" s="55">
        <v>2157.9760000000001</v>
      </c>
      <c r="BH341" s="12">
        <v>3559.5360000000001</v>
      </c>
      <c r="BI341" s="12">
        <v>40.682000000000002</v>
      </c>
      <c r="BJ341" s="12">
        <v>37.076999999999771</v>
      </c>
    </row>
    <row r="342" spans="2:62" ht="11.25" customHeight="1">
      <c r="B342" s="67" t="s">
        <v>786</v>
      </c>
      <c r="C342" s="12">
        <v>84394.773000000001</v>
      </c>
      <c r="D342" s="12">
        <v>59010.259000000005</v>
      </c>
      <c r="E342" s="12">
        <v>49740.274000000005</v>
      </c>
      <c r="F342" s="12">
        <v>14300.941000000001</v>
      </c>
      <c r="G342" s="12">
        <v>35439.332999999999</v>
      </c>
      <c r="H342" s="12">
        <v>9269.9850000000006</v>
      </c>
      <c r="I342" s="12">
        <v>1558.8879999999999</v>
      </c>
      <c r="J342" s="12">
        <v>5574.6710000000003</v>
      </c>
      <c r="K342" s="12">
        <v>2136.4259999999999</v>
      </c>
      <c r="L342" s="12">
        <v>11882.882</v>
      </c>
      <c r="M342" s="12">
        <v>11362.67</v>
      </c>
      <c r="N342" s="55">
        <v>13501.631999999996</v>
      </c>
      <c r="O342" s="12">
        <v>1256.6099999999999</v>
      </c>
      <c r="P342" s="12"/>
      <c r="Q342" s="14">
        <v>12.275121588395054</v>
      </c>
      <c r="R342" s="14">
        <v>14.267090405415772</v>
      </c>
      <c r="S342" s="14">
        <v>13.502088870680526</v>
      </c>
      <c r="T342" s="14">
        <v>17.903758920479426</v>
      </c>
      <c r="U342" s="14">
        <v>11.725869671418476</v>
      </c>
      <c r="V342" s="14">
        <v>18.371885175650231</v>
      </c>
      <c r="W342" s="14">
        <v>17.870366568990203</v>
      </c>
      <c r="X342" s="14">
        <v>19.844776489948913</v>
      </c>
      <c r="Y342" s="14">
        <v>14.894548184678523</v>
      </c>
      <c r="Z342" s="14">
        <v>8.9878196215362571</v>
      </c>
      <c r="AA342" s="14">
        <v>8.9311755071651291</v>
      </c>
      <c r="AB342" s="14">
        <v>6.4621965700146573</v>
      </c>
      <c r="AC342" s="14">
        <v>0.10687484581532855</v>
      </c>
      <c r="AE342" s="12">
        <v>10359.561</v>
      </c>
      <c r="AF342" s="12">
        <v>8419.0469999999987</v>
      </c>
      <c r="AG342" s="12">
        <v>6715.9759999999997</v>
      </c>
      <c r="AH342" s="12">
        <v>2560.4059999999999</v>
      </c>
      <c r="AI342" s="12">
        <v>4155.57</v>
      </c>
      <c r="AJ342" s="12">
        <v>1703.0709999999999</v>
      </c>
      <c r="AK342" s="12">
        <v>278.57900000000001</v>
      </c>
      <c r="AL342" s="12">
        <v>1106.2809999999999</v>
      </c>
      <c r="AM342" s="12">
        <v>318.21100000000001</v>
      </c>
      <c r="AN342" s="12">
        <v>1068.0119999999999</v>
      </c>
      <c r="AO342" s="12">
        <v>1014.8199999999999</v>
      </c>
      <c r="AP342" s="55">
        <v>872.50200000000109</v>
      </c>
      <c r="AQ342" s="12">
        <v>1.343</v>
      </c>
      <c r="AR342" s="12"/>
      <c r="AS342" s="12">
        <v>10359.561</v>
      </c>
      <c r="AT342" s="12">
        <v>2737.6959999999995</v>
      </c>
      <c r="AU342" s="12">
        <v>2203.154</v>
      </c>
      <c r="AV342" s="104">
        <v>534.54199999999946</v>
      </c>
      <c r="AW342" s="55">
        <v>2856.4539999999997</v>
      </c>
      <c r="AX342" s="12">
        <v>4765.4110000000001</v>
      </c>
      <c r="AZ342" s="55">
        <v>5160.47</v>
      </c>
      <c r="BA342" s="55">
        <v>2178.355</v>
      </c>
      <c r="BB342" s="55">
        <v>2982.1150000000002</v>
      </c>
      <c r="BC342" s="12">
        <v>0</v>
      </c>
      <c r="BE342" s="12">
        <v>5234.3239999999996</v>
      </c>
      <c r="BF342" s="55">
        <v>5160.4919999999993</v>
      </c>
      <c r="BG342" s="55">
        <v>2169.4680000000003</v>
      </c>
      <c r="BH342" s="12">
        <v>2972.9679999999998</v>
      </c>
      <c r="BI342" s="12">
        <v>18.056000000000001</v>
      </c>
      <c r="BJ342" s="12">
        <v>73.831999999999425</v>
      </c>
    </row>
    <row r="343" spans="2:62" ht="11.25" customHeight="1">
      <c r="B343" s="67" t="s">
        <v>787</v>
      </c>
      <c r="C343" s="12">
        <v>38491.624000000003</v>
      </c>
      <c r="D343" s="12">
        <v>22023.277999999998</v>
      </c>
      <c r="E343" s="12">
        <v>14157.662</v>
      </c>
      <c r="F343" s="12">
        <v>14157.662</v>
      </c>
      <c r="G343" s="12">
        <v>0</v>
      </c>
      <c r="H343" s="12">
        <v>7865.616</v>
      </c>
      <c r="I343" s="12">
        <v>1518.3</v>
      </c>
      <c r="J343" s="12">
        <v>5284.2060000000001</v>
      </c>
      <c r="K343" s="12">
        <v>1063.1099999999999</v>
      </c>
      <c r="L343" s="12">
        <v>11960.919999999998</v>
      </c>
      <c r="M343" s="12">
        <v>11440.707999999999</v>
      </c>
      <c r="N343" s="55">
        <v>4507.4260000000068</v>
      </c>
      <c r="O343" s="12">
        <v>1218.72</v>
      </c>
      <c r="P343" s="12"/>
      <c r="Q343" s="14">
        <v>13.965869561648006</v>
      </c>
      <c r="R343" s="14">
        <v>18.416450085223463</v>
      </c>
      <c r="S343" s="14">
        <v>17.812806945101528</v>
      </c>
      <c r="T343" s="14">
        <v>17.812806945101528</v>
      </c>
      <c r="U343" s="14" t="s">
        <v>727</v>
      </c>
      <c r="V343" s="14">
        <v>19.502973447979155</v>
      </c>
      <c r="W343" s="14">
        <v>17.924257393137061</v>
      </c>
      <c r="X343" s="14">
        <v>20.221448596061546</v>
      </c>
      <c r="Y343" s="14">
        <v>18.186452954068727</v>
      </c>
      <c r="Z343" s="14">
        <v>8.9708818385207838</v>
      </c>
      <c r="AA343" s="14">
        <v>8.913853932816048</v>
      </c>
      <c r="AB343" s="14">
        <v>5.4750538333851475</v>
      </c>
      <c r="AC343" s="14">
        <v>0.10609491925955099</v>
      </c>
      <c r="AE343" s="12">
        <v>5375.6899999999987</v>
      </c>
      <c r="AF343" s="12">
        <v>4055.9059999999995</v>
      </c>
      <c r="AG343" s="12">
        <v>2521.877</v>
      </c>
      <c r="AH343" s="12">
        <v>2521.877</v>
      </c>
      <c r="AI343" s="12">
        <v>0</v>
      </c>
      <c r="AJ343" s="12">
        <v>1534.029</v>
      </c>
      <c r="AK343" s="12">
        <v>272.14400000000001</v>
      </c>
      <c r="AL343" s="12">
        <v>1068.5429999999999</v>
      </c>
      <c r="AM343" s="12">
        <v>193.34200000000001</v>
      </c>
      <c r="AN343" s="12">
        <v>1073</v>
      </c>
      <c r="AO343" s="12">
        <v>1019.808</v>
      </c>
      <c r="AP343" s="55">
        <v>246.7839999999992</v>
      </c>
      <c r="AQ343" s="12">
        <v>1.2929999999999999</v>
      </c>
      <c r="AR343" s="12"/>
      <c r="AS343" s="12">
        <v>5375.6899999999987</v>
      </c>
      <c r="AT343" s="12">
        <v>2561.5810000000001</v>
      </c>
      <c r="AU343" s="12">
        <v>2242.4110000000001</v>
      </c>
      <c r="AV343" s="104">
        <v>319.17000000000007</v>
      </c>
      <c r="AW343" s="55">
        <v>2814.1089999999986</v>
      </c>
      <c r="AX343" s="12">
        <v>0</v>
      </c>
      <c r="AZ343" s="55">
        <v>10215.873</v>
      </c>
      <c r="BA343" s="55">
        <v>2206.165</v>
      </c>
      <c r="BB343" s="55">
        <v>3101.8369999999995</v>
      </c>
      <c r="BC343" s="12">
        <v>4907.8710000000001</v>
      </c>
      <c r="BE343" s="12">
        <v>10605.870999999999</v>
      </c>
      <c r="BF343" s="55">
        <v>10535.585999999999</v>
      </c>
      <c r="BG343" s="55">
        <v>2197.9539999999997</v>
      </c>
      <c r="BH343" s="12">
        <v>3093.9780000000001</v>
      </c>
      <c r="BI343" s="12">
        <v>5243.6540000000005</v>
      </c>
      <c r="BJ343" s="12">
        <v>70.284999999998945</v>
      </c>
    </row>
    <row r="344" spans="2:62" ht="11.25" customHeight="1">
      <c r="B344" s="67" t="s">
        <v>788</v>
      </c>
      <c r="C344" s="12">
        <v>50180.05599999999</v>
      </c>
      <c r="D344" s="12">
        <v>23521.102999999999</v>
      </c>
      <c r="E344" s="12">
        <v>14609.385</v>
      </c>
      <c r="F344" s="12">
        <v>14609.385</v>
      </c>
      <c r="G344" s="12">
        <v>0</v>
      </c>
      <c r="H344" s="12">
        <v>8911.7180000000008</v>
      </c>
      <c r="I344" s="12">
        <v>1831.902</v>
      </c>
      <c r="J344" s="12">
        <v>5860.8490000000002</v>
      </c>
      <c r="K344" s="12">
        <v>1218.9670000000001</v>
      </c>
      <c r="L344" s="12">
        <v>21483.414999999997</v>
      </c>
      <c r="M344" s="12">
        <v>20963.202999999998</v>
      </c>
      <c r="N344" s="55">
        <v>5175.5379999999932</v>
      </c>
      <c r="O344" s="12">
        <v>1217.6089999999999</v>
      </c>
      <c r="P344" s="12"/>
      <c r="Q344" s="14">
        <v>13.169885661347214</v>
      </c>
      <c r="R344" s="14">
        <v>18.989228523849416</v>
      </c>
      <c r="S344" s="14">
        <v>18.243868581737015</v>
      </c>
      <c r="T344" s="14">
        <v>18.243868581737015</v>
      </c>
      <c r="U344" s="14" t="s">
        <v>727</v>
      </c>
      <c r="V344" s="14">
        <v>20.211131007511682</v>
      </c>
      <c r="W344" s="14">
        <v>18.766997361212553</v>
      </c>
      <c r="X344" s="14">
        <v>20.969043904731208</v>
      </c>
      <c r="Y344" s="14">
        <v>18.737340715540288</v>
      </c>
      <c r="Z344" s="14">
        <v>8.6933432138233151</v>
      </c>
      <c r="AA344" s="14">
        <v>8.6553328706495858</v>
      </c>
      <c r="AB344" s="14">
        <v>5.3048204843631854</v>
      </c>
      <c r="AC344" s="14">
        <v>0.10381000797464539</v>
      </c>
      <c r="AE344" s="12">
        <v>6608.6560000000009</v>
      </c>
      <c r="AF344" s="12">
        <v>4466.4760000000006</v>
      </c>
      <c r="AG344" s="12">
        <v>2665.317</v>
      </c>
      <c r="AH344" s="12">
        <v>2665.317</v>
      </c>
      <c r="AI344" s="12">
        <v>0</v>
      </c>
      <c r="AJ344" s="12">
        <v>1801.1590000000001</v>
      </c>
      <c r="AK344" s="12">
        <v>343.79300000000001</v>
      </c>
      <c r="AL344" s="12">
        <v>1228.9639999999999</v>
      </c>
      <c r="AM344" s="12">
        <v>228.40199999999999</v>
      </c>
      <c r="AN344" s="12">
        <v>1867.627</v>
      </c>
      <c r="AO344" s="12">
        <v>1814.4349999999999</v>
      </c>
      <c r="AP344" s="55">
        <v>274.55300000000034</v>
      </c>
      <c r="AQ344" s="12">
        <v>1.264</v>
      </c>
      <c r="AR344" s="12"/>
      <c r="AS344" s="12">
        <v>6608.6560000000009</v>
      </c>
      <c r="AT344" s="12">
        <v>3625.5160000000001</v>
      </c>
      <c r="AU344" s="12">
        <v>3261.3989999999999</v>
      </c>
      <c r="AV344" s="104">
        <v>364.11700000000019</v>
      </c>
      <c r="AW344" s="55">
        <v>2983.1400000000008</v>
      </c>
      <c r="AX344" s="12">
        <v>0</v>
      </c>
      <c r="AZ344" s="55">
        <v>5376.2030000000004</v>
      </c>
      <c r="BA344" s="55">
        <v>2304.4449999999997</v>
      </c>
      <c r="BB344" s="55">
        <v>3071.7580000000007</v>
      </c>
      <c r="BC344" s="12">
        <v>0</v>
      </c>
      <c r="BE344" s="12">
        <v>5450.8950000000004</v>
      </c>
      <c r="BF344" s="55">
        <v>5385.3109999999997</v>
      </c>
      <c r="BG344" s="55">
        <v>2295.567</v>
      </c>
      <c r="BH344" s="12">
        <v>3052.491</v>
      </c>
      <c r="BI344" s="12">
        <v>37.253</v>
      </c>
      <c r="BJ344" s="12">
        <v>65.584000000000287</v>
      </c>
    </row>
    <row r="345" spans="2:62" ht="11.25" customHeight="1">
      <c r="B345" s="67" t="s">
        <v>798</v>
      </c>
      <c r="C345" s="12">
        <v>107603.98300000001</v>
      </c>
      <c r="D345" s="12">
        <v>76133.400999999998</v>
      </c>
      <c r="E345" s="12">
        <v>60760.709000000003</v>
      </c>
      <c r="F345" s="12">
        <v>21208.07</v>
      </c>
      <c r="G345" s="12">
        <v>39552.638999999996</v>
      </c>
      <c r="H345" s="12">
        <v>15372.692000000001</v>
      </c>
      <c r="I345" s="12">
        <v>2951.433</v>
      </c>
      <c r="J345" s="12">
        <v>9201.2139999999999</v>
      </c>
      <c r="K345" s="12">
        <v>3220.0450000000001</v>
      </c>
      <c r="L345" s="12">
        <v>13242.101000000001</v>
      </c>
      <c r="M345" s="12">
        <v>12721.887000000001</v>
      </c>
      <c r="N345" s="55">
        <v>18228.481000000007</v>
      </c>
      <c r="O345" s="12">
        <v>1267.6320000000001</v>
      </c>
      <c r="P345" s="12"/>
      <c r="Q345" s="14">
        <v>13.654038252468775</v>
      </c>
      <c r="R345" s="14">
        <v>15.975098761186302</v>
      </c>
      <c r="S345" s="14">
        <v>15.001655099185887</v>
      </c>
      <c r="T345" s="14">
        <v>19.129076808969415</v>
      </c>
      <c r="U345" s="14">
        <v>12.788537321112759</v>
      </c>
      <c r="V345" s="14">
        <v>19.822643945510652</v>
      </c>
      <c r="W345" s="14">
        <v>19.100586054299725</v>
      </c>
      <c r="X345" s="14">
        <v>21.037800012041888</v>
      </c>
      <c r="Y345" s="14">
        <v>17.012184612326845</v>
      </c>
      <c r="Z345" s="14">
        <v>9.6430090663105474</v>
      </c>
      <c r="AA345" s="14">
        <v>9.619194070816695</v>
      </c>
      <c r="AB345" s="14">
        <v>6.8736720300501171</v>
      </c>
      <c r="AC345" s="14">
        <v>9.9319045274969403E-2</v>
      </c>
      <c r="AE345" s="12">
        <v>14692.288999999999</v>
      </c>
      <c r="AF345" s="12">
        <v>12162.385999999999</v>
      </c>
      <c r="AG345" s="12">
        <v>9115.1119999999992</v>
      </c>
      <c r="AH345" s="12">
        <v>4056.9079999999999</v>
      </c>
      <c r="AI345" s="12">
        <v>5058.2039999999997</v>
      </c>
      <c r="AJ345" s="12">
        <v>3047.2740000000003</v>
      </c>
      <c r="AK345" s="12">
        <v>563.74099999999999</v>
      </c>
      <c r="AL345" s="12">
        <v>1935.7329999999999</v>
      </c>
      <c r="AM345" s="12">
        <v>547.79999999999995</v>
      </c>
      <c r="AN345" s="12">
        <v>1276.9369999999999</v>
      </c>
      <c r="AO345" s="12">
        <v>1223.7429999999999</v>
      </c>
      <c r="AP345" s="55">
        <v>1252.9660000000003</v>
      </c>
      <c r="AQ345" s="12">
        <v>1.2590000000000001</v>
      </c>
      <c r="AR345" s="12"/>
      <c r="AS345" s="12">
        <v>14692.288999999999</v>
      </c>
      <c r="AT345" s="12">
        <v>4301.8689999999997</v>
      </c>
      <c r="AU345" s="12">
        <v>3379.8029999999999</v>
      </c>
      <c r="AV345" s="104">
        <v>922.0659999999998</v>
      </c>
      <c r="AW345" s="55">
        <v>4479.8099999999986</v>
      </c>
      <c r="AX345" s="12">
        <v>5910.61</v>
      </c>
      <c r="AZ345" s="55">
        <v>6948.152</v>
      </c>
      <c r="BA345" s="55">
        <v>3614.7469999999998</v>
      </c>
      <c r="BB345" s="55">
        <v>3333.4050000000002</v>
      </c>
      <c r="BC345" s="12">
        <v>0</v>
      </c>
      <c r="BE345" s="12">
        <v>7018.4740000000002</v>
      </c>
      <c r="BF345" s="55">
        <v>6941.6169999999993</v>
      </c>
      <c r="BG345" s="55">
        <v>3599.3529999999996</v>
      </c>
      <c r="BH345" s="12">
        <v>3320.2689999999998</v>
      </c>
      <c r="BI345" s="12">
        <v>21.995000000000001</v>
      </c>
      <c r="BJ345" s="12">
        <v>76.85700000000088</v>
      </c>
    </row>
    <row r="346" spans="2:62" ht="11.25" customHeight="1">
      <c r="B346" s="67" t="s">
        <v>799</v>
      </c>
      <c r="C346" s="12">
        <v>41478.462</v>
      </c>
      <c r="D346" s="12">
        <v>23537.17</v>
      </c>
      <c r="E346" s="12">
        <v>15597.482</v>
      </c>
      <c r="F346" s="12">
        <v>15597.482</v>
      </c>
      <c r="G346" s="12">
        <v>0</v>
      </c>
      <c r="H346" s="12">
        <v>7939.6880000000001</v>
      </c>
      <c r="I346" s="12">
        <v>1488.3009999999999</v>
      </c>
      <c r="J346" s="12">
        <v>5363.9849999999997</v>
      </c>
      <c r="K346" s="12">
        <v>1087.402</v>
      </c>
      <c r="L346" s="12">
        <v>12895.222</v>
      </c>
      <c r="M346" s="12">
        <v>12375.01</v>
      </c>
      <c r="N346" s="55">
        <v>5046.0700000000015</v>
      </c>
      <c r="O346" s="12">
        <v>1313.789</v>
      </c>
      <c r="P346" s="12"/>
      <c r="Q346" s="14">
        <v>14.327664801071943</v>
      </c>
      <c r="R346" s="14">
        <v>18.604581604330512</v>
      </c>
      <c r="S346" s="14">
        <v>18.422236358407083</v>
      </c>
      <c r="T346" s="14">
        <v>18.422236358407083</v>
      </c>
      <c r="U346" s="14" t="s">
        <v>727</v>
      </c>
      <c r="V346" s="14">
        <v>18.962798034381205</v>
      </c>
      <c r="W346" s="14">
        <v>18.574737233933188</v>
      </c>
      <c r="X346" s="14">
        <v>19.288476757485341</v>
      </c>
      <c r="Y346" s="14">
        <v>17.887405025924174</v>
      </c>
      <c r="Z346" s="14">
        <v>9.8983173767772268</v>
      </c>
      <c r="AA346" s="14">
        <v>9.8845819114489579</v>
      </c>
      <c r="AB346" s="14">
        <v>5.6973644836476947</v>
      </c>
      <c r="AC346" s="14">
        <v>9.7656472995283114E-2</v>
      </c>
      <c r="AE346" s="12">
        <v>5942.8950000000013</v>
      </c>
      <c r="AF346" s="12">
        <v>4378.9920000000002</v>
      </c>
      <c r="AG346" s="12">
        <v>2873.4050000000002</v>
      </c>
      <c r="AH346" s="12">
        <v>2873.4050000000002</v>
      </c>
      <c r="AI346" s="12">
        <v>0</v>
      </c>
      <c r="AJ346" s="12">
        <v>1505.5870000000002</v>
      </c>
      <c r="AK346" s="12">
        <v>276.44799999999998</v>
      </c>
      <c r="AL346" s="12">
        <v>1034.6310000000001</v>
      </c>
      <c r="AM346" s="12">
        <v>194.50800000000001</v>
      </c>
      <c r="AN346" s="12">
        <v>1276.4099999999999</v>
      </c>
      <c r="AO346" s="12">
        <v>1223.2179999999998</v>
      </c>
      <c r="AP346" s="55">
        <v>287.4930000000013</v>
      </c>
      <c r="AQ346" s="12">
        <v>1.2829999999999999</v>
      </c>
      <c r="AR346" s="12"/>
      <c r="AS346" s="12">
        <v>5942.8950000000013</v>
      </c>
      <c r="AT346" s="12">
        <v>2737.3410000000003</v>
      </c>
      <c r="AU346" s="12">
        <v>2416.029</v>
      </c>
      <c r="AV346" s="104">
        <v>321.31200000000035</v>
      </c>
      <c r="AW346" s="55">
        <v>3205.554000000001</v>
      </c>
      <c r="AX346" s="12">
        <v>0</v>
      </c>
      <c r="AZ346" s="55">
        <v>14106.138000000001</v>
      </c>
      <c r="BA346" s="55">
        <v>3006.0769999999998</v>
      </c>
      <c r="BB346" s="55">
        <v>4976.4120000000012</v>
      </c>
      <c r="BC346" s="12">
        <v>6123.6490000000003</v>
      </c>
      <c r="BE346" s="12">
        <v>14326.876</v>
      </c>
      <c r="BF346" s="55">
        <v>14264.298999999999</v>
      </c>
      <c r="BG346" s="55">
        <v>2996.5609999999997</v>
      </c>
      <c r="BH346" s="12">
        <v>4929.7939999999999</v>
      </c>
      <c r="BI346" s="12">
        <v>6337.9440000000004</v>
      </c>
      <c r="BJ346" s="12">
        <v>62.577000000000226</v>
      </c>
    </row>
    <row r="347" spans="2:62" ht="11.25" customHeight="1">
      <c r="B347" s="67" t="s">
        <v>800</v>
      </c>
      <c r="C347" s="12">
        <v>42957.486000000012</v>
      </c>
      <c r="D347" s="12">
        <v>24777.600999999999</v>
      </c>
      <c r="E347" s="12">
        <v>16845.518</v>
      </c>
      <c r="F347" s="12">
        <v>16845.518</v>
      </c>
      <c r="G347" s="12">
        <v>0</v>
      </c>
      <c r="H347" s="12">
        <v>7932.0830000000005</v>
      </c>
      <c r="I347" s="12">
        <v>1528.1</v>
      </c>
      <c r="J347" s="12">
        <v>5305.1270000000004</v>
      </c>
      <c r="K347" s="12">
        <v>1098.856</v>
      </c>
      <c r="L347" s="12">
        <v>13020.186</v>
      </c>
      <c r="M347" s="12">
        <v>12499.974</v>
      </c>
      <c r="N347" s="55">
        <v>5159.6990000000133</v>
      </c>
      <c r="O347" s="12">
        <v>1437.86</v>
      </c>
      <c r="P347" s="12"/>
      <c r="Q347" s="14">
        <v>14.818772215860113</v>
      </c>
      <c r="R347" s="14">
        <v>19.443125264629131</v>
      </c>
      <c r="S347" s="14">
        <v>19.603238083863019</v>
      </c>
      <c r="T347" s="14">
        <v>19.603238083863019</v>
      </c>
      <c r="U347" s="14" t="s">
        <v>727</v>
      </c>
      <c r="V347" s="14">
        <v>19.103090575325545</v>
      </c>
      <c r="W347" s="14">
        <v>18.429094954518686</v>
      </c>
      <c r="X347" s="14">
        <v>19.562208407074891</v>
      </c>
      <c r="Y347" s="14">
        <v>17.823809489141436</v>
      </c>
      <c r="Z347" s="14">
        <v>9.6057767531124369</v>
      </c>
      <c r="AA347" s="14">
        <v>9.5800039264081676</v>
      </c>
      <c r="AB347" s="14">
        <v>5.7666542176200251</v>
      </c>
      <c r="AC347" s="14">
        <v>7.135604300835964E-2</v>
      </c>
      <c r="AE347" s="12">
        <v>6365.771999999999</v>
      </c>
      <c r="AF347" s="12">
        <v>4817.54</v>
      </c>
      <c r="AG347" s="12">
        <v>3302.2669999999998</v>
      </c>
      <c r="AH347" s="12">
        <v>3302.2669999999998</v>
      </c>
      <c r="AI347" s="12">
        <v>0</v>
      </c>
      <c r="AJ347" s="12">
        <v>1515.2729999999999</v>
      </c>
      <c r="AK347" s="12">
        <v>281.61500000000001</v>
      </c>
      <c r="AL347" s="12">
        <v>1037.8</v>
      </c>
      <c r="AM347" s="12">
        <v>195.858</v>
      </c>
      <c r="AN347" s="12">
        <v>1250.69</v>
      </c>
      <c r="AO347" s="12">
        <v>1197.498</v>
      </c>
      <c r="AP347" s="55">
        <v>297.54199999999901</v>
      </c>
      <c r="AQ347" s="12">
        <v>1.026</v>
      </c>
      <c r="AR347" s="12"/>
      <c r="AS347" s="12">
        <v>6365.771999999999</v>
      </c>
      <c r="AT347" s="12">
        <v>2736.6599999999994</v>
      </c>
      <c r="AU347" s="12">
        <v>2392.2640000000001</v>
      </c>
      <c r="AV347" s="104">
        <v>344.39599999999928</v>
      </c>
      <c r="AW347" s="55">
        <v>3629.1119999999996</v>
      </c>
      <c r="AX347" s="12">
        <v>0</v>
      </c>
      <c r="AZ347" s="55">
        <v>5888.1</v>
      </c>
      <c r="BA347" s="55">
        <v>2416.9279999999999</v>
      </c>
      <c r="BB347" s="55">
        <v>3471.1720000000005</v>
      </c>
      <c r="BC347" s="12">
        <v>0</v>
      </c>
      <c r="BE347" s="12">
        <v>6128.7950000000001</v>
      </c>
      <c r="BF347" s="55">
        <v>6066.6109999999999</v>
      </c>
      <c r="BG347" s="55">
        <v>2411.8029999999999</v>
      </c>
      <c r="BH347" s="12">
        <v>3462.4749999999999</v>
      </c>
      <c r="BI347" s="12">
        <v>192.333</v>
      </c>
      <c r="BJ347" s="12">
        <v>62.184000000000196</v>
      </c>
    </row>
    <row r="348" spans="2:62" ht="11.25" customHeight="1">
      <c r="B348" s="67" t="s">
        <v>836</v>
      </c>
      <c r="C348" s="12">
        <v>90503.116000000009</v>
      </c>
      <c r="D348" s="12">
        <v>63273.515999999996</v>
      </c>
      <c r="E348" s="12">
        <v>53538.745999999999</v>
      </c>
      <c r="F348" s="12">
        <v>19101.524000000001</v>
      </c>
      <c r="G348" s="12">
        <v>34437.222000000002</v>
      </c>
      <c r="H348" s="12">
        <v>9734.77</v>
      </c>
      <c r="I348" s="12">
        <v>1623.269</v>
      </c>
      <c r="J348" s="12">
        <v>5898.598</v>
      </c>
      <c r="K348" s="12">
        <v>2212.9029999999998</v>
      </c>
      <c r="L348" s="12">
        <v>13124.786</v>
      </c>
      <c r="M348" s="12">
        <v>12604.574000000001</v>
      </c>
      <c r="N348" s="55">
        <v>14104.814000000013</v>
      </c>
      <c r="O348" s="12">
        <v>1410.028</v>
      </c>
      <c r="P348" s="12"/>
      <c r="Q348" s="14">
        <v>13.316444264747748</v>
      </c>
      <c r="R348" s="14">
        <v>15.579587832609148</v>
      </c>
      <c r="S348" s="14">
        <v>15.070657426305804</v>
      </c>
      <c r="T348" s="14">
        <v>19.98543676410322</v>
      </c>
      <c r="U348" s="14">
        <v>12.344543935628723</v>
      </c>
      <c r="V348" s="14">
        <v>18.378574943218997</v>
      </c>
      <c r="W348" s="14">
        <v>18.196183134157064</v>
      </c>
      <c r="X348" s="14">
        <v>19.577347023818202</v>
      </c>
      <c r="Y348" s="14">
        <v>15.316984070246189</v>
      </c>
      <c r="Z348" s="14">
        <v>9.5876001330612173</v>
      </c>
      <c r="AA348" s="14">
        <v>9.5612910043607986</v>
      </c>
      <c r="AB348" s="14">
        <v>6.6338485569536685</v>
      </c>
      <c r="AC348" s="14">
        <v>7.368647998479462E-2</v>
      </c>
      <c r="AE348" s="12">
        <v>12051.797000000002</v>
      </c>
      <c r="AF348" s="12">
        <v>9857.7530000000024</v>
      </c>
      <c r="AG348" s="12">
        <v>8068.6410000000005</v>
      </c>
      <c r="AH348" s="12">
        <v>3817.5230000000001</v>
      </c>
      <c r="AI348" s="12">
        <v>4251.1180000000004</v>
      </c>
      <c r="AJ348" s="12">
        <v>1789.1120000000001</v>
      </c>
      <c r="AK348" s="12">
        <v>295.37299999999999</v>
      </c>
      <c r="AL348" s="12">
        <v>1154.789</v>
      </c>
      <c r="AM348" s="12">
        <v>338.95</v>
      </c>
      <c r="AN348" s="12">
        <v>1258.3520000000001</v>
      </c>
      <c r="AO348" s="12">
        <v>1205.1600000000001</v>
      </c>
      <c r="AP348" s="55">
        <v>935.69199999999978</v>
      </c>
      <c r="AQ348" s="12">
        <v>1.0389999999999999</v>
      </c>
      <c r="AR348" s="12"/>
      <c r="AS348" s="12">
        <v>12051.797000000002</v>
      </c>
      <c r="AT348" s="12">
        <v>3013.886</v>
      </c>
      <c r="AU348" s="12">
        <v>2435.8359999999998</v>
      </c>
      <c r="AV348" s="104">
        <v>578.05000000000018</v>
      </c>
      <c r="AW348" s="55">
        <v>4190.5150000000012</v>
      </c>
      <c r="AX348" s="12">
        <v>4847.3960000000006</v>
      </c>
      <c r="AZ348" s="55">
        <v>6201.6589999999997</v>
      </c>
      <c r="BA348" s="55">
        <v>2393.502</v>
      </c>
      <c r="BB348" s="55">
        <v>3808.1569999999997</v>
      </c>
      <c r="BC348" s="12">
        <v>0</v>
      </c>
      <c r="BE348" s="12">
        <v>6380.0010000000002</v>
      </c>
      <c r="BF348" s="55">
        <v>6195.3869999999997</v>
      </c>
      <c r="BG348" s="55">
        <v>2386.2569999999996</v>
      </c>
      <c r="BH348" s="12">
        <v>3781.0349999999999</v>
      </c>
      <c r="BI348" s="12">
        <v>28.094999999999999</v>
      </c>
      <c r="BJ348" s="12">
        <v>184.61400000000094</v>
      </c>
    </row>
    <row r="349" spans="2:62" ht="11.25" customHeight="1">
      <c r="B349" s="67" t="s">
        <v>837</v>
      </c>
      <c r="C349" s="12">
        <v>42713.132000000005</v>
      </c>
      <c r="D349" s="12">
        <v>24816.048000000003</v>
      </c>
      <c r="E349" s="12">
        <v>16573.841</v>
      </c>
      <c r="F349" s="12">
        <v>16573.841</v>
      </c>
      <c r="G349" s="12">
        <v>0</v>
      </c>
      <c r="H349" s="12">
        <v>8242.2070000000003</v>
      </c>
      <c r="I349" s="12">
        <v>1580.1959999999999</v>
      </c>
      <c r="J349" s="12">
        <v>5542.7</v>
      </c>
      <c r="K349" s="12">
        <v>1119.3109999999999</v>
      </c>
      <c r="L349" s="12">
        <v>13015.712</v>
      </c>
      <c r="M349" s="12">
        <v>12495.5</v>
      </c>
      <c r="N349" s="55">
        <v>4881.372000000003</v>
      </c>
      <c r="O349" s="12">
        <v>1346.913</v>
      </c>
      <c r="P349" s="12"/>
      <c r="Q349" s="14">
        <v>14.638369295887738</v>
      </c>
      <c r="R349" s="14">
        <v>19.032135979105131</v>
      </c>
      <c r="S349" s="14">
        <v>18.895378566742615</v>
      </c>
      <c r="T349" s="14">
        <v>18.895378566742615</v>
      </c>
      <c r="U349" s="14" t="s">
        <v>727</v>
      </c>
      <c r="V349" s="14">
        <v>19.307134606058789</v>
      </c>
      <c r="W349" s="14">
        <v>18.284757080767196</v>
      </c>
      <c r="X349" s="14">
        <v>19.768704782867559</v>
      </c>
      <c r="Y349" s="14">
        <v>18.464841317560538</v>
      </c>
      <c r="Z349" s="14">
        <v>9.6321353760747019</v>
      </c>
      <c r="AA349" s="14">
        <v>9.6074506822456076</v>
      </c>
      <c r="AB349" s="14">
        <v>5.6498664719673029</v>
      </c>
      <c r="AC349" s="14">
        <v>7.4169601154640274E-2</v>
      </c>
      <c r="AE349" s="12">
        <v>6252.5060000000003</v>
      </c>
      <c r="AF349" s="12">
        <v>4723.0240000000003</v>
      </c>
      <c r="AG349" s="12">
        <v>3131.69</v>
      </c>
      <c r="AH349" s="12">
        <v>3131.69</v>
      </c>
      <c r="AI349" s="12">
        <v>0</v>
      </c>
      <c r="AJ349" s="12">
        <v>1591.3340000000001</v>
      </c>
      <c r="AK349" s="12">
        <v>288.935</v>
      </c>
      <c r="AL349" s="12">
        <v>1095.72</v>
      </c>
      <c r="AM349" s="12">
        <v>206.679</v>
      </c>
      <c r="AN349" s="12">
        <v>1253.691</v>
      </c>
      <c r="AO349" s="12">
        <v>1200.499</v>
      </c>
      <c r="AP349" s="55">
        <v>275.79099999999994</v>
      </c>
      <c r="AQ349" s="12">
        <v>0.999</v>
      </c>
      <c r="AR349" s="12"/>
      <c r="AS349" s="12">
        <v>6252.5060000000003</v>
      </c>
      <c r="AT349" s="12">
        <v>2799.15</v>
      </c>
      <c r="AU349" s="12">
        <v>2446.598</v>
      </c>
      <c r="AV349" s="104">
        <v>352.55200000000013</v>
      </c>
      <c r="AW349" s="55">
        <v>3453.3560000000002</v>
      </c>
      <c r="AX349" s="12">
        <v>0</v>
      </c>
      <c r="AZ349" s="55">
        <v>11872.075999999999</v>
      </c>
      <c r="BA349" s="55">
        <v>2436.3679999999999</v>
      </c>
      <c r="BB349" s="55">
        <v>4431.7839999999987</v>
      </c>
      <c r="BC349" s="12">
        <v>5003.924</v>
      </c>
      <c r="BE349" s="12">
        <v>12273.316999999999</v>
      </c>
      <c r="BF349" s="55">
        <v>12222.005000000001</v>
      </c>
      <c r="BG349" s="55">
        <v>2429.1490000000013</v>
      </c>
      <c r="BH349" s="12">
        <v>4435.2470000000003</v>
      </c>
      <c r="BI349" s="12">
        <v>5357.6090000000004</v>
      </c>
      <c r="BJ349" s="12">
        <v>51.31199999999717</v>
      </c>
    </row>
    <row r="350" spans="2:62" ht="11.25" customHeight="1">
      <c r="B350" s="67" t="s">
        <v>838</v>
      </c>
      <c r="C350" s="12">
        <v>41862.065999999999</v>
      </c>
      <c r="D350" s="12">
        <v>23988.68</v>
      </c>
      <c r="E350" s="12">
        <v>15676.103999999999</v>
      </c>
      <c r="F350" s="12">
        <v>15676.103999999999</v>
      </c>
      <c r="G350" s="12">
        <v>0</v>
      </c>
      <c r="H350" s="12">
        <v>8312.5760000000009</v>
      </c>
      <c r="I350" s="12">
        <v>1573.127</v>
      </c>
      <c r="J350" s="12">
        <v>5579.5020000000004</v>
      </c>
      <c r="K350" s="12">
        <v>1159.9469999999999</v>
      </c>
      <c r="L350" s="12">
        <v>13111.911</v>
      </c>
      <c r="M350" s="12">
        <v>12591.699000000001</v>
      </c>
      <c r="N350" s="55">
        <v>4761.4749999999985</v>
      </c>
      <c r="O350" s="12">
        <v>1226.3789999999999</v>
      </c>
      <c r="P350" s="12"/>
      <c r="Q350" s="14">
        <v>14.287813697489272</v>
      </c>
      <c r="R350" s="14">
        <v>18.57179719767824</v>
      </c>
      <c r="S350" s="14">
        <v>18.239410761755597</v>
      </c>
      <c r="T350" s="14">
        <v>18.239410761755597</v>
      </c>
      <c r="U350" s="14" t="s">
        <v>727</v>
      </c>
      <c r="V350" s="14">
        <v>19.198621462227834</v>
      </c>
      <c r="W350" s="14">
        <v>18.163504917276228</v>
      </c>
      <c r="X350" s="14">
        <v>19.771513658387434</v>
      </c>
      <c r="Y350" s="14">
        <v>17.846763688340936</v>
      </c>
      <c r="Z350" s="14">
        <v>9.5898301933257493</v>
      </c>
      <c r="AA350" s="14">
        <v>9.5635862960193059</v>
      </c>
      <c r="AB350" s="14">
        <v>5.6418441764369058</v>
      </c>
      <c r="AC350" s="14">
        <v>7.7545359142646764E-2</v>
      </c>
      <c r="AE350" s="12">
        <v>5981.1739999999991</v>
      </c>
      <c r="AF350" s="12">
        <v>4455.1289999999999</v>
      </c>
      <c r="AG350" s="12">
        <v>2859.2289999999998</v>
      </c>
      <c r="AH350" s="12">
        <v>2859.2289999999998</v>
      </c>
      <c r="AI350" s="12">
        <v>0</v>
      </c>
      <c r="AJ350" s="12">
        <v>1595.9</v>
      </c>
      <c r="AK350" s="12">
        <v>285.73500000000001</v>
      </c>
      <c r="AL350" s="12">
        <v>1103.152</v>
      </c>
      <c r="AM350" s="12">
        <v>207.01300000000001</v>
      </c>
      <c r="AN350" s="12">
        <v>1257.4100000000001</v>
      </c>
      <c r="AO350" s="12">
        <v>1204.2180000000001</v>
      </c>
      <c r="AP350" s="55">
        <v>268.63499999999908</v>
      </c>
      <c r="AQ350" s="12">
        <v>0.95099999999999996</v>
      </c>
      <c r="AR350" s="12"/>
      <c r="AS350" s="12">
        <v>5981.1739999999991</v>
      </c>
      <c r="AT350" s="12">
        <v>2808.6530000000002</v>
      </c>
      <c r="AU350" s="12">
        <v>2460.2669999999998</v>
      </c>
      <c r="AV350" s="104">
        <v>348.38600000000042</v>
      </c>
      <c r="AW350" s="55">
        <v>3172.5209999999988</v>
      </c>
      <c r="AX350" s="12">
        <v>0</v>
      </c>
      <c r="AZ350" s="55">
        <v>6218.6760000000004</v>
      </c>
      <c r="BA350" s="55">
        <v>2446.002</v>
      </c>
      <c r="BB350" s="55">
        <v>3772.6740000000004</v>
      </c>
      <c r="BC350" s="12">
        <v>0</v>
      </c>
      <c r="BE350" s="12">
        <v>6300.5569999999998</v>
      </c>
      <c r="BF350" s="55">
        <v>6254.7550000000001</v>
      </c>
      <c r="BG350" s="55">
        <v>2438.788</v>
      </c>
      <c r="BH350" s="12">
        <v>3752.2550000000001</v>
      </c>
      <c r="BI350" s="12">
        <v>63.712000000000003</v>
      </c>
      <c r="BJ350" s="12">
        <v>45.80199999999968</v>
      </c>
    </row>
    <row r="351" spans="2:62" ht="11.25" customHeight="1">
      <c r="B351" s="67" t="s">
        <v>841</v>
      </c>
      <c r="C351" s="12">
        <v>113576.30300000003</v>
      </c>
      <c r="D351" s="12">
        <v>73126.926000000007</v>
      </c>
      <c r="E351" s="12">
        <v>57809.648000000001</v>
      </c>
      <c r="F351" s="12">
        <v>20214.967000000001</v>
      </c>
      <c r="G351" s="12">
        <v>37594.681000000004</v>
      </c>
      <c r="H351" s="12">
        <v>15317.278</v>
      </c>
      <c r="I351" s="12">
        <v>2741.02</v>
      </c>
      <c r="J351" s="12">
        <v>9401.1689999999999</v>
      </c>
      <c r="K351" s="12">
        <v>3175.0889999999999</v>
      </c>
      <c r="L351" s="12">
        <v>24850.995999999999</v>
      </c>
      <c r="M351" s="12">
        <v>24330.784</v>
      </c>
      <c r="N351" s="55">
        <v>15598.381000000023</v>
      </c>
      <c r="O351" s="12">
        <v>1199.0239999999999</v>
      </c>
      <c r="P351" s="12"/>
      <c r="Q351" s="14">
        <v>12.806027856004432</v>
      </c>
      <c r="R351" s="14">
        <v>15.193296925950367</v>
      </c>
      <c r="S351" s="14">
        <v>14.278889918167295</v>
      </c>
      <c r="T351" s="14">
        <v>18.498387852921056</v>
      </c>
      <c r="U351" s="14">
        <v>12.010031419072288</v>
      </c>
      <c r="V351" s="14">
        <v>18.64440274570978</v>
      </c>
      <c r="W351" s="14">
        <v>18.193446235343046</v>
      </c>
      <c r="X351" s="14">
        <v>19.66001249419088</v>
      </c>
      <c r="Y351" s="14">
        <v>16.026574373190801</v>
      </c>
      <c r="Z351" s="14">
        <v>9.7653591027096081</v>
      </c>
      <c r="AA351" s="14">
        <v>9.7555302780214568</v>
      </c>
      <c r="AB351" s="14">
        <v>6.458574130225414</v>
      </c>
      <c r="AC351" s="14">
        <v>8.1566340623707281E-2</v>
      </c>
      <c r="AE351" s="12">
        <v>14544.612999999999</v>
      </c>
      <c r="AF351" s="12">
        <v>11110.391000000001</v>
      </c>
      <c r="AG351" s="12">
        <v>8254.5760000000009</v>
      </c>
      <c r="AH351" s="12">
        <v>3739.4430000000002</v>
      </c>
      <c r="AI351" s="12">
        <v>4515.1329999999998</v>
      </c>
      <c r="AJ351" s="12">
        <v>2855.8150000000001</v>
      </c>
      <c r="AK351" s="12">
        <v>498.68599999999998</v>
      </c>
      <c r="AL351" s="12">
        <v>1848.271</v>
      </c>
      <c r="AM351" s="12">
        <v>508.858</v>
      </c>
      <c r="AN351" s="12">
        <v>2426.7890000000002</v>
      </c>
      <c r="AO351" s="12">
        <v>2373.5970000000002</v>
      </c>
      <c r="AP351" s="55">
        <v>1007.4329999999977</v>
      </c>
      <c r="AQ351" s="12">
        <v>0.97799999999999998</v>
      </c>
      <c r="AR351" s="12"/>
      <c r="AS351" s="12">
        <v>14544.612999999999</v>
      </c>
      <c r="AT351" s="12">
        <v>5251.8160000000007</v>
      </c>
      <c r="AU351" s="12">
        <v>4416.0460000000003</v>
      </c>
      <c r="AV351" s="104">
        <v>835.77000000000044</v>
      </c>
      <c r="AW351" s="55">
        <v>4120.5139999999992</v>
      </c>
      <c r="AX351" s="12">
        <v>5172.2829999999994</v>
      </c>
      <c r="AZ351" s="55">
        <v>6397.1589999999997</v>
      </c>
      <c r="BA351" s="55">
        <v>2854.2860000000001</v>
      </c>
      <c r="BB351" s="55">
        <v>3542.8729999999996</v>
      </c>
      <c r="BC351" s="12">
        <v>0</v>
      </c>
      <c r="BE351" s="12">
        <v>6443.0010000000002</v>
      </c>
      <c r="BF351" s="55">
        <v>6409.0860000000011</v>
      </c>
      <c r="BG351" s="55">
        <v>2842.6420000000003</v>
      </c>
      <c r="BH351" s="12">
        <v>3508.9430000000002</v>
      </c>
      <c r="BI351" s="12">
        <v>57.500999999999998</v>
      </c>
      <c r="BJ351" s="12">
        <v>33.914999999999509</v>
      </c>
    </row>
    <row r="352" spans="2:62" ht="11.25" customHeight="1">
      <c r="B352" s="67" t="s">
        <v>842</v>
      </c>
      <c r="C352" s="12">
        <v>44297.189000000006</v>
      </c>
      <c r="D352" s="12">
        <v>26287.091999999997</v>
      </c>
      <c r="E352" s="12">
        <v>18061.724999999999</v>
      </c>
      <c r="F352" s="12">
        <v>18061.724999999999</v>
      </c>
      <c r="G352" s="12">
        <v>0</v>
      </c>
      <c r="H352" s="12">
        <v>8225.3670000000002</v>
      </c>
      <c r="I352" s="12">
        <v>1656.9159999999999</v>
      </c>
      <c r="J352" s="12">
        <v>5444.3320000000003</v>
      </c>
      <c r="K352" s="12">
        <v>1124.1189999999999</v>
      </c>
      <c r="L352" s="12">
        <v>13068.843999999999</v>
      </c>
      <c r="M352" s="12">
        <v>12548.632</v>
      </c>
      <c r="N352" s="55">
        <v>4941.2530000000097</v>
      </c>
      <c r="O352" s="12">
        <v>1195.326</v>
      </c>
      <c r="P352" s="12"/>
      <c r="Q352" s="14">
        <v>14.522185595117559</v>
      </c>
      <c r="R352" s="14">
        <v>18.577265982863381</v>
      </c>
      <c r="S352" s="14">
        <v>18.243645056050852</v>
      </c>
      <c r="T352" s="14">
        <v>18.243645056050852</v>
      </c>
      <c r="U352" s="14" t="s">
        <v>727</v>
      </c>
      <c r="V352" s="14">
        <v>19.309849639535841</v>
      </c>
      <c r="W352" s="14">
        <v>18.342088554881482</v>
      </c>
      <c r="X352" s="14">
        <v>19.866955211401507</v>
      </c>
      <c r="Y352" s="14">
        <v>18.03812585678207</v>
      </c>
      <c r="Z352" s="14">
        <v>9.6141250136584375</v>
      </c>
      <c r="AA352" s="14">
        <v>9.5887982052545642</v>
      </c>
      <c r="AB352" s="14">
        <v>5.9305200523025192</v>
      </c>
      <c r="AC352" s="14">
        <v>8.5834324694685799E-2</v>
      </c>
      <c r="AE352" s="12">
        <v>6432.920000000001</v>
      </c>
      <c r="AF352" s="12">
        <v>4883.4230000000007</v>
      </c>
      <c r="AG352" s="12">
        <v>3295.1170000000002</v>
      </c>
      <c r="AH352" s="12">
        <v>3295.1170000000002</v>
      </c>
      <c r="AI352" s="12">
        <v>0</v>
      </c>
      <c r="AJ352" s="12">
        <v>1588.306</v>
      </c>
      <c r="AK352" s="12">
        <v>303.91300000000001</v>
      </c>
      <c r="AL352" s="12">
        <v>1081.623</v>
      </c>
      <c r="AM352" s="12">
        <v>202.77</v>
      </c>
      <c r="AN352" s="12">
        <v>1256.4549999999999</v>
      </c>
      <c r="AO352" s="12">
        <v>1203.2629999999999</v>
      </c>
      <c r="AP352" s="55">
        <v>293.04200000000037</v>
      </c>
      <c r="AQ352" s="12">
        <v>1.026</v>
      </c>
      <c r="AR352" s="12"/>
      <c r="AS352" s="12">
        <v>6432.920000000001</v>
      </c>
      <c r="AT352" s="12">
        <v>2800.9199999999996</v>
      </c>
      <c r="AU352" s="12">
        <v>2445.58</v>
      </c>
      <c r="AV352" s="104">
        <v>355.33999999999969</v>
      </c>
      <c r="AW352" s="55">
        <v>3632.0000000000014</v>
      </c>
      <c r="AX352" s="12">
        <v>0</v>
      </c>
      <c r="AZ352" s="55">
        <v>14058.776</v>
      </c>
      <c r="BA352" s="55">
        <v>4029.3359999999998</v>
      </c>
      <c r="BB352" s="55">
        <v>4652.9030000000002</v>
      </c>
      <c r="BC352" s="12">
        <v>5376.5370000000003</v>
      </c>
      <c r="BE352" s="12">
        <v>14531.821</v>
      </c>
      <c r="BF352" s="55">
        <v>14490.612999999999</v>
      </c>
      <c r="BG352" s="55">
        <v>4020.668999999999</v>
      </c>
      <c r="BH352" s="12">
        <v>4647.4880000000003</v>
      </c>
      <c r="BI352" s="12">
        <v>5822.4560000000001</v>
      </c>
      <c r="BJ352" s="12">
        <v>41.207999999999629</v>
      </c>
    </row>
    <row r="353" spans="2:62" ht="11.25" customHeight="1">
      <c r="B353" s="67" t="s">
        <v>843</v>
      </c>
      <c r="C353" s="12">
        <v>41215.237000000008</v>
      </c>
      <c r="D353" s="12">
        <v>23598.249</v>
      </c>
      <c r="E353" s="12">
        <v>15372.95</v>
      </c>
      <c r="F353" s="12">
        <v>15372.95</v>
      </c>
      <c r="G353" s="12">
        <v>0</v>
      </c>
      <c r="H353" s="12">
        <v>8225.2989999999991</v>
      </c>
      <c r="I353" s="12">
        <v>1562.915</v>
      </c>
      <c r="J353" s="12">
        <v>5555.2969999999996</v>
      </c>
      <c r="K353" s="12">
        <v>1107.087</v>
      </c>
      <c r="L353" s="12">
        <v>13146.18</v>
      </c>
      <c r="M353" s="12">
        <v>12625.968000000001</v>
      </c>
      <c r="N353" s="55">
        <v>4470.8080000000082</v>
      </c>
      <c r="O353" s="12">
        <v>1271.1559999999999</v>
      </c>
      <c r="P353" s="12"/>
      <c r="Q353" s="14">
        <v>14.200995617227678</v>
      </c>
      <c r="R353" s="14">
        <v>18.457666075139731</v>
      </c>
      <c r="S353" s="14">
        <v>18.009978566247856</v>
      </c>
      <c r="T353" s="14">
        <v>18.009978566247856</v>
      </c>
      <c r="U353" s="14" t="s">
        <v>727</v>
      </c>
      <c r="V353" s="14">
        <v>19.294386745089753</v>
      </c>
      <c r="W353" s="14">
        <v>18.248465207640852</v>
      </c>
      <c r="X353" s="14">
        <v>19.824358625650436</v>
      </c>
      <c r="Y353" s="14">
        <v>18.111584726403613</v>
      </c>
      <c r="Z353" s="14">
        <v>9.5705140200423227</v>
      </c>
      <c r="AA353" s="14">
        <v>9.5435454929079491</v>
      </c>
      <c r="AB353" s="14">
        <v>5.3487199629239299</v>
      </c>
      <c r="AC353" s="14">
        <v>8.8266113679202243E-2</v>
      </c>
      <c r="AE353" s="12">
        <v>5852.9740000000011</v>
      </c>
      <c r="AF353" s="12">
        <v>4355.6860000000006</v>
      </c>
      <c r="AG353" s="12">
        <v>2768.665</v>
      </c>
      <c r="AH353" s="12">
        <v>2768.665</v>
      </c>
      <c r="AI353" s="12">
        <v>0</v>
      </c>
      <c r="AJ353" s="12">
        <v>1587.021</v>
      </c>
      <c r="AK353" s="12">
        <v>285.20800000000003</v>
      </c>
      <c r="AL353" s="12">
        <v>1101.3019999999999</v>
      </c>
      <c r="AM353" s="12">
        <v>200.511</v>
      </c>
      <c r="AN353" s="12">
        <v>1258.1569999999999</v>
      </c>
      <c r="AO353" s="12">
        <v>1204.9649999999999</v>
      </c>
      <c r="AP353" s="55">
        <v>239.13100000000054</v>
      </c>
      <c r="AQ353" s="12">
        <v>1.1220000000000001</v>
      </c>
      <c r="AR353" s="12"/>
      <c r="AS353" s="12">
        <v>5852.9740000000011</v>
      </c>
      <c r="AT353" s="12">
        <v>2798.7449999999999</v>
      </c>
      <c r="AU353" s="12">
        <v>2464.8380000000002</v>
      </c>
      <c r="AV353" s="104">
        <v>333.9069999999997</v>
      </c>
      <c r="AW353" s="55">
        <v>3054.2290000000012</v>
      </c>
      <c r="AX353" s="12">
        <v>0</v>
      </c>
      <c r="AZ353" s="55">
        <v>6397.4870000000001</v>
      </c>
      <c r="BA353" s="55">
        <v>2442.509</v>
      </c>
      <c r="BB353" s="55">
        <v>3954.9780000000001</v>
      </c>
      <c r="BC353" s="12">
        <v>0</v>
      </c>
      <c r="BE353" s="12">
        <v>6450.8850000000002</v>
      </c>
      <c r="BF353" s="55">
        <v>6414.674</v>
      </c>
      <c r="BG353" s="55">
        <v>2435.2969999999996</v>
      </c>
      <c r="BH353" s="12">
        <v>3928.239</v>
      </c>
      <c r="BI353" s="12">
        <v>51.137999999999998</v>
      </c>
      <c r="BJ353" s="12">
        <v>36.211000000000695</v>
      </c>
    </row>
    <row r="354" spans="2:62" ht="11.25" customHeight="1">
      <c r="B354" s="67" t="s">
        <v>846</v>
      </c>
      <c r="C354" s="12">
        <v>89330.253999999986</v>
      </c>
      <c r="D354" s="12">
        <v>62286.965999999993</v>
      </c>
      <c r="E354" s="12">
        <v>52419.797999999995</v>
      </c>
      <c r="F354" s="12">
        <v>15680.675999999999</v>
      </c>
      <c r="G354" s="12">
        <v>36739.121999999996</v>
      </c>
      <c r="H354" s="12">
        <v>9867.1680000000015</v>
      </c>
      <c r="I354" s="12">
        <v>1648.5150000000001</v>
      </c>
      <c r="J354" s="12">
        <v>5918.2610000000004</v>
      </c>
      <c r="K354" s="12">
        <v>2300.3919999999998</v>
      </c>
      <c r="L354" s="12">
        <v>13142.528999999999</v>
      </c>
      <c r="M354" s="12">
        <v>12622.316999999999</v>
      </c>
      <c r="N354" s="55">
        <v>13900.758999999995</v>
      </c>
      <c r="O354" s="12">
        <v>1340.8340000000001</v>
      </c>
      <c r="P354" s="12"/>
      <c r="Q354" s="14">
        <v>12.485496794848473</v>
      </c>
      <c r="R354" s="14">
        <v>14.449133708005618</v>
      </c>
      <c r="S354" s="14">
        <v>13.660548634697141</v>
      </c>
      <c r="T354" s="14">
        <v>18.025651445129025</v>
      </c>
      <c r="U354" s="14">
        <v>11.797473004390255</v>
      </c>
      <c r="V354" s="14">
        <v>18.638529312564657</v>
      </c>
      <c r="W354" s="14">
        <v>18.110359929997603</v>
      </c>
      <c r="X354" s="14">
        <v>20.237346747634145</v>
      </c>
      <c r="Y354" s="14">
        <v>14.903720757157913</v>
      </c>
      <c r="Z354" s="14">
        <v>9.5887861461062798</v>
      </c>
      <c r="AA354" s="14">
        <v>9.5625628796995041</v>
      </c>
      <c r="AB354" s="14">
        <v>6.4254764793778509</v>
      </c>
      <c r="AC354" s="14">
        <v>9.4866329463602503E-2</v>
      </c>
      <c r="AE354" s="12">
        <v>11153.325999999997</v>
      </c>
      <c r="AF354" s="12">
        <v>8999.9269999999979</v>
      </c>
      <c r="AG354" s="12">
        <v>7160.8319999999994</v>
      </c>
      <c r="AH354" s="12">
        <v>2826.5439999999999</v>
      </c>
      <c r="AI354" s="12">
        <v>4334.2880000000005</v>
      </c>
      <c r="AJ354" s="12">
        <v>1839.0950000000003</v>
      </c>
      <c r="AK354" s="12">
        <v>298.55200000000002</v>
      </c>
      <c r="AL354" s="12">
        <v>1197.6990000000001</v>
      </c>
      <c r="AM354" s="12">
        <v>342.84399999999999</v>
      </c>
      <c r="AN354" s="12">
        <v>1260.2090000000001</v>
      </c>
      <c r="AO354" s="12">
        <v>1207.0170000000001</v>
      </c>
      <c r="AP354" s="55">
        <v>893.18999999999937</v>
      </c>
      <c r="AQ354" s="12">
        <v>1.272</v>
      </c>
      <c r="AR354" s="12"/>
      <c r="AS354" s="12">
        <v>11153.325999999997</v>
      </c>
      <c r="AT354" s="12">
        <v>3071.9250000000002</v>
      </c>
      <c r="AU354" s="12">
        <v>2491.16</v>
      </c>
      <c r="AV354" s="104">
        <v>580.76500000000033</v>
      </c>
      <c r="AW354" s="55">
        <v>3134.8489999999965</v>
      </c>
      <c r="AX354" s="12">
        <v>4946.5520000000006</v>
      </c>
      <c r="AZ354" s="55">
        <v>5871.2340000000004</v>
      </c>
      <c r="BA354" s="55">
        <v>2466.2469999999998</v>
      </c>
      <c r="BB354" s="55">
        <v>3404.9870000000005</v>
      </c>
      <c r="BC354" s="12">
        <v>0</v>
      </c>
      <c r="BE354" s="12">
        <v>5873.7219999999998</v>
      </c>
      <c r="BF354" s="55">
        <v>5837.2250000000013</v>
      </c>
      <c r="BG354" s="55">
        <v>2411.5730000000008</v>
      </c>
      <c r="BH354" s="12">
        <v>3403.0479999999998</v>
      </c>
      <c r="BI354" s="12">
        <v>22.603999999999999</v>
      </c>
      <c r="BJ354" s="12">
        <v>36.496999999999389</v>
      </c>
    </row>
    <row r="355" spans="2:62" ht="11.25" customHeight="1">
      <c r="B355" s="67" t="s">
        <v>847</v>
      </c>
      <c r="C355" s="44"/>
      <c r="AZ355" s="55">
        <v>11027.69</v>
      </c>
      <c r="BA355" s="55">
        <v>2489.7510000000002</v>
      </c>
      <c r="BB355" s="55">
        <v>3439.049</v>
      </c>
      <c r="BC355" s="12">
        <v>5098.8900000000003</v>
      </c>
      <c r="BE355" s="12">
        <v>11493.572</v>
      </c>
      <c r="BF355" s="55">
        <v>11457.570000000002</v>
      </c>
      <c r="BG355" s="55">
        <v>2554.9000000000015</v>
      </c>
      <c r="BH355" s="12">
        <v>3442.25</v>
      </c>
      <c r="BI355" s="12">
        <v>5460.42</v>
      </c>
      <c r="BJ355" s="12">
        <v>36.001999999998588</v>
      </c>
    </row>
    <row r="356" spans="2:62" ht="11.25" customHeight="1">
      <c r="C356" s="44"/>
    </row>
    <row r="357" spans="2:62" ht="11.25" customHeight="1"/>
    <row r="358" spans="2:62" ht="11.25" customHeight="1"/>
    <row r="359" spans="2:62" ht="11.25" customHeight="1"/>
    <row r="360" spans="2:62" ht="11.25" customHeight="1"/>
    <row r="361" spans="2:62" ht="11.25" customHeight="1"/>
    <row r="362" spans="2:62" ht="11.25" customHeight="1"/>
    <row r="363" spans="2:62" ht="11.25" customHeight="1"/>
    <row r="364" spans="2:62" ht="11.25" customHeight="1"/>
    <row r="365" spans="2:62" ht="11.25" customHeight="1"/>
    <row r="366" spans="2:62" ht="11.25" customHeight="1"/>
    <row r="367" spans="2:62" ht="11.25" customHeight="1"/>
    <row r="368" spans="2:62"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sheetData>
  <mergeCells count="63">
    <mergeCell ref="BE8:BJ8"/>
    <mergeCell ref="AT5:AT6"/>
    <mergeCell ref="AU5:AU6"/>
    <mergeCell ref="AV5:AV6"/>
    <mergeCell ref="BJ4:BJ6"/>
    <mergeCell ref="BE4:BE6"/>
    <mergeCell ref="BA4:BA6"/>
    <mergeCell ref="AT4:AV4"/>
    <mergeCell ref="AW4:AW6"/>
    <mergeCell ref="AX4:AX6"/>
    <mergeCell ref="BG5:BG6"/>
    <mergeCell ref="BH5:BH6"/>
    <mergeCell ref="BI5:BI6"/>
    <mergeCell ref="BB4:BB6"/>
    <mergeCell ref="BF5:BF6"/>
    <mergeCell ref="BF4:BI4"/>
    <mergeCell ref="BE3:BJ3"/>
    <mergeCell ref="C3:O3"/>
    <mergeCell ref="Q3:AC3"/>
    <mergeCell ref="AE3:AQ3"/>
    <mergeCell ref="AS3:AX3"/>
    <mergeCell ref="AZ3:BC3"/>
    <mergeCell ref="AZ8:BC8"/>
    <mergeCell ref="AF5:AF6"/>
    <mergeCell ref="AN5:AN6"/>
    <mergeCell ref="AJ5:AM5"/>
    <mergeCell ref="AE4:AE6"/>
    <mergeCell ref="BC4:BC6"/>
    <mergeCell ref="AQ5:AQ6"/>
    <mergeCell ref="AS4:AS6"/>
    <mergeCell ref="AZ4:AZ6"/>
    <mergeCell ref="AF4:AM4"/>
    <mergeCell ref="AN4:AO4"/>
    <mergeCell ref="AO5:AO6"/>
    <mergeCell ref="AP4:AQ4"/>
    <mergeCell ref="AS8:AX8"/>
    <mergeCell ref="C8:O8"/>
    <mergeCell ref="Q8:AC8"/>
    <mergeCell ref="D5:D6"/>
    <mergeCell ref="AE8:AQ8"/>
    <mergeCell ref="AG5:AI5"/>
    <mergeCell ref="AP5:AP6"/>
    <mergeCell ref="R5:R6"/>
    <mergeCell ref="S5:U5"/>
    <mergeCell ref="Z5:Z6"/>
    <mergeCell ref="AA5:AA6"/>
    <mergeCell ref="AB5:AB6"/>
    <mergeCell ref="AC5:AC6"/>
    <mergeCell ref="Z4:AA4"/>
    <mergeCell ref="AB4:AC4"/>
    <mergeCell ref="R4:Y4"/>
    <mergeCell ref="C4:C6"/>
    <mergeCell ref="D4:K4"/>
    <mergeCell ref="L4:M4"/>
    <mergeCell ref="N4:O4"/>
    <mergeCell ref="Q4:Q6"/>
    <mergeCell ref="E5:G5"/>
    <mergeCell ref="H5:K5"/>
    <mergeCell ref="L5:L6"/>
    <mergeCell ref="M5:M6"/>
    <mergeCell ref="N5:N6"/>
    <mergeCell ref="V5:Y5"/>
    <mergeCell ref="O5:O6"/>
  </mergeCells>
  <conditionalFormatting sqref="AV201:AV348">
    <cfRule type="cellIs" dxfId="2" priority="2" operator="lessThan">
      <formula>-5</formula>
    </cfRule>
  </conditionalFormatting>
  <conditionalFormatting sqref="AV349:AV354">
    <cfRule type="cellIs" dxfId="1" priority="1" operator="lessThan">
      <formula>-5</formula>
    </cfRule>
  </conditionalFormatting>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502"/>
  <sheetViews>
    <sheetView showGridLines="0" zoomScaleNormal="100" workbookViewId="0">
      <pane xSplit="2" ySplit="9" topLeftCell="C324" activePane="bottomRight" state="frozen"/>
      <selection activeCell="AO345" sqref="AO345"/>
      <selection pane="topRight" activeCell="AO345" sqref="AO345"/>
      <selection pane="bottomLeft" activeCell="AO345" sqref="AO345"/>
      <selection pane="bottomRight" activeCell="B357" sqref="B357"/>
    </sheetView>
  </sheetViews>
  <sheetFormatPr baseColWidth="10" defaultColWidth="11.44140625" defaultRowHeight="10.199999999999999"/>
  <cols>
    <col min="1" max="1" width="4.109375" style="67" customWidth="1"/>
    <col min="2" max="2" width="9.5546875" style="41" customWidth="1"/>
    <col min="3" max="6" width="11.88671875" style="41" customWidth="1"/>
    <col min="7" max="7" width="11.44140625" style="41"/>
    <col min="8" max="8" width="1.6640625" style="41" customWidth="1"/>
    <col min="9" max="10" width="11.44140625" style="41"/>
    <col min="11" max="11" width="11.5546875" style="41" customWidth="1"/>
    <col min="12" max="16" width="11.44140625" style="41"/>
    <col min="17" max="17" width="1.6640625" style="41" customWidth="1"/>
    <col min="18" max="16384" width="11.44140625" style="41"/>
  </cols>
  <sheetData>
    <row r="1" spans="1:18" ht="6" customHeight="1">
      <c r="B1" s="70"/>
      <c r="G1" s="44"/>
      <c r="P1" s="42"/>
    </row>
    <row r="2" spans="1:18" ht="6" customHeight="1">
      <c r="B2" s="70"/>
      <c r="G2" s="44"/>
      <c r="P2" s="42"/>
    </row>
    <row r="3" spans="1:18" ht="6" customHeight="1">
      <c r="B3" s="6"/>
      <c r="C3" s="44"/>
      <c r="D3" s="44"/>
      <c r="E3" s="44"/>
      <c r="F3" s="44"/>
      <c r="G3" s="44"/>
      <c r="I3" s="44"/>
      <c r="J3" s="44"/>
      <c r="K3" s="44"/>
      <c r="L3" s="44"/>
      <c r="M3" s="44"/>
      <c r="N3" s="44"/>
      <c r="O3" s="44"/>
      <c r="P3" s="44"/>
    </row>
    <row r="4" spans="1:18" ht="15" customHeight="1">
      <c r="B4" s="3"/>
      <c r="C4" s="249" t="s">
        <v>663</v>
      </c>
      <c r="D4" s="250"/>
      <c r="E4" s="250"/>
      <c r="F4" s="250"/>
      <c r="G4" s="251"/>
      <c r="I4" s="263" t="s">
        <v>238</v>
      </c>
      <c r="J4" s="264"/>
      <c r="K4" s="264"/>
      <c r="L4" s="264"/>
      <c r="M4" s="264"/>
      <c r="N4" s="264"/>
      <c r="O4" s="265"/>
      <c r="P4" s="266" t="s">
        <v>747</v>
      </c>
      <c r="R4" s="242" t="s">
        <v>691</v>
      </c>
    </row>
    <row r="5" spans="1:18" ht="15" customHeight="1">
      <c r="B5" s="3"/>
      <c r="C5" s="252" t="s">
        <v>664</v>
      </c>
      <c r="D5" s="252" t="s">
        <v>659</v>
      </c>
      <c r="E5" s="252" t="s">
        <v>658</v>
      </c>
      <c r="F5" s="252" t="s">
        <v>657</v>
      </c>
      <c r="G5" s="260" t="s">
        <v>22</v>
      </c>
      <c r="I5" s="262" t="s">
        <v>661</v>
      </c>
      <c r="J5" s="262"/>
      <c r="K5" s="262"/>
      <c r="L5" s="262"/>
      <c r="M5" s="262"/>
      <c r="N5" s="262" t="s">
        <v>237</v>
      </c>
      <c r="O5" s="195" t="s">
        <v>662</v>
      </c>
      <c r="P5" s="267"/>
      <c r="R5" s="242"/>
    </row>
    <row r="6" spans="1:18" ht="51">
      <c r="B6" s="5"/>
      <c r="C6" s="253"/>
      <c r="D6" s="253"/>
      <c r="E6" s="253"/>
      <c r="F6" s="253"/>
      <c r="G6" s="261"/>
      <c r="I6" s="57" t="s">
        <v>657</v>
      </c>
      <c r="J6" s="57" t="s">
        <v>664</v>
      </c>
      <c r="K6" s="57" t="s">
        <v>753</v>
      </c>
      <c r="L6" s="57" t="s">
        <v>659</v>
      </c>
      <c r="M6" s="57" t="s">
        <v>660</v>
      </c>
      <c r="N6" s="262"/>
      <c r="O6" s="195"/>
      <c r="P6" s="268"/>
      <c r="R6" s="242" t="s">
        <v>190</v>
      </c>
    </row>
    <row r="7" spans="1:18" ht="8.1" customHeight="1">
      <c r="B7" s="5"/>
      <c r="C7" s="47"/>
      <c r="D7" s="47"/>
      <c r="E7" s="47"/>
      <c r="F7" s="47"/>
      <c r="G7" s="48"/>
      <c r="I7" s="49"/>
      <c r="J7" s="50"/>
      <c r="K7" s="49"/>
      <c r="L7" s="50"/>
      <c r="M7" s="50"/>
      <c r="N7" s="50"/>
      <c r="O7" s="51"/>
      <c r="P7" s="52"/>
      <c r="R7" s="51"/>
    </row>
    <row r="8" spans="1:18" ht="15" customHeight="1">
      <c r="B8" s="5"/>
      <c r="C8" s="254" t="s">
        <v>29</v>
      </c>
      <c r="D8" s="255"/>
      <c r="E8" s="255"/>
      <c r="F8" s="255"/>
      <c r="G8" s="256"/>
      <c r="I8" s="257" t="s">
        <v>29</v>
      </c>
      <c r="J8" s="258"/>
      <c r="K8" s="258"/>
      <c r="L8" s="258"/>
      <c r="M8" s="258"/>
      <c r="N8" s="258"/>
      <c r="O8" s="258"/>
      <c r="P8" s="259"/>
      <c r="R8" s="56" t="s">
        <v>665</v>
      </c>
    </row>
    <row r="9" spans="1:18" s="89" customFormat="1" ht="15" customHeight="1">
      <c r="A9" s="87"/>
      <c r="B9" s="5"/>
      <c r="C9" s="77"/>
      <c r="D9" s="77"/>
      <c r="E9" s="78"/>
      <c r="F9" s="88"/>
      <c r="G9" s="77"/>
      <c r="I9" s="77"/>
      <c r="J9" s="77"/>
      <c r="K9" s="77"/>
      <c r="L9" s="77"/>
      <c r="M9" s="77"/>
      <c r="N9" s="77"/>
      <c r="O9" s="78"/>
      <c r="P9" s="77"/>
      <c r="R9" s="78"/>
    </row>
    <row r="10" spans="1:18" ht="11.25" customHeight="1">
      <c r="B10" s="67" t="s">
        <v>241</v>
      </c>
      <c r="C10" s="12">
        <v>1219.847</v>
      </c>
      <c r="D10" s="12">
        <v>1078.7919999999999</v>
      </c>
      <c r="E10" s="12">
        <v>88.605999999999995</v>
      </c>
      <c r="F10" s="12">
        <v>838.4</v>
      </c>
      <c r="G10" s="12">
        <v>3225.6449999999995</v>
      </c>
      <c r="H10" s="12"/>
      <c r="I10" s="12">
        <v>201.06</v>
      </c>
      <c r="J10" s="12">
        <v>240.93400000000003</v>
      </c>
      <c r="K10" s="12">
        <v>22.042999999999999</v>
      </c>
      <c r="L10" s="12">
        <v>269.69799999999998</v>
      </c>
      <c r="M10" s="12">
        <v>733.73500000000001</v>
      </c>
      <c r="N10" s="12">
        <v>170.00800000000001</v>
      </c>
      <c r="O10" s="12">
        <v>563.72699999999998</v>
      </c>
      <c r="P10" s="12"/>
      <c r="R10" s="38">
        <v>1217.6510000000001</v>
      </c>
    </row>
    <row r="11" spans="1:18" ht="11.25" customHeight="1">
      <c r="B11" s="67" t="s">
        <v>242</v>
      </c>
      <c r="C11" s="12">
        <v>656.93799999999999</v>
      </c>
      <c r="D11" s="12">
        <v>883.15200000000004</v>
      </c>
      <c r="E11" s="12">
        <v>75.879000000000005</v>
      </c>
      <c r="F11" s="12">
        <v>646.67600000000004</v>
      </c>
      <c r="G11" s="12">
        <v>2262.645</v>
      </c>
      <c r="H11" s="46"/>
      <c r="I11" s="12">
        <v>155.08199999999999</v>
      </c>
      <c r="J11" s="12">
        <v>142.88200000000001</v>
      </c>
      <c r="K11" s="12">
        <v>18.876999999999999</v>
      </c>
      <c r="L11" s="12">
        <v>220.78800000000001</v>
      </c>
      <c r="M11" s="12">
        <v>537.62900000000002</v>
      </c>
      <c r="N11" s="12">
        <v>46.591000000000001</v>
      </c>
      <c r="O11" s="12">
        <v>491.03800000000001</v>
      </c>
      <c r="P11" s="12">
        <v>486.51</v>
      </c>
      <c r="R11" s="38">
        <v>507.42899999999997</v>
      </c>
    </row>
    <row r="12" spans="1:18" ht="11.25" customHeight="1">
      <c r="B12" s="67" t="s">
        <v>243</v>
      </c>
      <c r="C12" s="12">
        <v>569.79499999999996</v>
      </c>
      <c r="D12" s="12">
        <v>48.392000000000003</v>
      </c>
      <c r="E12" s="12">
        <v>141.239</v>
      </c>
      <c r="F12" s="12">
        <v>1176.8040000000001</v>
      </c>
      <c r="G12" s="12">
        <v>1936.23</v>
      </c>
      <c r="H12" s="46"/>
      <c r="I12" s="12">
        <v>282.214</v>
      </c>
      <c r="J12" s="12">
        <v>129.94799999999998</v>
      </c>
      <c r="K12" s="12">
        <v>35.137</v>
      </c>
      <c r="L12" s="12">
        <v>12.098000000000001</v>
      </c>
      <c r="M12" s="12">
        <v>459.39699999999999</v>
      </c>
      <c r="N12" s="12">
        <v>41.415999999999997</v>
      </c>
      <c r="O12" s="12">
        <v>417.98099999999999</v>
      </c>
      <c r="P12" s="12">
        <v>270.17599999999999</v>
      </c>
      <c r="R12" s="38">
        <v>284.68099999999998</v>
      </c>
    </row>
    <row r="13" spans="1:18" ht="11.25" customHeight="1">
      <c r="B13" s="67" t="s">
        <v>244</v>
      </c>
      <c r="C13" s="12">
        <v>586.74199999999996</v>
      </c>
      <c r="D13" s="12">
        <v>1093.3599999999999</v>
      </c>
      <c r="E13" s="12">
        <v>111.84699999999999</v>
      </c>
      <c r="F13" s="12">
        <v>836.59900000000005</v>
      </c>
      <c r="G13" s="12">
        <v>2628.5479999999998</v>
      </c>
      <c r="H13" s="46"/>
      <c r="I13" s="12">
        <v>200.62799999999999</v>
      </c>
      <c r="J13" s="12">
        <v>102.20300000000003</v>
      </c>
      <c r="K13" s="12">
        <v>27.824999999999999</v>
      </c>
      <c r="L13" s="12">
        <v>273.33999999999997</v>
      </c>
      <c r="M13" s="12">
        <v>603.99600000000009</v>
      </c>
      <c r="N13" s="12">
        <v>138.27500000000001</v>
      </c>
      <c r="O13" s="12">
        <v>465.72100000000012</v>
      </c>
      <c r="P13" s="12">
        <v>675.44399999999996</v>
      </c>
      <c r="R13" s="38">
        <v>703.02200000000005</v>
      </c>
    </row>
    <row r="14" spans="1:18" ht="11.25" customHeight="1">
      <c r="B14" s="67" t="s">
        <v>245</v>
      </c>
      <c r="C14" s="12">
        <v>407.08499999999998</v>
      </c>
      <c r="D14" s="12">
        <v>497.49200000000002</v>
      </c>
      <c r="E14" s="12">
        <v>74.304000000000002</v>
      </c>
      <c r="F14" s="12">
        <v>726.851</v>
      </c>
      <c r="G14" s="12">
        <v>1705.732</v>
      </c>
      <c r="H14" s="46"/>
      <c r="I14" s="12">
        <v>174.309</v>
      </c>
      <c r="J14" s="12">
        <v>86.124999999999986</v>
      </c>
      <c r="K14" s="12">
        <v>18.484999999999999</v>
      </c>
      <c r="L14" s="12">
        <v>124.373</v>
      </c>
      <c r="M14" s="12">
        <v>403.29199999999997</v>
      </c>
      <c r="N14" s="12">
        <v>29.347999999999999</v>
      </c>
      <c r="O14" s="12">
        <v>373.94399999999996</v>
      </c>
      <c r="P14" s="12">
        <v>316.30499999999995</v>
      </c>
      <c r="R14" s="38">
        <v>346.34500000000003</v>
      </c>
    </row>
    <row r="15" spans="1:18" ht="11.25" customHeight="1">
      <c r="B15" s="67" t="s">
        <v>246</v>
      </c>
      <c r="C15" s="12">
        <v>936.52600000000007</v>
      </c>
      <c r="D15" s="12">
        <v>787.78</v>
      </c>
      <c r="E15" s="12">
        <v>196.64599999999999</v>
      </c>
      <c r="F15" s="12">
        <v>1644.8130000000001</v>
      </c>
      <c r="G15" s="12">
        <v>3565.7650000000003</v>
      </c>
      <c r="H15" s="46"/>
      <c r="I15" s="12">
        <v>394.44900000000001</v>
      </c>
      <c r="J15" s="12">
        <v>204.40300000000002</v>
      </c>
      <c r="K15" s="12">
        <v>48.920999999999999</v>
      </c>
      <c r="L15" s="12">
        <v>196.94499999999999</v>
      </c>
      <c r="M15" s="12">
        <v>844.71800000000019</v>
      </c>
      <c r="N15" s="12">
        <v>134.59700000000001</v>
      </c>
      <c r="O15" s="12">
        <v>710.12100000000021</v>
      </c>
      <c r="P15" s="12">
        <v>435.82900000000001</v>
      </c>
      <c r="R15" s="38">
        <v>445.21100000000001</v>
      </c>
    </row>
    <row r="16" spans="1:18" ht="11.25" customHeight="1">
      <c r="B16" s="67" t="s">
        <v>247</v>
      </c>
      <c r="C16" s="12">
        <v>340.69299999999998</v>
      </c>
      <c r="D16" s="12">
        <v>644.86</v>
      </c>
      <c r="E16" s="12">
        <v>150.80199999999999</v>
      </c>
      <c r="F16" s="12">
        <v>1018.811</v>
      </c>
      <c r="G16" s="12">
        <v>2155.1660000000002</v>
      </c>
      <c r="H16" s="46"/>
      <c r="I16" s="12">
        <v>244.32499999999999</v>
      </c>
      <c r="J16" s="12">
        <v>25.215000000000032</v>
      </c>
      <c r="K16" s="12">
        <v>37.515999999999998</v>
      </c>
      <c r="L16" s="12">
        <v>161.215</v>
      </c>
      <c r="M16" s="12">
        <v>468.27099999999996</v>
      </c>
      <c r="N16" s="12">
        <v>161.083</v>
      </c>
      <c r="O16" s="12">
        <v>307.18799999999999</v>
      </c>
      <c r="P16" s="12">
        <v>666.77500000000009</v>
      </c>
      <c r="R16" s="38">
        <v>711.952</v>
      </c>
    </row>
    <row r="17" spans="2:18" ht="11.25" customHeight="1">
      <c r="B17" s="67" t="s">
        <v>248</v>
      </c>
      <c r="C17" s="12">
        <v>1557.6220000000001</v>
      </c>
      <c r="D17" s="12">
        <v>1956.248</v>
      </c>
      <c r="E17" s="12">
        <v>82.712999999999994</v>
      </c>
      <c r="F17" s="12">
        <v>744.803</v>
      </c>
      <c r="G17" s="12">
        <v>4341.3860000000004</v>
      </c>
      <c r="H17" s="46"/>
      <c r="I17" s="12">
        <v>178.614</v>
      </c>
      <c r="J17" s="12">
        <v>362.68499999999995</v>
      </c>
      <c r="K17" s="12">
        <v>20.577000000000002</v>
      </c>
      <c r="L17" s="12">
        <v>489.06200000000001</v>
      </c>
      <c r="M17" s="12">
        <v>1050.9379999999999</v>
      </c>
      <c r="N17" s="12">
        <v>289.76600000000002</v>
      </c>
      <c r="O17" s="12">
        <v>761.1719999999998</v>
      </c>
      <c r="P17" s="12">
        <v>329.90499999999997</v>
      </c>
      <c r="R17" s="38">
        <v>347.601</v>
      </c>
    </row>
    <row r="18" spans="2:18" ht="11.25" customHeight="1">
      <c r="B18" s="67" t="s">
        <v>249</v>
      </c>
      <c r="C18" s="12">
        <v>662.27300000000002</v>
      </c>
      <c r="D18" s="12">
        <v>5.24</v>
      </c>
      <c r="E18" s="12">
        <v>89.903999999999996</v>
      </c>
      <c r="F18" s="12">
        <v>1338.2339999999999</v>
      </c>
      <c r="G18" s="12">
        <v>2095.6509999999998</v>
      </c>
      <c r="H18" s="46"/>
      <c r="I18" s="12">
        <v>320.92700000000002</v>
      </c>
      <c r="J18" s="12">
        <v>152.82</v>
      </c>
      <c r="K18" s="12">
        <v>22.366</v>
      </c>
      <c r="L18" s="12">
        <v>1.31</v>
      </c>
      <c r="M18" s="12">
        <v>497.423</v>
      </c>
      <c r="N18" s="12">
        <v>1.7789999999999999</v>
      </c>
      <c r="O18" s="12">
        <v>495.64400000000001</v>
      </c>
      <c r="P18" s="12">
        <v>554.68399999999997</v>
      </c>
      <c r="R18" s="38">
        <v>608.90300000000002</v>
      </c>
    </row>
    <row r="19" spans="2:18" ht="11.25" customHeight="1">
      <c r="B19" s="67" t="s">
        <v>250</v>
      </c>
      <c r="C19" s="12">
        <v>1412.6100000000001</v>
      </c>
      <c r="D19" s="12">
        <v>1365.884</v>
      </c>
      <c r="E19" s="12">
        <v>116.181</v>
      </c>
      <c r="F19" s="12">
        <v>1033.597</v>
      </c>
      <c r="G19" s="12">
        <v>3928.2720000000004</v>
      </c>
      <c r="H19" s="46"/>
      <c r="I19" s="12">
        <v>247.87100000000001</v>
      </c>
      <c r="J19" s="12">
        <v>311.48099999999999</v>
      </c>
      <c r="K19" s="12">
        <v>28.902999999999999</v>
      </c>
      <c r="L19" s="12">
        <v>341.471</v>
      </c>
      <c r="M19" s="12">
        <v>929.72600000000011</v>
      </c>
      <c r="N19" s="12">
        <v>71.616</v>
      </c>
      <c r="O19" s="12">
        <v>858.11000000000013</v>
      </c>
      <c r="P19" s="12">
        <v>826.02200000000005</v>
      </c>
      <c r="R19" s="38">
        <v>854.80100000000004</v>
      </c>
    </row>
    <row r="20" spans="2:18" ht="11.25" customHeight="1">
      <c r="B20" s="67" t="s">
        <v>251</v>
      </c>
      <c r="C20" s="12">
        <v>461.63599999999997</v>
      </c>
      <c r="D20" s="12">
        <v>1160.652</v>
      </c>
      <c r="E20" s="12">
        <v>108.01300000000001</v>
      </c>
      <c r="F20" s="12">
        <v>887.697</v>
      </c>
      <c r="G20" s="12">
        <v>2617.998</v>
      </c>
      <c r="H20" s="46"/>
      <c r="I20" s="12">
        <v>212.88200000000001</v>
      </c>
      <c r="J20" s="12">
        <v>105.36799999999999</v>
      </c>
      <c r="K20" s="12">
        <v>26.870999999999999</v>
      </c>
      <c r="L20" s="12">
        <v>290.16300000000001</v>
      </c>
      <c r="M20" s="12">
        <v>635.28399999999999</v>
      </c>
      <c r="N20" s="12">
        <v>112.215</v>
      </c>
      <c r="O20" s="12">
        <v>523.06899999999996</v>
      </c>
      <c r="P20" s="12">
        <v>802.97900000000004</v>
      </c>
      <c r="R20" s="38">
        <v>833.52</v>
      </c>
    </row>
    <row r="21" spans="2:18" ht="11.25" customHeight="1">
      <c r="B21" s="67" t="s">
        <v>252</v>
      </c>
      <c r="C21" s="12">
        <v>2364.4049999999997</v>
      </c>
      <c r="D21" s="12">
        <v>602.48500000000001</v>
      </c>
      <c r="E21" s="12">
        <v>225.79599999999999</v>
      </c>
      <c r="F21" s="12">
        <v>2540.8490000000002</v>
      </c>
      <c r="G21" s="12">
        <v>5733.5349999999999</v>
      </c>
      <c r="H21" s="46"/>
      <c r="I21" s="12">
        <v>609.33100000000002</v>
      </c>
      <c r="J21" s="12">
        <v>547.30200000000002</v>
      </c>
      <c r="K21" s="12">
        <v>56.173000000000002</v>
      </c>
      <c r="L21" s="12">
        <v>150.62100000000001</v>
      </c>
      <c r="M21" s="12">
        <v>1363.4269999999999</v>
      </c>
      <c r="N21" s="12">
        <v>51.067999999999998</v>
      </c>
      <c r="O21" s="12">
        <v>1312.3589999999999</v>
      </c>
      <c r="P21" s="12">
        <v>373.31399999999996</v>
      </c>
      <c r="R21" s="38">
        <v>479.06900000000002</v>
      </c>
    </row>
    <row r="22" spans="2:18" ht="11.25" customHeight="1">
      <c r="B22" s="67" t="s">
        <v>253</v>
      </c>
      <c r="C22" s="12">
        <v>1239.277</v>
      </c>
      <c r="D22" s="12">
        <v>794.68399999999997</v>
      </c>
      <c r="E22" s="12">
        <v>71.498999999999995</v>
      </c>
      <c r="F22" s="12">
        <v>1093.364</v>
      </c>
      <c r="G22" s="12">
        <v>3198.8240000000001</v>
      </c>
      <c r="H22" s="46"/>
      <c r="I22" s="12">
        <v>262.20400000000001</v>
      </c>
      <c r="J22" s="12">
        <v>255.85500000000002</v>
      </c>
      <c r="K22" s="12">
        <v>17.757000000000001</v>
      </c>
      <c r="L22" s="12">
        <v>198.67099999999999</v>
      </c>
      <c r="M22" s="12">
        <v>734.48700000000008</v>
      </c>
      <c r="N22" s="12">
        <v>133.38200000000001</v>
      </c>
      <c r="O22" s="12">
        <v>601.10500000000002</v>
      </c>
      <c r="P22" s="12">
        <v>1300.69</v>
      </c>
      <c r="R22" s="38">
        <v>1287.8610000000001</v>
      </c>
    </row>
    <row r="23" spans="2:18" ht="11.25" customHeight="1">
      <c r="B23" s="67" t="s">
        <v>254</v>
      </c>
      <c r="C23" s="12">
        <v>515.31399999999996</v>
      </c>
      <c r="D23" s="12">
        <v>682.99199999999996</v>
      </c>
      <c r="E23" s="12">
        <v>143.93600000000001</v>
      </c>
      <c r="F23" s="12">
        <v>826.28700000000003</v>
      </c>
      <c r="G23" s="12">
        <v>2168.529</v>
      </c>
      <c r="H23" s="46"/>
      <c r="I23" s="12">
        <v>198.155</v>
      </c>
      <c r="J23" s="12">
        <v>118.35399999999998</v>
      </c>
      <c r="K23" s="12">
        <v>35.747</v>
      </c>
      <c r="L23" s="12">
        <v>170.74799999999999</v>
      </c>
      <c r="M23" s="12">
        <v>523.00399999999991</v>
      </c>
      <c r="N23" s="12">
        <v>242.73099999999999</v>
      </c>
      <c r="O23" s="12">
        <v>280.27299999999991</v>
      </c>
      <c r="P23" s="12">
        <v>542.673</v>
      </c>
      <c r="R23" s="38">
        <v>594.08199999999999</v>
      </c>
    </row>
    <row r="24" spans="2:18" ht="11.25" customHeight="1">
      <c r="B24" s="67" t="s">
        <v>255</v>
      </c>
      <c r="C24" s="12">
        <v>723.69399999999996</v>
      </c>
      <c r="D24" s="12">
        <v>1043.116</v>
      </c>
      <c r="E24" s="12">
        <v>119.20099999999999</v>
      </c>
      <c r="F24" s="12">
        <v>1417.4449999999999</v>
      </c>
      <c r="G24" s="12">
        <v>3303.4559999999997</v>
      </c>
      <c r="H24" s="46"/>
      <c r="I24" s="12">
        <v>339.923</v>
      </c>
      <c r="J24" s="12">
        <v>164.351</v>
      </c>
      <c r="K24" s="12">
        <v>29.603999999999999</v>
      </c>
      <c r="L24" s="12">
        <v>260.779</v>
      </c>
      <c r="M24" s="12">
        <v>794.65700000000004</v>
      </c>
      <c r="N24" s="12">
        <v>153.81700000000001</v>
      </c>
      <c r="O24" s="12">
        <v>640.84</v>
      </c>
      <c r="P24" s="12">
        <v>363.88900000000001</v>
      </c>
      <c r="R24" s="38">
        <v>391.67399999999998</v>
      </c>
    </row>
    <row r="25" spans="2:18" ht="11.25" customHeight="1">
      <c r="B25" s="67" t="s">
        <v>256</v>
      </c>
      <c r="C25" s="12">
        <v>533.63200000000006</v>
      </c>
      <c r="D25" s="12">
        <v>1391.4639999999999</v>
      </c>
      <c r="E25" s="12">
        <v>171.88900000000001</v>
      </c>
      <c r="F25" s="12">
        <v>1021.48</v>
      </c>
      <c r="G25" s="12">
        <v>3118.4650000000001</v>
      </c>
      <c r="H25" s="46"/>
      <c r="I25" s="12">
        <v>244.965</v>
      </c>
      <c r="J25" s="12">
        <v>102.36200000000002</v>
      </c>
      <c r="K25" s="12">
        <v>42.689</v>
      </c>
      <c r="L25" s="12">
        <v>347.86599999999999</v>
      </c>
      <c r="M25" s="12">
        <v>737.88199999999995</v>
      </c>
      <c r="N25" s="12">
        <v>110.941</v>
      </c>
      <c r="O25" s="12">
        <v>626.94099999999992</v>
      </c>
      <c r="P25" s="12">
        <v>719.35500000000002</v>
      </c>
      <c r="R25" s="38">
        <v>727.15200000000004</v>
      </c>
    </row>
    <row r="26" spans="2:18" ht="11.25" customHeight="1">
      <c r="B26" s="67" t="s">
        <v>257</v>
      </c>
      <c r="C26" s="12">
        <v>294.32299999999998</v>
      </c>
      <c r="D26" s="12">
        <v>472.56400000000002</v>
      </c>
      <c r="E26" s="12">
        <v>96.100999999999999</v>
      </c>
      <c r="F26" s="12">
        <v>813.41399999999999</v>
      </c>
      <c r="G26" s="12">
        <v>1676.402</v>
      </c>
      <c r="H26" s="46"/>
      <c r="I26" s="12">
        <v>195.06800000000001</v>
      </c>
      <c r="J26" s="12">
        <v>62.195000000000007</v>
      </c>
      <c r="K26" s="12">
        <v>23.867000000000001</v>
      </c>
      <c r="L26" s="12">
        <v>118.14100000000001</v>
      </c>
      <c r="M26" s="12">
        <v>399.27100000000002</v>
      </c>
      <c r="N26" s="12">
        <v>54.741</v>
      </c>
      <c r="O26" s="12">
        <v>344.53000000000003</v>
      </c>
      <c r="P26" s="12">
        <v>396.84000000000003</v>
      </c>
      <c r="R26" s="38">
        <v>484.60199999999998</v>
      </c>
    </row>
    <row r="27" spans="2:18" ht="11.25" customHeight="1">
      <c r="B27" s="67" t="s">
        <v>258</v>
      </c>
      <c r="C27" s="12">
        <v>1107.8150000000001</v>
      </c>
      <c r="D27" s="12">
        <v>780.25599999999997</v>
      </c>
      <c r="E27" s="12">
        <v>133.86199999999999</v>
      </c>
      <c r="F27" s="12">
        <v>1578.845</v>
      </c>
      <c r="G27" s="12">
        <v>3600.7780000000002</v>
      </c>
      <c r="H27" s="46"/>
      <c r="I27" s="12">
        <v>378.62900000000002</v>
      </c>
      <c r="J27" s="12">
        <v>232.09799999999998</v>
      </c>
      <c r="K27" s="12">
        <v>33.244999999999997</v>
      </c>
      <c r="L27" s="12">
        <v>195.06399999999999</v>
      </c>
      <c r="M27" s="12">
        <v>839.03599999999994</v>
      </c>
      <c r="N27" s="12">
        <v>119.41500000000001</v>
      </c>
      <c r="O27" s="12">
        <v>719.62099999999998</v>
      </c>
      <c r="P27" s="12">
        <v>418.52500000000003</v>
      </c>
      <c r="R27" s="38">
        <v>435.83600000000001</v>
      </c>
    </row>
    <row r="28" spans="2:18" ht="11.25" customHeight="1">
      <c r="B28" s="67" t="s">
        <v>259</v>
      </c>
      <c r="C28" s="12">
        <v>219.21800000000007</v>
      </c>
      <c r="D28" s="12">
        <v>716.33600000000001</v>
      </c>
      <c r="E28" s="12">
        <v>115.795</v>
      </c>
      <c r="F28" s="12">
        <v>1058.375</v>
      </c>
      <c r="G28" s="12">
        <v>2109.7240000000002</v>
      </c>
      <c r="H28" s="46"/>
      <c r="I28" s="12">
        <v>253.81299999999999</v>
      </c>
      <c r="J28" s="12">
        <v>22.079000000000008</v>
      </c>
      <c r="K28" s="12">
        <v>28.757999999999999</v>
      </c>
      <c r="L28" s="12">
        <v>179.084</v>
      </c>
      <c r="M28" s="12">
        <v>483.73399999999992</v>
      </c>
      <c r="N28" s="12">
        <v>138.876</v>
      </c>
      <c r="O28" s="12">
        <v>344.85799999999995</v>
      </c>
      <c r="P28" s="12">
        <v>695.428</v>
      </c>
      <c r="R28" s="38">
        <v>700.67200000000003</v>
      </c>
    </row>
    <row r="29" spans="2:18" ht="11.25" customHeight="1">
      <c r="B29" s="67" t="s">
        <v>260</v>
      </c>
      <c r="C29" s="12">
        <v>1117.4369999999999</v>
      </c>
      <c r="D29" s="12">
        <v>2241.1959999999999</v>
      </c>
      <c r="E29" s="12">
        <v>46.99</v>
      </c>
      <c r="F29" s="12">
        <v>725.44600000000003</v>
      </c>
      <c r="G29" s="12">
        <v>4131.0689999999995</v>
      </c>
      <c r="H29" s="46"/>
      <c r="I29" s="12">
        <v>173.97200000000001</v>
      </c>
      <c r="J29" s="12">
        <v>260.36300000000006</v>
      </c>
      <c r="K29" s="12">
        <v>11.67</v>
      </c>
      <c r="L29" s="12">
        <v>560.29899999999998</v>
      </c>
      <c r="M29" s="12">
        <v>1006.304</v>
      </c>
      <c r="N29" s="12">
        <v>300.83100000000002</v>
      </c>
      <c r="O29" s="12">
        <v>705.47299999999996</v>
      </c>
      <c r="P29" s="12">
        <v>424.12300000000005</v>
      </c>
      <c r="R29" s="38">
        <v>521.45000000000005</v>
      </c>
    </row>
    <row r="30" spans="2:18" ht="11.25" customHeight="1">
      <c r="B30" s="67" t="s">
        <v>261</v>
      </c>
      <c r="C30" s="12">
        <v>614.77399999999989</v>
      </c>
      <c r="D30" s="12">
        <v>0</v>
      </c>
      <c r="E30" s="12">
        <v>146.642</v>
      </c>
      <c r="F30" s="12">
        <v>1255.4480000000001</v>
      </c>
      <c r="G30" s="12">
        <v>2016.864</v>
      </c>
      <c r="H30" s="46"/>
      <c r="I30" s="12">
        <v>301.07400000000001</v>
      </c>
      <c r="J30" s="12">
        <v>141.66</v>
      </c>
      <c r="K30" s="12">
        <v>36.418999999999997</v>
      </c>
      <c r="L30" s="12">
        <v>0</v>
      </c>
      <c r="M30" s="12">
        <v>479.15299999999996</v>
      </c>
      <c r="N30" s="12">
        <v>0</v>
      </c>
      <c r="O30" s="12">
        <v>479.15299999999996</v>
      </c>
      <c r="P30" s="12">
        <v>427.61799999999994</v>
      </c>
      <c r="R30" s="38">
        <v>437.69299999999998</v>
      </c>
    </row>
    <row r="31" spans="2:18" ht="11.25" customHeight="1">
      <c r="B31" s="67" t="s">
        <v>262</v>
      </c>
      <c r="C31" s="12">
        <v>644.75</v>
      </c>
      <c r="D31" s="12">
        <v>1212.9880000000001</v>
      </c>
      <c r="E31" s="12">
        <v>104.569</v>
      </c>
      <c r="F31" s="12">
        <v>934.57500000000005</v>
      </c>
      <c r="G31" s="12">
        <v>2896.8820000000001</v>
      </c>
      <c r="H31" s="46"/>
      <c r="I31" s="12">
        <v>224.124</v>
      </c>
      <c r="J31" s="12">
        <v>138.26</v>
      </c>
      <c r="K31" s="12">
        <v>25.97</v>
      </c>
      <c r="L31" s="12">
        <v>303.24700000000001</v>
      </c>
      <c r="M31" s="12">
        <v>691.601</v>
      </c>
      <c r="N31" s="12">
        <v>189.05500000000001</v>
      </c>
      <c r="O31" s="12">
        <v>502.54599999999999</v>
      </c>
      <c r="P31" s="12">
        <v>779.54200000000003</v>
      </c>
      <c r="R31" s="38">
        <v>798.26400000000001</v>
      </c>
    </row>
    <row r="32" spans="2:18" ht="11.25" customHeight="1">
      <c r="B32" s="67" t="s">
        <v>263</v>
      </c>
      <c r="C32" s="12">
        <v>337.13299999999998</v>
      </c>
      <c r="D32" s="12">
        <v>10.988</v>
      </c>
      <c r="E32" s="12">
        <v>93.411000000000001</v>
      </c>
      <c r="F32" s="12">
        <v>773.52099999999996</v>
      </c>
      <c r="G32" s="12">
        <v>1215.0530000000001</v>
      </c>
      <c r="H32" s="46"/>
      <c r="I32" s="12">
        <v>185.501</v>
      </c>
      <c r="J32" s="12">
        <v>76.108999999999995</v>
      </c>
      <c r="K32" s="12">
        <v>23.199000000000002</v>
      </c>
      <c r="L32" s="12">
        <v>2.7469999999999999</v>
      </c>
      <c r="M32" s="12">
        <v>287.55600000000004</v>
      </c>
      <c r="N32" s="12">
        <v>161.57599999999999</v>
      </c>
      <c r="O32" s="12">
        <v>125.98000000000005</v>
      </c>
      <c r="P32" s="12">
        <v>198.91300000000007</v>
      </c>
      <c r="R32" s="38">
        <v>196.66300000000001</v>
      </c>
    </row>
    <row r="33" spans="2:18" ht="11.25" customHeight="1">
      <c r="B33" s="67" t="s">
        <v>264</v>
      </c>
      <c r="C33" s="12">
        <v>2051.09</v>
      </c>
      <c r="D33" s="12">
        <v>1708.865</v>
      </c>
      <c r="E33" s="12">
        <v>242.15200000000002</v>
      </c>
      <c r="F33" s="12">
        <v>2103.5219999999999</v>
      </c>
      <c r="G33" s="12">
        <v>6105.6289999999999</v>
      </c>
      <c r="H33" s="46"/>
      <c r="I33" s="12">
        <v>504.45400000000001</v>
      </c>
      <c r="J33" s="12">
        <v>475.851</v>
      </c>
      <c r="K33" s="12">
        <v>60.139000000000003</v>
      </c>
      <c r="L33" s="12">
        <v>427.21600000000001</v>
      </c>
      <c r="M33" s="12">
        <v>1467.6599999999999</v>
      </c>
      <c r="N33" s="12">
        <v>0</v>
      </c>
      <c r="O33" s="12">
        <v>1467.6599999999999</v>
      </c>
      <c r="P33" s="12">
        <v>548.01499999999999</v>
      </c>
      <c r="R33" s="38">
        <v>601.02499999999998</v>
      </c>
    </row>
    <row r="34" spans="2:18" ht="11.25" customHeight="1">
      <c r="B34" s="67" t="s">
        <v>265</v>
      </c>
      <c r="C34" s="12">
        <v>1224.634</v>
      </c>
      <c r="D34" s="12">
        <v>1453.44</v>
      </c>
      <c r="E34" s="12">
        <v>88.793000000000006</v>
      </c>
      <c r="F34" s="12">
        <v>857.34</v>
      </c>
      <c r="G34" s="12">
        <v>3624.2070000000003</v>
      </c>
      <c r="H34" s="46"/>
      <c r="I34" s="12">
        <v>205.602</v>
      </c>
      <c r="J34" s="12">
        <v>250.70299999999997</v>
      </c>
      <c r="K34" s="12">
        <v>21.79</v>
      </c>
      <c r="L34" s="12">
        <v>363.36</v>
      </c>
      <c r="M34" s="12">
        <v>841.45500000000004</v>
      </c>
      <c r="N34" s="12">
        <v>333.62200000000001</v>
      </c>
      <c r="O34" s="12">
        <v>507.83300000000003</v>
      </c>
      <c r="P34" s="12">
        <v>1371.8929999999998</v>
      </c>
      <c r="R34" s="38">
        <v>1356.845</v>
      </c>
    </row>
    <row r="35" spans="2:18" ht="11.25" customHeight="1">
      <c r="B35" s="67" t="s">
        <v>266</v>
      </c>
      <c r="C35" s="12">
        <v>492.12700000000001</v>
      </c>
      <c r="D35" s="12">
        <v>2366.4</v>
      </c>
      <c r="E35" s="12">
        <v>72.774000000000001</v>
      </c>
      <c r="F35" s="12">
        <v>658.59799999999996</v>
      </c>
      <c r="G35" s="12">
        <v>3589.8989999999999</v>
      </c>
      <c r="H35" s="46"/>
      <c r="I35" s="12">
        <v>157.941</v>
      </c>
      <c r="J35" s="12">
        <v>114.29999999999995</v>
      </c>
      <c r="K35" s="12">
        <v>17.859000000000002</v>
      </c>
      <c r="L35" s="12">
        <v>591.6</v>
      </c>
      <c r="M35" s="12">
        <v>881.7</v>
      </c>
      <c r="N35" s="12">
        <v>360.82900000000001</v>
      </c>
      <c r="O35" s="12">
        <v>520.87100000000009</v>
      </c>
      <c r="P35" s="12">
        <v>729.67399999999998</v>
      </c>
      <c r="R35" s="38">
        <v>755.47199999999998</v>
      </c>
    </row>
    <row r="36" spans="2:18" ht="11.25" customHeight="1">
      <c r="B36" s="67" t="s">
        <v>267</v>
      </c>
      <c r="C36" s="12">
        <v>515.11</v>
      </c>
      <c r="D36" s="12">
        <v>800.69200000000001</v>
      </c>
      <c r="E36" s="12">
        <v>89.995000000000005</v>
      </c>
      <c r="F36" s="12">
        <v>1025.3779999999999</v>
      </c>
      <c r="G36" s="12">
        <v>2431.1750000000002</v>
      </c>
      <c r="H36" s="46"/>
      <c r="I36" s="12">
        <v>245.9</v>
      </c>
      <c r="J36" s="12">
        <v>115.27699999999999</v>
      </c>
      <c r="K36" s="12">
        <v>22.085000000000001</v>
      </c>
      <c r="L36" s="12">
        <v>200.173</v>
      </c>
      <c r="M36" s="12">
        <v>583.43499999999995</v>
      </c>
      <c r="N36" s="12">
        <v>133.34</v>
      </c>
      <c r="O36" s="12">
        <v>450.09499999999991</v>
      </c>
      <c r="P36" s="12">
        <v>128.09599999999995</v>
      </c>
      <c r="R36" s="38">
        <v>127.325</v>
      </c>
    </row>
    <row r="37" spans="2:18" ht="11.25" customHeight="1">
      <c r="B37" s="67" t="s">
        <v>268</v>
      </c>
      <c r="C37" s="12">
        <v>655.45400000000006</v>
      </c>
      <c r="D37" s="12">
        <v>1653.24</v>
      </c>
      <c r="E37" s="12">
        <v>118.087</v>
      </c>
      <c r="F37" s="12">
        <v>727.19299999999998</v>
      </c>
      <c r="G37" s="12">
        <v>3153.9740000000002</v>
      </c>
      <c r="H37" s="46"/>
      <c r="I37" s="12">
        <v>174.39099999999999</v>
      </c>
      <c r="J37" s="12">
        <v>129.03500000000003</v>
      </c>
      <c r="K37" s="12">
        <v>28.978999999999999</v>
      </c>
      <c r="L37" s="12">
        <v>413.31</v>
      </c>
      <c r="M37" s="12">
        <v>745.71500000000015</v>
      </c>
      <c r="N37" s="12">
        <v>278.33499999999998</v>
      </c>
      <c r="O37" s="12">
        <v>467.38000000000017</v>
      </c>
      <c r="P37" s="12">
        <v>658.15899999999999</v>
      </c>
      <c r="R37" s="38">
        <v>686.89099999999996</v>
      </c>
    </row>
    <row r="38" spans="2:18" ht="11.25" customHeight="1">
      <c r="B38" s="67" t="s">
        <v>269</v>
      </c>
      <c r="C38" s="12">
        <v>279.39999999999998</v>
      </c>
      <c r="D38" s="12">
        <v>454.12400000000002</v>
      </c>
      <c r="E38" s="12">
        <v>41.805</v>
      </c>
      <c r="F38" s="12">
        <v>553</v>
      </c>
      <c r="G38" s="12">
        <v>1328.3290000000002</v>
      </c>
      <c r="H38" s="46"/>
      <c r="I38" s="12">
        <v>132.61699999999999</v>
      </c>
      <c r="J38" s="12">
        <v>59.225999999999999</v>
      </c>
      <c r="K38" s="12">
        <v>10.259</v>
      </c>
      <c r="L38" s="12">
        <v>113.53100000000001</v>
      </c>
      <c r="M38" s="12">
        <v>315.63299999999998</v>
      </c>
      <c r="N38" s="12">
        <v>55.911999999999999</v>
      </c>
      <c r="O38" s="12">
        <v>259.721</v>
      </c>
      <c r="P38" s="12">
        <v>166.46800000000007</v>
      </c>
      <c r="R38" s="38">
        <v>179.25200000000001</v>
      </c>
    </row>
    <row r="39" spans="2:18" ht="11.25" customHeight="1">
      <c r="B39" s="67" t="s">
        <v>270</v>
      </c>
      <c r="C39" s="12">
        <v>1182.4760000000001</v>
      </c>
      <c r="D39" s="12">
        <v>782.47199999999998</v>
      </c>
      <c r="E39" s="12">
        <v>66.152000000000001</v>
      </c>
      <c r="F39" s="12">
        <v>1047.779</v>
      </c>
      <c r="G39" s="12">
        <v>3078.8789999999999</v>
      </c>
      <c r="H39" s="46"/>
      <c r="I39" s="12">
        <v>251.27199999999999</v>
      </c>
      <c r="J39" s="12">
        <v>252.69799999999998</v>
      </c>
      <c r="K39" s="12">
        <v>16.234000000000002</v>
      </c>
      <c r="L39" s="12">
        <v>195.61799999999999</v>
      </c>
      <c r="M39" s="12">
        <v>715.82200000000012</v>
      </c>
      <c r="N39" s="12">
        <v>110.682</v>
      </c>
      <c r="O39" s="12">
        <v>605.1400000000001</v>
      </c>
      <c r="P39" s="12">
        <v>335.62900000000002</v>
      </c>
      <c r="R39" s="38">
        <v>341.39299999999997</v>
      </c>
    </row>
    <row r="40" spans="2:18" ht="11.25" customHeight="1">
      <c r="B40" s="67" t="s">
        <v>271</v>
      </c>
      <c r="C40" s="12">
        <v>209.73099999999999</v>
      </c>
      <c r="D40" s="12">
        <v>806.92</v>
      </c>
      <c r="E40" s="12">
        <v>59.786999999999999</v>
      </c>
      <c r="F40" s="12">
        <v>677.39200000000005</v>
      </c>
      <c r="G40" s="12">
        <v>1753.8300000000002</v>
      </c>
      <c r="H40" s="46"/>
      <c r="I40" s="12">
        <v>162.44800000000001</v>
      </c>
      <c r="J40" s="12">
        <v>10.50200000000001</v>
      </c>
      <c r="K40" s="12">
        <v>14.672000000000001</v>
      </c>
      <c r="L40" s="12">
        <v>201.73</v>
      </c>
      <c r="M40" s="12">
        <v>389.35200000000009</v>
      </c>
      <c r="N40" s="12">
        <v>74.134</v>
      </c>
      <c r="O40" s="12">
        <v>315.21800000000007</v>
      </c>
      <c r="P40" s="12">
        <v>595.3370000000001</v>
      </c>
      <c r="R40" s="38">
        <v>623.38800000000003</v>
      </c>
    </row>
    <row r="41" spans="2:18" ht="11.25" customHeight="1">
      <c r="B41" s="67" t="s">
        <v>272</v>
      </c>
      <c r="C41" s="12">
        <v>1217.8630000000001</v>
      </c>
      <c r="D41" s="12">
        <v>1.9239999999999999</v>
      </c>
      <c r="E41" s="12">
        <v>27.452999999999999</v>
      </c>
      <c r="F41" s="12">
        <v>471.774</v>
      </c>
      <c r="G41" s="12">
        <v>1719.0140000000001</v>
      </c>
      <c r="H41" s="46"/>
      <c r="I41" s="12">
        <v>113.13800000000001</v>
      </c>
      <c r="J41" s="12">
        <v>283.762</v>
      </c>
      <c r="K41" s="12">
        <v>6.7370000000000001</v>
      </c>
      <c r="L41" s="12">
        <v>0.48099999999999998</v>
      </c>
      <c r="M41" s="12">
        <v>404.11799999999999</v>
      </c>
      <c r="N41" s="12">
        <v>1.2E-2</v>
      </c>
      <c r="O41" s="12">
        <v>404.10599999999999</v>
      </c>
      <c r="P41" s="12">
        <v>-67.696999999999989</v>
      </c>
      <c r="R41" s="38">
        <v>-61.530999999999999</v>
      </c>
    </row>
    <row r="42" spans="2:18" ht="11.25" customHeight="1">
      <c r="B42" s="67" t="s">
        <v>273</v>
      </c>
      <c r="C42" s="12">
        <v>617.32299999999998</v>
      </c>
      <c r="D42" s="12">
        <v>1411.4880000000001</v>
      </c>
      <c r="E42" s="12">
        <v>71.548000000000002</v>
      </c>
      <c r="F42" s="12">
        <v>807.32600000000002</v>
      </c>
      <c r="G42" s="12">
        <v>2907.6849999999999</v>
      </c>
      <c r="H42" s="46"/>
      <c r="I42" s="12">
        <v>193.608</v>
      </c>
      <c r="J42" s="12">
        <v>140.589</v>
      </c>
      <c r="K42" s="12">
        <v>17.558</v>
      </c>
      <c r="L42" s="12">
        <v>352.87200000000001</v>
      </c>
      <c r="M42" s="12">
        <v>704.62700000000007</v>
      </c>
      <c r="N42" s="12">
        <v>218.227</v>
      </c>
      <c r="O42" s="12">
        <v>486.40000000000009</v>
      </c>
      <c r="P42" s="12">
        <v>932.95900000000017</v>
      </c>
      <c r="R42" s="38">
        <v>931.61099999999999</v>
      </c>
    </row>
    <row r="43" spans="2:18" ht="11.25" customHeight="1">
      <c r="B43" s="67" t="s">
        <v>274</v>
      </c>
      <c r="C43" s="12">
        <v>590.30899999999997</v>
      </c>
      <c r="D43" s="12">
        <v>1518.18</v>
      </c>
      <c r="E43" s="12">
        <v>80.841999999999999</v>
      </c>
      <c r="F43" s="12">
        <v>608.11699999999996</v>
      </c>
      <c r="G43" s="12">
        <v>2797.4480000000003</v>
      </c>
      <c r="H43" s="46"/>
      <c r="I43" s="12">
        <v>145.83500000000001</v>
      </c>
      <c r="J43" s="12">
        <v>126.245</v>
      </c>
      <c r="K43" s="12">
        <v>19.838999999999999</v>
      </c>
      <c r="L43" s="12">
        <v>379.54500000000002</v>
      </c>
      <c r="M43" s="12">
        <v>671.46399999999994</v>
      </c>
      <c r="N43" s="12">
        <v>234.376</v>
      </c>
      <c r="O43" s="12">
        <v>437.08799999999997</v>
      </c>
      <c r="P43" s="12">
        <v>509.87099999999998</v>
      </c>
      <c r="R43" s="38">
        <v>513.529</v>
      </c>
    </row>
    <row r="44" spans="2:18" ht="11.25" customHeight="1">
      <c r="B44" s="67" t="s">
        <v>275</v>
      </c>
      <c r="C44" s="12">
        <v>400.96299999999997</v>
      </c>
      <c r="D44" s="12">
        <v>28.295999999999999</v>
      </c>
      <c r="E44" s="12">
        <v>72.921000000000006</v>
      </c>
      <c r="F44" s="12">
        <v>483.17899999999997</v>
      </c>
      <c r="G44" s="12">
        <v>985.35900000000004</v>
      </c>
      <c r="H44" s="46"/>
      <c r="I44" s="12">
        <v>115.873</v>
      </c>
      <c r="J44" s="12">
        <v>90.652000000000001</v>
      </c>
      <c r="K44" s="12">
        <v>17.895</v>
      </c>
      <c r="L44" s="12">
        <v>7.0739999999999998</v>
      </c>
      <c r="M44" s="12">
        <v>231.49400000000006</v>
      </c>
      <c r="N44" s="12">
        <v>2.8239999999999998</v>
      </c>
      <c r="O44" s="12">
        <v>228.67000000000004</v>
      </c>
      <c r="P44" s="12">
        <v>61.900999999999982</v>
      </c>
      <c r="R44" s="38">
        <v>76.275000000000006</v>
      </c>
    </row>
    <row r="45" spans="2:18" ht="11.25" customHeight="1">
      <c r="B45" s="67" t="s">
        <v>276</v>
      </c>
      <c r="C45" s="12">
        <v>2168.3560000000002</v>
      </c>
      <c r="D45" s="12">
        <v>1204.114</v>
      </c>
      <c r="E45" s="12">
        <v>182.239</v>
      </c>
      <c r="F45" s="12">
        <v>1351.463</v>
      </c>
      <c r="G45" s="12">
        <v>4906.1720000000005</v>
      </c>
      <c r="H45" s="46"/>
      <c r="I45" s="12">
        <v>324.10000000000002</v>
      </c>
      <c r="J45" s="12">
        <v>501.14</v>
      </c>
      <c r="K45" s="12">
        <v>44.722000000000001</v>
      </c>
      <c r="L45" s="12">
        <v>301.029</v>
      </c>
      <c r="M45" s="12">
        <v>1170.991</v>
      </c>
      <c r="N45" s="12">
        <v>181.24199999999999</v>
      </c>
      <c r="O45" s="12">
        <v>989.74900000000002</v>
      </c>
      <c r="P45" s="12">
        <v>515.59100000000001</v>
      </c>
      <c r="R45" s="38">
        <v>542.58600000000001</v>
      </c>
    </row>
    <row r="46" spans="2:18" ht="11.25" customHeight="1">
      <c r="B46" s="67" t="s">
        <v>277</v>
      </c>
      <c r="C46" s="12">
        <v>1306.9199999999998</v>
      </c>
      <c r="D46" s="12">
        <v>541.67999999999995</v>
      </c>
      <c r="E46" s="12">
        <v>47.463000000000001</v>
      </c>
      <c r="F46" s="12">
        <v>550.98099999999999</v>
      </c>
      <c r="G46" s="12">
        <v>2447.0439999999999</v>
      </c>
      <c r="H46" s="46"/>
      <c r="I46" s="12">
        <v>132.13300000000001</v>
      </c>
      <c r="J46" s="12">
        <v>260.11900000000003</v>
      </c>
      <c r="K46" s="12">
        <v>11.56</v>
      </c>
      <c r="L46" s="12">
        <v>135.41999999999999</v>
      </c>
      <c r="M46" s="12">
        <v>539.23199999999997</v>
      </c>
      <c r="N46" s="12">
        <v>83.426000000000002</v>
      </c>
      <c r="O46" s="12">
        <v>455.80599999999998</v>
      </c>
      <c r="P46" s="12">
        <v>781.09799999999996</v>
      </c>
      <c r="R46" s="38">
        <v>822.01</v>
      </c>
    </row>
    <row r="47" spans="2:18" ht="11.25" customHeight="1">
      <c r="B47" s="67" t="s">
        <v>278</v>
      </c>
      <c r="C47" s="12">
        <v>289.83999999999997</v>
      </c>
      <c r="D47" s="12">
        <v>590.55600000000004</v>
      </c>
      <c r="E47" s="12">
        <v>87.79</v>
      </c>
      <c r="F47" s="12">
        <v>413.67500000000001</v>
      </c>
      <c r="G47" s="12">
        <v>1381.8610000000001</v>
      </c>
      <c r="H47" s="46"/>
      <c r="I47" s="12">
        <v>99.204999999999998</v>
      </c>
      <c r="J47" s="12">
        <v>67.037999999999982</v>
      </c>
      <c r="K47" s="12">
        <v>21.382000000000001</v>
      </c>
      <c r="L47" s="12">
        <v>147.63900000000001</v>
      </c>
      <c r="M47" s="12">
        <v>335.26399999999995</v>
      </c>
      <c r="N47" s="12">
        <v>99.460999999999999</v>
      </c>
      <c r="O47" s="12">
        <v>235.80299999999994</v>
      </c>
      <c r="P47" s="12">
        <v>454.75799999999998</v>
      </c>
      <c r="R47" s="38">
        <v>463.63799999999998</v>
      </c>
    </row>
    <row r="48" spans="2:18" ht="11.25" customHeight="1">
      <c r="B48" s="67" t="s">
        <v>279</v>
      </c>
      <c r="C48" s="12">
        <v>692.83699999999999</v>
      </c>
      <c r="D48" s="12">
        <v>3804.0680000000002</v>
      </c>
      <c r="E48" s="12">
        <v>165.845</v>
      </c>
      <c r="F48" s="12">
        <v>675.11500000000001</v>
      </c>
      <c r="G48" s="12">
        <v>5337.8649999999998</v>
      </c>
      <c r="H48" s="46"/>
      <c r="I48" s="12">
        <v>161.90199999999999</v>
      </c>
      <c r="J48" s="12">
        <v>155.46399999999994</v>
      </c>
      <c r="K48" s="12">
        <v>40.393000000000001</v>
      </c>
      <c r="L48" s="12">
        <v>951.01700000000005</v>
      </c>
      <c r="M48" s="12">
        <v>1308.7760000000001</v>
      </c>
      <c r="N48" s="12">
        <v>621.87300000000005</v>
      </c>
      <c r="O48" s="12">
        <v>686.90300000000002</v>
      </c>
      <c r="P48" s="12">
        <v>1037.3710000000001</v>
      </c>
      <c r="R48" s="38">
        <v>1040.3209999999999</v>
      </c>
    </row>
    <row r="49" spans="2:18" ht="11.25" customHeight="1">
      <c r="B49" s="67" t="s">
        <v>280</v>
      </c>
      <c r="C49" s="12">
        <v>664.56299999999987</v>
      </c>
      <c r="D49" s="12">
        <v>2106.1880000000001</v>
      </c>
      <c r="E49" s="12">
        <v>56.89</v>
      </c>
      <c r="F49" s="12">
        <v>488.92899999999997</v>
      </c>
      <c r="G49" s="12">
        <v>3316.5699999999997</v>
      </c>
      <c r="H49" s="46"/>
      <c r="I49" s="12">
        <v>117.252</v>
      </c>
      <c r="J49" s="12">
        <v>126.57999999999993</v>
      </c>
      <c r="K49" s="12">
        <v>13.856</v>
      </c>
      <c r="L49" s="12">
        <v>526.54700000000003</v>
      </c>
      <c r="M49" s="12">
        <v>784.2349999999999</v>
      </c>
      <c r="N49" s="12">
        <v>387.44900000000001</v>
      </c>
      <c r="O49" s="12">
        <v>396.78599999999989</v>
      </c>
      <c r="P49" s="12">
        <v>256.07399999999996</v>
      </c>
      <c r="R49" s="38">
        <v>292.03199999999998</v>
      </c>
    </row>
    <row r="50" spans="2:18" ht="11.25" customHeight="1">
      <c r="B50" s="67" t="s">
        <v>281</v>
      </c>
      <c r="C50" s="12">
        <v>706.37</v>
      </c>
      <c r="D50" s="12">
        <v>18.896000000000001</v>
      </c>
      <c r="E50" s="12">
        <v>50.427</v>
      </c>
      <c r="F50" s="12">
        <v>383.79300000000001</v>
      </c>
      <c r="G50" s="12">
        <v>1159.4860000000001</v>
      </c>
      <c r="H50" s="46"/>
      <c r="I50" s="12">
        <v>92.039000000000001</v>
      </c>
      <c r="J50" s="12">
        <v>144.702</v>
      </c>
      <c r="K50" s="12">
        <v>12.282</v>
      </c>
      <c r="L50" s="12">
        <v>4.7240000000000002</v>
      </c>
      <c r="M50" s="12">
        <v>253.74700000000001</v>
      </c>
      <c r="N50" s="12">
        <v>1.1299999999999999</v>
      </c>
      <c r="O50" s="12">
        <v>252.61700000000002</v>
      </c>
      <c r="P50" s="12">
        <v>-128.464</v>
      </c>
      <c r="R50" s="38">
        <v>-114.19199999999999</v>
      </c>
    </row>
    <row r="51" spans="2:18" ht="11.25" customHeight="1">
      <c r="B51" s="67" t="s">
        <v>282</v>
      </c>
      <c r="C51" s="12">
        <v>1331.325</v>
      </c>
      <c r="D51" s="12">
        <v>816.53599999999994</v>
      </c>
      <c r="E51" s="12">
        <v>191.018</v>
      </c>
      <c r="F51" s="12">
        <v>727.20500000000004</v>
      </c>
      <c r="G51" s="12">
        <v>3066.0839999999998</v>
      </c>
      <c r="H51" s="46"/>
      <c r="I51" s="12">
        <v>174.39400000000001</v>
      </c>
      <c r="J51" s="12">
        <v>277.56399999999996</v>
      </c>
      <c r="K51" s="12">
        <v>46.524000000000001</v>
      </c>
      <c r="L51" s="12">
        <v>204.13399999999999</v>
      </c>
      <c r="M51" s="12">
        <v>702.61599999999999</v>
      </c>
      <c r="N51" s="12">
        <v>122.264</v>
      </c>
      <c r="O51" s="12">
        <v>580.35199999999998</v>
      </c>
      <c r="P51" s="12">
        <v>444.08599999999996</v>
      </c>
      <c r="R51" s="38">
        <v>448.91399999999999</v>
      </c>
    </row>
    <row r="52" spans="2:18" ht="11.25" customHeight="1">
      <c r="B52" s="67" t="s">
        <v>283</v>
      </c>
      <c r="C52" s="12">
        <v>192.53600000000006</v>
      </c>
      <c r="D52" s="12">
        <v>428.20800000000003</v>
      </c>
      <c r="E52" s="12">
        <v>37.145000000000003</v>
      </c>
      <c r="F52" s="12">
        <v>461.37400000000002</v>
      </c>
      <c r="G52" s="12">
        <v>1119.2630000000001</v>
      </c>
      <c r="H52" s="46"/>
      <c r="I52" s="12">
        <v>110.64400000000001</v>
      </c>
      <c r="J52" s="12">
        <v>8.7760000000000105</v>
      </c>
      <c r="K52" s="12">
        <v>9.0470000000000006</v>
      </c>
      <c r="L52" s="12">
        <v>107.05200000000001</v>
      </c>
      <c r="M52" s="12">
        <v>235.51900000000001</v>
      </c>
      <c r="N52" s="12">
        <v>45.491</v>
      </c>
      <c r="O52" s="12">
        <v>190.02800000000002</v>
      </c>
      <c r="P52" s="12">
        <v>479.33899999999994</v>
      </c>
      <c r="R52" s="38">
        <v>507.19400000000002</v>
      </c>
    </row>
    <row r="53" spans="2:18" ht="11.25" customHeight="1">
      <c r="B53" s="67" t="s">
        <v>284</v>
      </c>
      <c r="C53" s="12">
        <v>1283.1990000000001</v>
      </c>
      <c r="D53" s="12">
        <v>1361.58</v>
      </c>
      <c r="E53" s="12">
        <v>32.845999999999997</v>
      </c>
      <c r="F53" s="12">
        <v>330.41</v>
      </c>
      <c r="G53" s="12">
        <v>3008.0349999999999</v>
      </c>
      <c r="H53" s="46"/>
      <c r="I53" s="12">
        <v>79.236999999999995</v>
      </c>
      <c r="J53" s="12">
        <v>298.65700000000004</v>
      </c>
      <c r="K53" s="12">
        <v>8</v>
      </c>
      <c r="L53" s="12">
        <v>340.39499999999998</v>
      </c>
      <c r="M53" s="12">
        <v>726.28899999999999</v>
      </c>
      <c r="N53" s="12">
        <v>202.505</v>
      </c>
      <c r="O53" s="12">
        <v>523.78399999999999</v>
      </c>
      <c r="P53" s="12">
        <v>303.14</v>
      </c>
      <c r="R53" s="38">
        <v>309.767</v>
      </c>
    </row>
    <row r="54" spans="2:18" ht="11.25" customHeight="1">
      <c r="B54" s="67" t="s">
        <v>285</v>
      </c>
      <c r="C54" s="12">
        <v>757.64699999999993</v>
      </c>
      <c r="D54" s="12">
        <v>2.4E-2</v>
      </c>
      <c r="E54" s="12">
        <v>117.96299999999999</v>
      </c>
      <c r="F54" s="12">
        <v>604.02599999999995</v>
      </c>
      <c r="G54" s="12">
        <v>1479.6599999999999</v>
      </c>
      <c r="H54" s="46"/>
      <c r="I54" s="12">
        <v>144.85400000000001</v>
      </c>
      <c r="J54" s="12">
        <v>172.941</v>
      </c>
      <c r="K54" s="12">
        <v>28.731000000000002</v>
      </c>
      <c r="L54" s="12">
        <v>6.0000000000000001E-3</v>
      </c>
      <c r="M54" s="12">
        <v>346.53200000000004</v>
      </c>
      <c r="N54" s="12">
        <v>2.4E-2</v>
      </c>
      <c r="O54" s="12">
        <v>346.50800000000004</v>
      </c>
      <c r="P54" s="12">
        <v>302.83300000000003</v>
      </c>
      <c r="R54" s="38">
        <v>298.11399999999998</v>
      </c>
    </row>
    <row r="55" spans="2:18" ht="11.25" customHeight="1">
      <c r="B55" s="67" t="s">
        <v>286</v>
      </c>
      <c r="C55" s="12">
        <v>766.16799999999989</v>
      </c>
      <c r="D55" s="12">
        <v>540.57600000000002</v>
      </c>
      <c r="E55" s="12">
        <v>63.438000000000002</v>
      </c>
      <c r="F55" s="12">
        <v>430.50900000000001</v>
      </c>
      <c r="G55" s="12">
        <v>1800.691</v>
      </c>
      <c r="H55" s="46"/>
      <c r="I55" s="12">
        <v>103.242</v>
      </c>
      <c r="J55" s="12">
        <v>163.77299999999997</v>
      </c>
      <c r="K55" s="12">
        <v>15.451000000000001</v>
      </c>
      <c r="L55" s="12">
        <v>135.14400000000001</v>
      </c>
      <c r="M55" s="12">
        <v>417.61</v>
      </c>
      <c r="N55" s="12">
        <v>69.555000000000007</v>
      </c>
      <c r="O55" s="12">
        <v>348.05500000000001</v>
      </c>
      <c r="P55" s="12">
        <v>478.98500000000001</v>
      </c>
      <c r="R55" s="38">
        <v>492.524</v>
      </c>
    </row>
    <row r="56" spans="2:18" ht="11.25" customHeight="1">
      <c r="B56" s="67" t="s">
        <v>287</v>
      </c>
      <c r="C56" s="12">
        <v>505.41800000000001</v>
      </c>
      <c r="D56" s="12">
        <v>1570.9</v>
      </c>
      <c r="E56" s="12">
        <v>108.155</v>
      </c>
      <c r="F56" s="12">
        <v>351.38900000000001</v>
      </c>
      <c r="G56" s="12">
        <v>2535.8620000000001</v>
      </c>
      <c r="H56" s="46"/>
      <c r="I56" s="12">
        <v>84.268000000000001</v>
      </c>
      <c r="J56" s="12">
        <v>114.01999999999998</v>
      </c>
      <c r="K56" s="12">
        <v>26.341999999999999</v>
      </c>
      <c r="L56" s="12">
        <v>392.72500000000002</v>
      </c>
      <c r="M56" s="12">
        <v>617.35500000000002</v>
      </c>
      <c r="N56" s="12">
        <v>219.41200000000001</v>
      </c>
      <c r="O56" s="12">
        <v>397.94299999999998</v>
      </c>
      <c r="P56" s="12">
        <v>602.28400000000011</v>
      </c>
      <c r="R56" s="38">
        <v>601.13199999999995</v>
      </c>
    </row>
    <row r="57" spans="2:18" ht="11.25" customHeight="1">
      <c r="B57" s="67" t="s">
        <v>288</v>
      </c>
      <c r="C57" s="12">
        <v>2125.5410000000002</v>
      </c>
      <c r="D57" s="12">
        <v>575.02499999999998</v>
      </c>
      <c r="E57" s="12">
        <v>180.71199999999999</v>
      </c>
      <c r="F57" s="12">
        <v>1016.914</v>
      </c>
      <c r="G57" s="12">
        <v>3898.192</v>
      </c>
      <c r="H57" s="46"/>
      <c r="I57" s="12">
        <v>243.87</v>
      </c>
      <c r="J57" s="12">
        <v>489.75700000000006</v>
      </c>
      <c r="K57" s="12">
        <v>44.014000000000003</v>
      </c>
      <c r="L57" s="12">
        <v>143.756</v>
      </c>
      <c r="M57" s="12">
        <v>921.39699999999993</v>
      </c>
      <c r="N57" s="12">
        <v>69.387</v>
      </c>
      <c r="O57" s="12">
        <v>852.01</v>
      </c>
      <c r="P57" s="12">
        <v>146.27699999999996</v>
      </c>
      <c r="R57" s="38">
        <v>3.383</v>
      </c>
    </row>
    <row r="58" spans="2:18" ht="11.25" customHeight="1">
      <c r="B58" s="67" t="s">
        <v>289</v>
      </c>
      <c r="C58" s="12">
        <v>1279.6970000000001</v>
      </c>
      <c r="D58" s="12">
        <v>473.63299999999998</v>
      </c>
      <c r="E58" s="12">
        <v>36.536999999999999</v>
      </c>
      <c r="F58" s="12">
        <v>400.29700000000003</v>
      </c>
      <c r="G58" s="12">
        <v>2190.1640000000002</v>
      </c>
      <c r="H58" s="46"/>
      <c r="I58" s="12">
        <v>70.052000000000007</v>
      </c>
      <c r="J58" s="12">
        <v>267.41499999999996</v>
      </c>
      <c r="K58" s="12">
        <v>6.4669999999999996</v>
      </c>
      <c r="L58" s="12">
        <v>85.254000000000005</v>
      </c>
      <c r="M58" s="12">
        <v>429.18799999999999</v>
      </c>
      <c r="N58" s="12">
        <v>36.055999999999997</v>
      </c>
      <c r="O58" s="12">
        <v>393.13200000000001</v>
      </c>
      <c r="P58" s="12">
        <v>765.28899999999999</v>
      </c>
      <c r="R58" s="38">
        <v>707.49300000000005</v>
      </c>
    </row>
    <row r="59" spans="2:18" ht="11.25" customHeight="1">
      <c r="B59" s="67" t="s">
        <v>290</v>
      </c>
      <c r="C59" s="12">
        <v>458.17700000000002</v>
      </c>
      <c r="D59" s="12">
        <v>3672.116</v>
      </c>
      <c r="E59" s="12">
        <v>108.29900000000001</v>
      </c>
      <c r="F59" s="12">
        <v>293.79399999999998</v>
      </c>
      <c r="G59" s="12">
        <v>4532.3859999999995</v>
      </c>
      <c r="H59" s="46"/>
      <c r="I59" s="12">
        <v>51.414000000000001</v>
      </c>
      <c r="J59" s="12">
        <v>81.229000000000042</v>
      </c>
      <c r="K59" s="12">
        <v>19.169</v>
      </c>
      <c r="L59" s="12">
        <v>660.98099999999999</v>
      </c>
      <c r="M59" s="12">
        <v>812.79300000000001</v>
      </c>
      <c r="N59" s="12">
        <v>587.79099999999994</v>
      </c>
      <c r="O59" s="12">
        <v>225.00200000000007</v>
      </c>
      <c r="P59" s="12">
        <v>966.84799999999996</v>
      </c>
      <c r="R59" s="38">
        <v>967.53300000000002</v>
      </c>
    </row>
    <row r="60" spans="2:18" ht="11.25" customHeight="1">
      <c r="B60" s="67" t="s">
        <v>291</v>
      </c>
      <c r="C60" s="12">
        <v>1034.4100000000001</v>
      </c>
      <c r="D60" s="12">
        <v>3468.5439999999999</v>
      </c>
      <c r="E60" s="12">
        <v>106.096</v>
      </c>
      <c r="F60" s="12">
        <v>478.69099999999997</v>
      </c>
      <c r="G60" s="12">
        <v>5087.741</v>
      </c>
      <c r="H60" s="46"/>
      <c r="I60" s="12">
        <v>83.771000000000001</v>
      </c>
      <c r="J60" s="12">
        <v>185.70300000000009</v>
      </c>
      <c r="K60" s="12">
        <v>18.779</v>
      </c>
      <c r="L60" s="12">
        <v>624.33799999999997</v>
      </c>
      <c r="M60" s="12">
        <v>912.59100000000012</v>
      </c>
      <c r="N60" s="12">
        <v>367.16699999999997</v>
      </c>
      <c r="O60" s="12">
        <v>545.42400000000021</v>
      </c>
      <c r="P60" s="12">
        <v>188.35699999999997</v>
      </c>
      <c r="R60" s="38">
        <v>187.101</v>
      </c>
    </row>
    <row r="61" spans="2:18" ht="11.25" customHeight="1">
      <c r="B61" s="67" t="s">
        <v>292</v>
      </c>
      <c r="C61" s="12">
        <v>834.81</v>
      </c>
      <c r="D61" s="12">
        <v>1953.8879999999999</v>
      </c>
      <c r="E61" s="12">
        <v>249.18100000000001</v>
      </c>
      <c r="F61" s="12">
        <v>329.46300000000002</v>
      </c>
      <c r="G61" s="12">
        <v>3367.3420000000001</v>
      </c>
      <c r="H61" s="46"/>
      <c r="I61" s="12">
        <v>57.655999999999999</v>
      </c>
      <c r="J61" s="12">
        <v>183.46300000000002</v>
      </c>
      <c r="K61" s="12">
        <v>44.104999999999997</v>
      </c>
      <c r="L61" s="12">
        <v>351.7</v>
      </c>
      <c r="M61" s="12">
        <v>636.92399999999998</v>
      </c>
      <c r="N61" s="12">
        <v>232.56199999999998</v>
      </c>
      <c r="O61" s="12">
        <v>404.36199999999997</v>
      </c>
      <c r="P61" s="12">
        <v>266.55099999999999</v>
      </c>
      <c r="R61" s="38">
        <v>266.39299999999997</v>
      </c>
    </row>
    <row r="62" spans="2:18" ht="11.25" customHeight="1">
      <c r="B62" s="67" t="s">
        <v>293</v>
      </c>
      <c r="C62" s="12">
        <v>674.48700000000008</v>
      </c>
      <c r="D62" s="12">
        <v>445.18299999999999</v>
      </c>
      <c r="E62" s="12">
        <v>75.055999999999997</v>
      </c>
      <c r="F62" s="12">
        <v>267.36</v>
      </c>
      <c r="G62" s="12">
        <v>1462.086</v>
      </c>
      <c r="H62" s="46"/>
      <c r="I62" s="12">
        <v>46.787999999999997</v>
      </c>
      <c r="J62" s="12">
        <v>127.05300000000001</v>
      </c>
      <c r="K62" s="12">
        <v>13.285</v>
      </c>
      <c r="L62" s="12">
        <v>80.132999999999996</v>
      </c>
      <c r="M62" s="12">
        <v>267.25900000000001</v>
      </c>
      <c r="N62" s="12">
        <v>46.872</v>
      </c>
      <c r="O62" s="12">
        <v>220.387</v>
      </c>
      <c r="P62" s="12">
        <v>131.77000000000001</v>
      </c>
      <c r="R62" s="38">
        <v>159.232</v>
      </c>
    </row>
    <row r="63" spans="2:18" ht="11.25" customHeight="1">
      <c r="B63" s="67" t="s">
        <v>294</v>
      </c>
      <c r="C63" s="12">
        <v>1320.539</v>
      </c>
      <c r="D63" s="12">
        <v>386.15</v>
      </c>
      <c r="E63" s="12">
        <v>109.39</v>
      </c>
      <c r="F63" s="12">
        <v>474.29700000000003</v>
      </c>
      <c r="G63" s="12">
        <v>2290.3760000000002</v>
      </c>
      <c r="H63" s="46"/>
      <c r="I63" s="12">
        <v>83.001999999999995</v>
      </c>
      <c r="J63" s="12">
        <v>265.435</v>
      </c>
      <c r="K63" s="12">
        <v>19.361999999999998</v>
      </c>
      <c r="L63" s="12">
        <v>69.507000000000005</v>
      </c>
      <c r="M63" s="12">
        <v>437.30599999999998</v>
      </c>
      <c r="N63" s="12">
        <v>43.868000000000002</v>
      </c>
      <c r="O63" s="12">
        <v>393.43799999999999</v>
      </c>
      <c r="P63" s="12">
        <v>206.56900000000002</v>
      </c>
      <c r="R63" s="38">
        <v>213.33500000000001</v>
      </c>
    </row>
    <row r="64" spans="2:18" ht="11.25" customHeight="1">
      <c r="B64" s="67" t="s">
        <v>295</v>
      </c>
      <c r="C64" s="12">
        <v>-226.38799999999992</v>
      </c>
      <c r="D64" s="12">
        <v>396.66699999999997</v>
      </c>
      <c r="E64" s="12">
        <v>147.39500000000001</v>
      </c>
      <c r="F64" s="12">
        <v>306.66899999999998</v>
      </c>
      <c r="G64" s="12">
        <v>624.34300000000007</v>
      </c>
      <c r="H64" s="46"/>
      <c r="I64" s="12">
        <v>53.667000000000002</v>
      </c>
      <c r="J64" s="12">
        <v>11.369000000000028</v>
      </c>
      <c r="K64" s="12">
        <v>26.088999999999999</v>
      </c>
      <c r="L64" s="12">
        <v>71.400000000000006</v>
      </c>
      <c r="M64" s="12">
        <v>162.52500000000003</v>
      </c>
      <c r="N64" s="12">
        <v>26.440999999999999</v>
      </c>
      <c r="O64" s="12">
        <v>136.08400000000003</v>
      </c>
      <c r="P64" s="12">
        <v>389.39400000000001</v>
      </c>
      <c r="R64" s="38">
        <v>403.65800000000002</v>
      </c>
    </row>
    <row r="65" spans="2:18" ht="11.25" customHeight="1">
      <c r="B65" s="67" t="s">
        <v>296</v>
      </c>
      <c r="C65" s="12">
        <v>2570.6390000000001</v>
      </c>
      <c r="D65" s="12">
        <v>633.56700000000001</v>
      </c>
      <c r="E65" s="12">
        <v>68.802000000000007</v>
      </c>
      <c r="F65" s="12">
        <v>221.48599999999999</v>
      </c>
      <c r="G65" s="12">
        <v>3494.4940000000001</v>
      </c>
      <c r="H65" s="46"/>
      <c r="I65" s="12">
        <v>38.76</v>
      </c>
      <c r="J65" s="12">
        <v>450.41699999999992</v>
      </c>
      <c r="K65" s="12">
        <v>12.178000000000001</v>
      </c>
      <c r="L65" s="12">
        <v>114.042</v>
      </c>
      <c r="M65" s="12">
        <v>615.39699999999993</v>
      </c>
      <c r="N65" s="12">
        <v>44.460999999999999</v>
      </c>
      <c r="O65" s="12">
        <v>570.93599999999992</v>
      </c>
      <c r="P65" s="12">
        <v>98.788999999999987</v>
      </c>
      <c r="R65" s="38">
        <v>99.442999999999998</v>
      </c>
    </row>
    <row r="66" spans="2:18" ht="11.25" customHeight="1">
      <c r="B66" s="67" t="s">
        <v>297</v>
      </c>
      <c r="C66" s="12">
        <v>1107.828</v>
      </c>
      <c r="D66" s="12">
        <v>0</v>
      </c>
      <c r="E66" s="12">
        <v>77.113</v>
      </c>
      <c r="F66" s="12">
        <v>372.55399999999997</v>
      </c>
      <c r="G66" s="12">
        <v>1557.4949999999999</v>
      </c>
      <c r="H66" s="46"/>
      <c r="I66" s="12">
        <v>65.197000000000003</v>
      </c>
      <c r="J66" s="12">
        <v>198.44</v>
      </c>
      <c r="K66" s="12">
        <v>13.648999999999999</v>
      </c>
      <c r="L66" s="12">
        <v>0</v>
      </c>
      <c r="M66" s="12">
        <v>277.286</v>
      </c>
      <c r="N66" s="12">
        <v>0</v>
      </c>
      <c r="O66" s="12">
        <v>277.286</v>
      </c>
      <c r="P66" s="12">
        <v>536.529</v>
      </c>
      <c r="R66" s="38">
        <v>530.92200000000003</v>
      </c>
    </row>
    <row r="67" spans="2:18" ht="11.25" customHeight="1">
      <c r="B67" s="67" t="s">
        <v>298</v>
      </c>
      <c r="C67" s="12">
        <v>985.92500000000007</v>
      </c>
      <c r="D67" s="12">
        <v>37.427999999999997</v>
      </c>
      <c r="E67" s="12">
        <v>61.988999999999997</v>
      </c>
      <c r="F67" s="12">
        <v>291.2</v>
      </c>
      <c r="G67" s="12">
        <v>1376.5419999999999</v>
      </c>
      <c r="H67" s="46"/>
      <c r="I67" s="12">
        <v>50.96</v>
      </c>
      <c r="J67" s="12">
        <v>195.43299999999999</v>
      </c>
      <c r="K67" s="12">
        <v>10.972</v>
      </c>
      <c r="L67" s="12">
        <v>6.7370000000000001</v>
      </c>
      <c r="M67" s="12">
        <v>264.10199999999998</v>
      </c>
      <c r="N67" s="12">
        <v>3.0049999999999999</v>
      </c>
      <c r="O67" s="12">
        <v>261.09699999999998</v>
      </c>
      <c r="P67" s="12">
        <v>281.20100000000002</v>
      </c>
      <c r="R67" s="38">
        <v>280</v>
      </c>
    </row>
    <row r="68" spans="2:18" ht="11.25" customHeight="1">
      <c r="B68" s="67" t="s">
        <v>299</v>
      </c>
      <c r="C68" s="12">
        <v>865.21100000000001</v>
      </c>
      <c r="D68" s="12">
        <v>812.3</v>
      </c>
      <c r="E68" s="12">
        <v>111.215</v>
      </c>
      <c r="F68" s="12">
        <v>262.09699999999998</v>
      </c>
      <c r="G68" s="12">
        <v>2050.8230000000003</v>
      </c>
      <c r="H68" s="46"/>
      <c r="I68" s="12">
        <v>45.866999999999997</v>
      </c>
      <c r="J68" s="12">
        <v>153.21199999999999</v>
      </c>
      <c r="K68" s="12">
        <v>19.684999999999999</v>
      </c>
      <c r="L68" s="12">
        <v>146.214</v>
      </c>
      <c r="M68" s="12">
        <v>364.97799999999995</v>
      </c>
      <c r="N68" s="12">
        <v>66.621000000000009</v>
      </c>
      <c r="O68" s="12">
        <v>298.35699999999997</v>
      </c>
      <c r="P68" s="12">
        <v>397.26799999999997</v>
      </c>
      <c r="R68" s="38">
        <v>394.71499999999997</v>
      </c>
    </row>
    <row r="69" spans="2:18" ht="11.25" customHeight="1">
      <c r="B69" s="67" t="s">
        <v>300</v>
      </c>
      <c r="C69" s="12">
        <v>2781.9850000000001</v>
      </c>
      <c r="D69" s="12">
        <v>37.699000000000005</v>
      </c>
      <c r="E69" s="12">
        <v>366.34900000000005</v>
      </c>
      <c r="F69" s="12">
        <v>734.56099999999992</v>
      </c>
      <c r="G69" s="12">
        <v>3920.5940000000001</v>
      </c>
      <c r="H69" s="46"/>
      <c r="I69" s="12">
        <v>128.548</v>
      </c>
      <c r="J69" s="12">
        <v>497.15200000000004</v>
      </c>
      <c r="K69" s="12">
        <v>64.843999999999994</v>
      </c>
      <c r="L69" s="12">
        <v>6.7860000000000005</v>
      </c>
      <c r="M69" s="12">
        <v>697.32999999999993</v>
      </c>
      <c r="N69" s="12">
        <v>2.4049999999999998</v>
      </c>
      <c r="O69" s="12">
        <v>694.92499999999995</v>
      </c>
      <c r="P69" s="12">
        <v>156.95500000000001</v>
      </c>
      <c r="R69" s="38">
        <v>160.96299999999999</v>
      </c>
    </row>
    <row r="70" spans="2:18" ht="11.25" customHeight="1">
      <c r="B70" s="67" t="s">
        <v>301</v>
      </c>
      <c r="C70" s="12">
        <v>1696.5639999999999</v>
      </c>
      <c r="D70" s="12">
        <v>4872.8729999999996</v>
      </c>
      <c r="E70" s="12">
        <v>31.76</v>
      </c>
      <c r="F70" s="12">
        <v>316.67099999999999</v>
      </c>
      <c r="G70" s="12">
        <v>6917.8679999999986</v>
      </c>
      <c r="H70" s="46"/>
      <c r="I70" s="12">
        <v>54.783999999999999</v>
      </c>
      <c r="J70" s="12">
        <v>288.36099999999988</v>
      </c>
      <c r="K70" s="12">
        <v>5.5579999999999998</v>
      </c>
      <c r="L70" s="12">
        <v>877.11699999999996</v>
      </c>
      <c r="M70" s="12">
        <v>1225.8199999999997</v>
      </c>
      <c r="N70" s="12">
        <v>645.20400000000006</v>
      </c>
      <c r="O70" s="12">
        <v>580.61599999999964</v>
      </c>
      <c r="P70" s="12">
        <v>1544.356</v>
      </c>
      <c r="R70" s="38">
        <v>1528.999</v>
      </c>
    </row>
    <row r="71" spans="2:18" ht="11.25" customHeight="1">
      <c r="B71" s="67" t="s">
        <v>302</v>
      </c>
      <c r="C71" s="12">
        <v>490.625</v>
      </c>
      <c r="D71" s="12">
        <v>2200.6390000000001</v>
      </c>
      <c r="E71" s="12">
        <v>82.76</v>
      </c>
      <c r="F71" s="12">
        <v>266.63600000000002</v>
      </c>
      <c r="G71" s="12">
        <v>3040.6600000000003</v>
      </c>
      <c r="H71" s="46"/>
      <c r="I71" s="12">
        <v>46.128</v>
      </c>
      <c r="J71" s="12">
        <v>81.076999999999998</v>
      </c>
      <c r="K71" s="12">
        <v>14.483000000000001</v>
      </c>
      <c r="L71" s="12">
        <v>396.11500000000001</v>
      </c>
      <c r="M71" s="12">
        <v>537.803</v>
      </c>
      <c r="N71" s="12">
        <v>313.25200000000001</v>
      </c>
      <c r="O71" s="12">
        <v>224.55099999999999</v>
      </c>
      <c r="P71" s="12">
        <v>99.550999999999931</v>
      </c>
      <c r="R71" s="38">
        <v>507.61399999999998</v>
      </c>
    </row>
    <row r="72" spans="2:18" ht="11.25" customHeight="1">
      <c r="B72" s="67" t="s">
        <v>303</v>
      </c>
      <c r="C72" s="12">
        <v>1004.89</v>
      </c>
      <c r="D72" s="12">
        <v>1036.0340000000001</v>
      </c>
      <c r="E72" s="12">
        <v>142</v>
      </c>
      <c r="F72" s="12">
        <v>432.387</v>
      </c>
      <c r="G72" s="12">
        <v>2615.3110000000001</v>
      </c>
      <c r="H72" s="46"/>
      <c r="I72" s="12">
        <v>74.802999999999997</v>
      </c>
      <c r="J72" s="12">
        <v>165.19499999999999</v>
      </c>
      <c r="K72" s="12">
        <v>24.85</v>
      </c>
      <c r="L72" s="12">
        <v>186.48599999999999</v>
      </c>
      <c r="M72" s="12">
        <v>451.33400000000006</v>
      </c>
      <c r="N72" s="12">
        <v>86.578000000000003</v>
      </c>
      <c r="O72" s="12">
        <v>364.75600000000009</v>
      </c>
      <c r="P72" s="12">
        <v>14.831999999999937</v>
      </c>
      <c r="R72" s="38">
        <v>-406.70499999999998</v>
      </c>
    </row>
    <row r="73" spans="2:18" ht="11.25" customHeight="1">
      <c r="B73" s="67" t="s">
        <v>304</v>
      </c>
      <c r="C73" s="12">
        <v>856.3549999999999</v>
      </c>
      <c r="D73" s="12">
        <v>495.8</v>
      </c>
      <c r="E73" s="12">
        <v>74.257000000000005</v>
      </c>
      <c r="F73" s="12">
        <v>332.31200000000001</v>
      </c>
      <c r="G73" s="12">
        <v>1758.7239999999999</v>
      </c>
      <c r="H73" s="46"/>
      <c r="I73" s="12">
        <v>57.49</v>
      </c>
      <c r="J73" s="12">
        <v>149.786</v>
      </c>
      <c r="K73" s="12">
        <v>12.994999999999999</v>
      </c>
      <c r="L73" s="12">
        <v>89.244</v>
      </c>
      <c r="M73" s="12">
        <v>309.51499999999999</v>
      </c>
      <c r="N73" s="12">
        <v>46.295999999999999</v>
      </c>
      <c r="O73" s="12">
        <v>263.21899999999999</v>
      </c>
      <c r="P73" s="12">
        <v>265.70100000000002</v>
      </c>
      <c r="R73" s="38">
        <v>268.49</v>
      </c>
    </row>
    <row r="74" spans="2:18" ht="11.25" customHeight="1">
      <c r="B74" s="67" t="s">
        <v>305</v>
      </c>
      <c r="C74" s="12">
        <v>482.09100000000001</v>
      </c>
      <c r="D74" s="12">
        <v>1181.6890000000001</v>
      </c>
      <c r="E74" s="12">
        <v>54.457000000000001</v>
      </c>
      <c r="F74" s="12">
        <v>303.94200000000001</v>
      </c>
      <c r="G74" s="12">
        <v>2022.1790000000001</v>
      </c>
      <c r="H74" s="46"/>
      <c r="I74" s="12">
        <v>52.582000000000001</v>
      </c>
      <c r="J74" s="12">
        <v>81.981999999999971</v>
      </c>
      <c r="K74" s="12">
        <v>9.5299999999999994</v>
      </c>
      <c r="L74" s="12">
        <v>212.70400000000001</v>
      </c>
      <c r="M74" s="12">
        <v>356.79799999999994</v>
      </c>
      <c r="N74" s="12">
        <v>116.12899999999999</v>
      </c>
      <c r="O74" s="12">
        <v>240.66899999999995</v>
      </c>
      <c r="P74" s="12">
        <v>385.74599999999998</v>
      </c>
      <c r="R74" s="38">
        <v>385.73599999999999</v>
      </c>
    </row>
    <row r="75" spans="2:18" ht="11.25" customHeight="1">
      <c r="B75" s="67" t="s">
        <v>306</v>
      </c>
      <c r="C75" s="12">
        <v>1302.5039999999999</v>
      </c>
      <c r="D75" s="12">
        <v>337.40600000000001</v>
      </c>
      <c r="E75" s="12">
        <v>120.74299999999999</v>
      </c>
      <c r="F75" s="12">
        <v>571.029</v>
      </c>
      <c r="G75" s="12">
        <v>2331.6819999999998</v>
      </c>
      <c r="H75" s="46"/>
      <c r="I75" s="12">
        <v>98.787999999999997</v>
      </c>
      <c r="J75" s="12">
        <v>218.48099999999999</v>
      </c>
      <c r="K75" s="12">
        <v>21.13</v>
      </c>
      <c r="L75" s="12">
        <v>60.732999999999997</v>
      </c>
      <c r="M75" s="12">
        <v>399.13200000000001</v>
      </c>
      <c r="N75" s="12">
        <v>24.051000000000002</v>
      </c>
      <c r="O75" s="12">
        <v>375.08100000000002</v>
      </c>
      <c r="P75" s="12">
        <v>87.218999999999994</v>
      </c>
      <c r="R75" s="38">
        <v>83.474999999999994</v>
      </c>
    </row>
    <row r="76" spans="2:18" ht="11.25" customHeight="1">
      <c r="B76" s="67" t="s">
        <v>307</v>
      </c>
      <c r="C76" s="12">
        <v>19.379999999999797</v>
      </c>
      <c r="D76" s="12">
        <v>1850.55</v>
      </c>
      <c r="E76" s="12">
        <v>202.26900000000001</v>
      </c>
      <c r="F76" s="12">
        <v>388.387</v>
      </c>
      <c r="G76" s="12">
        <v>2460.5859999999998</v>
      </c>
      <c r="H76" s="46"/>
      <c r="I76" s="12">
        <v>67.191000000000003</v>
      </c>
      <c r="J76" s="12">
        <v>15.879999999999983</v>
      </c>
      <c r="K76" s="12">
        <v>35.396999999999998</v>
      </c>
      <c r="L76" s="12">
        <v>333.09899999999999</v>
      </c>
      <c r="M76" s="12">
        <v>451.56699999999995</v>
      </c>
      <c r="N76" s="12">
        <v>190.06200000000001</v>
      </c>
      <c r="O76" s="12">
        <v>261.50499999999994</v>
      </c>
      <c r="P76" s="12">
        <v>645.34699999999998</v>
      </c>
      <c r="R76" s="38">
        <v>647.44000000000005</v>
      </c>
    </row>
    <row r="77" spans="2:18" ht="11.25" customHeight="1">
      <c r="B77" s="67" t="s">
        <v>308</v>
      </c>
      <c r="C77" s="12">
        <v>2569.5770000000002</v>
      </c>
      <c r="D77" s="12">
        <v>600.36699999999996</v>
      </c>
      <c r="E77" s="12">
        <v>30.989000000000001</v>
      </c>
      <c r="F77" s="12">
        <v>328.99400000000003</v>
      </c>
      <c r="G77" s="12">
        <v>3529.9270000000001</v>
      </c>
      <c r="H77" s="46"/>
      <c r="I77" s="12">
        <v>56.915999999999997</v>
      </c>
      <c r="J77" s="12">
        <v>419.48099999999999</v>
      </c>
      <c r="K77" s="12">
        <v>5.423</v>
      </c>
      <c r="L77" s="12">
        <v>108.066</v>
      </c>
      <c r="M77" s="12">
        <v>589.88599999999997</v>
      </c>
      <c r="N77" s="12">
        <v>160.53199999999998</v>
      </c>
      <c r="O77" s="12">
        <v>429.35399999999998</v>
      </c>
      <c r="P77" s="12">
        <v>-66.571999999999974</v>
      </c>
      <c r="R77" s="38">
        <v>17.068999999999999</v>
      </c>
    </row>
    <row r="78" spans="2:18" ht="11.25" customHeight="1">
      <c r="B78" s="67" t="s">
        <v>309</v>
      </c>
      <c r="C78" s="12">
        <v>1091.9280000000001</v>
      </c>
      <c r="D78" s="12">
        <v>0</v>
      </c>
      <c r="E78" s="12">
        <v>34.497</v>
      </c>
      <c r="F78" s="12">
        <v>567.10400000000004</v>
      </c>
      <c r="G78" s="12">
        <v>1693.529</v>
      </c>
      <c r="H78" s="46"/>
      <c r="I78" s="12">
        <v>98.108999999999995</v>
      </c>
      <c r="J78" s="12">
        <v>179.26900000000001</v>
      </c>
      <c r="K78" s="12">
        <v>6.0369999999999999</v>
      </c>
      <c r="L78" s="12">
        <v>0</v>
      </c>
      <c r="M78" s="12">
        <v>283.41499999999996</v>
      </c>
      <c r="N78" s="12">
        <v>0</v>
      </c>
      <c r="O78" s="12">
        <v>283.41499999999996</v>
      </c>
      <c r="P78" s="12">
        <v>423.86399999999998</v>
      </c>
      <c r="R78" s="38">
        <v>328.86799999999999</v>
      </c>
    </row>
    <row r="79" spans="2:18" ht="11.25" customHeight="1">
      <c r="B79" s="67" t="s">
        <v>310</v>
      </c>
      <c r="C79" s="12">
        <v>1073.106</v>
      </c>
      <c r="D79" s="12">
        <v>435.46699999999998</v>
      </c>
      <c r="E79" s="12">
        <v>23.451000000000001</v>
      </c>
      <c r="F79" s="12">
        <v>495.53199999999998</v>
      </c>
      <c r="G79" s="12">
        <v>2027.556</v>
      </c>
      <c r="H79" s="46"/>
      <c r="I79" s="12">
        <v>85.727000000000004</v>
      </c>
      <c r="J79" s="12">
        <v>182.47499999999997</v>
      </c>
      <c r="K79" s="12">
        <v>4.1040000000000001</v>
      </c>
      <c r="L79" s="12">
        <v>78.384</v>
      </c>
      <c r="M79" s="12">
        <v>350.68999999999994</v>
      </c>
      <c r="N79" s="12">
        <v>26.841000000000001</v>
      </c>
      <c r="O79" s="12">
        <v>323.84899999999993</v>
      </c>
      <c r="P79" s="12">
        <v>359.29399999999998</v>
      </c>
      <c r="R79" s="38">
        <v>350.33600000000001</v>
      </c>
    </row>
    <row r="80" spans="2:18" ht="11.25" customHeight="1">
      <c r="B80" s="67" t="s">
        <v>311</v>
      </c>
      <c r="C80" s="12">
        <v>474.548</v>
      </c>
      <c r="D80" s="12">
        <v>0</v>
      </c>
      <c r="E80" s="12">
        <v>73.873999999999995</v>
      </c>
      <c r="F80" s="12">
        <v>416.40499999999997</v>
      </c>
      <c r="G80" s="12">
        <v>964.827</v>
      </c>
      <c r="H80" s="46"/>
      <c r="I80" s="12">
        <v>72.037999999999997</v>
      </c>
      <c r="J80" s="12">
        <v>78.602000000000004</v>
      </c>
      <c r="K80" s="12">
        <v>12.928000000000001</v>
      </c>
      <c r="L80" s="12">
        <v>0</v>
      </c>
      <c r="M80" s="12">
        <v>163.56799999999998</v>
      </c>
      <c r="N80" s="12">
        <v>0</v>
      </c>
      <c r="O80" s="12">
        <v>163.56799999999998</v>
      </c>
      <c r="P80" s="12">
        <v>245.37</v>
      </c>
      <c r="R80" s="38">
        <v>239.083</v>
      </c>
    </row>
    <row r="81" spans="2:18" ht="11.25" customHeight="1">
      <c r="B81" s="67" t="s">
        <v>312</v>
      </c>
      <c r="C81" s="12">
        <v>2472.0629999999996</v>
      </c>
      <c r="D81" s="12">
        <v>38.283000000000001</v>
      </c>
      <c r="E81" s="12">
        <v>105.25700000000001</v>
      </c>
      <c r="F81" s="12">
        <v>1017.867</v>
      </c>
      <c r="G81" s="12">
        <v>3633.4699999999993</v>
      </c>
      <c r="H81" s="46"/>
      <c r="I81" s="12">
        <v>176.09100000000001</v>
      </c>
      <c r="J81" s="12">
        <v>405.86099999999999</v>
      </c>
      <c r="K81" s="12">
        <v>18.420000000000002</v>
      </c>
      <c r="L81" s="12">
        <v>6.891</v>
      </c>
      <c r="M81" s="12">
        <v>607.26299999999992</v>
      </c>
      <c r="N81" s="12">
        <v>2.4079999999999999</v>
      </c>
      <c r="O81" s="12">
        <v>604.8549999999999</v>
      </c>
      <c r="P81" s="12">
        <v>170.358</v>
      </c>
      <c r="R81" s="38">
        <v>169.017</v>
      </c>
    </row>
    <row r="82" spans="2:18" ht="11.25" customHeight="1">
      <c r="B82" s="67" t="s">
        <v>313</v>
      </c>
      <c r="C82" s="12">
        <v>1531.1549999999997</v>
      </c>
      <c r="D82" s="12">
        <v>5559.5950000000003</v>
      </c>
      <c r="E82" s="12">
        <v>55.262999999999998</v>
      </c>
      <c r="F82" s="12">
        <v>541.34699999999998</v>
      </c>
      <c r="G82" s="12">
        <v>7687.36</v>
      </c>
      <c r="H82" s="46"/>
      <c r="I82" s="12">
        <v>93.653000000000006</v>
      </c>
      <c r="J82" s="12">
        <v>261.30200000000002</v>
      </c>
      <c r="K82" s="12">
        <v>9.6709999999999994</v>
      </c>
      <c r="L82" s="12">
        <v>1000.727</v>
      </c>
      <c r="M82" s="12">
        <v>1365.3530000000001</v>
      </c>
      <c r="N82" s="12">
        <v>768.56400000000008</v>
      </c>
      <c r="O82" s="12">
        <v>596.78899999999999</v>
      </c>
      <c r="P82" s="12">
        <v>1584.298</v>
      </c>
      <c r="R82" s="38">
        <v>1588.3489999999999</v>
      </c>
    </row>
    <row r="83" spans="2:18" ht="11.25" customHeight="1">
      <c r="B83" s="67" t="s">
        <v>314</v>
      </c>
      <c r="C83" s="12">
        <v>321.69299999999998</v>
      </c>
      <c r="D83" s="12">
        <v>2039.134</v>
      </c>
      <c r="E83" s="12">
        <v>123.297</v>
      </c>
      <c r="F83" s="12">
        <v>457.97699999999998</v>
      </c>
      <c r="G83" s="12">
        <v>2942.1009999999997</v>
      </c>
      <c r="H83" s="46"/>
      <c r="I83" s="12">
        <v>79.23</v>
      </c>
      <c r="J83" s="12">
        <v>53.869000000000028</v>
      </c>
      <c r="K83" s="12">
        <v>21.577000000000002</v>
      </c>
      <c r="L83" s="12">
        <v>367.04399999999998</v>
      </c>
      <c r="M83" s="12">
        <v>521.72</v>
      </c>
      <c r="N83" s="12">
        <v>305.27800000000002</v>
      </c>
      <c r="O83" s="12">
        <v>216.44200000000001</v>
      </c>
      <c r="P83" s="12">
        <v>-42.053000000000111</v>
      </c>
      <c r="R83" s="38">
        <v>460.29300000000001</v>
      </c>
    </row>
    <row r="84" spans="2:18" ht="11.25" customHeight="1">
      <c r="B84" s="67" t="s">
        <v>315</v>
      </c>
      <c r="C84" s="12">
        <v>922.05199999999991</v>
      </c>
      <c r="D84" s="12">
        <v>0</v>
      </c>
      <c r="E84" s="12">
        <v>39.817</v>
      </c>
      <c r="F84" s="12">
        <v>746.45100000000002</v>
      </c>
      <c r="G84" s="12">
        <v>1708.32</v>
      </c>
      <c r="H84" s="46"/>
      <c r="I84" s="12">
        <v>129.136</v>
      </c>
      <c r="J84" s="12">
        <v>153.85900000000004</v>
      </c>
      <c r="K84" s="12">
        <v>6.968</v>
      </c>
      <c r="L84" s="12">
        <v>0</v>
      </c>
      <c r="M84" s="12">
        <v>289.96300000000002</v>
      </c>
      <c r="N84" s="12">
        <v>8.4130000000000003</v>
      </c>
      <c r="O84" s="12">
        <v>281.55</v>
      </c>
      <c r="P84" s="12">
        <v>-157.74099999999999</v>
      </c>
      <c r="R84" s="38">
        <v>-628.19000000000005</v>
      </c>
    </row>
    <row r="85" spans="2:18" ht="11.25" customHeight="1">
      <c r="B85" s="67" t="s">
        <v>316</v>
      </c>
      <c r="C85" s="12">
        <v>1140.0109999999997</v>
      </c>
      <c r="D85" s="12">
        <v>958.12800000000004</v>
      </c>
      <c r="E85" s="12">
        <v>194.274</v>
      </c>
      <c r="F85" s="12">
        <v>596.34699999999998</v>
      </c>
      <c r="G85" s="12">
        <v>2888.7599999999998</v>
      </c>
      <c r="H85" s="46"/>
      <c r="I85" s="12">
        <v>103.16800000000001</v>
      </c>
      <c r="J85" s="12">
        <v>195.464</v>
      </c>
      <c r="K85" s="12">
        <v>33.997999999999998</v>
      </c>
      <c r="L85" s="12">
        <v>172.46300000000002</v>
      </c>
      <c r="M85" s="12">
        <v>505.09300000000002</v>
      </c>
      <c r="N85" s="12">
        <v>82.230999999999995</v>
      </c>
      <c r="O85" s="12">
        <v>422.86200000000002</v>
      </c>
      <c r="P85" s="12">
        <v>452.65800000000002</v>
      </c>
      <c r="R85" s="38">
        <v>466.71600000000001</v>
      </c>
    </row>
    <row r="86" spans="2:18" ht="11.25" customHeight="1">
      <c r="B86" s="67" t="s">
        <v>317</v>
      </c>
      <c r="C86" s="12">
        <v>596.26</v>
      </c>
      <c r="D86" s="12">
        <v>405.21699999999998</v>
      </c>
      <c r="E86" s="12">
        <v>90.816999999999993</v>
      </c>
      <c r="F86" s="12">
        <v>505.798</v>
      </c>
      <c r="G86" s="12">
        <v>1598.0920000000001</v>
      </c>
      <c r="H86" s="46"/>
      <c r="I86" s="12">
        <v>87.503</v>
      </c>
      <c r="J86" s="12">
        <v>103.17600000000002</v>
      </c>
      <c r="K86" s="12">
        <v>15.893000000000001</v>
      </c>
      <c r="L86" s="12">
        <v>72.938999999999993</v>
      </c>
      <c r="M86" s="12">
        <v>279.51099999999997</v>
      </c>
      <c r="N86" s="12">
        <v>31.85</v>
      </c>
      <c r="O86" s="12">
        <v>247.66099999999997</v>
      </c>
      <c r="P86" s="12">
        <v>323.27199999999999</v>
      </c>
      <c r="R86" s="38">
        <v>339.92</v>
      </c>
    </row>
    <row r="87" spans="2:18" ht="11.25" customHeight="1">
      <c r="B87" s="67" t="s">
        <v>318</v>
      </c>
      <c r="C87" s="12">
        <v>1315.8340000000001</v>
      </c>
      <c r="D87" s="12">
        <v>295.09399999999999</v>
      </c>
      <c r="E87" s="12">
        <v>45.2</v>
      </c>
      <c r="F87" s="12">
        <v>899.68200000000002</v>
      </c>
      <c r="G87" s="12">
        <v>2555.8100000000004</v>
      </c>
      <c r="H87" s="46"/>
      <c r="I87" s="12">
        <v>155.64500000000001</v>
      </c>
      <c r="J87" s="12">
        <v>221.30599999999998</v>
      </c>
      <c r="K87" s="12">
        <v>7.91</v>
      </c>
      <c r="L87" s="12">
        <v>53.116999999999997</v>
      </c>
      <c r="M87" s="12">
        <v>437.97800000000007</v>
      </c>
      <c r="N87" s="12">
        <v>30.047000000000001</v>
      </c>
      <c r="O87" s="12">
        <v>407.93100000000004</v>
      </c>
      <c r="P87" s="12">
        <v>227.81800000000001</v>
      </c>
      <c r="R87" s="38">
        <v>234.899</v>
      </c>
    </row>
    <row r="88" spans="2:18" ht="11.25" customHeight="1">
      <c r="B88" s="67" t="s">
        <v>319</v>
      </c>
      <c r="C88" s="12">
        <v>15.027000000000292</v>
      </c>
      <c r="D88" s="12">
        <v>3077.6779999999999</v>
      </c>
      <c r="E88" s="12">
        <v>123.086</v>
      </c>
      <c r="F88" s="12">
        <v>660.04100000000005</v>
      </c>
      <c r="G88" s="12">
        <v>3875.8320000000003</v>
      </c>
      <c r="H88" s="46"/>
      <c r="I88" s="12">
        <v>114.187</v>
      </c>
      <c r="J88" s="12">
        <v>15.36800000000007</v>
      </c>
      <c r="K88" s="12">
        <v>21.54</v>
      </c>
      <c r="L88" s="12">
        <v>553.98199999999997</v>
      </c>
      <c r="M88" s="12">
        <v>705.077</v>
      </c>
      <c r="N88" s="12">
        <v>497.20800000000003</v>
      </c>
      <c r="O88" s="12">
        <v>207.86899999999997</v>
      </c>
      <c r="P88" s="12">
        <v>906.53399999999988</v>
      </c>
      <c r="R88" s="38">
        <v>918.30899999999997</v>
      </c>
    </row>
    <row r="89" spans="2:18" ht="11.25" customHeight="1">
      <c r="B89" s="67" t="s">
        <v>320</v>
      </c>
      <c r="C89" s="12">
        <v>2242.2419999999997</v>
      </c>
      <c r="D89" s="12">
        <v>571.66099999999994</v>
      </c>
      <c r="E89" s="12">
        <v>69.656999999999996</v>
      </c>
      <c r="F89" s="12">
        <v>510.60700000000003</v>
      </c>
      <c r="G89" s="12">
        <v>3394.1669999999995</v>
      </c>
      <c r="H89" s="46"/>
      <c r="I89" s="12">
        <v>88.334999999999994</v>
      </c>
      <c r="J89" s="12">
        <v>369.55900000000003</v>
      </c>
      <c r="K89" s="12">
        <v>12.19</v>
      </c>
      <c r="L89" s="12">
        <v>102.899</v>
      </c>
      <c r="M89" s="12">
        <v>572.98300000000006</v>
      </c>
      <c r="N89" s="12">
        <v>67.305000000000007</v>
      </c>
      <c r="O89" s="12">
        <v>505.67800000000005</v>
      </c>
      <c r="P89" s="12">
        <v>-378.96899999999999</v>
      </c>
      <c r="R89" s="38">
        <v>-79.021000000000001</v>
      </c>
    </row>
    <row r="90" spans="2:18" ht="11.25" customHeight="1">
      <c r="B90" s="67" t="s">
        <v>321</v>
      </c>
      <c r="C90" s="12">
        <v>1024.6300000000001</v>
      </c>
      <c r="D90" s="12">
        <v>0</v>
      </c>
      <c r="E90" s="12">
        <v>257.33699999999999</v>
      </c>
      <c r="F90" s="12">
        <v>794.75699999999995</v>
      </c>
      <c r="G90" s="12">
        <v>2076.7240000000002</v>
      </c>
      <c r="H90" s="46"/>
      <c r="I90" s="12">
        <v>137.49299999999999</v>
      </c>
      <c r="J90" s="12">
        <v>169.58000000000004</v>
      </c>
      <c r="K90" s="12">
        <v>45.033999999999999</v>
      </c>
      <c r="L90" s="12">
        <v>0</v>
      </c>
      <c r="M90" s="12">
        <v>352.10699999999997</v>
      </c>
      <c r="N90" s="12">
        <v>0</v>
      </c>
      <c r="O90" s="12">
        <v>352.10699999999997</v>
      </c>
      <c r="P90" s="12">
        <v>538.50099999999998</v>
      </c>
      <c r="R90" s="38">
        <v>655.11500000000001</v>
      </c>
    </row>
    <row r="91" spans="2:18" ht="11.25" customHeight="1">
      <c r="B91" s="67" t="s">
        <v>322</v>
      </c>
      <c r="C91" s="12">
        <v>985.38799999999992</v>
      </c>
      <c r="D91" s="12">
        <v>432.32799999999997</v>
      </c>
      <c r="E91" s="12">
        <v>52.069000000000003</v>
      </c>
      <c r="F91" s="12">
        <v>683.92499999999995</v>
      </c>
      <c r="G91" s="12">
        <v>2153.71</v>
      </c>
      <c r="H91" s="46"/>
      <c r="I91" s="12">
        <v>118.319</v>
      </c>
      <c r="J91" s="12">
        <v>167.44200000000001</v>
      </c>
      <c r="K91" s="12">
        <v>9.1120000000000001</v>
      </c>
      <c r="L91" s="12">
        <v>77.819000000000003</v>
      </c>
      <c r="M91" s="12">
        <v>372.69200000000006</v>
      </c>
      <c r="N91" s="12">
        <v>24.547999999999998</v>
      </c>
      <c r="O91" s="12">
        <v>348.14400000000006</v>
      </c>
      <c r="P91" s="12">
        <v>428.15300000000002</v>
      </c>
      <c r="R91" s="38">
        <v>57.895000000000003</v>
      </c>
    </row>
    <row r="92" spans="2:18" ht="11.25" customHeight="1">
      <c r="B92" s="67" t="s">
        <v>323</v>
      </c>
      <c r="C92" s="12">
        <v>405.964</v>
      </c>
      <c r="D92" s="12">
        <v>0</v>
      </c>
      <c r="E92" s="12">
        <v>38.290999999999997</v>
      </c>
      <c r="F92" s="12">
        <v>558.65899999999999</v>
      </c>
      <c r="G92" s="12">
        <v>1002.914</v>
      </c>
      <c r="H92" s="46"/>
      <c r="I92" s="12">
        <v>96.647999999999996</v>
      </c>
      <c r="J92" s="12">
        <v>68.173000000000002</v>
      </c>
      <c r="K92" s="12">
        <v>6.7009999999999996</v>
      </c>
      <c r="L92" s="12">
        <v>0</v>
      </c>
      <c r="M92" s="12">
        <v>171.52199999999999</v>
      </c>
      <c r="N92" s="12">
        <v>0</v>
      </c>
      <c r="O92" s="12">
        <v>171.52199999999999</v>
      </c>
      <c r="P92" s="12">
        <v>270.19200000000001</v>
      </c>
      <c r="R92" s="38">
        <v>284.51400000000001</v>
      </c>
    </row>
    <row r="93" spans="2:18" ht="11.25" customHeight="1">
      <c r="B93" s="67" t="s">
        <v>324</v>
      </c>
      <c r="C93" s="12">
        <v>2500.1939999999995</v>
      </c>
      <c r="D93" s="12">
        <v>35.043999999999997</v>
      </c>
      <c r="E93" s="12">
        <v>376.06900000000002</v>
      </c>
      <c r="F93" s="12">
        <v>1176.5540000000001</v>
      </c>
      <c r="G93" s="12">
        <v>4087.8609999999999</v>
      </c>
      <c r="H93" s="46"/>
      <c r="I93" s="12">
        <v>203.54400000000001</v>
      </c>
      <c r="J93" s="12">
        <v>413.04599999999999</v>
      </c>
      <c r="K93" s="12">
        <v>65.811999999999998</v>
      </c>
      <c r="L93" s="12">
        <v>6.3079999999999998</v>
      </c>
      <c r="M93" s="12">
        <v>688.71</v>
      </c>
      <c r="N93" s="12">
        <v>1.802</v>
      </c>
      <c r="O93" s="12">
        <v>686.90800000000002</v>
      </c>
      <c r="P93" s="12">
        <v>177.756</v>
      </c>
      <c r="R93" s="38">
        <v>196.30199999999999</v>
      </c>
    </row>
    <row r="94" spans="2:18" ht="11.25" customHeight="1">
      <c r="B94" s="67" t="s">
        <v>325</v>
      </c>
      <c r="C94" s="12">
        <v>1508.6270000000002</v>
      </c>
      <c r="D94" s="12">
        <v>4735.5839999999998</v>
      </c>
      <c r="E94" s="12">
        <v>77.760000000000005</v>
      </c>
      <c r="F94" s="12">
        <v>609.53200000000004</v>
      </c>
      <c r="G94" s="12">
        <v>6931.5030000000006</v>
      </c>
      <c r="H94" s="46"/>
      <c r="I94" s="12">
        <v>105.449</v>
      </c>
      <c r="J94" s="12">
        <v>258.64100000000008</v>
      </c>
      <c r="K94" s="12">
        <v>13.608000000000001</v>
      </c>
      <c r="L94" s="12">
        <v>852.40499999999997</v>
      </c>
      <c r="M94" s="12">
        <v>1230.1029999999998</v>
      </c>
      <c r="N94" s="12">
        <v>682.57299999999998</v>
      </c>
      <c r="O94" s="12">
        <v>547.52999999999986</v>
      </c>
      <c r="P94" s="12">
        <v>1522.6750000000004</v>
      </c>
      <c r="R94" s="38">
        <v>1518.577</v>
      </c>
    </row>
    <row r="95" spans="2:18" ht="11.25" customHeight="1">
      <c r="B95" s="67" t="s">
        <v>326</v>
      </c>
      <c r="C95" s="12">
        <v>370.55199999999996</v>
      </c>
      <c r="D95" s="12">
        <v>1635.5440000000001</v>
      </c>
      <c r="E95" s="12">
        <v>14.16</v>
      </c>
      <c r="F95" s="12">
        <v>479.08699999999999</v>
      </c>
      <c r="G95" s="12">
        <v>2499.3430000000003</v>
      </c>
      <c r="H95" s="46"/>
      <c r="I95" s="12">
        <v>82.882000000000005</v>
      </c>
      <c r="J95" s="12">
        <v>62.23599999999999</v>
      </c>
      <c r="K95" s="12">
        <v>2.4780000000000002</v>
      </c>
      <c r="L95" s="12">
        <v>294.39800000000002</v>
      </c>
      <c r="M95" s="12">
        <v>441.99400000000003</v>
      </c>
      <c r="N95" s="12">
        <v>205.99799999999999</v>
      </c>
      <c r="O95" s="12">
        <v>235.99600000000004</v>
      </c>
      <c r="P95" s="12">
        <v>-18.158999999999992</v>
      </c>
      <c r="R95" s="38">
        <v>401.65699999999998</v>
      </c>
    </row>
    <row r="96" spans="2:18" ht="11.25" customHeight="1">
      <c r="B96" s="67" t="s">
        <v>327</v>
      </c>
      <c r="C96" s="12">
        <v>822.13199999999995</v>
      </c>
      <c r="D96" s="12">
        <v>0.11700000000000001</v>
      </c>
      <c r="E96" s="12">
        <v>29.696999999999999</v>
      </c>
      <c r="F96" s="12">
        <v>679.05799999999999</v>
      </c>
      <c r="G96" s="12">
        <v>1531.0039999999999</v>
      </c>
      <c r="H96" s="46"/>
      <c r="I96" s="12">
        <v>117.477</v>
      </c>
      <c r="J96" s="12">
        <v>137.58200000000002</v>
      </c>
      <c r="K96" s="12">
        <v>5.1970000000000001</v>
      </c>
      <c r="L96" s="12">
        <v>2.1000000000000001E-2</v>
      </c>
      <c r="M96" s="12">
        <v>260.27700000000004</v>
      </c>
      <c r="N96" s="12">
        <v>2.7</v>
      </c>
      <c r="O96" s="12">
        <v>257.57700000000006</v>
      </c>
      <c r="P96" s="12">
        <v>-58.420999999999992</v>
      </c>
      <c r="R96" s="38">
        <v>-463.78300000000002</v>
      </c>
    </row>
    <row r="97" spans="2:18" ht="11.25" customHeight="1">
      <c r="B97" s="67" t="s">
        <v>328</v>
      </c>
      <c r="C97" s="12">
        <v>1123.6740000000002</v>
      </c>
      <c r="D97" s="12">
        <v>631.45000000000005</v>
      </c>
      <c r="E97" s="12">
        <v>21.388999999999999</v>
      </c>
      <c r="F97" s="12">
        <v>625.46799999999996</v>
      </c>
      <c r="G97" s="12">
        <v>2401.9810000000002</v>
      </c>
      <c r="H97" s="46"/>
      <c r="I97" s="12">
        <v>108.206</v>
      </c>
      <c r="J97" s="12">
        <v>190.94</v>
      </c>
      <c r="K97" s="12">
        <v>3.7429999999999999</v>
      </c>
      <c r="L97" s="12">
        <v>113.661</v>
      </c>
      <c r="M97" s="12">
        <v>416.55</v>
      </c>
      <c r="N97" s="12">
        <v>51.36</v>
      </c>
      <c r="O97" s="12">
        <v>365.19</v>
      </c>
      <c r="P97" s="12">
        <v>370.29700000000008</v>
      </c>
      <c r="R97" s="38">
        <v>372.29300000000001</v>
      </c>
    </row>
    <row r="98" spans="2:18" ht="11.25" customHeight="1">
      <c r="B98" s="67" t="s">
        <v>329</v>
      </c>
      <c r="C98" s="12">
        <v>615.28800000000001</v>
      </c>
      <c r="D98" s="12">
        <v>405.233</v>
      </c>
      <c r="E98" s="12">
        <v>39.834000000000003</v>
      </c>
      <c r="F98" s="12">
        <v>482.601</v>
      </c>
      <c r="G98" s="12">
        <v>1542.9559999999999</v>
      </c>
      <c r="H98" s="46"/>
      <c r="I98" s="12">
        <v>83.49</v>
      </c>
      <c r="J98" s="12">
        <v>105.468</v>
      </c>
      <c r="K98" s="12">
        <v>6.9710000000000001</v>
      </c>
      <c r="L98" s="12">
        <v>72.941999999999993</v>
      </c>
      <c r="M98" s="12">
        <v>268.87099999999998</v>
      </c>
      <c r="N98" s="12">
        <v>37</v>
      </c>
      <c r="O98" s="12">
        <v>231.87099999999998</v>
      </c>
      <c r="P98" s="12">
        <v>323.80900000000003</v>
      </c>
      <c r="R98" s="38">
        <v>321.67599999999999</v>
      </c>
    </row>
    <row r="99" spans="2:18" ht="11.25" customHeight="1">
      <c r="B99" s="67" t="s">
        <v>330</v>
      </c>
      <c r="C99" s="12">
        <v>1375.7629999999999</v>
      </c>
      <c r="D99" s="12">
        <v>294.822</v>
      </c>
      <c r="E99" s="12">
        <v>72.411000000000001</v>
      </c>
      <c r="F99" s="12">
        <v>764.35299999999995</v>
      </c>
      <c r="G99" s="12">
        <v>2507.3489999999997</v>
      </c>
      <c r="H99" s="46"/>
      <c r="I99" s="12">
        <v>132.233</v>
      </c>
      <c r="J99" s="12">
        <v>232.50200000000001</v>
      </c>
      <c r="K99" s="12">
        <v>12.672000000000001</v>
      </c>
      <c r="L99" s="12">
        <v>53.067999999999998</v>
      </c>
      <c r="M99" s="12">
        <v>430.47500000000002</v>
      </c>
      <c r="N99" s="12">
        <v>28</v>
      </c>
      <c r="O99" s="12">
        <v>402.47500000000002</v>
      </c>
      <c r="P99" s="12">
        <v>211.964</v>
      </c>
      <c r="R99" s="38">
        <v>211.70400000000001</v>
      </c>
    </row>
    <row r="100" spans="2:18" ht="11.25" customHeight="1">
      <c r="B100" s="67" t="s">
        <v>331</v>
      </c>
      <c r="C100" s="12">
        <v>41.258999999999958</v>
      </c>
      <c r="D100" s="12">
        <v>3945.605</v>
      </c>
      <c r="E100" s="12">
        <v>92.828999999999994</v>
      </c>
      <c r="F100" s="12">
        <v>634.13300000000004</v>
      </c>
      <c r="G100" s="12">
        <v>4713.826</v>
      </c>
      <c r="H100" s="46"/>
      <c r="I100" s="12">
        <v>109.705</v>
      </c>
      <c r="J100" s="12">
        <v>15.547000000000011</v>
      </c>
      <c r="K100" s="12">
        <v>16.245000000000001</v>
      </c>
      <c r="L100" s="12">
        <v>710.20899999999995</v>
      </c>
      <c r="M100" s="12">
        <v>851.70600000000002</v>
      </c>
      <c r="N100" s="12">
        <v>624.58800000000008</v>
      </c>
      <c r="O100" s="12">
        <v>227.11799999999994</v>
      </c>
      <c r="P100" s="12">
        <v>1058.7570000000001</v>
      </c>
      <c r="R100" s="38">
        <v>1066.5630000000001</v>
      </c>
    </row>
    <row r="101" spans="2:18" ht="11.25" customHeight="1">
      <c r="B101" s="67" t="s">
        <v>332</v>
      </c>
      <c r="C101" s="12">
        <v>2182.4290000000005</v>
      </c>
      <c r="D101" s="12">
        <v>571.87800000000004</v>
      </c>
      <c r="E101" s="12">
        <v>31.709</v>
      </c>
      <c r="F101" s="12">
        <v>549</v>
      </c>
      <c r="G101" s="12">
        <v>3335.0160000000005</v>
      </c>
      <c r="H101" s="46"/>
      <c r="I101" s="12">
        <v>94.977000000000004</v>
      </c>
      <c r="J101" s="12">
        <v>363.714</v>
      </c>
      <c r="K101" s="12">
        <v>5.5490000000000004</v>
      </c>
      <c r="L101" s="12">
        <v>102.938</v>
      </c>
      <c r="M101" s="12">
        <v>567.178</v>
      </c>
      <c r="N101" s="12">
        <v>98.899000000000001</v>
      </c>
      <c r="O101" s="12">
        <v>468.279</v>
      </c>
      <c r="P101" s="12">
        <v>-507.81000000000006</v>
      </c>
      <c r="R101" s="38">
        <v>-159.80699999999999</v>
      </c>
    </row>
    <row r="102" spans="2:18" ht="11.25" customHeight="1">
      <c r="B102" s="67" t="s">
        <v>333</v>
      </c>
      <c r="C102" s="12">
        <v>1068.278</v>
      </c>
      <c r="D102" s="12">
        <v>0.106</v>
      </c>
      <c r="E102" s="12">
        <v>25.050999999999998</v>
      </c>
      <c r="F102" s="12">
        <v>715.17899999999997</v>
      </c>
      <c r="G102" s="12">
        <v>1808.614</v>
      </c>
      <c r="H102" s="46"/>
      <c r="I102" s="12">
        <v>123.726</v>
      </c>
      <c r="J102" s="12">
        <v>178.48499999999999</v>
      </c>
      <c r="K102" s="12">
        <v>4.3840000000000003</v>
      </c>
      <c r="L102" s="12">
        <v>1.9E-2</v>
      </c>
      <c r="M102" s="12">
        <v>306.61400000000003</v>
      </c>
      <c r="N102" s="12">
        <v>1.5</v>
      </c>
      <c r="O102" s="12">
        <v>305.11400000000003</v>
      </c>
      <c r="P102" s="12">
        <v>490.91700000000003</v>
      </c>
      <c r="R102" s="38">
        <v>136.03899999999999</v>
      </c>
    </row>
    <row r="103" spans="2:18" ht="11.25" customHeight="1">
      <c r="B103" s="67" t="s">
        <v>334</v>
      </c>
      <c r="C103" s="12">
        <v>716.673</v>
      </c>
      <c r="D103" s="12">
        <v>2180.3939999999998</v>
      </c>
      <c r="E103" s="12">
        <v>13.353999999999999</v>
      </c>
      <c r="F103" s="12">
        <v>650.93600000000004</v>
      </c>
      <c r="G103" s="12">
        <v>3561.357</v>
      </c>
      <c r="H103" s="46"/>
      <c r="I103" s="12">
        <v>112.61199999999999</v>
      </c>
      <c r="J103" s="12">
        <v>123.17600000000004</v>
      </c>
      <c r="K103" s="12">
        <v>2.3370000000000002</v>
      </c>
      <c r="L103" s="12">
        <v>392.471</v>
      </c>
      <c r="M103" s="12">
        <v>630.59600000000012</v>
      </c>
      <c r="N103" s="12">
        <v>328.25900000000001</v>
      </c>
      <c r="O103" s="12">
        <v>302.3370000000001</v>
      </c>
      <c r="P103" s="12">
        <v>695.68299999999999</v>
      </c>
      <c r="R103" s="38">
        <v>693.69399999999996</v>
      </c>
    </row>
    <row r="104" spans="2:18" ht="11.25" customHeight="1">
      <c r="B104" s="67" t="s">
        <v>335</v>
      </c>
      <c r="C104" s="12">
        <v>718.91800000000001</v>
      </c>
      <c r="D104" s="12">
        <v>0.111</v>
      </c>
      <c r="E104" s="12">
        <v>18.709</v>
      </c>
      <c r="F104" s="12">
        <v>505.94799999999998</v>
      </c>
      <c r="G104" s="12">
        <v>1243.6859999999999</v>
      </c>
      <c r="H104" s="46"/>
      <c r="I104" s="12">
        <v>87.528999999999996</v>
      </c>
      <c r="J104" s="12">
        <v>121.62700000000001</v>
      </c>
      <c r="K104" s="12">
        <v>3.274</v>
      </c>
      <c r="L104" s="12">
        <v>0.02</v>
      </c>
      <c r="M104" s="12">
        <v>212.45</v>
      </c>
      <c r="N104" s="12">
        <v>14.5</v>
      </c>
      <c r="O104" s="12">
        <v>197.95</v>
      </c>
      <c r="P104" s="12">
        <v>-90.341999999999985</v>
      </c>
      <c r="R104" s="38">
        <v>41.722999999999999</v>
      </c>
    </row>
    <row r="105" spans="2:18" ht="11.25" customHeight="1">
      <c r="B105" s="67" t="s">
        <v>336</v>
      </c>
      <c r="C105" s="12">
        <v>2459.7619999999997</v>
      </c>
      <c r="D105" s="12">
        <v>33.6</v>
      </c>
      <c r="E105" s="12">
        <v>83.090999999999994</v>
      </c>
      <c r="F105" s="12">
        <v>1095</v>
      </c>
      <c r="G105" s="12">
        <v>3671.4529999999995</v>
      </c>
      <c r="H105" s="46"/>
      <c r="I105" s="12">
        <v>189.435</v>
      </c>
      <c r="J105" s="12">
        <v>411.16300000000001</v>
      </c>
      <c r="K105" s="12">
        <v>14.541</v>
      </c>
      <c r="L105" s="12">
        <v>6.048</v>
      </c>
      <c r="M105" s="12">
        <v>621.18700000000001</v>
      </c>
      <c r="N105" s="12">
        <v>1.302</v>
      </c>
      <c r="O105" s="12">
        <v>619.88499999999999</v>
      </c>
      <c r="P105" s="12">
        <v>203.81900000000002</v>
      </c>
      <c r="R105" s="38">
        <v>82.512</v>
      </c>
    </row>
    <row r="106" spans="2:18" ht="11.25" customHeight="1">
      <c r="B106" s="67" t="s">
        <v>337</v>
      </c>
      <c r="C106" s="12">
        <v>1353.931</v>
      </c>
      <c r="D106" s="12">
        <v>4286.1469999999999</v>
      </c>
      <c r="E106" s="12">
        <v>41.914000000000001</v>
      </c>
      <c r="F106" s="12">
        <v>607.69799999999998</v>
      </c>
      <c r="G106" s="12">
        <v>6289.6900000000005</v>
      </c>
      <c r="H106" s="46"/>
      <c r="I106" s="12">
        <v>83.13</v>
      </c>
      <c r="J106" s="12">
        <v>194.80599999999993</v>
      </c>
      <c r="K106" s="12">
        <v>6.1109999999999998</v>
      </c>
      <c r="L106" s="12">
        <v>642.92200000000003</v>
      </c>
      <c r="M106" s="12">
        <v>926.96899999999994</v>
      </c>
      <c r="N106" s="12">
        <v>529.71399999999994</v>
      </c>
      <c r="O106" s="12">
        <v>397.255</v>
      </c>
      <c r="P106" s="12">
        <v>1240.8310000000001</v>
      </c>
      <c r="R106" s="38">
        <v>1236.6320000000001</v>
      </c>
    </row>
    <row r="107" spans="2:18" ht="11.25" customHeight="1">
      <c r="B107" s="67" t="s">
        <v>338</v>
      </c>
      <c r="C107" s="12">
        <v>749.74299999999994</v>
      </c>
      <c r="D107" s="12">
        <v>1092.8399999999999</v>
      </c>
      <c r="E107" s="12">
        <v>46.975000000000001</v>
      </c>
      <c r="F107" s="12">
        <v>541.702</v>
      </c>
      <c r="G107" s="12">
        <v>2431.2599999999998</v>
      </c>
      <c r="H107" s="46"/>
      <c r="I107" s="12">
        <v>74.102000000000004</v>
      </c>
      <c r="J107" s="12">
        <v>107.79000000000002</v>
      </c>
      <c r="K107" s="12">
        <v>6.8490000000000002</v>
      </c>
      <c r="L107" s="12">
        <v>163.92599999999999</v>
      </c>
      <c r="M107" s="12">
        <v>352.66699999999997</v>
      </c>
      <c r="N107" s="12">
        <v>147.298</v>
      </c>
      <c r="O107" s="12">
        <v>205.36899999999997</v>
      </c>
      <c r="P107" s="12">
        <v>-81.852000000000032</v>
      </c>
      <c r="R107" s="38">
        <v>270.18599999999998</v>
      </c>
    </row>
    <row r="108" spans="2:18" ht="11.25" customHeight="1">
      <c r="B108" s="67" t="s">
        <v>339</v>
      </c>
      <c r="C108" s="12">
        <v>986.31700000000001</v>
      </c>
      <c r="D108" s="12">
        <v>311.52</v>
      </c>
      <c r="E108" s="12">
        <v>20.782</v>
      </c>
      <c r="F108" s="12">
        <v>703.62300000000005</v>
      </c>
      <c r="G108" s="12">
        <v>2022.2420000000002</v>
      </c>
      <c r="H108" s="46"/>
      <c r="I108" s="12">
        <v>96.251999999999995</v>
      </c>
      <c r="J108" s="12">
        <v>141.73999999999998</v>
      </c>
      <c r="K108" s="12">
        <v>3.03</v>
      </c>
      <c r="L108" s="12">
        <v>46.728000000000002</v>
      </c>
      <c r="M108" s="12">
        <v>287.74999999999994</v>
      </c>
      <c r="N108" s="12">
        <v>25.4</v>
      </c>
      <c r="O108" s="12">
        <v>262.34999999999997</v>
      </c>
      <c r="P108" s="12">
        <v>73.16700000000003</v>
      </c>
      <c r="R108" s="38">
        <v>-258.06400000000002</v>
      </c>
    </row>
    <row r="109" spans="2:18" ht="11.25" customHeight="1">
      <c r="B109" s="67" t="s">
        <v>340</v>
      </c>
      <c r="C109" s="12">
        <v>841.41000000000008</v>
      </c>
      <c r="D109" s="12">
        <v>299.14</v>
      </c>
      <c r="E109" s="12">
        <v>16.331</v>
      </c>
      <c r="F109" s="12">
        <v>583.87400000000002</v>
      </c>
      <c r="G109" s="12">
        <v>1740.7550000000001</v>
      </c>
      <c r="H109" s="46"/>
      <c r="I109" s="12">
        <v>79.870999999999995</v>
      </c>
      <c r="J109" s="12">
        <v>121.18299999999999</v>
      </c>
      <c r="K109" s="12">
        <v>2.3809999999999998</v>
      </c>
      <c r="L109" s="12">
        <v>44.871000000000002</v>
      </c>
      <c r="M109" s="12">
        <v>248.30599999999998</v>
      </c>
      <c r="N109" s="12">
        <v>17.600000000000001</v>
      </c>
      <c r="O109" s="12">
        <v>230.70599999999999</v>
      </c>
      <c r="P109" s="12">
        <v>259.93200000000002</v>
      </c>
      <c r="R109" s="38">
        <v>263.14800000000002</v>
      </c>
    </row>
    <row r="110" spans="2:18" ht="11.25" customHeight="1">
      <c r="B110" s="67" t="s">
        <v>341</v>
      </c>
      <c r="C110" s="12">
        <v>774.44600000000003</v>
      </c>
      <c r="D110" s="12">
        <v>388.99299999999999</v>
      </c>
      <c r="E110" s="12">
        <v>42.956000000000003</v>
      </c>
      <c r="F110" s="12">
        <v>523.60900000000004</v>
      </c>
      <c r="G110" s="12">
        <v>1730.0039999999999</v>
      </c>
      <c r="H110" s="46"/>
      <c r="I110" s="12">
        <v>71.626999999999995</v>
      </c>
      <c r="J110" s="12">
        <v>111.42000000000002</v>
      </c>
      <c r="K110" s="12">
        <v>6.2629999999999999</v>
      </c>
      <c r="L110" s="12">
        <v>58.348999999999997</v>
      </c>
      <c r="M110" s="12">
        <v>247.65900000000002</v>
      </c>
      <c r="N110" s="12">
        <v>26.788</v>
      </c>
      <c r="O110" s="12">
        <v>220.87100000000001</v>
      </c>
      <c r="P110" s="12">
        <v>244.15799999999993</v>
      </c>
      <c r="R110" s="38">
        <v>247.352</v>
      </c>
    </row>
    <row r="111" spans="2:18" ht="11.25" customHeight="1">
      <c r="B111" s="67" t="s">
        <v>342</v>
      </c>
      <c r="C111" s="12">
        <v>1543.25</v>
      </c>
      <c r="D111" s="12">
        <v>0.873</v>
      </c>
      <c r="E111" s="12">
        <v>18.079999999999998</v>
      </c>
      <c r="F111" s="12">
        <v>739.02599999999995</v>
      </c>
      <c r="G111" s="12">
        <v>2301.2290000000003</v>
      </c>
      <c r="H111" s="46"/>
      <c r="I111" s="12">
        <v>101.095</v>
      </c>
      <c r="J111" s="12">
        <v>221.85</v>
      </c>
      <c r="K111" s="12">
        <v>2.6360000000000001</v>
      </c>
      <c r="L111" s="12">
        <v>0.13100000000000001</v>
      </c>
      <c r="M111" s="12">
        <v>325.71199999999999</v>
      </c>
      <c r="N111" s="12">
        <v>0</v>
      </c>
      <c r="O111" s="12">
        <v>325.71199999999999</v>
      </c>
      <c r="P111" s="12">
        <v>162.62100000000001</v>
      </c>
      <c r="R111" s="38">
        <v>164.07499999999999</v>
      </c>
    </row>
    <row r="112" spans="2:18" ht="11.25" customHeight="1">
      <c r="B112" s="67" t="s">
        <v>343</v>
      </c>
      <c r="C112" s="12">
        <v>65.290000000000077</v>
      </c>
      <c r="D112" s="12">
        <v>4853.26</v>
      </c>
      <c r="E112" s="12">
        <v>15.226000000000001</v>
      </c>
      <c r="F112" s="12">
        <v>559.26099999999997</v>
      </c>
      <c r="G112" s="12">
        <v>5493.0370000000003</v>
      </c>
      <c r="H112" s="46"/>
      <c r="I112" s="12">
        <v>76.504000000000005</v>
      </c>
      <c r="J112" s="12">
        <v>10.184999999999961</v>
      </c>
      <c r="K112" s="12">
        <v>2.2200000000000002</v>
      </c>
      <c r="L112" s="12">
        <v>727.98900000000003</v>
      </c>
      <c r="M112" s="12">
        <v>816.89800000000014</v>
      </c>
      <c r="N112" s="12">
        <v>682.31000000000006</v>
      </c>
      <c r="O112" s="12">
        <v>134.58800000000008</v>
      </c>
      <c r="P112" s="12">
        <v>1052.355</v>
      </c>
      <c r="R112" s="38">
        <v>1055.8209999999999</v>
      </c>
    </row>
    <row r="113" spans="2:18" ht="11.25" customHeight="1">
      <c r="B113" s="67" t="s">
        <v>344</v>
      </c>
      <c r="C113" s="12">
        <v>2497.8360000000002</v>
      </c>
      <c r="D113" s="12">
        <v>23.84</v>
      </c>
      <c r="E113" s="12">
        <v>7.8529999999999998</v>
      </c>
      <c r="F113" s="12">
        <v>407.625</v>
      </c>
      <c r="G113" s="12">
        <v>2937.1540000000005</v>
      </c>
      <c r="H113" s="46"/>
      <c r="I113" s="12">
        <v>55.761000000000003</v>
      </c>
      <c r="J113" s="12">
        <v>358.29499999999996</v>
      </c>
      <c r="K113" s="12">
        <v>1.145</v>
      </c>
      <c r="L113" s="12">
        <v>3.5760000000000001</v>
      </c>
      <c r="M113" s="12">
        <v>418.77699999999993</v>
      </c>
      <c r="N113" s="12">
        <v>33.799999999999997</v>
      </c>
      <c r="O113" s="12">
        <v>384.97699999999992</v>
      </c>
      <c r="P113" s="12">
        <v>-668.76800000000003</v>
      </c>
      <c r="R113" s="38">
        <v>8.8940000000000001</v>
      </c>
    </row>
    <row r="114" spans="2:18" ht="11.25" customHeight="1">
      <c r="B114" s="67" t="s">
        <v>345</v>
      </c>
      <c r="C114" s="12">
        <v>1461.213</v>
      </c>
      <c r="D114" s="12">
        <v>509.93299999999999</v>
      </c>
      <c r="E114" s="12">
        <v>30.329000000000001</v>
      </c>
      <c r="F114" s="12">
        <v>579.62699999999995</v>
      </c>
      <c r="G114" s="12">
        <v>2581.1019999999999</v>
      </c>
      <c r="H114" s="46"/>
      <c r="I114" s="12">
        <v>79.290000000000006</v>
      </c>
      <c r="J114" s="12">
        <v>209.78300000000002</v>
      </c>
      <c r="K114" s="12">
        <v>4.4219999999999997</v>
      </c>
      <c r="L114" s="12">
        <v>76.489999999999995</v>
      </c>
      <c r="M114" s="12">
        <v>369.98500000000007</v>
      </c>
      <c r="N114" s="12">
        <v>19.100000000000001</v>
      </c>
      <c r="O114" s="12">
        <v>350.88500000000005</v>
      </c>
      <c r="P114" s="12">
        <v>536.60100000000011</v>
      </c>
      <c r="R114" s="38">
        <v>-139.56700000000001</v>
      </c>
    </row>
    <row r="115" spans="2:18" ht="11.25" customHeight="1">
      <c r="B115" s="67" t="s">
        <v>346</v>
      </c>
      <c r="C115" s="12">
        <v>866.43300000000011</v>
      </c>
      <c r="D115" s="12">
        <v>2639.88</v>
      </c>
      <c r="E115" s="12">
        <v>11.708</v>
      </c>
      <c r="F115" s="12">
        <v>498.68799999999999</v>
      </c>
      <c r="G115" s="12">
        <v>4016.7090000000003</v>
      </c>
      <c r="H115" s="46"/>
      <c r="I115" s="12">
        <v>68.218000000000004</v>
      </c>
      <c r="J115" s="12">
        <v>124.71899999999999</v>
      </c>
      <c r="K115" s="12">
        <v>1.7070000000000001</v>
      </c>
      <c r="L115" s="12">
        <v>395.98200000000003</v>
      </c>
      <c r="M115" s="12">
        <v>590.62600000000009</v>
      </c>
      <c r="N115" s="12">
        <v>339.36900000000003</v>
      </c>
      <c r="O115" s="12">
        <v>251.25700000000006</v>
      </c>
      <c r="P115" s="12">
        <v>668.721</v>
      </c>
      <c r="R115" s="38">
        <v>654.00400000000002</v>
      </c>
    </row>
    <row r="116" spans="2:18" ht="11.25" customHeight="1">
      <c r="B116" s="67" t="s">
        <v>347</v>
      </c>
      <c r="C116" s="12">
        <v>819.19500000000005</v>
      </c>
      <c r="D116" s="12">
        <v>0</v>
      </c>
      <c r="E116" s="12">
        <v>13.34</v>
      </c>
      <c r="F116" s="12">
        <v>406.346</v>
      </c>
      <c r="G116" s="12">
        <v>1238.8810000000001</v>
      </c>
      <c r="H116" s="46"/>
      <c r="I116" s="12">
        <v>55.585999999999999</v>
      </c>
      <c r="J116" s="12">
        <v>117.761</v>
      </c>
      <c r="K116" s="12">
        <v>1.9450000000000001</v>
      </c>
      <c r="L116" s="12">
        <v>0</v>
      </c>
      <c r="M116" s="12">
        <v>175.29199999999997</v>
      </c>
      <c r="N116" s="12">
        <v>11.3</v>
      </c>
      <c r="O116" s="12">
        <v>163.99199999999996</v>
      </c>
      <c r="P116" s="12">
        <v>-144.76400000000001</v>
      </c>
      <c r="R116" s="38">
        <v>-148.61600000000001</v>
      </c>
    </row>
    <row r="117" spans="2:18" ht="11.25" customHeight="1">
      <c r="B117" s="67" t="s">
        <v>348</v>
      </c>
      <c r="C117" s="12">
        <v>2334.4520000000002</v>
      </c>
      <c r="D117" s="12">
        <v>34.353999999999999</v>
      </c>
      <c r="E117" s="12">
        <v>48.155999999999999</v>
      </c>
      <c r="F117" s="12">
        <v>865.399</v>
      </c>
      <c r="G117" s="12">
        <v>3282.3610000000003</v>
      </c>
      <c r="H117" s="46"/>
      <c r="I117" s="12">
        <v>118.38200000000001</v>
      </c>
      <c r="J117" s="12">
        <v>335.202</v>
      </c>
      <c r="K117" s="12">
        <v>7.0209999999999999</v>
      </c>
      <c r="L117" s="12">
        <v>5.1529999999999996</v>
      </c>
      <c r="M117" s="12">
        <v>465.75799999999998</v>
      </c>
      <c r="N117" s="12">
        <v>1.8</v>
      </c>
      <c r="O117" s="12">
        <v>463.95799999999997</v>
      </c>
      <c r="P117" s="12">
        <v>168.31299999999999</v>
      </c>
      <c r="R117" s="38">
        <v>194.22200000000001</v>
      </c>
    </row>
    <row r="118" spans="2:18" ht="11.25" customHeight="1">
      <c r="B118" s="67" t="s">
        <v>349</v>
      </c>
      <c r="C118" s="12">
        <v>1591.3610000000001</v>
      </c>
      <c r="D118" s="12">
        <v>0</v>
      </c>
      <c r="E118" s="12">
        <v>14.019</v>
      </c>
      <c r="F118" s="12">
        <v>453.29199999999997</v>
      </c>
      <c r="G118" s="12">
        <v>2058.672</v>
      </c>
      <c r="H118" s="46"/>
      <c r="I118" s="12">
        <v>62.008000000000003</v>
      </c>
      <c r="J118" s="12">
        <v>226.95599999999999</v>
      </c>
      <c r="K118" s="12">
        <v>2.044</v>
      </c>
      <c r="L118" s="12">
        <v>0</v>
      </c>
      <c r="M118" s="12">
        <v>291.00799999999998</v>
      </c>
      <c r="N118" s="12">
        <v>0</v>
      </c>
      <c r="O118" s="12">
        <v>291.00799999999998</v>
      </c>
      <c r="P118" s="12">
        <v>455.65699999999998</v>
      </c>
      <c r="R118" s="38">
        <v>448.71</v>
      </c>
    </row>
    <row r="119" spans="2:18" ht="11.25" customHeight="1">
      <c r="B119" s="67" t="s">
        <v>350</v>
      </c>
      <c r="C119" s="12">
        <v>731.55100000000004</v>
      </c>
      <c r="D119" s="12">
        <v>3983.24</v>
      </c>
      <c r="E119" s="12">
        <v>15.513999999999999</v>
      </c>
      <c r="F119" s="12">
        <v>373.084</v>
      </c>
      <c r="G119" s="12">
        <v>5103.3890000000001</v>
      </c>
      <c r="H119" s="46"/>
      <c r="I119" s="12">
        <v>51.036000000000001</v>
      </c>
      <c r="J119" s="12">
        <v>102.11</v>
      </c>
      <c r="K119" s="12">
        <v>2.262</v>
      </c>
      <c r="L119" s="12">
        <v>597.48599999999999</v>
      </c>
      <c r="M119" s="12">
        <v>752.89400000000001</v>
      </c>
      <c r="N119" s="12">
        <v>560.81899999999996</v>
      </c>
      <c r="O119" s="12">
        <v>192.07500000000005</v>
      </c>
      <c r="P119" s="12">
        <v>888.38800000000003</v>
      </c>
      <c r="R119" s="38">
        <v>889.70600000000002</v>
      </c>
    </row>
    <row r="120" spans="2:18" ht="11.25" customHeight="1">
      <c r="B120" s="67" t="s">
        <v>351</v>
      </c>
      <c r="C120" s="12">
        <v>1149.338</v>
      </c>
      <c r="D120" s="12">
        <v>1258.9469999999999</v>
      </c>
      <c r="E120" s="12">
        <v>19.568000000000001</v>
      </c>
      <c r="F120" s="12">
        <v>528.33900000000006</v>
      </c>
      <c r="G120" s="12">
        <v>2956.192</v>
      </c>
      <c r="H120" s="46"/>
      <c r="I120" s="12">
        <v>72.274000000000001</v>
      </c>
      <c r="J120" s="12">
        <v>156.16200000000003</v>
      </c>
      <c r="K120" s="12">
        <v>2.8530000000000002</v>
      </c>
      <c r="L120" s="12">
        <v>188.84200000000001</v>
      </c>
      <c r="M120" s="12">
        <v>420.13100000000003</v>
      </c>
      <c r="N120" s="12">
        <v>80.563000000000002</v>
      </c>
      <c r="O120" s="12">
        <v>339.56800000000004</v>
      </c>
      <c r="P120" s="12">
        <v>-216.59999999999991</v>
      </c>
      <c r="R120" s="38">
        <v>-211.30099999999999</v>
      </c>
    </row>
    <row r="121" spans="2:18" ht="11.25" customHeight="1">
      <c r="B121" s="67" t="s">
        <v>352</v>
      </c>
      <c r="C121" s="12">
        <v>893.21699999999987</v>
      </c>
      <c r="D121" s="12">
        <v>279.51299999999998</v>
      </c>
      <c r="E121" s="12">
        <v>13.436</v>
      </c>
      <c r="F121" s="12">
        <v>448.05099999999999</v>
      </c>
      <c r="G121" s="12">
        <v>1634.2169999999999</v>
      </c>
      <c r="H121" s="46"/>
      <c r="I121" s="12">
        <v>61.290999999999997</v>
      </c>
      <c r="J121" s="12">
        <v>126.16900000000001</v>
      </c>
      <c r="K121" s="12">
        <v>1.9590000000000001</v>
      </c>
      <c r="L121" s="12">
        <v>41.927</v>
      </c>
      <c r="M121" s="12">
        <v>231.346</v>
      </c>
      <c r="N121" s="12">
        <v>15.058999999999999</v>
      </c>
      <c r="O121" s="12">
        <v>216.28700000000001</v>
      </c>
      <c r="P121" s="12">
        <v>192.20100000000002</v>
      </c>
      <c r="R121" s="38">
        <v>193.99199999999999</v>
      </c>
    </row>
    <row r="122" spans="2:18" ht="11.25" customHeight="1">
      <c r="B122" s="67" t="s">
        <v>353</v>
      </c>
      <c r="C122" s="12">
        <v>1578.4379999999999</v>
      </c>
      <c r="D122" s="12">
        <v>389</v>
      </c>
      <c r="E122" s="12">
        <v>19.780999999999999</v>
      </c>
      <c r="F122" s="12">
        <v>394.07900000000001</v>
      </c>
      <c r="G122" s="12">
        <v>2381.2979999999998</v>
      </c>
      <c r="H122" s="46"/>
      <c r="I122" s="12">
        <v>53.908000000000001</v>
      </c>
      <c r="J122" s="12">
        <v>230.57300000000001</v>
      </c>
      <c r="K122" s="12">
        <v>2.8839999999999999</v>
      </c>
      <c r="L122" s="12">
        <v>58.35</v>
      </c>
      <c r="M122" s="12">
        <v>345.71500000000003</v>
      </c>
      <c r="N122" s="12">
        <v>22.863</v>
      </c>
      <c r="O122" s="12">
        <v>322.85200000000003</v>
      </c>
      <c r="P122" s="12">
        <v>232.69800000000001</v>
      </c>
      <c r="R122" s="38">
        <v>234.36</v>
      </c>
    </row>
    <row r="123" spans="2:18" ht="11.25" customHeight="1">
      <c r="B123" s="67" t="s">
        <v>354</v>
      </c>
      <c r="C123" s="12">
        <v>1935.9160000000002</v>
      </c>
      <c r="D123" s="12">
        <v>0.66700000000000004</v>
      </c>
      <c r="E123" s="12">
        <v>15.364000000000001</v>
      </c>
      <c r="F123" s="12">
        <v>585.56299999999999</v>
      </c>
      <c r="G123" s="12">
        <v>2537.5100000000002</v>
      </c>
      <c r="H123" s="46"/>
      <c r="I123" s="12">
        <v>80.102000000000004</v>
      </c>
      <c r="J123" s="12">
        <v>271.26599999999996</v>
      </c>
      <c r="K123" s="12">
        <v>2.2400000000000002</v>
      </c>
      <c r="L123" s="12">
        <v>0.1</v>
      </c>
      <c r="M123" s="12">
        <v>353.70799999999997</v>
      </c>
      <c r="N123" s="12">
        <v>7.2619999999999996</v>
      </c>
      <c r="O123" s="12">
        <v>346.44599999999997</v>
      </c>
      <c r="P123" s="12">
        <v>264.30700000000002</v>
      </c>
      <c r="R123" s="38">
        <v>266.79300000000001</v>
      </c>
    </row>
    <row r="124" spans="2:18" ht="11.25" customHeight="1">
      <c r="B124" s="67" t="s">
        <v>355</v>
      </c>
      <c r="C124" s="12">
        <v>-75.319000000000159</v>
      </c>
      <c r="D124" s="12">
        <v>5202.9269999999997</v>
      </c>
      <c r="E124" s="12">
        <v>17.640999999999998</v>
      </c>
      <c r="F124" s="12">
        <v>451.53</v>
      </c>
      <c r="G124" s="12">
        <v>5596.7789999999995</v>
      </c>
      <c r="H124" s="46"/>
      <c r="I124" s="12">
        <v>61.767000000000003</v>
      </c>
      <c r="J124" s="12">
        <v>9.1170000000000542</v>
      </c>
      <c r="K124" s="12">
        <v>2.5720000000000001</v>
      </c>
      <c r="L124" s="12">
        <v>780.43899999999996</v>
      </c>
      <c r="M124" s="12">
        <v>853.8950000000001</v>
      </c>
      <c r="N124" s="12">
        <v>715.2</v>
      </c>
      <c r="O124" s="12">
        <v>138.69500000000005</v>
      </c>
      <c r="P124" s="12">
        <v>1126.0919999999999</v>
      </c>
      <c r="R124" s="38">
        <v>1127.8420000000001</v>
      </c>
    </row>
    <row r="125" spans="2:18" ht="11.25" customHeight="1">
      <c r="B125" s="67" t="s">
        <v>356</v>
      </c>
      <c r="C125" s="12">
        <v>2680.6119999999996</v>
      </c>
      <c r="D125" s="12">
        <v>66.686999999999998</v>
      </c>
      <c r="E125" s="12">
        <v>10.693</v>
      </c>
      <c r="F125" s="12">
        <v>373.17200000000003</v>
      </c>
      <c r="G125" s="12">
        <v>3131.1639999999998</v>
      </c>
      <c r="H125" s="46"/>
      <c r="I125" s="12">
        <v>51.048000000000002</v>
      </c>
      <c r="J125" s="12">
        <v>362.52300000000002</v>
      </c>
      <c r="K125" s="12">
        <v>1.5589999999999999</v>
      </c>
      <c r="L125" s="12">
        <v>10.003</v>
      </c>
      <c r="M125" s="12">
        <v>425.13300000000004</v>
      </c>
      <c r="N125" s="12">
        <v>66.953999999999994</v>
      </c>
      <c r="O125" s="12">
        <v>358.17900000000003</v>
      </c>
      <c r="P125" s="12">
        <v>-696.15899999999999</v>
      </c>
      <c r="R125" s="38">
        <v>-700.25099999999998</v>
      </c>
    </row>
    <row r="126" spans="2:18" ht="11.25" customHeight="1">
      <c r="B126" s="67" t="s">
        <v>357</v>
      </c>
      <c r="C126" s="12">
        <v>1289.2920000000001</v>
      </c>
      <c r="D126" s="12">
        <v>0</v>
      </c>
      <c r="E126" s="12">
        <v>24.533999999999999</v>
      </c>
      <c r="F126" s="12">
        <v>526.82600000000002</v>
      </c>
      <c r="G126" s="12">
        <v>1840.652</v>
      </c>
      <c r="H126" s="46"/>
      <c r="I126" s="12">
        <v>72.066999999999993</v>
      </c>
      <c r="J126" s="12">
        <v>173.874</v>
      </c>
      <c r="K126" s="12">
        <v>3.577</v>
      </c>
      <c r="L126" s="12">
        <v>0</v>
      </c>
      <c r="M126" s="12">
        <v>249.51799999999997</v>
      </c>
      <c r="N126" s="12">
        <v>0.12</v>
      </c>
      <c r="O126" s="12">
        <v>249.39799999999997</v>
      </c>
      <c r="P126" s="12">
        <v>412.35699999999997</v>
      </c>
      <c r="R126" s="38">
        <v>427.04399999999998</v>
      </c>
    </row>
    <row r="127" spans="2:18" ht="11.25" customHeight="1">
      <c r="B127" s="67" t="s">
        <v>358</v>
      </c>
      <c r="C127" s="12">
        <v>908.7829999999999</v>
      </c>
      <c r="D127" s="12">
        <v>2263.6469999999999</v>
      </c>
      <c r="E127" s="12">
        <v>15.672000000000001</v>
      </c>
      <c r="F127" s="12">
        <v>461.49400000000003</v>
      </c>
      <c r="G127" s="12">
        <v>3649.596</v>
      </c>
      <c r="H127" s="46"/>
      <c r="I127" s="12">
        <v>63.13</v>
      </c>
      <c r="J127" s="12">
        <v>128.66499999999996</v>
      </c>
      <c r="K127" s="12">
        <v>2.2850000000000001</v>
      </c>
      <c r="L127" s="12">
        <v>339.54700000000003</v>
      </c>
      <c r="M127" s="12">
        <v>533.62699999999995</v>
      </c>
      <c r="N127" s="12">
        <v>2.13</v>
      </c>
      <c r="O127" s="12">
        <v>531.49699999999996</v>
      </c>
      <c r="P127" s="12">
        <v>588.096</v>
      </c>
      <c r="R127" s="38">
        <v>591.601</v>
      </c>
    </row>
    <row r="128" spans="2:18" ht="11.25" customHeight="1">
      <c r="B128" s="67" t="s">
        <v>359</v>
      </c>
      <c r="C128" s="12">
        <v>842.39400000000001</v>
      </c>
      <c r="D128" s="12">
        <v>1.2999999999999999E-2</v>
      </c>
      <c r="E128" s="12">
        <v>13.073</v>
      </c>
      <c r="F128" s="12">
        <v>438.32100000000003</v>
      </c>
      <c r="G128" s="12">
        <v>1293.8009999999999</v>
      </c>
      <c r="H128" s="46"/>
      <c r="I128" s="12">
        <v>59.96</v>
      </c>
      <c r="J128" s="12">
        <v>118.217</v>
      </c>
      <c r="K128" s="12">
        <v>1.9059999999999999</v>
      </c>
      <c r="L128" s="12">
        <v>2E-3</v>
      </c>
      <c r="M128" s="12">
        <v>180.08499999999998</v>
      </c>
      <c r="N128" s="12">
        <v>330.49900000000002</v>
      </c>
      <c r="O128" s="12">
        <v>-150.41400000000004</v>
      </c>
      <c r="P128" s="12">
        <v>191.75999999999996</v>
      </c>
      <c r="R128" s="38">
        <v>194.04</v>
      </c>
    </row>
    <row r="129" spans="2:18" ht="11.25" customHeight="1">
      <c r="B129" s="67" t="s">
        <v>360</v>
      </c>
      <c r="C129" s="12">
        <v>2700.3640000000005</v>
      </c>
      <c r="D129" s="12">
        <v>18.798999999999999</v>
      </c>
      <c r="E129" s="12">
        <v>32.612000000000002</v>
      </c>
      <c r="F129" s="12">
        <v>853.87</v>
      </c>
      <c r="G129" s="12">
        <v>3605.6450000000004</v>
      </c>
      <c r="H129" s="46"/>
      <c r="I129" s="12">
        <v>116.80500000000001</v>
      </c>
      <c r="J129" s="12">
        <v>363.666</v>
      </c>
      <c r="K129" s="12">
        <v>4.7549999999999999</v>
      </c>
      <c r="L129" s="12">
        <v>2.82</v>
      </c>
      <c r="M129" s="12">
        <v>488.04599999999999</v>
      </c>
      <c r="N129" s="12">
        <v>0.95</v>
      </c>
      <c r="O129" s="12">
        <v>487.096</v>
      </c>
      <c r="P129" s="12">
        <v>-147.92300000000003</v>
      </c>
      <c r="R129" s="38">
        <v>-142.97399999999999</v>
      </c>
    </row>
    <row r="130" spans="2:18" ht="11.25" customHeight="1">
      <c r="B130" s="67" t="s">
        <v>361</v>
      </c>
      <c r="C130" s="12">
        <v>1805.9360000000001</v>
      </c>
      <c r="D130" s="12">
        <v>4623.0069999999996</v>
      </c>
      <c r="E130" s="12">
        <v>17.050999999999998</v>
      </c>
      <c r="F130" s="12">
        <v>488.91500000000002</v>
      </c>
      <c r="G130" s="12">
        <v>6934.9089999999997</v>
      </c>
      <c r="H130" s="46"/>
      <c r="I130" s="12">
        <v>66.881</v>
      </c>
      <c r="J130" s="12">
        <v>258.02499999999998</v>
      </c>
      <c r="K130" s="12">
        <v>2.4860000000000002</v>
      </c>
      <c r="L130" s="12">
        <v>693.45100000000002</v>
      </c>
      <c r="M130" s="12">
        <v>1020.843</v>
      </c>
      <c r="N130" s="12">
        <v>620.39400000000001</v>
      </c>
      <c r="O130" s="12">
        <v>400.44899999999996</v>
      </c>
      <c r="P130" s="12">
        <v>1173.3969999999999</v>
      </c>
      <c r="R130" s="38">
        <v>1173.8699999999999</v>
      </c>
    </row>
    <row r="131" spans="2:18" ht="11.25" customHeight="1">
      <c r="B131" s="67" t="s">
        <v>362</v>
      </c>
      <c r="C131" s="12">
        <v>881.69799999999998</v>
      </c>
      <c r="D131" s="12">
        <v>942.28700000000003</v>
      </c>
      <c r="E131" s="12">
        <v>44.15</v>
      </c>
      <c r="F131" s="12">
        <v>416.83600000000001</v>
      </c>
      <c r="G131" s="12">
        <v>2284.971</v>
      </c>
      <c r="H131" s="46"/>
      <c r="I131" s="12">
        <v>57.021000000000001</v>
      </c>
      <c r="J131" s="12">
        <v>122.68000000000004</v>
      </c>
      <c r="K131" s="12">
        <v>6.4370000000000003</v>
      </c>
      <c r="L131" s="12">
        <v>141.34299999999999</v>
      </c>
      <c r="M131" s="12">
        <v>327.48100000000005</v>
      </c>
      <c r="N131" s="12">
        <v>99.606999999999999</v>
      </c>
      <c r="O131" s="12">
        <v>227.87400000000005</v>
      </c>
      <c r="P131" s="12">
        <v>-151.93100000000015</v>
      </c>
      <c r="R131" s="38">
        <v>-149.80099999999999</v>
      </c>
    </row>
    <row r="132" spans="2:18" ht="11.25" customHeight="1">
      <c r="B132" s="67" t="s">
        <v>363</v>
      </c>
      <c r="C132" s="12">
        <v>1283.0700000000002</v>
      </c>
      <c r="D132" s="12">
        <v>268.83300000000003</v>
      </c>
      <c r="E132" s="12">
        <v>40.143999999999998</v>
      </c>
      <c r="F132" s="12">
        <v>574.93399999999997</v>
      </c>
      <c r="G132" s="12">
        <v>2166.9810000000002</v>
      </c>
      <c r="H132" s="46"/>
      <c r="I132" s="12">
        <v>78.647999999999996</v>
      </c>
      <c r="J132" s="12">
        <v>174.387</v>
      </c>
      <c r="K132" s="12">
        <v>5.8529999999999998</v>
      </c>
      <c r="L132" s="12">
        <v>40.325000000000003</v>
      </c>
      <c r="M132" s="12">
        <v>299.21300000000002</v>
      </c>
      <c r="N132" s="12">
        <v>12.367000000000001</v>
      </c>
      <c r="O132" s="12">
        <v>286.846</v>
      </c>
      <c r="P132" s="12">
        <v>126.75500000000008</v>
      </c>
      <c r="R132" s="38">
        <v>128.07400000000001</v>
      </c>
    </row>
    <row r="133" spans="2:18" ht="11.25" customHeight="1">
      <c r="B133" s="67" t="s">
        <v>364</v>
      </c>
      <c r="C133" s="12">
        <v>1209.951</v>
      </c>
      <c r="D133" s="12">
        <v>287.16000000000003</v>
      </c>
      <c r="E133" s="12">
        <v>12.599</v>
      </c>
      <c r="F133" s="12">
        <v>484.39</v>
      </c>
      <c r="G133" s="12">
        <v>1994.1</v>
      </c>
      <c r="H133" s="46"/>
      <c r="I133" s="12">
        <v>66.262</v>
      </c>
      <c r="J133" s="12">
        <v>172.58100000000002</v>
      </c>
      <c r="K133" s="12">
        <v>1.837</v>
      </c>
      <c r="L133" s="12">
        <v>43.073999999999998</v>
      </c>
      <c r="M133" s="12">
        <v>283.75400000000002</v>
      </c>
      <c r="N133" s="12">
        <v>10.682</v>
      </c>
      <c r="O133" s="12">
        <v>273.072</v>
      </c>
      <c r="P133" s="12">
        <v>289.16899999999998</v>
      </c>
      <c r="R133" s="38">
        <v>289.19499999999999</v>
      </c>
    </row>
    <row r="134" spans="2:18" ht="11.25" customHeight="1">
      <c r="B134" s="67" t="s">
        <v>365</v>
      </c>
      <c r="C134" s="12">
        <v>1848.0819999999999</v>
      </c>
      <c r="D134" s="12">
        <v>5.7729999999999997</v>
      </c>
      <c r="E134" s="12">
        <v>12.565</v>
      </c>
      <c r="F134" s="12">
        <v>450.47800000000001</v>
      </c>
      <c r="G134" s="12">
        <v>2316.8980000000001</v>
      </c>
      <c r="H134" s="46"/>
      <c r="I134" s="12">
        <v>61.622999999999998</v>
      </c>
      <c r="J134" s="12">
        <v>272.70699999999999</v>
      </c>
      <c r="K134" s="12">
        <v>1.8320000000000001</v>
      </c>
      <c r="L134" s="12">
        <v>0.86599999999999999</v>
      </c>
      <c r="M134" s="12">
        <v>337.02799999999996</v>
      </c>
      <c r="N134" s="12">
        <v>13.32</v>
      </c>
      <c r="O134" s="12">
        <v>323.70799999999997</v>
      </c>
      <c r="P134" s="12">
        <v>230.62299999999999</v>
      </c>
      <c r="R134" s="38">
        <v>231.608</v>
      </c>
    </row>
    <row r="135" spans="2:18" ht="11.25" customHeight="1">
      <c r="B135" s="67" t="s">
        <v>366</v>
      </c>
      <c r="C135" s="12">
        <v>1953.0170000000001</v>
      </c>
      <c r="D135" s="12">
        <v>6.0330000000000004</v>
      </c>
      <c r="E135" s="12">
        <v>16.358000000000001</v>
      </c>
      <c r="F135" s="12">
        <v>695.70600000000002</v>
      </c>
      <c r="G135" s="12">
        <v>2671.114</v>
      </c>
      <c r="H135" s="46"/>
      <c r="I135" s="12">
        <v>95.168999999999997</v>
      </c>
      <c r="J135" s="12">
        <v>273.93599999999998</v>
      </c>
      <c r="K135" s="12">
        <v>2.3849999999999998</v>
      </c>
      <c r="L135" s="12">
        <v>0.90500000000000003</v>
      </c>
      <c r="M135" s="12">
        <v>372.39499999999998</v>
      </c>
      <c r="N135" s="12">
        <v>3.7919999999999998</v>
      </c>
      <c r="O135" s="12">
        <v>368.60300000000001</v>
      </c>
      <c r="P135" s="12">
        <v>321.149</v>
      </c>
      <c r="R135" s="38">
        <v>344.97800000000001</v>
      </c>
    </row>
    <row r="136" spans="2:18" ht="11.25" customHeight="1">
      <c r="B136" s="67" t="s">
        <v>367</v>
      </c>
      <c r="C136" s="12">
        <v>-98.115000000000265</v>
      </c>
      <c r="D136" s="12">
        <v>3.613</v>
      </c>
      <c r="E136" s="12">
        <v>13.004</v>
      </c>
      <c r="F136" s="12">
        <v>534.23099999999999</v>
      </c>
      <c r="G136" s="12">
        <v>452.73299999999983</v>
      </c>
      <c r="H136" s="46"/>
      <c r="I136" s="12">
        <v>73.08</v>
      </c>
      <c r="J136" s="12">
        <v>15.716999999999993</v>
      </c>
      <c r="K136" s="12">
        <v>1.8959999999999999</v>
      </c>
      <c r="L136" s="12">
        <v>0.54200000000000004</v>
      </c>
      <c r="M136" s="12">
        <v>91.234999999999943</v>
      </c>
      <c r="N136" s="12">
        <v>0</v>
      </c>
      <c r="O136" s="12">
        <v>91.234999999999943</v>
      </c>
      <c r="P136" s="12">
        <v>366.899</v>
      </c>
      <c r="R136" s="38">
        <v>371.21199999999999</v>
      </c>
    </row>
    <row r="137" spans="2:18" ht="11.25" customHeight="1">
      <c r="B137" s="67" t="s">
        <v>368</v>
      </c>
      <c r="C137" s="12">
        <v>3133.8579999999997</v>
      </c>
      <c r="D137" s="12">
        <v>5361.8270000000002</v>
      </c>
      <c r="E137" s="12">
        <v>13.888999999999999</v>
      </c>
      <c r="F137" s="12">
        <v>426.06900000000002</v>
      </c>
      <c r="G137" s="12">
        <v>8935.643</v>
      </c>
      <c r="H137" s="46"/>
      <c r="I137" s="12">
        <v>58.283999999999999</v>
      </c>
      <c r="J137" s="12">
        <v>421.91199999999992</v>
      </c>
      <c r="K137" s="12">
        <v>2.0249999999999999</v>
      </c>
      <c r="L137" s="12">
        <v>804.274</v>
      </c>
      <c r="M137" s="12">
        <v>1286.4949999999999</v>
      </c>
      <c r="N137" s="12">
        <v>796.096</v>
      </c>
      <c r="O137" s="12">
        <v>490.39899999999989</v>
      </c>
      <c r="P137" s="12">
        <v>819.8</v>
      </c>
      <c r="R137" s="38">
        <v>813.93899999999996</v>
      </c>
    </row>
    <row r="138" spans="2:18" ht="11.25" customHeight="1">
      <c r="B138" s="67" t="s">
        <v>369</v>
      </c>
      <c r="C138" s="12">
        <v>1407.212</v>
      </c>
      <c r="D138" s="12">
        <v>0.02</v>
      </c>
      <c r="E138" s="12">
        <v>22.187999999999999</v>
      </c>
      <c r="F138" s="12">
        <v>618.03499999999997</v>
      </c>
      <c r="G138" s="12">
        <v>2047.4549999999999</v>
      </c>
      <c r="H138" s="46"/>
      <c r="I138" s="12">
        <v>84.543999999999997</v>
      </c>
      <c r="J138" s="12">
        <v>189.60000000000002</v>
      </c>
      <c r="K138" s="12">
        <v>3.2349999999999999</v>
      </c>
      <c r="L138" s="12">
        <v>3.0000000000000001E-3</v>
      </c>
      <c r="M138" s="12">
        <v>277.38200000000006</v>
      </c>
      <c r="N138" s="12">
        <v>1.6279999999999999</v>
      </c>
      <c r="O138" s="12">
        <v>275.75400000000008</v>
      </c>
      <c r="P138" s="12">
        <v>-239.37699999999984</v>
      </c>
      <c r="R138" s="38">
        <v>-221.74799999999999</v>
      </c>
    </row>
    <row r="139" spans="2:18" ht="11.25" customHeight="1">
      <c r="B139" s="67" t="s">
        <v>370</v>
      </c>
      <c r="C139" s="12">
        <v>1005.5340000000001</v>
      </c>
      <c r="D139" s="12">
        <v>1773.6130000000001</v>
      </c>
      <c r="E139" s="12">
        <v>11.989000000000001</v>
      </c>
      <c r="F139" s="12">
        <v>579.88300000000004</v>
      </c>
      <c r="G139" s="12">
        <v>3371.0190000000002</v>
      </c>
      <c r="H139" s="46"/>
      <c r="I139" s="12">
        <v>79.325000000000003</v>
      </c>
      <c r="J139" s="12">
        <v>142.54400000000004</v>
      </c>
      <c r="K139" s="12">
        <v>1.748</v>
      </c>
      <c r="L139" s="12">
        <v>266.04199999999997</v>
      </c>
      <c r="M139" s="12">
        <v>489.65899999999999</v>
      </c>
      <c r="N139" s="12">
        <v>253.292</v>
      </c>
      <c r="O139" s="12">
        <v>236.36699999999999</v>
      </c>
      <c r="P139" s="12">
        <v>540.89499999999987</v>
      </c>
      <c r="R139" s="38">
        <v>541.42700000000002</v>
      </c>
    </row>
    <row r="140" spans="2:18" ht="11.25" customHeight="1">
      <c r="B140" s="67" t="s">
        <v>371</v>
      </c>
      <c r="C140" s="12">
        <v>1035.8580000000002</v>
      </c>
      <c r="D140" s="12">
        <v>0</v>
      </c>
      <c r="E140" s="12">
        <v>11.811</v>
      </c>
      <c r="F140" s="12">
        <v>469.38200000000001</v>
      </c>
      <c r="G140" s="12">
        <v>1517.0510000000002</v>
      </c>
      <c r="H140" s="46"/>
      <c r="I140" s="12">
        <v>64.209000000000003</v>
      </c>
      <c r="J140" s="12">
        <v>145.76300000000001</v>
      </c>
      <c r="K140" s="12">
        <v>1.722</v>
      </c>
      <c r="L140" s="12">
        <v>0</v>
      </c>
      <c r="M140" s="12">
        <v>211.69400000000002</v>
      </c>
      <c r="N140" s="12">
        <v>6.8739999999999997</v>
      </c>
      <c r="O140" s="12">
        <v>204.82000000000002</v>
      </c>
      <c r="P140" s="12">
        <v>-29.902000000000015</v>
      </c>
      <c r="R140" s="38">
        <v>-29.216000000000001</v>
      </c>
    </row>
    <row r="141" spans="2:18" ht="11.25" customHeight="1">
      <c r="B141" s="67" t="s">
        <v>372</v>
      </c>
      <c r="C141" s="12">
        <v>2993.7249999999999</v>
      </c>
      <c r="D141" s="12">
        <v>21.427</v>
      </c>
      <c r="E141" s="12">
        <v>401.577</v>
      </c>
      <c r="F141" s="12">
        <v>889.58600000000001</v>
      </c>
      <c r="G141" s="12">
        <v>4306.3149999999996</v>
      </c>
      <c r="H141" s="46"/>
      <c r="I141" s="12">
        <v>121.691</v>
      </c>
      <c r="J141" s="12">
        <v>400.584</v>
      </c>
      <c r="K141" s="12">
        <v>58.55</v>
      </c>
      <c r="L141" s="12">
        <v>3.214</v>
      </c>
      <c r="M141" s="12">
        <v>584.03899999999999</v>
      </c>
      <c r="N141" s="12">
        <v>0.27400000000000002</v>
      </c>
      <c r="O141" s="12">
        <v>583.76499999999999</v>
      </c>
      <c r="P141" s="12">
        <v>207.61300000000003</v>
      </c>
      <c r="R141" s="38">
        <v>210.64099999999999</v>
      </c>
    </row>
    <row r="142" spans="2:18" ht="11.25" customHeight="1">
      <c r="B142" s="67" t="s">
        <v>373</v>
      </c>
      <c r="C142" s="12">
        <v>2014.2789999999998</v>
      </c>
      <c r="D142" s="12">
        <v>5122.7669999999998</v>
      </c>
      <c r="E142" s="12">
        <v>29.135999999999999</v>
      </c>
      <c r="F142" s="12">
        <v>595.74599999999998</v>
      </c>
      <c r="G142" s="12">
        <v>7761.927999999999</v>
      </c>
      <c r="H142" s="46"/>
      <c r="I142" s="12">
        <v>81.495000000000005</v>
      </c>
      <c r="J142" s="12">
        <v>289.29300000000012</v>
      </c>
      <c r="K142" s="12">
        <v>4.2480000000000002</v>
      </c>
      <c r="L142" s="12">
        <v>768.41499999999996</v>
      </c>
      <c r="M142" s="12">
        <v>1143.451</v>
      </c>
      <c r="N142" s="12">
        <v>396.97699999999998</v>
      </c>
      <c r="O142" s="12">
        <v>746.47400000000005</v>
      </c>
      <c r="P142" s="12">
        <v>1345.365</v>
      </c>
      <c r="R142" s="38">
        <v>1346.277</v>
      </c>
    </row>
    <row r="143" spans="2:18" ht="11.25" customHeight="1">
      <c r="B143" s="67" t="s">
        <v>374</v>
      </c>
      <c r="C143" s="12">
        <v>943.95399999999995</v>
      </c>
      <c r="D143" s="12">
        <v>464.65300000000002</v>
      </c>
      <c r="E143" s="12">
        <v>12.62</v>
      </c>
      <c r="F143" s="12">
        <v>511.803</v>
      </c>
      <c r="G143" s="12">
        <v>1933.03</v>
      </c>
      <c r="H143" s="46"/>
      <c r="I143" s="12">
        <v>70.012</v>
      </c>
      <c r="J143" s="12">
        <v>135.51999999999998</v>
      </c>
      <c r="K143" s="12">
        <v>1.84</v>
      </c>
      <c r="L143" s="12">
        <v>69.697999999999993</v>
      </c>
      <c r="M143" s="12">
        <v>277.07</v>
      </c>
      <c r="N143" s="12">
        <v>349.59500000000003</v>
      </c>
      <c r="O143" s="12">
        <v>-72.525000000000034</v>
      </c>
      <c r="P143" s="12">
        <v>47.684000000000026</v>
      </c>
      <c r="R143" s="38">
        <v>48.255000000000003</v>
      </c>
    </row>
    <row r="144" spans="2:18" ht="11.25" customHeight="1">
      <c r="B144" s="67" t="s">
        <v>375</v>
      </c>
      <c r="C144" s="12">
        <v>1263.645</v>
      </c>
      <c r="D144" s="12">
        <v>264.60700000000003</v>
      </c>
      <c r="E144" s="12">
        <v>48.21</v>
      </c>
      <c r="F144" s="12">
        <v>693.30799999999999</v>
      </c>
      <c r="G144" s="12">
        <v>2269.77</v>
      </c>
      <c r="H144" s="46"/>
      <c r="I144" s="12">
        <v>94.840999999999994</v>
      </c>
      <c r="J144" s="12">
        <v>180.90100000000001</v>
      </c>
      <c r="K144" s="12">
        <v>7.0289999999999999</v>
      </c>
      <c r="L144" s="12">
        <v>39.691000000000003</v>
      </c>
      <c r="M144" s="12">
        <v>322.46199999999999</v>
      </c>
      <c r="N144" s="12">
        <v>24.341000000000001</v>
      </c>
      <c r="O144" s="12">
        <v>298.12099999999998</v>
      </c>
      <c r="P144" s="12">
        <v>-102.93200000000002</v>
      </c>
      <c r="R144" s="38">
        <v>-98.646000000000001</v>
      </c>
    </row>
    <row r="145" spans="2:18" ht="11.25" customHeight="1">
      <c r="B145" s="67" t="s">
        <v>376</v>
      </c>
      <c r="C145" s="12">
        <v>1173.258</v>
      </c>
      <c r="D145" s="12">
        <v>278.53300000000002</v>
      </c>
      <c r="E145" s="12">
        <v>13.491</v>
      </c>
      <c r="F145" s="12">
        <v>604.65</v>
      </c>
      <c r="G145" s="12">
        <v>2069.9319999999998</v>
      </c>
      <c r="H145" s="46"/>
      <c r="I145" s="12">
        <v>82.712999999999994</v>
      </c>
      <c r="J145" s="12">
        <v>168.63900000000001</v>
      </c>
      <c r="K145" s="12">
        <v>1.9670000000000001</v>
      </c>
      <c r="L145" s="12">
        <v>41.78</v>
      </c>
      <c r="M145" s="12">
        <v>295.09899999999999</v>
      </c>
      <c r="N145" s="12">
        <v>1.411</v>
      </c>
      <c r="O145" s="12">
        <v>293.68799999999999</v>
      </c>
      <c r="P145" s="12">
        <v>299.62200000000001</v>
      </c>
      <c r="R145" s="38">
        <v>299.70999999999998</v>
      </c>
    </row>
    <row r="146" spans="2:18" ht="11.25" customHeight="1">
      <c r="B146" s="67" t="s">
        <v>377</v>
      </c>
      <c r="C146" s="12">
        <v>2888.3240000000005</v>
      </c>
      <c r="D146" s="12">
        <v>4.7E-2</v>
      </c>
      <c r="E146" s="12">
        <v>10.645</v>
      </c>
      <c r="F146" s="12">
        <v>608.51</v>
      </c>
      <c r="G146" s="12">
        <v>3507.5260000000007</v>
      </c>
      <c r="H146" s="46"/>
      <c r="I146" s="12">
        <v>83.241</v>
      </c>
      <c r="J146" s="12">
        <v>415.51600000000002</v>
      </c>
      <c r="K146" s="12">
        <v>1.552</v>
      </c>
      <c r="L146" s="12">
        <v>7.0000000000000001E-3</v>
      </c>
      <c r="M146" s="12">
        <v>500.31599999999997</v>
      </c>
      <c r="N146" s="12">
        <v>13.996</v>
      </c>
      <c r="O146" s="12">
        <v>486.32</v>
      </c>
      <c r="P146" s="12">
        <v>251.803</v>
      </c>
      <c r="R146" s="38">
        <v>248.53200000000001</v>
      </c>
    </row>
    <row r="147" spans="2:18" ht="11.25" customHeight="1">
      <c r="B147" s="67" t="s">
        <v>378</v>
      </c>
      <c r="C147" s="12">
        <v>2148.2500000000005</v>
      </c>
      <c r="D147" s="12">
        <v>6.173</v>
      </c>
      <c r="E147" s="12">
        <v>11.948</v>
      </c>
      <c r="F147" s="12">
        <v>851.70600000000002</v>
      </c>
      <c r="G147" s="12">
        <v>3018.0770000000002</v>
      </c>
      <c r="H147" s="46"/>
      <c r="I147" s="12">
        <v>116.509</v>
      </c>
      <c r="J147" s="12">
        <v>307.23099999999999</v>
      </c>
      <c r="K147" s="12">
        <v>1.742</v>
      </c>
      <c r="L147" s="12">
        <v>0.92600000000000005</v>
      </c>
      <c r="M147" s="12">
        <v>426.40799999999996</v>
      </c>
      <c r="N147" s="12">
        <v>8.5000000000000006E-2</v>
      </c>
      <c r="O147" s="12">
        <v>426.32299999999998</v>
      </c>
      <c r="P147" s="12">
        <v>483.82099999999997</v>
      </c>
      <c r="R147" s="38">
        <v>487.05900000000003</v>
      </c>
    </row>
    <row r="148" spans="2:18" ht="11.25" customHeight="1">
      <c r="B148" s="67" t="s">
        <v>379</v>
      </c>
      <c r="C148" s="12">
        <v>78.132000000000133</v>
      </c>
      <c r="D148" s="12">
        <v>5148.2730000000001</v>
      </c>
      <c r="E148" s="12">
        <v>16.446999999999999</v>
      </c>
      <c r="F148" s="12">
        <v>696.01300000000003</v>
      </c>
      <c r="G148" s="12">
        <v>5938.8650000000007</v>
      </c>
      <c r="H148" s="46"/>
      <c r="I148" s="12">
        <v>95.210999999999999</v>
      </c>
      <c r="J148" s="12">
        <v>14.417000000000053</v>
      </c>
      <c r="K148" s="12">
        <v>2.3980000000000001</v>
      </c>
      <c r="L148" s="12">
        <v>772.24099999999999</v>
      </c>
      <c r="M148" s="12">
        <v>884.26700000000005</v>
      </c>
      <c r="N148" s="12">
        <v>697.726</v>
      </c>
      <c r="O148" s="12">
        <v>186.54100000000005</v>
      </c>
      <c r="P148" s="12">
        <v>1196.0619999999999</v>
      </c>
      <c r="R148" s="38">
        <v>1197.019</v>
      </c>
    </row>
    <row r="149" spans="2:18" ht="11.25" customHeight="1">
      <c r="B149" s="67" t="s">
        <v>380</v>
      </c>
      <c r="C149" s="12">
        <v>5138.4279999999999</v>
      </c>
      <c r="D149" s="12">
        <v>23.927</v>
      </c>
      <c r="E149" s="12">
        <v>20.405000000000001</v>
      </c>
      <c r="F149" s="12">
        <v>603.14400000000001</v>
      </c>
      <c r="G149" s="12">
        <v>5785.9039999999995</v>
      </c>
      <c r="H149" s="46"/>
      <c r="I149" s="12">
        <v>82.507000000000005</v>
      </c>
      <c r="J149" s="12">
        <v>736.1579999999999</v>
      </c>
      <c r="K149" s="12">
        <v>2.9750000000000001</v>
      </c>
      <c r="L149" s="12">
        <v>3.589</v>
      </c>
      <c r="M149" s="12">
        <v>825.22899999999993</v>
      </c>
      <c r="N149" s="12">
        <v>69.873000000000005</v>
      </c>
      <c r="O149" s="12">
        <v>755.35599999999988</v>
      </c>
      <c r="P149" s="12">
        <v>-679.81799999999998</v>
      </c>
      <c r="R149" s="38">
        <v>-686.11099999999999</v>
      </c>
    </row>
    <row r="150" spans="2:18" ht="11.25" customHeight="1">
      <c r="B150" s="67" t="s">
        <v>381</v>
      </c>
      <c r="C150" s="12">
        <v>1516.6219999999998</v>
      </c>
      <c r="D150" s="12">
        <v>1.2999999999999999E-2</v>
      </c>
      <c r="E150" s="12">
        <v>10.734</v>
      </c>
      <c r="F150" s="12">
        <v>842.04200000000003</v>
      </c>
      <c r="G150" s="12">
        <v>2369.4110000000001</v>
      </c>
      <c r="H150" s="46"/>
      <c r="I150" s="12">
        <v>115.187</v>
      </c>
      <c r="J150" s="12">
        <v>216.863</v>
      </c>
      <c r="K150" s="12">
        <v>1.5649999999999999</v>
      </c>
      <c r="L150" s="12">
        <v>2E-3</v>
      </c>
      <c r="M150" s="12">
        <v>333.61700000000002</v>
      </c>
      <c r="N150" s="12">
        <v>0</v>
      </c>
      <c r="O150" s="12">
        <v>333.61700000000002</v>
      </c>
      <c r="P150" s="12">
        <v>849.28599999999994</v>
      </c>
      <c r="R150" s="38">
        <v>877.11199999999997</v>
      </c>
    </row>
    <row r="151" spans="2:18" ht="11.25" customHeight="1">
      <c r="B151" s="67" t="s">
        <v>382</v>
      </c>
      <c r="C151" s="12">
        <v>1136.8240000000001</v>
      </c>
      <c r="D151" s="12">
        <v>1909.38</v>
      </c>
      <c r="E151" s="12">
        <v>13.772</v>
      </c>
      <c r="F151" s="12">
        <v>851.81600000000003</v>
      </c>
      <c r="G151" s="12">
        <v>3911.7920000000004</v>
      </c>
      <c r="H151" s="46"/>
      <c r="I151" s="12">
        <v>116.524</v>
      </c>
      <c r="J151" s="12">
        <v>163.40800000000002</v>
      </c>
      <c r="K151" s="12">
        <v>2.008</v>
      </c>
      <c r="L151" s="12">
        <v>286.40699999999998</v>
      </c>
      <c r="M151" s="12">
        <v>568.34699999999998</v>
      </c>
      <c r="N151" s="12">
        <v>270.37200000000001</v>
      </c>
      <c r="O151" s="12">
        <v>297.97499999999997</v>
      </c>
      <c r="P151" s="12">
        <v>619.428</v>
      </c>
      <c r="R151" s="38">
        <v>624.55100000000004</v>
      </c>
    </row>
    <row r="152" spans="2:18" ht="11.25" customHeight="1">
      <c r="B152" s="67" t="s">
        <v>383</v>
      </c>
      <c r="C152" s="12">
        <v>2521.3650000000002</v>
      </c>
      <c r="D152" s="12">
        <v>0.02</v>
      </c>
      <c r="E152" s="12">
        <v>23.059000000000001</v>
      </c>
      <c r="F152" s="12">
        <v>793.36300000000006</v>
      </c>
      <c r="G152" s="12">
        <v>3337.8070000000002</v>
      </c>
      <c r="H152" s="46"/>
      <c r="I152" s="12">
        <v>108.52800000000001</v>
      </c>
      <c r="J152" s="12">
        <v>361.86799999999999</v>
      </c>
      <c r="K152" s="12">
        <v>3.3620000000000001</v>
      </c>
      <c r="L152" s="12">
        <v>3.0000000000000001E-3</v>
      </c>
      <c r="M152" s="12">
        <v>473.76100000000002</v>
      </c>
      <c r="N152" s="12">
        <v>12.14</v>
      </c>
      <c r="O152" s="12">
        <v>461.62100000000004</v>
      </c>
      <c r="P152" s="12">
        <v>11.5</v>
      </c>
      <c r="R152" s="38">
        <v>13.789</v>
      </c>
    </row>
    <row r="153" spans="2:18" ht="11.25" customHeight="1">
      <c r="B153" s="67" t="s">
        <v>384</v>
      </c>
      <c r="C153" s="12">
        <v>3561.125</v>
      </c>
      <c r="D153" s="12">
        <v>21.286999999999999</v>
      </c>
      <c r="E153" s="12">
        <v>31.001000000000001</v>
      </c>
      <c r="F153" s="12">
        <v>1421.386</v>
      </c>
      <c r="G153" s="12">
        <v>5034.799</v>
      </c>
      <c r="H153" s="46"/>
      <c r="I153" s="12">
        <v>194.43799999999999</v>
      </c>
      <c r="J153" s="12">
        <v>509.11500000000001</v>
      </c>
      <c r="K153" s="12">
        <v>4.5199999999999996</v>
      </c>
      <c r="L153" s="12">
        <v>3.1930000000000001</v>
      </c>
      <c r="M153" s="12">
        <v>711.26599999999996</v>
      </c>
      <c r="N153" s="12">
        <v>0.67700000000000005</v>
      </c>
      <c r="O153" s="12">
        <v>710.58899999999994</v>
      </c>
      <c r="P153" s="12">
        <v>464.51300000000003</v>
      </c>
      <c r="R153" s="38">
        <v>467.13099999999997</v>
      </c>
    </row>
    <row r="154" spans="2:18" ht="11.25" customHeight="1">
      <c r="B154" s="67" t="s">
        <v>385</v>
      </c>
      <c r="C154" s="12">
        <v>2150.7740000000003</v>
      </c>
      <c r="D154" s="12">
        <v>4980.7280000000001</v>
      </c>
      <c r="E154" s="12">
        <v>37.149000000000001</v>
      </c>
      <c r="F154" s="12">
        <v>1063.2349999999999</v>
      </c>
      <c r="G154" s="12">
        <v>8231.8860000000004</v>
      </c>
      <c r="H154" s="46"/>
      <c r="I154" s="12">
        <v>174.53399999999999</v>
      </c>
      <c r="J154" s="12">
        <v>370.90700000000015</v>
      </c>
      <c r="K154" s="12">
        <v>6.5010000000000003</v>
      </c>
      <c r="L154" s="12">
        <v>896.53099999999995</v>
      </c>
      <c r="M154" s="12">
        <v>1448.4730000000002</v>
      </c>
      <c r="N154" s="12">
        <v>833.303</v>
      </c>
      <c r="O154" s="12">
        <v>615.17000000000019</v>
      </c>
      <c r="P154" s="12">
        <v>1599.5480000000002</v>
      </c>
      <c r="R154" s="38">
        <v>1599.76</v>
      </c>
    </row>
    <row r="155" spans="2:18" ht="11.25" customHeight="1">
      <c r="B155" s="67" t="s">
        <v>386</v>
      </c>
      <c r="C155" s="12">
        <v>910.73700000000008</v>
      </c>
      <c r="D155" s="12">
        <v>464.65600000000001</v>
      </c>
      <c r="E155" s="12">
        <v>25.109000000000002</v>
      </c>
      <c r="F155" s="12">
        <v>926.19899999999996</v>
      </c>
      <c r="G155" s="12">
        <v>2326.701</v>
      </c>
      <c r="H155" s="46"/>
      <c r="I155" s="12">
        <v>152.03899999999999</v>
      </c>
      <c r="J155" s="12">
        <v>158.73999999999998</v>
      </c>
      <c r="K155" s="12">
        <v>4.3940000000000001</v>
      </c>
      <c r="L155" s="12">
        <v>83.638000000000005</v>
      </c>
      <c r="M155" s="12">
        <v>398.81099999999998</v>
      </c>
      <c r="N155" s="12">
        <v>74.382999999999996</v>
      </c>
      <c r="O155" s="12">
        <v>324.428</v>
      </c>
      <c r="P155" s="12">
        <v>-197.93899999999996</v>
      </c>
      <c r="R155" s="38">
        <v>-198.87</v>
      </c>
    </row>
    <row r="156" spans="2:18" ht="11.25" customHeight="1">
      <c r="B156" s="67" t="s">
        <v>387</v>
      </c>
      <c r="C156" s="12">
        <v>2176.3609999999999</v>
      </c>
      <c r="D156" s="12">
        <v>4.3999999999999997E-2</v>
      </c>
      <c r="E156" s="12">
        <v>34.731000000000002</v>
      </c>
      <c r="F156" s="12">
        <v>1214.7629999999999</v>
      </c>
      <c r="G156" s="12">
        <v>3425.8989999999999</v>
      </c>
      <c r="H156" s="46"/>
      <c r="I156" s="12">
        <v>199.40799999999999</v>
      </c>
      <c r="J156" s="12">
        <v>359.01400000000001</v>
      </c>
      <c r="K156" s="12">
        <v>6.0780000000000003</v>
      </c>
      <c r="L156" s="12">
        <v>8.0000000000000002E-3</v>
      </c>
      <c r="M156" s="12">
        <v>564.50800000000004</v>
      </c>
      <c r="N156" s="12">
        <v>5.7160000000000002</v>
      </c>
      <c r="O156" s="12">
        <v>558.79200000000003</v>
      </c>
      <c r="P156" s="12">
        <v>240.05099999999999</v>
      </c>
      <c r="R156" s="38">
        <v>248.739</v>
      </c>
    </row>
    <row r="157" spans="2:18" ht="11.25" customHeight="1">
      <c r="B157" s="67" t="s">
        <v>388</v>
      </c>
      <c r="C157" s="12">
        <v>1564.3920000000001</v>
      </c>
      <c r="D157" s="12">
        <v>258.87200000000001</v>
      </c>
      <c r="E157" s="12">
        <v>26.393999999999998</v>
      </c>
      <c r="F157" s="12">
        <v>1175.6410000000001</v>
      </c>
      <c r="G157" s="12">
        <v>3025.299</v>
      </c>
      <c r="H157" s="46"/>
      <c r="I157" s="12">
        <v>192.98599999999999</v>
      </c>
      <c r="J157" s="12">
        <v>268.94400000000002</v>
      </c>
      <c r="K157" s="12">
        <v>4.6189999999999998</v>
      </c>
      <c r="L157" s="12">
        <v>46.597000000000001</v>
      </c>
      <c r="M157" s="12">
        <v>513.14599999999996</v>
      </c>
      <c r="N157" s="12">
        <v>22.71</v>
      </c>
      <c r="O157" s="12">
        <v>490.43599999999998</v>
      </c>
      <c r="P157" s="12">
        <v>604.62599999999998</v>
      </c>
      <c r="R157" s="38">
        <v>605.30799999999999</v>
      </c>
    </row>
    <row r="158" spans="2:18" ht="11.25" customHeight="1">
      <c r="B158" s="67" t="s">
        <v>389</v>
      </c>
      <c r="C158" s="12">
        <v>2633.2080000000001</v>
      </c>
      <c r="D158" s="12">
        <v>0</v>
      </c>
      <c r="E158" s="12">
        <v>38.485999999999997</v>
      </c>
      <c r="F158" s="12">
        <v>1137.373</v>
      </c>
      <c r="G158" s="12">
        <v>3809.067</v>
      </c>
      <c r="H158" s="46"/>
      <c r="I158" s="12">
        <v>186.70400000000001</v>
      </c>
      <c r="J158" s="12">
        <v>453.524</v>
      </c>
      <c r="K158" s="12">
        <v>6.7350000000000003</v>
      </c>
      <c r="L158" s="12">
        <v>0</v>
      </c>
      <c r="M158" s="12">
        <v>646.96299999999997</v>
      </c>
      <c r="N158" s="12">
        <v>5.0999999999999997E-2</v>
      </c>
      <c r="O158" s="12">
        <v>646.91199999999992</v>
      </c>
      <c r="P158" s="12">
        <v>443.262</v>
      </c>
      <c r="R158" s="38">
        <v>444.17099999999999</v>
      </c>
    </row>
    <row r="159" spans="2:18" ht="11.25" customHeight="1">
      <c r="B159" s="67" t="s">
        <v>390</v>
      </c>
      <c r="C159" s="12">
        <v>2645.4830000000002</v>
      </c>
      <c r="D159" s="12">
        <v>5.9829999999999997</v>
      </c>
      <c r="E159" s="12">
        <v>42.908999999999999</v>
      </c>
      <c r="F159" s="12">
        <v>1510.675</v>
      </c>
      <c r="G159" s="12">
        <v>4205.05</v>
      </c>
      <c r="H159" s="46"/>
      <c r="I159" s="12">
        <v>247.983</v>
      </c>
      <c r="J159" s="12">
        <v>438.95299999999997</v>
      </c>
      <c r="K159" s="12">
        <v>7.5090000000000003</v>
      </c>
      <c r="L159" s="12">
        <v>1.077</v>
      </c>
      <c r="M159" s="12">
        <v>695.52199999999993</v>
      </c>
      <c r="N159" s="12">
        <v>0.10199999999999999</v>
      </c>
      <c r="O159" s="12">
        <v>695.42</v>
      </c>
      <c r="P159" s="12">
        <v>647.64300000000003</v>
      </c>
      <c r="R159" s="38">
        <v>655.37699999999995</v>
      </c>
    </row>
    <row r="160" spans="2:18" ht="11.25" customHeight="1">
      <c r="B160" s="67" t="s">
        <v>391</v>
      </c>
      <c r="C160" s="12">
        <v>49.019000000000233</v>
      </c>
      <c r="D160" s="12">
        <v>5248.6559999999999</v>
      </c>
      <c r="E160" s="12">
        <v>35.662999999999997</v>
      </c>
      <c r="F160" s="12">
        <v>1365.6220000000001</v>
      </c>
      <c r="G160" s="12">
        <v>6698.96</v>
      </c>
      <c r="H160" s="46"/>
      <c r="I160" s="12">
        <v>224.172</v>
      </c>
      <c r="J160" s="12">
        <v>32.216999999999999</v>
      </c>
      <c r="K160" s="12">
        <v>6.2409999999999997</v>
      </c>
      <c r="L160" s="12">
        <v>944.75800000000004</v>
      </c>
      <c r="M160" s="12">
        <v>1207.3879999999999</v>
      </c>
      <c r="N160" s="12">
        <v>858.46</v>
      </c>
      <c r="O160" s="12">
        <v>348.92799999999988</v>
      </c>
      <c r="P160" s="12">
        <v>1632.8209999999999</v>
      </c>
      <c r="R160" s="38">
        <v>1667.537</v>
      </c>
    </row>
    <row r="161" spans="2:18" ht="11.25" customHeight="1">
      <c r="B161" s="67" t="s">
        <v>392</v>
      </c>
      <c r="C161" s="12">
        <v>4129.78</v>
      </c>
      <c r="D161" s="12">
        <v>23.9</v>
      </c>
      <c r="E161" s="12">
        <v>18.536999999999999</v>
      </c>
      <c r="F161" s="12">
        <v>1089.807</v>
      </c>
      <c r="G161" s="12">
        <v>5262.0239999999994</v>
      </c>
      <c r="H161" s="46"/>
      <c r="I161" s="12">
        <v>178.89599999999999</v>
      </c>
      <c r="J161" s="12">
        <v>694.43000000000006</v>
      </c>
      <c r="K161" s="12">
        <v>3.2440000000000002</v>
      </c>
      <c r="L161" s="12">
        <v>4.3019999999999996</v>
      </c>
      <c r="M161" s="12">
        <v>880.87199999999996</v>
      </c>
      <c r="N161" s="12">
        <v>78.771000000000001</v>
      </c>
      <c r="O161" s="12">
        <v>802.101</v>
      </c>
      <c r="P161" s="12">
        <v>-823.06100000000004</v>
      </c>
      <c r="R161" s="38">
        <v>-832.88099999999997</v>
      </c>
    </row>
    <row r="162" spans="2:18" ht="11.25" customHeight="1">
      <c r="B162" s="67" t="s">
        <v>393</v>
      </c>
      <c r="C162" s="12">
        <v>2008.2629999999999</v>
      </c>
      <c r="D162" s="12">
        <v>0</v>
      </c>
      <c r="E162" s="12">
        <v>33.834000000000003</v>
      </c>
      <c r="F162" s="12">
        <v>1446.9359999999999</v>
      </c>
      <c r="G162" s="12">
        <v>3489.0329999999999</v>
      </c>
      <c r="H162" s="46"/>
      <c r="I162" s="12">
        <v>237.52</v>
      </c>
      <c r="J162" s="12">
        <v>331.22</v>
      </c>
      <c r="K162" s="12">
        <v>5.9210000000000003</v>
      </c>
      <c r="L162" s="12">
        <v>0</v>
      </c>
      <c r="M162" s="12">
        <v>574.66100000000006</v>
      </c>
      <c r="N162" s="12">
        <v>0</v>
      </c>
      <c r="O162" s="12">
        <v>574.66100000000006</v>
      </c>
      <c r="P162" s="12">
        <v>1028.1809999999998</v>
      </c>
      <c r="R162" s="38">
        <v>1062.3869999999999</v>
      </c>
    </row>
    <row r="163" spans="2:18" ht="11.25" customHeight="1">
      <c r="B163" s="67" t="s">
        <v>394</v>
      </c>
      <c r="C163" s="12">
        <v>1538.2219999999998</v>
      </c>
      <c r="D163" s="12">
        <v>1797.106</v>
      </c>
      <c r="E163" s="12">
        <v>64.331000000000003</v>
      </c>
      <c r="F163" s="12">
        <v>1592.6769999999999</v>
      </c>
      <c r="G163" s="12">
        <v>4992.3359999999993</v>
      </c>
      <c r="H163" s="46"/>
      <c r="I163" s="12">
        <v>261.44400000000002</v>
      </c>
      <c r="J163" s="12">
        <v>262.17300000000006</v>
      </c>
      <c r="K163" s="12">
        <v>11.257999999999999</v>
      </c>
      <c r="L163" s="12">
        <v>323.47899999999998</v>
      </c>
      <c r="M163" s="12">
        <v>858.35400000000004</v>
      </c>
      <c r="N163" s="12">
        <v>292.52199999999999</v>
      </c>
      <c r="O163" s="12">
        <v>565.83200000000011</v>
      </c>
      <c r="P163" s="12">
        <v>893.25700000000006</v>
      </c>
      <c r="R163" s="38">
        <v>895.14099999999996</v>
      </c>
    </row>
    <row r="164" spans="2:18" ht="11.25" customHeight="1">
      <c r="B164" s="67" t="s">
        <v>395</v>
      </c>
      <c r="C164" s="12">
        <v>1739.386</v>
      </c>
      <c r="D164" s="12">
        <v>6.0000000000000001E-3</v>
      </c>
      <c r="E164" s="12">
        <v>40.651000000000003</v>
      </c>
      <c r="F164" s="12">
        <v>1277.211</v>
      </c>
      <c r="G164" s="12">
        <v>3057.2539999999999</v>
      </c>
      <c r="H164" s="46"/>
      <c r="I164" s="12">
        <v>209.65899999999999</v>
      </c>
      <c r="J164" s="12">
        <v>306.34800000000001</v>
      </c>
      <c r="K164" s="12">
        <v>7.1139999999999999</v>
      </c>
      <c r="L164" s="12">
        <v>1E-3</v>
      </c>
      <c r="M164" s="12">
        <v>523.12200000000007</v>
      </c>
      <c r="N164" s="12">
        <v>27.63</v>
      </c>
      <c r="O164" s="12">
        <v>495.49200000000008</v>
      </c>
      <c r="P164" s="12">
        <v>241.20600000000007</v>
      </c>
      <c r="R164" s="38">
        <v>244.60599999999999</v>
      </c>
    </row>
    <row r="165" spans="2:18" ht="11.25" customHeight="1">
      <c r="B165" s="67" t="s">
        <v>396</v>
      </c>
      <c r="C165" s="12">
        <v>4706.6030000000001</v>
      </c>
      <c r="D165" s="12">
        <v>21.209999999999997</v>
      </c>
      <c r="E165" s="12">
        <v>72.766000000000005</v>
      </c>
      <c r="F165" s="12">
        <v>2266.3989999999999</v>
      </c>
      <c r="G165" s="12">
        <v>7066.9780000000001</v>
      </c>
      <c r="H165" s="46"/>
      <c r="I165" s="12">
        <v>372.03800000000001</v>
      </c>
      <c r="J165" s="12">
        <v>771.75099999999998</v>
      </c>
      <c r="K165" s="12">
        <v>12.734</v>
      </c>
      <c r="L165" s="12">
        <v>3.8180000000000001</v>
      </c>
      <c r="M165" s="12">
        <v>1160.3409999999999</v>
      </c>
      <c r="N165" s="12">
        <v>0.44500000000000001</v>
      </c>
      <c r="O165" s="12">
        <v>1159.896</v>
      </c>
      <c r="P165" s="12">
        <v>498.54200000000003</v>
      </c>
      <c r="R165" s="38">
        <v>506.375</v>
      </c>
    </row>
    <row r="166" spans="2:18" ht="11.25" customHeight="1">
      <c r="B166" s="67" t="s">
        <v>397</v>
      </c>
      <c r="C166" s="12">
        <v>2072.7170000000001</v>
      </c>
      <c r="D166" s="12">
        <v>5469.6670000000004</v>
      </c>
      <c r="E166" s="12">
        <v>51.12</v>
      </c>
      <c r="F166" s="12">
        <v>1751.6320000000001</v>
      </c>
      <c r="G166" s="12">
        <v>9345.1360000000004</v>
      </c>
      <c r="H166" s="46"/>
      <c r="I166" s="12">
        <v>287.53699999999998</v>
      </c>
      <c r="J166" s="12">
        <v>338.57500000000005</v>
      </c>
      <c r="K166" s="12">
        <v>8.9459999999999997</v>
      </c>
      <c r="L166" s="12">
        <v>984.54</v>
      </c>
      <c r="M166" s="12">
        <v>1619.598</v>
      </c>
      <c r="N166" s="12">
        <v>906.09299999999996</v>
      </c>
      <c r="O166" s="12">
        <v>713.505</v>
      </c>
      <c r="P166" s="12">
        <v>2130.7469999999998</v>
      </c>
      <c r="R166" s="38">
        <v>2134.8000000000002</v>
      </c>
    </row>
    <row r="167" spans="2:18" ht="11.25" customHeight="1">
      <c r="B167" s="67" t="s">
        <v>398</v>
      </c>
      <c r="C167" s="12">
        <v>1026.9159999999999</v>
      </c>
      <c r="D167" s="12">
        <v>464.60599999999999</v>
      </c>
      <c r="E167" s="12">
        <v>21.582999999999998</v>
      </c>
      <c r="F167" s="12">
        <v>1437.7860000000001</v>
      </c>
      <c r="G167" s="12">
        <v>2950.8910000000001</v>
      </c>
      <c r="H167" s="46"/>
      <c r="I167" s="12">
        <v>236.018</v>
      </c>
      <c r="J167" s="12">
        <v>172.70999999999998</v>
      </c>
      <c r="K167" s="12">
        <v>3.7770000000000001</v>
      </c>
      <c r="L167" s="12">
        <v>83.629000000000005</v>
      </c>
      <c r="M167" s="12">
        <v>496.13399999999996</v>
      </c>
      <c r="N167" s="12">
        <v>92.629000000000005</v>
      </c>
      <c r="O167" s="12">
        <v>403.50499999999994</v>
      </c>
      <c r="P167" s="12">
        <v>-187.779</v>
      </c>
      <c r="R167" s="38">
        <v>-184.33799999999999</v>
      </c>
    </row>
    <row r="168" spans="2:18" ht="11.25" customHeight="1">
      <c r="B168" s="67" t="s">
        <v>399</v>
      </c>
      <c r="C168" s="12">
        <v>2031.5039999999999</v>
      </c>
      <c r="D168" s="12">
        <v>0</v>
      </c>
      <c r="E168" s="12">
        <v>26.663</v>
      </c>
      <c r="F168" s="12">
        <v>1918.652</v>
      </c>
      <c r="G168" s="12">
        <v>3976.819</v>
      </c>
      <c r="H168" s="46"/>
      <c r="I168" s="12">
        <v>314.95400000000001</v>
      </c>
      <c r="J168" s="12">
        <v>345.32600000000002</v>
      </c>
      <c r="K168" s="12">
        <v>4.6660000000000004</v>
      </c>
      <c r="L168" s="12">
        <v>0</v>
      </c>
      <c r="M168" s="12">
        <v>664.94600000000003</v>
      </c>
      <c r="N168" s="12">
        <v>1.899</v>
      </c>
      <c r="O168" s="12">
        <v>663.04700000000003</v>
      </c>
      <c r="P168" s="12">
        <v>319.73999999999995</v>
      </c>
      <c r="R168" s="38">
        <v>324.928</v>
      </c>
    </row>
    <row r="169" spans="2:18" ht="11.25" customHeight="1">
      <c r="B169" s="67" t="s">
        <v>400</v>
      </c>
      <c r="C169" s="12">
        <v>1984.9799999999998</v>
      </c>
      <c r="D169" s="12">
        <v>65.3</v>
      </c>
      <c r="E169" s="12">
        <v>40.526000000000003</v>
      </c>
      <c r="F169" s="12">
        <v>1878.933</v>
      </c>
      <c r="G169" s="12">
        <v>3969.7389999999996</v>
      </c>
      <c r="H169" s="46"/>
      <c r="I169" s="12">
        <v>308.43400000000003</v>
      </c>
      <c r="J169" s="12">
        <v>328.59299999999996</v>
      </c>
      <c r="K169" s="12">
        <v>7.0919999999999996</v>
      </c>
      <c r="L169" s="12">
        <v>11.754</v>
      </c>
      <c r="M169" s="12">
        <v>655.87299999999993</v>
      </c>
      <c r="N169" s="12">
        <v>11.143000000000001</v>
      </c>
      <c r="O169" s="12">
        <v>644.7299999999999</v>
      </c>
      <c r="P169" s="12">
        <v>670.827</v>
      </c>
      <c r="R169" s="38">
        <v>672.30799999999999</v>
      </c>
    </row>
    <row r="170" spans="2:18" ht="11.25" customHeight="1">
      <c r="B170" s="67" t="s">
        <v>401</v>
      </c>
      <c r="C170" s="12">
        <v>3778.0889999999999</v>
      </c>
      <c r="D170" s="12">
        <v>1.0999999999999999E-2</v>
      </c>
      <c r="E170" s="12">
        <v>36.256999999999998</v>
      </c>
      <c r="F170" s="12">
        <v>1644.2449999999999</v>
      </c>
      <c r="G170" s="12">
        <v>5458.6019999999999</v>
      </c>
      <c r="H170" s="46"/>
      <c r="I170" s="12">
        <v>269.90899999999999</v>
      </c>
      <c r="J170" s="12">
        <v>625.7080000000002</v>
      </c>
      <c r="K170" s="12">
        <v>6.3449999999999998</v>
      </c>
      <c r="L170" s="12">
        <v>2E-3</v>
      </c>
      <c r="M170" s="12">
        <v>901.96400000000017</v>
      </c>
      <c r="N170" s="12">
        <v>0.58599999999999997</v>
      </c>
      <c r="O170" s="12">
        <v>901.37800000000016</v>
      </c>
      <c r="P170" s="12">
        <v>632.74699999999996</v>
      </c>
      <c r="R170" s="38">
        <v>633.73800000000006</v>
      </c>
    </row>
    <row r="171" spans="2:18" ht="11.25" customHeight="1">
      <c r="B171" s="67" t="s">
        <v>402</v>
      </c>
      <c r="C171" s="12">
        <v>2716.6490000000003</v>
      </c>
      <c r="D171" s="12">
        <v>5.9829999999999997</v>
      </c>
      <c r="E171" s="12">
        <v>38.268999999999998</v>
      </c>
      <c r="F171" s="12">
        <v>2299.9229999999998</v>
      </c>
      <c r="G171" s="12">
        <v>5060.8240000000005</v>
      </c>
      <c r="H171" s="46"/>
      <c r="I171" s="12">
        <v>377.541</v>
      </c>
      <c r="J171" s="12">
        <v>461.10300000000007</v>
      </c>
      <c r="K171" s="12">
        <v>6.6970000000000001</v>
      </c>
      <c r="L171" s="12">
        <v>1.077</v>
      </c>
      <c r="M171" s="12">
        <v>846.41800000000001</v>
      </c>
      <c r="N171" s="12">
        <v>0.10199999999999999</v>
      </c>
      <c r="O171" s="12">
        <v>846.31600000000003</v>
      </c>
      <c r="P171" s="12">
        <v>901.96799999999996</v>
      </c>
      <c r="R171" s="38">
        <v>912.399</v>
      </c>
    </row>
    <row r="172" spans="2:18" ht="11.25" customHeight="1">
      <c r="B172" s="67" t="s">
        <v>403</v>
      </c>
      <c r="C172" s="12">
        <v>358.07799999999992</v>
      </c>
      <c r="D172" s="12">
        <v>5478.1779999999999</v>
      </c>
      <c r="E172" s="12">
        <v>37.869</v>
      </c>
      <c r="F172" s="12">
        <v>2226.973</v>
      </c>
      <c r="G172" s="12">
        <v>8101.098</v>
      </c>
      <c r="H172" s="46"/>
      <c r="I172" s="12">
        <v>365.56599999999997</v>
      </c>
      <c r="J172" s="12">
        <v>37.066000000000074</v>
      </c>
      <c r="K172" s="12">
        <v>6.6269999999999998</v>
      </c>
      <c r="L172" s="12">
        <v>986.072</v>
      </c>
      <c r="M172" s="12">
        <v>1395.3309999999997</v>
      </c>
      <c r="N172" s="12">
        <v>875.22799999999995</v>
      </c>
      <c r="O172" s="12">
        <v>520.10299999999972</v>
      </c>
      <c r="P172" s="12">
        <v>1826.9970000000001</v>
      </c>
      <c r="R172" s="38">
        <v>1867.952</v>
      </c>
    </row>
    <row r="173" spans="2:18" ht="11.25" customHeight="1">
      <c r="B173" s="67" t="s">
        <v>404</v>
      </c>
      <c r="C173" s="12">
        <v>3376.9839999999999</v>
      </c>
      <c r="D173" s="12">
        <v>23.966999999999999</v>
      </c>
      <c r="E173" s="12">
        <v>75.433999999999997</v>
      </c>
      <c r="F173" s="12">
        <v>1557.923</v>
      </c>
      <c r="G173" s="12">
        <v>5034.308</v>
      </c>
      <c r="H173" s="46"/>
      <c r="I173" s="12">
        <v>255.739</v>
      </c>
      <c r="J173" s="12">
        <v>569.99400000000003</v>
      </c>
      <c r="K173" s="12">
        <v>13.201000000000001</v>
      </c>
      <c r="L173" s="12">
        <v>4.3140000000000001</v>
      </c>
      <c r="M173" s="12">
        <v>843.24800000000005</v>
      </c>
      <c r="N173" s="12">
        <v>103.404</v>
      </c>
      <c r="O173" s="12">
        <v>739.84400000000005</v>
      </c>
      <c r="P173" s="12">
        <v>-835.24900000000002</v>
      </c>
      <c r="R173" s="38">
        <v>-850.33900000000006</v>
      </c>
    </row>
    <row r="174" spans="2:18" ht="11.25" customHeight="1">
      <c r="B174" s="67" t="s">
        <v>405</v>
      </c>
      <c r="C174" s="12">
        <v>2117.9300000000003</v>
      </c>
      <c r="D174" s="12">
        <v>0</v>
      </c>
      <c r="E174" s="12">
        <v>27.463000000000001</v>
      </c>
      <c r="F174" s="12">
        <v>2285.625</v>
      </c>
      <c r="G174" s="12">
        <v>4431.018</v>
      </c>
      <c r="H174" s="46"/>
      <c r="I174" s="12">
        <v>375.19400000000002</v>
      </c>
      <c r="J174" s="12">
        <v>359.899</v>
      </c>
      <c r="K174" s="12">
        <v>4.806</v>
      </c>
      <c r="L174" s="12">
        <v>0</v>
      </c>
      <c r="M174" s="12">
        <v>739.89900000000011</v>
      </c>
      <c r="N174" s="12">
        <v>0</v>
      </c>
      <c r="O174" s="12">
        <v>739.89900000000011</v>
      </c>
      <c r="P174" s="12">
        <v>1107.557</v>
      </c>
      <c r="R174" s="38">
        <v>1147.46</v>
      </c>
    </row>
    <row r="175" spans="2:18" ht="11.25" customHeight="1">
      <c r="B175" s="67" t="s">
        <v>406</v>
      </c>
      <c r="C175" s="12">
        <v>1431.1569999999999</v>
      </c>
      <c r="D175" s="12">
        <v>1429.106</v>
      </c>
      <c r="E175" s="12">
        <v>64.828999999999994</v>
      </c>
      <c r="F175" s="12">
        <v>2572.4540000000002</v>
      </c>
      <c r="G175" s="12">
        <v>5497.5460000000003</v>
      </c>
      <c r="H175" s="46"/>
      <c r="I175" s="12">
        <v>422.27800000000002</v>
      </c>
      <c r="J175" s="12">
        <v>240.80700000000002</v>
      </c>
      <c r="K175" s="12">
        <v>11.345000000000001</v>
      </c>
      <c r="L175" s="12">
        <v>257.23899999999998</v>
      </c>
      <c r="M175" s="12">
        <v>931.6690000000001</v>
      </c>
      <c r="N175" s="12">
        <v>248.858</v>
      </c>
      <c r="O175" s="12">
        <v>682.81100000000015</v>
      </c>
      <c r="P175" s="12">
        <v>993.38</v>
      </c>
      <c r="R175" s="38">
        <v>994.16300000000001</v>
      </c>
    </row>
    <row r="176" spans="2:18" ht="11.25" customHeight="1">
      <c r="B176" s="67" t="s">
        <v>407</v>
      </c>
      <c r="C176" s="12">
        <v>2474.8199999999997</v>
      </c>
      <c r="D176" s="12">
        <v>0.13300000000000001</v>
      </c>
      <c r="E176" s="12">
        <v>55.651000000000003</v>
      </c>
      <c r="F176" s="12">
        <v>1781.921</v>
      </c>
      <c r="G176" s="12">
        <v>4312.5249999999996</v>
      </c>
      <c r="H176" s="46"/>
      <c r="I176" s="12">
        <v>292.50900000000001</v>
      </c>
      <c r="J176" s="12">
        <v>408.06299999999999</v>
      </c>
      <c r="K176" s="12">
        <v>9.7390000000000008</v>
      </c>
      <c r="L176" s="12">
        <v>2.4E-2</v>
      </c>
      <c r="M176" s="12">
        <v>710.33500000000004</v>
      </c>
      <c r="N176" s="12">
        <v>5.6269999999999998</v>
      </c>
      <c r="O176" s="12">
        <v>704.70800000000008</v>
      </c>
      <c r="P176" s="12">
        <v>424.56699999999995</v>
      </c>
      <c r="R176" s="38">
        <v>429.08199999999999</v>
      </c>
    </row>
    <row r="177" spans="2:18" ht="11.25" customHeight="1">
      <c r="B177" s="67" t="s">
        <v>408</v>
      </c>
      <c r="C177" s="12">
        <v>4373.1170000000002</v>
      </c>
      <c r="D177" s="12">
        <v>21.270999999999997</v>
      </c>
      <c r="E177" s="12">
        <v>66.72999999999999</v>
      </c>
      <c r="F177" s="12">
        <v>3038.1499999999996</v>
      </c>
      <c r="G177" s="12">
        <v>7499.268</v>
      </c>
      <c r="H177" s="46"/>
      <c r="I177" s="12">
        <v>498.72399999999999</v>
      </c>
      <c r="J177" s="12">
        <v>743.452</v>
      </c>
      <c r="K177" s="12">
        <v>11.678000000000001</v>
      </c>
      <c r="L177" s="12">
        <v>3.8290000000000002</v>
      </c>
      <c r="M177" s="12">
        <v>1257.683</v>
      </c>
      <c r="N177" s="12">
        <v>0.47399999999999998</v>
      </c>
      <c r="O177" s="12">
        <v>1257.2090000000001</v>
      </c>
      <c r="P177" s="12">
        <v>707.82200000000012</v>
      </c>
      <c r="R177" s="38">
        <v>718.423</v>
      </c>
    </row>
    <row r="178" spans="2:18" ht="11.25" customHeight="1">
      <c r="B178" s="67" t="s">
        <v>409</v>
      </c>
      <c r="C178" s="12">
        <v>2068.0189999999998</v>
      </c>
      <c r="D178" s="12">
        <v>1.0999999999999999E-2</v>
      </c>
      <c r="E178" s="12">
        <v>116.337</v>
      </c>
      <c r="F178" s="12">
        <v>2434.0349999999999</v>
      </c>
      <c r="G178" s="12">
        <v>4618.402</v>
      </c>
      <c r="H178" s="46"/>
      <c r="I178" s="12">
        <v>399.55599999999998</v>
      </c>
      <c r="J178" s="12">
        <v>339.13900000000001</v>
      </c>
      <c r="K178" s="12">
        <v>20.359000000000002</v>
      </c>
      <c r="L178" s="12">
        <v>2E-3</v>
      </c>
      <c r="M178" s="12">
        <v>759.05599999999993</v>
      </c>
      <c r="N178" s="12">
        <v>0</v>
      </c>
      <c r="O178" s="12">
        <v>759.05599999999993</v>
      </c>
      <c r="P178" s="12">
        <v>1232.249</v>
      </c>
      <c r="R178" s="38">
        <v>1240.2139999999999</v>
      </c>
    </row>
    <row r="179" spans="2:18" ht="11.25" customHeight="1">
      <c r="B179" s="67" t="s">
        <v>410</v>
      </c>
      <c r="C179" s="12">
        <v>1080.8689999999999</v>
      </c>
      <c r="D179" s="12">
        <v>4988.3329999999996</v>
      </c>
      <c r="E179" s="12">
        <v>390.24599999999998</v>
      </c>
      <c r="F179" s="12">
        <v>1769.56</v>
      </c>
      <c r="G179" s="12">
        <v>8229.0079999999998</v>
      </c>
      <c r="H179" s="46"/>
      <c r="I179" s="12">
        <v>290.48</v>
      </c>
      <c r="J179" s="12">
        <v>179.68600000000004</v>
      </c>
      <c r="K179" s="12">
        <v>68.293000000000006</v>
      </c>
      <c r="L179" s="12">
        <v>897.9</v>
      </c>
      <c r="M179" s="12">
        <v>1436.3589999999999</v>
      </c>
      <c r="N179" s="12">
        <v>888.22799999999995</v>
      </c>
      <c r="O179" s="12">
        <v>548.13099999999997</v>
      </c>
      <c r="P179" s="12">
        <v>1656.73</v>
      </c>
      <c r="R179" s="38">
        <v>1651.94</v>
      </c>
    </row>
    <row r="180" spans="2:18" ht="11.25" customHeight="1">
      <c r="B180" s="67" t="s">
        <v>411</v>
      </c>
      <c r="C180" s="12">
        <v>2100.4300000000003</v>
      </c>
      <c r="D180" s="12">
        <v>464.61700000000002</v>
      </c>
      <c r="E180" s="12">
        <v>20.497</v>
      </c>
      <c r="F180" s="12">
        <v>2134.712</v>
      </c>
      <c r="G180" s="12">
        <v>4720.2560000000003</v>
      </c>
      <c r="H180" s="46"/>
      <c r="I180" s="12">
        <v>350.42099999999999</v>
      </c>
      <c r="J180" s="12">
        <v>348.23400000000004</v>
      </c>
      <c r="K180" s="12">
        <v>3.5870000000000002</v>
      </c>
      <c r="L180" s="12">
        <v>83.631</v>
      </c>
      <c r="M180" s="12">
        <v>785.87300000000005</v>
      </c>
      <c r="N180" s="12">
        <v>38.790999999999997</v>
      </c>
      <c r="O180" s="12">
        <v>747.08200000000011</v>
      </c>
      <c r="P180" s="12">
        <v>-266.25</v>
      </c>
      <c r="R180" s="38">
        <v>-275.67200000000003</v>
      </c>
    </row>
    <row r="181" spans="2:18" ht="11.25" customHeight="1">
      <c r="B181" s="67" t="s">
        <v>412</v>
      </c>
      <c r="C181" s="12">
        <v>910.92399999999998</v>
      </c>
      <c r="D181" s="12">
        <v>692.21100000000001</v>
      </c>
      <c r="E181" s="12">
        <v>39.274000000000001</v>
      </c>
      <c r="F181" s="12">
        <v>1882.3140000000001</v>
      </c>
      <c r="G181" s="12">
        <v>3524.723</v>
      </c>
      <c r="H181" s="46"/>
      <c r="I181" s="12">
        <v>308.98899999999998</v>
      </c>
      <c r="J181" s="12">
        <v>149.49299999999999</v>
      </c>
      <c r="K181" s="12">
        <v>6.8730000000000002</v>
      </c>
      <c r="L181" s="12">
        <v>124.598</v>
      </c>
      <c r="M181" s="12">
        <v>589.95299999999997</v>
      </c>
      <c r="N181" s="12">
        <v>120.59399999999999</v>
      </c>
      <c r="O181" s="12">
        <v>469.35899999999998</v>
      </c>
      <c r="P181" s="12">
        <v>783.37699999999995</v>
      </c>
      <c r="R181" s="38">
        <v>779.37800000000004</v>
      </c>
    </row>
    <row r="182" spans="2:18" ht="11.25" customHeight="1">
      <c r="B182" s="67" t="s">
        <v>413</v>
      </c>
      <c r="C182" s="12">
        <v>2924.5619999999999</v>
      </c>
      <c r="D182" s="12">
        <v>6.0000000000000001E-3</v>
      </c>
      <c r="E182" s="12">
        <v>22.526</v>
      </c>
      <c r="F182" s="12">
        <v>1501.19</v>
      </c>
      <c r="G182" s="12">
        <v>4448.2839999999997</v>
      </c>
      <c r="H182" s="46"/>
      <c r="I182" s="12">
        <v>246.42599999999999</v>
      </c>
      <c r="J182" s="12">
        <v>449.87100000000004</v>
      </c>
      <c r="K182" s="12">
        <v>3.9420000000000002</v>
      </c>
      <c r="L182" s="12">
        <v>1E-3</v>
      </c>
      <c r="M182" s="12">
        <v>700.24</v>
      </c>
      <c r="N182" s="12">
        <v>3.258</v>
      </c>
      <c r="O182" s="12">
        <v>696.98199999999997</v>
      </c>
      <c r="P182" s="12">
        <v>344.23199999999997</v>
      </c>
      <c r="R182" s="38">
        <v>366.22399999999999</v>
      </c>
    </row>
    <row r="183" spans="2:18" ht="11.25" customHeight="1">
      <c r="B183" s="67" t="s">
        <v>414</v>
      </c>
      <c r="C183" s="12">
        <v>2149.6469999999999</v>
      </c>
      <c r="D183" s="12">
        <v>5.9829999999999997</v>
      </c>
      <c r="E183" s="12">
        <v>18.690999999999999</v>
      </c>
      <c r="F183" s="12">
        <v>1941.308</v>
      </c>
      <c r="G183" s="12">
        <v>4115.6289999999999</v>
      </c>
      <c r="H183" s="46"/>
      <c r="I183" s="12">
        <v>318.673</v>
      </c>
      <c r="J183" s="12">
        <v>352.65500000000003</v>
      </c>
      <c r="K183" s="12">
        <v>3.2709999999999999</v>
      </c>
      <c r="L183" s="12">
        <v>1.077</v>
      </c>
      <c r="M183" s="12">
        <v>675.67599999999993</v>
      </c>
      <c r="N183" s="12">
        <v>0.10299999999999999</v>
      </c>
      <c r="O183" s="12">
        <v>675.57299999999998</v>
      </c>
      <c r="P183" s="12">
        <v>697.91100000000006</v>
      </c>
      <c r="R183" s="38">
        <v>779.01499999999999</v>
      </c>
    </row>
    <row r="184" spans="2:18" ht="11.25" customHeight="1">
      <c r="B184" s="67" t="s">
        <v>415</v>
      </c>
      <c r="C184" s="12">
        <v>310.7109999999999</v>
      </c>
      <c r="D184" s="12">
        <v>7035.5450000000001</v>
      </c>
      <c r="E184" s="12">
        <v>33.68</v>
      </c>
      <c r="F184" s="12">
        <v>1704.682</v>
      </c>
      <c r="G184" s="12">
        <v>9084.6179999999986</v>
      </c>
      <c r="H184" s="46"/>
      <c r="I184" s="12">
        <v>279.83</v>
      </c>
      <c r="J184" s="12">
        <v>36.643000000000008</v>
      </c>
      <c r="K184" s="12">
        <v>5.8940000000000001</v>
      </c>
      <c r="L184" s="12">
        <v>1266.3979999999999</v>
      </c>
      <c r="M184" s="12">
        <v>1588.7650000000001</v>
      </c>
      <c r="N184" s="12">
        <v>1201.317</v>
      </c>
      <c r="O184" s="12">
        <v>387.44800000000009</v>
      </c>
      <c r="P184" s="12">
        <v>1935.3529999999998</v>
      </c>
      <c r="R184" s="38">
        <v>1983.3150000000001</v>
      </c>
    </row>
    <row r="185" spans="2:18" ht="11.25" customHeight="1">
      <c r="B185" s="67" t="s">
        <v>416</v>
      </c>
      <c r="C185" s="12">
        <v>2679.105</v>
      </c>
      <c r="D185" s="12">
        <v>23.838999999999999</v>
      </c>
      <c r="E185" s="12">
        <v>21.056999999999999</v>
      </c>
      <c r="F185" s="12">
        <v>1210.8520000000001</v>
      </c>
      <c r="G185" s="12">
        <v>3934.8530000000001</v>
      </c>
      <c r="H185" s="46"/>
      <c r="I185" s="12">
        <v>198.76599999999999</v>
      </c>
      <c r="J185" s="12">
        <v>441.19299999999998</v>
      </c>
      <c r="K185" s="12">
        <v>3.6850000000000001</v>
      </c>
      <c r="L185" s="12">
        <v>4.2910000000000004</v>
      </c>
      <c r="M185" s="12">
        <v>647.93499999999995</v>
      </c>
      <c r="N185" s="12">
        <v>57.268000000000001</v>
      </c>
      <c r="O185" s="12">
        <v>590.66699999999992</v>
      </c>
      <c r="P185" s="12">
        <v>-1161.2760000000001</v>
      </c>
      <c r="R185" s="38">
        <v>-1176.479</v>
      </c>
    </row>
    <row r="186" spans="2:18" ht="11.25" customHeight="1">
      <c r="B186" s="67" t="s">
        <v>417</v>
      </c>
      <c r="C186" s="12">
        <v>2024.568</v>
      </c>
      <c r="D186" s="12">
        <v>0</v>
      </c>
      <c r="E186" s="12">
        <v>18.571000000000002</v>
      </c>
      <c r="F186" s="12">
        <v>1547.9390000000001</v>
      </c>
      <c r="G186" s="12">
        <v>3591.078</v>
      </c>
      <c r="H186" s="46"/>
      <c r="I186" s="12">
        <v>254.1</v>
      </c>
      <c r="J186" s="12">
        <v>339.71199999999999</v>
      </c>
      <c r="K186" s="12">
        <v>3.25</v>
      </c>
      <c r="L186" s="12">
        <v>0</v>
      </c>
      <c r="M186" s="12">
        <v>597.0619999999999</v>
      </c>
      <c r="N186" s="12">
        <v>0</v>
      </c>
      <c r="O186" s="12">
        <v>597.0619999999999</v>
      </c>
      <c r="P186" s="12">
        <v>871.654</v>
      </c>
      <c r="R186" s="38">
        <v>895.90899999999999</v>
      </c>
    </row>
    <row r="187" spans="2:18" ht="11.25" customHeight="1">
      <c r="B187" s="67" t="s">
        <v>418</v>
      </c>
      <c r="C187" s="12">
        <v>994.31500000000005</v>
      </c>
      <c r="D187" s="12">
        <v>11.282999999999999</v>
      </c>
      <c r="E187" s="12">
        <v>137.726</v>
      </c>
      <c r="F187" s="12">
        <v>1752.7950000000001</v>
      </c>
      <c r="G187" s="12">
        <v>2896.1190000000001</v>
      </c>
      <c r="H187" s="46"/>
      <c r="I187" s="12">
        <v>287.72800000000001</v>
      </c>
      <c r="J187" s="12">
        <v>162.876</v>
      </c>
      <c r="K187" s="12">
        <v>24.102</v>
      </c>
      <c r="L187" s="12">
        <v>2.0310000000000001</v>
      </c>
      <c r="M187" s="12">
        <v>476.73699999999997</v>
      </c>
      <c r="N187" s="12">
        <v>1.55</v>
      </c>
      <c r="O187" s="12">
        <v>475.18699999999995</v>
      </c>
      <c r="P187" s="12">
        <v>594.48900000000003</v>
      </c>
      <c r="R187" s="38">
        <v>600.39300000000003</v>
      </c>
    </row>
    <row r="188" spans="2:18" ht="11.25" customHeight="1">
      <c r="B188" s="67" t="s">
        <v>419</v>
      </c>
      <c r="C188" s="12">
        <v>1613.579</v>
      </c>
      <c r="D188" s="12">
        <v>1627.9059999999999</v>
      </c>
      <c r="E188" s="12">
        <v>233.24600000000001</v>
      </c>
      <c r="F188" s="12">
        <v>1273.0619999999999</v>
      </c>
      <c r="G188" s="12">
        <v>4747.7929999999997</v>
      </c>
      <c r="H188" s="46"/>
      <c r="I188" s="12">
        <v>208.97800000000001</v>
      </c>
      <c r="J188" s="12">
        <v>253.77300000000002</v>
      </c>
      <c r="K188" s="12">
        <v>40.817999999999998</v>
      </c>
      <c r="L188" s="12">
        <v>293.02300000000002</v>
      </c>
      <c r="M188" s="12">
        <v>796.59199999999998</v>
      </c>
      <c r="N188" s="12">
        <v>291.08</v>
      </c>
      <c r="O188" s="12">
        <v>505.512</v>
      </c>
      <c r="P188" s="12">
        <v>765.83</v>
      </c>
      <c r="R188" s="38">
        <v>768.03099999999995</v>
      </c>
    </row>
    <row r="189" spans="2:18" ht="11.25" customHeight="1">
      <c r="B189" s="67" t="s">
        <v>420</v>
      </c>
      <c r="C189" s="12">
        <v>6234.527</v>
      </c>
      <c r="D189" s="12">
        <v>10.821999999999999</v>
      </c>
      <c r="E189" s="12">
        <v>132.97200000000001</v>
      </c>
      <c r="F189" s="12">
        <v>1883.922</v>
      </c>
      <c r="G189" s="12">
        <v>8262.2430000000004</v>
      </c>
      <c r="H189" s="46"/>
      <c r="I189" s="12">
        <v>309.25299999999999</v>
      </c>
      <c r="J189" s="12">
        <v>1029.9409999999998</v>
      </c>
      <c r="K189" s="12">
        <v>23.27</v>
      </c>
      <c r="L189" s="12">
        <v>1.948</v>
      </c>
      <c r="M189" s="12">
        <v>1364.4119999999998</v>
      </c>
      <c r="N189" s="12">
        <v>0.25800000000000001</v>
      </c>
      <c r="O189" s="12">
        <v>1364.1539999999998</v>
      </c>
      <c r="P189" s="12">
        <v>213.99299999999999</v>
      </c>
      <c r="R189" s="38">
        <v>227.00299999999999</v>
      </c>
    </row>
    <row r="190" spans="2:18" ht="11.25" customHeight="1">
      <c r="B190" s="67" t="s">
        <v>421</v>
      </c>
      <c r="C190" s="12">
        <v>940.55600000000004</v>
      </c>
      <c r="D190" s="12">
        <v>8.5109999999999992</v>
      </c>
      <c r="E190" s="12">
        <v>29.443000000000001</v>
      </c>
      <c r="F190" s="12">
        <v>1291.9690000000001</v>
      </c>
      <c r="G190" s="12">
        <v>2270.4790000000003</v>
      </c>
      <c r="H190" s="46"/>
      <c r="I190" s="12">
        <v>223.864</v>
      </c>
      <c r="J190" s="12">
        <v>160.64000000000001</v>
      </c>
      <c r="K190" s="12">
        <v>5.4470000000000001</v>
      </c>
      <c r="L190" s="12">
        <v>1.617</v>
      </c>
      <c r="M190" s="12">
        <v>391.5680000000001</v>
      </c>
      <c r="N190" s="12">
        <v>1.556</v>
      </c>
      <c r="O190" s="12">
        <v>390.01200000000011</v>
      </c>
      <c r="P190" s="12">
        <v>1323.653</v>
      </c>
      <c r="R190" s="38">
        <v>1327.741</v>
      </c>
    </row>
    <row r="191" spans="2:18" ht="11.25" customHeight="1">
      <c r="B191" s="67" t="s">
        <v>422</v>
      </c>
      <c r="C191" s="12">
        <v>906.96999999999991</v>
      </c>
      <c r="D191" s="12">
        <v>6091.6260000000002</v>
      </c>
      <c r="E191" s="12">
        <v>54.795000000000002</v>
      </c>
      <c r="F191" s="12">
        <v>1063.989</v>
      </c>
      <c r="G191" s="12">
        <v>8117.38</v>
      </c>
      <c r="H191" s="46"/>
      <c r="I191" s="12">
        <v>184.36099999999999</v>
      </c>
      <c r="J191" s="12">
        <v>155.81299999999987</v>
      </c>
      <c r="K191" s="12">
        <v>10.137</v>
      </c>
      <c r="L191" s="12">
        <v>1157.4090000000001</v>
      </c>
      <c r="M191" s="12">
        <v>1507.7199999999998</v>
      </c>
      <c r="N191" s="12">
        <v>1140.511</v>
      </c>
      <c r="O191" s="12">
        <v>367.20899999999983</v>
      </c>
      <c r="P191" s="12">
        <v>1545.4680000000001</v>
      </c>
      <c r="R191" s="38">
        <v>1547.0840000000001</v>
      </c>
    </row>
    <row r="192" spans="2:18" ht="11.25" customHeight="1">
      <c r="B192" s="67" t="s">
        <v>423</v>
      </c>
      <c r="C192" s="12">
        <v>1343.9779999999998</v>
      </c>
      <c r="D192" s="12">
        <v>116.447</v>
      </c>
      <c r="E192" s="12">
        <v>28.968</v>
      </c>
      <c r="F192" s="12">
        <v>1341.8389999999999</v>
      </c>
      <c r="G192" s="12">
        <v>2831.232</v>
      </c>
      <c r="H192" s="46"/>
      <c r="I192" s="12">
        <v>232.505</v>
      </c>
      <c r="J192" s="12">
        <v>245.21699999999998</v>
      </c>
      <c r="K192" s="12">
        <v>5.359</v>
      </c>
      <c r="L192" s="12">
        <v>22.125</v>
      </c>
      <c r="M192" s="12">
        <v>505.20599999999996</v>
      </c>
      <c r="N192" s="12">
        <v>15.141999999999999</v>
      </c>
      <c r="O192" s="12">
        <v>490.06399999999996</v>
      </c>
      <c r="P192" s="12">
        <v>-771.67499999999995</v>
      </c>
      <c r="R192" s="38">
        <v>-765.35</v>
      </c>
    </row>
    <row r="193" spans="2:18" ht="11.25" customHeight="1">
      <c r="B193" s="67" t="s">
        <v>424</v>
      </c>
      <c r="C193" s="12">
        <v>1035.4359999999999</v>
      </c>
      <c r="D193" s="12">
        <v>1275.289</v>
      </c>
      <c r="E193" s="12">
        <v>30.962</v>
      </c>
      <c r="F193" s="12">
        <v>1214.877</v>
      </c>
      <c r="G193" s="12">
        <v>3556.5639999999994</v>
      </c>
      <c r="H193" s="46"/>
      <c r="I193" s="12">
        <v>210.506</v>
      </c>
      <c r="J193" s="12">
        <v>183.67500000000001</v>
      </c>
      <c r="K193" s="12">
        <v>5.7279999999999998</v>
      </c>
      <c r="L193" s="12">
        <v>242.30500000000001</v>
      </c>
      <c r="M193" s="12">
        <v>642.21399999999994</v>
      </c>
      <c r="N193" s="12">
        <v>175.45099999999999</v>
      </c>
      <c r="O193" s="12">
        <v>466.76299999999992</v>
      </c>
      <c r="P193" s="12">
        <v>707.25400000000002</v>
      </c>
      <c r="R193" s="38">
        <v>709.58100000000002</v>
      </c>
    </row>
    <row r="194" spans="2:18" ht="11.25" customHeight="1">
      <c r="B194" s="67" t="s">
        <v>425</v>
      </c>
      <c r="C194" s="12">
        <v>3115.0209999999997</v>
      </c>
      <c r="D194" s="12">
        <v>5.0000000000000001E-3</v>
      </c>
      <c r="E194" s="12">
        <v>128.18899999999999</v>
      </c>
      <c r="F194" s="12">
        <v>1003.783</v>
      </c>
      <c r="G194" s="12">
        <v>4246.9979999999996</v>
      </c>
      <c r="H194" s="46"/>
      <c r="I194" s="12">
        <v>173.929</v>
      </c>
      <c r="J194" s="12">
        <v>514.32500000000005</v>
      </c>
      <c r="K194" s="12">
        <v>23.715</v>
      </c>
      <c r="L194" s="12">
        <v>1E-3</v>
      </c>
      <c r="M194" s="12">
        <v>711.97</v>
      </c>
      <c r="N194" s="12">
        <v>65.069000000000003</v>
      </c>
      <c r="O194" s="12">
        <v>646.90100000000007</v>
      </c>
      <c r="P194" s="12">
        <v>224.22300000000004</v>
      </c>
      <c r="R194" s="38">
        <v>235.09899999999999</v>
      </c>
    </row>
    <row r="195" spans="2:18" ht="11.25" customHeight="1">
      <c r="B195" s="67" t="s">
        <v>426</v>
      </c>
      <c r="C195" s="12">
        <v>2253.4480000000003</v>
      </c>
      <c r="D195" s="12">
        <v>4.0110000000000001</v>
      </c>
      <c r="E195" s="12">
        <v>539.38400000000001</v>
      </c>
      <c r="F195" s="12">
        <v>1220.799</v>
      </c>
      <c r="G195" s="12">
        <v>4017.6420000000003</v>
      </c>
      <c r="H195" s="46"/>
      <c r="I195" s="12">
        <v>211.53200000000001</v>
      </c>
      <c r="J195" s="12">
        <v>395.25699999999995</v>
      </c>
      <c r="K195" s="12">
        <v>99.786000000000001</v>
      </c>
      <c r="L195" s="12">
        <v>0.76200000000000001</v>
      </c>
      <c r="M195" s="12">
        <v>707.33699999999999</v>
      </c>
      <c r="N195" s="12">
        <v>0.72399999999999998</v>
      </c>
      <c r="O195" s="12">
        <v>706.61299999999994</v>
      </c>
      <c r="P195" s="12">
        <v>647.41300000000001</v>
      </c>
      <c r="R195" s="38">
        <v>683.67600000000004</v>
      </c>
    </row>
    <row r="196" spans="2:18" ht="11.25" customHeight="1">
      <c r="B196" s="67" t="s">
        <v>427</v>
      </c>
      <c r="C196" s="12">
        <v>371.35399999999981</v>
      </c>
      <c r="D196" s="12">
        <v>7222.8680000000004</v>
      </c>
      <c r="E196" s="12">
        <v>89.768000000000001</v>
      </c>
      <c r="F196" s="12">
        <v>1284.675</v>
      </c>
      <c r="G196" s="12">
        <v>8968.6649999999991</v>
      </c>
      <c r="H196" s="46"/>
      <c r="I196" s="12">
        <v>222.6</v>
      </c>
      <c r="J196" s="12">
        <v>40.886999999999958</v>
      </c>
      <c r="K196" s="12">
        <v>16.606999999999999</v>
      </c>
      <c r="L196" s="12">
        <v>1372.345</v>
      </c>
      <c r="M196" s="12">
        <v>1652.4389999999999</v>
      </c>
      <c r="N196" s="12">
        <v>1320.1780000000001</v>
      </c>
      <c r="O196" s="12">
        <v>332.26099999999974</v>
      </c>
      <c r="P196" s="12">
        <v>2073.0360000000001</v>
      </c>
      <c r="R196" s="38">
        <v>2113.4549999999999</v>
      </c>
    </row>
    <row r="197" spans="2:18" ht="11.25" customHeight="1">
      <c r="B197" s="67" t="s">
        <v>428</v>
      </c>
      <c r="C197" s="12">
        <v>2324.4570000000003</v>
      </c>
      <c r="D197" s="12">
        <v>0</v>
      </c>
      <c r="E197" s="12">
        <v>19.940999999999999</v>
      </c>
      <c r="F197" s="12">
        <v>932.63599999999997</v>
      </c>
      <c r="G197" s="12">
        <v>3277.0340000000006</v>
      </c>
      <c r="H197" s="46"/>
      <c r="I197" s="12">
        <v>161.601</v>
      </c>
      <c r="J197" s="12">
        <v>412.73599999999993</v>
      </c>
      <c r="K197" s="12">
        <v>3.6890000000000001</v>
      </c>
      <c r="L197" s="12">
        <v>0</v>
      </c>
      <c r="M197" s="12">
        <v>578.02599999999995</v>
      </c>
      <c r="N197" s="12">
        <v>38.408999999999999</v>
      </c>
      <c r="O197" s="12">
        <v>539.61699999999996</v>
      </c>
      <c r="P197" s="12">
        <v>-1280.508</v>
      </c>
      <c r="R197" s="38">
        <v>-1302.8320000000001</v>
      </c>
    </row>
    <row r="198" spans="2:18" ht="11.25" customHeight="1">
      <c r="B198" s="67" t="s">
        <v>429</v>
      </c>
      <c r="C198" s="12">
        <v>1643.702</v>
      </c>
      <c r="D198" s="12">
        <v>4.3049999999999997</v>
      </c>
      <c r="E198" s="12">
        <v>32.941000000000003</v>
      </c>
      <c r="F198" s="12">
        <v>1247.9290000000001</v>
      </c>
      <c r="G198" s="12">
        <v>2928.8770000000004</v>
      </c>
      <c r="H198" s="46"/>
      <c r="I198" s="12">
        <v>216.233</v>
      </c>
      <c r="J198" s="12">
        <v>298.04700000000008</v>
      </c>
      <c r="K198" s="12">
        <v>6.0940000000000003</v>
      </c>
      <c r="L198" s="12">
        <v>0.81799999999999995</v>
      </c>
      <c r="M198" s="12">
        <v>521.19200000000012</v>
      </c>
      <c r="N198" s="12">
        <v>0.80600000000000005</v>
      </c>
      <c r="O198" s="12">
        <v>520.38600000000008</v>
      </c>
      <c r="P198" s="12">
        <v>779.30400000000009</v>
      </c>
      <c r="R198" s="38">
        <v>817.279</v>
      </c>
    </row>
    <row r="199" spans="2:18" ht="11.25" customHeight="1">
      <c r="B199" s="67" t="s">
        <v>430</v>
      </c>
      <c r="C199" s="12">
        <v>964.44099999999992</v>
      </c>
      <c r="D199" s="12">
        <v>2668.8159999999998</v>
      </c>
      <c r="E199" s="12">
        <v>148.47</v>
      </c>
      <c r="F199" s="12">
        <v>1337.6949999999999</v>
      </c>
      <c r="G199" s="12">
        <v>5119.4219999999996</v>
      </c>
      <c r="H199" s="46"/>
      <c r="I199" s="12">
        <v>231.78700000000001</v>
      </c>
      <c r="J199" s="12">
        <v>162.09800000000001</v>
      </c>
      <c r="K199" s="12">
        <v>27.466999999999999</v>
      </c>
      <c r="L199" s="12">
        <v>507.07499999999999</v>
      </c>
      <c r="M199" s="12">
        <v>928.42699999999991</v>
      </c>
      <c r="N199" s="12">
        <v>2.4500000000000002</v>
      </c>
      <c r="O199" s="12">
        <v>925.97699999999986</v>
      </c>
      <c r="P199" s="12">
        <v>1022.6179999999999</v>
      </c>
      <c r="R199" s="38">
        <v>1023.679</v>
      </c>
    </row>
    <row r="200" spans="2:18" ht="11.25" customHeight="1">
      <c r="B200" s="67" t="s">
        <v>431</v>
      </c>
      <c r="C200" s="12">
        <v>1925.3610000000001</v>
      </c>
      <c r="D200" s="12">
        <v>-1.0999999999999999E-2</v>
      </c>
      <c r="E200" s="12">
        <v>97.194999999999993</v>
      </c>
      <c r="F200" s="12">
        <v>1069.223</v>
      </c>
      <c r="G200" s="12">
        <v>3091.768</v>
      </c>
      <c r="H200" s="46"/>
      <c r="I200" s="12">
        <v>185.268</v>
      </c>
      <c r="J200" s="12">
        <v>320.77</v>
      </c>
      <c r="K200" s="12">
        <v>17.981000000000002</v>
      </c>
      <c r="L200" s="12">
        <v>-2E-3</v>
      </c>
      <c r="M200" s="12">
        <v>524.01700000000005</v>
      </c>
      <c r="N200" s="12">
        <v>501.42099999999999</v>
      </c>
      <c r="O200" s="12">
        <v>22.59600000000006</v>
      </c>
      <c r="P200" s="12">
        <v>418.27600000000001</v>
      </c>
      <c r="R200" s="38">
        <v>426.08300000000003</v>
      </c>
    </row>
    <row r="201" spans="2:18" ht="11.25" customHeight="1">
      <c r="B201" s="67" t="s">
        <v>432</v>
      </c>
      <c r="C201" s="12">
        <v>3726.306</v>
      </c>
      <c r="D201" s="12">
        <v>4.8380000000000001</v>
      </c>
      <c r="E201" s="12">
        <v>184.86799999999999</v>
      </c>
      <c r="F201" s="12">
        <v>1538.3889999999999</v>
      </c>
      <c r="G201" s="12">
        <v>5454.4009999999998</v>
      </c>
      <c r="H201" s="46"/>
      <c r="I201" s="12">
        <v>266.56200000000001</v>
      </c>
      <c r="J201" s="12">
        <v>665.37900000000002</v>
      </c>
      <c r="K201" s="12">
        <v>34.201000000000001</v>
      </c>
      <c r="L201" s="12">
        <v>0.91900000000000004</v>
      </c>
      <c r="M201" s="12">
        <v>967.06100000000004</v>
      </c>
      <c r="N201" s="12">
        <v>1.1639999999999999</v>
      </c>
      <c r="O201" s="12">
        <v>965.89700000000005</v>
      </c>
      <c r="P201" s="12">
        <v>22.979999999999961</v>
      </c>
      <c r="R201" s="38">
        <v>35.524999999999999</v>
      </c>
    </row>
    <row r="202" spans="2:18" ht="11.25" customHeight="1">
      <c r="B202" s="67" t="s">
        <v>433</v>
      </c>
      <c r="C202" s="12">
        <v>1444.7099999999998</v>
      </c>
      <c r="D202" s="12">
        <v>5467.2950000000001</v>
      </c>
      <c r="E202" s="12">
        <v>5.7569999999999997</v>
      </c>
      <c r="F202" s="12">
        <v>1444.7739999999999</v>
      </c>
      <c r="G202" s="12">
        <v>8362.5360000000001</v>
      </c>
      <c r="H202" s="46"/>
      <c r="I202" s="12">
        <v>250.34100000000001</v>
      </c>
      <c r="J202" s="12">
        <v>248.26900000000001</v>
      </c>
      <c r="K202" s="12">
        <v>1.0649999999999999</v>
      </c>
      <c r="L202" s="12">
        <v>1038.7860000000001</v>
      </c>
      <c r="M202" s="12">
        <v>1538.4610000000002</v>
      </c>
      <c r="N202" s="12">
        <v>943.18499999999995</v>
      </c>
      <c r="O202" s="12">
        <v>595.27600000000029</v>
      </c>
      <c r="P202" s="12">
        <v>1979.24</v>
      </c>
      <c r="R202" s="38">
        <v>1985.184</v>
      </c>
    </row>
    <row r="203" spans="2:18" ht="11.25" customHeight="1">
      <c r="B203" s="67" t="s">
        <v>434</v>
      </c>
      <c r="C203" s="12">
        <v>577.76099999999997</v>
      </c>
      <c r="D203" s="12">
        <v>116.389</v>
      </c>
      <c r="E203" s="12">
        <v>54.292000000000002</v>
      </c>
      <c r="F203" s="12">
        <v>1089.2149999999999</v>
      </c>
      <c r="G203" s="12">
        <v>1837.6569999999997</v>
      </c>
      <c r="H203" s="46"/>
      <c r="I203" s="12">
        <v>188.732</v>
      </c>
      <c r="J203" s="12">
        <v>102.79500000000002</v>
      </c>
      <c r="K203" s="12">
        <v>10.044</v>
      </c>
      <c r="L203" s="12">
        <v>22.114000000000001</v>
      </c>
      <c r="M203" s="12">
        <v>323.685</v>
      </c>
      <c r="N203" s="12">
        <v>89.506</v>
      </c>
      <c r="O203" s="12">
        <v>234.179</v>
      </c>
      <c r="P203" s="12">
        <v>-422.51400000000012</v>
      </c>
      <c r="R203" s="38">
        <v>-427.12900000000002</v>
      </c>
    </row>
    <row r="204" spans="2:18" ht="11.25" customHeight="1">
      <c r="B204" s="67" t="s">
        <v>435</v>
      </c>
      <c r="C204" s="12">
        <v>1552.0830000000001</v>
      </c>
      <c r="D204" s="12">
        <v>5.3470000000000004</v>
      </c>
      <c r="E204" s="12">
        <v>169.57300000000001</v>
      </c>
      <c r="F204" s="12">
        <v>1414.7180000000001</v>
      </c>
      <c r="G204" s="12">
        <v>3141.7210000000005</v>
      </c>
      <c r="H204" s="46"/>
      <c r="I204" s="12">
        <v>245.13300000000001</v>
      </c>
      <c r="J204" s="12">
        <v>288.149</v>
      </c>
      <c r="K204" s="12">
        <v>31.370999999999999</v>
      </c>
      <c r="L204" s="12">
        <v>1.016</v>
      </c>
      <c r="M204" s="12">
        <v>565.66899999999998</v>
      </c>
      <c r="N204" s="12">
        <v>4.7240000000000002</v>
      </c>
      <c r="O204" s="12">
        <v>560.94499999999994</v>
      </c>
      <c r="P204" s="12">
        <v>212.994</v>
      </c>
      <c r="R204" s="38">
        <v>218.863</v>
      </c>
    </row>
    <row r="205" spans="2:18" ht="11.25" customHeight="1">
      <c r="B205" s="67" t="s">
        <v>436</v>
      </c>
      <c r="C205" s="12">
        <v>945.99099999999999</v>
      </c>
      <c r="D205" s="12">
        <v>2690.768</v>
      </c>
      <c r="E205" s="12">
        <v>144.38900000000001</v>
      </c>
      <c r="F205" s="12">
        <v>1452.1210000000001</v>
      </c>
      <c r="G205" s="12">
        <v>5233.2690000000002</v>
      </c>
      <c r="H205" s="46"/>
      <c r="I205" s="12">
        <v>251.614</v>
      </c>
      <c r="J205" s="12">
        <v>163.02999999999997</v>
      </c>
      <c r="K205" s="12">
        <v>26.712</v>
      </c>
      <c r="L205" s="12">
        <v>511.24599999999998</v>
      </c>
      <c r="M205" s="12">
        <v>952.60199999999998</v>
      </c>
      <c r="N205" s="12">
        <v>2.2850000000000001</v>
      </c>
      <c r="O205" s="12">
        <v>950.31700000000001</v>
      </c>
      <c r="P205" s="12">
        <v>1066.797</v>
      </c>
      <c r="R205" s="38">
        <v>1030.308</v>
      </c>
    </row>
    <row r="206" spans="2:18" ht="11.25" customHeight="1">
      <c r="B206" s="67" t="s">
        <v>437</v>
      </c>
      <c r="C206" s="12">
        <v>4227.5060000000003</v>
      </c>
      <c r="D206" s="12">
        <v>5.0000000000000001E-3</v>
      </c>
      <c r="E206" s="12">
        <v>13.319000000000001</v>
      </c>
      <c r="F206" s="12">
        <v>1397.45</v>
      </c>
      <c r="G206" s="12">
        <v>5638.2800000000007</v>
      </c>
      <c r="H206" s="46"/>
      <c r="I206" s="12">
        <v>242.14099999999999</v>
      </c>
      <c r="J206" s="12">
        <v>707.92399999999998</v>
      </c>
      <c r="K206" s="12">
        <v>2.464</v>
      </c>
      <c r="L206" s="12">
        <v>1E-3</v>
      </c>
      <c r="M206" s="12">
        <v>952.53</v>
      </c>
      <c r="N206" s="12">
        <v>503.464</v>
      </c>
      <c r="O206" s="12">
        <v>449.06599999999997</v>
      </c>
      <c r="P206" s="12">
        <v>438.82199999999995</v>
      </c>
      <c r="R206" s="38">
        <v>445.48099999999999</v>
      </c>
    </row>
    <row r="207" spans="2:18" ht="11.25" customHeight="1">
      <c r="B207" s="67" t="s">
        <v>438</v>
      </c>
      <c r="C207" s="12">
        <v>2361.8940000000002</v>
      </c>
      <c r="D207" s="12">
        <v>6.0049999999999999</v>
      </c>
      <c r="E207" s="12">
        <v>7.0810000000000004</v>
      </c>
      <c r="F207" s="12">
        <v>1599.876</v>
      </c>
      <c r="G207" s="12">
        <v>3974.8560000000002</v>
      </c>
      <c r="H207" s="46"/>
      <c r="I207" s="12">
        <v>277.21600000000001</v>
      </c>
      <c r="J207" s="12">
        <v>428.18999999999994</v>
      </c>
      <c r="K207" s="12">
        <v>1.31</v>
      </c>
      <c r="L207" s="12">
        <v>1.141</v>
      </c>
      <c r="M207" s="12">
        <v>707.85699999999997</v>
      </c>
      <c r="N207" s="12">
        <v>1.1180000000000001</v>
      </c>
      <c r="O207" s="12">
        <v>706.73899999999992</v>
      </c>
      <c r="P207" s="12">
        <v>450.08100000000007</v>
      </c>
      <c r="R207" s="38">
        <v>472.51499999999999</v>
      </c>
    </row>
    <row r="208" spans="2:18" ht="11.25" customHeight="1">
      <c r="B208" s="67" t="s">
        <v>439</v>
      </c>
      <c r="C208" s="12">
        <v>445.28800000000001</v>
      </c>
      <c r="D208" s="12">
        <v>16.942</v>
      </c>
      <c r="E208" s="12">
        <v>4.4539999999999997</v>
      </c>
      <c r="F208" s="12">
        <v>1547.652</v>
      </c>
      <c r="G208" s="12">
        <v>2014.336</v>
      </c>
      <c r="H208" s="46"/>
      <c r="I208" s="12">
        <v>268.16699999999997</v>
      </c>
      <c r="J208" s="12">
        <v>40.757999999999974</v>
      </c>
      <c r="K208" s="12">
        <v>0.82399999999999995</v>
      </c>
      <c r="L208" s="12">
        <v>3.2189999999999999</v>
      </c>
      <c r="M208" s="12">
        <v>312.96800000000007</v>
      </c>
      <c r="N208" s="12">
        <v>3.097</v>
      </c>
      <c r="O208" s="12">
        <v>309.87100000000009</v>
      </c>
      <c r="P208" s="12">
        <v>700.63199999999995</v>
      </c>
      <c r="R208" s="38">
        <v>731.95299999999997</v>
      </c>
    </row>
    <row r="209" spans="2:18" ht="11.25" customHeight="1">
      <c r="B209" s="67" t="s">
        <v>440</v>
      </c>
      <c r="C209" s="12">
        <v>2826.9789999999998</v>
      </c>
      <c r="D209" s="12">
        <v>7634.4049999999997</v>
      </c>
      <c r="E209" s="12">
        <v>3</v>
      </c>
      <c r="F209" s="12">
        <v>1261.2670000000001</v>
      </c>
      <c r="G209" s="12">
        <v>11725.651</v>
      </c>
      <c r="H209" s="46"/>
      <c r="I209" s="12">
        <v>218.54400000000001</v>
      </c>
      <c r="J209" s="12">
        <v>512.68399999999997</v>
      </c>
      <c r="K209" s="12">
        <v>0.55500000000000005</v>
      </c>
      <c r="L209" s="12">
        <v>1450.537</v>
      </c>
      <c r="M209" s="12">
        <v>2182.3199999999997</v>
      </c>
      <c r="N209" s="12">
        <v>1435.6510000000001</v>
      </c>
      <c r="O209" s="12">
        <v>746.66899999999964</v>
      </c>
      <c r="P209" s="12">
        <v>1486.4</v>
      </c>
      <c r="R209" s="38">
        <v>1462.0989999999999</v>
      </c>
    </row>
    <row r="210" spans="2:18" ht="11.25" customHeight="1">
      <c r="B210" s="67" t="s">
        <v>441</v>
      </c>
      <c r="C210" s="12">
        <v>1820.3720000000001</v>
      </c>
      <c r="D210" s="12">
        <v>7.3840000000000003</v>
      </c>
      <c r="E210" s="12">
        <v>10.773</v>
      </c>
      <c r="F210" s="12">
        <v>1524.1859999999999</v>
      </c>
      <c r="G210" s="12">
        <v>3362.7150000000001</v>
      </c>
      <c r="H210" s="46"/>
      <c r="I210" s="12">
        <v>264.101</v>
      </c>
      <c r="J210" s="12">
        <v>330.13899999999995</v>
      </c>
      <c r="K210" s="12">
        <v>1.9930000000000001</v>
      </c>
      <c r="L210" s="12">
        <v>1.403</v>
      </c>
      <c r="M210" s="12">
        <v>597.63600000000008</v>
      </c>
      <c r="N210" s="12">
        <v>1.3979999999999999</v>
      </c>
      <c r="O210" s="12">
        <v>596.23800000000006</v>
      </c>
      <c r="P210" s="12">
        <v>-433.59600000000012</v>
      </c>
      <c r="R210" s="38">
        <v>-398.488</v>
      </c>
    </row>
    <row r="211" spans="2:18" ht="11.25" customHeight="1">
      <c r="B211" s="67" t="s">
        <v>442</v>
      </c>
      <c r="C211" s="12">
        <v>918.18000000000006</v>
      </c>
      <c r="D211" s="12">
        <v>3846.3159999999998</v>
      </c>
      <c r="E211" s="12">
        <v>2.4969999999999999</v>
      </c>
      <c r="F211" s="12">
        <v>1497.933</v>
      </c>
      <c r="G211" s="12">
        <v>6264.9260000000004</v>
      </c>
      <c r="H211" s="46"/>
      <c r="I211" s="12">
        <v>259.55200000000002</v>
      </c>
      <c r="J211" s="12">
        <v>161.04900000000009</v>
      </c>
      <c r="K211" s="12">
        <v>0.46200000000000002</v>
      </c>
      <c r="L211" s="12">
        <v>730.8</v>
      </c>
      <c r="M211" s="12">
        <v>1151.8630000000001</v>
      </c>
      <c r="N211" s="12">
        <v>710.39599999999996</v>
      </c>
      <c r="O211" s="12">
        <v>441.4670000000001</v>
      </c>
      <c r="P211" s="12">
        <v>1321.4</v>
      </c>
      <c r="R211" s="38">
        <v>1324.979</v>
      </c>
    </row>
    <row r="212" spans="2:18" ht="11.25" customHeight="1">
      <c r="B212" s="67" t="s">
        <v>443</v>
      </c>
      <c r="C212" s="12">
        <v>3583.4540000000002</v>
      </c>
      <c r="D212" s="12">
        <v>1.0999999999999999E-2</v>
      </c>
      <c r="E212" s="12">
        <v>2.4159999999999999</v>
      </c>
      <c r="F212" s="12">
        <v>1344.817</v>
      </c>
      <c r="G212" s="12">
        <v>4930.6980000000003</v>
      </c>
      <c r="H212" s="46"/>
      <c r="I212" s="12">
        <v>233.02099999999999</v>
      </c>
      <c r="J212" s="12">
        <v>599.80400000000009</v>
      </c>
      <c r="K212" s="12">
        <v>0.44700000000000001</v>
      </c>
      <c r="L212" s="12">
        <v>2E-3</v>
      </c>
      <c r="M212" s="12">
        <v>833.274</v>
      </c>
      <c r="N212" s="12">
        <v>15.592000000000001</v>
      </c>
      <c r="O212" s="12">
        <v>817.68200000000002</v>
      </c>
      <c r="P212" s="12">
        <v>-289.60999999999984</v>
      </c>
      <c r="R212" s="38">
        <v>-289.34800000000001</v>
      </c>
    </row>
    <row r="213" spans="2:18" ht="11.25" customHeight="1">
      <c r="B213" s="67" t="s">
        <v>444</v>
      </c>
      <c r="C213" s="12">
        <v>4287.8280000000004</v>
      </c>
      <c r="D213" s="12">
        <v>18.138000000000002</v>
      </c>
      <c r="E213" s="12">
        <v>9.1999999999999993</v>
      </c>
      <c r="F213" s="12">
        <v>1747.145</v>
      </c>
      <c r="G213" s="12">
        <v>6062.3110000000006</v>
      </c>
      <c r="H213" s="46"/>
      <c r="I213" s="12">
        <v>302.73399999999998</v>
      </c>
      <c r="J213" s="12">
        <v>794.82100000000003</v>
      </c>
      <c r="K213" s="12">
        <v>1.702</v>
      </c>
      <c r="L213" s="12">
        <v>3.4460000000000002</v>
      </c>
      <c r="M213" s="12">
        <v>1102.703</v>
      </c>
      <c r="N213" s="12">
        <v>3.411</v>
      </c>
      <c r="O213" s="12">
        <v>1099.2919999999999</v>
      </c>
      <c r="P213" s="12">
        <v>820.9140000000001</v>
      </c>
      <c r="R213" s="38">
        <v>832.49199999999996</v>
      </c>
    </row>
    <row r="214" spans="2:18" ht="11.25" customHeight="1">
      <c r="B214" s="67" t="s">
        <v>445</v>
      </c>
      <c r="C214" s="12">
        <v>1739.942</v>
      </c>
      <c r="D214" s="12">
        <v>6062.348</v>
      </c>
      <c r="E214" s="12">
        <v>8.234</v>
      </c>
      <c r="F214" s="12">
        <v>1479.134</v>
      </c>
      <c r="G214" s="12">
        <v>9289.6579999999994</v>
      </c>
      <c r="H214" s="46"/>
      <c r="I214" s="12">
        <v>283.27300000000002</v>
      </c>
      <c r="J214" s="12">
        <v>322.83699999999999</v>
      </c>
      <c r="K214" s="12">
        <v>1.6879999999999999</v>
      </c>
      <c r="L214" s="12">
        <v>1273.0930000000001</v>
      </c>
      <c r="M214" s="12">
        <v>1880.8910000000003</v>
      </c>
      <c r="N214" s="12">
        <v>1258.479</v>
      </c>
      <c r="O214" s="12">
        <v>622.41200000000026</v>
      </c>
      <c r="P214" s="12">
        <v>2331.9869999999996</v>
      </c>
      <c r="R214" s="38">
        <v>2325.6959999999999</v>
      </c>
    </row>
    <row r="215" spans="2:18" ht="11.25" customHeight="1">
      <c r="B215" s="67" t="s">
        <v>446</v>
      </c>
      <c r="C215" s="12">
        <v>591.58500000000004</v>
      </c>
      <c r="D215" s="12">
        <v>116.386</v>
      </c>
      <c r="E215" s="12">
        <v>11.468</v>
      </c>
      <c r="F215" s="12">
        <v>1342.422</v>
      </c>
      <c r="G215" s="12">
        <v>2061.8609999999999</v>
      </c>
      <c r="H215" s="46"/>
      <c r="I215" s="12">
        <v>257.09100000000001</v>
      </c>
      <c r="J215" s="12">
        <v>116.47799999999999</v>
      </c>
      <c r="K215" s="12">
        <v>2.351</v>
      </c>
      <c r="L215" s="12">
        <v>24.440999999999999</v>
      </c>
      <c r="M215" s="12">
        <v>400.36099999999999</v>
      </c>
      <c r="N215" s="12">
        <v>31.315999999999999</v>
      </c>
      <c r="O215" s="12">
        <v>369.04500000000002</v>
      </c>
      <c r="P215" s="12">
        <v>-627.30700000000002</v>
      </c>
      <c r="R215" s="38">
        <v>-619.36500000000001</v>
      </c>
    </row>
    <row r="216" spans="2:18" ht="11.25" customHeight="1">
      <c r="B216" s="67" t="s">
        <v>447</v>
      </c>
      <c r="C216" s="12">
        <v>1383.9009999999998</v>
      </c>
      <c r="D216" s="12">
        <v>6.9</v>
      </c>
      <c r="E216" s="12">
        <v>19.809999999999999</v>
      </c>
      <c r="F216" s="12">
        <v>1494.01</v>
      </c>
      <c r="G216" s="12">
        <v>2904.6210000000001</v>
      </c>
      <c r="H216" s="46"/>
      <c r="I216" s="12">
        <v>286.12200000000001</v>
      </c>
      <c r="J216" s="12">
        <v>275.36899999999997</v>
      </c>
      <c r="K216" s="12">
        <v>4.0609999999999999</v>
      </c>
      <c r="L216" s="12">
        <v>1.4490000000000001</v>
      </c>
      <c r="M216" s="12">
        <v>567.00100000000009</v>
      </c>
      <c r="N216" s="12">
        <v>1.4470000000000001</v>
      </c>
      <c r="O216" s="12">
        <v>565.55400000000009</v>
      </c>
      <c r="P216" s="12">
        <v>344.8</v>
      </c>
      <c r="R216" s="38">
        <v>353.14600000000002</v>
      </c>
    </row>
    <row r="217" spans="2:18" ht="11.25" customHeight="1">
      <c r="B217" s="67" t="s">
        <v>448</v>
      </c>
      <c r="C217" s="12">
        <v>864.67400000000009</v>
      </c>
      <c r="D217" s="12">
        <v>4167.3379999999997</v>
      </c>
      <c r="E217" s="12">
        <v>14.170999999999999</v>
      </c>
      <c r="F217" s="12">
        <v>1506.2080000000001</v>
      </c>
      <c r="G217" s="12">
        <v>6552.3909999999996</v>
      </c>
      <c r="H217" s="46"/>
      <c r="I217" s="12">
        <v>288.45800000000003</v>
      </c>
      <c r="J217" s="12">
        <v>152.45600000000002</v>
      </c>
      <c r="K217" s="12">
        <v>2.9049999999999998</v>
      </c>
      <c r="L217" s="12">
        <v>875.14099999999996</v>
      </c>
      <c r="M217" s="12">
        <v>1318.9599999999998</v>
      </c>
      <c r="N217" s="12">
        <v>863.18</v>
      </c>
      <c r="O217" s="12">
        <v>455.77999999999986</v>
      </c>
      <c r="P217" s="12">
        <v>1434.7380000000001</v>
      </c>
      <c r="R217" s="38">
        <v>1437.5170000000001</v>
      </c>
    </row>
    <row r="218" spans="2:18" ht="11.25" customHeight="1">
      <c r="B218" s="67" t="s">
        <v>449</v>
      </c>
      <c r="C218" s="12">
        <v>4198.6329999999998</v>
      </c>
      <c r="D218" s="12">
        <v>0</v>
      </c>
      <c r="E218" s="12">
        <v>19.658999999999999</v>
      </c>
      <c r="F218" s="12">
        <v>1379.6569999999999</v>
      </c>
      <c r="G218" s="12">
        <v>5597.9489999999996</v>
      </c>
      <c r="H218" s="46"/>
      <c r="I218" s="12">
        <v>264.22199999999998</v>
      </c>
      <c r="J218" s="12">
        <v>813.23299999999995</v>
      </c>
      <c r="K218" s="12">
        <v>4.03</v>
      </c>
      <c r="L218" s="12">
        <v>0</v>
      </c>
      <c r="M218" s="12">
        <v>1081.4849999999999</v>
      </c>
      <c r="N218" s="12">
        <v>7.1020000000000003</v>
      </c>
      <c r="O218" s="12">
        <v>1074.3829999999998</v>
      </c>
      <c r="P218" s="12">
        <v>-420.55999999999977</v>
      </c>
      <c r="R218" s="38">
        <v>-401.12699999999995</v>
      </c>
    </row>
    <row r="219" spans="2:18" ht="11.25" customHeight="1">
      <c r="B219" s="67" t="s">
        <v>450</v>
      </c>
      <c r="C219" s="12">
        <v>2463.2809999999999</v>
      </c>
      <c r="D219" s="12">
        <v>4.7859999999999996</v>
      </c>
      <c r="E219" s="12">
        <v>22.268000000000001</v>
      </c>
      <c r="F219" s="12">
        <v>1571.7439999999999</v>
      </c>
      <c r="G219" s="12">
        <v>4062.0789999999997</v>
      </c>
      <c r="H219" s="46"/>
      <c r="I219" s="12">
        <v>301.00900000000001</v>
      </c>
      <c r="J219" s="12">
        <v>480.47199999999998</v>
      </c>
      <c r="K219" s="12">
        <v>4.5650000000000004</v>
      </c>
      <c r="L219" s="12">
        <v>1.0049999999999999</v>
      </c>
      <c r="M219" s="12">
        <v>787.05100000000004</v>
      </c>
      <c r="N219" s="12">
        <v>1.002</v>
      </c>
      <c r="O219" s="12">
        <v>786.04900000000009</v>
      </c>
      <c r="P219" s="12">
        <v>1074.7089999999998</v>
      </c>
      <c r="R219" s="38">
        <v>1124.1130000000001</v>
      </c>
    </row>
    <row r="220" spans="2:18" ht="11.25" customHeight="1">
      <c r="B220" s="67" t="s">
        <v>451</v>
      </c>
      <c r="C220" s="12">
        <v>369.26700000000005</v>
      </c>
      <c r="D220" s="12">
        <v>7790.8760000000002</v>
      </c>
      <c r="E220" s="12">
        <v>21.541</v>
      </c>
      <c r="F220" s="12">
        <v>1535.4280000000001</v>
      </c>
      <c r="G220" s="12">
        <v>9717.112000000001</v>
      </c>
      <c r="H220" s="46"/>
      <c r="I220" s="12">
        <v>294.05399999999997</v>
      </c>
      <c r="J220" s="12">
        <v>42.649999999999871</v>
      </c>
      <c r="K220" s="12">
        <v>4.4160000000000004</v>
      </c>
      <c r="L220" s="12">
        <v>1636.0840000000001</v>
      </c>
      <c r="M220" s="12">
        <v>1977.204</v>
      </c>
      <c r="N220" s="12">
        <v>1626.1030000000001</v>
      </c>
      <c r="O220" s="12">
        <v>351.10099999999989</v>
      </c>
      <c r="P220" s="12">
        <v>2414.6210000000001</v>
      </c>
      <c r="R220" s="38">
        <v>2427.9760000000001</v>
      </c>
    </row>
    <row r="221" spans="2:18" ht="11.25" customHeight="1">
      <c r="B221" s="67" t="s">
        <v>452</v>
      </c>
      <c r="C221" s="12">
        <v>2257.8379999999997</v>
      </c>
      <c r="D221" s="12">
        <v>0</v>
      </c>
      <c r="E221" s="12">
        <v>17.927</v>
      </c>
      <c r="F221" s="12">
        <v>1123.011</v>
      </c>
      <c r="G221" s="12">
        <v>3398.7759999999998</v>
      </c>
      <c r="H221" s="46"/>
      <c r="I221" s="12">
        <v>215.071</v>
      </c>
      <c r="J221" s="12">
        <v>450.15800000000002</v>
      </c>
      <c r="K221" s="12">
        <v>3.6749999999999998</v>
      </c>
      <c r="L221" s="12">
        <v>0</v>
      </c>
      <c r="M221" s="12">
        <v>668.904</v>
      </c>
      <c r="N221" s="12">
        <v>2.0659999999999998</v>
      </c>
      <c r="O221" s="12">
        <v>666.83799999999997</v>
      </c>
      <c r="P221" s="12">
        <v>-1584.2150000000001</v>
      </c>
      <c r="R221" s="38">
        <v>-1614.8979999999999</v>
      </c>
    </row>
    <row r="222" spans="2:18" ht="11.25" customHeight="1">
      <c r="B222" s="67" t="s">
        <v>453</v>
      </c>
      <c r="C222" s="12">
        <v>1522.4189999999999</v>
      </c>
      <c r="D222" s="12">
        <v>4.0330000000000004</v>
      </c>
      <c r="E222" s="12">
        <v>27.195</v>
      </c>
      <c r="F222" s="12">
        <v>1297.0889999999999</v>
      </c>
      <c r="G222" s="12">
        <v>2850.7359999999999</v>
      </c>
      <c r="H222" s="46"/>
      <c r="I222" s="12">
        <v>248.40899999999999</v>
      </c>
      <c r="J222" s="12">
        <v>302.60299999999995</v>
      </c>
      <c r="K222" s="12">
        <v>5.5750000000000002</v>
      </c>
      <c r="L222" s="12">
        <v>0.84699999999999998</v>
      </c>
      <c r="M222" s="12">
        <v>557.43399999999997</v>
      </c>
      <c r="N222" s="12">
        <v>0.73199999999999998</v>
      </c>
      <c r="O222" s="12">
        <v>556.702</v>
      </c>
      <c r="P222" s="12">
        <v>965.08899999999994</v>
      </c>
      <c r="R222" s="38">
        <v>999.63499999999999</v>
      </c>
    </row>
    <row r="223" spans="2:18" ht="11.25" customHeight="1">
      <c r="B223" s="67" t="s">
        <v>454</v>
      </c>
      <c r="C223" s="12">
        <v>859.42</v>
      </c>
      <c r="D223" s="12">
        <v>4307.1000000000004</v>
      </c>
      <c r="E223" s="12">
        <v>80.542000000000002</v>
      </c>
      <c r="F223" s="12">
        <v>1397.239</v>
      </c>
      <c r="G223" s="12">
        <v>6644.3010000000004</v>
      </c>
      <c r="H223" s="46"/>
      <c r="I223" s="12">
        <v>267.589</v>
      </c>
      <c r="J223" s="12">
        <v>158.83200000000011</v>
      </c>
      <c r="K223" s="12">
        <v>16.510999999999999</v>
      </c>
      <c r="L223" s="12">
        <v>904.49099999999999</v>
      </c>
      <c r="M223" s="12">
        <v>1347.423</v>
      </c>
      <c r="N223" s="12">
        <v>896.60199999999998</v>
      </c>
      <c r="O223" s="12">
        <v>450.82100000000003</v>
      </c>
      <c r="P223" s="12">
        <v>1456.136</v>
      </c>
      <c r="R223" s="38">
        <v>1460.348</v>
      </c>
    </row>
    <row r="224" spans="2:18" ht="11.25" customHeight="1">
      <c r="B224" s="67" t="s">
        <v>455</v>
      </c>
      <c r="C224" s="12">
        <v>1058.877</v>
      </c>
      <c r="D224" s="12">
        <v>0</v>
      </c>
      <c r="E224" s="12">
        <v>81.072999999999993</v>
      </c>
      <c r="F224" s="12">
        <v>1191.931</v>
      </c>
      <c r="G224" s="12">
        <v>2331.8810000000003</v>
      </c>
      <c r="H224" s="46"/>
      <c r="I224" s="12">
        <v>228.27</v>
      </c>
      <c r="J224" s="12">
        <v>206.041</v>
      </c>
      <c r="K224" s="12">
        <v>16.62</v>
      </c>
      <c r="L224" s="12">
        <v>0</v>
      </c>
      <c r="M224" s="12">
        <v>450.93100000000004</v>
      </c>
      <c r="N224" s="12">
        <v>3.5419999999999998</v>
      </c>
      <c r="O224" s="12">
        <v>447.38900000000007</v>
      </c>
      <c r="P224" s="12">
        <v>-454.37099999999992</v>
      </c>
      <c r="R224" s="38">
        <v>-446.33199999999999</v>
      </c>
    </row>
    <row r="225" spans="2:18" ht="11.25" customHeight="1">
      <c r="B225" s="67" t="s">
        <v>456</v>
      </c>
      <c r="C225" s="12">
        <v>3432.489</v>
      </c>
      <c r="D225" s="12">
        <v>13.328000000000001</v>
      </c>
      <c r="E225" s="12">
        <v>73.370999999999995</v>
      </c>
      <c r="F225" s="12">
        <v>1695.057</v>
      </c>
      <c r="G225" s="12">
        <v>5214.2449999999999</v>
      </c>
      <c r="H225" s="46"/>
      <c r="I225" s="12">
        <v>324.625</v>
      </c>
      <c r="J225" s="12">
        <v>674.17299999999989</v>
      </c>
      <c r="K225" s="12">
        <v>15.041</v>
      </c>
      <c r="L225" s="12">
        <v>2.7989999999999999</v>
      </c>
      <c r="M225" s="12">
        <v>1016.638</v>
      </c>
      <c r="N225" s="12">
        <v>2.802</v>
      </c>
      <c r="O225" s="12">
        <v>1013.836</v>
      </c>
      <c r="P225" s="12">
        <v>448.81900000000002</v>
      </c>
      <c r="R225" s="38">
        <v>460.82600000000002</v>
      </c>
    </row>
    <row r="226" spans="2:18" ht="11.25" customHeight="1">
      <c r="B226" s="67" t="s">
        <v>457</v>
      </c>
      <c r="C226" s="12">
        <v>1082.8440000000001</v>
      </c>
      <c r="D226" s="12">
        <v>7489.991</v>
      </c>
      <c r="E226" s="12">
        <v>115.80500000000001</v>
      </c>
      <c r="F226" s="12">
        <v>1441.3920000000001</v>
      </c>
      <c r="G226" s="12">
        <v>10130.031999999999</v>
      </c>
      <c r="H226" s="46"/>
      <c r="I226" s="12">
        <v>276.04500000000002</v>
      </c>
      <c r="J226" s="12">
        <v>201.45600000000013</v>
      </c>
      <c r="K226" s="12">
        <v>23.74</v>
      </c>
      <c r="L226" s="12">
        <v>1572.8979999999999</v>
      </c>
      <c r="M226" s="12">
        <v>2074.1389999999997</v>
      </c>
      <c r="N226" s="12">
        <v>1543.4079999999999</v>
      </c>
      <c r="O226" s="12">
        <v>530.73099999999977</v>
      </c>
      <c r="P226" s="12">
        <v>2545.5459999999998</v>
      </c>
      <c r="R226" s="38">
        <v>2548.23</v>
      </c>
    </row>
    <row r="227" spans="2:18" ht="11.25" customHeight="1">
      <c r="B227" s="67" t="s">
        <v>458</v>
      </c>
      <c r="C227" s="12">
        <v>633.04599999999994</v>
      </c>
      <c r="D227" s="12">
        <v>5.0000000000000001E-3</v>
      </c>
      <c r="E227" s="12">
        <v>103.756</v>
      </c>
      <c r="F227" s="12">
        <v>1215.0519999999999</v>
      </c>
      <c r="G227" s="12">
        <v>1951.8589999999999</v>
      </c>
      <c r="H227" s="46"/>
      <c r="I227" s="12">
        <v>232.69800000000001</v>
      </c>
      <c r="J227" s="12">
        <v>128.411</v>
      </c>
      <c r="K227" s="12">
        <v>21.27</v>
      </c>
      <c r="L227" s="12">
        <v>1E-3</v>
      </c>
      <c r="M227" s="12">
        <v>382.38</v>
      </c>
      <c r="N227" s="12">
        <v>19.225999999999999</v>
      </c>
      <c r="O227" s="12">
        <v>363.154</v>
      </c>
      <c r="P227" s="12">
        <v>-1044.0939999999996</v>
      </c>
      <c r="R227" s="38">
        <v>-1034.9159999999999</v>
      </c>
    </row>
    <row r="228" spans="2:18" ht="11.25" customHeight="1">
      <c r="B228" s="67" t="s">
        <v>459</v>
      </c>
      <c r="C228" s="12">
        <v>1174.9370000000001</v>
      </c>
      <c r="D228" s="12">
        <v>2.2050000000000001</v>
      </c>
      <c r="E228" s="12">
        <v>124.39</v>
      </c>
      <c r="F228" s="12">
        <v>1484.653</v>
      </c>
      <c r="G228" s="12">
        <v>2786.1850000000004</v>
      </c>
      <c r="H228" s="46"/>
      <c r="I228" s="12">
        <v>284.33</v>
      </c>
      <c r="J228" s="12">
        <v>235.98400000000001</v>
      </c>
      <c r="K228" s="12">
        <v>25.5</v>
      </c>
      <c r="L228" s="12">
        <v>0.46300000000000002</v>
      </c>
      <c r="M228" s="12">
        <v>546.27700000000004</v>
      </c>
      <c r="N228" s="12">
        <v>0.49199999999999999</v>
      </c>
      <c r="O228" s="12">
        <v>545.78500000000008</v>
      </c>
      <c r="P228" s="12">
        <v>363.46699999999998</v>
      </c>
      <c r="R228" s="38">
        <v>368.202</v>
      </c>
    </row>
    <row r="229" spans="2:18" ht="11.25" customHeight="1">
      <c r="B229" s="67" t="s">
        <v>460</v>
      </c>
      <c r="C229" s="12">
        <v>1187.617</v>
      </c>
      <c r="D229" s="12">
        <v>4279.8050000000003</v>
      </c>
      <c r="E229" s="12">
        <v>81.828999999999994</v>
      </c>
      <c r="F229" s="12">
        <v>1425.942</v>
      </c>
      <c r="G229" s="12">
        <v>6975.1930000000002</v>
      </c>
      <c r="H229" s="46"/>
      <c r="I229" s="12">
        <v>273.08600000000001</v>
      </c>
      <c r="J229" s="12">
        <v>223.33300000000008</v>
      </c>
      <c r="K229" s="12">
        <v>16.774999999999999</v>
      </c>
      <c r="L229" s="12">
        <v>898.75900000000001</v>
      </c>
      <c r="M229" s="12">
        <v>1411.9530000000002</v>
      </c>
      <c r="N229" s="12">
        <v>889.08199999999999</v>
      </c>
      <c r="O229" s="12">
        <v>522.87100000000021</v>
      </c>
      <c r="P229" s="12">
        <v>1440.498</v>
      </c>
      <c r="R229" s="38">
        <v>1446.136</v>
      </c>
    </row>
    <row r="230" spans="2:18" ht="11.25" customHeight="1">
      <c r="B230" s="67" t="s">
        <v>461</v>
      </c>
      <c r="C230" s="12">
        <v>1062.537</v>
      </c>
      <c r="D230" s="12">
        <v>0.01</v>
      </c>
      <c r="E230" s="12">
        <v>105.532</v>
      </c>
      <c r="F230" s="12">
        <v>1241.3119999999999</v>
      </c>
      <c r="G230" s="12">
        <v>2409.3909999999996</v>
      </c>
      <c r="H230" s="46"/>
      <c r="I230" s="12">
        <v>237.727</v>
      </c>
      <c r="J230" s="12">
        <v>206.37099999999998</v>
      </c>
      <c r="K230" s="12">
        <v>21.634</v>
      </c>
      <c r="L230" s="12">
        <v>2E-3</v>
      </c>
      <c r="M230" s="12">
        <v>465.73400000000004</v>
      </c>
      <c r="N230" s="12">
        <v>4.8239999999999998</v>
      </c>
      <c r="O230" s="12">
        <v>460.91</v>
      </c>
      <c r="P230" s="12">
        <v>-376.04399999999998</v>
      </c>
      <c r="R230" s="38">
        <v>-364.30500000000001</v>
      </c>
    </row>
    <row r="231" spans="2:18" ht="11.25" customHeight="1">
      <c r="B231" s="67" t="s">
        <v>462</v>
      </c>
      <c r="C231" s="12">
        <v>1788.912</v>
      </c>
      <c r="D231" s="12">
        <v>2.286</v>
      </c>
      <c r="E231" s="12">
        <v>81.293000000000006</v>
      </c>
      <c r="F231" s="12">
        <v>1418.934</v>
      </c>
      <c r="G231" s="12">
        <v>3291.4250000000002</v>
      </c>
      <c r="H231" s="46"/>
      <c r="I231" s="12">
        <v>271.74400000000003</v>
      </c>
      <c r="J231" s="12">
        <v>354.62</v>
      </c>
      <c r="K231" s="12">
        <v>16.664999999999999</v>
      </c>
      <c r="L231" s="12">
        <v>0.48</v>
      </c>
      <c r="M231" s="12">
        <v>643.50900000000001</v>
      </c>
      <c r="N231" s="12">
        <v>0.48299999999999998</v>
      </c>
      <c r="O231" s="12">
        <v>643.02600000000007</v>
      </c>
      <c r="P231" s="12">
        <v>461.04599999999999</v>
      </c>
      <c r="R231" s="38">
        <v>526.45500000000004</v>
      </c>
    </row>
    <row r="232" spans="2:18" ht="11.25" customHeight="1">
      <c r="B232" s="67" t="s">
        <v>463</v>
      </c>
      <c r="C232" s="12">
        <v>309.48299999999983</v>
      </c>
      <c r="D232" s="12">
        <v>8348.7530000000006</v>
      </c>
      <c r="E232" s="12">
        <v>86.161000000000001</v>
      </c>
      <c r="F232" s="12">
        <v>1435.481</v>
      </c>
      <c r="G232" s="12">
        <v>10179.878000000001</v>
      </c>
      <c r="H232" s="46"/>
      <c r="I232" s="12">
        <v>274.91300000000001</v>
      </c>
      <c r="J232" s="12">
        <v>37.646999999999949</v>
      </c>
      <c r="K232" s="12">
        <v>17.663</v>
      </c>
      <c r="L232" s="12">
        <v>1753.2380000000001</v>
      </c>
      <c r="M232" s="12">
        <v>2083.4609999999998</v>
      </c>
      <c r="N232" s="12">
        <v>1742.7850000000001</v>
      </c>
      <c r="O232" s="12">
        <v>340.6759999999997</v>
      </c>
      <c r="P232" s="12">
        <v>2389.9410000000003</v>
      </c>
      <c r="R232" s="38">
        <v>2453.5709999999999</v>
      </c>
    </row>
    <row r="233" spans="2:18" ht="11.25" customHeight="1">
      <c r="B233" s="67" t="s">
        <v>464</v>
      </c>
      <c r="C233" s="12">
        <v>2064.2950000000001</v>
      </c>
      <c r="D233" s="12">
        <v>0</v>
      </c>
      <c r="E233" s="12">
        <v>53.658999999999999</v>
      </c>
      <c r="F233" s="12">
        <v>995.47400000000005</v>
      </c>
      <c r="G233" s="12">
        <v>3113.4279999999999</v>
      </c>
      <c r="H233" s="46"/>
      <c r="I233" s="12">
        <v>190.64599999999999</v>
      </c>
      <c r="J233" s="12">
        <v>415.06099999999998</v>
      </c>
      <c r="K233" s="12">
        <v>11</v>
      </c>
      <c r="L233" s="12">
        <v>0</v>
      </c>
      <c r="M233" s="12">
        <v>616.70699999999999</v>
      </c>
      <c r="N233" s="12">
        <v>1.147</v>
      </c>
      <c r="O233" s="12">
        <v>615.55999999999995</v>
      </c>
      <c r="P233" s="12">
        <v>-1706.556</v>
      </c>
      <c r="R233" s="38">
        <v>-1729.8810000000001</v>
      </c>
    </row>
    <row r="234" spans="2:18" ht="11.25" customHeight="1">
      <c r="B234" s="67" t="s">
        <v>465</v>
      </c>
      <c r="C234" s="12">
        <v>1350.8700000000001</v>
      </c>
      <c r="D234" s="12">
        <v>157.22399999999999</v>
      </c>
      <c r="E234" s="12">
        <v>51.662999999999997</v>
      </c>
      <c r="F234" s="12">
        <v>1308.3050000000001</v>
      </c>
      <c r="G234" s="12">
        <v>2868.0619999999999</v>
      </c>
      <c r="H234" s="46"/>
      <c r="I234" s="12">
        <v>250.55699999999999</v>
      </c>
      <c r="J234" s="12">
        <v>269.29000000000002</v>
      </c>
      <c r="K234" s="12">
        <v>10.590999999999999</v>
      </c>
      <c r="L234" s="12">
        <v>33.017000000000003</v>
      </c>
      <c r="M234" s="12">
        <v>563.45500000000004</v>
      </c>
      <c r="N234" s="12">
        <v>33.015999999999998</v>
      </c>
      <c r="O234" s="12">
        <v>530.43900000000008</v>
      </c>
      <c r="P234" s="12">
        <v>941.03999999999985</v>
      </c>
      <c r="R234" s="38">
        <v>977.05899999999997</v>
      </c>
    </row>
    <row r="235" spans="2:18" ht="11.25" customHeight="1">
      <c r="B235" s="67" t="s">
        <v>466</v>
      </c>
      <c r="C235" s="12">
        <v>589.66099999999994</v>
      </c>
      <c r="D235" s="12">
        <v>4868.5810000000001</v>
      </c>
      <c r="E235" s="12">
        <v>37.863</v>
      </c>
      <c r="F235" s="12">
        <v>1342.2760000000001</v>
      </c>
      <c r="G235" s="12">
        <v>6838.3810000000003</v>
      </c>
      <c r="H235" s="46"/>
      <c r="I235" s="12">
        <v>257.06299999999999</v>
      </c>
      <c r="J235" s="12">
        <v>110.22900000000004</v>
      </c>
      <c r="K235" s="12">
        <v>7.7619999999999996</v>
      </c>
      <c r="L235" s="12">
        <v>1022.402</v>
      </c>
      <c r="M235" s="12">
        <v>1397.4559999999999</v>
      </c>
      <c r="N235" s="12">
        <v>1015.91</v>
      </c>
      <c r="O235" s="12">
        <v>381.54599999999994</v>
      </c>
      <c r="P235" s="12">
        <v>1516.0449999999998</v>
      </c>
      <c r="R235" s="38">
        <v>1515.393</v>
      </c>
    </row>
    <row r="236" spans="2:18" ht="11.25" customHeight="1">
      <c r="B236" s="67" t="s">
        <v>467</v>
      </c>
      <c r="C236" s="12">
        <v>1541.184</v>
      </c>
      <c r="D236" s="12">
        <v>0</v>
      </c>
      <c r="E236" s="12">
        <v>39.140999999999998</v>
      </c>
      <c r="F236" s="12">
        <v>1277.1320000000001</v>
      </c>
      <c r="G236" s="12">
        <v>2857.4570000000003</v>
      </c>
      <c r="H236" s="46"/>
      <c r="I236" s="12">
        <v>244.58699999999999</v>
      </c>
      <c r="J236" s="12">
        <v>297.46499999999997</v>
      </c>
      <c r="K236" s="12">
        <v>8.0239999999999991</v>
      </c>
      <c r="L236" s="12">
        <v>0</v>
      </c>
      <c r="M236" s="12">
        <v>550.07599999999991</v>
      </c>
      <c r="N236" s="12">
        <v>0.40100000000000002</v>
      </c>
      <c r="O236" s="12">
        <v>549.67499999999995</v>
      </c>
      <c r="P236" s="12">
        <v>-641.12900000000013</v>
      </c>
      <c r="R236" s="38">
        <v>-633.34</v>
      </c>
    </row>
    <row r="237" spans="2:18" ht="11.25" customHeight="1">
      <c r="B237" s="67" t="s">
        <v>468</v>
      </c>
      <c r="C237" s="12">
        <v>2844.4109999999996</v>
      </c>
      <c r="D237" s="12">
        <v>13.187999999999999</v>
      </c>
      <c r="E237" s="12">
        <v>44.473999999999997</v>
      </c>
      <c r="F237" s="12">
        <v>1571.2950000000001</v>
      </c>
      <c r="G237" s="12">
        <v>4473.3679999999995</v>
      </c>
      <c r="H237" s="46"/>
      <c r="I237" s="12">
        <v>300.923</v>
      </c>
      <c r="J237" s="12">
        <v>566.39</v>
      </c>
      <c r="K237" s="12">
        <v>9.1170000000000009</v>
      </c>
      <c r="L237" s="12">
        <v>2.77</v>
      </c>
      <c r="M237" s="12">
        <v>879.19999999999993</v>
      </c>
      <c r="N237" s="12">
        <v>2.77</v>
      </c>
      <c r="O237" s="12">
        <v>876.43</v>
      </c>
      <c r="P237" s="12">
        <v>548.08000000000004</v>
      </c>
      <c r="R237" s="38">
        <v>565.60699999999997</v>
      </c>
    </row>
    <row r="238" spans="2:18" ht="11.25" customHeight="1">
      <c r="B238" s="67" t="s">
        <v>469</v>
      </c>
      <c r="C238" s="12">
        <v>1250.4359999999999</v>
      </c>
      <c r="D238" s="12">
        <v>8418.4709999999995</v>
      </c>
      <c r="E238" s="12">
        <v>74.984999999999999</v>
      </c>
      <c r="F238" s="12">
        <v>1244.836</v>
      </c>
      <c r="G238" s="12">
        <v>10988.727999999999</v>
      </c>
      <c r="H238" s="46"/>
      <c r="I238" s="12">
        <v>238.40199999999999</v>
      </c>
      <c r="J238" s="12">
        <v>235.875</v>
      </c>
      <c r="K238" s="12">
        <v>15.372</v>
      </c>
      <c r="L238" s="12">
        <v>1767.8789999999999</v>
      </c>
      <c r="M238" s="12">
        <v>2257.5279999999998</v>
      </c>
      <c r="N238" s="12">
        <v>1747.9469999999999</v>
      </c>
      <c r="O238" s="12">
        <v>509.5809999999999</v>
      </c>
      <c r="P238" s="12">
        <v>864.93500000000006</v>
      </c>
      <c r="R238" s="38">
        <v>863.12099999999998</v>
      </c>
    </row>
    <row r="239" spans="2:18" ht="11.25" customHeight="1">
      <c r="B239" s="67" t="s">
        <v>470</v>
      </c>
      <c r="C239" s="12">
        <v>666.76</v>
      </c>
      <c r="D239" s="12">
        <v>0</v>
      </c>
      <c r="E239" s="12">
        <v>28.888000000000002</v>
      </c>
      <c r="F239" s="12">
        <v>982.56100000000004</v>
      </c>
      <c r="G239" s="12">
        <v>1678.2090000000001</v>
      </c>
      <c r="H239" s="46"/>
      <c r="I239" s="12">
        <v>188.173</v>
      </c>
      <c r="J239" s="12">
        <v>135.946</v>
      </c>
      <c r="K239" s="12">
        <v>5.9219999999999997</v>
      </c>
      <c r="L239" s="12">
        <v>0</v>
      </c>
      <c r="M239" s="12">
        <v>330.04100000000005</v>
      </c>
      <c r="N239" s="12">
        <v>7.25</v>
      </c>
      <c r="O239" s="12">
        <v>322.79100000000005</v>
      </c>
      <c r="P239" s="12">
        <v>509.46599999999967</v>
      </c>
      <c r="R239" s="38">
        <v>474.24200000000002</v>
      </c>
    </row>
    <row r="240" spans="2:18" ht="11.25" customHeight="1">
      <c r="B240" s="67" t="s">
        <v>471</v>
      </c>
      <c r="C240" s="12">
        <v>1084.1369999999999</v>
      </c>
      <c r="D240" s="12">
        <v>292.41399999999999</v>
      </c>
      <c r="E240" s="12">
        <v>30.722000000000001</v>
      </c>
      <c r="F240" s="12">
        <v>1079.1079999999999</v>
      </c>
      <c r="G240" s="12">
        <v>2486.3809999999999</v>
      </c>
      <c r="H240" s="46"/>
      <c r="I240" s="12">
        <v>206.66300000000001</v>
      </c>
      <c r="J240" s="12">
        <v>214.25200000000001</v>
      </c>
      <c r="K240" s="12">
        <v>6.298</v>
      </c>
      <c r="L240" s="12">
        <v>61.406999999999996</v>
      </c>
      <c r="M240" s="12">
        <v>488.62</v>
      </c>
      <c r="N240" s="12">
        <v>61.991</v>
      </c>
      <c r="O240" s="12">
        <v>426.62900000000002</v>
      </c>
      <c r="P240" s="12">
        <v>322.20400000000006</v>
      </c>
      <c r="R240" s="38">
        <v>318.68400000000003</v>
      </c>
    </row>
    <row r="241" spans="2:18" ht="11.25" customHeight="1">
      <c r="B241" s="67" t="s">
        <v>472</v>
      </c>
      <c r="C241" s="12">
        <v>935.98000000000013</v>
      </c>
      <c r="D241" s="12">
        <v>4400.3289999999997</v>
      </c>
      <c r="E241" s="12">
        <v>19.062999999999999</v>
      </c>
      <c r="F241" s="12">
        <v>1050.5309999999999</v>
      </c>
      <c r="G241" s="12">
        <v>6405.9030000000002</v>
      </c>
      <c r="H241" s="46"/>
      <c r="I241" s="12">
        <v>201.19</v>
      </c>
      <c r="J241" s="12">
        <v>172.07400000000007</v>
      </c>
      <c r="K241" s="12">
        <v>3.9079999999999999</v>
      </c>
      <c r="L241" s="12">
        <v>924.06899999999996</v>
      </c>
      <c r="M241" s="12">
        <v>1301.2409999999998</v>
      </c>
      <c r="N241" s="12">
        <v>917.36300000000006</v>
      </c>
      <c r="O241" s="12">
        <v>383.8779999999997</v>
      </c>
      <c r="P241" s="12">
        <v>423.95000000000005</v>
      </c>
      <c r="R241" s="38">
        <v>404.68299999999999</v>
      </c>
    </row>
    <row r="242" spans="2:18" ht="11.25" customHeight="1">
      <c r="B242" s="67" t="s">
        <v>473</v>
      </c>
      <c r="C242" s="12">
        <v>1679.258</v>
      </c>
      <c r="D242" s="12">
        <v>0</v>
      </c>
      <c r="E242" s="12">
        <v>45.043999999999997</v>
      </c>
      <c r="F242" s="12">
        <v>1001.1079999999999</v>
      </c>
      <c r="G242" s="12">
        <v>2725.41</v>
      </c>
      <c r="H242" s="46"/>
      <c r="I242" s="12">
        <v>191.72499999999999</v>
      </c>
      <c r="J242" s="12">
        <v>322.863</v>
      </c>
      <c r="K242" s="12">
        <v>9.234</v>
      </c>
      <c r="L242" s="12">
        <v>0</v>
      </c>
      <c r="M242" s="12">
        <v>523.822</v>
      </c>
      <c r="N242" s="12">
        <v>0.77400000000000002</v>
      </c>
      <c r="O242" s="12">
        <v>523.048</v>
      </c>
      <c r="P242" s="12">
        <v>383.66799999999989</v>
      </c>
      <c r="R242" s="38">
        <v>434.33800000000002</v>
      </c>
    </row>
    <row r="243" spans="2:18" ht="11.25" customHeight="1">
      <c r="B243" s="67" t="s">
        <v>474</v>
      </c>
      <c r="C243" s="12">
        <v>2315.7289999999998</v>
      </c>
      <c r="D243" s="12">
        <v>2.7</v>
      </c>
      <c r="E243" s="12">
        <v>35.576000000000001</v>
      </c>
      <c r="F243" s="12">
        <v>1080.8209999999999</v>
      </c>
      <c r="G243" s="12">
        <v>3434.826</v>
      </c>
      <c r="H243" s="46"/>
      <c r="I243" s="12">
        <v>206.99100000000001</v>
      </c>
      <c r="J243" s="12">
        <v>454.75700000000001</v>
      </c>
      <c r="K243" s="12">
        <v>7.2930000000000001</v>
      </c>
      <c r="L243" s="12">
        <v>0.56699999999999995</v>
      </c>
      <c r="M243" s="12">
        <v>669.60800000000006</v>
      </c>
      <c r="N243" s="12">
        <v>0.56000000000000005</v>
      </c>
      <c r="O243" s="12">
        <v>669.04800000000012</v>
      </c>
      <c r="P243" s="12">
        <v>521.12200000000007</v>
      </c>
      <c r="R243" s="38">
        <v>586.303</v>
      </c>
    </row>
    <row r="244" spans="2:18" ht="11.25" customHeight="1">
      <c r="B244" s="67" t="s">
        <v>475</v>
      </c>
      <c r="C244" s="12">
        <v>1601.4840000000002</v>
      </c>
      <c r="D244" s="12">
        <v>8536.5570000000007</v>
      </c>
      <c r="E244" s="12">
        <v>23.687999999999999</v>
      </c>
      <c r="F244" s="12">
        <v>1005.197</v>
      </c>
      <c r="G244" s="12">
        <v>11166.926000000001</v>
      </c>
      <c r="H244" s="46"/>
      <c r="I244" s="12">
        <v>192.50800000000001</v>
      </c>
      <c r="J244" s="12">
        <v>299.26199999999994</v>
      </c>
      <c r="K244" s="12">
        <v>4.8559999999999999</v>
      </c>
      <c r="L244" s="12">
        <v>1792.6769999999999</v>
      </c>
      <c r="M244" s="12">
        <v>2289.3030000000003</v>
      </c>
      <c r="N244" s="12">
        <v>1783.57</v>
      </c>
      <c r="O244" s="12">
        <v>505.7330000000004</v>
      </c>
      <c r="P244" s="12">
        <v>667.08600000000013</v>
      </c>
      <c r="R244" s="38">
        <v>714.92800000000011</v>
      </c>
    </row>
    <row r="245" spans="2:18" ht="11.25" customHeight="1">
      <c r="B245" s="67" t="s">
        <v>476</v>
      </c>
      <c r="C245" s="12">
        <v>496.62700000000001</v>
      </c>
      <c r="D245" s="12">
        <v>215.58099999999999</v>
      </c>
      <c r="E245" s="12">
        <v>10.42</v>
      </c>
      <c r="F245" s="12">
        <v>781.83799999999997</v>
      </c>
      <c r="G245" s="12">
        <v>1504.4659999999999</v>
      </c>
      <c r="H245" s="46"/>
      <c r="I245" s="12">
        <v>149.732</v>
      </c>
      <c r="J245" s="12">
        <v>101.221</v>
      </c>
      <c r="K245" s="12">
        <v>2.1360000000000001</v>
      </c>
      <c r="L245" s="12">
        <v>45.271999999999998</v>
      </c>
      <c r="M245" s="12">
        <v>298.36099999999999</v>
      </c>
      <c r="N245" s="12">
        <v>45.46</v>
      </c>
      <c r="O245" s="12">
        <v>252.90099999999998</v>
      </c>
      <c r="P245" s="12">
        <v>503.60400000000004</v>
      </c>
      <c r="R245" s="38">
        <v>506.76799999999997</v>
      </c>
    </row>
    <row r="246" spans="2:18" ht="11.25" customHeight="1">
      <c r="B246" s="67" t="s">
        <v>477</v>
      </c>
      <c r="C246" s="12">
        <v>1402.2539999999999</v>
      </c>
      <c r="D246" s="12">
        <v>187.79</v>
      </c>
      <c r="E246" s="12">
        <v>20.234000000000002</v>
      </c>
      <c r="F246" s="12">
        <v>876.90800000000002</v>
      </c>
      <c r="G246" s="12">
        <v>2487.1859999999997</v>
      </c>
      <c r="H246" s="46"/>
      <c r="I246" s="12">
        <v>167.93899999999999</v>
      </c>
      <c r="J246" s="12">
        <v>280.47500000000002</v>
      </c>
      <c r="K246" s="12">
        <v>4.1479999999999997</v>
      </c>
      <c r="L246" s="12">
        <v>39.436</v>
      </c>
      <c r="M246" s="12">
        <v>491.99800000000005</v>
      </c>
      <c r="N246" s="12">
        <v>39.436</v>
      </c>
      <c r="O246" s="12">
        <v>452.56200000000007</v>
      </c>
      <c r="P246" s="12">
        <v>252.73600000000002</v>
      </c>
      <c r="R246" s="38">
        <v>256.48500000000001</v>
      </c>
    </row>
    <row r="247" spans="2:18" ht="11.25" customHeight="1">
      <c r="B247" s="67" t="s">
        <v>478</v>
      </c>
      <c r="C247" s="12">
        <v>1344.1980000000001</v>
      </c>
      <c r="D247" s="12">
        <v>6662.7139999999999</v>
      </c>
      <c r="E247" s="12">
        <v>9.859</v>
      </c>
      <c r="F247" s="12">
        <v>839.928</v>
      </c>
      <c r="G247" s="12">
        <v>8856.6990000000005</v>
      </c>
      <c r="H247" s="46"/>
      <c r="I247" s="12">
        <v>160.857</v>
      </c>
      <c r="J247" s="12">
        <v>247.87099999999987</v>
      </c>
      <c r="K247" s="12">
        <v>2.0209999999999999</v>
      </c>
      <c r="L247" s="12">
        <v>1399.17</v>
      </c>
      <c r="M247" s="12">
        <v>1809.9189999999996</v>
      </c>
      <c r="N247" s="12">
        <v>1383.961</v>
      </c>
      <c r="O247" s="12">
        <v>425.95799999999963</v>
      </c>
      <c r="P247" s="12">
        <v>451.08199999999999</v>
      </c>
      <c r="R247" s="38">
        <v>447.09099999999995</v>
      </c>
    </row>
    <row r="248" spans="2:18" ht="11.25" customHeight="1">
      <c r="B248" s="67" t="s">
        <v>479</v>
      </c>
      <c r="C248" s="12">
        <v>857.92</v>
      </c>
      <c r="D248" s="12">
        <v>209.57599999999999</v>
      </c>
      <c r="E248" s="12">
        <v>12.395</v>
      </c>
      <c r="F248" s="12">
        <v>762.74800000000005</v>
      </c>
      <c r="G248" s="12">
        <v>1842.6390000000001</v>
      </c>
      <c r="H248" s="46"/>
      <c r="I248" s="12">
        <v>146.07599999999999</v>
      </c>
      <c r="J248" s="12">
        <v>158.72</v>
      </c>
      <c r="K248" s="12">
        <v>2.5409999999999999</v>
      </c>
      <c r="L248" s="12">
        <v>44.011000000000003</v>
      </c>
      <c r="M248" s="12">
        <v>351.34800000000001</v>
      </c>
      <c r="N248" s="12">
        <v>46.509</v>
      </c>
      <c r="O248" s="12">
        <v>304.839</v>
      </c>
      <c r="P248" s="12">
        <v>425.80799999999999</v>
      </c>
      <c r="R248" s="38">
        <v>432.74700000000001</v>
      </c>
    </row>
    <row r="249" spans="2:18" ht="11.25" customHeight="1">
      <c r="B249" s="67" t="s">
        <v>480</v>
      </c>
      <c r="C249" s="12">
        <v>2924.2420000000002</v>
      </c>
      <c r="D249" s="12">
        <v>173.68700000000001</v>
      </c>
      <c r="E249" s="12">
        <v>31.341000000000001</v>
      </c>
      <c r="F249" s="12">
        <v>896.42700000000002</v>
      </c>
      <c r="G249" s="12">
        <v>4025.6970000000001</v>
      </c>
      <c r="H249" s="46"/>
      <c r="I249" s="12">
        <v>171.67699999999999</v>
      </c>
      <c r="J249" s="12">
        <v>587.9559999999999</v>
      </c>
      <c r="K249" s="12">
        <v>6.4249999999999998</v>
      </c>
      <c r="L249" s="12">
        <v>36.473999999999997</v>
      </c>
      <c r="M249" s="12">
        <v>802.53199999999993</v>
      </c>
      <c r="N249" s="12">
        <v>36.331000000000003</v>
      </c>
      <c r="O249" s="12">
        <v>766.20099999999991</v>
      </c>
      <c r="P249" s="12">
        <v>304.71299999999997</v>
      </c>
      <c r="R249" s="38">
        <v>317.09699999999998</v>
      </c>
    </row>
    <row r="250" spans="2:18" ht="11.25" customHeight="1">
      <c r="B250" s="67" t="s">
        <v>481</v>
      </c>
      <c r="C250" s="12">
        <v>1033.8</v>
      </c>
      <c r="D250" s="12">
        <v>9.5749999999999993</v>
      </c>
      <c r="E250" s="12">
        <v>23.159000000000002</v>
      </c>
      <c r="F250" s="12">
        <v>768.36500000000001</v>
      </c>
      <c r="G250" s="12">
        <v>1834.8989999999999</v>
      </c>
      <c r="H250" s="46"/>
      <c r="I250" s="12">
        <v>138.39699999999999</v>
      </c>
      <c r="J250" s="12">
        <v>182.78500000000003</v>
      </c>
      <c r="K250" s="12">
        <v>4.51</v>
      </c>
      <c r="L250" s="12">
        <v>1.915</v>
      </c>
      <c r="M250" s="12">
        <v>327.60699999999997</v>
      </c>
      <c r="N250" s="12">
        <v>1.915</v>
      </c>
      <c r="O250" s="12">
        <v>325.69199999999995</v>
      </c>
      <c r="P250" s="12">
        <v>757.60699999999997</v>
      </c>
      <c r="R250" s="38">
        <v>760.2109999999999</v>
      </c>
    </row>
    <row r="251" spans="2:18" ht="11.25" customHeight="1">
      <c r="B251" s="67" t="s">
        <v>482</v>
      </c>
      <c r="C251" s="12">
        <v>693.38099999999997</v>
      </c>
      <c r="D251" s="12">
        <v>8294.0300000000007</v>
      </c>
      <c r="E251" s="12">
        <v>16.224</v>
      </c>
      <c r="F251" s="12">
        <v>638.41100000000006</v>
      </c>
      <c r="G251" s="12">
        <v>9642.0460000000003</v>
      </c>
      <c r="H251" s="46"/>
      <c r="I251" s="12">
        <v>114.985</v>
      </c>
      <c r="J251" s="12">
        <v>134.67499999999995</v>
      </c>
      <c r="K251" s="12">
        <v>3.1560000000000001</v>
      </c>
      <c r="L251" s="12">
        <v>1658.806</v>
      </c>
      <c r="M251" s="12">
        <v>1911.6219999999998</v>
      </c>
      <c r="N251" s="12">
        <v>1646.759</v>
      </c>
      <c r="O251" s="12">
        <v>264.86299999999983</v>
      </c>
      <c r="P251" s="12">
        <v>325.09999999999997</v>
      </c>
      <c r="R251" s="38">
        <v>328.64499999999998</v>
      </c>
    </row>
    <row r="252" spans="2:18" ht="11.25" customHeight="1">
      <c r="B252" s="67" t="s">
        <v>483</v>
      </c>
      <c r="C252" s="12">
        <v>1725.5949999999998</v>
      </c>
      <c r="D252" s="12">
        <v>291.66500000000002</v>
      </c>
      <c r="E252" s="12">
        <v>49.346999999999994</v>
      </c>
      <c r="F252" s="12">
        <v>703.29100000000005</v>
      </c>
      <c r="G252" s="12">
        <v>2769.8980000000001</v>
      </c>
      <c r="H252" s="46"/>
      <c r="I252" s="12">
        <v>126.67</v>
      </c>
      <c r="J252" s="12">
        <v>329.10799999999995</v>
      </c>
      <c r="K252" s="12">
        <v>9.6229999999999993</v>
      </c>
      <c r="L252" s="12">
        <v>58.332999999999998</v>
      </c>
      <c r="M252" s="12">
        <v>523.73399999999992</v>
      </c>
      <c r="N252" s="12">
        <v>59.25</v>
      </c>
      <c r="O252" s="12">
        <v>464.48399999999992</v>
      </c>
      <c r="P252" s="12">
        <v>264.72299999999996</v>
      </c>
      <c r="R252" s="38">
        <v>264.8</v>
      </c>
    </row>
    <row r="253" spans="2:18" ht="11.25" customHeight="1">
      <c r="B253" s="67" t="s">
        <v>484</v>
      </c>
      <c r="C253" s="12">
        <v>873.15599999999995</v>
      </c>
      <c r="D253" s="12">
        <v>5419.0349999999999</v>
      </c>
      <c r="E253" s="12">
        <v>17.555</v>
      </c>
      <c r="F253" s="12">
        <v>664.96300000000008</v>
      </c>
      <c r="G253" s="12">
        <v>6974.7089999999998</v>
      </c>
      <c r="H253" s="46"/>
      <c r="I253" s="12">
        <v>119.767</v>
      </c>
      <c r="J253" s="12">
        <v>155.03899999999999</v>
      </c>
      <c r="K253" s="12">
        <v>3.4159999999999999</v>
      </c>
      <c r="L253" s="12">
        <v>1083.807</v>
      </c>
      <c r="M253" s="12">
        <v>1362.029</v>
      </c>
      <c r="N253" s="12">
        <v>1073.278</v>
      </c>
      <c r="O253" s="12">
        <v>288.75099999999998</v>
      </c>
      <c r="P253" s="12">
        <v>460.59799999999996</v>
      </c>
      <c r="R253" s="38">
        <v>461.59800000000001</v>
      </c>
    </row>
    <row r="254" spans="2:18" ht="11.25" customHeight="1">
      <c r="B254" s="67" t="s">
        <v>485</v>
      </c>
      <c r="C254" s="12">
        <v>1986.1870000000001</v>
      </c>
      <c r="D254" s="12">
        <v>171.495</v>
      </c>
      <c r="E254" s="12">
        <v>12.526</v>
      </c>
      <c r="F254" s="12">
        <v>626.09500000000003</v>
      </c>
      <c r="G254" s="12">
        <v>2796.3029999999999</v>
      </c>
      <c r="H254" s="46"/>
      <c r="I254" s="12">
        <v>112.767</v>
      </c>
      <c r="J254" s="12">
        <v>359.44200000000001</v>
      </c>
      <c r="K254" s="12">
        <v>2.4340000000000002</v>
      </c>
      <c r="L254" s="12">
        <v>34.298999999999999</v>
      </c>
      <c r="M254" s="12">
        <v>508.94200000000012</v>
      </c>
      <c r="N254" s="12">
        <v>37.643000000000001</v>
      </c>
      <c r="O254" s="12">
        <v>471.29900000000009</v>
      </c>
      <c r="P254" s="12">
        <v>288.52700000000004</v>
      </c>
      <c r="R254" s="38">
        <v>288.67399999999998</v>
      </c>
    </row>
    <row r="255" spans="2:18" ht="11.25" customHeight="1">
      <c r="B255" s="67" t="s">
        <v>486</v>
      </c>
      <c r="C255" s="12">
        <v>2534.2070000000003</v>
      </c>
      <c r="D255" s="12">
        <v>0</v>
      </c>
      <c r="E255" s="12">
        <v>20.629000000000001</v>
      </c>
      <c r="F255" s="12">
        <v>659.74300000000005</v>
      </c>
      <c r="G255" s="12">
        <v>3214.5790000000006</v>
      </c>
      <c r="H255" s="46"/>
      <c r="I255" s="12">
        <v>118.827</v>
      </c>
      <c r="J255" s="12">
        <v>473.47500000000002</v>
      </c>
      <c r="K255" s="12">
        <v>4.016</v>
      </c>
      <c r="L255" s="12">
        <v>0</v>
      </c>
      <c r="M255" s="12">
        <v>596.31799999999998</v>
      </c>
      <c r="N255" s="12">
        <v>0</v>
      </c>
      <c r="O255" s="12">
        <v>596.31799999999998</v>
      </c>
      <c r="P255" s="12">
        <v>471.125</v>
      </c>
      <c r="R255" s="38">
        <v>496.83099999999996</v>
      </c>
    </row>
    <row r="256" spans="2:18" ht="11.25" customHeight="1">
      <c r="B256" s="67" t="s">
        <v>487</v>
      </c>
      <c r="C256" s="12">
        <v>1705.0409999999999</v>
      </c>
      <c r="D256" s="12">
        <v>8057.2559999999976</v>
      </c>
      <c r="E256" s="12">
        <v>17.055</v>
      </c>
      <c r="F256" s="12">
        <v>632.72500000000002</v>
      </c>
      <c r="G256" s="12">
        <v>10412.076999999997</v>
      </c>
      <c r="H256" s="46"/>
      <c r="I256" s="12">
        <v>113.961</v>
      </c>
      <c r="J256" s="12">
        <v>305.77099999999996</v>
      </c>
      <c r="K256" s="12">
        <v>3.2770000000000001</v>
      </c>
      <c r="L256" s="12">
        <v>1591.2650000000001</v>
      </c>
      <c r="M256" s="12">
        <v>2014.2740000000003</v>
      </c>
      <c r="N256" s="12">
        <v>1582.518</v>
      </c>
      <c r="O256" s="12">
        <v>431.75600000000031</v>
      </c>
      <c r="P256" s="12">
        <v>594.49599999999998</v>
      </c>
      <c r="R256" s="38">
        <v>601.99499999999989</v>
      </c>
    </row>
    <row r="257" spans="2:18" ht="11.25" customHeight="1">
      <c r="B257" s="67" t="s">
        <v>488</v>
      </c>
      <c r="C257" s="12">
        <v>664.50099999999998</v>
      </c>
      <c r="D257" s="12">
        <v>141.697</v>
      </c>
      <c r="E257" s="12">
        <v>4.6970000000000001</v>
      </c>
      <c r="F257" s="12">
        <v>462.61399999999998</v>
      </c>
      <c r="G257" s="12">
        <v>1273.509</v>
      </c>
      <c r="H257" s="46"/>
      <c r="I257" s="12">
        <v>83.323999999999998</v>
      </c>
      <c r="J257" s="12">
        <v>122.37299999999999</v>
      </c>
      <c r="K257" s="12">
        <v>0.88300000000000001</v>
      </c>
      <c r="L257" s="12">
        <v>27.631</v>
      </c>
      <c r="M257" s="12">
        <v>234.21099999999998</v>
      </c>
      <c r="N257" s="12">
        <v>28.52</v>
      </c>
      <c r="O257" s="12">
        <v>205.69099999999997</v>
      </c>
      <c r="P257" s="12">
        <v>431.11699999999996</v>
      </c>
      <c r="R257" s="38">
        <v>433.04200000000003</v>
      </c>
    </row>
    <row r="258" spans="2:18" ht="11.25" customHeight="1">
      <c r="B258" s="67" t="s">
        <v>489</v>
      </c>
      <c r="C258" s="12">
        <v>1607.5909999999999</v>
      </c>
      <c r="D258" s="12">
        <v>185.364</v>
      </c>
      <c r="E258" s="12">
        <v>11.651999999999999</v>
      </c>
      <c r="F258" s="12">
        <v>501.709</v>
      </c>
      <c r="G258" s="12">
        <v>2306.3159999999998</v>
      </c>
      <c r="H258" s="46"/>
      <c r="I258" s="12">
        <v>90.364999999999995</v>
      </c>
      <c r="J258" s="12">
        <v>305.233</v>
      </c>
      <c r="K258" s="12">
        <v>2.2069999999999999</v>
      </c>
      <c r="L258" s="12">
        <v>36.146000000000001</v>
      </c>
      <c r="M258" s="12">
        <v>433.95099999999996</v>
      </c>
      <c r="N258" s="12">
        <v>36.194000000000003</v>
      </c>
      <c r="O258" s="12">
        <v>397.75699999999995</v>
      </c>
      <c r="P258" s="12">
        <v>205.64299999999997</v>
      </c>
      <c r="R258" s="38">
        <v>206.46099999999998</v>
      </c>
    </row>
    <row r="259" spans="2:18" ht="11.25" customHeight="1">
      <c r="B259" s="67" t="s">
        <v>490</v>
      </c>
      <c r="C259" s="12">
        <v>599.43099999999993</v>
      </c>
      <c r="D259" s="12">
        <v>37.215000000000003</v>
      </c>
      <c r="E259" s="12">
        <v>8.1270000000000007</v>
      </c>
      <c r="F259" s="12">
        <v>497.37299999999999</v>
      </c>
      <c r="G259" s="12">
        <v>1142.146</v>
      </c>
      <c r="H259" s="46"/>
      <c r="I259" s="12">
        <v>89.584000000000003</v>
      </c>
      <c r="J259" s="12">
        <v>105.72999999999999</v>
      </c>
      <c r="K259" s="12">
        <v>1.536</v>
      </c>
      <c r="L259" s="12">
        <v>7.2569999999999997</v>
      </c>
      <c r="M259" s="12">
        <v>204.10699999999997</v>
      </c>
      <c r="N259" s="12">
        <v>4.7889999999999997</v>
      </c>
      <c r="O259" s="12">
        <v>199.31799999999998</v>
      </c>
      <c r="P259" s="12">
        <v>395.18400000000003</v>
      </c>
      <c r="R259" s="38">
        <v>395.19299999999998</v>
      </c>
    </row>
    <row r="260" spans="2:18" ht="11.25" customHeight="1">
      <c r="B260" s="67" t="s">
        <v>491</v>
      </c>
      <c r="C260" s="12">
        <v>725.75199999999995</v>
      </c>
      <c r="D260" s="12">
        <v>7424.4719999999998</v>
      </c>
      <c r="E260" s="12">
        <v>8.19</v>
      </c>
      <c r="F260" s="12">
        <v>457.51099999999997</v>
      </c>
      <c r="G260" s="12">
        <v>8615.9249999999993</v>
      </c>
      <c r="H260" s="46"/>
      <c r="I260" s="12">
        <v>82.405000000000001</v>
      </c>
      <c r="J260" s="12">
        <v>119.0150000000001</v>
      </c>
      <c r="K260" s="12">
        <v>1.548</v>
      </c>
      <c r="L260" s="12">
        <v>1447.7719999999999</v>
      </c>
      <c r="M260" s="12">
        <v>1650.74</v>
      </c>
      <c r="N260" s="12">
        <v>1441.0119999999999</v>
      </c>
      <c r="O260" s="12">
        <v>209.72800000000007</v>
      </c>
      <c r="P260" s="12">
        <v>197.863</v>
      </c>
      <c r="R260" s="38">
        <v>194.94699999999997</v>
      </c>
    </row>
    <row r="261" spans="2:18" ht="11.25" customHeight="1">
      <c r="B261" s="67" t="s">
        <v>492</v>
      </c>
      <c r="C261" s="12">
        <v>3303.797</v>
      </c>
      <c r="D261" s="12">
        <v>10.826000000000001</v>
      </c>
      <c r="E261" s="12">
        <v>61.472000000000001</v>
      </c>
      <c r="F261" s="12">
        <v>515.346</v>
      </c>
      <c r="G261" s="12">
        <v>3891.4409999999998</v>
      </c>
      <c r="H261" s="46"/>
      <c r="I261" s="12">
        <v>92.820999999999998</v>
      </c>
      <c r="J261" s="12">
        <v>619.99</v>
      </c>
      <c r="K261" s="12">
        <v>11.691000000000001</v>
      </c>
      <c r="L261" s="12">
        <v>2.1110000000000002</v>
      </c>
      <c r="M261" s="12">
        <v>726.61300000000006</v>
      </c>
      <c r="N261" s="12">
        <v>2.2669999999999999</v>
      </c>
      <c r="O261" s="12">
        <v>724.346</v>
      </c>
      <c r="P261" s="12">
        <v>208.89499999999998</v>
      </c>
      <c r="R261" s="38">
        <v>222.60700000000003</v>
      </c>
    </row>
    <row r="262" spans="2:18" ht="11.25" customHeight="1">
      <c r="B262" s="67" t="s">
        <v>493</v>
      </c>
      <c r="C262" s="12">
        <v>1323.2629999999999</v>
      </c>
      <c r="D262" s="12">
        <v>9.5530000000000008</v>
      </c>
      <c r="E262" s="12">
        <v>2.573</v>
      </c>
      <c r="F262" s="12">
        <v>449.18</v>
      </c>
      <c r="G262" s="12">
        <v>1784.569</v>
      </c>
      <c r="H262" s="46"/>
      <c r="I262" s="12">
        <v>77.831000000000003</v>
      </c>
      <c r="J262" s="12">
        <v>250.166</v>
      </c>
      <c r="K262" s="12">
        <v>0.47699999999999998</v>
      </c>
      <c r="L262" s="12">
        <v>1.8149999999999999</v>
      </c>
      <c r="M262" s="12">
        <v>330.28899999999999</v>
      </c>
      <c r="N262" s="12">
        <v>0</v>
      </c>
      <c r="O262" s="12">
        <v>330.28899999999999</v>
      </c>
      <c r="P262" s="12">
        <v>715.95999999999992</v>
      </c>
      <c r="R262" s="38">
        <v>714.56000000000006</v>
      </c>
    </row>
    <row r="263" spans="2:18" ht="11.25" customHeight="1">
      <c r="B263" s="67" t="s">
        <v>494</v>
      </c>
      <c r="C263" s="12">
        <v>773.13299999999992</v>
      </c>
      <c r="D263" s="12">
        <v>7972.9579999999996</v>
      </c>
      <c r="E263" s="12">
        <v>7.5090000000000003</v>
      </c>
      <c r="F263" s="12">
        <v>392.13200000000001</v>
      </c>
      <c r="G263" s="12">
        <v>9145.732</v>
      </c>
      <c r="H263" s="46"/>
      <c r="I263" s="12">
        <v>67.945999999999998</v>
      </c>
      <c r="J263" s="12">
        <v>146.11299999999983</v>
      </c>
      <c r="K263" s="12">
        <v>1.3919999999999999</v>
      </c>
      <c r="L263" s="12">
        <v>1514.8620000000001</v>
      </c>
      <c r="M263" s="12">
        <v>1730.3129999999999</v>
      </c>
      <c r="N263" s="12">
        <v>1507.12</v>
      </c>
      <c r="O263" s="12">
        <v>223.19299999999998</v>
      </c>
      <c r="P263" s="12">
        <v>330.25799999999998</v>
      </c>
      <c r="R263" s="38">
        <v>331.93</v>
      </c>
    </row>
    <row r="264" spans="2:18" ht="11.25" customHeight="1">
      <c r="B264" s="67" t="s">
        <v>495</v>
      </c>
      <c r="C264" s="12">
        <v>1849.2779999999998</v>
      </c>
      <c r="D264" s="12">
        <v>0</v>
      </c>
      <c r="E264" s="12">
        <v>6.2789999999999999</v>
      </c>
      <c r="F264" s="12">
        <v>383.4</v>
      </c>
      <c r="G264" s="12">
        <v>2238.9569999999999</v>
      </c>
      <c r="H264" s="46"/>
      <c r="I264" s="12">
        <v>66.433000000000007</v>
      </c>
      <c r="J264" s="12">
        <v>348.86599999999999</v>
      </c>
      <c r="K264" s="12">
        <v>1.1639999999999999</v>
      </c>
      <c r="L264" s="12">
        <v>0</v>
      </c>
      <c r="M264" s="12">
        <v>416.46299999999997</v>
      </c>
      <c r="N264" s="12">
        <v>0.94899999999999995</v>
      </c>
      <c r="O264" s="12">
        <v>415.51399999999995</v>
      </c>
      <c r="P264" s="12">
        <v>223.11800000000017</v>
      </c>
      <c r="R264" s="38">
        <v>229.23499999999999</v>
      </c>
    </row>
    <row r="265" spans="2:18" ht="11.25" customHeight="1">
      <c r="B265" s="67" t="s">
        <v>496</v>
      </c>
      <c r="C265" s="12">
        <v>930.92599999999993</v>
      </c>
      <c r="D265" s="12">
        <v>0</v>
      </c>
      <c r="E265" s="12">
        <v>8.5009999999999994</v>
      </c>
      <c r="F265" s="12">
        <v>350.87299999999999</v>
      </c>
      <c r="G265" s="12">
        <v>1290.3</v>
      </c>
      <c r="H265" s="46"/>
      <c r="I265" s="12">
        <v>60.796999999999997</v>
      </c>
      <c r="J265" s="12">
        <v>176.39400000000001</v>
      </c>
      <c r="K265" s="12">
        <v>1.5760000000000001</v>
      </c>
      <c r="L265" s="12">
        <v>0</v>
      </c>
      <c r="M265" s="12">
        <v>238.76700000000002</v>
      </c>
      <c r="N265" s="12">
        <v>0</v>
      </c>
      <c r="O265" s="12">
        <v>238.76700000000002</v>
      </c>
      <c r="P265" s="12">
        <v>413.22300000000001</v>
      </c>
      <c r="R265" s="38">
        <v>418.06</v>
      </c>
    </row>
    <row r="266" spans="2:18" ht="11.25" customHeight="1">
      <c r="B266" s="67" t="s">
        <v>497</v>
      </c>
      <c r="C266" s="12">
        <v>1908.011</v>
      </c>
      <c r="D266" s="12">
        <v>5357.5950000000003</v>
      </c>
      <c r="E266" s="12">
        <v>14.538</v>
      </c>
      <c r="F266" s="12">
        <v>327.661</v>
      </c>
      <c r="G266" s="12">
        <v>7607.8050000000003</v>
      </c>
      <c r="H266" s="46"/>
      <c r="I266" s="12">
        <v>56.774999999999999</v>
      </c>
      <c r="J266" s="12">
        <v>360.84500000000003</v>
      </c>
      <c r="K266" s="12">
        <v>2.6949999999999998</v>
      </c>
      <c r="L266" s="12">
        <v>1017.943</v>
      </c>
      <c r="M266" s="12">
        <v>1438.258</v>
      </c>
      <c r="N266" s="12">
        <v>1012.823</v>
      </c>
      <c r="O266" s="12">
        <v>425.43500000000006</v>
      </c>
      <c r="P266" s="12">
        <v>238.595</v>
      </c>
      <c r="R266" s="38">
        <v>237.071</v>
      </c>
    </row>
    <row r="267" spans="2:18" ht="11.25" customHeight="1">
      <c r="B267" s="67" t="s">
        <v>498</v>
      </c>
      <c r="C267" s="12">
        <v>2929.4749999999999</v>
      </c>
      <c r="D267" s="12">
        <v>0</v>
      </c>
      <c r="E267" s="12">
        <v>8.69</v>
      </c>
      <c r="F267" s="12">
        <v>330.178</v>
      </c>
      <c r="G267" s="12">
        <v>3268.3429999999998</v>
      </c>
      <c r="H267" s="46"/>
      <c r="I267" s="12">
        <v>57.210999999999999</v>
      </c>
      <c r="J267" s="12">
        <v>553.14599999999996</v>
      </c>
      <c r="K267" s="12">
        <v>1.611</v>
      </c>
      <c r="L267" s="12">
        <v>0</v>
      </c>
      <c r="M267" s="12">
        <v>611.96799999999996</v>
      </c>
      <c r="N267" s="12">
        <v>0</v>
      </c>
      <c r="O267" s="12">
        <v>611.96799999999996</v>
      </c>
      <c r="P267" s="12">
        <v>425.36299999999994</v>
      </c>
      <c r="R267" s="38">
        <v>441.99700000000001</v>
      </c>
    </row>
    <row r="268" spans="2:18" ht="11.25" customHeight="1">
      <c r="B268" s="67" t="s">
        <v>499</v>
      </c>
      <c r="C268" s="12">
        <v>1833.7740000000001</v>
      </c>
      <c r="D268" s="12">
        <v>0</v>
      </c>
      <c r="E268" s="12">
        <v>15.131</v>
      </c>
      <c r="F268" s="12">
        <v>300.66899999999998</v>
      </c>
      <c r="G268" s="12">
        <v>2149.5740000000001</v>
      </c>
      <c r="H268" s="46"/>
      <c r="I268" s="12">
        <v>52.097999999999999</v>
      </c>
      <c r="J268" s="12">
        <v>346.42099999999999</v>
      </c>
      <c r="K268" s="12">
        <v>2.8050000000000002</v>
      </c>
      <c r="L268" s="12">
        <v>0</v>
      </c>
      <c r="M268" s="12">
        <v>401.32400000000001</v>
      </c>
      <c r="N268" s="12">
        <v>0</v>
      </c>
      <c r="O268" s="12">
        <v>401.32400000000001</v>
      </c>
      <c r="P268" s="12">
        <v>597.75699999999995</v>
      </c>
      <c r="R268" s="38">
        <v>598.97600000000011</v>
      </c>
    </row>
    <row r="269" spans="2:18" ht="11.25" customHeight="1">
      <c r="B269" s="67" t="s">
        <v>500</v>
      </c>
      <c r="C269" s="12">
        <v>752.10700000000008</v>
      </c>
      <c r="D269" s="12">
        <v>8586.9580000000005</v>
      </c>
      <c r="E269" s="12">
        <v>6.7430000000000003</v>
      </c>
      <c r="F269" s="12">
        <v>243.02099999999999</v>
      </c>
      <c r="G269" s="12">
        <v>9588.8289999999997</v>
      </c>
      <c r="H269" s="46"/>
      <c r="I269" s="12">
        <v>42.109000000000002</v>
      </c>
      <c r="J269" s="12">
        <v>141.94399999999996</v>
      </c>
      <c r="K269" s="12">
        <v>1.25</v>
      </c>
      <c r="L269" s="12">
        <v>1631.5219999999999</v>
      </c>
      <c r="M269" s="12">
        <v>1816.8249999999998</v>
      </c>
      <c r="N269" s="12">
        <v>1624.492</v>
      </c>
      <c r="O269" s="12">
        <v>192.33299999999986</v>
      </c>
      <c r="P269" s="12">
        <v>400.90200000000004</v>
      </c>
      <c r="R269" s="38">
        <v>401.64400000000001</v>
      </c>
    </row>
    <row r="270" spans="2:18" ht="11.25" customHeight="1">
      <c r="B270" s="67" t="s">
        <v>501</v>
      </c>
      <c r="C270" s="12">
        <v>1901.6009999999999</v>
      </c>
      <c r="D270" s="12">
        <v>185.363</v>
      </c>
      <c r="E270" s="12">
        <v>12.461</v>
      </c>
      <c r="F270" s="12">
        <v>267.52499999999998</v>
      </c>
      <c r="G270" s="12">
        <v>2366.9499999999998</v>
      </c>
      <c r="H270" s="46"/>
      <c r="I270" s="12">
        <v>46.354999999999997</v>
      </c>
      <c r="J270" s="12">
        <v>358.70100000000002</v>
      </c>
      <c r="K270" s="12">
        <v>2.31</v>
      </c>
      <c r="L270" s="12">
        <v>35.219000000000001</v>
      </c>
      <c r="M270" s="12">
        <v>442.58500000000004</v>
      </c>
      <c r="N270" s="12">
        <v>35.219000000000001</v>
      </c>
      <c r="O270" s="12">
        <v>407.36600000000004</v>
      </c>
      <c r="P270" s="12">
        <v>192.25099999999998</v>
      </c>
      <c r="R270" s="38">
        <v>203.113</v>
      </c>
    </row>
    <row r="271" spans="2:18" ht="11.25" customHeight="1">
      <c r="B271" s="67" t="s">
        <v>502</v>
      </c>
      <c r="C271" s="12">
        <v>599.94699999999989</v>
      </c>
      <c r="D271" s="12">
        <v>7084.8739999999998</v>
      </c>
      <c r="E271" s="12">
        <v>5.6210000000000004</v>
      </c>
      <c r="F271" s="12">
        <v>271.911</v>
      </c>
      <c r="G271" s="12">
        <v>7962.3530000000001</v>
      </c>
      <c r="H271" s="46"/>
      <c r="I271" s="12">
        <v>47.115000000000002</v>
      </c>
      <c r="J271" s="12">
        <v>113.95100000000002</v>
      </c>
      <c r="K271" s="12">
        <v>1.042</v>
      </c>
      <c r="L271" s="12">
        <v>1346.126</v>
      </c>
      <c r="M271" s="12">
        <v>1508.2339999999999</v>
      </c>
      <c r="N271" s="12">
        <v>1336.943</v>
      </c>
      <c r="O271" s="12">
        <v>171.29099999999994</v>
      </c>
      <c r="P271" s="12">
        <v>406.084</v>
      </c>
      <c r="R271" s="38">
        <v>406.59</v>
      </c>
    </row>
    <row r="272" spans="2:18" ht="11.25" customHeight="1">
      <c r="B272" s="67" t="s">
        <v>503</v>
      </c>
      <c r="C272" s="12">
        <v>614.79000000000008</v>
      </c>
      <c r="D272" s="12">
        <v>372.916</v>
      </c>
      <c r="E272" s="12">
        <v>6.6189999999999998</v>
      </c>
      <c r="F272" s="12">
        <v>215.46299999999999</v>
      </c>
      <c r="G272" s="12">
        <v>1209.788</v>
      </c>
      <c r="H272" s="46"/>
      <c r="I272" s="12">
        <v>37.334000000000003</v>
      </c>
      <c r="J272" s="12">
        <v>116.565</v>
      </c>
      <c r="K272" s="12">
        <v>1.2270000000000001</v>
      </c>
      <c r="L272" s="12">
        <v>70.853999999999999</v>
      </c>
      <c r="M272" s="12">
        <v>225.97999999999996</v>
      </c>
      <c r="N272" s="12">
        <v>71.947999999999993</v>
      </c>
      <c r="O272" s="12">
        <v>154.03199999999998</v>
      </c>
      <c r="P272" s="12">
        <v>171.1389999999999</v>
      </c>
      <c r="R272" s="38">
        <v>171.845</v>
      </c>
    </row>
    <row r="273" spans="2:18" ht="11.25" customHeight="1">
      <c r="B273" s="67" t="s">
        <v>504</v>
      </c>
      <c r="C273" s="12">
        <v>3819.19</v>
      </c>
      <c r="D273" s="12">
        <v>10.825000000000001</v>
      </c>
      <c r="E273" s="12">
        <v>11.489000000000001</v>
      </c>
      <c r="F273" s="12">
        <v>256.48500000000001</v>
      </c>
      <c r="G273" s="12">
        <v>4097.9889999999996</v>
      </c>
      <c r="H273" s="46"/>
      <c r="I273" s="12">
        <v>44.442</v>
      </c>
      <c r="J273" s="12">
        <v>720.55800000000011</v>
      </c>
      <c r="K273" s="12">
        <v>2.13</v>
      </c>
      <c r="L273" s="12">
        <v>2.0569999999999999</v>
      </c>
      <c r="M273" s="12">
        <v>769.18700000000001</v>
      </c>
      <c r="N273" s="12">
        <v>2.0680000000000001</v>
      </c>
      <c r="O273" s="12">
        <v>767.11900000000003</v>
      </c>
      <c r="P273" s="12">
        <v>153.97500000000002</v>
      </c>
      <c r="R273" s="38">
        <v>174.69</v>
      </c>
    </row>
    <row r="274" spans="2:18" ht="11.25" customHeight="1">
      <c r="B274" s="67" t="s">
        <v>505</v>
      </c>
      <c r="C274" s="12">
        <v>1165.309</v>
      </c>
      <c r="D274" s="12">
        <v>7459.3680000000004</v>
      </c>
      <c r="E274" s="12">
        <v>8.8089999999999993</v>
      </c>
      <c r="F274" s="12">
        <v>255.244</v>
      </c>
      <c r="G274" s="12">
        <v>8888.73</v>
      </c>
      <c r="H274" s="46"/>
      <c r="I274" s="12">
        <v>44.226999999999997</v>
      </c>
      <c r="J274" s="12">
        <v>221.4190000000001</v>
      </c>
      <c r="K274" s="12">
        <v>1.633</v>
      </c>
      <c r="L274" s="12">
        <v>1417.28</v>
      </c>
      <c r="M274" s="12">
        <v>1684.559</v>
      </c>
      <c r="N274" s="12">
        <v>1407.0630000000001</v>
      </c>
      <c r="O274" s="12">
        <v>277.49599999999987</v>
      </c>
      <c r="P274" s="12">
        <v>761.30100000000004</v>
      </c>
      <c r="R274" s="38">
        <v>1007.549</v>
      </c>
    </row>
    <row r="275" spans="2:18" ht="11.25" customHeight="1">
      <c r="B275" s="67" t="s">
        <v>506</v>
      </c>
      <c r="C275" s="12">
        <v>815.37200000000007</v>
      </c>
      <c r="D275" s="12">
        <v>33.478999999999999</v>
      </c>
      <c r="E275" s="12">
        <v>5.3570000000000002</v>
      </c>
      <c r="F275" s="12">
        <v>206.102</v>
      </c>
      <c r="G275" s="12">
        <v>1060.31</v>
      </c>
      <c r="H275" s="46"/>
      <c r="I275" s="12">
        <v>35.712000000000003</v>
      </c>
      <c r="J275" s="12">
        <v>153.93700000000004</v>
      </c>
      <c r="K275" s="12">
        <v>0.99299999999999999</v>
      </c>
      <c r="L275" s="12">
        <v>6.3609999999999998</v>
      </c>
      <c r="M275" s="12">
        <v>197.00300000000001</v>
      </c>
      <c r="N275" s="12">
        <v>9.8810000000000002</v>
      </c>
      <c r="O275" s="12">
        <v>187.12200000000001</v>
      </c>
      <c r="P275" s="12">
        <v>277.40499999999997</v>
      </c>
      <c r="R275" s="38">
        <v>278.06199999999995</v>
      </c>
    </row>
    <row r="276" spans="2:18" ht="11.25" customHeight="1">
      <c r="B276" s="67" t="s">
        <v>507</v>
      </c>
      <c r="C276" s="12">
        <v>1808.8869999999999</v>
      </c>
      <c r="D276" s="12">
        <v>0</v>
      </c>
      <c r="E276" s="12">
        <v>15.638</v>
      </c>
      <c r="F276" s="12">
        <v>209.05099999999999</v>
      </c>
      <c r="G276" s="12">
        <v>2033.576</v>
      </c>
      <c r="H276" s="46"/>
      <c r="I276" s="12">
        <v>36.222999999999999</v>
      </c>
      <c r="J276" s="12">
        <v>341.483</v>
      </c>
      <c r="K276" s="12">
        <v>2.899</v>
      </c>
      <c r="L276" s="12">
        <v>0</v>
      </c>
      <c r="M276" s="12">
        <v>380.60499999999996</v>
      </c>
      <c r="N276" s="12">
        <v>0.104</v>
      </c>
      <c r="O276" s="12">
        <v>380.50099999999998</v>
      </c>
      <c r="P276" s="12">
        <v>186.89099999999999</v>
      </c>
      <c r="R276" s="38">
        <v>-56.869</v>
      </c>
    </row>
    <row r="277" spans="2:18" ht="11.25" customHeight="1">
      <c r="B277" s="67" t="s">
        <v>508</v>
      </c>
      <c r="C277" s="12">
        <v>1175.1770000000001</v>
      </c>
      <c r="D277" s="12">
        <v>0</v>
      </c>
      <c r="E277" s="12">
        <v>9.7040000000000006</v>
      </c>
      <c r="F277" s="12">
        <v>178.67099999999999</v>
      </c>
      <c r="G277" s="12">
        <v>1363.5520000000001</v>
      </c>
      <c r="H277" s="46"/>
      <c r="I277" s="12">
        <v>30.959</v>
      </c>
      <c r="J277" s="12">
        <v>224.90800000000002</v>
      </c>
      <c r="K277" s="12">
        <v>1.7989999999999999</v>
      </c>
      <c r="L277" s="12">
        <v>0</v>
      </c>
      <c r="M277" s="12">
        <v>257.66599999999994</v>
      </c>
      <c r="N277" s="12">
        <v>0</v>
      </c>
      <c r="O277" s="12">
        <v>257.66599999999994</v>
      </c>
      <c r="P277" s="12">
        <v>379.03999999999996</v>
      </c>
      <c r="R277" s="38">
        <v>379.23399999999998</v>
      </c>
    </row>
    <row r="278" spans="2:18" ht="11.25" customHeight="1">
      <c r="B278" s="67" t="s">
        <v>509</v>
      </c>
      <c r="C278" s="12">
        <v>1642.412</v>
      </c>
      <c r="D278" s="12">
        <v>4972.5420000000004</v>
      </c>
      <c r="E278" s="12">
        <v>13.41</v>
      </c>
      <c r="F278" s="12">
        <v>181.37799999999999</v>
      </c>
      <c r="G278" s="12">
        <v>6809.7420000000002</v>
      </c>
      <c r="H278" s="46"/>
      <c r="I278" s="12">
        <v>31.428000000000001</v>
      </c>
      <c r="J278" s="12">
        <v>311.26699999999994</v>
      </c>
      <c r="K278" s="12">
        <v>2.4860000000000002</v>
      </c>
      <c r="L278" s="12">
        <v>944.78300000000002</v>
      </c>
      <c r="M278" s="12">
        <v>1289.9640000000002</v>
      </c>
      <c r="N278" s="12">
        <v>940.01</v>
      </c>
      <c r="O278" s="12">
        <v>349.95400000000018</v>
      </c>
      <c r="P278" s="12">
        <v>257.55700000000002</v>
      </c>
      <c r="R278" s="38">
        <v>253.08599999999998</v>
      </c>
    </row>
    <row r="279" spans="2:18" ht="11.25" customHeight="1">
      <c r="B279" s="67" t="s">
        <v>510</v>
      </c>
      <c r="C279" s="12">
        <v>3169.2680000000005</v>
      </c>
      <c r="D279" s="12">
        <v>0</v>
      </c>
      <c r="E279" s="12">
        <v>11.997</v>
      </c>
      <c r="F279" s="12">
        <v>181.52799999999999</v>
      </c>
      <c r="G279" s="12">
        <v>3362.7930000000006</v>
      </c>
      <c r="H279" s="46"/>
      <c r="I279" s="12">
        <v>31.454000000000001</v>
      </c>
      <c r="J279" s="12">
        <v>600.19200000000001</v>
      </c>
      <c r="K279" s="12">
        <v>2.2240000000000002</v>
      </c>
      <c r="L279" s="12">
        <v>0</v>
      </c>
      <c r="M279" s="12">
        <v>633.87</v>
      </c>
      <c r="N279" s="12">
        <v>0</v>
      </c>
      <c r="O279" s="12">
        <v>633.87</v>
      </c>
      <c r="P279" s="12">
        <v>349.88400000000024</v>
      </c>
      <c r="R279" s="38">
        <v>351.92200000000003</v>
      </c>
    </row>
    <row r="280" spans="2:18" ht="11.25" customHeight="1">
      <c r="B280" s="67" t="s">
        <v>511</v>
      </c>
      <c r="C280" s="12">
        <v>1856.4199999999998</v>
      </c>
      <c r="D280" s="12">
        <v>8743.9470000000001</v>
      </c>
      <c r="E280" s="12">
        <v>6.4189999999999996</v>
      </c>
      <c r="F280" s="12">
        <v>169.94</v>
      </c>
      <c r="G280" s="12">
        <v>10776.726000000001</v>
      </c>
      <c r="H280" s="46"/>
      <c r="I280" s="12">
        <v>29.446000000000002</v>
      </c>
      <c r="J280" s="12">
        <v>351.23</v>
      </c>
      <c r="K280" s="12">
        <v>1.19</v>
      </c>
      <c r="L280" s="12">
        <v>1661.35</v>
      </c>
      <c r="M280" s="12">
        <v>2043.2159999999999</v>
      </c>
      <c r="N280" s="12">
        <v>1652.981</v>
      </c>
      <c r="O280" s="12">
        <v>390.2349999999999</v>
      </c>
      <c r="P280" s="12">
        <v>631.60699999999997</v>
      </c>
      <c r="R280" s="38">
        <v>634.32100000000003</v>
      </c>
    </row>
    <row r="281" spans="2:18" ht="11.25" customHeight="1">
      <c r="B281" s="67" t="s">
        <v>512</v>
      </c>
      <c r="C281" s="12">
        <v>832.50499999999988</v>
      </c>
      <c r="D281" s="12">
        <v>2.2999999999999998</v>
      </c>
      <c r="E281" s="12">
        <v>3.3769999999999998</v>
      </c>
      <c r="F281" s="12">
        <v>127.67100000000001</v>
      </c>
      <c r="G281" s="12">
        <v>965.85299999999984</v>
      </c>
      <c r="H281" s="46"/>
      <c r="I281" s="12">
        <v>22.122</v>
      </c>
      <c r="J281" s="12">
        <v>157.71299999999999</v>
      </c>
      <c r="K281" s="12">
        <v>0.626</v>
      </c>
      <c r="L281" s="12">
        <v>0.437</v>
      </c>
      <c r="M281" s="12">
        <v>180.898</v>
      </c>
      <c r="N281" s="12">
        <v>3.8889999999999998</v>
      </c>
      <c r="O281" s="12">
        <v>177.00899999999999</v>
      </c>
      <c r="P281" s="12">
        <v>389.97</v>
      </c>
      <c r="R281" s="38">
        <v>392.935</v>
      </c>
    </row>
    <row r="282" spans="2:18" ht="11.25" customHeight="1">
      <c r="B282" s="67" t="s">
        <v>513</v>
      </c>
      <c r="C282" s="12">
        <v>1793.76</v>
      </c>
      <c r="D282" s="12">
        <v>0</v>
      </c>
      <c r="E282" s="12">
        <v>17.120999999999999</v>
      </c>
      <c r="F282" s="12">
        <v>133.45400000000001</v>
      </c>
      <c r="G282" s="12">
        <v>1944.335</v>
      </c>
      <c r="H282" s="46"/>
      <c r="I282" s="12">
        <v>23.123999999999999</v>
      </c>
      <c r="J282" s="12">
        <v>338.488</v>
      </c>
      <c r="K282" s="12">
        <v>3.1739999999999999</v>
      </c>
      <c r="L282" s="12">
        <v>0</v>
      </c>
      <c r="M282" s="12">
        <v>364.786</v>
      </c>
      <c r="N282" s="12">
        <v>0</v>
      </c>
      <c r="O282" s="12">
        <v>364.786</v>
      </c>
      <c r="P282" s="12">
        <v>176.97400000000002</v>
      </c>
      <c r="R282" s="38">
        <v>179.01600000000002</v>
      </c>
    </row>
    <row r="283" spans="2:18" ht="11.25" customHeight="1">
      <c r="B283" s="67" t="s">
        <v>514</v>
      </c>
      <c r="C283" s="12">
        <v>857.57800000000009</v>
      </c>
      <c r="D283" s="12">
        <v>7236.5950000000003</v>
      </c>
      <c r="E283" s="12">
        <v>5.13</v>
      </c>
      <c r="F283" s="12">
        <v>159.02600000000001</v>
      </c>
      <c r="G283" s="12">
        <v>8258.3289999999997</v>
      </c>
      <c r="H283" s="46"/>
      <c r="I283" s="12">
        <v>27.555</v>
      </c>
      <c r="J283" s="12">
        <v>163.96399999999994</v>
      </c>
      <c r="K283" s="12">
        <v>0.95099999999999996</v>
      </c>
      <c r="L283" s="12">
        <v>1374.953</v>
      </c>
      <c r="M283" s="12">
        <v>1567.423</v>
      </c>
      <c r="N283" s="12">
        <v>1298.104</v>
      </c>
      <c r="O283" s="12">
        <v>269.31899999999996</v>
      </c>
      <c r="P283" s="12">
        <v>362.858</v>
      </c>
      <c r="R283" s="38">
        <v>363.27500000000003</v>
      </c>
    </row>
    <row r="284" spans="2:18" ht="11.25" customHeight="1">
      <c r="B284" s="67" t="s">
        <v>515</v>
      </c>
      <c r="C284" s="12">
        <v>947.13300000000004</v>
      </c>
      <c r="D284" s="12">
        <v>423.21100000000001</v>
      </c>
      <c r="E284" s="12">
        <v>5.9710000000000001</v>
      </c>
      <c r="F284" s="12">
        <v>124.387</v>
      </c>
      <c r="G284" s="12">
        <v>1500.702</v>
      </c>
      <c r="H284" s="46"/>
      <c r="I284" s="12">
        <v>21.553000000000001</v>
      </c>
      <c r="J284" s="12">
        <v>179.01899999999998</v>
      </c>
      <c r="K284" s="12">
        <v>1.107</v>
      </c>
      <c r="L284" s="12">
        <v>80.41</v>
      </c>
      <c r="M284" s="12">
        <v>282.089</v>
      </c>
      <c r="N284" s="12">
        <v>146.619</v>
      </c>
      <c r="O284" s="12">
        <v>135.47</v>
      </c>
      <c r="P284" s="12">
        <v>269.28700000000003</v>
      </c>
      <c r="R284" s="38">
        <v>269.68200000000002</v>
      </c>
    </row>
    <row r="285" spans="2:18" ht="11.25" customHeight="1">
      <c r="B285" s="67" t="s">
        <v>516</v>
      </c>
      <c r="C285" s="12">
        <v>4176.0940000000001</v>
      </c>
      <c r="D285" s="12">
        <v>10.826000000000001</v>
      </c>
      <c r="E285" s="12">
        <v>15.697999999999999</v>
      </c>
      <c r="F285" s="12">
        <v>167.16399999999999</v>
      </c>
      <c r="G285" s="12">
        <v>4369.7820000000002</v>
      </c>
      <c r="H285" s="46"/>
      <c r="I285" s="12">
        <v>28.965</v>
      </c>
      <c r="J285" s="12">
        <v>789.25900000000001</v>
      </c>
      <c r="K285" s="12">
        <v>2.91</v>
      </c>
      <c r="L285" s="12">
        <v>2.0569999999999999</v>
      </c>
      <c r="M285" s="12">
        <v>823.19099999999992</v>
      </c>
      <c r="N285" s="12">
        <v>5.4470000000000001</v>
      </c>
      <c r="O285" s="12">
        <v>817.74399999999991</v>
      </c>
      <c r="P285" s="12">
        <v>135.37800000000001</v>
      </c>
      <c r="R285" s="38">
        <v>136.429</v>
      </c>
    </row>
    <row r="286" spans="2:18" ht="11.25" customHeight="1">
      <c r="B286" s="67" t="s">
        <v>517</v>
      </c>
      <c r="C286" s="12">
        <v>974.51800000000003</v>
      </c>
      <c r="D286" s="12">
        <v>6919.7049999999999</v>
      </c>
      <c r="E286" s="12">
        <v>8.4039999999999999</v>
      </c>
      <c r="F286" s="12">
        <v>170.84</v>
      </c>
      <c r="G286" s="12">
        <v>8073.4669999999996</v>
      </c>
      <c r="H286" s="46"/>
      <c r="I286" s="12">
        <v>29.602</v>
      </c>
      <c r="J286" s="12">
        <v>189.81200000000013</v>
      </c>
      <c r="K286" s="12">
        <v>1.5580000000000001</v>
      </c>
      <c r="L286" s="12">
        <v>1314.7439999999999</v>
      </c>
      <c r="M286" s="12">
        <v>1535.7159999999999</v>
      </c>
      <c r="N286" s="12">
        <v>1264.4469999999999</v>
      </c>
      <c r="O286" s="12">
        <v>271.26900000000001</v>
      </c>
      <c r="P286" s="12">
        <v>813.28800000000001</v>
      </c>
      <c r="R286" s="38">
        <v>813.28300000000002</v>
      </c>
    </row>
    <row r="287" spans="2:18" ht="11.25" customHeight="1">
      <c r="B287" s="67" t="s">
        <v>518</v>
      </c>
      <c r="C287" s="12">
        <v>929.71199999999999</v>
      </c>
      <c r="D287" s="12">
        <v>1.1259999999999999</v>
      </c>
      <c r="E287" s="12">
        <v>3.8679999999999999</v>
      </c>
      <c r="F287" s="12">
        <v>139.10400000000001</v>
      </c>
      <c r="G287" s="12">
        <v>1073.81</v>
      </c>
      <c r="H287" s="46"/>
      <c r="I287" s="12">
        <v>24.103000000000002</v>
      </c>
      <c r="J287" s="12">
        <v>172.26599999999999</v>
      </c>
      <c r="K287" s="12">
        <v>0.71699999999999997</v>
      </c>
      <c r="L287" s="12">
        <v>0.214</v>
      </c>
      <c r="M287" s="12">
        <v>197.29999999999998</v>
      </c>
      <c r="N287" s="12">
        <v>40.369</v>
      </c>
      <c r="O287" s="12">
        <v>156.93099999999998</v>
      </c>
      <c r="P287" s="12">
        <v>271.20200000000023</v>
      </c>
      <c r="R287" s="38">
        <v>273.56200000000001</v>
      </c>
    </row>
    <row r="288" spans="2:18" ht="11.25" customHeight="1">
      <c r="B288" s="67" t="s">
        <v>519</v>
      </c>
      <c r="C288" s="12">
        <v>2127.6549999999997</v>
      </c>
      <c r="D288" s="12">
        <v>0</v>
      </c>
      <c r="E288" s="12">
        <v>8.69</v>
      </c>
      <c r="F288" s="12">
        <v>123.833</v>
      </c>
      <c r="G288" s="12">
        <v>2260.1779999999999</v>
      </c>
      <c r="H288" s="46"/>
      <c r="I288" s="12">
        <v>21.457000000000001</v>
      </c>
      <c r="J288" s="12">
        <v>393.36799999999999</v>
      </c>
      <c r="K288" s="12">
        <v>1.611</v>
      </c>
      <c r="L288" s="12">
        <v>0</v>
      </c>
      <c r="M288" s="12">
        <v>416.43599999999998</v>
      </c>
      <c r="N288" s="12">
        <v>3.843</v>
      </c>
      <c r="O288" s="12">
        <v>412.59299999999996</v>
      </c>
      <c r="P288" s="12">
        <v>156.85000000000002</v>
      </c>
      <c r="R288" s="38">
        <v>158.929</v>
      </c>
    </row>
    <row r="289" spans="2:18" ht="11.25" customHeight="1">
      <c r="B289" s="67" t="s">
        <v>520</v>
      </c>
      <c r="C289" s="12">
        <v>1842.828</v>
      </c>
      <c r="D289" s="12">
        <v>4826.7839999999997</v>
      </c>
      <c r="E289" s="12">
        <v>2.9239999999999999</v>
      </c>
      <c r="F289" s="12">
        <v>139.369</v>
      </c>
      <c r="G289" s="12">
        <v>6811.9049999999988</v>
      </c>
      <c r="H289" s="46"/>
      <c r="I289" s="12">
        <v>24.149000000000001</v>
      </c>
      <c r="J289" s="12">
        <v>360.63299999999992</v>
      </c>
      <c r="K289" s="12">
        <v>0.54200000000000004</v>
      </c>
      <c r="L289" s="12">
        <v>917.08900000000006</v>
      </c>
      <c r="M289" s="12">
        <v>1302.4129999999998</v>
      </c>
      <c r="N289" s="12">
        <v>906.61300000000006</v>
      </c>
      <c r="O289" s="12">
        <v>395.79999999999973</v>
      </c>
      <c r="P289" s="12">
        <v>411.36899999999997</v>
      </c>
      <c r="R289" s="38">
        <v>412.32600000000002</v>
      </c>
    </row>
    <row r="290" spans="2:18" ht="11.25" customHeight="1">
      <c r="B290" s="67" t="s">
        <v>521</v>
      </c>
      <c r="C290" s="12">
        <v>1576.4090000000001</v>
      </c>
      <c r="D290" s="12">
        <v>1.153</v>
      </c>
      <c r="E290" s="12">
        <v>6.8239999999999998</v>
      </c>
      <c r="F290" s="12">
        <v>123.51</v>
      </c>
      <c r="G290" s="12">
        <v>1707.8960000000002</v>
      </c>
      <c r="H290" s="46"/>
      <c r="I290" s="12">
        <v>21.401</v>
      </c>
      <c r="J290" s="12">
        <v>297.46400000000006</v>
      </c>
      <c r="K290" s="12">
        <v>1.2649999999999999</v>
      </c>
      <c r="L290" s="12">
        <v>0.219</v>
      </c>
      <c r="M290" s="12">
        <v>320.34899999999999</v>
      </c>
      <c r="N290" s="12">
        <v>6.6050000000000004</v>
      </c>
      <c r="O290" s="12">
        <v>313.74399999999997</v>
      </c>
      <c r="P290" s="12">
        <v>395.74299999999971</v>
      </c>
      <c r="R290" s="38">
        <v>396.48</v>
      </c>
    </row>
    <row r="291" spans="2:18" ht="11.25" customHeight="1">
      <c r="B291" s="67" t="s">
        <v>522</v>
      </c>
      <c r="C291" s="12">
        <v>3383.9180000000001</v>
      </c>
      <c r="D291" s="12">
        <v>0.23699999999999999</v>
      </c>
      <c r="E291" s="12">
        <v>4.72</v>
      </c>
      <c r="F291" s="12">
        <v>120.29</v>
      </c>
      <c r="G291" s="12">
        <v>3509.165</v>
      </c>
      <c r="H291" s="46"/>
      <c r="I291" s="12">
        <v>20.843</v>
      </c>
      <c r="J291" s="12">
        <v>642.75600000000009</v>
      </c>
      <c r="K291" s="12">
        <v>0.875</v>
      </c>
      <c r="L291" s="12">
        <v>4.4999999999999998E-2</v>
      </c>
      <c r="M291" s="12">
        <v>664.51900000000001</v>
      </c>
      <c r="N291" s="12">
        <v>0</v>
      </c>
      <c r="O291" s="12">
        <v>664.51900000000001</v>
      </c>
      <c r="P291" s="12">
        <v>313.40799999999996</v>
      </c>
      <c r="R291" s="38">
        <v>313.46300000000002</v>
      </c>
    </row>
    <row r="292" spans="2:18" ht="11.25" customHeight="1">
      <c r="B292" s="67" t="s">
        <v>523</v>
      </c>
      <c r="C292" s="12">
        <v>1968.78</v>
      </c>
      <c r="D292" s="12">
        <v>8642.1260000000002</v>
      </c>
      <c r="E292" s="12">
        <v>4.0129999999999999</v>
      </c>
      <c r="F292" s="12">
        <v>122.61</v>
      </c>
      <c r="G292" s="12">
        <v>10737.529</v>
      </c>
      <c r="H292" s="46"/>
      <c r="I292" s="12">
        <v>21.245000000000001</v>
      </c>
      <c r="J292" s="12">
        <v>378.0590000000002</v>
      </c>
      <c r="K292" s="12">
        <v>0.74399999999999999</v>
      </c>
      <c r="L292" s="12">
        <v>1642.0039999999999</v>
      </c>
      <c r="M292" s="12">
        <v>2042.0520000000001</v>
      </c>
      <c r="N292" s="12">
        <v>1587.4649999999999</v>
      </c>
      <c r="O292" s="12">
        <v>454.58700000000022</v>
      </c>
      <c r="P292" s="12">
        <v>662.64400000000001</v>
      </c>
      <c r="R292" s="38">
        <v>663.28899999999999</v>
      </c>
    </row>
    <row r="293" spans="2:18" ht="11.25" customHeight="1">
      <c r="B293" s="67" t="s">
        <v>524</v>
      </c>
      <c r="C293" s="12">
        <v>941.42000000000007</v>
      </c>
      <c r="D293" s="12">
        <v>0</v>
      </c>
      <c r="E293" s="12">
        <v>5.9009999999999998</v>
      </c>
      <c r="F293" s="12">
        <v>89.991</v>
      </c>
      <c r="G293" s="12">
        <v>1037.3120000000001</v>
      </c>
      <c r="H293" s="46"/>
      <c r="I293" s="12">
        <v>15.593</v>
      </c>
      <c r="J293" s="12">
        <v>173.87200000000001</v>
      </c>
      <c r="K293" s="12">
        <v>1.0940000000000001</v>
      </c>
      <c r="L293" s="12">
        <v>0</v>
      </c>
      <c r="M293" s="12">
        <v>190.55900000000003</v>
      </c>
      <c r="N293" s="12">
        <v>48.67</v>
      </c>
      <c r="O293" s="12">
        <v>141.88900000000001</v>
      </c>
      <c r="P293" s="12">
        <v>454.47599999999989</v>
      </c>
      <c r="R293" s="38">
        <v>454.99599999999998</v>
      </c>
    </row>
    <row r="294" spans="2:18" ht="11.25" customHeight="1">
      <c r="B294" s="67" t="s">
        <v>525</v>
      </c>
      <c r="C294" s="12">
        <v>2290.2940000000003</v>
      </c>
      <c r="D294" s="12">
        <v>0</v>
      </c>
      <c r="E294" s="12">
        <v>2.2280000000000002</v>
      </c>
      <c r="F294" s="12">
        <v>86.915000000000006</v>
      </c>
      <c r="G294" s="12">
        <v>2379.4370000000004</v>
      </c>
      <c r="H294" s="46"/>
      <c r="I294" s="12">
        <v>15.06</v>
      </c>
      <c r="J294" s="12">
        <v>420.53300000000002</v>
      </c>
      <c r="K294" s="12">
        <v>0.41299999999999998</v>
      </c>
      <c r="L294" s="12">
        <v>0</v>
      </c>
      <c r="M294" s="12">
        <v>436.00600000000003</v>
      </c>
      <c r="N294" s="12">
        <v>0</v>
      </c>
      <c r="O294" s="12">
        <v>436.00600000000003</v>
      </c>
      <c r="P294" s="12">
        <v>141.78999999999996</v>
      </c>
      <c r="R294" s="38">
        <v>142.935</v>
      </c>
    </row>
    <row r="295" spans="2:18" ht="11.25" customHeight="1">
      <c r="B295" s="67" t="s">
        <v>526</v>
      </c>
      <c r="C295" s="12">
        <v>775.84900000000005</v>
      </c>
      <c r="D295" s="12">
        <v>7729.4</v>
      </c>
      <c r="E295" s="12">
        <v>1.224</v>
      </c>
      <c r="F295" s="12">
        <v>120.65900000000001</v>
      </c>
      <c r="G295" s="12">
        <v>8627.1319999999996</v>
      </c>
      <c r="H295" s="46"/>
      <c r="I295" s="12">
        <v>20.907</v>
      </c>
      <c r="J295" s="12">
        <v>153.32199999999989</v>
      </c>
      <c r="K295" s="12">
        <v>0.22700000000000001</v>
      </c>
      <c r="L295" s="12">
        <v>1468.586</v>
      </c>
      <c r="M295" s="12">
        <v>1643.0419999999999</v>
      </c>
      <c r="N295" s="12">
        <v>1459.5940000000001</v>
      </c>
      <c r="O295" s="12">
        <v>183.44799999999987</v>
      </c>
      <c r="P295" s="12">
        <v>433.54500000000002</v>
      </c>
      <c r="R295" s="38">
        <v>432.73600000000005</v>
      </c>
    </row>
    <row r="296" spans="2:18" ht="11.25" customHeight="1">
      <c r="B296" s="67" t="s">
        <v>527</v>
      </c>
      <c r="C296" s="12">
        <v>992.40199999999993</v>
      </c>
      <c r="D296" s="12">
        <v>504.83199999999999</v>
      </c>
      <c r="E296" s="12">
        <v>0.96599999999999997</v>
      </c>
      <c r="F296" s="12">
        <v>97.811000000000007</v>
      </c>
      <c r="G296" s="12">
        <v>1596.011</v>
      </c>
      <c r="H296" s="46"/>
      <c r="I296" s="12">
        <v>16.948</v>
      </c>
      <c r="J296" s="12">
        <v>189.26299999999998</v>
      </c>
      <c r="K296" s="12">
        <v>0.17899999999999999</v>
      </c>
      <c r="L296" s="12">
        <v>95.918000000000006</v>
      </c>
      <c r="M296" s="12">
        <v>302.30799999999999</v>
      </c>
      <c r="N296" s="12">
        <v>96.69</v>
      </c>
      <c r="O296" s="12">
        <v>205.61799999999999</v>
      </c>
      <c r="P296" s="12">
        <v>183.27299999999991</v>
      </c>
      <c r="R296" s="38">
        <v>182.97499999999999</v>
      </c>
    </row>
    <row r="297" spans="2:18" ht="11.25" customHeight="1">
      <c r="B297" s="67" t="s">
        <v>528</v>
      </c>
      <c r="C297" s="12">
        <v>5504.0879999999997</v>
      </c>
      <c r="D297" s="12">
        <v>10.826000000000001</v>
      </c>
      <c r="E297" s="12">
        <v>4.7089999999999996</v>
      </c>
      <c r="F297" s="12">
        <v>125.702</v>
      </c>
      <c r="G297" s="12">
        <v>5645.3249999999998</v>
      </c>
      <c r="H297" s="46"/>
      <c r="I297" s="12">
        <v>21.781000000000002</v>
      </c>
      <c r="J297" s="12">
        <v>1027.944</v>
      </c>
      <c r="K297" s="12">
        <v>0.873</v>
      </c>
      <c r="L297" s="12">
        <v>2.0569999999999999</v>
      </c>
      <c r="M297" s="12">
        <v>1052.655</v>
      </c>
      <c r="N297" s="12">
        <v>2.504</v>
      </c>
      <c r="O297" s="12">
        <v>1050.1510000000001</v>
      </c>
      <c r="P297" s="12">
        <v>205.33399999999995</v>
      </c>
      <c r="R297" s="38">
        <v>206.67400000000001</v>
      </c>
    </row>
    <row r="298" spans="2:18" ht="11.25" customHeight="1">
      <c r="B298" s="67" t="s">
        <v>529</v>
      </c>
      <c r="C298" s="12">
        <v>808.02300000000002</v>
      </c>
      <c r="D298" s="12">
        <v>6130.5680000000002</v>
      </c>
      <c r="E298" s="12">
        <v>2.4809999999999999</v>
      </c>
      <c r="F298" s="12">
        <v>79.844999999999999</v>
      </c>
      <c r="G298" s="12">
        <v>7020.9170000000004</v>
      </c>
      <c r="H298" s="46"/>
      <c r="I298" s="12">
        <v>13.835000000000001</v>
      </c>
      <c r="J298" s="12">
        <v>153.22499999999991</v>
      </c>
      <c r="K298" s="12">
        <v>0.46</v>
      </c>
      <c r="L298" s="12">
        <v>1164.808</v>
      </c>
      <c r="M298" s="12">
        <v>1332.328</v>
      </c>
      <c r="N298" s="12">
        <v>1154.2760000000001</v>
      </c>
      <c r="O298" s="12">
        <v>178.05199999999991</v>
      </c>
      <c r="P298" s="12">
        <v>1042.2630000000001</v>
      </c>
      <c r="R298" s="38">
        <v>1042.5550000000001</v>
      </c>
    </row>
    <row r="299" spans="2:18" ht="11.25" customHeight="1">
      <c r="B299" s="67" t="s">
        <v>530</v>
      </c>
      <c r="C299" s="12">
        <v>993.23599999999988</v>
      </c>
      <c r="D299" s="12">
        <v>0</v>
      </c>
      <c r="E299" s="12">
        <v>2.3410000000000002</v>
      </c>
      <c r="F299" s="12">
        <v>79.694999999999993</v>
      </c>
      <c r="G299" s="12">
        <v>1075.2719999999999</v>
      </c>
      <c r="H299" s="46"/>
      <c r="I299" s="12">
        <v>13.808999999999999</v>
      </c>
      <c r="J299" s="12">
        <v>185.94200000000001</v>
      </c>
      <c r="K299" s="12">
        <v>0.434</v>
      </c>
      <c r="L299" s="12">
        <v>0</v>
      </c>
      <c r="M299" s="12">
        <v>200.185</v>
      </c>
      <c r="N299" s="12">
        <v>2.2080000000000002</v>
      </c>
      <c r="O299" s="12">
        <v>197.977</v>
      </c>
      <c r="P299" s="12">
        <v>177.89300000000003</v>
      </c>
      <c r="R299" s="38">
        <v>178.68</v>
      </c>
    </row>
    <row r="300" spans="2:18" ht="11.25" customHeight="1">
      <c r="B300" s="67" t="s">
        <v>531</v>
      </c>
      <c r="C300" s="12">
        <v>2071.797</v>
      </c>
      <c r="D300" s="12">
        <v>0</v>
      </c>
      <c r="E300" s="12">
        <v>135.00299999999999</v>
      </c>
      <c r="F300" s="12">
        <v>82.481999999999999</v>
      </c>
      <c r="G300" s="12">
        <v>2289.2820000000002</v>
      </c>
      <c r="H300" s="46"/>
      <c r="I300" s="12">
        <v>14.292</v>
      </c>
      <c r="J300" s="12">
        <v>388.85</v>
      </c>
      <c r="K300" s="12">
        <v>25.027000000000001</v>
      </c>
      <c r="L300" s="12">
        <v>0</v>
      </c>
      <c r="M300" s="12">
        <v>428.16899999999998</v>
      </c>
      <c r="N300" s="12">
        <v>1.274</v>
      </c>
      <c r="O300" s="12">
        <v>426.89499999999998</v>
      </c>
      <c r="P300" s="12">
        <v>197.91200000000001</v>
      </c>
      <c r="R300" s="38">
        <v>196.37199999999999</v>
      </c>
    </row>
    <row r="301" spans="2:18" ht="11.25" customHeight="1">
      <c r="B301" s="67" t="s">
        <v>532</v>
      </c>
      <c r="C301" s="12">
        <v>1818.4859999999994</v>
      </c>
      <c r="D301" s="12">
        <v>5126.8789999999999</v>
      </c>
      <c r="E301" s="12">
        <v>5.9660000000000002</v>
      </c>
      <c r="F301" s="12">
        <v>83.843999999999994</v>
      </c>
      <c r="G301" s="12">
        <v>7035.1749999999993</v>
      </c>
      <c r="H301" s="46"/>
      <c r="I301" s="12">
        <v>14.528</v>
      </c>
      <c r="J301" s="12">
        <v>358.56099999999992</v>
      </c>
      <c r="K301" s="12">
        <v>1.1060000000000001</v>
      </c>
      <c r="L301" s="12">
        <v>974.10699999999997</v>
      </c>
      <c r="M301" s="12">
        <v>1348.3019999999997</v>
      </c>
      <c r="N301" s="12">
        <v>966.23</v>
      </c>
      <c r="O301" s="12">
        <v>382.07199999999966</v>
      </c>
      <c r="P301" s="12">
        <v>425.50999999999993</v>
      </c>
      <c r="R301" s="38">
        <v>345.387</v>
      </c>
    </row>
    <row r="302" spans="2:18" ht="11.25" customHeight="1">
      <c r="B302" s="67" t="s">
        <v>533</v>
      </c>
      <c r="C302" s="12">
        <v>1749.7760000000001</v>
      </c>
      <c r="D302" s="12">
        <v>0</v>
      </c>
      <c r="E302" s="12">
        <v>9.8390000000000004</v>
      </c>
      <c r="F302" s="12">
        <v>82.39</v>
      </c>
      <c r="G302" s="12">
        <v>1842.0050000000001</v>
      </c>
      <c r="H302" s="46"/>
      <c r="I302" s="12">
        <v>14.276</v>
      </c>
      <c r="J302" s="12">
        <v>329.42899999999997</v>
      </c>
      <c r="K302" s="12">
        <v>1.8240000000000001</v>
      </c>
      <c r="L302" s="12">
        <v>0</v>
      </c>
      <c r="M302" s="12">
        <v>345.529</v>
      </c>
      <c r="N302" s="12">
        <v>1.115</v>
      </c>
      <c r="O302" s="12">
        <v>344.41399999999999</v>
      </c>
      <c r="P302" s="12">
        <v>380.86300000000006</v>
      </c>
      <c r="R302" s="38">
        <v>461.49299999999999</v>
      </c>
    </row>
    <row r="303" spans="2:18" ht="11.25" customHeight="1">
      <c r="B303" s="67" t="s">
        <v>534</v>
      </c>
      <c r="C303" s="12">
        <v>3549.5329999999999</v>
      </c>
      <c r="D303" s="12">
        <v>0</v>
      </c>
      <c r="E303" s="12">
        <v>3.7330000000000001</v>
      </c>
      <c r="F303" s="12">
        <v>83.769000000000005</v>
      </c>
      <c r="G303" s="12">
        <v>3637.0349999999999</v>
      </c>
      <c r="H303" s="46"/>
      <c r="I303" s="12">
        <v>14.515000000000001</v>
      </c>
      <c r="J303" s="12">
        <v>674.64499999999998</v>
      </c>
      <c r="K303" s="12">
        <v>0.69199999999999995</v>
      </c>
      <c r="L303" s="12">
        <v>0</v>
      </c>
      <c r="M303" s="12">
        <v>689.85199999999998</v>
      </c>
      <c r="N303" s="12">
        <v>0</v>
      </c>
      <c r="O303" s="12">
        <v>689.85199999999998</v>
      </c>
      <c r="P303" s="12">
        <v>343.36599999999999</v>
      </c>
      <c r="R303" s="38">
        <v>342.46199999999999</v>
      </c>
    </row>
    <row r="304" spans="2:18" ht="11.25" customHeight="1">
      <c r="B304" s="67" t="s">
        <v>535</v>
      </c>
      <c r="C304" s="12">
        <v>1683.1680000000001</v>
      </c>
      <c r="D304" s="12">
        <v>8493.1049999999996</v>
      </c>
      <c r="E304" s="12">
        <v>7.9509999999999996</v>
      </c>
      <c r="F304" s="12">
        <v>80.606999999999999</v>
      </c>
      <c r="G304" s="12">
        <v>10264.831</v>
      </c>
      <c r="H304" s="46"/>
      <c r="I304" s="12">
        <v>13.967000000000001</v>
      </c>
      <c r="J304" s="12">
        <v>320.39300000000003</v>
      </c>
      <c r="K304" s="12">
        <v>1.474</v>
      </c>
      <c r="L304" s="12">
        <v>1613.69</v>
      </c>
      <c r="M304" s="12">
        <v>1949.5239999999999</v>
      </c>
      <c r="N304" s="12">
        <v>1603.027</v>
      </c>
      <c r="O304" s="12">
        <v>346.49699999999984</v>
      </c>
      <c r="P304" s="12">
        <v>688.08199999999999</v>
      </c>
      <c r="R304" s="38">
        <v>687.26</v>
      </c>
    </row>
    <row r="305" spans="2:18" ht="11.25" customHeight="1">
      <c r="B305" s="67" t="s">
        <v>536</v>
      </c>
      <c r="C305" s="12">
        <v>645.64899999999989</v>
      </c>
      <c r="D305" s="12">
        <v>0</v>
      </c>
      <c r="E305" s="12">
        <v>2.169</v>
      </c>
      <c r="F305" s="12">
        <v>50.936999999999998</v>
      </c>
      <c r="G305" s="12">
        <v>698.75499999999988</v>
      </c>
      <c r="H305" s="46"/>
      <c r="I305" s="12">
        <v>8.8260000000000005</v>
      </c>
      <c r="J305" s="12">
        <v>121.20099999999999</v>
      </c>
      <c r="K305" s="12">
        <v>0.40200000000000002</v>
      </c>
      <c r="L305" s="12">
        <v>0</v>
      </c>
      <c r="M305" s="12">
        <v>130.42899999999997</v>
      </c>
      <c r="N305" s="12">
        <v>6.6630000000000003</v>
      </c>
      <c r="O305" s="12">
        <v>123.76599999999998</v>
      </c>
      <c r="P305" s="12">
        <v>346.27</v>
      </c>
      <c r="R305" s="38">
        <v>346.70799999999997</v>
      </c>
    </row>
    <row r="306" spans="2:18" ht="11.25" customHeight="1">
      <c r="B306" s="67" t="s">
        <v>537</v>
      </c>
      <c r="C306" s="12">
        <v>2411.4369999999999</v>
      </c>
      <c r="D306" s="12">
        <v>0</v>
      </c>
      <c r="E306" s="12">
        <v>5.734</v>
      </c>
      <c r="F306" s="12">
        <v>66.057000000000002</v>
      </c>
      <c r="G306" s="12">
        <v>2483.2280000000001</v>
      </c>
      <c r="H306" s="46"/>
      <c r="I306" s="12">
        <v>11.446</v>
      </c>
      <c r="J306" s="12">
        <v>450.57799999999997</v>
      </c>
      <c r="K306" s="12">
        <v>1.0629999999999999</v>
      </c>
      <c r="L306" s="12">
        <v>0</v>
      </c>
      <c r="M306" s="12">
        <v>463.08699999999993</v>
      </c>
      <c r="N306" s="12">
        <v>0</v>
      </c>
      <c r="O306" s="12">
        <v>463.08699999999993</v>
      </c>
      <c r="P306" s="12">
        <v>123.53599999999999</v>
      </c>
      <c r="R306" s="38">
        <v>125.20800000000001</v>
      </c>
    </row>
    <row r="307" spans="2:18" ht="11.25" customHeight="1">
      <c r="B307" s="67" t="s">
        <v>538</v>
      </c>
      <c r="C307" s="12">
        <v>830.60600000000022</v>
      </c>
      <c r="D307" s="12">
        <v>7204.0950000000003</v>
      </c>
      <c r="E307" s="12">
        <v>5.718</v>
      </c>
      <c r="F307" s="12">
        <v>69.825999999999993</v>
      </c>
      <c r="G307" s="12">
        <v>8110.2450000000008</v>
      </c>
      <c r="H307" s="46"/>
      <c r="I307" s="12">
        <v>12.099</v>
      </c>
      <c r="J307" s="12">
        <v>164.096</v>
      </c>
      <c r="K307" s="12">
        <v>1.06</v>
      </c>
      <c r="L307" s="12">
        <v>1368.778</v>
      </c>
      <c r="M307" s="12">
        <v>1546.0329999999999</v>
      </c>
      <c r="N307" s="12">
        <v>1357.663</v>
      </c>
      <c r="O307" s="12">
        <v>188.36999999999989</v>
      </c>
      <c r="P307" s="12">
        <v>456.66300000000001</v>
      </c>
      <c r="R307" s="38">
        <v>457.17599999999999</v>
      </c>
    </row>
    <row r="308" spans="2:18" ht="11.25" customHeight="1">
      <c r="B308" s="67" t="s">
        <v>539</v>
      </c>
      <c r="C308" s="12">
        <v>1385.7090000000001</v>
      </c>
      <c r="D308" s="12">
        <v>0</v>
      </c>
      <c r="E308" s="12">
        <v>4.0780000000000003</v>
      </c>
      <c r="F308" s="12">
        <v>54.7</v>
      </c>
      <c r="G308" s="12">
        <v>1444.4870000000001</v>
      </c>
      <c r="H308" s="46"/>
      <c r="I308" s="12">
        <v>9.4779999999999998</v>
      </c>
      <c r="J308" s="12">
        <v>262.096</v>
      </c>
      <c r="K308" s="12">
        <v>0.75600000000000001</v>
      </c>
      <c r="L308" s="12">
        <v>0</v>
      </c>
      <c r="M308" s="12">
        <v>272.33</v>
      </c>
      <c r="N308" s="12">
        <v>5.6769999999999996</v>
      </c>
      <c r="O308" s="12">
        <v>266.65299999999996</v>
      </c>
      <c r="P308" s="12">
        <v>188.15999999999985</v>
      </c>
      <c r="R308" s="38">
        <v>188.38900000000001</v>
      </c>
    </row>
    <row r="309" spans="2:18" ht="11.25" customHeight="1">
      <c r="B309" s="67" t="s">
        <v>540</v>
      </c>
      <c r="C309" s="12">
        <v>6464.7520000000004</v>
      </c>
      <c r="D309" s="12">
        <v>575.87400000000002</v>
      </c>
      <c r="E309" s="12">
        <v>4.8010000000000002</v>
      </c>
      <c r="F309" s="12">
        <v>92.75</v>
      </c>
      <c r="G309" s="12">
        <v>7138.1770000000006</v>
      </c>
      <c r="H309" s="46"/>
      <c r="I309" s="12">
        <v>16.071000000000002</v>
      </c>
      <c r="J309" s="12">
        <v>1213.5170000000001</v>
      </c>
      <c r="K309" s="12">
        <v>0.89</v>
      </c>
      <c r="L309" s="12">
        <v>109.416</v>
      </c>
      <c r="M309" s="12">
        <v>1339.894</v>
      </c>
      <c r="N309" s="12">
        <v>108.99</v>
      </c>
      <c r="O309" s="12">
        <v>1230.904</v>
      </c>
      <c r="P309" s="12">
        <v>266.50299999999999</v>
      </c>
      <c r="R309" s="38">
        <v>266.142</v>
      </c>
    </row>
    <row r="310" spans="2:18" ht="11.25" customHeight="1">
      <c r="B310" s="67" t="s">
        <v>541</v>
      </c>
      <c r="C310" s="12">
        <v>974.928</v>
      </c>
      <c r="D310" s="12">
        <v>6085.2209999999995</v>
      </c>
      <c r="E310" s="12">
        <v>5.6589999999999998</v>
      </c>
      <c r="F310" s="12">
        <v>89.061999999999998</v>
      </c>
      <c r="G310" s="12">
        <v>7154.869999999999</v>
      </c>
      <c r="H310" s="46"/>
      <c r="I310" s="12">
        <v>15.432</v>
      </c>
      <c r="J310" s="12">
        <v>185.13100000000009</v>
      </c>
      <c r="K310" s="12">
        <v>1.0489999999999999</v>
      </c>
      <c r="L310" s="12">
        <v>1156.192</v>
      </c>
      <c r="M310" s="12">
        <v>1357.8040000000001</v>
      </c>
      <c r="N310" s="12">
        <v>1140.2850000000001</v>
      </c>
      <c r="O310" s="12">
        <v>217.51900000000001</v>
      </c>
      <c r="P310" s="12">
        <v>1225.0339999999999</v>
      </c>
      <c r="R310" s="38">
        <v>1225.606</v>
      </c>
    </row>
    <row r="311" spans="2:18" ht="11.25" customHeight="1">
      <c r="B311" s="67" t="s">
        <v>542</v>
      </c>
      <c r="C311" s="12">
        <v>586.15000000000009</v>
      </c>
      <c r="D311" s="12">
        <v>0</v>
      </c>
      <c r="E311" s="12">
        <v>4.968</v>
      </c>
      <c r="F311" s="12">
        <v>52.484000000000002</v>
      </c>
      <c r="G311" s="12">
        <v>643.60200000000009</v>
      </c>
      <c r="H311" s="46"/>
      <c r="I311" s="12">
        <v>9.0939999999999994</v>
      </c>
      <c r="J311" s="12">
        <v>111.18100000000001</v>
      </c>
      <c r="K311" s="12">
        <v>0.92100000000000004</v>
      </c>
      <c r="L311" s="12">
        <v>0</v>
      </c>
      <c r="M311" s="12">
        <v>121.19600000000001</v>
      </c>
      <c r="N311" s="12">
        <v>7.7960000000000003</v>
      </c>
      <c r="O311" s="12">
        <v>113.4</v>
      </c>
      <c r="P311" s="12">
        <v>217.08600000000001</v>
      </c>
      <c r="R311" s="38">
        <v>218.01799999999997</v>
      </c>
    </row>
    <row r="312" spans="2:18" ht="11.25" customHeight="1">
      <c r="B312" s="67" t="s">
        <v>543</v>
      </c>
      <c r="C312" s="12">
        <v>1756.8210000000001</v>
      </c>
      <c r="D312" s="12">
        <v>0</v>
      </c>
      <c r="E312" s="12">
        <v>5.9770000000000003</v>
      </c>
      <c r="F312" s="12">
        <v>57.712000000000003</v>
      </c>
      <c r="G312" s="12">
        <v>1820.5100000000002</v>
      </c>
      <c r="H312" s="46"/>
      <c r="I312" s="12">
        <v>10</v>
      </c>
      <c r="J312" s="12">
        <v>333.59500000000008</v>
      </c>
      <c r="K312" s="12">
        <v>1.1080000000000001</v>
      </c>
      <c r="L312" s="12">
        <v>0</v>
      </c>
      <c r="M312" s="12">
        <v>344.70300000000003</v>
      </c>
      <c r="N312" s="12">
        <v>2.3860000000000001</v>
      </c>
      <c r="O312" s="12">
        <v>342.31700000000001</v>
      </c>
      <c r="P312" s="12">
        <v>112.795</v>
      </c>
      <c r="R312" s="38">
        <v>120.452</v>
      </c>
    </row>
    <row r="313" spans="2:18" ht="11.25" customHeight="1">
      <c r="B313" s="67" t="s">
        <v>544</v>
      </c>
      <c r="C313" s="12">
        <v>1245.5940000000001</v>
      </c>
      <c r="D313" s="12">
        <v>4841.8950000000004</v>
      </c>
      <c r="E313" s="12">
        <v>1.9370000000000001</v>
      </c>
      <c r="F313" s="12">
        <v>32.746000000000002</v>
      </c>
      <c r="G313" s="12">
        <v>6122.1720000000005</v>
      </c>
      <c r="H313" s="46"/>
      <c r="I313" s="12">
        <v>5.6740000000000004</v>
      </c>
      <c r="J313" s="12">
        <v>236.30699999999999</v>
      </c>
      <c r="K313" s="12">
        <v>0.35899999999999999</v>
      </c>
      <c r="L313" s="12">
        <v>919.96</v>
      </c>
      <c r="M313" s="12">
        <v>1162.3</v>
      </c>
      <c r="N313" s="12">
        <v>905.04700000000003</v>
      </c>
      <c r="O313" s="12">
        <v>257.25299999999993</v>
      </c>
      <c r="P313" s="12">
        <v>322.74399999999997</v>
      </c>
      <c r="R313" s="38">
        <v>232.053</v>
      </c>
    </row>
    <row r="314" spans="2:18" ht="11.25" customHeight="1">
      <c r="B314" s="67" t="s">
        <v>545</v>
      </c>
      <c r="C314" s="12">
        <v>577.63200000000006</v>
      </c>
      <c r="D314" s="12">
        <v>0</v>
      </c>
      <c r="E314" s="12">
        <v>7.5949999999999998</v>
      </c>
      <c r="F314" s="12">
        <v>50.186999999999998</v>
      </c>
      <c r="G314" s="12">
        <v>635.4140000000001</v>
      </c>
      <c r="H314" s="46"/>
      <c r="I314" s="12">
        <v>8.6959999999999997</v>
      </c>
      <c r="J314" s="12">
        <v>109.724</v>
      </c>
      <c r="K314" s="12">
        <v>1.4079999999999999</v>
      </c>
      <c r="L314" s="12">
        <v>0</v>
      </c>
      <c r="M314" s="12">
        <v>119.828</v>
      </c>
      <c r="N314" s="12">
        <v>8.173</v>
      </c>
      <c r="O314" s="12">
        <v>111.655</v>
      </c>
      <c r="P314" s="12">
        <v>256.49199999999996</v>
      </c>
      <c r="R314" s="38">
        <v>346.66899999999998</v>
      </c>
    </row>
    <row r="315" spans="2:18" ht="11.25" customHeight="1">
      <c r="B315" s="67" t="s">
        <v>546</v>
      </c>
      <c r="C315" s="12">
        <v>1893.4160000000002</v>
      </c>
      <c r="D315" s="12">
        <v>0</v>
      </c>
      <c r="E315" s="12">
        <v>4.5469999999999997</v>
      </c>
      <c r="F315" s="12">
        <v>53.972000000000001</v>
      </c>
      <c r="G315" s="12">
        <v>1951.9350000000002</v>
      </c>
      <c r="H315" s="46"/>
      <c r="I315" s="12">
        <v>9.3520000000000003</v>
      </c>
      <c r="J315" s="12">
        <v>359.56799999999998</v>
      </c>
      <c r="K315" s="12">
        <v>0.84299999999999997</v>
      </c>
      <c r="L315" s="12">
        <v>0</v>
      </c>
      <c r="M315" s="12">
        <v>369.76299999999998</v>
      </c>
      <c r="N315" s="12">
        <v>3.7999999999999999E-2</v>
      </c>
      <c r="O315" s="12">
        <v>369.72499999999997</v>
      </c>
      <c r="P315" s="12">
        <v>111.146</v>
      </c>
      <c r="R315" s="38">
        <v>112.20499999999998</v>
      </c>
    </row>
    <row r="316" spans="2:18" ht="11.25" customHeight="1">
      <c r="B316" s="67" t="s">
        <v>547</v>
      </c>
      <c r="C316" s="12">
        <v>1536.713</v>
      </c>
      <c r="D316" s="12">
        <v>8145.7259999999997</v>
      </c>
      <c r="E316" s="12">
        <v>1.8180000000000001</v>
      </c>
      <c r="F316" s="12">
        <v>57.747</v>
      </c>
      <c r="G316" s="12">
        <v>9742.003999999999</v>
      </c>
      <c r="H316" s="46"/>
      <c r="I316" s="12">
        <v>10.006</v>
      </c>
      <c r="J316" s="12">
        <v>291.21299999999997</v>
      </c>
      <c r="K316" s="12">
        <v>0.33700000000000002</v>
      </c>
      <c r="L316" s="12">
        <v>1547.6880000000001</v>
      </c>
      <c r="M316" s="12">
        <v>1849.2439999999997</v>
      </c>
      <c r="N316" s="12">
        <v>1534.9739999999999</v>
      </c>
      <c r="O316" s="12">
        <v>314.26999999999975</v>
      </c>
      <c r="P316" s="12">
        <v>367.59699999999998</v>
      </c>
      <c r="R316" s="38">
        <v>369.21300000000002</v>
      </c>
    </row>
    <row r="317" spans="2:18" ht="11.25" customHeight="1">
      <c r="B317" s="67" t="s">
        <v>548</v>
      </c>
      <c r="C317" s="12">
        <v>371.01199999999989</v>
      </c>
      <c r="D317" s="12">
        <v>0</v>
      </c>
      <c r="E317" s="12">
        <v>1.581</v>
      </c>
      <c r="F317" s="12">
        <v>29.986999999999998</v>
      </c>
      <c r="G317" s="12">
        <v>402.57999999999987</v>
      </c>
      <c r="H317" s="46"/>
      <c r="I317" s="12">
        <v>5.1959999999999997</v>
      </c>
      <c r="J317" s="12">
        <v>70.239999999999981</v>
      </c>
      <c r="K317" s="12">
        <v>0.29299999999999998</v>
      </c>
      <c r="L317" s="12">
        <v>0</v>
      </c>
      <c r="M317" s="12">
        <v>75.728999999999985</v>
      </c>
      <c r="N317" s="12">
        <v>5.51</v>
      </c>
      <c r="O317" s="12">
        <v>70.21899999999998</v>
      </c>
      <c r="P317" s="12">
        <v>314.14500000000021</v>
      </c>
      <c r="R317" s="38">
        <v>317.91000000000003</v>
      </c>
    </row>
    <row r="318" spans="2:18" ht="11.25" customHeight="1">
      <c r="B318" s="67" t="s">
        <v>549</v>
      </c>
      <c r="C318" s="12">
        <v>2040.327</v>
      </c>
      <c r="D318" s="12">
        <v>0</v>
      </c>
      <c r="E318" s="12">
        <v>2.8</v>
      </c>
      <c r="F318" s="12">
        <v>34.881</v>
      </c>
      <c r="G318" s="12">
        <v>2078.0079999999998</v>
      </c>
      <c r="H318" s="46"/>
      <c r="I318" s="12">
        <v>6.0439999999999996</v>
      </c>
      <c r="J318" s="12">
        <v>387.60300000000001</v>
      </c>
      <c r="K318" s="12">
        <v>0.51900000000000002</v>
      </c>
      <c r="L318" s="12">
        <v>0</v>
      </c>
      <c r="M318" s="12">
        <v>394.166</v>
      </c>
      <c r="N318" s="12">
        <v>0</v>
      </c>
      <c r="O318" s="12">
        <v>394.166</v>
      </c>
      <c r="P318" s="12">
        <v>70.158000000000001</v>
      </c>
      <c r="R318" s="38">
        <v>73.26100000000001</v>
      </c>
    </row>
    <row r="319" spans="2:18" ht="11.25" customHeight="1">
      <c r="B319" s="67" t="s">
        <v>550</v>
      </c>
      <c r="C319" s="12">
        <v>550.33799999999997</v>
      </c>
      <c r="D319" s="12">
        <v>5.0469999999999997</v>
      </c>
      <c r="E319" s="12">
        <v>2.5680000000000001</v>
      </c>
      <c r="F319" s="12">
        <v>29.145</v>
      </c>
      <c r="G319" s="12">
        <v>587.09799999999996</v>
      </c>
      <c r="H319" s="46"/>
      <c r="I319" s="12">
        <v>5.05</v>
      </c>
      <c r="J319" s="12">
        <v>104.50300000000001</v>
      </c>
      <c r="K319" s="12">
        <v>0.47599999999999998</v>
      </c>
      <c r="L319" s="12">
        <v>0.95899999999999996</v>
      </c>
      <c r="M319" s="12">
        <v>110.988</v>
      </c>
      <c r="N319" s="12">
        <v>0.95899999999999996</v>
      </c>
      <c r="O319" s="12">
        <v>110.029</v>
      </c>
      <c r="P319" s="12">
        <v>391.63499999999999</v>
      </c>
      <c r="R319" s="38">
        <v>396.46299999999997</v>
      </c>
    </row>
    <row r="320" spans="2:18" ht="11.25" customHeight="1">
      <c r="B320" s="68" t="s">
        <v>655</v>
      </c>
      <c r="C320" s="12">
        <v>691.98099999999999</v>
      </c>
      <c r="D320" s="12">
        <v>7343.6840000000002</v>
      </c>
      <c r="E320" s="12">
        <v>4.218</v>
      </c>
      <c r="F320" s="12">
        <v>37.287999999999997</v>
      </c>
      <c r="G320" s="12">
        <v>8077.1710000000003</v>
      </c>
      <c r="H320" s="46"/>
      <c r="I320" s="12">
        <v>6.4610000000000003</v>
      </c>
      <c r="J320" s="12">
        <v>130.89300000000003</v>
      </c>
      <c r="K320" s="12">
        <v>0.78200000000000003</v>
      </c>
      <c r="L320" s="12">
        <v>1395.3</v>
      </c>
      <c r="M320" s="12">
        <v>1533.4359999999999</v>
      </c>
      <c r="N320" s="12">
        <v>1373.125</v>
      </c>
      <c r="O320" s="12">
        <v>160.31099999999992</v>
      </c>
      <c r="P320" s="12">
        <v>109.69499999999999</v>
      </c>
      <c r="R320" s="38">
        <v>114.71100000000001</v>
      </c>
    </row>
    <row r="321" spans="2:18" ht="11.25" customHeight="1">
      <c r="B321" s="68" t="s">
        <v>656</v>
      </c>
      <c r="C321" s="12">
        <v>6590.2619999999988</v>
      </c>
      <c r="D321" s="12">
        <v>10.827</v>
      </c>
      <c r="E321" s="12">
        <v>4.7889999999999997</v>
      </c>
      <c r="F321" s="12">
        <v>51.946000000000005</v>
      </c>
      <c r="G321" s="12">
        <v>6657.8239999999987</v>
      </c>
      <c r="H321" s="46"/>
      <c r="I321" s="12">
        <v>9.0009999999999994</v>
      </c>
      <c r="J321" s="12">
        <v>1251.6300000000001</v>
      </c>
      <c r="K321" s="12">
        <v>0.8879999999999999</v>
      </c>
      <c r="L321" s="12">
        <v>2.0569999999999999</v>
      </c>
      <c r="M321" s="12">
        <v>1263.576</v>
      </c>
      <c r="N321" s="12">
        <v>15.696</v>
      </c>
      <c r="O321" s="12">
        <v>1247.8800000000001</v>
      </c>
      <c r="P321" s="12">
        <v>160.1239999999998</v>
      </c>
      <c r="R321" s="38">
        <v>162.62700000000001</v>
      </c>
    </row>
    <row r="322" spans="2:18" ht="11.25" customHeight="1">
      <c r="B322" s="67" t="s">
        <v>737</v>
      </c>
      <c r="C322" s="12">
        <v>747.86799999999994</v>
      </c>
      <c r="D322" s="12">
        <v>0</v>
      </c>
      <c r="E322" s="12">
        <v>3.9159999999999999</v>
      </c>
      <c r="F322" s="12">
        <v>28.943000000000001</v>
      </c>
      <c r="G322" s="12">
        <v>780.72699999999998</v>
      </c>
      <c r="H322" s="46"/>
      <c r="I322" s="12">
        <v>5.0149999999999997</v>
      </c>
      <c r="J322" s="12">
        <v>142.03100000000001</v>
      </c>
      <c r="K322" s="12">
        <v>0.72599999999999998</v>
      </c>
      <c r="L322" s="12">
        <v>0</v>
      </c>
      <c r="M322" s="12">
        <v>147.77199999999999</v>
      </c>
      <c r="N322" s="12">
        <v>0</v>
      </c>
      <c r="O322" s="12">
        <v>147.77199999999999</v>
      </c>
      <c r="P322" s="12">
        <v>1238.3</v>
      </c>
      <c r="R322" s="38">
        <v>1238.221</v>
      </c>
    </row>
    <row r="323" spans="2:18" ht="11.25" customHeight="1">
      <c r="B323" s="67" t="s">
        <v>738</v>
      </c>
      <c r="C323" s="12">
        <v>518.726</v>
      </c>
      <c r="D323" s="12">
        <v>5761.7790000000005</v>
      </c>
      <c r="E323" s="12">
        <v>4.8819999999999997</v>
      </c>
      <c r="F323" s="12">
        <v>37.444000000000003</v>
      </c>
      <c r="G323" s="12">
        <v>6322.8310000000001</v>
      </c>
      <c r="H323" s="46"/>
      <c r="I323" s="12">
        <v>6.4880000000000004</v>
      </c>
      <c r="J323" s="12">
        <v>98.544999999999845</v>
      </c>
      <c r="K323" s="12">
        <v>0.90500000000000003</v>
      </c>
      <c r="L323" s="12">
        <v>1094.7380000000001</v>
      </c>
      <c r="M323" s="12">
        <v>1200.6759999999999</v>
      </c>
      <c r="N323" s="12">
        <v>1085.432</v>
      </c>
      <c r="O323" s="12">
        <v>115.24399999999991</v>
      </c>
      <c r="P323" s="12">
        <v>147.69099999999997</v>
      </c>
      <c r="R323" s="38">
        <v>149.38500000000002</v>
      </c>
    </row>
    <row r="324" spans="2:18" ht="11.25" customHeight="1">
      <c r="B324" s="67" t="s">
        <v>757</v>
      </c>
      <c r="C324" s="12">
        <v>1919.087</v>
      </c>
      <c r="D324" s="12">
        <v>0</v>
      </c>
      <c r="E324" s="12">
        <v>4.79</v>
      </c>
      <c r="F324" s="12">
        <v>59.49</v>
      </c>
      <c r="G324" s="12">
        <v>1983.367</v>
      </c>
      <c r="H324" s="46"/>
      <c r="I324" s="12">
        <v>10.308</v>
      </c>
      <c r="J324" s="12">
        <v>364.57900000000001</v>
      </c>
      <c r="K324" s="12">
        <v>0.88800000000000001</v>
      </c>
      <c r="L324" s="12">
        <v>0</v>
      </c>
      <c r="M324" s="12">
        <v>375.77499999999998</v>
      </c>
      <c r="N324" s="12">
        <v>2.4790000000000001</v>
      </c>
      <c r="O324" s="12">
        <v>373.29599999999999</v>
      </c>
      <c r="P324" s="12">
        <v>115.08600000000001</v>
      </c>
      <c r="R324" s="38">
        <v>105.563</v>
      </c>
    </row>
    <row r="325" spans="2:18" ht="11.25" customHeight="1">
      <c r="B325" s="67" t="s">
        <v>758</v>
      </c>
      <c r="C325" s="12">
        <v>690.19</v>
      </c>
      <c r="D325" s="12">
        <v>4024.6</v>
      </c>
      <c r="E325" s="12">
        <v>5.75</v>
      </c>
      <c r="F325" s="12">
        <v>34.061999999999998</v>
      </c>
      <c r="G325" s="12">
        <v>4754.6019999999999</v>
      </c>
      <c r="H325" s="46"/>
      <c r="I325" s="12">
        <v>5.9020000000000001</v>
      </c>
      <c r="J325" s="12">
        <v>131.125</v>
      </c>
      <c r="K325" s="12">
        <v>1.0660000000000001</v>
      </c>
      <c r="L325" s="12">
        <v>764.67399999999998</v>
      </c>
      <c r="M325" s="12">
        <v>902.76700000000005</v>
      </c>
      <c r="N325" s="12">
        <v>760.14400000000001</v>
      </c>
      <c r="O325" s="12">
        <v>142.62300000000005</v>
      </c>
      <c r="P325" s="12">
        <v>368.32599999999996</v>
      </c>
      <c r="R325" s="38">
        <v>368.512</v>
      </c>
    </row>
    <row r="326" spans="2:18" ht="11.25" customHeight="1">
      <c r="B326" s="67" t="s">
        <v>760</v>
      </c>
      <c r="C326" s="12">
        <v>1068.6420000000001</v>
      </c>
      <c r="D326" s="12">
        <v>0</v>
      </c>
      <c r="E326" s="12">
        <v>7.1849999999999996</v>
      </c>
      <c r="F326" s="12">
        <v>26.594000000000001</v>
      </c>
      <c r="G326" s="12">
        <v>1102.421</v>
      </c>
      <c r="H326" s="46"/>
      <c r="I326" s="12">
        <v>4.6079999999999997</v>
      </c>
      <c r="J326" s="12">
        <v>202.983</v>
      </c>
      <c r="K326" s="12">
        <v>1.3320000000000001</v>
      </c>
      <c r="L326" s="12">
        <v>0</v>
      </c>
      <c r="M326" s="12">
        <v>208.923</v>
      </c>
      <c r="N326" s="12">
        <v>0.66400000000000003</v>
      </c>
      <c r="O326" s="12">
        <v>208.25900000000001</v>
      </c>
      <c r="P326" s="12">
        <v>142.4860000000001</v>
      </c>
      <c r="R326" s="38">
        <v>143.54899999999998</v>
      </c>
    </row>
    <row r="327" spans="2:18" ht="11.25" customHeight="1">
      <c r="B327" s="67" t="s">
        <v>761</v>
      </c>
      <c r="C327" s="12">
        <v>2595.8149999999996</v>
      </c>
      <c r="D327" s="12">
        <v>0</v>
      </c>
      <c r="E327" s="12">
        <v>9.532</v>
      </c>
      <c r="F327" s="12">
        <v>30.559000000000001</v>
      </c>
      <c r="G327" s="12">
        <v>2635.9059999999995</v>
      </c>
      <c r="H327" s="46"/>
      <c r="I327" s="12">
        <v>5.2949999999999999</v>
      </c>
      <c r="J327" s="12">
        <v>493.12699999999995</v>
      </c>
      <c r="K327" s="12">
        <v>1.7669999999999999</v>
      </c>
      <c r="L327" s="12">
        <v>0</v>
      </c>
      <c r="M327" s="12">
        <v>500.18900000000002</v>
      </c>
      <c r="N327" s="12">
        <v>0</v>
      </c>
      <c r="O327" s="12">
        <v>500.18900000000002</v>
      </c>
      <c r="P327" s="12">
        <v>208.18</v>
      </c>
      <c r="R327" s="38">
        <v>210.21700000000001</v>
      </c>
    </row>
    <row r="328" spans="2:18" ht="11.25" customHeight="1">
      <c r="B328" s="67" t="s">
        <v>762</v>
      </c>
      <c r="C328" s="12">
        <v>1725.4099999999999</v>
      </c>
      <c r="D328" s="12">
        <v>8315.6679999999997</v>
      </c>
      <c r="E328" s="12">
        <v>3.1659999999999999</v>
      </c>
      <c r="F328" s="12">
        <v>36.756999999999998</v>
      </c>
      <c r="G328" s="12">
        <v>10081.001</v>
      </c>
      <c r="H328" s="46"/>
      <c r="I328" s="12">
        <v>6.3689999999999998</v>
      </c>
      <c r="J328" s="12">
        <v>327.69499999999994</v>
      </c>
      <c r="K328" s="12">
        <v>0.58699999999999997</v>
      </c>
      <c r="L328" s="12">
        <v>1579.9770000000001</v>
      </c>
      <c r="M328" s="12">
        <v>1914.6280000000002</v>
      </c>
      <c r="N328" s="12">
        <v>1573.923</v>
      </c>
      <c r="O328" s="12">
        <v>340.70500000000015</v>
      </c>
      <c r="P328" s="12">
        <v>498.38400000000001</v>
      </c>
      <c r="R328" s="38">
        <v>498.55700000000002</v>
      </c>
    </row>
    <row r="329" spans="2:18" ht="11.25" customHeight="1">
      <c r="B329" s="67" t="s">
        <v>764</v>
      </c>
      <c r="C329" s="12">
        <v>568.20800000000008</v>
      </c>
      <c r="D329" s="12">
        <v>0</v>
      </c>
      <c r="E329" s="12">
        <v>2.044</v>
      </c>
      <c r="F329" s="12">
        <v>24.268000000000001</v>
      </c>
      <c r="G329" s="12">
        <v>594.5200000000001</v>
      </c>
      <c r="H329" s="46"/>
      <c r="I329" s="12">
        <v>4.2050000000000001</v>
      </c>
      <c r="J329" s="12">
        <v>107.94799999999999</v>
      </c>
      <c r="K329" s="12">
        <v>0.379</v>
      </c>
      <c r="L329" s="12">
        <v>0</v>
      </c>
      <c r="M329" s="12">
        <v>112.532</v>
      </c>
      <c r="N329" s="12">
        <v>0.82899999999999996</v>
      </c>
      <c r="O329" s="12">
        <v>111.703</v>
      </c>
      <c r="P329" s="12">
        <v>340.64099999999985</v>
      </c>
      <c r="R329" s="38">
        <v>342.02</v>
      </c>
    </row>
    <row r="330" spans="2:18" ht="11.25" customHeight="1">
      <c r="B330" s="67" t="s">
        <v>765</v>
      </c>
      <c r="C330" s="12">
        <v>2235.02</v>
      </c>
      <c r="D330" s="12">
        <v>0</v>
      </c>
      <c r="E330" s="12">
        <v>4.758</v>
      </c>
      <c r="F330" s="12">
        <v>22.582999999999998</v>
      </c>
      <c r="G330" s="12">
        <v>2262.3609999999999</v>
      </c>
      <c r="H330" s="46"/>
      <c r="I330" s="12">
        <v>3.9129999999999998</v>
      </c>
      <c r="J330" s="12">
        <v>424.61900000000003</v>
      </c>
      <c r="K330" s="12">
        <v>0.88200000000000001</v>
      </c>
      <c r="L330" s="12">
        <v>0</v>
      </c>
      <c r="M330" s="12">
        <v>429.41400000000004</v>
      </c>
      <c r="N330" s="12">
        <v>0</v>
      </c>
      <c r="O330" s="12">
        <v>429.41400000000004</v>
      </c>
      <c r="P330" s="12">
        <v>111.614</v>
      </c>
      <c r="R330" s="38">
        <v>112.84100000000001</v>
      </c>
    </row>
    <row r="331" spans="2:18" ht="11.25" customHeight="1">
      <c r="B331" s="67" t="s">
        <v>766</v>
      </c>
      <c r="C331" s="12">
        <v>912.86900000000003</v>
      </c>
      <c r="D331" s="12">
        <v>5.0469999999999997</v>
      </c>
      <c r="E331" s="12">
        <v>2.762</v>
      </c>
      <c r="F331" s="12">
        <v>23.091000000000001</v>
      </c>
      <c r="G331" s="12">
        <v>943.76900000000001</v>
      </c>
      <c r="H331" s="46"/>
      <c r="I331" s="12">
        <v>4.0010000000000003</v>
      </c>
      <c r="J331" s="12">
        <v>173.37899999999999</v>
      </c>
      <c r="K331" s="12">
        <v>0.51200000000000001</v>
      </c>
      <c r="L331" s="12">
        <v>0.95899999999999996</v>
      </c>
      <c r="M331" s="12">
        <v>178.851</v>
      </c>
      <c r="N331" s="12">
        <v>0.95899999999999996</v>
      </c>
      <c r="O331" s="12">
        <v>177.892</v>
      </c>
      <c r="P331" s="12">
        <v>427.23500000000001</v>
      </c>
      <c r="R331" s="38">
        <v>428.62100000000004</v>
      </c>
    </row>
    <row r="332" spans="2:18" ht="11.25" customHeight="1">
      <c r="B332" s="67" t="s">
        <v>768</v>
      </c>
      <c r="C332" s="12">
        <v>1067.625</v>
      </c>
      <c r="D332" s="12">
        <v>7127.3789999999999</v>
      </c>
      <c r="E332" s="12">
        <v>3.6469999999999998</v>
      </c>
      <c r="F332" s="12">
        <v>25.613</v>
      </c>
      <c r="G332" s="12">
        <v>8224.2639999999992</v>
      </c>
      <c r="H332" s="46"/>
      <c r="I332" s="12">
        <v>4.4379999999999997</v>
      </c>
      <c r="J332" s="12">
        <v>202.73800000000006</v>
      </c>
      <c r="K332" s="12">
        <v>0.67600000000000005</v>
      </c>
      <c r="L332" s="12">
        <v>1354.202</v>
      </c>
      <c r="M332" s="12">
        <v>1562.0540000000001</v>
      </c>
      <c r="N332" s="12">
        <v>1349.066</v>
      </c>
      <c r="O332" s="12">
        <v>212.98800000000006</v>
      </c>
      <c r="P332" s="12">
        <v>177.81399999999999</v>
      </c>
      <c r="R332" s="38">
        <v>178.57999999999998</v>
      </c>
    </row>
    <row r="333" spans="2:18" ht="11.25" customHeight="1">
      <c r="B333" s="67" t="s">
        <v>769</v>
      </c>
      <c r="C333" s="12">
        <v>4548.41</v>
      </c>
      <c r="D333" s="12">
        <v>10.827</v>
      </c>
      <c r="E333" s="12">
        <v>3.544</v>
      </c>
      <c r="F333" s="12">
        <v>26.763999999999999</v>
      </c>
      <c r="G333" s="12">
        <v>4589.5450000000001</v>
      </c>
      <c r="H333" s="46"/>
      <c r="I333" s="12">
        <v>4.6379999999999999</v>
      </c>
      <c r="J333" s="12">
        <v>864.03300000000002</v>
      </c>
      <c r="K333" s="12">
        <v>0.65700000000000003</v>
      </c>
      <c r="L333" s="12">
        <v>2.0569999999999999</v>
      </c>
      <c r="M333" s="12">
        <v>871.3850000000001</v>
      </c>
      <c r="N333" s="12">
        <v>2.202</v>
      </c>
      <c r="O333" s="12">
        <v>869.18300000000011</v>
      </c>
      <c r="P333" s="12">
        <v>212.86699999999996</v>
      </c>
      <c r="R333" s="38">
        <v>212.10500000000002</v>
      </c>
    </row>
    <row r="334" spans="2:18" ht="11.25" customHeight="1">
      <c r="B334" s="67" t="s">
        <v>770</v>
      </c>
      <c r="C334" s="12">
        <v>999.12</v>
      </c>
      <c r="D334" s="12">
        <v>5804.5839999999998</v>
      </c>
      <c r="E334" s="12">
        <v>2.0699999999999998</v>
      </c>
      <c r="F334" s="12">
        <v>19.103000000000002</v>
      </c>
      <c r="G334" s="12">
        <v>6824.8769999999995</v>
      </c>
      <c r="H334" s="46"/>
      <c r="I334" s="12">
        <v>3.31</v>
      </c>
      <c r="J334" s="12">
        <v>189.73699999999985</v>
      </c>
      <c r="K334" s="12">
        <v>0.40400000000000003</v>
      </c>
      <c r="L334" s="12">
        <v>1102.8710000000001</v>
      </c>
      <c r="M334" s="12">
        <v>1296.3220000000001</v>
      </c>
      <c r="N334" s="12">
        <v>1092.854</v>
      </c>
      <c r="O334" s="12">
        <v>203.46800000000007</v>
      </c>
      <c r="P334" s="12">
        <v>863.79200000000003</v>
      </c>
      <c r="R334" s="38">
        <v>863.55899999999997</v>
      </c>
    </row>
    <row r="335" spans="2:18" ht="11.25" customHeight="1">
      <c r="B335" s="67" t="s">
        <v>771</v>
      </c>
      <c r="C335" s="12">
        <v>608.03599999999994</v>
      </c>
      <c r="D335" s="12">
        <v>0</v>
      </c>
      <c r="E335" s="12">
        <v>2.383</v>
      </c>
      <c r="F335" s="12">
        <v>32.203000000000003</v>
      </c>
      <c r="G335" s="12">
        <v>642.62199999999996</v>
      </c>
      <c r="H335" s="46"/>
      <c r="I335" s="12">
        <v>5.58</v>
      </c>
      <c r="J335" s="12">
        <v>115.49</v>
      </c>
      <c r="K335" s="12">
        <v>0.46500000000000002</v>
      </c>
      <c r="L335" s="12">
        <v>0</v>
      </c>
      <c r="M335" s="12">
        <v>121.535</v>
      </c>
      <c r="N335" s="12">
        <v>0.65100000000000002</v>
      </c>
      <c r="O335" s="12">
        <v>120.884</v>
      </c>
      <c r="P335" s="12">
        <v>203.35399999999981</v>
      </c>
      <c r="R335" s="38">
        <v>204.874</v>
      </c>
    </row>
    <row r="336" spans="2:18" ht="11.25" customHeight="1">
      <c r="B336" s="67" t="s">
        <v>777</v>
      </c>
      <c r="C336" s="12">
        <v>2414.9210000000003</v>
      </c>
      <c r="D336" s="12">
        <v>0</v>
      </c>
      <c r="E336" s="12">
        <v>2.081</v>
      </c>
      <c r="F336" s="12">
        <v>23.731000000000002</v>
      </c>
      <c r="G336" s="12">
        <v>2440.7330000000002</v>
      </c>
      <c r="H336" s="46"/>
      <c r="I336" s="12">
        <v>4.1120000000000001</v>
      </c>
      <c r="J336" s="12">
        <v>458.66199999999992</v>
      </c>
      <c r="K336" s="12">
        <v>0.40600000000000003</v>
      </c>
      <c r="L336" s="12">
        <v>0</v>
      </c>
      <c r="M336" s="12">
        <v>463.18</v>
      </c>
      <c r="N336" s="12">
        <v>3.0550000000000002</v>
      </c>
      <c r="O336" s="12">
        <v>460.125</v>
      </c>
      <c r="P336" s="12">
        <v>120.59100000000001</v>
      </c>
      <c r="R336" s="38">
        <v>122.254</v>
      </c>
    </row>
    <row r="337" spans="2:18" ht="11.25" customHeight="1">
      <c r="B337" s="67" t="s">
        <v>778</v>
      </c>
      <c r="C337" s="12">
        <v>1759.8939999999998</v>
      </c>
      <c r="D337" s="12">
        <v>0</v>
      </c>
      <c r="E337" s="12">
        <v>1.3220000000000001</v>
      </c>
      <c r="F337" s="12">
        <v>56.713999999999999</v>
      </c>
      <c r="G337" s="12">
        <v>1817.9299999999998</v>
      </c>
      <c r="H337" s="46"/>
      <c r="I337" s="12">
        <v>9.827</v>
      </c>
      <c r="J337" s="12">
        <v>334.15600000000001</v>
      </c>
      <c r="K337" s="12">
        <v>0.25800000000000001</v>
      </c>
      <c r="L337" s="12">
        <v>0</v>
      </c>
      <c r="M337" s="12">
        <v>344.24099999999999</v>
      </c>
      <c r="N337" s="12">
        <v>0</v>
      </c>
      <c r="O337" s="12">
        <v>344.24099999999999</v>
      </c>
      <c r="P337" s="12">
        <v>458.74200000000002</v>
      </c>
      <c r="R337" s="38">
        <v>458.89799999999997</v>
      </c>
    </row>
    <row r="338" spans="2:18" ht="11.25" customHeight="1">
      <c r="B338" s="67" t="s">
        <v>779</v>
      </c>
      <c r="C338" s="12">
        <v>1715.5199999999998</v>
      </c>
      <c r="D338" s="12">
        <v>2831.105</v>
      </c>
      <c r="E338" s="12">
        <v>4.1349999999999998</v>
      </c>
      <c r="F338" s="12">
        <v>26.253</v>
      </c>
      <c r="G338" s="12">
        <v>4577.0129999999999</v>
      </c>
      <c r="H338" s="46"/>
      <c r="I338" s="12">
        <v>4.5490000000000004</v>
      </c>
      <c r="J338" s="12">
        <v>325.78500000000008</v>
      </c>
      <c r="K338" s="12">
        <v>0.80700000000000005</v>
      </c>
      <c r="L338" s="12">
        <v>537.91</v>
      </c>
      <c r="M338" s="12">
        <v>869.05100000000016</v>
      </c>
      <c r="N338" s="12">
        <v>533.80700000000002</v>
      </c>
      <c r="O338" s="12">
        <v>335.24400000000014</v>
      </c>
      <c r="P338" s="12">
        <v>343.73499999999996</v>
      </c>
      <c r="R338" s="38">
        <v>342.34300000000002</v>
      </c>
    </row>
    <row r="339" spans="2:18" ht="11.25" customHeight="1">
      <c r="B339" s="67" t="s">
        <v>782</v>
      </c>
      <c r="C339" s="12">
        <v>3433.502</v>
      </c>
      <c r="D339" s="12">
        <v>0</v>
      </c>
      <c r="E339" s="12">
        <v>3.2490000000000001</v>
      </c>
      <c r="F339" s="12">
        <v>31.361000000000001</v>
      </c>
      <c r="G339" s="12">
        <v>3468.1120000000001</v>
      </c>
      <c r="H339" s="46"/>
      <c r="I339" s="12">
        <v>5.4340000000000002</v>
      </c>
      <c r="J339" s="12">
        <v>652.11800000000005</v>
      </c>
      <c r="K339" s="12">
        <v>0.63400000000000001</v>
      </c>
      <c r="L339" s="12">
        <v>0</v>
      </c>
      <c r="M339" s="12">
        <v>658.18600000000004</v>
      </c>
      <c r="N339" s="12">
        <v>0</v>
      </c>
      <c r="O339" s="12">
        <v>658.18600000000004</v>
      </c>
      <c r="P339" s="12">
        <v>335.11099999999999</v>
      </c>
      <c r="R339" s="38">
        <v>330.84800000000001</v>
      </c>
    </row>
    <row r="340" spans="2:18" ht="11.25" customHeight="1">
      <c r="B340" s="67" t="s">
        <v>783</v>
      </c>
      <c r="C340" s="12">
        <v>1493.4639999999999</v>
      </c>
      <c r="D340" s="12">
        <v>0</v>
      </c>
      <c r="E340" s="12">
        <v>1.5680000000000001</v>
      </c>
      <c r="F340" s="12">
        <v>24.32</v>
      </c>
      <c r="G340" s="12">
        <v>1519.3519999999999</v>
      </c>
      <c r="H340" s="46"/>
      <c r="I340" s="12">
        <v>4.2140000000000004</v>
      </c>
      <c r="J340" s="12">
        <v>283.62599999999998</v>
      </c>
      <c r="K340" s="12">
        <v>0.30599999999999999</v>
      </c>
      <c r="L340" s="12">
        <v>0</v>
      </c>
      <c r="M340" s="12">
        <v>288.14599999999996</v>
      </c>
      <c r="N340" s="12">
        <v>0</v>
      </c>
      <c r="O340" s="12">
        <v>288.14599999999996</v>
      </c>
      <c r="P340" s="12">
        <v>656.12299999999993</v>
      </c>
      <c r="R340" s="38">
        <v>656.53200000000004</v>
      </c>
    </row>
    <row r="341" spans="2:18" ht="11.25" customHeight="1">
      <c r="B341" s="67" t="s">
        <v>784</v>
      </c>
      <c r="C341" s="12">
        <v>654.995</v>
      </c>
      <c r="D341" s="12">
        <v>8590.4470000000001</v>
      </c>
      <c r="E341" s="12">
        <v>1.1739999999999999</v>
      </c>
      <c r="F341" s="12">
        <v>27.506</v>
      </c>
      <c r="G341" s="12">
        <v>9274.1220000000012</v>
      </c>
      <c r="H341" s="46"/>
      <c r="I341" s="12">
        <v>4.766</v>
      </c>
      <c r="J341" s="12">
        <v>124.404</v>
      </c>
      <c r="K341" s="12">
        <v>0.22900000000000001</v>
      </c>
      <c r="L341" s="12">
        <v>1632.1849999999999</v>
      </c>
      <c r="M341" s="12">
        <v>1761.5840000000001</v>
      </c>
      <c r="N341" s="12">
        <v>1627.8209999999999</v>
      </c>
      <c r="O341" s="12">
        <v>133.76300000000015</v>
      </c>
      <c r="P341" s="12">
        <v>287.84399999999999</v>
      </c>
      <c r="R341" s="38">
        <v>288.20100000000002</v>
      </c>
    </row>
    <row r="342" spans="2:18" ht="11.25" customHeight="1">
      <c r="B342" s="67" t="s">
        <v>786</v>
      </c>
      <c r="C342" s="12">
        <v>2690.4030000000002</v>
      </c>
      <c r="D342" s="12">
        <v>0</v>
      </c>
      <c r="E342" s="12">
        <v>3.1869999999999998</v>
      </c>
      <c r="F342" s="12">
        <v>38.043999999999997</v>
      </c>
      <c r="G342" s="12">
        <v>2731.634</v>
      </c>
      <c r="H342" s="46"/>
      <c r="I342" s="12">
        <v>6.5919999999999996</v>
      </c>
      <c r="J342" s="12">
        <v>510.98700000000002</v>
      </c>
      <c r="K342" s="12">
        <v>0.622</v>
      </c>
      <c r="L342" s="12">
        <v>0</v>
      </c>
      <c r="M342" s="12">
        <v>518.20099999999991</v>
      </c>
      <c r="N342" s="12">
        <v>0</v>
      </c>
      <c r="O342" s="12">
        <v>518.20099999999991</v>
      </c>
      <c r="P342" s="12">
        <v>133.56000000000017</v>
      </c>
      <c r="R342" s="38">
        <v>136.34299999999999</v>
      </c>
    </row>
    <row r="343" spans="2:18" ht="11.25" customHeight="1">
      <c r="B343" s="67" t="s">
        <v>787</v>
      </c>
      <c r="C343" s="12">
        <v>868.827</v>
      </c>
      <c r="D343" s="12">
        <v>7118.6469999999999</v>
      </c>
      <c r="E343" s="12">
        <v>1.85</v>
      </c>
      <c r="F343" s="12">
        <v>53.631999999999998</v>
      </c>
      <c r="G343" s="12">
        <v>8042.9560000000001</v>
      </c>
      <c r="H343" s="46"/>
      <c r="I343" s="12">
        <v>9.2929999999999993</v>
      </c>
      <c r="J343" s="12">
        <v>164.99300000000017</v>
      </c>
      <c r="K343" s="12">
        <v>0.36099999999999999</v>
      </c>
      <c r="L343" s="12">
        <v>1352.5429999999999</v>
      </c>
      <c r="M343" s="12">
        <v>1527.19</v>
      </c>
      <c r="N343" s="12">
        <v>1340.9269999999999</v>
      </c>
      <c r="O343" s="12">
        <v>186.26300000000015</v>
      </c>
      <c r="P343" s="12">
        <v>516.23300000000006</v>
      </c>
      <c r="R343" s="38">
        <v>517.34400000000005</v>
      </c>
    </row>
    <row r="344" spans="2:18" ht="11.25" customHeight="1">
      <c r="B344" s="67" t="s">
        <v>788</v>
      </c>
      <c r="C344" s="12">
        <v>1128.5740000000001</v>
      </c>
      <c r="D344" s="12">
        <v>734.36800000000005</v>
      </c>
      <c r="E344" s="12">
        <v>1.512</v>
      </c>
      <c r="F344" s="12">
        <v>74.713999999999999</v>
      </c>
      <c r="G344" s="12">
        <v>1939.1680000000001</v>
      </c>
      <c r="H344" s="46"/>
      <c r="I344" s="12">
        <v>12.946</v>
      </c>
      <c r="J344" s="12">
        <v>214.309</v>
      </c>
      <c r="K344" s="12">
        <v>0.29499999999999998</v>
      </c>
      <c r="L344" s="12">
        <v>139.53</v>
      </c>
      <c r="M344" s="12">
        <v>367.08</v>
      </c>
      <c r="N344" s="12">
        <v>118.661</v>
      </c>
      <c r="O344" s="12">
        <v>248.41899999999998</v>
      </c>
      <c r="P344" s="12">
        <v>185.83699999999999</v>
      </c>
      <c r="R344" s="38">
        <v>185.28399999999999</v>
      </c>
    </row>
    <row r="345" spans="2:18" ht="11.25" customHeight="1">
      <c r="B345" s="67" t="s">
        <v>798</v>
      </c>
      <c r="C345" s="12">
        <v>5857.4960000000001</v>
      </c>
      <c r="D345" s="12">
        <v>10.828000000000001</v>
      </c>
      <c r="E345" s="12">
        <v>10.91</v>
      </c>
      <c r="F345" s="12">
        <v>145.90299999999999</v>
      </c>
      <c r="G345" s="12">
        <v>6025.1369999999997</v>
      </c>
      <c r="H345" s="46"/>
      <c r="I345" s="12">
        <v>25.280999999999999</v>
      </c>
      <c r="J345" s="12">
        <v>1112.5140000000001</v>
      </c>
      <c r="K345" s="12">
        <v>2.129</v>
      </c>
      <c r="L345" s="12">
        <v>2.0569999999999999</v>
      </c>
      <c r="M345" s="12">
        <v>1141.9809999999998</v>
      </c>
      <c r="N345" s="12">
        <v>24.565000000000001</v>
      </c>
      <c r="O345" s="12">
        <v>1117.4159999999997</v>
      </c>
      <c r="P345" s="12">
        <v>248.16800000000006</v>
      </c>
      <c r="R345" s="38">
        <v>247.57500000000002</v>
      </c>
    </row>
    <row r="346" spans="2:18" ht="11.25" customHeight="1">
      <c r="B346" s="67" t="s">
        <v>799</v>
      </c>
      <c r="C346" s="12">
        <v>1062.7670000000001</v>
      </c>
      <c r="D346" s="12">
        <v>4546.8630000000003</v>
      </c>
      <c r="E346" s="12">
        <v>3.044</v>
      </c>
      <c r="F346" s="12">
        <v>162.41999999999999</v>
      </c>
      <c r="G346" s="12">
        <v>5775.0940000000001</v>
      </c>
      <c r="H346" s="46"/>
      <c r="I346" s="12">
        <v>28.143000000000001</v>
      </c>
      <c r="J346" s="12">
        <v>201.81099999999992</v>
      </c>
      <c r="K346" s="12">
        <v>0.59399999999999997</v>
      </c>
      <c r="L346" s="12">
        <v>863.904</v>
      </c>
      <c r="M346" s="12">
        <v>1094.452</v>
      </c>
      <c r="N346" s="12">
        <v>856.74900000000002</v>
      </c>
      <c r="O346" s="12">
        <v>237.70299999999997</v>
      </c>
      <c r="P346" s="12">
        <v>1112.1189999999999</v>
      </c>
      <c r="R346" s="38">
        <v>1112.075</v>
      </c>
    </row>
    <row r="347" spans="2:18" ht="11.25" customHeight="1">
      <c r="B347" s="67" t="s">
        <v>800</v>
      </c>
      <c r="C347" s="12">
        <v>645.86099999999999</v>
      </c>
      <c r="D347" s="12">
        <v>0</v>
      </c>
      <c r="E347" s="12">
        <v>2.3980000000000001</v>
      </c>
      <c r="F347" s="12">
        <v>163.297</v>
      </c>
      <c r="G347" s="12">
        <v>811.55600000000004</v>
      </c>
      <c r="H347" s="46"/>
      <c r="I347" s="12">
        <v>28.295000000000002</v>
      </c>
      <c r="J347" s="12">
        <v>122.672</v>
      </c>
      <c r="K347" s="12">
        <v>0.46800000000000003</v>
      </c>
      <c r="L347" s="12">
        <v>0</v>
      </c>
      <c r="M347" s="12">
        <v>151.43499999999997</v>
      </c>
      <c r="N347" s="12">
        <v>3.6999999999999998E-2</v>
      </c>
      <c r="O347" s="12">
        <v>151.39799999999997</v>
      </c>
      <c r="P347" s="12">
        <v>237.46299999999997</v>
      </c>
      <c r="R347" s="38">
        <v>240.006</v>
      </c>
    </row>
    <row r="348" spans="2:18" ht="11.25" customHeight="1">
      <c r="B348" s="67" t="s">
        <v>836</v>
      </c>
      <c r="C348" s="12">
        <v>2689.7910000000002</v>
      </c>
      <c r="D348" s="12">
        <v>0</v>
      </c>
      <c r="E348" s="12">
        <v>3.044</v>
      </c>
      <c r="F348" s="12">
        <v>231.501</v>
      </c>
      <c r="G348" s="12">
        <v>2924.3360000000002</v>
      </c>
      <c r="H348" s="46"/>
      <c r="I348" s="12">
        <v>40.113</v>
      </c>
      <c r="J348" s="12">
        <v>510.86</v>
      </c>
      <c r="K348" s="12">
        <v>0.59399999999999997</v>
      </c>
      <c r="L348" s="12">
        <v>0</v>
      </c>
      <c r="M348" s="12">
        <v>551.56700000000001</v>
      </c>
      <c r="N348" s="12">
        <v>0.26600000000000001</v>
      </c>
      <c r="O348" s="12">
        <v>551.30100000000004</v>
      </c>
      <c r="P348" s="12">
        <v>151.31299999999999</v>
      </c>
      <c r="R348" s="38">
        <v>153.203</v>
      </c>
    </row>
    <row r="349" spans="2:18" ht="11.25" customHeight="1">
      <c r="B349" s="67" t="s">
        <v>837</v>
      </c>
      <c r="C349" s="12">
        <v>2030.6869999999999</v>
      </c>
      <c r="D349" s="12">
        <v>0</v>
      </c>
      <c r="E349" s="12">
        <v>2.0910000000000002</v>
      </c>
      <c r="F349" s="12">
        <v>253.98599999999999</v>
      </c>
      <c r="G349" s="12">
        <v>2286.7640000000001</v>
      </c>
      <c r="H349" s="46"/>
      <c r="I349" s="12">
        <v>44.009</v>
      </c>
      <c r="J349" s="12">
        <v>385.56799999999998</v>
      </c>
      <c r="K349" s="12">
        <v>0.40799999999999997</v>
      </c>
      <c r="L349" s="12">
        <v>0</v>
      </c>
      <c r="M349" s="12">
        <v>429.98500000000001</v>
      </c>
      <c r="N349" s="12">
        <v>0</v>
      </c>
      <c r="O349" s="12">
        <v>429.98500000000001</v>
      </c>
      <c r="P349" s="12">
        <v>548.15900000000011</v>
      </c>
      <c r="R349" s="38">
        <v>542.52800000000002</v>
      </c>
    </row>
    <row r="350" spans="2:18" ht="11.25" customHeight="1">
      <c r="B350" s="67" t="s">
        <v>838</v>
      </c>
      <c r="C350" s="12">
        <v>1919.788</v>
      </c>
      <c r="D350" s="12">
        <v>3267.5889999999999</v>
      </c>
      <c r="E350" s="12">
        <v>5.5289999999999999</v>
      </c>
      <c r="F350" s="12">
        <v>280.54500000000002</v>
      </c>
      <c r="G350" s="12">
        <v>5473.451</v>
      </c>
      <c r="H350" s="46"/>
      <c r="I350" s="12">
        <v>48.610999999999997</v>
      </c>
      <c r="J350" s="12">
        <v>364.55799999999999</v>
      </c>
      <c r="K350" s="12">
        <v>1.079</v>
      </c>
      <c r="L350" s="12">
        <v>620.84199999999998</v>
      </c>
      <c r="M350" s="12">
        <v>1035.0899999999999</v>
      </c>
      <c r="N350" s="12">
        <v>614.00199999999995</v>
      </c>
      <c r="O350" s="12">
        <v>421.08799999999997</v>
      </c>
      <c r="P350" s="12">
        <v>429.92200000000003</v>
      </c>
      <c r="R350" s="38">
        <v>430.22800000000001</v>
      </c>
    </row>
    <row r="351" spans="2:18" ht="11.25" customHeight="1">
      <c r="B351" s="67" t="s">
        <v>841</v>
      </c>
      <c r="C351" s="12">
        <v>3870.306</v>
      </c>
      <c r="D351" s="12">
        <v>0</v>
      </c>
      <c r="E351" s="12">
        <v>3.9710000000000001</v>
      </c>
      <c r="F351" s="12">
        <v>450.13900000000001</v>
      </c>
      <c r="G351" s="12">
        <v>4324.4160000000002</v>
      </c>
      <c r="H351" s="46"/>
      <c r="I351" s="12">
        <v>77.997</v>
      </c>
      <c r="J351" s="12">
        <v>735.05200000000002</v>
      </c>
      <c r="K351" s="12">
        <v>0.77500000000000002</v>
      </c>
      <c r="L351" s="12">
        <v>0</v>
      </c>
      <c r="M351" s="12">
        <v>813.82399999999996</v>
      </c>
      <c r="N351" s="12">
        <v>0</v>
      </c>
      <c r="O351" s="12">
        <v>813.82399999999996</v>
      </c>
      <c r="P351" s="12">
        <v>420.94700000000012</v>
      </c>
      <c r="R351" s="38">
        <v>416.32600000000002</v>
      </c>
    </row>
    <row r="352" spans="2:18" ht="11.25" customHeight="1">
      <c r="B352" s="67" t="s">
        <v>842</v>
      </c>
      <c r="C352" s="12">
        <v>1586.8050000000001</v>
      </c>
      <c r="D352" s="12">
        <v>9327.5630000000001</v>
      </c>
      <c r="E352" s="12">
        <v>2.7570000000000001</v>
      </c>
      <c r="F352" s="12">
        <v>409.83199999999999</v>
      </c>
      <c r="G352" s="12">
        <v>11326.957</v>
      </c>
      <c r="H352" s="46"/>
      <c r="I352" s="12">
        <v>71.013000000000005</v>
      </c>
      <c r="J352" s="12">
        <v>301.33300000000008</v>
      </c>
      <c r="K352" s="12">
        <v>0.53800000000000003</v>
      </c>
      <c r="L352" s="12">
        <v>1772.2370000000001</v>
      </c>
      <c r="M352" s="12">
        <v>2145.1210000000001</v>
      </c>
      <c r="N352" s="12">
        <v>1749.636</v>
      </c>
      <c r="O352" s="12">
        <v>395.48500000000013</v>
      </c>
      <c r="P352" s="12">
        <v>810.99799999999993</v>
      </c>
      <c r="R352" s="38">
        <v>810.27</v>
      </c>
    </row>
    <row r="353" spans="2:18" ht="11.25" customHeight="1">
      <c r="B353" s="67" t="s">
        <v>843</v>
      </c>
      <c r="C353" s="12">
        <v>575.11599999999999</v>
      </c>
      <c r="D353" s="12">
        <v>0</v>
      </c>
      <c r="E353" s="12">
        <v>1.4810000000000001</v>
      </c>
      <c r="F353" s="12">
        <v>381.923</v>
      </c>
      <c r="G353" s="12">
        <v>958.52</v>
      </c>
      <c r="H353" s="46"/>
      <c r="I353" s="12">
        <v>66.177000000000007</v>
      </c>
      <c r="J353" s="12">
        <v>109.233</v>
      </c>
      <c r="K353" s="12">
        <v>0.28899999999999998</v>
      </c>
      <c r="L353" s="12">
        <v>0</v>
      </c>
      <c r="M353" s="12">
        <v>175.69900000000001</v>
      </c>
      <c r="N353" s="12">
        <v>17.382999999999999</v>
      </c>
      <c r="O353" s="12">
        <v>158.316</v>
      </c>
      <c r="P353" s="12">
        <v>395.34700000000021</v>
      </c>
      <c r="R353" s="38">
        <v>396.19099999999997</v>
      </c>
    </row>
    <row r="354" spans="2:18" ht="11.25" customHeight="1">
      <c r="B354" s="67" t="s">
        <v>846</v>
      </c>
      <c r="C354" s="12">
        <v>2929.3369999999995</v>
      </c>
      <c r="D354" s="12">
        <v>0</v>
      </c>
      <c r="E354" s="12">
        <v>5.95</v>
      </c>
      <c r="F354" s="12">
        <v>556.91200000000003</v>
      </c>
      <c r="G354" s="12">
        <v>3492.1989999999996</v>
      </c>
      <c r="H354" s="46"/>
      <c r="I354" s="12">
        <v>96.498000000000005</v>
      </c>
      <c r="J354" s="12">
        <v>556.36500000000001</v>
      </c>
      <c r="K354" s="12">
        <v>1.161</v>
      </c>
      <c r="L354" s="12">
        <v>0</v>
      </c>
      <c r="M354" s="12">
        <v>654.024</v>
      </c>
      <c r="N354" s="12">
        <v>0</v>
      </c>
      <c r="O354" s="12">
        <v>654.024</v>
      </c>
      <c r="P354" s="12">
        <v>157.93599999999998</v>
      </c>
      <c r="R354" s="38">
        <v>159.03400000000002</v>
      </c>
    </row>
    <row r="355" spans="2:18" ht="11.25" customHeight="1">
      <c r="B355" s="67" t="s">
        <v>847</v>
      </c>
      <c r="P355" s="12">
        <v>653.24300000000005</v>
      </c>
      <c r="R355" s="38">
        <v>647.08999999999992</v>
      </c>
    </row>
    <row r="356" spans="2:18" ht="11.25" customHeight="1">
      <c r="B356" s="11"/>
    </row>
    <row r="357" spans="2:18" ht="11.25" customHeight="1">
      <c r="B357" s="15"/>
    </row>
    <row r="358" spans="2:18" ht="11.25" customHeight="1">
      <c r="B358" s="11"/>
    </row>
    <row r="359" spans="2:18" ht="11.25" customHeight="1">
      <c r="B359" s="11"/>
    </row>
    <row r="360" spans="2:18" ht="11.25" customHeight="1">
      <c r="B360" s="11"/>
    </row>
    <row r="361" spans="2:18" ht="11.25" customHeight="1">
      <c r="B361" s="15"/>
    </row>
    <row r="362" spans="2:18" ht="11.25" customHeight="1">
      <c r="B362" s="11"/>
    </row>
    <row r="363" spans="2:18" ht="11.25" customHeight="1">
      <c r="B363" s="11"/>
    </row>
    <row r="364" spans="2:18" ht="11.25" customHeight="1">
      <c r="B364" s="11"/>
    </row>
    <row r="365" spans="2:18" ht="11.25" customHeight="1">
      <c r="B365" s="15"/>
    </row>
    <row r="366" spans="2:18" ht="11.25" customHeight="1">
      <c r="B366" s="11"/>
    </row>
    <row r="367" spans="2:18" ht="11.25" customHeight="1">
      <c r="B367" s="11"/>
    </row>
    <row r="368" spans="2:18" ht="11.25" customHeight="1">
      <c r="B368" s="11"/>
    </row>
    <row r="369" spans="2:2" ht="11.25" customHeight="1">
      <c r="B369" s="15"/>
    </row>
    <row r="370" spans="2:2" ht="11.25" customHeight="1">
      <c r="B370" s="11"/>
    </row>
    <row r="371" spans="2:2" ht="11.25" customHeight="1">
      <c r="B371" s="11"/>
    </row>
    <row r="372" spans="2:2" ht="11.25" customHeight="1">
      <c r="B372" s="11"/>
    </row>
    <row r="373" spans="2:2" ht="11.25" customHeight="1">
      <c r="B373" s="15"/>
    </row>
    <row r="374" spans="2:2" ht="11.25" customHeight="1">
      <c r="B374" s="11"/>
    </row>
    <row r="375" spans="2:2" ht="11.25" customHeight="1">
      <c r="B375" s="11"/>
    </row>
    <row r="376" spans="2:2" ht="11.25" customHeight="1">
      <c r="B376" s="11"/>
    </row>
    <row r="377" spans="2:2" ht="11.25" customHeight="1">
      <c r="B377" s="15"/>
    </row>
    <row r="378" spans="2:2" ht="11.25" customHeight="1">
      <c r="B378" s="11"/>
    </row>
    <row r="379" spans="2:2" ht="11.25" customHeight="1">
      <c r="B379" s="11"/>
    </row>
    <row r="380" spans="2:2" ht="11.25" customHeight="1">
      <c r="B380" s="11"/>
    </row>
    <row r="381" spans="2:2" ht="11.25" customHeight="1">
      <c r="B381" s="15"/>
    </row>
    <row r="382" spans="2:2" ht="11.25" customHeight="1">
      <c r="B382" s="11"/>
    </row>
    <row r="383" spans="2:2" ht="11.25" customHeight="1">
      <c r="B383" s="11"/>
    </row>
    <row r="384" spans="2:2" ht="11.25" customHeight="1">
      <c r="B384" s="11"/>
    </row>
    <row r="385" spans="2:2" ht="11.25" customHeight="1">
      <c r="B385" s="15"/>
    </row>
    <row r="386" spans="2:2" ht="11.25" customHeight="1">
      <c r="B386" s="11"/>
    </row>
    <row r="387" spans="2:2" ht="11.25" customHeight="1">
      <c r="B387" s="11"/>
    </row>
    <row r="388" spans="2:2" ht="11.25" customHeight="1">
      <c r="B388" s="11"/>
    </row>
    <row r="389" spans="2:2" ht="11.25" customHeight="1">
      <c r="B389" s="13"/>
    </row>
    <row r="390" spans="2:2" ht="11.25" customHeight="1">
      <c r="B390" s="5"/>
    </row>
    <row r="391" spans="2:2" ht="11.25" customHeight="1">
      <c r="B391" s="13"/>
    </row>
    <row r="392" spans="2:2" ht="11.25" customHeight="1">
      <c r="B392" s="15"/>
    </row>
    <row r="393" spans="2:2" ht="11.25" customHeight="1">
      <c r="B393" s="11"/>
    </row>
    <row r="394" spans="2:2" ht="11.25" customHeight="1">
      <c r="B394" s="11"/>
    </row>
    <row r="395" spans="2:2" ht="11.25" customHeight="1">
      <c r="B395" s="11"/>
    </row>
    <row r="396" spans="2:2" ht="11.25" customHeight="1">
      <c r="B396" s="15"/>
    </row>
    <row r="397" spans="2:2" ht="11.25" customHeight="1">
      <c r="B397" s="11"/>
    </row>
    <row r="398" spans="2:2" ht="11.25" customHeight="1">
      <c r="B398" s="11"/>
    </row>
    <row r="399" spans="2:2" ht="11.25" customHeight="1">
      <c r="B399" s="11"/>
    </row>
    <row r="400" spans="2:2" ht="11.25" customHeight="1">
      <c r="B400" s="15"/>
    </row>
    <row r="401" spans="2:2" ht="11.25" customHeight="1">
      <c r="B401" s="11"/>
    </row>
    <row r="402" spans="2:2" ht="11.25" customHeight="1">
      <c r="B402" s="11"/>
    </row>
    <row r="403" spans="2:2" ht="11.25" customHeight="1">
      <c r="B403" s="11"/>
    </row>
    <row r="404" spans="2:2" ht="11.25" customHeight="1">
      <c r="B404" s="15"/>
    </row>
    <row r="405" spans="2:2" ht="11.25" customHeight="1">
      <c r="B405" s="11"/>
    </row>
    <row r="406" spans="2:2" ht="11.25" customHeight="1">
      <c r="B406" s="11"/>
    </row>
    <row r="407" spans="2:2" ht="11.25" customHeight="1">
      <c r="B407" s="11"/>
    </row>
    <row r="408" spans="2:2" ht="11.25" customHeight="1">
      <c r="B408" s="15"/>
    </row>
    <row r="409" spans="2:2" ht="11.25" customHeight="1">
      <c r="B409" s="11"/>
    </row>
    <row r="410" spans="2:2" ht="11.25" customHeight="1">
      <c r="B410" s="11"/>
    </row>
    <row r="411" spans="2:2" ht="11.25" customHeight="1">
      <c r="B411" s="11"/>
    </row>
    <row r="412" spans="2:2" ht="11.25" customHeight="1">
      <c r="B412" s="15"/>
    </row>
    <row r="413" spans="2:2" ht="11.25" customHeight="1">
      <c r="B413" s="11"/>
    </row>
    <row r="414" spans="2:2" ht="11.25" customHeight="1">
      <c r="B414" s="11"/>
    </row>
    <row r="415" spans="2:2" ht="11.25" customHeight="1">
      <c r="B415" s="11"/>
    </row>
    <row r="416" spans="2:2" ht="11.25" customHeight="1">
      <c r="B416" s="15"/>
    </row>
    <row r="417" spans="2:2" ht="11.25" customHeight="1">
      <c r="B417" s="11"/>
    </row>
    <row r="418" spans="2:2" ht="11.25" customHeight="1">
      <c r="B418" s="11"/>
    </row>
    <row r="419" spans="2:2" ht="11.25" customHeight="1">
      <c r="B419" s="11"/>
    </row>
    <row r="420" spans="2:2" ht="11.25" customHeight="1">
      <c r="B420" s="15"/>
    </row>
    <row r="421" spans="2:2" ht="11.25" customHeight="1">
      <c r="B421" s="11"/>
    </row>
    <row r="422" spans="2:2" ht="11.25" customHeight="1">
      <c r="B422" s="11"/>
    </row>
    <row r="423" spans="2:2" ht="11.25" customHeight="1">
      <c r="B423" s="11"/>
    </row>
    <row r="424" spans="2:2" ht="11.25" customHeight="1">
      <c r="B424" s="15"/>
    </row>
    <row r="425" spans="2:2" ht="11.25" customHeight="1">
      <c r="B425" s="11"/>
    </row>
    <row r="426" spans="2:2" ht="11.25" customHeight="1">
      <c r="B426" s="11"/>
    </row>
    <row r="427" spans="2:2" ht="11.25" customHeight="1">
      <c r="B427" s="11"/>
    </row>
    <row r="428" spans="2:2" ht="11.25" customHeight="1">
      <c r="B428" s="15"/>
    </row>
    <row r="429" spans="2:2" ht="11.25" customHeight="1">
      <c r="B429" s="11"/>
    </row>
    <row r="430" spans="2:2" ht="11.25" customHeight="1">
      <c r="B430" s="11"/>
    </row>
    <row r="431" spans="2:2" ht="11.25" customHeight="1">
      <c r="B431" s="11"/>
    </row>
    <row r="432" spans="2:2" ht="11.25" customHeight="1">
      <c r="B432" s="15"/>
    </row>
    <row r="433" spans="2:2" ht="11.25" customHeight="1">
      <c r="B433" s="11"/>
    </row>
    <row r="434" spans="2:2" ht="11.25" customHeight="1">
      <c r="B434" s="11"/>
    </row>
    <row r="435" spans="2:2" ht="11.25" customHeight="1">
      <c r="B435" s="11"/>
    </row>
    <row r="436" spans="2:2" ht="11.25" customHeight="1">
      <c r="B436" s="15"/>
    </row>
    <row r="437" spans="2:2" ht="11.25" customHeight="1">
      <c r="B437" s="11"/>
    </row>
    <row r="438" spans="2:2" ht="11.25" customHeight="1">
      <c r="B438" s="11"/>
    </row>
    <row r="439" spans="2:2" ht="11.25" customHeight="1">
      <c r="B439" s="11"/>
    </row>
    <row r="440" spans="2:2" ht="11.25" customHeight="1">
      <c r="B440" s="15"/>
    </row>
    <row r="441" spans="2:2" ht="11.25" customHeight="1">
      <c r="B441" s="11"/>
    </row>
    <row r="442" spans="2:2" ht="11.25" customHeight="1">
      <c r="B442" s="11"/>
    </row>
    <row r="443" spans="2:2" ht="11.25" customHeight="1">
      <c r="B443" s="11"/>
    </row>
    <row r="444" spans="2:2" ht="11.25" customHeight="1">
      <c r="B444" s="15"/>
    </row>
    <row r="445" spans="2:2" ht="11.25" customHeight="1">
      <c r="B445" s="11"/>
    </row>
    <row r="446" spans="2:2" ht="11.25" customHeight="1">
      <c r="B446" s="11"/>
    </row>
    <row r="447" spans="2:2" ht="11.25" customHeight="1">
      <c r="B447" s="11"/>
    </row>
    <row r="448" spans="2:2" ht="11.25" customHeight="1">
      <c r="B448" s="15"/>
    </row>
    <row r="449" spans="2:2" ht="11.25" customHeight="1">
      <c r="B449" s="11"/>
    </row>
    <row r="450" spans="2:2" ht="11.25" customHeight="1">
      <c r="B450" s="11"/>
    </row>
    <row r="451" spans="2:2" ht="11.25" customHeight="1">
      <c r="B451" s="11"/>
    </row>
    <row r="452" spans="2:2" ht="11.25" customHeight="1">
      <c r="B452" s="15"/>
    </row>
    <row r="453" spans="2:2" ht="11.25" customHeight="1">
      <c r="B453" s="11"/>
    </row>
    <row r="454" spans="2:2" ht="11.25" customHeight="1">
      <c r="B454" s="11"/>
    </row>
    <row r="455" spans="2:2" ht="11.25" customHeight="1">
      <c r="B455" s="11"/>
    </row>
    <row r="456" spans="2:2" ht="11.25" customHeight="1">
      <c r="B456" s="15"/>
    </row>
    <row r="457" spans="2:2" ht="11.25" customHeight="1">
      <c r="B457" s="11"/>
    </row>
    <row r="458" spans="2:2" ht="11.25" customHeight="1">
      <c r="B458" s="11"/>
    </row>
    <row r="459" spans="2:2" ht="11.25" customHeight="1">
      <c r="B459" s="11"/>
    </row>
    <row r="460" spans="2:2" ht="11.25" customHeight="1">
      <c r="B460" s="15"/>
    </row>
    <row r="461" spans="2:2" ht="11.25" customHeight="1">
      <c r="B461" s="11"/>
    </row>
    <row r="462" spans="2:2" ht="11.25" customHeight="1">
      <c r="B462" s="11"/>
    </row>
    <row r="463" spans="2:2" ht="11.25" customHeight="1">
      <c r="B463" s="11"/>
    </row>
    <row r="464" spans="2:2" ht="11.25" customHeight="1">
      <c r="B464" s="15"/>
    </row>
    <row r="465" spans="2:2" ht="11.25" customHeight="1">
      <c r="B465" s="11"/>
    </row>
    <row r="466" spans="2:2" ht="11.25" customHeight="1">
      <c r="B466" s="11"/>
    </row>
    <row r="467" spans="2:2" ht="11.25" customHeight="1">
      <c r="B467" s="11"/>
    </row>
    <row r="468" spans="2:2" ht="11.25" customHeight="1">
      <c r="B468" s="15"/>
    </row>
    <row r="469" spans="2:2" ht="11.25" customHeight="1">
      <c r="B469" s="11"/>
    </row>
    <row r="470" spans="2:2" ht="11.25" customHeight="1">
      <c r="B470" s="11"/>
    </row>
    <row r="471" spans="2:2" ht="11.25" customHeight="1">
      <c r="B471" s="11"/>
    </row>
    <row r="472" spans="2:2" ht="11.25" customHeight="1">
      <c r="B472" s="15"/>
    </row>
    <row r="473" spans="2:2" ht="11.25" customHeight="1">
      <c r="B473" s="11"/>
    </row>
    <row r="474" spans="2:2" ht="11.25" customHeight="1">
      <c r="B474" s="11"/>
    </row>
    <row r="475" spans="2:2" ht="11.25" customHeight="1">
      <c r="B475" s="11"/>
    </row>
    <row r="476" spans="2:2" ht="11.25" customHeight="1">
      <c r="B476" s="15"/>
    </row>
    <row r="477" spans="2:2" ht="11.25" customHeight="1">
      <c r="B477" s="11"/>
    </row>
    <row r="478" spans="2:2" ht="11.25" customHeight="1">
      <c r="B478" s="11"/>
    </row>
    <row r="479" spans="2:2" ht="11.25" customHeight="1">
      <c r="B479" s="11"/>
    </row>
    <row r="480" spans="2:2" ht="11.25" customHeight="1">
      <c r="B480" s="15"/>
    </row>
    <row r="481" spans="2:2" ht="11.25" customHeight="1">
      <c r="B481" s="11"/>
    </row>
    <row r="482" spans="2:2" ht="11.25" customHeight="1">
      <c r="B482" s="11"/>
    </row>
    <row r="483" spans="2:2" ht="11.25" customHeight="1">
      <c r="B483" s="11"/>
    </row>
    <row r="484" spans="2:2" ht="11.25" customHeight="1">
      <c r="B484" s="15"/>
    </row>
    <row r="485" spans="2:2" ht="11.25" customHeight="1">
      <c r="B485" s="11"/>
    </row>
    <row r="486" spans="2:2" ht="11.25" customHeight="1">
      <c r="B486" s="11"/>
    </row>
    <row r="487" spans="2:2" ht="11.25" customHeight="1">
      <c r="B487" s="11"/>
    </row>
    <row r="488" spans="2:2" ht="11.25" customHeight="1">
      <c r="B488" s="15"/>
    </row>
    <row r="489" spans="2:2" ht="11.25" customHeight="1">
      <c r="B489" s="11"/>
    </row>
    <row r="490" spans="2:2" ht="11.25" customHeight="1">
      <c r="B490" s="11"/>
    </row>
    <row r="491" spans="2:2" ht="11.25" customHeight="1">
      <c r="B491" s="11"/>
    </row>
    <row r="492" spans="2:2" ht="11.25" customHeight="1"/>
    <row r="493" spans="2:2" ht="11.25" customHeight="1"/>
    <row r="494" spans="2:2" ht="11.25" customHeight="1"/>
    <row r="495" spans="2:2" ht="11.25" customHeight="1"/>
    <row r="496" spans="2:2" ht="11.25" customHeight="1"/>
    <row r="497" ht="11.25" customHeight="1"/>
    <row r="498" ht="11.25" customHeight="1"/>
    <row r="499" ht="11.25" customHeight="1"/>
    <row r="500" ht="11.25" customHeight="1"/>
    <row r="501" ht="11.25" customHeight="1"/>
    <row r="502" ht="11.25" customHeight="1"/>
  </sheetData>
  <mergeCells count="14">
    <mergeCell ref="R4:R6"/>
    <mergeCell ref="C4:G4"/>
    <mergeCell ref="D5:D6"/>
    <mergeCell ref="C8:G8"/>
    <mergeCell ref="I8:P8"/>
    <mergeCell ref="F5:F6"/>
    <mergeCell ref="C5:C6"/>
    <mergeCell ref="E5:E6"/>
    <mergeCell ref="G5:G6"/>
    <mergeCell ref="I5:M5"/>
    <mergeCell ref="N5:N6"/>
    <mergeCell ref="O5:O6"/>
    <mergeCell ref="I4:O4"/>
    <mergeCell ref="P4:P6"/>
  </mergeCells>
  <pageMargins left="0.7" right="0.7" top="0.75" bottom="0.75" header="0.3" footer="0.3"/>
  <pageSetup paperSize="9" orientation="portrait" horizontalDpi="0" verticalDpi="0"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G502"/>
  <sheetViews>
    <sheetView showGridLines="0" zoomScaleNormal="100" workbookViewId="0">
      <pane xSplit="2" ySplit="9" topLeftCell="C93" activePane="bottomRight" state="frozen"/>
      <selection activeCell="B323" sqref="B323"/>
      <selection pane="topRight" activeCell="B323" sqref="B323"/>
      <selection pane="bottomLeft" activeCell="B323" sqref="B323"/>
      <selection pane="bottomRight" activeCell="B126" sqref="B126"/>
    </sheetView>
  </sheetViews>
  <sheetFormatPr baseColWidth="10" defaultColWidth="11.44140625" defaultRowHeight="10.199999999999999"/>
  <cols>
    <col min="1" max="1" width="1.5546875" style="41" customWidth="1"/>
    <col min="2" max="2" width="9.5546875" style="41" customWidth="1"/>
    <col min="3" max="35" width="10.6640625" style="41" customWidth="1"/>
    <col min="36" max="37" width="11.44140625" style="41"/>
    <col min="38" max="38" width="2.5546875" style="41" customWidth="1"/>
    <col min="39" max="16384" width="11.44140625" style="41"/>
  </cols>
  <sheetData>
    <row r="1" spans="1:46" ht="6" customHeight="1"/>
    <row r="2" spans="1:46" s="69" customFormat="1" ht="6" customHeight="1">
      <c r="A2" s="35"/>
      <c r="B2" s="36"/>
      <c r="C2" s="61"/>
      <c r="D2" s="61"/>
      <c r="M2" s="61"/>
      <c r="N2" s="61"/>
      <c r="O2" s="61"/>
      <c r="P2" s="61"/>
      <c r="Q2" s="61"/>
      <c r="R2" s="61"/>
      <c r="S2" s="61"/>
      <c r="T2" s="61"/>
      <c r="U2" s="61"/>
      <c r="V2" s="61"/>
      <c r="W2" s="61"/>
      <c r="X2" s="61"/>
      <c r="Y2" s="61"/>
      <c r="Z2" s="61"/>
      <c r="AA2" s="61"/>
      <c r="AB2" s="61"/>
      <c r="AG2" s="61"/>
      <c r="AH2" s="61"/>
      <c r="AI2" s="61"/>
      <c r="AJ2" s="61"/>
      <c r="AK2" s="61"/>
      <c r="AM2" s="80"/>
      <c r="AN2" s="80"/>
      <c r="AO2" s="80"/>
      <c r="AP2" s="80"/>
      <c r="AQ2" s="80"/>
      <c r="AR2" s="80"/>
      <c r="AS2" s="80"/>
      <c r="AT2" s="80"/>
    </row>
    <row r="3" spans="1:46" ht="15" customHeight="1">
      <c r="A3" s="6"/>
      <c r="B3" s="3"/>
      <c r="C3" s="249" t="s">
        <v>701</v>
      </c>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1"/>
      <c r="AM3" s="269" t="s">
        <v>219</v>
      </c>
      <c r="AN3" s="270"/>
      <c r="AO3" s="270"/>
      <c r="AP3" s="270"/>
      <c r="AQ3" s="270"/>
      <c r="AR3" s="270"/>
      <c r="AS3" s="270"/>
      <c r="AT3" s="271"/>
    </row>
    <row r="4" spans="1:46" ht="15" customHeight="1">
      <c r="A4" s="6"/>
      <c r="B4" s="3"/>
      <c r="C4" s="272" t="s">
        <v>217</v>
      </c>
      <c r="D4" s="273"/>
      <c r="E4" s="273"/>
      <c r="F4" s="273"/>
      <c r="G4" s="273"/>
      <c r="H4" s="273"/>
      <c r="I4" s="273"/>
      <c r="J4" s="273"/>
      <c r="K4" s="273"/>
      <c r="L4" s="273"/>
      <c r="M4" s="273"/>
      <c r="N4" s="273"/>
      <c r="O4" s="273"/>
      <c r="P4" s="274" t="s">
        <v>215</v>
      </c>
      <c r="Q4" s="275"/>
      <c r="R4" s="275"/>
      <c r="S4" s="275"/>
      <c r="T4" s="275"/>
      <c r="U4" s="275"/>
      <c r="V4" s="275"/>
      <c r="W4" s="275"/>
      <c r="X4" s="275"/>
      <c r="Y4" s="275"/>
      <c r="Z4" s="275"/>
      <c r="AA4" s="276"/>
      <c r="AB4" s="277" t="s">
        <v>114</v>
      </c>
      <c r="AC4" s="277"/>
      <c r="AD4" s="277"/>
      <c r="AE4" s="277"/>
      <c r="AF4" s="277"/>
      <c r="AG4" s="277"/>
      <c r="AH4" s="277"/>
      <c r="AI4" s="277"/>
      <c r="AJ4" s="278" t="s">
        <v>22</v>
      </c>
      <c r="AK4" s="278"/>
      <c r="AM4" s="220" t="s">
        <v>710</v>
      </c>
      <c r="AN4" s="242" t="s">
        <v>190</v>
      </c>
      <c r="AO4" s="242"/>
      <c r="AP4" s="242"/>
      <c r="AQ4" s="242"/>
      <c r="AR4" s="242"/>
      <c r="AS4" s="242"/>
      <c r="AT4" s="242"/>
    </row>
    <row r="5" spans="1:46" ht="47.25" customHeight="1">
      <c r="A5" s="6"/>
      <c r="B5" s="3"/>
      <c r="C5" s="194" t="s">
        <v>697</v>
      </c>
      <c r="D5" s="194" t="s">
        <v>209</v>
      </c>
      <c r="E5" s="194" t="s">
        <v>211</v>
      </c>
      <c r="F5" s="194"/>
      <c r="G5" s="194"/>
      <c r="H5" s="194"/>
      <c r="I5" s="194" t="s">
        <v>674</v>
      </c>
      <c r="J5" s="194"/>
      <c r="K5" s="194"/>
      <c r="L5" s="194"/>
      <c r="M5" s="212" t="s">
        <v>704</v>
      </c>
      <c r="N5" s="279" t="s">
        <v>705</v>
      </c>
      <c r="O5" s="281" t="s">
        <v>721</v>
      </c>
      <c r="P5" s="194" t="s">
        <v>722</v>
      </c>
      <c r="Q5" s="194" t="s">
        <v>209</v>
      </c>
      <c r="R5" s="194" t="s">
        <v>211</v>
      </c>
      <c r="S5" s="194"/>
      <c r="T5" s="194"/>
      <c r="U5" s="194"/>
      <c r="V5" s="194" t="s">
        <v>674</v>
      </c>
      <c r="W5" s="194"/>
      <c r="X5" s="194"/>
      <c r="Y5" s="194"/>
      <c r="Z5" s="284" t="s">
        <v>706</v>
      </c>
      <c r="AA5" s="281" t="s">
        <v>721</v>
      </c>
      <c r="AB5" s="76" t="s">
        <v>675</v>
      </c>
      <c r="AC5" s="194" t="s">
        <v>676</v>
      </c>
      <c r="AD5" s="194"/>
      <c r="AE5" s="194"/>
      <c r="AF5" s="194"/>
      <c r="AG5" s="212" t="s">
        <v>707</v>
      </c>
      <c r="AH5" s="280" t="s">
        <v>708</v>
      </c>
      <c r="AI5" s="281" t="s">
        <v>721</v>
      </c>
      <c r="AJ5" s="282" t="s">
        <v>703</v>
      </c>
      <c r="AK5" s="194" t="s">
        <v>709</v>
      </c>
      <c r="AM5" s="223"/>
      <c r="AN5" s="194" t="s">
        <v>195</v>
      </c>
      <c r="AO5" s="194" t="s">
        <v>196</v>
      </c>
      <c r="AP5" s="281" t="s">
        <v>223</v>
      </c>
      <c r="AQ5" s="281"/>
      <c r="AR5" s="281"/>
      <c r="AS5" s="281"/>
      <c r="AT5" s="281"/>
    </row>
    <row r="6" spans="1:46" ht="45" customHeight="1">
      <c r="A6" s="6"/>
      <c r="B6" s="5"/>
      <c r="C6" s="194"/>
      <c r="D6" s="194"/>
      <c r="E6" s="76" t="s">
        <v>210</v>
      </c>
      <c r="F6" s="76" t="s">
        <v>209</v>
      </c>
      <c r="G6" s="76" t="s">
        <v>213</v>
      </c>
      <c r="H6" s="76" t="s">
        <v>214</v>
      </c>
      <c r="I6" s="76" t="s">
        <v>210</v>
      </c>
      <c r="J6" s="76" t="s">
        <v>209</v>
      </c>
      <c r="K6" s="76" t="s">
        <v>212</v>
      </c>
      <c r="L6" s="76" t="s">
        <v>214</v>
      </c>
      <c r="M6" s="212"/>
      <c r="N6" s="279"/>
      <c r="O6" s="281"/>
      <c r="P6" s="194"/>
      <c r="Q6" s="194"/>
      <c r="R6" s="76" t="s">
        <v>210</v>
      </c>
      <c r="S6" s="76" t="s">
        <v>209</v>
      </c>
      <c r="T6" s="76" t="s">
        <v>213</v>
      </c>
      <c r="U6" s="76" t="s">
        <v>214</v>
      </c>
      <c r="V6" s="76" t="s">
        <v>210</v>
      </c>
      <c r="W6" s="76" t="s">
        <v>209</v>
      </c>
      <c r="X6" s="76" t="s">
        <v>212</v>
      </c>
      <c r="Y6" s="76" t="s">
        <v>214</v>
      </c>
      <c r="Z6" s="284"/>
      <c r="AA6" s="281"/>
      <c r="AB6" s="76" t="s">
        <v>214</v>
      </c>
      <c r="AC6" s="76" t="s">
        <v>210</v>
      </c>
      <c r="AD6" s="76" t="s">
        <v>209</v>
      </c>
      <c r="AE6" s="76" t="s">
        <v>213</v>
      </c>
      <c r="AF6" s="76" t="s">
        <v>677</v>
      </c>
      <c r="AG6" s="212"/>
      <c r="AH6" s="280"/>
      <c r="AI6" s="281"/>
      <c r="AJ6" s="283"/>
      <c r="AK6" s="194"/>
      <c r="AM6" s="221"/>
      <c r="AN6" s="194"/>
      <c r="AO6" s="194"/>
      <c r="AP6" s="125" t="s">
        <v>22</v>
      </c>
      <c r="AQ6" s="34" t="s">
        <v>216</v>
      </c>
      <c r="AR6" s="34" t="s">
        <v>215</v>
      </c>
      <c r="AS6" s="34" t="s">
        <v>114</v>
      </c>
      <c r="AT6" s="34" t="s">
        <v>24</v>
      </c>
    </row>
    <row r="7" spans="1:46" s="69" customFormat="1" ht="8.1" customHeight="1">
      <c r="A7" s="35"/>
      <c r="B7" s="36"/>
      <c r="C7" s="52"/>
      <c r="D7" s="52"/>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M7" s="52"/>
      <c r="AN7" s="52"/>
      <c r="AO7" s="52"/>
      <c r="AP7" s="52"/>
      <c r="AQ7" s="83"/>
      <c r="AR7" s="83"/>
      <c r="AS7" s="83"/>
      <c r="AT7" s="83"/>
    </row>
    <row r="8" spans="1:46" s="69" customFormat="1" ht="15" customHeight="1">
      <c r="A8" s="35"/>
      <c r="B8" s="36"/>
      <c r="C8" s="246" t="s">
        <v>29</v>
      </c>
      <c r="D8" s="247"/>
      <c r="E8" s="247"/>
      <c r="F8" s="247"/>
      <c r="G8" s="247"/>
      <c r="H8" s="247"/>
      <c r="I8" s="247"/>
      <c r="J8" s="247"/>
      <c r="K8" s="247"/>
      <c r="L8" s="247"/>
      <c r="M8" s="247"/>
      <c r="N8" s="247"/>
      <c r="O8" s="247"/>
      <c r="P8" s="247"/>
      <c r="Q8" s="247"/>
      <c r="R8" s="247"/>
      <c r="S8" s="247"/>
      <c r="T8" s="247"/>
      <c r="U8" s="247"/>
      <c r="V8" s="247"/>
      <c r="W8" s="247"/>
      <c r="X8" s="247"/>
      <c r="Y8" s="247"/>
      <c r="Z8" s="247"/>
      <c r="AA8" s="247"/>
      <c r="AB8" s="247"/>
      <c r="AC8" s="247"/>
      <c r="AD8" s="247"/>
      <c r="AE8" s="247"/>
      <c r="AF8" s="247"/>
      <c r="AG8" s="247"/>
      <c r="AH8" s="247"/>
      <c r="AI8" s="247"/>
      <c r="AJ8" s="247"/>
      <c r="AK8" s="248"/>
      <c r="AL8" s="79"/>
      <c r="AM8" s="212" t="s">
        <v>29</v>
      </c>
      <c r="AN8" s="212"/>
      <c r="AO8" s="212"/>
      <c r="AP8" s="212"/>
      <c r="AQ8" s="212"/>
      <c r="AR8" s="212"/>
      <c r="AS8" s="212"/>
      <c r="AT8" s="212"/>
    </row>
    <row r="9" spans="1:46" s="69" customFormat="1" ht="15" customHeight="1">
      <c r="A9" s="35"/>
      <c r="B9" s="36"/>
      <c r="C9" s="61"/>
      <c r="D9" s="61"/>
      <c r="E9" s="61"/>
      <c r="F9" s="61"/>
      <c r="G9" s="61"/>
      <c r="H9" s="61"/>
      <c r="I9" s="61"/>
      <c r="J9" s="61"/>
      <c r="K9" s="61"/>
      <c r="L9" s="61"/>
      <c r="M9" s="61"/>
      <c r="N9" s="61"/>
      <c r="O9" s="61"/>
      <c r="P9" s="61"/>
      <c r="Q9" s="61"/>
      <c r="R9" s="61"/>
      <c r="S9" s="61"/>
      <c r="T9" s="61"/>
      <c r="U9" s="61"/>
      <c r="V9" s="61"/>
      <c r="W9" s="61"/>
      <c r="X9" s="61"/>
      <c r="Y9" s="61"/>
      <c r="Z9" s="61"/>
      <c r="AA9" s="61"/>
      <c r="AB9" s="61"/>
      <c r="AC9" s="61"/>
      <c r="AD9" s="61"/>
      <c r="AE9" s="61"/>
      <c r="AF9" s="61"/>
      <c r="AG9" s="61"/>
      <c r="AH9" s="61"/>
      <c r="AI9" s="61"/>
      <c r="AJ9" s="61"/>
      <c r="AK9" s="61"/>
      <c r="AM9" s="80"/>
      <c r="AN9" s="80"/>
      <c r="AO9" s="80"/>
      <c r="AP9" s="80"/>
      <c r="AQ9" s="80"/>
      <c r="AR9" s="80"/>
      <c r="AS9" s="80"/>
      <c r="AT9" s="80"/>
    </row>
    <row r="10" spans="1:46" ht="11.25" customHeight="1">
      <c r="A10" s="67"/>
      <c r="B10" s="43" t="s">
        <v>551</v>
      </c>
      <c r="C10" s="107"/>
      <c r="D10" s="107"/>
      <c r="E10" s="108"/>
      <c r="F10" s="108"/>
      <c r="G10" s="108"/>
      <c r="H10" s="108"/>
      <c r="I10" s="108"/>
      <c r="J10" s="108"/>
      <c r="K10" s="108"/>
      <c r="L10" s="108"/>
      <c r="M10" s="108"/>
      <c r="N10" s="108"/>
      <c r="O10" s="108"/>
      <c r="P10" s="107"/>
      <c r="Q10" s="107"/>
      <c r="R10" s="108"/>
      <c r="S10" s="108"/>
      <c r="T10" s="108"/>
      <c r="U10" s="108"/>
      <c r="V10" s="108"/>
      <c r="W10" s="108"/>
      <c r="X10" s="108"/>
      <c r="Y10" s="108"/>
      <c r="Z10" s="107">
        <v>108.413</v>
      </c>
      <c r="AA10" s="108"/>
      <c r="AB10" s="109"/>
      <c r="AC10" s="108"/>
      <c r="AD10" s="108"/>
      <c r="AE10" s="108"/>
      <c r="AF10" s="108"/>
      <c r="AG10" s="107">
        <v>431.29199999999997</v>
      </c>
      <c r="AH10" s="110"/>
      <c r="AI10" s="109"/>
      <c r="AJ10" s="89"/>
      <c r="AK10" s="107">
        <v>529.28700000000003</v>
      </c>
      <c r="AL10" s="110"/>
      <c r="AM10" s="107" t="s">
        <v>727</v>
      </c>
      <c r="AN10" s="110"/>
      <c r="AO10" s="110"/>
      <c r="AP10" s="111">
        <v>22.146999999999998</v>
      </c>
      <c r="AQ10" s="110"/>
      <c r="AR10" s="110"/>
      <c r="AS10" s="110"/>
      <c r="AT10" s="110"/>
    </row>
    <row r="11" spans="1:46" ht="11.25" customHeight="1">
      <c r="A11" s="67"/>
      <c r="B11" s="43" t="s">
        <v>552</v>
      </c>
      <c r="C11" s="107"/>
      <c r="D11" s="107"/>
      <c r="E11" s="108"/>
      <c r="F11" s="108"/>
      <c r="G11" s="108"/>
      <c r="H11" s="108"/>
      <c r="I11" s="108"/>
      <c r="J11" s="108"/>
      <c r="K11" s="108"/>
      <c r="L11" s="108"/>
      <c r="M11" s="108"/>
      <c r="N11" s="108"/>
      <c r="O11" s="108"/>
      <c r="P11" s="107"/>
      <c r="Q11" s="107"/>
      <c r="R11" s="108"/>
      <c r="S11" s="108"/>
      <c r="T11" s="108"/>
      <c r="U11" s="108"/>
      <c r="V11" s="108"/>
      <c r="W11" s="108"/>
      <c r="X11" s="108"/>
      <c r="Y11" s="108"/>
      <c r="Z11" s="107" t="s">
        <v>727</v>
      </c>
      <c r="AA11" s="108"/>
      <c r="AB11" s="109"/>
      <c r="AC11" s="108"/>
      <c r="AD11" s="108"/>
      <c r="AE11" s="108"/>
      <c r="AF11" s="108"/>
      <c r="AG11" s="107" t="s">
        <v>727</v>
      </c>
      <c r="AH11" s="110"/>
      <c r="AI11" s="109"/>
      <c r="AJ11" s="89"/>
      <c r="AK11" s="107" t="s">
        <v>727</v>
      </c>
      <c r="AL11" s="110"/>
      <c r="AM11" s="107">
        <v>529.28700000000003</v>
      </c>
      <c r="AN11" s="110"/>
      <c r="AO11" s="110"/>
      <c r="AP11" s="111">
        <v>541.65600000000006</v>
      </c>
      <c r="AQ11" s="110"/>
      <c r="AR11" s="110"/>
      <c r="AS11" s="110"/>
      <c r="AT11" s="110"/>
    </row>
    <row r="12" spans="1:46" ht="11.25" customHeight="1">
      <c r="A12" s="67"/>
      <c r="B12" s="43" t="s">
        <v>553</v>
      </c>
      <c r="C12" s="107"/>
      <c r="D12" s="107"/>
      <c r="E12" s="108"/>
      <c r="F12" s="108"/>
      <c r="G12" s="108"/>
      <c r="H12" s="108"/>
      <c r="I12" s="108"/>
      <c r="J12" s="108"/>
      <c r="K12" s="108"/>
      <c r="L12" s="108"/>
      <c r="M12" s="108"/>
      <c r="N12" s="108"/>
      <c r="O12" s="108"/>
      <c r="P12" s="107"/>
      <c r="Q12" s="107"/>
      <c r="R12" s="108"/>
      <c r="S12" s="108"/>
      <c r="T12" s="108"/>
      <c r="U12" s="108"/>
      <c r="V12" s="108"/>
      <c r="W12" s="108"/>
      <c r="X12" s="108"/>
      <c r="Y12" s="108"/>
      <c r="Z12" s="107">
        <v>155.143</v>
      </c>
      <c r="AA12" s="108"/>
      <c r="AB12" s="109"/>
      <c r="AC12" s="108"/>
      <c r="AD12" s="108"/>
      <c r="AE12" s="108"/>
      <c r="AF12" s="108"/>
      <c r="AG12" s="107">
        <v>599.01099999999997</v>
      </c>
      <c r="AH12" s="110"/>
      <c r="AI12" s="109"/>
      <c r="AJ12" s="89"/>
      <c r="AK12" s="107">
        <v>741.23</v>
      </c>
      <c r="AL12" s="110"/>
      <c r="AM12" s="107" t="s">
        <v>727</v>
      </c>
      <c r="AN12" s="110"/>
      <c r="AO12" s="110"/>
      <c r="AP12" s="111">
        <v>6.8390000000000004</v>
      </c>
      <c r="AQ12" s="110"/>
      <c r="AR12" s="110"/>
      <c r="AS12" s="110"/>
      <c r="AT12" s="110"/>
    </row>
    <row r="13" spans="1:46" ht="11.25" customHeight="1">
      <c r="A13" s="67"/>
      <c r="B13" s="43" t="s">
        <v>554</v>
      </c>
      <c r="C13" s="107"/>
      <c r="D13" s="107"/>
      <c r="E13" s="108"/>
      <c r="F13" s="108"/>
      <c r="G13" s="108"/>
      <c r="H13" s="108"/>
      <c r="I13" s="108"/>
      <c r="J13" s="108"/>
      <c r="K13" s="108"/>
      <c r="L13" s="108"/>
      <c r="M13" s="108"/>
      <c r="N13" s="108"/>
      <c r="O13" s="111"/>
      <c r="P13" s="107"/>
      <c r="Q13" s="107"/>
      <c r="R13" s="108"/>
      <c r="S13" s="108"/>
      <c r="T13" s="108"/>
      <c r="U13" s="108"/>
      <c r="V13" s="108"/>
      <c r="W13" s="108"/>
      <c r="X13" s="108"/>
      <c r="Y13" s="108"/>
      <c r="Z13" s="107">
        <v>138.92500000000001</v>
      </c>
      <c r="AA13" s="111"/>
      <c r="AB13" s="109"/>
      <c r="AC13" s="108"/>
      <c r="AD13" s="108"/>
      <c r="AE13" s="108"/>
      <c r="AF13" s="108"/>
      <c r="AG13" s="107">
        <v>806.85699999999997</v>
      </c>
      <c r="AH13" s="110"/>
      <c r="AI13" s="109"/>
      <c r="AJ13" s="89"/>
      <c r="AK13" s="107">
        <v>931.33400000000006</v>
      </c>
      <c r="AL13" s="110"/>
      <c r="AM13" s="107">
        <v>1672.5640000000001</v>
      </c>
      <c r="AN13" s="110"/>
      <c r="AO13" s="110"/>
      <c r="AP13" s="111">
        <v>1665.057</v>
      </c>
      <c r="AQ13" s="110"/>
      <c r="AR13" s="110"/>
      <c r="AS13" s="110"/>
      <c r="AT13" s="110"/>
    </row>
    <row r="14" spans="1:46" ht="11.25" customHeight="1">
      <c r="A14" s="67"/>
      <c r="B14" s="43" t="s">
        <v>555</v>
      </c>
      <c r="C14" s="107"/>
      <c r="D14" s="107"/>
      <c r="E14" s="108"/>
      <c r="F14" s="108"/>
      <c r="G14" s="108"/>
      <c r="H14" s="108"/>
      <c r="I14" s="108"/>
      <c r="J14" s="108"/>
      <c r="K14" s="108"/>
      <c r="L14" s="108"/>
      <c r="M14" s="108"/>
      <c r="N14" s="108"/>
      <c r="O14" s="111"/>
      <c r="P14" s="107"/>
      <c r="Q14" s="107"/>
      <c r="R14" s="108"/>
      <c r="S14" s="108"/>
      <c r="T14" s="108"/>
      <c r="U14" s="108"/>
      <c r="V14" s="108"/>
      <c r="W14" s="108"/>
      <c r="X14" s="108"/>
      <c r="Y14" s="108"/>
      <c r="Z14" s="107">
        <v>144.202</v>
      </c>
      <c r="AA14" s="111"/>
      <c r="AB14" s="109"/>
      <c r="AC14" s="108"/>
      <c r="AD14" s="108"/>
      <c r="AE14" s="108"/>
      <c r="AF14" s="108"/>
      <c r="AG14" s="107">
        <v>674.48500000000001</v>
      </c>
      <c r="AH14" s="110"/>
      <c r="AI14" s="109"/>
      <c r="AJ14" s="89"/>
      <c r="AK14" s="107">
        <v>809.1579999999999</v>
      </c>
      <c r="AL14" s="110"/>
      <c r="AM14" s="107" t="s">
        <v>727</v>
      </c>
      <c r="AN14" s="110"/>
      <c r="AO14" s="110"/>
      <c r="AP14" s="111">
        <v>36.74</v>
      </c>
      <c r="AQ14" s="110"/>
      <c r="AR14" s="110"/>
      <c r="AS14" s="110"/>
      <c r="AT14" s="110"/>
    </row>
    <row r="15" spans="1:46" ht="11.25" customHeight="1">
      <c r="A15" s="67"/>
      <c r="B15" s="43" t="s">
        <v>556</v>
      </c>
      <c r="C15" s="107"/>
      <c r="D15" s="107"/>
      <c r="E15" s="108"/>
      <c r="F15" s="108"/>
      <c r="G15" s="108"/>
      <c r="H15" s="108"/>
      <c r="I15" s="108"/>
      <c r="J15" s="108"/>
      <c r="K15" s="108"/>
      <c r="L15" s="108"/>
      <c r="M15" s="108"/>
      <c r="N15" s="108"/>
      <c r="O15" s="111"/>
      <c r="P15" s="107"/>
      <c r="Q15" s="107"/>
      <c r="R15" s="108"/>
      <c r="S15" s="108"/>
      <c r="T15" s="108"/>
      <c r="U15" s="108"/>
      <c r="V15" s="108"/>
      <c r="W15" s="108"/>
      <c r="X15" s="108"/>
      <c r="Y15" s="108"/>
      <c r="Z15" s="107" t="s">
        <v>727</v>
      </c>
      <c r="AA15" s="111"/>
      <c r="AB15" s="109"/>
      <c r="AC15" s="108"/>
      <c r="AD15" s="108"/>
      <c r="AE15" s="108"/>
      <c r="AF15" s="108"/>
      <c r="AG15" s="107" t="s">
        <v>727</v>
      </c>
      <c r="AH15" s="110"/>
      <c r="AI15" s="109"/>
      <c r="AJ15" s="89"/>
      <c r="AK15" s="107" t="s">
        <v>727</v>
      </c>
      <c r="AL15" s="110"/>
      <c r="AM15" s="107">
        <v>809.1579999999999</v>
      </c>
      <c r="AN15" s="110"/>
      <c r="AO15" s="110"/>
      <c r="AP15" s="111">
        <v>801.90700000000004</v>
      </c>
      <c r="AQ15" s="110"/>
      <c r="AR15" s="110"/>
      <c r="AS15" s="110"/>
      <c r="AT15" s="110"/>
    </row>
    <row r="16" spans="1:46" ht="11.25" customHeight="1">
      <c r="A16" s="67"/>
      <c r="B16" s="43" t="s">
        <v>557</v>
      </c>
      <c r="C16" s="107"/>
      <c r="D16" s="107"/>
      <c r="E16" s="108"/>
      <c r="F16" s="108"/>
      <c r="G16" s="108"/>
      <c r="H16" s="108"/>
      <c r="I16" s="108"/>
      <c r="J16" s="108"/>
      <c r="K16" s="108"/>
      <c r="L16" s="108"/>
      <c r="M16" s="108"/>
      <c r="N16" s="108"/>
      <c r="O16" s="111"/>
      <c r="P16" s="107"/>
      <c r="Q16" s="107"/>
      <c r="R16" s="108"/>
      <c r="S16" s="108"/>
      <c r="T16" s="108"/>
      <c r="U16" s="108"/>
      <c r="V16" s="108"/>
      <c r="W16" s="108"/>
      <c r="X16" s="108"/>
      <c r="Y16" s="108"/>
      <c r="Z16" s="107">
        <v>186.71100000000001</v>
      </c>
      <c r="AA16" s="111"/>
      <c r="AB16" s="109"/>
      <c r="AC16" s="108"/>
      <c r="AD16" s="108"/>
      <c r="AE16" s="108"/>
      <c r="AF16" s="108"/>
      <c r="AG16" s="107">
        <v>725.96500000000003</v>
      </c>
      <c r="AH16" s="110"/>
      <c r="AI16" s="109"/>
      <c r="AJ16" s="89"/>
      <c r="AK16" s="107">
        <v>897.42000000000007</v>
      </c>
      <c r="AL16" s="110"/>
      <c r="AM16" s="107" t="s">
        <v>727</v>
      </c>
      <c r="AN16" s="110"/>
      <c r="AO16" s="110"/>
      <c r="AP16" s="111">
        <v>21.666999999999998</v>
      </c>
      <c r="AQ16" s="110"/>
      <c r="AR16" s="110"/>
      <c r="AS16" s="110"/>
      <c r="AT16" s="110"/>
    </row>
    <row r="17" spans="1:46" ht="11.25" customHeight="1">
      <c r="A17" s="67"/>
      <c r="B17" s="43" t="s">
        <v>558</v>
      </c>
      <c r="C17" s="107"/>
      <c r="D17" s="107"/>
      <c r="E17" s="108"/>
      <c r="F17" s="108"/>
      <c r="G17" s="108"/>
      <c r="H17" s="108"/>
      <c r="I17" s="108"/>
      <c r="J17" s="108"/>
      <c r="K17" s="108"/>
      <c r="L17" s="108"/>
      <c r="M17" s="108"/>
      <c r="N17" s="108"/>
      <c r="O17" s="111"/>
      <c r="P17" s="107"/>
      <c r="Q17" s="107"/>
      <c r="R17" s="108"/>
      <c r="S17" s="108"/>
      <c r="T17" s="108"/>
      <c r="U17" s="108"/>
      <c r="V17" s="108"/>
      <c r="W17" s="108"/>
      <c r="X17" s="108"/>
      <c r="Y17" s="108"/>
      <c r="Z17" s="107">
        <v>185.935</v>
      </c>
      <c r="AA17" s="111"/>
      <c r="AB17" s="109"/>
      <c r="AC17" s="108"/>
      <c r="AD17" s="108"/>
      <c r="AE17" s="108"/>
      <c r="AF17" s="108"/>
      <c r="AG17" s="107">
        <v>702.39099999999996</v>
      </c>
      <c r="AH17" s="110"/>
      <c r="AI17" s="109"/>
      <c r="AJ17" s="89"/>
      <c r="AK17" s="107">
        <v>874.60500000000002</v>
      </c>
      <c r="AL17" s="110"/>
      <c r="AM17" s="107">
        <v>1772.0250000000001</v>
      </c>
      <c r="AN17" s="110"/>
      <c r="AO17" s="110"/>
      <c r="AP17" s="111">
        <v>1744.088</v>
      </c>
      <c r="AQ17" s="110"/>
      <c r="AR17" s="110"/>
      <c r="AS17" s="110"/>
      <c r="AT17" s="110"/>
    </row>
    <row r="18" spans="1:46" ht="11.25" customHeight="1">
      <c r="A18" s="67"/>
      <c r="B18" s="43" t="s">
        <v>559</v>
      </c>
      <c r="C18" s="107"/>
      <c r="D18" s="107"/>
      <c r="E18" s="108"/>
      <c r="F18" s="108"/>
      <c r="G18" s="108"/>
      <c r="H18" s="108"/>
      <c r="I18" s="108"/>
      <c r="J18" s="108"/>
      <c r="K18" s="108"/>
      <c r="L18" s="108"/>
      <c r="M18" s="108"/>
      <c r="N18" s="108"/>
      <c r="O18" s="111"/>
      <c r="P18" s="107"/>
      <c r="Q18" s="107"/>
      <c r="R18" s="108"/>
      <c r="S18" s="108"/>
      <c r="T18" s="108"/>
      <c r="U18" s="108"/>
      <c r="V18" s="108"/>
      <c r="W18" s="108"/>
      <c r="X18" s="108"/>
      <c r="Y18" s="108"/>
      <c r="Z18" s="107">
        <v>386.35199999999998</v>
      </c>
      <c r="AA18" s="111"/>
      <c r="AB18" s="109"/>
      <c r="AC18" s="108"/>
      <c r="AD18" s="108"/>
      <c r="AE18" s="108"/>
      <c r="AF18" s="108"/>
      <c r="AG18" s="107">
        <v>1793.62</v>
      </c>
      <c r="AH18" s="110"/>
      <c r="AI18" s="109"/>
      <c r="AJ18" s="89"/>
      <c r="AK18" s="107">
        <v>2168.5990000000002</v>
      </c>
      <c r="AL18" s="110"/>
      <c r="AM18" s="107" t="s">
        <v>727</v>
      </c>
      <c r="AN18" s="110"/>
      <c r="AO18" s="110"/>
      <c r="AP18" s="111">
        <v>48.093000000000004</v>
      </c>
      <c r="AQ18" s="110"/>
      <c r="AR18" s="110"/>
      <c r="AS18" s="110"/>
      <c r="AT18" s="110"/>
    </row>
    <row r="19" spans="1:46" ht="11.25" customHeight="1">
      <c r="A19" s="67"/>
      <c r="B19" s="43" t="s">
        <v>560</v>
      </c>
      <c r="C19" s="107"/>
      <c r="D19" s="107"/>
      <c r="E19" s="108"/>
      <c r="F19" s="108"/>
      <c r="G19" s="108"/>
      <c r="H19" s="108"/>
      <c r="I19" s="108"/>
      <c r="J19" s="108"/>
      <c r="K19" s="108"/>
      <c r="L19" s="108"/>
      <c r="M19" s="108"/>
      <c r="N19" s="108"/>
      <c r="O19" s="111"/>
      <c r="P19" s="107"/>
      <c r="Q19" s="107"/>
      <c r="R19" s="108"/>
      <c r="S19" s="108"/>
      <c r="T19" s="108"/>
      <c r="U19" s="108"/>
      <c r="V19" s="108"/>
      <c r="W19" s="108"/>
      <c r="X19" s="108"/>
      <c r="Y19" s="108"/>
      <c r="Z19" s="107" t="s">
        <v>727</v>
      </c>
      <c r="AA19" s="111"/>
      <c r="AB19" s="109"/>
      <c r="AC19" s="108"/>
      <c r="AD19" s="108"/>
      <c r="AE19" s="108"/>
      <c r="AF19" s="108"/>
      <c r="AG19" s="107" t="s">
        <v>727</v>
      </c>
      <c r="AH19" s="110"/>
      <c r="AI19" s="109"/>
      <c r="AJ19" s="89"/>
      <c r="AK19" s="107" t="s">
        <v>727</v>
      </c>
      <c r="AL19" s="110"/>
      <c r="AM19" s="107">
        <v>2168.5990000000002</v>
      </c>
      <c r="AN19" s="110"/>
      <c r="AO19" s="110"/>
      <c r="AP19" s="111">
        <v>2180.7240000000002</v>
      </c>
      <c r="AQ19" s="110"/>
      <c r="AR19" s="110"/>
      <c r="AS19" s="110"/>
      <c r="AT19" s="110"/>
    </row>
    <row r="20" spans="1:46" ht="11.25" customHeight="1">
      <c r="A20" s="67"/>
      <c r="B20" s="43" t="s">
        <v>561</v>
      </c>
      <c r="C20" s="107"/>
      <c r="D20" s="107"/>
      <c r="E20" s="108"/>
      <c r="F20" s="108"/>
      <c r="G20" s="108"/>
      <c r="H20" s="108"/>
      <c r="I20" s="108"/>
      <c r="J20" s="108"/>
      <c r="K20" s="108"/>
      <c r="L20" s="108"/>
      <c r="M20" s="108"/>
      <c r="N20" s="108"/>
      <c r="O20" s="111"/>
      <c r="P20" s="107"/>
      <c r="Q20" s="107"/>
      <c r="R20" s="108"/>
      <c r="S20" s="108"/>
      <c r="T20" s="108"/>
      <c r="U20" s="108"/>
      <c r="V20" s="108"/>
      <c r="W20" s="108"/>
      <c r="X20" s="108"/>
      <c r="Y20" s="108"/>
      <c r="Z20" s="107">
        <v>884.11300000000006</v>
      </c>
      <c r="AA20" s="111"/>
      <c r="AB20" s="109"/>
      <c r="AC20" s="108"/>
      <c r="AD20" s="108"/>
      <c r="AE20" s="108"/>
      <c r="AF20" s="108"/>
      <c r="AG20" s="107">
        <v>2010.7360000000001</v>
      </c>
      <c r="AH20" s="110"/>
      <c r="AI20" s="109"/>
      <c r="AJ20" s="89"/>
      <c r="AK20" s="107">
        <v>2869.83</v>
      </c>
      <c r="AL20" s="110"/>
      <c r="AM20" s="107" t="s">
        <v>727</v>
      </c>
      <c r="AN20" s="110"/>
      <c r="AO20" s="110"/>
      <c r="AP20" s="111">
        <v>12.716999999999999</v>
      </c>
      <c r="AQ20" s="110"/>
      <c r="AR20" s="110"/>
      <c r="AS20" s="110"/>
      <c r="AT20" s="110"/>
    </row>
    <row r="21" spans="1:46" ht="11.25" customHeight="1">
      <c r="A21" s="67"/>
      <c r="B21" s="43" t="s">
        <v>562</v>
      </c>
      <c r="C21" s="107"/>
      <c r="D21" s="107"/>
      <c r="E21" s="108"/>
      <c r="F21" s="108"/>
      <c r="G21" s="108"/>
      <c r="H21" s="108"/>
      <c r="I21" s="108"/>
      <c r="J21" s="108"/>
      <c r="K21" s="108"/>
      <c r="L21" s="108"/>
      <c r="M21" s="108"/>
      <c r="N21" s="108"/>
      <c r="O21" s="111"/>
      <c r="P21" s="107"/>
      <c r="Q21" s="107"/>
      <c r="R21" s="108"/>
      <c r="S21" s="108"/>
      <c r="T21" s="108"/>
      <c r="U21" s="108"/>
      <c r="V21" s="108"/>
      <c r="W21" s="108"/>
      <c r="X21" s="108"/>
      <c r="Y21" s="108"/>
      <c r="Z21" s="107">
        <v>309.13799999999998</v>
      </c>
      <c r="AA21" s="111"/>
      <c r="AB21" s="109"/>
      <c r="AC21" s="108"/>
      <c r="AD21" s="108"/>
      <c r="AE21" s="108"/>
      <c r="AF21" s="108"/>
      <c r="AG21" s="107">
        <v>1451.4549999999999</v>
      </c>
      <c r="AH21" s="110"/>
      <c r="AI21" s="109"/>
      <c r="AJ21" s="89"/>
      <c r="AK21" s="107">
        <v>1439.7759999999998</v>
      </c>
      <c r="AL21" s="110"/>
      <c r="AM21" s="107">
        <v>4309.6059999999998</v>
      </c>
      <c r="AN21" s="110"/>
      <c r="AO21" s="110"/>
      <c r="AP21" s="111">
        <v>4637.0259999999998</v>
      </c>
      <c r="AQ21" s="110"/>
      <c r="AR21" s="110"/>
      <c r="AS21" s="110"/>
      <c r="AT21" s="110"/>
    </row>
    <row r="22" spans="1:46" ht="11.25" customHeight="1">
      <c r="A22" s="67"/>
      <c r="B22" s="43" t="s">
        <v>563</v>
      </c>
      <c r="C22" s="107"/>
      <c r="D22" s="107"/>
      <c r="E22" s="108"/>
      <c r="F22" s="108"/>
      <c r="G22" s="108"/>
      <c r="H22" s="108"/>
      <c r="I22" s="108"/>
      <c r="J22" s="108"/>
      <c r="K22" s="108"/>
      <c r="L22" s="108"/>
      <c r="M22" s="108"/>
      <c r="N22" s="108"/>
      <c r="O22" s="111"/>
      <c r="P22" s="107"/>
      <c r="Q22" s="107"/>
      <c r="R22" s="108"/>
      <c r="S22" s="108"/>
      <c r="T22" s="108"/>
      <c r="U22" s="108"/>
      <c r="V22" s="108"/>
      <c r="W22" s="108"/>
      <c r="X22" s="108"/>
      <c r="Y22" s="108"/>
      <c r="Z22" s="107">
        <v>641.76599999999996</v>
      </c>
      <c r="AA22" s="111"/>
      <c r="AB22" s="109"/>
      <c r="AC22" s="108"/>
      <c r="AD22" s="108"/>
      <c r="AE22" s="108"/>
      <c r="AF22" s="108"/>
      <c r="AG22" s="107">
        <v>1629.1010000000001</v>
      </c>
      <c r="AH22" s="110"/>
      <c r="AI22" s="109"/>
      <c r="AJ22" s="89"/>
      <c r="AK22" s="107">
        <v>2256.268</v>
      </c>
      <c r="AL22" s="110"/>
      <c r="AM22" s="107" t="s">
        <v>727</v>
      </c>
      <c r="AN22" s="111">
        <v>34.961999999999996</v>
      </c>
      <c r="AO22" s="106">
        <v>2.9159999999999968</v>
      </c>
      <c r="AP22" s="111">
        <v>32.045999999999999</v>
      </c>
      <c r="AQ22" s="110"/>
      <c r="AR22" s="110"/>
      <c r="AS22" s="110"/>
      <c r="AT22" s="110"/>
    </row>
    <row r="23" spans="1:46" ht="11.25" customHeight="1">
      <c r="A23" s="67"/>
      <c r="B23" s="43" t="s">
        <v>564</v>
      </c>
      <c r="C23" s="107"/>
      <c r="D23" s="107"/>
      <c r="E23" s="108"/>
      <c r="F23" s="108"/>
      <c r="G23" s="108"/>
      <c r="H23" s="108"/>
      <c r="I23" s="108"/>
      <c r="J23" s="108"/>
      <c r="K23" s="108"/>
      <c r="L23" s="108"/>
      <c r="M23" s="108"/>
      <c r="N23" s="108"/>
      <c r="O23" s="111"/>
      <c r="P23" s="107"/>
      <c r="Q23" s="107"/>
      <c r="R23" s="108"/>
      <c r="S23" s="108"/>
      <c r="T23" s="108"/>
      <c r="U23" s="108"/>
      <c r="V23" s="108"/>
      <c r="W23" s="108"/>
      <c r="X23" s="108"/>
      <c r="Y23" s="108"/>
      <c r="Z23" s="107" t="s">
        <v>727</v>
      </c>
      <c r="AA23" s="111"/>
      <c r="AB23" s="109"/>
      <c r="AC23" s="108"/>
      <c r="AD23" s="108"/>
      <c r="AE23" s="108"/>
      <c r="AF23" s="108"/>
      <c r="AG23" s="107" t="s">
        <v>727</v>
      </c>
      <c r="AH23" s="110"/>
      <c r="AI23" s="109"/>
      <c r="AJ23" s="89"/>
      <c r="AK23" s="107" t="s">
        <v>727</v>
      </c>
      <c r="AL23" s="110"/>
      <c r="AM23" s="107">
        <v>2256.268</v>
      </c>
      <c r="AN23" s="111">
        <v>2256.1680000000001</v>
      </c>
      <c r="AO23" s="106">
        <v>1.0019999999999527</v>
      </c>
      <c r="AP23" s="111">
        <v>2255.1660000000002</v>
      </c>
      <c r="AQ23" s="110"/>
      <c r="AR23" s="110"/>
      <c r="AS23" s="110"/>
      <c r="AT23" s="110"/>
    </row>
    <row r="24" spans="1:46" ht="11.25" customHeight="1">
      <c r="A24" s="67"/>
      <c r="B24" s="43" t="s">
        <v>565</v>
      </c>
      <c r="C24" s="107"/>
      <c r="D24" s="107"/>
      <c r="E24" s="108"/>
      <c r="F24" s="108"/>
      <c r="G24" s="108"/>
      <c r="H24" s="108"/>
      <c r="I24" s="108"/>
      <c r="J24" s="108"/>
      <c r="K24" s="108"/>
      <c r="L24" s="108"/>
      <c r="M24" s="108"/>
      <c r="N24" s="108"/>
      <c r="O24" s="111"/>
      <c r="P24" s="107"/>
      <c r="Q24" s="107"/>
      <c r="R24" s="108"/>
      <c r="S24" s="108"/>
      <c r="T24" s="108"/>
      <c r="U24" s="108"/>
      <c r="V24" s="108"/>
      <c r="W24" s="108"/>
      <c r="X24" s="108"/>
      <c r="Y24" s="108"/>
      <c r="Z24" s="107">
        <v>2215.8130000000001</v>
      </c>
      <c r="AA24" s="111"/>
      <c r="AB24" s="109"/>
      <c r="AC24" s="108"/>
      <c r="AD24" s="108"/>
      <c r="AE24" s="108"/>
      <c r="AF24" s="108"/>
      <c r="AG24" s="107">
        <v>2635.63</v>
      </c>
      <c r="AH24" s="110"/>
      <c r="AI24" s="109"/>
      <c r="AJ24" s="89"/>
      <c r="AK24" s="107">
        <v>4760.7849999999999</v>
      </c>
      <c r="AL24" s="110"/>
      <c r="AM24" s="107" t="s">
        <v>727</v>
      </c>
      <c r="AN24" s="111">
        <v>18.253</v>
      </c>
      <c r="AO24" s="106">
        <v>0.60699999999999932</v>
      </c>
      <c r="AP24" s="111">
        <v>17.646000000000001</v>
      </c>
      <c r="AQ24" s="110"/>
      <c r="AR24" s="110"/>
      <c r="AS24" s="110"/>
      <c r="AT24" s="110"/>
    </row>
    <row r="25" spans="1:46" ht="11.25" customHeight="1">
      <c r="A25" s="67"/>
      <c r="B25" s="43" t="s">
        <v>566</v>
      </c>
      <c r="C25" s="107"/>
      <c r="D25" s="107"/>
      <c r="E25" s="108"/>
      <c r="F25" s="108"/>
      <c r="G25" s="108"/>
      <c r="H25" s="108"/>
      <c r="I25" s="108"/>
      <c r="J25" s="108"/>
      <c r="K25" s="108"/>
      <c r="L25" s="108"/>
      <c r="M25" s="108"/>
      <c r="N25" s="108"/>
      <c r="O25" s="111"/>
      <c r="P25" s="107"/>
      <c r="Q25" s="107"/>
      <c r="R25" s="108"/>
      <c r="S25" s="108"/>
      <c r="T25" s="108"/>
      <c r="U25" s="108"/>
      <c r="V25" s="108"/>
      <c r="W25" s="108"/>
      <c r="X25" s="108"/>
      <c r="Y25" s="108"/>
      <c r="Z25" s="107">
        <v>474.495</v>
      </c>
      <c r="AA25" s="111"/>
      <c r="AB25" s="109"/>
      <c r="AC25" s="108"/>
      <c r="AD25" s="108"/>
      <c r="AE25" s="108"/>
      <c r="AF25" s="108"/>
      <c r="AG25" s="107">
        <v>1224.537</v>
      </c>
      <c r="AH25" s="110"/>
      <c r="AI25" s="109"/>
      <c r="AJ25" s="89"/>
      <c r="AK25" s="107">
        <v>1675.4849999999999</v>
      </c>
      <c r="AL25" s="110"/>
      <c r="AM25" s="107">
        <v>6436.2699999999995</v>
      </c>
      <c r="AN25" s="111">
        <v>6542.4659999999994</v>
      </c>
      <c r="AO25" s="106">
        <v>3.8719999999984793</v>
      </c>
      <c r="AP25" s="111">
        <v>6538.594000000001</v>
      </c>
      <c r="AQ25" s="110"/>
      <c r="AR25" s="110"/>
      <c r="AS25" s="110"/>
      <c r="AT25" s="110"/>
    </row>
    <row r="26" spans="1:46" ht="11.25" customHeight="1">
      <c r="A26" s="67"/>
      <c r="B26" s="43" t="s">
        <v>567</v>
      </c>
      <c r="C26" s="107"/>
      <c r="D26" s="107"/>
      <c r="E26" s="108"/>
      <c r="F26" s="108"/>
      <c r="G26" s="108"/>
      <c r="H26" s="108"/>
      <c r="I26" s="108"/>
      <c r="J26" s="108"/>
      <c r="K26" s="108"/>
      <c r="L26" s="108"/>
      <c r="M26" s="108"/>
      <c r="N26" s="108"/>
      <c r="O26" s="111"/>
      <c r="P26" s="107"/>
      <c r="Q26" s="107"/>
      <c r="R26" s="108"/>
      <c r="S26" s="108"/>
      <c r="T26" s="108"/>
      <c r="U26" s="108"/>
      <c r="V26" s="108"/>
      <c r="W26" s="108"/>
      <c r="X26" s="108"/>
      <c r="Y26" s="108"/>
      <c r="Z26" s="107">
        <v>785.80899999999997</v>
      </c>
      <c r="AA26" s="111"/>
      <c r="AB26" s="109"/>
      <c r="AC26" s="108"/>
      <c r="AD26" s="108"/>
      <c r="AE26" s="108"/>
      <c r="AF26" s="108"/>
      <c r="AG26" s="107">
        <v>1489.8579999999999</v>
      </c>
      <c r="AH26" s="110"/>
      <c r="AI26" s="109"/>
      <c r="AJ26" s="89"/>
      <c r="AK26" s="107">
        <v>2261.8760000000002</v>
      </c>
      <c r="AL26" s="110"/>
      <c r="AM26" s="107" t="s">
        <v>727</v>
      </c>
      <c r="AN26" s="111">
        <v>54.063000000000002</v>
      </c>
      <c r="AO26" s="106">
        <v>4.4789999999999992</v>
      </c>
      <c r="AP26" s="111">
        <v>49.584000000000003</v>
      </c>
      <c r="AQ26" s="110"/>
      <c r="AR26" s="110"/>
      <c r="AS26" s="110"/>
      <c r="AT26" s="110"/>
    </row>
    <row r="27" spans="1:46" ht="11.25" customHeight="1">
      <c r="A27" s="67"/>
      <c r="B27" s="43" t="s">
        <v>568</v>
      </c>
      <c r="C27" s="107"/>
      <c r="D27" s="107"/>
      <c r="E27" s="108"/>
      <c r="F27" s="108"/>
      <c r="G27" s="108"/>
      <c r="H27" s="108"/>
      <c r="I27" s="108"/>
      <c r="J27" s="108"/>
      <c r="K27" s="108"/>
      <c r="L27" s="108"/>
      <c r="M27" s="108"/>
      <c r="N27" s="108"/>
      <c r="O27" s="111"/>
      <c r="P27" s="107"/>
      <c r="Q27" s="107"/>
      <c r="R27" s="108"/>
      <c r="S27" s="108"/>
      <c r="T27" s="108"/>
      <c r="U27" s="108"/>
      <c r="V27" s="108"/>
      <c r="W27" s="108"/>
      <c r="X27" s="108"/>
      <c r="Y27" s="108"/>
      <c r="Z27" s="107" t="s">
        <v>727</v>
      </c>
      <c r="AA27" s="111"/>
      <c r="AB27" s="109"/>
      <c r="AC27" s="108"/>
      <c r="AD27" s="108"/>
      <c r="AE27" s="108"/>
      <c r="AF27" s="108"/>
      <c r="AG27" s="107" t="s">
        <v>727</v>
      </c>
      <c r="AH27" s="110"/>
      <c r="AI27" s="109"/>
      <c r="AJ27" s="89"/>
      <c r="AK27" s="107" t="s">
        <v>727</v>
      </c>
      <c r="AL27" s="110"/>
      <c r="AM27" s="107">
        <v>2261.8760000000002</v>
      </c>
      <c r="AN27" s="111">
        <v>2271.4490000000001</v>
      </c>
      <c r="AO27" s="106">
        <v>3.068000000000211</v>
      </c>
      <c r="AP27" s="111">
        <v>2268.3809999999999</v>
      </c>
      <c r="AQ27" s="110"/>
      <c r="AR27" s="110"/>
      <c r="AS27" s="110"/>
      <c r="AT27" s="110"/>
    </row>
    <row r="28" spans="1:46" ht="11.25" customHeight="1">
      <c r="A28" s="67"/>
      <c r="B28" s="43" t="s">
        <v>569</v>
      </c>
      <c r="C28" s="107"/>
      <c r="D28" s="107"/>
      <c r="E28" s="108"/>
      <c r="F28" s="108"/>
      <c r="G28" s="108"/>
      <c r="H28" s="108"/>
      <c r="I28" s="108"/>
      <c r="J28" s="108"/>
      <c r="K28" s="108"/>
      <c r="L28" s="108"/>
      <c r="M28" s="108"/>
      <c r="N28" s="108"/>
      <c r="O28" s="111"/>
      <c r="P28" s="107"/>
      <c r="Q28" s="107"/>
      <c r="R28" s="108"/>
      <c r="S28" s="108"/>
      <c r="T28" s="108"/>
      <c r="U28" s="108"/>
      <c r="V28" s="108"/>
      <c r="W28" s="108"/>
      <c r="X28" s="108"/>
      <c r="Y28" s="108"/>
      <c r="Z28" s="107">
        <v>1270.181</v>
      </c>
      <c r="AA28" s="111"/>
      <c r="AB28" s="109"/>
      <c r="AC28" s="108"/>
      <c r="AD28" s="108"/>
      <c r="AE28" s="108"/>
      <c r="AF28" s="108"/>
      <c r="AG28" s="107">
        <v>2949.3290000000002</v>
      </c>
      <c r="AH28" s="110"/>
      <c r="AI28" s="109"/>
      <c r="AJ28" s="89"/>
      <c r="AK28" s="107">
        <v>4180.2380000000003</v>
      </c>
      <c r="AL28" s="110"/>
      <c r="AM28" s="107" t="s">
        <v>727</v>
      </c>
      <c r="AN28" s="111">
        <v>11.617000000000001</v>
      </c>
      <c r="AO28" s="106">
        <v>0.92500000000000071</v>
      </c>
      <c r="AP28" s="111">
        <v>10.692</v>
      </c>
      <c r="AQ28" s="110"/>
      <c r="AR28" s="110"/>
      <c r="AS28" s="110"/>
      <c r="AT28" s="110"/>
    </row>
    <row r="29" spans="1:46" ht="11.25" customHeight="1">
      <c r="A29" s="67"/>
      <c r="B29" s="43" t="s">
        <v>570</v>
      </c>
      <c r="C29" s="107"/>
      <c r="D29" s="107"/>
      <c r="E29" s="108"/>
      <c r="F29" s="108"/>
      <c r="G29" s="108"/>
      <c r="H29" s="108"/>
      <c r="I29" s="108"/>
      <c r="J29" s="108"/>
      <c r="K29" s="108"/>
      <c r="L29" s="108"/>
      <c r="M29" s="108"/>
      <c r="N29" s="108"/>
      <c r="O29" s="111"/>
      <c r="P29" s="107"/>
      <c r="Q29" s="107"/>
      <c r="R29" s="108"/>
      <c r="S29" s="108"/>
      <c r="T29" s="108"/>
      <c r="U29" s="108"/>
      <c r="V29" s="108"/>
      <c r="W29" s="108"/>
      <c r="X29" s="108"/>
      <c r="Y29" s="108"/>
      <c r="Z29" s="107">
        <v>417.09399999999999</v>
      </c>
      <c r="AA29" s="111"/>
      <c r="AB29" s="109"/>
      <c r="AC29" s="108"/>
      <c r="AD29" s="108"/>
      <c r="AE29" s="108"/>
      <c r="AF29" s="108"/>
      <c r="AG29" s="107">
        <v>1559.4690000000001</v>
      </c>
      <c r="AH29" s="110"/>
      <c r="AI29" s="109"/>
      <c r="AJ29" s="89"/>
      <c r="AK29" s="107">
        <v>1964.8310000000001</v>
      </c>
      <c r="AL29" s="110"/>
      <c r="AM29" s="107">
        <v>6145.0690000000004</v>
      </c>
      <c r="AN29" s="111">
        <v>6187.77</v>
      </c>
      <c r="AO29" s="106">
        <v>95.388000000000829</v>
      </c>
      <c r="AP29" s="111">
        <v>6092.3819999999996</v>
      </c>
      <c r="AQ29" s="110"/>
      <c r="AR29" s="110"/>
      <c r="AS29" s="110"/>
      <c r="AT29" s="110"/>
    </row>
    <row r="30" spans="1:46" ht="11.25" customHeight="1">
      <c r="A30" s="67"/>
      <c r="B30" s="43" t="s">
        <v>571</v>
      </c>
      <c r="C30" s="107"/>
      <c r="D30" s="107"/>
      <c r="E30" s="108"/>
      <c r="F30" s="108"/>
      <c r="G30" s="108"/>
      <c r="H30" s="108"/>
      <c r="I30" s="108"/>
      <c r="J30" s="108"/>
      <c r="K30" s="108"/>
      <c r="L30" s="108"/>
      <c r="M30" s="108"/>
      <c r="N30" s="108"/>
      <c r="O30" s="111"/>
      <c r="P30" s="107"/>
      <c r="Q30" s="107"/>
      <c r="R30" s="108"/>
      <c r="S30" s="108"/>
      <c r="T30" s="108"/>
      <c r="U30" s="108"/>
      <c r="V30" s="108"/>
      <c r="W30" s="108"/>
      <c r="X30" s="108"/>
      <c r="Y30" s="108"/>
      <c r="Z30" s="107">
        <v>894.03800000000001</v>
      </c>
      <c r="AA30" s="111"/>
      <c r="AB30" s="109"/>
      <c r="AC30" s="108"/>
      <c r="AD30" s="108"/>
      <c r="AE30" s="108"/>
      <c r="AF30" s="108"/>
      <c r="AG30" s="107">
        <v>1822.3520000000001</v>
      </c>
      <c r="AH30" s="110"/>
      <c r="AI30" s="109"/>
      <c r="AJ30" s="89"/>
      <c r="AK30" s="107">
        <v>2685.538</v>
      </c>
      <c r="AL30" s="110"/>
      <c r="AM30" s="107" t="s">
        <v>727</v>
      </c>
      <c r="AN30" s="111">
        <v>53.662999999999997</v>
      </c>
      <c r="AO30" s="106">
        <v>4.8249999999999957</v>
      </c>
      <c r="AP30" s="111">
        <v>48.838000000000001</v>
      </c>
      <c r="AQ30" s="110"/>
      <c r="AR30" s="110"/>
      <c r="AS30" s="110"/>
      <c r="AT30" s="110"/>
    </row>
    <row r="31" spans="1:46" ht="11.25" customHeight="1">
      <c r="A31" s="67"/>
      <c r="B31" s="43" t="s">
        <v>572</v>
      </c>
      <c r="C31" s="107"/>
      <c r="D31" s="107"/>
      <c r="E31" s="108"/>
      <c r="F31" s="108"/>
      <c r="G31" s="108"/>
      <c r="H31" s="108"/>
      <c r="I31" s="108"/>
      <c r="J31" s="108"/>
      <c r="K31" s="108"/>
      <c r="L31" s="108"/>
      <c r="M31" s="108"/>
      <c r="N31" s="108"/>
      <c r="O31" s="111"/>
      <c r="P31" s="107"/>
      <c r="Q31" s="107"/>
      <c r="R31" s="108"/>
      <c r="S31" s="108"/>
      <c r="T31" s="108"/>
      <c r="U31" s="108"/>
      <c r="V31" s="108"/>
      <c r="W31" s="108"/>
      <c r="X31" s="108"/>
      <c r="Y31" s="108"/>
      <c r="Z31" s="107" t="s">
        <v>727</v>
      </c>
      <c r="AA31" s="111"/>
      <c r="AB31" s="109"/>
      <c r="AC31" s="108"/>
      <c r="AD31" s="108"/>
      <c r="AE31" s="108"/>
      <c r="AF31" s="108"/>
      <c r="AG31" s="107" t="s">
        <v>727</v>
      </c>
      <c r="AH31" s="110"/>
      <c r="AI31" s="109"/>
      <c r="AJ31" s="89"/>
      <c r="AK31" s="107" t="s">
        <v>727</v>
      </c>
      <c r="AL31" s="110"/>
      <c r="AM31" s="107">
        <v>2685.538</v>
      </c>
      <c r="AN31" s="111">
        <v>2693.047</v>
      </c>
      <c r="AO31" s="106">
        <v>7.0289999999999964</v>
      </c>
      <c r="AP31" s="111">
        <v>2686.018</v>
      </c>
      <c r="AQ31" s="110"/>
      <c r="AR31" s="110"/>
      <c r="AS31" s="110"/>
      <c r="AT31" s="110"/>
    </row>
    <row r="32" spans="1:46" ht="11.25" customHeight="1">
      <c r="A32" s="67"/>
      <c r="B32" s="43" t="s">
        <v>573</v>
      </c>
      <c r="C32" s="107"/>
      <c r="D32" s="107"/>
      <c r="E32" s="108"/>
      <c r="F32" s="108"/>
      <c r="G32" s="108"/>
      <c r="H32" s="108"/>
      <c r="I32" s="108"/>
      <c r="J32" s="108"/>
      <c r="K32" s="108"/>
      <c r="L32" s="108"/>
      <c r="M32" s="108"/>
      <c r="N32" s="108"/>
      <c r="O32" s="111"/>
      <c r="P32" s="107"/>
      <c r="Q32" s="107"/>
      <c r="R32" s="108"/>
      <c r="S32" s="108"/>
      <c r="T32" s="108"/>
      <c r="U32" s="108"/>
      <c r="V32" s="108"/>
      <c r="W32" s="108"/>
      <c r="X32" s="108"/>
      <c r="Y32" s="108"/>
      <c r="Z32" s="107">
        <v>1559.29</v>
      </c>
      <c r="AA32" s="111"/>
      <c r="AB32" s="109"/>
      <c r="AC32" s="108"/>
      <c r="AD32" s="108"/>
      <c r="AE32" s="108"/>
      <c r="AF32" s="108"/>
      <c r="AG32" s="107">
        <v>3312.5810000000001</v>
      </c>
      <c r="AH32" s="110"/>
      <c r="AI32" s="109"/>
      <c r="AJ32" s="89"/>
      <c r="AK32" s="107">
        <v>4824.43</v>
      </c>
      <c r="AL32" s="110"/>
      <c r="AM32" s="107" t="s">
        <v>727</v>
      </c>
      <c r="AN32" s="111">
        <v>28.382000000000001</v>
      </c>
      <c r="AO32" s="106">
        <v>10.233000000000001</v>
      </c>
      <c r="AP32" s="111">
        <v>18.149000000000001</v>
      </c>
      <c r="AQ32" s="110"/>
      <c r="AR32" s="110"/>
      <c r="AS32" s="110"/>
      <c r="AT32" s="110"/>
    </row>
    <row r="33" spans="1:46" ht="11.25" customHeight="1">
      <c r="A33" s="67"/>
      <c r="B33" s="43" t="s">
        <v>574</v>
      </c>
      <c r="C33" s="107"/>
      <c r="D33" s="107"/>
      <c r="E33" s="108"/>
      <c r="F33" s="108"/>
      <c r="G33" s="108"/>
      <c r="H33" s="108"/>
      <c r="I33" s="108"/>
      <c r="J33" s="108"/>
      <c r="K33" s="108"/>
      <c r="L33" s="108"/>
      <c r="M33" s="108"/>
      <c r="N33" s="108"/>
      <c r="O33" s="111"/>
      <c r="P33" s="107"/>
      <c r="Q33" s="107"/>
      <c r="R33" s="108"/>
      <c r="S33" s="108"/>
      <c r="T33" s="108"/>
      <c r="U33" s="108"/>
      <c r="V33" s="108"/>
      <c r="W33" s="108"/>
      <c r="X33" s="108"/>
      <c r="Y33" s="108"/>
      <c r="Z33" s="107">
        <v>531.87</v>
      </c>
      <c r="AA33" s="111"/>
      <c r="AB33" s="109"/>
      <c r="AC33" s="108"/>
      <c r="AD33" s="108"/>
      <c r="AE33" s="108"/>
      <c r="AF33" s="108"/>
      <c r="AG33" s="107">
        <v>1877.213</v>
      </c>
      <c r="AH33" s="110"/>
      <c r="AI33" s="109"/>
      <c r="AJ33" s="89"/>
      <c r="AK33" s="107">
        <v>2386.8969999999999</v>
      </c>
      <c r="AL33" s="110"/>
      <c r="AM33" s="107">
        <v>7211.3270000000002</v>
      </c>
      <c r="AN33" s="111">
        <v>7156.2559999999994</v>
      </c>
      <c r="AO33" s="106">
        <v>41.968999999999141</v>
      </c>
      <c r="AP33" s="111">
        <v>7114.2870000000003</v>
      </c>
      <c r="AQ33" s="110"/>
      <c r="AR33" s="110"/>
      <c r="AS33" s="110"/>
      <c r="AT33" s="110"/>
    </row>
    <row r="34" spans="1:46" ht="11.25" customHeight="1">
      <c r="A34" s="67"/>
      <c r="B34" s="43" t="s">
        <v>575</v>
      </c>
      <c r="C34" s="107"/>
      <c r="D34" s="107"/>
      <c r="E34" s="108"/>
      <c r="F34" s="108"/>
      <c r="G34" s="108"/>
      <c r="H34" s="108"/>
      <c r="I34" s="108"/>
      <c r="J34" s="108"/>
      <c r="K34" s="108"/>
      <c r="L34" s="108"/>
      <c r="M34" s="108"/>
      <c r="N34" s="108"/>
      <c r="O34" s="111"/>
      <c r="P34" s="107"/>
      <c r="Q34" s="107"/>
      <c r="R34" s="108"/>
      <c r="S34" s="108"/>
      <c r="T34" s="108"/>
      <c r="U34" s="108"/>
      <c r="V34" s="108"/>
      <c r="W34" s="108"/>
      <c r="X34" s="108"/>
      <c r="Y34" s="108"/>
      <c r="Z34" s="107">
        <v>660.86500000000001</v>
      </c>
      <c r="AA34" s="111"/>
      <c r="AB34" s="109"/>
      <c r="AC34" s="108"/>
      <c r="AD34" s="108"/>
      <c r="AE34" s="108"/>
      <c r="AF34" s="108"/>
      <c r="AG34" s="107">
        <v>2045.327</v>
      </c>
      <c r="AH34" s="110"/>
      <c r="AI34" s="109"/>
      <c r="AJ34" s="89"/>
      <c r="AK34" s="107">
        <v>2686.471</v>
      </c>
      <c r="AL34" s="110"/>
      <c r="AM34" s="107" t="s">
        <v>727</v>
      </c>
      <c r="AN34" s="111">
        <v>71.59</v>
      </c>
      <c r="AO34" s="106">
        <v>11.542000000000002</v>
      </c>
      <c r="AP34" s="111">
        <v>60.048000000000002</v>
      </c>
      <c r="AQ34" s="110"/>
      <c r="AR34" s="110"/>
      <c r="AS34" s="110"/>
      <c r="AT34" s="110"/>
    </row>
    <row r="35" spans="1:46" ht="11.25" customHeight="1">
      <c r="A35" s="67"/>
      <c r="B35" s="43" t="s">
        <v>576</v>
      </c>
      <c r="C35" s="107"/>
      <c r="D35" s="107"/>
      <c r="E35" s="108"/>
      <c r="F35" s="108"/>
      <c r="G35" s="108"/>
      <c r="H35" s="108"/>
      <c r="I35" s="108"/>
      <c r="J35" s="108"/>
      <c r="K35" s="108"/>
      <c r="L35" s="108"/>
      <c r="M35" s="108"/>
      <c r="N35" s="108"/>
      <c r="O35" s="111"/>
      <c r="P35" s="107"/>
      <c r="Q35" s="107"/>
      <c r="R35" s="108"/>
      <c r="S35" s="108"/>
      <c r="T35" s="108"/>
      <c r="U35" s="108"/>
      <c r="V35" s="108"/>
      <c r="W35" s="108"/>
      <c r="X35" s="108"/>
      <c r="Y35" s="108"/>
      <c r="Z35" s="107" t="s">
        <v>727</v>
      </c>
      <c r="AA35" s="111"/>
      <c r="AB35" s="109"/>
      <c r="AC35" s="108"/>
      <c r="AD35" s="108"/>
      <c r="AE35" s="108"/>
      <c r="AF35" s="108"/>
      <c r="AG35" s="107" t="s">
        <v>727</v>
      </c>
      <c r="AH35" s="110"/>
      <c r="AI35" s="109"/>
      <c r="AJ35" s="89"/>
      <c r="AK35" s="107" t="s">
        <v>727</v>
      </c>
      <c r="AL35" s="110"/>
      <c r="AM35" s="107">
        <v>2686.471</v>
      </c>
      <c r="AN35" s="111">
        <v>2690.2040000000002</v>
      </c>
      <c r="AO35" s="106">
        <v>24.182999999999993</v>
      </c>
      <c r="AP35" s="111">
        <v>2666.0210000000002</v>
      </c>
      <c r="AQ35" s="110"/>
      <c r="AR35" s="110"/>
      <c r="AS35" s="110"/>
      <c r="AT35" s="110"/>
    </row>
    <row r="36" spans="1:46" ht="11.25" customHeight="1">
      <c r="A36" s="67"/>
      <c r="B36" s="43" t="s">
        <v>577</v>
      </c>
      <c r="C36" s="107"/>
      <c r="D36" s="107"/>
      <c r="E36" s="108"/>
      <c r="F36" s="108"/>
      <c r="G36" s="108"/>
      <c r="H36" s="108"/>
      <c r="I36" s="108"/>
      <c r="J36" s="108"/>
      <c r="K36" s="108"/>
      <c r="L36" s="108"/>
      <c r="M36" s="108"/>
      <c r="N36" s="108"/>
      <c r="O36" s="111"/>
      <c r="P36" s="107"/>
      <c r="Q36" s="107"/>
      <c r="R36" s="108"/>
      <c r="S36" s="108"/>
      <c r="T36" s="108"/>
      <c r="U36" s="108"/>
      <c r="V36" s="108"/>
      <c r="W36" s="108"/>
      <c r="X36" s="108"/>
      <c r="Y36" s="108"/>
      <c r="Z36" s="107">
        <v>1061.0119999999999</v>
      </c>
      <c r="AA36" s="111"/>
      <c r="AB36" s="109"/>
      <c r="AC36" s="108"/>
      <c r="AD36" s="108"/>
      <c r="AE36" s="108"/>
      <c r="AF36" s="108"/>
      <c r="AG36" s="107">
        <v>3592.357</v>
      </c>
      <c r="AH36" s="110"/>
      <c r="AI36" s="109"/>
      <c r="AJ36" s="89"/>
      <c r="AK36" s="107">
        <v>4632.5029999999997</v>
      </c>
      <c r="AL36" s="110"/>
      <c r="AM36" s="107" t="s">
        <v>727</v>
      </c>
      <c r="AN36" s="111">
        <v>16.179000000000002</v>
      </c>
      <c r="AO36" s="106">
        <v>13.244000000000002</v>
      </c>
      <c r="AP36" s="111">
        <v>2.9350000000000005</v>
      </c>
      <c r="AQ36" s="110"/>
      <c r="AR36" s="110"/>
      <c r="AS36" s="110"/>
      <c r="AT36" s="110"/>
    </row>
    <row r="37" spans="1:46" ht="11.25" customHeight="1">
      <c r="A37" s="67"/>
      <c r="B37" s="43" t="s">
        <v>578</v>
      </c>
      <c r="C37" s="107"/>
      <c r="D37" s="107"/>
      <c r="E37" s="108"/>
      <c r="F37" s="108"/>
      <c r="G37" s="108"/>
      <c r="H37" s="108"/>
      <c r="I37" s="108"/>
      <c r="J37" s="108"/>
      <c r="K37" s="108"/>
      <c r="L37" s="108"/>
      <c r="M37" s="108"/>
      <c r="N37" s="108"/>
      <c r="O37" s="111"/>
      <c r="P37" s="107"/>
      <c r="Q37" s="107"/>
      <c r="R37" s="108"/>
      <c r="S37" s="108"/>
      <c r="T37" s="108"/>
      <c r="U37" s="108"/>
      <c r="V37" s="108"/>
      <c r="W37" s="108"/>
      <c r="X37" s="108"/>
      <c r="Y37" s="108"/>
      <c r="Z37" s="107">
        <v>570.80399999999997</v>
      </c>
      <c r="AA37" s="111"/>
      <c r="AB37" s="109"/>
      <c r="AC37" s="108"/>
      <c r="AD37" s="108"/>
      <c r="AE37" s="108"/>
      <c r="AF37" s="108"/>
      <c r="AG37" s="107">
        <v>1995.4860000000001</v>
      </c>
      <c r="AH37" s="110"/>
      <c r="AI37" s="109"/>
      <c r="AJ37" s="89"/>
      <c r="AK37" s="107">
        <v>2539.7179999999998</v>
      </c>
      <c r="AL37" s="110"/>
      <c r="AM37" s="107">
        <v>7172.2209999999995</v>
      </c>
      <c r="AN37" s="111">
        <v>7112.6790000000001</v>
      </c>
      <c r="AO37" s="106">
        <v>22.818999999999505</v>
      </c>
      <c r="AP37" s="111">
        <v>7089.8600000000006</v>
      </c>
      <c r="AQ37" s="110"/>
      <c r="AR37" s="110"/>
      <c r="AS37" s="110"/>
      <c r="AT37" s="110"/>
    </row>
    <row r="38" spans="1:46" ht="11.25" customHeight="1">
      <c r="A38" s="67"/>
      <c r="B38" s="43" t="s">
        <v>579</v>
      </c>
      <c r="C38" s="107"/>
      <c r="D38" s="107"/>
      <c r="E38" s="108"/>
      <c r="F38" s="108"/>
      <c r="G38" s="108"/>
      <c r="H38" s="108"/>
      <c r="I38" s="108"/>
      <c r="J38" s="108"/>
      <c r="K38" s="108"/>
      <c r="L38" s="108"/>
      <c r="M38" s="107">
        <v>1057.9100000000001</v>
      </c>
      <c r="N38" s="107">
        <v>1051.5630000000001</v>
      </c>
      <c r="O38" s="110"/>
      <c r="P38" s="107"/>
      <c r="Q38" s="107"/>
      <c r="R38" s="108"/>
      <c r="S38" s="108"/>
      <c r="T38" s="108"/>
      <c r="U38" s="108"/>
      <c r="V38" s="108"/>
      <c r="W38" s="108"/>
      <c r="X38" s="108"/>
      <c r="Y38" s="108"/>
      <c r="Z38" s="107">
        <v>828.40300000000002</v>
      </c>
      <c r="AA38" s="110"/>
      <c r="AB38" s="109"/>
      <c r="AC38" s="108"/>
      <c r="AD38" s="108"/>
      <c r="AE38" s="108"/>
      <c r="AF38" s="112"/>
      <c r="AG38" s="107">
        <v>1048.2809999999999</v>
      </c>
      <c r="AH38" s="107">
        <v>1041.991</v>
      </c>
      <c r="AI38" s="107">
        <v>1178.3920000000001</v>
      </c>
      <c r="AJ38" s="107">
        <v>2921.9570000000003</v>
      </c>
      <c r="AK38" s="107">
        <v>2860.3139999999999</v>
      </c>
      <c r="AL38" s="110"/>
      <c r="AM38" s="107" t="s">
        <v>727</v>
      </c>
      <c r="AN38" s="111">
        <v>49.573999999999998</v>
      </c>
      <c r="AO38" s="106">
        <v>5.2379999999999995</v>
      </c>
      <c r="AP38" s="111">
        <v>44.335999999999999</v>
      </c>
      <c r="AQ38" s="110"/>
      <c r="AR38" s="110"/>
      <c r="AS38" s="110"/>
      <c r="AT38" s="110"/>
    </row>
    <row r="39" spans="1:46" ht="11.25" customHeight="1">
      <c r="A39" s="67"/>
      <c r="B39" s="43" t="s">
        <v>580</v>
      </c>
      <c r="C39" s="107"/>
      <c r="D39" s="107"/>
      <c r="E39" s="108"/>
      <c r="F39" s="108"/>
      <c r="G39" s="108"/>
      <c r="H39" s="108"/>
      <c r="I39" s="108"/>
      <c r="J39" s="108"/>
      <c r="K39" s="108"/>
      <c r="L39" s="108"/>
      <c r="M39" s="107" t="s">
        <v>727</v>
      </c>
      <c r="N39" s="107" t="s">
        <v>727</v>
      </c>
      <c r="O39" s="110"/>
      <c r="P39" s="107"/>
      <c r="Q39" s="107"/>
      <c r="R39" s="108"/>
      <c r="S39" s="108"/>
      <c r="T39" s="108"/>
      <c r="U39" s="108"/>
      <c r="V39" s="108"/>
      <c r="W39" s="108"/>
      <c r="X39" s="108"/>
      <c r="Y39" s="108"/>
      <c r="Z39" s="107" t="s">
        <v>727</v>
      </c>
      <c r="AA39" s="110"/>
      <c r="AB39" s="109"/>
      <c r="AC39" s="108"/>
      <c r="AD39" s="108"/>
      <c r="AE39" s="108"/>
      <c r="AF39" s="112"/>
      <c r="AG39" s="107" t="s">
        <v>727</v>
      </c>
      <c r="AH39" s="107" t="s">
        <v>727</v>
      </c>
      <c r="AI39" s="107" t="s">
        <v>727</v>
      </c>
      <c r="AJ39" s="107" t="s">
        <v>727</v>
      </c>
      <c r="AK39" s="107" t="s">
        <v>727</v>
      </c>
      <c r="AL39" s="110"/>
      <c r="AM39" s="107">
        <v>2860.3140000000003</v>
      </c>
      <c r="AN39" s="111">
        <v>2869.9510000000005</v>
      </c>
      <c r="AO39" s="106">
        <v>6.6970000000005712</v>
      </c>
      <c r="AP39" s="111">
        <v>2863.2539999999999</v>
      </c>
      <c r="AQ39" s="110"/>
      <c r="AR39" s="110"/>
      <c r="AS39" s="110"/>
      <c r="AT39" s="110"/>
    </row>
    <row r="40" spans="1:46" ht="11.25" customHeight="1">
      <c r="A40" s="67"/>
      <c r="B40" s="43" t="s">
        <v>581</v>
      </c>
      <c r="C40" s="107"/>
      <c r="D40" s="107"/>
      <c r="E40" s="108"/>
      <c r="F40" s="108"/>
      <c r="G40" s="108"/>
      <c r="H40" s="108"/>
      <c r="I40" s="108"/>
      <c r="J40" s="108"/>
      <c r="K40" s="108"/>
      <c r="L40" s="108"/>
      <c r="M40" s="107">
        <v>2285.9679999999998</v>
      </c>
      <c r="N40" s="107">
        <v>2272.252</v>
      </c>
      <c r="O40" s="110"/>
      <c r="P40" s="107"/>
      <c r="Q40" s="107"/>
      <c r="R40" s="108"/>
      <c r="S40" s="108"/>
      <c r="T40" s="108"/>
      <c r="U40" s="108"/>
      <c r="V40" s="108"/>
      <c r="W40" s="108"/>
      <c r="X40" s="108"/>
      <c r="Y40" s="108"/>
      <c r="Z40" s="107">
        <v>1562.548</v>
      </c>
      <c r="AA40" s="110"/>
      <c r="AB40" s="109"/>
      <c r="AC40" s="108"/>
      <c r="AD40" s="108"/>
      <c r="AE40" s="108"/>
      <c r="AF40" s="112"/>
      <c r="AG40" s="107">
        <v>1344.721</v>
      </c>
      <c r="AH40" s="107">
        <v>1336.653</v>
      </c>
      <c r="AI40" s="107">
        <v>1491.7670000000001</v>
      </c>
      <c r="AJ40" s="107">
        <v>5171.4530000000004</v>
      </c>
      <c r="AK40" s="107">
        <v>5057.7270000000008</v>
      </c>
      <c r="AL40" s="110"/>
      <c r="AM40" s="107" t="s">
        <v>727</v>
      </c>
      <c r="AN40" s="111">
        <v>14.583000000000002</v>
      </c>
      <c r="AO40" s="106">
        <v>6.9870000000000019</v>
      </c>
      <c r="AP40" s="111">
        <v>7.5960000000000001</v>
      </c>
      <c r="AQ40" s="110"/>
      <c r="AR40" s="110"/>
      <c r="AS40" s="110"/>
      <c r="AT40" s="110"/>
    </row>
    <row r="41" spans="1:46" ht="11.25" customHeight="1">
      <c r="A41" s="67"/>
      <c r="B41" s="43" t="s">
        <v>582</v>
      </c>
      <c r="C41" s="107"/>
      <c r="D41" s="107"/>
      <c r="E41" s="108"/>
      <c r="F41" s="108"/>
      <c r="G41" s="108"/>
      <c r="H41" s="108"/>
      <c r="I41" s="108"/>
      <c r="J41" s="108"/>
      <c r="K41" s="108"/>
      <c r="L41" s="108"/>
      <c r="M41" s="107">
        <v>1122.682</v>
      </c>
      <c r="N41" s="107">
        <v>1115.9459999999999</v>
      </c>
      <c r="O41" s="110"/>
      <c r="P41" s="107"/>
      <c r="Q41" s="107"/>
      <c r="R41" s="108"/>
      <c r="S41" s="108"/>
      <c r="T41" s="108"/>
      <c r="U41" s="108"/>
      <c r="V41" s="108"/>
      <c r="W41" s="108"/>
      <c r="X41" s="108"/>
      <c r="Y41" s="108"/>
      <c r="Z41" s="107">
        <v>699.09299999999996</v>
      </c>
      <c r="AA41" s="110"/>
      <c r="AB41" s="109"/>
      <c r="AC41" s="108"/>
      <c r="AD41" s="108"/>
      <c r="AE41" s="108"/>
      <c r="AF41" s="112"/>
      <c r="AG41" s="107">
        <v>1092.6569999999999</v>
      </c>
      <c r="AH41" s="107">
        <v>1086.1010000000001</v>
      </c>
      <c r="AI41" s="107">
        <v>1085.682</v>
      </c>
      <c r="AJ41" s="107">
        <v>2901.14</v>
      </c>
      <c r="AK41" s="107">
        <v>2853.556</v>
      </c>
      <c r="AL41" s="110"/>
      <c r="AM41" s="107">
        <v>7911.2829999999994</v>
      </c>
      <c r="AN41" s="111">
        <v>7924.1410000000005</v>
      </c>
      <c r="AO41" s="106">
        <v>16.964000000000851</v>
      </c>
      <c r="AP41" s="111">
        <v>7907.1769999999997</v>
      </c>
      <c r="AQ41" s="110"/>
      <c r="AR41" s="110"/>
      <c r="AS41" s="110"/>
      <c r="AT41" s="110"/>
    </row>
    <row r="42" spans="1:46" ht="11.25" customHeight="1">
      <c r="A42" s="67"/>
      <c r="B42" s="43" t="s">
        <v>583</v>
      </c>
      <c r="C42" s="107">
        <v>7787.5219999999999</v>
      </c>
      <c r="D42" s="107">
        <v>6729.5619999999999</v>
      </c>
      <c r="E42" s="107">
        <v>7787.5223690900002</v>
      </c>
      <c r="F42" s="107">
        <v>6729.5619500699995</v>
      </c>
      <c r="G42" s="107">
        <v>1591.6680170699999</v>
      </c>
      <c r="H42" s="107">
        <v>1358.328</v>
      </c>
      <c r="I42" s="110"/>
      <c r="J42" s="110"/>
      <c r="K42" s="110"/>
      <c r="L42" s="110"/>
      <c r="M42" s="107">
        <v>1358.328</v>
      </c>
      <c r="N42" s="107">
        <v>1350.1780000000001</v>
      </c>
      <c r="O42" s="107">
        <v>1302.6310000000001</v>
      </c>
      <c r="P42" s="107">
        <v>10272.628000000001</v>
      </c>
      <c r="Q42" s="107">
        <v>5938.6880000000001</v>
      </c>
      <c r="R42" s="107">
        <v>10272.628000000001</v>
      </c>
      <c r="S42" s="107">
        <v>5938.6880000000001</v>
      </c>
      <c r="T42" s="107">
        <v>1489.6264328900002</v>
      </c>
      <c r="U42" s="107">
        <v>1351.03</v>
      </c>
      <c r="V42" s="108"/>
      <c r="W42" s="108"/>
      <c r="X42" s="108"/>
      <c r="Y42" s="108"/>
      <c r="Z42" s="107">
        <v>1351.03</v>
      </c>
      <c r="AA42" s="107">
        <v>1316.645</v>
      </c>
      <c r="AB42" s="107">
        <v>807.16901018596127</v>
      </c>
      <c r="AC42" s="108"/>
      <c r="AD42" s="108"/>
      <c r="AE42" s="108"/>
      <c r="AF42" s="112"/>
      <c r="AG42" s="107">
        <v>943.03300000000002</v>
      </c>
      <c r="AH42" s="107">
        <v>937.375</v>
      </c>
      <c r="AI42" s="107">
        <v>989.178</v>
      </c>
      <c r="AJ42" s="107">
        <v>3638.5830000000001</v>
      </c>
      <c r="AK42" s="107">
        <v>3615.5430000000001</v>
      </c>
      <c r="AL42" s="110"/>
      <c r="AM42" s="107" t="s">
        <v>727</v>
      </c>
      <c r="AN42" s="111">
        <v>116.06299999999999</v>
      </c>
      <c r="AO42" s="106">
        <v>9.9689999999999941</v>
      </c>
      <c r="AP42" s="111">
        <v>106.09399999999999</v>
      </c>
      <c r="AQ42" s="110"/>
      <c r="AR42" s="110"/>
      <c r="AS42" s="110"/>
      <c r="AT42" s="110"/>
    </row>
    <row r="43" spans="1:46" ht="11.25" customHeight="1">
      <c r="A43" s="67"/>
      <c r="B43" s="43" t="s">
        <v>584</v>
      </c>
      <c r="C43" s="107" t="s">
        <v>727</v>
      </c>
      <c r="D43" s="107" t="s">
        <v>727</v>
      </c>
      <c r="E43" s="107" t="s">
        <v>727</v>
      </c>
      <c r="F43" s="107" t="s">
        <v>727</v>
      </c>
      <c r="G43" s="107" t="s">
        <v>727</v>
      </c>
      <c r="H43" s="107" t="s">
        <v>727</v>
      </c>
      <c r="I43" s="110"/>
      <c r="J43" s="110"/>
      <c r="K43" s="110"/>
      <c r="L43" s="110"/>
      <c r="M43" s="107" t="s">
        <v>727</v>
      </c>
      <c r="N43" s="107" t="s">
        <v>727</v>
      </c>
      <c r="O43" s="107" t="s">
        <v>727</v>
      </c>
      <c r="P43" s="107" t="s">
        <v>727</v>
      </c>
      <c r="Q43" s="107" t="s">
        <v>727</v>
      </c>
      <c r="R43" s="107" t="s">
        <v>727</v>
      </c>
      <c r="S43" s="107" t="s">
        <v>727</v>
      </c>
      <c r="T43" s="107" t="s">
        <v>727</v>
      </c>
      <c r="U43" s="107" t="s">
        <v>727</v>
      </c>
      <c r="V43" s="108"/>
      <c r="W43" s="108"/>
      <c r="X43" s="108"/>
      <c r="Y43" s="108"/>
      <c r="Z43" s="107" t="s">
        <v>727</v>
      </c>
      <c r="AA43" s="107" t="s">
        <v>727</v>
      </c>
      <c r="AB43" s="107" t="s">
        <v>727</v>
      </c>
      <c r="AC43" s="108"/>
      <c r="AD43" s="108"/>
      <c r="AE43" s="108"/>
      <c r="AF43" s="112"/>
      <c r="AG43" s="107" t="s">
        <v>727</v>
      </c>
      <c r="AH43" s="107" t="s">
        <v>727</v>
      </c>
      <c r="AI43" s="107" t="s">
        <v>727</v>
      </c>
      <c r="AJ43" s="107" t="s">
        <v>727</v>
      </c>
      <c r="AK43" s="107" t="s">
        <v>727</v>
      </c>
      <c r="AL43" s="110"/>
      <c r="AM43" s="107">
        <v>3615.5429999999997</v>
      </c>
      <c r="AN43" s="111">
        <v>3651.3080000000004</v>
      </c>
      <c r="AO43" s="106">
        <v>10.179000000000542</v>
      </c>
      <c r="AP43" s="111">
        <v>3641.1289999999999</v>
      </c>
      <c r="AQ43" s="110"/>
      <c r="AR43" s="110"/>
      <c r="AS43" s="110"/>
      <c r="AT43" s="110"/>
    </row>
    <row r="44" spans="1:46" ht="11.25" customHeight="1">
      <c r="A44" s="67"/>
      <c r="B44" s="43" t="s">
        <v>585</v>
      </c>
      <c r="C44" s="107">
        <v>21645.306</v>
      </c>
      <c r="D44" s="107">
        <v>19753.156999999999</v>
      </c>
      <c r="E44" s="107">
        <v>21645.306414610001</v>
      </c>
      <c r="F44" s="107">
        <v>19753.156638919998</v>
      </c>
      <c r="G44" s="107">
        <v>4682.2236328700001</v>
      </c>
      <c r="H44" s="107">
        <v>3045.6970000000001</v>
      </c>
      <c r="I44" s="110"/>
      <c r="J44" s="110"/>
      <c r="K44" s="110"/>
      <c r="L44" s="110"/>
      <c r="M44" s="107">
        <v>3045.6970000000001</v>
      </c>
      <c r="N44" s="107">
        <v>3027.4229999999998</v>
      </c>
      <c r="O44" s="107">
        <v>2952.482</v>
      </c>
      <c r="P44" s="107">
        <v>29142.159</v>
      </c>
      <c r="Q44" s="107">
        <v>14978.407999999999</v>
      </c>
      <c r="R44" s="107">
        <v>29142.159</v>
      </c>
      <c r="S44" s="107">
        <v>14978.407999999999</v>
      </c>
      <c r="T44" s="107">
        <v>3737.45403321</v>
      </c>
      <c r="U44" s="107">
        <v>2188.297</v>
      </c>
      <c r="V44" s="113"/>
      <c r="W44" s="108"/>
      <c r="X44" s="108"/>
      <c r="Y44" s="108"/>
      <c r="Z44" s="107">
        <v>2188.297</v>
      </c>
      <c r="AA44" s="107">
        <v>2165.8490000000002</v>
      </c>
      <c r="AB44" s="107">
        <v>924.20315635331633</v>
      </c>
      <c r="AC44" s="108"/>
      <c r="AD44" s="108"/>
      <c r="AE44" s="108"/>
      <c r="AF44" s="112"/>
      <c r="AG44" s="107">
        <v>1184.4570000000001</v>
      </c>
      <c r="AH44" s="107">
        <v>1177.3499999999999</v>
      </c>
      <c r="AI44" s="107">
        <v>1185.575</v>
      </c>
      <c r="AJ44" s="107">
        <v>6393.07</v>
      </c>
      <c r="AK44" s="107">
        <v>6363.6799999999994</v>
      </c>
      <c r="AL44" s="110"/>
      <c r="AM44" s="107" t="s">
        <v>727</v>
      </c>
      <c r="AN44" s="111">
        <v>25.466999999999999</v>
      </c>
      <c r="AO44" s="106">
        <v>13.082999999999998</v>
      </c>
      <c r="AP44" s="111">
        <v>12.384</v>
      </c>
      <c r="AQ44" s="110"/>
      <c r="AR44" s="110"/>
      <c r="AS44" s="110"/>
      <c r="AT44" s="110"/>
    </row>
    <row r="45" spans="1:46" ht="11.25" customHeight="1">
      <c r="A45" s="67"/>
      <c r="B45" s="43" t="s">
        <v>586</v>
      </c>
      <c r="C45" s="107">
        <v>27307.975999999999</v>
      </c>
      <c r="D45" s="107">
        <v>25711.274000000001</v>
      </c>
      <c r="E45" s="107">
        <v>27307.97596742</v>
      </c>
      <c r="F45" s="107">
        <v>25711.273645779998</v>
      </c>
      <c r="G45" s="107">
        <v>5907.7723871499993</v>
      </c>
      <c r="H45" s="107">
        <v>1319.9110000000001</v>
      </c>
      <c r="I45" s="110"/>
      <c r="J45" s="110"/>
      <c r="K45" s="110"/>
      <c r="L45" s="110"/>
      <c r="M45" s="107">
        <v>1319.9110000000001</v>
      </c>
      <c r="N45" s="107">
        <v>1311.991</v>
      </c>
      <c r="O45" s="107">
        <v>1293.1210000000001</v>
      </c>
      <c r="P45" s="107">
        <v>32939.199999999997</v>
      </c>
      <c r="Q45" s="107">
        <v>17976.026999999998</v>
      </c>
      <c r="R45" s="107">
        <v>32939.199999999997</v>
      </c>
      <c r="S45" s="107">
        <v>17976.026999999998</v>
      </c>
      <c r="T45" s="107">
        <v>4488.9513203600009</v>
      </c>
      <c r="U45" s="107">
        <v>794.64</v>
      </c>
      <c r="V45" s="113"/>
      <c r="W45" s="108"/>
      <c r="X45" s="108"/>
      <c r="Y45" s="108"/>
      <c r="Z45" s="107">
        <v>794.64</v>
      </c>
      <c r="AA45" s="107">
        <v>868.29700000000003</v>
      </c>
      <c r="AB45" s="107">
        <v>920.29573201072321</v>
      </c>
      <c r="AC45" s="108"/>
      <c r="AD45" s="108"/>
      <c r="AE45" s="108"/>
      <c r="AF45" s="112"/>
      <c r="AG45" s="107">
        <v>1073.838</v>
      </c>
      <c r="AH45" s="107">
        <v>1067.395</v>
      </c>
      <c r="AI45" s="107">
        <v>1052.4949999999999</v>
      </c>
      <c r="AJ45" s="107">
        <v>3174.0259999999998</v>
      </c>
      <c r="AK45" s="107">
        <v>3164.7759999999998</v>
      </c>
      <c r="AL45" s="110"/>
      <c r="AM45" s="107">
        <v>9528.4560000000001</v>
      </c>
      <c r="AN45" s="111">
        <v>9488.7669999999998</v>
      </c>
      <c r="AO45" s="106">
        <v>17.556000000000495</v>
      </c>
      <c r="AP45" s="111">
        <v>9471.2109999999993</v>
      </c>
      <c r="AQ45" s="110"/>
      <c r="AR45" s="110"/>
      <c r="AS45" s="110"/>
      <c r="AT45" s="110"/>
    </row>
    <row r="46" spans="1:46" ht="11.25" customHeight="1">
      <c r="A46" s="67"/>
      <c r="B46" s="43" t="s">
        <v>587</v>
      </c>
      <c r="C46" s="107">
        <v>9761.098</v>
      </c>
      <c r="D46" s="107">
        <v>8229.02</v>
      </c>
      <c r="E46" s="107">
        <v>9761.0979218199991</v>
      </c>
      <c r="F46" s="107">
        <v>8229.0198245699994</v>
      </c>
      <c r="G46" s="107">
        <v>1896.2122198499999</v>
      </c>
      <c r="H46" s="107">
        <v>1662.549</v>
      </c>
      <c r="I46" s="110"/>
      <c r="J46" s="110"/>
      <c r="K46" s="110"/>
      <c r="L46" s="110"/>
      <c r="M46" s="107">
        <v>1662.549</v>
      </c>
      <c r="N46" s="107">
        <v>1652.5740000000001</v>
      </c>
      <c r="O46" s="107">
        <v>1620.0060000000001</v>
      </c>
      <c r="P46" s="107">
        <v>11442.471</v>
      </c>
      <c r="Q46" s="107">
        <v>6263.4139999999998</v>
      </c>
      <c r="R46" s="107">
        <v>11442.471</v>
      </c>
      <c r="S46" s="107">
        <v>6263.4139999999998</v>
      </c>
      <c r="T46" s="107">
        <v>1556.60483813</v>
      </c>
      <c r="U46" s="107">
        <v>1233.8579999999999</v>
      </c>
      <c r="V46" s="113"/>
      <c r="W46" s="108"/>
      <c r="X46" s="108"/>
      <c r="Y46" s="108"/>
      <c r="Z46" s="107">
        <v>1233.8579999999999</v>
      </c>
      <c r="AA46" s="107">
        <v>1167.3050000000001</v>
      </c>
      <c r="AB46" s="107">
        <v>859.60313898073684</v>
      </c>
      <c r="AC46" s="108"/>
      <c r="AD46" s="108"/>
      <c r="AE46" s="108"/>
      <c r="AF46" s="112"/>
      <c r="AG46" s="107">
        <v>1014.341</v>
      </c>
      <c r="AH46" s="107">
        <v>1008.255</v>
      </c>
      <c r="AI46" s="107">
        <v>1025.1379999999999</v>
      </c>
      <c r="AJ46" s="107">
        <v>3894.6869999999999</v>
      </c>
      <c r="AK46" s="107">
        <v>3857.5280000000002</v>
      </c>
      <c r="AL46" s="110"/>
      <c r="AM46" s="107" t="s">
        <v>727</v>
      </c>
      <c r="AN46" s="111">
        <v>102.26300000000001</v>
      </c>
      <c r="AO46" s="106">
        <v>11.141999999999996</v>
      </c>
      <c r="AP46" s="111">
        <v>91.121000000000009</v>
      </c>
      <c r="AQ46" s="110"/>
      <c r="AR46" s="110"/>
      <c r="AS46" s="110"/>
      <c r="AT46" s="110"/>
    </row>
    <row r="47" spans="1:46" ht="11.25" customHeight="1">
      <c r="A47" s="67"/>
      <c r="B47" s="43" t="s">
        <v>588</v>
      </c>
      <c r="C47" s="107" t="s">
        <v>727</v>
      </c>
      <c r="D47" s="107" t="s">
        <v>727</v>
      </c>
      <c r="E47" s="107" t="s">
        <v>727</v>
      </c>
      <c r="F47" s="107" t="s">
        <v>727</v>
      </c>
      <c r="G47" s="107" t="s">
        <v>727</v>
      </c>
      <c r="H47" s="107" t="s">
        <v>727</v>
      </c>
      <c r="I47" s="110"/>
      <c r="J47" s="110"/>
      <c r="K47" s="110"/>
      <c r="L47" s="110"/>
      <c r="M47" s="107" t="s">
        <v>727</v>
      </c>
      <c r="N47" s="107" t="s">
        <v>727</v>
      </c>
      <c r="O47" s="107" t="s">
        <v>727</v>
      </c>
      <c r="P47" s="107" t="s">
        <v>727</v>
      </c>
      <c r="Q47" s="107" t="s">
        <v>727</v>
      </c>
      <c r="R47" s="107" t="s">
        <v>727</v>
      </c>
      <c r="S47" s="107" t="s">
        <v>727</v>
      </c>
      <c r="T47" s="107" t="s">
        <v>727</v>
      </c>
      <c r="U47" s="107" t="s">
        <v>727</v>
      </c>
      <c r="V47" s="113"/>
      <c r="W47" s="108"/>
      <c r="X47" s="108"/>
      <c r="Y47" s="108"/>
      <c r="Z47" s="107" t="s">
        <v>727</v>
      </c>
      <c r="AA47" s="107" t="s">
        <v>727</v>
      </c>
      <c r="AB47" s="107" t="s">
        <v>727</v>
      </c>
      <c r="AC47" s="108"/>
      <c r="AD47" s="108"/>
      <c r="AE47" s="108"/>
      <c r="AF47" s="112"/>
      <c r="AG47" s="107" t="s">
        <v>727</v>
      </c>
      <c r="AH47" s="107" t="s">
        <v>727</v>
      </c>
      <c r="AI47" s="107" t="s">
        <v>727</v>
      </c>
      <c r="AJ47" s="107" t="s">
        <v>727</v>
      </c>
      <c r="AK47" s="107" t="s">
        <v>727</v>
      </c>
      <c r="AL47" s="110"/>
      <c r="AM47" s="107">
        <v>3857.5280000000002</v>
      </c>
      <c r="AN47" s="111">
        <v>3911.48</v>
      </c>
      <c r="AO47" s="106">
        <v>8.4050000000002001</v>
      </c>
      <c r="AP47" s="111">
        <v>3903.0749999999998</v>
      </c>
      <c r="AQ47" s="110"/>
      <c r="AR47" s="110"/>
      <c r="AS47" s="110"/>
      <c r="AT47" s="110"/>
    </row>
    <row r="48" spans="1:46" ht="11.25" customHeight="1">
      <c r="A48" s="67"/>
      <c r="B48" s="43" t="s">
        <v>589</v>
      </c>
      <c r="C48" s="107">
        <v>25829.205000000002</v>
      </c>
      <c r="D48" s="107">
        <v>23212.841</v>
      </c>
      <c r="E48" s="107">
        <v>25829.20498219</v>
      </c>
      <c r="F48" s="107">
        <v>23212.841269069999</v>
      </c>
      <c r="G48" s="107">
        <v>5509.3021882399999</v>
      </c>
      <c r="H48" s="107">
        <v>3553.748</v>
      </c>
      <c r="I48" s="110"/>
      <c r="J48" s="110"/>
      <c r="K48" s="110"/>
      <c r="L48" s="110"/>
      <c r="M48" s="107">
        <v>3553.748</v>
      </c>
      <c r="N48" s="107">
        <v>3532.4259999999999</v>
      </c>
      <c r="O48" s="107">
        <v>3489.9569999999999</v>
      </c>
      <c r="P48" s="107">
        <v>33654.072999999997</v>
      </c>
      <c r="Q48" s="107">
        <v>17871.248</v>
      </c>
      <c r="R48" s="107">
        <v>33654.072999999997</v>
      </c>
      <c r="S48" s="107">
        <v>17871.248</v>
      </c>
      <c r="T48" s="107">
        <v>4483.7769158999999</v>
      </c>
      <c r="U48" s="107">
        <v>2973.2570000000001</v>
      </c>
      <c r="V48" s="113"/>
      <c r="W48" s="108"/>
      <c r="X48" s="108"/>
      <c r="Y48" s="108"/>
      <c r="Z48" s="107">
        <v>2973.2570000000001</v>
      </c>
      <c r="AA48" s="107">
        <v>2952.1469999999999</v>
      </c>
      <c r="AB48" s="107">
        <v>1062.1412300282539</v>
      </c>
      <c r="AC48" s="108"/>
      <c r="AD48" s="108"/>
      <c r="AE48" s="108"/>
      <c r="AF48" s="112"/>
      <c r="AG48" s="107">
        <v>1321.53</v>
      </c>
      <c r="AH48" s="107">
        <v>1313.6010000000001</v>
      </c>
      <c r="AI48" s="107">
        <v>1303.9649999999999</v>
      </c>
      <c r="AJ48" s="107">
        <v>7819.2839999999997</v>
      </c>
      <c r="AK48" s="107">
        <v>7817.179000000001</v>
      </c>
      <c r="AL48" s="110"/>
      <c r="AM48" s="107" t="s">
        <v>727</v>
      </c>
      <c r="AN48" s="111">
        <v>25.355999999999998</v>
      </c>
      <c r="AO48" s="106">
        <v>2.2879999999999967</v>
      </c>
      <c r="AP48" s="111">
        <v>23.068000000000001</v>
      </c>
      <c r="AQ48" s="110"/>
      <c r="AR48" s="110"/>
      <c r="AS48" s="110"/>
      <c r="AT48" s="110"/>
    </row>
    <row r="49" spans="1:46" ht="11.25" customHeight="1">
      <c r="A49" s="67"/>
      <c r="B49" s="43" t="s">
        <v>590</v>
      </c>
      <c r="C49" s="107">
        <v>32488.666000000001</v>
      </c>
      <c r="D49" s="107">
        <v>29447.800999999999</v>
      </c>
      <c r="E49" s="107">
        <v>32488.666005130002</v>
      </c>
      <c r="F49" s="107">
        <v>29447.801111279998</v>
      </c>
      <c r="G49" s="107">
        <v>6925.5354277599999</v>
      </c>
      <c r="H49" s="107">
        <v>1476.703</v>
      </c>
      <c r="I49" s="110"/>
      <c r="J49" s="110"/>
      <c r="K49" s="110"/>
      <c r="L49" s="110"/>
      <c r="M49" s="107">
        <v>1476.703</v>
      </c>
      <c r="N49" s="107">
        <v>1467.8420000000001</v>
      </c>
      <c r="O49" s="107">
        <v>1441.6869999999999</v>
      </c>
      <c r="P49" s="107">
        <v>43526.957000000002</v>
      </c>
      <c r="Q49" s="107">
        <v>21495.973999999998</v>
      </c>
      <c r="R49" s="107">
        <v>43526.957000000002</v>
      </c>
      <c r="S49" s="107">
        <v>21495.973999999998</v>
      </c>
      <c r="T49" s="107">
        <v>5364.0696398</v>
      </c>
      <c r="U49" s="107">
        <v>1060.885</v>
      </c>
      <c r="V49" s="113"/>
      <c r="W49" s="108"/>
      <c r="X49" s="108"/>
      <c r="Y49" s="108"/>
      <c r="Z49" s="107">
        <v>1060.885</v>
      </c>
      <c r="AA49" s="107">
        <v>1133.703</v>
      </c>
      <c r="AB49" s="107">
        <v>1039.2376378210079</v>
      </c>
      <c r="AC49" s="108"/>
      <c r="AD49" s="108"/>
      <c r="AE49" s="108"/>
      <c r="AF49" s="112"/>
      <c r="AG49" s="107">
        <v>1210.694</v>
      </c>
      <c r="AH49" s="107">
        <v>1203.43</v>
      </c>
      <c r="AI49" s="107">
        <v>1165.2539999999999</v>
      </c>
      <c r="AJ49" s="107">
        <v>3732.1570000000002</v>
      </c>
      <c r="AK49" s="107">
        <v>3712.5159999999996</v>
      </c>
      <c r="AL49" s="110"/>
      <c r="AM49" s="107">
        <v>11529.695</v>
      </c>
      <c r="AN49" s="111">
        <v>11443.371999999999</v>
      </c>
      <c r="AO49" s="106">
        <v>5.0029999999987922</v>
      </c>
      <c r="AP49" s="111">
        <v>11438.369000000001</v>
      </c>
      <c r="AQ49" s="110"/>
      <c r="AR49" s="110"/>
      <c r="AS49" s="110"/>
      <c r="AT49" s="110"/>
    </row>
    <row r="50" spans="1:46" ht="11.25" customHeight="1">
      <c r="A50" s="67"/>
      <c r="B50" s="43" t="s">
        <v>591</v>
      </c>
      <c r="C50" s="107">
        <v>10606.48</v>
      </c>
      <c r="D50" s="107">
        <v>9292.1380000000008</v>
      </c>
      <c r="E50" s="107">
        <v>10606.479556690001</v>
      </c>
      <c r="F50" s="107">
        <v>9292.1384435</v>
      </c>
      <c r="G50" s="107">
        <v>2007.8832461399998</v>
      </c>
      <c r="H50" s="107">
        <v>1734.8869999999999</v>
      </c>
      <c r="I50" s="110"/>
      <c r="J50" s="110"/>
      <c r="K50" s="110"/>
      <c r="L50" s="110"/>
      <c r="M50" s="107">
        <v>1734.8869999999999</v>
      </c>
      <c r="N50" s="107">
        <v>1724.4780000000001</v>
      </c>
      <c r="O50" s="107">
        <v>1691.4780000000001</v>
      </c>
      <c r="P50" s="107">
        <v>8877.7720000000008</v>
      </c>
      <c r="Q50" s="107">
        <v>6404.3760000000002</v>
      </c>
      <c r="R50" s="107">
        <v>8877.7720000000008</v>
      </c>
      <c r="S50" s="107">
        <v>6404.3760000000002</v>
      </c>
      <c r="T50" s="107">
        <v>1601.0940000000001</v>
      </c>
      <c r="U50" s="107">
        <v>1383.47</v>
      </c>
      <c r="V50" s="113"/>
      <c r="W50" s="108"/>
      <c r="X50" s="108"/>
      <c r="Y50" s="108"/>
      <c r="Z50" s="107">
        <v>1383.47</v>
      </c>
      <c r="AA50" s="107">
        <v>1440.95</v>
      </c>
      <c r="AB50" s="107">
        <v>1071.6589520038494</v>
      </c>
      <c r="AC50" s="108"/>
      <c r="AD50" s="108"/>
      <c r="AE50" s="108"/>
      <c r="AF50" s="112"/>
      <c r="AG50" s="107">
        <v>1122.079</v>
      </c>
      <c r="AH50" s="107">
        <v>1115.347</v>
      </c>
      <c r="AI50" s="107">
        <v>1137.317</v>
      </c>
      <c r="AJ50" s="107">
        <v>4223.2950000000001</v>
      </c>
      <c r="AK50" s="107">
        <v>4219.67</v>
      </c>
      <c r="AL50" s="110"/>
      <c r="AM50" s="107" t="s">
        <v>727</v>
      </c>
      <c r="AN50" s="111">
        <v>102.303</v>
      </c>
      <c r="AO50" s="106">
        <v>8.5619999999999976</v>
      </c>
      <c r="AP50" s="111">
        <v>93.741</v>
      </c>
      <c r="AQ50" s="110"/>
      <c r="AR50" s="110"/>
      <c r="AS50" s="110"/>
      <c r="AT50" s="110"/>
    </row>
    <row r="51" spans="1:46" ht="11.25" customHeight="1">
      <c r="A51" s="67"/>
      <c r="B51" s="43" t="s">
        <v>592</v>
      </c>
      <c r="C51" s="107" t="s">
        <v>727</v>
      </c>
      <c r="D51" s="107" t="s">
        <v>727</v>
      </c>
      <c r="E51" s="107" t="s">
        <v>727</v>
      </c>
      <c r="F51" s="107" t="s">
        <v>727</v>
      </c>
      <c r="G51" s="107" t="s">
        <v>727</v>
      </c>
      <c r="H51" s="107" t="s">
        <v>727</v>
      </c>
      <c r="I51" s="110"/>
      <c r="J51" s="110"/>
      <c r="K51" s="110"/>
      <c r="L51" s="110"/>
      <c r="M51" s="107" t="s">
        <v>727</v>
      </c>
      <c r="N51" s="107" t="s">
        <v>727</v>
      </c>
      <c r="O51" s="107" t="s">
        <v>727</v>
      </c>
      <c r="P51" s="107" t="s">
        <v>727</v>
      </c>
      <c r="Q51" s="107" t="s">
        <v>727</v>
      </c>
      <c r="R51" s="107" t="s">
        <v>727</v>
      </c>
      <c r="S51" s="107" t="s">
        <v>727</v>
      </c>
      <c r="T51" s="107" t="s">
        <v>727</v>
      </c>
      <c r="U51" s="107" t="s">
        <v>727</v>
      </c>
      <c r="V51" s="113"/>
      <c r="W51" s="108"/>
      <c r="X51" s="108"/>
      <c r="Y51" s="108"/>
      <c r="Z51" s="107" t="s">
        <v>727</v>
      </c>
      <c r="AA51" s="107" t="s">
        <v>727</v>
      </c>
      <c r="AB51" s="107" t="s">
        <v>727</v>
      </c>
      <c r="AC51" s="108"/>
      <c r="AD51" s="108"/>
      <c r="AE51" s="108"/>
      <c r="AF51" s="112"/>
      <c r="AG51" s="107" t="s">
        <v>727</v>
      </c>
      <c r="AH51" s="107" t="s">
        <v>727</v>
      </c>
      <c r="AI51" s="107" t="s">
        <v>727</v>
      </c>
      <c r="AJ51" s="107" t="s">
        <v>727</v>
      </c>
      <c r="AK51" s="107" t="s">
        <v>727</v>
      </c>
      <c r="AL51" s="110"/>
      <c r="AM51" s="107">
        <v>4219.67</v>
      </c>
      <c r="AN51" s="111">
        <v>4327.1719999999996</v>
      </c>
      <c r="AO51" s="106">
        <v>6.6069999999999709</v>
      </c>
      <c r="AP51" s="111">
        <v>4320.5649999999996</v>
      </c>
      <c r="AQ51" s="110"/>
      <c r="AR51" s="110"/>
      <c r="AS51" s="110"/>
      <c r="AT51" s="110"/>
    </row>
    <row r="52" spans="1:46" ht="11.25" customHeight="1">
      <c r="A52" s="67"/>
      <c r="B52" s="43" t="s">
        <v>593</v>
      </c>
      <c r="C52" s="107">
        <v>31380.633000000002</v>
      </c>
      <c r="D52" s="107">
        <v>27188.49</v>
      </c>
      <c r="E52" s="107">
        <v>31380.63292847</v>
      </c>
      <c r="F52" s="107">
        <v>27188.490171109996</v>
      </c>
      <c r="G52" s="107">
        <v>6137.4668507299994</v>
      </c>
      <c r="H52" s="107">
        <v>4021.6959999999999</v>
      </c>
      <c r="I52" s="110"/>
      <c r="J52" s="110"/>
      <c r="K52" s="110"/>
      <c r="L52" s="110"/>
      <c r="M52" s="107">
        <v>4021.6959999999999</v>
      </c>
      <c r="N52" s="107">
        <v>3997.5659999999998</v>
      </c>
      <c r="O52" s="107">
        <v>3946.4470000000001</v>
      </c>
      <c r="P52" s="107">
        <v>47261.832000000002</v>
      </c>
      <c r="Q52" s="107">
        <v>24151.17</v>
      </c>
      <c r="R52" s="107">
        <v>47261.832000000002</v>
      </c>
      <c r="S52" s="107">
        <v>24151.17</v>
      </c>
      <c r="T52" s="107">
        <v>6033.4591076799998</v>
      </c>
      <c r="U52" s="107">
        <v>4252.9880000000003</v>
      </c>
      <c r="V52" s="113"/>
      <c r="W52" s="108"/>
      <c r="X52" s="108"/>
      <c r="Y52" s="108"/>
      <c r="Z52" s="107">
        <v>4252.9880000000003</v>
      </c>
      <c r="AA52" s="107">
        <v>4275.4570000000003</v>
      </c>
      <c r="AB52" s="107">
        <v>1121.0587627285875</v>
      </c>
      <c r="AC52" s="108"/>
      <c r="AD52" s="108"/>
      <c r="AE52" s="108"/>
      <c r="AF52" s="112"/>
      <c r="AG52" s="107">
        <v>1516.9349999999999</v>
      </c>
      <c r="AH52" s="107">
        <v>1507.8330000000001</v>
      </c>
      <c r="AI52" s="107">
        <v>1496.508</v>
      </c>
      <c r="AJ52" s="107">
        <v>9758.3870000000006</v>
      </c>
      <c r="AK52" s="107">
        <v>9781.2259999999987</v>
      </c>
      <c r="AL52" s="110"/>
      <c r="AM52" s="107" t="s">
        <v>727</v>
      </c>
      <c r="AN52" s="111">
        <v>40.640999999999998</v>
      </c>
      <c r="AO52" s="106">
        <v>3.3099999999999952</v>
      </c>
      <c r="AP52" s="111">
        <v>37.331000000000003</v>
      </c>
      <c r="AQ52" s="110"/>
      <c r="AR52" s="110"/>
      <c r="AS52" s="110"/>
      <c r="AT52" s="110"/>
    </row>
    <row r="53" spans="1:46" ht="11.25" customHeight="1">
      <c r="A53" s="67"/>
      <c r="B53" s="43" t="s">
        <v>594</v>
      </c>
      <c r="C53" s="107">
        <v>38473.103000000003</v>
      </c>
      <c r="D53" s="107">
        <v>33878.205000000002</v>
      </c>
      <c r="E53" s="107">
        <v>38473.10343019</v>
      </c>
      <c r="F53" s="107">
        <v>33878.20540295</v>
      </c>
      <c r="G53" s="107">
        <v>7675.9271608100007</v>
      </c>
      <c r="H53" s="107">
        <v>1688.4169999999999</v>
      </c>
      <c r="I53" s="110"/>
      <c r="J53" s="110"/>
      <c r="K53" s="110"/>
      <c r="L53" s="110"/>
      <c r="M53" s="107">
        <v>1688.4169999999999</v>
      </c>
      <c r="N53" s="107">
        <v>1678.2860000000001</v>
      </c>
      <c r="O53" s="107">
        <v>1765.492</v>
      </c>
      <c r="P53" s="107">
        <v>59234.982000000004</v>
      </c>
      <c r="Q53" s="107">
        <v>30041.012999999999</v>
      </c>
      <c r="R53" s="107">
        <v>59234.982000000004</v>
      </c>
      <c r="S53" s="107">
        <v>30041.012999999999</v>
      </c>
      <c r="T53" s="107">
        <v>7498.8883287399995</v>
      </c>
      <c r="U53" s="107">
        <v>1583.431</v>
      </c>
      <c r="V53" s="113"/>
      <c r="W53" s="108"/>
      <c r="X53" s="108"/>
      <c r="Y53" s="108"/>
      <c r="Z53" s="107">
        <v>1583.431</v>
      </c>
      <c r="AA53" s="107">
        <v>1678.058</v>
      </c>
      <c r="AB53" s="107">
        <v>1148.5606833975642</v>
      </c>
      <c r="AC53" s="108"/>
      <c r="AD53" s="108"/>
      <c r="AE53" s="108"/>
      <c r="AF53" s="112"/>
      <c r="AG53" s="107">
        <v>1329.9860000000001</v>
      </c>
      <c r="AH53" s="107">
        <v>1322.0060000000001</v>
      </c>
      <c r="AI53" s="107">
        <v>1275.8689999999999</v>
      </c>
      <c r="AJ53" s="107">
        <v>4583.723</v>
      </c>
      <c r="AK53" s="107">
        <v>4579.4059999999999</v>
      </c>
      <c r="AL53" s="110"/>
      <c r="AM53" s="107">
        <v>14360.632</v>
      </c>
      <c r="AN53" s="111">
        <v>14385.885</v>
      </c>
      <c r="AO53" s="106">
        <v>16.34900000000016</v>
      </c>
      <c r="AP53" s="111">
        <v>14369.536</v>
      </c>
      <c r="AQ53" s="110"/>
      <c r="AR53" s="110"/>
      <c r="AS53" s="110"/>
      <c r="AT53" s="110"/>
    </row>
    <row r="54" spans="1:46" ht="11.25" customHeight="1">
      <c r="A54" s="67"/>
      <c r="B54" s="43" t="s">
        <v>595</v>
      </c>
      <c r="C54" s="107">
        <v>13905.031999999999</v>
      </c>
      <c r="D54" s="107">
        <v>11962.460999999999</v>
      </c>
      <c r="E54" s="107">
        <v>13905.032311299999</v>
      </c>
      <c r="F54" s="107">
        <v>11962.46110099</v>
      </c>
      <c r="G54" s="107">
        <v>2672.8191024799999</v>
      </c>
      <c r="H54" s="107">
        <v>2292.509</v>
      </c>
      <c r="I54" s="110"/>
      <c r="J54" s="110"/>
      <c r="K54" s="110"/>
      <c r="L54" s="110"/>
      <c r="M54" s="107">
        <v>2292.509</v>
      </c>
      <c r="N54" s="107">
        <v>2278.7539999999999</v>
      </c>
      <c r="O54" s="107">
        <v>2222.36</v>
      </c>
      <c r="P54" s="107">
        <v>18625.210999999999</v>
      </c>
      <c r="Q54" s="107">
        <v>9112.3179999999993</v>
      </c>
      <c r="R54" s="107">
        <v>18625.210999999999</v>
      </c>
      <c r="S54" s="107">
        <v>9112.3179999999993</v>
      </c>
      <c r="T54" s="107">
        <v>2278.0794999999998</v>
      </c>
      <c r="U54" s="107">
        <v>1964.421</v>
      </c>
      <c r="V54" s="113"/>
      <c r="W54" s="108"/>
      <c r="X54" s="108"/>
      <c r="Y54" s="108"/>
      <c r="Z54" s="107">
        <v>1964.421</v>
      </c>
      <c r="AA54" s="107">
        <v>1896.367</v>
      </c>
      <c r="AB54" s="107">
        <v>1097.4207344569604</v>
      </c>
      <c r="AC54" s="108"/>
      <c r="AD54" s="108"/>
      <c r="AE54" s="108"/>
      <c r="AF54" s="112"/>
      <c r="AG54" s="107">
        <v>1260.2860000000001</v>
      </c>
      <c r="AH54" s="107">
        <v>1252.7239999999999</v>
      </c>
      <c r="AI54" s="107">
        <v>1276.6890000000001</v>
      </c>
      <c r="AJ54" s="107">
        <v>5495.8990000000003</v>
      </c>
      <c r="AK54" s="107">
        <v>5462.2670000000007</v>
      </c>
      <c r="AL54" s="110"/>
      <c r="AM54" s="107" t="s">
        <v>727</v>
      </c>
      <c r="AN54" s="111">
        <v>97.772999999999996</v>
      </c>
      <c r="AO54" s="106">
        <v>20.384</v>
      </c>
      <c r="AP54" s="111">
        <v>77.388999999999996</v>
      </c>
      <c r="AQ54" s="110"/>
      <c r="AR54" s="110"/>
      <c r="AS54" s="110"/>
      <c r="AT54" s="110"/>
    </row>
    <row r="55" spans="1:46" ht="11.25" customHeight="1">
      <c r="A55" s="67"/>
      <c r="B55" s="43" t="s">
        <v>596</v>
      </c>
      <c r="C55" s="107" t="s">
        <v>727</v>
      </c>
      <c r="D55" s="107" t="s">
        <v>727</v>
      </c>
      <c r="E55" s="107" t="s">
        <v>727</v>
      </c>
      <c r="F55" s="107" t="s">
        <v>727</v>
      </c>
      <c r="G55" s="107" t="s">
        <v>727</v>
      </c>
      <c r="H55" s="107" t="s">
        <v>727</v>
      </c>
      <c r="I55" s="110"/>
      <c r="J55" s="110"/>
      <c r="K55" s="110"/>
      <c r="L55" s="110"/>
      <c r="M55" s="107" t="s">
        <v>727</v>
      </c>
      <c r="N55" s="107" t="s">
        <v>727</v>
      </c>
      <c r="O55" s="107" t="s">
        <v>727</v>
      </c>
      <c r="P55" s="107" t="s">
        <v>727</v>
      </c>
      <c r="Q55" s="107" t="s">
        <v>727</v>
      </c>
      <c r="R55" s="107" t="s">
        <v>727</v>
      </c>
      <c r="S55" s="107" t="s">
        <v>727</v>
      </c>
      <c r="T55" s="107" t="s">
        <v>727</v>
      </c>
      <c r="U55" s="107" t="s">
        <v>727</v>
      </c>
      <c r="V55" s="113"/>
      <c r="W55" s="108"/>
      <c r="X55" s="108"/>
      <c r="Y55" s="108"/>
      <c r="Z55" s="107" t="s">
        <v>727</v>
      </c>
      <c r="AA55" s="107" t="s">
        <v>727</v>
      </c>
      <c r="AB55" s="107" t="s">
        <v>727</v>
      </c>
      <c r="AC55" s="108"/>
      <c r="AD55" s="108"/>
      <c r="AE55" s="108"/>
      <c r="AF55" s="112"/>
      <c r="AG55" s="107" t="s">
        <v>727</v>
      </c>
      <c r="AH55" s="107" t="s">
        <v>727</v>
      </c>
      <c r="AI55" s="107" t="s">
        <v>727</v>
      </c>
      <c r="AJ55" s="107" t="s">
        <v>727</v>
      </c>
      <c r="AK55" s="107" t="s">
        <v>727</v>
      </c>
      <c r="AL55" s="110"/>
      <c r="AM55" s="107">
        <v>5462.2669999999998</v>
      </c>
      <c r="AN55" s="111">
        <v>5480.6660000000002</v>
      </c>
      <c r="AO55" s="106">
        <v>17.75</v>
      </c>
      <c r="AP55" s="111">
        <v>5462.9160000000002</v>
      </c>
      <c r="AQ55" s="110"/>
      <c r="AR55" s="110"/>
      <c r="AS55" s="110"/>
      <c r="AT55" s="110"/>
    </row>
    <row r="56" spans="1:46" ht="11.25" customHeight="1">
      <c r="A56" s="67"/>
      <c r="B56" s="43" t="s">
        <v>597</v>
      </c>
      <c r="C56" s="107">
        <v>37571.076000000001</v>
      </c>
      <c r="D56" s="107">
        <v>32187.154999999999</v>
      </c>
      <c r="E56" s="107">
        <v>37571.07599076</v>
      </c>
      <c r="F56" s="107">
        <v>32187.15501332</v>
      </c>
      <c r="G56" s="107">
        <v>7244.1737984199999</v>
      </c>
      <c r="H56" s="107">
        <v>4518.8670000000002</v>
      </c>
      <c r="I56" s="110"/>
      <c r="J56" s="110"/>
      <c r="K56" s="110"/>
      <c r="L56" s="110"/>
      <c r="M56" s="107">
        <v>4518.8670000000002</v>
      </c>
      <c r="N56" s="107">
        <v>4491.7539999999999</v>
      </c>
      <c r="O56" s="107">
        <v>4408.0829999999996</v>
      </c>
      <c r="P56" s="107">
        <v>65155.923000000003</v>
      </c>
      <c r="Q56" s="107">
        <v>28906.507000000001</v>
      </c>
      <c r="R56" s="107">
        <v>65155.923000000003</v>
      </c>
      <c r="S56" s="107">
        <v>28906.507000000001</v>
      </c>
      <c r="T56" s="107">
        <v>7397.4907656200003</v>
      </c>
      <c r="U56" s="107">
        <v>5050.8100000000004</v>
      </c>
      <c r="V56" s="113"/>
      <c r="W56" s="108"/>
      <c r="X56" s="108"/>
      <c r="Y56" s="108"/>
      <c r="Z56" s="107">
        <v>5050.8100000000004</v>
      </c>
      <c r="AA56" s="107">
        <v>5097.616</v>
      </c>
      <c r="AB56" s="107">
        <v>1259.0515418999346</v>
      </c>
      <c r="AC56" s="108"/>
      <c r="AD56" s="108"/>
      <c r="AE56" s="108"/>
      <c r="AF56" s="112"/>
      <c r="AG56" s="107">
        <v>1694.3610000000001</v>
      </c>
      <c r="AH56" s="107">
        <v>1684.1949999999999</v>
      </c>
      <c r="AI56" s="107">
        <v>1658.3150000000001</v>
      </c>
      <c r="AJ56" s="107">
        <v>11226.759</v>
      </c>
      <c r="AK56" s="107">
        <v>11206.118</v>
      </c>
      <c r="AL56" s="110"/>
      <c r="AM56" s="107" t="s">
        <v>727</v>
      </c>
      <c r="AN56" s="111">
        <v>52.421999999999997</v>
      </c>
      <c r="AO56" s="106">
        <v>10.067</v>
      </c>
      <c r="AP56" s="111">
        <v>42.354999999999997</v>
      </c>
      <c r="AQ56" s="110"/>
      <c r="AR56" s="110"/>
      <c r="AS56" s="110"/>
      <c r="AT56" s="110"/>
    </row>
    <row r="57" spans="1:46" ht="11.25" customHeight="1">
      <c r="A57" s="67"/>
      <c r="B57" s="43" t="s">
        <v>598</v>
      </c>
      <c r="C57" s="107">
        <v>54986.311000000002</v>
      </c>
      <c r="D57" s="107">
        <v>40413.137000000002</v>
      </c>
      <c r="E57" s="107">
        <v>54986.311367019996</v>
      </c>
      <c r="F57" s="107">
        <v>40413.137476489996</v>
      </c>
      <c r="G57" s="107">
        <v>8992.2775021899979</v>
      </c>
      <c r="H57" s="107">
        <v>1993.624</v>
      </c>
      <c r="I57" s="110"/>
      <c r="J57" s="110"/>
      <c r="K57" s="110"/>
      <c r="L57" s="110"/>
      <c r="M57" s="107">
        <v>1993.624</v>
      </c>
      <c r="N57" s="107">
        <v>1981.662</v>
      </c>
      <c r="O57" s="107">
        <v>2061.9589999999998</v>
      </c>
      <c r="P57" s="107">
        <v>73321.656000000003</v>
      </c>
      <c r="Q57" s="107">
        <v>35333.544999999998</v>
      </c>
      <c r="R57" s="107">
        <v>73321.656000000003</v>
      </c>
      <c r="S57" s="107">
        <v>35333.544999999998</v>
      </c>
      <c r="T57" s="107">
        <v>8817.5046498499996</v>
      </c>
      <c r="U57" s="107">
        <v>1579.1310000000001</v>
      </c>
      <c r="V57" s="113"/>
      <c r="W57" s="108"/>
      <c r="X57" s="108"/>
      <c r="Y57" s="108"/>
      <c r="Z57" s="107">
        <v>1579.1310000000001</v>
      </c>
      <c r="AA57" s="107">
        <v>1698.348</v>
      </c>
      <c r="AB57" s="107">
        <v>1284.5296642731068</v>
      </c>
      <c r="AC57" s="108"/>
      <c r="AD57" s="108"/>
      <c r="AE57" s="108"/>
      <c r="AF57" s="112"/>
      <c r="AG57" s="107">
        <v>1510.3530000000001</v>
      </c>
      <c r="AH57" s="107">
        <v>1501.2909999999999</v>
      </c>
      <c r="AI57" s="107">
        <v>1457.4159999999999</v>
      </c>
      <c r="AJ57" s="107">
        <v>5062.0839999999998</v>
      </c>
      <c r="AK57" s="107">
        <v>5055.7540000000008</v>
      </c>
      <c r="AL57" s="110"/>
      <c r="AM57" s="107">
        <v>16261.871999999999</v>
      </c>
      <c r="AN57" s="111">
        <v>16358.189</v>
      </c>
      <c r="AO57" s="106">
        <v>21.532000000001062</v>
      </c>
      <c r="AP57" s="111">
        <v>16336.656999999999</v>
      </c>
      <c r="AQ57" s="110"/>
      <c r="AR57" s="110"/>
      <c r="AS57" s="110"/>
      <c r="AT57" s="110"/>
    </row>
    <row r="58" spans="1:46" ht="11.25" customHeight="1">
      <c r="A58" s="67"/>
      <c r="B58" s="43" t="s">
        <v>599</v>
      </c>
      <c r="C58" s="107">
        <v>15314.721</v>
      </c>
      <c r="D58" s="107">
        <v>13898.393</v>
      </c>
      <c r="E58" s="107">
        <v>15314.720765149999</v>
      </c>
      <c r="F58" s="107">
        <v>13898.393368020001</v>
      </c>
      <c r="G58" s="107">
        <v>2910.1489148999999</v>
      </c>
      <c r="H58" s="107">
        <v>2497.7829999999999</v>
      </c>
      <c r="I58" s="114"/>
      <c r="J58" s="110"/>
      <c r="K58" s="110"/>
      <c r="L58" s="110"/>
      <c r="M58" s="107">
        <v>2497.7829999999999</v>
      </c>
      <c r="N58" s="107">
        <v>2482.7959999999998</v>
      </c>
      <c r="O58" s="107">
        <v>2409.029</v>
      </c>
      <c r="P58" s="107">
        <v>19342.357</v>
      </c>
      <c r="Q58" s="107">
        <v>12233.046</v>
      </c>
      <c r="R58" s="107">
        <v>19342.357</v>
      </c>
      <c r="S58" s="107">
        <v>12233.046</v>
      </c>
      <c r="T58" s="107">
        <v>2838.3989495999999</v>
      </c>
      <c r="U58" s="107">
        <v>2574.0129999999999</v>
      </c>
      <c r="V58" s="113"/>
      <c r="W58" s="108"/>
      <c r="X58" s="108"/>
      <c r="Y58" s="108"/>
      <c r="Z58" s="107">
        <v>2574.0129999999999</v>
      </c>
      <c r="AA58" s="107">
        <v>2443.4459999999999</v>
      </c>
      <c r="AB58" s="107">
        <v>1273.8548111454211</v>
      </c>
      <c r="AC58" s="108"/>
      <c r="AD58" s="108"/>
      <c r="AE58" s="108"/>
      <c r="AF58" s="112"/>
      <c r="AG58" s="107">
        <v>1415.9549999999999</v>
      </c>
      <c r="AH58" s="107">
        <v>1407.4590000000001</v>
      </c>
      <c r="AI58" s="107">
        <v>1433.5070000000001</v>
      </c>
      <c r="AJ58" s="107">
        <v>6464.2679999999991</v>
      </c>
      <c r="AK58" s="107">
        <v>6370.9089999999997</v>
      </c>
      <c r="AL58" s="110"/>
      <c r="AM58" s="107" t="s">
        <v>727</v>
      </c>
      <c r="AN58" s="111">
        <v>98.950999999999993</v>
      </c>
      <c r="AO58" s="106">
        <v>8.4119999999999919</v>
      </c>
      <c r="AP58" s="111">
        <v>90.539000000000001</v>
      </c>
      <c r="AQ58" s="110"/>
      <c r="AR58" s="110"/>
      <c r="AS58" s="110"/>
      <c r="AT58" s="110"/>
    </row>
    <row r="59" spans="1:46" ht="11.25" customHeight="1">
      <c r="A59" s="67"/>
      <c r="B59" s="84" t="s">
        <v>600</v>
      </c>
      <c r="C59" s="107" t="s">
        <v>727</v>
      </c>
      <c r="D59" s="107" t="s">
        <v>727</v>
      </c>
      <c r="E59" s="107" t="s">
        <v>727</v>
      </c>
      <c r="F59" s="107" t="s">
        <v>727</v>
      </c>
      <c r="G59" s="107" t="s">
        <v>727</v>
      </c>
      <c r="H59" s="107" t="s">
        <v>727</v>
      </c>
      <c r="I59" s="114"/>
      <c r="J59" s="110"/>
      <c r="K59" s="110"/>
      <c r="L59" s="110"/>
      <c r="M59" s="107" t="s">
        <v>727</v>
      </c>
      <c r="N59" s="107" t="s">
        <v>727</v>
      </c>
      <c r="O59" s="107" t="s">
        <v>727</v>
      </c>
      <c r="P59" s="107" t="s">
        <v>727</v>
      </c>
      <c r="Q59" s="107" t="s">
        <v>727</v>
      </c>
      <c r="R59" s="107" t="s">
        <v>727</v>
      </c>
      <c r="S59" s="107" t="s">
        <v>727</v>
      </c>
      <c r="T59" s="107" t="s">
        <v>727</v>
      </c>
      <c r="U59" s="107" t="s">
        <v>727</v>
      </c>
      <c r="V59" s="113"/>
      <c r="W59" s="108"/>
      <c r="X59" s="108"/>
      <c r="Y59" s="108"/>
      <c r="Z59" s="107" t="s">
        <v>727</v>
      </c>
      <c r="AA59" s="107" t="s">
        <v>727</v>
      </c>
      <c r="AB59" s="107" t="s">
        <v>727</v>
      </c>
      <c r="AC59" s="108"/>
      <c r="AD59" s="108"/>
      <c r="AE59" s="108"/>
      <c r="AF59" s="112"/>
      <c r="AG59" s="107" t="s">
        <v>727</v>
      </c>
      <c r="AH59" s="107" t="s">
        <v>727</v>
      </c>
      <c r="AI59" s="107" t="s">
        <v>727</v>
      </c>
      <c r="AJ59" s="107" t="s">
        <v>727</v>
      </c>
      <c r="AK59" s="107" t="s">
        <v>727</v>
      </c>
      <c r="AL59" s="110"/>
      <c r="AM59" s="107">
        <v>6370.9089999999997</v>
      </c>
      <c r="AN59" s="111">
        <v>6426.384</v>
      </c>
      <c r="AO59" s="106">
        <v>7.0099999999993088</v>
      </c>
      <c r="AP59" s="111">
        <v>6419.3740000000007</v>
      </c>
      <c r="AQ59" s="110"/>
      <c r="AR59" s="110"/>
      <c r="AS59" s="110"/>
      <c r="AT59" s="110"/>
    </row>
    <row r="60" spans="1:46" ht="11.25" customHeight="1">
      <c r="A60" s="67"/>
      <c r="B60" s="84" t="s">
        <v>601</v>
      </c>
      <c r="C60" s="107">
        <v>38640.9</v>
      </c>
      <c r="D60" s="107">
        <v>35183.487999999998</v>
      </c>
      <c r="E60" s="107">
        <v>38640.900011350001</v>
      </c>
      <c r="F60" s="107">
        <v>35183.488444440001</v>
      </c>
      <c r="G60" s="107">
        <v>7244.9259358599993</v>
      </c>
      <c r="H60" s="107">
        <v>4229.8429999999998</v>
      </c>
      <c r="I60" s="114"/>
      <c r="J60" s="110"/>
      <c r="K60" s="110"/>
      <c r="L60" s="110"/>
      <c r="M60" s="107">
        <v>4229.8429999999998</v>
      </c>
      <c r="N60" s="107">
        <v>4204.4639999999999</v>
      </c>
      <c r="O60" s="107">
        <v>4154.9219999999996</v>
      </c>
      <c r="P60" s="107">
        <v>68618.244999999995</v>
      </c>
      <c r="Q60" s="107">
        <v>33269.233999999997</v>
      </c>
      <c r="R60" s="107">
        <v>68618.244999999995</v>
      </c>
      <c r="S60" s="107">
        <v>33269.233999999997</v>
      </c>
      <c r="T60" s="107">
        <v>7672.69579841</v>
      </c>
      <c r="U60" s="107">
        <v>4602.8130000000001</v>
      </c>
      <c r="V60" s="113"/>
      <c r="W60" s="108"/>
      <c r="X60" s="108"/>
      <c r="Y60" s="108"/>
      <c r="Z60" s="107">
        <v>4602.8130000000001</v>
      </c>
      <c r="AA60" s="107">
        <v>4544.9849999999997</v>
      </c>
      <c r="AB60" s="107">
        <v>1582.0855151046701</v>
      </c>
      <c r="AC60" s="108"/>
      <c r="AD60" s="108"/>
      <c r="AE60" s="108"/>
      <c r="AF60" s="108"/>
      <c r="AG60" s="107">
        <v>1872.1759999999999</v>
      </c>
      <c r="AH60" s="107">
        <v>1860.943</v>
      </c>
      <c r="AI60" s="107">
        <v>1816.7760000000001</v>
      </c>
      <c r="AJ60" s="107">
        <v>10668.22</v>
      </c>
      <c r="AK60" s="107">
        <v>10616.153999999999</v>
      </c>
      <c r="AL60" s="110"/>
      <c r="AM60" s="107" t="s">
        <v>727</v>
      </c>
      <c r="AN60" s="111">
        <v>59.852000000000004</v>
      </c>
      <c r="AO60" s="106">
        <v>4.5740000000000052</v>
      </c>
      <c r="AP60" s="111">
        <v>55.277999999999999</v>
      </c>
      <c r="AQ60" s="110"/>
      <c r="AR60" s="110"/>
      <c r="AS60" s="110"/>
      <c r="AT60" s="110"/>
    </row>
    <row r="61" spans="1:46" ht="11.25" customHeight="1">
      <c r="A61" s="67"/>
      <c r="B61" s="84" t="s">
        <v>602</v>
      </c>
      <c r="C61" s="107">
        <v>47252.667999999998</v>
      </c>
      <c r="D61" s="107">
        <v>43177.404000000002</v>
      </c>
      <c r="E61" s="107">
        <v>47252.6682353</v>
      </c>
      <c r="F61" s="107">
        <v>43177.403714809996</v>
      </c>
      <c r="G61" s="107">
        <v>8886.8519721100001</v>
      </c>
      <c r="H61" s="107">
        <v>1810.4649999999999</v>
      </c>
      <c r="I61" s="114"/>
      <c r="J61" s="110"/>
      <c r="K61" s="110"/>
      <c r="L61" s="110"/>
      <c r="M61" s="107">
        <v>1810.4649999999999</v>
      </c>
      <c r="N61" s="107">
        <v>1799.6020000000001</v>
      </c>
      <c r="O61" s="107">
        <v>1854.5820000000001</v>
      </c>
      <c r="P61" s="107">
        <v>83731.812000000005</v>
      </c>
      <c r="Q61" s="107">
        <v>43807.517</v>
      </c>
      <c r="R61" s="107">
        <v>83731.812000000005</v>
      </c>
      <c r="S61" s="107">
        <v>43807.517</v>
      </c>
      <c r="T61" s="107">
        <v>10076.748413920001</v>
      </c>
      <c r="U61" s="107">
        <v>2553.9540000000002</v>
      </c>
      <c r="V61" s="113"/>
      <c r="W61" s="108"/>
      <c r="X61" s="108"/>
      <c r="Y61" s="108"/>
      <c r="Z61" s="107">
        <v>2553.9540000000002</v>
      </c>
      <c r="AA61" s="107">
        <v>2662.8890000000001</v>
      </c>
      <c r="AB61" s="107">
        <v>1523.4905690246385</v>
      </c>
      <c r="AC61" s="108"/>
      <c r="AD61" s="108"/>
      <c r="AE61" s="108"/>
      <c r="AF61" s="108"/>
      <c r="AG61" s="107">
        <v>1655.8240000000001</v>
      </c>
      <c r="AH61" s="107">
        <v>1645.8889999999999</v>
      </c>
      <c r="AI61" s="107">
        <v>1560.136</v>
      </c>
      <c r="AJ61" s="107">
        <v>5999.4450000000006</v>
      </c>
      <c r="AK61" s="107">
        <v>5960.4199999999992</v>
      </c>
      <c r="AL61" s="110"/>
      <c r="AM61" s="107">
        <v>16576.574000000001</v>
      </c>
      <c r="AN61" s="111">
        <v>16514.797000000002</v>
      </c>
      <c r="AO61" s="106">
        <v>12.31000000000131</v>
      </c>
      <c r="AP61" s="111">
        <v>16502.487000000001</v>
      </c>
      <c r="AQ61" s="110"/>
      <c r="AR61" s="110"/>
      <c r="AS61" s="110"/>
      <c r="AT61" s="110"/>
    </row>
    <row r="62" spans="1:46" ht="11.25" customHeight="1">
      <c r="A62" s="67"/>
      <c r="B62" s="84" t="s">
        <v>603</v>
      </c>
      <c r="C62" s="107">
        <v>8653.1360000000004</v>
      </c>
      <c r="D62" s="107">
        <v>9062.2980000000007</v>
      </c>
      <c r="E62" s="107">
        <v>8653.1363330700005</v>
      </c>
      <c r="F62" s="107">
        <v>9062.2980000000007</v>
      </c>
      <c r="G62" s="107">
        <v>2078.4016864800001</v>
      </c>
      <c r="H62" s="107">
        <v>1427.692</v>
      </c>
      <c r="I62" s="114"/>
      <c r="J62" s="110"/>
      <c r="K62" s="110"/>
      <c r="L62" s="110"/>
      <c r="M62" s="107">
        <v>1427.692</v>
      </c>
      <c r="N62" s="107">
        <v>1419.126</v>
      </c>
      <c r="O62" s="107">
        <v>1387.201</v>
      </c>
      <c r="P62" s="107">
        <v>8526.8770000000004</v>
      </c>
      <c r="Q62" s="107">
        <v>9165.4519999999993</v>
      </c>
      <c r="R62" s="107">
        <v>8526.8770000000004</v>
      </c>
      <c r="S62" s="107">
        <v>9165.4519999999993</v>
      </c>
      <c r="T62" s="107">
        <v>1794.6820309899999</v>
      </c>
      <c r="U62" s="107">
        <v>1632.326</v>
      </c>
      <c r="V62" s="113"/>
      <c r="W62" s="112"/>
      <c r="X62" s="108"/>
      <c r="Y62" s="108"/>
      <c r="Z62" s="107">
        <v>1632.326</v>
      </c>
      <c r="AA62" s="107">
        <v>1601.83</v>
      </c>
      <c r="AB62" s="107">
        <v>2320.0874600265115</v>
      </c>
      <c r="AC62" s="108"/>
      <c r="AD62" s="108"/>
      <c r="AE62" s="108"/>
      <c r="AF62" s="108"/>
      <c r="AG62" s="107">
        <v>1248.3920000000001</v>
      </c>
      <c r="AH62" s="107">
        <v>1240.902</v>
      </c>
      <c r="AI62" s="107">
        <v>1274.9880000000001</v>
      </c>
      <c r="AJ62" s="107">
        <v>4292.3540000000003</v>
      </c>
      <c r="AK62" s="107">
        <v>4265.4780000000001</v>
      </c>
      <c r="AL62" s="110"/>
      <c r="AM62" s="107" t="s">
        <v>727</v>
      </c>
      <c r="AN62" s="111">
        <v>119.21799999999999</v>
      </c>
      <c r="AO62" s="106">
        <v>8.83299999999997</v>
      </c>
      <c r="AP62" s="111">
        <v>110.38500000000002</v>
      </c>
      <c r="AQ62" s="110"/>
      <c r="AR62" s="110"/>
      <c r="AS62" s="110"/>
      <c r="AT62" s="110"/>
    </row>
    <row r="63" spans="1:46" ht="11.25" customHeight="1">
      <c r="A63" s="67"/>
      <c r="B63" s="84" t="s">
        <v>604</v>
      </c>
      <c r="C63" s="107" t="s">
        <v>727</v>
      </c>
      <c r="D63" s="107" t="s">
        <v>727</v>
      </c>
      <c r="E63" s="107" t="s">
        <v>727</v>
      </c>
      <c r="F63" s="107" t="s">
        <v>727</v>
      </c>
      <c r="G63" s="107" t="s">
        <v>727</v>
      </c>
      <c r="H63" s="107" t="s">
        <v>727</v>
      </c>
      <c r="I63" s="114"/>
      <c r="J63" s="110"/>
      <c r="K63" s="110"/>
      <c r="L63" s="110"/>
      <c r="M63" s="107" t="s">
        <v>727</v>
      </c>
      <c r="N63" s="107" t="s">
        <v>727</v>
      </c>
      <c r="O63" s="107" t="s">
        <v>727</v>
      </c>
      <c r="P63" s="107" t="s">
        <v>727</v>
      </c>
      <c r="Q63" s="107" t="s">
        <v>727</v>
      </c>
      <c r="R63" s="107" t="s">
        <v>727</v>
      </c>
      <c r="S63" s="107" t="s">
        <v>727</v>
      </c>
      <c r="T63" s="107" t="s">
        <v>727</v>
      </c>
      <c r="U63" s="107" t="s">
        <v>727</v>
      </c>
      <c r="V63" s="113"/>
      <c r="W63" s="108"/>
      <c r="X63" s="108"/>
      <c r="Y63" s="108"/>
      <c r="Z63" s="107" t="s">
        <v>727</v>
      </c>
      <c r="AA63" s="107" t="s">
        <v>727</v>
      </c>
      <c r="AB63" s="107" t="s">
        <v>727</v>
      </c>
      <c r="AC63" s="108"/>
      <c r="AD63" s="108"/>
      <c r="AE63" s="108"/>
      <c r="AF63" s="108"/>
      <c r="AG63" s="107" t="s">
        <v>727</v>
      </c>
      <c r="AH63" s="107" t="s">
        <v>727</v>
      </c>
      <c r="AI63" s="107" t="s">
        <v>727</v>
      </c>
      <c r="AJ63" s="107" t="s">
        <v>727</v>
      </c>
      <c r="AK63" s="107" t="s">
        <v>727</v>
      </c>
      <c r="AL63" s="110"/>
      <c r="AM63" s="107">
        <v>4265.4780000000001</v>
      </c>
      <c r="AN63" s="111">
        <v>4304.6979999999994</v>
      </c>
      <c r="AO63" s="106">
        <v>8.7319999999990614</v>
      </c>
      <c r="AP63" s="111">
        <v>4295.9660000000003</v>
      </c>
      <c r="AQ63" s="110"/>
      <c r="AR63" s="110"/>
      <c r="AS63" s="110"/>
      <c r="AT63" s="110"/>
    </row>
    <row r="64" spans="1:46" ht="11.25" customHeight="1">
      <c r="A64" s="67"/>
      <c r="B64" s="84" t="s">
        <v>605</v>
      </c>
      <c r="C64" s="107">
        <v>18898.095000000001</v>
      </c>
      <c r="D64" s="107">
        <v>20023</v>
      </c>
      <c r="E64" s="107">
        <v>18898.094758499999</v>
      </c>
      <c r="F64" s="107">
        <v>20023</v>
      </c>
      <c r="G64" s="107">
        <v>4319.267968780001</v>
      </c>
      <c r="H64" s="107">
        <v>2247.9340000000002</v>
      </c>
      <c r="I64" s="114"/>
      <c r="J64" s="110"/>
      <c r="K64" s="110"/>
      <c r="L64" s="110"/>
      <c r="M64" s="107">
        <v>2247.9340000000002</v>
      </c>
      <c r="N64" s="107">
        <v>2234.4459999999999</v>
      </c>
      <c r="O64" s="107">
        <v>2167.8890000000001</v>
      </c>
      <c r="P64" s="107">
        <v>28053.42</v>
      </c>
      <c r="Q64" s="107">
        <v>20906</v>
      </c>
      <c r="R64" s="107">
        <v>28053.42</v>
      </c>
      <c r="S64" s="107">
        <v>20906</v>
      </c>
      <c r="T64" s="107">
        <v>4251.5700359500006</v>
      </c>
      <c r="U64" s="107">
        <v>2235.9639999999999</v>
      </c>
      <c r="V64" s="113"/>
      <c r="W64" s="112"/>
      <c r="X64" s="108"/>
      <c r="Y64" s="108"/>
      <c r="Z64" s="107">
        <v>2235.9639999999999</v>
      </c>
      <c r="AA64" s="107">
        <v>2076.3470000000002</v>
      </c>
      <c r="AB64" s="107">
        <v>2386.6003353057577</v>
      </c>
      <c r="AC64" s="108"/>
      <c r="AD64" s="108"/>
      <c r="AE64" s="108"/>
      <c r="AF64" s="108"/>
      <c r="AG64" s="107">
        <v>1334.431</v>
      </c>
      <c r="AH64" s="107">
        <v>1326.424</v>
      </c>
      <c r="AI64" s="107">
        <v>1282.355</v>
      </c>
      <c r="AJ64" s="107">
        <v>5796.8339999999998</v>
      </c>
      <c r="AK64" s="107">
        <v>5634.2690000000002</v>
      </c>
      <c r="AL64" s="110"/>
      <c r="AM64" s="107" t="s">
        <v>727</v>
      </c>
      <c r="AN64" s="111">
        <v>55.964999999999996</v>
      </c>
      <c r="AO64" s="106">
        <v>7.8909999999999982</v>
      </c>
      <c r="AP64" s="111">
        <v>48.073999999999998</v>
      </c>
      <c r="AQ64" s="110"/>
      <c r="AR64" s="110"/>
      <c r="AS64" s="110"/>
      <c r="AT64" s="110"/>
    </row>
    <row r="65" spans="1:46" ht="11.25" customHeight="1">
      <c r="A65" s="67"/>
      <c r="B65" s="84" t="s">
        <v>606</v>
      </c>
      <c r="C65" s="107">
        <v>21844.735000000001</v>
      </c>
      <c r="D65" s="107">
        <v>25788.3</v>
      </c>
      <c r="E65" s="107">
        <v>21844.734979209999</v>
      </c>
      <c r="F65" s="107">
        <v>25788.3</v>
      </c>
      <c r="G65" s="107">
        <v>5262.6047990300012</v>
      </c>
      <c r="H65" s="107">
        <v>1155.6079999999999</v>
      </c>
      <c r="I65" s="114"/>
      <c r="J65" s="110"/>
      <c r="K65" s="110"/>
      <c r="L65" s="110"/>
      <c r="M65" s="107">
        <v>1155.6079999999999</v>
      </c>
      <c r="N65" s="107">
        <v>1148.675</v>
      </c>
      <c r="O65" s="107">
        <v>1162.604</v>
      </c>
      <c r="P65" s="107">
        <v>33840.49</v>
      </c>
      <c r="Q65" s="107">
        <v>26802.3</v>
      </c>
      <c r="R65" s="107">
        <v>33840.49</v>
      </c>
      <c r="S65" s="107">
        <v>26802.3</v>
      </c>
      <c r="T65" s="107">
        <v>5440.8669</v>
      </c>
      <c r="U65" s="107">
        <v>1205.4659999999999</v>
      </c>
      <c r="V65" s="113"/>
      <c r="W65" s="112"/>
      <c r="X65" s="108"/>
      <c r="Y65" s="108"/>
      <c r="Z65" s="107">
        <v>1205.4659999999999</v>
      </c>
      <c r="AA65" s="107">
        <v>1298.3630000000001</v>
      </c>
      <c r="AB65" s="107">
        <v>2296.844864654181</v>
      </c>
      <c r="AC65" s="108"/>
      <c r="AD65" s="108"/>
      <c r="AE65" s="108"/>
      <c r="AF65" s="108"/>
      <c r="AG65" s="107">
        <v>1214.1469999999999</v>
      </c>
      <c r="AH65" s="107">
        <v>1206.8620000000001</v>
      </c>
      <c r="AI65" s="107">
        <v>1033.779</v>
      </c>
      <c r="AJ65" s="107">
        <v>3561.0029999999997</v>
      </c>
      <c r="AK65" s="107">
        <v>3476.4079999999999</v>
      </c>
      <c r="AL65" s="110"/>
      <c r="AM65" s="107">
        <v>9110.6769999999997</v>
      </c>
      <c r="AN65" s="111">
        <v>9092.4719999999998</v>
      </c>
      <c r="AO65" s="106">
        <v>10.47899999999936</v>
      </c>
      <c r="AP65" s="111">
        <v>9081.9930000000004</v>
      </c>
      <c r="AQ65" s="110"/>
      <c r="AR65" s="110"/>
      <c r="AS65" s="110"/>
      <c r="AT65" s="110"/>
    </row>
    <row r="66" spans="1:46" ht="11.25" customHeight="1">
      <c r="A66" s="67"/>
      <c r="B66" s="43" t="s">
        <v>607</v>
      </c>
      <c r="C66" s="107">
        <v>7383.7370000000001</v>
      </c>
      <c r="D66" s="107">
        <v>5935.8419999999996</v>
      </c>
      <c r="E66" s="107">
        <v>7383.7367460200003</v>
      </c>
      <c r="F66" s="107">
        <v>5935.8416658000006</v>
      </c>
      <c r="G66" s="107">
        <v>1176.9852483299999</v>
      </c>
      <c r="H66" s="107">
        <v>979.09799999999996</v>
      </c>
      <c r="I66" s="114"/>
      <c r="J66" s="110"/>
      <c r="K66" s="110"/>
      <c r="L66" s="110"/>
      <c r="M66" s="107">
        <v>979.09799999999996</v>
      </c>
      <c r="N66" s="107">
        <v>973.22299999999996</v>
      </c>
      <c r="O66" s="107">
        <v>943.44799999999998</v>
      </c>
      <c r="P66" s="107">
        <v>16880.421999999999</v>
      </c>
      <c r="Q66" s="107">
        <v>9528.4670000000006</v>
      </c>
      <c r="R66" s="107">
        <v>16880.421999999999</v>
      </c>
      <c r="S66" s="107">
        <v>9528.4670000000006</v>
      </c>
      <c r="T66" s="107">
        <v>1985.6536538</v>
      </c>
      <c r="U66" s="107">
        <v>1821.5229999999999</v>
      </c>
      <c r="V66" s="113"/>
      <c r="W66" s="108"/>
      <c r="X66" s="108"/>
      <c r="Y66" s="108"/>
      <c r="Z66" s="107">
        <v>1821.5229999999999</v>
      </c>
      <c r="AA66" s="107">
        <v>1751.7429999999999</v>
      </c>
      <c r="AB66" s="107">
        <v>973.59414708835436</v>
      </c>
      <c r="AC66" s="108"/>
      <c r="AD66" s="108"/>
      <c r="AE66" s="108"/>
      <c r="AF66" s="108"/>
      <c r="AG66" s="107">
        <v>1059.2460000000001</v>
      </c>
      <c r="AH66" s="107">
        <v>1052.8910000000001</v>
      </c>
      <c r="AI66" s="107">
        <v>1107.2</v>
      </c>
      <c r="AJ66" s="107">
        <v>3847.6370000000002</v>
      </c>
      <c r="AK66" s="107">
        <v>3731.86</v>
      </c>
      <c r="AL66" s="110"/>
      <c r="AM66" s="107" t="s">
        <v>727</v>
      </c>
      <c r="AN66" s="111">
        <v>221.78200000000001</v>
      </c>
      <c r="AO66" s="106">
        <v>7.1340000000000146</v>
      </c>
      <c r="AP66" s="111">
        <v>214.648</v>
      </c>
      <c r="AQ66" s="110"/>
      <c r="AR66" s="110"/>
      <c r="AS66" s="110"/>
      <c r="AT66" s="110"/>
    </row>
    <row r="67" spans="1:46" ht="11.25" customHeight="1">
      <c r="A67" s="67"/>
      <c r="B67" s="43" t="s">
        <v>608</v>
      </c>
      <c r="C67" s="107" t="s">
        <v>727</v>
      </c>
      <c r="D67" s="107" t="s">
        <v>727</v>
      </c>
      <c r="E67" s="107" t="s">
        <v>727</v>
      </c>
      <c r="F67" s="107" t="s">
        <v>727</v>
      </c>
      <c r="G67" s="107" t="s">
        <v>727</v>
      </c>
      <c r="H67" s="107" t="s">
        <v>727</v>
      </c>
      <c r="I67" s="114"/>
      <c r="J67" s="110"/>
      <c r="K67" s="110"/>
      <c r="L67" s="110"/>
      <c r="M67" s="107" t="s">
        <v>727</v>
      </c>
      <c r="N67" s="107" t="s">
        <v>727</v>
      </c>
      <c r="O67" s="107" t="s">
        <v>727</v>
      </c>
      <c r="P67" s="107" t="s">
        <v>727</v>
      </c>
      <c r="Q67" s="107" t="s">
        <v>727</v>
      </c>
      <c r="R67" s="107" t="s">
        <v>727</v>
      </c>
      <c r="S67" s="107" t="s">
        <v>727</v>
      </c>
      <c r="T67" s="107" t="s">
        <v>727</v>
      </c>
      <c r="U67" s="107" t="s">
        <v>727</v>
      </c>
      <c r="V67" s="113"/>
      <c r="W67" s="108"/>
      <c r="X67" s="108"/>
      <c r="Y67" s="108"/>
      <c r="Z67" s="107" t="s">
        <v>727</v>
      </c>
      <c r="AA67" s="107" t="s">
        <v>727</v>
      </c>
      <c r="AB67" s="107" t="s">
        <v>727</v>
      </c>
      <c r="AC67" s="108"/>
      <c r="AD67" s="108"/>
      <c r="AE67" s="108"/>
      <c r="AF67" s="108"/>
      <c r="AG67" s="107" t="s">
        <v>727</v>
      </c>
      <c r="AH67" s="107" t="s">
        <v>727</v>
      </c>
      <c r="AI67" s="107" t="s">
        <v>727</v>
      </c>
      <c r="AJ67" s="107" t="s">
        <v>727</v>
      </c>
      <c r="AK67" s="107" t="s">
        <v>727</v>
      </c>
      <c r="AL67" s="110"/>
      <c r="AM67" s="107">
        <v>3731.8599999999997</v>
      </c>
      <c r="AN67" s="111">
        <v>3804.625</v>
      </c>
      <c r="AO67" s="106">
        <v>4.4960000000000946</v>
      </c>
      <c r="AP67" s="111">
        <v>3800.1289999999999</v>
      </c>
      <c r="AQ67" s="110"/>
      <c r="AR67" s="110"/>
      <c r="AS67" s="110"/>
      <c r="AT67" s="110"/>
    </row>
    <row r="68" spans="1:46" ht="11.25" customHeight="1">
      <c r="A68" s="67"/>
      <c r="B68" s="43" t="s">
        <v>609</v>
      </c>
      <c r="C68" s="107">
        <v>22446.494999999999</v>
      </c>
      <c r="D68" s="107">
        <v>14972.843999999999</v>
      </c>
      <c r="E68" s="107">
        <v>22446.495078749998</v>
      </c>
      <c r="F68" s="107">
        <v>14972.844308000003</v>
      </c>
      <c r="G68" s="107">
        <v>3096.0826737299999</v>
      </c>
      <c r="H68" s="107">
        <v>1898.0350000000001</v>
      </c>
      <c r="I68" s="114"/>
      <c r="J68" s="110"/>
      <c r="K68" s="110"/>
      <c r="L68" s="110"/>
      <c r="M68" s="107">
        <v>1898.0350000000001</v>
      </c>
      <c r="N68" s="107">
        <v>1886.6469999999999</v>
      </c>
      <c r="O68" s="107">
        <v>1859.338</v>
      </c>
      <c r="P68" s="107">
        <v>54516.968000000001</v>
      </c>
      <c r="Q68" s="107">
        <v>27165.734</v>
      </c>
      <c r="R68" s="107">
        <v>54516.968000000001</v>
      </c>
      <c r="S68" s="107">
        <v>27165.734</v>
      </c>
      <c r="T68" s="107">
        <v>5692.7706638499994</v>
      </c>
      <c r="U68" s="107">
        <v>3568.703</v>
      </c>
      <c r="V68" s="113"/>
      <c r="W68" s="108"/>
      <c r="X68" s="108"/>
      <c r="Y68" s="108"/>
      <c r="Z68" s="107">
        <v>3568.703</v>
      </c>
      <c r="AA68" s="107">
        <v>3546.1030000000001</v>
      </c>
      <c r="AB68" s="107">
        <v>897.84606348276145</v>
      </c>
      <c r="AC68" s="108"/>
      <c r="AD68" s="108"/>
      <c r="AE68" s="108"/>
      <c r="AF68" s="108"/>
      <c r="AG68" s="107">
        <v>977.97299999999996</v>
      </c>
      <c r="AH68" s="107">
        <v>972.10500000000002</v>
      </c>
      <c r="AI68" s="107">
        <v>922.96900000000005</v>
      </c>
      <c r="AJ68" s="107">
        <v>6427.4549999999999</v>
      </c>
      <c r="AK68" s="107">
        <v>6369.4599999999991</v>
      </c>
      <c r="AL68" s="110"/>
      <c r="AM68" s="107" t="s">
        <v>727</v>
      </c>
      <c r="AN68" s="111">
        <v>74.923000000000002</v>
      </c>
      <c r="AO68" s="106">
        <v>6.7590000000000003</v>
      </c>
      <c r="AP68" s="111">
        <v>68.164000000000001</v>
      </c>
      <c r="AQ68" s="110"/>
      <c r="AR68" s="110"/>
      <c r="AS68" s="110"/>
      <c r="AT68" s="110"/>
    </row>
    <row r="69" spans="1:46" ht="11.25" customHeight="1">
      <c r="A69" s="67"/>
      <c r="B69" s="43" t="s">
        <v>610</v>
      </c>
      <c r="C69" s="107">
        <v>26819.741999999998</v>
      </c>
      <c r="D69" s="107">
        <v>18934.55</v>
      </c>
      <c r="E69" s="107">
        <v>26819.74205348</v>
      </c>
      <c r="F69" s="107">
        <v>18934.550246159994</v>
      </c>
      <c r="G69" s="107">
        <v>3835.7231731100001</v>
      </c>
      <c r="H69" s="107">
        <v>832.89499999999998</v>
      </c>
      <c r="I69" s="114"/>
      <c r="J69" s="110"/>
      <c r="K69" s="110"/>
      <c r="L69" s="110"/>
      <c r="M69" s="107">
        <v>832.89499999999998</v>
      </c>
      <c r="N69" s="107">
        <v>827.89800000000002</v>
      </c>
      <c r="O69" s="107">
        <v>858.70299999999997</v>
      </c>
      <c r="P69" s="107">
        <v>65388.919000000002</v>
      </c>
      <c r="Q69" s="107">
        <v>30479.682000000001</v>
      </c>
      <c r="R69" s="107">
        <v>65388.919000000002</v>
      </c>
      <c r="S69" s="107">
        <v>30479.682000000001</v>
      </c>
      <c r="T69" s="107">
        <v>6406.1964155400001</v>
      </c>
      <c r="U69" s="107">
        <v>903.10900000000004</v>
      </c>
      <c r="V69" s="113"/>
      <c r="W69" s="108"/>
      <c r="X69" s="108"/>
      <c r="Y69" s="108"/>
      <c r="Z69" s="107">
        <v>903.10900000000004</v>
      </c>
      <c r="AA69" s="107">
        <v>956.702</v>
      </c>
      <c r="AB69" s="107">
        <v>792.32046033324343</v>
      </c>
      <c r="AC69" s="108"/>
      <c r="AD69" s="108"/>
      <c r="AE69" s="108"/>
      <c r="AF69" s="108"/>
      <c r="AG69" s="107">
        <v>878.57899999999995</v>
      </c>
      <c r="AH69" s="107">
        <v>873.30700000000002</v>
      </c>
      <c r="AI69" s="107">
        <v>813.25900000000001</v>
      </c>
      <c r="AJ69" s="107">
        <v>2604.3140000000003</v>
      </c>
      <c r="AK69" s="107">
        <v>2525.0500000000002</v>
      </c>
      <c r="AL69" s="110"/>
      <c r="AM69" s="107">
        <v>8894.5099999999984</v>
      </c>
      <c r="AN69" s="111">
        <v>8982.3490000000002</v>
      </c>
      <c r="AO69" s="106">
        <v>4.8000000000010914</v>
      </c>
      <c r="AP69" s="111">
        <v>8977.5489999999991</v>
      </c>
      <c r="AQ69" s="110"/>
      <c r="AR69" s="110"/>
      <c r="AS69" s="110"/>
      <c r="AT69" s="110"/>
    </row>
    <row r="70" spans="1:46" ht="11.25" customHeight="1">
      <c r="A70" s="67"/>
      <c r="B70" s="43" t="s">
        <v>611</v>
      </c>
      <c r="C70" s="107">
        <v>7295.3249999999998</v>
      </c>
      <c r="D70" s="107">
        <v>5484.5510000000004</v>
      </c>
      <c r="E70" s="107">
        <v>7295.32476658</v>
      </c>
      <c r="F70" s="107">
        <v>5484.5513241500003</v>
      </c>
      <c r="G70" s="107">
        <v>1143.5401578199999</v>
      </c>
      <c r="H70" s="107">
        <v>933.76599999999996</v>
      </c>
      <c r="I70" s="114"/>
      <c r="J70" s="110"/>
      <c r="K70" s="110"/>
      <c r="L70" s="110"/>
      <c r="M70" s="107">
        <v>933.76599999999996</v>
      </c>
      <c r="N70" s="107">
        <v>928.16300000000001</v>
      </c>
      <c r="O70" s="107">
        <v>924.84199999999998</v>
      </c>
      <c r="P70" s="107">
        <v>15966.165000000001</v>
      </c>
      <c r="Q70" s="107">
        <v>7227.3280000000004</v>
      </c>
      <c r="R70" s="107">
        <v>15966.165000000001</v>
      </c>
      <c r="S70" s="107">
        <v>7227.3280000000004</v>
      </c>
      <c r="T70" s="107">
        <v>1516.4149796500001</v>
      </c>
      <c r="U70" s="107">
        <v>1263.1400000000001</v>
      </c>
      <c r="V70" s="113"/>
      <c r="W70" s="108"/>
      <c r="X70" s="108"/>
      <c r="Y70" s="108"/>
      <c r="Z70" s="107">
        <v>1263.1400000000001</v>
      </c>
      <c r="AA70" s="107">
        <v>1217.864</v>
      </c>
      <c r="AB70" s="107">
        <v>731.83193158000006</v>
      </c>
      <c r="AC70" s="107">
        <v>627.18328365000002</v>
      </c>
      <c r="AD70" s="107">
        <v>696.55502281000008</v>
      </c>
      <c r="AE70" s="107">
        <v>133.49533776999999</v>
      </c>
      <c r="AF70" s="111">
        <v>108.11306841999999</v>
      </c>
      <c r="AG70" s="107">
        <v>839.94500000000005</v>
      </c>
      <c r="AH70" s="107">
        <v>834.90499999999997</v>
      </c>
      <c r="AI70" s="107">
        <v>794.98199999999997</v>
      </c>
      <c r="AJ70" s="107">
        <v>3026.2079999999996</v>
      </c>
      <c r="AK70" s="107">
        <v>2997.672</v>
      </c>
      <c r="AL70" s="110"/>
      <c r="AM70" s="107" t="s">
        <v>727</v>
      </c>
      <c r="AN70" s="111">
        <v>119.471</v>
      </c>
      <c r="AO70" s="106">
        <v>6.6670000000000016</v>
      </c>
      <c r="AP70" s="111">
        <v>112.804</v>
      </c>
      <c r="AQ70" s="110"/>
      <c r="AR70" s="110"/>
      <c r="AS70" s="110"/>
      <c r="AT70" s="110"/>
    </row>
    <row r="71" spans="1:46" ht="11.25" customHeight="1">
      <c r="A71" s="67"/>
      <c r="B71" s="43" t="s">
        <v>612</v>
      </c>
      <c r="C71" s="107" t="s">
        <v>727</v>
      </c>
      <c r="D71" s="107" t="s">
        <v>727</v>
      </c>
      <c r="E71" s="107" t="s">
        <v>727</v>
      </c>
      <c r="F71" s="107" t="s">
        <v>727</v>
      </c>
      <c r="G71" s="107" t="s">
        <v>727</v>
      </c>
      <c r="H71" s="107" t="s">
        <v>727</v>
      </c>
      <c r="I71" s="110"/>
      <c r="J71" s="110"/>
      <c r="K71" s="110"/>
      <c r="L71" s="110"/>
      <c r="M71" s="107" t="s">
        <v>727</v>
      </c>
      <c r="N71" s="107" t="s">
        <v>727</v>
      </c>
      <c r="O71" s="107" t="s">
        <v>727</v>
      </c>
      <c r="P71" s="107" t="s">
        <v>727</v>
      </c>
      <c r="Q71" s="107" t="s">
        <v>727</v>
      </c>
      <c r="R71" s="107" t="s">
        <v>727</v>
      </c>
      <c r="S71" s="107" t="s">
        <v>727</v>
      </c>
      <c r="T71" s="107" t="s">
        <v>727</v>
      </c>
      <c r="U71" s="107" t="s">
        <v>727</v>
      </c>
      <c r="V71" s="113"/>
      <c r="W71" s="108"/>
      <c r="X71" s="108"/>
      <c r="Y71" s="108"/>
      <c r="Z71" s="107" t="s">
        <v>727</v>
      </c>
      <c r="AA71" s="107" t="s">
        <v>727</v>
      </c>
      <c r="AB71" s="107" t="s">
        <v>727</v>
      </c>
      <c r="AC71" s="107" t="s">
        <v>727</v>
      </c>
      <c r="AD71" s="107" t="s">
        <v>727</v>
      </c>
      <c r="AE71" s="107" t="s">
        <v>727</v>
      </c>
      <c r="AF71" s="111"/>
      <c r="AG71" s="107" t="s">
        <v>727</v>
      </c>
      <c r="AH71" s="107" t="s">
        <v>727</v>
      </c>
      <c r="AI71" s="107" t="s">
        <v>727</v>
      </c>
      <c r="AJ71" s="107" t="s">
        <v>727</v>
      </c>
      <c r="AK71" s="107" t="s">
        <v>727</v>
      </c>
      <c r="AL71" s="110"/>
      <c r="AM71" s="107">
        <v>2997.672</v>
      </c>
      <c r="AN71" s="111">
        <v>3018.2809999999999</v>
      </c>
      <c r="AO71" s="106">
        <v>4.8139999999998508</v>
      </c>
      <c r="AP71" s="111">
        <v>3013.4670000000001</v>
      </c>
      <c r="AQ71" s="111">
        <v>932.06700000000012</v>
      </c>
      <c r="AR71" s="111">
        <v>1257.414</v>
      </c>
      <c r="AS71" s="111">
        <v>781.53700000000003</v>
      </c>
      <c r="AT71" s="111">
        <v>42.448999999999998</v>
      </c>
    </row>
    <row r="72" spans="1:46" ht="11.25" customHeight="1">
      <c r="A72" s="67"/>
      <c r="B72" s="43" t="s">
        <v>613</v>
      </c>
      <c r="C72" s="107">
        <v>17862.584999999999</v>
      </c>
      <c r="D72" s="107">
        <v>13886.865</v>
      </c>
      <c r="E72" s="107">
        <v>17862.585208830002</v>
      </c>
      <c r="F72" s="107">
        <v>13886.86546293</v>
      </c>
      <c r="G72" s="107">
        <v>2906.6597486000001</v>
      </c>
      <c r="H72" s="107">
        <v>1753.3710000000001</v>
      </c>
      <c r="I72" s="110"/>
      <c r="J72" s="110"/>
      <c r="K72" s="110"/>
      <c r="L72" s="110"/>
      <c r="M72" s="107">
        <v>1753.3710000000001</v>
      </c>
      <c r="N72" s="107">
        <v>1742.8510000000001</v>
      </c>
      <c r="O72" s="107">
        <v>1732.828</v>
      </c>
      <c r="P72" s="107">
        <v>50424.063999999998</v>
      </c>
      <c r="Q72" s="107">
        <v>19081.098000000002</v>
      </c>
      <c r="R72" s="107">
        <v>50424.063999999998</v>
      </c>
      <c r="S72" s="107">
        <v>19081.098000000002</v>
      </c>
      <c r="T72" s="107">
        <v>3993.7239054899997</v>
      </c>
      <c r="U72" s="107">
        <v>2624.6210000000001</v>
      </c>
      <c r="V72" s="113"/>
      <c r="W72" s="108"/>
      <c r="X72" s="108"/>
      <c r="Y72" s="108"/>
      <c r="Z72" s="107">
        <v>2624.6210000000001</v>
      </c>
      <c r="AA72" s="107">
        <v>2562.431</v>
      </c>
      <c r="AB72" s="107">
        <v>606.10679730999993</v>
      </c>
      <c r="AC72" s="107">
        <v>1448.84341116</v>
      </c>
      <c r="AD72" s="107">
        <v>1630.4544460300001</v>
      </c>
      <c r="AE72" s="107">
        <v>313.82696060000001</v>
      </c>
      <c r="AF72" s="111">
        <v>195.26020269</v>
      </c>
      <c r="AG72" s="107">
        <v>801.36699999999996</v>
      </c>
      <c r="AH72" s="107">
        <v>796.55899999999997</v>
      </c>
      <c r="AI72" s="107">
        <v>756.10799999999995</v>
      </c>
      <c r="AJ72" s="107">
        <v>5164.0309999999999</v>
      </c>
      <c r="AK72" s="107">
        <v>5132.3679999999995</v>
      </c>
      <c r="AL72" s="110"/>
      <c r="AM72" s="107" t="s">
        <v>727</v>
      </c>
      <c r="AN72" s="111">
        <v>41.66</v>
      </c>
      <c r="AO72" s="106">
        <v>1.8939999999999912</v>
      </c>
      <c r="AP72" s="111">
        <v>39.766000000000005</v>
      </c>
      <c r="AQ72" s="111">
        <v>0.93499999999999994</v>
      </c>
      <c r="AR72" s="111">
        <v>6.0000000000000001E-3</v>
      </c>
      <c r="AS72" s="111">
        <v>2.5460000000000047</v>
      </c>
      <c r="AT72" s="111">
        <v>36.278999999999996</v>
      </c>
    </row>
    <row r="73" spans="1:46" ht="11.25" customHeight="1">
      <c r="A73" s="67"/>
      <c r="B73" s="43" t="s">
        <v>614</v>
      </c>
      <c r="C73" s="107">
        <v>21110.67</v>
      </c>
      <c r="D73" s="107">
        <v>17099.987000000001</v>
      </c>
      <c r="E73" s="107">
        <v>21110.670369040003</v>
      </c>
      <c r="F73" s="107">
        <v>17099.98706118</v>
      </c>
      <c r="G73" s="107">
        <v>3580.2412720499997</v>
      </c>
      <c r="H73" s="107">
        <v>755.47199999999998</v>
      </c>
      <c r="I73" s="110"/>
      <c r="J73" s="110"/>
      <c r="K73" s="110"/>
      <c r="L73" s="110"/>
      <c r="M73" s="107">
        <v>755.47199999999998</v>
      </c>
      <c r="N73" s="107">
        <v>750.93899999999996</v>
      </c>
      <c r="O73" s="107">
        <v>778.447</v>
      </c>
      <c r="P73" s="107">
        <v>54043.8</v>
      </c>
      <c r="Q73" s="107">
        <v>21329.727999999999</v>
      </c>
      <c r="R73" s="107">
        <v>54043.8</v>
      </c>
      <c r="S73" s="107">
        <v>21329.727999999999</v>
      </c>
      <c r="T73" s="107">
        <v>4461.9000096600003</v>
      </c>
      <c r="U73" s="107">
        <v>699.779</v>
      </c>
      <c r="V73" s="113"/>
      <c r="W73" s="108"/>
      <c r="X73" s="108"/>
      <c r="Y73" s="108"/>
      <c r="Z73" s="107">
        <v>699.779</v>
      </c>
      <c r="AA73" s="107">
        <v>801.36199999999997</v>
      </c>
      <c r="AB73" s="107">
        <v>600.84783479000009</v>
      </c>
      <c r="AC73" s="107">
        <v>1563.11335895</v>
      </c>
      <c r="AD73" s="107">
        <v>1688.68755384</v>
      </c>
      <c r="AE73" s="107">
        <v>328.82371644</v>
      </c>
      <c r="AF73" s="111">
        <v>86.991165209999991</v>
      </c>
      <c r="AG73" s="107">
        <v>687.83900000000006</v>
      </c>
      <c r="AH73" s="107">
        <v>683.71199999999999</v>
      </c>
      <c r="AI73" s="107">
        <v>636.91300000000001</v>
      </c>
      <c r="AJ73" s="107">
        <v>2134.4299999999998</v>
      </c>
      <c r="AK73" s="107">
        <v>2115.6540000000005</v>
      </c>
      <c r="AL73" s="110"/>
      <c r="AM73" s="107">
        <v>7248.021999999999</v>
      </c>
      <c r="AN73" s="111">
        <v>7261.7240000000002</v>
      </c>
      <c r="AO73" s="106">
        <v>4.2680000000000291</v>
      </c>
      <c r="AP73" s="111">
        <v>7257.4560000000001</v>
      </c>
      <c r="AQ73" s="111">
        <v>2498.9920000000006</v>
      </c>
      <c r="AR73" s="111">
        <v>3323.645</v>
      </c>
      <c r="AS73" s="111">
        <v>1384.9809999999993</v>
      </c>
      <c r="AT73" s="111">
        <v>49.837999999999994</v>
      </c>
    </row>
    <row r="74" spans="1:46" ht="11.25" customHeight="1">
      <c r="A74" s="67"/>
      <c r="B74" s="43" t="s">
        <v>615</v>
      </c>
      <c r="C74" s="107">
        <v>7851.902</v>
      </c>
      <c r="D74" s="107">
        <v>5730.9790000000003</v>
      </c>
      <c r="E74" s="107">
        <v>7851.9017854499998</v>
      </c>
      <c r="F74" s="107">
        <v>5730.9794590699994</v>
      </c>
      <c r="G74" s="107">
        <v>1192.31682557</v>
      </c>
      <c r="H74" s="107">
        <v>969.95100000000002</v>
      </c>
      <c r="I74" s="110"/>
      <c r="J74" s="110"/>
      <c r="K74" s="110"/>
      <c r="L74" s="110"/>
      <c r="M74" s="107">
        <v>969.95100000000002</v>
      </c>
      <c r="N74" s="107">
        <v>964.13099999999997</v>
      </c>
      <c r="O74" s="107">
        <v>960.13800000000003</v>
      </c>
      <c r="P74" s="107">
        <v>15371.012000000001</v>
      </c>
      <c r="Q74" s="107">
        <v>5514.8519999999999</v>
      </c>
      <c r="R74" s="107">
        <v>15371.012000000001</v>
      </c>
      <c r="S74" s="107">
        <v>5514.8519999999999</v>
      </c>
      <c r="T74" s="107">
        <v>1155.6481965100002</v>
      </c>
      <c r="U74" s="107">
        <v>902.72900000000004</v>
      </c>
      <c r="V74" s="113"/>
      <c r="W74" s="108"/>
      <c r="X74" s="108"/>
      <c r="Y74" s="108"/>
      <c r="Z74" s="107">
        <v>902.72900000000004</v>
      </c>
      <c r="AA74" s="107">
        <v>866.21100000000001</v>
      </c>
      <c r="AB74" s="107">
        <v>555.8365464499999</v>
      </c>
      <c r="AC74" s="107">
        <v>563.26485938000042</v>
      </c>
      <c r="AD74" s="107">
        <v>565.33747273000154</v>
      </c>
      <c r="AE74" s="107">
        <v>106.78297690999989</v>
      </c>
      <c r="AF74" s="111">
        <v>90.346453550000092</v>
      </c>
      <c r="AG74" s="107">
        <v>646.18299999999999</v>
      </c>
      <c r="AH74" s="107">
        <v>642.30600000000004</v>
      </c>
      <c r="AI74" s="107">
        <v>638.76499999999999</v>
      </c>
      <c r="AJ74" s="107">
        <v>2509.1660000000002</v>
      </c>
      <c r="AK74" s="107">
        <v>2492.1339999999996</v>
      </c>
      <c r="AL74" s="110"/>
      <c r="AM74" s="107" t="s">
        <v>727</v>
      </c>
      <c r="AN74" s="111">
        <v>82.640999999999991</v>
      </c>
      <c r="AO74" s="106">
        <v>2.7689999999999912</v>
      </c>
      <c r="AP74" s="111">
        <v>79.872</v>
      </c>
      <c r="AQ74" s="111">
        <v>16.134</v>
      </c>
      <c r="AR74" s="111">
        <v>0.185</v>
      </c>
      <c r="AS74" s="111">
        <v>15.773999999999999</v>
      </c>
      <c r="AT74" s="111">
        <v>47.778999999999996</v>
      </c>
    </row>
    <row r="75" spans="1:46" ht="11.25" customHeight="1">
      <c r="A75" s="67"/>
      <c r="B75" s="43" t="s">
        <v>616</v>
      </c>
      <c r="C75" s="107" t="s">
        <v>727</v>
      </c>
      <c r="D75" s="107" t="s">
        <v>727</v>
      </c>
      <c r="E75" s="107" t="s">
        <v>727</v>
      </c>
      <c r="F75" s="107" t="s">
        <v>727</v>
      </c>
      <c r="G75" s="107" t="s">
        <v>727</v>
      </c>
      <c r="H75" s="107" t="s">
        <v>727</v>
      </c>
      <c r="I75" s="110"/>
      <c r="J75" s="110"/>
      <c r="K75" s="110"/>
      <c r="L75" s="110"/>
      <c r="M75" s="107" t="s">
        <v>727</v>
      </c>
      <c r="N75" s="107" t="s">
        <v>727</v>
      </c>
      <c r="O75" s="107" t="s">
        <v>727</v>
      </c>
      <c r="P75" s="107" t="s">
        <v>727</v>
      </c>
      <c r="Q75" s="107" t="s">
        <v>727</v>
      </c>
      <c r="R75" s="107" t="s">
        <v>727</v>
      </c>
      <c r="S75" s="107" t="s">
        <v>727</v>
      </c>
      <c r="T75" s="107" t="s">
        <v>727</v>
      </c>
      <c r="U75" s="107" t="s">
        <v>727</v>
      </c>
      <c r="V75" s="113"/>
      <c r="W75" s="108"/>
      <c r="X75" s="108"/>
      <c r="Y75" s="108"/>
      <c r="Z75" s="107" t="s">
        <v>727</v>
      </c>
      <c r="AA75" s="107" t="s">
        <v>727</v>
      </c>
      <c r="AB75" s="107" t="s">
        <v>727</v>
      </c>
      <c r="AC75" s="107" t="s">
        <v>727</v>
      </c>
      <c r="AD75" s="107" t="s">
        <v>727</v>
      </c>
      <c r="AE75" s="107" t="s">
        <v>727</v>
      </c>
      <c r="AF75" s="111"/>
      <c r="AG75" s="107" t="s">
        <v>727</v>
      </c>
      <c r="AH75" s="107" t="s">
        <v>727</v>
      </c>
      <c r="AI75" s="107" t="s">
        <v>727</v>
      </c>
      <c r="AJ75" s="107" t="s">
        <v>727</v>
      </c>
      <c r="AK75" s="107" t="s">
        <v>727</v>
      </c>
      <c r="AL75" s="110"/>
      <c r="AM75" s="107">
        <v>2492.134</v>
      </c>
      <c r="AN75" s="111">
        <v>2525.058</v>
      </c>
      <c r="AO75" s="106">
        <v>6.7119999999999891</v>
      </c>
      <c r="AP75" s="111">
        <v>2518.346</v>
      </c>
      <c r="AQ75" s="111">
        <v>953.62</v>
      </c>
      <c r="AR75" s="111">
        <v>906.06999999999994</v>
      </c>
      <c r="AS75" s="111">
        <v>625.86500000000001</v>
      </c>
      <c r="AT75" s="111">
        <v>32.790999999999997</v>
      </c>
    </row>
    <row r="76" spans="1:46" ht="11.25" customHeight="1">
      <c r="A76" s="67"/>
      <c r="B76" s="43" t="s">
        <v>617</v>
      </c>
      <c r="C76" s="107">
        <v>19268.393</v>
      </c>
      <c r="D76" s="107">
        <v>14578.132</v>
      </c>
      <c r="E76" s="107">
        <v>19268.393055880002</v>
      </c>
      <c r="F76" s="107">
        <v>14578.13156107</v>
      </c>
      <c r="G76" s="107">
        <v>3589.6097177500001</v>
      </c>
      <c r="H76" s="107">
        <v>2337.8220000000001</v>
      </c>
      <c r="I76" s="110"/>
      <c r="J76" s="110"/>
      <c r="K76" s="110"/>
      <c r="L76" s="110"/>
      <c r="M76" s="107">
        <v>2337.8220000000001</v>
      </c>
      <c r="N76" s="107">
        <v>2323.7950000000001</v>
      </c>
      <c r="O76" s="107">
        <v>2297.9740000000002</v>
      </c>
      <c r="P76" s="107">
        <v>47179.930999999997</v>
      </c>
      <c r="Q76" s="107">
        <v>11664.148999999999</v>
      </c>
      <c r="R76" s="107">
        <v>47179.930999999997</v>
      </c>
      <c r="S76" s="107">
        <v>11664.148999999999</v>
      </c>
      <c r="T76" s="107">
        <v>3069.7649415600004</v>
      </c>
      <c r="U76" s="107">
        <v>1939.9559999999999</v>
      </c>
      <c r="V76" s="113"/>
      <c r="W76" s="108"/>
      <c r="X76" s="108"/>
      <c r="Y76" s="108"/>
      <c r="Z76" s="107">
        <v>1939.9559999999999</v>
      </c>
      <c r="AA76" s="107">
        <v>1833.4349999999999</v>
      </c>
      <c r="AB76" s="107">
        <v>540.38117773000033</v>
      </c>
      <c r="AC76" s="107">
        <v>1223.5261187299984</v>
      </c>
      <c r="AD76" s="107">
        <v>1351.7164190900003</v>
      </c>
      <c r="AE76" s="107">
        <v>266.01960800999996</v>
      </c>
      <c r="AF76" s="111">
        <v>153.64282226999967</v>
      </c>
      <c r="AG76" s="107">
        <v>694.024</v>
      </c>
      <c r="AH76" s="107">
        <v>689.86</v>
      </c>
      <c r="AI76" s="107">
        <v>664.37199999999996</v>
      </c>
      <c r="AJ76" s="107">
        <v>4953.6109999999999</v>
      </c>
      <c r="AK76" s="107">
        <v>4946.1139999999996</v>
      </c>
      <c r="AL76" s="110"/>
      <c r="AM76" s="107" t="s">
        <v>727</v>
      </c>
      <c r="AN76" s="111">
        <v>28.191000000000003</v>
      </c>
      <c r="AO76" s="106">
        <v>1.5579999999999998</v>
      </c>
      <c r="AP76" s="111">
        <v>26.633000000000003</v>
      </c>
      <c r="AQ76" s="111">
        <v>0.68500000000000005</v>
      </c>
      <c r="AR76" s="111">
        <v>1E-3</v>
      </c>
      <c r="AS76" s="111">
        <v>1.463000000000001</v>
      </c>
      <c r="AT76" s="111">
        <v>24.484000000000002</v>
      </c>
    </row>
    <row r="77" spans="1:46" ht="11.25" customHeight="1">
      <c r="A77" s="67"/>
      <c r="B77" s="43" t="s">
        <v>618</v>
      </c>
      <c r="C77" s="107">
        <v>22412.685000000001</v>
      </c>
      <c r="D77" s="107">
        <v>17760.106</v>
      </c>
      <c r="E77" s="107">
        <v>22412.684941039999</v>
      </c>
      <c r="F77" s="107">
        <v>17760.106403160004</v>
      </c>
      <c r="G77" s="107">
        <v>4380.5854557500006</v>
      </c>
      <c r="H77" s="107">
        <v>865.774</v>
      </c>
      <c r="I77" s="110"/>
      <c r="J77" s="110"/>
      <c r="K77" s="110"/>
      <c r="L77" s="110"/>
      <c r="M77" s="107">
        <v>865.774</v>
      </c>
      <c r="N77" s="107">
        <v>860.57999999999993</v>
      </c>
      <c r="O77" s="107">
        <v>938.10699999999997</v>
      </c>
      <c r="P77" s="107">
        <v>44084.493999999999</v>
      </c>
      <c r="Q77" s="107">
        <v>13493.614</v>
      </c>
      <c r="R77" s="107">
        <v>44084.493578649999</v>
      </c>
      <c r="S77" s="107">
        <v>13493.613747390002</v>
      </c>
      <c r="T77" s="107">
        <v>3570.1014534600004</v>
      </c>
      <c r="U77" s="107">
        <v>583.625</v>
      </c>
      <c r="V77" s="108"/>
      <c r="W77" s="108"/>
      <c r="X77" s="108"/>
      <c r="Y77" s="108"/>
      <c r="Z77" s="107">
        <v>583.625</v>
      </c>
      <c r="AA77" s="107">
        <v>730.50099999999998</v>
      </c>
      <c r="AB77" s="107">
        <v>531.20562502999996</v>
      </c>
      <c r="AC77" s="107">
        <v>1728.5537564500009</v>
      </c>
      <c r="AD77" s="107">
        <v>1744.6184694499971</v>
      </c>
      <c r="AE77" s="107">
        <v>343.90423342999838</v>
      </c>
      <c r="AF77" s="111">
        <v>126.40037497000003</v>
      </c>
      <c r="AG77" s="107">
        <v>657.60599999999999</v>
      </c>
      <c r="AH77" s="107">
        <v>653.66</v>
      </c>
      <c r="AI77" s="107">
        <v>569.12900000000002</v>
      </c>
      <c r="AJ77" s="107">
        <v>2097.8649999999998</v>
      </c>
      <c r="AK77" s="107">
        <v>2078.7600000000002</v>
      </c>
      <c r="AL77" s="110"/>
      <c r="AM77" s="107">
        <v>7024.8740000000007</v>
      </c>
      <c r="AN77" s="111">
        <v>7016.2959999999994</v>
      </c>
      <c r="AO77" s="106">
        <v>6.7059999999992215</v>
      </c>
      <c r="AP77" s="111">
        <v>7009.59</v>
      </c>
      <c r="AQ77" s="111">
        <v>3225.7799999999997</v>
      </c>
      <c r="AR77" s="111">
        <v>2523.8910000000001</v>
      </c>
      <c r="AS77" s="111">
        <v>1229.1640000000002</v>
      </c>
      <c r="AT77" s="111">
        <v>30.755000000000003</v>
      </c>
    </row>
    <row r="78" spans="1:46" ht="11.25" customHeight="1">
      <c r="A78" s="67"/>
      <c r="B78" s="43" t="s">
        <v>619</v>
      </c>
      <c r="C78" s="107">
        <v>9648.2829999999994</v>
      </c>
      <c r="D78" s="107">
        <v>6513.634</v>
      </c>
      <c r="E78" s="107">
        <v>9648.2830575400003</v>
      </c>
      <c r="F78" s="107">
        <v>6513.6340066399998</v>
      </c>
      <c r="G78" s="107">
        <v>1606.26943265</v>
      </c>
      <c r="H78" s="107">
        <v>1376.432</v>
      </c>
      <c r="I78" s="110"/>
      <c r="J78" s="110"/>
      <c r="K78" s="110"/>
      <c r="L78" s="110"/>
      <c r="M78" s="107">
        <v>1376.432</v>
      </c>
      <c r="N78" s="107">
        <v>1368.173</v>
      </c>
      <c r="O78" s="107">
        <v>1374.87</v>
      </c>
      <c r="P78" s="107">
        <v>10893.674000000001</v>
      </c>
      <c r="Q78" s="107">
        <v>4870.8860000000004</v>
      </c>
      <c r="R78" s="107">
        <v>10893.674149370001</v>
      </c>
      <c r="S78" s="107">
        <v>4870.8861893000003</v>
      </c>
      <c r="T78" s="107">
        <v>1295.1621131200002</v>
      </c>
      <c r="U78" s="107">
        <v>1027.0927190699999</v>
      </c>
      <c r="V78" s="110"/>
      <c r="W78" s="110"/>
      <c r="X78" s="110"/>
      <c r="Y78" s="107">
        <v>78</v>
      </c>
      <c r="Z78" s="107">
        <v>1105.0930000000001</v>
      </c>
      <c r="AA78" s="107">
        <v>1028.9359999999999</v>
      </c>
      <c r="AB78" s="107">
        <v>490.94822171000004</v>
      </c>
      <c r="AC78" s="107">
        <v>658.35991115999968</v>
      </c>
      <c r="AD78" s="107">
        <v>492.09082166999997</v>
      </c>
      <c r="AE78" s="107">
        <v>95.412718629999972</v>
      </c>
      <c r="AF78" s="111">
        <v>81.124025739999979</v>
      </c>
      <c r="AG78" s="107">
        <v>572.072</v>
      </c>
      <c r="AH78" s="107">
        <v>568.64</v>
      </c>
      <c r="AI78" s="107">
        <v>541.36500000000001</v>
      </c>
      <c r="AJ78" s="107">
        <v>3041.9059999999999</v>
      </c>
      <c r="AK78" s="107">
        <v>3025.1620000000003</v>
      </c>
      <c r="AL78" s="110"/>
      <c r="AM78" s="107" t="s">
        <v>727</v>
      </c>
      <c r="AN78" s="111">
        <v>80.082999999999998</v>
      </c>
      <c r="AO78" s="106">
        <v>2.5519999999999925</v>
      </c>
      <c r="AP78" s="111">
        <v>77.531000000000006</v>
      </c>
      <c r="AQ78" s="111">
        <v>10.026</v>
      </c>
      <c r="AR78" s="111">
        <v>0.56100000000000005</v>
      </c>
      <c r="AS78" s="111">
        <v>12.102999999999996</v>
      </c>
      <c r="AT78" s="111">
        <v>54.841000000000001</v>
      </c>
    </row>
    <row r="79" spans="1:46" ht="11.25" customHeight="1">
      <c r="A79" s="67"/>
      <c r="B79" s="43" t="s">
        <v>620</v>
      </c>
      <c r="C79" s="107" t="s">
        <v>727</v>
      </c>
      <c r="D79" s="107" t="s">
        <v>727</v>
      </c>
      <c r="E79" s="107" t="s">
        <v>727</v>
      </c>
      <c r="F79" s="107" t="s">
        <v>727</v>
      </c>
      <c r="G79" s="107" t="s">
        <v>727</v>
      </c>
      <c r="H79" s="107" t="s">
        <v>727</v>
      </c>
      <c r="I79" s="110"/>
      <c r="J79" s="110"/>
      <c r="K79" s="110"/>
      <c r="L79" s="110"/>
      <c r="M79" s="107" t="s">
        <v>727</v>
      </c>
      <c r="N79" s="107" t="s">
        <v>727</v>
      </c>
      <c r="O79" s="107" t="s">
        <v>727</v>
      </c>
      <c r="P79" s="107" t="s">
        <v>727</v>
      </c>
      <c r="Q79" s="107" t="s">
        <v>727</v>
      </c>
      <c r="R79" s="107" t="s">
        <v>727</v>
      </c>
      <c r="S79" s="107" t="s">
        <v>727</v>
      </c>
      <c r="T79" s="107" t="s">
        <v>727</v>
      </c>
      <c r="U79" s="107" t="s">
        <v>727</v>
      </c>
      <c r="V79" s="110"/>
      <c r="W79" s="110"/>
      <c r="X79" s="110"/>
      <c r="Y79" s="107" t="s">
        <v>727</v>
      </c>
      <c r="Z79" s="107" t="s">
        <v>727</v>
      </c>
      <c r="AA79" s="107" t="s">
        <v>727</v>
      </c>
      <c r="AB79" s="107" t="s">
        <v>727</v>
      </c>
      <c r="AC79" s="107" t="s">
        <v>727</v>
      </c>
      <c r="AD79" s="107" t="s">
        <v>727</v>
      </c>
      <c r="AE79" s="107" t="s">
        <v>727</v>
      </c>
      <c r="AF79" s="111"/>
      <c r="AG79" s="107" t="s">
        <v>727</v>
      </c>
      <c r="AH79" s="107" t="s">
        <v>727</v>
      </c>
      <c r="AI79" s="107" t="s">
        <v>727</v>
      </c>
      <c r="AJ79" s="107" t="s">
        <v>727</v>
      </c>
      <c r="AK79" s="107" t="s">
        <v>727</v>
      </c>
      <c r="AL79" s="110"/>
      <c r="AM79" s="107">
        <v>3025.1620000000003</v>
      </c>
      <c r="AN79" s="111">
        <v>3066.3149999999996</v>
      </c>
      <c r="AO79" s="106">
        <v>1.7039999999992688</v>
      </c>
      <c r="AP79" s="111">
        <v>3064.6110000000003</v>
      </c>
      <c r="AQ79" s="111">
        <v>1379.0430000000001</v>
      </c>
      <c r="AR79" s="111">
        <v>1105.5999999999999</v>
      </c>
      <c r="AS79" s="111">
        <v>532.07000000000005</v>
      </c>
      <c r="AT79" s="111">
        <v>47.897999999999996</v>
      </c>
    </row>
    <row r="80" spans="1:46" ht="11.25" customHeight="1">
      <c r="A80" s="67"/>
      <c r="B80" s="43" t="s">
        <v>621</v>
      </c>
      <c r="C80" s="107">
        <v>20251.985000000001</v>
      </c>
      <c r="D80" s="107">
        <v>16106.116</v>
      </c>
      <c r="E80" s="107">
        <v>18298.466445940001</v>
      </c>
      <c r="F80" s="107">
        <v>15528.86013271</v>
      </c>
      <c r="G80" s="107">
        <v>4154.6920604800007</v>
      </c>
      <c r="H80" s="107">
        <v>2642.2478144599995</v>
      </c>
      <c r="I80" s="107">
        <v>1953.5185540599996</v>
      </c>
      <c r="J80" s="107">
        <v>577.25586728999951</v>
      </c>
      <c r="K80" s="107">
        <v>197.59132686999999</v>
      </c>
      <c r="L80" s="107">
        <v>197.59118554000042</v>
      </c>
      <c r="M80" s="107">
        <v>2839.8389999999999</v>
      </c>
      <c r="N80" s="107">
        <v>2822.8</v>
      </c>
      <c r="O80" s="107">
        <v>2738.0390000000002</v>
      </c>
      <c r="P80" s="107">
        <v>24926.539000000001</v>
      </c>
      <c r="Q80" s="107">
        <v>16169.677</v>
      </c>
      <c r="R80" s="107">
        <v>18836.377451069999</v>
      </c>
      <c r="S80" s="107">
        <v>15310.532585950001</v>
      </c>
      <c r="T80" s="107">
        <v>4374.3425027300009</v>
      </c>
      <c r="U80" s="107">
        <v>3066.3014383500004</v>
      </c>
      <c r="V80" s="107">
        <v>6090.161548930002</v>
      </c>
      <c r="W80" s="107">
        <v>859.14441404999889</v>
      </c>
      <c r="X80" s="107">
        <v>684.00058264999996</v>
      </c>
      <c r="Y80" s="107">
        <v>587.63457429999994</v>
      </c>
      <c r="Z80" s="107">
        <v>3653.9360000000001</v>
      </c>
      <c r="AA80" s="107">
        <v>3482.6640000000002</v>
      </c>
      <c r="AB80" s="107">
        <v>457.37031754999998</v>
      </c>
      <c r="AC80" s="107">
        <v>1498.528729640002</v>
      </c>
      <c r="AD80" s="107">
        <v>1383.1832018700061</v>
      </c>
      <c r="AE80" s="107">
        <v>304.23431460000029</v>
      </c>
      <c r="AF80" s="111">
        <v>158.79950494000013</v>
      </c>
      <c r="AG80" s="107">
        <v>616.16999999999996</v>
      </c>
      <c r="AH80" s="107">
        <v>612.47299999999996</v>
      </c>
      <c r="AI80" s="107">
        <v>612.03399999999999</v>
      </c>
      <c r="AJ80" s="107">
        <v>7089.2090000000007</v>
      </c>
      <c r="AK80" s="107">
        <v>6982.0630000000001</v>
      </c>
      <c r="AL80" s="110"/>
      <c r="AM80" s="107" t="s">
        <v>727</v>
      </c>
      <c r="AN80" s="111">
        <v>47.136000000000003</v>
      </c>
      <c r="AO80" s="106">
        <v>6.8310000000000031</v>
      </c>
      <c r="AP80" s="111">
        <v>40.305</v>
      </c>
      <c r="AQ80" s="111">
        <v>0.70599999999999996</v>
      </c>
      <c r="AR80" s="111">
        <v>0.52600000000000002</v>
      </c>
      <c r="AS80" s="111">
        <v>1.537000000000003</v>
      </c>
      <c r="AT80" s="111">
        <v>37.536000000000001</v>
      </c>
    </row>
    <row r="81" spans="1:46" ht="11.25" customHeight="1">
      <c r="A81" s="67"/>
      <c r="B81" s="43" t="s">
        <v>622</v>
      </c>
      <c r="C81" s="107">
        <v>25218.002</v>
      </c>
      <c r="D81" s="107">
        <v>19857.973000000002</v>
      </c>
      <c r="E81" s="107">
        <v>21387.752353689997</v>
      </c>
      <c r="F81" s="107">
        <v>18704.082923389997</v>
      </c>
      <c r="G81" s="107">
        <v>5000.7858756700007</v>
      </c>
      <c r="H81" s="107">
        <v>1057.0600122600003</v>
      </c>
      <c r="I81" s="107">
        <v>3830.2496463100033</v>
      </c>
      <c r="J81" s="107">
        <v>1153.8900766100051</v>
      </c>
      <c r="K81" s="107">
        <v>427.78634239999997</v>
      </c>
      <c r="L81" s="107">
        <v>224.19498773999976</v>
      </c>
      <c r="M81" s="107">
        <v>1281.2550000000001</v>
      </c>
      <c r="N81" s="107">
        <v>1273.568</v>
      </c>
      <c r="O81" s="107">
        <v>1185.0260000000001</v>
      </c>
      <c r="P81" s="107">
        <v>26413.023000000001</v>
      </c>
      <c r="Q81" s="107">
        <v>19004.322</v>
      </c>
      <c r="R81" s="107">
        <v>18716.100780119999</v>
      </c>
      <c r="S81" s="107">
        <v>17930.07663919</v>
      </c>
      <c r="T81" s="107">
        <v>5132.664217309999</v>
      </c>
      <c r="U81" s="107">
        <v>1411.6385413200001</v>
      </c>
      <c r="V81" s="107">
        <v>7696.9222198800016</v>
      </c>
      <c r="W81" s="107">
        <v>1074.2453608100004</v>
      </c>
      <c r="X81" s="107">
        <v>896.32580591999999</v>
      </c>
      <c r="Y81" s="107">
        <v>230.69123162000005</v>
      </c>
      <c r="Z81" s="107">
        <v>1642.33</v>
      </c>
      <c r="AA81" s="107">
        <v>1826.623</v>
      </c>
      <c r="AB81" s="107">
        <v>451.50722275999999</v>
      </c>
      <c r="AC81" s="107">
        <v>3438.9517473500055</v>
      </c>
      <c r="AD81" s="107">
        <v>2005.4702400600072</v>
      </c>
      <c r="AE81" s="107">
        <v>362.62675574999957</v>
      </c>
      <c r="AF81" s="111">
        <v>89.452465939999911</v>
      </c>
      <c r="AG81" s="107">
        <v>540.96</v>
      </c>
      <c r="AH81" s="107">
        <v>537.71400000000006</v>
      </c>
      <c r="AI81" s="107">
        <v>604.74199999999996</v>
      </c>
      <c r="AJ81" s="107">
        <v>3453.6120000000001</v>
      </c>
      <c r="AK81" s="107">
        <v>3419.877</v>
      </c>
      <c r="AL81" s="110"/>
      <c r="AM81" s="107">
        <v>10401.939999999999</v>
      </c>
      <c r="AN81" s="111">
        <v>10428.299999999999</v>
      </c>
      <c r="AO81" s="106">
        <v>1.7089999999989232</v>
      </c>
      <c r="AP81" s="111">
        <v>10426.591</v>
      </c>
      <c r="AQ81" s="111">
        <v>3908.16</v>
      </c>
      <c r="AR81" s="111">
        <v>5231.5360000000001</v>
      </c>
      <c r="AS81" s="111">
        <v>1212.4310000000005</v>
      </c>
      <c r="AT81" s="111">
        <v>74.463999999999999</v>
      </c>
    </row>
    <row r="82" spans="1:46" ht="11.25" customHeight="1">
      <c r="A82" s="67"/>
      <c r="B82" s="43" t="s">
        <v>623</v>
      </c>
      <c r="C82" s="107">
        <v>6865.9110000000001</v>
      </c>
      <c r="D82" s="107">
        <v>6248.1429999999991</v>
      </c>
      <c r="E82" s="107">
        <v>6411.0110000000004</v>
      </c>
      <c r="F82" s="107">
        <v>6094.0159999999996</v>
      </c>
      <c r="G82" s="107">
        <v>1618.989</v>
      </c>
      <c r="H82" s="107">
        <v>1421.261</v>
      </c>
      <c r="I82" s="107">
        <v>454.89999999999964</v>
      </c>
      <c r="J82" s="107">
        <v>154.1269999999995</v>
      </c>
      <c r="K82" s="107">
        <v>45.654000000000003</v>
      </c>
      <c r="L82" s="107">
        <v>43.0150000000001</v>
      </c>
      <c r="M82" s="107">
        <v>1464.2760000000001</v>
      </c>
      <c r="N82" s="107">
        <v>1455.49</v>
      </c>
      <c r="O82" s="107">
        <v>1440.8510000000001</v>
      </c>
      <c r="P82" s="107">
        <v>8177.4979999999996</v>
      </c>
      <c r="Q82" s="107">
        <v>7262.4780000000001</v>
      </c>
      <c r="R82" s="107">
        <v>6305.2049999999999</v>
      </c>
      <c r="S82" s="107">
        <v>6979.3360000000002</v>
      </c>
      <c r="T82" s="107">
        <v>2005.1449999999998</v>
      </c>
      <c r="U82" s="107">
        <v>1809.693</v>
      </c>
      <c r="V82" s="107">
        <v>1872.2929999999997</v>
      </c>
      <c r="W82" s="107">
        <v>283.14199999999983</v>
      </c>
      <c r="X82" s="107">
        <v>216.917</v>
      </c>
      <c r="Y82" s="107">
        <v>87.594999999999999</v>
      </c>
      <c r="Z82" s="107">
        <v>1897.288</v>
      </c>
      <c r="AA82" s="107">
        <v>1752.626</v>
      </c>
      <c r="AB82" s="107">
        <v>427.80676871000003</v>
      </c>
      <c r="AC82" s="107">
        <v>636.45038061999912</v>
      </c>
      <c r="AD82" s="107">
        <v>451.10966627000016</v>
      </c>
      <c r="AE82" s="107">
        <v>89.349285989999998</v>
      </c>
      <c r="AF82" s="111">
        <v>78.343528749999905</v>
      </c>
      <c r="AG82" s="107">
        <v>506.15</v>
      </c>
      <c r="AH82" s="107">
        <v>503.113</v>
      </c>
      <c r="AI82" s="107">
        <v>480.70600000000002</v>
      </c>
      <c r="AJ82" s="107">
        <v>3855.8910000000001</v>
      </c>
      <c r="AK82" s="107">
        <v>3831.125</v>
      </c>
      <c r="AL82" s="110"/>
      <c r="AM82" s="107" t="s">
        <v>727</v>
      </c>
      <c r="AN82" s="111">
        <v>81.465000000000003</v>
      </c>
      <c r="AO82" s="106">
        <v>2.7090000000000032</v>
      </c>
      <c r="AP82" s="111">
        <v>78.756</v>
      </c>
      <c r="AQ82" s="111">
        <v>5.0870000000000006</v>
      </c>
      <c r="AR82" s="111">
        <v>0.17600000000000002</v>
      </c>
      <c r="AS82" s="111">
        <v>12.799000000000003</v>
      </c>
      <c r="AT82" s="111">
        <v>60.694000000000003</v>
      </c>
    </row>
    <row r="83" spans="1:46" ht="11.25" customHeight="1">
      <c r="A83" s="67"/>
      <c r="B83" s="43" t="s">
        <v>624</v>
      </c>
      <c r="C83" s="107" t="s">
        <v>727</v>
      </c>
      <c r="D83" s="107" t="s">
        <v>727</v>
      </c>
      <c r="E83" s="107" t="s">
        <v>727</v>
      </c>
      <c r="F83" s="107" t="s">
        <v>727</v>
      </c>
      <c r="G83" s="107" t="s">
        <v>727</v>
      </c>
      <c r="H83" s="107" t="s">
        <v>727</v>
      </c>
      <c r="I83" s="107">
        <v>0</v>
      </c>
      <c r="J83" s="107" t="s">
        <v>727</v>
      </c>
      <c r="K83" s="107" t="s">
        <v>727</v>
      </c>
      <c r="L83" s="107" t="s">
        <v>727</v>
      </c>
      <c r="M83" s="107" t="s">
        <v>727</v>
      </c>
      <c r="N83" s="107" t="s">
        <v>727</v>
      </c>
      <c r="O83" s="107" t="s">
        <v>727</v>
      </c>
      <c r="P83" s="107" t="s">
        <v>727</v>
      </c>
      <c r="Q83" s="107" t="s">
        <v>727</v>
      </c>
      <c r="R83" s="107" t="s">
        <v>727</v>
      </c>
      <c r="S83" s="107" t="s">
        <v>727</v>
      </c>
      <c r="T83" s="107" t="s">
        <v>727</v>
      </c>
      <c r="U83" s="107" t="s">
        <v>727</v>
      </c>
      <c r="V83" s="107" t="s">
        <v>727</v>
      </c>
      <c r="W83" s="107" t="s">
        <v>727</v>
      </c>
      <c r="X83" s="107" t="s">
        <v>727</v>
      </c>
      <c r="Y83" s="107" t="s">
        <v>727</v>
      </c>
      <c r="Z83" s="107" t="s">
        <v>727</v>
      </c>
      <c r="AA83" s="107" t="s">
        <v>727</v>
      </c>
      <c r="AB83" s="107" t="s">
        <v>727</v>
      </c>
      <c r="AC83" s="107" t="s">
        <v>727</v>
      </c>
      <c r="AD83" s="107" t="s">
        <v>727</v>
      </c>
      <c r="AE83" s="107" t="s">
        <v>727</v>
      </c>
      <c r="AF83" s="111"/>
      <c r="AG83" s="107" t="s">
        <v>727</v>
      </c>
      <c r="AH83" s="107" t="s">
        <v>727</v>
      </c>
      <c r="AI83" s="107" t="s">
        <v>727</v>
      </c>
      <c r="AJ83" s="107" t="s">
        <v>727</v>
      </c>
      <c r="AK83" s="107" t="s">
        <v>727</v>
      </c>
      <c r="AL83" s="110"/>
      <c r="AM83" s="107">
        <v>3831.125</v>
      </c>
      <c r="AN83" s="111">
        <v>3871.6660000000002</v>
      </c>
      <c r="AO83" s="106">
        <v>5.411000000000513</v>
      </c>
      <c r="AP83" s="111">
        <v>3866.2549999999997</v>
      </c>
      <c r="AQ83" s="111">
        <v>1451.9049999999997</v>
      </c>
      <c r="AR83" s="111">
        <v>1900.346</v>
      </c>
      <c r="AS83" s="111">
        <v>471.49099999999993</v>
      </c>
      <c r="AT83" s="111">
        <v>42.512999999999998</v>
      </c>
    </row>
    <row r="84" spans="1:46" ht="11.25" customHeight="1">
      <c r="A84" s="67"/>
      <c r="B84" s="43" t="s">
        <v>625</v>
      </c>
      <c r="C84" s="107">
        <v>17666.125</v>
      </c>
      <c r="D84" s="107">
        <v>16452.378000000001</v>
      </c>
      <c r="E84" s="107">
        <v>16393.405999999999</v>
      </c>
      <c r="F84" s="107">
        <v>15872.442999999999</v>
      </c>
      <c r="G84" s="107">
        <v>4242.5259999999998</v>
      </c>
      <c r="H84" s="107">
        <v>2743.2249999999999</v>
      </c>
      <c r="I84" s="107">
        <v>1272.719000000001</v>
      </c>
      <c r="J84" s="107">
        <v>579.93500000000131</v>
      </c>
      <c r="K84" s="107">
        <v>139.489</v>
      </c>
      <c r="L84" s="107">
        <v>103.5010000000002</v>
      </c>
      <c r="M84" s="107">
        <v>2846.7260000000001</v>
      </c>
      <c r="N84" s="107">
        <v>2829.6460000000002</v>
      </c>
      <c r="O84" s="107">
        <v>2785.654</v>
      </c>
      <c r="P84" s="107">
        <v>25928.964</v>
      </c>
      <c r="Q84" s="107">
        <v>20043.416000000001</v>
      </c>
      <c r="R84" s="107">
        <v>17576.964</v>
      </c>
      <c r="S84" s="107">
        <v>19159.112000000001</v>
      </c>
      <c r="T84" s="107">
        <v>5501.53</v>
      </c>
      <c r="U84" s="107">
        <v>4083.15</v>
      </c>
      <c r="V84" s="107">
        <v>8352</v>
      </c>
      <c r="W84" s="107">
        <v>884.30400000000009</v>
      </c>
      <c r="X84" s="107">
        <v>976</v>
      </c>
      <c r="Y84" s="107">
        <v>335.35899999999998</v>
      </c>
      <c r="Z84" s="107">
        <v>4418.509</v>
      </c>
      <c r="AA84" s="107">
        <v>4326.4639999999999</v>
      </c>
      <c r="AB84" s="107">
        <v>431.67649325999997</v>
      </c>
      <c r="AC84" s="107">
        <v>1309.5942117399973</v>
      </c>
      <c r="AD84" s="107">
        <v>1130.8103329699989</v>
      </c>
      <c r="AE84" s="107">
        <v>227.7532645199999</v>
      </c>
      <c r="AF84" s="111">
        <v>144.68757155999992</v>
      </c>
      <c r="AG84" s="107">
        <v>576.36400000000003</v>
      </c>
      <c r="AH84" s="107">
        <v>572.90599999999995</v>
      </c>
      <c r="AI84" s="107">
        <v>538.42200000000003</v>
      </c>
      <c r="AJ84" s="107">
        <v>7821.0610000000006</v>
      </c>
      <c r="AK84" s="107">
        <v>7752.1319999999996</v>
      </c>
      <c r="AL84" s="110"/>
      <c r="AM84" s="107" t="s">
        <v>727</v>
      </c>
      <c r="AN84" s="111">
        <v>31.178999999999998</v>
      </c>
      <c r="AO84" s="106">
        <v>72.311999999999998</v>
      </c>
      <c r="AP84" s="111">
        <v>-41.133000000000003</v>
      </c>
      <c r="AQ84" s="111">
        <v>1.7489999999999997</v>
      </c>
      <c r="AR84" s="111">
        <v>2.601</v>
      </c>
      <c r="AS84" s="111">
        <v>1.0099999999999953</v>
      </c>
      <c r="AT84" s="111">
        <v>-46.492999999999995</v>
      </c>
    </row>
    <row r="85" spans="1:46" ht="11.25" customHeight="1">
      <c r="A85" s="67"/>
      <c r="B85" s="43" t="s">
        <v>626</v>
      </c>
      <c r="C85" s="107">
        <v>21953.297999999999</v>
      </c>
      <c r="D85" s="107">
        <v>21065.044999999998</v>
      </c>
      <c r="E85" s="107">
        <v>20419.350999999999</v>
      </c>
      <c r="F85" s="107">
        <v>20313.455999999998</v>
      </c>
      <c r="G85" s="107">
        <v>5428.8620000000001</v>
      </c>
      <c r="H85" s="107">
        <v>1235.952</v>
      </c>
      <c r="I85" s="107">
        <v>1533.9470000000001</v>
      </c>
      <c r="J85" s="107">
        <v>751.58899999999994</v>
      </c>
      <c r="K85" s="107">
        <v>170.012</v>
      </c>
      <c r="L85" s="107">
        <v>23.496000000000095</v>
      </c>
      <c r="M85" s="107">
        <v>1259.4480000000001</v>
      </c>
      <c r="N85" s="107">
        <v>1251.8910000000001</v>
      </c>
      <c r="O85" s="107">
        <v>1271.0830000000001</v>
      </c>
      <c r="P85" s="107">
        <v>29500.084000000003</v>
      </c>
      <c r="Q85" s="107">
        <v>29122.067999999999</v>
      </c>
      <c r="R85" s="107">
        <v>23916.132000000001</v>
      </c>
      <c r="S85" s="107">
        <v>28822.678</v>
      </c>
      <c r="T85" s="107">
        <v>8288.9890000000014</v>
      </c>
      <c r="U85" s="107">
        <v>2685.5880000000002</v>
      </c>
      <c r="V85" s="107">
        <v>5583.9520000000011</v>
      </c>
      <c r="W85" s="107">
        <v>299.38999999999942</v>
      </c>
      <c r="X85" s="107">
        <v>654.29899999999998</v>
      </c>
      <c r="Y85" s="107">
        <v>231.346</v>
      </c>
      <c r="Z85" s="107">
        <v>2916.9340000000002</v>
      </c>
      <c r="AA85" s="107">
        <v>3115.3960000000002</v>
      </c>
      <c r="AB85" s="107">
        <v>427.92218649</v>
      </c>
      <c r="AC85" s="107">
        <v>1550.2195982400008</v>
      </c>
      <c r="AD85" s="107">
        <v>1330.6186563200026</v>
      </c>
      <c r="AE85" s="107">
        <v>263.89772368000013</v>
      </c>
      <c r="AF85" s="111">
        <v>72.951106490000029</v>
      </c>
      <c r="AG85" s="107">
        <v>500.87299999999999</v>
      </c>
      <c r="AH85" s="107">
        <v>497.86799999999999</v>
      </c>
      <c r="AI85" s="107">
        <v>466.137</v>
      </c>
      <c r="AJ85" s="107">
        <v>4666.6930000000011</v>
      </c>
      <c r="AK85" s="107">
        <v>4614.1379999999999</v>
      </c>
      <c r="AL85" s="110"/>
      <c r="AM85" s="107">
        <v>12366.269999999999</v>
      </c>
      <c r="AN85" s="111">
        <v>12398.156999999999</v>
      </c>
      <c r="AO85" s="106">
        <v>5.5969999999997526</v>
      </c>
      <c r="AP85" s="111">
        <v>12392.56</v>
      </c>
      <c r="AQ85" s="111">
        <v>4038.8470000000002</v>
      </c>
      <c r="AR85" s="111">
        <v>7291.3629999999994</v>
      </c>
      <c r="AS85" s="111">
        <v>999.96800000000007</v>
      </c>
      <c r="AT85" s="111">
        <v>62.381999999999998</v>
      </c>
    </row>
    <row r="86" spans="1:46" ht="11.25" customHeight="1">
      <c r="A86" s="67"/>
      <c r="B86" s="43" t="s">
        <v>627</v>
      </c>
      <c r="C86" s="107">
        <v>7106.7170000000006</v>
      </c>
      <c r="D86" s="107">
        <v>6654.4499999999989</v>
      </c>
      <c r="E86" s="107">
        <v>6557.7870000000003</v>
      </c>
      <c r="F86" s="107">
        <v>6455.9939999999997</v>
      </c>
      <c r="G86" s="107">
        <v>1726.739</v>
      </c>
      <c r="H86" s="107">
        <v>1531.6160000000002</v>
      </c>
      <c r="I86" s="107">
        <v>548.93000000000029</v>
      </c>
      <c r="J86" s="107">
        <v>198.45599999999922</v>
      </c>
      <c r="K86" s="107">
        <v>56.103999999999999</v>
      </c>
      <c r="L86" s="107">
        <v>30.442999999999756</v>
      </c>
      <c r="M86" s="107">
        <v>1562.059</v>
      </c>
      <c r="N86" s="107">
        <v>1552.6869999999999</v>
      </c>
      <c r="O86" s="107">
        <v>1530.4770000000001</v>
      </c>
      <c r="P86" s="107">
        <v>9551.4959999999992</v>
      </c>
      <c r="Q86" s="107">
        <v>8480.6260000000002</v>
      </c>
      <c r="R86" s="107">
        <v>5690.7329999999993</v>
      </c>
      <c r="S86" s="107">
        <v>8141.7300000000005</v>
      </c>
      <c r="T86" s="107">
        <v>2334.15</v>
      </c>
      <c r="U86" s="107">
        <v>2301.9560000000001</v>
      </c>
      <c r="V86" s="107">
        <v>3860.7629999999999</v>
      </c>
      <c r="W86" s="107">
        <v>338.89599999999973</v>
      </c>
      <c r="X86" s="107">
        <v>449.73099999999999</v>
      </c>
      <c r="Y86" s="107">
        <v>242.72300000000001</v>
      </c>
      <c r="Z86" s="107">
        <v>2544.6790000000001</v>
      </c>
      <c r="AA86" s="107">
        <v>2384.335</v>
      </c>
      <c r="AB86" s="107">
        <v>409.85263294000015</v>
      </c>
      <c r="AC86" s="107">
        <v>624.72622464999949</v>
      </c>
      <c r="AD86" s="107">
        <v>536.48836590999963</v>
      </c>
      <c r="AE86" s="107">
        <v>111.97715579999976</v>
      </c>
      <c r="AF86" s="111">
        <v>99.618367059999855</v>
      </c>
      <c r="AG86" s="107">
        <v>509.471</v>
      </c>
      <c r="AH86" s="107">
        <v>506.41399999999999</v>
      </c>
      <c r="AI86" s="107">
        <v>472.79700000000003</v>
      </c>
      <c r="AJ86" s="107">
        <v>4603.78</v>
      </c>
      <c r="AK86" s="107">
        <v>4576.8670000000002</v>
      </c>
      <c r="AL86" s="110"/>
      <c r="AM86" s="107" t="s">
        <v>727</v>
      </c>
      <c r="AN86" s="111">
        <v>97.236000000000004</v>
      </c>
      <c r="AO86" s="106">
        <v>23.964000000000013</v>
      </c>
      <c r="AP86" s="111">
        <v>73.271999999999991</v>
      </c>
      <c r="AQ86" s="111">
        <v>4.0359999999999996</v>
      </c>
      <c r="AR86" s="111">
        <v>0.57200000000000006</v>
      </c>
      <c r="AS86" s="111">
        <v>7.5209999999999964</v>
      </c>
      <c r="AT86" s="111">
        <v>61.143000000000001</v>
      </c>
    </row>
    <row r="87" spans="1:46" ht="11.25" customHeight="1">
      <c r="A87" s="67"/>
      <c r="B87" s="43" t="s">
        <v>628</v>
      </c>
      <c r="C87" s="107" t="s">
        <v>727</v>
      </c>
      <c r="D87" s="107" t="s">
        <v>727</v>
      </c>
      <c r="E87" s="107" t="s">
        <v>727</v>
      </c>
      <c r="F87" s="107" t="s">
        <v>727</v>
      </c>
      <c r="G87" s="107" t="s">
        <v>727</v>
      </c>
      <c r="H87" s="107" t="s">
        <v>727</v>
      </c>
      <c r="I87" s="107">
        <v>0</v>
      </c>
      <c r="J87" s="107" t="s">
        <v>727</v>
      </c>
      <c r="K87" s="107" t="s">
        <v>727</v>
      </c>
      <c r="L87" s="107" t="s">
        <v>727</v>
      </c>
      <c r="M87" s="107" t="s">
        <v>727</v>
      </c>
      <c r="N87" s="107" t="s">
        <v>727</v>
      </c>
      <c r="O87" s="107" t="s">
        <v>727</v>
      </c>
      <c r="P87" s="107" t="s">
        <v>727</v>
      </c>
      <c r="Q87" s="107" t="s">
        <v>727</v>
      </c>
      <c r="R87" s="107" t="s">
        <v>727</v>
      </c>
      <c r="S87" s="107" t="s">
        <v>727</v>
      </c>
      <c r="T87" s="107" t="s">
        <v>727</v>
      </c>
      <c r="U87" s="107" t="s">
        <v>727</v>
      </c>
      <c r="V87" s="107" t="s">
        <v>727</v>
      </c>
      <c r="W87" s="107" t="s">
        <v>727</v>
      </c>
      <c r="X87" s="107" t="s">
        <v>727</v>
      </c>
      <c r="Y87" s="107" t="s">
        <v>727</v>
      </c>
      <c r="Z87" s="107" t="s">
        <v>727</v>
      </c>
      <c r="AA87" s="107" t="s">
        <v>727</v>
      </c>
      <c r="AB87" s="107" t="s">
        <v>727</v>
      </c>
      <c r="AC87" s="107" t="s">
        <v>727</v>
      </c>
      <c r="AD87" s="107" t="s">
        <v>727</v>
      </c>
      <c r="AE87" s="107" t="s">
        <v>727</v>
      </c>
      <c r="AF87" s="111"/>
      <c r="AG87" s="107" t="s">
        <v>727</v>
      </c>
      <c r="AH87" s="107" t="s">
        <v>727</v>
      </c>
      <c r="AI87" s="107" t="s">
        <v>727</v>
      </c>
      <c r="AJ87" s="107" t="s">
        <v>727</v>
      </c>
      <c r="AK87" s="107" t="s">
        <v>727</v>
      </c>
      <c r="AL87" s="110"/>
      <c r="AM87" s="107">
        <v>4576.8670000000002</v>
      </c>
      <c r="AN87" s="111">
        <v>4604.2390000000005</v>
      </c>
      <c r="AO87" s="106">
        <v>198.2480000000005</v>
      </c>
      <c r="AP87" s="111">
        <v>4405.991</v>
      </c>
      <c r="AQ87" s="111">
        <v>1548.7110000000002</v>
      </c>
      <c r="AR87" s="111">
        <v>2537.9780000000001</v>
      </c>
      <c r="AS87" s="111">
        <v>471.35099999999994</v>
      </c>
      <c r="AT87" s="111">
        <v>-152.04900000000001</v>
      </c>
    </row>
    <row r="88" spans="1:46" ht="11.25" customHeight="1">
      <c r="A88" s="67"/>
      <c r="B88" s="43" t="s">
        <v>629</v>
      </c>
      <c r="C88" s="107">
        <v>19436.457000000002</v>
      </c>
      <c r="D88" s="107">
        <v>18033.906999999999</v>
      </c>
      <c r="E88" s="107">
        <v>18026.417000000001</v>
      </c>
      <c r="F88" s="107">
        <v>17333.733</v>
      </c>
      <c r="G88" s="107">
        <v>4646.299</v>
      </c>
      <c r="H88" s="107">
        <v>3075.0299999999997</v>
      </c>
      <c r="I88" s="107">
        <v>1410.0400000000009</v>
      </c>
      <c r="J88" s="107">
        <v>700.17399999999907</v>
      </c>
      <c r="K88" s="107">
        <v>142.815</v>
      </c>
      <c r="L88" s="107">
        <v>50.188000000000102</v>
      </c>
      <c r="M88" s="107">
        <v>3125.2179999999998</v>
      </c>
      <c r="N88" s="107">
        <v>3106.4670000000001</v>
      </c>
      <c r="O88" s="107">
        <v>3063.75</v>
      </c>
      <c r="P88" s="107">
        <v>28941.082999999999</v>
      </c>
      <c r="Q88" s="107">
        <v>22275.116999999998</v>
      </c>
      <c r="R88" s="107">
        <v>19762.250999999997</v>
      </c>
      <c r="S88" s="107">
        <v>20841.812999999998</v>
      </c>
      <c r="T88" s="107">
        <v>5976.7060000000001</v>
      </c>
      <c r="U88" s="107">
        <v>4147.4490000000005</v>
      </c>
      <c r="V88" s="107">
        <v>9178.8320000000022</v>
      </c>
      <c r="W88" s="107">
        <v>1433.3040000000001</v>
      </c>
      <c r="X88" s="107">
        <v>1075.1890000000001</v>
      </c>
      <c r="Y88" s="107">
        <v>413.91</v>
      </c>
      <c r="Z88" s="107">
        <v>4561.3590000000004</v>
      </c>
      <c r="AA88" s="107">
        <v>4487.6270000000004</v>
      </c>
      <c r="AB88" s="107">
        <v>461.55515688000014</v>
      </c>
      <c r="AC88" s="107">
        <v>1647.5523052399949</v>
      </c>
      <c r="AD88" s="107">
        <v>1375.0639671099998</v>
      </c>
      <c r="AE88" s="107">
        <v>285.74361726000097</v>
      </c>
      <c r="AF88" s="111">
        <v>190.43584311999984</v>
      </c>
      <c r="AG88" s="107">
        <v>651.99099999999999</v>
      </c>
      <c r="AH88" s="107">
        <v>648.07899999999995</v>
      </c>
      <c r="AI88" s="107">
        <v>612.84299999999996</v>
      </c>
      <c r="AJ88" s="107">
        <v>8315.9050000000007</v>
      </c>
      <c r="AK88" s="107">
        <v>8250.7129999999997</v>
      </c>
      <c r="AL88" s="110"/>
      <c r="AM88" s="107" t="s">
        <v>727</v>
      </c>
      <c r="AN88" s="111">
        <v>43.105000000000004</v>
      </c>
      <c r="AO88" s="106">
        <v>63.611000000000004</v>
      </c>
      <c r="AP88" s="111">
        <v>-20.506000000000004</v>
      </c>
      <c r="AQ88" s="111">
        <v>3.8570000000000002</v>
      </c>
      <c r="AR88" s="111">
        <v>8.4000000000000005E-2</v>
      </c>
      <c r="AS88" s="111">
        <v>0.68899999999999828</v>
      </c>
      <c r="AT88" s="111">
        <v>-25.135999999999999</v>
      </c>
    </row>
    <row r="89" spans="1:46" ht="11.25" customHeight="1">
      <c r="A89" s="67"/>
      <c r="B89" s="43" t="s">
        <v>630</v>
      </c>
      <c r="C89" s="107">
        <v>23420.284</v>
      </c>
      <c r="D89" s="107">
        <v>22294.417000000001</v>
      </c>
      <c r="E89" s="107">
        <v>22436.014999999999</v>
      </c>
      <c r="F89" s="107">
        <v>21669.878000000001</v>
      </c>
      <c r="G89" s="107">
        <v>5779.76</v>
      </c>
      <c r="H89" s="107">
        <v>1201.393</v>
      </c>
      <c r="I89" s="107">
        <v>984.26900000000023</v>
      </c>
      <c r="J89" s="107">
        <v>624.53900000000067</v>
      </c>
      <c r="K89" s="107">
        <v>99.337000000000003</v>
      </c>
      <c r="L89" s="107">
        <v>18.704999999999927</v>
      </c>
      <c r="M89" s="107">
        <v>1220.098</v>
      </c>
      <c r="N89" s="107">
        <v>1212.777</v>
      </c>
      <c r="O89" s="107">
        <v>1248.6669999999999</v>
      </c>
      <c r="P89" s="107">
        <v>34734.972999999998</v>
      </c>
      <c r="Q89" s="107">
        <v>33212.044999999998</v>
      </c>
      <c r="R89" s="107">
        <v>25975.195</v>
      </c>
      <c r="S89" s="107">
        <v>30041.710999999999</v>
      </c>
      <c r="T89" s="107">
        <v>8625.7000000000007</v>
      </c>
      <c r="U89" s="107">
        <v>2634.248</v>
      </c>
      <c r="V89" s="107">
        <v>8759.7779999999984</v>
      </c>
      <c r="W89" s="107">
        <v>3170.3339999999989</v>
      </c>
      <c r="X89" s="107">
        <v>1039.8989999999999</v>
      </c>
      <c r="Y89" s="107">
        <v>383.26600000000002</v>
      </c>
      <c r="Z89" s="107">
        <v>3017.5140000000001</v>
      </c>
      <c r="AA89" s="107">
        <v>3189.7820000000002</v>
      </c>
      <c r="AB89" s="107">
        <v>455.07049428000005</v>
      </c>
      <c r="AC89" s="107">
        <v>1869.6369881499995</v>
      </c>
      <c r="AD89" s="107">
        <v>1576.5197772699976</v>
      </c>
      <c r="AE89" s="107">
        <v>311.95032523999998</v>
      </c>
      <c r="AF89" s="111">
        <v>84.786505719999923</v>
      </c>
      <c r="AG89" s="107">
        <v>539.85699999999997</v>
      </c>
      <c r="AH89" s="107">
        <v>536.61800000000005</v>
      </c>
      <c r="AI89" s="107">
        <v>509.03500000000003</v>
      </c>
      <c r="AJ89" s="107">
        <v>4766.9090000000006</v>
      </c>
      <c r="AK89" s="107">
        <v>4692.6729999999998</v>
      </c>
      <c r="AL89" s="110"/>
      <c r="AM89" s="107">
        <v>12943.385999999999</v>
      </c>
      <c r="AN89" s="111">
        <v>12978.780999999999</v>
      </c>
      <c r="AO89" s="106">
        <v>12.493999999998778</v>
      </c>
      <c r="AP89" s="111">
        <v>12966.287</v>
      </c>
      <c r="AQ89" s="111">
        <v>4286.2899999999991</v>
      </c>
      <c r="AR89" s="111">
        <v>7523.1100000000006</v>
      </c>
      <c r="AS89" s="111">
        <v>1115.114</v>
      </c>
      <c r="AT89" s="111">
        <v>41.772999999999996</v>
      </c>
    </row>
    <row r="90" spans="1:46" ht="11.25" customHeight="1">
      <c r="A90" s="67"/>
      <c r="B90" s="43" t="s">
        <v>631</v>
      </c>
      <c r="C90" s="107">
        <v>11268.652999999998</v>
      </c>
      <c r="D90" s="107">
        <v>9593.1849999999977</v>
      </c>
      <c r="E90" s="107">
        <v>10778.978999999999</v>
      </c>
      <c r="F90" s="107">
        <v>9375.7340000000004</v>
      </c>
      <c r="G90" s="107">
        <v>2396.3629999999998</v>
      </c>
      <c r="H90" s="107">
        <v>2159.5099999999998</v>
      </c>
      <c r="I90" s="107">
        <v>489.67399999999907</v>
      </c>
      <c r="J90" s="107">
        <v>217.45099999999729</v>
      </c>
      <c r="K90" s="107">
        <v>55.235999999999997</v>
      </c>
      <c r="L90" s="107">
        <v>35.300000000000182</v>
      </c>
      <c r="M90" s="107">
        <v>2194.81</v>
      </c>
      <c r="N90" s="107">
        <v>2181.6410000000001</v>
      </c>
      <c r="O90" s="107">
        <v>2144.6619999999998</v>
      </c>
      <c r="P90" s="107">
        <v>11771.128000000001</v>
      </c>
      <c r="Q90" s="107">
        <v>10847.04</v>
      </c>
      <c r="R90" s="107">
        <v>10000.063</v>
      </c>
      <c r="S90" s="107">
        <v>10467.681</v>
      </c>
      <c r="T90" s="107">
        <v>2872.8580000000002</v>
      </c>
      <c r="U90" s="107">
        <v>2707.33</v>
      </c>
      <c r="V90" s="107">
        <v>1771.0650000000005</v>
      </c>
      <c r="W90" s="107">
        <v>379.35900000000038</v>
      </c>
      <c r="X90" s="107">
        <v>205.46100000000001</v>
      </c>
      <c r="Y90" s="107">
        <v>130.00299999999999</v>
      </c>
      <c r="Z90" s="107">
        <v>2837.3330000000001</v>
      </c>
      <c r="AA90" s="107">
        <v>2674.3290000000002</v>
      </c>
      <c r="AB90" s="107">
        <v>433.32018584000002</v>
      </c>
      <c r="AC90" s="107">
        <v>804.20742007000081</v>
      </c>
      <c r="AD90" s="107">
        <v>660.34736170000178</v>
      </c>
      <c r="AE90" s="107">
        <v>134.97331432999999</v>
      </c>
      <c r="AF90" s="111">
        <v>121.81481415999997</v>
      </c>
      <c r="AG90" s="107">
        <v>555.13499999999999</v>
      </c>
      <c r="AH90" s="107">
        <v>551.80399999999997</v>
      </c>
      <c r="AI90" s="107">
        <v>512.154</v>
      </c>
      <c r="AJ90" s="107">
        <v>5570.7780000000002</v>
      </c>
      <c r="AK90" s="107">
        <v>5537.7550000000001</v>
      </c>
      <c r="AL90" s="110"/>
      <c r="AM90" s="107" t="s">
        <v>727</v>
      </c>
      <c r="AN90" s="111">
        <v>114.72199999999999</v>
      </c>
      <c r="AO90" s="106">
        <v>50.431999999999988</v>
      </c>
      <c r="AP90" s="111">
        <v>64.290000000000006</v>
      </c>
      <c r="AQ90" s="111">
        <v>2.6339999999999999</v>
      </c>
      <c r="AR90" s="111">
        <v>1.677</v>
      </c>
      <c r="AS90" s="111">
        <v>8.5570000000000093</v>
      </c>
      <c r="AT90" s="111">
        <v>51.421999999999997</v>
      </c>
    </row>
    <row r="91" spans="1:46" ht="11.25" customHeight="1">
      <c r="A91" s="67"/>
      <c r="B91" s="43" t="s">
        <v>632</v>
      </c>
      <c r="C91" s="107" t="s">
        <v>727</v>
      </c>
      <c r="D91" s="107" t="s">
        <v>727</v>
      </c>
      <c r="E91" s="107" t="s">
        <v>727</v>
      </c>
      <c r="F91" s="107" t="s">
        <v>727</v>
      </c>
      <c r="G91" s="107" t="s">
        <v>727</v>
      </c>
      <c r="H91" s="107" t="s">
        <v>727</v>
      </c>
      <c r="I91" s="107">
        <v>0</v>
      </c>
      <c r="J91" s="107" t="s">
        <v>727</v>
      </c>
      <c r="K91" s="107" t="s">
        <v>727</v>
      </c>
      <c r="L91" s="107" t="s">
        <v>727</v>
      </c>
      <c r="M91" s="107" t="s">
        <v>727</v>
      </c>
      <c r="N91" s="107" t="s">
        <v>727</v>
      </c>
      <c r="O91" s="107" t="s">
        <v>727</v>
      </c>
      <c r="P91" s="107" t="s">
        <v>727</v>
      </c>
      <c r="Q91" s="107" t="s">
        <v>727</v>
      </c>
      <c r="R91" s="107" t="s">
        <v>727</v>
      </c>
      <c r="S91" s="107" t="s">
        <v>727</v>
      </c>
      <c r="T91" s="107" t="s">
        <v>727</v>
      </c>
      <c r="U91" s="107" t="s">
        <v>727</v>
      </c>
      <c r="V91" s="107" t="s">
        <v>727</v>
      </c>
      <c r="W91" s="107" t="s">
        <v>727</v>
      </c>
      <c r="X91" s="107" t="s">
        <v>727</v>
      </c>
      <c r="Y91" s="107" t="s">
        <v>727</v>
      </c>
      <c r="Z91" s="107" t="s">
        <v>727</v>
      </c>
      <c r="AA91" s="107" t="s">
        <v>727</v>
      </c>
      <c r="AB91" s="107" t="s">
        <v>727</v>
      </c>
      <c r="AC91" s="107" t="s">
        <v>727</v>
      </c>
      <c r="AD91" s="107" t="s">
        <v>727</v>
      </c>
      <c r="AE91" s="107" t="s">
        <v>727</v>
      </c>
      <c r="AF91" s="111"/>
      <c r="AG91" s="107" t="s">
        <v>727</v>
      </c>
      <c r="AH91" s="107" t="s">
        <v>727</v>
      </c>
      <c r="AI91" s="107" t="s">
        <v>727</v>
      </c>
      <c r="AJ91" s="107" t="s">
        <v>727</v>
      </c>
      <c r="AK91" s="107" t="s">
        <v>727</v>
      </c>
      <c r="AL91" s="110"/>
      <c r="AM91" s="107">
        <v>5537.7549999999992</v>
      </c>
      <c r="AN91" s="111">
        <v>5566.2669999999998</v>
      </c>
      <c r="AO91" s="106">
        <v>20.326999999999316</v>
      </c>
      <c r="AP91" s="111">
        <v>5545.9400000000005</v>
      </c>
      <c r="AQ91" s="111">
        <v>2175.9380000000001</v>
      </c>
      <c r="AR91" s="111">
        <v>2829.1320000000001</v>
      </c>
      <c r="AS91" s="111">
        <v>507.94499999999982</v>
      </c>
      <c r="AT91" s="111">
        <v>32.924999999999997</v>
      </c>
    </row>
    <row r="92" spans="1:46" ht="11.25" customHeight="1">
      <c r="A92" s="67"/>
      <c r="B92" s="43" t="s">
        <v>633</v>
      </c>
      <c r="C92" s="107">
        <v>24619.69</v>
      </c>
      <c r="D92" s="107">
        <v>20728.458000000002</v>
      </c>
      <c r="E92" s="107">
        <v>23182.91</v>
      </c>
      <c r="F92" s="107">
        <v>20088.960999999999</v>
      </c>
      <c r="G92" s="107">
        <v>5043.4690000000001</v>
      </c>
      <c r="H92" s="107">
        <v>2926.9059999999999</v>
      </c>
      <c r="I92" s="107">
        <v>1436.7799999999988</v>
      </c>
      <c r="J92" s="107">
        <v>639.49700000000303</v>
      </c>
      <c r="K92" s="107">
        <v>151.072</v>
      </c>
      <c r="L92" s="107">
        <v>75.679000000000087</v>
      </c>
      <c r="M92" s="107">
        <v>3002.585</v>
      </c>
      <c r="N92" s="107">
        <v>2984.569</v>
      </c>
      <c r="O92" s="107">
        <v>2963.866</v>
      </c>
      <c r="P92" s="107">
        <v>39102.254999999997</v>
      </c>
      <c r="Q92" s="107">
        <v>30984.710999999999</v>
      </c>
      <c r="R92" s="107">
        <v>33836.356</v>
      </c>
      <c r="S92" s="107">
        <v>29898.358</v>
      </c>
      <c r="T92" s="107">
        <v>8140.1640000000007</v>
      </c>
      <c r="U92" s="107">
        <v>5415.5010000000002</v>
      </c>
      <c r="V92" s="107">
        <v>5265.8989999999976</v>
      </c>
      <c r="W92" s="107">
        <v>1086.3529999999992</v>
      </c>
      <c r="X92" s="107">
        <v>619.45600000000002</v>
      </c>
      <c r="Y92" s="107">
        <v>317.80399999999997</v>
      </c>
      <c r="Z92" s="107">
        <v>5733.3050000000003</v>
      </c>
      <c r="AA92" s="107">
        <v>5368.77</v>
      </c>
      <c r="AB92" s="107">
        <v>533.09162478000042</v>
      </c>
      <c r="AC92" s="107">
        <v>2255.9620068200056</v>
      </c>
      <c r="AD92" s="107">
        <v>1809.4987488100014</v>
      </c>
      <c r="AE92" s="107">
        <v>361.27785571999993</v>
      </c>
      <c r="AF92" s="111">
        <v>228.55637521999961</v>
      </c>
      <c r="AG92" s="107">
        <v>761.64800000000002</v>
      </c>
      <c r="AH92" s="107">
        <v>757.07799999999997</v>
      </c>
      <c r="AI92" s="107">
        <v>723.06899999999996</v>
      </c>
      <c r="AJ92" s="107">
        <v>9474.9519999999993</v>
      </c>
      <c r="AK92" s="107">
        <v>9267.58</v>
      </c>
      <c r="AL92" s="110"/>
      <c r="AM92" s="107" t="s">
        <v>727</v>
      </c>
      <c r="AN92" s="111">
        <v>25.499000000000002</v>
      </c>
      <c r="AO92" s="106">
        <v>0.49099999999999966</v>
      </c>
      <c r="AP92" s="111">
        <v>25.008000000000003</v>
      </c>
      <c r="AQ92" s="111">
        <v>0.77700000000000002</v>
      </c>
      <c r="AR92" s="111">
        <v>0.64300000000000002</v>
      </c>
      <c r="AS92" s="111">
        <v>1.6750000000000016</v>
      </c>
      <c r="AT92" s="111">
        <v>21.913</v>
      </c>
    </row>
    <row r="93" spans="1:46" ht="11.25" customHeight="1">
      <c r="A93" s="67"/>
      <c r="B93" s="43" t="s">
        <v>634</v>
      </c>
      <c r="C93" s="107">
        <v>29535.741999999998</v>
      </c>
      <c r="D93" s="107">
        <v>25044.362000000001</v>
      </c>
      <c r="E93" s="107">
        <v>28135.633999999998</v>
      </c>
      <c r="F93" s="107">
        <v>24406.453000000001</v>
      </c>
      <c r="G93" s="107">
        <v>6097.5479999999998</v>
      </c>
      <c r="H93" s="107">
        <v>1160.9100000000001</v>
      </c>
      <c r="I93" s="107">
        <v>1400.1080000000002</v>
      </c>
      <c r="J93" s="107">
        <v>637.90899999999965</v>
      </c>
      <c r="K93" s="107">
        <v>144.142</v>
      </c>
      <c r="L93" s="107">
        <v>33.163000000000011</v>
      </c>
      <c r="M93" s="107">
        <v>1194.0730000000001</v>
      </c>
      <c r="N93" s="107">
        <v>1186.9090000000001</v>
      </c>
      <c r="O93" s="107">
        <v>1220.4590000000001</v>
      </c>
      <c r="P93" s="107">
        <v>42049.500999999997</v>
      </c>
      <c r="Q93" s="107">
        <v>35060.856</v>
      </c>
      <c r="R93" s="107">
        <v>37623.276999999995</v>
      </c>
      <c r="S93" s="107">
        <v>33695.588000000003</v>
      </c>
      <c r="T93" s="107">
        <v>9118.9320000000007</v>
      </c>
      <c r="U93" s="107">
        <v>1685.5529999999999</v>
      </c>
      <c r="V93" s="107">
        <v>4426.224000000002</v>
      </c>
      <c r="W93" s="107">
        <v>1365.2679999999964</v>
      </c>
      <c r="X93" s="107">
        <v>522.49400000000003</v>
      </c>
      <c r="Y93" s="107">
        <v>74.688000000000002</v>
      </c>
      <c r="Z93" s="107">
        <v>1760.241</v>
      </c>
      <c r="AA93" s="107">
        <v>2064.4029999999998</v>
      </c>
      <c r="AB93" s="107">
        <v>527.9385003299999</v>
      </c>
      <c r="AC93" s="107">
        <v>2711.0420285400032</v>
      </c>
      <c r="AD93" s="107">
        <v>2109.4456634000016</v>
      </c>
      <c r="AE93" s="107">
        <v>413.61367414000051</v>
      </c>
      <c r="AF93" s="111">
        <v>112.87949967000009</v>
      </c>
      <c r="AG93" s="107">
        <v>640.81799999999998</v>
      </c>
      <c r="AH93" s="107">
        <v>636.97299999999996</v>
      </c>
      <c r="AI93" s="107">
        <v>600.16499999999996</v>
      </c>
      <c r="AJ93" s="107">
        <v>3584.123</v>
      </c>
      <c r="AK93" s="107">
        <v>3530.4870000000001</v>
      </c>
      <c r="AL93" s="110"/>
      <c r="AM93" s="107">
        <v>12798.067000000001</v>
      </c>
      <c r="AN93" s="111">
        <v>12816.782000000003</v>
      </c>
      <c r="AO93" s="106">
        <v>3.1110000000026048</v>
      </c>
      <c r="AP93" s="111">
        <v>12813.671</v>
      </c>
      <c r="AQ93" s="111">
        <v>4149.6380000000008</v>
      </c>
      <c r="AR93" s="111">
        <v>7276.05</v>
      </c>
      <c r="AS93" s="111">
        <v>1317.2110000000002</v>
      </c>
      <c r="AT93" s="111">
        <v>70.772000000000006</v>
      </c>
    </row>
    <row r="94" spans="1:46" ht="11.25" customHeight="1">
      <c r="A94" s="67"/>
      <c r="B94" s="43" t="s">
        <v>635</v>
      </c>
      <c r="C94" s="107">
        <v>8686.9939999999988</v>
      </c>
      <c r="D94" s="107">
        <v>7275.567</v>
      </c>
      <c r="E94" s="107">
        <v>8615.3819999999996</v>
      </c>
      <c r="F94" s="107">
        <v>7226.3990000000003</v>
      </c>
      <c r="G94" s="107">
        <v>1318.4939999999999</v>
      </c>
      <c r="H94" s="107">
        <v>1105.308</v>
      </c>
      <c r="I94" s="107">
        <v>71.611999999999171</v>
      </c>
      <c r="J94" s="107">
        <v>49.167999999999665</v>
      </c>
      <c r="K94" s="107">
        <v>8.4559999999999995</v>
      </c>
      <c r="L94" s="107">
        <v>5.2139999999999418</v>
      </c>
      <c r="M94" s="107">
        <v>1110.5219999999999</v>
      </c>
      <c r="N94" s="107">
        <v>1103.8589999999999</v>
      </c>
      <c r="O94" s="107">
        <v>1106.3630000000001</v>
      </c>
      <c r="P94" s="107">
        <v>14088.383000000002</v>
      </c>
      <c r="Q94" s="107">
        <v>6673.6819999999998</v>
      </c>
      <c r="R94" s="107">
        <v>13998.776000000002</v>
      </c>
      <c r="S94" s="107">
        <v>6644.4169999999995</v>
      </c>
      <c r="T94" s="107">
        <v>1265.56</v>
      </c>
      <c r="U94" s="107">
        <v>1044.097</v>
      </c>
      <c r="V94" s="107">
        <v>89.606999999999971</v>
      </c>
      <c r="W94" s="107">
        <v>29.265000000000327</v>
      </c>
      <c r="X94" s="107">
        <v>10.676</v>
      </c>
      <c r="Y94" s="107">
        <v>5.5789999999999997</v>
      </c>
      <c r="Z94" s="107">
        <v>1049.6759999999999</v>
      </c>
      <c r="AA94" s="107">
        <v>991.678</v>
      </c>
      <c r="AB94" s="107">
        <v>493.62894445999996</v>
      </c>
      <c r="AC94" s="107">
        <v>1155.6715142800022</v>
      </c>
      <c r="AD94" s="107">
        <v>642.52666448000036</v>
      </c>
      <c r="AE94" s="107">
        <v>111.20569730000034</v>
      </c>
      <c r="AF94" s="111">
        <v>99.524055540000063</v>
      </c>
      <c r="AG94" s="107">
        <v>593.15300000000002</v>
      </c>
      <c r="AH94" s="107">
        <v>589.59400000000005</v>
      </c>
      <c r="AI94" s="107">
        <v>568.91200000000003</v>
      </c>
      <c r="AJ94" s="107">
        <v>2743.1289999999999</v>
      </c>
      <c r="AK94" s="107">
        <v>2728.9780000000005</v>
      </c>
      <c r="AL94" s="110"/>
      <c r="AM94" s="107" t="s">
        <v>727</v>
      </c>
      <c r="AN94" s="111">
        <v>118.63799999999999</v>
      </c>
      <c r="AO94" s="106">
        <v>7.8079999999999927</v>
      </c>
      <c r="AP94" s="111">
        <v>110.83</v>
      </c>
      <c r="AQ94" s="111">
        <v>11.846</v>
      </c>
      <c r="AR94" s="111">
        <v>1.6320000000000001</v>
      </c>
      <c r="AS94" s="111">
        <v>12.722000000000001</v>
      </c>
      <c r="AT94" s="111">
        <v>84.63000000000001</v>
      </c>
    </row>
    <row r="95" spans="1:46" ht="11.25" customHeight="1">
      <c r="A95" s="67"/>
      <c r="B95" s="43" t="s">
        <v>636</v>
      </c>
      <c r="C95" s="107" t="s">
        <v>727</v>
      </c>
      <c r="D95" s="107" t="s">
        <v>727</v>
      </c>
      <c r="E95" s="107" t="s">
        <v>727</v>
      </c>
      <c r="F95" s="107" t="s">
        <v>727</v>
      </c>
      <c r="G95" s="107" t="s">
        <v>727</v>
      </c>
      <c r="H95" s="107" t="s">
        <v>727</v>
      </c>
      <c r="I95" s="107">
        <v>0</v>
      </c>
      <c r="J95" s="107" t="s">
        <v>727</v>
      </c>
      <c r="K95" s="107" t="s">
        <v>727</v>
      </c>
      <c r="L95" s="107" t="s">
        <v>727</v>
      </c>
      <c r="M95" s="107" t="s">
        <v>727</v>
      </c>
      <c r="N95" s="107" t="s">
        <v>727</v>
      </c>
      <c r="O95" s="107" t="s">
        <v>727</v>
      </c>
      <c r="P95" s="107" t="s">
        <v>727</v>
      </c>
      <c r="Q95" s="107" t="s">
        <v>727</v>
      </c>
      <c r="R95" s="107" t="s">
        <v>727</v>
      </c>
      <c r="S95" s="107" t="s">
        <v>727</v>
      </c>
      <c r="T95" s="107" t="s">
        <v>727</v>
      </c>
      <c r="U95" s="107" t="s">
        <v>727</v>
      </c>
      <c r="V95" s="107" t="s">
        <v>727</v>
      </c>
      <c r="W95" s="107" t="s">
        <v>727</v>
      </c>
      <c r="X95" s="107" t="s">
        <v>727</v>
      </c>
      <c r="Y95" s="107" t="s">
        <v>727</v>
      </c>
      <c r="Z95" s="107" t="s">
        <v>727</v>
      </c>
      <c r="AA95" s="107" t="s">
        <v>727</v>
      </c>
      <c r="AB95" s="107" t="s">
        <v>727</v>
      </c>
      <c r="AC95" s="107" t="s">
        <v>727</v>
      </c>
      <c r="AD95" s="107" t="s">
        <v>727</v>
      </c>
      <c r="AE95" s="107" t="s">
        <v>727</v>
      </c>
      <c r="AF95" s="111"/>
      <c r="AG95" s="107" t="s">
        <v>727</v>
      </c>
      <c r="AH95" s="107" t="s">
        <v>727</v>
      </c>
      <c r="AI95" s="107" t="s">
        <v>727</v>
      </c>
      <c r="AJ95" s="107" t="s">
        <v>727</v>
      </c>
      <c r="AK95" s="107" t="s">
        <v>727</v>
      </c>
      <c r="AL95" s="110"/>
      <c r="AM95" s="107">
        <v>2728.9780000000001</v>
      </c>
      <c r="AN95" s="111">
        <v>2778.6370000000002</v>
      </c>
      <c r="AO95" s="106">
        <v>3.1210000000005493</v>
      </c>
      <c r="AP95" s="111">
        <v>2775.5159999999996</v>
      </c>
      <c r="AQ95" s="111">
        <v>1110.8510000000001</v>
      </c>
      <c r="AR95" s="111">
        <v>1055.817</v>
      </c>
      <c r="AS95" s="111">
        <v>557.09299999999962</v>
      </c>
      <c r="AT95" s="111">
        <v>51.754999999999995</v>
      </c>
    </row>
    <row r="96" spans="1:46" ht="11.25" customHeight="1">
      <c r="A96" s="67"/>
      <c r="B96" s="43" t="s">
        <v>637</v>
      </c>
      <c r="C96" s="107">
        <v>23583.385999999999</v>
      </c>
      <c r="D96" s="107">
        <v>19421.003999999997</v>
      </c>
      <c r="E96" s="107">
        <v>17699.245999999999</v>
      </c>
      <c r="F96" s="107">
        <v>16691.469000000001</v>
      </c>
      <c r="G96" s="107">
        <v>3910.9969999999998</v>
      </c>
      <c r="H96" s="107">
        <v>3055.297</v>
      </c>
      <c r="I96" s="107">
        <v>5884.1399999999994</v>
      </c>
      <c r="J96" s="107">
        <v>2729.5349999999962</v>
      </c>
      <c r="K96" s="107">
        <v>1162.5409999999999</v>
      </c>
      <c r="L96" s="107">
        <v>908.28200000000015</v>
      </c>
      <c r="M96" s="107">
        <v>3963.5790000000002</v>
      </c>
      <c r="N96" s="107">
        <v>3939.7979999999998</v>
      </c>
      <c r="O96" s="107">
        <v>3890.893</v>
      </c>
      <c r="P96" s="107">
        <v>37912.034</v>
      </c>
      <c r="Q96" s="107">
        <v>21539.469000000001</v>
      </c>
      <c r="R96" s="107">
        <v>11034.975999999999</v>
      </c>
      <c r="S96" s="107">
        <v>14249.93</v>
      </c>
      <c r="T96" s="107">
        <v>3468.3709999999996</v>
      </c>
      <c r="U96" s="107">
        <v>3704.2189999999991</v>
      </c>
      <c r="V96" s="107">
        <v>26877.058000000001</v>
      </c>
      <c r="W96" s="107">
        <v>7289.5390000000007</v>
      </c>
      <c r="X96" s="107">
        <v>6044.8440000000001</v>
      </c>
      <c r="Y96" s="107">
        <v>4695.7790000000005</v>
      </c>
      <c r="Z96" s="107">
        <v>8399.9979999999996</v>
      </c>
      <c r="AA96" s="107">
        <v>8152.61</v>
      </c>
      <c r="AB96" s="107">
        <v>638.83945681999967</v>
      </c>
      <c r="AC96" s="107">
        <v>3462.6957190800022</v>
      </c>
      <c r="AD96" s="107">
        <v>1887.1238971500061</v>
      </c>
      <c r="AE96" s="107">
        <v>339.0997966799996</v>
      </c>
      <c r="AF96" s="111">
        <v>483.69654318000039</v>
      </c>
      <c r="AG96" s="107">
        <v>1122.5360000000001</v>
      </c>
      <c r="AH96" s="107">
        <v>1115.8009999999999</v>
      </c>
      <c r="AI96" s="107">
        <v>933.38099999999997</v>
      </c>
      <c r="AJ96" s="107">
        <v>13455.596999999998</v>
      </c>
      <c r="AK96" s="107">
        <v>13284.263999999999</v>
      </c>
      <c r="AL96" s="110"/>
      <c r="AM96" s="107" t="s">
        <v>727</v>
      </c>
      <c r="AN96" s="111">
        <v>46.032000000000004</v>
      </c>
      <c r="AO96" s="106">
        <v>2.9460000000000051</v>
      </c>
      <c r="AP96" s="111">
        <v>43.085999999999999</v>
      </c>
      <c r="AQ96" s="111">
        <v>1.8450000000000002</v>
      </c>
      <c r="AR96" s="111">
        <v>0.33299999999999996</v>
      </c>
      <c r="AS96" s="111">
        <v>1.2219999999999964</v>
      </c>
      <c r="AT96" s="111">
        <v>39.686</v>
      </c>
    </row>
    <row r="97" spans="1:46" ht="11.25" customHeight="1">
      <c r="A97" s="67"/>
      <c r="B97" s="43" t="s">
        <v>638</v>
      </c>
      <c r="C97" s="107">
        <v>28541.29</v>
      </c>
      <c r="D97" s="107">
        <v>23963.569</v>
      </c>
      <c r="E97" s="107">
        <v>22516.161</v>
      </c>
      <c r="F97" s="107">
        <v>20918.339</v>
      </c>
      <c r="G97" s="107">
        <v>4894.5010000000002</v>
      </c>
      <c r="H97" s="107">
        <v>1056.1440000000002</v>
      </c>
      <c r="I97" s="107">
        <v>6025.1290000000008</v>
      </c>
      <c r="J97" s="107">
        <v>3045.2299999999996</v>
      </c>
      <c r="K97" s="107">
        <v>1208.732</v>
      </c>
      <c r="L97" s="107">
        <v>295.23599999999988</v>
      </c>
      <c r="M97" s="107">
        <v>1351.38</v>
      </c>
      <c r="N97" s="107">
        <v>1343.271</v>
      </c>
      <c r="O97" s="107">
        <v>1436.1479999999999</v>
      </c>
      <c r="P97" s="107">
        <v>40688.339</v>
      </c>
      <c r="Q97" s="107">
        <v>25784.812999999998</v>
      </c>
      <c r="R97" s="107">
        <v>17007.164000000001</v>
      </c>
      <c r="S97" s="107">
        <v>18874.969999999998</v>
      </c>
      <c r="T97" s="107">
        <v>4589.8220000000001</v>
      </c>
      <c r="U97" s="107">
        <v>954.38800000000015</v>
      </c>
      <c r="V97" s="107">
        <v>23681.174999999999</v>
      </c>
      <c r="W97" s="107">
        <v>6909.8430000000008</v>
      </c>
      <c r="X97" s="107">
        <v>5363.86</v>
      </c>
      <c r="Y97" s="107">
        <v>662.50199999999995</v>
      </c>
      <c r="Z97" s="107">
        <v>1616.89</v>
      </c>
      <c r="AA97" s="107">
        <v>1842.384</v>
      </c>
      <c r="AB97" s="107">
        <v>630.55487760999995</v>
      </c>
      <c r="AC97" s="107">
        <v>3994.4016667999967</v>
      </c>
      <c r="AD97" s="107">
        <v>2271.9904480200021</v>
      </c>
      <c r="AE97" s="107">
        <v>409.95231741999942</v>
      </c>
      <c r="AF97" s="111">
        <v>143.84910517000003</v>
      </c>
      <c r="AG97" s="107">
        <v>774.404</v>
      </c>
      <c r="AH97" s="107">
        <v>769.75700000000006</v>
      </c>
      <c r="AI97" s="107">
        <v>729.50599999999997</v>
      </c>
      <c r="AJ97" s="107">
        <v>3729.9180000000001</v>
      </c>
      <c r="AK97" s="107">
        <v>3682.7160000000003</v>
      </c>
      <c r="AL97" s="110"/>
      <c r="AM97" s="107">
        <v>16966.98</v>
      </c>
      <c r="AN97" s="111">
        <v>17151.322999999997</v>
      </c>
      <c r="AO97" s="106">
        <v>4.6879999999982829</v>
      </c>
      <c r="AP97" s="111">
        <v>17146.634999999998</v>
      </c>
      <c r="AQ97" s="111">
        <v>5308.8619999999992</v>
      </c>
      <c r="AR97" s="111">
        <v>9928.89</v>
      </c>
      <c r="AS97" s="111">
        <v>1660.7620000000006</v>
      </c>
      <c r="AT97" s="111">
        <v>248.12099999999998</v>
      </c>
    </row>
    <row r="98" spans="1:46" ht="11.25" customHeight="1">
      <c r="A98" s="67"/>
      <c r="B98" s="43" t="s">
        <v>639</v>
      </c>
      <c r="C98" s="107">
        <v>9015.2910000000011</v>
      </c>
      <c r="D98" s="107">
        <v>7812.9530000000013</v>
      </c>
      <c r="E98" s="107">
        <v>6976.6940000000004</v>
      </c>
      <c r="F98" s="107">
        <v>6590.8289999999997</v>
      </c>
      <c r="G98" s="107">
        <v>1525.403</v>
      </c>
      <c r="H98" s="107">
        <v>1432.249</v>
      </c>
      <c r="I98" s="107">
        <v>2038.5970000000007</v>
      </c>
      <c r="J98" s="107">
        <v>1222.1240000000016</v>
      </c>
      <c r="K98" s="107">
        <v>400.25299999999999</v>
      </c>
      <c r="L98" s="107">
        <v>270.02099999999996</v>
      </c>
      <c r="M98" s="107">
        <v>1702.27</v>
      </c>
      <c r="N98" s="107">
        <v>1692.056</v>
      </c>
      <c r="O98" s="107">
        <v>1706.5060000000001</v>
      </c>
      <c r="P98" s="107">
        <v>12909.107</v>
      </c>
      <c r="Q98" s="107">
        <v>9193.1919999999991</v>
      </c>
      <c r="R98" s="107">
        <v>4369.8189999999995</v>
      </c>
      <c r="S98" s="107">
        <v>5810.4619999999995</v>
      </c>
      <c r="T98" s="107">
        <v>1424.1060000000002</v>
      </c>
      <c r="U98" s="107">
        <v>1517.6060000000002</v>
      </c>
      <c r="V98" s="107">
        <v>8539.2880000000005</v>
      </c>
      <c r="W98" s="107">
        <v>3382.7299999999996</v>
      </c>
      <c r="X98" s="107">
        <v>1953.0329999999999</v>
      </c>
      <c r="Y98" s="107">
        <v>1665.3679999999999</v>
      </c>
      <c r="Z98" s="107">
        <v>3182.9740000000002</v>
      </c>
      <c r="AA98" s="107">
        <v>3174.1120000000001</v>
      </c>
      <c r="AB98" s="107">
        <v>600.08769302999997</v>
      </c>
      <c r="AC98" s="107">
        <v>1070.4403703299977</v>
      </c>
      <c r="AD98" s="107">
        <v>679.55653015000098</v>
      </c>
      <c r="AE98" s="107">
        <v>120.05669750999982</v>
      </c>
      <c r="AF98" s="111">
        <v>164.03590048000001</v>
      </c>
      <c r="AG98" s="107">
        <v>764.12400000000002</v>
      </c>
      <c r="AH98" s="107">
        <v>759.53899999999999</v>
      </c>
      <c r="AI98" s="107">
        <v>716.10400000000004</v>
      </c>
      <c r="AJ98" s="107">
        <v>5634.5690000000004</v>
      </c>
      <c r="AK98" s="107">
        <v>5622.3910000000005</v>
      </c>
      <c r="AL98" s="110"/>
      <c r="AM98" s="107" t="s">
        <v>727</v>
      </c>
      <c r="AN98" s="111">
        <v>95.057999999999993</v>
      </c>
      <c r="AO98" s="106">
        <v>8.1529999999999916</v>
      </c>
      <c r="AP98" s="111">
        <v>86.905000000000001</v>
      </c>
      <c r="AQ98" s="111">
        <v>10.861000000000001</v>
      </c>
      <c r="AR98" s="111">
        <v>0.49099999999999999</v>
      </c>
      <c r="AS98" s="111">
        <v>12.698</v>
      </c>
      <c r="AT98" s="111">
        <v>62.855000000000004</v>
      </c>
    </row>
    <row r="99" spans="1:46" ht="11.25" customHeight="1">
      <c r="A99" s="67"/>
      <c r="B99" s="43" t="s">
        <v>640</v>
      </c>
      <c r="C99" s="107" t="s">
        <v>727</v>
      </c>
      <c r="D99" s="107" t="s">
        <v>727</v>
      </c>
      <c r="E99" s="107" t="s">
        <v>727</v>
      </c>
      <c r="F99" s="107" t="s">
        <v>727</v>
      </c>
      <c r="G99" s="107" t="s">
        <v>727</v>
      </c>
      <c r="H99" s="107" t="s">
        <v>727</v>
      </c>
      <c r="I99" s="107">
        <v>0</v>
      </c>
      <c r="J99" s="107" t="s">
        <v>727</v>
      </c>
      <c r="K99" s="107" t="s">
        <v>727</v>
      </c>
      <c r="L99" s="107" t="s">
        <v>727</v>
      </c>
      <c r="M99" s="107" t="s">
        <v>727</v>
      </c>
      <c r="N99" s="107" t="s">
        <v>727</v>
      </c>
      <c r="O99" s="107" t="s">
        <v>727</v>
      </c>
      <c r="P99" s="107" t="s">
        <v>727</v>
      </c>
      <c r="Q99" s="107" t="s">
        <v>727</v>
      </c>
      <c r="R99" s="107" t="s">
        <v>727</v>
      </c>
      <c r="S99" s="107" t="s">
        <v>727</v>
      </c>
      <c r="T99" s="107" t="s">
        <v>727</v>
      </c>
      <c r="U99" s="107" t="s">
        <v>727</v>
      </c>
      <c r="V99" s="107" t="s">
        <v>727</v>
      </c>
      <c r="W99" s="107" t="s">
        <v>727</v>
      </c>
      <c r="X99" s="107" t="s">
        <v>727</v>
      </c>
      <c r="Y99" s="107" t="s">
        <v>727</v>
      </c>
      <c r="Z99" s="107" t="s">
        <v>727</v>
      </c>
      <c r="AA99" s="107" t="s">
        <v>727</v>
      </c>
      <c r="AB99" s="107" t="s">
        <v>727</v>
      </c>
      <c r="AC99" s="107" t="s">
        <v>727</v>
      </c>
      <c r="AD99" s="107" t="s">
        <v>727</v>
      </c>
      <c r="AE99" s="107" t="s">
        <v>727</v>
      </c>
      <c r="AF99" s="111"/>
      <c r="AG99" s="107" t="s">
        <v>727</v>
      </c>
      <c r="AH99" s="107" t="s">
        <v>727</v>
      </c>
      <c r="AI99" s="107" t="s">
        <v>727</v>
      </c>
      <c r="AJ99" s="107" t="s">
        <v>727</v>
      </c>
      <c r="AK99" s="107" t="s">
        <v>727</v>
      </c>
      <c r="AL99" s="110"/>
      <c r="AM99" s="107">
        <v>5622.3910000000005</v>
      </c>
      <c r="AN99" s="111">
        <v>5645.2219999999998</v>
      </c>
      <c r="AO99" s="106">
        <v>6.0360000000000582</v>
      </c>
      <c r="AP99" s="111">
        <v>5639.1859999999997</v>
      </c>
      <c r="AQ99" s="111">
        <v>1718.9309999999996</v>
      </c>
      <c r="AR99" s="111">
        <v>3182.529</v>
      </c>
      <c r="AS99" s="111">
        <v>707.62400000000059</v>
      </c>
      <c r="AT99" s="111">
        <v>30.102</v>
      </c>
    </row>
    <row r="100" spans="1:46" ht="11.25" customHeight="1">
      <c r="A100" s="67"/>
      <c r="B100" s="43" t="s">
        <v>641</v>
      </c>
      <c r="C100" s="107">
        <v>25386.118999999999</v>
      </c>
      <c r="D100" s="107">
        <v>21508.281999999999</v>
      </c>
      <c r="E100" s="107">
        <v>19181.625</v>
      </c>
      <c r="F100" s="107">
        <v>17937.381000000001</v>
      </c>
      <c r="G100" s="107">
        <v>4165.1580000000004</v>
      </c>
      <c r="H100" s="107">
        <v>3070.4970000000003</v>
      </c>
      <c r="I100" s="107">
        <v>6204.4939999999988</v>
      </c>
      <c r="J100" s="107">
        <v>3570.900999999998</v>
      </c>
      <c r="K100" s="107">
        <v>1249.921</v>
      </c>
      <c r="L100" s="107">
        <v>678.78499999999985</v>
      </c>
      <c r="M100" s="107">
        <v>3749.2820000000002</v>
      </c>
      <c r="N100" s="107">
        <v>3726.7860000000001</v>
      </c>
      <c r="O100" s="107">
        <v>3781.6480000000001</v>
      </c>
      <c r="P100" s="107">
        <v>43133.226000000002</v>
      </c>
      <c r="Q100" s="107">
        <v>26501.832999999999</v>
      </c>
      <c r="R100" s="107">
        <v>20512.078000000001</v>
      </c>
      <c r="S100" s="107">
        <v>17115.706999999999</v>
      </c>
      <c r="T100" s="107">
        <v>4114.6450000000004</v>
      </c>
      <c r="U100" s="107">
        <v>3262.1159999999995</v>
      </c>
      <c r="V100" s="107">
        <v>22621.148000000001</v>
      </c>
      <c r="W100" s="107">
        <v>9386.1260000000002</v>
      </c>
      <c r="X100" s="107">
        <v>5214.2640000000001</v>
      </c>
      <c r="Y100" s="107">
        <v>3005.5830000000001</v>
      </c>
      <c r="Z100" s="107">
        <v>6267.6989999999996</v>
      </c>
      <c r="AA100" s="107">
        <v>6254.0929999999998</v>
      </c>
      <c r="AB100" s="107">
        <v>749.31762538999999</v>
      </c>
      <c r="AC100" s="107">
        <v>3908.146864320006</v>
      </c>
      <c r="AD100" s="107">
        <v>1818.5273591200021</v>
      </c>
      <c r="AE100" s="107">
        <v>323.3918553200001</v>
      </c>
      <c r="AF100" s="111">
        <v>455.56635367999934</v>
      </c>
      <c r="AG100" s="107">
        <v>1204.884</v>
      </c>
      <c r="AH100" s="107">
        <v>1197.655</v>
      </c>
      <c r="AI100" s="107">
        <v>1091.098</v>
      </c>
      <c r="AJ100" s="107">
        <v>11192.140000000001</v>
      </c>
      <c r="AK100" s="107">
        <v>11188.156000000001</v>
      </c>
      <c r="AL100" s="110"/>
      <c r="AM100" s="107" t="s">
        <v>727</v>
      </c>
      <c r="AN100" s="111">
        <v>30.894000000000002</v>
      </c>
      <c r="AO100" s="106">
        <v>7.4140000000000015</v>
      </c>
      <c r="AP100" s="111">
        <v>23.48</v>
      </c>
      <c r="AQ100" s="111">
        <v>1.1950000000000001</v>
      </c>
      <c r="AR100" s="111">
        <v>0.71199999999999997</v>
      </c>
      <c r="AS100" s="111">
        <v>8.3060000000000009</v>
      </c>
      <c r="AT100" s="111">
        <v>13.266999999999999</v>
      </c>
    </row>
    <row r="101" spans="1:46" ht="11.25" customHeight="1">
      <c r="A101" s="67"/>
      <c r="B101" s="43" t="s">
        <v>642</v>
      </c>
      <c r="C101" s="107">
        <v>30968.781000000003</v>
      </c>
      <c r="D101" s="107">
        <v>26321.054000000004</v>
      </c>
      <c r="E101" s="107">
        <v>25142.116000000002</v>
      </c>
      <c r="F101" s="107">
        <v>23243.848999999998</v>
      </c>
      <c r="G101" s="107">
        <v>5402.7449999999999</v>
      </c>
      <c r="H101" s="107">
        <v>1200.2820000000002</v>
      </c>
      <c r="I101" s="107">
        <v>5826.6650000000009</v>
      </c>
      <c r="J101" s="107">
        <v>3077.2050000000054</v>
      </c>
      <c r="K101" s="107">
        <v>1166.425</v>
      </c>
      <c r="L101" s="107">
        <v>217.61799999999994</v>
      </c>
      <c r="M101" s="107">
        <v>1417.9</v>
      </c>
      <c r="N101" s="107">
        <v>1409.393</v>
      </c>
      <c r="O101" s="107">
        <v>1461.9459999999999</v>
      </c>
      <c r="P101" s="107">
        <v>48075.593999999997</v>
      </c>
      <c r="Q101" s="107">
        <v>31798.565999999999</v>
      </c>
      <c r="R101" s="107">
        <v>23621.041999999998</v>
      </c>
      <c r="S101" s="107">
        <v>22003.771000000001</v>
      </c>
      <c r="T101" s="107">
        <v>5306.7169999999996</v>
      </c>
      <c r="U101" s="107">
        <v>1070.4960000000001</v>
      </c>
      <c r="V101" s="107">
        <v>24454.552</v>
      </c>
      <c r="W101" s="107">
        <v>9794.7949999999983</v>
      </c>
      <c r="X101" s="107">
        <v>5647.9350000000004</v>
      </c>
      <c r="Y101" s="107">
        <v>976.98400000000004</v>
      </c>
      <c r="Z101" s="107">
        <v>2047.48</v>
      </c>
      <c r="AA101" s="107">
        <v>2067.4070000000002</v>
      </c>
      <c r="AB101" s="107">
        <v>740.03741362000005</v>
      </c>
      <c r="AC101" s="107">
        <v>5378.0612853800048</v>
      </c>
      <c r="AD101" s="107">
        <v>2198.5109468199989</v>
      </c>
      <c r="AE101" s="107">
        <v>387.90815718000067</v>
      </c>
      <c r="AF101" s="111">
        <v>345.99010567000005</v>
      </c>
      <c r="AG101" s="107">
        <v>1086.028</v>
      </c>
      <c r="AH101" s="107">
        <v>1079.5119999999999</v>
      </c>
      <c r="AI101" s="107">
        <v>1045.634</v>
      </c>
      <c r="AJ101" s="107">
        <v>4536.3850000000002</v>
      </c>
      <c r="AK101" s="107">
        <v>4525.741</v>
      </c>
      <c r="AL101" s="110"/>
      <c r="AM101" s="107">
        <v>15713.897000000001</v>
      </c>
      <c r="AN101" s="111">
        <v>15701.601000000001</v>
      </c>
      <c r="AO101" s="106">
        <v>1.0650000000005093</v>
      </c>
      <c r="AP101" s="111">
        <v>15700.536</v>
      </c>
      <c r="AQ101" s="111">
        <v>5219.1129999999994</v>
      </c>
      <c r="AR101" s="111">
        <v>8311.8799999999992</v>
      </c>
      <c r="AS101" s="111">
        <v>2124.2080000000005</v>
      </c>
      <c r="AT101" s="111">
        <v>45.335000000000001</v>
      </c>
    </row>
    <row r="102" spans="1:46" ht="11.25" customHeight="1">
      <c r="A102" s="67"/>
      <c r="B102" s="43" t="s">
        <v>643</v>
      </c>
      <c r="C102" s="107">
        <v>9629.4349999999995</v>
      </c>
      <c r="D102" s="107">
        <v>8353.8579999999984</v>
      </c>
      <c r="E102" s="107">
        <v>7818.1610000000001</v>
      </c>
      <c r="F102" s="107">
        <v>7441.9030000000002</v>
      </c>
      <c r="G102" s="107">
        <v>1726.845</v>
      </c>
      <c r="H102" s="107">
        <v>1597.1690000000001</v>
      </c>
      <c r="I102" s="107">
        <v>1811.2739999999994</v>
      </c>
      <c r="J102" s="107">
        <v>911.95499999999811</v>
      </c>
      <c r="K102" s="107">
        <v>276.38799999999998</v>
      </c>
      <c r="L102" s="107">
        <v>215.12899999999991</v>
      </c>
      <c r="M102" s="107">
        <v>1812.298</v>
      </c>
      <c r="N102" s="107">
        <v>1801.424</v>
      </c>
      <c r="O102" s="107">
        <v>1844.7670000000001</v>
      </c>
      <c r="P102" s="107">
        <v>11666.911</v>
      </c>
      <c r="Q102" s="107">
        <v>8713.7950000000001</v>
      </c>
      <c r="R102" s="107">
        <v>4702.0789999999997</v>
      </c>
      <c r="S102" s="107">
        <v>6285.3680000000004</v>
      </c>
      <c r="T102" s="107">
        <v>1527.8400000000001</v>
      </c>
      <c r="U102" s="107">
        <v>1578.029</v>
      </c>
      <c r="V102" s="107">
        <v>6964.8320000000003</v>
      </c>
      <c r="W102" s="107">
        <v>2428.4269999999997</v>
      </c>
      <c r="X102" s="107">
        <v>1601.08</v>
      </c>
      <c r="Y102" s="107">
        <v>1332.2190000000001</v>
      </c>
      <c r="Z102" s="107">
        <v>2910.248</v>
      </c>
      <c r="AA102" s="107">
        <v>2902.0079999999998</v>
      </c>
      <c r="AB102" s="107">
        <v>693.75533800000005</v>
      </c>
      <c r="AC102" s="107">
        <v>1362.29409657</v>
      </c>
      <c r="AD102" s="107">
        <v>762.3876331499996</v>
      </c>
      <c r="AE102" s="107">
        <v>134.18844111000021</v>
      </c>
      <c r="AF102" s="111">
        <v>219.87728399999992</v>
      </c>
      <c r="AG102" s="107">
        <v>913.63300000000004</v>
      </c>
      <c r="AH102" s="107">
        <v>908.15099999999995</v>
      </c>
      <c r="AI102" s="107">
        <v>849.21</v>
      </c>
      <c r="AJ102" s="107">
        <v>5619.8230000000003</v>
      </c>
      <c r="AK102" s="107">
        <v>5620.99</v>
      </c>
      <c r="AL102" s="110"/>
      <c r="AM102" s="107" t="s">
        <v>727</v>
      </c>
      <c r="AN102" s="111">
        <v>51.756</v>
      </c>
      <c r="AO102" s="106">
        <v>3.0690000000000026</v>
      </c>
      <c r="AP102" s="111">
        <v>48.686999999999998</v>
      </c>
      <c r="AQ102" s="111">
        <v>6.1070000000000002</v>
      </c>
      <c r="AR102" s="111">
        <v>0.85599999999999998</v>
      </c>
      <c r="AS102" s="111">
        <v>13.109999999999996</v>
      </c>
      <c r="AT102" s="111">
        <v>28.614000000000001</v>
      </c>
    </row>
    <row r="103" spans="1:46" ht="11.25" customHeight="1">
      <c r="A103" s="67"/>
      <c r="B103" s="43" t="s">
        <v>644</v>
      </c>
      <c r="C103" s="107" t="s">
        <v>727</v>
      </c>
      <c r="D103" s="107" t="s">
        <v>727</v>
      </c>
      <c r="E103" s="107" t="s">
        <v>727</v>
      </c>
      <c r="F103" s="107" t="s">
        <v>727</v>
      </c>
      <c r="G103" s="107" t="s">
        <v>727</v>
      </c>
      <c r="H103" s="107" t="s">
        <v>727</v>
      </c>
      <c r="I103" s="107">
        <v>0</v>
      </c>
      <c r="J103" s="107" t="s">
        <v>727</v>
      </c>
      <c r="K103" s="107" t="s">
        <v>727</v>
      </c>
      <c r="L103" s="107" t="s">
        <v>727</v>
      </c>
      <c r="M103" s="107" t="s">
        <v>727</v>
      </c>
      <c r="N103" s="107" t="s">
        <v>727</v>
      </c>
      <c r="O103" s="107" t="s">
        <v>727</v>
      </c>
      <c r="P103" s="107" t="s">
        <v>727</v>
      </c>
      <c r="Q103" s="107" t="s">
        <v>727</v>
      </c>
      <c r="R103" s="107" t="s">
        <v>727</v>
      </c>
      <c r="S103" s="107" t="s">
        <v>727</v>
      </c>
      <c r="T103" s="107" t="s">
        <v>727</v>
      </c>
      <c r="U103" s="107" t="s">
        <v>727</v>
      </c>
      <c r="V103" s="107" t="s">
        <v>727</v>
      </c>
      <c r="W103" s="107" t="s">
        <v>727</v>
      </c>
      <c r="X103" s="107" t="s">
        <v>727</v>
      </c>
      <c r="Y103" s="107" t="s">
        <v>727</v>
      </c>
      <c r="Z103" s="107" t="s">
        <v>727</v>
      </c>
      <c r="AA103" s="107" t="s">
        <v>727</v>
      </c>
      <c r="AB103" s="107" t="s">
        <v>727</v>
      </c>
      <c r="AC103" s="107" t="s">
        <v>727</v>
      </c>
      <c r="AD103" s="107" t="s">
        <v>727</v>
      </c>
      <c r="AE103" s="107" t="s">
        <v>727</v>
      </c>
      <c r="AF103" s="111"/>
      <c r="AG103" s="107" t="s">
        <v>727</v>
      </c>
      <c r="AH103" s="107" t="s">
        <v>727</v>
      </c>
      <c r="AI103" s="107" t="s">
        <v>727</v>
      </c>
      <c r="AJ103" s="107" t="s">
        <v>727</v>
      </c>
      <c r="AK103" s="107" t="s">
        <v>727</v>
      </c>
      <c r="AL103" s="110"/>
      <c r="AM103" s="107">
        <v>5620.99</v>
      </c>
      <c r="AN103" s="111">
        <v>5632.5300000000007</v>
      </c>
      <c r="AO103" s="106">
        <v>1.7980000000006839</v>
      </c>
      <c r="AP103" s="111">
        <v>5630.732</v>
      </c>
      <c r="AQ103" s="111">
        <v>1853.7259999999999</v>
      </c>
      <c r="AR103" s="111">
        <v>2911.2939999999999</v>
      </c>
      <c r="AS103" s="111">
        <v>840.10199999999986</v>
      </c>
      <c r="AT103" s="111">
        <v>25.61</v>
      </c>
    </row>
    <row r="104" spans="1:46" ht="11.25" customHeight="1">
      <c r="A104" s="67"/>
      <c r="B104" s="43" t="s">
        <v>645</v>
      </c>
      <c r="C104" s="107">
        <v>26371.294999999998</v>
      </c>
      <c r="D104" s="107">
        <v>22507.715</v>
      </c>
      <c r="E104" s="107">
        <v>20925.526999999998</v>
      </c>
      <c r="F104" s="107">
        <v>19919.72</v>
      </c>
      <c r="G104" s="107">
        <v>4603.5209999999997</v>
      </c>
      <c r="H104" s="107">
        <v>3308.6170000000002</v>
      </c>
      <c r="I104" s="107">
        <v>5445.768</v>
      </c>
      <c r="J104" s="107">
        <v>2587.994999999999</v>
      </c>
      <c r="K104" s="107">
        <v>944.63499999999999</v>
      </c>
      <c r="L104" s="107">
        <v>621.01899999999978</v>
      </c>
      <c r="M104" s="107">
        <v>3929.636</v>
      </c>
      <c r="N104" s="107">
        <v>3906.058</v>
      </c>
      <c r="O104" s="107">
        <v>3925.94</v>
      </c>
      <c r="P104" s="107">
        <v>44725.839</v>
      </c>
      <c r="Q104" s="107">
        <v>28569.386999999999</v>
      </c>
      <c r="R104" s="107">
        <v>14480.952000000001</v>
      </c>
      <c r="S104" s="107">
        <v>18670.845000000001</v>
      </c>
      <c r="T104" s="107">
        <v>4535.898000000001</v>
      </c>
      <c r="U104" s="107">
        <v>3685.4590000000007</v>
      </c>
      <c r="V104" s="107">
        <v>30244.886999999999</v>
      </c>
      <c r="W104" s="107">
        <v>9898.5419999999976</v>
      </c>
      <c r="X104" s="107">
        <v>6977.5879999999997</v>
      </c>
      <c r="Y104" s="107">
        <v>4906.8019999999997</v>
      </c>
      <c r="Z104" s="107">
        <v>8592.2610000000004</v>
      </c>
      <c r="AA104" s="107">
        <v>8595.9840000000004</v>
      </c>
      <c r="AB104" s="107">
        <v>848.23662085000001</v>
      </c>
      <c r="AC104" s="107">
        <v>4125.6121341300022</v>
      </c>
      <c r="AD104" s="107">
        <v>2115.7203219900002</v>
      </c>
      <c r="AE104" s="107">
        <v>376.05202199999985</v>
      </c>
      <c r="AF104" s="111">
        <v>397.43718300000046</v>
      </c>
      <c r="AG104" s="107">
        <v>1245.674</v>
      </c>
      <c r="AH104" s="107">
        <v>1238.2</v>
      </c>
      <c r="AI104" s="107">
        <v>1160.5160000000001</v>
      </c>
      <c r="AJ104" s="107">
        <v>13736.519</v>
      </c>
      <c r="AK104" s="107">
        <v>13723.440999999999</v>
      </c>
      <c r="AL104" s="110"/>
      <c r="AM104" s="107" t="s">
        <v>727</v>
      </c>
      <c r="AN104" s="111">
        <v>18.934000000000001</v>
      </c>
      <c r="AO104" s="106">
        <v>1.3440000000000012</v>
      </c>
      <c r="AP104" s="111">
        <v>17.59</v>
      </c>
      <c r="AQ104" s="111">
        <v>2.2320000000000002</v>
      </c>
      <c r="AR104" s="111">
        <v>1.8420000000000001</v>
      </c>
      <c r="AS104" s="111">
        <v>2.5900000000000003</v>
      </c>
      <c r="AT104" s="111">
        <v>10.926</v>
      </c>
    </row>
    <row r="105" spans="1:46" ht="11.25" customHeight="1">
      <c r="A105" s="67"/>
      <c r="B105" s="43" t="s">
        <v>646</v>
      </c>
      <c r="C105" s="107">
        <v>32852.786999999997</v>
      </c>
      <c r="D105" s="107">
        <v>27825.971999999994</v>
      </c>
      <c r="E105" s="107">
        <v>27289.745999999999</v>
      </c>
      <c r="F105" s="107">
        <v>24971.014999999999</v>
      </c>
      <c r="G105" s="107">
        <v>5745.8029999999999</v>
      </c>
      <c r="H105" s="107">
        <v>1297.0260000000001</v>
      </c>
      <c r="I105" s="107">
        <v>5563.0409999999974</v>
      </c>
      <c r="J105" s="107">
        <v>2854.9569999999949</v>
      </c>
      <c r="K105" s="107">
        <v>1036.4069999999999</v>
      </c>
      <c r="L105" s="107">
        <v>200.26</v>
      </c>
      <c r="M105" s="107">
        <v>1497.2860000000001</v>
      </c>
      <c r="N105" s="107">
        <v>1488.3019999999999</v>
      </c>
      <c r="O105" s="107">
        <v>1507.1410000000001</v>
      </c>
      <c r="P105" s="107">
        <v>50594.404999999999</v>
      </c>
      <c r="Q105" s="107">
        <v>33341.654000000002</v>
      </c>
      <c r="R105" s="107">
        <v>19389.532999999999</v>
      </c>
      <c r="S105" s="107">
        <v>22694.968000000001</v>
      </c>
      <c r="T105" s="107">
        <v>5521.3549999999996</v>
      </c>
      <c r="U105" s="107">
        <v>1127.4480000000001</v>
      </c>
      <c r="V105" s="107">
        <v>31204.871999999999</v>
      </c>
      <c r="W105" s="107">
        <v>10646.686000000002</v>
      </c>
      <c r="X105" s="107">
        <v>7210.8590000000004</v>
      </c>
      <c r="Y105" s="107">
        <v>971.83799999999997</v>
      </c>
      <c r="Z105" s="107">
        <v>2099.2860000000001</v>
      </c>
      <c r="AA105" s="107">
        <v>2127.0219999999999</v>
      </c>
      <c r="AB105" s="107">
        <v>840.76794700000005</v>
      </c>
      <c r="AC105" s="107">
        <v>4494.6473847700108</v>
      </c>
      <c r="AD105" s="107">
        <v>2376.6589173800057</v>
      </c>
      <c r="AE105" s="107">
        <v>419.52021650999995</v>
      </c>
      <c r="AF105" s="111">
        <v>144.32454772000006</v>
      </c>
      <c r="AG105" s="107">
        <v>985.09199999999998</v>
      </c>
      <c r="AH105" s="107">
        <v>979.18100000000004</v>
      </c>
      <c r="AI105" s="107">
        <v>953.26099999999997</v>
      </c>
      <c r="AJ105" s="107">
        <v>4566.7690000000002</v>
      </c>
      <c r="AK105" s="107">
        <v>4443.8410000000003</v>
      </c>
      <c r="AL105" s="110"/>
      <c r="AM105" s="107">
        <v>18167.281999999999</v>
      </c>
      <c r="AN105" s="111">
        <v>18263.91</v>
      </c>
      <c r="AO105" s="106">
        <v>3.0040000000008149</v>
      </c>
      <c r="AP105" s="111">
        <v>18260.905999999999</v>
      </c>
      <c r="AQ105" s="111">
        <v>5415.7829999999994</v>
      </c>
      <c r="AR105" s="111">
        <v>10595.021999999999</v>
      </c>
      <c r="AS105" s="111">
        <v>2107.1849999999999</v>
      </c>
      <c r="AT105" s="111">
        <v>142.916</v>
      </c>
    </row>
    <row r="106" spans="1:46" ht="11.25" customHeight="1">
      <c r="A106" s="67"/>
      <c r="B106" s="43" t="s">
        <v>647</v>
      </c>
      <c r="C106" s="71">
        <v>10457.117999999999</v>
      </c>
      <c r="D106" s="71">
        <v>8856.1380000000008</v>
      </c>
      <c r="E106" s="71">
        <v>8572.6759999999995</v>
      </c>
      <c r="F106" s="71">
        <v>7901.8980000000001</v>
      </c>
      <c r="G106" s="71">
        <v>1820.6010000000001</v>
      </c>
      <c r="H106" s="71">
        <v>1692.7070000000001</v>
      </c>
      <c r="I106" s="71">
        <v>1884.442</v>
      </c>
      <c r="J106" s="71">
        <v>954.24</v>
      </c>
      <c r="K106" s="71">
        <v>294.245</v>
      </c>
      <c r="L106" s="71">
        <v>227.55699999999999</v>
      </c>
      <c r="M106" s="71">
        <v>1920.2639999999999</v>
      </c>
      <c r="N106" s="71">
        <v>1908.742</v>
      </c>
      <c r="O106" s="71">
        <v>1921.2370000000001</v>
      </c>
      <c r="P106" s="71">
        <v>11611.742</v>
      </c>
      <c r="Q106" s="71">
        <v>9167.5540000000001</v>
      </c>
      <c r="R106" s="71">
        <v>4907.8649999999998</v>
      </c>
      <c r="S106" s="71">
        <v>6321.7939999999999</v>
      </c>
      <c r="T106" s="71">
        <v>1517.453</v>
      </c>
      <c r="U106" s="71">
        <v>1815.8869999999999</v>
      </c>
      <c r="V106" s="71">
        <v>6703.8770000000004</v>
      </c>
      <c r="W106" s="71">
        <v>2845.76</v>
      </c>
      <c r="X106" s="71">
        <v>1544.7639999999999</v>
      </c>
      <c r="Y106" s="71">
        <v>1048.9949999999999</v>
      </c>
      <c r="Z106" s="71">
        <v>2864.8820000000001</v>
      </c>
      <c r="AA106" s="71">
        <v>2855.5540000000001</v>
      </c>
      <c r="AB106" s="71">
        <v>796.28599999999994</v>
      </c>
      <c r="AC106" s="71">
        <v>1713.1220000000001</v>
      </c>
      <c r="AD106" s="71">
        <v>885.99300000000005</v>
      </c>
      <c r="AE106" s="71">
        <v>161.01900000000001</v>
      </c>
      <c r="AF106" s="74">
        <v>226.75700000000001</v>
      </c>
      <c r="AG106" s="71">
        <v>1023.043</v>
      </c>
      <c r="AH106" s="71">
        <v>1016.905</v>
      </c>
      <c r="AI106" s="71">
        <v>975.51300000000003</v>
      </c>
      <c r="AJ106" s="71">
        <v>5790.5289999999995</v>
      </c>
      <c r="AK106" s="71">
        <v>5676.1639999999998</v>
      </c>
      <c r="AL106" s="81"/>
      <c r="AM106" s="71" t="s">
        <v>727</v>
      </c>
      <c r="AN106" s="74">
        <v>62.896999999999998</v>
      </c>
      <c r="AO106" s="106">
        <v>3.6819999999999951</v>
      </c>
      <c r="AP106" s="74">
        <v>59.215000000000003</v>
      </c>
      <c r="AQ106" s="74">
        <v>5.5750000000000002</v>
      </c>
      <c r="AR106" s="74">
        <v>2.6029999999999998</v>
      </c>
      <c r="AS106" s="74">
        <v>18.228000000000009</v>
      </c>
      <c r="AT106" s="74">
        <v>32.808999999999997</v>
      </c>
    </row>
    <row r="107" spans="1:46" ht="11.25" customHeight="1">
      <c r="A107" s="67"/>
      <c r="B107" s="43" t="s">
        <v>648</v>
      </c>
      <c r="C107" s="71" t="s">
        <v>727</v>
      </c>
      <c r="D107" s="71" t="s">
        <v>727</v>
      </c>
      <c r="E107" s="71" t="s">
        <v>727</v>
      </c>
      <c r="F107" s="71" t="s">
        <v>727</v>
      </c>
      <c r="G107" s="71" t="s">
        <v>727</v>
      </c>
      <c r="H107" s="71" t="s">
        <v>727</v>
      </c>
      <c r="I107" s="71">
        <v>0</v>
      </c>
      <c r="J107" s="71" t="s">
        <v>727</v>
      </c>
      <c r="K107" s="71" t="s">
        <v>727</v>
      </c>
      <c r="L107" s="71" t="s">
        <v>727</v>
      </c>
      <c r="M107" s="71" t="s">
        <v>727</v>
      </c>
      <c r="N107" s="71" t="s">
        <v>727</v>
      </c>
      <c r="O107" s="71" t="s">
        <v>727</v>
      </c>
      <c r="P107" s="71" t="s">
        <v>727</v>
      </c>
      <c r="Q107" s="71" t="s">
        <v>727</v>
      </c>
      <c r="R107" s="71" t="s">
        <v>727</v>
      </c>
      <c r="S107" s="71" t="s">
        <v>727</v>
      </c>
      <c r="T107" s="71" t="s">
        <v>727</v>
      </c>
      <c r="U107" s="71" t="s">
        <v>727</v>
      </c>
      <c r="V107" s="71" t="s">
        <v>727</v>
      </c>
      <c r="W107" s="71" t="s">
        <v>727</v>
      </c>
      <c r="X107" s="71" t="s">
        <v>727</v>
      </c>
      <c r="Y107" s="71" t="s">
        <v>727</v>
      </c>
      <c r="Z107" s="71" t="s">
        <v>727</v>
      </c>
      <c r="AA107" s="71" t="s">
        <v>727</v>
      </c>
      <c r="AB107" s="71" t="s">
        <v>727</v>
      </c>
      <c r="AC107" s="71" t="s">
        <v>727</v>
      </c>
      <c r="AD107" s="71" t="s">
        <v>727</v>
      </c>
      <c r="AE107" s="71" t="s">
        <v>727</v>
      </c>
      <c r="AF107" s="74"/>
      <c r="AG107" s="71" t="s">
        <v>727</v>
      </c>
      <c r="AH107" s="71" t="s">
        <v>727</v>
      </c>
      <c r="AI107" s="71" t="s">
        <v>727</v>
      </c>
      <c r="AJ107" s="71" t="s">
        <v>727</v>
      </c>
      <c r="AK107" s="71" t="s">
        <v>727</v>
      </c>
      <c r="AL107" s="81"/>
      <c r="AM107" s="71">
        <v>5676.1640000000007</v>
      </c>
      <c r="AN107" s="74">
        <v>5797.5350000000008</v>
      </c>
      <c r="AO107" s="106">
        <v>3.1070000000008804</v>
      </c>
      <c r="AP107" s="74">
        <v>5794.4279999999999</v>
      </c>
      <c r="AQ107" s="74">
        <v>1935.4190000000003</v>
      </c>
      <c r="AR107" s="74">
        <v>2757.6509999999998</v>
      </c>
      <c r="AS107" s="74">
        <v>962.85899999999981</v>
      </c>
      <c r="AT107" s="74">
        <v>138.499</v>
      </c>
    </row>
    <row r="108" spans="1:46" ht="11.25" customHeight="1">
      <c r="A108" s="67"/>
      <c r="B108" s="43" t="s">
        <v>649</v>
      </c>
      <c r="C108" s="71">
        <v>26773.894</v>
      </c>
      <c r="D108" s="71">
        <v>22397.51</v>
      </c>
      <c r="E108" s="71">
        <v>21223.743999999999</v>
      </c>
      <c r="F108" s="71">
        <v>19802.976999999999</v>
      </c>
      <c r="G108" s="71">
        <v>4527.076</v>
      </c>
      <c r="H108" s="71">
        <v>3226.4340000000002</v>
      </c>
      <c r="I108" s="71">
        <v>5550.15</v>
      </c>
      <c r="J108" s="71">
        <v>2594.5329999999999</v>
      </c>
      <c r="K108" s="71">
        <v>951.99599999999998</v>
      </c>
      <c r="L108" s="71">
        <v>633.47900000000004</v>
      </c>
      <c r="M108" s="71">
        <v>3859.913</v>
      </c>
      <c r="N108" s="71">
        <v>3836.7539999999999</v>
      </c>
      <c r="O108" s="71">
        <v>3826.058</v>
      </c>
      <c r="P108" s="71">
        <v>39749.008000000002</v>
      </c>
      <c r="Q108" s="71">
        <v>27407.131000000001</v>
      </c>
      <c r="R108" s="71">
        <v>17756.775000000001</v>
      </c>
      <c r="S108" s="71">
        <v>18521.903999999999</v>
      </c>
      <c r="T108" s="71">
        <v>4455.982</v>
      </c>
      <c r="U108" s="71">
        <v>4121.0320000000002</v>
      </c>
      <c r="V108" s="71">
        <v>21992.233</v>
      </c>
      <c r="W108" s="71">
        <v>8885.2270000000008</v>
      </c>
      <c r="X108" s="71">
        <v>5046.2539999999999</v>
      </c>
      <c r="Y108" s="71">
        <v>2512.2840000000001</v>
      </c>
      <c r="Z108" s="71">
        <v>6633.3159999999998</v>
      </c>
      <c r="AA108" s="71">
        <v>6465.1819999999998</v>
      </c>
      <c r="AB108" s="71">
        <v>915.58100000000002</v>
      </c>
      <c r="AC108" s="71">
        <v>4711.7030000000004</v>
      </c>
      <c r="AD108" s="71">
        <v>2283.9690000000001</v>
      </c>
      <c r="AE108" s="71">
        <v>408.58199999999999</v>
      </c>
      <c r="AF108" s="74">
        <v>504.18900000000002</v>
      </c>
      <c r="AG108" s="71">
        <v>1419.77</v>
      </c>
      <c r="AH108" s="71">
        <v>1411.251</v>
      </c>
      <c r="AI108" s="71">
        <v>1344.2729999999999</v>
      </c>
      <c r="AJ108" s="71">
        <v>11881.321</v>
      </c>
      <c r="AK108" s="71">
        <v>11596.261999999999</v>
      </c>
      <c r="AL108" s="81"/>
      <c r="AM108" s="71" t="s">
        <v>727</v>
      </c>
      <c r="AN108" s="74">
        <v>28.878999999999998</v>
      </c>
      <c r="AO108" s="106">
        <v>3.1960000000000015</v>
      </c>
      <c r="AP108" s="74">
        <v>25.682999999999996</v>
      </c>
      <c r="AQ108" s="74">
        <v>2.5139999999999998</v>
      </c>
      <c r="AR108" s="74">
        <v>2.1</v>
      </c>
      <c r="AS108" s="74">
        <v>5.3679999999999986</v>
      </c>
      <c r="AT108" s="74">
        <v>15.701000000000001</v>
      </c>
    </row>
    <row r="109" spans="1:46" ht="11.25" customHeight="1">
      <c r="A109" s="67"/>
      <c r="B109" s="43" t="s">
        <v>650</v>
      </c>
      <c r="C109" s="71">
        <v>33527.008000000002</v>
      </c>
      <c r="D109" s="71">
        <v>27832.661999999997</v>
      </c>
      <c r="E109" s="71">
        <v>27684.936000000002</v>
      </c>
      <c r="F109" s="71">
        <v>24878.1</v>
      </c>
      <c r="G109" s="71">
        <v>5698.2340000000004</v>
      </c>
      <c r="H109" s="71">
        <v>1311.14</v>
      </c>
      <c r="I109" s="71">
        <v>5842.0720000000001</v>
      </c>
      <c r="J109" s="71">
        <v>2954.5619999999999</v>
      </c>
      <c r="K109" s="71">
        <v>1106.83</v>
      </c>
      <c r="L109" s="71">
        <v>246.70599999999999</v>
      </c>
      <c r="M109" s="71">
        <v>1557.846</v>
      </c>
      <c r="N109" s="71">
        <v>1548.499</v>
      </c>
      <c r="O109" s="71">
        <v>1601.7529999999999</v>
      </c>
      <c r="P109" s="71">
        <v>43980.245000000003</v>
      </c>
      <c r="Q109" s="71">
        <v>32454.546999999999</v>
      </c>
      <c r="R109" s="71">
        <v>24846.719000000001</v>
      </c>
      <c r="S109" s="71">
        <v>23983.365000000002</v>
      </c>
      <c r="T109" s="71">
        <v>5770.134</v>
      </c>
      <c r="U109" s="71">
        <v>1322.6769999999999</v>
      </c>
      <c r="V109" s="71">
        <v>19133.526000000002</v>
      </c>
      <c r="W109" s="71">
        <v>8471.1820000000007</v>
      </c>
      <c r="X109" s="71">
        <v>4367.6379999999999</v>
      </c>
      <c r="Y109" s="71">
        <v>806.35900000000004</v>
      </c>
      <c r="Z109" s="71">
        <v>2129.0360000000001</v>
      </c>
      <c r="AA109" s="71">
        <v>2305.7840000000001</v>
      </c>
      <c r="AB109" s="71">
        <v>908.87400000000002</v>
      </c>
      <c r="AC109" s="71">
        <v>5310.1419999999998</v>
      </c>
      <c r="AD109" s="71">
        <v>2658.9059999999999</v>
      </c>
      <c r="AE109" s="71">
        <v>474.791</v>
      </c>
      <c r="AF109" s="74">
        <v>146.70400000000001</v>
      </c>
      <c r="AG109" s="71">
        <v>1055.578</v>
      </c>
      <c r="AH109" s="71">
        <v>1049.2449999999999</v>
      </c>
      <c r="AI109" s="71">
        <v>1023.078</v>
      </c>
      <c r="AJ109" s="71">
        <v>4726.78</v>
      </c>
      <c r="AK109" s="71">
        <v>4715.2449999999999</v>
      </c>
      <c r="AL109" s="81"/>
      <c r="AM109" s="71">
        <v>16311.507</v>
      </c>
      <c r="AN109" s="74">
        <v>16566.498</v>
      </c>
      <c r="AO109" s="106">
        <v>5.7180000000007567</v>
      </c>
      <c r="AP109" s="74">
        <v>16560.78</v>
      </c>
      <c r="AQ109" s="74">
        <v>5405.5400000000009</v>
      </c>
      <c r="AR109" s="74">
        <v>8507.1659999999993</v>
      </c>
      <c r="AS109" s="74">
        <v>2356.4089999999997</v>
      </c>
      <c r="AT109" s="74">
        <v>291.66499999999996</v>
      </c>
    </row>
    <row r="110" spans="1:46" ht="11.25" customHeight="1">
      <c r="A110" s="67"/>
      <c r="B110" s="43" t="s">
        <v>651</v>
      </c>
      <c r="C110" s="71">
        <v>8789.232</v>
      </c>
      <c r="D110" s="71">
        <v>7653.5879999999997</v>
      </c>
      <c r="E110" s="71">
        <v>7175.2449999999999</v>
      </c>
      <c r="F110" s="71">
        <v>6867.643</v>
      </c>
      <c r="G110" s="71">
        <v>1586.277</v>
      </c>
      <c r="H110" s="71">
        <v>1452.69</v>
      </c>
      <c r="I110" s="71">
        <v>1613.9870000000001</v>
      </c>
      <c r="J110" s="71">
        <v>785.94500000000005</v>
      </c>
      <c r="K110" s="71">
        <v>269.00900000000001</v>
      </c>
      <c r="L110" s="71">
        <v>181.80699999999999</v>
      </c>
      <c r="M110" s="71">
        <v>1634.4970000000001</v>
      </c>
      <c r="N110" s="71">
        <v>1624.69</v>
      </c>
      <c r="O110" s="71">
        <v>1648.1010000000001</v>
      </c>
      <c r="P110" s="71">
        <v>8359.7250000000004</v>
      </c>
      <c r="Q110" s="71">
        <v>7413.0550000000003</v>
      </c>
      <c r="R110" s="71">
        <v>4007.2579999999998</v>
      </c>
      <c r="S110" s="71">
        <v>5143.9840000000004</v>
      </c>
      <c r="T110" s="71">
        <v>1242.2339999999999</v>
      </c>
      <c r="U110" s="71">
        <v>1267.77</v>
      </c>
      <c r="V110" s="71">
        <v>4352.4669999999996</v>
      </c>
      <c r="W110" s="71">
        <v>2269.0709999999999</v>
      </c>
      <c r="X110" s="71">
        <v>986.39300000000003</v>
      </c>
      <c r="Y110" s="71">
        <v>676.27300000000002</v>
      </c>
      <c r="Z110" s="71">
        <v>1944.0429999999999</v>
      </c>
      <c r="AA110" s="71">
        <v>1938.492</v>
      </c>
      <c r="AB110" s="71">
        <v>835.58699999999999</v>
      </c>
      <c r="AC110" s="71">
        <v>1444.972</v>
      </c>
      <c r="AD110" s="71">
        <v>720.22699999999998</v>
      </c>
      <c r="AE110" s="71">
        <v>128.321</v>
      </c>
      <c r="AF110" s="74">
        <v>182.863</v>
      </c>
      <c r="AG110" s="71">
        <v>1018.451</v>
      </c>
      <c r="AH110" s="71">
        <v>1012.34</v>
      </c>
      <c r="AI110" s="71">
        <v>960.44799999999998</v>
      </c>
      <c r="AJ110" s="71">
        <v>4581.0730000000003</v>
      </c>
      <c r="AK110" s="71">
        <v>4409.268</v>
      </c>
      <c r="AL110" s="81"/>
      <c r="AM110" s="71" t="s">
        <v>727</v>
      </c>
      <c r="AN110" s="74">
        <v>82.238</v>
      </c>
      <c r="AO110" s="106">
        <v>21.364999999999995</v>
      </c>
      <c r="AP110" s="74">
        <v>60.873000000000005</v>
      </c>
      <c r="AQ110" s="74">
        <v>6.2360000000000007</v>
      </c>
      <c r="AR110" s="74">
        <v>1.06</v>
      </c>
      <c r="AS110" s="74">
        <v>19.280999999999999</v>
      </c>
      <c r="AT110" s="74">
        <v>34.296000000000006</v>
      </c>
    </row>
    <row r="111" spans="1:46" ht="11.25" customHeight="1">
      <c r="A111" s="67"/>
      <c r="B111" s="43" t="s">
        <v>652</v>
      </c>
      <c r="C111" s="71" t="s">
        <v>727</v>
      </c>
      <c r="D111" s="71" t="s">
        <v>727</v>
      </c>
      <c r="E111" s="71" t="s">
        <v>727</v>
      </c>
      <c r="F111" s="71" t="s">
        <v>727</v>
      </c>
      <c r="G111" s="71" t="s">
        <v>727</v>
      </c>
      <c r="H111" s="71" t="s">
        <v>727</v>
      </c>
      <c r="I111" s="71">
        <v>0</v>
      </c>
      <c r="J111" s="71" t="s">
        <v>727</v>
      </c>
      <c r="K111" s="71" t="s">
        <v>727</v>
      </c>
      <c r="L111" s="71" t="s">
        <v>727</v>
      </c>
      <c r="M111" s="71" t="s">
        <v>727</v>
      </c>
      <c r="N111" s="71" t="s">
        <v>727</v>
      </c>
      <c r="O111" s="71" t="s">
        <v>727</v>
      </c>
      <c r="P111" s="71" t="s">
        <v>727</v>
      </c>
      <c r="Q111" s="71" t="s">
        <v>727</v>
      </c>
      <c r="R111" s="71" t="s">
        <v>727</v>
      </c>
      <c r="S111" s="71" t="s">
        <v>727</v>
      </c>
      <c r="T111" s="71" t="s">
        <v>727</v>
      </c>
      <c r="U111" s="71" t="s">
        <v>727</v>
      </c>
      <c r="V111" s="71" t="s">
        <v>727</v>
      </c>
      <c r="W111" s="71" t="s">
        <v>727</v>
      </c>
      <c r="X111" s="71" t="s">
        <v>727</v>
      </c>
      <c r="Y111" s="71" t="s">
        <v>727</v>
      </c>
      <c r="Z111" s="71" t="s">
        <v>727</v>
      </c>
      <c r="AA111" s="71" t="s">
        <v>727</v>
      </c>
      <c r="AB111" s="71" t="s">
        <v>727</v>
      </c>
      <c r="AC111" s="71" t="s">
        <v>727</v>
      </c>
      <c r="AD111" s="71" t="s">
        <v>727</v>
      </c>
      <c r="AE111" s="71" t="s">
        <v>727</v>
      </c>
      <c r="AF111" s="74"/>
      <c r="AG111" s="71" t="s">
        <v>727</v>
      </c>
      <c r="AH111" s="71" t="s">
        <v>727</v>
      </c>
      <c r="AI111" s="71" t="s">
        <v>727</v>
      </c>
      <c r="AJ111" s="71" t="s">
        <v>727</v>
      </c>
      <c r="AK111" s="71" t="s">
        <v>727</v>
      </c>
      <c r="AL111" s="81"/>
      <c r="AM111" s="71">
        <v>4409.268</v>
      </c>
      <c r="AN111" s="74">
        <v>4410.2</v>
      </c>
      <c r="AO111" s="106">
        <v>4.4519999999993161</v>
      </c>
      <c r="AP111" s="74">
        <v>4405.7480000000005</v>
      </c>
      <c r="AQ111" s="74">
        <v>1652.7270000000001</v>
      </c>
      <c r="AR111" s="74">
        <v>1937.8970000000002</v>
      </c>
      <c r="AS111" s="74">
        <v>785.9799999999999</v>
      </c>
      <c r="AT111" s="74">
        <v>29.143999999999998</v>
      </c>
    </row>
    <row r="112" spans="1:46" ht="11.25" customHeight="1">
      <c r="A112" s="67"/>
      <c r="B112" s="43" t="s">
        <v>653</v>
      </c>
      <c r="C112" s="71">
        <v>21006.511999999999</v>
      </c>
      <c r="D112" s="71">
        <v>19217.743999999995</v>
      </c>
      <c r="E112" s="71">
        <v>17571.243999999999</v>
      </c>
      <c r="F112" s="71">
        <v>17183.183000000001</v>
      </c>
      <c r="G112" s="71">
        <v>3963.92</v>
      </c>
      <c r="H112" s="71">
        <v>2782.1260000000002</v>
      </c>
      <c r="I112" s="71">
        <v>3435.268</v>
      </c>
      <c r="J112" s="71">
        <v>2034.5609999999999</v>
      </c>
      <c r="K112" s="71">
        <v>625.19500000000005</v>
      </c>
      <c r="L112" s="71">
        <v>320.86099999999999</v>
      </c>
      <c r="M112" s="71">
        <v>3102.9870000000001</v>
      </c>
      <c r="N112" s="71">
        <v>3084.3690000000001</v>
      </c>
      <c r="O112" s="71">
        <v>3142.8049999999998</v>
      </c>
      <c r="P112" s="71">
        <v>18841.203000000001</v>
      </c>
      <c r="Q112" s="71">
        <v>18051.721000000001</v>
      </c>
      <c r="R112" s="71">
        <v>10936.316000000001</v>
      </c>
      <c r="S112" s="71">
        <v>14185.179</v>
      </c>
      <c r="T112" s="71">
        <v>3417.9520000000002</v>
      </c>
      <c r="U112" s="71">
        <v>2428.9009999999998</v>
      </c>
      <c r="V112" s="71">
        <v>7904.8869999999997</v>
      </c>
      <c r="W112" s="71">
        <v>3866.5419999999999</v>
      </c>
      <c r="X112" s="71">
        <v>1791.924</v>
      </c>
      <c r="Y112" s="71">
        <v>999.31899999999996</v>
      </c>
      <c r="Z112" s="71">
        <v>3428.22</v>
      </c>
      <c r="AA112" s="71">
        <v>3429.6109999999999</v>
      </c>
      <c r="AB112" s="71">
        <v>874.28899999999999</v>
      </c>
      <c r="AC112" s="71">
        <v>3893.8589999999999</v>
      </c>
      <c r="AD112" s="71">
        <v>2108.5419999999999</v>
      </c>
      <c r="AE112" s="71">
        <v>348.28800000000001</v>
      </c>
      <c r="AF112" s="74">
        <v>389.68700000000001</v>
      </c>
      <c r="AG112" s="71">
        <v>1263.9760000000001</v>
      </c>
      <c r="AH112" s="71">
        <v>1256.3920000000001</v>
      </c>
      <c r="AI112" s="71">
        <v>1157.3520000000001</v>
      </c>
      <c r="AJ112" s="71">
        <v>7768.9809999999998</v>
      </c>
      <c r="AK112" s="71">
        <v>7748.9269999999997</v>
      </c>
      <c r="AL112" s="81"/>
      <c r="AM112" s="71" t="s">
        <v>727</v>
      </c>
      <c r="AN112" s="74">
        <v>85.304999999999993</v>
      </c>
      <c r="AO112" s="106">
        <v>128.523</v>
      </c>
      <c r="AP112" s="74">
        <v>-43.218000000000004</v>
      </c>
      <c r="AQ112" s="74">
        <v>2.3260000000000001</v>
      </c>
      <c r="AR112" s="74">
        <v>1.3169999999999999</v>
      </c>
      <c r="AS112" s="74">
        <v>2.4649999999999928</v>
      </c>
      <c r="AT112" s="74">
        <v>-49.325999999999993</v>
      </c>
    </row>
    <row r="113" spans="1:59" ht="11.25" customHeight="1">
      <c r="A113" s="67"/>
      <c r="B113" s="43" t="s">
        <v>654</v>
      </c>
      <c r="C113" s="71">
        <v>25685.094000000001</v>
      </c>
      <c r="D113" s="71">
        <v>24147.605</v>
      </c>
      <c r="E113" s="71">
        <v>22140.145</v>
      </c>
      <c r="F113" s="71">
        <v>21971.667000000001</v>
      </c>
      <c r="G113" s="71">
        <v>5093.5169999999998</v>
      </c>
      <c r="H113" s="71">
        <v>1282.9390000000001</v>
      </c>
      <c r="I113" s="71">
        <v>3544.9490000000001</v>
      </c>
      <c r="J113" s="71">
        <v>2175.9380000000001</v>
      </c>
      <c r="K113" s="71">
        <v>652.89599999999996</v>
      </c>
      <c r="L113" s="71">
        <v>150.227</v>
      </c>
      <c r="M113" s="71">
        <v>1433.1659999999999</v>
      </c>
      <c r="N113" s="71">
        <v>1424.567</v>
      </c>
      <c r="O113" s="71">
        <v>1498.569</v>
      </c>
      <c r="P113" s="71">
        <v>24660.146000000001</v>
      </c>
      <c r="Q113" s="71">
        <v>22234.45</v>
      </c>
      <c r="R113" s="71">
        <v>13754.396000000001</v>
      </c>
      <c r="S113" s="71">
        <v>17673.191999999999</v>
      </c>
      <c r="T113" s="71">
        <v>4269.2719999999999</v>
      </c>
      <c r="U113" s="71">
        <v>1078.8219999999999</v>
      </c>
      <c r="V113" s="71">
        <v>10905.75</v>
      </c>
      <c r="W113" s="71">
        <v>4561.2579999999998</v>
      </c>
      <c r="X113" s="71">
        <v>2480.9899999999998</v>
      </c>
      <c r="Y113" s="71">
        <v>805.399</v>
      </c>
      <c r="Z113" s="71">
        <v>1884.221</v>
      </c>
      <c r="AA113" s="71">
        <v>1921.0070000000001</v>
      </c>
      <c r="AB113" s="71">
        <v>858.80700000000002</v>
      </c>
      <c r="AC113" s="71">
        <v>5164.1130000000003</v>
      </c>
      <c r="AD113" s="71">
        <v>2819.5450000000001</v>
      </c>
      <c r="AE113" s="71">
        <v>492.75299999999999</v>
      </c>
      <c r="AF113" s="74">
        <v>191.13300000000001</v>
      </c>
      <c r="AG113" s="71">
        <v>1049.94</v>
      </c>
      <c r="AH113" s="71">
        <v>1043.6400000000001</v>
      </c>
      <c r="AI113" s="71">
        <v>971.25300000000004</v>
      </c>
      <c r="AJ113" s="71">
        <v>4352.4279999999999</v>
      </c>
      <c r="AK113" s="71">
        <v>4356.6439999999993</v>
      </c>
      <c r="AL113" s="81"/>
      <c r="AM113" s="71">
        <v>12105.571</v>
      </c>
      <c r="AN113" s="74">
        <v>12225.847</v>
      </c>
      <c r="AO113" s="106">
        <v>283.93599999999969</v>
      </c>
      <c r="AP113" s="74">
        <v>11941.911</v>
      </c>
      <c r="AQ113" s="74">
        <v>4626.3860000000004</v>
      </c>
      <c r="AR113" s="74">
        <v>5338.11</v>
      </c>
      <c r="AS113" s="74">
        <v>2121.223</v>
      </c>
      <c r="AT113" s="74">
        <v>-143.80800000000002</v>
      </c>
    </row>
    <row r="114" spans="1:59" ht="11.25" customHeight="1">
      <c r="B114" s="43" t="s">
        <v>739</v>
      </c>
      <c r="C114" s="71">
        <v>10542.332</v>
      </c>
      <c r="D114" s="71">
        <v>9105.2990000000009</v>
      </c>
      <c r="E114" s="71">
        <v>8231.9570000000003</v>
      </c>
      <c r="F114" s="71">
        <v>7951.0320000000002</v>
      </c>
      <c r="G114" s="71">
        <v>1828.1869999999999</v>
      </c>
      <c r="H114" s="71">
        <v>1742.1659999999999</v>
      </c>
      <c r="I114" s="71">
        <v>2310.375</v>
      </c>
      <c r="J114" s="71">
        <v>1154.2670000000001</v>
      </c>
      <c r="K114" s="71">
        <v>394.94799999999998</v>
      </c>
      <c r="L114" s="71">
        <v>283.80500000000001</v>
      </c>
      <c r="M114" s="71">
        <v>2025.971</v>
      </c>
      <c r="N114" s="71">
        <v>2013.8150000000001</v>
      </c>
      <c r="O114" s="71">
        <v>2072.0590000000002</v>
      </c>
      <c r="P114" s="71">
        <v>16504.723000000002</v>
      </c>
      <c r="Q114" s="71">
        <v>9389.7759999999998</v>
      </c>
      <c r="R114" s="71">
        <v>4598.8590000000004</v>
      </c>
      <c r="S114" s="71">
        <v>6495.0889999999999</v>
      </c>
      <c r="T114" s="71">
        <v>1561.1990000000001</v>
      </c>
      <c r="U114" s="71">
        <v>2513.306</v>
      </c>
      <c r="V114" s="71">
        <v>11905.864</v>
      </c>
      <c r="W114" s="71">
        <v>2894.6869999999999</v>
      </c>
      <c r="X114" s="71">
        <v>2754.6729999999998</v>
      </c>
      <c r="Y114" s="71">
        <v>1520.8530000000001</v>
      </c>
      <c r="Z114" s="71">
        <v>4034.1590000000001</v>
      </c>
      <c r="AA114" s="71">
        <v>4022.0590000000002</v>
      </c>
      <c r="AB114" s="71">
        <v>871.52499999999998</v>
      </c>
      <c r="AC114" s="71">
        <v>1707.674</v>
      </c>
      <c r="AD114" s="71">
        <v>1133.3399999999999</v>
      </c>
      <c r="AE114" s="71">
        <v>210.154</v>
      </c>
      <c r="AF114" s="74">
        <v>247.61</v>
      </c>
      <c r="AG114" s="71">
        <v>1119.135</v>
      </c>
      <c r="AH114" s="71">
        <v>1112.42</v>
      </c>
      <c r="AI114" s="71">
        <v>1030.8030000000001</v>
      </c>
      <c r="AJ114" s="71">
        <v>7160.3940000000002</v>
      </c>
      <c r="AK114" s="71">
        <v>7122.6679999999997</v>
      </c>
      <c r="AL114" s="81"/>
      <c r="AM114" s="71" t="s">
        <v>727</v>
      </c>
      <c r="AN114" s="74">
        <v>76.768000000000001</v>
      </c>
      <c r="AO114" s="106">
        <v>37.670999999999999</v>
      </c>
      <c r="AP114" s="74">
        <v>39.097000000000001</v>
      </c>
      <c r="AQ114" s="74">
        <v>8.4789999999999992</v>
      </c>
      <c r="AR114" s="74">
        <v>8.093</v>
      </c>
      <c r="AS114" s="74">
        <v>15.856000000000002</v>
      </c>
      <c r="AT114" s="74">
        <v>6.6689999999999996</v>
      </c>
    </row>
    <row r="115" spans="1:59" ht="11.25" customHeight="1">
      <c r="B115" s="43" t="s">
        <v>759</v>
      </c>
      <c r="C115" s="71" t="s">
        <v>727</v>
      </c>
      <c r="D115" s="71" t="s">
        <v>727</v>
      </c>
      <c r="E115" s="71" t="s">
        <v>727</v>
      </c>
      <c r="F115" s="71" t="s">
        <v>727</v>
      </c>
      <c r="G115" s="71" t="s">
        <v>727</v>
      </c>
      <c r="H115" s="71" t="s">
        <v>727</v>
      </c>
      <c r="I115" s="71">
        <v>0</v>
      </c>
      <c r="J115" s="71" t="s">
        <v>727</v>
      </c>
      <c r="K115" s="71" t="s">
        <v>727</v>
      </c>
      <c r="L115" s="71" t="s">
        <v>727</v>
      </c>
      <c r="M115" s="71" t="s">
        <v>727</v>
      </c>
      <c r="N115" s="71" t="s">
        <v>727</v>
      </c>
      <c r="O115" s="71" t="s">
        <v>727</v>
      </c>
      <c r="P115" s="71" t="s">
        <v>727</v>
      </c>
      <c r="Q115" s="71" t="s">
        <v>727</v>
      </c>
      <c r="R115" s="71" t="s">
        <v>727</v>
      </c>
      <c r="S115" s="71" t="s">
        <v>727</v>
      </c>
      <c r="T115" s="71" t="s">
        <v>727</v>
      </c>
      <c r="U115" s="71" t="s">
        <v>727</v>
      </c>
      <c r="V115" s="71" t="s">
        <v>727</v>
      </c>
      <c r="W115" s="71" t="s">
        <v>727</v>
      </c>
      <c r="X115" s="71" t="s">
        <v>727</v>
      </c>
      <c r="Y115" s="71" t="s">
        <v>727</v>
      </c>
      <c r="Z115" s="71" t="s">
        <v>727</v>
      </c>
      <c r="AA115" s="71" t="s">
        <v>727</v>
      </c>
      <c r="AB115" s="71" t="s">
        <v>727</v>
      </c>
      <c r="AC115" s="71" t="s">
        <v>727</v>
      </c>
      <c r="AD115" s="71" t="s">
        <v>727</v>
      </c>
      <c r="AE115" s="71" t="s">
        <v>727</v>
      </c>
      <c r="AF115" s="74">
        <v>0</v>
      </c>
      <c r="AG115" s="71" t="s">
        <v>727</v>
      </c>
      <c r="AH115" s="71" t="s">
        <v>727</v>
      </c>
      <c r="AI115" s="71" t="s">
        <v>727</v>
      </c>
      <c r="AJ115" s="71" t="s">
        <v>727</v>
      </c>
      <c r="AK115" s="71" t="s">
        <v>727</v>
      </c>
      <c r="AM115" s="71">
        <v>7122.6679999999997</v>
      </c>
      <c r="AN115" s="74">
        <v>7160.9970000000003</v>
      </c>
      <c r="AO115" s="106">
        <v>41.989999999999782</v>
      </c>
      <c r="AP115" s="74">
        <v>7119.0070000000005</v>
      </c>
      <c r="AQ115" s="74">
        <v>2076.2170000000006</v>
      </c>
      <c r="AR115" s="74">
        <v>4045.7959999999998</v>
      </c>
      <c r="AS115" s="74">
        <v>989.74099999999976</v>
      </c>
      <c r="AT115" s="74">
        <v>7.2530000000000001</v>
      </c>
    </row>
    <row r="116" spans="1:59" ht="11.25" customHeight="1">
      <c r="B116" s="43" t="s">
        <v>763</v>
      </c>
      <c r="C116" s="71">
        <v>27474.254000000001</v>
      </c>
      <c r="D116" s="71">
        <v>23513.342000000004</v>
      </c>
      <c r="E116" s="71">
        <v>21811.281999999999</v>
      </c>
      <c r="F116" s="71">
        <v>20717.525000000001</v>
      </c>
      <c r="G116" s="71">
        <v>4784.3339999999998</v>
      </c>
      <c r="H116" s="71">
        <v>3326.884</v>
      </c>
      <c r="I116" s="71">
        <v>5662.9719999999998</v>
      </c>
      <c r="J116" s="71">
        <v>2795.817</v>
      </c>
      <c r="K116" s="71">
        <v>1062.269</v>
      </c>
      <c r="L116" s="71">
        <v>460.84500000000003</v>
      </c>
      <c r="M116" s="71">
        <v>3787.7289999999998</v>
      </c>
      <c r="N116" s="71">
        <v>3765.0030000000002</v>
      </c>
      <c r="O116" s="71">
        <v>3816.279</v>
      </c>
      <c r="P116" s="71">
        <v>44314.658000000003</v>
      </c>
      <c r="Q116" s="71">
        <v>28967.402999999998</v>
      </c>
      <c r="R116" s="71">
        <v>19723.083999999999</v>
      </c>
      <c r="S116" s="71">
        <v>20754.816999999999</v>
      </c>
      <c r="T116" s="71">
        <v>5089.1769999999997</v>
      </c>
      <c r="U116" s="71">
        <v>5029.6099999999997</v>
      </c>
      <c r="V116" s="71">
        <v>24591.574000000001</v>
      </c>
      <c r="W116" s="71">
        <v>8212.5859999999993</v>
      </c>
      <c r="X116" s="71">
        <v>5670.6840000000002</v>
      </c>
      <c r="Y116" s="71">
        <v>2688.402</v>
      </c>
      <c r="Z116" s="71">
        <v>7718.0119999999997</v>
      </c>
      <c r="AA116" s="71">
        <v>7571.4759999999997</v>
      </c>
      <c r="AB116" s="71">
        <v>865.09100000000001</v>
      </c>
      <c r="AC116" s="71">
        <v>5291.5749999999998</v>
      </c>
      <c r="AD116" s="71">
        <v>3274.7130000000002</v>
      </c>
      <c r="AE116" s="71">
        <v>580.92200000000003</v>
      </c>
      <c r="AF116" s="74">
        <v>524.87199999999996</v>
      </c>
      <c r="AG116" s="71">
        <v>1389.963</v>
      </c>
      <c r="AH116" s="71">
        <v>1381.623</v>
      </c>
      <c r="AI116" s="71">
        <v>1294.075</v>
      </c>
      <c r="AJ116" s="71">
        <v>12864.637999999999</v>
      </c>
      <c r="AK116" s="71">
        <v>12866.615000000002</v>
      </c>
      <c r="AM116" s="71" t="s">
        <v>727</v>
      </c>
      <c r="AN116" s="74">
        <v>28.884999999999998</v>
      </c>
      <c r="AO116" s="106">
        <v>13.671999999999997</v>
      </c>
      <c r="AP116" s="74">
        <v>15.213000000000001</v>
      </c>
      <c r="AQ116" s="74">
        <v>1.6860000000000002</v>
      </c>
      <c r="AR116" s="74">
        <v>0.41799999999999998</v>
      </c>
      <c r="AS116" s="74">
        <v>2.6450000000000005</v>
      </c>
      <c r="AT116" s="74">
        <v>10.464</v>
      </c>
    </row>
    <row r="117" spans="1:59" ht="11.25" customHeight="1">
      <c r="B117" s="43" t="s">
        <v>767</v>
      </c>
      <c r="C117" s="71">
        <v>33490.800000000003</v>
      </c>
      <c r="D117" s="71">
        <v>29674.783000000003</v>
      </c>
      <c r="E117" s="71">
        <v>28432.815999999999</v>
      </c>
      <c r="F117" s="71">
        <v>26642.597000000002</v>
      </c>
      <c r="G117" s="71">
        <v>6153.5349999999999</v>
      </c>
      <c r="H117" s="71">
        <v>1527.098</v>
      </c>
      <c r="I117" s="71">
        <v>5057.9840000000004</v>
      </c>
      <c r="J117" s="71">
        <v>3032.1860000000001</v>
      </c>
      <c r="K117" s="71">
        <v>943.93</v>
      </c>
      <c r="L117" s="71">
        <v>199.28</v>
      </c>
      <c r="M117" s="71">
        <v>1726.3779999999999</v>
      </c>
      <c r="N117" s="71">
        <v>1716.02</v>
      </c>
      <c r="O117" s="71">
        <v>1804.49</v>
      </c>
      <c r="P117" s="71">
        <v>51849.408000000003</v>
      </c>
      <c r="Q117" s="71">
        <v>33742.25</v>
      </c>
      <c r="R117" s="71">
        <v>30527.074000000001</v>
      </c>
      <c r="S117" s="71">
        <v>24644.841</v>
      </c>
      <c r="T117" s="71">
        <v>5985.74</v>
      </c>
      <c r="U117" s="71">
        <v>1548.7170000000001</v>
      </c>
      <c r="V117" s="71">
        <v>21322.333999999999</v>
      </c>
      <c r="W117" s="71">
        <v>9097.4089999999997</v>
      </c>
      <c r="X117" s="71">
        <v>4890.1880000000001</v>
      </c>
      <c r="Y117" s="71">
        <v>680.93299999999999</v>
      </c>
      <c r="Z117" s="71">
        <v>2229.65</v>
      </c>
      <c r="AA117" s="71">
        <v>2432.4090000000001</v>
      </c>
      <c r="AB117" s="71">
        <v>863.57</v>
      </c>
      <c r="AC117" s="71">
        <v>7993.5339999999997</v>
      </c>
      <c r="AD117" s="71">
        <v>4361.643</v>
      </c>
      <c r="AE117" s="71">
        <v>771.43799999999999</v>
      </c>
      <c r="AF117" s="74">
        <v>300.58499999999998</v>
      </c>
      <c r="AG117" s="71">
        <v>1164.154</v>
      </c>
      <c r="AH117" s="71">
        <v>1157.1690000000001</v>
      </c>
      <c r="AI117" s="71">
        <v>1048.7180000000001</v>
      </c>
      <c r="AJ117" s="71">
        <v>5102.8389999999999</v>
      </c>
      <c r="AK117" s="71">
        <v>5091.2569999999996</v>
      </c>
      <c r="AM117" s="71">
        <v>17957.871999999999</v>
      </c>
      <c r="AN117" s="74">
        <v>17977.218999999997</v>
      </c>
      <c r="AO117" s="106">
        <v>3.5689999999958673</v>
      </c>
      <c r="AP117" s="74">
        <v>17973.650000000001</v>
      </c>
      <c r="AQ117" s="74">
        <v>5606.445999999999</v>
      </c>
      <c r="AR117" s="74">
        <v>9971.6370000000006</v>
      </c>
      <c r="AS117" s="74">
        <v>2335.625</v>
      </c>
      <c r="AT117" s="74">
        <v>59.941999999999993</v>
      </c>
    </row>
    <row r="118" spans="1:59" ht="11.25" customHeight="1">
      <c r="B118" s="43" t="s">
        <v>772</v>
      </c>
      <c r="C118" s="71">
        <v>12270.376</v>
      </c>
      <c r="D118" s="71">
        <v>10841.068000000001</v>
      </c>
      <c r="E118" s="71">
        <v>10115.446</v>
      </c>
      <c r="F118" s="71">
        <v>9591.4830000000002</v>
      </c>
      <c r="G118" s="71">
        <v>2200.7640000000001</v>
      </c>
      <c r="H118" s="71">
        <v>2093.2260000000001</v>
      </c>
      <c r="I118" s="71">
        <v>2154.9299999999998</v>
      </c>
      <c r="J118" s="71">
        <v>1249.585</v>
      </c>
      <c r="K118" s="71">
        <v>376.95</v>
      </c>
      <c r="L118" s="71">
        <v>261.315</v>
      </c>
      <c r="M118" s="71">
        <v>2354.5410000000002</v>
      </c>
      <c r="N118" s="71">
        <v>2340.4140000000002</v>
      </c>
      <c r="O118" s="71">
        <v>2406.71</v>
      </c>
      <c r="P118" s="71">
        <v>14796.563</v>
      </c>
      <c r="Q118" s="71">
        <v>11356.882</v>
      </c>
      <c r="R118" s="71">
        <v>5774.9470000000001</v>
      </c>
      <c r="S118" s="71">
        <v>7624.3689999999997</v>
      </c>
      <c r="T118" s="71">
        <v>1829.7449999999999</v>
      </c>
      <c r="U118" s="71">
        <v>2011.559</v>
      </c>
      <c r="V118" s="71">
        <v>9021.616</v>
      </c>
      <c r="W118" s="71">
        <v>3732.5129999999999</v>
      </c>
      <c r="X118" s="71">
        <v>2068.1689999999999</v>
      </c>
      <c r="Y118" s="71">
        <v>1633.981</v>
      </c>
      <c r="Z118" s="71">
        <v>3645.54</v>
      </c>
      <c r="AA118" s="71">
        <v>3698.2040000000002</v>
      </c>
      <c r="AB118" s="71">
        <v>811.88300000000004</v>
      </c>
      <c r="AC118" s="71">
        <v>2116.7460000000001</v>
      </c>
      <c r="AD118" s="71">
        <v>1240.443</v>
      </c>
      <c r="AE118" s="71">
        <v>218.578</v>
      </c>
      <c r="AF118" s="74">
        <v>282.36599999999999</v>
      </c>
      <c r="AG118" s="71">
        <v>1094.25</v>
      </c>
      <c r="AH118" s="71">
        <v>1087.6849999999999</v>
      </c>
      <c r="AI118" s="71">
        <v>1011.652</v>
      </c>
      <c r="AJ118" s="71">
        <v>7073.6389999999992</v>
      </c>
      <c r="AK118" s="71">
        <v>6909.5940000000001</v>
      </c>
      <c r="AM118" s="71" t="s">
        <v>727</v>
      </c>
      <c r="AN118" s="74">
        <v>141.822</v>
      </c>
      <c r="AO118" s="106">
        <v>17.870000000000005</v>
      </c>
      <c r="AP118" s="74">
        <v>123.952</v>
      </c>
      <c r="AQ118" s="74">
        <v>11.835000000000001</v>
      </c>
      <c r="AR118" s="74">
        <v>66.227999999999994</v>
      </c>
      <c r="AS118" s="74">
        <v>23.914000000000009</v>
      </c>
      <c r="AT118" s="74">
        <v>21.975000000000001</v>
      </c>
      <c r="AU118"/>
      <c r="AV118"/>
      <c r="AW118"/>
      <c r="AX118"/>
      <c r="AY118"/>
      <c r="AZ118"/>
      <c r="BA118"/>
      <c r="BB118"/>
      <c r="BC118"/>
      <c r="BD118"/>
      <c r="BE118"/>
      <c r="BF118"/>
      <c r="BG118"/>
    </row>
    <row r="119" spans="1:59" ht="11.25" customHeight="1">
      <c r="B119" s="43" t="s">
        <v>780</v>
      </c>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s="71"/>
      <c r="AK119"/>
      <c r="AL119"/>
      <c r="AM119" s="71">
        <v>6909.5940000000001</v>
      </c>
      <c r="AN119" s="74">
        <v>7092.665</v>
      </c>
      <c r="AO119" s="106">
        <v>6.181999999999789</v>
      </c>
      <c r="AP119" s="74">
        <v>7086.4830000000002</v>
      </c>
      <c r="AQ119" s="74">
        <v>2411.3599999999997</v>
      </c>
      <c r="AR119" s="74">
        <v>3490.7720000000004</v>
      </c>
      <c r="AS119" s="74">
        <v>994.50600000000054</v>
      </c>
      <c r="AT119" s="74">
        <v>189.845</v>
      </c>
      <c r="AU119"/>
      <c r="AV119"/>
      <c r="AW119"/>
      <c r="AX119"/>
      <c r="AY119"/>
      <c r="AZ119"/>
      <c r="BA119"/>
      <c r="BB119"/>
      <c r="BC119"/>
      <c r="BD119"/>
      <c r="BE119"/>
      <c r="BF119"/>
      <c r="BG119"/>
    </row>
    <row r="120" spans="1:59" ht="11.25" customHeight="1">
      <c r="B120" s="43" t="s">
        <v>785</v>
      </c>
      <c r="C120" s="71">
        <v>32715.829000000002</v>
      </c>
      <c r="D120" s="71">
        <v>28798.941999999995</v>
      </c>
      <c r="E120" s="71">
        <v>26817.210999999999</v>
      </c>
      <c r="F120" s="71">
        <v>25649.866000000002</v>
      </c>
      <c r="G120" s="71">
        <v>5890.0069999999996</v>
      </c>
      <c r="H120" s="71">
        <v>4183.8320000000003</v>
      </c>
      <c r="I120" s="71">
        <v>5898.6180000000004</v>
      </c>
      <c r="J120" s="71">
        <v>3149.076</v>
      </c>
      <c r="K120" s="71">
        <v>1051.1030000000001</v>
      </c>
      <c r="L120" s="71">
        <v>630.64200000000005</v>
      </c>
      <c r="M120" s="71">
        <v>4814.4740000000002</v>
      </c>
      <c r="N120" s="71">
        <v>4785.5870000000004</v>
      </c>
      <c r="O120" s="71">
        <v>4831.9470000000001</v>
      </c>
      <c r="P120" s="71">
        <v>52677.822</v>
      </c>
      <c r="Q120" s="71">
        <v>35694.086000000003</v>
      </c>
      <c r="R120" s="71">
        <v>17630.547999999999</v>
      </c>
      <c r="S120" s="71">
        <v>23189.751</v>
      </c>
      <c r="T120" s="71">
        <v>5560.1869999999999</v>
      </c>
      <c r="U120" s="71">
        <v>4896.4390000000003</v>
      </c>
      <c r="V120" s="71">
        <v>35047.273999999998</v>
      </c>
      <c r="W120" s="71">
        <v>12504.334999999999</v>
      </c>
      <c r="X120" s="71">
        <v>8094.3919999999998</v>
      </c>
      <c r="Y120" s="71">
        <v>5182.9589999999998</v>
      </c>
      <c r="Z120" s="71">
        <v>10079.397999999999</v>
      </c>
      <c r="AA120" s="71">
        <v>9868.6080000000002</v>
      </c>
      <c r="AB120" s="71">
        <v>1132.82</v>
      </c>
      <c r="AC120" s="71">
        <v>7369.567</v>
      </c>
      <c r="AD120" s="71">
        <v>3929.7370000000001</v>
      </c>
      <c r="AE120" s="71">
        <v>694.31899999999996</v>
      </c>
      <c r="AF120" s="74">
        <v>645.54999999999995</v>
      </c>
      <c r="AG120" s="71">
        <v>1778.3710000000001</v>
      </c>
      <c r="AH120" s="71">
        <v>1767.701</v>
      </c>
      <c r="AI120" s="71">
        <v>1655.366</v>
      </c>
      <c r="AJ120" s="71">
        <v>16632.686000000002</v>
      </c>
      <c r="AK120" s="71">
        <v>16234.84</v>
      </c>
      <c r="AL120"/>
      <c r="AM120" s="71" t="s">
        <v>727</v>
      </c>
      <c r="AN120" s="74">
        <v>21.067</v>
      </c>
      <c r="AO120" s="106">
        <v>1.786999999999999</v>
      </c>
      <c r="AP120" s="74">
        <v>19.28</v>
      </c>
      <c r="AQ120" s="74">
        <v>1.9489999999999998</v>
      </c>
      <c r="AR120" s="74">
        <v>0.29599999999999999</v>
      </c>
      <c r="AS120" s="74">
        <v>1.9809999999999994</v>
      </c>
      <c r="AT120" s="74">
        <v>15.054000000000002</v>
      </c>
      <c r="AU120"/>
      <c r="AV120"/>
      <c r="AW120"/>
      <c r="AX120"/>
      <c r="AY120"/>
      <c r="AZ120"/>
      <c r="BA120"/>
      <c r="BB120"/>
      <c r="BC120"/>
      <c r="BD120"/>
      <c r="BE120"/>
      <c r="BF120"/>
      <c r="BG120"/>
    </row>
    <row r="121" spans="1:59" ht="11.25" customHeight="1">
      <c r="B121" s="43" t="s">
        <v>789</v>
      </c>
      <c r="C121" s="71">
        <v>39724.434999999998</v>
      </c>
      <c r="D121" s="71">
        <v>35096.255000000005</v>
      </c>
      <c r="E121" s="71">
        <v>33801.339999999997</v>
      </c>
      <c r="F121" s="71">
        <v>31741.331999999999</v>
      </c>
      <c r="G121" s="71">
        <v>7292.92</v>
      </c>
      <c r="H121" s="71">
        <v>1608.338</v>
      </c>
      <c r="I121" s="71">
        <v>5923.0950000000003</v>
      </c>
      <c r="J121" s="71">
        <v>3354.9229999999998</v>
      </c>
      <c r="K121" s="71">
        <v>1101.71</v>
      </c>
      <c r="L121" s="71">
        <v>209.75299999999999</v>
      </c>
      <c r="M121" s="71">
        <v>1818.0909999999999</v>
      </c>
      <c r="N121" s="71">
        <v>1807.182</v>
      </c>
      <c r="O121" s="71">
        <v>1939.6790000000001</v>
      </c>
      <c r="P121" s="71">
        <v>59606.597999999998</v>
      </c>
      <c r="Q121" s="71">
        <v>42111.712</v>
      </c>
      <c r="R121" s="71">
        <v>25755.429</v>
      </c>
      <c r="S121" s="71">
        <v>30070.602999999999</v>
      </c>
      <c r="T121" s="71">
        <v>7205.299</v>
      </c>
      <c r="U121" s="71">
        <v>1519.931</v>
      </c>
      <c r="V121" s="71">
        <v>33851.169000000002</v>
      </c>
      <c r="W121" s="71">
        <v>12041.109</v>
      </c>
      <c r="X121" s="71">
        <v>7833.3959999999997</v>
      </c>
      <c r="Y121" s="71">
        <v>1016.455</v>
      </c>
      <c r="Z121" s="71">
        <v>2536.386</v>
      </c>
      <c r="AA121" s="71">
        <v>2780.4250000000002</v>
      </c>
      <c r="AB121" s="71">
        <v>1128.636</v>
      </c>
      <c r="AC121" s="71">
        <v>9058.5159999999996</v>
      </c>
      <c r="AD121" s="71">
        <v>4797.433</v>
      </c>
      <c r="AE121" s="71">
        <v>852.01700000000005</v>
      </c>
      <c r="AF121" s="74">
        <v>326.2</v>
      </c>
      <c r="AG121" s="71">
        <v>1454.837</v>
      </c>
      <c r="AH121" s="71">
        <v>1446.1079999999999</v>
      </c>
      <c r="AI121" s="71">
        <v>1287.92</v>
      </c>
      <c r="AJ121" s="71">
        <v>5789.6760000000004</v>
      </c>
      <c r="AK121" s="71">
        <v>5727.0510000000004</v>
      </c>
      <c r="AL121"/>
      <c r="AM121" s="71">
        <v>21961.891</v>
      </c>
      <c r="AN121" s="74">
        <v>22361.253000000001</v>
      </c>
      <c r="AO121" s="106">
        <v>4.8189999999995052</v>
      </c>
      <c r="AP121" s="74">
        <v>22356.434000000001</v>
      </c>
      <c r="AQ121" s="74">
        <v>6753.1919999999991</v>
      </c>
      <c r="AR121" s="74">
        <v>12230.741</v>
      </c>
      <c r="AS121" s="74">
        <v>2934.8370000000004</v>
      </c>
      <c r="AT121" s="74">
        <v>437.66399999999999</v>
      </c>
      <c r="AU121"/>
      <c r="AV121"/>
      <c r="AW121"/>
      <c r="AX121"/>
      <c r="AY121"/>
      <c r="AZ121"/>
      <c r="BA121"/>
      <c r="BB121"/>
      <c r="BC121"/>
      <c r="BD121"/>
      <c r="BE121"/>
      <c r="BF121"/>
      <c r="BG121"/>
    </row>
    <row r="122" spans="1:59" ht="11.25" customHeight="1">
      <c r="B122" s="43" t="s">
        <v>832</v>
      </c>
      <c r="C122" s="71">
        <v>14320.663</v>
      </c>
      <c r="D122" s="71">
        <v>12667.594000000001</v>
      </c>
      <c r="E122" s="71">
        <v>12056.642</v>
      </c>
      <c r="F122" s="71">
        <v>11439.302</v>
      </c>
      <c r="G122" s="71">
        <v>2631.4189999999999</v>
      </c>
      <c r="H122" s="71">
        <v>2387.0079999999998</v>
      </c>
      <c r="I122" s="71">
        <v>2264.0210000000002</v>
      </c>
      <c r="J122" s="71">
        <v>1228.2919999999999</v>
      </c>
      <c r="K122" s="71">
        <v>394.53500000000003</v>
      </c>
      <c r="L122" s="71">
        <v>353.47</v>
      </c>
      <c r="M122" s="71">
        <v>2740.4780000000001</v>
      </c>
      <c r="N122" s="71">
        <v>2724.0349999999999</v>
      </c>
      <c r="O122" s="71">
        <v>2789.634</v>
      </c>
      <c r="P122" s="71">
        <v>17756.460999999999</v>
      </c>
      <c r="Q122" s="71">
        <v>16829.092000000001</v>
      </c>
      <c r="R122" s="71">
        <v>8918.4570000000003</v>
      </c>
      <c r="S122" s="71">
        <v>12960.362999999999</v>
      </c>
      <c r="T122" s="71">
        <v>3128.317</v>
      </c>
      <c r="U122" s="71">
        <v>2856.5149999999999</v>
      </c>
      <c r="V122" s="71">
        <v>8838.0040000000008</v>
      </c>
      <c r="W122" s="71">
        <v>3868.7289999999998</v>
      </c>
      <c r="X122" s="71">
        <v>2030.39</v>
      </c>
      <c r="Y122" s="71">
        <v>1953.145</v>
      </c>
      <c r="Z122" s="71">
        <v>4809.66</v>
      </c>
      <c r="AA122" s="71">
        <v>4776.7740000000003</v>
      </c>
      <c r="AB122" s="71">
        <v>1050.08</v>
      </c>
      <c r="AC122" s="71">
        <v>2569.9929999999999</v>
      </c>
      <c r="AD122" s="71">
        <v>1268.155</v>
      </c>
      <c r="AE122" s="71">
        <v>223.56399999999999</v>
      </c>
      <c r="AF122" s="74">
        <v>339.36700000000002</v>
      </c>
      <c r="AG122" s="71">
        <v>1389.4469999999999</v>
      </c>
      <c r="AH122" s="71">
        <v>1381.11</v>
      </c>
      <c r="AI122" s="71">
        <v>1288.182</v>
      </c>
      <c r="AJ122" s="71">
        <v>8914.8050000000003</v>
      </c>
      <c r="AK122" s="71">
        <v>8901.1560000000027</v>
      </c>
      <c r="AL122"/>
      <c r="AM122" s="71" t="s">
        <v>727</v>
      </c>
      <c r="AN122" s="74">
        <v>82.22999999999999</v>
      </c>
      <c r="AO122" s="106">
        <v>5.1299999999999955</v>
      </c>
      <c r="AP122" s="74">
        <v>77.099999999999994</v>
      </c>
      <c r="AQ122" s="74">
        <v>16.942</v>
      </c>
      <c r="AR122" s="74">
        <v>2.6759999999999997</v>
      </c>
      <c r="AS122" s="74">
        <v>24.448999999999998</v>
      </c>
      <c r="AT122" s="74">
        <v>33.033000000000001</v>
      </c>
      <c r="AU122"/>
      <c r="AV122"/>
      <c r="AW122"/>
      <c r="AX122"/>
      <c r="AY122"/>
      <c r="AZ122"/>
      <c r="BA122"/>
      <c r="BB122"/>
      <c r="BC122"/>
      <c r="BD122"/>
      <c r="BE122"/>
      <c r="BF122"/>
      <c r="BG122"/>
    </row>
    <row r="123" spans="1:59" ht="11.25" customHeight="1">
      <c r="B123" s="43" t="s">
        <v>839</v>
      </c>
      <c r="C123" s="133"/>
      <c r="D123" s="133"/>
      <c r="E123" s="13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s="71">
        <v>8901.155999999999</v>
      </c>
      <c r="AN123" s="74">
        <v>8934.760000000002</v>
      </c>
      <c r="AO123" s="106">
        <v>5.4220000000004802</v>
      </c>
      <c r="AP123" s="74">
        <v>8929.3380000000016</v>
      </c>
      <c r="AQ123" s="74">
        <v>2796.0610000000001</v>
      </c>
      <c r="AR123" s="74">
        <v>4817.924</v>
      </c>
      <c r="AS123" s="74">
        <v>1277.0810000000004</v>
      </c>
      <c r="AT123" s="74">
        <v>38.271999999999998</v>
      </c>
      <c r="AU123"/>
      <c r="AV123"/>
      <c r="AW123"/>
      <c r="AX123"/>
      <c r="AY123"/>
      <c r="AZ123"/>
      <c r="BA123"/>
      <c r="BB123"/>
      <c r="BC123"/>
      <c r="BD123"/>
      <c r="BE123"/>
      <c r="BF123"/>
      <c r="BG123"/>
    </row>
    <row r="124" spans="1:59" ht="11.25" customHeight="1">
      <c r="B124" s="43" t="s">
        <v>840</v>
      </c>
      <c r="C124" s="71">
        <v>38066.663</v>
      </c>
      <c r="D124" s="71">
        <v>33444.138999999996</v>
      </c>
      <c r="E124" s="71">
        <v>30575.339</v>
      </c>
      <c r="F124" s="71">
        <v>29665.912</v>
      </c>
      <c r="G124" s="71">
        <v>6830.4170000000004</v>
      </c>
      <c r="H124" s="71">
        <v>4622.76</v>
      </c>
      <c r="I124" s="71">
        <v>7491.3239999999996</v>
      </c>
      <c r="J124" s="71">
        <v>3778.2269999999999</v>
      </c>
      <c r="K124" s="71">
        <v>1368.4490000000001</v>
      </c>
      <c r="L124" s="71">
        <v>1086.556</v>
      </c>
      <c r="M124" s="71">
        <v>5709.3159999999998</v>
      </c>
      <c r="N124" s="71">
        <v>5675.06</v>
      </c>
      <c r="O124" s="71">
        <v>5709.8310000000001</v>
      </c>
      <c r="P124" s="71">
        <v>55886.718999999997</v>
      </c>
      <c r="Q124" s="71">
        <v>47906.067999999999</v>
      </c>
      <c r="R124" s="71">
        <v>23692.543000000001</v>
      </c>
      <c r="S124" s="71">
        <v>33517.107000000004</v>
      </c>
      <c r="T124" s="71">
        <v>8082.5929999999998</v>
      </c>
      <c r="U124" s="71">
        <v>5122.5659999999998</v>
      </c>
      <c r="V124" s="71">
        <v>32194.175999999999</v>
      </c>
      <c r="W124" s="71">
        <v>14388.960999999999</v>
      </c>
      <c r="X124" s="71">
        <v>7464.759</v>
      </c>
      <c r="Y124" s="71">
        <v>5444.7879999999996</v>
      </c>
      <c r="Z124" s="71">
        <v>10567.353999999999</v>
      </c>
      <c r="AA124" s="71">
        <v>10303.349</v>
      </c>
      <c r="AB124" s="71">
        <v>1290.896</v>
      </c>
      <c r="AC124" s="71">
        <v>6819.9440000000004</v>
      </c>
      <c r="AD124" s="71">
        <v>3738.857</v>
      </c>
      <c r="AE124" s="71">
        <v>660.63</v>
      </c>
      <c r="AF124" s="74">
        <v>607.16099999999994</v>
      </c>
      <c r="AG124" s="71">
        <v>1898.057</v>
      </c>
      <c r="AH124" s="71">
        <v>1886.6690000000001</v>
      </c>
      <c r="AI124" s="71">
        <v>1788.0820000000001</v>
      </c>
      <c r="AJ124" s="71">
        <v>18129.083000000002</v>
      </c>
      <c r="AK124" s="71">
        <v>18128.386999999999</v>
      </c>
      <c r="AL124"/>
      <c r="AM124" s="71" t="s">
        <v>727</v>
      </c>
      <c r="AN124" s="74">
        <v>22.818000000000001</v>
      </c>
      <c r="AO124" s="106">
        <v>2.3670000000000009</v>
      </c>
      <c r="AP124" s="74">
        <v>20.451000000000001</v>
      </c>
      <c r="AQ124" s="74">
        <v>3.0430000000000001</v>
      </c>
      <c r="AR124" s="74">
        <v>0.61</v>
      </c>
      <c r="AS124" s="74">
        <v>3.4949999999999983</v>
      </c>
      <c r="AT124" s="74">
        <v>13.302999999999999</v>
      </c>
      <c r="AU124"/>
      <c r="AV124"/>
      <c r="AW124"/>
      <c r="AX124"/>
      <c r="AY124"/>
      <c r="AZ124"/>
      <c r="BA124"/>
      <c r="BB124"/>
      <c r="BC124"/>
      <c r="BD124"/>
      <c r="BE124"/>
      <c r="BF124"/>
      <c r="BG124"/>
    </row>
    <row r="125" spans="1:59" ht="11.25" customHeight="1">
      <c r="B125" s="43"/>
      <c r="C125" s="133"/>
      <c r="D125" s="133"/>
      <c r="E125" s="133"/>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row>
    <row r="126" spans="1:59" ht="11.25" customHeight="1">
      <c r="B126" s="43"/>
      <c r="C126" s="133"/>
      <c r="D126" s="133"/>
      <c r="E126" s="133"/>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row>
    <row r="127" spans="1:59" ht="11.25" customHeight="1">
      <c r="B127" s="43"/>
      <c r="C127" s="133"/>
      <c r="D127" s="133"/>
      <c r="E127" s="133"/>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row>
    <row r="128" spans="1:59" ht="11.25" customHeight="1">
      <c r="B128" s="43"/>
      <c r="C128" s="133"/>
      <c r="D128" s="133"/>
      <c r="E128" s="133"/>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row>
    <row r="129" spans="2:59" ht="11.25" customHeight="1">
      <c r="B129" s="43"/>
      <c r="C129" s="133"/>
      <c r="D129" s="133"/>
      <c r="E129" s="133"/>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row>
    <row r="130" spans="2:59" ht="11.25" customHeight="1">
      <c r="B130" s="43"/>
      <c r="C130" s="133"/>
      <c r="D130" s="133"/>
      <c r="E130" s="133"/>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row>
    <row r="131" spans="2:59" ht="11.25" customHeight="1">
      <c r="B131" s="43"/>
      <c r="C131" s="133"/>
      <c r="D131" s="133"/>
      <c r="E131" s="133"/>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row>
    <row r="132" spans="2:59" ht="11.25" customHeight="1">
      <c r="B132" s="43"/>
      <c r="C132" s="71"/>
      <c r="D132" s="71"/>
      <c r="E132" s="71"/>
      <c r="F132" s="71"/>
      <c r="P132" s="71"/>
    </row>
    <row r="133" spans="2:59" ht="11.25" customHeight="1">
      <c r="B133" s="43"/>
      <c r="C133" s="71"/>
      <c r="D133" s="71"/>
      <c r="E133" s="71"/>
      <c r="F133" s="71"/>
      <c r="P133" s="71"/>
    </row>
    <row r="134" spans="2:59" ht="11.25" customHeight="1">
      <c r="B134" s="43"/>
    </row>
    <row r="135" spans="2:59" ht="11.25" customHeight="1">
      <c r="B135" s="43"/>
    </row>
    <row r="136" spans="2:59" ht="11.25" customHeight="1">
      <c r="B136" s="43"/>
    </row>
    <row r="137" spans="2:59" ht="11.25" customHeight="1">
      <c r="B137" s="43"/>
    </row>
    <row r="138" spans="2:59" ht="11.25" customHeight="1">
      <c r="B138" s="43"/>
    </row>
    <row r="139" spans="2:59" ht="11.25" customHeight="1">
      <c r="B139" s="43"/>
    </row>
    <row r="140" spans="2:59" ht="11.25" customHeight="1">
      <c r="B140" s="43"/>
    </row>
    <row r="141" spans="2:59" ht="11.25" customHeight="1">
      <c r="B141" s="43"/>
    </row>
    <row r="142" spans="2:59" ht="11.25" customHeight="1">
      <c r="B142" s="43"/>
    </row>
    <row r="143" spans="2:59" ht="11.25" customHeight="1">
      <c r="B143" s="43"/>
    </row>
    <row r="144" spans="2:59" ht="11.25" customHeight="1">
      <c r="B144" s="43"/>
    </row>
    <row r="145" spans="2:2" ht="11.25" customHeight="1">
      <c r="B145" s="43"/>
    </row>
    <row r="146" spans="2:2" ht="11.25" customHeight="1">
      <c r="B146" s="43"/>
    </row>
    <row r="147" spans="2:2" ht="11.25" customHeight="1">
      <c r="B147" s="43"/>
    </row>
    <row r="148" spans="2:2" ht="11.25" customHeight="1">
      <c r="B148" s="43"/>
    </row>
    <row r="149" spans="2:2" ht="11.25" customHeight="1">
      <c r="B149" s="43"/>
    </row>
    <row r="150" spans="2:2" ht="11.25" customHeight="1">
      <c r="B150" s="43"/>
    </row>
    <row r="151" spans="2:2" ht="11.25" customHeight="1">
      <c r="B151" s="43"/>
    </row>
    <row r="152" spans="2:2" ht="11.25" customHeight="1">
      <c r="B152" s="43"/>
    </row>
    <row r="153" spans="2:2" ht="11.25" customHeight="1">
      <c r="B153" s="82"/>
    </row>
    <row r="154" spans="2:2" ht="11.25" customHeight="1">
      <c r="B154" s="82"/>
    </row>
    <row r="155" spans="2:2" ht="11.25" customHeight="1">
      <c r="B155" s="82"/>
    </row>
    <row r="156" spans="2:2" ht="11.25" customHeight="1"/>
    <row r="157" spans="2:2" ht="11.25" customHeight="1"/>
    <row r="158" spans="2:2" ht="11.25" customHeight="1"/>
    <row r="159" spans="2:2" ht="11.25" customHeight="1"/>
    <row r="160" spans="2:2"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sheetData>
  <mergeCells count="32">
    <mergeCell ref="C8:AK8"/>
    <mergeCell ref="AM8:AT8"/>
    <mergeCell ref="AG5:AG6"/>
    <mergeCell ref="AH5:AH6"/>
    <mergeCell ref="AI5:AI6"/>
    <mergeCell ref="AJ5:AJ6"/>
    <mergeCell ref="AK5:AK6"/>
    <mergeCell ref="AN5:AN6"/>
    <mergeCell ref="Q5:Q6"/>
    <mergeCell ref="R5:U5"/>
    <mergeCell ref="V5:Y5"/>
    <mergeCell ref="Z5:Z6"/>
    <mergeCell ref="O5:O6"/>
    <mergeCell ref="AA5:AA6"/>
    <mergeCell ref="AO5:AO6"/>
    <mergeCell ref="AP5:AT5"/>
    <mergeCell ref="C3:AK3"/>
    <mergeCell ref="AM3:AT3"/>
    <mergeCell ref="C4:O4"/>
    <mergeCell ref="P4:AA4"/>
    <mergeCell ref="AB4:AI4"/>
    <mergeCell ref="AJ4:AK4"/>
    <mergeCell ref="AM4:AM6"/>
    <mergeCell ref="AN4:AT4"/>
    <mergeCell ref="C5:C6"/>
    <mergeCell ref="D5:D6"/>
    <mergeCell ref="E5:H5"/>
    <mergeCell ref="I5:L5"/>
    <mergeCell ref="M5:M6"/>
    <mergeCell ref="N5:N6"/>
    <mergeCell ref="AC5:AF5"/>
    <mergeCell ref="P5:P6"/>
  </mergeCell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502"/>
  <sheetViews>
    <sheetView showGridLines="0" zoomScaleNormal="100" workbookViewId="0">
      <pane xSplit="2" ySplit="9" topLeftCell="C322" activePane="bottomRight" state="frozen"/>
      <selection pane="topRight" activeCell="C1" sqref="C1"/>
      <selection pane="bottomLeft" activeCell="A10" sqref="A10"/>
      <selection pane="bottomRight" activeCell="B357" sqref="B357"/>
    </sheetView>
  </sheetViews>
  <sheetFormatPr baseColWidth="10" defaultColWidth="11.44140625" defaultRowHeight="10.199999999999999"/>
  <cols>
    <col min="1" max="1" width="1.5546875" style="41" customWidth="1"/>
    <col min="2" max="2" width="9.5546875" style="41" customWidth="1"/>
    <col min="3" max="5" width="10.6640625" style="41" customWidth="1"/>
    <col min="6" max="6" width="1.6640625" style="41" customWidth="1"/>
    <col min="7" max="11" width="10.6640625" style="41" customWidth="1"/>
    <col min="12" max="12" width="1.6640625" style="41" customWidth="1"/>
    <col min="13" max="15" width="10.6640625" style="41" customWidth="1"/>
    <col min="16" max="16" width="11.109375" style="41" customWidth="1"/>
    <col min="17" max="19" width="10.6640625" style="41" customWidth="1"/>
    <col min="20" max="20" width="1.6640625" style="41" customWidth="1"/>
    <col min="21" max="26" width="10.6640625" style="41" customWidth="1"/>
    <col min="27" max="27" width="11.33203125" style="41" customWidth="1"/>
    <col min="28" max="28" width="1.6640625" style="41" customWidth="1"/>
    <col min="29" max="16384" width="11.44140625" style="41"/>
  </cols>
  <sheetData>
    <row r="1" spans="1:30" ht="6" customHeight="1"/>
    <row r="2" spans="1:30" ht="6" customHeight="1">
      <c r="A2" s="6"/>
      <c r="B2" s="6"/>
      <c r="C2" s="6"/>
      <c r="D2" s="6"/>
      <c r="E2" s="6"/>
      <c r="F2" s="6"/>
      <c r="G2" s="6"/>
      <c r="H2" s="6"/>
      <c r="I2" s="6"/>
      <c r="J2" s="6"/>
      <c r="K2" s="6"/>
      <c r="M2" s="6"/>
      <c r="N2" s="6"/>
      <c r="O2" s="6"/>
      <c r="P2" s="6"/>
      <c r="Q2" s="6"/>
      <c r="R2" s="6"/>
      <c r="S2" s="6"/>
      <c r="T2" s="6"/>
      <c r="U2" s="35"/>
      <c r="V2" s="35"/>
      <c r="W2" s="35"/>
      <c r="X2" s="35"/>
      <c r="Y2" s="35"/>
      <c r="Z2" s="35"/>
      <c r="AA2" s="35"/>
      <c r="AB2" s="6"/>
    </row>
    <row r="3" spans="1:30" ht="15" customHeight="1">
      <c r="A3" s="6"/>
      <c r="B3" s="3"/>
      <c r="C3" s="249" t="s">
        <v>218</v>
      </c>
      <c r="D3" s="250"/>
      <c r="E3" s="251"/>
      <c r="F3" s="6"/>
      <c r="G3" s="291" t="s">
        <v>218</v>
      </c>
      <c r="H3" s="292"/>
      <c r="I3" s="292"/>
      <c r="J3" s="292"/>
      <c r="K3" s="293"/>
      <c r="M3" s="294" t="s">
        <v>218</v>
      </c>
      <c r="N3" s="295"/>
      <c r="O3" s="295"/>
      <c r="P3" s="295"/>
      <c r="Q3" s="295"/>
      <c r="R3" s="295"/>
      <c r="S3" s="296"/>
      <c r="T3" s="6"/>
      <c r="U3" s="285" t="s">
        <v>221</v>
      </c>
      <c r="V3" s="285"/>
      <c r="W3" s="285"/>
      <c r="X3" s="285"/>
      <c r="Y3" s="285"/>
      <c r="Z3" s="285"/>
      <c r="AA3" s="285"/>
      <c r="AB3" s="6"/>
      <c r="AC3" s="195" t="s">
        <v>222</v>
      </c>
      <c r="AD3" s="242" t="s">
        <v>224</v>
      </c>
    </row>
    <row r="4" spans="1:30" ht="30" customHeight="1">
      <c r="A4" s="6"/>
      <c r="B4" s="5"/>
      <c r="C4" s="231" t="s">
        <v>661</v>
      </c>
      <c r="D4" s="231"/>
      <c r="E4" s="231"/>
      <c r="F4" s="6"/>
      <c r="G4" s="272" t="s">
        <v>672</v>
      </c>
      <c r="H4" s="273"/>
      <c r="I4" s="273"/>
      <c r="J4" s="273"/>
      <c r="K4" s="286"/>
      <c r="M4" s="238" t="s">
        <v>225</v>
      </c>
      <c r="N4" s="238"/>
      <c r="O4" s="238"/>
      <c r="P4" s="238"/>
      <c r="Q4" s="238"/>
      <c r="R4" s="238"/>
      <c r="S4" s="238"/>
      <c r="T4" s="6"/>
      <c r="U4" s="297" t="s">
        <v>78</v>
      </c>
      <c r="V4" s="297"/>
      <c r="W4" s="297"/>
      <c r="X4" s="238" t="s">
        <v>220</v>
      </c>
      <c r="Y4" s="238"/>
      <c r="Z4" s="238"/>
      <c r="AA4" s="238"/>
      <c r="AB4" s="6"/>
      <c r="AC4" s="195"/>
      <c r="AD4" s="242"/>
    </row>
    <row r="5" spans="1:30" ht="13.5" customHeight="1">
      <c r="A5" s="6"/>
      <c r="B5" s="5"/>
      <c r="C5" s="231" t="s">
        <v>22</v>
      </c>
      <c r="D5" s="213" t="s">
        <v>699</v>
      </c>
      <c r="E5" s="213" t="s">
        <v>88</v>
      </c>
      <c r="F5" s="6"/>
      <c r="G5" s="266" t="s">
        <v>22</v>
      </c>
      <c r="H5" s="246" t="s">
        <v>89</v>
      </c>
      <c r="I5" s="247"/>
      <c r="J5" s="248"/>
      <c r="K5" s="213" t="s">
        <v>88</v>
      </c>
      <c r="M5" s="289" t="s">
        <v>22</v>
      </c>
      <c r="N5" s="213" t="s">
        <v>742</v>
      </c>
      <c r="O5" s="217" t="s">
        <v>89</v>
      </c>
      <c r="P5" s="218"/>
      <c r="Q5" s="219"/>
      <c r="R5" s="213" t="s">
        <v>88</v>
      </c>
      <c r="S5" s="213" t="s">
        <v>90</v>
      </c>
      <c r="T5" s="6"/>
      <c r="U5" s="287" t="s">
        <v>22</v>
      </c>
      <c r="V5" s="213" t="s">
        <v>89</v>
      </c>
      <c r="W5" s="213" t="s">
        <v>88</v>
      </c>
      <c r="X5" s="289" t="s">
        <v>22</v>
      </c>
      <c r="Y5" s="213" t="s">
        <v>91</v>
      </c>
      <c r="Z5" s="213" t="s">
        <v>92</v>
      </c>
      <c r="AA5" s="213" t="s">
        <v>93</v>
      </c>
      <c r="AB5" s="6"/>
      <c r="AC5" s="195"/>
      <c r="AD5" s="242"/>
    </row>
    <row r="6" spans="1:30" ht="56.25" customHeight="1">
      <c r="A6" s="6"/>
      <c r="B6" s="5"/>
      <c r="C6" s="231"/>
      <c r="D6" s="214"/>
      <c r="E6" s="214"/>
      <c r="F6" s="6"/>
      <c r="G6" s="268"/>
      <c r="H6" s="97" t="s">
        <v>22</v>
      </c>
      <c r="I6" s="99" t="s">
        <v>712</v>
      </c>
      <c r="J6" s="97" t="s">
        <v>24</v>
      </c>
      <c r="K6" s="214"/>
      <c r="M6" s="290"/>
      <c r="N6" s="214"/>
      <c r="O6" s="56" t="s">
        <v>22</v>
      </c>
      <c r="P6" s="97" t="s">
        <v>711</v>
      </c>
      <c r="Q6" s="56" t="s">
        <v>94</v>
      </c>
      <c r="R6" s="214"/>
      <c r="S6" s="214"/>
      <c r="T6" s="6"/>
      <c r="U6" s="288"/>
      <c r="V6" s="214"/>
      <c r="W6" s="214"/>
      <c r="X6" s="290"/>
      <c r="Y6" s="214"/>
      <c r="Z6" s="214"/>
      <c r="AA6" s="214"/>
      <c r="AB6" s="6"/>
      <c r="AC6" s="195"/>
      <c r="AD6" s="242"/>
    </row>
    <row r="7" spans="1:30" ht="8.1" customHeight="1">
      <c r="A7" s="6"/>
      <c r="B7" s="6"/>
      <c r="C7" s="8"/>
      <c r="D7" s="8"/>
      <c r="E7" s="8"/>
      <c r="F7" s="8"/>
      <c r="G7" s="8"/>
      <c r="H7" s="8"/>
      <c r="I7" s="8"/>
      <c r="J7" s="8"/>
      <c r="K7" s="8"/>
      <c r="M7" s="8"/>
      <c r="N7" s="8"/>
      <c r="O7" s="8"/>
      <c r="P7" s="8"/>
      <c r="Q7" s="8"/>
      <c r="R7" s="8"/>
      <c r="S7" s="8"/>
      <c r="T7" s="6"/>
      <c r="U7" s="7"/>
      <c r="V7" s="7"/>
      <c r="W7" s="7"/>
      <c r="X7" s="7"/>
      <c r="Y7" s="7"/>
      <c r="Z7" s="7"/>
      <c r="AA7" s="7"/>
      <c r="AB7" s="6"/>
    </row>
    <row r="8" spans="1:30" ht="15" customHeight="1">
      <c r="A8" s="6"/>
      <c r="B8" s="5"/>
      <c r="C8" s="187" t="s">
        <v>25</v>
      </c>
      <c r="D8" s="187"/>
      <c r="E8" s="187"/>
      <c r="F8" s="187"/>
      <c r="G8" s="187"/>
      <c r="H8" s="187"/>
      <c r="I8" s="187"/>
      <c r="J8" s="187"/>
      <c r="K8" s="187"/>
      <c r="L8" s="187"/>
      <c r="M8" s="187"/>
      <c r="N8" s="187"/>
      <c r="O8" s="187"/>
      <c r="P8" s="187"/>
      <c r="Q8" s="187"/>
      <c r="R8" s="187"/>
      <c r="S8" s="187"/>
      <c r="T8" s="6"/>
      <c r="U8" s="187" t="s">
        <v>25</v>
      </c>
      <c r="V8" s="187"/>
      <c r="W8" s="187"/>
      <c r="X8" s="187"/>
      <c r="Y8" s="187"/>
      <c r="Z8" s="187"/>
      <c r="AA8" s="187"/>
      <c r="AB8" s="6"/>
      <c r="AC8" s="187" t="s">
        <v>25</v>
      </c>
      <c r="AD8" s="187"/>
    </row>
    <row r="9" spans="1:30" ht="15" customHeight="1">
      <c r="A9" s="10"/>
      <c r="B9" s="9"/>
      <c r="C9" s="45"/>
      <c r="D9" s="45"/>
      <c r="E9" s="45"/>
      <c r="F9" s="45"/>
      <c r="G9" s="45"/>
      <c r="H9" s="87"/>
      <c r="I9" s="45"/>
      <c r="J9" s="87"/>
      <c r="K9" s="124"/>
      <c r="L9" s="45"/>
      <c r="M9" s="45"/>
      <c r="N9" s="87"/>
      <c r="O9" s="45"/>
      <c r="P9" s="45"/>
      <c r="Q9" s="45"/>
      <c r="R9" s="45"/>
      <c r="S9" s="45"/>
      <c r="T9" s="45"/>
      <c r="U9" s="45"/>
      <c r="V9" s="45"/>
      <c r="W9" s="45"/>
      <c r="X9" s="45"/>
      <c r="Y9" s="45"/>
      <c r="Z9" s="45"/>
      <c r="AA9" s="45"/>
      <c r="AB9" s="45"/>
      <c r="AC9" s="45"/>
      <c r="AD9" s="45"/>
    </row>
    <row r="10" spans="1:30" ht="11.25" customHeight="1">
      <c r="B10" s="67" t="s">
        <v>241</v>
      </c>
      <c r="C10" s="107">
        <v>1026.7239999999999</v>
      </c>
      <c r="D10" s="85">
        <v>1026.7239999999999</v>
      </c>
      <c r="E10" s="85">
        <v>0</v>
      </c>
      <c r="F10" s="85"/>
      <c r="G10" s="85">
        <v>458.50900000000001</v>
      </c>
      <c r="H10" s="85">
        <v>458.50900000000001</v>
      </c>
      <c r="I10" s="85">
        <v>0</v>
      </c>
      <c r="J10" s="85">
        <v>458.50900000000001</v>
      </c>
      <c r="K10" s="107">
        <v>0</v>
      </c>
      <c r="L10" s="85"/>
      <c r="M10" s="107">
        <v>840.83600000000001</v>
      </c>
      <c r="N10" s="107">
        <v>832.32600000000002</v>
      </c>
      <c r="O10" s="107">
        <v>522.63</v>
      </c>
      <c r="P10" s="107">
        <v>66.718000000000004</v>
      </c>
      <c r="Q10" s="107">
        <v>455.91199999999998</v>
      </c>
      <c r="R10" s="107">
        <v>309.69600000000003</v>
      </c>
      <c r="S10" s="107">
        <v>8.51</v>
      </c>
      <c r="T10" s="108"/>
      <c r="U10" s="107">
        <v>364.84</v>
      </c>
      <c r="V10" s="107">
        <v>364.84</v>
      </c>
      <c r="W10" s="107">
        <v>0</v>
      </c>
      <c r="X10" s="107">
        <v>379.25900000000001</v>
      </c>
      <c r="Y10" s="107">
        <v>35.756999999999998</v>
      </c>
      <c r="Z10" s="107">
        <v>343.50200000000001</v>
      </c>
      <c r="AA10" s="107">
        <v>0</v>
      </c>
      <c r="AB10" s="108"/>
      <c r="AC10" s="107">
        <v>661.88400000000001</v>
      </c>
      <c r="AD10" s="107">
        <v>461.577</v>
      </c>
    </row>
    <row r="11" spans="1:30" ht="11.25" customHeight="1">
      <c r="B11" s="67" t="s">
        <v>242</v>
      </c>
      <c r="C11" s="107">
        <v>1148.6210000000001</v>
      </c>
      <c r="D11" s="85">
        <v>1148.6210000000001</v>
      </c>
      <c r="E11" s="85">
        <v>0</v>
      </c>
      <c r="F11" s="85"/>
      <c r="G11" s="85">
        <v>4979.9390000000003</v>
      </c>
      <c r="H11" s="85">
        <v>2112.0710000000004</v>
      </c>
      <c r="I11" s="85">
        <v>1721.402</v>
      </c>
      <c r="J11" s="85">
        <v>390.66900000000032</v>
      </c>
      <c r="K11" s="107">
        <v>2867.8679999999999</v>
      </c>
      <c r="L11" s="85"/>
      <c r="M11" s="107">
        <v>4792.665</v>
      </c>
      <c r="N11" s="107">
        <v>4785.0560000000005</v>
      </c>
      <c r="O11" s="107">
        <v>2123.9009999999998</v>
      </c>
      <c r="P11" s="107">
        <v>1732.1590000000001</v>
      </c>
      <c r="Q11" s="107">
        <v>391.74200000000002</v>
      </c>
      <c r="R11" s="107">
        <v>2661.1550000000002</v>
      </c>
      <c r="S11" s="107">
        <v>7.609</v>
      </c>
      <c r="T11" s="108"/>
      <c r="U11" s="107">
        <v>260.947</v>
      </c>
      <c r="V11" s="107">
        <v>260.947</v>
      </c>
      <c r="W11" s="107">
        <v>0</v>
      </c>
      <c r="X11" s="107">
        <v>312.96699999999998</v>
      </c>
      <c r="Y11" s="107">
        <v>35.683999999999997</v>
      </c>
      <c r="Z11" s="107">
        <v>277.28300000000002</v>
      </c>
      <c r="AA11" s="107">
        <v>0</v>
      </c>
      <c r="AB11" s="108"/>
      <c r="AC11" s="107">
        <v>887.67400000000009</v>
      </c>
      <c r="AD11" s="107">
        <v>4479.6980000000003</v>
      </c>
    </row>
    <row r="12" spans="1:30" ht="11.25" customHeight="1">
      <c r="B12" s="67" t="s">
        <v>243</v>
      </c>
      <c r="C12" s="107">
        <v>3658.3460000000005</v>
      </c>
      <c r="D12" s="85">
        <v>1359.9570000000001</v>
      </c>
      <c r="E12" s="85">
        <v>2298.3890000000001</v>
      </c>
      <c r="F12" s="85"/>
      <c r="G12" s="85">
        <v>1121.6560000000002</v>
      </c>
      <c r="H12" s="85">
        <v>1121.6560000000002</v>
      </c>
      <c r="I12" s="85">
        <v>695.79899999999998</v>
      </c>
      <c r="J12" s="85">
        <v>425.8570000000002</v>
      </c>
      <c r="K12" s="107">
        <v>0</v>
      </c>
      <c r="L12" s="85"/>
      <c r="M12" s="107">
        <v>1230.3510000000001</v>
      </c>
      <c r="N12" s="107">
        <v>1220.5430000000001</v>
      </c>
      <c r="O12" s="107">
        <v>1143.4450000000002</v>
      </c>
      <c r="P12" s="107">
        <v>718.45</v>
      </c>
      <c r="Q12" s="107">
        <v>424.995</v>
      </c>
      <c r="R12" s="107">
        <v>77.097999999999999</v>
      </c>
      <c r="S12" s="107">
        <v>9.8079999999999998</v>
      </c>
      <c r="T12" s="108"/>
      <c r="U12" s="107">
        <v>285.83699999999999</v>
      </c>
      <c r="V12" s="107">
        <v>285.83699999999999</v>
      </c>
      <c r="W12" s="107">
        <v>0</v>
      </c>
      <c r="X12" s="107">
        <v>471.03199999999998</v>
      </c>
      <c r="Y12" s="107">
        <v>168.339</v>
      </c>
      <c r="Z12" s="107">
        <v>273.322</v>
      </c>
      <c r="AA12" s="107">
        <v>29.370999999999999</v>
      </c>
      <c r="AB12" s="108"/>
      <c r="AC12" s="107">
        <v>3372.5090000000005</v>
      </c>
      <c r="AD12" s="107">
        <v>759.31899999999996</v>
      </c>
    </row>
    <row r="13" spans="1:30" ht="11.25" customHeight="1">
      <c r="B13" s="67" t="s">
        <v>244</v>
      </c>
      <c r="C13" s="107">
        <v>1252.9870000000001</v>
      </c>
      <c r="D13" s="85">
        <v>1252.9870000000001</v>
      </c>
      <c r="E13" s="85">
        <v>0</v>
      </c>
      <c r="F13" s="85"/>
      <c r="G13" s="85">
        <v>3533.3589999999995</v>
      </c>
      <c r="H13" s="85">
        <v>1343.7229999999995</v>
      </c>
      <c r="I13" s="85">
        <v>897.32899999999995</v>
      </c>
      <c r="J13" s="85">
        <v>446.39399999999955</v>
      </c>
      <c r="K13" s="107">
        <v>2189.636</v>
      </c>
      <c r="L13" s="85"/>
      <c r="M13" s="107">
        <v>3634.0810000000001</v>
      </c>
      <c r="N13" s="107">
        <v>3628.623</v>
      </c>
      <c r="O13" s="107">
        <v>1379.0529999999999</v>
      </c>
      <c r="P13" s="107">
        <v>930.072</v>
      </c>
      <c r="Q13" s="107">
        <v>448.98099999999999</v>
      </c>
      <c r="R13" s="107">
        <v>2249.5700000000002</v>
      </c>
      <c r="S13" s="107">
        <v>5.4580000000000002</v>
      </c>
      <c r="T13" s="108"/>
      <c r="U13" s="107">
        <v>260.714</v>
      </c>
      <c r="V13" s="107">
        <v>260.714</v>
      </c>
      <c r="W13" s="107">
        <v>0</v>
      </c>
      <c r="X13" s="107">
        <v>574.28</v>
      </c>
      <c r="Y13" s="107">
        <v>216.221</v>
      </c>
      <c r="Z13" s="107">
        <v>232.88</v>
      </c>
      <c r="AA13" s="107">
        <v>125.179</v>
      </c>
      <c r="AB13" s="108"/>
      <c r="AC13" s="107">
        <v>992.27300000000014</v>
      </c>
      <c r="AD13" s="107">
        <v>3059.8009999999999</v>
      </c>
    </row>
    <row r="14" spans="1:30" ht="11.25" customHeight="1">
      <c r="B14" s="67" t="s">
        <v>245</v>
      </c>
      <c r="C14" s="107">
        <v>1302.1379999999999</v>
      </c>
      <c r="D14" s="85">
        <v>1302.1379999999999</v>
      </c>
      <c r="E14" s="85">
        <v>0</v>
      </c>
      <c r="F14" s="85"/>
      <c r="G14" s="85">
        <v>1235.866</v>
      </c>
      <c r="H14" s="85">
        <v>1235.866</v>
      </c>
      <c r="I14" s="85">
        <v>772.87099999999998</v>
      </c>
      <c r="J14" s="85">
        <v>462.995</v>
      </c>
      <c r="K14" s="107">
        <v>0</v>
      </c>
      <c r="L14" s="85"/>
      <c r="M14" s="107">
        <v>1354.8230000000001</v>
      </c>
      <c r="N14" s="107">
        <v>1340.8020000000001</v>
      </c>
      <c r="O14" s="107">
        <v>1268.6020000000001</v>
      </c>
      <c r="P14" s="107">
        <v>805.72299999999996</v>
      </c>
      <c r="Q14" s="107">
        <v>462.87900000000002</v>
      </c>
      <c r="R14" s="107">
        <v>72.2</v>
      </c>
      <c r="S14" s="107">
        <v>14.021000000000001</v>
      </c>
      <c r="T14" s="108"/>
      <c r="U14" s="107">
        <v>277.28300000000002</v>
      </c>
      <c r="V14" s="107">
        <v>277.28300000000002</v>
      </c>
      <c r="W14" s="107">
        <v>0</v>
      </c>
      <c r="X14" s="107">
        <v>759.97699999999998</v>
      </c>
      <c r="Y14" s="107">
        <v>334.49</v>
      </c>
      <c r="Z14" s="107">
        <v>425.48700000000002</v>
      </c>
      <c r="AA14" s="107">
        <v>0</v>
      </c>
      <c r="AB14" s="108"/>
      <c r="AC14" s="107">
        <v>1024.855</v>
      </c>
      <c r="AD14" s="107">
        <v>594.846</v>
      </c>
    </row>
    <row r="15" spans="1:30" ht="11.25" customHeight="1">
      <c r="B15" s="67" t="s">
        <v>246</v>
      </c>
      <c r="C15" s="107">
        <v>3972.03</v>
      </c>
      <c r="D15" s="85">
        <v>1389.3220000000001</v>
      </c>
      <c r="E15" s="85">
        <v>2582.7080000000001</v>
      </c>
      <c r="F15" s="85"/>
      <c r="G15" s="85">
        <v>1287.203</v>
      </c>
      <c r="H15" s="85">
        <v>1287.203</v>
      </c>
      <c r="I15" s="85">
        <v>829.08</v>
      </c>
      <c r="J15" s="85">
        <v>458.12299999999993</v>
      </c>
      <c r="K15" s="107">
        <v>0</v>
      </c>
      <c r="L15" s="85"/>
      <c r="M15" s="107">
        <v>1378.104</v>
      </c>
      <c r="N15" s="107">
        <v>1365.537</v>
      </c>
      <c r="O15" s="107">
        <v>1305.3820000000001</v>
      </c>
      <c r="P15" s="107">
        <v>848.58699999999999</v>
      </c>
      <c r="Q15" s="107">
        <v>456.79500000000002</v>
      </c>
      <c r="R15" s="107">
        <v>60.155000000000001</v>
      </c>
      <c r="S15" s="107">
        <v>12.567</v>
      </c>
      <c r="T15" s="108"/>
      <c r="U15" s="107">
        <v>277.524</v>
      </c>
      <c r="V15" s="107">
        <v>277.524</v>
      </c>
      <c r="W15" s="107">
        <v>0</v>
      </c>
      <c r="X15" s="107">
        <v>560.30700000000002</v>
      </c>
      <c r="Y15" s="107">
        <v>276.97800000000001</v>
      </c>
      <c r="Z15" s="107">
        <v>254.23400000000001</v>
      </c>
      <c r="AA15" s="107">
        <v>29.094999999999999</v>
      </c>
      <c r="AB15" s="108"/>
      <c r="AC15" s="107">
        <v>3694.5060000000003</v>
      </c>
      <c r="AD15" s="107">
        <v>817.79700000000003</v>
      </c>
    </row>
    <row r="16" spans="1:30" ht="11.25" customHeight="1">
      <c r="B16" s="67" t="s">
        <v>247</v>
      </c>
      <c r="C16" s="107">
        <v>1319.374</v>
      </c>
      <c r="D16" s="85">
        <v>1319.374</v>
      </c>
      <c r="E16" s="85">
        <v>0</v>
      </c>
      <c r="F16" s="85"/>
      <c r="G16" s="85">
        <v>3811.3650000000002</v>
      </c>
      <c r="H16" s="85">
        <v>1354.8880000000004</v>
      </c>
      <c r="I16" s="85">
        <v>902.07600000000002</v>
      </c>
      <c r="J16" s="85">
        <v>452.81200000000035</v>
      </c>
      <c r="K16" s="107">
        <v>2456.4769999999999</v>
      </c>
      <c r="L16" s="85"/>
      <c r="M16" s="107">
        <v>3890.799</v>
      </c>
      <c r="N16" s="107">
        <v>3888.9839999999999</v>
      </c>
      <c r="O16" s="107">
        <v>1393.8220000000001</v>
      </c>
      <c r="P16" s="107">
        <v>941.47900000000004</v>
      </c>
      <c r="Q16" s="107">
        <v>452.34300000000002</v>
      </c>
      <c r="R16" s="107">
        <v>2495.1619999999998</v>
      </c>
      <c r="S16" s="107">
        <v>1.8149999999999999</v>
      </c>
      <c r="T16" s="108"/>
      <c r="U16" s="107">
        <v>248.81</v>
      </c>
      <c r="V16" s="107">
        <v>248.81</v>
      </c>
      <c r="W16" s="107">
        <v>0</v>
      </c>
      <c r="X16" s="107">
        <v>763.44500000000005</v>
      </c>
      <c r="Y16" s="107">
        <v>236.73</v>
      </c>
      <c r="Z16" s="107">
        <v>391.87200000000001</v>
      </c>
      <c r="AA16" s="107">
        <v>134.84299999999999</v>
      </c>
      <c r="AB16" s="108"/>
      <c r="AC16" s="107">
        <v>1070.5640000000001</v>
      </c>
      <c r="AD16" s="107">
        <v>3127.3539999999998</v>
      </c>
    </row>
    <row r="17" spans="2:30" ht="11.25" customHeight="1">
      <c r="B17" s="67" t="s">
        <v>248</v>
      </c>
      <c r="C17" s="107">
        <v>1172.828</v>
      </c>
      <c r="D17" s="85">
        <v>1172.828</v>
      </c>
      <c r="E17" s="85">
        <v>0</v>
      </c>
      <c r="F17" s="85"/>
      <c r="G17" s="85">
        <v>437.238</v>
      </c>
      <c r="H17" s="85">
        <v>437.238</v>
      </c>
      <c r="I17" s="85">
        <v>0</v>
      </c>
      <c r="J17" s="85">
        <v>437.238</v>
      </c>
      <c r="K17" s="107">
        <v>0</v>
      </c>
      <c r="L17" s="85"/>
      <c r="M17" s="107">
        <v>357.15300000000002</v>
      </c>
      <c r="N17" s="107">
        <v>330.85900000000004</v>
      </c>
      <c r="O17" s="107">
        <v>302.93600000000004</v>
      </c>
      <c r="P17" s="107">
        <v>33.656999999999996</v>
      </c>
      <c r="Q17" s="107">
        <v>269.279</v>
      </c>
      <c r="R17" s="107">
        <v>27.922999999999998</v>
      </c>
      <c r="S17" s="107">
        <v>26.294</v>
      </c>
      <c r="T17" s="108"/>
      <c r="U17" s="107">
        <v>199.44399999999999</v>
      </c>
      <c r="V17" s="107">
        <v>199.44399999999999</v>
      </c>
      <c r="W17" s="107">
        <v>0</v>
      </c>
      <c r="X17" s="107">
        <v>451.64400000000001</v>
      </c>
      <c r="Y17" s="107">
        <v>196.316</v>
      </c>
      <c r="Z17" s="107">
        <v>255.328</v>
      </c>
      <c r="AA17" s="107">
        <v>0</v>
      </c>
      <c r="AB17" s="108"/>
      <c r="AC17" s="107">
        <v>973.38400000000001</v>
      </c>
      <c r="AD17" s="107">
        <v>-94.491</v>
      </c>
    </row>
    <row r="18" spans="2:30" ht="11.25" customHeight="1">
      <c r="B18" s="67" t="s">
        <v>249</v>
      </c>
      <c r="C18" s="107">
        <v>3938.93</v>
      </c>
      <c r="D18" s="85">
        <v>1353.069</v>
      </c>
      <c r="E18" s="85">
        <v>2585.8609999999999</v>
      </c>
      <c r="F18" s="85"/>
      <c r="G18" s="85">
        <v>2024.8240000000001</v>
      </c>
      <c r="H18" s="85">
        <v>2024.8240000000001</v>
      </c>
      <c r="I18" s="85">
        <v>1586.654</v>
      </c>
      <c r="J18" s="85">
        <v>438.17000000000007</v>
      </c>
      <c r="K18" s="107">
        <v>0</v>
      </c>
      <c r="L18" s="85"/>
      <c r="M18" s="107">
        <v>2219.8609999999999</v>
      </c>
      <c r="N18" s="107">
        <v>2236.1179999999999</v>
      </c>
      <c r="O18" s="107">
        <v>2177.922</v>
      </c>
      <c r="P18" s="107">
        <v>1573.143</v>
      </c>
      <c r="Q18" s="107">
        <v>604.779</v>
      </c>
      <c r="R18" s="107">
        <v>58.195999999999998</v>
      </c>
      <c r="S18" s="107">
        <v>-16.257000000000001</v>
      </c>
      <c r="T18" s="108"/>
      <c r="U18" s="107">
        <v>249.84100000000001</v>
      </c>
      <c r="V18" s="107">
        <v>249.84100000000001</v>
      </c>
      <c r="W18" s="107">
        <v>0</v>
      </c>
      <c r="X18" s="107">
        <v>451.245</v>
      </c>
      <c r="Y18" s="107">
        <v>233.066</v>
      </c>
      <c r="Z18" s="107">
        <v>189.631</v>
      </c>
      <c r="AA18" s="107">
        <v>28.547999999999998</v>
      </c>
      <c r="AB18" s="108"/>
      <c r="AC18" s="107">
        <v>3689.0889999999999</v>
      </c>
      <c r="AD18" s="107">
        <v>1768.616</v>
      </c>
    </row>
    <row r="19" spans="2:30" ht="11.25" customHeight="1">
      <c r="B19" s="67" t="s">
        <v>250</v>
      </c>
      <c r="C19" s="107">
        <v>1323.0419999999999</v>
      </c>
      <c r="D19" s="85">
        <v>1323.0419999999999</v>
      </c>
      <c r="E19" s="85">
        <v>0</v>
      </c>
      <c r="F19" s="85"/>
      <c r="G19" s="85">
        <v>3793.5509999999999</v>
      </c>
      <c r="H19" s="85">
        <v>1327.0410000000002</v>
      </c>
      <c r="I19" s="85">
        <v>873.096</v>
      </c>
      <c r="J19" s="85">
        <v>453.94500000000016</v>
      </c>
      <c r="K19" s="107">
        <v>2466.5099999999998</v>
      </c>
      <c r="L19" s="85"/>
      <c r="M19" s="107">
        <v>3876.95</v>
      </c>
      <c r="N19" s="107">
        <v>3862.9519999999998</v>
      </c>
      <c r="O19" s="107">
        <v>1360.35</v>
      </c>
      <c r="P19" s="107">
        <v>902.726</v>
      </c>
      <c r="Q19" s="107">
        <v>457.62400000000002</v>
      </c>
      <c r="R19" s="107">
        <v>2502.6019999999999</v>
      </c>
      <c r="S19" s="107">
        <v>13.997999999999999</v>
      </c>
      <c r="T19" s="108"/>
      <c r="U19" s="107">
        <v>289.74299999999999</v>
      </c>
      <c r="V19" s="107">
        <v>289.74299999999999</v>
      </c>
      <c r="W19" s="107">
        <v>0</v>
      </c>
      <c r="X19" s="107">
        <v>593.61500000000001</v>
      </c>
      <c r="Y19" s="107">
        <v>115.72</v>
      </c>
      <c r="Z19" s="107">
        <v>357.93900000000002</v>
      </c>
      <c r="AA19" s="107">
        <v>119.956</v>
      </c>
      <c r="AB19" s="108"/>
      <c r="AC19" s="107">
        <v>1033.299</v>
      </c>
      <c r="AD19" s="107">
        <v>3283.335</v>
      </c>
    </row>
    <row r="20" spans="2:30" ht="11.25" customHeight="1">
      <c r="B20" s="67" t="s">
        <v>251</v>
      </c>
      <c r="C20" s="107">
        <v>1399.6</v>
      </c>
      <c r="D20" s="85">
        <v>1399.6</v>
      </c>
      <c r="E20" s="85">
        <v>0</v>
      </c>
      <c r="F20" s="85"/>
      <c r="G20" s="85">
        <v>1298.7329999999999</v>
      </c>
      <c r="H20" s="85">
        <v>1298.7329999999999</v>
      </c>
      <c r="I20" s="85">
        <v>851.78899999999999</v>
      </c>
      <c r="J20" s="85">
        <v>446.94399999999996</v>
      </c>
      <c r="K20" s="107">
        <v>0</v>
      </c>
      <c r="L20" s="85"/>
      <c r="M20" s="107">
        <v>1395.069</v>
      </c>
      <c r="N20" s="107">
        <v>1368.7329999999999</v>
      </c>
      <c r="O20" s="107">
        <v>1306.432</v>
      </c>
      <c r="P20" s="107">
        <v>868.12599999999998</v>
      </c>
      <c r="Q20" s="107">
        <v>438.30599999999998</v>
      </c>
      <c r="R20" s="107">
        <v>62.301000000000002</v>
      </c>
      <c r="S20" s="107">
        <v>26.335999999999999</v>
      </c>
      <c r="T20" s="108"/>
      <c r="U20" s="107">
        <v>281.05</v>
      </c>
      <c r="V20" s="107">
        <v>281.05</v>
      </c>
      <c r="W20" s="107">
        <v>0</v>
      </c>
      <c r="X20" s="107">
        <v>392.01600000000002</v>
      </c>
      <c r="Y20" s="107">
        <v>91.492000000000004</v>
      </c>
      <c r="Z20" s="107">
        <v>300.524</v>
      </c>
      <c r="AA20" s="107">
        <v>0</v>
      </c>
      <c r="AB20" s="108"/>
      <c r="AC20" s="107">
        <v>1118.55</v>
      </c>
      <c r="AD20" s="107">
        <v>1003.053</v>
      </c>
    </row>
    <row r="21" spans="2:30" ht="11.25" customHeight="1">
      <c r="B21" s="67" t="s">
        <v>252</v>
      </c>
      <c r="C21" s="107">
        <v>5030.6459999999997</v>
      </c>
      <c r="D21" s="85">
        <v>1632.1659999999999</v>
      </c>
      <c r="E21" s="85">
        <v>3398.48</v>
      </c>
      <c r="F21" s="85"/>
      <c r="G21" s="85">
        <v>1369.306</v>
      </c>
      <c r="H21" s="85">
        <v>1369.306</v>
      </c>
      <c r="I21" s="85">
        <v>931.84900000000005</v>
      </c>
      <c r="J21" s="85">
        <v>437.45699999999999</v>
      </c>
      <c r="K21" s="107">
        <v>0</v>
      </c>
      <c r="L21" s="85"/>
      <c r="M21" s="107">
        <v>1567.8140000000001</v>
      </c>
      <c r="N21" s="107">
        <v>1555.2650000000001</v>
      </c>
      <c r="O21" s="107">
        <v>1497.8810000000001</v>
      </c>
      <c r="P21" s="107">
        <v>1050.961</v>
      </c>
      <c r="Q21" s="107">
        <v>446.92</v>
      </c>
      <c r="R21" s="107">
        <v>57.384</v>
      </c>
      <c r="S21" s="107">
        <v>12.548999999999999</v>
      </c>
      <c r="T21" s="108"/>
      <c r="U21" s="107">
        <v>3136.7040000000002</v>
      </c>
      <c r="V21" s="107">
        <v>646.101</v>
      </c>
      <c r="W21" s="107">
        <v>2490.6030000000001</v>
      </c>
      <c r="X21" s="107">
        <v>492.09300000000002</v>
      </c>
      <c r="Y21" s="107">
        <v>90.646000000000001</v>
      </c>
      <c r="Z21" s="107">
        <v>238.542</v>
      </c>
      <c r="AA21" s="107">
        <v>162.905</v>
      </c>
      <c r="AB21" s="108"/>
      <c r="AC21" s="107">
        <v>1893.942</v>
      </c>
      <c r="AD21" s="107">
        <v>1075.721</v>
      </c>
    </row>
    <row r="22" spans="2:30" ht="11.25" customHeight="1">
      <c r="B22" s="67" t="s">
        <v>253</v>
      </c>
      <c r="C22" s="107">
        <v>1276.607</v>
      </c>
      <c r="D22" s="85">
        <v>1276.607</v>
      </c>
      <c r="E22" s="85">
        <v>0</v>
      </c>
      <c r="F22" s="85"/>
      <c r="G22" s="85">
        <v>480.62299999999999</v>
      </c>
      <c r="H22" s="85">
        <v>480.62299999999999</v>
      </c>
      <c r="I22" s="85">
        <v>0</v>
      </c>
      <c r="J22" s="85">
        <v>480.62299999999999</v>
      </c>
      <c r="K22" s="107">
        <v>0</v>
      </c>
      <c r="L22" s="85"/>
      <c r="M22" s="107">
        <v>844.24599999999998</v>
      </c>
      <c r="N22" s="107">
        <v>827.08</v>
      </c>
      <c r="O22" s="107">
        <v>504.40900000000005</v>
      </c>
      <c r="P22" s="107">
        <v>47.828000000000003</v>
      </c>
      <c r="Q22" s="107">
        <v>456.58100000000002</v>
      </c>
      <c r="R22" s="107">
        <v>322.67099999999999</v>
      </c>
      <c r="S22" s="107">
        <v>17.166</v>
      </c>
      <c r="T22" s="108"/>
      <c r="U22" s="107">
        <v>249.47300000000001</v>
      </c>
      <c r="V22" s="107">
        <v>249.47300000000001</v>
      </c>
      <c r="W22" s="107">
        <v>0</v>
      </c>
      <c r="X22" s="107">
        <v>477.803</v>
      </c>
      <c r="Y22" s="107">
        <v>69.588999999999999</v>
      </c>
      <c r="Z22" s="107">
        <v>364.49</v>
      </c>
      <c r="AA22" s="107">
        <v>43.723999999999997</v>
      </c>
      <c r="AB22" s="108"/>
      <c r="AC22" s="107">
        <v>1027.134</v>
      </c>
      <c r="AD22" s="107">
        <v>366.44299999999998</v>
      </c>
    </row>
    <row r="23" spans="2:30" ht="11.25" customHeight="1">
      <c r="B23" s="67" t="s">
        <v>254</v>
      </c>
      <c r="C23" s="107">
        <v>1310.7660000000001</v>
      </c>
      <c r="D23" s="85">
        <v>1310.7660000000001</v>
      </c>
      <c r="E23" s="85">
        <v>0</v>
      </c>
      <c r="F23" s="85"/>
      <c r="G23" s="85">
        <v>5323.6010000000006</v>
      </c>
      <c r="H23" s="85">
        <v>2321.5870000000004</v>
      </c>
      <c r="I23" s="85">
        <v>1913.951</v>
      </c>
      <c r="J23" s="85">
        <v>407.63600000000042</v>
      </c>
      <c r="K23" s="107">
        <v>3002.0140000000001</v>
      </c>
      <c r="L23" s="85"/>
      <c r="M23" s="107">
        <v>5101.3379999999997</v>
      </c>
      <c r="N23" s="107">
        <v>5087.4369999999999</v>
      </c>
      <c r="O23" s="107">
        <v>2317.8469999999998</v>
      </c>
      <c r="P23" s="107">
        <v>1903.0809999999999</v>
      </c>
      <c r="Q23" s="107">
        <v>414.76600000000002</v>
      </c>
      <c r="R23" s="107">
        <v>2769.59</v>
      </c>
      <c r="S23" s="107">
        <v>13.901</v>
      </c>
      <c r="T23" s="108"/>
      <c r="U23" s="107">
        <v>271.81200000000001</v>
      </c>
      <c r="V23" s="107">
        <v>271.81200000000001</v>
      </c>
      <c r="W23" s="107">
        <v>0</v>
      </c>
      <c r="X23" s="107">
        <v>323.62799999999999</v>
      </c>
      <c r="Y23" s="107">
        <v>43.55</v>
      </c>
      <c r="Z23" s="107">
        <v>280.07799999999997</v>
      </c>
      <c r="AA23" s="107">
        <v>0</v>
      </c>
      <c r="AB23" s="108"/>
      <c r="AC23" s="107">
        <v>1038.9540000000002</v>
      </c>
      <c r="AD23" s="107">
        <v>4777.71</v>
      </c>
    </row>
    <row r="24" spans="2:30" ht="11.25" customHeight="1">
      <c r="B24" s="67" t="s">
        <v>255</v>
      </c>
      <c r="C24" s="107">
        <v>4023.8720000000003</v>
      </c>
      <c r="D24" s="85">
        <v>1501.5609999999999</v>
      </c>
      <c r="E24" s="85">
        <v>2522.3110000000001</v>
      </c>
      <c r="F24" s="85"/>
      <c r="G24" s="85">
        <v>1286.0949999999998</v>
      </c>
      <c r="H24" s="85">
        <v>1286.0949999999998</v>
      </c>
      <c r="I24" s="85">
        <v>851.41499999999996</v>
      </c>
      <c r="J24" s="85">
        <v>434.67999999999984</v>
      </c>
      <c r="K24" s="107">
        <v>0</v>
      </c>
      <c r="L24" s="85"/>
      <c r="M24" s="107">
        <v>1402.721</v>
      </c>
      <c r="N24" s="107">
        <v>1388.7829999999999</v>
      </c>
      <c r="O24" s="107">
        <v>1320.0749999999998</v>
      </c>
      <c r="P24" s="107">
        <v>885.67499999999995</v>
      </c>
      <c r="Q24" s="107">
        <v>434.4</v>
      </c>
      <c r="R24" s="107">
        <v>68.707999999999998</v>
      </c>
      <c r="S24" s="107">
        <v>13.938000000000001</v>
      </c>
      <c r="T24" s="108"/>
      <c r="U24" s="107">
        <v>283.95</v>
      </c>
      <c r="V24" s="107">
        <v>283.95</v>
      </c>
      <c r="W24" s="107">
        <v>0</v>
      </c>
      <c r="X24" s="107">
        <v>325.63499999999999</v>
      </c>
      <c r="Y24" s="107">
        <v>73.667000000000002</v>
      </c>
      <c r="Z24" s="107">
        <v>251.96799999999999</v>
      </c>
      <c r="AA24" s="107">
        <v>0</v>
      </c>
      <c r="AB24" s="108"/>
      <c r="AC24" s="107">
        <v>3739.9220000000005</v>
      </c>
      <c r="AD24" s="107">
        <v>1077.086</v>
      </c>
    </row>
    <row r="25" spans="2:30" ht="11.25" customHeight="1">
      <c r="B25" s="67" t="s">
        <v>256</v>
      </c>
      <c r="C25" s="107">
        <v>1395.028</v>
      </c>
      <c r="D25" s="85">
        <v>1395.028</v>
      </c>
      <c r="E25" s="85">
        <v>0</v>
      </c>
      <c r="F25" s="85"/>
      <c r="G25" s="85">
        <v>3882.5870000000004</v>
      </c>
      <c r="H25" s="85">
        <v>1466.7420000000002</v>
      </c>
      <c r="I25" s="85">
        <v>990.26499999999999</v>
      </c>
      <c r="J25" s="85">
        <v>476.4770000000002</v>
      </c>
      <c r="K25" s="107">
        <v>2415.8450000000003</v>
      </c>
      <c r="L25" s="85"/>
      <c r="M25" s="107">
        <v>3968.0509999999999</v>
      </c>
      <c r="N25" s="107">
        <v>3953.598</v>
      </c>
      <c r="O25" s="107">
        <v>1480.4209999999998</v>
      </c>
      <c r="P25" s="107">
        <v>1040.557</v>
      </c>
      <c r="Q25" s="107">
        <v>439.86399999999998</v>
      </c>
      <c r="R25" s="107">
        <v>2473.1770000000001</v>
      </c>
      <c r="S25" s="107">
        <v>14.452999999999999</v>
      </c>
      <c r="T25" s="108"/>
      <c r="U25" s="107">
        <v>279.50700000000001</v>
      </c>
      <c r="V25" s="107">
        <v>279.50700000000001</v>
      </c>
      <c r="W25" s="107">
        <v>0</v>
      </c>
      <c r="X25" s="107">
        <v>560.49900000000002</v>
      </c>
      <c r="Y25" s="107">
        <v>109.878</v>
      </c>
      <c r="Z25" s="107">
        <v>343.755</v>
      </c>
      <c r="AA25" s="107">
        <v>106.866</v>
      </c>
      <c r="AB25" s="108"/>
      <c r="AC25" s="107">
        <v>1115.521</v>
      </c>
      <c r="AD25" s="107">
        <v>3407.5520000000001</v>
      </c>
    </row>
    <row r="26" spans="2:30" ht="11.25" customHeight="1">
      <c r="B26" s="67" t="s">
        <v>257</v>
      </c>
      <c r="C26" s="107">
        <v>1381.133</v>
      </c>
      <c r="D26" s="85">
        <v>1381.133</v>
      </c>
      <c r="E26" s="85">
        <v>0</v>
      </c>
      <c r="F26" s="85"/>
      <c r="G26" s="85">
        <v>1375.6470000000002</v>
      </c>
      <c r="H26" s="85">
        <v>1375.6470000000002</v>
      </c>
      <c r="I26" s="85">
        <v>921.49900000000002</v>
      </c>
      <c r="J26" s="85">
        <v>454.14800000000014</v>
      </c>
      <c r="K26" s="107">
        <v>0</v>
      </c>
      <c r="L26" s="85"/>
      <c r="M26" s="107">
        <v>1532.778</v>
      </c>
      <c r="N26" s="107">
        <v>1522.338</v>
      </c>
      <c r="O26" s="107">
        <v>1456.8340000000001</v>
      </c>
      <c r="P26" s="107">
        <v>969.40800000000002</v>
      </c>
      <c r="Q26" s="107">
        <v>487.42599999999999</v>
      </c>
      <c r="R26" s="107">
        <v>65.504000000000005</v>
      </c>
      <c r="S26" s="107">
        <v>10.44</v>
      </c>
      <c r="T26" s="108"/>
      <c r="U26" s="107">
        <v>296.73200000000003</v>
      </c>
      <c r="V26" s="107">
        <v>296.73200000000003</v>
      </c>
      <c r="W26" s="107">
        <v>0</v>
      </c>
      <c r="X26" s="107">
        <v>596.16099999999994</v>
      </c>
      <c r="Y26" s="107">
        <v>222.56</v>
      </c>
      <c r="Z26" s="107">
        <v>373.601</v>
      </c>
      <c r="AA26" s="107">
        <v>0</v>
      </c>
      <c r="AB26" s="108"/>
      <c r="AC26" s="107">
        <v>1084.4010000000001</v>
      </c>
      <c r="AD26" s="107">
        <v>936.61699999999996</v>
      </c>
    </row>
    <row r="27" spans="2:30" ht="11.25" customHeight="1">
      <c r="B27" s="67" t="s">
        <v>258</v>
      </c>
      <c r="C27" s="107">
        <v>4145.9110000000001</v>
      </c>
      <c r="D27" s="85">
        <v>1472.404</v>
      </c>
      <c r="E27" s="85">
        <v>2673.5070000000001</v>
      </c>
      <c r="F27" s="85"/>
      <c r="G27" s="85">
        <v>1364.605</v>
      </c>
      <c r="H27" s="85">
        <v>1364.605</v>
      </c>
      <c r="I27" s="85">
        <v>930.38400000000001</v>
      </c>
      <c r="J27" s="85">
        <v>434.221</v>
      </c>
      <c r="K27" s="107">
        <v>0</v>
      </c>
      <c r="L27" s="85"/>
      <c r="M27" s="107">
        <v>1483.6379999999999</v>
      </c>
      <c r="N27" s="107">
        <v>1466.155</v>
      </c>
      <c r="O27" s="107">
        <v>1409.2929999999999</v>
      </c>
      <c r="P27" s="107">
        <v>974.45699999999999</v>
      </c>
      <c r="Q27" s="107">
        <v>434.83600000000001</v>
      </c>
      <c r="R27" s="107">
        <v>56.862000000000002</v>
      </c>
      <c r="S27" s="107">
        <v>17.483000000000001</v>
      </c>
      <c r="T27" s="108"/>
      <c r="U27" s="107">
        <v>279.22699999999998</v>
      </c>
      <c r="V27" s="107">
        <v>279.22699999999998</v>
      </c>
      <c r="W27" s="107">
        <v>0</v>
      </c>
      <c r="X27" s="107">
        <v>737.03099999999995</v>
      </c>
      <c r="Y27" s="107">
        <v>381.298</v>
      </c>
      <c r="Z27" s="107">
        <v>355.733</v>
      </c>
      <c r="AA27" s="107">
        <v>0</v>
      </c>
      <c r="AB27" s="108"/>
      <c r="AC27" s="107">
        <v>3866.6840000000002</v>
      </c>
      <c r="AD27" s="107">
        <v>746.60699999999997</v>
      </c>
    </row>
    <row r="28" spans="2:30" ht="11.25" customHeight="1">
      <c r="B28" s="67" t="s">
        <v>259</v>
      </c>
      <c r="C28" s="107">
        <v>1532.788</v>
      </c>
      <c r="D28" s="85">
        <v>1532.788</v>
      </c>
      <c r="E28" s="85">
        <v>0</v>
      </c>
      <c r="F28" s="85"/>
      <c r="G28" s="85">
        <v>3998.4229999999998</v>
      </c>
      <c r="H28" s="85">
        <v>1444.7019999999998</v>
      </c>
      <c r="I28" s="85">
        <v>960.38099999999997</v>
      </c>
      <c r="J28" s="85">
        <v>484.3209999999998</v>
      </c>
      <c r="K28" s="107">
        <v>2553.721</v>
      </c>
      <c r="L28" s="85"/>
      <c r="M28" s="107">
        <v>4072.8809999999999</v>
      </c>
      <c r="N28" s="107">
        <v>4055.451</v>
      </c>
      <c r="O28" s="107">
        <v>1459.59</v>
      </c>
      <c r="P28" s="107">
        <v>996.22500000000002</v>
      </c>
      <c r="Q28" s="107">
        <v>463.36500000000001</v>
      </c>
      <c r="R28" s="107">
        <v>2595.8609999999999</v>
      </c>
      <c r="S28" s="107">
        <v>17.43</v>
      </c>
      <c r="T28" s="108"/>
      <c r="U28" s="107">
        <v>301.048</v>
      </c>
      <c r="V28" s="107">
        <v>301.048</v>
      </c>
      <c r="W28" s="107">
        <v>0</v>
      </c>
      <c r="X28" s="107">
        <v>940.50800000000004</v>
      </c>
      <c r="Y28" s="107">
        <v>447.73200000000003</v>
      </c>
      <c r="Z28" s="107">
        <v>347.40300000000002</v>
      </c>
      <c r="AA28" s="107">
        <v>145.37299999999999</v>
      </c>
      <c r="AB28" s="108"/>
      <c r="AC28" s="107">
        <v>1231.74</v>
      </c>
      <c r="AD28" s="107">
        <v>3132.373</v>
      </c>
    </row>
    <row r="29" spans="2:30" ht="11.25" customHeight="1">
      <c r="B29" s="67" t="s">
        <v>260</v>
      </c>
      <c r="C29" s="107">
        <v>1255.057</v>
      </c>
      <c r="D29" s="85">
        <v>1255.057</v>
      </c>
      <c r="E29" s="85">
        <v>0</v>
      </c>
      <c r="F29" s="85"/>
      <c r="G29" s="85">
        <v>447.02100000000002</v>
      </c>
      <c r="H29" s="85">
        <v>447.02100000000002</v>
      </c>
      <c r="I29" s="85">
        <v>0</v>
      </c>
      <c r="J29" s="85">
        <v>447.02100000000002</v>
      </c>
      <c r="K29" s="107">
        <v>0</v>
      </c>
      <c r="L29" s="85"/>
      <c r="M29" s="107">
        <v>385.596</v>
      </c>
      <c r="N29" s="107">
        <v>375.95000000000005</v>
      </c>
      <c r="O29" s="107">
        <v>333.79500000000002</v>
      </c>
      <c r="P29" s="107">
        <v>77.650999999999996</v>
      </c>
      <c r="Q29" s="107">
        <v>256.14400000000001</v>
      </c>
      <c r="R29" s="107">
        <v>42.155000000000001</v>
      </c>
      <c r="S29" s="107">
        <v>9.6460000000000008</v>
      </c>
      <c r="T29" s="108"/>
      <c r="U29" s="107">
        <v>207.739</v>
      </c>
      <c r="V29" s="107">
        <v>207.739</v>
      </c>
      <c r="W29" s="107">
        <v>0</v>
      </c>
      <c r="X29" s="107">
        <v>621.22900000000004</v>
      </c>
      <c r="Y29" s="107">
        <v>335.923</v>
      </c>
      <c r="Z29" s="107">
        <v>208.53899999999999</v>
      </c>
      <c r="AA29" s="107">
        <v>76.766999999999996</v>
      </c>
      <c r="AB29" s="108"/>
      <c r="AC29" s="107">
        <v>1047.318</v>
      </c>
      <c r="AD29" s="107">
        <v>-235.63300000000001</v>
      </c>
    </row>
    <row r="30" spans="2:30" ht="11.25" customHeight="1">
      <c r="B30" s="67" t="s">
        <v>261</v>
      </c>
      <c r="C30" s="107">
        <v>4177.8960000000006</v>
      </c>
      <c r="D30" s="85">
        <v>1441.614</v>
      </c>
      <c r="E30" s="85">
        <v>2736.2820000000002</v>
      </c>
      <c r="F30" s="85"/>
      <c r="G30" s="85">
        <v>2305.9510000000005</v>
      </c>
      <c r="H30" s="85">
        <v>2305.9510000000005</v>
      </c>
      <c r="I30" s="85">
        <v>1858.5920000000001</v>
      </c>
      <c r="J30" s="85">
        <v>447.35900000000038</v>
      </c>
      <c r="K30" s="107">
        <v>0</v>
      </c>
      <c r="L30" s="85"/>
      <c r="M30" s="107">
        <v>2564.0549999999998</v>
      </c>
      <c r="N30" s="107">
        <v>2547.4549999999999</v>
      </c>
      <c r="O30" s="107">
        <v>2499.1999999999998</v>
      </c>
      <c r="P30" s="107">
        <v>1845.787</v>
      </c>
      <c r="Q30" s="107">
        <v>653.41300000000001</v>
      </c>
      <c r="R30" s="107">
        <v>48.255000000000003</v>
      </c>
      <c r="S30" s="107">
        <v>16.600000000000001</v>
      </c>
      <c r="T30" s="108"/>
      <c r="U30" s="107">
        <v>271.83</v>
      </c>
      <c r="V30" s="107">
        <v>271.83</v>
      </c>
      <c r="W30" s="107">
        <v>0</v>
      </c>
      <c r="X30" s="107">
        <v>455.88499999999999</v>
      </c>
      <c r="Y30" s="107">
        <v>235.36199999999999</v>
      </c>
      <c r="Z30" s="107">
        <v>220.523</v>
      </c>
      <c r="AA30" s="107">
        <v>0</v>
      </c>
      <c r="AB30" s="108"/>
      <c r="AC30" s="107">
        <v>3906.0660000000007</v>
      </c>
      <c r="AD30" s="107">
        <v>2108.17</v>
      </c>
    </row>
    <row r="31" spans="2:30" ht="11.25" customHeight="1">
      <c r="B31" s="67" t="s">
        <v>262</v>
      </c>
      <c r="C31" s="107">
        <v>1450.5439999999999</v>
      </c>
      <c r="D31" s="85">
        <v>1450.5439999999999</v>
      </c>
      <c r="E31" s="85">
        <v>0</v>
      </c>
      <c r="F31" s="85"/>
      <c r="G31" s="85">
        <v>4029.4320000000002</v>
      </c>
      <c r="H31" s="85">
        <v>1411.3450000000003</v>
      </c>
      <c r="I31" s="85">
        <v>948.09500000000003</v>
      </c>
      <c r="J31" s="85">
        <v>463.25000000000023</v>
      </c>
      <c r="K31" s="107">
        <v>2618.087</v>
      </c>
      <c r="L31" s="85"/>
      <c r="M31" s="107">
        <v>4114.5940000000001</v>
      </c>
      <c r="N31" s="107">
        <v>4104.6109999999999</v>
      </c>
      <c r="O31" s="107">
        <v>1443.1670000000001</v>
      </c>
      <c r="P31" s="107">
        <v>986.27300000000002</v>
      </c>
      <c r="Q31" s="107">
        <v>456.89400000000001</v>
      </c>
      <c r="R31" s="107">
        <v>2661.444</v>
      </c>
      <c r="S31" s="107">
        <v>9.9830000000000005</v>
      </c>
      <c r="T31" s="108"/>
      <c r="U31" s="107">
        <v>348.23099999999999</v>
      </c>
      <c r="V31" s="107">
        <v>348.23099999999999</v>
      </c>
      <c r="W31" s="107">
        <v>0</v>
      </c>
      <c r="X31" s="107">
        <v>680.89800000000002</v>
      </c>
      <c r="Y31" s="107">
        <v>175.71100000000001</v>
      </c>
      <c r="Z31" s="107">
        <v>350.084</v>
      </c>
      <c r="AA31" s="107">
        <v>155.10300000000001</v>
      </c>
      <c r="AB31" s="108"/>
      <c r="AC31" s="107">
        <v>1102.3129999999999</v>
      </c>
      <c r="AD31" s="107">
        <v>3433.6959999999999</v>
      </c>
    </row>
    <row r="32" spans="2:30" ht="11.25" customHeight="1">
      <c r="B32" s="67" t="s">
        <v>263</v>
      </c>
      <c r="C32" s="107">
        <v>1486.146</v>
      </c>
      <c r="D32" s="85">
        <v>1486.146</v>
      </c>
      <c r="E32" s="85">
        <v>0</v>
      </c>
      <c r="F32" s="85"/>
      <c r="G32" s="85">
        <v>1429.4490000000001</v>
      </c>
      <c r="H32" s="85">
        <v>1429.4490000000001</v>
      </c>
      <c r="I32" s="85">
        <v>984.05700000000002</v>
      </c>
      <c r="J32" s="85">
        <v>445.39200000000005</v>
      </c>
      <c r="K32" s="107">
        <v>0</v>
      </c>
      <c r="L32" s="85"/>
      <c r="M32" s="107">
        <v>1491.5419999999999</v>
      </c>
      <c r="N32" s="107">
        <v>1477.9359999999999</v>
      </c>
      <c r="O32" s="107">
        <v>1414.451</v>
      </c>
      <c r="P32" s="107">
        <v>963.976</v>
      </c>
      <c r="Q32" s="107">
        <v>450.47500000000002</v>
      </c>
      <c r="R32" s="107">
        <v>63.484999999999999</v>
      </c>
      <c r="S32" s="107">
        <v>13.606</v>
      </c>
      <c r="T32" s="108"/>
      <c r="U32" s="107">
        <v>313.69200000000001</v>
      </c>
      <c r="V32" s="107">
        <v>313.69200000000001</v>
      </c>
      <c r="W32" s="107">
        <v>0</v>
      </c>
      <c r="X32" s="107">
        <v>438.19600000000003</v>
      </c>
      <c r="Y32" s="107">
        <v>91.16</v>
      </c>
      <c r="Z32" s="107">
        <v>347.036</v>
      </c>
      <c r="AA32" s="107">
        <v>0</v>
      </c>
      <c r="AB32" s="108"/>
      <c r="AC32" s="107">
        <v>1172.454</v>
      </c>
      <c r="AD32" s="107">
        <v>1053.346</v>
      </c>
    </row>
    <row r="33" spans="2:30" ht="11.25" customHeight="1">
      <c r="B33" s="67" t="s">
        <v>264</v>
      </c>
      <c r="C33" s="107">
        <v>5273.4030000000002</v>
      </c>
      <c r="D33" s="85">
        <v>1676.1959999999999</v>
      </c>
      <c r="E33" s="85">
        <v>3597.2069999999999</v>
      </c>
      <c r="F33" s="85"/>
      <c r="G33" s="85">
        <v>1464.462</v>
      </c>
      <c r="H33" s="85">
        <v>1464.462</v>
      </c>
      <c r="I33" s="85">
        <v>959.75400000000002</v>
      </c>
      <c r="J33" s="85">
        <v>504.70799999999997</v>
      </c>
      <c r="K33" s="107">
        <v>0</v>
      </c>
      <c r="L33" s="85"/>
      <c r="M33" s="107">
        <v>1515.0239999999999</v>
      </c>
      <c r="N33" s="107">
        <v>1515.8219999999999</v>
      </c>
      <c r="O33" s="107">
        <v>1458.1609999999998</v>
      </c>
      <c r="P33" s="107">
        <v>975.58600000000001</v>
      </c>
      <c r="Q33" s="107">
        <v>482.57499999999999</v>
      </c>
      <c r="R33" s="107">
        <v>57.661000000000001</v>
      </c>
      <c r="S33" s="107">
        <v>-0.79800000000000004</v>
      </c>
      <c r="T33" s="108"/>
      <c r="U33" s="107">
        <v>3244.3910000000001</v>
      </c>
      <c r="V33" s="107">
        <v>676.08</v>
      </c>
      <c r="W33" s="107">
        <v>2568.3110000000001</v>
      </c>
      <c r="X33" s="107">
        <v>534.72500000000002</v>
      </c>
      <c r="Y33" s="107">
        <v>124.46299999999999</v>
      </c>
      <c r="Z33" s="107">
        <v>274.92099999999999</v>
      </c>
      <c r="AA33" s="107">
        <v>135.34100000000001</v>
      </c>
      <c r="AB33" s="108"/>
      <c r="AC33" s="107">
        <v>2029.0120000000002</v>
      </c>
      <c r="AD33" s="107">
        <v>980.29899999999998</v>
      </c>
    </row>
    <row r="34" spans="2:30" ht="11.25" customHeight="1">
      <c r="B34" s="67" t="s">
        <v>265</v>
      </c>
      <c r="C34" s="107">
        <v>1477.4679999999998</v>
      </c>
      <c r="D34" s="85">
        <v>1477.4679999999998</v>
      </c>
      <c r="E34" s="85">
        <v>0</v>
      </c>
      <c r="F34" s="85"/>
      <c r="G34" s="85">
        <v>467.63299999999998</v>
      </c>
      <c r="H34" s="85">
        <v>467.63299999999998</v>
      </c>
      <c r="I34" s="85">
        <v>0</v>
      </c>
      <c r="J34" s="85">
        <v>467.63299999999998</v>
      </c>
      <c r="K34" s="107">
        <v>0</v>
      </c>
      <c r="L34" s="85"/>
      <c r="M34" s="107">
        <v>657.83799999999997</v>
      </c>
      <c r="N34" s="107">
        <v>634.02700000000004</v>
      </c>
      <c r="O34" s="107">
        <v>318.892</v>
      </c>
      <c r="P34" s="107">
        <v>47.066000000000003</v>
      </c>
      <c r="Q34" s="107">
        <v>271.82600000000002</v>
      </c>
      <c r="R34" s="107">
        <v>315.13499999999999</v>
      </c>
      <c r="S34" s="107">
        <v>23.811</v>
      </c>
      <c r="T34" s="108"/>
      <c r="U34" s="107">
        <v>273.12900000000002</v>
      </c>
      <c r="V34" s="107">
        <v>273.12900000000002</v>
      </c>
      <c r="W34" s="107">
        <v>0</v>
      </c>
      <c r="X34" s="107">
        <v>475.31700000000001</v>
      </c>
      <c r="Y34" s="107">
        <v>98.789000000000001</v>
      </c>
      <c r="Z34" s="107">
        <v>376.52800000000002</v>
      </c>
      <c r="AA34" s="107">
        <v>0</v>
      </c>
      <c r="AB34" s="108"/>
      <c r="AC34" s="107">
        <v>1204.3389999999999</v>
      </c>
      <c r="AD34" s="107">
        <v>182.52099999999999</v>
      </c>
    </row>
    <row r="35" spans="2:30" ht="11.25" customHeight="1">
      <c r="B35" s="67" t="s">
        <v>266</v>
      </c>
      <c r="C35" s="107">
        <v>1424.365</v>
      </c>
      <c r="D35" s="85">
        <v>1424.365</v>
      </c>
      <c r="E35" s="85">
        <v>0</v>
      </c>
      <c r="F35" s="85"/>
      <c r="G35" s="85">
        <v>5780.7999999999993</v>
      </c>
      <c r="H35" s="85">
        <v>2569.5179999999991</v>
      </c>
      <c r="I35" s="85">
        <v>2102.2759999999998</v>
      </c>
      <c r="J35" s="85">
        <v>467.24199999999928</v>
      </c>
      <c r="K35" s="107">
        <v>3211.2820000000002</v>
      </c>
      <c r="L35" s="85"/>
      <c r="M35" s="107">
        <v>5806.8609999999999</v>
      </c>
      <c r="N35" s="107">
        <v>5771.5929999999998</v>
      </c>
      <c r="O35" s="107">
        <v>2779.3579999999997</v>
      </c>
      <c r="P35" s="107">
        <v>2117.75</v>
      </c>
      <c r="Q35" s="107">
        <v>661.60799999999995</v>
      </c>
      <c r="R35" s="107">
        <v>2992.2350000000001</v>
      </c>
      <c r="S35" s="107">
        <v>35.268000000000001</v>
      </c>
      <c r="T35" s="108"/>
      <c r="U35" s="107">
        <v>296.86799999999999</v>
      </c>
      <c r="V35" s="107">
        <v>296.86799999999999</v>
      </c>
      <c r="W35" s="107">
        <v>0</v>
      </c>
      <c r="X35" s="107">
        <v>267.60899999999998</v>
      </c>
      <c r="Y35" s="107">
        <v>78.14</v>
      </c>
      <c r="Z35" s="107">
        <v>189.46899999999999</v>
      </c>
      <c r="AA35" s="107">
        <v>0</v>
      </c>
      <c r="AB35" s="108"/>
      <c r="AC35" s="107">
        <v>1127.4970000000001</v>
      </c>
      <c r="AD35" s="107">
        <v>5539.2520000000004</v>
      </c>
    </row>
    <row r="36" spans="2:30" ht="11.25" customHeight="1">
      <c r="B36" s="67" t="s">
        <v>267</v>
      </c>
      <c r="C36" s="107">
        <v>4222.5139999999992</v>
      </c>
      <c r="D36" s="85">
        <v>1567.4789999999998</v>
      </c>
      <c r="E36" s="85">
        <v>2655.0349999999999</v>
      </c>
      <c r="F36" s="85"/>
      <c r="G36" s="85">
        <v>1404.3720000000001</v>
      </c>
      <c r="H36" s="85">
        <v>1404.3720000000001</v>
      </c>
      <c r="I36" s="85">
        <v>939.33799999999997</v>
      </c>
      <c r="J36" s="85">
        <v>465.03400000000011</v>
      </c>
      <c r="K36" s="107">
        <v>0</v>
      </c>
      <c r="L36" s="85"/>
      <c r="M36" s="107">
        <v>1508.2139999999999</v>
      </c>
      <c r="N36" s="107">
        <v>1496.32</v>
      </c>
      <c r="O36" s="107">
        <v>1420.538</v>
      </c>
      <c r="P36" s="107">
        <v>955.98800000000006</v>
      </c>
      <c r="Q36" s="107">
        <v>464.55</v>
      </c>
      <c r="R36" s="107">
        <v>75.781999999999996</v>
      </c>
      <c r="S36" s="107">
        <v>11.894</v>
      </c>
      <c r="T36" s="108"/>
      <c r="U36" s="107">
        <v>291.46600000000001</v>
      </c>
      <c r="V36" s="107">
        <v>291.46600000000001</v>
      </c>
      <c r="W36" s="107">
        <v>0</v>
      </c>
      <c r="X36" s="107">
        <v>395.464</v>
      </c>
      <c r="Y36" s="107">
        <v>64.227999999999994</v>
      </c>
      <c r="Z36" s="107">
        <v>331.23599999999999</v>
      </c>
      <c r="AA36" s="107">
        <v>0</v>
      </c>
      <c r="AB36" s="108"/>
      <c r="AC36" s="107">
        <v>3931.0479999999993</v>
      </c>
      <c r="AD36" s="107">
        <v>1112.75</v>
      </c>
    </row>
    <row r="37" spans="2:30" ht="11.25" customHeight="1">
      <c r="B37" s="67" t="s">
        <v>268</v>
      </c>
      <c r="C37" s="107">
        <v>1603.6480000000001</v>
      </c>
      <c r="D37" s="85">
        <v>1603.6480000000001</v>
      </c>
      <c r="E37" s="85">
        <v>0</v>
      </c>
      <c r="F37" s="85"/>
      <c r="G37" s="85">
        <v>4118.9070000000002</v>
      </c>
      <c r="H37" s="85">
        <v>1553.2350000000001</v>
      </c>
      <c r="I37" s="85">
        <v>1024.9100000000001</v>
      </c>
      <c r="J37" s="85">
        <v>528.32500000000005</v>
      </c>
      <c r="K37" s="107">
        <v>2565.672</v>
      </c>
      <c r="L37" s="85"/>
      <c r="M37" s="107">
        <v>4236.7030000000004</v>
      </c>
      <c r="N37" s="107">
        <v>4229.8940000000002</v>
      </c>
      <c r="O37" s="107">
        <v>1597.4550000000006</v>
      </c>
      <c r="P37" s="107">
        <v>1060.2760000000001</v>
      </c>
      <c r="Q37" s="107">
        <v>537.17899999999997</v>
      </c>
      <c r="R37" s="107">
        <v>2632.4389999999999</v>
      </c>
      <c r="S37" s="107">
        <v>6.8090000000000002</v>
      </c>
      <c r="T37" s="108"/>
      <c r="U37" s="107">
        <v>356.904</v>
      </c>
      <c r="V37" s="107">
        <v>356.904</v>
      </c>
      <c r="W37" s="107">
        <v>0</v>
      </c>
      <c r="X37" s="107">
        <v>697.72699999999998</v>
      </c>
      <c r="Y37" s="107">
        <v>190.215</v>
      </c>
      <c r="Z37" s="107">
        <v>366.67700000000002</v>
      </c>
      <c r="AA37" s="107">
        <v>140.83500000000001</v>
      </c>
      <c r="AB37" s="108"/>
      <c r="AC37" s="107">
        <v>1246.7440000000001</v>
      </c>
      <c r="AD37" s="107">
        <v>3538.9760000000001</v>
      </c>
    </row>
    <row r="38" spans="2:30" ht="11.25" customHeight="1">
      <c r="B38" s="67" t="s">
        <v>269</v>
      </c>
      <c r="C38" s="107">
        <v>1496.5409999999999</v>
      </c>
      <c r="D38" s="85">
        <v>1496.5409999999999</v>
      </c>
      <c r="E38" s="85">
        <v>0</v>
      </c>
      <c r="F38" s="85"/>
      <c r="G38" s="85">
        <v>1592.299</v>
      </c>
      <c r="H38" s="85">
        <v>1592.299</v>
      </c>
      <c r="I38" s="85">
        <v>1043.963</v>
      </c>
      <c r="J38" s="85">
        <v>548.33600000000001</v>
      </c>
      <c r="K38" s="107">
        <v>0</v>
      </c>
      <c r="L38" s="85"/>
      <c r="M38" s="107">
        <v>1707.9190000000001</v>
      </c>
      <c r="N38" s="107">
        <v>1678.2050000000002</v>
      </c>
      <c r="O38" s="107">
        <v>1616.6490000000001</v>
      </c>
      <c r="P38" s="107">
        <v>1075.511</v>
      </c>
      <c r="Q38" s="107">
        <v>541.13800000000003</v>
      </c>
      <c r="R38" s="107">
        <v>61.555999999999997</v>
      </c>
      <c r="S38" s="107">
        <v>29.713999999999999</v>
      </c>
      <c r="T38" s="108"/>
      <c r="U38" s="107">
        <v>345.27100000000002</v>
      </c>
      <c r="V38" s="107">
        <v>345.27100000000002</v>
      </c>
      <c r="W38" s="107">
        <v>0</v>
      </c>
      <c r="X38" s="107">
        <v>632.98500000000001</v>
      </c>
      <c r="Y38" s="107">
        <v>244.88800000000001</v>
      </c>
      <c r="Z38" s="107">
        <v>357.65</v>
      </c>
      <c r="AA38" s="107">
        <v>30.446999999999999</v>
      </c>
      <c r="AB38" s="108"/>
      <c r="AC38" s="107">
        <v>1151.27</v>
      </c>
      <c r="AD38" s="107">
        <v>1074.934</v>
      </c>
    </row>
    <row r="39" spans="2:30" ht="11.25" customHeight="1">
      <c r="B39" s="67" t="s">
        <v>270</v>
      </c>
      <c r="C39" s="107">
        <v>4562.4680000000008</v>
      </c>
      <c r="D39" s="85">
        <v>1614.7840000000001</v>
      </c>
      <c r="E39" s="85">
        <v>2947.6840000000002</v>
      </c>
      <c r="F39" s="85"/>
      <c r="G39" s="85">
        <v>1485.2359999999999</v>
      </c>
      <c r="H39" s="85">
        <v>1485.2359999999999</v>
      </c>
      <c r="I39" s="85">
        <v>973.1</v>
      </c>
      <c r="J39" s="85">
        <v>512.13599999999985</v>
      </c>
      <c r="K39" s="107">
        <v>0</v>
      </c>
      <c r="L39" s="85"/>
      <c r="M39" s="107">
        <v>1620.8689999999999</v>
      </c>
      <c r="N39" s="107">
        <v>1600.0069999999998</v>
      </c>
      <c r="O39" s="107">
        <v>1508.9899999999998</v>
      </c>
      <c r="P39" s="107">
        <v>994.76499999999999</v>
      </c>
      <c r="Q39" s="107">
        <v>514.22500000000002</v>
      </c>
      <c r="R39" s="107">
        <v>91.016999999999996</v>
      </c>
      <c r="S39" s="107">
        <v>20.861999999999998</v>
      </c>
      <c r="T39" s="108"/>
      <c r="U39" s="107">
        <v>334.03100000000001</v>
      </c>
      <c r="V39" s="107">
        <v>334.03100000000001</v>
      </c>
      <c r="W39" s="107">
        <v>0</v>
      </c>
      <c r="X39" s="107">
        <v>897.64099999999996</v>
      </c>
      <c r="Y39" s="107">
        <v>409.65499999999997</v>
      </c>
      <c r="Z39" s="107">
        <v>372.08699999999999</v>
      </c>
      <c r="AA39" s="107">
        <v>115.899</v>
      </c>
      <c r="AB39" s="108"/>
      <c r="AC39" s="107">
        <v>4228.4370000000008</v>
      </c>
      <c r="AD39" s="107">
        <v>723.22799999999995</v>
      </c>
    </row>
    <row r="40" spans="2:30" ht="11.25" customHeight="1">
      <c r="B40" s="67" t="s">
        <v>271</v>
      </c>
      <c r="C40" s="107">
        <v>1714.107</v>
      </c>
      <c r="D40" s="85">
        <v>1714.107</v>
      </c>
      <c r="E40" s="85">
        <v>0</v>
      </c>
      <c r="F40" s="85"/>
      <c r="G40" s="85">
        <v>4433.6220000000003</v>
      </c>
      <c r="H40" s="85">
        <v>1598.143</v>
      </c>
      <c r="I40" s="85">
        <v>1053.011</v>
      </c>
      <c r="J40" s="85">
        <v>545.13200000000006</v>
      </c>
      <c r="K40" s="107">
        <v>2835.4790000000003</v>
      </c>
      <c r="L40" s="85"/>
      <c r="M40" s="107">
        <v>4527.4290000000001</v>
      </c>
      <c r="N40" s="107">
        <v>4517.6030000000001</v>
      </c>
      <c r="O40" s="107">
        <v>1642.0729999999999</v>
      </c>
      <c r="P40" s="107">
        <v>1096.9860000000001</v>
      </c>
      <c r="Q40" s="107">
        <v>545.08699999999999</v>
      </c>
      <c r="R40" s="107">
        <v>2875.53</v>
      </c>
      <c r="S40" s="107">
        <v>9.8260000000000005</v>
      </c>
      <c r="T40" s="108"/>
      <c r="U40" s="107">
        <v>333.16500000000002</v>
      </c>
      <c r="V40" s="107">
        <v>333.16500000000002</v>
      </c>
      <c r="W40" s="107">
        <v>0</v>
      </c>
      <c r="X40" s="107">
        <v>1022.921</v>
      </c>
      <c r="Y40" s="107">
        <v>375.03</v>
      </c>
      <c r="Z40" s="107">
        <v>499.435</v>
      </c>
      <c r="AA40" s="107">
        <v>148.45599999999999</v>
      </c>
      <c r="AB40" s="108"/>
      <c r="AC40" s="107">
        <v>1380.942</v>
      </c>
      <c r="AD40" s="107">
        <v>3504.5079999999998</v>
      </c>
    </row>
    <row r="41" spans="2:30" ht="11.25" customHeight="1">
      <c r="B41" s="67" t="s">
        <v>272</v>
      </c>
      <c r="C41" s="107">
        <v>1372.922</v>
      </c>
      <c r="D41" s="85">
        <v>1372.922</v>
      </c>
      <c r="E41" s="85">
        <v>0</v>
      </c>
      <c r="F41" s="85"/>
      <c r="G41" s="85">
        <v>515.61</v>
      </c>
      <c r="H41" s="85">
        <v>515.61</v>
      </c>
      <c r="I41" s="85">
        <v>0</v>
      </c>
      <c r="J41" s="85">
        <v>515.61</v>
      </c>
      <c r="K41" s="107">
        <v>0</v>
      </c>
      <c r="L41" s="85"/>
      <c r="M41" s="107">
        <v>433.31200000000001</v>
      </c>
      <c r="N41" s="107">
        <v>420.73900000000003</v>
      </c>
      <c r="O41" s="107">
        <v>375.74100000000004</v>
      </c>
      <c r="P41" s="107">
        <v>56.055999999999997</v>
      </c>
      <c r="Q41" s="107">
        <v>319.685</v>
      </c>
      <c r="R41" s="107">
        <v>44.997999999999998</v>
      </c>
      <c r="S41" s="107">
        <v>12.573</v>
      </c>
      <c r="T41" s="108"/>
      <c r="U41" s="107">
        <v>245.416</v>
      </c>
      <c r="V41" s="107">
        <v>245.416</v>
      </c>
      <c r="W41" s="107">
        <v>0</v>
      </c>
      <c r="X41" s="107">
        <v>624.28399999999999</v>
      </c>
      <c r="Y41" s="107">
        <v>390.55599999999998</v>
      </c>
      <c r="Z41" s="107">
        <v>233.72800000000001</v>
      </c>
      <c r="AA41" s="107">
        <v>0</v>
      </c>
      <c r="AB41" s="108"/>
      <c r="AC41" s="107">
        <v>1127.5060000000001</v>
      </c>
      <c r="AD41" s="107">
        <v>-190.97200000000001</v>
      </c>
    </row>
    <row r="42" spans="2:30" ht="11.25" customHeight="1">
      <c r="B42" s="67" t="s">
        <v>273</v>
      </c>
      <c r="C42" s="107">
        <v>4672.6080000000002</v>
      </c>
      <c r="D42" s="85">
        <v>1663.3269999999998</v>
      </c>
      <c r="E42" s="85">
        <v>3009.2809999999999</v>
      </c>
      <c r="F42" s="85"/>
      <c r="G42" s="85">
        <v>2550.8980000000001</v>
      </c>
      <c r="H42" s="85">
        <v>2550.8980000000001</v>
      </c>
      <c r="I42" s="85">
        <v>2035.0530000000001</v>
      </c>
      <c r="J42" s="85">
        <v>515.84500000000003</v>
      </c>
      <c r="K42" s="107">
        <v>0</v>
      </c>
      <c r="L42" s="85"/>
      <c r="M42" s="107">
        <v>2782.7829999999999</v>
      </c>
      <c r="N42" s="107">
        <v>2762.1499999999996</v>
      </c>
      <c r="O42" s="107">
        <v>2715.6019999999999</v>
      </c>
      <c r="P42" s="107">
        <v>2005.6980000000001</v>
      </c>
      <c r="Q42" s="107">
        <v>709.904</v>
      </c>
      <c r="R42" s="107">
        <v>46.548000000000002</v>
      </c>
      <c r="S42" s="107">
        <v>20.632999999999999</v>
      </c>
      <c r="T42" s="108"/>
      <c r="U42" s="107">
        <v>352.19200000000001</v>
      </c>
      <c r="V42" s="107">
        <v>352.19200000000001</v>
      </c>
      <c r="W42" s="107">
        <v>0</v>
      </c>
      <c r="X42" s="107">
        <v>462.29899999999998</v>
      </c>
      <c r="Y42" s="107">
        <v>213.767</v>
      </c>
      <c r="Z42" s="107">
        <v>213.54599999999999</v>
      </c>
      <c r="AA42" s="107">
        <v>34.985999999999997</v>
      </c>
      <c r="AB42" s="108"/>
      <c r="AC42" s="107">
        <v>4320.4160000000002</v>
      </c>
      <c r="AD42" s="107">
        <v>2320.4839999999999</v>
      </c>
    </row>
    <row r="43" spans="2:30" ht="11.25" customHeight="1">
      <c r="B43" s="67" t="s">
        <v>274</v>
      </c>
      <c r="C43" s="107">
        <v>1676.99</v>
      </c>
      <c r="D43" s="85">
        <v>1676.99</v>
      </c>
      <c r="E43" s="85">
        <v>0</v>
      </c>
      <c r="F43" s="85"/>
      <c r="G43" s="85">
        <v>4553.0309999999999</v>
      </c>
      <c r="H43" s="85">
        <v>1652.7429999999999</v>
      </c>
      <c r="I43" s="85">
        <v>1071.0640000000001</v>
      </c>
      <c r="J43" s="85">
        <v>581.67899999999986</v>
      </c>
      <c r="K43" s="107">
        <v>2900.288</v>
      </c>
      <c r="L43" s="85"/>
      <c r="M43" s="107">
        <v>4620.5140000000001</v>
      </c>
      <c r="N43" s="107">
        <v>4609.5810000000001</v>
      </c>
      <c r="O43" s="107">
        <v>1670.6320000000001</v>
      </c>
      <c r="P43" s="107">
        <v>1089.6590000000001</v>
      </c>
      <c r="Q43" s="107">
        <v>580.97299999999996</v>
      </c>
      <c r="R43" s="107">
        <v>2938.9490000000001</v>
      </c>
      <c r="S43" s="107">
        <v>10.933</v>
      </c>
      <c r="T43" s="108"/>
      <c r="U43" s="107">
        <v>403.42200000000003</v>
      </c>
      <c r="V43" s="107">
        <v>403.42200000000003</v>
      </c>
      <c r="W43" s="107">
        <v>0</v>
      </c>
      <c r="X43" s="107">
        <v>580.22799999999995</v>
      </c>
      <c r="Y43" s="107">
        <v>175.80099999999999</v>
      </c>
      <c r="Z43" s="107">
        <v>272.36700000000002</v>
      </c>
      <c r="AA43" s="107">
        <v>132.06</v>
      </c>
      <c r="AB43" s="108"/>
      <c r="AC43" s="107">
        <v>1273.568</v>
      </c>
      <c r="AD43" s="107">
        <v>4040.2860000000001</v>
      </c>
    </row>
    <row r="44" spans="2:30" ht="11.25" customHeight="1">
      <c r="B44" s="67" t="s">
        <v>275</v>
      </c>
      <c r="C44" s="107">
        <v>1670.954</v>
      </c>
      <c r="D44" s="85">
        <v>1670.954</v>
      </c>
      <c r="E44" s="85">
        <v>0</v>
      </c>
      <c r="F44" s="85"/>
      <c r="G44" s="85">
        <v>1656.7360000000001</v>
      </c>
      <c r="H44" s="85">
        <v>1656.7360000000001</v>
      </c>
      <c r="I44" s="85">
        <v>1102.873</v>
      </c>
      <c r="J44" s="85">
        <v>553.86300000000006</v>
      </c>
      <c r="K44" s="107">
        <v>0</v>
      </c>
      <c r="L44" s="85"/>
      <c r="M44" s="107">
        <v>1759.146</v>
      </c>
      <c r="N44" s="107">
        <v>1747.5049999999999</v>
      </c>
      <c r="O44" s="107">
        <v>1682.7939999999999</v>
      </c>
      <c r="P44" s="107">
        <v>1129.3440000000001</v>
      </c>
      <c r="Q44" s="107">
        <v>553.45000000000005</v>
      </c>
      <c r="R44" s="107">
        <v>64.710999999999999</v>
      </c>
      <c r="S44" s="107">
        <v>11.641</v>
      </c>
      <c r="T44" s="108"/>
      <c r="U44" s="107">
        <v>359.17700000000002</v>
      </c>
      <c r="V44" s="107">
        <v>359.17700000000002</v>
      </c>
      <c r="W44" s="107">
        <v>0</v>
      </c>
      <c r="X44" s="107">
        <v>558.49800000000005</v>
      </c>
      <c r="Y44" s="107">
        <v>138.31800000000001</v>
      </c>
      <c r="Z44" s="107">
        <v>420.18</v>
      </c>
      <c r="AA44" s="107">
        <v>0</v>
      </c>
      <c r="AB44" s="108"/>
      <c r="AC44" s="107">
        <v>1311.777</v>
      </c>
      <c r="AD44" s="107">
        <v>1200.6479999999999</v>
      </c>
    </row>
    <row r="45" spans="2:30" ht="11.25" customHeight="1">
      <c r="B45" s="67" t="s">
        <v>276</v>
      </c>
      <c r="C45" s="107">
        <v>5926.51</v>
      </c>
      <c r="D45" s="85">
        <v>1911.5310000000002</v>
      </c>
      <c r="E45" s="85">
        <v>4014.9789999999998</v>
      </c>
      <c r="F45" s="85"/>
      <c r="G45" s="85">
        <v>1647.5589999999997</v>
      </c>
      <c r="H45" s="85">
        <v>1647.5589999999997</v>
      </c>
      <c r="I45" s="85">
        <v>1061.193</v>
      </c>
      <c r="J45" s="85">
        <v>586.36599999999976</v>
      </c>
      <c r="K45" s="107">
        <v>0</v>
      </c>
      <c r="L45" s="85"/>
      <c r="M45" s="107">
        <v>1914.634</v>
      </c>
      <c r="N45" s="107">
        <v>1891.8789999999999</v>
      </c>
      <c r="O45" s="107">
        <v>1827.7679999999998</v>
      </c>
      <c r="P45" s="107">
        <v>1183.7460000000001</v>
      </c>
      <c r="Q45" s="107">
        <v>644.02200000000005</v>
      </c>
      <c r="R45" s="107">
        <v>64.111000000000004</v>
      </c>
      <c r="S45" s="107">
        <v>22.754999999999999</v>
      </c>
      <c r="T45" s="108"/>
      <c r="U45" s="107">
        <v>3816.029</v>
      </c>
      <c r="V45" s="107">
        <v>766.803</v>
      </c>
      <c r="W45" s="107">
        <v>3049.2260000000001</v>
      </c>
      <c r="X45" s="107">
        <v>812.31</v>
      </c>
      <c r="Y45" s="107">
        <v>147.69900000000001</v>
      </c>
      <c r="Z45" s="107">
        <v>453.69099999999997</v>
      </c>
      <c r="AA45" s="107">
        <v>210.92</v>
      </c>
      <c r="AB45" s="108"/>
      <c r="AC45" s="107">
        <v>2110.4810000000002</v>
      </c>
      <c r="AD45" s="107">
        <v>1102.3240000000001</v>
      </c>
    </row>
    <row r="46" spans="2:30" ht="11.25" customHeight="1">
      <c r="B46" s="67" t="s">
        <v>277</v>
      </c>
      <c r="C46" s="107">
        <v>1644.79</v>
      </c>
      <c r="D46" s="85">
        <v>1644.79</v>
      </c>
      <c r="E46" s="85">
        <v>0</v>
      </c>
      <c r="F46" s="85"/>
      <c r="G46" s="85">
        <v>533.21500000000003</v>
      </c>
      <c r="H46" s="85">
        <v>533.21500000000003</v>
      </c>
      <c r="I46" s="85">
        <v>0</v>
      </c>
      <c r="J46" s="85">
        <v>533.21500000000003</v>
      </c>
      <c r="K46" s="107">
        <v>0</v>
      </c>
      <c r="L46" s="85"/>
      <c r="M46" s="107">
        <v>658.32600000000002</v>
      </c>
      <c r="N46" s="107">
        <v>639.16700000000003</v>
      </c>
      <c r="O46" s="107">
        <v>306.89700000000005</v>
      </c>
      <c r="P46" s="107">
        <v>33.633000000000003</v>
      </c>
      <c r="Q46" s="107">
        <v>273.26400000000001</v>
      </c>
      <c r="R46" s="107">
        <v>332.27</v>
      </c>
      <c r="S46" s="107">
        <v>19.158999999999999</v>
      </c>
      <c r="T46" s="108"/>
      <c r="U46" s="107">
        <v>307.26100000000002</v>
      </c>
      <c r="V46" s="107">
        <v>307.26100000000002</v>
      </c>
      <c r="W46" s="107">
        <v>0</v>
      </c>
      <c r="X46" s="107">
        <v>522.63499999999999</v>
      </c>
      <c r="Y46" s="107">
        <v>80.644999999999996</v>
      </c>
      <c r="Z46" s="107">
        <v>441.99</v>
      </c>
      <c r="AA46" s="107">
        <v>0</v>
      </c>
      <c r="AB46" s="108"/>
      <c r="AC46" s="107">
        <v>1337.529</v>
      </c>
      <c r="AD46" s="107">
        <v>135.691</v>
      </c>
    </row>
    <row r="47" spans="2:30" ht="11.25" customHeight="1">
      <c r="B47" s="67" t="s">
        <v>278</v>
      </c>
      <c r="C47" s="107">
        <v>1667.9939999999999</v>
      </c>
      <c r="D47" s="85">
        <v>1667.9939999999999</v>
      </c>
      <c r="E47" s="85">
        <v>0</v>
      </c>
      <c r="F47" s="85"/>
      <c r="G47" s="85">
        <v>6579.0159999999996</v>
      </c>
      <c r="H47" s="85">
        <v>2936.8869999999997</v>
      </c>
      <c r="I47" s="85">
        <v>2403.9940000000001</v>
      </c>
      <c r="J47" s="85">
        <v>532.89299999999957</v>
      </c>
      <c r="K47" s="107">
        <v>3642.1289999999999</v>
      </c>
      <c r="L47" s="85"/>
      <c r="M47" s="107">
        <v>6612.8919999999998</v>
      </c>
      <c r="N47" s="107">
        <v>6596.6469999999999</v>
      </c>
      <c r="O47" s="107">
        <v>3185.3739999999998</v>
      </c>
      <c r="P47" s="107">
        <v>2392.4490000000001</v>
      </c>
      <c r="Q47" s="107">
        <v>792.92499999999995</v>
      </c>
      <c r="R47" s="107">
        <v>3411.2730000000001</v>
      </c>
      <c r="S47" s="107">
        <v>16.245000000000001</v>
      </c>
      <c r="T47" s="108"/>
      <c r="U47" s="107">
        <v>353.81900000000002</v>
      </c>
      <c r="V47" s="107">
        <v>353.81900000000002</v>
      </c>
      <c r="W47" s="107">
        <v>0</v>
      </c>
      <c r="X47" s="107">
        <v>336.64299999999997</v>
      </c>
      <c r="Y47" s="107">
        <v>50.055999999999997</v>
      </c>
      <c r="Z47" s="107">
        <v>286.58699999999999</v>
      </c>
      <c r="AA47" s="107">
        <v>0</v>
      </c>
      <c r="AB47" s="108"/>
      <c r="AC47" s="107">
        <v>1314.175</v>
      </c>
      <c r="AD47" s="107">
        <v>6276.2489999999998</v>
      </c>
    </row>
    <row r="48" spans="2:30" ht="11.25" customHeight="1">
      <c r="B48" s="67" t="s">
        <v>279</v>
      </c>
      <c r="C48" s="107">
        <v>4852.7119999999995</v>
      </c>
      <c r="D48" s="85">
        <v>1865.4179999999999</v>
      </c>
      <c r="E48" s="85">
        <v>2987.2939999999999</v>
      </c>
      <c r="F48" s="85"/>
      <c r="G48" s="85">
        <v>1656.9879999999998</v>
      </c>
      <c r="H48" s="85">
        <v>1656.9879999999998</v>
      </c>
      <c r="I48" s="85">
        <v>1088.2329999999999</v>
      </c>
      <c r="J48" s="85">
        <v>568.75499999999988</v>
      </c>
      <c r="K48" s="107">
        <v>0</v>
      </c>
      <c r="L48" s="85"/>
      <c r="M48" s="107">
        <v>1846.0219999999999</v>
      </c>
      <c r="N48" s="107">
        <v>1833.027</v>
      </c>
      <c r="O48" s="107">
        <v>1691.4349999999999</v>
      </c>
      <c r="P48" s="107">
        <v>1123.1590000000001</v>
      </c>
      <c r="Q48" s="107">
        <v>568.27599999999995</v>
      </c>
      <c r="R48" s="107">
        <v>141.59200000000001</v>
      </c>
      <c r="S48" s="107">
        <v>12.994999999999999</v>
      </c>
      <c r="T48" s="108"/>
      <c r="U48" s="107">
        <v>356.20600000000002</v>
      </c>
      <c r="V48" s="107">
        <v>356.20600000000002</v>
      </c>
      <c r="W48" s="107">
        <v>0</v>
      </c>
      <c r="X48" s="107">
        <v>681.38099999999997</v>
      </c>
      <c r="Y48" s="107">
        <v>117.211</v>
      </c>
      <c r="Z48" s="107">
        <v>375.92099999999999</v>
      </c>
      <c r="AA48" s="107">
        <v>188.249</v>
      </c>
      <c r="AB48" s="108"/>
      <c r="AC48" s="107">
        <v>4496.5059999999994</v>
      </c>
      <c r="AD48" s="107">
        <v>1164.6410000000001</v>
      </c>
    </row>
    <row r="49" spans="2:30" ht="11.25" customHeight="1">
      <c r="B49" s="67" t="s">
        <v>280</v>
      </c>
      <c r="C49" s="107">
        <v>1735.3119999999999</v>
      </c>
      <c r="D49" s="85">
        <v>1735.3119999999999</v>
      </c>
      <c r="E49" s="85">
        <v>0</v>
      </c>
      <c r="F49" s="85"/>
      <c r="G49" s="85">
        <v>4739.5249999999996</v>
      </c>
      <c r="H49" s="85">
        <v>1848.7249999999995</v>
      </c>
      <c r="I49" s="85">
        <v>1273.0640000000001</v>
      </c>
      <c r="J49" s="85">
        <v>575.66099999999938</v>
      </c>
      <c r="K49" s="107">
        <v>2890.8</v>
      </c>
      <c r="L49" s="85"/>
      <c r="M49" s="107">
        <v>4820.3950000000004</v>
      </c>
      <c r="N49" s="107">
        <v>4804.5760000000009</v>
      </c>
      <c r="O49" s="107">
        <v>1870.2790000000005</v>
      </c>
      <c r="P49" s="107">
        <v>1293.973</v>
      </c>
      <c r="Q49" s="107">
        <v>576.30600000000004</v>
      </c>
      <c r="R49" s="107">
        <v>2934.297</v>
      </c>
      <c r="S49" s="107">
        <v>15.819000000000001</v>
      </c>
      <c r="T49" s="108"/>
      <c r="U49" s="107">
        <v>382.94600000000003</v>
      </c>
      <c r="V49" s="107">
        <v>382.94600000000003</v>
      </c>
      <c r="W49" s="107">
        <v>0</v>
      </c>
      <c r="X49" s="107">
        <v>900.15499999999997</v>
      </c>
      <c r="Y49" s="107">
        <v>248.429</v>
      </c>
      <c r="Z49" s="107">
        <v>472.54</v>
      </c>
      <c r="AA49" s="107">
        <v>179.18600000000001</v>
      </c>
      <c r="AB49" s="108"/>
      <c r="AC49" s="107">
        <v>1352.366</v>
      </c>
      <c r="AD49" s="107">
        <v>3920.24</v>
      </c>
    </row>
    <row r="50" spans="2:30" ht="11.25" customHeight="1">
      <c r="B50" s="67" t="s">
        <v>281</v>
      </c>
      <c r="C50" s="107">
        <v>1726.0909999999999</v>
      </c>
      <c r="D50" s="85">
        <v>1726.0909999999999</v>
      </c>
      <c r="E50" s="85">
        <v>0</v>
      </c>
      <c r="F50" s="85"/>
      <c r="G50" s="85">
        <v>1720.884</v>
      </c>
      <c r="H50" s="85">
        <v>1720.884</v>
      </c>
      <c r="I50" s="85">
        <v>1165.98</v>
      </c>
      <c r="J50" s="85">
        <v>554.904</v>
      </c>
      <c r="K50" s="107">
        <v>0</v>
      </c>
      <c r="L50" s="85"/>
      <c r="M50" s="107">
        <v>1844.0060000000001</v>
      </c>
      <c r="N50" s="107">
        <v>1830.123</v>
      </c>
      <c r="O50" s="107">
        <v>1743</v>
      </c>
      <c r="P50" s="107">
        <v>1188.58</v>
      </c>
      <c r="Q50" s="107">
        <v>554.41999999999996</v>
      </c>
      <c r="R50" s="107">
        <v>87.123000000000005</v>
      </c>
      <c r="S50" s="107">
        <v>13.882999999999999</v>
      </c>
      <c r="T50" s="108"/>
      <c r="U50" s="107">
        <v>386.82600000000002</v>
      </c>
      <c r="V50" s="107">
        <v>386.82600000000002</v>
      </c>
      <c r="W50" s="107">
        <v>0</v>
      </c>
      <c r="X50" s="107">
        <v>831.08399999999995</v>
      </c>
      <c r="Y50" s="107">
        <v>384.68200000000002</v>
      </c>
      <c r="Z50" s="107">
        <v>446.40199999999999</v>
      </c>
      <c r="AA50" s="107">
        <v>0</v>
      </c>
      <c r="AB50" s="108"/>
      <c r="AC50" s="107">
        <v>1339.2649999999999</v>
      </c>
      <c r="AD50" s="107">
        <v>1012.922</v>
      </c>
    </row>
    <row r="51" spans="2:30" ht="11.25" customHeight="1">
      <c r="B51" s="67" t="s">
        <v>282</v>
      </c>
      <c r="C51" s="107">
        <v>5142.5650000000005</v>
      </c>
      <c r="D51" s="85">
        <v>1882.8040000000001</v>
      </c>
      <c r="E51" s="85">
        <v>3259.761</v>
      </c>
      <c r="F51" s="85"/>
      <c r="G51" s="85">
        <v>1718.4369999999999</v>
      </c>
      <c r="H51" s="85">
        <v>1718.4369999999999</v>
      </c>
      <c r="I51" s="85">
        <v>1130.6189999999999</v>
      </c>
      <c r="J51" s="85">
        <v>587.81799999999998</v>
      </c>
      <c r="K51" s="107">
        <v>0</v>
      </c>
      <c r="L51" s="85"/>
      <c r="M51" s="107">
        <v>1828.296</v>
      </c>
      <c r="N51" s="107">
        <v>1816.8400000000001</v>
      </c>
      <c r="O51" s="107">
        <v>1757.3220000000001</v>
      </c>
      <c r="P51" s="107">
        <v>1168.127</v>
      </c>
      <c r="Q51" s="107">
        <v>589.19500000000005</v>
      </c>
      <c r="R51" s="107">
        <v>59.518000000000001</v>
      </c>
      <c r="S51" s="107">
        <v>11.456</v>
      </c>
      <c r="T51" s="108"/>
      <c r="U51" s="107">
        <v>397.471</v>
      </c>
      <c r="V51" s="107">
        <v>397.471</v>
      </c>
      <c r="W51" s="107">
        <v>0</v>
      </c>
      <c r="X51" s="107">
        <v>1012.41</v>
      </c>
      <c r="Y51" s="107">
        <v>549.37199999999996</v>
      </c>
      <c r="Z51" s="107">
        <v>418.11799999999999</v>
      </c>
      <c r="AA51" s="107">
        <v>44.92</v>
      </c>
      <c r="AB51" s="108"/>
      <c r="AC51" s="107">
        <v>4745.094000000001</v>
      </c>
      <c r="AD51" s="107">
        <v>815.88599999999997</v>
      </c>
    </row>
    <row r="52" spans="2:30" ht="11.25" customHeight="1">
      <c r="B52" s="67" t="s">
        <v>283</v>
      </c>
      <c r="C52" s="107">
        <v>1947.2449999999999</v>
      </c>
      <c r="D52" s="85">
        <v>1947.2449999999999</v>
      </c>
      <c r="E52" s="85">
        <v>0</v>
      </c>
      <c r="F52" s="85"/>
      <c r="G52" s="85">
        <v>5017.3449999999993</v>
      </c>
      <c r="H52" s="85">
        <v>1867.8049999999994</v>
      </c>
      <c r="I52" s="85">
        <v>1286.751</v>
      </c>
      <c r="J52" s="85">
        <v>581.05399999999941</v>
      </c>
      <c r="K52" s="107">
        <v>3149.54</v>
      </c>
      <c r="L52" s="85"/>
      <c r="M52" s="107">
        <v>5088.03</v>
      </c>
      <c r="N52" s="107">
        <v>5071.7</v>
      </c>
      <c r="O52" s="107">
        <v>1886.7869999999998</v>
      </c>
      <c r="P52" s="107">
        <v>1306.75</v>
      </c>
      <c r="Q52" s="107">
        <v>580.03700000000003</v>
      </c>
      <c r="R52" s="107">
        <v>3184.913</v>
      </c>
      <c r="S52" s="107">
        <v>16.329999999999998</v>
      </c>
      <c r="T52" s="108"/>
      <c r="U52" s="107">
        <v>391.16199999999998</v>
      </c>
      <c r="V52" s="107">
        <v>391.16199999999998</v>
      </c>
      <c r="W52" s="107">
        <v>0</v>
      </c>
      <c r="X52" s="107">
        <v>1299.2619999999999</v>
      </c>
      <c r="Y52" s="107">
        <v>595.04999999999995</v>
      </c>
      <c r="Z52" s="107">
        <v>535.18299999999999</v>
      </c>
      <c r="AA52" s="107">
        <v>169.029</v>
      </c>
      <c r="AB52" s="108"/>
      <c r="AC52" s="107">
        <v>1556.0829999999999</v>
      </c>
      <c r="AD52" s="107">
        <v>3788.768</v>
      </c>
    </row>
    <row r="53" spans="2:30" ht="11.25" customHeight="1">
      <c r="B53" s="67" t="s">
        <v>284</v>
      </c>
      <c r="C53" s="107">
        <v>1583.136</v>
      </c>
      <c r="D53" s="85">
        <v>1583.136</v>
      </c>
      <c r="E53" s="85">
        <v>0</v>
      </c>
      <c r="F53" s="85"/>
      <c r="G53" s="85">
        <v>556.08600000000001</v>
      </c>
      <c r="H53" s="85">
        <v>556.08600000000001</v>
      </c>
      <c r="I53" s="85">
        <v>0</v>
      </c>
      <c r="J53" s="85">
        <v>556.08600000000001</v>
      </c>
      <c r="K53" s="107">
        <v>0</v>
      </c>
      <c r="L53" s="85"/>
      <c r="M53" s="107">
        <v>468.928</v>
      </c>
      <c r="N53" s="107">
        <v>457.64</v>
      </c>
      <c r="O53" s="107">
        <v>411.69899999999996</v>
      </c>
      <c r="P53" s="107">
        <v>63.207999999999998</v>
      </c>
      <c r="Q53" s="107">
        <v>348.49099999999999</v>
      </c>
      <c r="R53" s="107">
        <v>45.941000000000003</v>
      </c>
      <c r="S53" s="107">
        <v>11.288</v>
      </c>
      <c r="T53" s="108"/>
      <c r="U53" s="107">
        <v>272.47800000000001</v>
      </c>
      <c r="V53" s="107">
        <v>272.47800000000001</v>
      </c>
      <c r="W53" s="107">
        <v>0</v>
      </c>
      <c r="X53" s="107">
        <v>602.58100000000002</v>
      </c>
      <c r="Y53" s="107">
        <v>277.87200000000001</v>
      </c>
      <c r="Z53" s="107">
        <v>324.709</v>
      </c>
      <c r="AA53" s="107">
        <v>0</v>
      </c>
      <c r="AB53" s="108"/>
      <c r="AC53" s="107">
        <v>1310.6579999999999</v>
      </c>
      <c r="AD53" s="107">
        <v>-133.65299999999999</v>
      </c>
    </row>
    <row r="54" spans="2:30" ht="11.25" customHeight="1">
      <c r="B54" s="67" t="s">
        <v>285</v>
      </c>
      <c r="C54" s="107">
        <v>5262.9809999999998</v>
      </c>
      <c r="D54" s="85">
        <v>1879.4679999999998</v>
      </c>
      <c r="E54" s="85">
        <v>3383.5129999999999</v>
      </c>
      <c r="F54" s="85"/>
      <c r="G54" s="85">
        <v>2953.8090000000002</v>
      </c>
      <c r="H54" s="85">
        <v>2953.8090000000002</v>
      </c>
      <c r="I54" s="85">
        <v>2397.4859999999999</v>
      </c>
      <c r="J54" s="85">
        <v>556.32300000000032</v>
      </c>
      <c r="K54" s="107">
        <v>0</v>
      </c>
      <c r="L54" s="85"/>
      <c r="M54" s="107">
        <v>3189.2440000000001</v>
      </c>
      <c r="N54" s="107">
        <v>3169.6150000000002</v>
      </c>
      <c r="O54" s="107">
        <v>3121.6240000000003</v>
      </c>
      <c r="P54" s="107">
        <v>2373.5230000000001</v>
      </c>
      <c r="Q54" s="107">
        <v>748.101</v>
      </c>
      <c r="R54" s="107">
        <v>47.991</v>
      </c>
      <c r="S54" s="107">
        <v>19.629000000000001</v>
      </c>
      <c r="T54" s="108"/>
      <c r="U54" s="107">
        <v>379.702</v>
      </c>
      <c r="V54" s="107">
        <v>379.702</v>
      </c>
      <c r="W54" s="107">
        <v>0</v>
      </c>
      <c r="X54" s="107">
        <v>523.57500000000005</v>
      </c>
      <c r="Y54" s="107">
        <v>169.18799999999999</v>
      </c>
      <c r="Z54" s="107">
        <v>310.447</v>
      </c>
      <c r="AA54" s="107">
        <v>43.94</v>
      </c>
      <c r="AB54" s="108"/>
      <c r="AC54" s="107">
        <v>4883.2789999999995</v>
      </c>
      <c r="AD54" s="107">
        <v>2665.6689999999999</v>
      </c>
    </row>
    <row r="55" spans="2:30" ht="11.25" customHeight="1">
      <c r="B55" s="67" t="s">
        <v>286</v>
      </c>
      <c r="C55" s="107">
        <v>1936.7489999999998</v>
      </c>
      <c r="D55" s="85">
        <v>1936.7489999999998</v>
      </c>
      <c r="E55" s="85">
        <v>0</v>
      </c>
      <c r="F55" s="85"/>
      <c r="G55" s="85">
        <v>5126.5590000000002</v>
      </c>
      <c r="H55" s="85">
        <v>1862.7740000000003</v>
      </c>
      <c r="I55" s="85">
        <v>1271.73</v>
      </c>
      <c r="J55" s="85">
        <v>591.04400000000032</v>
      </c>
      <c r="K55" s="107">
        <v>3263.7849999999999</v>
      </c>
      <c r="L55" s="85"/>
      <c r="M55" s="107">
        <v>5219.3969999999999</v>
      </c>
      <c r="N55" s="107">
        <v>5208.6499999999996</v>
      </c>
      <c r="O55" s="107">
        <v>1919.3169999999998</v>
      </c>
      <c r="P55" s="107">
        <v>1299.4480000000001</v>
      </c>
      <c r="Q55" s="107">
        <v>619.86900000000003</v>
      </c>
      <c r="R55" s="107">
        <v>3289.3330000000001</v>
      </c>
      <c r="S55" s="107">
        <v>10.747</v>
      </c>
      <c r="T55" s="108"/>
      <c r="U55" s="107">
        <v>404.52800000000002</v>
      </c>
      <c r="V55" s="107">
        <v>404.52800000000002</v>
      </c>
      <c r="W55" s="107">
        <v>0</v>
      </c>
      <c r="X55" s="107">
        <v>885.67899999999997</v>
      </c>
      <c r="Y55" s="107">
        <v>137.089</v>
      </c>
      <c r="Z55" s="107">
        <v>603.56600000000003</v>
      </c>
      <c r="AA55" s="107">
        <v>145.024</v>
      </c>
      <c r="AB55" s="108"/>
      <c r="AC55" s="107">
        <v>1532.2209999999998</v>
      </c>
      <c r="AD55" s="107">
        <v>4333.7179999999998</v>
      </c>
    </row>
    <row r="56" spans="2:30" ht="11.25" customHeight="1">
      <c r="B56" s="67" t="s">
        <v>287</v>
      </c>
      <c r="C56" s="107">
        <v>1963.0119999999999</v>
      </c>
      <c r="D56" s="85">
        <v>1963.0119999999999</v>
      </c>
      <c r="E56" s="85">
        <v>0</v>
      </c>
      <c r="F56" s="85"/>
      <c r="G56" s="85">
        <v>1920.107</v>
      </c>
      <c r="H56" s="85">
        <v>1920.107</v>
      </c>
      <c r="I56" s="85">
        <v>1334.5809999999999</v>
      </c>
      <c r="J56" s="85">
        <v>585.52600000000007</v>
      </c>
      <c r="K56" s="107">
        <v>0</v>
      </c>
      <c r="L56" s="85"/>
      <c r="M56" s="107">
        <v>2016.364</v>
      </c>
      <c r="N56" s="107">
        <v>1996.7470000000001</v>
      </c>
      <c r="O56" s="107">
        <v>1918.7720000000002</v>
      </c>
      <c r="P56" s="107">
        <v>1347.7819999999999</v>
      </c>
      <c r="Q56" s="107">
        <v>570.99</v>
      </c>
      <c r="R56" s="107">
        <v>77.974999999999994</v>
      </c>
      <c r="S56" s="107">
        <v>19.617000000000001</v>
      </c>
      <c r="T56" s="108"/>
      <c r="U56" s="107">
        <v>395.69299999999998</v>
      </c>
      <c r="V56" s="107">
        <v>395.69299999999998</v>
      </c>
      <c r="W56" s="107">
        <v>0</v>
      </c>
      <c r="X56" s="107">
        <v>497.77499999999998</v>
      </c>
      <c r="Y56" s="107">
        <v>118.001</v>
      </c>
      <c r="Z56" s="107">
        <v>379.774</v>
      </c>
      <c r="AA56" s="107">
        <v>0</v>
      </c>
      <c r="AB56" s="108"/>
      <c r="AC56" s="107">
        <v>1567.319</v>
      </c>
      <c r="AD56" s="107">
        <v>1518.5889999999999</v>
      </c>
    </row>
    <row r="57" spans="2:30" ht="11.25" customHeight="1">
      <c r="B57" s="67" t="s">
        <v>288</v>
      </c>
      <c r="C57" s="107">
        <v>6782.4129999999996</v>
      </c>
      <c r="D57" s="85">
        <v>2175.3789999999999</v>
      </c>
      <c r="E57" s="85">
        <v>4607.0339999999997</v>
      </c>
      <c r="F57" s="85"/>
      <c r="G57" s="85">
        <v>1925.201</v>
      </c>
      <c r="H57" s="85">
        <v>1925.201</v>
      </c>
      <c r="I57" s="85">
        <v>1306.7570000000001</v>
      </c>
      <c r="J57" s="85">
        <v>618.44399999999996</v>
      </c>
      <c r="K57" s="107">
        <v>0</v>
      </c>
      <c r="L57" s="85"/>
      <c r="M57" s="107">
        <v>2081.0100000000002</v>
      </c>
      <c r="N57" s="107">
        <v>2061.0350000000003</v>
      </c>
      <c r="O57" s="107">
        <v>1996.6640000000002</v>
      </c>
      <c r="P57" s="107">
        <v>1363.2639999999999</v>
      </c>
      <c r="Q57" s="107">
        <v>633.4</v>
      </c>
      <c r="R57" s="107">
        <v>64.370999999999995</v>
      </c>
      <c r="S57" s="107">
        <v>19.975000000000001</v>
      </c>
      <c r="T57" s="108"/>
      <c r="U57" s="107">
        <v>4612.9549999999999</v>
      </c>
      <c r="V57" s="107">
        <v>863.03899999999999</v>
      </c>
      <c r="W57" s="107">
        <v>3749.9160000000002</v>
      </c>
      <c r="X57" s="107">
        <v>1337.873</v>
      </c>
      <c r="Y57" s="107">
        <v>402.50599999999997</v>
      </c>
      <c r="Z57" s="107">
        <v>669.99599999999998</v>
      </c>
      <c r="AA57" s="107">
        <v>265.37099999999998</v>
      </c>
      <c r="AB57" s="108"/>
      <c r="AC57" s="107">
        <v>2169.4579999999996</v>
      </c>
      <c r="AD57" s="107">
        <v>743.13699999999994</v>
      </c>
    </row>
    <row r="58" spans="2:30" ht="11.25" customHeight="1">
      <c r="B58" s="67" t="s">
        <v>289</v>
      </c>
      <c r="C58" s="107">
        <v>1778.491</v>
      </c>
      <c r="D58" s="85">
        <v>1778.491</v>
      </c>
      <c r="E58" s="85">
        <v>0</v>
      </c>
      <c r="F58" s="85"/>
      <c r="G58" s="85">
        <v>533.90700000000004</v>
      </c>
      <c r="H58" s="85">
        <v>533.90700000000004</v>
      </c>
      <c r="I58" s="85">
        <v>0</v>
      </c>
      <c r="J58" s="85">
        <v>533.90700000000004</v>
      </c>
      <c r="K58" s="107">
        <v>0</v>
      </c>
      <c r="L58" s="85"/>
      <c r="M58" s="107">
        <v>596.83500000000004</v>
      </c>
      <c r="N58" s="107">
        <v>581.33600000000001</v>
      </c>
      <c r="O58" s="107">
        <v>350.54100000000005</v>
      </c>
      <c r="P58" s="107">
        <v>47.161999999999999</v>
      </c>
      <c r="Q58" s="107">
        <v>303.37900000000002</v>
      </c>
      <c r="R58" s="107">
        <v>230.79499999999999</v>
      </c>
      <c r="S58" s="107">
        <v>15.499000000000001</v>
      </c>
      <c r="T58" s="108"/>
      <c r="U58" s="107">
        <v>286.791</v>
      </c>
      <c r="V58" s="107">
        <v>286.791</v>
      </c>
      <c r="W58" s="107">
        <v>0</v>
      </c>
      <c r="X58" s="107">
        <v>208.767</v>
      </c>
      <c r="Y58" s="107">
        <v>38.481999999999999</v>
      </c>
      <c r="Z58" s="107">
        <v>170.285</v>
      </c>
      <c r="AA58" s="107">
        <v>0</v>
      </c>
      <c r="AB58" s="108"/>
      <c r="AC58" s="107">
        <v>1491.7</v>
      </c>
      <c r="AD58" s="107">
        <v>388.06799999999998</v>
      </c>
    </row>
    <row r="59" spans="2:30" ht="11.25" customHeight="1">
      <c r="B59" s="67" t="s">
        <v>290</v>
      </c>
      <c r="C59" s="107">
        <v>1773.2160000000001</v>
      </c>
      <c r="D59" s="85">
        <v>1773.2160000000001</v>
      </c>
      <c r="E59" s="85">
        <v>0</v>
      </c>
      <c r="F59" s="85"/>
      <c r="G59" s="85">
        <v>7486.1849999999995</v>
      </c>
      <c r="H59" s="85">
        <v>3282.5419999999995</v>
      </c>
      <c r="I59" s="85">
        <v>2748.81</v>
      </c>
      <c r="J59" s="85">
        <v>533.73199999999952</v>
      </c>
      <c r="K59" s="107">
        <v>4203.643</v>
      </c>
      <c r="L59" s="85"/>
      <c r="M59" s="107">
        <v>7568.5860000000002</v>
      </c>
      <c r="N59" s="107">
        <v>7548.3919999999998</v>
      </c>
      <c r="O59" s="107">
        <v>3484.3</v>
      </c>
      <c r="P59" s="107">
        <v>2720.4209999999998</v>
      </c>
      <c r="Q59" s="107">
        <v>763.87900000000002</v>
      </c>
      <c r="R59" s="107">
        <v>4064.0920000000001</v>
      </c>
      <c r="S59" s="107">
        <v>20.193999999999999</v>
      </c>
      <c r="T59" s="108"/>
      <c r="U59" s="107">
        <v>363.75400000000002</v>
      </c>
      <c r="V59" s="107">
        <v>363.75400000000002</v>
      </c>
      <c r="W59" s="107">
        <v>0</v>
      </c>
      <c r="X59" s="107">
        <v>328.83</v>
      </c>
      <c r="Y59" s="107">
        <v>52.959000000000003</v>
      </c>
      <c r="Z59" s="107">
        <v>275.87099999999998</v>
      </c>
      <c r="AA59" s="107">
        <v>0</v>
      </c>
      <c r="AB59" s="108"/>
      <c r="AC59" s="107">
        <v>1409.462</v>
      </c>
      <c r="AD59" s="107">
        <v>7239.7560000000003</v>
      </c>
    </row>
    <row r="60" spans="2:30" ht="11.25" customHeight="1">
      <c r="B60" s="67" t="s">
        <v>291</v>
      </c>
      <c r="C60" s="107">
        <v>5740.8179999999993</v>
      </c>
      <c r="D60" s="85">
        <v>2111.9479999999999</v>
      </c>
      <c r="E60" s="85">
        <v>3628.87</v>
      </c>
      <c r="F60" s="85"/>
      <c r="G60" s="85">
        <v>1728.4529999999997</v>
      </c>
      <c r="H60" s="85">
        <v>1728.4529999999997</v>
      </c>
      <c r="I60" s="85">
        <v>1116.8679999999999</v>
      </c>
      <c r="J60" s="85">
        <v>611.58499999999981</v>
      </c>
      <c r="K60" s="107">
        <v>0</v>
      </c>
      <c r="L60" s="85"/>
      <c r="M60" s="107">
        <v>1863.3330000000001</v>
      </c>
      <c r="N60" s="107">
        <v>1842.412</v>
      </c>
      <c r="O60" s="107">
        <v>1743.395</v>
      </c>
      <c r="P60" s="107">
        <v>1137.662</v>
      </c>
      <c r="Q60" s="107">
        <v>605.73299999999995</v>
      </c>
      <c r="R60" s="107">
        <v>99.016999999999996</v>
      </c>
      <c r="S60" s="107">
        <v>20.920999999999999</v>
      </c>
      <c r="T60" s="108"/>
      <c r="U60" s="107">
        <v>389.822</v>
      </c>
      <c r="V60" s="107">
        <v>389.822</v>
      </c>
      <c r="W60" s="107">
        <v>0</v>
      </c>
      <c r="X60" s="107">
        <v>610.024</v>
      </c>
      <c r="Y60" s="107">
        <v>151.81200000000001</v>
      </c>
      <c r="Z60" s="107">
        <v>400.70100000000002</v>
      </c>
      <c r="AA60" s="107">
        <v>57.511000000000003</v>
      </c>
      <c r="AB60" s="108"/>
      <c r="AC60" s="107">
        <v>5350.9959999999992</v>
      </c>
      <c r="AD60" s="107">
        <v>1253.309</v>
      </c>
    </row>
    <row r="61" spans="2:30" ht="11.25" customHeight="1">
      <c r="B61" s="67" t="s">
        <v>292</v>
      </c>
      <c r="C61" s="107">
        <v>1857.4169999999999</v>
      </c>
      <c r="D61" s="85">
        <v>1857.4169999999999</v>
      </c>
      <c r="E61" s="85">
        <v>0</v>
      </c>
      <c r="F61" s="85"/>
      <c r="G61" s="85">
        <v>5667.1949999999997</v>
      </c>
      <c r="H61" s="85">
        <v>2055.9209999999998</v>
      </c>
      <c r="I61" s="85">
        <v>1363.7470000000001</v>
      </c>
      <c r="J61" s="85">
        <v>692.17399999999975</v>
      </c>
      <c r="K61" s="107">
        <v>3611.2739999999999</v>
      </c>
      <c r="L61" s="85"/>
      <c r="M61" s="107">
        <v>5750.7839999999997</v>
      </c>
      <c r="N61" s="107">
        <v>5741.3119999999999</v>
      </c>
      <c r="O61" s="107">
        <v>2083.7089999999994</v>
      </c>
      <c r="P61" s="107">
        <v>1379.894</v>
      </c>
      <c r="Q61" s="107">
        <v>703.81500000000005</v>
      </c>
      <c r="R61" s="107">
        <v>3657.6030000000001</v>
      </c>
      <c r="S61" s="107">
        <v>9.4719999999999995</v>
      </c>
      <c r="T61" s="108"/>
      <c r="U61" s="107">
        <v>454.858</v>
      </c>
      <c r="V61" s="107">
        <v>454.858</v>
      </c>
      <c r="W61" s="107">
        <v>0</v>
      </c>
      <c r="X61" s="107">
        <v>1052.6600000000001</v>
      </c>
      <c r="Y61" s="107">
        <v>282.613</v>
      </c>
      <c r="Z61" s="107">
        <v>566.56799999999998</v>
      </c>
      <c r="AA61" s="107">
        <v>203.47900000000001</v>
      </c>
      <c r="AB61" s="108"/>
      <c r="AC61" s="107">
        <v>1402.559</v>
      </c>
      <c r="AD61" s="107">
        <v>4698.1239999999998</v>
      </c>
    </row>
    <row r="62" spans="2:30" ht="11.25" customHeight="1">
      <c r="B62" s="67" t="s">
        <v>293</v>
      </c>
      <c r="C62" s="107">
        <v>1922.0100000000002</v>
      </c>
      <c r="D62" s="85">
        <v>1922.0100000000002</v>
      </c>
      <c r="E62" s="85">
        <v>0</v>
      </c>
      <c r="F62" s="85"/>
      <c r="G62" s="85">
        <v>1842.5910000000001</v>
      </c>
      <c r="H62" s="85">
        <v>1842.5910000000001</v>
      </c>
      <c r="I62" s="85">
        <v>1202.133</v>
      </c>
      <c r="J62" s="85">
        <v>640.45800000000008</v>
      </c>
      <c r="K62" s="107">
        <v>0</v>
      </c>
      <c r="L62" s="85"/>
      <c r="M62" s="107">
        <v>2014.0909999999999</v>
      </c>
      <c r="N62" s="107">
        <v>1992.9169999999999</v>
      </c>
      <c r="O62" s="107">
        <v>1898.348</v>
      </c>
      <c r="P62" s="107">
        <v>1265.2090000000001</v>
      </c>
      <c r="Q62" s="107">
        <v>633.13900000000001</v>
      </c>
      <c r="R62" s="107">
        <v>94.569000000000003</v>
      </c>
      <c r="S62" s="107">
        <v>21.173999999999999</v>
      </c>
      <c r="T62" s="108"/>
      <c r="U62" s="107">
        <v>411.32600000000002</v>
      </c>
      <c r="V62" s="107">
        <v>411.32600000000002</v>
      </c>
      <c r="W62" s="107">
        <v>0</v>
      </c>
      <c r="X62" s="107">
        <v>994.29399999999998</v>
      </c>
      <c r="Y62" s="107">
        <v>476.113</v>
      </c>
      <c r="Z62" s="107">
        <v>518.18100000000004</v>
      </c>
      <c r="AA62" s="107">
        <v>0</v>
      </c>
      <c r="AB62" s="108"/>
      <c r="AC62" s="107">
        <v>1510.6840000000002</v>
      </c>
      <c r="AD62" s="107">
        <v>1019.797</v>
      </c>
    </row>
    <row r="63" spans="2:30" ht="11.25" customHeight="1">
      <c r="B63" s="67" t="s">
        <v>294</v>
      </c>
      <c r="C63" s="107">
        <v>6128.4449999999997</v>
      </c>
      <c r="D63" s="85">
        <v>2176.19</v>
      </c>
      <c r="E63" s="85">
        <v>3952.2550000000001</v>
      </c>
      <c r="F63" s="85"/>
      <c r="G63" s="85">
        <v>1905.848</v>
      </c>
      <c r="H63" s="85">
        <v>1905.848</v>
      </c>
      <c r="I63" s="85">
        <v>1268.6849999999999</v>
      </c>
      <c r="J63" s="85">
        <v>637.16300000000001</v>
      </c>
      <c r="K63" s="107">
        <v>0</v>
      </c>
      <c r="L63" s="85"/>
      <c r="M63" s="107">
        <v>2025.5509999999999</v>
      </c>
      <c r="N63" s="107">
        <v>1993.3129999999999</v>
      </c>
      <c r="O63" s="107">
        <v>1931.7749999999999</v>
      </c>
      <c r="P63" s="107">
        <v>1289.375</v>
      </c>
      <c r="Q63" s="107">
        <v>642.4</v>
      </c>
      <c r="R63" s="107">
        <v>61.537999999999997</v>
      </c>
      <c r="S63" s="107">
        <v>32.238</v>
      </c>
      <c r="T63" s="108"/>
      <c r="U63" s="107">
        <v>388.38400000000001</v>
      </c>
      <c r="V63" s="107">
        <v>388.38400000000001</v>
      </c>
      <c r="W63" s="107">
        <v>0</v>
      </c>
      <c r="X63" s="107">
        <v>1087.69</v>
      </c>
      <c r="Y63" s="107">
        <v>643.11300000000006</v>
      </c>
      <c r="Z63" s="107">
        <v>395.346</v>
      </c>
      <c r="AA63" s="107">
        <v>49.231000000000002</v>
      </c>
      <c r="AB63" s="108"/>
      <c r="AC63" s="107">
        <v>5740.0609999999997</v>
      </c>
      <c r="AD63" s="107">
        <v>937.86099999999999</v>
      </c>
    </row>
    <row r="64" spans="2:30" ht="11.25" customHeight="1">
      <c r="B64" s="67" t="s">
        <v>295</v>
      </c>
      <c r="C64" s="107">
        <v>2214.9629999999997</v>
      </c>
      <c r="D64" s="85">
        <v>2214.9629999999997</v>
      </c>
      <c r="E64" s="85">
        <v>0</v>
      </c>
      <c r="F64" s="85"/>
      <c r="G64" s="85">
        <v>6004.6299999999992</v>
      </c>
      <c r="H64" s="85">
        <v>2154.2089999999994</v>
      </c>
      <c r="I64" s="85">
        <v>1458.1279999999999</v>
      </c>
      <c r="J64" s="85">
        <v>696.08099999999945</v>
      </c>
      <c r="K64" s="107">
        <v>3850.4209999999998</v>
      </c>
      <c r="L64" s="85"/>
      <c r="M64" s="107">
        <v>6078.0349999999999</v>
      </c>
      <c r="N64" s="107">
        <v>6056.5969999999998</v>
      </c>
      <c r="O64" s="107">
        <v>2177.4179999999997</v>
      </c>
      <c r="P64" s="107">
        <v>1478.1769999999999</v>
      </c>
      <c r="Q64" s="107">
        <v>699.24099999999999</v>
      </c>
      <c r="R64" s="107">
        <v>3879.1790000000001</v>
      </c>
      <c r="S64" s="107">
        <v>21.437999999999999</v>
      </c>
      <c r="T64" s="108"/>
      <c r="U64" s="107">
        <v>411.48899999999998</v>
      </c>
      <c r="V64" s="107">
        <v>411.48899999999998</v>
      </c>
      <c r="W64" s="107">
        <v>0</v>
      </c>
      <c r="X64" s="107">
        <v>1747.7429999999999</v>
      </c>
      <c r="Y64" s="107">
        <v>1043.615</v>
      </c>
      <c r="Z64" s="107">
        <v>513.10199999999998</v>
      </c>
      <c r="AA64" s="107">
        <v>191.02600000000001</v>
      </c>
      <c r="AB64" s="108"/>
      <c r="AC64" s="107">
        <v>1803.4739999999997</v>
      </c>
      <c r="AD64" s="107">
        <v>4330.2920000000004</v>
      </c>
    </row>
    <row r="65" spans="2:30" ht="11.25" customHeight="1">
      <c r="B65" s="67" t="s">
        <v>296</v>
      </c>
      <c r="C65" s="107">
        <v>1703.7159999999999</v>
      </c>
      <c r="D65" s="85">
        <v>1703.7159999999999</v>
      </c>
      <c r="E65" s="85">
        <v>0</v>
      </c>
      <c r="F65" s="85"/>
      <c r="G65" s="85">
        <v>690.72</v>
      </c>
      <c r="H65" s="85">
        <v>690.72</v>
      </c>
      <c r="I65" s="85">
        <v>0</v>
      </c>
      <c r="J65" s="85">
        <v>690.72</v>
      </c>
      <c r="K65" s="107">
        <v>0</v>
      </c>
      <c r="L65" s="85"/>
      <c r="M65" s="107">
        <v>525.70399999999995</v>
      </c>
      <c r="N65" s="107">
        <v>513.11299999999994</v>
      </c>
      <c r="O65" s="107">
        <v>442.25399999999996</v>
      </c>
      <c r="P65" s="107">
        <v>50.713999999999999</v>
      </c>
      <c r="Q65" s="107">
        <v>391.54</v>
      </c>
      <c r="R65" s="107">
        <v>70.858999999999995</v>
      </c>
      <c r="S65" s="107">
        <v>12.590999999999999</v>
      </c>
      <c r="T65" s="108"/>
      <c r="U65" s="107">
        <v>299.77999999999997</v>
      </c>
      <c r="V65" s="107">
        <v>299.77999999999997</v>
      </c>
      <c r="W65" s="107">
        <v>0</v>
      </c>
      <c r="X65" s="107">
        <v>697.61800000000005</v>
      </c>
      <c r="Y65" s="107">
        <v>366.04599999999999</v>
      </c>
      <c r="Z65" s="107">
        <v>331.572</v>
      </c>
      <c r="AA65" s="107">
        <v>0</v>
      </c>
      <c r="AB65" s="108"/>
      <c r="AC65" s="107">
        <v>1403.9359999999999</v>
      </c>
      <c r="AD65" s="107">
        <v>-171.91399999999999</v>
      </c>
    </row>
    <row r="66" spans="2:30" ht="11.25" customHeight="1">
      <c r="B66" s="67" t="s">
        <v>297</v>
      </c>
      <c r="C66" s="107">
        <v>6088.277</v>
      </c>
      <c r="D66" s="85">
        <v>2108.502</v>
      </c>
      <c r="E66" s="85">
        <v>3979.7750000000001</v>
      </c>
      <c r="F66" s="85"/>
      <c r="G66" s="85">
        <v>3181.8</v>
      </c>
      <c r="H66" s="85">
        <v>3181.8</v>
      </c>
      <c r="I66" s="85">
        <v>2490.2280000000001</v>
      </c>
      <c r="J66" s="85">
        <v>691.57200000000012</v>
      </c>
      <c r="K66" s="107">
        <v>0</v>
      </c>
      <c r="L66" s="85"/>
      <c r="M66" s="107">
        <v>3501.3359999999998</v>
      </c>
      <c r="N66" s="107">
        <v>3484.4049999999997</v>
      </c>
      <c r="O66" s="107">
        <v>3437.165</v>
      </c>
      <c r="P66" s="107">
        <v>2453.5590000000002</v>
      </c>
      <c r="Q66" s="107">
        <v>983.60599999999999</v>
      </c>
      <c r="R66" s="107">
        <v>47.24</v>
      </c>
      <c r="S66" s="107">
        <v>16.931000000000001</v>
      </c>
      <c r="T66" s="108"/>
      <c r="U66" s="107">
        <v>411.78300000000002</v>
      </c>
      <c r="V66" s="107">
        <v>411.78300000000002</v>
      </c>
      <c r="W66" s="107">
        <v>0</v>
      </c>
      <c r="X66" s="107">
        <v>665.92899999999997</v>
      </c>
      <c r="Y66" s="107">
        <v>172.38399999999999</v>
      </c>
      <c r="Z66" s="107">
        <v>443.97399999999999</v>
      </c>
      <c r="AA66" s="107">
        <v>49.570999999999998</v>
      </c>
      <c r="AB66" s="108"/>
      <c r="AC66" s="107">
        <v>5676.4939999999997</v>
      </c>
      <c r="AD66" s="107">
        <v>2835.4070000000002</v>
      </c>
    </row>
    <row r="67" spans="2:30" ht="11.25" customHeight="1">
      <c r="B67" s="67" t="s">
        <v>298</v>
      </c>
      <c r="C67" s="107">
        <v>2087.502</v>
      </c>
      <c r="D67" s="85">
        <v>2087.502</v>
      </c>
      <c r="E67" s="85">
        <v>0</v>
      </c>
      <c r="F67" s="85"/>
      <c r="G67" s="85">
        <v>5965.1739999999991</v>
      </c>
      <c r="H67" s="85">
        <v>2083.8109999999992</v>
      </c>
      <c r="I67" s="85">
        <v>1336.3589999999999</v>
      </c>
      <c r="J67" s="85">
        <v>747.45199999999932</v>
      </c>
      <c r="K67" s="107">
        <v>3881.3629999999998</v>
      </c>
      <c r="L67" s="85"/>
      <c r="M67" s="107">
        <v>6050.4740000000002</v>
      </c>
      <c r="N67" s="107">
        <v>6037.9130000000005</v>
      </c>
      <c r="O67" s="107">
        <v>2117.529</v>
      </c>
      <c r="P67" s="107">
        <v>1367.2180000000001</v>
      </c>
      <c r="Q67" s="107">
        <v>750.31100000000004</v>
      </c>
      <c r="R67" s="107">
        <v>3920.384</v>
      </c>
      <c r="S67" s="107">
        <v>12.561</v>
      </c>
      <c r="T67" s="108"/>
      <c r="U67" s="107">
        <v>436.3</v>
      </c>
      <c r="V67" s="107">
        <v>436.3</v>
      </c>
      <c r="W67" s="107">
        <v>0</v>
      </c>
      <c r="X67" s="107">
        <v>785.15700000000004</v>
      </c>
      <c r="Y67" s="107">
        <v>168.124</v>
      </c>
      <c r="Z67" s="107">
        <v>449.62900000000002</v>
      </c>
      <c r="AA67" s="107">
        <v>167.404</v>
      </c>
      <c r="AB67" s="108"/>
      <c r="AC67" s="107">
        <v>1651.202</v>
      </c>
      <c r="AD67" s="107">
        <v>5265.317</v>
      </c>
    </row>
    <row r="68" spans="2:30" ht="11.25" customHeight="1">
      <c r="B68" s="67" t="s">
        <v>299</v>
      </c>
      <c r="C68" s="107">
        <v>2067.0219999999999</v>
      </c>
      <c r="D68" s="85">
        <v>2067.0219999999999</v>
      </c>
      <c r="E68" s="85">
        <v>0</v>
      </c>
      <c r="F68" s="85"/>
      <c r="G68" s="85">
        <v>2124.6349999999998</v>
      </c>
      <c r="H68" s="85">
        <v>2124.6349999999998</v>
      </c>
      <c r="I68" s="85">
        <v>1381.31</v>
      </c>
      <c r="J68" s="85">
        <v>743.32499999999982</v>
      </c>
      <c r="K68" s="107">
        <v>0</v>
      </c>
      <c r="L68" s="85"/>
      <c r="M68" s="107">
        <v>2223.0320000000002</v>
      </c>
      <c r="N68" s="107">
        <v>2206.306</v>
      </c>
      <c r="O68" s="107">
        <v>2138.8119999999999</v>
      </c>
      <c r="P68" s="107">
        <v>1397.365</v>
      </c>
      <c r="Q68" s="107">
        <v>741.447</v>
      </c>
      <c r="R68" s="107">
        <v>67.494</v>
      </c>
      <c r="S68" s="107">
        <v>16.725999999999999</v>
      </c>
      <c r="T68" s="108"/>
      <c r="U68" s="107">
        <v>437.53399999999999</v>
      </c>
      <c r="V68" s="107">
        <v>437.53399999999999</v>
      </c>
      <c r="W68" s="107">
        <v>0</v>
      </c>
      <c r="X68" s="107">
        <v>577.91800000000001</v>
      </c>
      <c r="Y68" s="107">
        <v>116.01600000000001</v>
      </c>
      <c r="Z68" s="107">
        <v>461.90199999999999</v>
      </c>
      <c r="AA68" s="107">
        <v>0</v>
      </c>
      <c r="AB68" s="108"/>
      <c r="AC68" s="107">
        <v>1629.4879999999998</v>
      </c>
      <c r="AD68" s="107">
        <v>1645.114</v>
      </c>
    </row>
    <row r="69" spans="2:30" ht="11.25" customHeight="1">
      <c r="B69" s="67" t="s">
        <v>300</v>
      </c>
      <c r="C69" s="107">
        <v>7666.503999999999</v>
      </c>
      <c r="D69" s="85">
        <v>2489.2379999999998</v>
      </c>
      <c r="E69" s="85">
        <v>5177.2659999999996</v>
      </c>
      <c r="F69" s="85"/>
      <c r="G69" s="85">
        <v>2102.8830000000003</v>
      </c>
      <c r="H69" s="85">
        <v>2102.8830000000003</v>
      </c>
      <c r="I69" s="85">
        <v>1349.567</v>
      </c>
      <c r="J69" s="85">
        <v>753.31600000000026</v>
      </c>
      <c r="K69" s="107">
        <v>0</v>
      </c>
      <c r="L69" s="85"/>
      <c r="M69" s="107">
        <v>2229.402</v>
      </c>
      <c r="N69" s="107">
        <v>2210.6610000000001</v>
      </c>
      <c r="O69" s="107">
        <v>2150.2719999999999</v>
      </c>
      <c r="P69" s="107">
        <v>1374.6780000000001</v>
      </c>
      <c r="Q69" s="107">
        <v>775.59400000000005</v>
      </c>
      <c r="R69" s="107">
        <v>60.389000000000003</v>
      </c>
      <c r="S69" s="107">
        <v>18.741</v>
      </c>
      <c r="T69" s="108"/>
      <c r="U69" s="107">
        <v>5801.183</v>
      </c>
      <c r="V69" s="107">
        <v>925.27800000000002</v>
      </c>
      <c r="W69" s="107">
        <v>4875.9049999999997</v>
      </c>
      <c r="X69" s="107">
        <v>935.93499999999995</v>
      </c>
      <c r="Y69" s="107">
        <v>143.55600000000001</v>
      </c>
      <c r="Z69" s="107">
        <v>468.51799999999997</v>
      </c>
      <c r="AA69" s="107">
        <v>323.86099999999999</v>
      </c>
      <c r="AB69" s="108"/>
      <c r="AC69" s="107">
        <v>1865.320999999999</v>
      </c>
      <c r="AD69" s="107">
        <v>1293.4670000000001</v>
      </c>
    </row>
    <row r="70" spans="2:30" ht="11.25" customHeight="1">
      <c r="B70" s="67" t="s">
        <v>301</v>
      </c>
      <c r="C70" s="107">
        <v>2211.625</v>
      </c>
      <c r="D70" s="85">
        <v>2211.625</v>
      </c>
      <c r="E70" s="85">
        <v>0</v>
      </c>
      <c r="F70" s="85"/>
      <c r="G70" s="85">
        <v>778.71299999999997</v>
      </c>
      <c r="H70" s="85">
        <v>778.71299999999997</v>
      </c>
      <c r="I70" s="85">
        <v>0</v>
      </c>
      <c r="J70" s="85">
        <v>778.71299999999997</v>
      </c>
      <c r="K70" s="107">
        <v>0</v>
      </c>
      <c r="L70" s="85"/>
      <c r="M70" s="107">
        <v>809.28099999999995</v>
      </c>
      <c r="N70" s="107">
        <v>774.31099999999992</v>
      </c>
      <c r="O70" s="107">
        <v>453.7109999999999</v>
      </c>
      <c r="P70" s="107">
        <v>59.283999999999999</v>
      </c>
      <c r="Q70" s="107">
        <v>394.42700000000002</v>
      </c>
      <c r="R70" s="107">
        <v>320.60000000000002</v>
      </c>
      <c r="S70" s="107">
        <v>34.97</v>
      </c>
      <c r="T70" s="108"/>
      <c r="U70" s="107">
        <v>389.49200000000002</v>
      </c>
      <c r="V70" s="107">
        <v>389.49200000000002</v>
      </c>
      <c r="W70" s="107">
        <v>0</v>
      </c>
      <c r="X70" s="107">
        <v>288.46899999999999</v>
      </c>
      <c r="Y70" s="107">
        <v>70.81</v>
      </c>
      <c r="Z70" s="107">
        <v>217.65899999999999</v>
      </c>
      <c r="AA70" s="107">
        <v>0</v>
      </c>
      <c r="AB70" s="108"/>
      <c r="AC70" s="107">
        <v>1822.133</v>
      </c>
      <c r="AD70" s="107">
        <v>520.81200000000001</v>
      </c>
    </row>
    <row r="71" spans="2:30" ht="11.25" customHeight="1">
      <c r="B71" s="67" t="s">
        <v>302</v>
      </c>
      <c r="C71" s="107">
        <v>2231.5</v>
      </c>
      <c r="D71" s="85">
        <v>2231.5</v>
      </c>
      <c r="E71" s="85">
        <v>0</v>
      </c>
      <c r="F71" s="85"/>
      <c r="G71" s="85">
        <v>8504.0920000000006</v>
      </c>
      <c r="H71" s="85">
        <v>3879.0950000000003</v>
      </c>
      <c r="I71" s="85">
        <v>3100.3820000000001</v>
      </c>
      <c r="J71" s="85">
        <v>778.71300000000019</v>
      </c>
      <c r="K71" s="107">
        <v>4624.9970000000003</v>
      </c>
      <c r="L71" s="85"/>
      <c r="M71" s="107">
        <v>8692.2109999999993</v>
      </c>
      <c r="N71" s="107">
        <v>8665.1309999999994</v>
      </c>
      <c r="O71" s="107">
        <v>4237.5769999999993</v>
      </c>
      <c r="P71" s="107">
        <v>3072.098</v>
      </c>
      <c r="Q71" s="107">
        <v>1165.479</v>
      </c>
      <c r="R71" s="107">
        <v>4427.5540000000001</v>
      </c>
      <c r="S71" s="107">
        <v>27.08</v>
      </c>
      <c r="T71" s="108"/>
      <c r="U71" s="107">
        <v>485.25700000000001</v>
      </c>
      <c r="V71" s="107">
        <v>485.25700000000001</v>
      </c>
      <c r="W71" s="107">
        <v>0</v>
      </c>
      <c r="X71" s="107">
        <v>270.589</v>
      </c>
      <c r="Y71" s="107">
        <v>57.329000000000001</v>
      </c>
      <c r="Z71" s="107">
        <v>213.26</v>
      </c>
      <c r="AA71" s="107">
        <v>0</v>
      </c>
      <c r="AB71" s="108"/>
      <c r="AC71" s="107">
        <v>1746.2429999999999</v>
      </c>
      <c r="AD71" s="107">
        <v>8421.6219999999994</v>
      </c>
    </row>
    <row r="72" spans="2:30" ht="11.25" customHeight="1">
      <c r="B72" s="67" t="s">
        <v>303</v>
      </c>
      <c r="C72" s="107">
        <v>6161.7470000000003</v>
      </c>
      <c r="D72" s="85">
        <v>2434.9960000000001</v>
      </c>
      <c r="E72" s="85">
        <v>3726.7510000000002</v>
      </c>
      <c r="F72" s="85"/>
      <c r="G72" s="85">
        <v>2227.42</v>
      </c>
      <c r="H72" s="85">
        <v>2227.42</v>
      </c>
      <c r="I72" s="85">
        <v>1429.452</v>
      </c>
      <c r="J72" s="85">
        <v>797.96800000000007</v>
      </c>
      <c r="K72" s="107">
        <v>0</v>
      </c>
      <c r="L72" s="85"/>
      <c r="M72" s="107">
        <v>2436.7130000000002</v>
      </c>
      <c r="N72" s="107">
        <v>2422.5140000000001</v>
      </c>
      <c r="O72" s="107">
        <v>2280.4050000000002</v>
      </c>
      <c r="P72" s="107">
        <v>1504.6189999999999</v>
      </c>
      <c r="Q72" s="107">
        <v>775.78599999999994</v>
      </c>
      <c r="R72" s="107">
        <v>142.10900000000001</v>
      </c>
      <c r="S72" s="107">
        <v>14.199</v>
      </c>
      <c r="T72" s="108"/>
      <c r="U72" s="107">
        <v>511.35899999999998</v>
      </c>
      <c r="V72" s="107">
        <v>511.35899999999998</v>
      </c>
      <c r="W72" s="107">
        <v>0</v>
      </c>
      <c r="X72" s="107">
        <v>761.14700000000005</v>
      </c>
      <c r="Y72" s="107">
        <v>136.91200000000001</v>
      </c>
      <c r="Z72" s="107">
        <v>564.35799999999995</v>
      </c>
      <c r="AA72" s="107">
        <v>59.877000000000002</v>
      </c>
      <c r="AB72" s="108"/>
      <c r="AC72" s="107">
        <v>5650.3879999999999</v>
      </c>
      <c r="AD72" s="107">
        <v>1675.566</v>
      </c>
    </row>
    <row r="73" spans="2:30" ht="11.25" customHeight="1">
      <c r="B73" s="67" t="s">
        <v>304</v>
      </c>
      <c r="C73" s="107">
        <v>2296.8069999999998</v>
      </c>
      <c r="D73" s="85">
        <v>2296.8069999999998</v>
      </c>
      <c r="E73" s="85">
        <v>0</v>
      </c>
      <c r="F73" s="85"/>
      <c r="G73" s="85">
        <v>6013.3419999999996</v>
      </c>
      <c r="H73" s="85">
        <v>2401.2219999999998</v>
      </c>
      <c r="I73" s="85">
        <v>1606.9349999999999</v>
      </c>
      <c r="J73" s="85">
        <v>794.28699999999981</v>
      </c>
      <c r="K73" s="107">
        <v>3612.12</v>
      </c>
      <c r="L73" s="85"/>
      <c r="M73" s="107">
        <v>6128.3</v>
      </c>
      <c r="N73" s="107">
        <v>6096.8510000000006</v>
      </c>
      <c r="O73" s="107">
        <v>2412.0889999999999</v>
      </c>
      <c r="P73" s="107">
        <v>1622.6420000000001</v>
      </c>
      <c r="Q73" s="107">
        <v>789.447</v>
      </c>
      <c r="R73" s="107">
        <v>3684.7620000000002</v>
      </c>
      <c r="S73" s="107">
        <v>31.449000000000002</v>
      </c>
      <c r="T73" s="108"/>
      <c r="U73" s="107">
        <v>465.41800000000001</v>
      </c>
      <c r="V73" s="107">
        <v>465.41800000000001</v>
      </c>
      <c r="W73" s="107">
        <v>0</v>
      </c>
      <c r="X73" s="107">
        <v>1042.0820000000001</v>
      </c>
      <c r="Y73" s="107">
        <v>248.11</v>
      </c>
      <c r="Z73" s="107">
        <v>539.44799999999998</v>
      </c>
      <c r="AA73" s="107">
        <v>254.524</v>
      </c>
      <c r="AB73" s="108"/>
      <c r="AC73" s="107">
        <v>1831.3889999999997</v>
      </c>
      <c r="AD73" s="107">
        <v>5086.2179999999998</v>
      </c>
    </row>
    <row r="74" spans="2:30" ht="11.25" customHeight="1">
      <c r="B74" s="67" t="s">
        <v>305</v>
      </c>
      <c r="C74" s="107">
        <v>2375.5</v>
      </c>
      <c r="D74" s="85">
        <v>2375.5</v>
      </c>
      <c r="E74" s="85">
        <v>0</v>
      </c>
      <c r="F74" s="85"/>
      <c r="G74" s="85">
        <v>2280.6130000000003</v>
      </c>
      <c r="H74" s="85">
        <v>2280.6130000000003</v>
      </c>
      <c r="I74" s="85">
        <v>1451.018</v>
      </c>
      <c r="J74" s="85">
        <v>829.59500000000025</v>
      </c>
      <c r="K74" s="85">
        <v>0</v>
      </c>
      <c r="L74" s="85"/>
      <c r="M74" s="107">
        <v>2423.0430000000001</v>
      </c>
      <c r="N74" s="107">
        <v>2397.7470000000003</v>
      </c>
      <c r="O74" s="107">
        <v>2318.2980000000002</v>
      </c>
      <c r="P74" s="107">
        <v>1470.7080000000001</v>
      </c>
      <c r="Q74" s="107">
        <v>847.59</v>
      </c>
      <c r="R74" s="107">
        <v>79.448999999999998</v>
      </c>
      <c r="S74" s="107">
        <v>25.295999999999999</v>
      </c>
      <c r="T74" s="108"/>
      <c r="U74" s="107">
        <v>541.69200000000001</v>
      </c>
      <c r="V74" s="107">
        <v>541.69200000000001</v>
      </c>
      <c r="W74" s="107">
        <v>0</v>
      </c>
      <c r="X74" s="107">
        <v>1244.029</v>
      </c>
      <c r="Y74" s="107">
        <v>579.85799999999995</v>
      </c>
      <c r="Z74" s="107">
        <v>664.17100000000005</v>
      </c>
      <c r="AA74" s="107">
        <v>0</v>
      </c>
      <c r="AB74" s="108"/>
      <c r="AC74" s="107">
        <v>1833.808</v>
      </c>
      <c r="AD74" s="107">
        <v>1179.0139999999999</v>
      </c>
    </row>
    <row r="75" spans="2:30" ht="11.25" customHeight="1">
      <c r="B75" s="67" t="s">
        <v>306</v>
      </c>
      <c r="C75" s="107">
        <v>6520.67</v>
      </c>
      <c r="D75" s="85">
        <v>2576.7249999999999</v>
      </c>
      <c r="E75" s="85">
        <v>3943.9450000000002</v>
      </c>
      <c r="F75" s="85"/>
      <c r="G75" s="85">
        <v>2383.6309999999999</v>
      </c>
      <c r="H75" s="85">
        <v>2383.6309999999999</v>
      </c>
      <c r="I75" s="85">
        <v>1480.2339999999999</v>
      </c>
      <c r="J75" s="85">
        <v>903.39699999999993</v>
      </c>
      <c r="K75" s="85">
        <v>0</v>
      </c>
      <c r="L75" s="85"/>
      <c r="M75" s="107">
        <v>2493.65</v>
      </c>
      <c r="N75" s="107">
        <v>2471.7200000000003</v>
      </c>
      <c r="O75" s="107">
        <v>2407.2200000000003</v>
      </c>
      <c r="P75" s="107">
        <v>1527.7560000000001</v>
      </c>
      <c r="Q75" s="107">
        <v>879.46400000000006</v>
      </c>
      <c r="R75" s="107">
        <v>64.5</v>
      </c>
      <c r="S75" s="107">
        <v>21.93</v>
      </c>
      <c r="T75" s="108"/>
      <c r="U75" s="107">
        <v>540.73099999999999</v>
      </c>
      <c r="V75" s="107">
        <v>540.73099999999999</v>
      </c>
      <c r="W75" s="107">
        <v>0</v>
      </c>
      <c r="X75" s="107">
        <v>1406.816</v>
      </c>
      <c r="Y75" s="107">
        <v>724.18499999999995</v>
      </c>
      <c r="Z75" s="107">
        <v>612.19600000000003</v>
      </c>
      <c r="AA75" s="107">
        <v>70.435000000000002</v>
      </c>
      <c r="AB75" s="108"/>
      <c r="AC75" s="107">
        <v>5979.9390000000003</v>
      </c>
      <c r="AD75" s="107">
        <v>1086.8340000000001</v>
      </c>
    </row>
    <row r="76" spans="2:30" ht="11.25" customHeight="1">
      <c r="B76" s="67" t="s">
        <v>307</v>
      </c>
      <c r="C76" s="107">
        <v>2501.944</v>
      </c>
      <c r="D76" s="85">
        <v>2501.944</v>
      </c>
      <c r="E76" s="85">
        <v>0</v>
      </c>
      <c r="F76" s="85"/>
      <c r="G76" s="85">
        <v>6346.1980000000003</v>
      </c>
      <c r="H76" s="85">
        <v>2536.4180000000001</v>
      </c>
      <c r="I76" s="85">
        <v>1652.9069999999999</v>
      </c>
      <c r="J76" s="85">
        <v>883.51100000000019</v>
      </c>
      <c r="K76" s="85">
        <v>3809.78</v>
      </c>
      <c r="L76" s="85"/>
      <c r="M76" s="107">
        <v>6426.0839999999998</v>
      </c>
      <c r="N76" s="107">
        <v>6406.7199999999993</v>
      </c>
      <c r="O76" s="107">
        <v>2549.7369999999996</v>
      </c>
      <c r="P76" s="107">
        <v>1666.098</v>
      </c>
      <c r="Q76" s="107">
        <v>883.63900000000001</v>
      </c>
      <c r="R76" s="107">
        <v>3856.9830000000002</v>
      </c>
      <c r="S76" s="107">
        <v>19.364000000000001</v>
      </c>
      <c r="T76" s="108"/>
      <c r="U76" s="107">
        <v>529.58799999999997</v>
      </c>
      <c r="V76" s="107">
        <v>529.58799999999997</v>
      </c>
      <c r="W76" s="107">
        <v>0</v>
      </c>
      <c r="X76" s="107">
        <v>2111.9499999999998</v>
      </c>
      <c r="Y76" s="107">
        <v>1369.712</v>
      </c>
      <c r="Z76" s="107">
        <v>509.387</v>
      </c>
      <c r="AA76" s="107">
        <v>232.851</v>
      </c>
      <c r="AB76" s="108"/>
      <c r="AC76" s="107">
        <v>1972.356</v>
      </c>
      <c r="AD76" s="107">
        <v>4314.134</v>
      </c>
    </row>
    <row r="77" spans="2:30" ht="11.25" customHeight="1">
      <c r="B77" s="67" t="s">
        <v>308</v>
      </c>
      <c r="C77" s="107">
        <v>2097.4740000000002</v>
      </c>
      <c r="D77" s="85">
        <v>2097.4740000000002</v>
      </c>
      <c r="E77" s="85">
        <v>0</v>
      </c>
      <c r="F77" s="85"/>
      <c r="G77" s="85">
        <v>855.76099999999997</v>
      </c>
      <c r="H77" s="85">
        <v>855.76099999999997</v>
      </c>
      <c r="I77" s="85">
        <v>0</v>
      </c>
      <c r="J77" s="85">
        <v>855.76099999999997</v>
      </c>
      <c r="K77" s="85">
        <v>0</v>
      </c>
      <c r="L77" s="85"/>
      <c r="M77" s="107">
        <v>595.84100000000001</v>
      </c>
      <c r="N77" s="107">
        <v>563.51100000000008</v>
      </c>
      <c r="O77" s="107">
        <v>511.34700000000004</v>
      </c>
      <c r="P77" s="107">
        <v>63.093000000000004</v>
      </c>
      <c r="Q77" s="107">
        <v>448.25400000000002</v>
      </c>
      <c r="R77" s="107">
        <v>52.164000000000001</v>
      </c>
      <c r="S77" s="107">
        <v>32.33</v>
      </c>
      <c r="T77" s="108"/>
      <c r="U77" s="107">
        <v>402.26299999999998</v>
      </c>
      <c r="V77" s="107">
        <v>402.26299999999998</v>
      </c>
      <c r="W77" s="107">
        <v>0</v>
      </c>
      <c r="X77" s="107">
        <v>844.45600000000002</v>
      </c>
      <c r="Y77" s="107">
        <v>454.10599999999999</v>
      </c>
      <c r="Z77" s="107">
        <v>390.35</v>
      </c>
      <c r="AA77" s="107">
        <v>0</v>
      </c>
      <c r="AB77" s="108"/>
      <c r="AC77" s="107">
        <v>1695.2110000000002</v>
      </c>
      <c r="AD77" s="107">
        <v>-248.61500000000001</v>
      </c>
    </row>
    <row r="78" spans="2:30" ht="11.25" customHeight="1">
      <c r="B78" s="67" t="s">
        <v>309</v>
      </c>
      <c r="C78" s="107">
        <v>6538.0680000000002</v>
      </c>
      <c r="D78" s="85">
        <v>2530.6860000000001</v>
      </c>
      <c r="E78" s="85">
        <v>4007.3820000000001</v>
      </c>
      <c r="F78" s="85"/>
      <c r="G78" s="85">
        <v>3718.0890000000004</v>
      </c>
      <c r="H78" s="85">
        <v>3718.0890000000004</v>
      </c>
      <c r="I78" s="85">
        <v>2819.9140000000002</v>
      </c>
      <c r="J78" s="85">
        <v>898.17500000000018</v>
      </c>
      <c r="K78" s="85">
        <v>0</v>
      </c>
      <c r="L78" s="85"/>
      <c r="M78" s="107">
        <v>4114.7950000000001</v>
      </c>
      <c r="N78" s="107">
        <v>4094.4830000000002</v>
      </c>
      <c r="O78" s="107">
        <v>4042.1930000000002</v>
      </c>
      <c r="P78" s="107">
        <v>2816.39</v>
      </c>
      <c r="Q78" s="107">
        <v>1225.8030000000001</v>
      </c>
      <c r="R78" s="107">
        <v>52.29</v>
      </c>
      <c r="S78" s="107">
        <v>20.312000000000001</v>
      </c>
      <c r="T78" s="108"/>
      <c r="U78" s="107">
        <v>558.35799999999995</v>
      </c>
      <c r="V78" s="107">
        <v>558.35799999999995</v>
      </c>
      <c r="W78" s="107">
        <v>0</v>
      </c>
      <c r="X78" s="107">
        <v>1175.7080000000001</v>
      </c>
      <c r="Y78" s="107">
        <v>394.47</v>
      </c>
      <c r="Z78" s="107">
        <v>721.21299999999997</v>
      </c>
      <c r="AA78" s="107">
        <v>60.024999999999999</v>
      </c>
      <c r="AB78" s="108"/>
      <c r="AC78" s="107">
        <v>5979.71</v>
      </c>
      <c r="AD78" s="107">
        <v>2939.087</v>
      </c>
    </row>
    <row r="79" spans="2:30" ht="11.25" customHeight="1">
      <c r="B79" s="67" t="s">
        <v>310</v>
      </c>
      <c r="C79" s="107">
        <v>2415.2570000000001</v>
      </c>
      <c r="D79" s="85">
        <v>2415.2570000000001</v>
      </c>
      <c r="E79" s="85">
        <v>0</v>
      </c>
      <c r="F79" s="85"/>
      <c r="G79" s="85">
        <v>6366.1570000000002</v>
      </c>
      <c r="H79" s="85">
        <v>2506.636</v>
      </c>
      <c r="I79" s="85">
        <v>1556.88</v>
      </c>
      <c r="J79" s="85">
        <v>949.75599999999986</v>
      </c>
      <c r="K79" s="85">
        <v>3859.5210000000002</v>
      </c>
      <c r="L79" s="85"/>
      <c r="M79" s="107">
        <v>6493.9489999999996</v>
      </c>
      <c r="N79" s="107">
        <v>6484.616</v>
      </c>
      <c r="O79" s="107">
        <v>2577.6209999999996</v>
      </c>
      <c r="P79" s="107">
        <v>1589.99</v>
      </c>
      <c r="Q79" s="107">
        <v>987.63099999999997</v>
      </c>
      <c r="R79" s="107">
        <v>3906.9949999999999</v>
      </c>
      <c r="S79" s="107">
        <v>9.3330000000000002</v>
      </c>
      <c r="T79" s="108"/>
      <c r="U79" s="107">
        <v>606.60799999999995</v>
      </c>
      <c r="V79" s="107">
        <v>606.60799999999995</v>
      </c>
      <c r="W79" s="107">
        <v>0</v>
      </c>
      <c r="X79" s="107">
        <v>950.71600000000001</v>
      </c>
      <c r="Y79" s="107">
        <v>243.60300000000001</v>
      </c>
      <c r="Z79" s="107">
        <v>518.26900000000001</v>
      </c>
      <c r="AA79" s="107">
        <v>188.84399999999999</v>
      </c>
      <c r="AB79" s="108"/>
      <c r="AC79" s="107">
        <v>1808.6490000000001</v>
      </c>
      <c r="AD79" s="107">
        <v>5543.2330000000002</v>
      </c>
    </row>
    <row r="80" spans="2:30" ht="11.25" customHeight="1">
      <c r="B80" s="67" t="s">
        <v>311</v>
      </c>
      <c r="C80" s="107">
        <v>2604.0079999999998</v>
      </c>
      <c r="D80" s="85">
        <v>2604.0079999999998</v>
      </c>
      <c r="E80" s="85">
        <v>0</v>
      </c>
      <c r="F80" s="85"/>
      <c r="G80" s="85">
        <v>2389.337</v>
      </c>
      <c r="H80" s="85">
        <v>2389.337</v>
      </c>
      <c r="I80" s="85">
        <v>1536.248</v>
      </c>
      <c r="J80" s="85">
        <v>853.08899999999994</v>
      </c>
      <c r="K80" s="85">
        <v>0</v>
      </c>
      <c r="L80" s="85"/>
      <c r="M80" s="107">
        <v>2502.4989999999998</v>
      </c>
      <c r="N80" s="107">
        <v>2465.41</v>
      </c>
      <c r="O80" s="107">
        <v>2402.877</v>
      </c>
      <c r="P80" s="107">
        <v>1550.136</v>
      </c>
      <c r="Q80" s="107">
        <v>852.74099999999999</v>
      </c>
      <c r="R80" s="107">
        <v>62.533000000000001</v>
      </c>
      <c r="S80" s="107">
        <v>37.088999999999999</v>
      </c>
      <c r="T80" s="108"/>
      <c r="U80" s="107">
        <v>605.04499999999996</v>
      </c>
      <c r="V80" s="107">
        <v>605.04499999999996</v>
      </c>
      <c r="W80" s="107">
        <v>0</v>
      </c>
      <c r="X80" s="107">
        <v>857.66099999999994</v>
      </c>
      <c r="Y80" s="107">
        <v>202.72499999999999</v>
      </c>
      <c r="Z80" s="107">
        <v>654.93600000000004</v>
      </c>
      <c r="AA80" s="107">
        <v>0</v>
      </c>
      <c r="AB80" s="108"/>
      <c r="AC80" s="107">
        <v>1998.9629999999997</v>
      </c>
      <c r="AD80" s="107">
        <v>1644.838</v>
      </c>
    </row>
    <row r="81" spans="2:30" ht="11.25" customHeight="1">
      <c r="B81" s="67" t="s">
        <v>312</v>
      </c>
      <c r="C81" s="107">
        <v>8282.1080000000002</v>
      </c>
      <c r="D81" s="85">
        <v>2959.6949999999997</v>
      </c>
      <c r="E81" s="85">
        <v>5322.4129999999996</v>
      </c>
      <c r="F81" s="85"/>
      <c r="G81" s="85">
        <v>2617.5259999999998</v>
      </c>
      <c r="H81" s="85">
        <v>2617.5259999999998</v>
      </c>
      <c r="I81" s="85">
        <v>1613.8309999999999</v>
      </c>
      <c r="J81" s="85">
        <v>1003.6949999999999</v>
      </c>
      <c r="K81" s="85">
        <v>0</v>
      </c>
      <c r="L81" s="85"/>
      <c r="M81" s="107">
        <v>2710.0230000000001</v>
      </c>
      <c r="N81" s="107">
        <v>2698.424</v>
      </c>
      <c r="O81" s="107">
        <v>2638.2910000000002</v>
      </c>
      <c r="P81" s="107">
        <v>1669.9280000000001</v>
      </c>
      <c r="Q81" s="107">
        <v>968.36300000000006</v>
      </c>
      <c r="R81" s="107">
        <v>60.133000000000003</v>
      </c>
      <c r="S81" s="107">
        <v>11.599</v>
      </c>
      <c r="T81" s="108"/>
      <c r="U81" s="107">
        <v>7559.4189999999999</v>
      </c>
      <c r="V81" s="107">
        <v>1216.731</v>
      </c>
      <c r="W81" s="107">
        <v>6342.6880000000001</v>
      </c>
      <c r="X81" s="107">
        <v>1483.607</v>
      </c>
      <c r="Y81" s="107">
        <v>130.196</v>
      </c>
      <c r="Z81" s="107">
        <v>910.29499999999996</v>
      </c>
      <c r="AA81" s="107">
        <v>443.11599999999999</v>
      </c>
      <c r="AB81" s="108"/>
      <c r="AC81" s="107">
        <v>722.68900000000031</v>
      </c>
      <c r="AD81" s="107">
        <v>1226.4159999999999</v>
      </c>
    </row>
    <row r="82" spans="2:30" ht="11.25" customHeight="1">
      <c r="B82" s="67" t="s">
        <v>313</v>
      </c>
      <c r="C82" s="107">
        <v>2504.7600000000002</v>
      </c>
      <c r="D82" s="85">
        <v>2504.7600000000002</v>
      </c>
      <c r="E82" s="85">
        <v>0</v>
      </c>
      <c r="F82" s="85"/>
      <c r="G82" s="85">
        <v>876.13699999999994</v>
      </c>
      <c r="H82" s="85">
        <v>876.13699999999994</v>
      </c>
      <c r="I82" s="85">
        <v>0</v>
      </c>
      <c r="J82" s="85">
        <v>876.13699999999994</v>
      </c>
      <c r="K82" s="85">
        <v>0</v>
      </c>
      <c r="L82" s="85"/>
      <c r="M82" s="107">
        <v>956.90599999999995</v>
      </c>
      <c r="N82" s="107">
        <v>925.12300000000005</v>
      </c>
      <c r="O82" s="107">
        <v>559.93700000000001</v>
      </c>
      <c r="P82" s="107">
        <v>77.456000000000003</v>
      </c>
      <c r="Q82" s="107">
        <v>482.48099999999999</v>
      </c>
      <c r="R82" s="107">
        <v>365.18599999999998</v>
      </c>
      <c r="S82" s="107">
        <v>31.783000000000001</v>
      </c>
      <c r="T82" s="108"/>
      <c r="U82" s="107">
        <v>502.46199999999999</v>
      </c>
      <c r="V82" s="107">
        <v>502.46199999999999</v>
      </c>
      <c r="W82" s="107">
        <v>0</v>
      </c>
      <c r="X82" s="107">
        <v>321.255</v>
      </c>
      <c r="Y82" s="107">
        <v>81.47</v>
      </c>
      <c r="Z82" s="107">
        <v>239.785</v>
      </c>
      <c r="AA82" s="107">
        <v>0</v>
      </c>
      <c r="AB82" s="108"/>
      <c r="AC82" s="107">
        <v>2002.2980000000002</v>
      </c>
      <c r="AD82" s="107">
        <v>635.65099999999995</v>
      </c>
    </row>
    <row r="83" spans="2:30" ht="11.25" customHeight="1">
      <c r="B83" s="67" t="s">
        <v>314</v>
      </c>
      <c r="C83" s="107">
        <v>2379.4380000000001</v>
      </c>
      <c r="D83" s="85">
        <v>2379.4380000000001</v>
      </c>
      <c r="E83" s="85">
        <v>0</v>
      </c>
      <c r="F83" s="85"/>
      <c r="G83" s="85">
        <v>9328.2720000000008</v>
      </c>
      <c r="H83" s="85">
        <v>4467.1810000000005</v>
      </c>
      <c r="I83" s="85">
        <v>3591.0439999999999</v>
      </c>
      <c r="J83" s="85">
        <v>876.13700000000063</v>
      </c>
      <c r="K83" s="85">
        <v>4861.0910000000003</v>
      </c>
      <c r="L83" s="85"/>
      <c r="M83" s="107">
        <v>9457.7260000000006</v>
      </c>
      <c r="N83" s="107">
        <v>9426.64</v>
      </c>
      <c r="O83" s="107">
        <v>4811.7340000000004</v>
      </c>
      <c r="P83" s="107">
        <v>3538.422</v>
      </c>
      <c r="Q83" s="107">
        <v>1273.3119999999999</v>
      </c>
      <c r="R83" s="107">
        <v>4614.9059999999999</v>
      </c>
      <c r="S83" s="107">
        <v>31.085999999999999</v>
      </c>
      <c r="T83" s="108"/>
      <c r="U83" s="107">
        <v>566.77099999999996</v>
      </c>
      <c r="V83" s="107">
        <v>566.77099999999996</v>
      </c>
      <c r="W83" s="107">
        <v>0</v>
      </c>
      <c r="X83" s="107">
        <v>350.67899999999997</v>
      </c>
      <c r="Y83" s="107">
        <v>59.604999999999997</v>
      </c>
      <c r="Z83" s="107">
        <v>291.07400000000001</v>
      </c>
      <c r="AA83" s="107">
        <v>0</v>
      </c>
      <c r="AB83" s="108"/>
      <c r="AC83" s="107">
        <v>1812.6670000000001</v>
      </c>
      <c r="AD83" s="107">
        <v>9107.0470000000005</v>
      </c>
    </row>
    <row r="84" spans="2:30" ht="11.25" customHeight="1">
      <c r="B84" s="67" t="s">
        <v>315</v>
      </c>
      <c r="C84" s="107">
        <v>6668.9229999999998</v>
      </c>
      <c r="D84" s="85">
        <v>2701.7669999999998</v>
      </c>
      <c r="E84" s="85">
        <v>3967.1559999999999</v>
      </c>
      <c r="F84" s="85"/>
      <c r="G84" s="85">
        <v>2394.6190000000001</v>
      </c>
      <c r="H84" s="85">
        <v>2394.6190000000001</v>
      </c>
      <c r="I84" s="85">
        <v>1495.248</v>
      </c>
      <c r="J84" s="85">
        <v>899.37100000000009</v>
      </c>
      <c r="K84" s="85">
        <v>0</v>
      </c>
      <c r="L84" s="85"/>
      <c r="M84" s="107">
        <v>2652.393</v>
      </c>
      <c r="N84" s="107">
        <v>2608.1909999999998</v>
      </c>
      <c r="O84" s="107">
        <v>2419.9279999999999</v>
      </c>
      <c r="P84" s="107">
        <v>1551.9</v>
      </c>
      <c r="Q84" s="107">
        <v>868.02800000000002</v>
      </c>
      <c r="R84" s="107">
        <v>188.26300000000001</v>
      </c>
      <c r="S84" s="107">
        <v>44.201999999999998</v>
      </c>
      <c r="T84" s="108"/>
      <c r="U84" s="107">
        <v>579.50900000000001</v>
      </c>
      <c r="V84" s="107">
        <v>579.50900000000001</v>
      </c>
      <c r="W84" s="107">
        <v>0</v>
      </c>
      <c r="X84" s="107">
        <v>943.16600000000005</v>
      </c>
      <c r="Y84" s="107">
        <v>186.583</v>
      </c>
      <c r="Z84" s="107">
        <v>689.75400000000002</v>
      </c>
      <c r="AA84" s="107">
        <v>66.828999999999994</v>
      </c>
      <c r="AB84" s="108"/>
      <c r="AC84" s="107">
        <v>6089.4139999999998</v>
      </c>
      <c r="AD84" s="107">
        <v>1709.2270000000001</v>
      </c>
    </row>
    <row r="85" spans="2:30" ht="11.25" customHeight="1">
      <c r="B85" s="67" t="s">
        <v>316</v>
      </c>
      <c r="C85" s="107">
        <v>2465.2240000000002</v>
      </c>
      <c r="D85" s="85">
        <v>2465.2240000000002</v>
      </c>
      <c r="E85" s="85">
        <v>0</v>
      </c>
      <c r="F85" s="85"/>
      <c r="G85" s="85">
        <v>6506.6399999999994</v>
      </c>
      <c r="H85" s="85">
        <v>2678.2209999999995</v>
      </c>
      <c r="I85" s="85">
        <v>1775.4760000000001</v>
      </c>
      <c r="J85" s="85">
        <v>902.74499999999944</v>
      </c>
      <c r="K85" s="85">
        <v>3828.4189999999999</v>
      </c>
      <c r="L85" s="85"/>
      <c r="M85" s="107">
        <v>6646.5529999999999</v>
      </c>
      <c r="N85" s="107">
        <v>6626.2080000000005</v>
      </c>
      <c r="O85" s="107">
        <v>2715.9540000000002</v>
      </c>
      <c r="P85" s="107">
        <v>1813.0360000000001</v>
      </c>
      <c r="Q85" s="107">
        <v>902.91800000000001</v>
      </c>
      <c r="R85" s="107">
        <v>3910.2539999999999</v>
      </c>
      <c r="S85" s="107">
        <v>20.344999999999999</v>
      </c>
      <c r="T85" s="108"/>
      <c r="U85" s="107">
        <v>555.60500000000002</v>
      </c>
      <c r="V85" s="107">
        <v>555.60500000000002</v>
      </c>
      <c r="W85" s="107">
        <v>0</v>
      </c>
      <c r="X85" s="107">
        <v>1475.569</v>
      </c>
      <c r="Y85" s="107">
        <v>466.24299999999999</v>
      </c>
      <c r="Z85" s="107">
        <v>768.81299999999999</v>
      </c>
      <c r="AA85" s="107">
        <v>240.51300000000001</v>
      </c>
      <c r="AB85" s="108"/>
      <c r="AC85" s="107">
        <v>1909.6190000000001</v>
      </c>
      <c r="AD85" s="107">
        <v>5170.9840000000004</v>
      </c>
    </row>
    <row r="86" spans="2:30" ht="11.25" customHeight="1">
      <c r="B86" s="67" t="s">
        <v>317</v>
      </c>
      <c r="C86" s="107">
        <v>2550.7570000000001</v>
      </c>
      <c r="D86" s="85">
        <v>2550.7570000000001</v>
      </c>
      <c r="E86" s="85">
        <v>0</v>
      </c>
      <c r="F86" s="85"/>
      <c r="G86" s="85">
        <v>2445.64</v>
      </c>
      <c r="H86" s="85">
        <v>2445.64</v>
      </c>
      <c r="I86" s="85">
        <v>1542.348</v>
      </c>
      <c r="J86" s="85">
        <v>903.29199999999992</v>
      </c>
      <c r="K86" s="85">
        <v>0</v>
      </c>
      <c r="L86" s="85"/>
      <c r="M86" s="107">
        <v>2562.6390000000001</v>
      </c>
      <c r="N86" s="107">
        <v>2525.2950000000001</v>
      </c>
      <c r="O86" s="107">
        <v>2442.5</v>
      </c>
      <c r="P86" s="107">
        <v>1536.6880000000001</v>
      </c>
      <c r="Q86" s="107">
        <v>905.81200000000001</v>
      </c>
      <c r="R86" s="107">
        <v>82.795000000000002</v>
      </c>
      <c r="S86" s="107">
        <v>37.344000000000001</v>
      </c>
      <c r="T86" s="108"/>
      <c r="U86" s="107">
        <v>613.44200000000001</v>
      </c>
      <c r="V86" s="107">
        <v>613.44200000000001</v>
      </c>
      <c r="W86" s="107">
        <v>0</v>
      </c>
      <c r="X86" s="107">
        <v>1352.482</v>
      </c>
      <c r="Y86" s="107">
        <v>641.98099999999999</v>
      </c>
      <c r="Z86" s="107">
        <v>710.50099999999998</v>
      </c>
      <c r="AA86" s="107">
        <v>0</v>
      </c>
      <c r="AB86" s="108"/>
      <c r="AC86" s="107">
        <v>1937.3150000000001</v>
      </c>
      <c r="AD86" s="107">
        <v>1210.1569999999999</v>
      </c>
    </row>
    <row r="87" spans="2:30" ht="11.25" customHeight="1">
      <c r="B87" s="67" t="s">
        <v>318</v>
      </c>
      <c r="C87" s="107">
        <v>7061.4250000000002</v>
      </c>
      <c r="D87" s="85">
        <v>2804.6260000000002</v>
      </c>
      <c r="E87" s="85">
        <v>4256.799</v>
      </c>
      <c r="F87" s="85"/>
      <c r="G87" s="85">
        <v>2554.5600000000004</v>
      </c>
      <c r="H87" s="85">
        <v>2554.5600000000004</v>
      </c>
      <c r="I87" s="85">
        <v>1627.605</v>
      </c>
      <c r="J87" s="85">
        <v>926.95500000000038</v>
      </c>
      <c r="K87" s="85">
        <v>0</v>
      </c>
      <c r="L87" s="85"/>
      <c r="M87" s="107">
        <v>2696.24</v>
      </c>
      <c r="N87" s="107">
        <v>2671.7829999999999</v>
      </c>
      <c r="O87" s="107">
        <v>2590.9580000000001</v>
      </c>
      <c r="P87" s="107">
        <v>1688.002</v>
      </c>
      <c r="Q87" s="107">
        <v>902.95600000000002</v>
      </c>
      <c r="R87" s="107">
        <v>80.825000000000003</v>
      </c>
      <c r="S87" s="107">
        <v>24.457000000000001</v>
      </c>
      <c r="T87" s="108"/>
      <c r="U87" s="107">
        <v>573.80799999999999</v>
      </c>
      <c r="V87" s="107">
        <v>573.80799999999999</v>
      </c>
      <c r="W87" s="107">
        <v>0</v>
      </c>
      <c r="X87" s="107">
        <v>2313.2950000000001</v>
      </c>
      <c r="Y87" s="107">
        <v>1381.348</v>
      </c>
      <c r="Z87" s="107">
        <v>867.976</v>
      </c>
      <c r="AA87" s="107">
        <v>63.970999999999997</v>
      </c>
      <c r="AB87" s="108"/>
      <c r="AC87" s="107">
        <v>6487.6170000000002</v>
      </c>
      <c r="AD87" s="107">
        <v>382.94499999999999</v>
      </c>
    </row>
    <row r="88" spans="2:30" ht="11.25" customHeight="1">
      <c r="B88" s="67" t="s">
        <v>319</v>
      </c>
      <c r="C88" s="107">
        <v>2755.6489999999999</v>
      </c>
      <c r="D88" s="85">
        <v>2755.6489999999999</v>
      </c>
      <c r="E88" s="85">
        <v>0</v>
      </c>
      <c r="F88" s="85"/>
      <c r="G88" s="85">
        <v>6858.8190000000004</v>
      </c>
      <c r="H88" s="85">
        <v>2762.6490000000003</v>
      </c>
      <c r="I88" s="85">
        <v>1796.7090000000001</v>
      </c>
      <c r="J88" s="85">
        <v>965.94000000000028</v>
      </c>
      <c r="K88" s="85">
        <v>4096.17</v>
      </c>
      <c r="L88" s="85"/>
      <c r="M88" s="107">
        <v>6959.0429999999997</v>
      </c>
      <c r="N88" s="107">
        <v>6930.76</v>
      </c>
      <c r="O88" s="107">
        <v>2780.4569999999999</v>
      </c>
      <c r="P88" s="107">
        <v>1814.548</v>
      </c>
      <c r="Q88" s="107">
        <v>965.90899999999999</v>
      </c>
      <c r="R88" s="107">
        <v>4150.3029999999999</v>
      </c>
      <c r="S88" s="107">
        <v>28.283000000000001</v>
      </c>
      <c r="T88" s="108"/>
      <c r="U88" s="107">
        <v>575.56500000000005</v>
      </c>
      <c r="V88" s="107">
        <v>575.56500000000005</v>
      </c>
      <c r="W88" s="107">
        <v>0</v>
      </c>
      <c r="X88" s="107">
        <v>2364.4229999999998</v>
      </c>
      <c r="Y88" s="107">
        <v>1407.6089999999999</v>
      </c>
      <c r="Z88" s="107">
        <v>721.19899999999996</v>
      </c>
      <c r="AA88" s="107">
        <v>235.61500000000001</v>
      </c>
      <c r="AB88" s="108"/>
      <c r="AC88" s="107">
        <v>2180.0839999999998</v>
      </c>
      <c r="AD88" s="107">
        <v>4594.62</v>
      </c>
    </row>
    <row r="89" spans="2:30" ht="11.25" customHeight="1">
      <c r="B89" s="67" t="s">
        <v>320</v>
      </c>
      <c r="C89" s="107">
        <v>2289.64</v>
      </c>
      <c r="D89" s="85">
        <v>2289.64</v>
      </c>
      <c r="E89" s="85">
        <v>0</v>
      </c>
      <c r="F89" s="85"/>
      <c r="G89" s="85">
        <v>873.25699999999995</v>
      </c>
      <c r="H89" s="85">
        <v>873.25699999999995</v>
      </c>
      <c r="I89" s="85">
        <v>0</v>
      </c>
      <c r="J89" s="85">
        <v>873.25699999999995</v>
      </c>
      <c r="K89" s="85">
        <v>0</v>
      </c>
      <c r="L89" s="85"/>
      <c r="M89" s="107">
        <v>638.95100000000002</v>
      </c>
      <c r="N89" s="107">
        <v>613.255</v>
      </c>
      <c r="O89" s="107">
        <v>556.94100000000003</v>
      </c>
      <c r="P89" s="107">
        <v>70.364999999999995</v>
      </c>
      <c r="Q89" s="107">
        <v>486.57600000000002</v>
      </c>
      <c r="R89" s="107">
        <v>56.314</v>
      </c>
      <c r="S89" s="107">
        <v>25.696000000000002</v>
      </c>
      <c r="T89" s="108"/>
      <c r="U89" s="107">
        <v>431.76</v>
      </c>
      <c r="V89" s="107">
        <v>431.76</v>
      </c>
      <c r="W89" s="107">
        <v>0</v>
      </c>
      <c r="X89" s="107">
        <v>1086.4670000000001</v>
      </c>
      <c r="Y89" s="107">
        <v>769.21400000000006</v>
      </c>
      <c r="Z89" s="107">
        <v>317.25299999999999</v>
      </c>
      <c r="AA89" s="107">
        <v>0</v>
      </c>
      <c r="AB89" s="108"/>
      <c r="AC89" s="107">
        <v>1857.8799999999999</v>
      </c>
      <c r="AD89" s="107">
        <v>-447.51600000000002</v>
      </c>
    </row>
    <row r="90" spans="2:30" ht="11.25" customHeight="1">
      <c r="B90" s="67" t="s">
        <v>321</v>
      </c>
      <c r="C90" s="107">
        <v>6912.076</v>
      </c>
      <c r="D90" s="85">
        <v>2611.09</v>
      </c>
      <c r="E90" s="85">
        <v>4300.9859999999999</v>
      </c>
      <c r="F90" s="85"/>
      <c r="G90" s="85">
        <v>4146.9350000000004</v>
      </c>
      <c r="H90" s="85">
        <v>4146.9350000000004</v>
      </c>
      <c r="I90" s="85">
        <v>3244.6410000000001</v>
      </c>
      <c r="J90" s="85">
        <v>902.29400000000032</v>
      </c>
      <c r="K90" s="85">
        <v>0</v>
      </c>
      <c r="L90" s="85"/>
      <c r="M90" s="107">
        <v>4580.9059999999999</v>
      </c>
      <c r="N90" s="107">
        <v>4550.4520000000002</v>
      </c>
      <c r="O90" s="107">
        <v>4492.2669999999998</v>
      </c>
      <c r="P90" s="107">
        <v>3232.3209999999999</v>
      </c>
      <c r="Q90" s="107">
        <v>1259.9459999999999</v>
      </c>
      <c r="R90" s="107">
        <v>58.185000000000002</v>
      </c>
      <c r="S90" s="107">
        <v>30.454000000000001</v>
      </c>
      <c r="T90" s="108"/>
      <c r="U90" s="107">
        <v>544.57000000000005</v>
      </c>
      <c r="V90" s="107">
        <v>544.57000000000005</v>
      </c>
      <c r="W90" s="107">
        <v>0</v>
      </c>
      <c r="X90" s="107">
        <v>1161.549</v>
      </c>
      <c r="Y90" s="107">
        <v>426.51900000000001</v>
      </c>
      <c r="Z90" s="107">
        <v>675.55</v>
      </c>
      <c r="AA90" s="107">
        <v>59.48</v>
      </c>
      <c r="AB90" s="108"/>
      <c r="AC90" s="107">
        <v>6367.5060000000003</v>
      </c>
      <c r="AD90" s="107">
        <v>3419.357</v>
      </c>
    </row>
    <row r="91" spans="2:30" ht="11.25" customHeight="1">
      <c r="B91" s="67" t="s">
        <v>322</v>
      </c>
      <c r="C91" s="107">
        <v>2635.8250000000003</v>
      </c>
      <c r="D91" s="85">
        <v>2635.8250000000003</v>
      </c>
      <c r="E91" s="85">
        <v>0</v>
      </c>
      <c r="F91" s="85"/>
      <c r="G91" s="85">
        <v>6697.128999999999</v>
      </c>
      <c r="H91" s="85">
        <v>2570.8449999999993</v>
      </c>
      <c r="I91" s="85">
        <v>1631.8119999999999</v>
      </c>
      <c r="J91" s="85">
        <v>939.03299999999945</v>
      </c>
      <c r="K91" s="85">
        <v>4126.2839999999997</v>
      </c>
      <c r="L91" s="85"/>
      <c r="M91" s="107">
        <v>6780.23</v>
      </c>
      <c r="N91" s="107">
        <v>6773.107</v>
      </c>
      <c r="O91" s="107">
        <v>2591.9509999999996</v>
      </c>
      <c r="P91" s="107">
        <v>1652.902</v>
      </c>
      <c r="Q91" s="107">
        <v>939.04899999999998</v>
      </c>
      <c r="R91" s="107">
        <v>4181.1559999999999</v>
      </c>
      <c r="S91" s="107">
        <v>7.1230000000000002</v>
      </c>
      <c r="T91" s="108"/>
      <c r="U91" s="107">
        <v>636.22299999999996</v>
      </c>
      <c r="V91" s="107">
        <v>636.22299999999996</v>
      </c>
      <c r="W91" s="107">
        <v>0</v>
      </c>
      <c r="X91" s="107">
        <v>1132.9570000000001</v>
      </c>
      <c r="Y91" s="107">
        <v>300.44200000000001</v>
      </c>
      <c r="Z91" s="107">
        <v>634.07100000000003</v>
      </c>
      <c r="AA91" s="107">
        <v>198.44399999999999</v>
      </c>
      <c r="AB91" s="108"/>
      <c r="AC91" s="107">
        <v>1999.6020000000003</v>
      </c>
      <c r="AD91" s="107">
        <v>5647.2730000000001</v>
      </c>
    </row>
    <row r="92" spans="2:30" ht="11.25" customHeight="1">
      <c r="B92" s="67" t="s">
        <v>323</v>
      </c>
      <c r="C92" s="107">
        <v>2632.9</v>
      </c>
      <c r="D92" s="85">
        <v>2632.9</v>
      </c>
      <c r="E92" s="85">
        <v>0</v>
      </c>
      <c r="F92" s="85"/>
      <c r="G92" s="85">
        <v>2608.33</v>
      </c>
      <c r="H92" s="85">
        <v>2608.33</v>
      </c>
      <c r="I92" s="85">
        <v>1719.683</v>
      </c>
      <c r="J92" s="85">
        <v>888.64699999999993</v>
      </c>
      <c r="K92" s="85">
        <v>0</v>
      </c>
      <c r="L92" s="85"/>
      <c r="M92" s="107">
        <v>2732.1329999999998</v>
      </c>
      <c r="N92" s="107">
        <v>2702.953</v>
      </c>
      <c r="O92" s="107">
        <v>2625.2889999999998</v>
      </c>
      <c r="P92" s="107">
        <v>1736.704</v>
      </c>
      <c r="Q92" s="107">
        <v>888.58500000000004</v>
      </c>
      <c r="R92" s="107">
        <v>77.664000000000001</v>
      </c>
      <c r="S92" s="107">
        <v>29.18</v>
      </c>
      <c r="T92" s="108"/>
      <c r="U92" s="107">
        <v>585.79700000000003</v>
      </c>
      <c r="V92" s="107">
        <v>585.79700000000003</v>
      </c>
      <c r="W92" s="107">
        <v>0</v>
      </c>
      <c r="X92" s="107">
        <v>857.79399999999998</v>
      </c>
      <c r="Y92" s="107">
        <v>243.93299999999999</v>
      </c>
      <c r="Z92" s="107">
        <v>613.86099999999999</v>
      </c>
      <c r="AA92" s="107">
        <v>0</v>
      </c>
      <c r="AB92" s="108"/>
      <c r="AC92" s="107">
        <v>2047.1030000000001</v>
      </c>
      <c r="AD92" s="107">
        <v>1874.3389999999999</v>
      </c>
    </row>
    <row r="93" spans="2:30" ht="11.25" customHeight="1">
      <c r="B93" s="67" t="s">
        <v>324</v>
      </c>
      <c r="C93" s="107">
        <v>9082.68</v>
      </c>
      <c r="D93" s="85">
        <v>3197.38</v>
      </c>
      <c r="E93" s="85">
        <v>5885.3</v>
      </c>
      <c r="F93" s="85"/>
      <c r="G93" s="85">
        <v>2624.489</v>
      </c>
      <c r="H93" s="85">
        <v>2624.489</v>
      </c>
      <c r="I93" s="85">
        <v>1748.9639999999999</v>
      </c>
      <c r="J93" s="85">
        <v>875.52500000000009</v>
      </c>
      <c r="K93" s="85">
        <v>0</v>
      </c>
      <c r="L93" s="85"/>
      <c r="M93" s="107">
        <v>2709.9580000000001</v>
      </c>
      <c r="N93" s="107">
        <v>2680.0210000000002</v>
      </c>
      <c r="O93" s="107">
        <v>2622.1490000000003</v>
      </c>
      <c r="P93" s="107">
        <v>1801.751</v>
      </c>
      <c r="Q93" s="107">
        <v>820.39800000000002</v>
      </c>
      <c r="R93" s="107">
        <v>57.872</v>
      </c>
      <c r="S93" s="107">
        <v>29.937000000000001</v>
      </c>
      <c r="T93" s="108"/>
      <c r="U93" s="107">
        <v>8637.4320000000007</v>
      </c>
      <c r="V93" s="107">
        <v>1168.4880000000001</v>
      </c>
      <c r="W93" s="107">
        <v>7468.9440000000004</v>
      </c>
      <c r="X93" s="107">
        <v>1341.3489999999999</v>
      </c>
      <c r="Y93" s="107">
        <v>197.61600000000001</v>
      </c>
      <c r="Z93" s="107">
        <v>749.36199999999997</v>
      </c>
      <c r="AA93" s="107">
        <v>394.37099999999998</v>
      </c>
      <c r="AB93" s="108"/>
      <c r="AC93" s="107">
        <v>445.24799999999959</v>
      </c>
      <c r="AD93" s="107">
        <v>1368.6089999999999</v>
      </c>
    </row>
    <row r="94" spans="2:30" ht="11.25" customHeight="1">
      <c r="B94" s="67" t="s">
        <v>325</v>
      </c>
      <c r="C94" s="107">
        <v>2596.7190000000001</v>
      </c>
      <c r="D94" s="85">
        <v>2596.7190000000001</v>
      </c>
      <c r="E94" s="85">
        <v>0</v>
      </c>
      <c r="F94" s="85"/>
      <c r="G94" s="85">
        <v>858.34400000000005</v>
      </c>
      <c r="H94" s="85">
        <v>858.34400000000005</v>
      </c>
      <c r="I94" s="85">
        <v>0</v>
      </c>
      <c r="J94" s="85">
        <v>858.34400000000005</v>
      </c>
      <c r="K94" s="85">
        <v>0</v>
      </c>
      <c r="L94" s="85"/>
      <c r="M94" s="107">
        <v>917.89800000000002</v>
      </c>
      <c r="N94" s="107">
        <v>799.77800000000002</v>
      </c>
      <c r="O94" s="107">
        <v>507.23099999999999</v>
      </c>
      <c r="P94" s="107">
        <v>52.677999999999997</v>
      </c>
      <c r="Q94" s="107">
        <v>454.553</v>
      </c>
      <c r="R94" s="107">
        <v>292.54700000000003</v>
      </c>
      <c r="S94" s="107">
        <v>118.12</v>
      </c>
      <c r="T94" s="108"/>
      <c r="U94" s="107">
        <v>560.78700000000003</v>
      </c>
      <c r="V94" s="107">
        <v>560.78700000000003</v>
      </c>
      <c r="W94" s="107">
        <v>0</v>
      </c>
      <c r="X94" s="107">
        <v>122.798</v>
      </c>
      <c r="Y94" s="107">
        <v>16.876999999999999</v>
      </c>
      <c r="Z94" s="107">
        <v>105.92100000000001</v>
      </c>
      <c r="AA94" s="107">
        <v>0</v>
      </c>
      <c r="AB94" s="108"/>
      <c r="AC94" s="107">
        <v>2035.932</v>
      </c>
      <c r="AD94" s="107">
        <v>795.1</v>
      </c>
    </row>
    <row r="95" spans="2:30" ht="11.25" customHeight="1">
      <c r="B95" s="67" t="s">
        <v>326</v>
      </c>
      <c r="C95" s="107">
        <v>2580.2910000000002</v>
      </c>
      <c r="D95" s="85">
        <v>2580.2910000000002</v>
      </c>
      <c r="E95" s="85">
        <v>0</v>
      </c>
      <c r="F95" s="85"/>
      <c r="G95" s="85">
        <v>10173.416000000001</v>
      </c>
      <c r="H95" s="85">
        <v>4798.7430000000013</v>
      </c>
      <c r="I95" s="85">
        <v>3940.3989999999999</v>
      </c>
      <c r="J95" s="85">
        <v>858.34400000000142</v>
      </c>
      <c r="K95" s="85">
        <v>5374.6729999999998</v>
      </c>
      <c r="L95" s="85"/>
      <c r="M95" s="107">
        <v>10267.593999999999</v>
      </c>
      <c r="N95" s="107">
        <v>10142.330999999998</v>
      </c>
      <c r="O95" s="107">
        <v>5128.7239999999993</v>
      </c>
      <c r="P95" s="107">
        <v>3866.5940000000001</v>
      </c>
      <c r="Q95" s="107">
        <v>1262.1300000000001</v>
      </c>
      <c r="R95" s="107">
        <v>5013.607</v>
      </c>
      <c r="S95" s="107">
        <v>125.26300000000001</v>
      </c>
      <c r="T95" s="108"/>
      <c r="U95" s="107">
        <v>596.83100000000002</v>
      </c>
      <c r="V95" s="107">
        <v>596.83100000000002</v>
      </c>
      <c r="W95" s="107">
        <v>0</v>
      </c>
      <c r="X95" s="107">
        <v>429.86200000000002</v>
      </c>
      <c r="Y95" s="107">
        <v>172.44300000000001</v>
      </c>
      <c r="Z95" s="107">
        <v>257.41899999999998</v>
      </c>
      <c r="AA95" s="107">
        <v>0</v>
      </c>
      <c r="AB95" s="108"/>
      <c r="AC95" s="107">
        <v>1983.46</v>
      </c>
      <c r="AD95" s="107">
        <v>9837.732</v>
      </c>
    </row>
    <row r="96" spans="2:30" ht="11.25" customHeight="1">
      <c r="B96" s="67" t="s">
        <v>327</v>
      </c>
      <c r="C96" s="107">
        <v>6935.692</v>
      </c>
      <c r="D96" s="85">
        <v>2796.0029999999997</v>
      </c>
      <c r="E96" s="85">
        <v>4139.6890000000003</v>
      </c>
      <c r="F96" s="85"/>
      <c r="G96" s="85">
        <v>2584.7070000000003</v>
      </c>
      <c r="H96" s="85">
        <v>2584.7070000000003</v>
      </c>
      <c r="I96" s="85">
        <v>1741.4059999999999</v>
      </c>
      <c r="J96" s="85">
        <v>843.30100000000039</v>
      </c>
      <c r="K96" s="85">
        <v>0</v>
      </c>
      <c r="L96" s="85"/>
      <c r="M96" s="107">
        <v>2822.7640000000001</v>
      </c>
      <c r="N96" s="107">
        <v>2573.7809999999999</v>
      </c>
      <c r="O96" s="107">
        <v>2554.6680000000001</v>
      </c>
      <c r="P96" s="107">
        <v>1744.2940000000001</v>
      </c>
      <c r="Q96" s="107">
        <v>810.37400000000002</v>
      </c>
      <c r="R96" s="107">
        <v>19.113</v>
      </c>
      <c r="S96" s="107">
        <v>248.983</v>
      </c>
      <c r="T96" s="108"/>
      <c r="U96" s="107">
        <v>599.49199999999996</v>
      </c>
      <c r="V96" s="107">
        <v>599.49199999999996</v>
      </c>
      <c r="W96" s="107">
        <v>0</v>
      </c>
      <c r="X96" s="107">
        <v>830.10299999999995</v>
      </c>
      <c r="Y96" s="107">
        <v>313.29700000000003</v>
      </c>
      <c r="Z96" s="107">
        <v>445.86799999999999</v>
      </c>
      <c r="AA96" s="107">
        <v>70.938000000000002</v>
      </c>
      <c r="AB96" s="108"/>
      <c r="AC96" s="107">
        <v>6336.2</v>
      </c>
      <c r="AD96" s="107">
        <v>1992.6610000000001</v>
      </c>
    </row>
    <row r="97" spans="2:30" ht="11.25" customHeight="1">
      <c r="B97" s="67" t="s">
        <v>328</v>
      </c>
      <c r="C97" s="107">
        <v>2683.55</v>
      </c>
      <c r="D97" s="85">
        <v>2683.55</v>
      </c>
      <c r="E97" s="85">
        <v>0</v>
      </c>
      <c r="F97" s="85"/>
      <c r="G97" s="85">
        <v>6745.3150000000005</v>
      </c>
      <c r="H97" s="85">
        <v>2763.5870000000004</v>
      </c>
      <c r="I97" s="85">
        <v>1841.9780000000001</v>
      </c>
      <c r="J97" s="85">
        <v>921.60900000000038</v>
      </c>
      <c r="K97" s="85">
        <v>3981.7280000000001</v>
      </c>
      <c r="L97" s="85"/>
      <c r="M97" s="107">
        <v>6917.01</v>
      </c>
      <c r="N97" s="107">
        <v>6742.2340000000004</v>
      </c>
      <c r="O97" s="107">
        <v>2768.8780000000002</v>
      </c>
      <c r="P97" s="107">
        <v>1847.567</v>
      </c>
      <c r="Q97" s="107">
        <v>921.31100000000004</v>
      </c>
      <c r="R97" s="107">
        <v>3973.3560000000002</v>
      </c>
      <c r="S97" s="107">
        <v>174.77600000000001</v>
      </c>
      <c r="T97" s="108"/>
      <c r="U97" s="107">
        <v>648.97400000000005</v>
      </c>
      <c r="V97" s="107">
        <v>648.97400000000005</v>
      </c>
      <c r="W97" s="107">
        <v>0</v>
      </c>
      <c r="X97" s="107">
        <v>1482.8989999999999</v>
      </c>
      <c r="Y97" s="107">
        <v>370.82799999999997</v>
      </c>
      <c r="Z97" s="107">
        <v>829.62199999999996</v>
      </c>
      <c r="AA97" s="107">
        <v>282.44900000000001</v>
      </c>
      <c r="AB97" s="108"/>
      <c r="AC97" s="107">
        <v>2034.576</v>
      </c>
      <c r="AD97" s="107">
        <v>5434.1109999999999</v>
      </c>
    </row>
    <row r="98" spans="2:30" ht="11.25" customHeight="1">
      <c r="B98" s="67" t="s">
        <v>329</v>
      </c>
      <c r="C98" s="107">
        <v>2717.1329999999998</v>
      </c>
      <c r="D98" s="85">
        <v>2717.1329999999998</v>
      </c>
      <c r="E98" s="85">
        <v>0</v>
      </c>
      <c r="F98" s="85"/>
      <c r="G98" s="85">
        <v>2636.0609999999997</v>
      </c>
      <c r="H98" s="85">
        <v>2636.0609999999997</v>
      </c>
      <c r="I98" s="85">
        <v>1752.3869999999999</v>
      </c>
      <c r="J98" s="85">
        <v>883.67399999999975</v>
      </c>
      <c r="K98" s="85">
        <v>0</v>
      </c>
      <c r="L98" s="85"/>
      <c r="M98" s="107">
        <v>2801.797</v>
      </c>
      <c r="N98" s="107">
        <v>2657.4940000000001</v>
      </c>
      <c r="O98" s="107">
        <v>2630.1590000000001</v>
      </c>
      <c r="P98" s="107">
        <v>1746.4590000000001</v>
      </c>
      <c r="Q98" s="107">
        <v>883.7</v>
      </c>
      <c r="R98" s="107">
        <v>27.335000000000001</v>
      </c>
      <c r="S98" s="107">
        <v>144.303</v>
      </c>
      <c r="T98" s="108"/>
      <c r="U98" s="107">
        <v>720.78599999999994</v>
      </c>
      <c r="V98" s="107">
        <v>720.78599999999994</v>
      </c>
      <c r="W98" s="107">
        <v>0</v>
      </c>
      <c r="X98" s="107">
        <v>1652.3330000000001</v>
      </c>
      <c r="Y98" s="107">
        <v>799.58299999999997</v>
      </c>
      <c r="Z98" s="107">
        <v>852.75</v>
      </c>
      <c r="AA98" s="107">
        <v>0</v>
      </c>
      <c r="AB98" s="108"/>
      <c r="AC98" s="107">
        <v>1996.3469999999998</v>
      </c>
      <c r="AD98" s="107">
        <v>1149.4639999999999</v>
      </c>
    </row>
    <row r="99" spans="2:30" ht="11.25" customHeight="1">
      <c r="B99" s="67" t="s">
        <v>330</v>
      </c>
      <c r="C99" s="107">
        <v>7350.4690000000001</v>
      </c>
      <c r="D99" s="85">
        <v>2815.3739999999998</v>
      </c>
      <c r="E99" s="85">
        <v>4535.0950000000003</v>
      </c>
      <c r="F99" s="85"/>
      <c r="G99" s="85">
        <v>2716.02</v>
      </c>
      <c r="H99" s="85">
        <v>2716.02</v>
      </c>
      <c r="I99" s="85">
        <v>1800.4179999999999</v>
      </c>
      <c r="J99" s="85">
        <v>915.60200000000009</v>
      </c>
      <c r="K99" s="85">
        <v>0</v>
      </c>
      <c r="L99" s="85"/>
      <c r="M99" s="107">
        <v>2870.6930000000002</v>
      </c>
      <c r="N99" s="107">
        <v>2702.913</v>
      </c>
      <c r="O99" s="107">
        <v>2692.0050000000001</v>
      </c>
      <c r="P99" s="107">
        <v>1804.7860000000001</v>
      </c>
      <c r="Q99" s="107">
        <v>887.21900000000005</v>
      </c>
      <c r="R99" s="107">
        <v>10.907999999999999</v>
      </c>
      <c r="S99" s="107">
        <v>167.78</v>
      </c>
      <c r="T99" s="108"/>
      <c r="U99" s="107">
        <v>609.42899999999997</v>
      </c>
      <c r="V99" s="107">
        <v>609.42899999999997</v>
      </c>
      <c r="W99" s="107">
        <v>0</v>
      </c>
      <c r="X99" s="107">
        <v>1939.3689999999999</v>
      </c>
      <c r="Y99" s="107">
        <v>789.19500000000005</v>
      </c>
      <c r="Z99" s="107">
        <v>1085.867</v>
      </c>
      <c r="AA99" s="107">
        <v>64.307000000000002</v>
      </c>
      <c r="AB99" s="108"/>
      <c r="AC99" s="107">
        <v>6741.04</v>
      </c>
      <c r="AD99" s="107">
        <v>931.32399999999996</v>
      </c>
    </row>
    <row r="100" spans="2:30" ht="11.25" customHeight="1">
      <c r="B100" s="67" t="s">
        <v>331</v>
      </c>
      <c r="C100" s="107">
        <v>2957.9549999999999</v>
      </c>
      <c r="D100" s="85">
        <v>2957.9549999999999</v>
      </c>
      <c r="E100" s="85">
        <v>0</v>
      </c>
      <c r="F100" s="85"/>
      <c r="G100" s="85">
        <v>7145.6970000000001</v>
      </c>
      <c r="H100" s="85">
        <v>2782.2110000000002</v>
      </c>
      <c r="I100" s="85">
        <v>1858.693</v>
      </c>
      <c r="J100" s="85">
        <v>923.51800000000026</v>
      </c>
      <c r="K100" s="85">
        <v>4363.4859999999999</v>
      </c>
      <c r="L100" s="85"/>
      <c r="M100" s="107">
        <v>7316.7950000000001</v>
      </c>
      <c r="N100" s="107">
        <v>7127.9470000000001</v>
      </c>
      <c r="O100" s="107">
        <v>2791.4620000000004</v>
      </c>
      <c r="P100" s="107">
        <v>1865.29</v>
      </c>
      <c r="Q100" s="107">
        <v>926.17200000000003</v>
      </c>
      <c r="R100" s="107">
        <v>4336.4849999999997</v>
      </c>
      <c r="S100" s="107">
        <v>188.84800000000001</v>
      </c>
      <c r="T100" s="108"/>
      <c r="U100" s="107">
        <v>684.09500000000003</v>
      </c>
      <c r="V100" s="107">
        <v>684.09500000000003</v>
      </c>
      <c r="W100" s="107">
        <v>0</v>
      </c>
      <c r="X100" s="107">
        <v>2587.6909999999998</v>
      </c>
      <c r="Y100" s="107">
        <v>1525.279</v>
      </c>
      <c r="Z100" s="107">
        <v>813.25199999999995</v>
      </c>
      <c r="AA100" s="107">
        <v>249.16</v>
      </c>
      <c r="AB100" s="108"/>
      <c r="AC100" s="107">
        <v>2273.8599999999997</v>
      </c>
      <c r="AD100" s="107">
        <v>4729.1040000000003</v>
      </c>
    </row>
    <row r="101" spans="2:30" ht="11.25" customHeight="1">
      <c r="B101" s="67" t="s">
        <v>332</v>
      </c>
      <c r="C101" s="107">
        <v>2402.873</v>
      </c>
      <c r="D101" s="85">
        <v>2402.873</v>
      </c>
      <c r="E101" s="85">
        <v>0</v>
      </c>
      <c r="F101" s="85"/>
      <c r="G101" s="85">
        <v>892.90499999999997</v>
      </c>
      <c r="H101" s="85">
        <v>892.90499999999997</v>
      </c>
      <c r="I101" s="85">
        <v>0</v>
      </c>
      <c r="J101" s="85">
        <v>892.90499999999997</v>
      </c>
      <c r="K101" s="85">
        <v>0</v>
      </c>
      <c r="L101" s="85"/>
      <c r="M101" s="107">
        <v>625.56799999999998</v>
      </c>
      <c r="N101" s="107">
        <v>549.24699999999996</v>
      </c>
      <c r="O101" s="107">
        <v>527.88900000000001</v>
      </c>
      <c r="P101" s="107">
        <v>54.551000000000002</v>
      </c>
      <c r="Q101" s="107">
        <v>473.33800000000002</v>
      </c>
      <c r="R101" s="107">
        <v>21.358000000000001</v>
      </c>
      <c r="S101" s="107">
        <v>76.320999999999998</v>
      </c>
      <c r="T101" s="108"/>
      <c r="U101" s="107">
        <v>520.16600000000005</v>
      </c>
      <c r="V101" s="107">
        <v>520.16600000000005</v>
      </c>
      <c r="W101" s="107">
        <v>0</v>
      </c>
      <c r="X101" s="107">
        <v>1255.54</v>
      </c>
      <c r="Y101" s="107">
        <v>971.75099999999998</v>
      </c>
      <c r="Z101" s="107">
        <v>283.78899999999999</v>
      </c>
      <c r="AA101" s="107">
        <v>0</v>
      </c>
      <c r="AB101" s="108"/>
      <c r="AC101" s="107">
        <v>1882.7069999999999</v>
      </c>
      <c r="AD101" s="107">
        <v>-629.97199999999998</v>
      </c>
    </row>
    <row r="102" spans="2:30" ht="11.25" customHeight="1">
      <c r="B102" s="67" t="s">
        <v>333</v>
      </c>
      <c r="C102" s="107">
        <v>7494.5039999999999</v>
      </c>
      <c r="D102" s="85">
        <v>2828.4690000000001</v>
      </c>
      <c r="E102" s="85">
        <v>4666.0349999999999</v>
      </c>
      <c r="F102" s="85"/>
      <c r="G102" s="85">
        <v>4426.5</v>
      </c>
      <c r="H102" s="85">
        <v>4426.5</v>
      </c>
      <c r="I102" s="85">
        <v>3510.77</v>
      </c>
      <c r="J102" s="85">
        <v>915.73</v>
      </c>
      <c r="K102" s="85">
        <v>0</v>
      </c>
      <c r="L102" s="85"/>
      <c r="M102" s="107">
        <v>4899.4989999999998</v>
      </c>
      <c r="N102" s="107">
        <v>4782.0199999999995</v>
      </c>
      <c r="O102" s="107">
        <v>4772.1139999999996</v>
      </c>
      <c r="P102" s="107">
        <v>3460.3589999999999</v>
      </c>
      <c r="Q102" s="107">
        <v>1311.7550000000001</v>
      </c>
      <c r="R102" s="107">
        <v>9.9060000000000006</v>
      </c>
      <c r="S102" s="107">
        <v>117.479</v>
      </c>
      <c r="T102" s="108"/>
      <c r="U102" s="107">
        <v>637.75699999999995</v>
      </c>
      <c r="V102" s="107">
        <v>637.75699999999995</v>
      </c>
      <c r="W102" s="107">
        <v>0</v>
      </c>
      <c r="X102" s="107">
        <v>1320.3920000000001</v>
      </c>
      <c r="Y102" s="107">
        <v>704.09100000000001</v>
      </c>
      <c r="Z102" s="107">
        <v>555.18600000000004</v>
      </c>
      <c r="AA102" s="107">
        <v>61.115000000000002</v>
      </c>
      <c r="AB102" s="108"/>
      <c r="AC102" s="107">
        <v>6856.7470000000003</v>
      </c>
      <c r="AD102" s="107">
        <v>3579.107</v>
      </c>
    </row>
    <row r="103" spans="2:30" ht="11.25" customHeight="1">
      <c r="B103" s="67" t="s">
        <v>334</v>
      </c>
      <c r="C103" s="107">
        <v>2974.585</v>
      </c>
      <c r="D103" s="85">
        <v>2974.585</v>
      </c>
      <c r="E103" s="85">
        <v>0</v>
      </c>
      <c r="F103" s="85"/>
      <c r="G103" s="85">
        <v>7291.5330000000004</v>
      </c>
      <c r="H103" s="85">
        <v>2802.0140000000001</v>
      </c>
      <c r="I103" s="85">
        <v>1864.973</v>
      </c>
      <c r="J103" s="85">
        <v>937.04100000000017</v>
      </c>
      <c r="K103" s="85">
        <v>4489.5190000000002</v>
      </c>
      <c r="L103" s="85"/>
      <c r="M103" s="107">
        <v>7408.924</v>
      </c>
      <c r="N103" s="107">
        <v>7271.9220000000005</v>
      </c>
      <c r="O103" s="107">
        <v>2806.962</v>
      </c>
      <c r="P103" s="107">
        <v>1868.962</v>
      </c>
      <c r="Q103" s="107">
        <v>938</v>
      </c>
      <c r="R103" s="107">
        <v>4464.96</v>
      </c>
      <c r="S103" s="107">
        <v>137.00200000000001</v>
      </c>
      <c r="T103" s="108"/>
      <c r="U103" s="107">
        <v>737.745</v>
      </c>
      <c r="V103" s="107">
        <v>737.745</v>
      </c>
      <c r="W103" s="107">
        <v>0</v>
      </c>
      <c r="X103" s="107">
        <v>2140.855</v>
      </c>
      <c r="Y103" s="107">
        <v>906.78700000000003</v>
      </c>
      <c r="Z103" s="107">
        <v>1038.75</v>
      </c>
      <c r="AA103" s="107">
        <v>195.31800000000001</v>
      </c>
      <c r="AB103" s="108"/>
      <c r="AC103" s="107">
        <v>2236.84</v>
      </c>
      <c r="AD103" s="107">
        <v>5268.0690000000004</v>
      </c>
    </row>
    <row r="104" spans="2:30" ht="11.25" customHeight="1">
      <c r="B104" s="67" t="s">
        <v>335</v>
      </c>
      <c r="C104" s="107">
        <v>2870.2629999999999</v>
      </c>
      <c r="D104" s="85">
        <v>2870.2629999999999</v>
      </c>
      <c r="E104" s="85">
        <v>0</v>
      </c>
      <c r="F104" s="85"/>
      <c r="G104" s="85">
        <v>2945.3559999999998</v>
      </c>
      <c r="H104" s="85">
        <v>2945.3559999999998</v>
      </c>
      <c r="I104" s="85">
        <v>1995.905</v>
      </c>
      <c r="J104" s="85">
        <v>949.45099999999979</v>
      </c>
      <c r="K104" s="85">
        <v>0</v>
      </c>
      <c r="L104" s="85"/>
      <c r="M104" s="107">
        <v>3102.277</v>
      </c>
      <c r="N104" s="107">
        <v>2973.1370000000002</v>
      </c>
      <c r="O104" s="107">
        <v>2945.56</v>
      </c>
      <c r="P104" s="107">
        <v>1996.1279999999999</v>
      </c>
      <c r="Q104" s="107">
        <v>949.43200000000002</v>
      </c>
      <c r="R104" s="107">
        <v>27.577000000000002</v>
      </c>
      <c r="S104" s="107">
        <v>129.13999999999999</v>
      </c>
      <c r="T104" s="108"/>
      <c r="U104" s="107">
        <v>677.62099999999998</v>
      </c>
      <c r="V104" s="107">
        <v>677.62099999999998</v>
      </c>
      <c r="W104" s="107">
        <v>0</v>
      </c>
      <c r="X104" s="107">
        <v>1015.694</v>
      </c>
      <c r="Y104" s="107">
        <v>385.21100000000001</v>
      </c>
      <c r="Z104" s="107">
        <v>630.48299999999995</v>
      </c>
      <c r="AA104" s="107">
        <v>0</v>
      </c>
      <c r="AB104" s="108"/>
      <c r="AC104" s="107">
        <v>2192.6419999999998</v>
      </c>
      <c r="AD104" s="107">
        <v>2086.5830000000001</v>
      </c>
    </row>
    <row r="105" spans="2:30" ht="11.25" customHeight="1">
      <c r="B105" s="67" t="s">
        <v>336</v>
      </c>
      <c r="C105" s="107">
        <v>10254.049999999999</v>
      </c>
      <c r="D105" s="85">
        <v>3802.9659999999999</v>
      </c>
      <c r="E105" s="85">
        <v>6451.0839999999998</v>
      </c>
      <c r="F105" s="85"/>
      <c r="G105" s="85">
        <v>2861.7829999999999</v>
      </c>
      <c r="H105" s="85">
        <v>2861.7829999999999</v>
      </c>
      <c r="I105" s="85">
        <v>1923.8</v>
      </c>
      <c r="J105" s="85">
        <v>937.98299999999995</v>
      </c>
      <c r="K105" s="85">
        <v>0</v>
      </c>
      <c r="L105" s="85"/>
      <c r="M105" s="107">
        <v>2934.127</v>
      </c>
      <c r="N105" s="107">
        <v>2849.2860000000001</v>
      </c>
      <c r="O105" s="107">
        <v>2836.873</v>
      </c>
      <c r="P105" s="107">
        <v>1927.567</v>
      </c>
      <c r="Q105" s="107">
        <v>909.30600000000004</v>
      </c>
      <c r="R105" s="107">
        <v>12.413</v>
      </c>
      <c r="S105" s="107">
        <v>84.840999999999994</v>
      </c>
      <c r="T105" s="108"/>
      <c r="U105" s="107">
        <v>9462.8109999999997</v>
      </c>
      <c r="V105" s="107">
        <v>1479.7719999999999</v>
      </c>
      <c r="W105" s="107">
        <v>7983.0389999999998</v>
      </c>
      <c r="X105" s="107">
        <v>1194.1220000000001</v>
      </c>
      <c r="Y105" s="107">
        <v>184.816</v>
      </c>
      <c r="Z105" s="107">
        <v>611.73299999999995</v>
      </c>
      <c r="AA105" s="107">
        <v>397.57299999999998</v>
      </c>
      <c r="AB105" s="108"/>
      <c r="AC105" s="107">
        <v>791.23899999999867</v>
      </c>
      <c r="AD105" s="107">
        <v>1740.0050000000001</v>
      </c>
    </row>
    <row r="106" spans="2:30" ht="11.25" customHeight="1">
      <c r="B106" s="67" t="s">
        <v>337</v>
      </c>
      <c r="C106" s="107">
        <v>2958.029</v>
      </c>
      <c r="D106" s="85">
        <v>2958.029</v>
      </c>
      <c r="E106" s="85">
        <v>0</v>
      </c>
      <c r="F106" s="85"/>
      <c r="G106" s="85">
        <v>931.21600000000001</v>
      </c>
      <c r="H106" s="85">
        <v>931.21600000000001</v>
      </c>
      <c r="I106" s="85">
        <v>0</v>
      </c>
      <c r="J106" s="85">
        <v>931.21600000000001</v>
      </c>
      <c r="K106" s="85">
        <v>0</v>
      </c>
      <c r="L106" s="85"/>
      <c r="M106" s="107">
        <v>1148.6880000000001</v>
      </c>
      <c r="N106" s="107">
        <v>848.95800000000008</v>
      </c>
      <c r="O106" s="107">
        <v>566.8950000000001</v>
      </c>
      <c r="P106" s="107">
        <v>75.350999999999999</v>
      </c>
      <c r="Q106" s="107">
        <v>491.54399999999998</v>
      </c>
      <c r="R106" s="107">
        <v>282.06299999999999</v>
      </c>
      <c r="S106" s="107">
        <v>299.73</v>
      </c>
      <c r="T106" s="108"/>
      <c r="U106" s="107">
        <v>647.28499999999997</v>
      </c>
      <c r="V106" s="107">
        <v>647.28499999999997</v>
      </c>
      <c r="W106" s="107">
        <v>0</v>
      </c>
      <c r="X106" s="107">
        <v>847.86099999999999</v>
      </c>
      <c r="Y106" s="107">
        <v>223.73599999999999</v>
      </c>
      <c r="Z106" s="107">
        <v>624.125</v>
      </c>
      <c r="AA106" s="107">
        <v>0</v>
      </c>
      <c r="AB106" s="108"/>
      <c r="AC106" s="107">
        <v>2310.7440000000001</v>
      </c>
      <c r="AD106" s="107">
        <v>300.827</v>
      </c>
    </row>
    <row r="107" spans="2:30" ht="11.25" customHeight="1">
      <c r="B107" s="67" t="s">
        <v>338</v>
      </c>
      <c r="C107" s="107">
        <v>2806.3589999999999</v>
      </c>
      <c r="D107" s="85">
        <v>2806.3589999999999</v>
      </c>
      <c r="E107" s="85">
        <v>0</v>
      </c>
      <c r="F107" s="85"/>
      <c r="G107" s="85">
        <v>11573.411</v>
      </c>
      <c r="H107" s="85">
        <v>5680.3060000000005</v>
      </c>
      <c r="I107" s="85">
        <v>4749.09</v>
      </c>
      <c r="J107" s="85">
        <v>931.21600000000035</v>
      </c>
      <c r="K107" s="85">
        <v>5893.1049999999996</v>
      </c>
      <c r="L107" s="85"/>
      <c r="M107" s="107">
        <v>11791.877</v>
      </c>
      <c r="N107" s="107">
        <v>11609.237000000001</v>
      </c>
      <c r="O107" s="107">
        <v>6069.7449999999999</v>
      </c>
      <c r="P107" s="107">
        <v>4659.4440000000004</v>
      </c>
      <c r="Q107" s="107">
        <v>1410.3009999999999</v>
      </c>
      <c r="R107" s="107">
        <v>5539.4920000000002</v>
      </c>
      <c r="S107" s="107">
        <v>182.64</v>
      </c>
      <c r="T107" s="108"/>
      <c r="U107" s="107">
        <v>669.12900000000002</v>
      </c>
      <c r="V107" s="107">
        <v>669.12900000000002</v>
      </c>
      <c r="W107" s="107">
        <v>0</v>
      </c>
      <c r="X107" s="107">
        <v>403.23399999999998</v>
      </c>
      <c r="Y107" s="107">
        <v>167.971</v>
      </c>
      <c r="Z107" s="107">
        <v>235.26300000000001</v>
      </c>
      <c r="AA107" s="107">
        <v>0</v>
      </c>
      <c r="AB107" s="108"/>
      <c r="AC107" s="107">
        <v>2137.23</v>
      </c>
      <c r="AD107" s="107">
        <v>11388.643</v>
      </c>
    </row>
    <row r="108" spans="2:30" ht="11.25" customHeight="1">
      <c r="B108" s="67" t="s">
        <v>339</v>
      </c>
      <c r="C108" s="107">
        <v>7965.375</v>
      </c>
      <c r="D108" s="85">
        <v>3239.8129999999996</v>
      </c>
      <c r="E108" s="85">
        <v>4725.5619999999999</v>
      </c>
      <c r="F108" s="85"/>
      <c r="G108" s="85">
        <v>2807.9540000000002</v>
      </c>
      <c r="H108" s="85">
        <v>2807.9540000000002</v>
      </c>
      <c r="I108" s="85">
        <v>1855.9480000000001</v>
      </c>
      <c r="J108" s="85">
        <v>952.00600000000009</v>
      </c>
      <c r="K108" s="85">
        <v>0</v>
      </c>
      <c r="L108" s="85"/>
      <c r="M108" s="107">
        <v>3008.5859999999998</v>
      </c>
      <c r="N108" s="107">
        <v>2803.7309999999998</v>
      </c>
      <c r="O108" s="107">
        <v>2777.011</v>
      </c>
      <c r="P108" s="107">
        <v>1857.231</v>
      </c>
      <c r="Q108" s="107">
        <v>919.78</v>
      </c>
      <c r="R108" s="107">
        <v>26.72</v>
      </c>
      <c r="S108" s="107">
        <v>204.85499999999999</v>
      </c>
      <c r="T108" s="108"/>
      <c r="U108" s="107">
        <v>691.94</v>
      </c>
      <c r="V108" s="107">
        <v>691.94</v>
      </c>
      <c r="W108" s="107">
        <v>0</v>
      </c>
      <c r="X108" s="107">
        <v>1284.7159999999999</v>
      </c>
      <c r="Y108" s="107">
        <v>311.09800000000001</v>
      </c>
      <c r="Z108" s="107">
        <v>973.61800000000005</v>
      </c>
      <c r="AA108" s="107">
        <v>0</v>
      </c>
      <c r="AB108" s="108"/>
      <c r="AC108" s="107">
        <v>7273.4349999999995</v>
      </c>
      <c r="AD108" s="107">
        <v>1723.87</v>
      </c>
    </row>
    <row r="109" spans="2:30" ht="11.25" customHeight="1">
      <c r="B109" s="67" t="s">
        <v>340</v>
      </c>
      <c r="C109" s="107">
        <v>2974.9780000000001</v>
      </c>
      <c r="D109" s="85">
        <v>2974.9780000000001</v>
      </c>
      <c r="E109" s="85">
        <v>0</v>
      </c>
      <c r="F109" s="85"/>
      <c r="G109" s="85">
        <v>7710.4040000000005</v>
      </c>
      <c r="H109" s="85">
        <v>3180.2700000000004</v>
      </c>
      <c r="I109" s="85">
        <v>2203.335</v>
      </c>
      <c r="J109" s="85">
        <v>976.9350000000004</v>
      </c>
      <c r="K109" s="85">
        <v>4530.134</v>
      </c>
      <c r="L109" s="85"/>
      <c r="M109" s="107">
        <v>7961.47</v>
      </c>
      <c r="N109" s="107">
        <v>7707.4800000000005</v>
      </c>
      <c r="O109" s="107">
        <v>3184.6280000000006</v>
      </c>
      <c r="P109" s="107">
        <v>2205.491</v>
      </c>
      <c r="Q109" s="107">
        <v>979.13699999999994</v>
      </c>
      <c r="R109" s="107">
        <v>4522.8519999999999</v>
      </c>
      <c r="S109" s="107">
        <v>253.99</v>
      </c>
      <c r="T109" s="108"/>
      <c r="U109" s="107">
        <v>690.71699999999998</v>
      </c>
      <c r="V109" s="107">
        <v>690.71699999999998</v>
      </c>
      <c r="W109" s="107">
        <v>0</v>
      </c>
      <c r="X109" s="107">
        <v>1562.191</v>
      </c>
      <c r="Y109" s="107">
        <v>347.62599999999998</v>
      </c>
      <c r="Z109" s="107">
        <v>825.09900000000005</v>
      </c>
      <c r="AA109" s="107">
        <v>389.46600000000001</v>
      </c>
      <c r="AB109" s="108"/>
      <c r="AC109" s="107">
        <v>2284.261</v>
      </c>
      <c r="AD109" s="107">
        <v>6399.2790000000005</v>
      </c>
    </row>
    <row r="110" spans="2:30" ht="11.25" customHeight="1">
      <c r="B110" s="67" t="s">
        <v>341</v>
      </c>
      <c r="C110" s="107">
        <v>2976.1979999999999</v>
      </c>
      <c r="D110" s="85">
        <v>2976.1979999999999</v>
      </c>
      <c r="E110" s="85">
        <v>0</v>
      </c>
      <c r="F110" s="85"/>
      <c r="G110" s="85">
        <v>2932.165</v>
      </c>
      <c r="H110" s="85">
        <v>2932.165</v>
      </c>
      <c r="I110" s="85">
        <v>1957.038</v>
      </c>
      <c r="J110" s="85">
        <v>975.12699999999995</v>
      </c>
      <c r="K110" s="85">
        <v>0</v>
      </c>
      <c r="L110" s="85"/>
      <c r="M110" s="107">
        <v>3132.7069999999999</v>
      </c>
      <c r="N110" s="107">
        <v>2921.5879999999997</v>
      </c>
      <c r="O110" s="107">
        <v>2893.1569999999997</v>
      </c>
      <c r="P110" s="107">
        <v>1957.838</v>
      </c>
      <c r="Q110" s="107">
        <v>935.31899999999996</v>
      </c>
      <c r="R110" s="107">
        <v>28.431000000000001</v>
      </c>
      <c r="S110" s="107">
        <v>211.119</v>
      </c>
      <c r="T110" s="108"/>
      <c r="U110" s="107">
        <v>728.14099999999996</v>
      </c>
      <c r="V110" s="107">
        <v>728.14099999999996</v>
      </c>
      <c r="W110" s="107">
        <v>0</v>
      </c>
      <c r="X110" s="107">
        <v>1761.54</v>
      </c>
      <c r="Y110" s="107">
        <v>798.101</v>
      </c>
      <c r="Z110" s="107">
        <v>963.43899999999996</v>
      </c>
      <c r="AA110" s="107">
        <v>0</v>
      </c>
      <c r="AB110" s="108"/>
      <c r="AC110" s="107">
        <v>2248.0569999999998</v>
      </c>
      <c r="AD110" s="107">
        <v>1371.1669999999999</v>
      </c>
    </row>
    <row r="111" spans="2:30" ht="11.25" customHeight="1">
      <c r="B111" s="67" t="s">
        <v>342</v>
      </c>
      <c r="C111" s="107">
        <v>8339.6659999999993</v>
      </c>
      <c r="D111" s="85">
        <v>3205.57</v>
      </c>
      <c r="E111" s="85">
        <v>5134.0959999999995</v>
      </c>
      <c r="F111" s="85"/>
      <c r="G111" s="85">
        <v>2960.7340000000004</v>
      </c>
      <c r="H111" s="85">
        <v>2960.7340000000004</v>
      </c>
      <c r="I111" s="85">
        <v>1957.595</v>
      </c>
      <c r="J111" s="85">
        <v>1003.1390000000004</v>
      </c>
      <c r="K111" s="85">
        <v>0</v>
      </c>
      <c r="L111" s="85"/>
      <c r="M111" s="107">
        <v>3121.8319999999999</v>
      </c>
      <c r="N111" s="107">
        <v>2962.81</v>
      </c>
      <c r="O111" s="107">
        <v>2946.127</v>
      </c>
      <c r="P111" s="107">
        <v>1965.5319999999999</v>
      </c>
      <c r="Q111" s="107">
        <v>980.59500000000003</v>
      </c>
      <c r="R111" s="107">
        <v>16.683</v>
      </c>
      <c r="S111" s="107">
        <v>159.02199999999999</v>
      </c>
      <c r="T111" s="108"/>
      <c r="U111" s="107">
        <v>742.53599999999994</v>
      </c>
      <c r="V111" s="107">
        <v>742.53599999999994</v>
      </c>
      <c r="W111" s="107">
        <v>0</v>
      </c>
      <c r="X111" s="107">
        <v>2253.23</v>
      </c>
      <c r="Y111" s="107">
        <v>1122.45</v>
      </c>
      <c r="Z111" s="107">
        <v>1042.0419999999999</v>
      </c>
      <c r="AA111" s="107">
        <v>88.738</v>
      </c>
      <c r="AB111" s="108"/>
      <c r="AC111" s="107">
        <v>7597.1299999999992</v>
      </c>
      <c r="AD111" s="107">
        <v>868.60199999999998</v>
      </c>
    </row>
    <row r="112" spans="2:30" ht="11.25" customHeight="1">
      <c r="B112" s="67" t="s">
        <v>343</v>
      </c>
      <c r="C112" s="107">
        <v>3200.9849999999997</v>
      </c>
      <c r="D112" s="85">
        <v>3200.9849999999997</v>
      </c>
      <c r="E112" s="85">
        <v>0</v>
      </c>
      <c r="F112" s="85"/>
      <c r="G112" s="85">
        <v>8108.7790000000005</v>
      </c>
      <c r="H112" s="85">
        <v>3172.1620000000003</v>
      </c>
      <c r="I112" s="85">
        <v>2169.2550000000001</v>
      </c>
      <c r="J112" s="85">
        <v>1002.9070000000002</v>
      </c>
      <c r="K112" s="85">
        <v>4936.6170000000002</v>
      </c>
      <c r="L112" s="85"/>
      <c r="M112" s="107">
        <v>8276.0229999999992</v>
      </c>
      <c r="N112" s="107">
        <v>8084.5969999999998</v>
      </c>
      <c r="O112" s="107">
        <v>3175.4209999999989</v>
      </c>
      <c r="P112" s="107">
        <v>2172.6280000000002</v>
      </c>
      <c r="Q112" s="107">
        <v>1002.793</v>
      </c>
      <c r="R112" s="107">
        <v>4909.1760000000004</v>
      </c>
      <c r="S112" s="107">
        <v>191.42599999999999</v>
      </c>
      <c r="T112" s="108"/>
      <c r="U112" s="107">
        <v>744.32899999999995</v>
      </c>
      <c r="V112" s="107">
        <v>744.32899999999995</v>
      </c>
      <c r="W112" s="107">
        <v>0</v>
      </c>
      <c r="X112" s="107">
        <v>3051.306</v>
      </c>
      <c r="Y112" s="107">
        <v>1852.674</v>
      </c>
      <c r="Z112" s="107">
        <v>924.64700000000005</v>
      </c>
      <c r="AA112" s="107">
        <v>273.98500000000001</v>
      </c>
      <c r="AB112" s="108"/>
      <c r="AC112" s="107">
        <v>2456.6559999999999</v>
      </c>
      <c r="AD112" s="107">
        <v>5224.7169999999996</v>
      </c>
    </row>
    <row r="113" spans="2:30" ht="11.25" customHeight="1">
      <c r="B113" s="67" t="s">
        <v>344</v>
      </c>
      <c r="C113" s="107">
        <v>2598.402</v>
      </c>
      <c r="D113" s="85">
        <v>2598.402</v>
      </c>
      <c r="E113" s="85">
        <v>0</v>
      </c>
      <c r="F113" s="85"/>
      <c r="G113" s="85">
        <v>933.36099999999999</v>
      </c>
      <c r="H113" s="85">
        <v>933.36099999999999</v>
      </c>
      <c r="I113" s="85">
        <v>0</v>
      </c>
      <c r="J113" s="85">
        <v>933.36099999999999</v>
      </c>
      <c r="K113" s="85">
        <v>0</v>
      </c>
      <c r="L113" s="85"/>
      <c r="M113" s="107">
        <v>699.14800000000002</v>
      </c>
      <c r="N113" s="107">
        <v>590.53000000000009</v>
      </c>
      <c r="O113" s="107">
        <v>567.2940000000001</v>
      </c>
      <c r="P113" s="107">
        <v>62.482999999999997</v>
      </c>
      <c r="Q113" s="107">
        <v>504.81099999999998</v>
      </c>
      <c r="R113" s="107">
        <v>23.236000000000001</v>
      </c>
      <c r="S113" s="107">
        <v>108.61799999999999</v>
      </c>
      <c r="T113" s="108"/>
      <c r="U113" s="107">
        <v>503.23899999999998</v>
      </c>
      <c r="V113" s="107">
        <v>503.23899999999998</v>
      </c>
      <c r="W113" s="107">
        <v>0</v>
      </c>
      <c r="X113" s="107">
        <v>1313.1510000000001</v>
      </c>
      <c r="Y113" s="107">
        <v>1009.726</v>
      </c>
      <c r="Z113" s="107">
        <v>303.42500000000001</v>
      </c>
      <c r="AA113" s="107">
        <v>0</v>
      </c>
      <c r="AB113" s="108"/>
      <c r="AC113" s="107">
        <v>2095.163</v>
      </c>
      <c r="AD113" s="107">
        <v>-614.00300000000004</v>
      </c>
    </row>
    <row r="114" spans="2:30" ht="11.25" customHeight="1">
      <c r="B114" s="67" t="s">
        <v>345</v>
      </c>
      <c r="C114" s="107">
        <v>8194.3240000000005</v>
      </c>
      <c r="D114" s="85">
        <v>3129.8359999999998</v>
      </c>
      <c r="E114" s="85">
        <v>5064.4880000000003</v>
      </c>
      <c r="F114" s="85"/>
      <c r="G114" s="85">
        <v>4835.8339999999998</v>
      </c>
      <c r="H114" s="85">
        <v>4835.8339999999998</v>
      </c>
      <c r="I114" s="85">
        <v>3874.3980000000001</v>
      </c>
      <c r="J114" s="85">
        <v>961.43599999999969</v>
      </c>
      <c r="K114" s="85">
        <v>0</v>
      </c>
      <c r="L114" s="85"/>
      <c r="M114" s="107">
        <v>5308.4560000000001</v>
      </c>
      <c r="N114" s="107">
        <v>5184.9279999999999</v>
      </c>
      <c r="O114" s="107">
        <v>5175.5140000000001</v>
      </c>
      <c r="P114" s="107">
        <v>3815.3870000000002</v>
      </c>
      <c r="Q114" s="107">
        <v>1360.127</v>
      </c>
      <c r="R114" s="107">
        <v>9.4139999999999997</v>
      </c>
      <c r="S114" s="107">
        <v>123.52800000000001</v>
      </c>
      <c r="T114" s="108"/>
      <c r="U114" s="107">
        <v>672.73400000000004</v>
      </c>
      <c r="V114" s="107">
        <v>672.73400000000004</v>
      </c>
      <c r="W114" s="107">
        <v>0</v>
      </c>
      <c r="X114" s="107">
        <v>1513.2809999999999</v>
      </c>
      <c r="Y114" s="107">
        <v>672.48</v>
      </c>
      <c r="Z114" s="107">
        <v>785.92700000000002</v>
      </c>
      <c r="AA114" s="107">
        <v>54.874000000000002</v>
      </c>
      <c r="AB114" s="108"/>
      <c r="AC114" s="107">
        <v>7521.59</v>
      </c>
      <c r="AD114" s="107">
        <v>3795.1750000000002</v>
      </c>
    </row>
    <row r="115" spans="2:30" ht="11.25" customHeight="1">
      <c r="B115" s="67" t="s">
        <v>346</v>
      </c>
      <c r="C115" s="107">
        <v>3125.951</v>
      </c>
      <c r="D115" s="85">
        <v>3125.951</v>
      </c>
      <c r="E115" s="85">
        <v>0</v>
      </c>
      <c r="F115" s="85"/>
      <c r="G115" s="85">
        <v>7952.74</v>
      </c>
      <c r="H115" s="85">
        <v>3097.951</v>
      </c>
      <c r="I115" s="85">
        <v>2075.4</v>
      </c>
      <c r="J115" s="85">
        <v>1022.5509999999999</v>
      </c>
      <c r="K115" s="85">
        <v>4854.7889999999998</v>
      </c>
      <c r="L115" s="85"/>
      <c r="M115" s="107">
        <v>8086.152</v>
      </c>
      <c r="N115" s="107">
        <v>7923.7780000000002</v>
      </c>
      <c r="O115" s="107">
        <v>3099.1730000000007</v>
      </c>
      <c r="P115" s="107">
        <v>2074.7190000000001</v>
      </c>
      <c r="Q115" s="107">
        <v>1024.454</v>
      </c>
      <c r="R115" s="107">
        <v>4824.6049999999996</v>
      </c>
      <c r="S115" s="107">
        <v>162.374</v>
      </c>
      <c r="T115" s="108"/>
      <c r="U115" s="107">
        <v>785.779</v>
      </c>
      <c r="V115" s="107">
        <v>785.779</v>
      </c>
      <c r="W115" s="107">
        <v>0</v>
      </c>
      <c r="X115" s="107">
        <v>1723.296</v>
      </c>
      <c r="Y115" s="107">
        <v>571.99599999999998</v>
      </c>
      <c r="Z115" s="107">
        <v>933.89800000000002</v>
      </c>
      <c r="AA115" s="107">
        <v>217.40199999999999</v>
      </c>
      <c r="AB115" s="108"/>
      <c r="AC115" s="107">
        <v>2340.172</v>
      </c>
      <c r="AD115" s="107">
        <v>6362.8559999999998</v>
      </c>
    </row>
    <row r="116" spans="2:30" ht="11.25" customHeight="1">
      <c r="B116" s="67" t="s">
        <v>347</v>
      </c>
      <c r="C116" s="107">
        <v>3115.953</v>
      </c>
      <c r="D116" s="85">
        <v>3115.953</v>
      </c>
      <c r="E116" s="85">
        <v>0</v>
      </c>
      <c r="F116" s="85"/>
      <c r="G116" s="85">
        <v>3077.402</v>
      </c>
      <c r="H116" s="85">
        <v>3077.402</v>
      </c>
      <c r="I116" s="85">
        <v>2103.183</v>
      </c>
      <c r="J116" s="85">
        <v>974.21900000000005</v>
      </c>
      <c r="K116" s="85">
        <v>0</v>
      </c>
      <c r="L116" s="85"/>
      <c r="M116" s="107">
        <v>3273.511</v>
      </c>
      <c r="N116" s="107">
        <v>3115.2359999999999</v>
      </c>
      <c r="O116" s="107">
        <v>3085.172</v>
      </c>
      <c r="P116" s="107">
        <v>2111.3359999999998</v>
      </c>
      <c r="Q116" s="107">
        <v>973.83600000000001</v>
      </c>
      <c r="R116" s="107">
        <v>30.064</v>
      </c>
      <c r="S116" s="107">
        <v>158.27500000000001</v>
      </c>
      <c r="T116" s="108"/>
      <c r="U116" s="107">
        <v>713.16200000000003</v>
      </c>
      <c r="V116" s="107">
        <v>713.16200000000003</v>
      </c>
      <c r="W116" s="107">
        <v>0</v>
      </c>
      <c r="X116" s="107">
        <v>1103.864</v>
      </c>
      <c r="Y116" s="107">
        <v>486.38200000000001</v>
      </c>
      <c r="Z116" s="107">
        <v>617.48199999999997</v>
      </c>
      <c r="AA116" s="107">
        <v>0</v>
      </c>
      <c r="AB116" s="108"/>
      <c r="AC116" s="107">
        <v>2402.7910000000002</v>
      </c>
      <c r="AD116" s="107">
        <v>2169.6469999999999</v>
      </c>
    </row>
    <row r="117" spans="2:30" ht="11.25" customHeight="1">
      <c r="B117" s="67" t="s">
        <v>348</v>
      </c>
      <c r="C117" s="107">
        <v>10778.933000000001</v>
      </c>
      <c r="D117" s="85">
        <v>3814.6240000000003</v>
      </c>
      <c r="E117" s="85">
        <v>6964.3090000000002</v>
      </c>
      <c r="F117" s="85"/>
      <c r="G117" s="85">
        <v>3094.4579999999996</v>
      </c>
      <c r="H117" s="85">
        <v>3094.4579999999996</v>
      </c>
      <c r="I117" s="85">
        <v>2075.9769999999999</v>
      </c>
      <c r="J117" s="85">
        <v>1018.4809999999998</v>
      </c>
      <c r="K117" s="85">
        <v>0</v>
      </c>
      <c r="L117" s="85"/>
      <c r="M117" s="107">
        <v>3273.817</v>
      </c>
      <c r="N117" s="107">
        <v>3114.3139999999999</v>
      </c>
      <c r="O117" s="107">
        <v>3100.1279999999997</v>
      </c>
      <c r="P117" s="107">
        <v>2079.8919999999998</v>
      </c>
      <c r="Q117" s="107">
        <v>1020.236</v>
      </c>
      <c r="R117" s="107">
        <v>14.186</v>
      </c>
      <c r="S117" s="107">
        <v>159.50299999999999</v>
      </c>
      <c r="T117" s="108"/>
      <c r="U117" s="107">
        <v>10405.514999999999</v>
      </c>
      <c r="V117" s="107">
        <v>1618.3920000000001</v>
      </c>
      <c r="W117" s="107">
        <v>8787.1229999999996</v>
      </c>
      <c r="X117" s="107">
        <v>1685.164</v>
      </c>
      <c r="Y117" s="107">
        <v>315.584</v>
      </c>
      <c r="Z117" s="107">
        <v>937.84900000000005</v>
      </c>
      <c r="AA117" s="107">
        <v>431.73099999999999</v>
      </c>
      <c r="AB117" s="108"/>
      <c r="AC117" s="107">
        <v>373.41800000000148</v>
      </c>
      <c r="AD117" s="107">
        <v>1588.653</v>
      </c>
    </row>
    <row r="118" spans="2:30" ht="11.25" customHeight="1">
      <c r="B118" s="67" t="s">
        <v>349</v>
      </c>
      <c r="C118" s="107">
        <v>3011.6379999999999</v>
      </c>
      <c r="D118" s="85">
        <v>3011.6379999999999</v>
      </c>
      <c r="E118" s="85">
        <v>0</v>
      </c>
      <c r="F118" s="85">
        <v>911.31500000000005</v>
      </c>
      <c r="G118" s="85">
        <v>911.31500000000005</v>
      </c>
      <c r="H118" s="85">
        <v>911.31500000000005</v>
      </c>
      <c r="I118" s="85">
        <v>0</v>
      </c>
      <c r="J118" s="85">
        <v>911.31500000000005</v>
      </c>
      <c r="K118" s="85">
        <v>0</v>
      </c>
      <c r="L118" s="85"/>
      <c r="M118" s="107">
        <v>897.928</v>
      </c>
      <c r="N118" s="107">
        <v>769.07600000000002</v>
      </c>
      <c r="O118" s="107">
        <v>478.73900000000003</v>
      </c>
      <c r="P118" s="107">
        <v>86.933000000000007</v>
      </c>
      <c r="Q118" s="107">
        <v>391.80599999999998</v>
      </c>
      <c r="R118" s="107">
        <v>290.33699999999999</v>
      </c>
      <c r="S118" s="107">
        <v>128.852</v>
      </c>
      <c r="T118" s="108"/>
      <c r="U118" s="107">
        <v>635.44200000000001</v>
      </c>
      <c r="V118" s="107">
        <v>635.44200000000001</v>
      </c>
      <c r="W118" s="107">
        <v>0</v>
      </c>
      <c r="X118" s="107">
        <v>591.32299999999998</v>
      </c>
      <c r="Y118" s="107">
        <v>217.696</v>
      </c>
      <c r="Z118" s="107">
        <v>373.62700000000001</v>
      </c>
      <c r="AA118" s="107">
        <v>0</v>
      </c>
      <c r="AB118" s="108"/>
      <c r="AC118" s="107">
        <v>2376.1959999999999</v>
      </c>
      <c r="AD118" s="107">
        <v>306.60500000000002</v>
      </c>
    </row>
    <row r="119" spans="2:30" ht="11.25" customHeight="1">
      <c r="B119" s="67" t="s">
        <v>350</v>
      </c>
      <c r="C119" s="107">
        <v>2975.7510000000002</v>
      </c>
      <c r="D119" s="85">
        <v>2975.7510000000002</v>
      </c>
      <c r="E119" s="85">
        <v>0</v>
      </c>
      <c r="F119" s="85">
        <v>12110.097000000002</v>
      </c>
      <c r="G119" s="85">
        <v>12110.097000000002</v>
      </c>
      <c r="H119" s="85">
        <v>5783.3030000000017</v>
      </c>
      <c r="I119" s="85">
        <v>4871.7790000000005</v>
      </c>
      <c r="J119" s="85">
        <v>911.52400000000125</v>
      </c>
      <c r="K119" s="85">
        <v>6326.7939999999999</v>
      </c>
      <c r="L119" s="85"/>
      <c r="M119" s="107">
        <v>12383.226000000001</v>
      </c>
      <c r="N119" s="107">
        <v>12141.093000000001</v>
      </c>
      <c r="O119" s="107">
        <v>6199.4680000000008</v>
      </c>
      <c r="P119" s="107">
        <v>4768.7389999999996</v>
      </c>
      <c r="Q119" s="107">
        <v>1430.729</v>
      </c>
      <c r="R119" s="107">
        <v>5941.625</v>
      </c>
      <c r="S119" s="107">
        <v>242.13300000000001</v>
      </c>
      <c r="T119" s="108"/>
      <c r="U119" s="107">
        <v>669.31100000000004</v>
      </c>
      <c r="V119" s="107">
        <v>669.31100000000004</v>
      </c>
      <c r="W119" s="107">
        <v>0</v>
      </c>
      <c r="X119" s="107">
        <v>365.78199999999998</v>
      </c>
      <c r="Y119" s="107">
        <v>152.84100000000001</v>
      </c>
      <c r="Z119" s="107">
        <v>212.941</v>
      </c>
      <c r="AA119" s="107">
        <v>0</v>
      </c>
      <c r="AB119" s="108"/>
      <c r="AC119" s="107">
        <v>2306.44</v>
      </c>
      <c r="AD119" s="107">
        <v>12017.444</v>
      </c>
    </row>
    <row r="120" spans="2:30" ht="11.25" customHeight="1">
      <c r="B120" s="67" t="s">
        <v>351</v>
      </c>
      <c r="C120" s="107">
        <v>8691.1749999999993</v>
      </c>
      <c r="D120" s="85">
        <v>3547.2110000000002</v>
      </c>
      <c r="E120" s="85">
        <v>5143.9639999999999</v>
      </c>
      <c r="F120" s="85">
        <v>2976.0529999999999</v>
      </c>
      <c r="G120" s="85">
        <v>2976.0529999999999</v>
      </c>
      <c r="H120" s="85">
        <v>2976.0529999999999</v>
      </c>
      <c r="I120" s="85">
        <v>1986.508</v>
      </c>
      <c r="J120" s="85">
        <v>989.54499999999985</v>
      </c>
      <c r="K120" s="85">
        <v>0</v>
      </c>
      <c r="L120" s="85"/>
      <c r="M120" s="107">
        <v>3281.17</v>
      </c>
      <c r="N120" s="107">
        <v>2962.556</v>
      </c>
      <c r="O120" s="107">
        <v>2940.2429999999999</v>
      </c>
      <c r="P120" s="107">
        <v>1983.8810000000001</v>
      </c>
      <c r="Q120" s="107">
        <v>956.36199999999997</v>
      </c>
      <c r="R120" s="107">
        <v>22.312999999999999</v>
      </c>
      <c r="S120" s="107">
        <v>318.61399999999998</v>
      </c>
      <c r="T120" s="108"/>
      <c r="U120" s="107">
        <v>704.61199999999997</v>
      </c>
      <c r="V120" s="107">
        <v>704.61199999999997</v>
      </c>
      <c r="W120" s="107">
        <v>0</v>
      </c>
      <c r="X120" s="107">
        <v>1421.6030000000001</v>
      </c>
      <c r="Y120" s="107">
        <v>342.94</v>
      </c>
      <c r="Z120" s="107">
        <v>1009.2859999999999</v>
      </c>
      <c r="AA120" s="107">
        <v>69.376999999999995</v>
      </c>
      <c r="AB120" s="108"/>
      <c r="AC120" s="107">
        <v>7986.5629999999992</v>
      </c>
      <c r="AD120" s="107">
        <v>1859.567</v>
      </c>
    </row>
    <row r="121" spans="2:30" ht="11.25" customHeight="1">
      <c r="B121" s="67" t="s">
        <v>352</v>
      </c>
      <c r="C121" s="107">
        <v>3180.8629999999998</v>
      </c>
      <c r="D121" s="85">
        <v>3180.8629999999998</v>
      </c>
      <c r="E121" s="85">
        <v>0</v>
      </c>
      <c r="F121" s="85">
        <v>8472.5550000000003</v>
      </c>
      <c r="G121" s="85">
        <v>8472.5550000000003</v>
      </c>
      <c r="H121" s="85">
        <v>3514.5050000000001</v>
      </c>
      <c r="I121" s="85">
        <v>2445.0830000000001</v>
      </c>
      <c r="J121" s="85">
        <v>1069.422</v>
      </c>
      <c r="K121" s="85">
        <v>4958.05</v>
      </c>
      <c r="L121" s="85"/>
      <c r="M121" s="107">
        <v>8666.5730000000003</v>
      </c>
      <c r="N121" s="107">
        <v>8480.9449999999997</v>
      </c>
      <c r="O121" s="107">
        <v>3532.4050000000002</v>
      </c>
      <c r="P121" s="107">
        <v>2460.7939999999999</v>
      </c>
      <c r="Q121" s="107">
        <v>1071.6110000000001</v>
      </c>
      <c r="R121" s="107">
        <v>4948.54</v>
      </c>
      <c r="S121" s="107">
        <v>185.62799999999999</v>
      </c>
      <c r="T121" s="108"/>
      <c r="U121" s="107">
        <v>712.72199999999998</v>
      </c>
      <c r="V121" s="107">
        <v>712.72199999999998</v>
      </c>
      <c r="W121" s="107">
        <v>0</v>
      </c>
      <c r="X121" s="107">
        <v>1801.951</v>
      </c>
      <c r="Y121" s="107">
        <v>682.39400000000001</v>
      </c>
      <c r="Z121" s="107">
        <v>818.91300000000001</v>
      </c>
      <c r="AA121" s="107">
        <v>300.64400000000001</v>
      </c>
      <c r="AB121" s="108"/>
      <c r="AC121" s="107">
        <v>2468.1409999999996</v>
      </c>
      <c r="AD121" s="107">
        <v>6864.6220000000003</v>
      </c>
    </row>
    <row r="122" spans="2:30" ht="11.25" customHeight="1">
      <c r="B122" s="67" t="s">
        <v>353</v>
      </c>
      <c r="C122" s="107">
        <v>3300.2309999999998</v>
      </c>
      <c r="D122" s="85">
        <v>3300.2309999999998</v>
      </c>
      <c r="E122" s="85">
        <v>0</v>
      </c>
      <c r="F122" s="85">
        <v>3155.1869999999999</v>
      </c>
      <c r="G122" s="85">
        <v>3155.1869999999999</v>
      </c>
      <c r="H122" s="85">
        <v>3155.1869999999999</v>
      </c>
      <c r="I122" s="85">
        <v>2070.0390000000002</v>
      </c>
      <c r="J122" s="85">
        <v>1085.1479999999997</v>
      </c>
      <c r="K122" s="85">
        <v>0</v>
      </c>
      <c r="L122" s="85"/>
      <c r="M122" s="107">
        <v>3383.6880000000001</v>
      </c>
      <c r="N122" s="107">
        <v>3202.2069999999999</v>
      </c>
      <c r="O122" s="107">
        <v>3157.232</v>
      </c>
      <c r="P122" s="107">
        <v>2074.3560000000002</v>
      </c>
      <c r="Q122" s="107">
        <v>1082.876</v>
      </c>
      <c r="R122" s="107">
        <v>44.975000000000001</v>
      </c>
      <c r="S122" s="107">
        <v>181.48099999999999</v>
      </c>
      <c r="T122" s="108"/>
      <c r="U122" s="107">
        <v>697.30399999999997</v>
      </c>
      <c r="V122" s="107">
        <v>697.30399999999997</v>
      </c>
      <c r="W122" s="107">
        <v>0</v>
      </c>
      <c r="X122" s="107">
        <v>1895.0840000000001</v>
      </c>
      <c r="Y122" s="107">
        <v>1019.159</v>
      </c>
      <c r="Z122" s="107">
        <v>875.92499999999995</v>
      </c>
      <c r="AA122" s="107">
        <v>0</v>
      </c>
      <c r="AB122" s="108"/>
      <c r="AC122" s="107">
        <v>2602.9269999999997</v>
      </c>
      <c r="AD122" s="107">
        <v>1488.604</v>
      </c>
    </row>
    <row r="123" spans="2:30" ht="11.25" customHeight="1">
      <c r="B123" s="67" t="s">
        <v>354</v>
      </c>
      <c r="C123" s="107">
        <v>9155.5810000000001</v>
      </c>
      <c r="D123" s="85">
        <v>3569.069</v>
      </c>
      <c r="E123" s="85">
        <v>5586.5119999999997</v>
      </c>
      <c r="F123" s="85">
        <v>3292.3770000000004</v>
      </c>
      <c r="G123" s="85">
        <v>3292.3770000000004</v>
      </c>
      <c r="H123" s="85">
        <v>3292.3770000000004</v>
      </c>
      <c r="I123" s="85">
        <v>2133.424</v>
      </c>
      <c r="J123" s="85">
        <v>1158.9530000000004</v>
      </c>
      <c r="K123" s="85">
        <v>0</v>
      </c>
      <c r="L123" s="85"/>
      <c r="M123" s="107">
        <v>3477.2829999999999</v>
      </c>
      <c r="N123" s="107">
        <v>3292.8150000000001</v>
      </c>
      <c r="O123" s="107">
        <v>3271.9900000000002</v>
      </c>
      <c r="P123" s="107">
        <v>2134.8209999999999</v>
      </c>
      <c r="Q123" s="107">
        <v>1137.1690000000001</v>
      </c>
      <c r="R123" s="107">
        <v>20.824999999999999</v>
      </c>
      <c r="S123" s="107">
        <v>184.46799999999999</v>
      </c>
      <c r="T123" s="108"/>
      <c r="U123" s="107">
        <v>702.91899999999998</v>
      </c>
      <c r="V123" s="107">
        <v>702.91899999999998</v>
      </c>
      <c r="W123" s="107">
        <v>0</v>
      </c>
      <c r="X123" s="107">
        <v>3212.03</v>
      </c>
      <c r="Y123" s="107">
        <v>1958.248</v>
      </c>
      <c r="Z123" s="107">
        <v>1175.0920000000001</v>
      </c>
      <c r="AA123" s="107">
        <v>78.69</v>
      </c>
      <c r="AB123" s="108"/>
      <c r="AC123" s="107">
        <v>8452.6620000000003</v>
      </c>
      <c r="AD123" s="107">
        <v>265.25299999999999</v>
      </c>
    </row>
    <row r="124" spans="2:30" ht="11.25" customHeight="1">
      <c r="B124" s="67" t="s">
        <v>355</v>
      </c>
      <c r="C124" s="107">
        <v>3649.3040000000001</v>
      </c>
      <c r="D124" s="85">
        <v>3649.3040000000001</v>
      </c>
      <c r="E124" s="85">
        <v>0</v>
      </c>
      <c r="F124" s="85">
        <v>8908.8209999999999</v>
      </c>
      <c r="G124" s="85">
        <v>8908.8209999999999</v>
      </c>
      <c r="H124" s="85">
        <v>3534.6440000000002</v>
      </c>
      <c r="I124" s="85">
        <v>2534.377</v>
      </c>
      <c r="J124" s="85">
        <v>1000.2670000000003</v>
      </c>
      <c r="K124" s="85">
        <v>5374.1769999999997</v>
      </c>
      <c r="L124" s="85"/>
      <c r="M124" s="107">
        <v>9052.8080000000009</v>
      </c>
      <c r="N124" s="107">
        <v>8882.6660000000011</v>
      </c>
      <c r="O124" s="107">
        <v>3535.5260000000007</v>
      </c>
      <c r="P124" s="107">
        <v>2535.8690000000001</v>
      </c>
      <c r="Q124" s="107">
        <v>999.65700000000004</v>
      </c>
      <c r="R124" s="107">
        <v>5347.14</v>
      </c>
      <c r="S124" s="107">
        <v>170.142</v>
      </c>
      <c r="T124" s="108"/>
      <c r="U124" s="107">
        <v>708.49599999999998</v>
      </c>
      <c r="V124" s="107">
        <v>708.49599999999998</v>
      </c>
      <c r="W124" s="107">
        <v>0</v>
      </c>
      <c r="X124" s="107">
        <v>2966.6680000000001</v>
      </c>
      <c r="Y124" s="107">
        <v>1831.271</v>
      </c>
      <c r="Z124" s="107">
        <v>848.03700000000003</v>
      </c>
      <c r="AA124" s="107">
        <v>287.36</v>
      </c>
      <c r="AB124" s="108"/>
      <c r="AC124" s="107">
        <v>2940.808</v>
      </c>
      <c r="AD124" s="107">
        <v>6086.14</v>
      </c>
    </row>
    <row r="125" spans="2:30" ht="11.25" customHeight="1">
      <c r="B125" s="67" t="s">
        <v>356</v>
      </c>
      <c r="C125" s="107">
        <v>2937.3360000000002</v>
      </c>
      <c r="D125" s="85">
        <v>2937.3360000000002</v>
      </c>
      <c r="E125" s="85">
        <v>0</v>
      </c>
      <c r="F125" s="85">
        <v>1070.6420000000001</v>
      </c>
      <c r="G125" s="85">
        <v>1070.6420000000001</v>
      </c>
      <c r="H125" s="85">
        <v>1070.6420000000001</v>
      </c>
      <c r="I125" s="85">
        <v>0</v>
      </c>
      <c r="J125" s="85">
        <v>1070.6420000000001</v>
      </c>
      <c r="K125" s="85">
        <v>0</v>
      </c>
      <c r="L125" s="85"/>
      <c r="M125" s="107">
        <v>871.90499999999997</v>
      </c>
      <c r="N125" s="107">
        <v>744.44100000000003</v>
      </c>
      <c r="O125" s="107">
        <v>714.22</v>
      </c>
      <c r="P125" s="107">
        <v>77.338999999999999</v>
      </c>
      <c r="Q125" s="107">
        <v>636.88099999999997</v>
      </c>
      <c r="R125" s="107">
        <v>30.221</v>
      </c>
      <c r="S125" s="107">
        <v>127.464</v>
      </c>
      <c r="T125" s="108"/>
      <c r="U125" s="107">
        <v>507.01900000000001</v>
      </c>
      <c r="V125" s="107">
        <v>507.01900000000001</v>
      </c>
      <c r="W125" s="107">
        <v>0</v>
      </c>
      <c r="X125" s="107">
        <v>1105.9090000000001</v>
      </c>
      <c r="Y125" s="107">
        <v>800.149</v>
      </c>
      <c r="Z125" s="107">
        <v>305.76</v>
      </c>
      <c r="AA125" s="107">
        <v>0</v>
      </c>
      <c r="AB125" s="108"/>
      <c r="AC125" s="107">
        <v>2430.317</v>
      </c>
      <c r="AD125" s="107">
        <v>-234.00399999999999</v>
      </c>
    </row>
    <row r="126" spans="2:30" ht="11.25" customHeight="1">
      <c r="B126" s="67" t="s">
        <v>357</v>
      </c>
      <c r="C126" s="107">
        <v>8968.4359999999997</v>
      </c>
      <c r="D126" s="85">
        <v>3411.317</v>
      </c>
      <c r="E126" s="85">
        <v>5557.1189999999997</v>
      </c>
      <c r="F126" s="85"/>
      <c r="G126" s="85">
        <v>5453.7949999999992</v>
      </c>
      <c r="H126" s="85">
        <v>5453.7949999999992</v>
      </c>
      <c r="I126" s="85">
        <v>4361.7439999999997</v>
      </c>
      <c r="J126" s="85">
        <v>1092.0509999999995</v>
      </c>
      <c r="K126" s="85">
        <v>0</v>
      </c>
      <c r="L126" s="85"/>
      <c r="M126" s="107">
        <v>5927.732</v>
      </c>
      <c r="N126" s="107">
        <v>5797.5820000000003</v>
      </c>
      <c r="O126" s="107">
        <v>5790.1559999999999</v>
      </c>
      <c r="P126" s="107">
        <v>4286.7520000000004</v>
      </c>
      <c r="Q126" s="107">
        <v>1503.404</v>
      </c>
      <c r="R126" s="107">
        <v>7.4260000000000002</v>
      </c>
      <c r="S126" s="107">
        <v>130.15</v>
      </c>
      <c r="T126" s="108"/>
      <c r="U126" s="107">
        <v>781.48099999999999</v>
      </c>
      <c r="V126" s="107">
        <v>781.48099999999999</v>
      </c>
      <c r="W126" s="107">
        <v>0</v>
      </c>
      <c r="X126" s="107">
        <v>1487.422</v>
      </c>
      <c r="Y126" s="107">
        <v>583.00699999999995</v>
      </c>
      <c r="Z126" s="107">
        <v>829.62099999999998</v>
      </c>
      <c r="AA126" s="107">
        <v>74.793999999999997</v>
      </c>
      <c r="AB126" s="108"/>
      <c r="AC126" s="107">
        <v>8186.9549999999999</v>
      </c>
      <c r="AD126" s="107">
        <v>4440.3100000000004</v>
      </c>
    </row>
    <row r="127" spans="2:30" ht="11.25" customHeight="1">
      <c r="B127" s="67" t="s">
        <v>358</v>
      </c>
      <c r="C127" s="107">
        <v>3448.3469999999998</v>
      </c>
      <c r="D127" s="85">
        <v>3448.3469999999998</v>
      </c>
      <c r="E127" s="85">
        <v>0</v>
      </c>
      <c r="F127" s="85"/>
      <c r="G127" s="85">
        <v>8717.3019999999997</v>
      </c>
      <c r="H127" s="85">
        <v>3384.7029999999995</v>
      </c>
      <c r="I127" s="85">
        <v>2248.7379999999998</v>
      </c>
      <c r="J127" s="85">
        <v>1135.9649999999997</v>
      </c>
      <c r="K127" s="85">
        <v>5332.5990000000002</v>
      </c>
      <c r="L127" s="85"/>
      <c r="M127" s="107">
        <v>8870.1209999999992</v>
      </c>
      <c r="N127" s="107">
        <v>8695.4219999999987</v>
      </c>
      <c r="O127" s="107">
        <v>3393.0709999999995</v>
      </c>
      <c r="P127" s="107">
        <v>2251.3609999999999</v>
      </c>
      <c r="Q127" s="107">
        <v>1141.71</v>
      </c>
      <c r="R127" s="107">
        <v>5302.3509999999997</v>
      </c>
      <c r="S127" s="107">
        <v>174.69900000000001</v>
      </c>
      <c r="T127" s="108"/>
      <c r="U127" s="107">
        <v>731.10699999999997</v>
      </c>
      <c r="V127" s="107">
        <v>731.10699999999997</v>
      </c>
      <c r="W127" s="107">
        <v>0</v>
      </c>
      <c r="X127" s="107">
        <v>1536.5820000000001</v>
      </c>
      <c r="Y127" s="107">
        <v>431.45</v>
      </c>
      <c r="Z127" s="107">
        <v>761.28</v>
      </c>
      <c r="AA127" s="107">
        <v>343.85199999999998</v>
      </c>
      <c r="AB127" s="108"/>
      <c r="AC127" s="107">
        <v>2717.24</v>
      </c>
      <c r="AD127" s="107">
        <v>7333.5389999999998</v>
      </c>
    </row>
    <row r="128" spans="2:30" ht="11.25" customHeight="1">
      <c r="B128" s="67" t="s">
        <v>359</v>
      </c>
      <c r="C128" s="107">
        <v>3601.58</v>
      </c>
      <c r="D128" s="85">
        <v>3601.58</v>
      </c>
      <c r="E128" s="85">
        <v>0</v>
      </c>
      <c r="F128" s="85"/>
      <c r="G128" s="85">
        <v>3417.1329999999998</v>
      </c>
      <c r="H128" s="85">
        <v>3417.1329999999998</v>
      </c>
      <c r="I128" s="85">
        <v>2241.27</v>
      </c>
      <c r="J128" s="85">
        <v>1175.8629999999998</v>
      </c>
      <c r="K128" s="85">
        <v>0</v>
      </c>
      <c r="L128" s="85"/>
      <c r="M128" s="107">
        <v>3577.5729999999999</v>
      </c>
      <c r="N128" s="107">
        <v>3450.0349999999999</v>
      </c>
      <c r="O128" s="107">
        <v>3421.576</v>
      </c>
      <c r="P128" s="107">
        <v>2244.3780000000002</v>
      </c>
      <c r="Q128" s="107">
        <v>1177.1980000000001</v>
      </c>
      <c r="R128" s="107">
        <v>28.459</v>
      </c>
      <c r="S128" s="107">
        <v>127.538</v>
      </c>
      <c r="T128" s="108"/>
      <c r="U128" s="107">
        <v>729.322</v>
      </c>
      <c r="V128" s="107">
        <v>729.322</v>
      </c>
      <c r="W128" s="107">
        <v>0</v>
      </c>
      <c r="X128" s="107">
        <v>856.07100000000003</v>
      </c>
      <c r="Y128" s="107">
        <v>331.536</v>
      </c>
      <c r="Z128" s="107">
        <v>524.53499999999997</v>
      </c>
      <c r="AA128" s="107">
        <v>0</v>
      </c>
      <c r="AB128" s="108"/>
      <c r="AC128" s="107">
        <v>2872.2579999999998</v>
      </c>
      <c r="AD128" s="107">
        <v>2721.502</v>
      </c>
    </row>
    <row r="129" spans="2:30" ht="11.25" customHeight="1">
      <c r="B129" s="67" t="s">
        <v>360</v>
      </c>
      <c r="C129" s="107">
        <v>11830.748</v>
      </c>
      <c r="D129" s="85">
        <v>4276.82</v>
      </c>
      <c r="E129" s="85">
        <v>7553.9279999999999</v>
      </c>
      <c r="F129" s="85"/>
      <c r="G129" s="85">
        <v>3592.3319999999999</v>
      </c>
      <c r="H129" s="85">
        <v>3592.3319999999999</v>
      </c>
      <c r="I129" s="85">
        <v>2448.1790000000001</v>
      </c>
      <c r="J129" s="85">
        <v>1144.1529999999998</v>
      </c>
      <c r="K129" s="85">
        <v>0</v>
      </c>
      <c r="L129" s="85"/>
      <c r="M129" s="107">
        <v>3713.8690000000001</v>
      </c>
      <c r="N129" s="107">
        <v>3604.8420000000001</v>
      </c>
      <c r="O129" s="107">
        <v>3592.393</v>
      </c>
      <c r="P129" s="107">
        <v>2449.0169999999998</v>
      </c>
      <c r="Q129" s="107">
        <v>1143.376</v>
      </c>
      <c r="R129" s="107">
        <v>12.449</v>
      </c>
      <c r="S129" s="107">
        <v>109.027</v>
      </c>
      <c r="T129" s="108"/>
      <c r="U129" s="107">
        <v>11891.832</v>
      </c>
      <c r="V129" s="107">
        <v>1821.816</v>
      </c>
      <c r="W129" s="107">
        <v>10070.016</v>
      </c>
      <c r="X129" s="107">
        <v>2356.107</v>
      </c>
      <c r="Y129" s="107">
        <v>339.37400000000002</v>
      </c>
      <c r="Z129" s="107">
        <v>1620.4939999999999</v>
      </c>
      <c r="AA129" s="107">
        <v>396.23900000000003</v>
      </c>
      <c r="AB129" s="108"/>
      <c r="AC129" s="107">
        <v>-61.084000000000742</v>
      </c>
      <c r="AD129" s="107">
        <v>1357.7619999999999</v>
      </c>
    </row>
    <row r="130" spans="2:30" ht="11.25" customHeight="1">
      <c r="B130" s="67" t="s">
        <v>361</v>
      </c>
      <c r="C130" s="107">
        <v>3449.6990000000001</v>
      </c>
      <c r="D130" s="85">
        <v>3449.6990000000001</v>
      </c>
      <c r="E130" s="85">
        <v>0</v>
      </c>
      <c r="F130" s="85"/>
      <c r="G130" s="115">
        <v>1142.867</v>
      </c>
      <c r="H130" s="85">
        <v>1142.867</v>
      </c>
      <c r="I130" s="115">
        <v>0</v>
      </c>
      <c r="J130" s="85">
        <v>1142.867</v>
      </c>
      <c r="K130" s="115">
        <v>0</v>
      </c>
      <c r="L130" s="85"/>
      <c r="M130" s="107">
        <v>1257.624</v>
      </c>
      <c r="N130" s="107">
        <v>1131.5989999999999</v>
      </c>
      <c r="O130" s="107">
        <v>765.23099999999999</v>
      </c>
      <c r="P130" s="107">
        <v>130.23699999999999</v>
      </c>
      <c r="Q130" s="107">
        <v>634.99400000000003</v>
      </c>
      <c r="R130" s="107">
        <v>366.36799999999999</v>
      </c>
      <c r="S130" s="107">
        <v>126.02500000000001</v>
      </c>
      <c r="T130" s="108"/>
      <c r="U130" s="107">
        <v>649.00800000000004</v>
      </c>
      <c r="V130" s="107">
        <v>649.00800000000004</v>
      </c>
      <c r="W130" s="107">
        <v>0</v>
      </c>
      <c r="X130" s="107">
        <v>211.535</v>
      </c>
      <c r="Y130" s="107">
        <v>113.19499999999999</v>
      </c>
      <c r="Z130" s="107">
        <v>98.34</v>
      </c>
      <c r="AA130" s="107">
        <v>0</v>
      </c>
      <c r="AB130" s="108"/>
      <c r="AC130" s="107">
        <v>2800.6909999999998</v>
      </c>
      <c r="AD130" s="107">
        <v>1046.0889999999999</v>
      </c>
    </row>
    <row r="131" spans="2:30" ht="11.25" customHeight="1">
      <c r="B131" s="67" t="s">
        <v>362</v>
      </c>
      <c r="C131" s="107">
        <v>3397.7879999999996</v>
      </c>
      <c r="D131" s="85">
        <v>3397.7879999999996</v>
      </c>
      <c r="E131" s="85">
        <v>0</v>
      </c>
      <c r="F131" s="85"/>
      <c r="G131" s="115">
        <v>13336.008000000002</v>
      </c>
      <c r="H131" s="85">
        <v>6441.6990000000014</v>
      </c>
      <c r="I131" s="115">
        <v>5298.8320000000003</v>
      </c>
      <c r="J131" s="85">
        <v>1142.8670000000011</v>
      </c>
      <c r="K131" s="115">
        <v>6894.3090000000002</v>
      </c>
      <c r="L131" s="85"/>
      <c r="M131" s="107">
        <v>13495.575999999999</v>
      </c>
      <c r="N131" s="107">
        <v>13243.843000000001</v>
      </c>
      <c r="O131" s="107">
        <v>6807.3239999999996</v>
      </c>
      <c r="P131" s="107">
        <v>5158.8649999999998</v>
      </c>
      <c r="Q131" s="107">
        <v>1648.4590000000001</v>
      </c>
      <c r="R131" s="107">
        <v>6436.5190000000002</v>
      </c>
      <c r="S131" s="107">
        <v>251.733</v>
      </c>
      <c r="T131" s="108"/>
      <c r="U131" s="107">
        <v>726.56899999999996</v>
      </c>
      <c r="V131" s="107">
        <v>726.56899999999996</v>
      </c>
      <c r="W131" s="107">
        <v>0</v>
      </c>
      <c r="X131" s="107">
        <v>327.03899999999999</v>
      </c>
      <c r="Y131" s="107">
        <v>113.99299999999999</v>
      </c>
      <c r="Z131" s="107">
        <v>213.04599999999999</v>
      </c>
      <c r="AA131" s="107">
        <v>0</v>
      </c>
      <c r="AB131" s="108"/>
      <c r="AC131" s="107">
        <v>2671.2189999999996</v>
      </c>
      <c r="AD131" s="107">
        <v>13168.537</v>
      </c>
    </row>
    <row r="132" spans="2:30" ht="11.25" customHeight="1">
      <c r="B132" s="67" t="s">
        <v>363</v>
      </c>
      <c r="C132" s="107">
        <v>9421.237000000001</v>
      </c>
      <c r="D132" s="85">
        <v>3866.9570000000003</v>
      </c>
      <c r="E132" s="85">
        <v>5554.28</v>
      </c>
      <c r="F132" s="85"/>
      <c r="G132" s="85">
        <v>3365.2000000000003</v>
      </c>
      <c r="H132" s="85">
        <v>3365.2000000000003</v>
      </c>
      <c r="I132" s="85">
        <v>2251.4050000000002</v>
      </c>
      <c r="J132" s="85">
        <v>1113.7950000000001</v>
      </c>
      <c r="K132" s="85">
        <v>0</v>
      </c>
      <c r="L132" s="85"/>
      <c r="M132" s="107">
        <v>3689.2339999999999</v>
      </c>
      <c r="N132" s="107">
        <v>3392.326</v>
      </c>
      <c r="O132" s="107">
        <v>3365.9929999999999</v>
      </c>
      <c r="P132" s="107">
        <v>2272.2179999999998</v>
      </c>
      <c r="Q132" s="107">
        <v>1093.7750000000001</v>
      </c>
      <c r="R132" s="107">
        <v>26.332999999999998</v>
      </c>
      <c r="S132" s="107">
        <v>296.90800000000002</v>
      </c>
      <c r="T132" s="108"/>
      <c r="U132" s="107">
        <v>763.25</v>
      </c>
      <c r="V132" s="107">
        <v>763.25</v>
      </c>
      <c r="W132" s="107">
        <v>0</v>
      </c>
      <c r="X132" s="107">
        <v>1010.581</v>
      </c>
      <c r="Y132" s="107">
        <v>281.892</v>
      </c>
      <c r="Z132" s="107">
        <v>641.96600000000001</v>
      </c>
      <c r="AA132" s="107">
        <v>86.722999999999999</v>
      </c>
      <c r="AB132" s="108"/>
      <c r="AC132" s="107">
        <v>8657.987000000001</v>
      </c>
      <c r="AD132" s="107">
        <v>2678.6529999999998</v>
      </c>
    </row>
    <row r="133" spans="2:30" ht="11.25" customHeight="1">
      <c r="B133" s="67" t="s">
        <v>364</v>
      </c>
      <c r="C133" s="107">
        <v>3589.1970000000001</v>
      </c>
      <c r="D133" s="85">
        <v>3589.1970000000001</v>
      </c>
      <c r="E133" s="85">
        <v>0</v>
      </c>
      <c r="F133" s="85"/>
      <c r="G133" s="85">
        <v>9157.2570000000014</v>
      </c>
      <c r="H133" s="85">
        <v>3810.8450000000012</v>
      </c>
      <c r="I133" s="85">
        <v>2628.5650000000001</v>
      </c>
      <c r="J133" s="85">
        <v>1182.2800000000011</v>
      </c>
      <c r="K133" s="85">
        <v>5346.4120000000003</v>
      </c>
      <c r="L133" s="85"/>
      <c r="M133" s="107">
        <v>9373.5460000000003</v>
      </c>
      <c r="N133" s="107">
        <v>9162.8100000000013</v>
      </c>
      <c r="O133" s="107">
        <v>3825.326</v>
      </c>
      <c r="P133" s="107">
        <v>2641.2130000000002</v>
      </c>
      <c r="Q133" s="107">
        <v>1184.1130000000001</v>
      </c>
      <c r="R133" s="107">
        <v>5337.4840000000004</v>
      </c>
      <c r="S133" s="107">
        <v>210.73599999999999</v>
      </c>
      <c r="T133" s="108"/>
      <c r="U133" s="107">
        <v>785.16399999999999</v>
      </c>
      <c r="V133" s="107">
        <v>785.16399999999999</v>
      </c>
      <c r="W133" s="107">
        <v>0</v>
      </c>
      <c r="X133" s="107">
        <v>1788.7550000000001</v>
      </c>
      <c r="Y133" s="107">
        <v>422.00400000000002</v>
      </c>
      <c r="Z133" s="107">
        <v>981.51800000000003</v>
      </c>
      <c r="AA133" s="107">
        <v>385.233</v>
      </c>
      <c r="AB133" s="108"/>
      <c r="AC133" s="107">
        <v>2804.0330000000004</v>
      </c>
      <c r="AD133" s="107">
        <v>7584.7910000000002</v>
      </c>
    </row>
    <row r="134" spans="2:30" ht="11.25" customHeight="1">
      <c r="B134" s="67" t="s">
        <v>365</v>
      </c>
      <c r="C134" s="107">
        <v>3521.8029999999999</v>
      </c>
      <c r="D134" s="85">
        <v>3521.8029999999999</v>
      </c>
      <c r="E134" s="85">
        <v>0</v>
      </c>
      <c r="F134" s="85"/>
      <c r="G134" s="85">
        <v>3557.9349999999999</v>
      </c>
      <c r="H134" s="85">
        <v>3557.9349999999999</v>
      </c>
      <c r="I134" s="85">
        <v>2940.527</v>
      </c>
      <c r="J134" s="85">
        <v>617.4079999999999</v>
      </c>
      <c r="K134" s="85">
        <v>0</v>
      </c>
      <c r="L134" s="85"/>
      <c r="M134" s="107">
        <v>3799.8409999999999</v>
      </c>
      <c r="N134" s="107">
        <v>3581.663</v>
      </c>
      <c r="O134" s="107">
        <v>3543.201</v>
      </c>
      <c r="P134" s="107">
        <v>2926.386</v>
      </c>
      <c r="Q134" s="107">
        <v>616.81500000000005</v>
      </c>
      <c r="R134" s="107">
        <v>38.462000000000003</v>
      </c>
      <c r="S134" s="107">
        <v>218.178</v>
      </c>
      <c r="T134" s="108"/>
      <c r="U134" s="107">
        <v>766.31500000000005</v>
      </c>
      <c r="V134" s="107">
        <v>766.31500000000005</v>
      </c>
      <c r="W134" s="107">
        <v>0</v>
      </c>
      <c r="X134" s="107">
        <v>1509.7460000000001</v>
      </c>
      <c r="Y134" s="107">
        <v>568.31600000000003</v>
      </c>
      <c r="Z134" s="107">
        <v>941.43</v>
      </c>
      <c r="AA134" s="107">
        <v>0</v>
      </c>
      <c r="AB134" s="108"/>
      <c r="AC134" s="107">
        <v>2755.4879999999998</v>
      </c>
      <c r="AD134" s="107">
        <v>2290.0949999999998</v>
      </c>
    </row>
    <row r="135" spans="2:30" ht="11.25" customHeight="1">
      <c r="B135" s="67" t="s">
        <v>366</v>
      </c>
      <c r="C135" s="107">
        <v>10471.918</v>
      </c>
      <c r="D135" s="85">
        <v>4029.8820000000001</v>
      </c>
      <c r="E135" s="85">
        <v>6442.0360000000001</v>
      </c>
      <c r="F135" s="85"/>
      <c r="G135" s="85">
        <v>3505.3879999999999</v>
      </c>
      <c r="H135" s="85">
        <v>3505.3879999999999</v>
      </c>
      <c r="I135" s="85">
        <v>2833.636</v>
      </c>
      <c r="J135" s="85">
        <v>671.75199999999995</v>
      </c>
      <c r="K135" s="85">
        <v>0</v>
      </c>
      <c r="L135" s="85"/>
      <c r="M135" s="107">
        <v>3708.2339999999999</v>
      </c>
      <c r="N135" s="107">
        <v>3538.8580000000002</v>
      </c>
      <c r="O135" s="107">
        <v>3521.3990000000003</v>
      </c>
      <c r="P135" s="107">
        <v>2870.28</v>
      </c>
      <c r="Q135" s="107">
        <v>651.11900000000003</v>
      </c>
      <c r="R135" s="107">
        <v>17.459</v>
      </c>
      <c r="S135" s="107">
        <v>169.376</v>
      </c>
      <c r="T135" s="108"/>
      <c r="U135" s="107">
        <v>753.10900000000004</v>
      </c>
      <c r="V135" s="107">
        <v>753.10900000000004</v>
      </c>
      <c r="W135" s="107">
        <v>0</v>
      </c>
      <c r="X135" s="107">
        <v>2744.047</v>
      </c>
      <c r="Y135" s="107">
        <v>1226.6489999999999</v>
      </c>
      <c r="Z135" s="107">
        <v>1433.8320000000001</v>
      </c>
      <c r="AA135" s="107">
        <v>83.566000000000003</v>
      </c>
      <c r="AB135" s="108"/>
      <c r="AC135" s="107">
        <v>9718.8089999999993</v>
      </c>
      <c r="AD135" s="107">
        <v>964.18700000000001</v>
      </c>
    </row>
    <row r="136" spans="2:30" ht="11.25" customHeight="1">
      <c r="B136" s="67" t="s">
        <v>367</v>
      </c>
      <c r="C136" s="107">
        <v>3937.4589999999998</v>
      </c>
      <c r="D136" s="85">
        <v>3937.4589999999998</v>
      </c>
      <c r="E136" s="85">
        <v>0</v>
      </c>
      <c r="F136" s="85"/>
      <c r="G136" s="115">
        <v>10173.42</v>
      </c>
      <c r="H136" s="85">
        <v>3988.3850000000002</v>
      </c>
      <c r="I136" s="115">
        <v>3320.069</v>
      </c>
      <c r="J136" s="85">
        <v>668.31600000000026</v>
      </c>
      <c r="K136" s="115">
        <v>6185.0349999999999</v>
      </c>
      <c r="L136" s="85"/>
      <c r="M136" s="107">
        <v>10317.909</v>
      </c>
      <c r="N136" s="107">
        <v>10108.696</v>
      </c>
      <c r="O136" s="107">
        <v>3961.6040000000003</v>
      </c>
      <c r="P136" s="107">
        <v>3292.384</v>
      </c>
      <c r="Q136" s="107">
        <v>669.22</v>
      </c>
      <c r="R136" s="107">
        <v>6147.0919999999996</v>
      </c>
      <c r="S136" s="107">
        <v>209.21299999999999</v>
      </c>
      <c r="T136" s="108"/>
      <c r="U136" s="107">
        <v>759.69500000000005</v>
      </c>
      <c r="V136" s="107">
        <v>759.69500000000005</v>
      </c>
      <c r="W136" s="107">
        <v>0</v>
      </c>
      <c r="X136" s="107">
        <v>3334.741</v>
      </c>
      <c r="Y136" s="107">
        <v>2367.413</v>
      </c>
      <c r="Z136" s="107">
        <v>704.74599999999998</v>
      </c>
      <c r="AA136" s="107">
        <v>262.58199999999999</v>
      </c>
      <c r="AB136" s="108"/>
      <c r="AC136" s="107">
        <v>3177.7639999999997</v>
      </c>
      <c r="AD136" s="107">
        <v>6983.1679999999997</v>
      </c>
    </row>
    <row r="137" spans="2:30" ht="11.25" customHeight="1">
      <c r="B137" s="67" t="s">
        <v>368</v>
      </c>
      <c r="C137" s="107">
        <v>3239.127</v>
      </c>
      <c r="D137" s="85">
        <v>3239.127</v>
      </c>
      <c r="E137" s="85">
        <v>0</v>
      </c>
      <c r="F137" s="85"/>
      <c r="G137" s="115">
        <v>702.98900000000003</v>
      </c>
      <c r="H137" s="85">
        <v>702.98900000000003</v>
      </c>
      <c r="I137" s="115">
        <v>0</v>
      </c>
      <c r="J137" s="85">
        <v>702.98900000000003</v>
      </c>
      <c r="K137" s="115">
        <v>0</v>
      </c>
      <c r="L137" s="85"/>
      <c r="M137" s="107">
        <v>949.27</v>
      </c>
      <c r="N137" s="107">
        <v>810.096</v>
      </c>
      <c r="O137" s="107">
        <v>775.30799999999999</v>
      </c>
      <c r="P137" s="107">
        <v>76.212000000000003</v>
      </c>
      <c r="Q137" s="107">
        <v>699.096</v>
      </c>
      <c r="R137" s="107">
        <v>34.787999999999997</v>
      </c>
      <c r="S137" s="107">
        <v>139.17400000000001</v>
      </c>
      <c r="T137" s="108"/>
      <c r="U137" s="107">
        <v>584.25199999999995</v>
      </c>
      <c r="V137" s="107">
        <v>584.25199999999995</v>
      </c>
      <c r="W137" s="107">
        <v>0</v>
      </c>
      <c r="X137" s="107">
        <v>2495.819</v>
      </c>
      <c r="Y137" s="107">
        <v>1873.6</v>
      </c>
      <c r="Z137" s="107">
        <v>569.31399999999996</v>
      </c>
      <c r="AA137" s="107">
        <v>52.905000000000001</v>
      </c>
      <c r="AB137" s="108"/>
      <c r="AC137" s="107">
        <v>2654.875</v>
      </c>
      <c r="AD137" s="107">
        <v>-1546.549</v>
      </c>
    </row>
    <row r="138" spans="2:30" ht="11.25" customHeight="1">
      <c r="B138" s="67" t="s">
        <v>369</v>
      </c>
      <c r="C138" s="107">
        <v>9980.1579999999994</v>
      </c>
      <c r="D138" s="85">
        <v>3820.2079999999996</v>
      </c>
      <c r="E138" s="85">
        <v>6159.95</v>
      </c>
      <c r="F138" s="85"/>
      <c r="G138" s="115">
        <v>6418.7599999999993</v>
      </c>
      <c r="H138" s="85">
        <v>6418.7599999999993</v>
      </c>
      <c r="I138" s="115">
        <v>5817.1289999999999</v>
      </c>
      <c r="J138" s="85">
        <v>601.6309999999994</v>
      </c>
      <c r="K138" s="85">
        <v>0</v>
      </c>
      <c r="L138" s="85"/>
      <c r="M138" s="107">
        <v>6498.4880000000003</v>
      </c>
      <c r="N138" s="107">
        <v>6346.1620000000003</v>
      </c>
      <c r="O138" s="107">
        <v>6332.63</v>
      </c>
      <c r="P138" s="107">
        <v>5748.335</v>
      </c>
      <c r="Q138" s="107">
        <v>584.29499999999996</v>
      </c>
      <c r="R138" s="107">
        <v>13.532</v>
      </c>
      <c r="S138" s="107">
        <v>152.32599999999999</v>
      </c>
      <c r="T138" s="108"/>
      <c r="U138" s="107">
        <v>726.22400000000005</v>
      </c>
      <c r="V138" s="107">
        <v>726.22400000000005</v>
      </c>
      <c r="W138" s="107">
        <v>0</v>
      </c>
      <c r="X138" s="107">
        <v>1934.8389999999999</v>
      </c>
      <c r="Y138" s="107">
        <v>883.20100000000002</v>
      </c>
      <c r="Z138" s="107">
        <v>988.99400000000003</v>
      </c>
      <c r="AA138" s="107">
        <v>62.643999999999998</v>
      </c>
      <c r="AB138" s="108"/>
      <c r="AC138" s="107">
        <v>9253.9339999999993</v>
      </c>
      <c r="AD138" s="107">
        <v>4563.6490000000003</v>
      </c>
    </row>
    <row r="139" spans="2:30" ht="11.25" customHeight="1">
      <c r="B139" s="67" t="s">
        <v>370</v>
      </c>
      <c r="C139" s="107">
        <v>3740.4780000000001</v>
      </c>
      <c r="D139" s="85">
        <v>3740.4780000000001</v>
      </c>
      <c r="E139" s="85">
        <v>0</v>
      </c>
      <c r="F139" s="85"/>
      <c r="G139" s="85">
        <v>9674.1929999999993</v>
      </c>
      <c r="H139" s="85">
        <v>3773.1859999999997</v>
      </c>
      <c r="I139" s="85">
        <v>3130.6210000000001</v>
      </c>
      <c r="J139" s="85">
        <v>642.5649999999996</v>
      </c>
      <c r="K139" s="85">
        <v>5901.0069999999996</v>
      </c>
      <c r="L139" s="85"/>
      <c r="M139" s="107">
        <v>9824.9869999999992</v>
      </c>
      <c r="N139" s="107">
        <v>9646.8260000000009</v>
      </c>
      <c r="O139" s="107">
        <v>3783.24</v>
      </c>
      <c r="P139" s="107">
        <v>3140.3339999999998</v>
      </c>
      <c r="Q139" s="107">
        <v>642.90599999999995</v>
      </c>
      <c r="R139" s="107">
        <v>5863.5860000000002</v>
      </c>
      <c r="S139" s="107">
        <v>178.161</v>
      </c>
      <c r="T139" s="108"/>
      <c r="U139" s="107">
        <v>785.08600000000001</v>
      </c>
      <c r="V139" s="107">
        <v>785.08600000000001</v>
      </c>
      <c r="W139" s="107">
        <v>0</v>
      </c>
      <c r="X139" s="107">
        <v>2018.6990000000001</v>
      </c>
      <c r="Y139" s="107">
        <v>1020.395</v>
      </c>
      <c r="Z139" s="107">
        <v>748.57899999999995</v>
      </c>
      <c r="AA139" s="107">
        <v>249.72499999999999</v>
      </c>
      <c r="AB139" s="108"/>
      <c r="AC139" s="107">
        <v>2955.3919999999998</v>
      </c>
      <c r="AD139" s="107">
        <v>7806.2879999999996</v>
      </c>
    </row>
    <row r="140" spans="2:30" ht="11.25" customHeight="1">
      <c r="B140" s="67" t="s">
        <v>371</v>
      </c>
      <c r="C140" s="107">
        <v>3906.1789999999996</v>
      </c>
      <c r="D140" s="85">
        <v>3906.1789999999996</v>
      </c>
      <c r="E140" s="85">
        <v>0</v>
      </c>
      <c r="F140" s="85"/>
      <c r="G140" s="85">
        <v>3715.4430000000002</v>
      </c>
      <c r="H140" s="85">
        <v>3715.4430000000002</v>
      </c>
      <c r="I140" s="85">
        <v>3053.143</v>
      </c>
      <c r="J140" s="85">
        <v>662.30000000000018</v>
      </c>
      <c r="K140" s="85">
        <v>0</v>
      </c>
      <c r="L140" s="85"/>
      <c r="M140" s="107">
        <v>3906.6179999999999</v>
      </c>
      <c r="N140" s="107">
        <v>3752.0380000000005</v>
      </c>
      <c r="O140" s="107">
        <v>3719.9350000000004</v>
      </c>
      <c r="P140" s="107">
        <v>3056.9180000000001</v>
      </c>
      <c r="Q140" s="107">
        <v>663.01700000000005</v>
      </c>
      <c r="R140" s="107">
        <v>32.103000000000002</v>
      </c>
      <c r="S140" s="107">
        <v>154.58000000000001</v>
      </c>
      <c r="T140" s="108"/>
      <c r="U140" s="107">
        <v>834.80399999999997</v>
      </c>
      <c r="V140" s="107">
        <v>834.80399999999997</v>
      </c>
      <c r="W140" s="107">
        <v>0</v>
      </c>
      <c r="X140" s="107">
        <v>1438.248</v>
      </c>
      <c r="Y140" s="107">
        <v>586.89400000000001</v>
      </c>
      <c r="Z140" s="107">
        <v>851.35400000000004</v>
      </c>
      <c r="AA140" s="107">
        <v>0</v>
      </c>
      <c r="AB140" s="108"/>
      <c r="AC140" s="107">
        <v>3071.3749999999995</v>
      </c>
      <c r="AD140" s="107">
        <v>2468.37</v>
      </c>
    </row>
    <row r="141" spans="2:30" ht="11.25" customHeight="1">
      <c r="B141" s="67" t="s">
        <v>372</v>
      </c>
      <c r="C141" s="107">
        <v>13528.847</v>
      </c>
      <c r="D141" s="85">
        <v>5122.902</v>
      </c>
      <c r="E141" s="85">
        <v>8405.9449999999997</v>
      </c>
      <c r="F141" s="85"/>
      <c r="G141" s="85">
        <v>3857.2999999999997</v>
      </c>
      <c r="H141" s="85">
        <v>3857.2999999999997</v>
      </c>
      <c r="I141" s="85">
        <v>3215.4879999999998</v>
      </c>
      <c r="J141" s="85">
        <v>641.8119999999999</v>
      </c>
      <c r="K141" s="85">
        <v>0</v>
      </c>
      <c r="L141" s="85"/>
      <c r="M141" s="107">
        <v>3993.1570000000002</v>
      </c>
      <c r="N141" s="107">
        <v>3859.683</v>
      </c>
      <c r="O141" s="107">
        <v>3844.837</v>
      </c>
      <c r="P141" s="107">
        <v>3219.9369999999999</v>
      </c>
      <c r="Q141" s="107">
        <v>624.9</v>
      </c>
      <c r="R141" s="107">
        <v>14.846</v>
      </c>
      <c r="S141" s="107">
        <v>133.47399999999999</v>
      </c>
      <c r="T141" s="108"/>
      <c r="U141" s="107">
        <v>14383.262999999999</v>
      </c>
      <c r="V141" s="107">
        <v>2318.1869999999999</v>
      </c>
      <c r="W141" s="107">
        <v>12065.075999999999</v>
      </c>
      <c r="X141" s="107">
        <v>2130.0749999999998</v>
      </c>
      <c r="Y141" s="107">
        <v>501.24400000000003</v>
      </c>
      <c r="Z141" s="107">
        <v>1301.0709999999999</v>
      </c>
      <c r="AA141" s="107">
        <v>327.76</v>
      </c>
      <c r="AB141" s="108"/>
      <c r="AC141" s="107">
        <v>-854.41599999999926</v>
      </c>
      <c r="AD141" s="107">
        <v>1863.0820000000001</v>
      </c>
    </row>
    <row r="142" spans="2:30" ht="11.25" customHeight="1">
      <c r="B142" s="67" t="s">
        <v>373</v>
      </c>
      <c r="C142" s="107">
        <v>3791.7060000000001</v>
      </c>
      <c r="D142" s="107">
        <v>3791.7060000000001</v>
      </c>
      <c r="E142" s="107">
        <v>0</v>
      </c>
      <c r="F142" s="107"/>
      <c r="G142" s="107">
        <v>687.91800000000001</v>
      </c>
      <c r="H142" s="85">
        <v>687.91800000000001</v>
      </c>
      <c r="I142" s="107">
        <v>0</v>
      </c>
      <c r="J142" s="85">
        <v>687.91800000000001</v>
      </c>
      <c r="K142" s="107">
        <v>0</v>
      </c>
      <c r="L142" s="85"/>
      <c r="M142" s="107">
        <v>1459.146</v>
      </c>
      <c r="N142" s="107">
        <v>1306.547</v>
      </c>
      <c r="O142" s="107">
        <v>852.15300000000002</v>
      </c>
      <c r="P142" s="107">
        <v>164.75299999999999</v>
      </c>
      <c r="Q142" s="107">
        <v>687.4</v>
      </c>
      <c r="R142" s="107">
        <v>454.39400000000001</v>
      </c>
      <c r="S142" s="107">
        <v>152.59899999999999</v>
      </c>
      <c r="T142" s="108"/>
      <c r="U142" s="107">
        <v>743.41899999999998</v>
      </c>
      <c r="V142" s="107">
        <v>743.41899999999998</v>
      </c>
      <c r="W142" s="107">
        <v>0</v>
      </c>
      <c r="X142" s="107">
        <v>314.53300000000002</v>
      </c>
      <c r="Y142" s="107">
        <v>172.80600000000001</v>
      </c>
      <c r="Z142" s="107">
        <v>141.727</v>
      </c>
      <c r="AA142" s="107">
        <v>0</v>
      </c>
      <c r="AB142" s="108"/>
      <c r="AC142" s="107">
        <v>3048.2870000000003</v>
      </c>
      <c r="AD142" s="107">
        <v>1144.6130000000001</v>
      </c>
    </row>
    <row r="143" spans="2:30" ht="11.25" customHeight="1">
      <c r="B143" s="67" t="s">
        <v>374</v>
      </c>
      <c r="C143" s="107">
        <v>3798.2469999999998</v>
      </c>
      <c r="D143" s="107">
        <v>3798.2469999999998</v>
      </c>
      <c r="E143" s="107">
        <v>0</v>
      </c>
      <c r="F143" s="107"/>
      <c r="G143" s="107">
        <v>15760.782999999999</v>
      </c>
      <c r="H143" s="85">
        <v>8083.4919999999993</v>
      </c>
      <c r="I143" s="107">
        <v>7456.3760000000002</v>
      </c>
      <c r="J143" s="85">
        <v>627.11599999999908</v>
      </c>
      <c r="K143" s="107">
        <v>7677.2910000000002</v>
      </c>
      <c r="L143" s="85"/>
      <c r="M143" s="107">
        <v>15321.272999999999</v>
      </c>
      <c r="N143" s="107">
        <v>15008.312</v>
      </c>
      <c r="O143" s="107">
        <v>7873.7330000000002</v>
      </c>
      <c r="P143" s="107">
        <v>7246.2529999999997</v>
      </c>
      <c r="Q143" s="107">
        <v>627.48</v>
      </c>
      <c r="R143" s="107">
        <v>7134.5789999999997</v>
      </c>
      <c r="S143" s="107">
        <v>312.96100000000001</v>
      </c>
      <c r="T143" s="108"/>
      <c r="U143" s="107">
        <v>837.91600000000005</v>
      </c>
      <c r="V143" s="107">
        <v>837.91600000000005</v>
      </c>
      <c r="W143" s="107">
        <v>0</v>
      </c>
      <c r="X143" s="107">
        <v>469.09</v>
      </c>
      <c r="Y143" s="107">
        <v>239.274</v>
      </c>
      <c r="Z143" s="107">
        <v>229.816</v>
      </c>
      <c r="AA143" s="107">
        <v>0</v>
      </c>
      <c r="AB143" s="108"/>
      <c r="AC143" s="107">
        <v>2960.3309999999997</v>
      </c>
      <c r="AD143" s="107">
        <v>14852.183000000001</v>
      </c>
    </row>
    <row r="144" spans="2:30" ht="11.25" customHeight="1">
      <c r="B144" s="67" t="s">
        <v>375</v>
      </c>
      <c r="C144" s="107">
        <v>10890.115</v>
      </c>
      <c r="D144" s="107">
        <v>4431.473</v>
      </c>
      <c r="E144" s="107">
        <v>6458.6419999999998</v>
      </c>
      <c r="F144" s="107"/>
      <c r="G144" s="107">
        <v>3827.788</v>
      </c>
      <c r="H144" s="85">
        <v>3827.788</v>
      </c>
      <c r="I144" s="107">
        <v>3133.7890000000002</v>
      </c>
      <c r="J144" s="85">
        <v>693.9989999999998</v>
      </c>
      <c r="K144" s="107">
        <v>0</v>
      </c>
      <c r="L144" s="85"/>
      <c r="M144" s="107">
        <v>4124.4340000000002</v>
      </c>
      <c r="N144" s="107">
        <v>3917.1819999999998</v>
      </c>
      <c r="O144" s="107">
        <v>3886.2449999999999</v>
      </c>
      <c r="P144" s="107">
        <v>3211.6379999999999</v>
      </c>
      <c r="Q144" s="107">
        <v>674.60699999999997</v>
      </c>
      <c r="R144" s="107">
        <v>30.937000000000001</v>
      </c>
      <c r="S144" s="107">
        <v>207.25200000000001</v>
      </c>
      <c r="T144" s="108"/>
      <c r="U144" s="107">
        <v>908.505</v>
      </c>
      <c r="V144" s="107">
        <v>908.505</v>
      </c>
      <c r="W144" s="107">
        <v>0</v>
      </c>
      <c r="X144" s="107">
        <v>1704.4670000000001</v>
      </c>
      <c r="Y144" s="107">
        <v>618.54600000000005</v>
      </c>
      <c r="Z144" s="107">
        <v>1004.272</v>
      </c>
      <c r="AA144" s="107">
        <v>81.649000000000001</v>
      </c>
      <c r="AB144" s="108"/>
      <c r="AC144" s="107">
        <v>9981.61</v>
      </c>
      <c r="AD144" s="107">
        <v>2419.9670000000001</v>
      </c>
    </row>
    <row r="145" spans="2:30" ht="11.25" customHeight="1">
      <c r="B145" s="67" t="s">
        <v>376</v>
      </c>
      <c r="C145" s="107">
        <v>3818.4480000000003</v>
      </c>
      <c r="D145" s="107">
        <v>3818.4480000000003</v>
      </c>
      <c r="E145" s="107">
        <v>0</v>
      </c>
      <c r="F145" s="107"/>
      <c r="G145" s="107">
        <v>10723.123</v>
      </c>
      <c r="H145" s="85">
        <v>4474.6639999999998</v>
      </c>
      <c r="I145" s="107">
        <v>3782.1350000000002</v>
      </c>
      <c r="J145" s="85">
        <v>692.52899999999954</v>
      </c>
      <c r="K145" s="107">
        <v>6248.4589999999998</v>
      </c>
      <c r="L145" s="85"/>
      <c r="M145" s="107">
        <v>10921.691000000001</v>
      </c>
      <c r="N145" s="107">
        <v>10712.939999999999</v>
      </c>
      <c r="O145" s="107">
        <v>4477.3789999999999</v>
      </c>
      <c r="P145" s="107">
        <v>3784.6849999999999</v>
      </c>
      <c r="Q145" s="107">
        <v>692.69399999999996</v>
      </c>
      <c r="R145" s="107">
        <v>6235.5609999999997</v>
      </c>
      <c r="S145" s="107">
        <v>208.751</v>
      </c>
      <c r="T145" s="108"/>
      <c r="U145" s="107">
        <v>799.81500000000005</v>
      </c>
      <c r="V145" s="107">
        <v>799.81500000000005</v>
      </c>
      <c r="W145" s="107">
        <v>0</v>
      </c>
      <c r="X145" s="107">
        <v>1667.008</v>
      </c>
      <c r="Y145" s="107">
        <v>479.84100000000001</v>
      </c>
      <c r="Z145" s="107">
        <v>860.69399999999996</v>
      </c>
      <c r="AA145" s="107">
        <v>326.47300000000001</v>
      </c>
      <c r="AB145" s="108"/>
      <c r="AC145" s="107">
        <v>3018.6330000000003</v>
      </c>
      <c r="AD145" s="107">
        <v>9254.6830000000009</v>
      </c>
    </row>
    <row r="146" spans="2:30" ht="11.25" customHeight="1">
      <c r="B146" s="67" t="s">
        <v>377</v>
      </c>
      <c r="C146" s="107">
        <v>4063.2190000000001</v>
      </c>
      <c r="D146" s="107">
        <v>4063.2190000000001</v>
      </c>
      <c r="E146" s="107">
        <v>0</v>
      </c>
      <c r="F146" s="107"/>
      <c r="G146" s="107">
        <v>3844.154</v>
      </c>
      <c r="H146" s="85">
        <v>3844.154</v>
      </c>
      <c r="I146" s="107">
        <v>3146.6019999999999</v>
      </c>
      <c r="J146" s="85">
        <v>697.55200000000013</v>
      </c>
      <c r="K146" s="107">
        <v>0</v>
      </c>
      <c r="L146" s="85"/>
      <c r="M146" s="107">
        <v>4037.6109999999999</v>
      </c>
      <c r="N146" s="107">
        <v>3897.105</v>
      </c>
      <c r="O146" s="107">
        <v>3849.259</v>
      </c>
      <c r="P146" s="107">
        <v>3151.4870000000001</v>
      </c>
      <c r="Q146" s="107">
        <v>697.77200000000005</v>
      </c>
      <c r="R146" s="107">
        <v>47.845999999999997</v>
      </c>
      <c r="S146" s="107">
        <v>140.506</v>
      </c>
      <c r="T146" s="108"/>
      <c r="U146" s="107">
        <v>892.15499999999997</v>
      </c>
      <c r="V146" s="107">
        <v>892.15499999999997</v>
      </c>
      <c r="W146" s="107">
        <v>0</v>
      </c>
      <c r="X146" s="107">
        <v>2541.7199999999998</v>
      </c>
      <c r="Y146" s="107">
        <v>1570.933</v>
      </c>
      <c r="Z146" s="107">
        <v>970.78700000000003</v>
      </c>
      <c r="AA146" s="107">
        <v>0</v>
      </c>
      <c r="AB146" s="108"/>
      <c r="AC146" s="107">
        <v>3171.0640000000003</v>
      </c>
      <c r="AD146" s="107">
        <v>1495.8910000000001</v>
      </c>
    </row>
    <row r="147" spans="2:30" ht="11.25" customHeight="1">
      <c r="B147" s="67" t="s">
        <v>378</v>
      </c>
      <c r="C147" s="107">
        <v>11280.717000000001</v>
      </c>
      <c r="D147" s="107">
        <v>4444.3969999999999</v>
      </c>
      <c r="E147" s="107">
        <v>6836.32</v>
      </c>
      <c r="F147" s="107"/>
      <c r="G147" s="107">
        <v>4110.875</v>
      </c>
      <c r="H147" s="85">
        <v>4110.875</v>
      </c>
      <c r="I147" s="107">
        <v>3345.5929999999998</v>
      </c>
      <c r="J147" s="85">
        <v>765.28200000000015</v>
      </c>
      <c r="K147" s="107">
        <v>0</v>
      </c>
      <c r="L147" s="85"/>
      <c r="M147" s="107">
        <v>4407.78</v>
      </c>
      <c r="N147" s="107">
        <v>4149.1909999999998</v>
      </c>
      <c r="O147" s="107">
        <v>4118.3130000000001</v>
      </c>
      <c r="P147" s="107">
        <v>3374.2779999999998</v>
      </c>
      <c r="Q147" s="107">
        <v>744.03499999999997</v>
      </c>
      <c r="R147" s="107">
        <v>30.878</v>
      </c>
      <c r="S147" s="107">
        <v>258.589</v>
      </c>
      <c r="T147" s="108"/>
      <c r="U147" s="107">
        <v>906.12400000000002</v>
      </c>
      <c r="V147" s="107">
        <v>906.12400000000002</v>
      </c>
      <c r="W147" s="107">
        <v>0</v>
      </c>
      <c r="X147" s="107">
        <v>2423.5770000000002</v>
      </c>
      <c r="Y147" s="107">
        <v>1235.8579999999999</v>
      </c>
      <c r="Z147" s="107">
        <v>1115.0640000000001</v>
      </c>
      <c r="AA147" s="107">
        <v>72.655000000000001</v>
      </c>
      <c r="AB147" s="108"/>
      <c r="AC147" s="107">
        <v>10374.593000000001</v>
      </c>
      <c r="AD147" s="107">
        <v>1984.203</v>
      </c>
    </row>
    <row r="148" spans="2:30" ht="11.25" customHeight="1">
      <c r="B148" s="67" t="s">
        <v>379</v>
      </c>
      <c r="C148" s="107">
        <v>4348.76</v>
      </c>
      <c r="D148" s="107">
        <v>4348.76</v>
      </c>
      <c r="E148" s="107">
        <v>0</v>
      </c>
      <c r="F148" s="107"/>
      <c r="G148" s="107">
        <v>11003.617</v>
      </c>
      <c r="H148" s="85">
        <v>4434.0200000000004</v>
      </c>
      <c r="I148" s="107">
        <v>3680.105</v>
      </c>
      <c r="J148" s="85">
        <v>753.91500000000042</v>
      </c>
      <c r="K148" s="107">
        <v>6569.5969999999998</v>
      </c>
      <c r="L148" s="85"/>
      <c r="M148" s="107">
        <v>11229.231</v>
      </c>
      <c r="N148" s="107">
        <v>10975.752</v>
      </c>
      <c r="O148" s="107">
        <v>4445.1859999999997</v>
      </c>
      <c r="P148" s="107">
        <v>3691.02</v>
      </c>
      <c r="Q148" s="107">
        <v>754.16600000000005</v>
      </c>
      <c r="R148" s="107">
        <v>6530.5659999999998</v>
      </c>
      <c r="S148" s="107">
        <v>253.47900000000001</v>
      </c>
      <c r="T148" s="108"/>
      <c r="U148" s="107">
        <v>872.82600000000002</v>
      </c>
      <c r="V148" s="107">
        <v>872.82600000000002</v>
      </c>
      <c r="W148" s="107">
        <v>0</v>
      </c>
      <c r="X148" s="107">
        <v>4875.1030000000001</v>
      </c>
      <c r="Y148" s="107">
        <v>3225.9589999999998</v>
      </c>
      <c r="Z148" s="107">
        <v>1401.5989999999999</v>
      </c>
      <c r="AA148" s="107">
        <v>247.54499999999999</v>
      </c>
      <c r="AB148" s="108"/>
      <c r="AC148" s="107">
        <v>3475.9340000000002</v>
      </c>
      <c r="AD148" s="107">
        <v>6354.1279999999997</v>
      </c>
    </row>
    <row r="149" spans="2:30" ht="11.25" customHeight="1">
      <c r="B149" s="67" t="s">
        <v>380</v>
      </c>
      <c r="C149" s="107">
        <v>3738.645</v>
      </c>
      <c r="D149" s="107">
        <v>3738.645</v>
      </c>
      <c r="E149" s="107">
        <v>0</v>
      </c>
      <c r="F149" s="107"/>
      <c r="G149" s="107">
        <v>720.25</v>
      </c>
      <c r="H149" s="85">
        <v>720.25</v>
      </c>
      <c r="I149" s="107">
        <v>0</v>
      </c>
      <c r="J149" s="85">
        <v>720.25</v>
      </c>
      <c r="K149" s="107">
        <v>0</v>
      </c>
      <c r="L149" s="85"/>
      <c r="M149" s="107">
        <v>979.928</v>
      </c>
      <c r="N149" s="107">
        <v>837.77300000000002</v>
      </c>
      <c r="O149" s="107">
        <v>801.36400000000003</v>
      </c>
      <c r="P149" s="107">
        <v>80.983999999999995</v>
      </c>
      <c r="Q149" s="107">
        <v>720.38</v>
      </c>
      <c r="R149" s="107">
        <v>36.408999999999999</v>
      </c>
      <c r="S149" s="107">
        <v>142.155</v>
      </c>
      <c r="T149" s="108"/>
      <c r="U149" s="107">
        <v>651.91200000000003</v>
      </c>
      <c r="V149" s="107">
        <v>651.91200000000003</v>
      </c>
      <c r="W149" s="107">
        <v>0</v>
      </c>
      <c r="X149" s="107">
        <v>2429.2310000000002</v>
      </c>
      <c r="Y149" s="107">
        <v>1884.278</v>
      </c>
      <c r="Z149" s="107">
        <v>544.95299999999997</v>
      </c>
      <c r="AA149" s="107">
        <v>0</v>
      </c>
      <c r="AB149" s="108"/>
      <c r="AC149" s="107">
        <v>3086.7330000000002</v>
      </c>
      <c r="AD149" s="107">
        <v>-1449.3030000000001</v>
      </c>
    </row>
    <row r="150" spans="2:30" ht="11.25" customHeight="1">
      <c r="B150" s="67" t="s">
        <v>381</v>
      </c>
      <c r="C150" s="107">
        <v>10886.380000000001</v>
      </c>
      <c r="D150" s="107">
        <v>4120.1239999999998</v>
      </c>
      <c r="E150" s="107">
        <v>6766.2560000000003</v>
      </c>
      <c r="F150" s="107"/>
      <c r="G150" s="107">
        <v>7390.7049999999999</v>
      </c>
      <c r="H150" s="85">
        <v>7390.7049999999999</v>
      </c>
      <c r="I150" s="107">
        <v>6648.3779999999997</v>
      </c>
      <c r="J150" s="85">
        <v>742.32700000000023</v>
      </c>
      <c r="K150" s="107">
        <v>0</v>
      </c>
      <c r="L150" s="85"/>
      <c r="M150" s="107">
        <v>7488.6660000000002</v>
      </c>
      <c r="N150" s="107">
        <v>7338.2430000000004</v>
      </c>
      <c r="O150" s="107">
        <v>7321.1640000000007</v>
      </c>
      <c r="P150" s="107">
        <v>6598.8360000000002</v>
      </c>
      <c r="Q150" s="107">
        <v>722.32799999999997</v>
      </c>
      <c r="R150" s="107">
        <v>17.079000000000001</v>
      </c>
      <c r="S150" s="107">
        <v>150.423</v>
      </c>
      <c r="T150" s="108"/>
      <c r="U150" s="107">
        <v>851.30799999999999</v>
      </c>
      <c r="V150" s="107">
        <v>851.30799999999999</v>
      </c>
      <c r="W150" s="107">
        <v>0</v>
      </c>
      <c r="X150" s="107">
        <v>2700.569</v>
      </c>
      <c r="Y150" s="107">
        <v>1496.3820000000001</v>
      </c>
      <c r="Z150" s="107">
        <v>1133.1500000000001</v>
      </c>
      <c r="AA150" s="107">
        <v>71.037000000000006</v>
      </c>
      <c r="AB150" s="108"/>
      <c r="AC150" s="107">
        <v>10035.072</v>
      </c>
      <c r="AD150" s="107">
        <v>4788.0969999999998</v>
      </c>
    </row>
    <row r="151" spans="2:30" ht="11.25" customHeight="1">
      <c r="B151" s="67" t="s">
        <v>382</v>
      </c>
      <c r="C151" s="107">
        <v>4218.0020000000004</v>
      </c>
      <c r="D151" s="107">
        <v>4218.0020000000004</v>
      </c>
      <c r="E151" s="107">
        <v>0</v>
      </c>
      <c r="F151" s="107"/>
      <c r="G151" s="107">
        <v>10600.28</v>
      </c>
      <c r="H151" s="85">
        <v>4118.8230000000003</v>
      </c>
      <c r="I151" s="107">
        <v>3363.991</v>
      </c>
      <c r="J151" s="85">
        <v>754.83200000000033</v>
      </c>
      <c r="K151" s="107">
        <v>6481.4570000000003</v>
      </c>
      <c r="L151" s="85"/>
      <c r="M151" s="107">
        <v>10798.959000000001</v>
      </c>
      <c r="N151" s="107">
        <v>10577.198</v>
      </c>
      <c r="O151" s="107">
        <v>4125.09</v>
      </c>
      <c r="P151" s="107">
        <v>3369.8240000000001</v>
      </c>
      <c r="Q151" s="107">
        <v>755.26599999999996</v>
      </c>
      <c r="R151" s="107">
        <v>6452.1080000000002</v>
      </c>
      <c r="S151" s="107">
        <v>221.761</v>
      </c>
      <c r="T151" s="108"/>
      <c r="U151" s="107">
        <v>877.96400000000006</v>
      </c>
      <c r="V151" s="107">
        <v>877.96400000000006</v>
      </c>
      <c r="W151" s="107">
        <v>0</v>
      </c>
      <c r="X151" s="107">
        <v>1927.2950000000001</v>
      </c>
      <c r="Y151" s="107">
        <v>711.32</v>
      </c>
      <c r="Z151" s="107">
        <v>1005.514</v>
      </c>
      <c r="AA151" s="107">
        <v>210.46100000000001</v>
      </c>
      <c r="AB151" s="108"/>
      <c r="AC151" s="107">
        <v>3340.0380000000005</v>
      </c>
      <c r="AD151" s="107">
        <v>8871.6640000000007</v>
      </c>
    </row>
    <row r="152" spans="2:30" ht="11.25" customHeight="1">
      <c r="B152" s="67" t="s">
        <v>383</v>
      </c>
      <c r="C152" s="107">
        <v>4341.4189999999999</v>
      </c>
      <c r="D152" s="107">
        <v>4341.4189999999999</v>
      </c>
      <c r="E152" s="107">
        <v>0</v>
      </c>
      <c r="F152" s="107"/>
      <c r="G152" s="107">
        <v>4186.0389999999998</v>
      </c>
      <c r="H152" s="85">
        <v>4186.0389999999998</v>
      </c>
      <c r="I152" s="107">
        <v>3413.7379999999998</v>
      </c>
      <c r="J152" s="85">
        <v>772.30099999999993</v>
      </c>
      <c r="K152" s="107">
        <v>0</v>
      </c>
      <c r="L152" s="85"/>
      <c r="M152" s="107">
        <v>4400.8689999999997</v>
      </c>
      <c r="N152" s="107">
        <v>4226.4520000000002</v>
      </c>
      <c r="O152" s="107">
        <v>4188.692</v>
      </c>
      <c r="P152" s="107">
        <v>3415.9079999999999</v>
      </c>
      <c r="Q152" s="107">
        <v>772.78399999999999</v>
      </c>
      <c r="R152" s="107">
        <v>37.76</v>
      </c>
      <c r="S152" s="107">
        <v>174.417</v>
      </c>
      <c r="T152" s="108"/>
      <c r="U152" s="107">
        <v>929.25300000000004</v>
      </c>
      <c r="V152" s="107">
        <v>929.25300000000004</v>
      </c>
      <c r="W152" s="107">
        <v>0</v>
      </c>
      <c r="X152" s="107">
        <v>1464.4369999999999</v>
      </c>
      <c r="Y152" s="107">
        <v>518.06500000000005</v>
      </c>
      <c r="Z152" s="107">
        <v>946.37199999999996</v>
      </c>
      <c r="AA152" s="107">
        <v>0</v>
      </c>
      <c r="AB152" s="108"/>
      <c r="AC152" s="107">
        <v>3412.1659999999997</v>
      </c>
      <c r="AD152" s="107">
        <v>2936.4319999999998</v>
      </c>
    </row>
    <row r="153" spans="2:30" ht="11.25" customHeight="1">
      <c r="B153" s="67" t="s">
        <v>384</v>
      </c>
      <c r="C153" s="107">
        <v>15505.027</v>
      </c>
      <c r="D153" s="107">
        <v>5502.2849999999999</v>
      </c>
      <c r="E153" s="107">
        <v>10002.742</v>
      </c>
      <c r="F153" s="107"/>
      <c r="G153" s="107">
        <v>4377.7830000000004</v>
      </c>
      <c r="H153" s="85">
        <v>4377.7830000000004</v>
      </c>
      <c r="I153" s="107">
        <v>3559.92</v>
      </c>
      <c r="J153" s="85">
        <v>817.86300000000028</v>
      </c>
      <c r="K153" s="107">
        <v>0</v>
      </c>
      <c r="L153" s="85"/>
      <c r="M153" s="107">
        <v>4552.4340000000002</v>
      </c>
      <c r="N153" s="107">
        <v>4414.5230000000001</v>
      </c>
      <c r="O153" s="107">
        <v>4393.4570000000003</v>
      </c>
      <c r="P153" s="107">
        <v>3591.335</v>
      </c>
      <c r="Q153" s="107">
        <v>802.12199999999996</v>
      </c>
      <c r="R153" s="107">
        <v>21.065999999999999</v>
      </c>
      <c r="S153" s="107">
        <v>137.911</v>
      </c>
      <c r="T153" s="108"/>
      <c r="U153" s="107">
        <v>18592.832000000002</v>
      </c>
      <c r="V153" s="107">
        <v>2945.8030000000003</v>
      </c>
      <c r="W153" s="107">
        <v>15647.029</v>
      </c>
      <c r="X153" s="107">
        <v>2553.1889999999999</v>
      </c>
      <c r="Y153" s="107">
        <v>429.16</v>
      </c>
      <c r="Z153" s="107">
        <v>1611.7750000000001</v>
      </c>
      <c r="AA153" s="107">
        <v>512.25400000000002</v>
      </c>
      <c r="AB153" s="108"/>
      <c r="AC153" s="107">
        <v>-3087.8050000000003</v>
      </c>
      <c r="AD153" s="107">
        <v>1999.2449999999999</v>
      </c>
    </row>
    <row r="154" spans="2:30" ht="11.25" customHeight="1">
      <c r="B154" s="67" t="s">
        <v>385</v>
      </c>
      <c r="C154" s="107">
        <v>4225.4769999999999</v>
      </c>
      <c r="D154" s="107">
        <v>4225.4769999999999</v>
      </c>
      <c r="E154" s="107">
        <v>0</v>
      </c>
      <c r="F154" s="107"/>
      <c r="G154" s="107">
        <v>764.197</v>
      </c>
      <c r="H154" s="85">
        <v>764.197</v>
      </c>
      <c r="I154" s="107">
        <v>0</v>
      </c>
      <c r="J154" s="85">
        <v>764.197</v>
      </c>
      <c r="K154" s="107">
        <v>0</v>
      </c>
      <c r="L154" s="85"/>
      <c r="M154" s="107">
        <v>1724.902</v>
      </c>
      <c r="N154" s="107">
        <v>1537.7860000000001</v>
      </c>
      <c r="O154" s="107">
        <v>985.81700000000001</v>
      </c>
      <c r="P154" s="107">
        <v>221.32300000000001</v>
      </c>
      <c r="Q154" s="107">
        <v>764.49400000000003</v>
      </c>
      <c r="R154" s="107">
        <v>551.96900000000005</v>
      </c>
      <c r="S154" s="107">
        <v>187.11600000000001</v>
      </c>
      <c r="T154" s="108"/>
      <c r="U154" s="107">
        <v>816.40599999999995</v>
      </c>
      <c r="V154" s="107">
        <v>816.40599999999995</v>
      </c>
      <c r="W154" s="107">
        <v>0</v>
      </c>
      <c r="X154" s="107">
        <v>350.36700000000002</v>
      </c>
      <c r="Y154" s="107">
        <v>199.58699999999999</v>
      </c>
      <c r="Z154" s="107">
        <v>150.78</v>
      </c>
      <c r="AA154" s="107">
        <v>0</v>
      </c>
      <c r="AB154" s="108"/>
      <c r="AC154" s="107">
        <v>3409.0709999999999</v>
      </c>
      <c r="AD154" s="107">
        <v>1374.5350000000001</v>
      </c>
    </row>
    <row r="155" spans="2:30" ht="11.25" customHeight="1">
      <c r="B155" s="67" t="s">
        <v>386</v>
      </c>
      <c r="C155" s="107">
        <v>4101.5740000000005</v>
      </c>
      <c r="D155" s="107">
        <v>4101.5740000000005</v>
      </c>
      <c r="E155" s="107">
        <v>0</v>
      </c>
      <c r="F155" s="107"/>
      <c r="G155" s="107">
        <v>18057.885999999999</v>
      </c>
      <c r="H155" s="85">
        <v>8833.2229999999981</v>
      </c>
      <c r="I155" s="107">
        <v>8110.8710000000001</v>
      </c>
      <c r="J155" s="85">
        <v>722.35199999999804</v>
      </c>
      <c r="K155" s="107">
        <v>9224.6630000000005</v>
      </c>
      <c r="L155" s="85"/>
      <c r="M155" s="107">
        <v>17486.496999999999</v>
      </c>
      <c r="N155" s="107">
        <v>17183.599000000002</v>
      </c>
      <c r="O155" s="107">
        <v>8604.7430000000004</v>
      </c>
      <c r="P155" s="107">
        <v>7881.6229999999996</v>
      </c>
      <c r="Q155" s="107">
        <v>723.12</v>
      </c>
      <c r="R155" s="107">
        <v>8578.8559999999998</v>
      </c>
      <c r="S155" s="107">
        <v>302.89800000000002</v>
      </c>
      <c r="T155" s="108"/>
      <c r="U155" s="107">
        <v>906.26</v>
      </c>
      <c r="V155" s="107">
        <v>906.26</v>
      </c>
      <c r="W155" s="107">
        <v>0</v>
      </c>
      <c r="X155" s="107">
        <v>412.50200000000001</v>
      </c>
      <c r="Y155" s="107">
        <v>195.32900000000001</v>
      </c>
      <c r="Z155" s="107">
        <v>217.173</v>
      </c>
      <c r="AA155" s="107">
        <v>0</v>
      </c>
      <c r="AB155" s="108"/>
      <c r="AC155" s="107">
        <v>3195.3140000000003</v>
      </c>
      <c r="AD155" s="107">
        <v>17073.994999999999</v>
      </c>
    </row>
    <row r="156" spans="2:30" ht="11.25" customHeight="1">
      <c r="B156" s="67" t="s">
        <v>387</v>
      </c>
      <c r="C156" s="107">
        <v>11816.741</v>
      </c>
      <c r="D156" s="107">
        <v>5030.723</v>
      </c>
      <c r="E156" s="107">
        <v>6786.018</v>
      </c>
      <c r="F156" s="107"/>
      <c r="G156" s="107">
        <v>4117.6459999999997</v>
      </c>
      <c r="H156" s="85">
        <v>4117.6459999999997</v>
      </c>
      <c r="I156" s="107">
        <v>3346.9459999999999</v>
      </c>
      <c r="J156" s="85">
        <v>770.69999999999982</v>
      </c>
      <c r="K156" s="107">
        <v>0</v>
      </c>
      <c r="L156" s="85"/>
      <c r="M156" s="107">
        <v>4376.8149999999996</v>
      </c>
      <c r="N156" s="107">
        <v>4151.8670000000002</v>
      </c>
      <c r="O156" s="107">
        <v>4120.5479999999998</v>
      </c>
      <c r="P156" s="107">
        <v>3392.3919999999998</v>
      </c>
      <c r="Q156" s="107">
        <v>728.15599999999995</v>
      </c>
      <c r="R156" s="107">
        <v>31.318999999999999</v>
      </c>
      <c r="S156" s="107">
        <v>224.94800000000001</v>
      </c>
      <c r="T156" s="108"/>
      <c r="U156" s="107">
        <v>980.20299999999997</v>
      </c>
      <c r="V156" s="107">
        <v>980.20299999999997</v>
      </c>
      <c r="W156" s="107">
        <v>0</v>
      </c>
      <c r="X156" s="107">
        <v>2313.5410000000002</v>
      </c>
      <c r="Y156" s="107">
        <v>1312.1990000000001</v>
      </c>
      <c r="Z156" s="107">
        <v>907.702</v>
      </c>
      <c r="AA156" s="107">
        <v>93.64</v>
      </c>
      <c r="AB156" s="108"/>
      <c r="AC156" s="107">
        <v>10836.538</v>
      </c>
      <c r="AD156" s="107">
        <v>2063.2739999999999</v>
      </c>
    </row>
    <row r="157" spans="2:30" ht="11.25" customHeight="1">
      <c r="B157" s="67" t="s">
        <v>388</v>
      </c>
      <c r="C157" s="107">
        <v>4256.1859999999997</v>
      </c>
      <c r="D157" s="107">
        <v>4256.1859999999997</v>
      </c>
      <c r="E157" s="107">
        <v>0</v>
      </c>
      <c r="F157" s="107"/>
      <c r="G157" s="107">
        <v>11466.471000000001</v>
      </c>
      <c r="H157" s="85">
        <v>4964.1620000000012</v>
      </c>
      <c r="I157" s="107">
        <v>4166.0860000000002</v>
      </c>
      <c r="J157" s="85">
        <v>798.07600000000093</v>
      </c>
      <c r="K157" s="107">
        <v>6502.3090000000002</v>
      </c>
      <c r="L157" s="85"/>
      <c r="M157" s="107">
        <v>11731.072</v>
      </c>
      <c r="N157" s="107">
        <v>11457.445</v>
      </c>
      <c r="O157" s="107">
        <v>4981.2800000000007</v>
      </c>
      <c r="P157" s="107">
        <v>4182.4210000000003</v>
      </c>
      <c r="Q157" s="107">
        <v>798.85900000000004</v>
      </c>
      <c r="R157" s="107">
        <v>6476.165</v>
      </c>
      <c r="S157" s="107">
        <v>273.62700000000001</v>
      </c>
      <c r="T157" s="108"/>
      <c r="U157" s="107">
        <v>881.44500000000005</v>
      </c>
      <c r="V157" s="107">
        <v>881.44500000000005</v>
      </c>
      <c r="W157" s="107">
        <v>0</v>
      </c>
      <c r="X157" s="107">
        <v>2038.758</v>
      </c>
      <c r="Y157" s="107">
        <v>479.40499999999997</v>
      </c>
      <c r="Z157" s="107">
        <v>1225.9449999999999</v>
      </c>
      <c r="AA157" s="107">
        <v>333.40800000000002</v>
      </c>
      <c r="AB157" s="108"/>
      <c r="AC157" s="107">
        <v>3374.7409999999995</v>
      </c>
      <c r="AD157" s="107">
        <v>9692.3140000000003</v>
      </c>
    </row>
    <row r="158" spans="2:30" ht="11.25" customHeight="1">
      <c r="B158" s="67" t="s">
        <v>389</v>
      </c>
      <c r="C158" s="107">
        <v>4650.71</v>
      </c>
      <c r="D158" s="107">
        <v>4650.71</v>
      </c>
      <c r="E158" s="107">
        <v>0</v>
      </c>
      <c r="F158" s="107"/>
      <c r="G158" s="107">
        <v>4180.973</v>
      </c>
      <c r="H158" s="85">
        <v>4180.973</v>
      </c>
      <c r="I158" s="107">
        <v>3492.4169999999999</v>
      </c>
      <c r="J158" s="85">
        <v>688.55600000000004</v>
      </c>
      <c r="K158" s="107">
        <v>0</v>
      </c>
      <c r="L158" s="85"/>
      <c r="M158" s="107">
        <v>4445.0789999999997</v>
      </c>
      <c r="N158" s="107">
        <v>4255.4529999999995</v>
      </c>
      <c r="O158" s="107">
        <v>4189.3249999999998</v>
      </c>
      <c r="P158" s="107">
        <v>3500.0210000000002</v>
      </c>
      <c r="Q158" s="107">
        <v>689.30399999999997</v>
      </c>
      <c r="R158" s="107">
        <v>66.128</v>
      </c>
      <c r="S158" s="107">
        <v>189.626</v>
      </c>
      <c r="T158" s="108"/>
      <c r="U158" s="107">
        <v>1001.867</v>
      </c>
      <c r="V158" s="107">
        <v>1001.867</v>
      </c>
      <c r="W158" s="107">
        <v>0</v>
      </c>
      <c r="X158" s="107">
        <v>2657.9389999999999</v>
      </c>
      <c r="Y158" s="107">
        <v>834.00400000000002</v>
      </c>
      <c r="Z158" s="107">
        <v>1823.9349999999999</v>
      </c>
      <c r="AA158" s="107">
        <v>0</v>
      </c>
      <c r="AB158" s="108"/>
      <c r="AC158" s="107">
        <v>3648.8429999999998</v>
      </c>
      <c r="AD158" s="107">
        <v>1787.14</v>
      </c>
    </row>
    <row r="159" spans="2:30" ht="11.25" customHeight="1">
      <c r="B159" s="67" t="s">
        <v>390</v>
      </c>
      <c r="C159" s="107">
        <v>11964.091</v>
      </c>
      <c r="D159" s="107">
        <v>4807.63</v>
      </c>
      <c r="E159" s="107">
        <v>7156.4610000000002</v>
      </c>
      <c r="F159" s="107"/>
      <c r="G159" s="107">
        <v>4650.8330000000005</v>
      </c>
      <c r="H159" s="85">
        <v>4650.8330000000005</v>
      </c>
      <c r="I159" s="107">
        <v>3790.0940000000001</v>
      </c>
      <c r="J159" s="85">
        <v>860.73900000000049</v>
      </c>
      <c r="K159" s="107">
        <v>0</v>
      </c>
      <c r="L159" s="85"/>
      <c r="M159" s="107">
        <v>4947.2629999999999</v>
      </c>
      <c r="N159" s="107">
        <v>4678.2839999999997</v>
      </c>
      <c r="O159" s="107">
        <v>4651.6329999999998</v>
      </c>
      <c r="P159" s="107">
        <v>3822.7689999999998</v>
      </c>
      <c r="Q159" s="107">
        <v>828.86400000000003</v>
      </c>
      <c r="R159" s="107">
        <v>26.651</v>
      </c>
      <c r="S159" s="107">
        <v>268.97899999999998</v>
      </c>
      <c r="T159" s="108"/>
      <c r="U159" s="107">
        <v>988.59799999999996</v>
      </c>
      <c r="V159" s="107">
        <v>988.59799999999996</v>
      </c>
      <c r="W159" s="107">
        <v>0</v>
      </c>
      <c r="X159" s="107">
        <v>3126.9259999999999</v>
      </c>
      <c r="Y159" s="107">
        <v>1814.8009999999999</v>
      </c>
      <c r="Z159" s="107">
        <v>1236.4169999999999</v>
      </c>
      <c r="AA159" s="107">
        <v>75.707999999999998</v>
      </c>
      <c r="AB159" s="108"/>
      <c r="AC159" s="107">
        <v>10975.493</v>
      </c>
      <c r="AD159" s="107">
        <v>1820.337</v>
      </c>
    </row>
    <row r="160" spans="2:30" ht="11.25" customHeight="1">
      <c r="B160" s="67" t="s">
        <v>391</v>
      </c>
      <c r="C160" s="107">
        <v>5048.57</v>
      </c>
      <c r="D160" s="107">
        <v>5048.57</v>
      </c>
      <c r="E160" s="107">
        <v>0</v>
      </c>
      <c r="F160" s="107"/>
      <c r="G160" s="107">
        <v>11553.056</v>
      </c>
      <c r="H160" s="85">
        <v>4779.5800000000008</v>
      </c>
      <c r="I160" s="107">
        <v>3955.5949999999998</v>
      </c>
      <c r="J160" s="85">
        <v>823.98500000000104</v>
      </c>
      <c r="K160" s="107">
        <v>6773.4759999999997</v>
      </c>
      <c r="L160" s="85"/>
      <c r="M160" s="107">
        <v>11768.388000000001</v>
      </c>
      <c r="N160" s="107">
        <v>11526.723000000002</v>
      </c>
      <c r="O160" s="107">
        <v>4783.4760000000006</v>
      </c>
      <c r="P160" s="107">
        <v>3959.03</v>
      </c>
      <c r="Q160" s="107">
        <v>824.44600000000003</v>
      </c>
      <c r="R160" s="107">
        <v>6743.2470000000003</v>
      </c>
      <c r="S160" s="107">
        <v>241.66499999999999</v>
      </c>
      <c r="T160" s="108"/>
      <c r="U160" s="107">
        <v>950.85500000000002</v>
      </c>
      <c r="V160" s="107">
        <v>950.85500000000002</v>
      </c>
      <c r="W160" s="107">
        <v>0</v>
      </c>
      <c r="X160" s="107">
        <v>7516.7950000000001</v>
      </c>
      <c r="Y160" s="107">
        <v>5338.99</v>
      </c>
      <c r="Z160" s="107">
        <v>1920.7739999999999</v>
      </c>
      <c r="AA160" s="107">
        <v>257.03100000000001</v>
      </c>
      <c r="AB160" s="108"/>
      <c r="AC160" s="107">
        <v>4097.7150000000001</v>
      </c>
      <c r="AD160" s="107">
        <v>4251.5929999999998</v>
      </c>
    </row>
    <row r="161" spans="2:30" ht="11.25" customHeight="1">
      <c r="B161" s="67" t="s">
        <v>392</v>
      </c>
      <c r="C161" s="107">
        <v>4003.2730000000001</v>
      </c>
      <c r="D161" s="107">
        <v>4003.2730000000001</v>
      </c>
      <c r="E161" s="107">
        <v>0</v>
      </c>
      <c r="F161" s="107"/>
      <c r="G161" s="107">
        <v>808.04700000000003</v>
      </c>
      <c r="H161" s="85">
        <v>808.04700000000003</v>
      </c>
      <c r="I161" s="107">
        <v>0</v>
      </c>
      <c r="J161" s="85">
        <v>808.04700000000003</v>
      </c>
      <c r="K161" s="107">
        <v>0</v>
      </c>
      <c r="L161" s="85"/>
      <c r="M161" s="107">
        <v>1094.329</v>
      </c>
      <c r="N161" s="107">
        <v>941.22100000000012</v>
      </c>
      <c r="O161" s="107">
        <v>895.67800000000011</v>
      </c>
      <c r="P161" s="107">
        <v>87.512</v>
      </c>
      <c r="Q161" s="107">
        <v>808.16600000000005</v>
      </c>
      <c r="R161" s="107">
        <v>45.542999999999999</v>
      </c>
      <c r="S161" s="107">
        <v>153.108</v>
      </c>
      <c r="T161" s="108"/>
      <c r="U161" s="107">
        <v>761.63199999999995</v>
      </c>
      <c r="V161" s="107">
        <v>761.63199999999995</v>
      </c>
      <c r="W161" s="107">
        <v>0</v>
      </c>
      <c r="X161" s="107">
        <v>2893.2170000000001</v>
      </c>
      <c r="Y161" s="107">
        <v>2280.89</v>
      </c>
      <c r="Z161" s="107">
        <v>612.327</v>
      </c>
      <c r="AA161" s="107">
        <v>0</v>
      </c>
      <c r="AB161" s="108"/>
      <c r="AC161" s="107">
        <v>3241.6410000000001</v>
      </c>
      <c r="AD161" s="107">
        <v>-1798.8879999999999</v>
      </c>
    </row>
    <row r="162" spans="2:30" ht="11.25" customHeight="1">
      <c r="B162" s="67" t="s">
        <v>393</v>
      </c>
      <c r="C162" s="107">
        <v>11378.616999999998</v>
      </c>
      <c r="D162" s="107">
        <v>4455.8769999999995</v>
      </c>
      <c r="E162" s="107">
        <v>6922.74</v>
      </c>
      <c r="F162" s="107"/>
      <c r="G162" s="107">
        <v>8167.0780000000004</v>
      </c>
      <c r="H162" s="85">
        <v>8167.0780000000004</v>
      </c>
      <c r="I162" s="107">
        <v>7335.7560000000003</v>
      </c>
      <c r="J162" s="85">
        <v>831.32200000000012</v>
      </c>
      <c r="K162" s="107">
        <v>0</v>
      </c>
      <c r="L162" s="85"/>
      <c r="M162" s="107">
        <v>8265.1869999999999</v>
      </c>
      <c r="N162" s="107">
        <v>8096.936999999999</v>
      </c>
      <c r="O162" s="107">
        <v>8081.8319999999994</v>
      </c>
      <c r="P162" s="107">
        <v>7269.3069999999998</v>
      </c>
      <c r="Q162" s="107">
        <v>812.52499999999998</v>
      </c>
      <c r="R162" s="107">
        <v>15.105</v>
      </c>
      <c r="S162" s="107">
        <v>168.25</v>
      </c>
      <c r="T162" s="108"/>
      <c r="U162" s="107">
        <v>896.16700000000003</v>
      </c>
      <c r="V162" s="107">
        <v>896.16700000000003</v>
      </c>
      <c r="W162" s="107">
        <v>0</v>
      </c>
      <c r="X162" s="107">
        <v>2877.442</v>
      </c>
      <c r="Y162" s="107">
        <v>1691.1020000000001</v>
      </c>
      <c r="Z162" s="107">
        <v>1128.7809999999999</v>
      </c>
      <c r="AA162" s="107">
        <v>57.558999999999997</v>
      </c>
      <c r="AB162" s="108"/>
      <c r="AC162" s="107">
        <v>10482.449999999999</v>
      </c>
      <c r="AD162" s="107">
        <v>5387.7449999999999</v>
      </c>
    </row>
    <row r="163" spans="2:30" ht="11.25" customHeight="1">
      <c r="B163" s="67" t="s">
        <v>394</v>
      </c>
      <c r="C163" s="107">
        <v>4710.3130000000001</v>
      </c>
      <c r="D163" s="107">
        <v>4710.3130000000001</v>
      </c>
      <c r="E163" s="107">
        <v>0</v>
      </c>
      <c r="F163" s="107"/>
      <c r="G163" s="107">
        <v>10996.716</v>
      </c>
      <c r="H163" s="85">
        <v>4425.8</v>
      </c>
      <c r="I163" s="107">
        <v>3606.4180000000001</v>
      </c>
      <c r="J163" s="85">
        <v>819.38200000000006</v>
      </c>
      <c r="K163" s="107">
        <v>6570.9160000000002</v>
      </c>
      <c r="L163" s="85"/>
      <c r="M163" s="107">
        <v>11147.741</v>
      </c>
      <c r="N163" s="107">
        <v>10958.803</v>
      </c>
      <c r="O163" s="107">
        <v>4427.0370000000003</v>
      </c>
      <c r="P163" s="107">
        <v>3607.1990000000001</v>
      </c>
      <c r="Q163" s="107">
        <v>819.83799999999997</v>
      </c>
      <c r="R163" s="107">
        <v>6531.7659999999996</v>
      </c>
      <c r="S163" s="107">
        <v>188.93799999999999</v>
      </c>
      <c r="T163" s="108"/>
      <c r="U163" s="107">
        <v>1018.467</v>
      </c>
      <c r="V163" s="107">
        <v>1018.467</v>
      </c>
      <c r="W163" s="107">
        <v>0</v>
      </c>
      <c r="X163" s="107">
        <v>2539.0169999999998</v>
      </c>
      <c r="Y163" s="107">
        <v>1068.3920000000001</v>
      </c>
      <c r="Z163" s="107">
        <v>1268.1569999999999</v>
      </c>
      <c r="AA163" s="107">
        <v>202.46799999999999</v>
      </c>
      <c r="AB163" s="108"/>
      <c r="AC163" s="107">
        <v>3691.846</v>
      </c>
      <c r="AD163" s="107">
        <v>8608.7240000000002</v>
      </c>
    </row>
    <row r="164" spans="2:30" ht="11.25" customHeight="1">
      <c r="B164" s="67" t="s">
        <v>395</v>
      </c>
      <c r="C164" s="107">
        <v>5050.7449999999999</v>
      </c>
      <c r="D164" s="107">
        <v>5050.7449999999999</v>
      </c>
      <c r="E164" s="107">
        <v>0</v>
      </c>
      <c r="F164" s="107"/>
      <c r="G164" s="107">
        <v>4691.9009999999998</v>
      </c>
      <c r="H164" s="85">
        <v>4691.9009999999998</v>
      </c>
      <c r="I164" s="107">
        <v>3942.0630000000001</v>
      </c>
      <c r="J164" s="85">
        <v>749.83799999999974</v>
      </c>
      <c r="K164" s="107">
        <v>0</v>
      </c>
      <c r="L164" s="85"/>
      <c r="M164" s="107">
        <v>4936.201</v>
      </c>
      <c r="N164" s="107">
        <v>4731.3</v>
      </c>
      <c r="O164" s="107">
        <v>4694.3140000000003</v>
      </c>
      <c r="P164" s="107">
        <v>3943.83</v>
      </c>
      <c r="Q164" s="107">
        <v>750.48400000000004</v>
      </c>
      <c r="R164" s="107">
        <v>36.985999999999997</v>
      </c>
      <c r="S164" s="107">
        <v>204.90100000000001</v>
      </c>
      <c r="T164" s="108"/>
      <c r="U164" s="107">
        <v>1039.7139999999999</v>
      </c>
      <c r="V164" s="107">
        <v>1039.7139999999999</v>
      </c>
      <c r="W164" s="107">
        <v>0</v>
      </c>
      <c r="X164" s="107">
        <v>1918.6790000000001</v>
      </c>
      <c r="Y164" s="107">
        <v>873.09</v>
      </c>
      <c r="Z164" s="107">
        <v>1043.0630000000001</v>
      </c>
      <c r="AA164" s="107">
        <v>2.5259999999999998</v>
      </c>
      <c r="AB164" s="108"/>
      <c r="AC164" s="107">
        <v>4011.0309999999999</v>
      </c>
      <c r="AD164" s="107">
        <v>3017.5219999999999</v>
      </c>
    </row>
    <row r="165" spans="2:30" ht="11.25" customHeight="1">
      <c r="B165" s="67" t="s">
        <v>396</v>
      </c>
      <c r="C165" s="107">
        <v>14502.861999999999</v>
      </c>
      <c r="D165" s="107">
        <v>5817.6869999999999</v>
      </c>
      <c r="E165" s="107">
        <v>8685.1749999999993</v>
      </c>
      <c r="F165" s="107"/>
      <c r="G165" s="107">
        <v>5045.8169999999991</v>
      </c>
      <c r="H165" s="85">
        <v>5045.8169999999991</v>
      </c>
      <c r="I165" s="107">
        <v>4202.2969999999996</v>
      </c>
      <c r="J165" s="85">
        <v>843.51999999999953</v>
      </c>
      <c r="K165" s="107">
        <v>0</v>
      </c>
      <c r="L165" s="85"/>
      <c r="M165" s="107">
        <v>5216.1030000000001</v>
      </c>
      <c r="N165" s="107">
        <v>5070.3900000000003</v>
      </c>
      <c r="O165" s="107">
        <v>5047.9880000000003</v>
      </c>
      <c r="P165" s="107">
        <v>4218.942</v>
      </c>
      <c r="Q165" s="107">
        <v>829.04600000000005</v>
      </c>
      <c r="R165" s="107">
        <v>22.402000000000001</v>
      </c>
      <c r="S165" s="107">
        <v>145.71299999999999</v>
      </c>
      <c r="T165" s="108"/>
      <c r="U165" s="107">
        <v>20394.079000000002</v>
      </c>
      <c r="V165" s="107">
        <v>2386.0790000000002</v>
      </c>
      <c r="W165" s="107">
        <v>18008</v>
      </c>
      <c r="X165" s="107">
        <v>2643.6880000000001</v>
      </c>
      <c r="Y165" s="107">
        <v>471.59699999999998</v>
      </c>
      <c r="Z165" s="107">
        <v>1681.991</v>
      </c>
      <c r="AA165" s="107">
        <v>490.1</v>
      </c>
      <c r="AB165" s="108"/>
      <c r="AC165" s="107">
        <v>-5891.2170000000006</v>
      </c>
      <c r="AD165" s="107">
        <v>2572.415</v>
      </c>
    </row>
    <row r="166" spans="2:30" ht="11.25" customHeight="1">
      <c r="B166" s="67" t="s">
        <v>397</v>
      </c>
      <c r="C166" s="107">
        <v>4240.4989999999998</v>
      </c>
      <c r="D166" s="107">
        <v>4240.4989999999998</v>
      </c>
      <c r="E166" s="107">
        <v>0</v>
      </c>
      <c r="F166" s="107"/>
      <c r="G166" s="107">
        <v>744.06899999999996</v>
      </c>
      <c r="H166" s="85">
        <v>744.06899999999996</v>
      </c>
      <c r="I166" s="107">
        <v>0</v>
      </c>
      <c r="J166" s="85">
        <v>744.06899999999996</v>
      </c>
      <c r="K166" s="107">
        <v>0</v>
      </c>
      <c r="L166" s="85"/>
      <c r="M166" s="107">
        <v>1603.3979999999999</v>
      </c>
      <c r="N166" s="107">
        <v>1407.8670000000002</v>
      </c>
      <c r="O166" s="107">
        <v>984.28400000000011</v>
      </c>
      <c r="P166" s="107">
        <v>239.52600000000001</v>
      </c>
      <c r="Q166" s="107">
        <v>744.75800000000004</v>
      </c>
      <c r="R166" s="107">
        <v>423.58300000000003</v>
      </c>
      <c r="S166" s="107">
        <v>195.53100000000001</v>
      </c>
      <c r="T166" s="108"/>
      <c r="U166" s="107">
        <v>855.48199999999997</v>
      </c>
      <c r="V166" s="107">
        <v>855.48199999999997</v>
      </c>
      <c r="W166" s="107">
        <v>0</v>
      </c>
      <c r="X166" s="107">
        <v>461.48500000000001</v>
      </c>
      <c r="Y166" s="107">
        <v>237.387</v>
      </c>
      <c r="Z166" s="107">
        <v>224.09800000000001</v>
      </c>
      <c r="AA166" s="107">
        <v>0</v>
      </c>
      <c r="AB166" s="108"/>
      <c r="AC166" s="107">
        <v>3385.0169999999998</v>
      </c>
      <c r="AD166" s="107">
        <v>1141.913</v>
      </c>
    </row>
    <row r="167" spans="2:30" ht="11.25" customHeight="1">
      <c r="B167" s="67" t="s">
        <v>398</v>
      </c>
      <c r="C167" s="107">
        <v>4289.5110000000004</v>
      </c>
      <c r="D167" s="107">
        <v>4289.5110000000004</v>
      </c>
      <c r="E167" s="107">
        <v>0</v>
      </c>
      <c r="F167" s="107"/>
      <c r="G167" s="107">
        <v>16664.244999999999</v>
      </c>
      <c r="H167" s="85">
        <v>8991.2229999999981</v>
      </c>
      <c r="I167" s="107">
        <v>8227.9079999999994</v>
      </c>
      <c r="J167" s="85">
        <v>763.31499999999869</v>
      </c>
      <c r="K167" s="107">
        <v>7673.0219999999999</v>
      </c>
      <c r="L167" s="85"/>
      <c r="M167" s="107">
        <v>16189.806</v>
      </c>
      <c r="N167" s="107">
        <v>15908.562999999998</v>
      </c>
      <c r="O167" s="107">
        <v>8743.3629999999994</v>
      </c>
      <c r="P167" s="107">
        <v>7979.0249999999996</v>
      </c>
      <c r="Q167" s="107">
        <v>764.33799999999997</v>
      </c>
      <c r="R167" s="107">
        <v>7165.2</v>
      </c>
      <c r="S167" s="107">
        <v>281.24299999999999</v>
      </c>
      <c r="T167" s="108"/>
      <c r="U167" s="107">
        <v>984.64300000000003</v>
      </c>
      <c r="V167" s="107">
        <v>984.64300000000003</v>
      </c>
      <c r="W167" s="107">
        <v>0</v>
      </c>
      <c r="X167" s="107">
        <v>431.17700000000002</v>
      </c>
      <c r="Y167" s="107">
        <v>224.78800000000001</v>
      </c>
      <c r="Z167" s="107">
        <v>206.38900000000001</v>
      </c>
      <c r="AA167" s="107">
        <v>0</v>
      </c>
      <c r="AB167" s="108"/>
      <c r="AC167" s="107">
        <v>3304.8680000000004</v>
      </c>
      <c r="AD167" s="107">
        <v>15758.629000000001</v>
      </c>
    </row>
    <row r="168" spans="2:30" ht="11.25" customHeight="1">
      <c r="B168" s="67" t="s">
        <v>399</v>
      </c>
      <c r="C168" s="107">
        <v>10244.945</v>
      </c>
      <c r="D168" s="107">
        <v>4316.9250000000002</v>
      </c>
      <c r="E168" s="107">
        <v>5928.02</v>
      </c>
      <c r="F168" s="107"/>
      <c r="G168" s="107">
        <v>4287.607</v>
      </c>
      <c r="H168" s="85">
        <v>4287.607</v>
      </c>
      <c r="I168" s="107">
        <v>3368.913</v>
      </c>
      <c r="J168" s="85">
        <v>918.69399999999996</v>
      </c>
      <c r="K168" s="107">
        <v>0</v>
      </c>
      <c r="L168" s="85"/>
      <c r="M168" s="107">
        <v>4606.8159999999998</v>
      </c>
      <c r="N168" s="107">
        <v>4322.9540000000006</v>
      </c>
      <c r="O168" s="107">
        <v>4288.7880000000005</v>
      </c>
      <c r="P168" s="107">
        <v>3406.8270000000002</v>
      </c>
      <c r="Q168" s="107">
        <v>881.96100000000001</v>
      </c>
      <c r="R168" s="107">
        <v>34.165999999999997</v>
      </c>
      <c r="S168" s="107">
        <v>283.86200000000002</v>
      </c>
      <c r="T168" s="108"/>
      <c r="U168" s="107">
        <v>896.69100000000003</v>
      </c>
      <c r="V168" s="107">
        <v>896.69100000000003</v>
      </c>
      <c r="W168" s="107">
        <v>0</v>
      </c>
      <c r="X168" s="107">
        <v>2197.9969999999998</v>
      </c>
      <c r="Y168" s="107">
        <v>1099.7570000000001</v>
      </c>
      <c r="Z168" s="107">
        <v>1011.336</v>
      </c>
      <c r="AA168" s="107">
        <v>86.903999999999996</v>
      </c>
      <c r="AB168" s="108"/>
      <c r="AC168" s="107">
        <v>9348.253999999999</v>
      </c>
      <c r="AD168" s="107">
        <v>2408.819</v>
      </c>
    </row>
    <row r="169" spans="2:30" ht="11.25" customHeight="1">
      <c r="B169" s="67" t="s">
        <v>400</v>
      </c>
      <c r="C169" s="107">
        <v>4438.7169999999996</v>
      </c>
      <c r="D169" s="107">
        <v>4438.7169999999996</v>
      </c>
      <c r="E169" s="107">
        <v>0</v>
      </c>
      <c r="F169" s="107"/>
      <c r="G169" s="107">
        <v>9836.2870000000003</v>
      </c>
      <c r="H169" s="85">
        <v>4246.08</v>
      </c>
      <c r="I169" s="107">
        <v>3594.2260000000001</v>
      </c>
      <c r="J169" s="85">
        <v>651.85399999999981</v>
      </c>
      <c r="K169" s="107">
        <v>5590.2070000000003</v>
      </c>
      <c r="L169" s="85"/>
      <c r="M169" s="107">
        <v>10069.111999999999</v>
      </c>
      <c r="N169" s="107">
        <v>9813.232</v>
      </c>
      <c r="O169" s="107">
        <v>4250.0280000000002</v>
      </c>
      <c r="P169" s="107">
        <v>3597.7649999999999</v>
      </c>
      <c r="Q169" s="107">
        <v>652.26300000000003</v>
      </c>
      <c r="R169" s="107">
        <v>5563.2039999999997</v>
      </c>
      <c r="S169" s="107">
        <v>255.88</v>
      </c>
      <c r="T169" s="108"/>
      <c r="U169" s="107">
        <v>975.00800000000004</v>
      </c>
      <c r="V169" s="107">
        <v>975.00800000000004</v>
      </c>
      <c r="W169" s="107">
        <v>0</v>
      </c>
      <c r="X169" s="107">
        <v>2316.0659999999998</v>
      </c>
      <c r="Y169" s="107">
        <v>970.36699999999996</v>
      </c>
      <c r="Z169" s="107">
        <v>1025.8240000000001</v>
      </c>
      <c r="AA169" s="107">
        <v>319.875</v>
      </c>
      <c r="AB169" s="108"/>
      <c r="AC169" s="107">
        <v>3463.7089999999998</v>
      </c>
      <c r="AD169" s="107">
        <v>7753.0460000000003</v>
      </c>
    </row>
    <row r="170" spans="2:30" ht="11.25" customHeight="1">
      <c r="B170" s="67" t="s">
        <v>401</v>
      </c>
      <c r="C170" s="107">
        <v>4402.6269999999995</v>
      </c>
      <c r="D170" s="107">
        <v>4402.6269999999995</v>
      </c>
      <c r="E170" s="107">
        <v>0</v>
      </c>
      <c r="F170" s="107"/>
      <c r="G170" s="107">
        <v>4386.3429999999998</v>
      </c>
      <c r="H170" s="85">
        <v>4386.3429999999998</v>
      </c>
      <c r="I170" s="107">
        <v>3624.5909999999999</v>
      </c>
      <c r="J170" s="85">
        <v>761.75199999999995</v>
      </c>
      <c r="K170" s="107">
        <v>0</v>
      </c>
      <c r="L170" s="85"/>
      <c r="M170" s="107">
        <v>4710.5739999999996</v>
      </c>
      <c r="N170" s="107">
        <v>4442.0889999999999</v>
      </c>
      <c r="O170" s="107">
        <v>4390.2139999999999</v>
      </c>
      <c r="P170" s="107">
        <v>3627.7449999999999</v>
      </c>
      <c r="Q170" s="107">
        <v>762.46900000000005</v>
      </c>
      <c r="R170" s="107">
        <v>51.875</v>
      </c>
      <c r="S170" s="107">
        <v>268.48500000000001</v>
      </c>
      <c r="T170" s="108"/>
      <c r="U170" s="107">
        <v>963.69</v>
      </c>
      <c r="V170" s="107">
        <v>963.69</v>
      </c>
      <c r="W170" s="107">
        <v>0</v>
      </c>
      <c r="X170" s="107">
        <v>5473.3530000000001</v>
      </c>
      <c r="Y170" s="107">
        <v>3255.89</v>
      </c>
      <c r="Z170" s="107">
        <v>2217.38</v>
      </c>
      <c r="AA170" s="107">
        <v>8.3000000000000004E-2</v>
      </c>
      <c r="AB170" s="108"/>
      <c r="AC170" s="107">
        <v>3438.9369999999994</v>
      </c>
      <c r="AD170" s="107">
        <v>-762.779</v>
      </c>
    </row>
    <row r="171" spans="2:30" ht="11.25" customHeight="1">
      <c r="B171" s="67" t="s">
        <v>402</v>
      </c>
      <c r="C171" s="107">
        <v>11127.976999999999</v>
      </c>
      <c r="D171" s="107">
        <v>4880.1099999999997</v>
      </c>
      <c r="E171" s="107">
        <v>6247.8670000000002</v>
      </c>
      <c r="F171" s="107"/>
      <c r="G171" s="107">
        <v>4372.5940000000001</v>
      </c>
      <c r="H171" s="85">
        <v>4372.5940000000001</v>
      </c>
      <c r="I171" s="107">
        <v>3479.848</v>
      </c>
      <c r="J171" s="85">
        <v>892.74600000000009</v>
      </c>
      <c r="K171" s="107">
        <v>0</v>
      </c>
      <c r="L171" s="85"/>
      <c r="M171" s="107">
        <v>4605.2209999999995</v>
      </c>
      <c r="N171" s="107">
        <v>4402.7379999999994</v>
      </c>
      <c r="O171" s="107">
        <v>4380.0829999999996</v>
      </c>
      <c r="P171" s="107">
        <v>3550.2379999999998</v>
      </c>
      <c r="Q171" s="107">
        <v>829.84500000000003</v>
      </c>
      <c r="R171" s="107">
        <v>22.655000000000001</v>
      </c>
      <c r="S171" s="107">
        <v>202.483</v>
      </c>
      <c r="T171" s="108"/>
      <c r="U171" s="107">
        <v>906.51900000000001</v>
      </c>
      <c r="V171" s="107">
        <v>906.51900000000001</v>
      </c>
      <c r="W171" s="107">
        <v>0</v>
      </c>
      <c r="X171" s="107">
        <v>1905.5029999999999</v>
      </c>
      <c r="Y171" s="107">
        <v>1174.8869999999999</v>
      </c>
      <c r="Z171" s="107">
        <v>667.91800000000001</v>
      </c>
      <c r="AA171" s="107">
        <v>62.698</v>
      </c>
      <c r="AB171" s="108"/>
      <c r="AC171" s="107">
        <v>10221.457999999999</v>
      </c>
      <c r="AD171" s="107">
        <v>2699.7179999999998</v>
      </c>
    </row>
    <row r="172" spans="2:30" ht="11.25" customHeight="1">
      <c r="B172" s="67" t="s">
        <v>403</v>
      </c>
      <c r="C172" s="107">
        <v>5152.6329999999998</v>
      </c>
      <c r="D172" s="107">
        <v>5152.6329999999998</v>
      </c>
      <c r="E172" s="107">
        <v>0</v>
      </c>
      <c r="F172" s="107"/>
      <c r="G172" s="107">
        <v>10458.332999999999</v>
      </c>
      <c r="H172" s="85">
        <v>4732.1579999999985</v>
      </c>
      <c r="I172" s="107">
        <v>3928.9679999999998</v>
      </c>
      <c r="J172" s="85">
        <v>803.18999999999869</v>
      </c>
      <c r="K172" s="107">
        <v>5726.1750000000002</v>
      </c>
      <c r="L172" s="85"/>
      <c r="M172" s="107">
        <v>10676.97</v>
      </c>
      <c r="N172" s="107">
        <v>10411.876</v>
      </c>
      <c r="O172" s="107">
        <v>4730.1909999999998</v>
      </c>
      <c r="P172" s="107">
        <v>3925.4749999999999</v>
      </c>
      <c r="Q172" s="107">
        <v>804.71600000000001</v>
      </c>
      <c r="R172" s="107">
        <v>5681.6850000000004</v>
      </c>
      <c r="S172" s="107">
        <v>265.09399999999999</v>
      </c>
      <c r="T172" s="108"/>
      <c r="U172" s="107">
        <v>1008.402</v>
      </c>
      <c r="V172" s="107">
        <v>1008.402</v>
      </c>
      <c r="W172" s="107">
        <v>0</v>
      </c>
      <c r="X172" s="107">
        <v>4606.7290000000003</v>
      </c>
      <c r="Y172" s="107">
        <v>3047.6390000000001</v>
      </c>
      <c r="Z172" s="107">
        <v>1308.79</v>
      </c>
      <c r="AA172" s="107">
        <v>250.3</v>
      </c>
      <c r="AB172" s="108"/>
      <c r="AC172" s="107">
        <v>4144.2309999999998</v>
      </c>
      <c r="AD172" s="107">
        <v>6070.241</v>
      </c>
    </row>
    <row r="173" spans="2:30" ht="11.25" customHeight="1">
      <c r="B173" s="67" t="s">
        <v>404</v>
      </c>
      <c r="C173" s="107">
        <v>3771.3339999999998</v>
      </c>
      <c r="D173" s="107">
        <v>3771.3339999999998</v>
      </c>
      <c r="E173" s="107">
        <v>0</v>
      </c>
      <c r="F173" s="107"/>
      <c r="G173" s="107">
        <v>846.38199999999995</v>
      </c>
      <c r="H173" s="85">
        <v>846.38199999999995</v>
      </c>
      <c r="I173" s="107">
        <v>0</v>
      </c>
      <c r="J173" s="85">
        <v>846.38199999999995</v>
      </c>
      <c r="K173" s="107">
        <v>0</v>
      </c>
      <c r="L173" s="85"/>
      <c r="M173" s="107">
        <v>1209.614</v>
      </c>
      <c r="N173" s="107">
        <v>998.05899999999997</v>
      </c>
      <c r="O173" s="107">
        <v>944.72199999999998</v>
      </c>
      <c r="P173" s="107">
        <v>97.664000000000001</v>
      </c>
      <c r="Q173" s="107">
        <v>847.05799999999999</v>
      </c>
      <c r="R173" s="107">
        <v>53.337000000000003</v>
      </c>
      <c r="S173" s="107">
        <v>211.55500000000001</v>
      </c>
      <c r="T173" s="108"/>
      <c r="U173" s="107">
        <v>675.21199999999999</v>
      </c>
      <c r="V173" s="107">
        <v>675.21199999999999</v>
      </c>
      <c r="W173" s="107">
        <v>0</v>
      </c>
      <c r="X173" s="107">
        <v>5750.0079999999998</v>
      </c>
      <c r="Y173" s="107">
        <v>4945.6909999999998</v>
      </c>
      <c r="Z173" s="107">
        <v>804.31700000000001</v>
      </c>
      <c r="AA173" s="107">
        <v>0</v>
      </c>
      <c r="AB173" s="108"/>
      <c r="AC173" s="107">
        <v>3096.1219999999998</v>
      </c>
      <c r="AD173" s="107">
        <v>-4540.3940000000002</v>
      </c>
    </row>
    <row r="174" spans="2:30" ht="11.25" customHeight="1">
      <c r="B174" s="67" t="s">
        <v>405</v>
      </c>
      <c r="C174" s="107">
        <v>10380.588</v>
      </c>
      <c r="D174" s="107">
        <v>4430.5289999999995</v>
      </c>
      <c r="E174" s="107">
        <v>5950.0590000000002</v>
      </c>
      <c r="F174" s="107"/>
      <c r="G174" s="107">
        <v>7851.4340000000011</v>
      </c>
      <c r="H174" s="85">
        <v>7851.4340000000011</v>
      </c>
      <c r="I174" s="107">
        <v>6810.8950000000004</v>
      </c>
      <c r="J174" s="85">
        <v>1040.5390000000007</v>
      </c>
      <c r="K174" s="107">
        <v>0</v>
      </c>
      <c r="L174" s="85"/>
      <c r="M174" s="107">
        <v>7931.326</v>
      </c>
      <c r="N174" s="107">
        <v>7783.34</v>
      </c>
      <c r="O174" s="107">
        <v>7768.6379999999999</v>
      </c>
      <c r="P174" s="107">
        <v>6978.7759999999998</v>
      </c>
      <c r="Q174" s="107">
        <v>789.86199999999997</v>
      </c>
      <c r="R174" s="107">
        <v>14.702</v>
      </c>
      <c r="S174" s="107">
        <v>147.98599999999999</v>
      </c>
      <c r="T174" s="108"/>
      <c r="U174" s="107">
        <v>965.92499999999995</v>
      </c>
      <c r="V174" s="107">
        <v>965.92499999999995</v>
      </c>
      <c r="W174" s="107">
        <v>0</v>
      </c>
      <c r="X174" s="107">
        <v>2429.2890000000002</v>
      </c>
      <c r="Y174" s="107">
        <v>1400.222</v>
      </c>
      <c r="Z174" s="107">
        <v>972.851</v>
      </c>
      <c r="AA174" s="107">
        <v>56.216000000000001</v>
      </c>
      <c r="AB174" s="108"/>
      <c r="AC174" s="107">
        <v>9414.6630000000005</v>
      </c>
      <c r="AD174" s="107">
        <v>5502.0370000000003</v>
      </c>
    </row>
    <row r="175" spans="2:30" ht="11.25" customHeight="1">
      <c r="B175" s="67" t="s">
        <v>406</v>
      </c>
      <c r="C175" s="107">
        <v>4382.6939999999995</v>
      </c>
      <c r="D175" s="107">
        <v>4382.6939999999995</v>
      </c>
      <c r="E175" s="107">
        <v>0</v>
      </c>
      <c r="F175" s="107"/>
      <c r="G175" s="107">
        <v>9752.9840000000004</v>
      </c>
      <c r="H175" s="85">
        <v>4325.3580000000002</v>
      </c>
      <c r="I175" s="107">
        <v>3621.799</v>
      </c>
      <c r="J175" s="85">
        <v>703.5590000000002</v>
      </c>
      <c r="K175" s="107">
        <v>5427.6260000000002</v>
      </c>
      <c r="L175" s="85"/>
      <c r="M175" s="107">
        <v>9864.8189999999995</v>
      </c>
      <c r="N175" s="107">
        <v>9679.2649999999994</v>
      </c>
      <c r="O175" s="107">
        <v>4311.6880000000001</v>
      </c>
      <c r="P175" s="107">
        <v>3607.6640000000002</v>
      </c>
      <c r="Q175" s="107">
        <v>704.024</v>
      </c>
      <c r="R175" s="107">
        <v>5367.5770000000002</v>
      </c>
      <c r="S175" s="107">
        <v>185.554</v>
      </c>
      <c r="T175" s="108"/>
      <c r="U175" s="107">
        <v>1015.049</v>
      </c>
      <c r="V175" s="107">
        <v>1015.049</v>
      </c>
      <c r="W175" s="107">
        <v>0</v>
      </c>
      <c r="X175" s="107">
        <v>2683.0819999999999</v>
      </c>
      <c r="Y175" s="107">
        <v>1193.9480000000001</v>
      </c>
      <c r="Z175" s="107">
        <v>1298.682</v>
      </c>
      <c r="AA175" s="107">
        <v>190.452</v>
      </c>
      <c r="AB175" s="108"/>
      <c r="AC175" s="107">
        <v>3367.6449999999995</v>
      </c>
      <c r="AD175" s="107">
        <v>7181.7370000000001</v>
      </c>
    </row>
    <row r="176" spans="2:30" ht="11.25" customHeight="1">
      <c r="B176" s="67" t="s">
        <v>407</v>
      </c>
      <c r="C176" s="107">
        <v>4098.9710000000005</v>
      </c>
      <c r="D176" s="107">
        <v>4098.9710000000005</v>
      </c>
      <c r="E176" s="107">
        <v>0</v>
      </c>
      <c r="F176" s="107"/>
      <c r="G176" s="107">
        <v>4022.4919999999997</v>
      </c>
      <c r="H176" s="85">
        <v>4022.4919999999997</v>
      </c>
      <c r="I176" s="107">
        <v>3287.3049999999998</v>
      </c>
      <c r="J176" s="85">
        <v>735.1869999999999</v>
      </c>
      <c r="K176" s="107">
        <v>0</v>
      </c>
      <c r="L176" s="85"/>
      <c r="M176" s="107">
        <v>4325.45</v>
      </c>
      <c r="N176" s="107">
        <v>4077.558</v>
      </c>
      <c r="O176" s="107">
        <v>4017.2510000000002</v>
      </c>
      <c r="P176" s="107">
        <v>3280.9050000000002</v>
      </c>
      <c r="Q176" s="107">
        <v>736.346</v>
      </c>
      <c r="R176" s="107">
        <v>60.307000000000002</v>
      </c>
      <c r="S176" s="107">
        <v>247.892</v>
      </c>
      <c r="T176" s="108"/>
      <c r="U176" s="107">
        <v>866.33900000000006</v>
      </c>
      <c r="V176" s="107">
        <v>866.33900000000006</v>
      </c>
      <c r="W176" s="107">
        <v>0</v>
      </c>
      <c r="X176" s="107">
        <v>1570.9069999999999</v>
      </c>
      <c r="Y176" s="107">
        <v>594.86500000000001</v>
      </c>
      <c r="Z176" s="107">
        <v>976.04200000000003</v>
      </c>
      <c r="AA176" s="107">
        <v>0</v>
      </c>
      <c r="AB176" s="108"/>
      <c r="AC176" s="107">
        <v>3232.6320000000005</v>
      </c>
      <c r="AD176" s="107">
        <v>2754.5430000000001</v>
      </c>
    </row>
    <row r="177" spans="2:30" ht="11.25" customHeight="1">
      <c r="B177" s="67" t="s">
        <v>408</v>
      </c>
      <c r="C177" s="107">
        <v>13373.307000000001</v>
      </c>
      <c r="D177" s="107">
        <v>5326.1450000000004</v>
      </c>
      <c r="E177" s="107">
        <v>8047.1620000000003</v>
      </c>
      <c r="F177" s="107"/>
      <c r="G177" s="107">
        <v>3988.7450000000003</v>
      </c>
      <c r="H177" s="85">
        <v>3988.7450000000003</v>
      </c>
      <c r="I177" s="107">
        <v>3191.8040000000001</v>
      </c>
      <c r="J177" s="85">
        <v>796.94100000000026</v>
      </c>
      <c r="K177" s="107">
        <v>0</v>
      </c>
      <c r="L177" s="85"/>
      <c r="M177" s="107">
        <v>4207.3819999999996</v>
      </c>
      <c r="N177" s="107">
        <v>4022.1320000000001</v>
      </c>
      <c r="O177" s="107">
        <v>4005.7649999999999</v>
      </c>
      <c r="P177" s="107">
        <v>3268.9349999999999</v>
      </c>
      <c r="Q177" s="107">
        <v>736.83</v>
      </c>
      <c r="R177" s="107">
        <v>16.367000000000001</v>
      </c>
      <c r="S177" s="107">
        <v>185.25</v>
      </c>
      <c r="T177" s="108"/>
      <c r="U177" s="107">
        <v>21951.324000000001</v>
      </c>
      <c r="V177" s="107">
        <v>2259.3240000000001</v>
      </c>
      <c r="W177" s="107">
        <v>19692</v>
      </c>
      <c r="X177" s="107">
        <v>2154.1019999999999</v>
      </c>
      <c r="Y177" s="107">
        <v>483.714</v>
      </c>
      <c r="Z177" s="107">
        <v>1264.376</v>
      </c>
      <c r="AA177" s="107">
        <v>406.012</v>
      </c>
      <c r="AB177" s="108"/>
      <c r="AC177" s="107">
        <v>-8578.0169999999998</v>
      </c>
      <c r="AD177" s="107">
        <v>2053.2800000000002</v>
      </c>
    </row>
    <row r="178" spans="2:30" ht="11.25" customHeight="1">
      <c r="B178" s="67" t="s">
        <v>409</v>
      </c>
      <c r="C178" s="107">
        <v>3671.7939999999999</v>
      </c>
      <c r="D178" s="107">
        <v>3671.7939999999999</v>
      </c>
      <c r="E178" s="107">
        <v>0</v>
      </c>
      <c r="F178" s="107"/>
      <c r="G178" s="107">
        <v>575.13400000000001</v>
      </c>
      <c r="H178" s="85">
        <v>575.13400000000001</v>
      </c>
      <c r="I178" s="107">
        <v>0</v>
      </c>
      <c r="J178" s="85">
        <v>575.13400000000001</v>
      </c>
      <c r="K178" s="107">
        <v>0</v>
      </c>
      <c r="L178" s="85"/>
      <c r="M178" s="107">
        <v>1211.5419999999999</v>
      </c>
      <c r="N178" s="107">
        <v>1043.7250000000001</v>
      </c>
      <c r="O178" s="107">
        <v>766.32300000000009</v>
      </c>
      <c r="P178" s="107">
        <v>190.15100000000001</v>
      </c>
      <c r="Q178" s="107">
        <v>576.17200000000003</v>
      </c>
      <c r="R178" s="107">
        <v>277.40199999999999</v>
      </c>
      <c r="S178" s="107">
        <v>167.81700000000001</v>
      </c>
      <c r="T178" s="108"/>
      <c r="U178" s="107">
        <v>1809.367</v>
      </c>
      <c r="V178" s="107">
        <v>1809.367</v>
      </c>
      <c r="W178" s="107">
        <v>0</v>
      </c>
      <c r="X178" s="107">
        <v>448.99799999999999</v>
      </c>
      <c r="Y178" s="107">
        <v>222.86199999999999</v>
      </c>
      <c r="Z178" s="107">
        <v>226.136</v>
      </c>
      <c r="AA178" s="107">
        <v>0</v>
      </c>
      <c r="AB178" s="108"/>
      <c r="AC178" s="107">
        <v>1862.4269999999999</v>
      </c>
      <c r="AD178" s="107">
        <v>762.54399999999998</v>
      </c>
    </row>
    <row r="179" spans="2:30" ht="11.25" customHeight="1">
      <c r="B179" s="67" t="s">
        <v>410</v>
      </c>
      <c r="C179" s="107">
        <v>3631.259</v>
      </c>
      <c r="D179" s="107">
        <v>3631.259</v>
      </c>
      <c r="E179" s="107">
        <v>0</v>
      </c>
      <c r="F179" s="107"/>
      <c r="G179" s="107">
        <v>13905.5</v>
      </c>
      <c r="H179" s="85">
        <v>7622.9970000000003</v>
      </c>
      <c r="I179" s="107">
        <v>7071.2020000000002</v>
      </c>
      <c r="J179" s="85">
        <v>551.79500000000007</v>
      </c>
      <c r="K179" s="107">
        <v>6282.5029999999997</v>
      </c>
      <c r="L179" s="85"/>
      <c r="M179" s="107">
        <v>13683.884</v>
      </c>
      <c r="N179" s="107">
        <v>13414.57</v>
      </c>
      <c r="O179" s="107">
        <v>7448.5480000000007</v>
      </c>
      <c r="P179" s="107">
        <v>6895.6850000000004</v>
      </c>
      <c r="Q179" s="107">
        <v>552.86300000000006</v>
      </c>
      <c r="R179" s="107">
        <v>5966.0219999999999</v>
      </c>
      <c r="S179" s="107">
        <v>269.31400000000002</v>
      </c>
      <c r="T179" s="108"/>
      <c r="U179" s="107">
        <v>1400.902</v>
      </c>
      <c r="V179" s="107">
        <v>1400.902</v>
      </c>
      <c r="W179" s="107">
        <v>0</v>
      </c>
      <c r="X179" s="107">
        <v>358.76400000000001</v>
      </c>
      <c r="Y179" s="107">
        <v>194.37200000000001</v>
      </c>
      <c r="Z179" s="107">
        <v>164.392</v>
      </c>
      <c r="AA179" s="107">
        <v>0</v>
      </c>
      <c r="AB179" s="108"/>
      <c r="AC179" s="107">
        <v>2230.357</v>
      </c>
      <c r="AD179" s="107">
        <v>13325.12</v>
      </c>
    </row>
    <row r="180" spans="2:30" ht="11.25" customHeight="1">
      <c r="B180" s="67" t="s">
        <v>411</v>
      </c>
      <c r="C180" s="107">
        <v>9029.1219999999994</v>
      </c>
      <c r="D180" s="107">
        <v>3975.3469999999998</v>
      </c>
      <c r="E180" s="107">
        <v>5053.7749999999996</v>
      </c>
      <c r="F180" s="107"/>
      <c r="G180" s="107">
        <v>3325.7260000000001</v>
      </c>
      <c r="H180" s="85">
        <v>3325.7260000000001</v>
      </c>
      <c r="I180" s="107">
        <v>2791.8690000000001</v>
      </c>
      <c r="J180" s="85">
        <v>533.85699999999997</v>
      </c>
      <c r="K180" s="107">
        <v>0</v>
      </c>
      <c r="L180" s="85"/>
      <c r="M180" s="107">
        <v>3628.2379999999998</v>
      </c>
      <c r="N180" s="107">
        <v>3365.9450000000002</v>
      </c>
      <c r="O180" s="107">
        <v>3311.4750000000004</v>
      </c>
      <c r="P180" s="107">
        <v>2798.7550000000001</v>
      </c>
      <c r="Q180" s="107">
        <v>512.72</v>
      </c>
      <c r="R180" s="107">
        <v>54.47</v>
      </c>
      <c r="S180" s="107">
        <v>262.29300000000001</v>
      </c>
      <c r="T180" s="108"/>
      <c r="U180" s="107">
        <v>1454.229</v>
      </c>
      <c r="V180" s="107">
        <v>1454.229</v>
      </c>
      <c r="W180" s="107">
        <v>0</v>
      </c>
      <c r="X180" s="107">
        <v>3448.9839999999999</v>
      </c>
      <c r="Y180" s="107">
        <v>1487.181</v>
      </c>
      <c r="Z180" s="107">
        <v>1892.5329999999999</v>
      </c>
      <c r="AA180" s="107">
        <v>69.27</v>
      </c>
      <c r="AB180" s="108"/>
      <c r="AC180" s="107">
        <v>7574.8929999999991</v>
      </c>
      <c r="AD180" s="107">
        <v>179.25399999999999</v>
      </c>
    </row>
    <row r="181" spans="2:30" ht="11.25" customHeight="1">
      <c r="B181" s="67" t="s">
        <v>412</v>
      </c>
      <c r="C181" s="107">
        <v>3612.1120000000001</v>
      </c>
      <c r="D181" s="107">
        <v>3612.1120000000001</v>
      </c>
      <c r="E181" s="107">
        <v>0</v>
      </c>
      <c r="F181" s="107"/>
      <c r="G181" s="107">
        <v>8205.1910000000007</v>
      </c>
      <c r="H181" s="85">
        <v>3772.3500000000004</v>
      </c>
      <c r="I181" s="107">
        <v>3242.0329999999999</v>
      </c>
      <c r="J181" s="85">
        <v>530.31700000000046</v>
      </c>
      <c r="K181" s="107">
        <v>4432.8410000000003</v>
      </c>
      <c r="L181" s="85"/>
      <c r="M181" s="107">
        <v>8622.5679999999993</v>
      </c>
      <c r="N181" s="107">
        <v>8320.110999999999</v>
      </c>
      <c r="O181" s="107">
        <v>3791.7959999999998</v>
      </c>
      <c r="P181" s="107">
        <v>3259.9679999999998</v>
      </c>
      <c r="Q181" s="107">
        <v>531.82799999999997</v>
      </c>
      <c r="R181" s="107">
        <v>4528.3149999999996</v>
      </c>
      <c r="S181" s="107">
        <v>302.45699999999999</v>
      </c>
      <c r="T181" s="108"/>
      <c r="U181" s="107">
        <v>1538.8820000000001</v>
      </c>
      <c r="V181" s="107">
        <v>1538.8820000000001</v>
      </c>
      <c r="W181" s="107">
        <v>0</v>
      </c>
      <c r="X181" s="107">
        <v>4941.1940000000004</v>
      </c>
      <c r="Y181" s="107">
        <v>3201.9879999999998</v>
      </c>
      <c r="Z181" s="107">
        <v>1479.9280000000001</v>
      </c>
      <c r="AA181" s="107">
        <v>259.27800000000002</v>
      </c>
      <c r="AB181" s="108"/>
      <c r="AC181" s="107">
        <v>2073.23</v>
      </c>
      <c r="AD181" s="107">
        <v>3681.3739999999998</v>
      </c>
    </row>
    <row r="182" spans="2:30" ht="11.25" customHeight="1">
      <c r="B182" s="67" t="s">
        <v>413</v>
      </c>
      <c r="C182" s="107">
        <v>3814.3710000000001</v>
      </c>
      <c r="D182" s="107">
        <v>3814.3710000000001</v>
      </c>
      <c r="E182" s="107">
        <v>0</v>
      </c>
      <c r="F182" s="107"/>
      <c r="G182" s="107">
        <v>3443.7489999999998</v>
      </c>
      <c r="H182" s="85">
        <v>3443.7489999999998</v>
      </c>
      <c r="I182" s="107">
        <v>2973.6959999999999</v>
      </c>
      <c r="J182" s="85">
        <v>470.05299999999988</v>
      </c>
      <c r="K182" s="107">
        <v>0</v>
      </c>
      <c r="L182" s="85"/>
      <c r="M182" s="107">
        <v>3828.5039999999999</v>
      </c>
      <c r="N182" s="107">
        <v>3493.288</v>
      </c>
      <c r="O182" s="107">
        <v>3427.7860000000001</v>
      </c>
      <c r="P182" s="107">
        <v>2955.683</v>
      </c>
      <c r="Q182" s="107">
        <v>472.10300000000001</v>
      </c>
      <c r="R182" s="107">
        <v>65.501999999999995</v>
      </c>
      <c r="S182" s="107">
        <v>335.21600000000001</v>
      </c>
      <c r="T182" s="108"/>
      <c r="U182" s="107">
        <v>1269.895</v>
      </c>
      <c r="V182" s="107">
        <v>1269.895</v>
      </c>
      <c r="W182" s="107">
        <v>0</v>
      </c>
      <c r="X182" s="107">
        <v>3355.846</v>
      </c>
      <c r="Y182" s="107">
        <v>1981.7560000000001</v>
      </c>
      <c r="Z182" s="107">
        <v>1374.09</v>
      </c>
      <c r="AA182" s="107">
        <v>0</v>
      </c>
      <c r="AB182" s="108"/>
      <c r="AC182" s="107">
        <v>2544.4760000000001</v>
      </c>
      <c r="AD182" s="107">
        <v>472.65800000000002</v>
      </c>
    </row>
    <row r="183" spans="2:30" ht="11.25" customHeight="1">
      <c r="B183" s="67" t="s">
        <v>414</v>
      </c>
      <c r="C183" s="107">
        <v>10062.554</v>
      </c>
      <c r="D183" s="107">
        <v>4590.6839999999993</v>
      </c>
      <c r="E183" s="107">
        <v>5471.87</v>
      </c>
      <c r="F183" s="107"/>
      <c r="G183" s="107">
        <v>3677.5429999999997</v>
      </c>
      <c r="H183" s="85">
        <v>3677.5429999999997</v>
      </c>
      <c r="I183" s="107">
        <v>3147.0659999999998</v>
      </c>
      <c r="J183" s="85">
        <v>530.47699999999986</v>
      </c>
      <c r="K183" s="107">
        <v>0</v>
      </c>
      <c r="L183" s="85"/>
      <c r="M183" s="107">
        <v>4032.2629999999999</v>
      </c>
      <c r="N183" s="107">
        <v>3700.1330000000003</v>
      </c>
      <c r="O183" s="107">
        <v>3656.5730000000003</v>
      </c>
      <c r="P183" s="107">
        <v>3135.03</v>
      </c>
      <c r="Q183" s="107">
        <v>521.54300000000001</v>
      </c>
      <c r="R183" s="107">
        <v>43.56</v>
      </c>
      <c r="S183" s="107">
        <v>332.13</v>
      </c>
      <c r="T183" s="108"/>
      <c r="U183" s="107">
        <v>1796.1320000000001</v>
      </c>
      <c r="V183" s="107">
        <v>1796.1320000000001</v>
      </c>
      <c r="W183" s="107">
        <v>0</v>
      </c>
      <c r="X183" s="107">
        <v>3825.5160000000001</v>
      </c>
      <c r="Y183" s="107">
        <v>2284.6959999999999</v>
      </c>
      <c r="Z183" s="107">
        <v>1506.048</v>
      </c>
      <c r="AA183" s="107">
        <v>34.771999999999998</v>
      </c>
      <c r="AB183" s="108"/>
      <c r="AC183" s="107">
        <v>8266.4220000000005</v>
      </c>
      <c r="AD183" s="107">
        <v>206.74700000000001</v>
      </c>
    </row>
    <row r="184" spans="2:30" ht="11.25" customHeight="1">
      <c r="B184" s="67" t="s">
        <v>415</v>
      </c>
      <c r="C184" s="107">
        <v>4382.63</v>
      </c>
      <c r="D184" s="107">
        <v>4382.63</v>
      </c>
      <c r="E184" s="107">
        <v>0</v>
      </c>
      <c r="F184" s="107"/>
      <c r="G184" s="107">
        <v>9063.887999999999</v>
      </c>
      <c r="H184" s="85">
        <v>4386.4539999999988</v>
      </c>
      <c r="I184" s="107">
        <v>3935.0650000000001</v>
      </c>
      <c r="J184" s="85">
        <v>451.38899999999876</v>
      </c>
      <c r="K184" s="107">
        <v>4677.4340000000002</v>
      </c>
      <c r="L184" s="85"/>
      <c r="M184" s="107">
        <v>9422.1610000000001</v>
      </c>
      <c r="N184" s="107">
        <v>9149.0740000000005</v>
      </c>
      <c r="O184" s="107">
        <v>4396.3820000000005</v>
      </c>
      <c r="P184" s="107">
        <v>3943.4830000000002</v>
      </c>
      <c r="Q184" s="107">
        <v>452.899</v>
      </c>
      <c r="R184" s="107">
        <v>4752.692</v>
      </c>
      <c r="S184" s="107">
        <v>273.08699999999999</v>
      </c>
      <c r="T184" s="108"/>
      <c r="U184" s="107">
        <v>1720.182</v>
      </c>
      <c r="V184" s="107">
        <v>1720.182</v>
      </c>
      <c r="W184" s="107">
        <v>0</v>
      </c>
      <c r="X184" s="107">
        <v>5636.7910000000002</v>
      </c>
      <c r="Y184" s="107">
        <v>3424.7310000000002</v>
      </c>
      <c r="Z184" s="107">
        <v>2066.942</v>
      </c>
      <c r="AA184" s="107">
        <v>145.11799999999999</v>
      </c>
      <c r="AB184" s="108"/>
      <c r="AC184" s="107">
        <v>2662.4480000000003</v>
      </c>
      <c r="AD184" s="107">
        <v>3785.37</v>
      </c>
    </row>
    <row r="185" spans="2:30" ht="11.25" customHeight="1">
      <c r="B185" s="67" t="s">
        <v>416</v>
      </c>
      <c r="C185" s="107">
        <v>3420.9260000000004</v>
      </c>
      <c r="D185" s="107">
        <v>3420.9260000000004</v>
      </c>
      <c r="E185" s="107">
        <v>0</v>
      </c>
      <c r="F185" s="107"/>
      <c r="G185" s="107">
        <v>521.53099999999995</v>
      </c>
      <c r="H185" s="85">
        <v>521.53099999999995</v>
      </c>
      <c r="I185" s="107">
        <v>0</v>
      </c>
      <c r="J185" s="85">
        <v>521.53099999999995</v>
      </c>
      <c r="K185" s="107">
        <v>0</v>
      </c>
      <c r="L185" s="85"/>
      <c r="M185" s="107">
        <v>977.53</v>
      </c>
      <c r="N185" s="107">
        <v>661.68299999999999</v>
      </c>
      <c r="O185" s="107">
        <v>605.73500000000001</v>
      </c>
      <c r="P185" s="107">
        <v>83.155000000000001</v>
      </c>
      <c r="Q185" s="107">
        <v>522.58000000000004</v>
      </c>
      <c r="R185" s="107">
        <v>55.948</v>
      </c>
      <c r="S185" s="107">
        <v>315.84699999999998</v>
      </c>
      <c r="T185" s="108"/>
      <c r="U185" s="107">
        <v>917.16399999999999</v>
      </c>
      <c r="V185" s="107">
        <v>917.16399999999999</v>
      </c>
      <c r="W185" s="107">
        <v>0</v>
      </c>
      <c r="X185" s="107">
        <v>4580.3159999999998</v>
      </c>
      <c r="Y185" s="107">
        <v>3886.056</v>
      </c>
      <c r="Z185" s="107">
        <v>694.26</v>
      </c>
      <c r="AA185" s="107">
        <v>0</v>
      </c>
      <c r="AB185" s="108"/>
      <c r="AC185" s="107">
        <v>2503.7620000000006</v>
      </c>
      <c r="AD185" s="107">
        <v>-3602.7860000000001</v>
      </c>
    </row>
    <row r="186" spans="2:30" ht="11.25" customHeight="1">
      <c r="B186" s="67" t="s">
        <v>417</v>
      </c>
      <c r="C186" s="107">
        <v>9549.2560000000012</v>
      </c>
      <c r="D186" s="107">
        <v>4083.6790000000001</v>
      </c>
      <c r="E186" s="107">
        <v>5465.5770000000002</v>
      </c>
      <c r="F186" s="107"/>
      <c r="G186" s="107">
        <v>6900.5620000000008</v>
      </c>
      <c r="H186" s="85">
        <v>6900.5620000000008</v>
      </c>
      <c r="I186" s="107">
        <v>6396.7820000000002</v>
      </c>
      <c r="J186" s="85">
        <v>503.78000000000065</v>
      </c>
      <c r="K186" s="107">
        <v>0</v>
      </c>
      <c r="L186" s="85"/>
      <c r="M186" s="107">
        <v>7171.4570000000003</v>
      </c>
      <c r="N186" s="107">
        <v>6838.6490000000003</v>
      </c>
      <c r="O186" s="107">
        <v>6754.42</v>
      </c>
      <c r="P186" s="107">
        <v>6262.5079999999998</v>
      </c>
      <c r="Q186" s="107">
        <v>491.91199999999998</v>
      </c>
      <c r="R186" s="107">
        <v>84.228999999999999</v>
      </c>
      <c r="S186" s="107">
        <v>332.80799999999999</v>
      </c>
      <c r="T186" s="108"/>
      <c r="U186" s="107">
        <v>1343.616</v>
      </c>
      <c r="V186" s="107">
        <v>1343.616</v>
      </c>
      <c r="W186" s="107">
        <v>0</v>
      </c>
      <c r="X186" s="107">
        <v>2169.3290000000002</v>
      </c>
      <c r="Y186" s="107">
        <v>1118.4939999999999</v>
      </c>
      <c r="Z186" s="107">
        <v>1024.0219999999999</v>
      </c>
      <c r="AA186" s="107">
        <v>26.812999999999999</v>
      </c>
      <c r="AB186" s="108"/>
      <c r="AC186" s="107">
        <v>8205.6400000000012</v>
      </c>
      <c r="AD186" s="107">
        <v>5002.1279999999997</v>
      </c>
    </row>
    <row r="187" spans="2:30" ht="11.25" customHeight="1">
      <c r="B187" s="67" t="s">
        <v>418</v>
      </c>
      <c r="C187" s="107">
        <v>4109.799</v>
      </c>
      <c r="D187" s="107">
        <v>4109.799</v>
      </c>
      <c r="E187" s="107">
        <v>0</v>
      </c>
      <c r="F187" s="107"/>
      <c r="G187" s="107">
        <v>8587.4419999999991</v>
      </c>
      <c r="H187" s="85">
        <v>3919.668999999999</v>
      </c>
      <c r="I187" s="107">
        <v>3422.1889999999999</v>
      </c>
      <c r="J187" s="85">
        <v>497.47999999999911</v>
      </c>
      <c r="K187" s="107">
        <v>4667.7730000000001</v>
      </c>
      <c r="L187" s="85"/>
      <c r="M187" s="107">
        <v>8988.152</v>
      </c>
      <c r="N187" s="107">
        <v>8663.4210000000003</v>
      </c>
      <c r="O187" s="107">
        <v>3921.4740000000002</v>
      </c>
      <c r="P187" s="107">
        <v>3421.1570000000002</v>
      </c>
      <c r="Q187" s="107">
        <v>500.31700000000001</v>
      </c>
      <c r="R187" s="107">
        <v>4741.9470000000001</v>
      </c>
      <c r="S187" s="107">
        <v>324.73099999999999</v>
      </c>
      <c r="T187" s="108"/>
      <c r="U187" s="107">
        <v>1428.9770000000001</v>
      </c>
      <c r="V187" s="107">
        <v>1428.9770000000001</v>
      </c>
      <c r="W187" s="107">
        <v>0</v>
      </c>
      <c r="X187" s="107">
        <v>2171.75</v>
      </c>
      <c r="Y187" s="107">
        <v>896.80600000000004</v>
      </c>
      <c r="Z187" s="107">
        <v>1166.3030000000001</v>
      </c>
      <c r="AA187" s="107">
        <v>108.64100000000001</v>
      </c>
      <c r="AB187" s="108"/>
      <c r="AC187" s="107">
        <v>2680.8220000000001</v>
      </c>
      <c r="AD187" s="107">
        <v>6816.402</v>
      </c>
    </row>
    <row r="188" spans="2:30" ht="11.25" customHeight="1">
      <c r="B188" s="67" t="s">
        <v>419</v>
      </c>
      <c r="C188" s="107">
        <v>3839.6689999999999</v>
      </c>
      <c r="D188" s="107">
        <v>3839.6689999999999</v>
      </c>
      <c r="E188" s="107">
        <v>0</v>
      </c>
      <c r="F188" s="107"/>
      <c r="G188" s="107">
        <v>3892.4049999999997</v>
      </c>
      <c r="H188" s="85">
        <v>3892.4049999999997</v>
      </c>
      <c r="I188" s="107">
        <v>3324.1219999999998</v>
      </c>
      <c r="J188" s="85">
        <v>568.2829999999999</v>
      </c>
      <c r="K188" s="107">
        <v>0</v>
      </c>
      <c r="L188" s="85"/>
      <c r="M188" s="107">
        <v>4268.2219999999998</v>
      </c>
      <c r="N188" s="107">
        <v>3936.625</v>
      </c>
      <c r="O188" s="107">
        <v>3848.489</v>
      </c>
      <c r="P188" s="107">
        <v>3278.3989999999999</v>
      </c>
      <c r="Q188" s="107">
        <v>570.09</v>
      </c>
      <c r="R188" s="107">
        <v>88.135999999999996</v>
      </c>
      <c r="S188" s="107">
        <v>331.59699999999998</v>
      </c>
      <c r="T188" s="108"/>
      <c r="U188" s="107">
        <v>1119.19</v>
      </c>
      <c r="V188" s="107">
        <v>1119.19</v>
      </c>
      <c r="W188" s="107">
        <v>0</v>
      </c>
      <c r="X188" s="107">
        <v>2606.4830000000002</v>
      </c>
      <c r="Y188" s="107">
        <v>658.63300000000004</v>
      </c>
      <c r="Z188" s="107">
        <v>1947.85</v>
      </c>
      <c r="AA188" s="107">
        <v>0</v>
      </c>
      <c r="AB188" s="108"/>
      <c r="AC188" s="107">
        <v>2720.4789999999998</v>
      </c>
      <c r="AD188" s="107">
        <v>1661.739</v>
      </c>
    </row>
    <row r="189" spans="2:30" ht="11.25" customHeight="1">
      <c r="B189" s="67" t="s">
        <v>420</v>
      </c>
      <c r="C189" s="107">
        <v>12583.188</v>
      </c>
      <c r="D189" s="107">
        <v>5293.4920000000002</v>
      </c>
      <c r="E189" s="107">
        <v>7289.6959999999999</v>
      </c>
      <c r="F189" s="107"/>
      <c r="G189" s="107">
        <v>3726.375</v>
      </c>
      <c r="H189" s="85">
        <v>3726.375</v>
      </c>
      <c r="I189" s="107">
        <v>3162.8820000000001</v>
      </c>
      <c r="J189" s="85">
        <v>563.49299999999994</v>
      </c>
      <c r="K189" s="107">
        <v>0</v>
      </c>
      <c r="L189" s="85"/>
      <c r="M189" s="107">
        <v>4058.2719999999999</v>
      </c>
      <c r="N189" s="107">
        <v>3748.7380000000003</v>
      </c>
      <c r="O189" s="107">
        <v>3672.3990000000003</v>
      </c>
      <c r="P189" s="107">
        <v>3124.1390000000001</v>
      </c>
      <c r="Q189" s="107">
        <v>548.26</v>
      </c>
      <c r="R189" s="107">
        <v>76.338999999999999</v>
      </c>
      <c r="S189" s="107">
        <v>309.53399999999999</v>
      </c>
      <c r="T189" s="108"/>
      <c r="U189" s="107">
        <v>9142.0370000000003</v>
      </c>
      <c r="V189" s="107">
        <v>1656.702</v>
      </c>
      <c r="W189" s="107">
        <v>7485.335</v>
      </c>
      <c r="X189" s="107">
        <v>2782.1709999999998</v>
      </c>
      <c r="Y189" s="107">
        <v>525.16499999999996</v>
      </c>
      <c r="Z189" s="107">
        <v>1943.5930000000001</v>
      </c>
      <c r="AA189" s="107">
        <v>313.41300000000001</v>
      </c>
      <c r="AB189" s="108"/>
      <c r="AC189" s="107">
        <v>3441.1510000000007</v>
      </c>
      <c r="AD189" s="107">
        <v>1276.1010000000001</v>
      </c>
    </row>
    <row r="190" spans="2:30" ht="11.25" customHeight="1">
      <c r="B190" s="67" t="s">
        <v>421</v>
      </c>
      <c r="C190" s="107">
        <v>3691.759</v>
      </c>
      <c r="D190" s="107">
        <v>3691.759</v>
      </c>
      <c r="E190" s="107">
        <v>0</v>
      </c>
      <c r="F190" s="107"/>
      <c r="G190" s="107">
        <v>524.07299999999998</v>
      </c>
      <c r="H190" s="85">
        <v>524.07299999999998</v>
      </c>
      <c r="I190" s="107">
        <v>0</v>
      </c>
      <c r="J190" s="85">
        <v>524.07299999999998</v>
      </c>
      <c r="K190" s="107">
        <v>0</v>
      </c>
      <c r="L190" s="85"/>
      <c r="M190" s="107">
        <v>1323.106</v>
      </c>
      <c r="N190" s="107">
        <v>1023.104</v>
      </c>
      <c r="O190" s="107">
        <v>764.56799999999998</v>
      </c>
      <c r="P190" s="107">
        <v>239.755</v>
      </c>
      <c r="Q190" s="107">
        <v>524.81299999999999</v>
      </c>
      <c r="R190" s="107">
        <v>258.536</v>
      </c>
      <c r="S190" s="107">
        <v>300.00200000000001</v>
      </c>
      <c r="T190" s="108"/>
      <c r="U190" s="107">
        <v>1143.9000000000001</v>
      </c>
      <c r="V190" s="107">
        <v>1143.9000000000001</v>
      </c>
      <c r="W190" s="107">
        <v>0</v>
      </c>
      <c r="X190" s="107">
        <v>825.52700000000004</v>
      </c>
      <c r="Y190" s="107">
        <v>269.024</v>
      </c>
      <c r="Z190" s="107">
        <v>556.50300000000004</v>
      </c>
      <c r="AA190" s="107">
        <v>0</v>
      </c>
      <c r="AB190" s="108"/>
      <c r="AC190" s="107">
        <v>2547.8589999999999</v>
      </c>
      <c r="AD190" s="107">
        <v>497.57900000000001</v>
      </c>
    </row>
    <row r="191" spans="2:30" ht="11.25" customHeight="1">
      <c r="B191" s="67" t="s">
        <v>422</v>
      </c>
      <c r="C191" s="107">
        <v>3571.5940000000001</v>
      </c>
      <c r="D191" s="107">
        <v>3571.5940000000001</v>
      </c>
      <c r="E191" s="107">
        <v>0</v>
      </c>
      <c r="F191" s="107"/>
      <c r="G191" s="107">
        <v>13566.509</v>
      </c>
      <c r="H191" s="85">
        <v>7924.9690000000001</v>
      </c>
      <c r="I191" s="107">
        <v>7386.0330000000004</v>
      </c>
      <c r="J191" s="85">
        <v>538.93599999999969</v>
      </c>
      <c r="K191" s="107">
        <v>5641.54</v>
      </c>
      <c r="L191" s="85"/>
      <c r="M191" s="107">
        <v>13352.924999999999</v>
      </c>
      <c r="N191" s="107">
        <v>12996.834999999999</v>
      </c>
      <c r="O191" s="107">
        <v>7836.5129999999999</v>
      </c>
      <c r="P191" s="107">
        <v>7296.33</v>
      </c>
      <c r="Q191" s="107">
        <v>540.18299999999999</v>
      </c>
      <c r="R191" s="107">
        <v>5160.3220000000001</v>
      </c>
      <c r="S191" s="107">
        <v>356.09</v>
      </c>
      <c r="T191" s="108"/>
      <c r="U191" s="107">
        <v>1134.3610000000001</v>
      </c>
      <c r="V191" s="107">
        <v>1134.3610000000001</v>
      </c>
      <c r="W191" s="107">
        <v>0</v>
      </c>
      <c r="X191" s="107">
        <v>1012.899</v>
      </c>
      <c r="Y191" s="107">
        <v>271.38900000000001</v>
      </c>
      <c r="Z191" s="107">
        <v>741.51</v>
      </c>
      <c r="AA191" s="107">
        <v>0</v>
      </c>
      <c r="AB191" s="108"/>
      <c r="AC191" s="107">
        <v>2437.2330000000002</v>
      </c>
      <c r="AD191" s="107">
        <v>12340.026</v>
      </c>
    </row>
    <row r="192" spans="2:30" ht="11.25" customHeight="1">
      <c r="B192" s="67" t="s">
        <v>423</v>
      </c>
      <c r="C192" s="107">
        <v>9072.8050000000003</v>
      </c>
      <c r="D192" s="107">
        <v>4239.2719999999999</v>
      </c>
      <c r="E192" s="107">
        <v>4833.5330000000004</v>
      </c>
      <c r="F192" s="107"/>
      <c r="G192" s="107">
        <v>3504.2649999999999</v>
      </c>
      <c r="H192" s="85">
        <v>3504.2649999999999</v>
      </c>
      <c r="I192" s="107">
        <v>2910.5439999999999</v>
      </c>
      <c r="J192" s="85">
        <v>593.721</v>
      </c>
      <c r="K192" s="107">
        <v>0</v>
      </c>
      <c r="L192" s="85"/>
      <c r="M192" s="107">
        <v>3991.076</v>
      </c>
      <c r="N192" s="107">
        <v>3532.3760000000002</v>
      </c>
      <c r="O192" s="107">
        <v>3458.5750000000003</v>
      </c>
      <c r="P192" s="107">
        <v>2904.82</v>
      </c>
      <c r="Q192" s="107">
        <v>553.755</v>
      </c>
      <c r="R192" s="107">
        <v>73.801000000000002</v>
      </c>
      <c r="S192" s="107">
        <v>458.7</v>
      </c>
      <c r="T192" s="108"/>
      <c r="U192" s="107">
        <v>1242.5889999999999</v>
      </c>
      <c r="V192" s="107">
        <v>1242.5889999999999</v>
      </c>
      <c r="W192" s="107">
        <v>0</v>
      </c>
      <c r="X192" s="107">
        <v>2251.0360000000001</v>
      </c>
      <c r="Y192" s="107">
        <v>632.36699999999996</v>
      </c>
      <c r="Z192" s="107">
        <v>1556.684</v>
      </c>
      <c r="AA192" s="107">
        <v>61.984999999999999</v>
      </c>
      <c r="AB192" s="108"/>
      <c r="AC192" s="107">
        <v>7830.2160000000003</v>
      </c>
      <c r="AD192" s="107">
        <v>1740.04</v>
      </c>
    </row>
    <row r="193" spans="2:30" ht="11.25" customHeight="1">
      <c r="B193" s="67" t="s">
        <v>424</v>
      </c>
      <c r="C193" s="107">
        <v>3908.683</v>
      </c>
      <c r="D193" s="107">
        <v>3908.683</v>
      </c>
      <c r="E193" s="107">
        <v>0</v>
      </c>
      <c r="F193" s="107"/>
      <c r="G193" s="107">
        <v>8314.0640000000003</v>
      </c>
      <c r="H193" s="85">
        <v>4071.6140000000005</v>
      </c>
      <c r="I193" s="107">
        <v>3512.6840000000002</v>
      </c>
      <c r="J193" s="85">
        <v>558.93000000000029</v>
      </c>
      <c r="K193" s="107">
        <v>4242.45</v>
      </c>
      <c r="L193" s="85"/>
      <c r="M193" s="107">
        <v>8848.6689999999999</v>
      </c>
      <c r="N193" s="107">
        <v>8457.4310000000005</v>
      </c>
      <c r="O193" s="107">
        <v>4180.0740000000005</v>
      </c>
      <c r="P193" s="107">
        <v>3619.82</v>
      </c>
      <c r="Q193" s="107">
        <v>560.25400000000002</v>
      </c>
      <c r="R193" s="107">
        <v>4277.357</v>
      </c>
      <c r="S193" s="107">
        <v>391.238</v>
      </c>
      <c r="T193" s="108"/>
      <c r="U193" s="107">
        <v>1537.6479999999999</v>
      </c>
      <c r="V193" s="107">
        <v>1537.6479999999999</v>
      </c>
      <c r="W193" s="107">
        <v>0</v>
      </c>
      <c r="X193" s="107">
        <v>3039.8739999999998</v>
      </c>
      <c r="Y193" s="107">
        <v>1200.3320000000001</v>
      </c>
      <c r="Z193" s="107">
        <v>1584.0070000000001</v>
      </c>
      <c r="AA193" s="107">
        <v>255.535</v>
      </c>
      <c r="AB193" s="108"/>
      <c r="AC193" s="107">
        <v>2371.0349999999999</v>
      </c>
      <c r="AD193" s="107">
        <v>5808.7950000000001</v>
      </c>
    </row>
    <row r="194" spans="2:30" ht="11.25" customHeight="1">
      <c r="B194" s="67" t="s">
        <v>425</v>
      </c>
      <c r="C194" s="107">
        <v>4085.7849999999999</v>
      </c>
      <c r="D194" s="107">
        <v>4085.7849999999999</v>
      </c>
      <c r="E194" s="107">
        <v>0</v>
      </c>
      <c r="F194" s="107"/>
      <c r="G194" s="107">
        <v>3809.3820000000001</v>
      </c>
      <c r="H194" s="85">
        <v>3809.3820000000001</v>
      </c>
      <c r="I194" s="107">
        <v>3186.317</v>
      </c>
      <c r="J194" s="85">
        <v>623.06500000000005</v>
      </c>
      <c r="K194" s="107">
        <v>0</v>
      </c>
      <c r="L194" s="85"/>
      <c r="M194" s="107">
        <v>4299.768</v>
      </c>
      <c r="N194" s="107">
        <v>3867.24</v>
      </c>
      <c r="O194" s="107">
        <v>3769.4549999999999</v>
      </c>
      <c r="P194" s="107">
        <v>3144.7330000000002</v>
      </c>
      <c r="Q194" s="107">
        <v>624.72199999999998</v>
      </c>
      <c r="R194" s="107">
        <v>97.784999999999997</v>
      </c>
      <c r="S194" s="107">
        <v>432.52800000000002</v>
      </c>
      <c r="T194" s="108"/>
      <c r="U194" s="107">
        <v>1271.0170000000001</v>
      </c>
      <c r="V194" s="107">
        <v>1271.0170000000001</v>
      </c>
      <c r="W194" s="107">
        <v>0</v>
      </c>
      <c r="X194" s="107">
        <v>2264.5340000000001</v>
      </c>
      <c r="Y194" s="107">
        <v>883.99</v>
      </c>
      <c r="Z194" s="107">
        <v>1380.5440000000001</v>
      </c>
      <c r="AA194" s="107">
        <v>0</v>
      </c>
      <c r="AB194" s="108"/>
      <c r="AC194" s="107">
        <v>2814.768</v>
      </c>
      <c r="AD194" s="107">
        <v>2035.2339999999999</v>
      </c>
    </row>
    <row r="195" spans="2:30" ht="11.25" customHeight="1">
      <c r="B195" s="67" t="s">
        <v>426</v>
      </c>
      <c r="C195" s="107">
        <v>11144.776</v>
      </c>
      <c r="D195" s="107">
        <v>4948.3239999999996</v>
      </c>
      <c r="E195" s="107">
        <v>6196.4520000000002</v>
      </c>
      <c r="F195" s="107"/>
      <c r="G195" s="107">
        <v>4014.4999999999995</v>
      </c>
      <c r="H195" s="85">
        <v>4014.4999999999995</v>
      </c>
      <c r="I195" s="107">
        <v>3332.808</v>
      </c>
      <c r="J195" s="85">
        <v>681.69199999999955</v>
      </c>
      <c r="K195" s="107">
        <v>0</v>
      </c>
      <c r="L195" s="85"/>
      <c r="M195" s="107">
        <v>4444.1570000000002</v>
      </c>
      <c r="N195" s="107">
        <v>4047.6749999999997</v>
      </c>
      <c r="O195" s="107">
        <v>3947.9469999999997</v>
      </c>
      <c r="P195" s="107">
        <v>3296.7869999999998</v>
      </c>
      <c r="Q195" s="107">
        <v>651.16</v>
      </c>
      <c r="R195" s="107">
        <v>99.727999999999994</v>
      </c>
      <c r="S195" s="107">
        <v>396.48200000000003</v>
      </c>
      <c r="T195" s="108"/>
      <c r="U195" s="107">
        <v>1390.84</v>
      </c>
      <c r="V195" s="107">
        <v>1390.84</v>
      </c>
      <c r="W195" s="107">
        <v>0</v>
      </c>
      <c r="X195" s="107">
        <v>2393.2310000000002</v>
      </c>
      <c r="Y195" s="107">
        <v>926.02599999999995</v>
      </c>
      <c r="Z195" s="107">
        <v>1413.066</v>
      </c>
      <c r="AA195" s="107">
        <v>54.139000000000003</v>
      </c>
      <c r="AB195" s="108"/>
      <c r="AC195" s="107">
        <v>9753.9359999999997</v>
      </c>
      <c r="AD195" s="107">
        <v>2050.9259999999999</v>
      </c>
    </row>
    <row r="196" spans="2:30" ht="11.25" customHeight="1">
      <c r="B196" s="67" t="s">
        <v>427</v>
      </c>
      <c r="C196" s="107">
        <v>4926.4719999999998</v>
      </c>
      <c r="D196" s="107">
        <v>4926.4719999999998</v>
      </c>
      <c r="E196" s="107">
        <v>0</v>
      </c>
      <c r="F196" s="107"/>
      <c r="G196" s="107">
        <v>9990.7570000000014</v>
      </c>
      <c r="H196" s="85">
        <v>4694.6440000000011</v>
      </c>
      <c r="I196" s="107">
        <v>4049.1570000000002</v>
      </c>
      <c r="J196" s="85">
        <v>645.48700000000099</v>
      </c>
      <c r="K196" s="107">
        <v>5296.1130000000003</v>
      </c>
      <c r="L196" s="85"/>
      <c r="M196" s="107">
        <v>10355.928</v>
      </c>
      <c r="N196" s="107">
        <v>9973.25</v>
      </c>
      <c r="O196" s="107">
        <v>4693.2330000000002</v>
      </c>
      <c r="P196" s="107">
        <v>4046.703</v>
      </c>
      <c r="Q196" s="107">
        <v>646.53</v>
      </c>
      <c r="R196" s="107">
        <v>5280.0169999999998</v>
      </c>
      <c r="S196" s="107">
        <v>382.678</v>
      </c>
      <c r="T196" s="108"/>
      <c r="U196" s="107">
        <v>1516.9670000000001</v>
      </c>
      <c r="V196" s="107">
        <v>1516.9670000000001</v>
      </c>
      <c r="W196" s="107">
        <v>0</v>
      </c>
      <c r="X196" s="107">
        <v>2951.703</v>
      </c>
      <c r="Y196" s="107">
        <v>1395.7929999999999</v>
      </c>
      <c r="Z196" s="107">
        <v>1327.2929999999999</v>
      </c>
      <c r="AA196" s="107">
        <v>228.61699999999999</v>
      </c>
      <c r="AB196" s="108"/>
      <c r="AC196" s="107">
        <v>3409.5049999999997</v>
      </c>
      <c r="AD196" s="107">
        <v>7404.2250000000004</v>
      </c>
    </row>
    <row r="197" spans="2:30" ht="11.25" customHeight="1">
      <c r="B197" s="67" t="s">
        <v>428</v>
      </c>
      <c r="C197" s="107">
        <v>4033.21</v>
      </c>
      <c r="D197" s="107">
        <v>4033.21</v>
      </c>
      <c r="E197" s="107">
        <v>0</v>
      </c>
      <c r="F197" s="107"/>
      <c r="G197" s="107">
        <v>787.87400000000002</v>
      </c>
      <c r="H197" s="85">
        <v>787.87400000000002</v>
      </c>
      <c r="I197" s="107">
        <v>0</v>
      </c>
      <c r="J197" s="85">
        <v>787.87400000000002</v>
      </c>
      <c r="K197" s="107">
        <v>0</v>
      </c>
      <c r="L197" s="85"/>
      <c r="M197" s="107">
        <v>1238.923</v>
      </c>
      <c r="N197" s="107">
        <v>917.94200000000001</v>
      </c>
      <c r="O197" s="107">
        <v>877.678</v>
      </c>
      <c r="P197" s="107">
        <v>89.472999999999999</v>
      </c>
      <c r="Q197" s="107">
        <v>788.20500000000004</v>
      </c>
      <c r="R197" s="107">
        <v>40.264000000000003</v>
      </c>
      <c r="S197" s="107">
        <v>320.98099999999999</v>
      </c>
      <c r="T197" s="108"/>
      <c r="U197" s="107">
        <v>1123.528</v>
      </c>
      <c r="V197" s="107">
        <v>1123.528</v>
      </c>
      <c r="W197" s="107">
        <v>0</v>
      </c>
      <c r="X197" s="107">
        <v>1816.921</v>
      </c>
      <c r="Y197" s="107">
        <v>948.66600000000005</v>
      </c>
      <c r="Z197" s="107">
        <v>868.255</v>
      </c>
      <c r="AA197" s="107">
        <v>0</v>
      </c>
      <c r="AB197" s="108"/>
      <c r="AC197" s="107">
        <v>2909.6819999999998</v>
      </c>
      <c r="AD197" s="107">
        <v>-577.99800000000005</v>
      </c>
    </row>
    <row r="198" spans="2:30" ht="11.25" customHeight="1">
      <c r="B198" s="67" t="s">
        <v>429</v>
      </c>
      <c r="C198" s="107">
        <v>9554.3240000000005</v>
      </c>
      <c r="D198" s="107">
        <v>4217.7759999999998</v>
      </c>
      <c r="E198" s="107">
        <v>5336.5479999999998</v>
      </c>
      <c r="F198" s="107"/>
      <c r="G198" s="107">
        <v>7873.1860000000006</v>
      </c>
      <c r="H198" s="85">
        <v>7873.1860000000006</v>
      </c>
      <c r="I198" s="107">
        <v>7180.0690000000004</v>
      </c>
      <c r="J198" s="85">
        <v>693.11700000000019</v>
      </c>
      <c r="K198" s="107">
        <v>0</v>
      </c>
      <c r="L198" s="85"/>
      <c r="M198" s="107">
        <v>8134.2629999999999</v>
      </c>
      <c r="N198" s="107">
        <v>7837.7580000000007</v>
      </c>
      <c r="O198" s="107">
        <v>7744.5150000000003</v>
      </c>
      <c r="P198" s="107">
        <v>7084.7330000000002</v>
      </c>
      <c r="Q198" s="107">
        <v>659.78200000000004</v>
      </c>
      <c r="R198" s="107">
        <v>93.242999999999995</v>
      </c>
      <c r="S198" s="107">
        <v>296.505</v>
      </c>
      <c r="T198" s="108"/>
      <c r="U198" s="107">
        <v>1405.335</v>
      </c>
      <c r="V198" s="107">
        <v>1405.335</v>
      </c>
      <c r="W198" s="107">
        <v>0</v>
      </c>
      <c r="X198" s="107">
        <v>2029.328</v>
      </c>
      <c r="Y198" s="107">
        <v>525.37</v>
      </c>
      <c r="Z198" s="107">
        <v>1433.6410000000001</v>
      </c>
      <c r="AA198" s="107">
        <v>70.316999999999993</v>
      </c>
      <c r="AB198" s="108"/>
      <c r="AC198" s="107">
        <v>8148.9890000000005</v>
      </c>
      <c r="AD198" s="107">
        <v>6104.9350000000004</v>
      </c>
    </row>
    <row r="199" spans="2:30" ht="11.25" customHeight="1">
      <c r="B199" s="67" t="s">
        <v>430</v>
      </c>
      <c r="C199" s="107">
        <v>4291.7860000000001</v>
      </c>
      <c r="D199" s="107">
        <v>4291.7860000000001</v>
      </c>
      <c r="E199" s="107">
        <v>0</v>
      </c>
      <c r="F199" s="107"/>
      <c r="G199" s="107">
        <v>8750.5310000000009</v>
      </c>
      <c r="H199" s="85">
        <v>4094.5960000000005</v>
      </c>
      <c r="I199" s="107">
        <v>3321.2649999999999</v>
      </c>
      <c r="J199" s="85">
        <v>773.33100000000059</v>
      </c>
      <c r="K199" s="107">
        <v>4655.9350000000004</v>
      </c>
      <c r="L199" s="85"/>
      <c r="M199" s="107">
        <v>9115.2890000000007</v>
      </c>
      <c r="N199" s="107">
        <v>8742.3649999999998</v>
      </c>
      <c r="O199" s="107">
        <v>4086.8829999999998</v>
      </c>
      <c r="P199" s="107">
        <v>3312.9589999999998</v>
      </c>
      <c r="Q199" s="107">
        <v>773.92399999999998</v>
      </c>
      <c r="R199" s="107">
        <v>4655.482</v>
      </c>
      <c r="S199" s="107">
        <v>372.92399999999998</v>
      </c>
      <c r="T199" s="108"/>
      <c r="U199" s="107">
        <v>1590.0989999999999</v>
      </c>
      <c r="V199" s="107">
        <v>1590.0989999999999</v>
      </c>
      <c r="W199" s="107">
        <v>0</v>
      </c>
      <c r="X199" s="107">
        <v>2179.0450000000001</v>
      </c>
      <c r="Y199" s="107">
        <v>481.76400000000001</v>
      </c>
      <c r="Z199" s="107">
        <v>1388.153</v>
      </c>
      <c r="AA199" s="107">
        <v>309.12799999999999</v>
      </c>
      <c r="AB199" s="108"/>
      <c r="AC199" s="107">
        <v>2701.6869999999999</v>
      </c>
      <c r="AD199" s="107">
        <v>6936.2439999999997</v>
      </c>
    </row>
    <row r="200" spans="2:30" ht="11.25" customHeight="1">
      <c r="B200" s="67" t="s">
        <v>431</v>
      </c>
      <c r="C200" s="107">
        <v>4362.58</v>
      </c>
      <c r="D200" s="107">
        <v>4362.58</v>
      </c>
      <c r="E200" s="107">
        <v>0</v>
      </c>
      <c r="F200" s="107"/>
      <c r="G200" s="107">
        <v>4167.2809999999999</v>
      </c>
      <c r="H200" s="85">
        <v>4167.2809999999999</v>
      </c>
      <c r="I200" s="107">
        <v>3369.1149999999998</v>
      </c>
      <c r="J200" s="85">
        <v>798.16600000000017</v>
      </c>
      <c r="K200" s="107">
        <v>0</v>
      </c>
      <c r="L200" s="85"/>
      <c r="M200" s="107">
        <v>4591.5550000000003</v>
      </c>
      <c r="N200" s="107">
        <v>4215.84</v>
      </c>
      <c r="O200" s="107">
        <v>4129.9319999999998</v>
      </c>
      <c r="P200" s="107">
        <v>3331.183</v>
      </c>
      <c r="Q200" s="107">
        <v>798.74900000000002</v>
      </c>
      <c r="R200" s="107">
        <v>85.908000000000001</v>
      </c>
      <c r="S200" s="107">
        <v>375.71499999999997</v>
      </c>
      <c r="T200" s="108"/>
      <c r="U200" s="107">
        <v>1552.7539999999999</v>
      </c>
      <c r="V200" s="107">
        <v>1552.7539999999999</v>
      </c>
      <c r="W200" s="107">
        <v>0</v>
      </c>
      <c r="X200" s="107">
        <v>1985.394</v>
      </c>
      <c r="Y200" s="107">
        <v>367.03199999999998</v>
      </c>
      <c r="Z200" s="107">
        <v>1618.3620000000001</v>
      </c>
      <c r="AA200" s="107">
        <v>0</v>
      </c>
      <c r="AB200" s="108"/>
      <c r="AC200" s="107">
        <v>2809.826</v>
      </c>
      <c r="AD200" s="107">
        <v>2606.1610000000001</v>
      </c>
    </row>
    <row r="201" spans="2:30" ht="11.25" customHeight="1">
      <c r="B201" s="67" t="s">
        <v>432</v>
      </c>
      <c r="C201" s="107">
        <v>13057.376</v>
      </c>
      <c r="D201" s="107">
        <v>5463.3890000000001</v>
      </c>
      <c r="E201" s="107">
        <v>7593.9870000000001</v>
      </c>
      <c r="F201" s="107"/>
      <c r="G201" s="107">
        <v>4240.2289999999994</v>
      </c>
      <c r="H201" s="85">
        <v>4240.2289999999994</v>
      </c>
      <c r="I201" s="107">
        <v>3483.1550000000002</v>
      </c>
      <c r="J201" s="85">
        <v>757.07399999999916</v>
      </c>
      <c r="K201" s="107">
        <v>0</v>
      </c>
      <c r="L201" s="85"/>
      <c r="M201" s="107">
        <v>4654.0649999999996</v>
      </c>
      <c r="N201" s="107">
        <v>4281.9210000000003</v>
      </c>
      <c r="O201" s="107">
        <v>4187.4459999999999</v>
      </c>
      <c r="P201" s="107">
        <v>3466.9160000000002</v>
      </c>
      <c r="Q201" s="107">
        <v>720.53</v>
      </c>
      <c r="R201" s="107">
        <v>94.474999999999994</v>
      </c>
      <c r="S201" s="107">
        <v>372.14400000000001</v>
      </c>
      <c r="T201" s="108"/>
      <c r="U201" s="107">
        <v>8615.3160000000007</v>
      </c>
      <c r="V201" s="107">
        <v>1962.7180000000001</v>
      </c>
      <c r="W201" s="107">
        <v>6652.598</v>
      </c>
      <c r="X201" s="107">
        <v>2513.8780000000002</v>
      </c>
      <c r="Y201" s="107">
        <v>313.83800000000002</v>
      </c>
      <c r="Z201" s="107">
        <v>1880.971</v>
      </c>
      <c r="AA201" s="107">
        <v>319.06900000000002</v>
      </c>
      <c r="AB201" s="108"/>
      <c r="AC201" s="107">
        <v>4442.0599999999995</v>
      </c>
      <c r="AD201" s="107">
        <v>2140.1869999999999</v>
      </c>
    </row>
    <row r="202" spans="2:30" ht="11.25" customHeight="1">
      <c r="B202" s="67" t="s">
        <v>433</v>
      </c>
      <c r="C202" s="107">
        <v>4215.3820000000005</v>
      </c>
      <c r="D202" s="107">
        <v>4215.3820000000005</v>
      </c>
      <c r="E202" s="107">
        <v>0</v>
      </c>
      <c r="F202" s="107"/>
      <c r="G202" s="107">
        <v>714.48599999999999</v>
      </c>
      <c r="H202" s="85">
        <v>714.48599999999999</v>
      </c>
      <c r="I202" s="107">
        <v>0</v>
      </c>
      <c r="J202" s="85">
        <v>714.48599999999999</v>
      </c>
      <c r="K202" s="107">
        <v>0</v>
      </c>
      <c r="L202" s="85"/>
      <c r="M202" s="107">
        <v>1574.4770000000001</v>
      </c>
      <c r="N202" s="107">
        <v>1259.653</v>
      </c>
      <c r="O202" s="107">
        <v>957.89599999999996</v>
      </c>
      <c r="P202" s="107">
        <v>242.99600000000001</v>
      </c>
      <c r="Q202" s="107">
        <v>714.9</v>
      </c>
      <c r="R202" s="107">
        <v>301.75700000000001</v>
      </c>
      <c r="S202" s="107">
        <v>314.82400000000001</v>
      </c>
      <c r="T202" s="108"/>
      <c r="U202" s="107">
        <v>1471.414</v>
      </c>
      <c r="V202" s="107">
        <v>1471.414</v>
      </c>
      <c r="W202" s="107">
        <v>0</v>
      </c>
      <c r="X202" s="107">
        <v>795.22</v>
      </c>
      <c r="Y202" s="107">
        <v>166.54400000000001</v>
      </c>
      <c r="Z202" s="107">
        <v>628.67600000000004</v>
      </c>
      <c r="AA202" s="107">
        <v>0</v>
      </c>
      <c r="AB202" s="108"/>
      <c r="AC202" s="107">
        <v>2743.9680000000008</v>
      </c>
      <c r="AD202" s="107">
        <v>779.25699999999995</v>
      </c>
    </row>
    <row r="203" spans="2:30" ht="11.25" customHeight="1">
      <c r="B203" s="67" t="s">
        <v>434</v>
      </c>
      <c r="C203" s="107">
        <v>4071.5200000000004</v>
      </c>
      <c r="D203" s="107">
        <v>4071.5200000000004</v>
      </c>
      <c r="E203" s="107">
        <v>0</v>
      </c>
      <c r="F203" s="107"/>
      <c r="G203" s="107">
        <v>14353.440999999999</v>
      </c>
      <c r="H203" s="85">
        <v>8434.2639999999992</v>
      </c>
      <c r="I203" s="107">
        <v>7694.0249999999996</v>
      </c>
      <c r="J203" s="85">
        <v>740.23899999999958</v>
      </c>
      <c r="K203" s="107">
        <v>5919.1769999999997</v>
      </c>
      <c r="L203" s="85"/>
      <c r="M203" s="107">
        <v>14003.48</v>
      </c>
      <c r="N203" s="107">
        <v>13651.092000000001</v>
      </c>
      <c r="O203" s="107">
        <v>8394.3860000000004</v>
      </c>
      <c r="P203" s="107">
        <v>7653.134</v>
      </c>
      <c r="Q203" s="107">
        <v>741.25199999999995</v>
      </c>
      <c r="R203" s="107">
        <v>5256.7060000000001</v>
      </c>
      <c r="S203" s="107">
        <v>352.38799999999998</v>
      </c>
      <c r="T203" s="108"/>
      <c r="U203" s="107">
        <v>1337.8779999999999</v>
      </c>
      <c r="V203" s="107">
        <v>1337.8779999999999</v>
      </c>
      <c r="W203" s="107">
        <v>0</v>
      </c>
      <c r="X203" s="107">
        <v>1099.7329999999999</v>
      </c>
      <c r="Y203" s="107">
        <v>254.82300000000001</v>
      </c>
      <c r="Z203" s="107">
        <v>844.91</v>
      </c>
      <c r="AA203" s="107">
        <v>0</v>
      </c>
      <c r="AB203" s="108"/>
      <c r="AC203" s="107">
        <v>2733.6420000000007</v>
      </c>
      <c r="AD203" s="107">
        <v>12903.746999999999</v>
      </c>
    </row>
    <row r="204" spans="2:30" ht="11.25" customHeight="1">
      <c r="B204" s="67" t="s">
        <v>435</v>
      </c>
      <c r="C204" s="107">
        <v>9869.5149999999994</v>
      </c>
      <c r="D204" s="107">
        <v>4632.8980000000001</v>
      </c>
      <c r="E204" s="107">
        <v>5236.6170000000002</v>
      </c>
      <c r="F204" s="107"/>
      <c r="G204" s="107">
        <v>3995.3929999999996</v>
      </c>
      <c r="H204" s="85">
        <v>3995.3929999999996</v>
      </c>
      <c r="I204" s="107">
        <v>3232.7919999999999</v>
      </c>
      <c r="J204" s="85">
        <v>762.60099999999966</v>
      </c>
      <c r="K204" s="107">
        <v>0</v>
      </c>
      <c r="L204" s="85"/>
      <c r="M204" s="107">
        <v>4496.1180000000004</v>
      </c>
      <c r="N204" s="107">
        <v>4023.1579999999999</v>
      </c>
      <c r="O204" s="107">
        <v>3963.8609999999999</v>
      </c>
      <c r="P204" s="107">
        <v>3222.2669999999998</v>
      </c>
      <c r="Q204" s="107">
        <v>741.59400000000005</v>
      </c>
      <c r="R204" s="107">
        <v>59.296999999999997</v>
      </c>
      <c r="S204" s="107">
        <v>472.96</v>
      </c>
      <c r="T204" s="108"/>
      <c r="U204" s="107">
        <v>1536.538</v>
      </c>
      <c r="V204" s="107">
        <v>1536.538</v>
      </c>
      <c r="W204" s="107">
        <v>0</v>
      </c>
      <c r="X204" s="107">
        <v>2429.0160000000001</v>
      </c>
      <c r="Y204" s="107">
        <v>765.05899999999997</v>
      </c>
      <c r="Z204" s="107">
        <v>1594.5360000000001</v>
      </c>
      <c r="AA204" s="107">
        <v>69.421000000000006</v>
      </c>
      <c r="AB204" s="108"/>
      <c r="AC204" s="107">
        <v>8332.976999999999</v>
      </c>
      <c r="AD204" s="107">
        <v>2067.1019999999999</v>
      </c>
    </row>
    <row r="205" spans="2:30" ht="11.25" customHeight="1">
      <c r="B205" s="67" t="s">
        <v>436</v>
      </c>
      <c r="C205" s="107">
        <v>4384.7020000000002</v>
      </c>
      <c r="D205" s="107">
        <v>4384.7020000000002</v>
      </c>
      <c r="E205" s="107">
        <v>0</v>
      </c>
      <c r="F205" s="107"/>
      <c r="G205" s="107">
        <v>9051.976999999999</v>
      </c>
      <c r="H205" s="85">
        <v>4495.6009999999987</v>
      </c>
      <c r="I205" s="107">
        <v>3722.375</v>
      </c>
      <c r="J205" s="85">
        <v>773.22599999999875</v>
      </c>
      <c r="K205" s="107">
        <v>4556.3760000000002</v>
      </c>
      <c r="L205" s="85"/>
      <c r="M205" s="107">
        <v>9509.5609999999997</v>
      </c>
      <c r="N205" s="107">
        <v>9030.4929999999986</v>
      </c>
      <c r="O205" s="107">
        <v>4494.6369999999997</v>
      </c>
      <c r="P205" s="107">
        <v>3720.643</v>
      </c>
      <c r="Q205" s="107">
        <v>773.99400000000003</v>
      </c>
      <c r="R205" s="107">
        <v>4535.8559999999998</v>
      </c>
      <c r="S205" s="107">
        <v>479.06799999999998</v>
      </c>
      <c r="T205" s="108"/>
      <c r="U205" s="107">
        <v>1530.047</v>
      </c>
      <c r="V205" s="107">
        <v>1530.047</v>
      </c>
      <c r="W205" s="107">
        <v>0</v>
      </c>
      <c r="X205" s="107">
        <v>2428.1999999999998</v>
      </c>
      <c r="Y205" s="107">
        <v>526.39700000000005</v>
      </c>
      <c r="Z205" s="107">
        <v>1564.9269999999999</v>
      </c>
      <c r="AA205" s="107">
        <v>336.87599999999998</v>
      </c>
      <c r="AB205" s="108"/>
      <c r="AC205" s="107">
        <v>2854.6550000000002</v>
      </c>
      <c r="AD205" s="107">
        <v>7081.3609999999999</v>
      </c>
    </row>
    <row r="206" spans="2:30" ht="11.25" customHeight="1">
      <c r="B206" s="67" t="s">
        <v>437</v>
      </c>
      <c r="C206" s="107">
        <v>4186.3509999999997</v>
      </c>
      <c r="D206" s="107">
        <v>4186.3509999999997</v>
      </c>
      <c r="E206" s="107">
        <v>0</v>
      </c>
      <c r="F206" s="107"/>
      <c r="G206" s="107">
        <v>4260.8630000000003</v>
      </c>
      <c r="H206" s="85">
        <v>4260.8630000000003</v>
      </c>
      <c r="I206" s="107">
        <v>3552.1880000000001</v>
      </c>
      <c r="J206" s="85">
        <v>708.67500000000018</v>
      </c>
      <c r="K206" s="107">
        <v>0</v>
      </c>
      <c r="L206" s="85"/>
      <c r="M206" s="107">
        <v>4735.13</v>
      </c>
      <c r="N206" s="107">
        <v>4309.3890000000001</v>
      </c>
      <c r="O206" s="107">
        <v>4223.5140000000001</v>
      </c>
      <c r="P206" s="107">
        <v>3514.3</v>
      </c>
      <c r="Q206" s="107">
        <v>709.21400000000006</v>
      </c>
      <c r="R206" s="107">
        <v>85.875</v>
      </c>
      <c r="S206" s="107">
        <v>425.74099999999999</v>
      </c>
      <c r="T206" s="108"/>
      <c r="U206" s="107">
        <v>1510.7670000000001</v>
      </c>
      <c r="V206" s="107">
        <v>1510.7670000000001</v>
      </c>
      <c r="W206" s="107">
        <v>0</v>
      </c>
      <c r="X206" s="107">
        <v>2230.0709999999999</v>
      </c>
      <c r="Y206" s="107">
        <v>833.25400000000002</v>
      </c>
      <c r="Z206" s="107">
        <v>1396.817</v>
      </c>
      <c r="AA206" s="107">
        <v>0</v>
      </c>
      <c r="AB206" s="108"/>
      <c r="AC206" s="107">
        <v>2675.5839999999998</v>
      </c>
      <c r="AD206" s="107">
        <v>2505.0590000000002</v>
      </c>
    </row>
    <row r="207" spans="2:30" ht="11.25" customHeight="1">
      <c r="B207" s="67" t="s">
        <v>438</v>
      </c>
      <c r="C207" s="107">
        <v>10211.299999999999</v>
      </c>
      <c r="D207" s="107">
        <v>4555.8409999999994</v>
      </c>
      <c r="E207" s="107">
        <v>5655.4589999999998</v>
      </c>
      <c r="F207" s="107"/>
      <c r="G207" s="107">
        <v>4049.7660000000001</v>
      </c>
      <c r="H207" s="85">
        <v>4049.7660000000001</v>
      </c>
      <c r="I207" s="107">
        <v>3294.3040000000001</v>
      </c>
      <c r="J207" s="85">
        <v>755.46199999999999</v>
      </c>
      <c r="K207" s="107">
        <v>0</v>
      </c>
      <c r="L207" s="85"/>
      <c r="M207" s="107">
        <v>4465.1329999999998</v>
      </c>
      <c r="N207" s="107">
        <v>4050.4269999999997</v>
      </c>
      <c r="O207" s="107">
        <v>3980.5029999999997</v>
      </c>
      <c r="P207" s="107">
        <v>3238.8319999999999</v>
      </c>
      <c r="Q207" s="107">
        <v>741.67100000000005</v>
      </c>
      <c r="R207" s="107">
        <v>69.924000000000007</v>
      </c>
      <c r="S207" s="107">
        <v>414.70600000000002</v>
      </c>
      <c r="T207" s="108"/>
      <c r="U207" s="107">
        <v>1404.1949999999999</v>
      </c>
      <c r="V207" s="107">
        <v>1404.1949999999999</v>
      </c>
      <c r="W207" s="107">
        <v>0</v>
      </c>
      <c r="X207" s="107">
        <v>3037.3539999999998</v>
      </c>
      <c r="Y207" s="107">
        <v>868.79600000000005</v>
      </c>
      <c r="Z207" s="107">
        <v>2097.1320000000001</v>
      </c>
      <c r="AA207" s="107">
        <v>71.426000000000002</v>
      </c>
      <c r="AB207" s="108"/>
      <c r="AC207" s="107">
        <v>8807.1049999999996</v>
      </c>
      <c r="AD207" s="107">
        <v>1427.779</v>
      </c>
    </row>
    <row r="208" spans="2:30" ht="11.25" customHeight="1">
      <c r="B208" s="67" t="s">
        <v>439</v>
      </c>
      <c r="C208" s="107">
        <v>4701.6480000000001</v>
      </c>
      <c r="D208" s="107">
        <v>4701.6480000000001</v>
      </c>
      <c r="E208" s="107">
        <v>0</v>
      </c>
      <c r="F208" s="107"/>
      <c r="G208" s="107">
        <v>9199.6039999999994</v>
      </c>
      <c r="H208" s="85">
        <v>4391.7249999999995</v>
      </c>
      <c r="I208" s="107">
        <v>3642.7579999999998</v>
      </c>
      <c r="J208" s="85">
        <v>748.96699999999964</v>
      </c>
      <c r="K208" s="107">
        <v>4807.8789999999999</v>
      </c>
      <c r="L208" s="85"/>
      <c r="M208" s="107">
        <v>9626.1080000000002</v>
      </c>
      <c r="N208" s="107">
        <v>9207.4290000000001</v>
      </c>
      <c r="O208" s="107">
        <v>4420.7790000000005</v>
      </c>
      <c r="P208" s="107">
        <v>3670.4780000000001</v>
      </c>
      <c r="Q208" s="107">
        <v>750.30100000000004</v>
      </c>
      <c r="R208" s="107">
        <v>4786.6499999999996</v>
      </c>
      <c r="S208" s="107">
        <v>418.67899999999997</v>
      </c>
      <c r="T208" s="108"/>
      <c r="U208" s="107">
        <v>1634.4110000000001</v>
      </c>
      <c r="V208" s="107">
        <v>1634.4110000000001</v>
      </c>
      <c r="W208" s="107">
        <v>0</v>
      </c>
      <c r="X208" s="107">
        <v>3290.0810000000001</v>
      </c>
      <c r="Y208" s="107">
        <v>1613.9010000000001</v>
      </c>
      <c r="Z208" s="107">
        <v>1494.1030000000001</v>
      </c>
      <c r="AA208" s="107">
        <v>182.077</v>
      </c>
      <c r="AB208" s="108"/>
      <c r="AC208" s="107">
        <v>3067.2370000000001</v>
      </c>
      <c r="AD208" s="107">
        <v>6336.027</v>
      </c>
    </row>
    <row r="209" spans="2:30" ht="11.25" customHeight="1">
      <c r="B209" s="67" t="s">
        <v>440</v>
      </c>
      <c r="C209" s="107">
        <v>3862.5660000000003</v>
      </c>
      <c r="D209" s="107">
        <v>3862.5660000000003</v>
      </c>
      <c r="E209" s="107">
        <v>0</v>
      </c>
      <c r="F209" s="107"/>
      <c r="G209" s="107">
        <v>811.35699999999997</v>
      </c>
      <c r="H209" s="85">
        <v>811.35699999999997</v>
      </c>
      <c r="I209" s="107">
        <v>0</v>
      </c>
      <c r="J209" s="85">
        <v>811.35699999999997</v>
      </c>
      <c r="K209" s="107">
        <v>0</v>
      </c>
      <c r="L209" s="85"/>
      <c r="M209" s="107">
        <v>1244.953</v>
      </c>
      <c r="N209" s="107">
        <v>915.92900000000009</v>
      </c>
      <c r="O209" s="107">
        <v>875.78100000000006</v>
      </c>
      <c r="P209" s="107">
        <v>63.97</v>
      </c>
      <c r="Q209" s="107">
        <v>811.81100000000004</v>
      </c>
      <c r="R209" s="107">
        <v>40.148000000000003</v>
      </c>
      <c r="S209" s="107">
        <v>329.024</v>
      </c>
      <c r="T209" s="108"/>
      <c r="U209" s="107">
        <v>1135.2260000000001</v>
      </c>
      <c r="V209" s="107">
        <v>1135.2260000000001</v>
      </c>
      <c r="W209" s="107">
        <v>0</v>
      </c>
      <c r="X209" s="107">
        <v>2042.799</v>
      </c>
      <c r="Y209" s="107">
        <v>921.93399999999997</v>
      </c>
      <c r="Z209" s="107">
        <v>1066.0609999999999</v>
      </c>
      <c r="AA209" s="107">
        <v>54.804000000000002</v>
      </c>
      <c r="AB209" s="108"/>
      <c r="AC209" s="107">
        <v>2727.34</v>
      </c>
      <c r="AD209" s="107">
        <v>-797.846</v>
      </c>
    </row>
    <row r="210" spans="2:30" ht="11.25" customHeight="1">
      <c r="B210" s="67" t="s">
        <v>441</v>
      </c>
      <c r="C210" s="107">
        <v>9726.3329999999987</v>
      </c>
      <c r="D210" s="107">
        <v>4258.2199999999993</v>
      </c>
      <c r="E210" s="107">
        <v>5468.1130000000003</v>
      </c>
      <c r="F210" s="107"/>
      <c r="G210" s="107">
        <v>7498.723</v>
      </c>
      <c r="H210" s="85">
        <v>7498.723</v>
      </c>
      <c r="I210" s="107">
        <v>6799.6959999999999</v>
      </c>
      <c r="J210" s="85">
        <v>699.02700000000004</v>
      </c>
      <c r="K210" s="107">
        <v>0</v>
      </c>
      <c r="L210" s="85"/>
      <c r="M210" s="107">
        <v>7790.1769999999997</v>
      </c>
      <c r="N210" s="107">
        <v>7471.5439999999999</v>
      </c>
      <c r="O210" s="107">
        <v>7352.3829999999998</v>
      </c>
      <c r="P210" s="107">
        <v>6666.8329999999996</v>
      </c>
      <c r="Q210" s="107">
        <v>685.55</v>
      </c>
      <c r="R210" s="107">
        <v>119.161</v>
      </c>
      <c r="S210" s="107">
        <v>318.63299999999998</v>
      </c>
      <c r="T210" s="108"/>
      <c r="U210" s="107">
        <v>1586.9829999999999</v>
      </c>
      <c r="V210" s="107">
        <v>1586.9829999999999</v>
      </c>
      <c r="W210" s="107">
        <v>0</v>
      </c>
      <c r="X210" s="107">
        <v>1967.14</v>
      </c>
      <c r="Y210" s="107">
        <v>531.79700000000003</v>
      </c>
      <c r="Z210" s="107">
        <v>1368.182</v>
      </c>
      <c r="AA210" s="107">
        <v>67.161000000000001</v>
      </c>
      <c r="AB210" s="108"/>
      <c r="AC210" s="107">
        <v>8139.3499999999985</v>
      </c>
      <c r="AD210" s="107">
        <v>5823.0370000000003</v>
      </c>
    </row>
    <row r="211" spans="2:30" ht="11.25" customHeight="1">
      <c r="B211" s="67" t="s">
        <v>442</v>
      </c>
      <c r="C211" s="107">
        <v>4211.7700000000004</v>
      </c>
      <c r="D211" s="107">
        <v>4211.7700000000004</v>
      </c>
      <c r="E211" s="107">
        <v>0</v>
      </c>
      <c r="F211" s="107"/>
      <c r="G211" s="107">
        <v>8744.1929999999993</v>
      </c>
      <c r="H211" s="85">
        <v>4124.2319999999991</v>
      </c>
      <c r="I211" s="107">
        <v>3370.4850000000001</v>
      </c>
      <c r="J211" s="85">
        <v>753.74699999999893</v>
      </c>
      <c r="K211" s="107">
        <v>4619.9610000000002</v>
      </c>
      <c r="L211" s="85"/>
      <c r="M211" s="107">
        <v>9150.8019999999997</v>
      </c>
      <c r="N211" s="107">
        <v>8734.0920000000006</v>
      </c>
      <c r="O211" s="107">
        <v>4146.6949999999997</v>
      </c>
      <c r="P211" s="107">
        <v>3392.1759999999999</v>
      </c>
      <c r="Q211" s="107">
        <v>754.51900000000001</v>
      </c>
      <c r="R211" s="107">
        <v>4587.3969999999999</v>
      </c>
      <c r="S211" s="107">
        <v>416.71</v>
      </c>
      <c r="T211" s="108"/>
      <c r="U211" s="107">
        <v>1586.203</v>
      </c>
      <c r="V211" s="107">
        <v>1586.203</v>
      </c>
      <c r="W211" s="107">
        <v>0</v>
      </c>
      <c r="X211" s="107">
        <v>1790.845</v>
      </c>
      <c r="Y211" s="107">
        <v>293.84100000000001</v>
      </c>
      <c r="Z211" s="107">
        <v>1379.232</v>
      </c>
      <c r="AA211" s="107">
        <v>117.77200000000001</v>
      </c>
      <c r="AB211" s="108"/>
      <c r="AC211" s="107">
        <v>2625.5670000000005</v>
      </c>
      <c r="AD211" s="107">
        <v>7359.9570000000003</v>
      </c>
    </row>
    <row r="212" spans="2:30" ht="11.25" customHeight="1">
      <c r="B212" s="67" t="s">
        <v>443</v>
      </c>
      <c r="C212" s="107">
        <v>4173.9639999999999</v>
      </c>
      <c r="D212" s="107">
        <v>4173.9639999999999</v>
      </c>
      <c r="E212" s="107">
        <v>0</v>
      </c>
      <c r="F212" s="107"/>
      <c r="G212" s="107">
        <v>4012.9339999999997</v>
      </c>
      <c r="H212" s="85">
        <v>4012.9339999999997</v>
      </c>
      <c r="I212" s="107">
        <v>3285.7779999999998</v>
      </c>
      <c r="J212" s="85">
        <v>727.15599999999995</v>
      </c>
      <c r="K212" s="107">
        <v>0</v>
      </c>
      <c r="L212" s="85"/>
      <c r="M212" s="107">
        <v>4518.0429999999997</v>
      </c>
      <c r="N212" s="107">
        <v>4048.6529999999998</v>
      </c>
      <c r="O212" s="107">
        <v>3958.6619999999998</v>
      </c>
      <c r="P212" s="107">
        <v>3230.7069999999999</v>
      </c>
      <c r="Q212" s="107">
        <v>727.95500000000004</v>
      </c>
      <c r="R212" s="107">
        <v>89.991</v>
      </c>
      <c r="S212" s="107">
        <v>469.39</v>
      </c>
      <c r="T212" s="108"/>
      <c r="U212" s="107">
        <v>1454.931</v>
      </c>
      <c r="V212" s="107">
        <v>1454.931</v>
      </c>
      <c r="W212" s="107">
        <v>0</v>
      </c>
      <c r="X212" s="107">
        <v>1874.1120000000001</v>
      </c>
      <c r="Y212" s="107">
        <v>322.13600000000002</v>
      </c>
      <c r="Z212" s="107">
        <v>1536.357</v>
      </c>
      <c r="AA212" s="107">
        <v>15.619</v>
      </c>
      <c r="AB212" s="108"/>
      <c r="AC212" s="107">
        <v>2719.0329999999999</v>
      </c>
      <c r="AD212" s="107">
        <v>2643.931</v>
      </c>
    </row>
    <row r="213" spans="2:30" ht="11.25" customHeight="1">
      <c r="B213" s="67" t="s">
        <v>444</v>
      </c>
      <c r="C213" s="107">
        <v>12423.815999999999</v>
      </c>
      <c r="D213" s="107">
        <v>5312.1169999999993</v>
      </c>
      <c r="E213" s="107">
        <v>7111.6989999999996</v>
      </c>
      <c r="F213" s="107"/>
      <c r="G213" s="107">
        <v>4044.0950000000003</v>
      </c>
      <c r="H213" s="85">
        <v>4044.0950000000003</v>
      </c>
      <c r="I213" s="107">
        <v>3332.96</v>
      </c>
      <c r="J213" s="85">
        <v>711.13500000000022</v>
      </c>
      <c r="K213" s="107">
        <v>0</v>
      </c>
      <c r="L213" s="85"/>
      <c r="M213" s="107">
        <v>4645.07</v>
      </c>
      <c r="N213" s="107">
        <v>4072.212</v>
      </c>
      <c r="O213" s="107">
        <v>4009.8919999999998</v>
      </c>
      <c r="P213" s="107">
        <v>3319.8789999999999</v>
      </c>
      <c r="Q213" s="107">
        <v>690.01300000000003</v>
      </c>
      <c r="R213" s="107">
        <v>62.32</v>
      </c>
      <c r="S213" s="107">
        <v>572.85799999999995</v>
      </c>
      <c r="T213" s="108"/>
      <c r="U213" s="107">
        <v>8513.2910000000011</v>
      </c>
      <c r="V213" s="107">
        <v>1948.9960000000001</v>
      </c>
      <c r="W213" s="107">
        <v>6564.2950000000001</v>
      </c>
      <c r="X213" s="107">
        <v>3472.49</v>
      </c>
      <c r="Y213" s="107">
        <v>773.779</v>
      </c>
      <c r="Z213" s="107">
        <v>2179.672</v>
      </c>
      <c r="AA213" s="107">
        <v>519.03899999999999</v>
      </c>
      <c r="AB213" s="108"/>
      <c r="AC213" s="107">
        <v>3910.5249999999996</v>
      </c>
      <c r="AD213" s="107">
        <v>1172.58</v>
      </c>
    </row>
    <row r="214" spans="2:30" ht="11.25" customHeight="1">
      <c r="B214" s="67" t="s">
        <v>445</v>
      </c>
      <c r="C214" s="107">
        <v>4126.5280000000002</v>
      </c>
      <c r="D214" s="107">
        <v>4126.5280000000002</v>
      </c>
      <c r="E214" s="107">
        <v>0</v>
      </c>
      <c r="F214" s="107"/>
      <c r="G214" s="107">
        <v>715.44399999999996</v>
      </c>
      <c r="H214" s="85">
        <v>715.44399999999996</v>
      </c>
      <c r="I214" s="107">
        <v>0</v>
      </c>
      <c r="J214" s="85">
        <v>715.44399999999996</v>
      </c>
      <c r="K214" s="107">
        <v>0</v>
      </c>
      <c r="L214" s="85"/>
      <c r="M214" s="107">
        <v>1603.038</v>
      </c>
      <c r="N214" s="107">
        <v>1252.989</v>
      </c>
      <c r="O214" s="107">
        <v>941.36300000000006</v>
      </c>
      <c r="P214" s="107">
        <v>225.45400000000001</v>
      </c>
      <c r="Q214" s="107">
        <v>715.90899999999999</v>
      </c>
      <c r="R214" s="107">
        <v>311.62599999999998</v>
      </c>
      <c r="S214" s="107">
        <v>350.04899999999998</v>
      </c>
      <c r="T214" s="108"/>
      <c r="U214" s="107">
        <v>1384.039</v>
      </c>
      <c r="V214" s="107">
        <v>1384.039</v>
      </c>
      <c r="W214" s="107">
        <v>0</v>
      </c>
      <c r="X214" s="107">
        <v>1317.77</v>
      </c>
      <c r="Y214" s="107">
        <v>174.404</v>
      </c>
      <c r="Z214" s="107">
        <v>1143.366</v>
      </c>
      <c r="AA214" s="107">
        <v>0</v>
      </c>
      <c r="AB214" s="108"/>
      <c r="AC214" s="107">
        <v>2742.4890000000005</v>
      </c>
      <c r="AD214" s="107">
        <v>285.26799999999997</v>
      </c>
    </row>
    <row r="215" spans="2:30" ht="11.25" customHeight="1">
      <c r="B215" s="67" t="s">
        <v>446</v>
      </c>
      <c r="C215" s="107">
        <v>4033.212</v>
      </c>
      <c r="D215" s="107">
        <v>4033.212</v>
      </c>
      <c r="E215" s="107">
        <v>0</v>
      </c>
      <c r="F215" s="107"/>
      <c r="G215" s="107">
        <v>13580.918</v>
      </c>
      <c r="H215" s="85">
        <v>8161.0709999999999</v>
      </c>
      <c r="I215" s="107">
        <v>7486.0330000000004</v>
      </c>
      <c r="J215" s="85">
        <v>675.03799999999956</v>
      </c>
      <c r="K215" s="107">
        <v>5419.8469999999998</v>
      </c>
      <c r="L215" s="85"/>
      <c r="M215" s="107">
        <v>13239.112999999999</v>
      </c>
      <c r="N215" s="107">
        <v>12774.380000000001</v>
      </c>
      <c r="O215" s="107">
        <v>8076.2970000000005</v>
      </c>
      <c r="P215" s="107">
        <v>7401.259</v>
      </c>
      <c r="Q215" s="107">
        <v>675.03800000000001</v>
      </c>
      <c r="R215" s="107">
        <v>4698.0829999999996</v>
      </c>
      <c r="S215" s="107">
        <v>464.733</v>
      </c>
      <c r="T215" s="108"/>
      <c r="U215" s="107">
        <v>1407.77</v>
      </c>
      <c r="V215" s="107">
        <v>1407.77</v>
      </c>
      <c r="W215" s="107">
        <v>0</v>
      </c>
      <c r="X215" s="107">
        <v>1182.453</v>
      </c>
      <c r="Y215" s="107">
        <v>202.57599999999999</v>
      </c>
      <c r="Z215" s="107">
        <v>979.87699999999995</v>
      </c>
      <c r="AA215" s="107">
        <v>0</v>
      </c>
      <c r="AB215" s="108"/>
      <c r="AC215" s="107">
        <v>2625.442</v>
      </c>
      <c r="AD215" s="107">
        <v>12056.66</v>
      </c>
    </row>
    <row r="216" spans="2:30" ht="11.25" customHeight="1">
      <c r="B216" s="67" t="s">
        <v>447</v>
      </c>
      <c r="C216" s="107">
        <v>9215.8469999999998</v>
      </c>
      <c r="D216" s="107">
        <v>4274.1469999999999</v>
      </c>
      <c r="E216" s="107">
        <v>4941.7</v>
      </c>
      <c r="F216" s="107"/>
      <c r="G216" s="107">
        <v>3877.6659999999997</v>
      </c>
      <c r="H216" s="85">
        <v>3877.6659999999997</v>
      </c>
      <c r="I216" s="107">
        <v>3143.2739999999999</v>
      </c>
      <c r="J216" s="85">
        <v>734.39199999999983</v>
      </c>
      <c r="K216" s="107">
        <v>0</v>
      </c>
      <c r="L216" s="85"/>
      <c r="M216" s="107">
        <v>4358.5370000000003</v>
      </c>
      <c r="N216" s="107">
        <v>3929.2649999999999</v>
      </c>
      <c r="O216" s="107">
        <v>3830.72</v>
      </c>
      <c r="P216" s="107">
        <v>3125.72</v>
      </c>
      <c r="Q216" s="107">
        <v>705</v>
      </c>
      <c r="R216" s="107">
        <v>98.545000000000002</v>
      </c>
      <c r="S216" s="107">
        <v>429.27199999999999</v>
      </c>
      <c r="T216" s="108"/>
      <c r="U216" s="107">
        <v>1420.796</v>
      </c>
      <c r="V216" s="107">
        <v>1420.796</v>
      </c>
      <c r="W216" s="107">
        <v>0</v>
      </c>
      <c r="X216" s="107">
        <v>2377.7800000000002</v>
      </c>
      <c r="Y216" s="107">
        <v>656.87599999999998</v>
      </c>
      <c r="Z216" s="107">
        <v>1659.681</v>
      </c>
      <c r="AA216" s="107">
        <v>61.222999999999999</v>
      </c>
      <c r="AB216" s="108"/>
      <c r="AC216" s="107">
        <v>7795.0509999999995</v>
      </c>
      <c r="AD216" s="107">
        <v>1980.7570000000001</v>
      </c>
    </row>
    <row r="217" spans="2:30" ht="11.25" customHeight="1">
      <c r="B217" s="67" t="s">
        <v>448</v>
      </c>
      <c r="C217" s="107">
        <v>3820.547</v>
      </c>
      <c r="D217" s="107">
        <v>3820.547</v>
      </c>
      <c r="E217" s="107">
        <v>0</v>
      </c>
      <c r="F217" s="107"/>
      <c r="G217" s="107">
        <v>8306.1450000000004</v>
      </c>
      <c r="H217" s="85">
        <v>4163.558</v>
      </c>
      <c r="I217" s="107">
        <v>3455.837</v>
      </c>
      <c r="J217" s="85">
        <v>707.721</v>
      </c>
      <c r="K217" s="107">
        <v>4142.5870000000004</v>
      </c>
      <c r="L217" s="85"/>
      <c r="M217" s="107">
        <v>8973.5110000000004</v>
      </c>
      <c r="N217" s="107">
        <v>8291.61</v>
      </c>
      <c r="O217" s="107">
        <v>4173.982</v>
      </c>
      <c r="P217" s="107">
        <v>3466.261</v>
      </c>
      <c r="Q217" s="107">
        <v>707.721</v>
      </c>
      <c r="R217" s="107">
        <v>4117.6279999999997</v>
      </c>
      <c r="S217" s="107">
        <v>681.90099999999995</v>
      </c>
      <c r="T217" s="108"/>
      <c r="U217" s="107">
        <v>1391.51</v>
      </c>
      <c r="V217" s="107">
        <v>1391.51</v>
      </c>
      <c r="W217" s="107">
        <v>0</v>
      </c>
      <c r="X217" s="107">
        <v>2340.8780000000002</v>
      </c>
      <c r="Y217" s="107">
        <v>506.459</v>
      </c>
      <c r="Z217" s="107">
        <v>1512.8230000000001</v>
      </c>
      <c r="AA217" s="107">
        <v>321.596</v>
      </c>
      <c r="AB217" s="108"/>
      <c r="AC217" s="107">
        <v>2429.0370000000003</v>
      </c>
      <c r="AD217" s="107">
        <v>6632.6329999999998</v>
      </c>
    </row>
    <row r="218" spans="2:30" ht="11.25" customHeight="1">
      <c r="B218" s="67" t="s">
        <v>449</v>
      </c>
      <c r="C218" s="107">
        <v>3981.9059999999999</v>
      </c>
      <c r="D218" s="107">
        <v>3981.9059999999999</v>
      </c>
      <c r="E218" s="107">
        <v>0</v>
      </c>
      <c r="F218" s="107"/>
      <c r="G218" s="107">
        <v>3718.125</v>
      </c>
      <c r="H218" s="85">
        <v>3718.125</v>
      </c>
      <c r="I218" s="107">
        <v>3041.5929999999998</v>
      </c>
      <c r="J218" s="85">
        <v>676.53200000000015</v>
      </c>
      <c r="K218" s="107">
        <v>0</v>
      </c>
      <c r="L218" s="85"/>
      <c r="M218" s="107">
        <v>4243.018</v>
      </c>
      <c r="N218" s="107">
        <v>3788.8330000000001</v>
      </c>
      <c r="O218" s="107">
        <v>3717.82</v>
      </c>
      <c r="P218" s="107">
        <v>3041.288</v>
      </c>
      <c r="Q218" s="107">
        <v>676.53200000000004</v>
      </c>
      <c r="R218" s="107">
        <v>71.013000000000005</v>
      </c>
      <c r="S218" s="107">
        <v>454.185</v>
      </c>
      <c r="T218" s="108"/>
      <c r="U218" s="107">
        <v>1338.789</v>
      </c>
      <c r="V218" s="107">
        <v>1338.789</v>
      </c>
      <c r="W218" s="107">
        <v>0</v>
      </c>
      <c r="X218" s="107">
        <v>2416.1060000000002</v>
      </c>
      <c r="Y218" s="107">
        <v>929.83699999999999</v>
      </c>
      <c r="Z218" s="107">
        <v>1486.269</v>
      </c>
      <c r="AA218" s="107">
        <v>0</v>
      </c>
      <c r="AB218" s="108"/>
      <c r="AC218" s="107">
        <v>2643.1170000000002</v>
      </c>
      <c r="AD218" s="107">
        <v>1826.912</v>
      </c>
    </row>
    <row r="219" spans="2:30" ht="11.25" customHeight="1">
      <c r="B219" s="67" t="s">
        <v>450</v>
      </c>
      <c r="C219" s="107">
        <v>9703.0990000000002</v>
      </c>
      <c r="D219" s="107">
        <v>4417.6549999999997</v>
      </c>
      <c r="E219" s="107">
        <v>5285.4440000000004</v>
      </c>
      <c r="F219" s="107"/>
      <c r="G219" s="107">
        <v>3889.8180000000002</v>
      </c>
      <c r="H219" s="85">
        <v>3889.8180000000002</v>
      </c>
      <c r="I219" s="107">
        <v>3193.9920000000002</v>
      </c>
      <c r="J219" s="85">
        <v>695.82600000000002</v>
      </c>
      <c r="K219" s="107">
        <v>0</v>
      </c>
      <c r="L219" s="85"/>
      <c r="M219" s="107">
        <v>4415.5590000000002</v>
      </c>
      <c r="N219" s="107">
        <v>3939.252</v>
      </c>
      <c r="O219" s="107">
        <v>3860.6059999999998</v>
      </c>
      <c r="P219" s="107">
        <v>3170.7</v>
      </c>
      <c r="Q219" s="107">
        <v>689.90599999999995</v>
      </c>
      <c r="R219" s="107">
        <v>78.646000000000001</v>
      </c>
      <c r="S219" s="107">
        <v>476.30700000000002</v>
      </c>
      <c r="T219" s="108"/>
      <c r="U219" s="107">
        <v>1387.694</v>
      </c>
      <c r="V219" s="107">
        <v>1387.694</v>
      </c>
      <c r="W219" s="107">
        <v>0</v>
      </c>
      <c r="X219" s="107">
        <v>3097.364</v>
      </c>
      <c r="Y219" s="107">
        <v>1071.2190000000001</v>
      </c>
      <c r="Z219" s="107">
        <v>1748.492</v>
      </c>
      <c r="AA219" s="107">
        <v>277.65300000000002</v>
      </c>
      <c r="AB219" s="108"/>
      <c r="AC219" s="107">
        <v>8315.4050000000007</v>
      </c>
      <c r="AD219" s="107">
        <v>1318.1949999999999</v>
      </c>
    </row>
    <row r="220" spans="2:30" ht="11.25" customHeight="1">
      <c r="B220" s="67" t="s">
        <v>451</v>
      </c>
      <c r="C220" s="107">
        <v>4382.9709999999995</v>
      </c>
      <c r="D220" s="107">
        <v>4382.9709999999995</v>
      </c>
      <c r="E220" s="107">
        <v>0</v>
      </c>
      <c r="F220" s="107"/>
      <c r="G220" s="107">
        <v>8704.4699999999993</v>
      </c>
      <c r="H220" s="85">
        <v>4279.5909999999994</v>
      </c>
      <c r="I220" s="107">
        <v>3545.5949999999998</v>
      </c>
      <c r="J220" s="85">
        <v>733.99599999999964</v>
      </c>
      <c r="K220" s="107">
        <v>4424.8789999999999</v>
      </c>
      <c r="L220" s="85"/>
      <c r="M220" s="107">
        <v>9122.3510000000006</v>
      </c>
      <c r="N220" s="107">
        <v>8671.5159999999996</v>
      </c>
      <c r="O220" s="107">
        <v>4289.893</v>
      </c>
      <c r="P220" s="107">
        <v>3555.8969999999999</v>
      </c>
      <c r="Q220" s="107">
        <v>733.99599999999998</v>
      </c>
      <c r="R220" s="107">
        <v>4381.6229999999996</v>
      </c>
      <c r="S220" s="107">
        <v>450.83499999999998</v>
      </c>
      <c r="T220" s="108"/>
      <c r="U220" s="107">
        <v>1426.673</v>
      </c>
      <c r="V220" s="107">
        <v>1426.673</v>
      </c>
      <c r="W220" s="107">
        <v>0</v>
      </c>
      <c r="X220" s="107">
        <v>3168.7049999999999</v>
      </c>
      <c r="Y220" s="107">
        <v>1224.0909999999999</v>
      </c>
      <c r="Z220" s="107">
        <v>1751.894</v>
      </c>
      <c r="AA220" s="107">
        <v>192.72</v>
      </c>
      <c r="AB220" s="108"/>
      <c r="AC220" s="107">
        <v>2956.2979999999998</v>
      </c>
      <c r="AD220" s="107">
        <v>5953.6459999999997</v>
      </c>
    </row>
    <row r="221" spans="2:30" ht="11.25" customHeight="1">
      <c r="B221" s="67" t="s">
        <v>452</v>
      </c>
      <c r="C221" s="107">
        <v>4190.38</v>
      </c>
      <c r="D221" s="107">
        <v>4190.38</v>
      </c>
      <c r="E221" s="107">
        <v>0</v>
      </c>
      <c r="F221" s="107"/>
      <c r="G221" s="107">
        <v>723.779</v>
      </c>
      <c r="H221" s="85">
        <v>723.779</v>
      </c>
      <c r="I221" s="107">
        <v>0</v>
      </c>
      <c r="J221" s="85">
        <v>723.779</v>
      </c>
      <c r="K221" s="107">
        <v>0</v>
      </c>
      <c r="L221" s="85"/>
      <c r="M221" s="107">
        <v>1237.057</v>
      </c>
      <c r="N221" s="107">
        <v>847.25299999999993</v>
      </c>
      <c r="O221" s="107">
        <v>793.61599999999999</v>
      </c>
      <c r="P221" s="107">
        <v>69.837000000000003</v>
      </c>
      <c r="Q221" s="107">
        <v>723.779</v>
      </c>
      <c r="R221" s="107">
        <v>53.637</v>
      </c>
      <c r="S221" s="107">
        <v>389.80399999999997</v>
      </c>
      <c r="T221" s="108"/>
      <c r="U221" s="107">
        <v>1070.9359999999999</v>
      </c>
      <c r="V221" s="107">
        <v>1070.9359999999999</v>
      </c>
      <c r="W221" s="107">
        <v>0</v>
      </c>
      <c r="X221" s="107">
        <v>1699.627</v>
      </c>
      <c r="Y221" s="107">
        <v>865.46400000000006</v>
      </c>
      <c r="Z221" s="107">
        <v>834.16300000000001</v>
      </c>
      <c r="AA221" s="107">
        <v>0</v>
      </c>
      <c r="AB221" s="108"/>
      <c r="AC221" s="107">
        <v>3119.4440000000004</v>
      </c>
      <c r="AD221" s="107">
        <v>-462.57</v>
      </c>
    </row>
    <row r="222" spans="2:30" ht="11.25" customHeight="1">
      <c r="B222" s="67" t="s">
        <v>453</v>
      </c>
      <c r="C222" s="107">
        <v>10132.688999999998</v>
      </c>
      <c r="D222" s="107">
        <v>4496.0159999999996</v>
      </c>
      <c r="E222" s="107">
        <v>5636.6729999999998</v>
      </c>
      <c r="F222" s="107"/>
      <c r="G222" s="107">
        <v>7567.8190000000004</v>
      </c>
      <c r="H222" s="85">
        <v>7567.8190000000004</v>
      </c>
      <c r="I222" s="107">
        <v>6846.1760000000004</v>
      </c>
      <c r="J222" s="85">
        <v>721.64300000000003</v>
      </c>
      <c r="K222" s="107">
        <v>0</v>
      </c>
      <c r="L222" s="85"/>
      <c r="M222" s="107">
        <v>7932.5060000000003</v>
      </c>
      <c r="N222" s="107">
        <v>7555.9120000000003</v>
      </c>
      <c r="O222" s="107">
        <v>7446.9650000000001</v>
      </c>
      <c r="P222" s="107">
        <v>6732.3130000000001</v>
      </c>
      <c r="Q222" s="107">
        <v>714.65200000000004</v>
      </c>
      <c r="R222" s="107">
        <v>108.947</v>
      </c>
      <c r="S222" s="107">
        <v>376.59399999999999</v>
      </c>
      <c r="T222" s="108"/>
      <c r="U222" s="107">
        <v>1361.7619999999999</v>
      </c>
      <c r="V222" s="107">
        <v>1361.7619999999999</v>
      </c>
      <c r="W222" s="107">
        <v>0</v>
      </c>
      <c r="X222" s="107">
        <v>1407.375</v>
      </c>
      <c r="Y222" s="107">
        <v>430.20600000000002</v>
      </c>
      <c r="Z222" s="107">
        <v>939.63199999999995</v>
      </c>
      <c r="AA222" s="107">
        <v>37.536999999999999</v>
      </c>
      <c r="AB222" s="108"/>
      <c r="AC222" s="107">
        <v>8770.9269999999979</v>
      </c>
      <c r="AD222" s="107">
        <v>6525.1310000000003</v>
      </c>
    </row>
    <row r="223" spans="2:30" ht="11.25" customHeight="1">
      <c r="B223" s="67" t="s">
        <v>454</v>
      </c>
      <c r="C223" s="107">
        <v>4543.74</v>
      </c>
      <c r="D223" s="107">
        <v>4543.74</v>
      </c>
      <c r="E223" s="107">
        <v>0</v>
      </c>
      <c r="F223" s="107"/>
      <c r="G223" s="107">
        <v>9028.2939999999999</v>
      </c>
      <c r="H223" s="85">
        <v>4351.4189999999999</v>
      </c>
      <c r="I223" s="107">
        <v>3505.8110000000001</v>
      </c>
      <c r="J223" s="85">
        <v>845.60799999999972</v>
      </c>
      <c r="K223" s="107">
        <v>4676.875</v>
      </c>
      <c r="L223" s="85"/>
      <c r="M223" s="107">
        <v>9405.9120000000003</v>
      </c>
      <c r="N223" s="107">
        <v>9036.7740000000013</v>
      </c>
      <c r="O223" s="107">
        <v>4417.9070000000002</v>
      </c>
      <c r="P223" s="107">
        <v>3572.299</v>
      </c>
      <c r="Q223" s="107">
        <v>845.60799999999995</v>
      </c>
      <c r="R223" s="107">
        <v>4618.8670000000002</v>
      </c>
      <c r="S223" s="107">
        <v>369.13799999999998</v>
      </c>
      <c r="T223" s="108"/>
      <c r="U223" s="107">
        <v>1654.3430000000001</v>
      </c>
      <c r="V223" s="107">
        <v>1654.3430000000001</v>
      </c>
      <c r="W223" s="107">
        <v>0</v>
      </c>
      <c r="X223" s="107">
        <v>1669.117</v>
      </c>
      <c r="Y223" s="107">
        <v>320.678</v>
      </c>
      <c r="Z223" s="107">
        <v>1135.8409999999999</v>
      </c>
      <c r="AA223" s="107">
        <v>212.59799999999998</v>
      </c>
      <c r="AB223" s="108"/>
      <c r="AC223" s="107">
        <v>2889.3969999999999</v>
      </c>
      <c r="AD223" s="107">
        <v>7736.7950000000001</v>
      </c>
    </row>
    <row r="224" spans="2:30" ht="11.25" customHeight="1">
      <c r="B224" s="67" t="s">
        <v>455</v>
      </c>
      <c r="C224" s="107">
        <v>4456.9059999999999</v>
      </c>
      <c r="D224" s="107">
        <v>4456.9059999999999</v>
      </c>
      <c r="E224" s="107">
        <v>0</v>
      </c>
      <c r="F224" s="107"/>
      <c r="G224" s="107">
        <v>4418.7039999999997</v>
      </c>
      <c r="H224" s="85">
        <v>4418.7039999999997</v>
      </c>
      <c r="I224" s="107">
        <v>3609.3690000000001</v>
      </c>
      <c r="J224" s="85">
        <v>809.33499999999958</v>
      </c>
      <c r="K224" s="107">
        <v>0</v>
      </c>
      <c r="L224" s="85"/>
      <c r="M224" s="107">
        <v>4909.299</v>
      </c>
      <c r="N224" s="107">
        <v>4472.8579999999993</v>
      </c>
      <c r="O224" s="107">
        <v>4387.7839999999997</v>
      </c>
      <c r="P224" s="107">
        <v>3578.4490000000001</v>
      </c>
      <c r="Q224" s="107">
        <v>809.33500000000004</v>
      </c>
      <c r="R224" s="107">
        <v>85.073999999999998</v>
      </c>
      <c r="S224" s="107">
        <v>436.44099999999997</v>
      </c>
      <c r="T224" s="108"/>
      <c r="U224" s="107">
        <v>1525.4649999999999</v>
      </c>
      <c r="V224" s="107">
        <v>1525.4649999999999</v>
      </c>
      <c r="W224" s="107">
        <v>0</v>
      </c>
      <c r="X224" s="107">
        <v>1534.3710000000001</v>
      </c>
      <c r="Y224" s="107">
        <v>256.95800000000003</v>
      </c>
      <c r="Z224" s="107">
        <v>1277.413</v>
      </c>
      <c r="AA224" s="107">
        <v>0</v>
      </c>
      <c r="AB224" s="108"/>
      <c r="AC224" s="107">
        <v>2931.4409999999998</v>
      </c>
      <c r="AD224" s="107">
        <v>3374.9279999999999</v>
      </c>
    </row>
    <row r="225" spans="2:30" ht="11.25" customHeight="1">
      <c r="B225" s="67" t="s">
        <v>456</v>
      </c>
      <c r="C225" s="107">
        <v>12028.723999999998</v>
      </c>
      <c r="D225" s="107">
        <v>5321.4479999999994</v>
      </c>
      <c r="E225" s="107">
        <v>6707.2759999999998</v>
      </c>
      <c r="F225" s="107"/>
      <c r="G225" s="107">
        <v>4342.3910000000005</v>
      </c>
      <c r="H225" s="85">
        <v>4342.3910000000005</v>
      </c>
      <c r="I225" s="107">
        <v>3540.1610000000001</v>
      </c>
      <c r="J225" s="85">
        <v>802.23000000000047</v>
      </c>
      <c r="K225" s="107">
        <v>0</v>
      </c>
      <c r="L225" s="85"/>
      <c r="M225" s="107">
        <v>4734.5339999999997</v>
      </c>
      <c r="N225" s="107">
        <v>4359.3390000000009</v>
      </c>
      <c r="O225" s="107">
        <v>4302.9710000000005</v>
      </c>
      <c r="P225" s="107">
        <v>3520.76</v>
      </c>
      <c r="Q225" s="107">
        <v>782.21100000000001</v>
      </c>
      <c r="R225" s="107">
        <v>56.368000000000002</v>
      </c>
      <c r="S225" s="107">
        <v>375.19499999999999</v>
      </c>
      <c r="T225" s="108"/>
      <c r="U225" s="107">
        <v>7133.866</v>
      </c>
      <c r="V225" s="107">
        <v>1636.646</v>
      </c>
      <c r="W225" s="107">
        <v>5497.22</v>
      </c>
      <c r="X225" s="107">
        <v>1499.3869999999999</v>
      </c>
      <c r="Y225" s="107">
        <v>140.376</v>
      </c>
      <c r="Z225" s="107">
        <v>753.32100000000003</v>
      </c>
      <c r="AA225" s="107">
        <v>605.68999999999994</v>
      </c>
      <c r="AB225" s="108"/>
      <c r="AC225" s="107">
        <v>4894.8579999999974</v>
      </c>
      <c r="AD225" s="107">
        <v>3235.1469999999999</v>
      </c>
    </row>
    <row r="226" spans="2:30" ht="11.25" customHeight="1">
      <c r="B226" s="67" t="s">
        <v>457</v>
      </c>
      <c r="C226" s="107">
        <v>4515.6719999999996</v>
      </c>
      <c r="D226" s="107">
        <v>4515.6719999999996</v>
      </c>
      <c r="E226" s="107">
        <v>0</v>
      </c>
      <c r="F226" s="107"/>
      <c r="G226" s="107">
        <v>754.44500000000005</v>
      </c>
      <c r="H226" s="85">
        <v>754.44500000000005</v>
      </c>
      <c r="I226" s="107">
        <v>0</v>
      </c>
      <c r="J226" s="85">
        <v>754.44500000000005</v>
      </c>
      <c r="K226" s="107">
        <v>0</v>
      </c>
      <c r="L226" s="85"/>
      <c r="M226" s="107">
        <v>1641.8109999999999</v>
      </c>
      <c r="N226" s="107">
        <v>1215.5170000000001</v>
      </c>
      <c r="O226" s="107">
        <v>952.16200000000003</v>
      </c>
      <c r="P226" s="107">
        <v>197.71700000000001</v>
      </c>
      <c r="Q226" s="107">
        <v>754.44500000000005</v>
      </c>
      <c r="R226" s="107">
        <v>263.35500000000002</v>
      </c>
      <c r="S226" s="107">
        <v>426.29399999999998</v>
      </c>
      <c r="T226" s="108"/>
      <c r="U226" s="107">
        <v>1527.838</v>
      </c>
      <c r="V226" s="107">
        <v>1527.838</v>
      </c>
      <c r="W226" s="107">
        <v>0</v>
      </c>
      <c r="X226" s="107">
        <v>1973.4570000000001</v>
      </c>
      <c r="Y226" s="107">
        <v>271.54599999999999</v>
      </c>
      <c r="Z226" s="107">
        <v>1701.9110000000001</v>
      </c>
      <c r="AA226" s="107">
        <v>0</v>
      </c>
      <c r="AB226" s="108"/>
      <c r="AC226" s="107">
        <v>2987.8339999999998</v>
      </c>
      <c r="AD226" s="107">
        <v>-331.64600000000002</v>
      </c>
    </row>
    <row r="227" spans="2:30" ht="11.25" customHeight="1">
      <c r="B227" s="67" t="s">
        <v>458</v>
      </c>
      <c r="C227" s="107">
        <v>4389.7820000000002</v>
      </c>
      <c r="D227" s="107">
        <v>4389.7820000000002</v>
      </c>
      <c r="E227" s="107">
        <v>0</v>
      </c>
      <c r="F227" s="107"/>
      <c r="G227" s="107">
        <v>14034.162000000002</v>
      </c>
      <c r="H227" s="85">
        <v>8729.7720000000008</v>
      </c>
      <c r="I227" s="107">
        <v>7977.2060000000001</v>
      </c>
      <c r="J227" s="85">
        <v>752.56600000000071</v>
      </c>
      <c r="K227" s="107">
        <v>5304.39</v>
      </c>
      <c r="L227" s="85"/>
      <c r="M227" s="107">
        <v>13723.983</v>
      </c>
      <c r="N227" s="107">
        <v>13234.141</v>
      </c>
      <c r="O227" s="107">
        <v>8673.601999999999</v>
      </c>
      <c r="P227" s="107">
        <v>7922.3689999999997</v>
      </c>
      <c r="Q227" s="107">
        <v>751.23299999999995</v>
      </c>
      <c r="R227" s="107">
        <v>4560.5389999999998</v>
      </c>
      <c r="S227" s="107">
        <v>489.84199999999998</v>
      </c>
      <c r="T227" s="108"/>
      <c r="U227" s="107">
        <v>1439.191</v>
      </c>
      <c r="V227" s="107">
        <v>1439.191</v>
      </c>
      <c r="W227" s="107">
        <v>0</v>
      </c>
      <c r="X227" s="107">
        <v>1782.3710000000001</v>
      </c>
      <c r="Y227" s="107">
        <v>196.702</v>
      </c>
      <c r="Z227" s="107">
        <v>1585.6690000000001</v>
      </c>
      <c r="AA227" s="107">
        <v>0</v>
      </c>
      <c r="AB227" s="108"/>
      <c r="AC227" s="107">
        <v>2950.5910000000003</v>
      </c>
      <c r="AD227" s="107">
        <v>11941.611999999999</v>
      </c>
    </row>
    <row r="228" spans="2:30" ht="11.25" customHeight="1">
      <c r="B228" s="67" t="s">
        <v>459</v>
      </c>
      <c r="C228" s="107">
        <v>9478.9380000000001</v>
      </c>
      <c r="D228" s="107">
        <v>4545.951</v>
      </c>
      <c r="E228" s="107">
        <v>4932.9870000000001</v>
      </c>
      <c r="F228" s="107"/>
      <c r="G228" s="107">
        <v>4356.49</v>
      </c>
      <c r="H228" s="85">
        <v>4356.49</v>
      </c>
      <c r="I228" s="107">
        <v>3549.6869999999999</v>
      </c>
      <c r="J228" s="85">
        <v>806.80299999999988</v>
      </c>
      <c r="K228" s="107">
        <v>0</v>
      </c>
      <c r="L228" s="85"/>
      <c r="M228" s="107">
        <v>4886.8639999999996</v>
      </c>
      <c r="N228" s="107">
        <v>4357.2470000000003</v>
      </c>
      <c r="O228" s="107">
        <v>4308.8620000000001</v>
      </c>
      <c r="P228" s="107">
        <v>3545.6120000000001</v>
      </c>
      <c r="Q228" s="107">
        <v>763.25</v>
      </c>
      <c r="R228" s="107">
        <v>48.384999999999998</v>
      </c>
      <c r="S228" s="107">
        <v>529.61699999999996</v>
      </c>
      <c r="T228" s="108"/>
      <c r="U228" s="107">
        <v>1332.7190000000001</v>
      </c>
      <c r="V228" s="107">
        <v>1332.7190000000001</v>
      </c>
      <c r="W228" s="107">
        <v>0</v>
      </c>
      <c r="X228" s="107">
        <v>2550.366</v>
      </c>
      <c r="Y228" s="107">
        <v>297.286</v>
      </c>
      <c r="Z228" s="107">
        <v>2109.37</v>
      </c>
      <c r="AA228" s="107">
        <v>143.71</v>
      </c>
      <c r="AB228" s="108"/>
      <c r="AC228" s="107">
        <v>8146.2190000000001</v>
      </c>
      <c r="AD228" s="107">
        <v>2336.498</v>
      </c>
    </row>
    <row r="229" spans="2:30" ht="11.25" customHeight="1">
      <c r="B229" s="67" t="s">
        <v>460</v>
      </c>
      <c r="C229" s="107">
        <v>4367.5839999999998</v>
      </c>
      <c r="D229" s="107">
        <v>4367.5839999999998</v>
      </c>
      <c r="E229" s="107">
        <v>0</v>
      </c>
      <c r="F229" s="107"/>
      <c r="G229" s="107">
        <v>8590.2080000000005</v>
      </c>
      <c r="H229" s="85">
        <v>4405.5560000000005</v>
      </c>
      <c r="I229" s="107">
        <v>3584.7620000000002</v>
      </c>
      <c r="J229" s="85">
        <v>820.79400000000032</v>
      </c>
      <c r="K229" s="107">
        <v>4184.652</v>
      </c>
      <c r="L229" s="85"/>
      <c r="M229" s="107">
        <v>9227.0640000000003</v>
      </c>
      <c r="N229" s="107">
        <v>8567.880000000001</v>
      </c>
      <c r="O229" s="107">
        <v>4426.4380000000001</v>
      </c>
      <c r="P229" s="107">
        <v>3605.6439999999998</v>
      </c>
      <c r="Q229" s="107">
        <v>820.79399999999998</v>
      </c>
      <c r="R229" s="107">
        <v>4141.442</v>
      </c>
      <c r="S229" s="107">
        <v>659.18399999999997</v>
      </c>
      <c r="T229" s="108"/>
      <c r="U229" s="107">
        <v>1464.7429999999999</v>
      </c>
      <c r="V229" s="107">
        <v>1464.7429999999999</v>
      </c>
      <c r="W229" s="107">
        <v>0</v>
      </c>
      <c r="X229" s="107">
        <v>3182.299</v>
      </c>
      <c r="Y229" s="107">
        <v>1153.8969999999999</v>
      </c>
      <c r="Z229" s="107">
        <v>1759.1859999999999</v>
      </c>
      <c r="AA229" s="107">
        <v>269.21600000000001</v>
      </c>
      <c r="AB229" s="108"/>
      <c r="AC229" s="107">
        <v>2902.8409999999999</v>
      </c>
      <c r="AD229" s="107">
        <v>6044.7650000000003</v>
      </c>
    </row>
    <row r="230" spans="2:30" ht="11.25" customHeight="1">
      <c r="B230" s="67" t="s">
        <v>461</v>
      </c>
      <c r="C230" s="107">
        <v>4469.8900000000003</v>
      </c>
      <c r="D230" s="107">
        <v>4469.8900000000003</v>
      </c>
      <c r="E230" s="107">
        <v>0</v>
      </c>
      <c r="F230" s="107"/>
      <c r="G230" s="107">
        <v>4284.3149999999996</v>
      </c>
      <c r="H230" s="85">
        <v>4284.3149999999996</v>
      </c>
      <c r="I230" s="107">
        <v>3560.875</v>
      </c>
      <c r="J230" s="85">
        <v>723.4399999999996</v>
      </c>
      <c r="K230" s="107">
        <v>0</v>
      </c>
      <c r="L230" s="85"/>
      <c r="M230" s="107">
        <v>4822.3180000000002</v>
      </c>
      <c r="N230" s="107">
        <v>4303.5820000000003</v>
      </c>
      <c r="O230" s="107">
        <v>4241.567</v>
      </c>
      <c r="P230" s="107">
        <v>3519.596</v>
      </c>
      <c r="Q230" s="107">
        <v>721.971</v>
      </c>
      <c r="R230" s="107">
        <v>62.015000000000001</v>
      </c>
      <c r="S230" s="107">
        <v>518.73599999999999</v>
      </c>
      <c r="T230" s="108"/>
      <c r="U230" s="107">
        <v>1427.173</v>
      </c>
      <c r="V230" s="107">
        <v>1427.173</v>
      </c>
      <c r="W230" s="107">
        <v>0</v>
      </c>
      <c r="X230" s="107">
        <v>1984.37</v>
      </c>
      <c r="Y230" s="107">
        <v>703.60900000000004</v>
      </c>
      <c r="Z230" s="107">
        <v>1277.002</v>
      </c>
      <c r="AA230" s="107">
        <v>3.7589999999999999</v>
      </c>
      <c r="AB230" s="108"/>
      <c r="AC230" s="107">
        <v>3042.7170000000006</v>
      </c>
      <c r="AD230" s="107">
        <v>2837.9479999999999</v>
      </c>
    </row>
    <row r="231" spans="2:30" ht="11.25" customHeight="1">
      <c r="B231" s="67" t="s">
        <v>462</v>
      </c>
      <c r="C231" s="107">
        <v>10036.42</v>
      </c>
      <c r="D231" s="107">
        <v>4519.5209999999997</v>
      </c>
      <c r="E231" s="107">
        <v>5516.8990000000003</v>
      </c>
      <c r="F231" s="107"/>
      <c r="G231" s="107">
        <v>4384.7619999999988</v>
      </c>
      <c r="H231" s="85">
        <v>4384.7619999999988</v>
      </c>
      <c r="I231" s="107">
        <v>3599.4490000000001</v>
      </c>
      <c r="J231" s="85">
        <v>785.31299999999874</v>
      </c>
      <c r="K231" s="107">
        <v>0</v>
      </c>
      <c r="L231" s="85"/>
      <c r="M231" s="107">
        <v>4888.3779999999997</v>
      </c>
      <c r="N231" s="107">
        <v>4400.4150000000009</v>
      </c>
      <c r="O231" s="107">
        <v>4345.2890000000007</v>
      </c>
      <c r="P231" s="107">
        <v>3568.57</v>
      </c>
      <c r="Q231" s="107">
        <v>776.71900000000005</v>
      </c>
      <c r="R231" s="107">
        <v>55.125999999999998</v>
      </c>
      <c r="S231" s="107">
        <v>487.96300000000002</v>
      </c>
      <c r="T231" s="108"/>
      <c r="U231" s="107">
        <v>1293.8589999999999</v>
      </c>
      <c r="V231" s="107">
        <v>1293.8589999999999</v>
      </c>
      <c r="W231" s="107">
        <v>0</v>
      </c>
      <c r="X231" s="107">
        <v>2248.7170000000001</v>
      </c>
      <c r="Y231" s="107">
        <v>701.73699999999997</v>
      </c>
      <c r="Z231" s="107">
        <v>1374.7760000000001</v>
      </c>
      <c r="AA231" s="107">
        <v>172.20400000000001</v>
      </c>
      <c r="AB231" s="108"/>
      <c r="AC231" s="107">
        <v>8742.5609999999997</v>
      </c>
      <c r="AD231" s="107">
        <v>2639.6610000000001</v>
      </c>
    </row>
    <row r="232" spans="2:30" ht="11.25" customHeight="1">
      <c r="B232" s="67" t="s">
        <v>463</v>
      </c>
      <c r="C232" s="107">
        <v>4939.8909999999996</v>
      </c>
      <c r="D232" s="107">
        <v>4939.8909999999996</v>
      </c>
      <c r="E232" s="107">
        <v>0</v>
      </c>
      <c r="F232" s="107"/>
      <c r="G232" s="107">
        <v>9057.5509999999995</v>
      </c>
      <c r="H232" s="85">
        <v>4398.2689999999993</v>
      </c>
      <c r="I232" s="107">
        <v>3620.1129999999998</v>
      </c>
      <c r="J232" s="85">
        <v>778.15599999999949</v>
      </c>
      <c r="K232" s="107">
        <v>4659.2820000000002</v>
      </c>
      <c r="L232" s="85"/>
      <c r="M232" s="107">
        <v>9478.5589999999993</v>
      </c>
      <c r="N232" s="107">
        <v>9031.6759999999995</v>
      </c>
      <c r="O232" s="107">
        <v>4423.3869999999997</v>
      </c>
      <c r="P232" s="107">
        <v>3645.3620000000001</v>
      </c>
      <c r="Q232" s="107">
        <v>778.02499999999998</v>
      </c>
      <c r="R232" s="107">
        <v>4608.2889999999998</v>
      </c>
      <c r="S232" s="107">
        <v>446.88299999999998</v>
      </c>
      <c r="T232" s="108"/>
      <c r="U232" s="107">
        <v>1462.836</v>
      </c>
      <c r="V232" s="107">
        <v>1462.836</v>
      </c>
      <c r="W232" s="107">
        <v>0</v>
      </c>
      <c r="X232" s="107">
        <v>2422.944</v>
      </c>
      <c r="Y232" s="107">
        <v>829.923</v>
      </c>
      <c r="Z232" s="107">
        <v>1319.877</v>
      </c>
      <c r="AA232" s="107">
        <v>273.14400000000001</v>
      </c>
      <c r="AB232" s="108"/>
      <c r="AC232" s="107">
        <v>3477.0549999999994</v>
      </c>
      <c r="AD232" s="107">
        <v>7055.6149999999998</v>
      </c>
    </row>
    <row r="233" spans="2:30" ht="11.25" customHeight="1">
      <c r="B233" s="67" t="s">
        <v>464</v>
      </c>
      <c r="C233" s="107">
        <v>4311.951</v>
      </c>
      <c r="D233" s="107">
        <v>4311.951</v>
      </c>
      <c r="E233" s="107">
        <v>0</v>
      </c>
      <c r="F233" s="107"/>
      <c r="G233" s="107">
        <v>773.89200000000005</v>
      </c>
      <c r="H233" s="85">
        <v>773.89200000000005</v>
      </c>
      <c r="I233" s="107">
        <v>0</v>
      </c>
      <c r="J233" s="85">
        <v>773.89200000000005</v>
      </c>
      <c r="K233" s="107">
        <v>0</v>
      </c>
      <c r="L233" s="85"/>
      <c r="M233" s="107">
        <v>1274.9670000000001</v>
      </c>
      <c r="N233" s="107">
        <v>875.68600000000004</v>
      </c>
      <c r="O233" s="107">
        <v>844.06299999999999</v>
      </c>
      <c r="P233" s="107">
        <v>71.569000000000003</v>
      </c>
      <c r="Q233" s="107">
        <v>772.49400000000003</v>
      </c>
      <c r="R233" s="107">
        <v>31.623000000000001</v>
      </c>
      <c r="S233" s="107">
        <v>399.28100000000001</v>
      </c>
      <c r="T233" s="108"/>
      <c r="U233" s="107">
        <v>1034.8610000000001</v>
      </c>
      <c r="V233" s="107">
        <v>1034.8610000000001</v>
      </c>
      <c r="W233" s="107">
        <v>0</v>
      </c>
      <c r="X233" s="107">
        <v>1724.0609999999999</v>
      </c>
      <c r="Y233" s="107">
        <v>682.99699999999996</v>
      </c>
      <c r="Z233" s="107">
        <v>1041.0640000000001</v>
      </c>
      <c r="AA233" s="107">
        <v>0</v>
      </c>
      <c r="AB233" s="108"/>
      <c r="AC233" s="107">
        <v>3277.09</v>
      </c>
      <c r="AD233" s="107">
        <v>-449.09399999999999</v>
      </c>
    </row>
    <row r="234" spans="2:30" ht="11.25" customHeight="1">
      <c r="B234" s="67" t="s">
        <v>465</v>
      </c>
      <c r="C234" s="107">
        <v>9984.2010000000009</v>
      </c>
      <c r="D234" s="107">
        <v>4451.8890000000001</v>
      </c>
      <c r="E234" s="107">
        <v>5532.3119999999999</v>
      </c>
      <c r="F234" s="107"/>
      <c r="G234" s="107">
        <v>8285.7560000000012</v>
      </c>
      <c r="H234" s="85">
        <v>8285.7560000000012</v>
      </c>
      <c r="I234" s="107">
        <v>7498.0110000000004</v>
      </c>
      <c r="J234" s="85">
        <v>787.7450000000008</v>
      </c>
      <c r="K234" s="107">
        <v>0</v>
      </c>
      <c r="L234" s="85"/>
      <c r="M234" s="107">
        <v>8596.5669999999991</v>
      </c>
      <c r="N234" s="107">
        <v>8208.732</v>
      </c>
      <c r="O234" s="107">
        <v>8105.7950000000001</v>
      </c>
      <c r="P234" s="107">
        <v>7328.9070000000002</v>
      </c>
      <c r="Q234" s="107">
        <v>776.88800000000003</v>
      </c>
      <c r="R234" s="107">
        <v>102.937</v>
      </c>
      <c r="S234" s="107">
        <v>387.83499999999998</v>
      </c>
      <c r="T234" s="108"/>
      <c r="U234" s="107">
        <v>1394.6420000000001</v>
      </c>
      <c r="V234" s="107">
        <v>1394.6420000000001</v>
      </c>
      <c r="W234" s="107">
        <v>0</v>
      </c>
      <c r="X234" s="107">
        <v>2198.674</v>
      </c>
      <c r="Y234" s="107">
        <v>369.97399999999999</v>
      </c>
      <c r="Z234" s="107">
        <v>1722.367</v>
      </c>
      <c r="AA234" s="107">
        <v>106.333</v>
      </c>
      <c r="AB234" s="108"/>
      <c r="AC234" s="107">
        <v>8589.5590000000011</v>
      </c>
      <c r="AD234" s="107">
        <v>6397.893</v>
      </c>
    </row>
    <row r="235" spans="2:30" ht="11.25" customHeight="1">
      <c r="B235" s="67" t="s">
        <v>466</v>
      </c>
      <c r="C235" s="107">
        <v>4603.17</v>
      </c>
      <c r="D235" s="107">
        <v>4603.17</v>
      </c>
      <c r="E235" s="107">
        <v>0</v>
      </c>
      <c r="F235" s="107"/>
      <c r="G235" s="107">
        <v>9032.5640000000003</v>
      </c>
      <c r="H235" s="85">
        <v>4363.0480000000007</v>
      </c>
      <c r="I235" s="107">
        <v>3534.3180000000002</v>
      </c>
      <c r="J235" s="85">
        <v>828.73000000000047</v>
      </c>
      <c r="K235" s="107">
        <v>4669.5159999999996</v>
      </c>
      <c r="L235" s="85"/>
      <c r="M235" s="107">
        <v>9474.8549999999996</v>
      </c>
      <c r="N235" s="107">
        <v>9006.5819999999985</v>
      </c>
      <c r="O235" s="107">
        <v>4372.6689999999999</v>
      </c>
      <c r="P235" s="107">
        <v>3544.0720000000001</v>
      </c>
      <c r="Q235" s="107">
        <v>828.59699999999998</v>
      </c>
      <c r="R235" s="107">
        <v>4633.9129999999996</v>
      </c>
      <c r="S235" s="107">
        <v>468.27300000000002</v>
      </c>
      <c r="T235" s="108"/>
      <c r="U235" s="107">
        <v>1561.78</v>
      </c>
      <c r="V235" s="107">
        <v>1561.78</v>
      </c>
      <c r="W235" s="107">
        <v>0</v>
      </c>
      <c r="X235" s="107">
        <v>1716.1980000000001</v>
      </c>
      <c r="Y235" s="107">
        <v>382.73</v>
      </c>
      <c r="Z235" s="107">
        <v>1086.2339999999999</v>
      </c>
      <c r="AA235" s="107">
        <v>247.23400000000001</v>
      </c>
      <c r="AB235" s="108"/>
      <c r="AC235" s="107">
        <v>3041.3900000000003</v>
      </c>
      <c r="AD235" s="107">
        <v>7758.6570000000002</v>
      </c>
    </row>
    <row r="236" spans="2:30" ht="11.25" customHeight="1">
      <c r="B236" s="67" t="s">
        <v>467</v>
      </c>
      <c r="C236" s="107">
        <v>4623.3919999999998</v>
      </c>
      <c r="D236" s="107">
        <v>4623.3919999999998</v>
      </c>
      <c r="E236" s="107">
        <v>0</v>
      </c>
      <c r="F236" s="107"/>
      <c r="G236" s="107">
        <v>4518.0549999999994</v>
      </c>
      <c r="H236" s="85">
        <v>4518.0549999999994</v>
      </c>
      <c r="I236" s="107">
        <v>3683.2919999999999</v>
      </c>
      <c r="J236" s="85">
        <v>834.76299999999947</v>
      </c>
      <c r="K236" s="107">
        <v>0</v>
      </c>
      <c r="L236" s="85"/>
      <c r="M236" s="107">
        <v>5051.0379999999996</v>
      </c>
      <c r="N236" s="107">
        <v>4535.2719999999999</v>
      </c>
      <c r="O236" s="107">
        <v>4468.4970000000003</v>
      </c>
      <c r="P236" s="107">
        <v>3634.7910000000002</v>
      </c>
      <c r="Q236" s="107">
        <v>833.70600000000002</v>
      </c>
      <c r="R236" s="107">
        <v>66.775000000000006</v>
      </c>
      <c r="S236" s="107">
        <v>515.76599999999996</v>
      </c>
      <c r="T236" s="108"/>
      <c r="U236" s="107">
        <v>1384.3040000000001</v>
      </c>
      <c r="V236" s="107">
        <v>1384.3040000000001</v>
      </c>
      <c r="W236" s="107">
        <v>0</v>
      </c>
      <c r="X236" s="107">
        <v>1645.521</v>
      </c>
      <c r="Y236" s="107">
        <v>325.166</v>
      </c>
      <c r="Z236" s="107">
        <v>1320.355</v>
      </c>
      <c r="AA236" s="107">
        <v>0</v>
      </c>
      <c r="AB236" s="108"/>
      <c r="AC236" s="107">
        <v>3239.0879999999997</v>
      </c>
      <c r="AD236" s="107">
        <v>3405.5169999999998</v>
      </c>
    </row>
    <row r="237" spans="2:30" ht="11.25" customHeight="1">
      <c r="B237" s="67" t="s">
        <v>468</v>
      </c>
      <c r="C237" s="107">
        <v>12629.947</v>
      </c>
      <c r="D237" s="107">
        <v>5669.0010000000002</v>
      </c>
      <c r="E237" s="107">
        <v>6960.9459999999999</v>
      </c>
      <c r="F237" s="107"/>
      <c r="G237" s="107">
        <v>4510.8980000000001</v>
      </c>
      <c r="H237" s="85">
        <v>4510.8980000000001</v>
      </c>
      <c r="I237" s="107">
        <v>3691.9540000000002</v>
      </c>
      <c r="J237" s="85">
        <v>818.94399999999996</v>
      </c>
      <c r="K237" s="107">
        <v>0</v>
      </c>
      <c r="L237" s="85"/>
      <c r="M237" s="107">
        <v>4983.5540000000001</v>
      </c>
      <c r="N237" s="107">
        <v>4523.0109999999995</v>
      </c>
      <c r="O237" s="107">
        <v>4456.3689999999997</v>
      </c>
      <c r="P237" s="107">
        <v>3647.6129999999998</v>
      </c>
      <c r="Q237" s="107">
        <v>808.75599999999997</v>
      </c>
      <c r="R237" s="107">
        <v>66.641999999999996</v>
      </c>
      <c r="S237" s="107">
        <v>460.54300000000001</v>
      </c>
      <c r="T237" s="108"/>
      <c r="U237" s="107">
        <v>6405.0540000000001</v>
      </c>
      <c r="V237" s="107">
        <v>1639.0540000000001</v>
      </c>
      <c r="W237" s="107">
        <v>4766</v>
      </c>
      <c r="X237" s="107">
        <v>2690.1759999999999</v>
      </c>
      <c r="Y237" s="107">
        <v>216.375</v>
      </c>
      <c r="Z237" s="107">
        <v>1712.34</v>
      </c>
      <c r="AA237" s="107">
        <v>761.46100000000001</v>
      </c>
      <c r="AB237" s="108"/>
      <c r="AC237" s="107">
        <v>6224.893</v>
      </c>
      <c r="AD237" s="107">
        <v>2293.3780000000002</v>
      </c>
    </row>
    <row r="238" spans="2:30" ht="11.25" customHeight="1">
      <c r="B238" s="67" t="s">
        <v>469</v>
      </c>
      <c r="C238" s="107">
        <v>4573.1779999999999</v>
      </c>
      <c r="D238" s="107">
        <v>4573.1779999999999</v>
      </c>
      <c r="E238" s="107">
        <v>0</v>
      </c>
      <c r="F238" s="107"/>
      <c r="G238" s="107">
        <v>711.87199999999996</v>
      </c>
      <c r="H238" s="85">
        <v>711.87199999999996</v>
      </c>
      <c r="I238" s="107">
        <v>0</v>
      </c>
      <c r="J238" s="85">
        <v>711.87199999999996</v>
      </c>
      <c r="K238" s="107">
        <v>0</v>
      </c>
      <c r="L238" s="85"/>
      <c r="M238" s="107">
        <v>1553.143</v>
      </c>
      <c r="N238" s="107">
        <v>1133.989</v>
      </c>
      <c r="O238" s="107">
        <v>926.47899999999993</v>
      </c>
      <c r="P238" s="107">
        <v>214.71700000000001</v>
      </c>
      <c r="Q238" s="107">
        <v>711.76199999999994</v>
      </c>
      <c r="R238" s="107">
        <v>207.51</v>
      </c>
      <c r="S238" s="107">
        <v>419.154</v>
      </c>
      <c r="T238" s="108"/>
      <c r="U238" s="107">
        <v>1345.165</v>
      </c>
      <c r="V238" s="107">
        <v>1345.165</v>
      </c>
      <c r="W238" s="107">
        <v>0</v>
      </c>
      <c r="X238" s="107">
        <v>1563.318</v>
      </c>
      <c r="Y238" s="107">
        <v>204.83199999999999</v>
      </c>
      <c r="Z238" s="107">
        <v>1358.4860000000001</v>
      </c>
      <c r="AA238" s="107">
        <v>0</v>
      </c>
      <c r="AB238" s="108"/>
      <c r="AC238" s="107">
        <v>3228.0129999999999</v>
      </c>
      <c r="AD238" s="107">
        <v>-10.175000000000001</v>
      </c>
    </row>
    <row r="239" spans="2:30" ht="11.25" customHeight="1">
      <c r="B239" s="67" t="s">
        <v>470</v>
      </c>
      <c r="C239" s="107">
        <v>4357.1080000000002</v>
      </c>
      <c r="D239" s="107">
        <v>4357.1080000000002</v>
      </c>
      <c r="E239" s="107">
        <v>0</v>
      </c>
      <c r="F239" s="107"/>
      <c r="G239" s="107">
        <v>14529.472000000002</v>
      </c>
      <c r="H239" s="85">
        <v>9235.8460000000014</v>
      </c>
      <c r="I239" s="107">
        <v>8417.8140000000003</v>
      </c>
      <c r="J239" s="85">
        <v>818.03200000000106</v>
      </c>
      <c r="K239" s="107">
        <v>5293.6260000000002</v>
      </c>
      <c r="L239" s="85"/>
      <c r="M239" s="107">
        <v>14513.486999999999</v>
      </c>
      <c r="N239" s="107">
        <v>14065.606</v>
      </c>
      <c r="O239" s="107">
        <v>9157.5969999999998</v>
      </c>
      <c r="P239" s="107">
        <v>8341.8169999999991</v>
      </c>
      <c r="Q239" s="107">
        <v>815.78</v>
      </c>
      <c r="R239" s="107">
        <v>4908.009</v>
      </c>
      <c r="S239" s="107">
        <v>447.88099999999997</v>
      </c>
      <c r="T239" s="108"/>
      <c r="U239" s="107">
        <v>1455.3520000000001</v>
      </c>
      <c r="V239" s="107">
        <v>1455.3520000000001</v>
      </c>
      <c r="W239" s="107">
        <v>0</v>
      </c>
      <c r="X239" s="107">
        <v>1445.395</v>
      </c>
      <c r="Y239" s="107">
        <v>168.06899999999999</v>
      </c>
      <c r="Z239" s="107">
        <v>1277.326</v>
      </c>
      <c r="AA239" s="107">
        <v>0</v>
      </c>
      <c r="AB239" s="108"/>
      <c r="AC239" s="107">
        <v>2901.7560000000003</v>
      </c>
      <c r="AD239" s="107">
        <v>13068.092000000001</v>
      </c>
    </row>
    <row r="240" spans="2:30" ht="11.25" customHeight="1">
      <c r="B240" s="67" t="s">
        <v>471</v>
      </c>
      <c r="C240" s="107">
        <v>10020.709999999999</v>
      </c>
      <c r="D240" s="107">
        <v>4684.2460000000001</v>
      </c>
      <c r="E240" s="107">
        <v>5336.4639999999999</v>
      </c>
      <c r="F240" s="107"/>
      <c r="G240" s="107">
        <v>4299.5720000000001</v>
      </c>
      <c r="H240" s="85">
        <v>4299.5720000000001</v>
      </c>
      <c r="I240" s="107">
        <v>3489.154</v>
      </c>
      <c r="J240" s="85">
        <v>810.41800000000012</v>
      </c>
      <c r="K240" s="107">
        <v>0</v>
      </c>
      <c r="L240" s="85"/>
      <c r="M240" s="107">
        <v>4773.7160000000003</v>
      </c>
      <c r="N240" s="107">
        <v>4319.0860000000002</v>
      </c>
      <c r="O240" s="107">
        <v>4265.451</v>
      </c>
      <c r="P240" s="107">
        <v>3473.4870000000001</v>
      </c>
      <c r="Q240" s="107">
        <v>791.96400000000006</v>
      </c>
      <c r="R240" s="107">
        <v>53.634999999999998</v>
      </c>
      <c r="S240" s="107">
        <v>454.63</v>
      </c>
      <c r="T240" s="108"/>
      <c r="U240" s="107">
        <v>1349.665</v>
      </c>
      <c r="V240" s="107">
        <v>1349.665</v>
      </c>
      <c r="W240" s="107">
        <v>0</v>
      </c>
      <c r="X240" s="107">
        <v>2039.144</v>
      </c>
      <c r="Y240" s="107">
        <v>293.59899999999999</v>
      </c>
      <c r="Z240" s="107">
        <v>1524.5119999999999</v>
      </c>
      <c r="AA240" s="107">
        <v>221.03299999999999</v>
      </c>
      <c r="AB240" s="108"/>
      <c r="AC240" s="107">
        <v>8671.0449999999983</v>
      </c>
      <c r="AD240" s="107">
        <v>2734.5720000000001</v>
      </c>
    </row>
    <row r="241" spans="2:30" ht="11.25" customHeight="1">
      <c r="B241" s="67" t="s">
        <v>472</v>
      </c>
      <c r="C241" s="107">
        <v>4545</v>
      </c>
      <c r="D241" s="107">
        <v>4545</v>
      </c>
      <c r="E241" s="107">
        <v>0</v>
      </c>
      <c r="F241" s="107"/>
      <c r="G241" s="107">
        <v>9072.7759999999998</v>
      </c>
      <c r="H241" s="85">
        <v>4602.2479999999996</v>
      </c>
      <c r="I241" s="107">
        <v>3802.4009999999998</v>
      </c>
      <c r="J241" s="85">
        <v>799.84699999999975</v>
      </c>
      <c r="K241" s="107">
        <v>4470.5280000000002</v>
      </c>
      <c r="L241" s="85"/>
      <c r="M241" s="107">
        <v>7533.4520000000002</v>
      </c>
      <c r="N241" s="107">
        <v>7079.0389999999998</v>
      </c>
      <c r="O241" s="107">
        <v>4017.598</v>
      </c>
      <c r="P241" s="107">
        <v>3217.7620000000002</v>
      </c>
      <c r="Q241" s="107">
        <v>799.83600000000001</v>
      </c>
      <c r="R241" s="107">
        <v>3061.4409999999998</v>
      </c>
      <c r="S241" s="107">
        <v>454.41300000000001</v>
      </c>
      <c r="T241" s="108"/>
      <c r="U241" s="107">
        <v>1485.405</v>
      </c>
      <c r="V241" s="107">
        <v>1485.405</v>
      </c>
      <c r="W241" s="107">
        <v>0</v>
      </c>
      <c r="X241" s="107">
        <v>2435.614</v>
      </c>
      <c r="Y241" s="107">
        <v>859.726</v>
      </c>
      <c r="Z241" s="107">
        <v>1190.325</v>
      </c>
      <c r="AA241" s="107">
        <v>385.56299999999999</v>
      </c>
      <c r="AB241" s="108"/>
      <c r="AC241" s="107">
        <v>3059.5950000000003</v>
      </c>
      <c r="AD241" s="107">
        <v>5097.8379999999997</v>
      </c>
    </row>
    <row r="242" spans="2:30" ht="11.25" customHeight="1">
      <c r="B242" s="67" t="s">
        <v>473</v>
      </c>
      <c r="C242" s="107">
        <v>4648.7370000000001</v>
      </c>
      <c r="D242" s="107">
        <v>4648.7370000000001</v>
      </c>
      <c r="E242" s="107">
        <v>0</v>
      </c>
      <c r="F242" s="107"/>
      <c r="G242" s="107">
        <v>4470.683</v>
      </c>
      <c r="H242" s="85">
        <v>4470.683</v>
      </c>
      <c r="I242" s="107">
        <v>3713.009</v>
      </c>
      <c r="J242" s="85">
        <v>757.67399999999998</v>
      </c>
      <c r="K242" s="107">
        <v>0</v>
      </c>
      <c r="L242" s="85"/>
      <c r="M242" s="107">
        <v>7057.1019999999999</v>
      </c>
      <c r="N242" s="107">
        <v>6473.2249999999995</v>
      </c>
      <c r="O242" s="107">
        <v>5028.9449999999997</v>
      </c>
      <c r="P242" s="107">
        <v>4273.6949999999997</v>
      </c>
      <c r="Q242" s="107">
        <v>755.25</v>
      </c>
      <c r="R242" s="107">
        <v>1444.28</v>
      </c>
      <c r="S242" s="107">
        <v>583.87699999999995</v>
      </c>
      <c r="T242" s="108"/>
      <c r="U242" s="107">
        <v>1427.35</v>
      </c>
      <c r="V242" s="107">
        <v>1427.35</v>
      </c>
      <c r="W242" s="107">
        <v>0</v>
      </c>
      <c r="X242" s="107">
        <v>2443.1019999999999</v>
      </c>
      <c r="Y242" s="107">
        <v>699.62900000000002</v>
      </c>
      <c r="Z242" s="107">
        <v>1743.473</v>
      </c>
      <c r="AA242" s="107">
        <v>0</v>
      </c>
      <c r="AB242" s="108"/>
      <c r="AC242" s="107">
        <v>3221.3870000000002</v>
      </c>
      <c r="AD242" s="107">
        <v>4614</v>
      </c>
    </row>
    <row r="243" spans="2:30" ht="11.25" customHeight="1">
      <c r="B243" s="67" t="s">
        <v>474</v>
      </c>
      <c r="C243" s="107">
        <v>10643.945</v>
      </c>
      <c r="D243" s="107">
        <v>4814.2889999999998</v>
      </c>
      <c r="E243" s="107">
        <v>5829.6559999999999</v>
      </c>
      <c r="F243" s="107"/>
      <c r="G243" s="107">
        <v>4593.9929999999995</v>
      </c>
      <c r="H243" s="85">
        <v>4593.9929999999995</v>
      </c>
      <c r="I243" s="107">
        <v>3696.8829999999998</v>
      </c>
      <c r="J243" s="85">
        <v>897.10999999999967</v>
      </c>
      <c r="K243" s="107">
        <v>0</v>
      </c>
      <c r="L243" s="85"/>
      <c r="M243" s="107">
        <v>5164.3770000000004</v>
      </c>
      <c r="N243" s="107">
        <v>4642.8030000000008</v>
      </c>
      <c r="O243" s="107">
        <v>4590.6990000000005</v>
      </c>
      <c r="P243" s="107">
        <v>3708.0390000000002</v>
      </c>
      <c r="Q243" s="107">
        <v>882.66</v>
      </c>
      <c r="R243" s="107">
        <v>52.103999999999999</v>
      </c>
      <c r="S243" s="107">
        <v>521.57399999999996</v>
      </c>
      <c r="T243" s="108"/>
      <c r="U243" s="107">
        <v>1407.8409999999999</v>
      </c>
      <c r="V243" s="107">
        <v>1407.8409999999999</v>
      </c>
      <c r="W243" s="107">
        <v>0</v>
      </c>
      <c r="X243" s="107">
        <v>2584.0720000000001</v>
      </c>
      <c r="Y243" s="107">
        <v>553.45100000000002</v>
      </c>
      <c r="Z243" s="107">
        <v>1852.21</v>
      </c>
      <c r="AA243" s="107">
        <v>178.411</v>
      </c>
      <c r="AB243" s="108"/>
      <c r="AC243" s="107">
        <v>9236.1039999999994</v>
      </c>
      <c r="AD243" s="107">
        <v>2580.3049999999998</v>
      </c>
    </row>
    <row r="244" spans="2:30" ht="11.25" customHeight="1">
      <c r="B244" s="67" t="s">
        <v>475</v>
      </c>
      <c r="C244" s="107">
        <v>5257.241</v>
      </c>
      <c r="D244" s="107">
        <v>5257.241</v>
      </c>
      <c r="E244" s="107">
        <v>0</v>
      </c>
      <c r="F244" s="107"/>
      <c r="G244" s="107">
        <v>9637.0730000000003</v>
      </c>
      <c r="H244" s="85">
        <v>4723.259</v>
      </c>
      <c r="I244" s="107">
        <v>3870.9430000000002</v>
      </c>
      <c r="J244" s="85">
        <v>852.3159999999998</v>
      </c>
      <c r="K244" s="107">
        <v>4913.8140000000003</v>
      </c>
      <c r="L244" s="85"/>
      <c r="M244" s="107">
        <v>10126.901</v>
      </c>
      <c r="N244" s="107">
        <v>9630.64</v>
      </c>
      <c r="O244" s="107">
        <v>4740.38</v>
      </c>
      <c r="P244" s="107">
        <v>3888.0810000000001</v>
      </c>
      <c r="Q244" s="107">
        <v>852.29899999999998</v>
      </c>
      <c r="R244" s="107">
        <v>4890.26</v>
      </c>
      <c r="S244" s="107">
        <v>496.26100000000002</v>
      </c>
      <c r="T244" s="108"/>
      <c r="U244" s="107">
        <v>1519.5619999999999</v>
      </c>
      <c r="V244" s="107">
        <v>1519.5619999999999</v>
      </c>
      <c r="W244" s="107">
        <v>0</v>
      </c>
      <c r="X244" s="107">
        <v>2441.9569999999999</v>
      </c>
      <c r="Y244" s="107">
        <v>541.09400000000005</v>
      </c>
      <c r="Z244" s="107">
        <v>1609.1310000000001</v>
      </c>
      <c r="AA244" s="107">
        <v>291.73200000000003</v>
      </c>
      <c r="AB244" s="108"/>
      <c r="AC244" s="107">
        <v>3737.6790000000001</v>
      </c>
      <c r="AD244" s="107">
        <v>7684.9440000000004</v>
      </c>
    </row>
    <row r="245" spans="2:30" ht="11.25" customHeight="1">
      <c r="B245" s="67" t="s">
        <v>476</v>
      </c>
      <c r="C245" s="107">
        <v>4389.9830000000002</v>
      </c>
      <c r="D245" s="107">
        <v>4389.9830000000002</v>
      </c>
      <c r="E245" s="107">
        <v>0</v>
      </c>
      <c r="F245" s="107"/>
      <c r="G245" s="107">
        <v>5144.5680000000002</v>
      </c>
      <c r="H245" s="85">
        <v>5144.5680000000002</v>
      </c>
      <c r="I245" s="107">
        <v>4254.6570000000002</v>
      </c>
      <c r="J245" s="85">
        <v>889.91100000000006</v>
      </c>
      <c r="K245" s="107">
        <v>0</v>
      </c>
      <c r="L245" s="85"/>
      <c r="M245" s="107">
        <v>5587.6130000000003</v>
      </c>
      <c r="N245" s="107">
        <v>5135.5720000000001</v>
      </c>
      <c r="O245" s="107">
        <v>5056.4790000000003</v>
      </c>
      <c r="P245" s="107">
        <v>4167.8770000000004</v>
      </c>
      <c r="Q245" s="107">
        <v>888.60199999999998</v>
      </c>
      <c r="R245" s="107">
        <v>79.093000000000004</v>
      </c>
      <c r="S245" s="107">
        <v>452.041</v>
      </c>
      <c r="T245" s="108"/>
      <c r="U245" s="107">
        <v>1229.6210000000001</v>
      </c>
      <c r="V245" s="107">
        <v>1229.6210000000001</v>
      </c>
      <c r="W245" s="107">
        <v>0</v>
      </c>
      <c r="X245" s="107">
        <v>2270.0650000000001</v>
      </c>
      <c r="Y245" s="107">
        <v>943.54</v>
      </c>
      <c r="Z245" s="107">
        <v>1326.5250000000001</v>
      </c>
      <c r="AA245" s="107">
        <v>0</v>
      </c>
      <c r="AB245" s="108"/>
      <c r="AC245" s="107">
        <v>3160.3620000000001</v>
      </c>
      <c r="AD245" s="107">
        <v>3317.5479999999998</v>
      </c>
    </row>
    <row r="246" spans="2:30" ht="11.25" customHeight="1">
      <c r="B246" s="67" t="s">
        <v>477</v>
      </c>
      <c r="C246" s="107">
        <v>10583.279999999999</v>
      </c>
      <c r="D246" s="107">
        <v>4597.6869999999999</v>
      </c>
      <c r="E246" s="107">
        <v>5985.5929999999998</v>
      </c>
      <c r="F246" s="107"/>
      <c r="G246" s="107">
        <v>4350.9659999999994</v>
      </c>
      <c r="H246" s="85">
        <v>4350.9659999999994</v>
      </c>
      <c r="I246" s="107">
        <v>3448.866</v>
      </c>
      <c r="J246" s="85">
        <v>902.09999999999945</v>
      </c>
      <c r="K246" s="107">
        <v>0</v>
      </c>
      <c r="L246" s="85"/>
      <c r="M246" s="107">
        <v>4794.9769999999999</v>
      </c>
      <c r="N246" s="107">
        <v>4392.049</v>
      </c>
      <c r="O246" s="107">
        <v>4346.3639999999996</v>
      </c>
      <c r="P246" s="107">
        <v>3465.2719999999999</v>
      </c>
      <c r="Q246" s="107">
        <v>881.09199999999998</v>
      </c>
      <c r="R246" s="107">
        <v>45.685000000000002</v>
      </c>
      <c r="S246" s="107">
        <v>402.928</v>
      </c>
      <c r="T246" s="108"/>
      <c r="U246" s="107">
        <v>1433.7329999999999</v>
      </c>
      <c r="V246" s="107">
        <v>1433.7329999999999</v>
      </c>
      <c r="W246" s="107">
        <v>0</v>
      </c>
      <c r="X246" s="107">
        <v>1953.9960000000001</v>
      </c>
      <c r="Y246" s="107">
        <v>392.423</v>
      </c>
      <c r="Z246" s="107">
        <v>1428.6990000000001</v>
      </c>
      <c r="AA246" s="107">
        <v>132.874</v>
      </c>
      <c r="AB246" s="108"/>
      <c r="AC246" s="107">
        <v>9149.5469999999987</v>
      </c>
      <c r="AD246" s="107">
        <v>2840.9810000000002</v>
      </c>
    </row>
    <row r="247" spans="2:30" ht="11.25" customHeight="1">
      <c r="B247" s="67" t="s">
        <v>478</v>
      </c>
      <c r="C247" s="107">
        <v>4727.7299999999996</v>
      </c>
      <c r="D247" s="107">
        <v>4727.7299999999996</v>
      </c>
      <c r="E247" s="107">
        <v>0</v>
      </c>
      <c r="F247" s="107"/>
      <c r="G247" s="107">
        <v>9561.0359999999982</v>
      </c>
      <c r="H247" s="85">
        <v>4521.2719999999981</v>
      </c>
      <c r="I247" s="107">
        <v>3638.8229999999999</v>
      </c>
      <c r="J247" s="85">
        <v>882.44899999999825</v>
      </c>
      <c r="K247" s="107">
        <v>5039.7640000000001</v>
      </c>
      <c r="L247" s="85"/>
      <c r="M247" s="107">
        <v>10059.539000000001</v>
      </c>
      <c r="N247" s="107">
        <v>9595.9680000000008</v>
      </c>
      <c r="O247" s="107">
        <v>4607.2420000000002</v>
      </c>
      <c r="P247" s="107">
        <v>3725.2640000000001</v>
      </c>
      <c r="Q247" s="107">
        <v>881.97799999999995</v>
      </c>
      <c r="R247" s="107">
        <v>4988.7259999999997</v>
      </c>
      <c r="S247" s="107">
        <v>463.57100000000003</v>
      </c>
      <c r="T247" s="108"/>
      <c r="U247" s="107">
        <v>1743.4269999999999</v>
      </c>
      <c r="V247" s="107">
        <v>1743.4269999999999</v>
      </c>
      <c r="W247" s="107">
        <v>0</v>
      </c>
      <c r="X247" s="107">
        <v>1984.2270000000001</v>
      </c>
      <c r="Y247" s="107">
        <v>364.43099999999998</v>
      </c>
      <c r="Z247" s="107">
        <v>1324.03</v>
      </c>
      <c r="AA247" s="107">
        <v>295.76600000000002</v>
      </c>
      <c r="AB247" s="108"/>
      <c r="AC247" s="107">
        <v>2984.3029999999999</v>
      </c>
      <c r="AD247" s="107">
        <v>8075.3119999999999</v>
      </c>
    </row>
    <row r="248" spans="2:30" ht="11.25" customHeight="1">
      <c r="B248" s="67" t="s">
        <v>479</v>
      </c>
      <c r="C248" s="107">
        <v>4749.3090000000002</v>
      </c>
      <c r="D248" s="107">
        <v>4749.3090000000002</v>
      </c>
      <c r="E248" s="107">
        <v>0</v>
      </c>
      <c r="F248" s="107"/>
      <c r="G248" s="107">
        <v>4637.4369999999999</v>
      </c>
      <c r="H248" s="85">
        <v>4637.4369999999999</v>
      </c>
      <c r="I248" s="107">
        <v>3703.82</v>
      </c>
      <c r="J248" s="85">
        <v>933.61699999999973</v>
      </c>
      <c r="K248" s="107">
        <v>0</v>
      </c>
      <c r="L248" s="85"/>
      <c r="M248" s="107">
        <v>5212.6610000000001</v>
      </c>
      <c r="N248" s="107">
        <v>4688.3179999999993</v>
      </c>
      <c r="O248" s="107">
        <v>4592.3869999999997</v>
      </c>
      <c r="P248" s="107">
        <v>3660.1790000000001</v>
      </c>
      <c r="Q248" s="107">
        <v>932.20799999999997</v>
      </c>
      <c r="R248" s="107">
        <v>95.930999999999997</v>
      </c>
      <c r="S248" s="107">
        <v>524.34299999999996</v>
      </c>
      <c r="T248" s="108"/>
      <c r="U248" s="107">
        <v>1533.4590000000001</v>
      </c>
      <c r="V248" s="107">
        <v>1533.4590000000001</v>
      </c>
      <c r="W248" s="107">
        <v>0</v>
      </c>
      <c r="X248" s="107">
        <v>1477.64</v>
      </c>
      <c r="Y248" s="107">
        <v>275.50099999999998</v>
      </c>
      <c r="Z248" s="107">
        <v>1191.2460000000001</v>
      </c>
      <c r="AA248" s="107">
        <v>10.893000000000001</v>
      </c>
      <c r="AB248" s="108"/>
      <c r="AC248" s="107">
        <v>3215.8500000000004</v>
      </c>
      <c r="AD248" s="107">
        <v>3735.0210000000002</v>
      </c>
    </row>
    <row r="249" spans="2:30" ht="11.25" customHeight="1">
      <c r="B249" s="67" t="s">
        <v>480</v>
      </c>
      <c r="C249" s="107">
        <v>12796.41</v>
      </c>
      <c r="D249" s="107">
        <v>5451.473</v>
      </c>
      <c r="E249" s="107">
        <v>7344.9369999999999</v>
      </c>
      <c r="F249" s="107"/>
      <c r="G249" s="107">
        <v>4672.1330000000007</v>
      </c>
      <c r="H249" s="85">
        <v>4672.1330000000007</v>
      </c>
      <c r="I249" s="107">
        <v>3758.0630000000001</v>
      </c>
      <c r="J249" s="85">
        <v>914.07000000000062</v>
      </c>
      <c r="K249" s="107">
        <v>0</v>
      </c>
      <c r="L249" s="85"/>
      <c r="M249" s="107">
        <v>5106.4639999999999</v>
      </c>
      <c r="N249" s="107">
        <v>4683.0309999999999</v>
      </c>
      <c r="O249" s="107">
        <v>4622.9290000000001</v>
      </c>
      <c r="P249" s="107">
        <v>3727.165</v>
      </c>
      <c r="Q249" s="107">
        <v>895.76400000000001</v>
      </c>
      <c r="R249" s="107">
        <v>60.101999999999997</v>
      </c>
      <c r="S249" s="107">
        <v>423.43299999999999</v>
      </c>
      <c r="T249" s="108"/>
      <c r="U249" s="107">
        <v>6002</v>
      </c>
      <c r="V249" s="107">
        <v>1705</v>
      </c>
      <c r="W249" s="107">
        <v>4297</v>
      </c>
      <c r="X249" s="107">
        <v>2670.953</v>
      </c>
      <c r="Y249" s="107">
        <v>158.68700000000001</v>
      </c>
      <c r="Z249" s="107">
        <v>1857.261</v>
      </c>
      <c r="AA249" s="107">
        <v>655.005</v>
      </c>
      <c r="AB249" s="108"/>
      <c r="AC249" s="107">
        <v>6794.41</v>
      </c>
      <c r="AD249" s="107">
        <v>2435.511</v>
      </c>
    </row>
    <row r="250" spans="2:30" ht="11.25" customHeight="1">
      <c r="B250" s="67" t="s">
        <v>481</v>
      </c>
      <c r="C250" s="107">
        <v>4764.5910000000003</v>
      </c>
      <c r="D250" s="107">
        <v>4764.5910000000003</v>
      </c>
      <c r="E250" s="107">
        <v>0</v>
      </c>
      <c r="F250" s="107"/>
      <c r="G250" s="107">
        <v>788.40800000000002</v>
      </c>
      <c r="H250" s="85">
        <v>788.40800000000002</v>
      </c>
      <c r="I250" s="107">
        <v>0</v>
      </c>
      <c r="J250" s="85">
        <v>788.40800000000002</v>
      </c>
      <c r="K250" s="107">
        <v>0</v>
      </c>
      <c r="L250" s="85"/>
      <c r="M250" s="107">
        <v>1697.5909999999999</v>
      </c>
      <c r="N250" s="107">
        <v>1252.8839999999998</v>
      </c>
      <c r="O250" s="107">
        <v>1048.0819999999999</v>
      </c>
      <c r="P250" s="107">
        <v>260.17399999999998</v>
      </c>
      <c r="Q250" s="107">
        <v>787.90800000000002</v>
      </c>
      <c r="R250" s="107">
        <v>204.80199999999999</v>
      </c>
      <c r="S250" s="107">
        <v>444.70699999999999</v>
      </c>
      <c r="T250" s="108"/>
      <c r="U250" s="107">
        <v>1518.548</v>
      </c>
      <c r="V250" s="107">
        <v>1518.548</v>
      </c>
      <c r="W250" s="107">
        <v>0</v>
      </c>
      <c r="X250" s="107">
        <v>1304.71</v>
      </c>
      <c r="Y250" s="107">
        <v>115.47499999999999</v>
      </c>
      <c r="Z250" s="107">
        <v>1189.2349999999999</v>
      </c>
      <c r="AA250" s="107">
        <v>0</v>
      </c>
      <c r="AB250" s="108"/>
      <c r="AC250" s="107">
        <v>3246.0430000000006</v>
      </c>
      <c r="AD250" s="107">
        <v>392.88099999999997</v>
      </c>
    </row>
    <row r="251" spans="2:30" ht="11.25" customHeight="1">
      <c r="B251" s="67" t="s">
        <v>482</v>
      </c>
      <c r="C251" s="107">
        <v>4132.5249999999996</v>
      </c>
      <c r="D251" s="107">
        <v>4132.5249999999996</v>
      </c>
      <c r="E251" s="107">
        <v>0</v>
      </c>
      <c r="F251" s="107"/>
      <c r="G251" s="107">
        <v>15014.802</v>
      </c>
      <c r="H251" s="85">
        <v>9237.0459999999985</v>
      </c>
      <c r="I251" s="107">
        <v>8347.6370000000006</v>
      </c>
      <c r="J251" s="85">
        <v>889.40899999999783</v>
      </c>
      <c r="K251" s="107">
        <v>5777.7560000000003</v>
      </c>
      <c r="L251" s="85"/>
      <c r="M251" s="107">
        <v>15011.695</v>
      </c>
      <c r="N251" s="107">
        <v>14542.234</v>
      </c>
      <c r="O251" s="107">
        <v>9136.848</v>
      </c>
      <c r="P251" s="107">
        <v>8250.0789999999997</v>
      </c>
      <c r="Q251" s="107">
        <v>886.76900000000001</v>
      </c>
      <c r="R251" s="107">
        <v>5405.3860000000004</v>
      </c>
      <c r="S251" s="107">
        <v>469.46100000000001</v>
      </c>
      <c r="T251" s="108"/>
      <c r="U251" s="107">
        <v>1329.1479999999999</v>
      </c>
      <c r="V251" s="107">
        <v>1329.1479999999999</v>
      </c>
      <c r="W251" s="107">
        <v>0</v>
      </c>
      <c r="X251" s="107">
        <v>1409.827</v>
      </c>
      <c r="Y251" s="107">
        <v>123.264</v>
      </c>
      <c r="Z251" s="107">
        <v>1286.5630000000001</v>
      </c>
      <c r="AA251" s="107">
        <v>0</v>
      </c>
      <c r="AB251" s="108"/>
      <c r="AC251" s="107">
        <v>2803.3769999999995</v>
      </c>
      <c r="AD251" s="107">
        <v>13601.868</v>
      </c>
    </row>
    <row r="252" spans="2:30" ht="11.25" customHeight="1">
      <c r="B252" s="67" t="s">
        <v>483</v>
      </c>
      <c r="C252" s="107">
        <v>10510.973</v>
      </c>
      <c r="D252" s="107">
        <v>4733.884</v>
      </c>
      <c r="E252" s="107">
        <v>5777.0889999999999</v>
      </c>
      <c r="F252" s="107"/>
      <c r="G252" s="107">
        <v>4090.3440000000005</v>
      </c>
      <c r="H252" s="85">
        <v>4090.3440000000005</v>
      </c>
      <c r="I252" s="107">
        <v>3634.2420000000002</v>
      </c>
      <c r="J252" s="85">
        <v>456.10200000000032</v>
      </c>
      <c r="K252" s="107">
        <v>0</v>
      </c>
      <c r="L252" s="85"/>
      <c r="M252" s="107">
        <v>4540.7280000000001</v>
      </c>
      <c r="N252" s="107">
        <v>4100.5659999999998</v>
      </c>
      <c r="O252" s="107">
        <v>4035.759</v>
      </c>
      <c r="P252" s="107">
        <v>2978.2080000000001</v>
      </c>
      <c r="Q252" s="107">
        <v>1057.5509999999999</v>
      </c>
      <c r="R252" s="107">
        <v>64.807000000000002</v>
      </c>
      <c r="S252" s="107">
        <v>440.16199999999998</v>
      </c>
      <c r="T252" s="108"/>
      <c r="U252" s="107">
        <v>1321.739</v>
      </c>
      <c r="V252" s="107">
        <v>1321.739</v>
      </c>
      <c r="W252" s="107">
        <v>0</v>
      </c>
      <c r="X252" s="107">
        <v>1537.8219999999999</v>
      </c>
      <c r="Y252" s="107">
        <v>164.23400000000001</v>
      </c>
      <c r="Z252" s="107">
        <v>1220.8579999999999</v>
      </c>
      <c r="AA252" s="107">
        <v>152.72999999999999</v>
      </c>
      <c r="AB252" s="108"/>
      <c r="AC252" s="107">
        <v>9189.2340000000004</v>
      </c>
      <c r="AD252" s="107">
        <v>3002.9059999999999</v>
      </c>
    </row>
    <row r="253" spans="2:30" ht="11.25" customHeight="1">
      <c r="B253" s="67" t="s">
        <v>484</v>
      </c>
      <c r="C253" s="107">
        <v>4351.1729999999998</v>
      </c>
      <c r="D253" s="107">
        <v>4351.1729999999998</v>
      </c>
      <c r="E253" s="107">
        <v>0</v>
      </c>
      <c r="F253" s="107"/>
      <c r="G253" s="107">
        <v>9585.2309999999998</v>
      </c>
      <c r="H253" s="85">
        <v>4632.1039999999994</v>
      </c>
      <c r="I253" s="107">
        <v>4265.25</v>
      </c>
      <c r="J253" s="85">
        <v>366.85399999999936</v>
      </c>
      <c r="K253" s="107">
        <v>4953.1270000000004</v>
      </c>
      <c r="L253" s="85"/>
      <c r="M253" s="107">
        <v>10114.597</v>
      </c>
      <c r="N253" s="107">
        <v>9583.8469999999998</v>
      </c>
      <c r="O253" s="107">
        <v>4650.6989999999996</v>
      </c>
      <c r="P253" s="107">
        <v>3583.2579999999998</v>
      </c>
      <c r="Q253" s="107">
        <v>1067.441</v>
      </c>
      <c r="R253" s="107">
        <v>4933.1480000000001</v>
      </c>
      <c r="S253" s="107">
        <v>530.75</v>
      </c>
      <c r="T253" s="108"/>
      <c r="U253" s="107">
        <v>1279.2529999999999</v>
      </c>
      <c r="V253" s="107">
        <v>1279.2529999999999</v>
      </c>
      <c r="W253" s="107">
        <v>0</v>
      </c>
      <c r="X253" s="107">
        <v>2136.9760000000001</v>
      </c>
      <c r="Y253" s="107">
        <v>726.73900000000003</v>
      </c>
      <c r="Z253" s="107">
        <v>1101.8</v>
      </c>
      <c r="AA253" s="107">
        <v>308.43700000000001</v>
      </c>
      <c r="AB253" s="108"/>
      <c r="AC253" s="107">
        <v>3071.92</v>
      </c>
      <c r="AD253" s="107">
        <v>7977.6210000000001</v>
      </c>
    </row>
    <row r="254" spans="2:30" ht="11.25" customHeight="1">
      <c r="B254" s="67" t="s">
        <v>485</v>
      </c>
      <c r="C254" s="107">
        <v>4622.2550000000001</v>
      </c>
      <c r="D254" s="107">
        <v>4622.2550000000001</v>
      </c>
      <c r="E254" s="107">
        <v>0</v>
      </c>
      <c r="F254" s="107"/>
      <c r="G254" s="107">
        <v>4305.6940000000004</v>
      </c>
      <c r="H254" s="85">
        <v>4305.6940000000004</v>
      </c>
      <c r="I254" s="107">
        <v>3932.299</v>
      </c>
      <c r="J254" s="85">
        <v>373.39500000000044</v>
      </c>
      <c r="K254" s="107">
        <v>0</v>
      </c>
      <c r="L254" s="85"/>
      <c r="M254" s="107">
        <v>4903.1409999999996</v>
      </c>
      <c r="N254" s="107">
        <v>4346.3649999999998</v>
      </c>
      <c r="O254" s="107">
        <v>4256.9889999999996</v>
      </c>
      <c r="P254" s="107">
        <v>3223.9929999999999</v>
      </c>
      <c r="Q254" s="107">
        <v>1032.9960000000001</v>
      </c>
      <c r="R254" s="107">
        <v>89.376000000000005</v>
      </c>
      <c r="S254" s="107">
        <v>556.77599999999995</v>
      </c>
      <c r="T254" s="108"/>
      <c r="U254" s="107">
        <v>1290.1590000000001</v>
      </c>
      <c r="V254" s="107">
        <v>1290.1590000000001</v>
      </c>
      <c r="W254" s="107">
        <v>0</v>
      </c>
      <c r="X254" s="107">
        <v>2119.9459999999999</v>
      </c>
      <c r="Y254" s="107">
        <v>629.62</v>
      </c>
      <c r="Z254" s="107">
        <v>1489.5070000000001</v>
      </c>
      <c r="AA254" s="107">
        <v>0.81899999999999995</v>
      </c>
      <c r="AB254" s="108"/>
      <c r="AC254" s="107">
        <v>3332.096</v>
      </c>
      <c r="AD254" s="107">
        <v>2783.1950000000002</v>
      </c>
    </row>
    <row r="255" spans="2:30" ht="11.25" customHeight="1">
      <c r="B255" s="67" t="s">
        <v>486</v>
      </c>
      <c r="C255" s="107">
        <v>11523.945</v>
      </c>
      <c r="D255" s="107">
        <v>5000.4579999999996</v>
      </c>
      <c r="E255" s="107">
        <v>6523.4870000000001</v>
      </c>
      <c r="F255" s="107"/>
      <c r="G255" s="107">
        <v>4614.1240000000007</v>
      </c>
      <c r="H255" s="85">
        <v>4614.1240000000007</v>
      </c>
      <c r="I255" s="107">
        <v>4151.4530000000004</v>
      </c>
      <c r="J255" s="85">
        <v>462.67100000000028</v>
      </c>
      <c r="K255" s="107">
        <v>0</v>
      </c>
      <c r="L255" s="85"/>
      <c r="M255" s="107">
        <v>5121.9620000000004</v>
      </c>
      <c r="N255" s="107">
        <v>4627.1400000000003</v>
      </c>
      <c r="O255" s="107">
        <v>4569.2520000000004</v>
      </c>
      <c r="P255" s="107">
        <v>3519.3020000000001</v>
      </c>
      <c r="Q255" s="107">
        <v>1049.95</v>
      </c>
      <c r="R255" s="107">
        <v>57.887999999999998</v>
      </c>
      <c r="S255" s="107">
        <v>494.822</v>
      </c>
      <c r="T255" s="108"/>
      <c r="U255" s="107">
        <v>1312.192</v>
      </c>
      <c r="V255" s="107">
        <v>1312.192</v>
      </c>
      <c r="W255" s="107">
        <v>0</v>
      </c>
      <c r="X255" s="107">
        <v>2849.8490000000002</v>
      </c>
      <c r="Y255" s="107">
        <v>716.94899999999996</v>
      </c>
      <c r="Z255" s="107">
        <v>1935.1659999999999</v>
      </c>
      <c r="AA255" s="107">
        <v>197.73400000000001</v>
      </c>
      <c r="AB255" s="108"/>
      <c r="AC255" s="107">
        <v>10211.753000000001</v>
      </c>
      <c r="AD255" s="107">
        <v>2272.1129999999998</v>
      </c>
    </row>
    <row r="256" spans="2:30" ht="11.25" customHeight="1">
      <c r="B256" s="67" t="s">
        <v>487</v>
      </c>
      <c r="C256" s="107">
        <v>5233.4180000000006</v>
      </c>
      <c r="D256" s="107">
        <v>5233.4180000000006</v>
      </c>
      <c r="E256" s="107">
        <v>0</v>
      </c>
      <c r="F256" s="107"/>
      <c r="G256" s="107">
        <v>10440.284000000001</v>
      </c>
      <c r="H256" s="85">
        <v>4908.8540000000012</v>
      </c>
      <c r="I256" s="107">
        <v>4561.2610000000004</v>
      </c>
      <c r="J256" s="85">
        <v>347.59300000000076</v>
      </c>
      <c r="K256" s="107">
        <v>5531.43</v>
      </c>
      <c r="L256" s="85"/>
      <c r="M256" s="107">
        <v>10889.505999999999</v>
      </c>
      <c r="N256" s="107">
        <v>10413.171</v>
      </c>
      <c r="O256" s="107">
        <v>4917.68</v>
      </c>
      <c r="P256" s="107">
        <v>3856.8040000000001</v>
      </c>
      <c r="Q256" s="107">
        <v>1060.876</v>
      </c>
      <c r="R256" s="107">
        <v>5495.491</v>
      </c>
      <c r="S256" s="107">
        <v>476.33499999999998</v>
      </c>
      <c r="T256" s="108"/>
      <c r="U256" s="107">
        <v>1406.307</v>
      </c>
      <c r="V256" s="107">
        <v>1406.307</v>
      </c>
      <c r="W256" s="107">
        <v>0</v>
      </c>
      <c r="X256" s="107">
        <v>2349.36</v>
      </c>
      <c r="Y256" s="107">
        <v>872.05100000000004</v>
      </c>
      <c r="Z256" s="107">
        <v>1253.5530000000001</v>
      </c>
      <c r="AA256" s="107">
        <v>223.756</v>
      </c>
      <c r="AB256" s="108"/>
      <c r="AC256" s="107">
        <v>3827.1110000000008</v>
      </c>
      <c r="AD256" s="107">
        <v>8540.1460000000006</v>
      </c>
    </row>
    <row r="257" spans="2:30" ht="11.25" customHeight="1">
      <c r="B257" s="67" t="s">
        <v>488</v>
      </c>
      <c r="C257" s="107">
        <v>4149.6959999999999</v>
      </c>
      <c r="D257" s="107">
        <v>4149.6959999999999</v>
      </c>
      <c r="E257" s="107">
        <v>0</v>
      </c>
      <c r="F257" s="107"/>
      <c r="G257" s="107">
        <v>5156.9489999999996</v>
      </c>
      <c r="H257" s="85">
        <v>5156.9489999999996</v>
      </c>
      <c r="I257" s="107">
        <v>4756.79</v>
      </c>
      <c r="J257" s="85">
        <v>400.15899999999965</v>
      </c>
      <c r="K257" s="107">
        <v>0</v>
      </c>
      <c r="L257" s="85"/>
      <c r="M257" s="107">
        <v>5627.1040000000003</v>
      </c>
      <c r="N257" s="107">
        <v>5202.991</v>
      </c>
      <c r="O257" s="107">
        <v>5076.6530000000002</v>
      </c>
      <c r="P257" s="107">
        <v>3918.4459999999999</v>
      </c>
      <c r="Q257" s="107">
        <v>1158.2070000000001</v>
      </c>
      <c r="R257" s="107">
        <v>126.33799999999999</v>
      </c>
      <c r="S257" s="107">
        <v>424.113</v>
      </c>
      <c r="T257" s="108"/>
      <c r="U257" s="107">
        <v>1010.811</v>
      </c>
      <c r="V257" s="107">
        <v>1010.811</v>
      </c>
      <c r="W257" s="107">
        <v>0</v>
      </c>
      <c r="X257" s="107">
        <v>2116.8649999999998</v>
      </c>
      <c r="Y257" s="107">
        <v>489.75599999999997</v>
      </c>
      <c r="Z257" s="107">
        <v>1627.1089999999999</v>
      </c>
      <c r="AA257" s="107">
        <v>0</v>
      </c>
      <c r="AB257" s="108"/>
      <c r="AC257" s="107">
        <v>3138.8849999999998</v>
      </c>
      <c r="AD257" s="107">
        <v>3510.239</v>
      </c>
    </row>
    <row r="258" spans="2:30" ht="11.25" customHeight="1">
      <c r="B258" s="67" t="s">
        <v>489</v>
      </c>
      <c r="C258" s="107">
        <v>11120.561</v>
      </c>
      <c r="D258" s="107">
        <v>4581.3440000000001</v>
      </c>
      <c r="E258" s="107">
        <v>6539.2169999999996</v>
      </c>
      <c r="F258" s="107"/>
      <c r="G258" s="107">
        <v>4169.7020000000002</v>
      </c>
      <c r="H258" s="85">
        <v>4169.7020000000002</v>
      </c>
      <c r="I258" s="107">
        <v>3753.2689999999998</v>
      </c>
      <c r="J258" s="85">
        <v>416.43300000000045</v>
      </c>
      <c r="K258" s="107">
        <v>0</v>
      </c>
      <c r="L258" s="85"/>
      <c r="M258" s="107">
        <v>4637.6379999999999</v>
      </c>
      <c r="N258" s="107">
        <v>4174.0680000000011</v>
      </c>
      <c r="O258" s="107">
        <v>4118.7890000000007</v>
      </c>
      <c r="P258" s="107">
        <v>3080.9090000000001</v>
      </c>
      <c r="Q258" s="107">
        <v>1037.8800000000001</v>
      </c>
      <c r="R258" s="107">
        <v>55.279000000000003</v>
      </c>
      <c r="S258" s="107">
        <v>463.57</v>
      </c>
      <c r="T258" s="108"/>
      <c r="U258" s="107">
        <v>1251.8900000000001</v>
      </c>
      <c r="V258" s="107">
        <v>1251.8900000000001</v>
      </c>
      <c r="W258" s="107">
        <v>0</v>
      </c>
      <c r="X258" s="107">
        <v>1711.2</v>
      </c>
      <c r="Y258" s="107">
        <v>297.76600000000002</v>
      </c>
      <c r="Z258" s="107">
        <v>1254.0029999999999</v>
      </c>
      <c r="AA258" s="107">
        <v>159.43100000000001</v>
      </c>
      <c r="AB258" s="108"/>
      <c r="AC258" s="107">
        <v>9868.6710000000003</v>
      </c>
      <c r="AD258" s="107">
        <v>2926.4380000000001</v>
      </c>
    </row>
    <row r="259" spans="2:30" ht="11.25" customHeight="1">
      <c r="B259" s="67" t="s">
        <v>490</v>
      </c>
      <c r="C259" s="107">
        <v>4628.0640000000003</v>
      </c>
      <c r="D259" s="107">
        <v>4628.0640000000003</v>
      </c>
      <c r="E259" s="107">
        <v>0</v>
      </c>
      <c r="F259" s="107"/>
      <c r="G259" s="107">
        <v>10109.887000000001</v>
      </c>
      <c r="H259" s="85">
        <v>4506.9990000000007</v>
      </c>
      <c r="I259" s="107">
        <v>4128.3010000000004</v>
      </c>
      <c r="J259" s="85">
        <v>378.69800000000032</v>
      </c>
      <c r="K259" s="107">
        <v>5602.8879999999999</v>
      </c>
      <c r="L259" s="85"/>
      <c r="M259" s="107">
        <v>10556.574000000001</v>
      </c>
      <c r="N259" s="107">
        <v>10102.955</v>
      </c>
      <c r="O259" s="107">
        <v>4522.3990000000003</v>
      </c>
      <c r="P259" s="107">
        <v>3367.1120000000001</v>
      </c>
      <c r="Q259" s="107">
        <v>1155.287</v>
      </c>
      <c r="R259" s="107">
        <v>5580.5559999999996</v>
      </c>
      <c r="S259" s="107">
        <v>453.61900000000003</v>
      </c>
      <c r="T259" s="108"/>
      <c r="U259" s="107">
        <v>1426.0920000000001</v>
      </c>
      <c r="V259" s="107">
        <v>1426.0920000000001</v>
      </c>
      <c r="W259" s="107">
        <v>0</v>
      </c>
      <c r="X259" s="107">
        <v>1905.73</v>
      </c>
      <c r="Y259" s="107">
        <v>274.18900000000002</v>
      </c>
      <c r="Z259" s="107">
        <v>1377.4559999999999</v>
      </c>
      <c r="AA259" s="107">
        <v>254.08500000000001</v>
      </c>
      <c r="AB259" s="108"/>
      <c r="AC259" s="107">
        <v>3201.9720000000002</v>
      </c>
      <c r="AD259" s="107">
        <v>8650.8439999999991</v>
      </c>
    </row>
    <row r="260" spans="2:30" ht="11.25" customHeight="1">
      <c r="B260" s="67" t="s">
        <v>491</v>
      </c>
      <c r="C260" s="107">
        <v>4698.5029999999997</v>
      </c>
      <c r="D260" s="107">
        <v>4698.5029999999997</v>
      </c>
      <c r="E260" s="107">
        <v>0</v>
      </c>
      <c r="F260" s="107"/>
      <c r="G260" s="107">
        <v>4561.7650000000003</v>
      </c>
      <c r="H260" s="85">
        <v>4561.7650000000003</v>
      </c>
      <c r="I260" s="107">
        <v>4172.5370000000003</v>
      </c>
      <c r="J260" s="85">
        <v>389.22800000000007</v>
      </c>
      <c r="K260" s="107">
        <v>0</v>
      </c>
      <c r="L260" s="85"/>
      <c r="M260" s="107">
        <v>5081.7709999999997</v>
      </c>
      <c r="N260" s="107">
        <v>4586.1340000000009</v>
      </c>
      <c r="O260" s="107">
        <v>4493.7530000000006</v>
      </c>
      <c r="P260" s="107">
        <v>3394.652</v>
      </c>
      <c r="Q260" s="107">
        <v>1099.1010000000001</v>
      </c>
      <c r="R260" s="107">
        <v>92.381</v>
      </c>
      <c r="S260" s="107">
        <v>495.637</v>
      </c>
      <c r="T260" s="108"/>
      <c r="U260" s="107">
        <v>1285.8030000000001</v>
      </c>
      <c r="V260" s="107">
        <v>1285.8030000000001</v>
      </c>
      <c r="W260" s="107">
        <v>0</v>
      </c>
      <c r="X260" s="107">
        <v>1457.6679999999999</v>
      </c>
      <c r="Y260" s="107">
        <v>265.02699999999999</v>
      </c>
      <c r="Z260" s="107">
        <v>1188.1579999999999</v>
      </c>
      <c r="AA260" s="107">
        <v>4.4829999999999997</v>
      </c>
      <c r="AB260" s="108"/>
      <c r="AC260" s="107">
        <v>3412.7</v>
      </c>
      <c r="AD260" s="107">
        <v>3624.1030000000001</v>
      </c>
    </row>
    <row r="261" spans="2:30" ht="11.25" customHeight="1">
      <c r="B261" s="67" t="s">
        <v>492</v>
      </c>
      <c r="C261" s="107">
        <v>13330.907999999999</v>
      </c>
      <c r="D261" s="107">
        <v>5434.9180000000006</v>
      </c>
      <c r="E261" s="107">
        <v>7895.99</v>
      </c>
      <c r="F261" s="107"/>
      <c r="G261" s="107">
        <v>4653.5410000000002</v>
      </c>
      <c r="H261" s="85">
        <v>4653.5410000000002</v>
      </c>
      <c r="I261" s="107">
        <v>4231.7740000000003</v>
      </c>
      <c r="J261" s="85">
        <v>421.76699999999983</v>
      </c>
      <c r="K261" s="107">
        <v>0</v>
      </c>
      <c r="L261" s="85"/>
      <c r="M261" s="107">
        <v>5578.1059999999998</v>
      </c>
      <c r="N261" s="107">
        <v>4639.1379999999999</v>
      </c>
      <c r="O261" s="107">
        <v>4576.5410000000002</v>
      </c>
      <c r="P261" s="107">
        <v>3511.7429999999999</v>
      </c>
      <c r="Q261" s="107">
        <v>1064.798</v>
      </c>
      <c r="R261" s="107">
        <v>62.597000000000001</v>
      </c>
      <c r="S261" s="107">
        <v>938.96799999999996</v>
      </c>
      <c r="T261" s="108"/>
      <c r="U261" s="107">
        <v>5890.2060000000001</v>
      </c>
      <c r="V261" s="107">
        <v>1592.2060000000001</v>
      </c>
      <c r="W261" s="107">
        <v>4298</v>
      </c>
      <c r="X261" s="107">
        <v>2555.5740000000001</v>
      </c>
      <c r="Y261" s="107">
        <v>163.96199999999999</v>
      </c>
      <c r="Z261" s="107">
        <v>1447.8040000000001</v>
      </c>
      <c r="AA261" s="107">
        <v>943.80799999999999</v>
      </c>
      <c r="AB261" s="108"/>
      <c r="AC261" s="107">
        <v>7440.7019999999993</v>
      </c>
      <c r="AD261" s="107">
        <v>3022.5320000000002</v>
      </c>
    </row>
    <row r="262" spans="2:30" ht="11.25" customHeight="1">
      <c r="B262" s="67" t="s">
        <v>493</v>
      </c>
      <c r="C262" s="107">
        <v>4358.1819999999998</v>
      </c>
      <c r="D262" s="107">
        <v>4358.1819999999998</v>
      </c>
      <c r="E262" s="107">
        <v>0</v>
      </c>
      <c r="F262" s="107"/>
      <c r="G262" s="107">
        <v>343.012</v>
      </c>
      <c r="H262" s="85">
        <v>343.012</v>
      </c>
      <c r="I262" s="107">
        <v>0</v>
      </c>
      <c r="J262" s="85">
        <v>343.012</v>
      </c>
      <c r="K262" s="107">
        <v>0</v>
      </c>
      <c r="L262" s="85"/>
      <c r="M262" s="107">
        <v>1357.9829999999999</v>
      </c>
      <c r="N262" s="107">
        <v>1021.265</v>
      </c>
      <c r="O262" s="107">
        <v>1021.265</v>
      </c>
      <c r="P262" s="107">
        <v>0</v>
      </c>
      <c r="Q262" s="107">
        <v>1021.265</v>
      </c>
      <c r="R262" s="107">
        <v>0</v>
      </c>
      <c r="S262" s="107">
        <v>0</v>
      </c>
      <c r="T262" s="108"/>
      <c r="U262" s="107">
        <v>1148.671</v>
      </c>
      <c r="V262" s="107">
        <v>1148.671</v>
      </c>
      <c r="W262" s="107">
        <v>0</v>
      </c>
      <c r="X262" s="107">
        <v>1337.6120000000001</v>
      </c>
      <c r="Y262" s="107">
        <v>143.69499999999999</v>
      </c>
      <c r="Z262" s="107">
        <v>1193.9169999999999</v>
      </c>
      <c r="AA262" s="107">
        <v>0</v>
      </c>
      <c r="AB262" s="108"/>
      <c r="AC262" s="107">
        <v>3209.5109999999995</v>
      </c>
      <c r="AD262" s="107">
        <v>20.370999999999999</v>
      </c>
    </row>
    <row r="263" spans="2:30" ht="11.25" customHeight="1">
      <c r="B263" s="67" t="s">
        <v>494</v>
      </c>
      <c r="C263" s="107">
        <v>4301.3429999999998</v>
      </c>
      <c r="D263" s="107">
        <v>4301.3429999999998</v>
      </c>
      <c r="E263" s="107">
        <v>0</v>
      </c>
      <c r="F263" s="107"/>
      <c r="G263" s="107">
        <v>15527.867</v>
      </c>
      <c r="H263" s="85">
        <v>9251.0159999999996</v>
      </c>
      <c r="I263" s="107">
        <v>8898.4549999999999</v>
      </c>
      <c r="J263" s="85">
        <v>352.56099999999969</v>
      </c>
      <c r="K263" s="107">
        <v>6276.8509999999997</v>
      </c>
      <c r="L263" s="85"/>
      <c r="M263" s="107">
        <v>15376.287</v>
      </c>
      <c r="N263" s="107">
        <v>14853.562999999998</v>
      </c>
      <c r="O263" s="107">
        <v>8790.9349999999995</v>
      </c>
      <c r="P263" s="107">
        <v>7649.2860000000001</v>
      </c>
      <c r="Q263" s="107">
        <v>1141.6489999999999</v>
      </c>
      <c r="R263" s="107">
        <v>6062.6279999999997</v>
      </c>
      <c r="S263" s="107">
        <v>859.44200000000001</v>
      </c>
      <c r="T263" s="108"/>
      <c r="U263" s="107">
        <v>1249.3340000000001</v>
      </c>
      <c r="V263" s="107">
        <v>1249.3340000000001</v>
      </c>
      <c r="W263" s="107">
        <v>0</v>
      </c>
      <c r="X263" s="107">
        <v>1209.58</v>
      </c>
      <c r="Y263" s="107">
        <v>138.608</v>
      </c>
      <c r="Z263" s="107">
        <v>1068.326</v>
      </c>
      <c r="AA263" s="107">
        <v>2.6459999999999999</v>
      </c>
      <c r="AB263" s="108"/>
      <c r="AC263" s="107">
        <v>3052.009</v>
      </c>
      <c r="AD263" s="107">
        <v>14166.707</v>
      </c>
    </row>
    <row r="264" spans="2:30" ht="11.25" customHeight="1">
      <c r="B264" s="67" t="s">
        <v>495</v>
      </c>
      <c r="C264" s="107">
        <v>10736.050999999999</v>
      </c>
      <c r="D264" s="107">
        <v>4622.37</v>
      </c>
      <c r="E264" s="107">
        <v>6113.6809999999996</v>
      </c>
      <c r="F264" s="107"/>
      <c r="G264" s="107">
        <v>4279.95</v>
      </c>
      <c r="H264" s="85">
        <v>4279.95</v>
      </c>
      <c r="I264" s="107">
        <v>3905.902</v>
      </c>
      <c r="J264" s="85">
        <v>374.04799999999977</v>
      </c>
      <c r="K264" s="107">
        <v>0</v>
      </c>
      <c r="L264" s="85"/>
      <c r="M264" s="107">
        <v>4703.5389999999998</v>
      </c>
      <c r="N264" s="107">
        <v>4305.4939999999997</v>
      </c>
      <c r="O264" s="107">
        <v>4247.21</v>
      </c>
      <c r="P264" s="107">
        <v>3079.0880000000002</v>
      </c>
      <c r="Q264" s="107">
        <v>1168.1220000000001</v>
      </c>
      <c r="R264" s="107">
        <v>58.283999999999999</v>
      </c>
      <c r="S264" s="107">
        <v>398.04500000000002</v>
      </c>
      <c r="T264" s="108"/>
      <c r="U264" s="107">
        <v>1458.6279999999999</v>
      </c>
      <c r="V264" s="107">
        <v>1458.6279999999999</v>
      </c>
      <c r="W264" s="107">
        <v>0</v>
      </c>
      <c r="X264" s="107">
        <v>1272.5039999999999</v>
      </c>
      <c r="Y264" s="107">
        <v>160.09</v>
      </c>
      <c r="Z264" s="107">
        <v>967.20799999999997</v>
      </c>
      <c r="AA264" s="107">
        <v>145.20599999999999</v>
      </c>
      <c r="AB264" s="108"/>
      <c r="AC264" s="107">
        <v>9277.4229999999989</v>
      </c>
      <c r="AD264" s="107">
        <v>3431.0349999999999</v>
      </c>
    </row>
    <row r="265" spans="2:30" ht="11.25" customHeight="1">
      <c r="B265" s="67" t="s">
        <v>496</v>
      </c>
      <c r="C265" s="107">
        <v>4531.5020000000004</v>
      </c>
      <c r="D265" s="107">
        <v>4531.5020000000004</v>
      </c>
      <c r="E265" s="107">
        <v>0</v>
      </c>
      <c r="F265" s="107"/>
      <c r="G265" s="107">
        <v>9899.2890000000007</v>
      </c>
      <c r="H265" s="85">
        <v>4559.9580000000005</v>
      </c>
      <c r="I265" s="107">
        <v>4226.8779999999997</v>
      </c>
      <c r="J265" s="85">
        <v>333.08000000000084</v>
      </c>
      <c r="K265" s="107">
        <v>5339.3310000000001</v>
      </c>
      <c r="L265" s="85"/>
      <c r="M265" s="107">
        <v>10418.838</v>
      </c>
      <c r="N265" s="107">
        <v>9899.3839999999982</v>
      </c>
      <c r="O265" s="107">
        <v>4591.5509999999995</v>
      </c>
      <c r="P265" s="107">
        <v>3440.4769999999999</v>
      </c>
      <c r="Q265" s="107">
        <v>1151.0740000000001</v>
      </c>
      <c r="R265" s="107">
        <v>5307.8329999999996</v>
      </c>
      <c r="S265" s="107">
        <v>519.45399999999995</v>
      </c>
      <c r="T265" s="108"/>
      <c r="U265" s="107">
        <v>1388.384</v>
      </c>
      <c r="V265" s="107">
        <v>1388.384</v>
      </c>
      <c r="W265" s="107">
        <v>0</v>
      </c>
      <c r="X265" s="107">
        <v>2259.9490000000001</v>
      </c>
      <c r="Y265" s="107">
        <v>808.76700000000005</v>
      </c>
      <c r="Z265" s="107">
        <v>1075.075</v>
      </c>
      <c r="AA265" s="107">
        <v>376.10700000000003</v>
      </c>
      <c r="AB265" s="108"/>
      <c r="AC265" s="107">
        <v>3143.1180000000004</v>
      </c>
      <c r="AD265" s="107">
        <v>8158.8890000000001</v>
      </c>
    </row>
    <row r="266" spans="2:30" ht="11.25" customHeight="1">
      <c r="B266" s="67" t="s">
        <v>497</v>
      </c>
      <c r="C266" s="107">
        <v>4606.6019999999999</v>
      </c>
      <c r="D266" s="107">
        <v>4606.6019999999999</v>
      </c>
      <c r="E266" s="107">
        <v>0</v>
      </c>
      <c r="F266" s="107"/>
      <c r="G266" s="107">
        <v>4494.9949999999999</v>
      </c>
      <c r="H266" s="85">
        <v>4494.9949999999999</v>
      </c>
      <c r="I266" s="107">
        <v>4163.4780000000001</v>
      </c>
      <c r="J266" s="85">
        <v>331.51699999999983</v>
      </c>
      <c r="K266" s="107">
        <v>0</v>
      </c>
      <c r="L266" s="85"/>
      <c r="M266" s="107">
        <v>5081.375</v>
      </c>
      <c r="N266" s="107">
        <v>4520.6539999999995</v>
      </c>
      <c r="O266" s="107">
        <v>4433.4059999999999</v>
      </c>
      <c r="P266" s="107">
        <v>3331.2089999999998</v>
      </c>
      <c r="Q266" s="107">
        <v>1102.1969999999999</v>
      </c>
      <c r="R266" s="107">
        <v>87.248000000000005</v>
      </c>
      <c r="S266" s="107">
        <v>560.721</v>
      </c>
      <c r="T266" s="108"/>
      <c r="U266" s="107">
        <v>1278.248</v>
      </c>
      <c r="V266" s="107">
        <v>1278.248</v>
      </c>
      <c r="W266" s="107">
        <v>0</v>
      </c>
      <c r="X266" s="107">
        <v>2156.877</v>
      </c>
      <c r="Y266" s="107">
        <v>733.41899999999998</v>
      </c>
      <c r="Z266" s="107">
        <v>1423.4580000000001</v>
      </c>
      <c r="AA266" s="107">
        <v>0</v>
      </c>
      <c r="AB266" s="108"/>
      <c r="AC266" s="107">
        <v>3328.3539999999998</v>
      </c>
      <c r="AD266" s="107">
        <v>2924.498</v>
      </c>
    </row>
    <row r="267" spans="2:30" ht="11.25" customHeight="1">
      <c r="B267" s="67" t="s">
        <v>498</v>
      </c>
      <c r="C267" s="107">
        <v>11911.109</v>
      </c>
      <c r="D267" s="107">
        <v>5066.8770000000004</v>
      </c>
      <c r="E267" s="107">
        <v>6844.232</v>
      </c>
      <c r="F267" s="107"/>
      <c r="G267" s="107">
        <v>4563.9430000000011</v>
      </c>
      <c r="H267" s="85">
        <v>4563.9430000000011</v>
      </c>
      <c r="I267" s="107">
        <v>4223.1180000000004</v>
      </c>
      <c r="J267" s="85">
        <v>340.82500000000073</v>
      </c>
      <c r="K267" s="107">
        <v>0</v>
      </c>
      <c r="L267" s="85"/>
      <c r="M267" s="107">
        <v>5074.509</v>
      </c>
      <c r="N267" s="107">
        <v>4574.6930000000002</v>
      </c>
      <c r="O267" s="107">
        <v>4510.13</v>
      </c>
      <c r="P267" s="107">
        <v>3384.0749999999998</v>
      </c>
      <c r="Q267" s="107">
        <v>1126.0550000000001</v>
      </c>
      <c r="R267" s="107">
        <v>64.563000000000002</v>
      </c>
      <c r="S267" s="107">
        <v>499.81599999999997</v>
      </c>
      <c r="T267" s="108"/>
      <c r="U267" s="107">
        <v>1278.8009999999999</v>
      </c>
      <c r="V267" s="107">
        <v>1278.8009999999999</v>
      </c>
      <c r="W267" s="107">
        <v>0</v>
      </c>
      <c r="X267" s="107">
        <v>2455.1550000000002</v>
      </c>
      <c r="Y267" s="107">
        <v>618.74099999999999</v>
      </c>
      <c r="Z267" s="107">
        <v>1585.3309999999999</v>
      </c>
      <c r="AA267" s="107">
        <v>251.083</v>
      </c>
      <c r="AB267" s="108"/>
      <c r="AC267" s="107">
        <v>10632.308000000001</v>
      </c>
      <c r="AD267" s="107">
        <v>2619.3539999999998</v>
      </c>
    </row>
    <row r="268" spans="2:30" ht="11.25" customHeight="1">
      <c r="B268" s="67" t="s">
        <v>499</v>
      </c>
      <c r="C268" s="107">
        <v>5076.3500000000004</v>
      </c>
      <c r="D268" s="107">
        <v>5076.3500000000004</v>
      </c>
      <c r="E268" s="107">
        <v>0</v>
      </c>
      <c r="F268" s="107"/>
      <c r="G268" s="107">
        <v>10933.94</v>
      </c>
      <c r="H268" s="85">
        <v>4992.2150000000001</v>
      </c>
      <c r="I268" s="107">
        <v>4638.3599999999997</v>
      </c>
      <c r="J268" s="85">
        <v>353.85500000000047</v>
      </c>
      <c r="K268" s="107">
        <v>5941.7250000000004</v>
      </c>
      <c r="L268" s="85"/>
      <c r="M268" s="107">
        <v>11411.125</v>
      </c>
      <c r="N268" s="107">
        <v>10906.834999999999</v>
      </c>
      <c r="O268" s="107">
        <v>4987.6729999999998</v>
      </c>
      <c r="P268" s="107">
        <v>3793.8539999999998</v>
      </c>
      <c r="Q268" s="107">
        <v>1193.819</v>
      </c>
      <c r="R268" s="107">
        <v>5919.1620000000003</v>
      </c>
      <c r="S268" s="107">
        <v>504.29</v>
      </c>
      <c r="T268" s="108"/>
      <c r="U268" s="107">
        <v>1290.2439999999999</v>
      </c>
      <c r="V268" s="107">
        <v>1290.2439999999999</v>
      </c>
      <c r="W268" s="107">
        <v>0</v>
      </c>
      <c r="X268" s="107">
        <v>2422.587</v>
      </c>
      <c r="Y268" s="107">
        <v>742.29300000000001</v>
      </c>
      <c r="Z268" s="107">
        <v>1360.5930000000001</v>
      </c>
      <c r="AA268" s="107">
        <v>319.70100000000002</v>
      </c>
      <c r="AB268" s="108"/>
      <c r="AC268" s="107">
        <v>3786.1060000000007</v>
      </c>
      <c r="AD268" s="107">
        <v>8988.5380000000005</v>
      </c>
    </row>
    <row r="269" spans="2:30" ht="11.25" customHeight="1">
      <c r="B269" s="67" t="s">
        <v>500</v>
      </c>
      <c r="C269" s="107">
        <v>4407.6499999999996</v>
      </c>
      <c r="D269" s="107">
        <v>4407.6499999999996</v>
      </c>
      <c r="E269" s="107">
        <v>0</v>
      </c>
      <c r="F269" s="107"/>
      <c r="G269" s="107">
        <v>5037.4619999999995</v>
      </c>
      <c r="H269" s="85">
        <v>5037.4619999999995</v>
      </c>
      <c r="I269" s="107">
        <v>4654.9759999999997</v>
      </c>
      <c r="J269" s="85">
        <v>382.48599999999988</v>
      </c>
      <c r="K269" s="107">
        <v>0</v>
      </c>
      <c r="L269" s="85"/>
      <c r="M269" s="107">
        <v>5497.3320000000003</v>
      </c>
      <c r="N269" s="107">
        <v>5066.7849999999999</v>
      </c>
      <c r="O269" s="107">
        <v>4958.7719999999999</v>
      </c>
      <c r="P269" s="107">
        <v>3829.2719999999999</v>
      </c>
      <c r="Q269" s="107">
        <v>1129.5</v>
      </c>
      <c r="R269" s="107">
        <v>108.01300000000001</v>
      </c>
      <c r="S269" s="107">
        <v>430.54700000000003</v>
      </c>
      <c r="T269" s="108"/>
      <c r="U269" s="107">
        <v>1060.0940000000001</v>
      </c>
      <c r="V269" s="107">
        <v>1060.0940000000001</v>
      </c>
      <c r="W269" s="107">
        <v>0</v>
      </c>
      <c r="X269" s="107">
        <v>1488.15</v>
      </c>
      <c r="Y269" s="107">
        <v>381.14100000000002</v>
      </c>
      <c r="Z269" s="107">
        <v>1107.009</v>
      </c>
      <c r="AA269" s="107">
        <v>0</v>
      </c>
      <c r="AB269" s="108"/>
      <c r="AC269" s="107">
        <v>3347.5559999999996</v>
      </c>
      <c r="AD269" s="107">
        <v>4009.1819999999998</v>
      </c>
    </row>
    <row r="270" spans="2:30" ht="11.25" customHeight="1">
      <c r="B270" s="67" t="s">
        <v>501</v>
      </c>
      <c r="C270" s="107">
        <v>11589.128000000001</v>
      </c>
      <c r="D270" s="107">
        <v>4734.4000000000005</v>
      </c>
      <c r="E270" s="107">
        <v>6854.7280000000001</v>
      </c>
      <c r="F270" s="107"/>
      <c r="G270" s="107">
        <v>4342.2530000000006</v>
      </c>
      <c r="H270" s="85">
        <v>4342.2530000000006</v>
      </c>
      <c r="I270" s="107">
        <v>4035.0810000000001</v>
      </c>
      <c r="J270" s="85">
        <v>307.17200000000048</v>
      </c>
      <c r="K270" s="107">
        <v>0</v>
      </c>
      <c r="L270" s="85"/>
      <c r="M270" s="107">
        <v>4783.3879999999999</v>
      </c>
      <c r="N270" s="107">
        <v>4353.5739999999996</v>
      </c>
      <c r="O270" s="107">
        <v>4305.7479999999996</v>
      </c>
      <c r="P270" s="107">
        <v>3196.69</v>
      </c>
      <c r="Q270" s="107">
        <v>1109.058</v>
      </c>
      <c r="R270" s="107">
        <v>47.826000000000001</v>
      </c>
      <c r="S270" s="107">
        <v>429.81400000000002</v>
      </c>
      <c r="T270" s="108"/>
      <c r="U270" s="107">
        <v>1258.3689999999999</v>
      </c>
      <c r="V270" s="107">
        <v>1258.3689999999999</v>
      </c>
      <c r="W270" s="107">
        <v>0</v>
      </c>
      <c r="X270" s="107">
        <v>1920.9590000000001</v>
      </c>
      <c r="Y270" s="107">
        <v>326.59300000000002</v>
      </c>
      <c r="Z270" s="107">
        <v>1402.454</v>
      </c>
      <c r="AA270" s="107">
        <v>191.91200000000001</v>
      </c>
      <c r="AB270" s="108"/>
      <c r="AC270" s="107">
        <v>10330.759</v>
      </c>
      <c r="AD270" s="107">
        <v>2862.4290000000001</v>
      </c>
    </row>
    <row r="271" spans="2:30" ht="11.25" customHeight="1">
      <c r="B271" s="67" t="s">
        <v>502</v>
      </c>
      <c r="C271" s="107">
        <v>4755.9789999999994</v>
      </c>
      <c r="D271" s="107">
        <v>4755.9789999999994</v>
      </c>
      <c r="E271" s="107">
        <v>0</v>
      </c>
      <c r="F271" s="107"/>
      <c r="G271" s="107">
        <v>10600.063000000002</v>
      </c>
      <c r="H271" s="85">
        <v>4672.773000000002</v>
      </c>
      <c r="I271" s="107">
        <v>4316.875</v>
      </c>
      <c r="J271" s="85">
        <v>355.89800000000196</v>
      </c>
      <c r="K271" s="107">
        <v>5927.29</v>
      </c>
      <c r="L271" s="85"/>
      <c r="M271" s="107">
        <v>11080.386</v>
      </c>
      <c r="N271" s="107">
        <v>10586.019</v>
      </c>
      <c r="O271" s="107">
        <v>4676.4650000000001</v>
      </c>
      <c r="P271" s="107">
        <v>3475.1550000000002</v>
      </c>
      <c r="Q271" s="107">
        <v>1201.31</v>
      </c>
      <c r="R271" s="107">
        <v>5909.5540000000001</v>
      </c>
      <c r="S271" s="107">
        <v>494.36700000000002</v>
      </c>
      <c r="T271" s="108"/>
      <c r="U271" s="107">
        <v>1329.8140000000001</v>
      </c>
      <c r="V271" s="107">
        <v>1329.8140000000001</v>
      </c>
      <c r="W271" s="107">
        <v>0</v>
      </c>
      <c r="X271" s="107">
        <v>2100.8879999999999</v>
      </c>
      <c r="Y271" s="107">
        <v>303.964</v>
      </c>
      <c r="Z271" s="107">
        <v>1356.45</v>
      </c>
      <c r="AA271" s="107">
        <v>440.47399999999999</v>
      </c>
      <c r="AB271" s="108"/>
      <c r="AC271" s="107">
        <v>3426.1649999999991</v>
      </c>
      <c r="AD271" s="107">
        <v>8979.4979999999996</v>
      </c>
    </row>
    <row r="272" spans="2:30" ht="11.25" customHeight="1">
      <c r="B272" s="67" t="s">
        <v>503</v>
      </c>
      <c r="C272" s="107">
        <v>4787.2049999999999</v>
      </c>
      <c r="D272" s="107">
        <v>4787.2049999999999</v>
      </c>
      <c r="E272" s="107">
        <v>0</v>
      </c>
      <c r="F272" s="107"/>
      <c r="G272" s="107">
        <v>4711.91</v>
      </c>
      <c r="H272" s="85">
        <v>4711.91</v>
      </c>
      <c r="I272" s="107">
        <v>4351.4639999999999</v>
      </c>
      <c r="J272" s="85">
        <v>360.44599999999991</v>
      </c>
      <c r="K272" s="107">
        <v>0</v>
      </c>
      <c r="L272" s="85"/>
      <c r="M272" s="107">
        <v>5251.8990000000003</v>
      </c>
      <c r="N272" s="107">
        <v>4735.9660000000003</v>
      </c>
      <c r="O272" s="107">
        <v>4636.857</v>
      </c>
      <c r="P272" s="107">
        <v>3458.0770000000002</v>
      </c>
      <c r="Q272" s="107">
        <v>1178.78</v>
      </c>
      <c r="R272" s="107">
        <v>99.108999999999995</v>
      </c>
      <c r="S272" s="107">
        <v>515.93299999999999</v>
      </c>
      <c r="T272" s="108"/>
      <c r="U272" s="107">
        <v>1351.38</v>
      </c>
      <c r="V272" s="107">
        <v>1351.38</v>
      </c>
      <c r="W272" s="107">
        <v>0</v>
      </c>
      <c r="X272" s="107">
        <v>1646.951</v>
      </c>
      <c r="Y272" s="107">
        <v>299.98099999999999</v>
      </c>
      <c r="Z272" s="107">
        <v>1305.415</v>
      </c>
      <c r="AA272" s="107">
        <v>41.555</v>
      </c>
      <c r="AB272" s="108"/>
      <c r="AC272" s="107">
        <v>3435.8249999999998</v>
      </c>
      <c r="AD272" s="107">
        <v>3604.9479999999999</v>
      </c>
    </row>
    <row r="273" spans="2:30" ht="11.25" customHeight="1">
      <c r="B273" s="67" t="s">
        <v>504</v>
      </c>
      <c r="C273" s="107">
        <v>14055.273999999999</v>
      </c>
      <c r="D273" s="107">
        <v>6188.6309999999994</v>
      </c>
      <c r="E273" s="107">
        <v>7866.643</v>
      </c>
      <c r="F273" s="107"/>
      <c r="G273" s="107">
        <v>4722.4719999999998</v>
      </c>
      <c r="H273" s="85">
        <v>4722.4719999999998</v>
      </c>
      <c r="I273" s="107">
        <v>4389.8059999999996</v>
      </c>
      <c r="J273" s="85">
        <v>332.66600000000017</v>
      </c>
      <c r="K273" s="107">
        <v>0</v>
      </c>
      <c r="L273" s="85"/>
      <c r="M273" s="107">
        <v>5194.683</v>
      </c>
      <c r="N273" s="107">
        <v>4732.915</v>
      </c>
      <c r="O273" s="107">
        <v>4668.7269999999999</v>
      </c>
      <c r="P273" s="107">
        <v>3518.6410000000001</v>
      </c>
      <c r="Q273" s="107">
        <v>1150.086</v>
      </c>
      <c r="R273" s="107">
        <v>64.188000000000002</v>
      </c>
      <c r="S273" s="107">
        <v>461.76799999999997</v>
      </c>
      <c r="T273" s="108"/>
      <c r="U273" s="107">
        <v>6304.1350000000002</v>
      </c>
      <c r="V273" s="107">
        <v>1634.548</v>
      </c>
      <c r="W273" s="107">
        <v>4669.5870000000004</v>
      </c>
      <c r="X273" s="107">
        <v>2114.7600000000002</v>
      </c>
      <c r="Y273" s="107">
        <v>162.69300000000001</v>
      </c>
      <c r="Z273" s="107">
        <v>1251.4369999999999</v>
      </c>
      <c r="AA273" s="107">
        <v>700.63000000000011</v>
      </c>
      <c r="AB273" s="108"/>
      <c r="AC273" s="107">
        <v>7751.1389999999983</v>
      </c>
      <c r="AD273" s="107">
        <v>3079.9229999999998</v>
      </c>
    </row>
    <row r="274" spans="2:30" ht="11.25" customHeight="1">
      <c r="B274" s="67" t="s">
        <v>505</v>
      </c>
      <c r="C274" s="107">
        <v>4460.2880000000005</v>
      </c>
      <c r="D274" s="107">
        <v>4460.2880000000005</v>
      </c>
      <c r="E274" s="107">
        <v>0</v>
      </c>
      <c r="F274" s="107"/>
      <c r="G274" s="107">
        <v>350.84100000000001</v>
      </c>
      <c r="H274" s="85">
        <v>350.84100000000001</v>
      </c>
      <c r="I274" s="107">
        <v>0</v>
      </c>
      <c r="J274" s="85">
        <v>350.84100000000001</v>
      </c>
      <c r="K274" s="107">
        <v>0</v>
      </c>
      <c r="L274" s="85"/>
      <c r="M274" s="107">
        <v>1536.105</v>
      </c>
      <c r="N274" s="107">
        <v>1064.1510000000001</v>
      </c>
      <c r="O274" s="107">
        <v>1064.1510000000001</v>
      </c>
      <c r="P274" s="107">
        <v>0</v>
      </c>
      <c r="Q274" s="107">
        <v>1064.1510000000001</v>
      </c>
      <c r="R274" s="107">
        <v>0</v>
      </c>
      <c r="S274" s="107">
        <v>0</v>
      </c>
      <c r="T274" s="108"/>
      <c r="U274" s="107">
        <v>1419.702</v>
      </c>
      <c r="V274" s="107">
        <v>1419.702</v>
      </c>
      <c r="W274" s="107">
        <v>0</v>
      </c>
      <c r="X274" s="107">
        <v>1499.3689999999999</v>
      </c>
      <c r="Y274" s="107">
        <v>153.209</v>
      </c>
      <c r="Z274" s="107">
        <v>1346.16</v>
      </c>
      <c r="AA274" s="107">
        <v>0</v>
      </c>
      <c r="AB274" s="108"/>
      <c r="AC274" s="107">
        <v>3040.5860000000002</v>
      </c>
      <c r="AD274" s="107">
        <v>36.735999999999997</v>
      </c>
    </row>
    <row r="275" spans="2:30" ht="11.25" customHeight="1">
      <c r="B275" s="67" t="s">
        <v>506</v>
      </c>
      <c r="C275" s="107">
        <v>4507.7780000000002</v>
      </c>
      <c r="D275" s="107">
        <v>4507.7780000000002</v>
      </c>
      <c r="E275" s="107">
        <v>0</v>
      </c>
      <c r="F275" s="107"/>
      <c r="G275" s="107">
        <v>16971.965</v>
      </c>
      <c r="H275" s="85">
        <v>10162.519</v>
      </c>
      <c r="I275" s="107">
        <v>9814.5689999999995</v>
      </c>
      <c r="J275" s="85">
        <v>347.95000000000073</v>
      </c>
      <c r="K275" s="107">
        <v>6809.4459999999999</v>
      </c>
      <c r="L275" s="85"/>
      <c r="M275" s="107">
        <v>16657.716</v>
      </c>
      <c r="N275" s="107">
        <v>16256.150000000001</v>
      </c>
      <c r="O275" s="107">
        <v>9619.4600000000009</v>
      </c>
      <c r="P275" s="107">
        <v>8304.9410000000007</v>
      </c>
      <c r="Q275" s="107">
        <v>1314.519</v>
      </c>
      <c r="R275" s="107">
        <v>6636.69</v>
      </c>
      <c r="S275" s="107">
        <v>873.52</v>
      </c>
      <c r="T275" s="108"/>
      <c r="U275" s="107">
        <v>1344.164</v>
      </c>
      <c r="V275" s="107">
        <v>1344.164</v>
      </c>
      <c r="W275" s="107">
        <v>0</v>
      </c>
      <c r="X275" s="107">
        <v>1393.912</v>
      </c>
      <c r="Y275" s="107">
        <v>144.82300000000001</v>
      </c>
      <c r="Z275" s="107">
        <v>1249.0889999999999</v>
      </c>
      <c r="AA275" s="107">
        <v>0</v>
      </c>
      <c r="AB275" s="108"/>
      <c r="AC275" s="107">
        <v>3163.6140000000005</v>
      </c>
      <c r="AD275" s="107">
        <v>15263.804</v>
      </c>
    </row>
    <row r="276" spans="2:30" ht="11.25" customHeight="1">
      <c r="B276" s="67" t="s">
        <v>507</v>
      </c>
      <c r="C276" s="107">
        <v>11817.58</v>
      </c>
      <c r="D276" s="107">
        <v>5172.8580000000002</v>
      </c>
      <c r="E276" s="107">
        <v>6644.7219999999998</v>
      </c>
      <c r="F276" s="107"/>
      <c r="G276" s="107">
        <v>4580.838999999999</v>
      </c>
      <c r="H276" s="85">
        <v>4580.838999999999</v>
      </c>
      <c r="I276" s="107">
        <v>4165.3879999999999</v>
      </c>
      <c r="J276" s="85">
        <v>415.45099999999911</v>
      </c>
      <c r="K276" s="107">
        <v>0</v>
      </c>
      <c r="L276" s="85"/>
      <c r="M276" s="107">
        <v>4974.5280000000002</v>
      </c>
      <c r="N276" s="107">
        <v>4589.8029999999999</v>
      </c>
      <c r="O276" s="107">
        <v>4521.2209999999995</v>
      </c>
      <c r="P276" s="107">
        <v>3332.6329999999998</v>
      </c>
      <c r="Q276" s="107">
        <v>1188.588</v>
      </c>
      <c r="R276" s="107">
        <v>68.581999999999994</v>
      </c>
      <c r="S276" s="107">
        <v>384.72500000000002</v>
      </c>
      <c r="T276" s="108"/>
      <c r="U276" s="107">
        <v>1409.1</v>
      </c>
      <c r="V276" s="107">
        <v>1409.1</v>
      </c>
      <c r="W276" s="107">
        <v>0</v>
      </c>
      <c r="X276" s="107">
        <v>1174.451</v>
      </c>
      <c r="Y276" s="107">
        <v>192.22300000000001</v>
      </c>
      <c r="Z276" s="107">
        <v>774.30100000000004</v>
      </c>
      <c r="AA276" s="107">
        <v>207.92699999999999</v>
      </c>
      <c r="AB276" s="108"/>
      <c r="AC276" s="107">
        <v>10408.48</v>
      </c>
      <c r="AD276" s="107">
        <v>3800.0770000000002</v>
      </c>
    </row>
    <row r="277" spans="2:30" ht="11.25" customHeight="1">
      <c r="B277" s="67" t="s">
        <v>508</v>
      </c>
      <c r="C277" s="107">
        <v>4617.558</v>
      </c>
      <c r="D277" s="107">
        <v>4617.558</v>
      </c>
      <c r="E277" s="107">
        <v>0</v>
      </c>
      <c r="F277" s="107"/>
      <c r="G277" s="107">
        <v>11137.085999999999</v>
      </c>
      <c r="H277" s="85">
        <v>5161.6079999999993</v>
      </c>
      <c r="I277" s="107">
        <v>4803.8239999999996</v>
      </c>
      <c r="J277" s="85">
        <v>357.78399999999965</v>
      </c>
      <c r="K277" s="107">
        <v>5975.4780000000001</v>
      </c>
      <c r="L277" s="85"/>
      <c r="M277" s="107">
        <v>11566.261</v>
      </c>
      <c r="N277" s="107">
        <v>11133.528999999999</v>
      </c>
      <c r="O277" s="107">
        <v>5184.9629999999997</v>
      </c>
      <c r="P277" s="107">
        <v>3742.6489999999999</v>
      </c>
      <c r="Q277" s="107">
        <v>1442.3140000000001</v>
      </c>
      <c r="R277" s="107">
        <v>5948.5659999999998</v>
      </c>
      <c r="S277" s="107">
        <v>432.73200000000003</v>
      </c>
      <c r="T277" s="108"/>
      <c r="U277" s="107">
        <v>1394.2239999999999</v>
      </c>
      <c r="V277" s="107">
        <v>1394.2239999999999</v>
      </c>
      <c r="W277" s="107">
        <v>0</v>
      </c>
      <c r="X277" s="107">
        <v>2769.97</v>
      </c>
      <c r="Y277" s="107">
        <v>937.93700000000001</v>
      </c>
      <c r="Z277" s="107">
        <v>1408.2750000000001</v>
      </c>
      <c r="AA277" s="107">
        <v>423.75799999999998</v>
      </c>
      <c r="AB277" s="108"/>
      <c r="AC277" s="107">
        <v>3223.3339999999998</v>
      </c>
      <c r="AD277" s="107">
        <v>8796.2909999999993</v>
      </c>
    </row>
    <row r="278" spans="2:30" ht="11.25" customHeight="1">
      <c r="B278" s="67" t="s">
        <v>509</v>
      </c>
      <c r="C278" s="107">
        <v>5114.9880000000003</v>
      </c>
      <c r="D278" s="107">
        <v>5114.9880000000003</v>
      </c>
      <c r="E278" s="107">
        <v>0</v>
      </c>
      <c r="F278" s="107"/>
      <c r="G278" s="107">
        <v>4652.0109999999995</v>
      </c>
      <c r="H278" s="85">
        <v>4652.0109999999995</v>
      </c>
      <c r="I278" s="107">
        <v>4271.643</v>
      </c>
      <c r="J278" s="85">
        <v>380.36799999999948</v>
      </c>
      <c r="K278" s="107">
        <v>0</v>
      </c>
      <c r="L278" s="85"/>
      <c r="M278" s="107">
        <v>5142.5619999999999</v>
      </c>
      <c r="N278" s="107">
        <v>4680.2420000000002</v>
      </c>
      <c r="O278" s="107">
        <v>4564.8150000000005</v>
      </c>
      <c r="P278" s="107">
        <v>3360.0120000000002</v>
      </c>
      <c r="Q278" s="107">
        <v>1204.8030000000001</v>
      </c>
      <c r="R278" s="107">
        <v>115.42700000000001</v>
      </c>
      <c r="S278" s="107">
        <v>462.32</v>
      </c>
      <c r="T278" s="108"/>
      <c r="U278" s="107">
        <v>1522.732</v>
      </c>
      <c r="V278" s="107">
        <v>1522.732</v>
      </c>
      <c r="W278" s="107">
        <v>0</v>
      </c>
      <c r="X278" s="107">
        <v>1990.454</v>
      </c>
      <c r="Y278" s="107">
        <v>744.57899999999995</v>
      </c>
      <c r="Z278" s="107">
        <v>1245.875</v>
      </c>
      <c r="AA278" s="107">
        <v>0</v>
      </c>
      <c r="AB278" s="108"/>
      <c r="AC278" s="107">
        <v>3592.2560000000003</v>
      </c>
      <c r="AD278" s="107">
        <v>3152.1080000000002</v>
      </c>
    </row>
    <row r="279" spans="2:30" ht="11.25" customHeight="1">
      <c r="B279" s="67" t="s">
        <v>510</v>
      </c>
      <c r="C279" s="107">
        <v>12901.513999999999</v>
      </c>
      <c r="D279" s="107">
        <v>5580.6869999999999</v>
      </c>
      <c r="E279" s="107">
        <v>7320.8270000000002</v>
      </c>
      <c r="F279" s="107"/>
      <c r="G279" s="107">
        <v>5102.6030000000001</v>
      </c>
      <c r="H279" s="85">
        <v>5102.6030000000001</v>
      </c>
      <c r="I279" s="107">
        <v>4753.6109999999999</v>
      </c>
      <c r="J279" s="85">
        <v>348.99200000000019</v>
      </c>
      <c r="K279" s="107">
        <v>0</v>
      </c>
      <c r="L279" s="85"/>
      <c r="M279" s="107">
        <v>5609.8</v>
      </c>
      <c r="N279" s="107">
        <v>5101.549</v>
      </c>
      <c r="O279" s="107">
        <v>5040.8230000000003</v>
      </c>
      <c r="P279" s="107">
        <v>3550.77</v>
      </c>
      <c r="Q279" s="107">
        <v>1490.0530000000001</v>
      </c>
      <c r="R279" s="107">
        <v>60.725999999999999</v>
      </c>
      <c r="S279" s="107">
        <v>508.25099999999998</v>
      </c>
      <c r="T279" s="108"/>
      <c r="U279" s="107">
        <v>1454.2329999999999</v>
      </c>
      <c r="V279" s="107">
        <v>1454.2329999999999</v>
      </c>
      <c r="W279" s="107">
        <v>0</v>
      </c>
      <c r="X279" s="107">
        <v>2742.53</v>
      </c>
      <c r="Y279" s="107">
        <v>645.89700000000005</v>
      </c>
      <c r="Z279" s="107">
        <v>1862.9490000000001</v>
      </c>
      <c r="AA279" s="107">
        <v>233.684</v>
      </c>
      <c r="AB279" s="108"/>
      <c r="AC279" s="107">
        <v>11447.280999999999</v>
      </c>
      <c r="AD279" s="107">
        <v>2867.27</v>
      </c>
    </row>
    <row r="280" spans="2:30" ht="11.25" customHeight="1">
      <c r="B280" s="67" t="s">
        <v>511</v>
      </c>
      <c r="C280" s="107">
        <v>5408.6959999999999</v>
      </c>
      <c r="D280" s="107">
        <v>5408.6959999999999</v>
      </c>
      <c r="E280" s="107">
        <v>0</v>
      </c>
      <c r="F280" s="107"/>
      <c r="G280" s="107">
        <v>12081.847000000002</v>
      </c>
      <c r="H280" s="85">
        <v>5554.1560000000018</v>
      </c>
      <c r="I280" s="107">
        <v>5187.6260000000002</v>
      </c>
      <c r="J280" s="85">
        <v>366.53000000000156</v>
      </c>
      <c r="K280" s="107">
        <v>6527.6909999999998</v>
      </c>
      <c r="L280" s="85"/>
      <c r="M280" s="107">
        <v>12512.821</v>
      </c>
      <c r="N280" s="107">
        <v>12057.965</v>
      </c>
      <c r="O280" s="107">
        <v>5563.3280000000004</v>
      </c>
      <c r="P280" s="107">
        <v>4290.55</v>
      </c>
      <c r="Q280" s="107">
        <v>1272.778</v>
      </c>
      <c r="R280" s="107">
        <v>6494.6369999999997</v>
      </c>
      <c r="S280" s="107">
        <v>454.85599999999999</v>
      </c>
      <c r="T280" s="108"/>
      <c r="U280" s="107">
        <v>1352.538</v>
      </c>
      <c r="V280" s="107">
        <v>1352.538</v>
      </c>
      <c r="W280" s="107">
        <v>0</v>
      </c>
      <c r="X280" s="107">
        <v>2931.9580000000001</v>
      </c>
      <c r="Y280" s="107">
        <v>819.53499999999997</v>
      </c>
      <c r="Z280" s="107">
        <v>1706.6479999999999</v>
      </c>
      <c r="AA280" s="107">
        <v>405.77499999999998</v>
      </c>
      <c r="AB280" s="108"/>
      <c r="AC280" s="107">
        <v>4056.1579999999999</v>
      </c>
      <c r="AD280" s="107">
        <v>9580.8629999999994</v>
      </c>
    </row>
    <row r="281" spans="2:30" ht="11.25" customHeight="1">
      <c r="B281" s="67" t="s">
        <v>512</v>
      </c>
      <c r="C281" s="107">
        <v>4646.2580000000007</v>
      </c>
      <c r="D281" s="107">
        <v>4646.2580000000007</v>
      </c>
      <c r="E281" s="107">
        <v>0</v>
      </c>
      <c r="F281" s="107"/>
      <c r="G281" s="107">
        <v>1588.432</v>
      </c>
      <c r="H281" s="85">
        <v>1588.432</v>
      </c>
      <c r="I281" s="107">
        <v>1201.164</v>
      </c>
      <c r="J281" s="85">
        <v>387.26800000000003</v>
      </c>
      <c r="K281" s="107">
        <v>0</v>
      </c>
      <c r="L281" s="85"/>
      <c r="M281" s="107">
        <v>1941.508</v>
      </c>
      <c r="N281" s="107">
        <v>1590.2570000000001</v>
      </c>
      <c r="O281" s="107">
        <v>1506.6849999999999</v>
      </c>
      <c r="P281" s="107">
        <v>184.53200000000001</v>
      </c>
      <c r="Q281" s="107">
        <v>1322.153</v>
      </c>
      <c r="R281" s="107">
        <v>83.572000000000003</v>
      </c>
      <c r="S281" s="107">
        <v>351.25099999999998</v>
      </c>
      <c r="T281" s="108"/>
      <c r="U281" s="107">
        <v>1143.5250000000001</v>
      </c>
      <c r="V281" s="107">
        <v>1143.5250000000001</v>
      </c>
      <c r="W281" s="107">
        <v>0</v>
      </c>
      <c r="X281" s="107">
        <v>1527.46</v>
      </c>
      <c r="Y281" s="107">
        <v>401.98</v>
      </c>
      <c r="Z281" s="107">
        <v>1125.48</v>
      </c>
      <c r="AA281" s="107">
        <v>0</v>
      </c>
      <c r="AB281" s="108"/>
      <c r="AC281" s="107">
        <v>3502.7330000000006</v>
      </c>
      <c r="AD281" s="107">
        <v>414.048</v>
      </c>
    </row>
    <row r="282" spans="2:30" ht="11.25" customHeight="1">
      <c r="B282" s="67" t="s">
        <v>513</v>
      </c>
      <c r="C282" s="107">
        <v>12448.595000000001</v>
      </c>
      <c r="D282" s="107">
        <v>5041.4580000000005</v>
      </c>
      <c r="E282" s="107">
        <v>7407.1369999999997</v>
      </c>
      <c r="F282" s="107"/>
      <c r="G282" s="107">
        <v>5188.1170000000011</v>
      </c>
      <c r="H282" s="85">
        <v>5188.1170000000011</v>
      </c>
      <c r="I282" s="107">
        <v>1008.027</v>
      </c>
      <c r="J282" s="85">
        <v>4180.0900000000011</v>
      </c>
      <c r="K282" s="107">
        <v>0</v>
      </c>
      <c r="L282" s="85"/>
      <c r="M282" s="107">
        <v>5618.3959999999997</v>
      </c>
      <c r="N282" s="107">
        <v>5230.0839999999998</v>
      </c>
      <c r="O282" s="107">
        <v>5180.9780000000001</v>
      </c>
      <c r="P282" s="107">
        <v>3916.2950000000001</v>
      </c>
      <c r="Q282" s="107">
        <v>1264.683</v>
      </c>
      <c r="R282" s="107">
        <v>49.106000000000002</v>
      </c>
      <c r="S282" s="107">
        <v>388.31200000000001</v>
      </c>
      <c r="T282" s="108"/>
      <c r="U282" s="107">
        <v>1385.665</v>
      </c>
      <c r="V282" s="107">
        <v>1385.665</v>
      </c>
      <c r="W282" s="107">
        <v>0</v>
      </c>
      <c r="X282" s="107">
        <v>2477.3449999999998</v>
      </c>
      <c r="Y282" s="107">
        <v>285.68</v>
      </c>
      <c r="Z282" s="107">
        <v>2023.5989999999999</v>
      </c>
      <c r="AA282" s="107">
        <v>168.066</v>
      </c>
      <c r="AB282" s="108"/>
      <c r="AC282" s="107">
        <v>11062.93</v>
      </c>
      <c r="AD282" s="107">
        <v>3141.0509999999999</v>
      </c>
    </row>
    <row r="283" spans="2:30" ht="11.25" customHeight="1">
      <c r="B283" s="67" t="s">
        <v>514</v>
      </c>
      <c r="C283" s="107">
        <v>4852.2350000000006</v>
      </c>
      <c r="D283" s="107">
        <v>4852.2350000000006</v>
      </c>
      <c r="E283" s="107">
        <v>0</v>
      </c>
      <c r="F283" s="107"/>
      <c r="G283" s="107">
        <v>11376.083000000001</v>
      </c>
      <c r="H283" s="85">
        <v>4799.7100000000009</v>
      </c>
      <c r="I283" s="107">
        <v>1126.5840000000001</v>
      </c>
      <c r="J283" s="85">
        <v>3673.1260000000011</v>
      </c>
      <c r="K283" s="107">
        <v>6576.3729999999996</v>
      </c>
      <c r="L283" s="85"/>
      <c r="M283" s="107">
        <v>11891.411</v>
      </c>
      <c r="N283" s="107">
        <v>11373.462</v>
      </c>
      <c r="O283" s="107">
        <v>4856.2389999999996</v>
      </c>
      <c r="P283" s="107">
        <v>3509.7289999999998</v>
      </c>
      <c r="Q283" s="107">
        <v>1346.51</v>
      </c>
      <c r="R283" s="107">
        <v>6517.223</v>
      </c>
      <c r="S283" s="107">
        <v>517.94899999999996</v>
      </c>
      <c r="T283" s="108"/>
      <c r="U283" s="107">
        <v>1494.212</v>
      </c>
      <c r="V283" s="107">
        <v>1494.212</v>
      </c>
      <c r="W283" s="107">
        <v>0</v>
      </c>
      <c r="X283" s="107">
        <v>1953.229</v>
      </c>
      <c r="Y283" s="107">
        <v>347.935</v>
      </c>
      <c r="Z283" s="107">
        <v>1171.72</v>
      </c>
      <c r="AA283" s="107">
        <v>433.57400000000001</v>
      </c>
      <c r="AB283" s="108"/>
      <c r="AC283" s="107">
        <v>3358.0230000000006</v>
      </c>
      <c r="AD283" s="107">
        <v>9938.1820000000007</v>
      </c>
    </row>
    <row r="284" spans="2:30" ht="11.25" customHeight="1">
      <c r="B284" s="67" t="s">
        <v>515</v>
      </c>
      <c r="C284" s="107">
        <v>5244.2240000000002</v>
      </c>
      <c r="D284" s="107">
        <v>5244.2240000000002</v>
      </c>
      <c r="E284" s="107">
        <v>0</v>
      </c>
      <c r="F284" s="107"/>
      <c r="G284" s="107">
        <v>4846.72</v>
      </c>
      <c r="H284" s="85">
        <v>4846.72</v>
      </c>
      <c r="I284" s="107">
        <v>953.78200000000004</v>
      </c>
      <c r="J284" s="85">
        <v>3892.9380000000001</v>
      </c>
      <c r="K284" s="107">
        <v>0</v>
      </c>
      <c r="L284" s="85"/>
      <c r="M284" s="107">
        <v>5264.9390000000003</v>
      </c>
      <c r="N284" s="107">
        <v>4888.4340000000002</v>
      </c>
      <c r="O284" s="107">
        <v>4789.4229999999998</v>
      </c>
      <c r="P284" s="107">
        <v>3438.413</v>
      </c>
      <c r="Q284" s="107">
        <v>1351.01</v>
      </c>
      <c r="R284" s="107">
        <v>99.010999999999996</v>
      </c>
      <c r="S284" s="107">
        <v>376.505</v>
      </c>
      <c r="T284" s="108"/>
      <c r="U284" s="107">
        <v>1440.56</v>
      </c>
      <c r="V284" s="107">
        <v>1440.56</v>
      </c>
      <c r="W284" s="107">
        <v>0</v>
      </c>
      <c r="X284" s="107">
        <v>1528.595</v>
      </c>
      <c r="Y284" s="107">
        <v>263.34300000000002</v>
      </c>
      <c r="Z284" s="107">
        <v>1255.252</v>
      </c>
      <c r="AA284" s="107">
        <v>10</v>
      </c>
      <c r="AB284" s="108"/>
      <c r="AC284" s="107">
        <v>3803.6640000000002</v>
      </c>
      <c r="AD284" s="107">
        <v>3736.3440000000001</v>
      </c>
    </row>
    <row r="285" spans="2:30" ht="11.25" customHeight="1">
      <c r="B285" s="67" t="s">
        <v>516</v>
      </c>
      <c r="C285" s="107">
        <v>14308.194</v>
      </c>
      <c r="D285" s="107">
        <v>5783.2929999999997</v>
      </c>
      <c r="E285" s="107">
        <v>8524.9009999999998</v>
      </c>
      <c r="F285" s="107"/>
      <c r="G285" s="107">
        <v>5062.683</v>
      </c>
      <c r="H285" s="85">
        <v>5062.683</v>
      </c>
      <c r="I285" s="107">
        <v>1157.394</v>
      </c>
      <c r="J285" s="85">
        <v>3905.2889999999998</v>
      </c>
      <c r="K285" s="107">
        <v>0</v>
      </c>
      <c r="L285" s="85"/>
      <c r="M285" s="107">
        <v>5451.7070000000003</v>
      </c>
      <c r="N285" s="107">
        <v>5053.884</v>
      </c>
      <c r="O285" s="107">
        <v>5018.8770000000004</v>
      </c>
      <c r="P285" s="107">
        <v>4681.1580000000004</v>
      </c>
      <c r="Q285" s="107">
        <v>337.71899999999999</v>
      </c>
      <c r="R285" s="107">
        <v>35.006999999999998</v>
      </c>
      <c r="S285" s="107">
        <v>397.82299999999998</v>
      </c>
      <c r="T285" s="108"/>
      <c r="U285" s="107">
        <v>6578.6489999999994</v>
      </c>
      <c r="V285" s="107">
        <v>1658.5340000000001</v>
      </c>
      <c r="W285" s="107">
        <v>4920.1149999999998</v>
      </c>
      <c r="X285" s="107">
        <v>2531.3789999999999</v>
      </c>
      <c r="Y285" s="107">
        <v>380.82900000000001</v>
      </c>
      <c r="Z285" s="107">
        <v>1391.954</v>
      </c>
      <c r="AA285" s="107">
        <v>758.596</v>
      </c>
      <c r="AB285" s="108"/>
      <c r="AC285" s="107">
        <v>7729.5450000000001</v>
      </c>
      <c r="AD285" s="107">
        <v>2920.328</v>
      </c>
    </row>
    <row r="286" spans="2:30" ht="11.25" customHeight="1">
      <c r="B286" s="67" t="s">
        <v>517</v>
      </c>
      <c r="C286" s="107">
        <v>5064.7119999999995</v>
      </c>
      <c r="D286" s="107">
        <v>5064.7119999999995</v>
      </c>
      <c r="E286" s="107">
        <v>0</v>
      </c>
      <c r="F286" s="107"/>
      <c r="G286" s="107">
        <v>4316.6459999999997</v>
      </c>
      <c r="H286" s="85">
        <v>4316.6459999999997</v>
      </c>
      <c r="I286" s="107">
        <v>233.50800000000001</v>
      </c>
      <c r="J286" s="85">
        <v>4083.1379999999999</v>
      </c>
      <c r="K286" s="107">
        <v>0</v>
      </c>
      <c r="L286" s="85"/>
      <c r="M286" s="107">
        <v>5126.3220000000001</v>
      </c>
      <c r="N286" s="107">
        <v>4722.1809999999996</v>
      </c>
      <c r="O286" s="107">
        <v>4352.2269999999999</v>
      </c>
      <c r="P286" s="107">
        <v>3008.6109999999999</v>
      </c>
      <c r="Q286" s="107">
        <v>1343.616</v>
      </c>
      <c r="R286" s="107">
        <v>369.95400000000001</v>
      </c>
      <c r="S286" s="107">
        <v>404.14100000000002</v>
      </c>
      <c r="T286" s="108"/>
      <c r="U286" s="107">
        <v>1481.7439999999999</v>
      </c>
      <c r="V286" s="107">
        <v>1481.7439999999999</v>
      </c>
      <c r="W286" s="107">
        <v>0</v>
      </c>
      <c r="X286" s="107">
        <v>1592.941</v>
      </c>
      <c r="Y286" s="107">
        <v>115.82599999999999</v>
      </c>
      <c r="Z286" s="107">
        <v>1477.115</v>
      </c>
      <c r="AA286" s="107">
        <v>0</v>
      </c>
      <c r="AB286" s="108"/>
      <c r="AC286" s="107">
        <v>3582.9679999999998</v>
      </c>
      <c r="AD286" s="107">
        <v>3533.3809999999999</v>
      </c>
    </row>
    <row r="287" spans="2:30" ht="11.25" customHeight="1">
      <c r="B287" s="67" t="s">
        <v>518</v>
      </c>
      <c r="C287" s="107">
        <v>4732.5960000000005</v>
      </c>
      <c r="D287" s="107">
        <v>4732.5960000000005</v>
      </c>
      <c r="E287" s="107">
        <v>0</v>
      </c>
      <c r="F287" s="107"/>
      <c r="G287" s="107">
        <v>13583.648000000001</v>
      </c>
      <c r="H287" s="85">
        <v>6264.5850000000009</v>
      </c>
      <c r="I287" s="107">
        <v>752.44299999999998</v>
      </c>
      <c r="J287" s="85">
        <v>5512.1420000000007</v>
      </c>
      <c r="K287" s="107">
        <v>7319.0630000000001</v>
      </c>
      <c r="L287" s="85"/>
      <c r="M287" s="107">
        <v>13599.168</v>
      </c>
      <c r="N287" s="107">
        <v>13195.402</v>
      </c>
      <c r="O287" s="107">
        <v>6481.884</v>
      </c>
      <c r="P287" s="107">
        <v>5367.3410000000003</v>
      </c>
      <c r="Q287" s="107">
        <v>1114.5429999999999</v>
      </c>
      <c r="R287" s="107">
        <v>6713.518</v>
      </c>
      <c r="S287" s="107">
        <v>403.76600000000002</v>
      </c>
      <c r="T287" s="108"/>
      <c r="U287" s="107">
        <v>1431.68</v>
      </c>
      <c r="V287" s="107">
        <v>1431.68</v>
      </c>
      <c r="W287" s="107">
        <v>0</v>
      </c>
      <c r="X287" s="107">
        <v>1307.8579999999999</v>
      </c>
      <c r="Y287" s="107">
        <v>210.51900000000001</v>
      </c>
      <c r="Z287" s="107">
        <v>1097.3389999999999</v>
      </c>
      <c r="AA287" s="107">
        <v>0</v>
      </c>
      <c r="AB287" s="108"/>
      <c r="AC287" s="107">
        <v>3300.9160000000002</v>
      </c>
      <c r="AD287" s="107">
        <v>12291.31</v>
      </c>
    </row>
    <row r="288" spans="2:30" ht="11.25" customHeight="1">
      <c r="B288" s="67" t="s">
        <v>519</v>
      </c>
      <c r="C288" s="107">
        <v>12350.544999999998</v>
      </c>
      <c r="D288" s="107">
        <v>5317.3979999999992</v>
      </c>
      <c r="E288" s="107">
        <v>7033.1469999999999</v>
      </c>
      <c r="F288" s="107"/>
      <c r="G288" s="107">
        <v>4962.1629999999996</v>
      </c>
      <c r="H288" s="85">
        <v>4962.1629999999996</v>
      </c>
      <c r="I288" s="107">
        <v>664.06399999999996</v>
      </c>
      <c r="J288" s="85">
        <v>4298.0989999999993</v>
      </c>
      <c r="K288" s="107">
        <v>0</v>
      </c>
      <c r="L288" s="85"/>
      <c r="M288" s="107">
        <v>5360.7150000000001</v>
      </c>
      <c r="N288" s="107">
        <v>4986.7060000000001</v>
      </c>
      <c r="O288" s="107">
        <v>4930.348</v>
      </c>
      <c r="P288" s="107">
        <v>3519.9549999999999</v>
      </c>
      <c r="Q288" s="107">
        <v>1410.393</v>
      </c>
      <c r="R288" s="107">
        <v>56.357999999999997</v>
      </c>
      <c r="S288" s="107">
        <v>374.00900000000001</v>
      </c>
      <c r="T288" s="108"/>
      <c r="U288" s="107">
        <v>1493.2829999999999</v>
      </c>
      <c r="V288" s="107">
        <v>1493.2829999999999</v>
      </c>
      <c r="W288" s="107">
        <v>0</v>
      </c>
      <c r="X288" s="107">
        <v>1552.0029999999999</v>
      </c>
      <c r="Y288" s="107">
        <v>210.35499999999999</v>
      </c>
      <c r="Z288" s="107">
        <v>1252.402</v>
      </c>
      <c r="AA288" s="107">
        <v>89.245999999999995</v>
      </c>
      <c r="AB288" s="108"/>
      <c r="AC288" s="107">
        <v>10857.261999999999</v>
      </c>
      <c r="AD288" s="107">
        <v>3808.712</v>
      </c>
    </row>
    <row r="289" spans="2:30" ht="11.25" customHeight="1">
      <c r="B289" s="67" t="s">
        <v>520</v>
      </c>
      <c r="C289" s="107">
        <v>5036.9069999999992</v>
      </c>
      <c r="D289" s="107">
        <v>5036.9069999999992</v>
      </c>
      <c r="E289" s="107">
        <v>0</v>
      </c>
      <c r="F289" s="107"/>
      <c r="G289" s="107">
        <v>11192.509</v>
      </c>
      <c r="H289" s="85">
        <v>4903.5569999999998</v>
      </c>
      <c r="I289" s="107">
        <v>811.76800000000003</v>
      </c>
      <c r="J289" s="85">
        <v>4091.7889999999998</v>
      </c>
      <c r="K289" s="107">
        <v>6288.9520000000002</v>
      </c>
      <c r="L289" s="85"/>
      <c r="M289" s="107">
        <v>11616.145</v>
      </c>
      <c r="N289" s="107">
        <v>11164.363000000001</v>
      </c>
      <c r="O289" s="107">
        <v>4930.9070000000002</v>
      </c>
      <c r="P289" s="107">
        <v>3592.694</v>
      </c>
      <c r="Q289" s="107">
        <v>1338.213</v>
      </c>
      <c r="R289" s="107">
        <v>6233.4560000000001</v>
      </c>
      <c r="S289" s="107">
        <v>451.78199999999998</v>
      </c>
      <c r="T289" s="108"/>
      <c r="U289" s="107">
        <v>1580.769</v>
      </c>
      <c r="V289" s="107">
        <v>1580.769</v>
      </c>
      <c r="W289" s="107">
        <v>0</v>
      </c>
      <c r="X289" s="107">
        <v>2100.38</v>
      </c>
      <c r="Y289" s="107">
        <v>202.81800000000001</v>
      </c>
      <c r="Z289" s="107">
        <v>1438.3530000000001</v>
      </c>
      <c r="AA289" s="107">
        <v>459.209</v>
      </c>
      <c r="AB289" s="108"/>
      <c r="AC289" s="107">
        <v>3456.137999999999</v>
      </c>
      <c r="AD289" s="107">
        <v>9515.7649999999994</v>
      </c>
    </row>
    <row r="290" spans="2:30" ht="11.25" customHeight="1">
      <c r="B290" s="67" t="s">
        <v>521</v>
      </c>
      <c r="C290" s="107">
        <v>5304.2520000000004</v>
      </c>
      <c r="D290" s="107">
        <v>5304.2520000000004</v>
      </c>
      <c r="E290" s="107">
        <v>0</v>
      </c>
      <c r="F290" s="107"/>
      <c r="G290" s="107">
        <v>5167.0230000000001</v>
      </c>
      <c r="H290" s="85">
        <v>5167.0230000000001</v>
      </c>
      <c r="I290" s="107">
        <v>691.79399999999998</v>
      </c>
      <c r="J290" s="85">
        <v>4475.2290000000003</v>
      </c>
      <c r="K290" s="107">
        <v>0</v>
      </c>
      <c r="L290" s="85"/>
      <c r="M290" s="107">
        <v>5653.8289999999997</v>
      </c>
      <c r="N290" s="107">
        <v>5209.1890000000003</v>
      </c>
      <c r="O290" s="107">
        <v>5092.4290000000001</v>
      </c>
      <c r="P290" s="107">
        <v>3810.2779999999998</v>
      </c>
      <c r="Q290" s="107">
        <v>1282.1510000000001</v>
      </c>
      <c r="R290" s="107">
        <v>116.76</v>
      </c>
      <c r="S290" s="107">
        <v>444.64</v>
      </c>
      <c r="T290" s="108"/>
      <c r="U290" s="107">
        <v>1531.615</v>
      </c>
      <c r="V290" s="107">
        <v>1531.615</v>
      </c>
      <c r="W290" s="107">
        <v>0</v>
      </c>
      <c r="X290" s="107">
        <v>2670.5039999999999</v>
      </c>
      <c r="Y290" s="107">
        <v>1234.07</v>
      </c>
      <c r="Z290" s="107">
        <v>1436.434</v>
      </c>
      <c r="AA290" s="107">
        <v>0</v>
      </c>
      <c r="AB290" s="108"/>
      <c r="AC290" s="107">
        <v>3772.6370000000006</v>
      </c>
      <c r="AD290" s="107">
        <v>2983.3249999999998</v>
      </c>
    </row>
    <row r="291" spans="2:30" ht="11.25" customHeight="1">
      <c r="B291" s="67" t="s">
        <v>522</v>
      </c>
      <c r="C291" s="107">
        <v>13705.507</v>
      </c>
      <c r="D291" s="107">
        <v>5885.1689999999999</v>
      </c>
      <c r="E291" s="107">
        <v>7820.3379999999997</v>
      </c>
      <c r="F291" s="107"/>
      <c r="G291" s="107">
        <v>5123.0640000000012</v>
      </c>
      <c r="H291" s="85">
        <v>5123.0640000000012</v>
      </c>
      <c r="I291" s="107">
        <v>756.73400000000004</v>
      </c>
      <c r="J291" s="85">
        <v>4366.3300000000008</v>
      </c>
      <c r="K291" s="107">
        <v>0</v>
      </c>
      <c r="L291" s="85"/>
      <c r="M291" s="107">
        <v>5668.2449999999999</v>
      </c>
      <c r="N291" s="107">
        <v>5142.4140000000007</v>
      </c>
      <c r="O291" s="107">
        <v>5095.3320000000003</v>
      </c>
      <c r="P291" s="107">
        <v>3736.3440000000001</v>
      </c>
      <c r="Q291" s="107">
        <v>1358.9880000000001</v>
      </c>
      <c r="R291" s="107">
        <v>47.082000000000001</v>
      </c>
      <c r="S291" s="107">
        <v>525.83100000000002</v>
      </c>
      <c r="T291" s="108"/>
      <c r="U291" s="107">
        <v>1495.192</v>
      </c>
      <c r="V291" s="107">
        <v>1495.192</v>
      </c>
      <c r="W291" s="107">
        <v>0</v>
      </c>
      <c r="X291" s="107">
        <v>2743.0050000000001</v>
      </c>
      <c r="Y291" s="107">
        <v>684.11599999999999</v>
      </c>
      <c r="Z291" s="107">
        <v>1799.921</v>
      </c>
      <c r="AA291" s="107">
        <v>258.96799999999996</v>
      </c>
      <c r="AB291" s="108"/>
      <c r="AC291" s="107">
        <v>12210.314999999999</v>
      </c>
      <c r="AD291" s="107">
        <v>2925.24</v>
      </c>
    </row>
    <row r="292" spans="2:30" ht="11.25" customHeight="1">
      <c r="B292" s="67" t="s">
        <v>523</v>
      </c>
      <c r="C292" s="107">
        <v>5698.9530000000004</v>
      </c>
      <c r="D292" s="107">
        <v>5698.9530000000004</v>
      </c>
      <c r="E292" s="107">
        <v>0</v>
      </c>
      <c r="F292" s="107"/>
      <c r="G292" s="107">
        <v>12418.204000000002</v>
      </c>
      <c r="H292" s="85">
        <v>5496.7470000000012</v>
      </c>
      <c r="I292" s="107">
        <v>904.95899999999995</v>
      </c>
      <c r="J292" s="85">
        <v>4591.7880000000014</v>
      </c>
      <c r="K292" s="107">
        <v>6921.4570000000003</v>
      </c>
      <c r="L292" s="85"/>
      <c r="M292" s="107">
        <v>12852.567999999999</v>
      </c>
      <c r="N292" s="107">
        <v>12386.749</v>
      </c>
      <c r="O292" s="107">
        <v>5537.777</v>
      </c>
      <c r="P292" s="107">
        <v>4061.3389999999999</v>
      </c>
      <c r="Q292" s="107">
        <v>1476.4380000000001</v>
      </c>
      <c r="R292" s="107">
        <v>6848.9719999999998</v>
      </c>
      <c r="S292" s="107">
        <v>465.81900000000002</v>
      </c>
      <c r="T292" s="108"/>
      <c r="U292" s="107">
        <v>1543.0219999999999</v>
      </c>
      <c r="V292" s="107">
        <v>1543.0219999999999</v>
      </c>
      <c r="W292" s="107">
        <v>0</v>
      </c>
      <c r="X292" s="107">
        <v>3127.0630000000001</v>
      </c>
      <c r="Y292" s="107">
        <v>1045.682</v>
      </c>
      <c r="Z292" s="107">
        <v>1666.4649999999999</v>
      </c>
      <c r="AA292" s="107">
        <v>414.916</v>
      </c>
      <c r="AB292" s="108"/>
      <c r="AC292" s="107">
        <v>4155.9310000000005</v>
      </c>
      <c r="AD292" s="107">
        <v>9725.5049999999992</v>
      </c>
    </row>
    <row r="293" spans="2:30" ht="11.25" customHeight="1">
      <c r="B293" s="67" t="s">
        <v>524</v>
      </c>
      <c r="C293" s="107">
        <v>4947.482</v>
      </c>
      <c r="D293" s="107">
        <v>4947.482</v>
      </c>
      <c r="E293" s="107">
        <v>0</v>
      </c>
      <c r="F293" s="107"/>
      <c r="G293" s="107">
        <v>5688.2709999999997</v>
      </c>
      <c r="H293" s="85">
        <v>5688.2709999999997</v>
      </c>
      <c r="I293" s="107">
        <v>748.22199999999998</v>
      </c>
      <c r="J293" s="85">
        <v>4940.049</v>
      </c>
      <c r="K293" s="107">
        <v>0</v>
      </c>
      <c r="L293" s="85"/>
      <c r="M293" s="107">
        <v>6136.18</v>
      </c>
      <c r="N293" s="107">
        <v>5789.4490000000005</v>
      </c>
      <c r="O293" s="107">
        <v>5658.2360000000008</v>
      </c>
      <c r="P293" s="107">
        <v>4303.1000000000004</v>
      </c>
      <c r="Q293" s="107">
        <v>1355.136</v>
      </c>
      <c r="R293" s="107">
        <v>131.21299999999999</v>
      </c>
      <c r="S293" s="107">
        <v>346.73099999999999</v>
      </c>
      <c r="T293" s="108"/>
      <c r="U293" s="107">
        <v>1223.963</v>
      </c>
      <c r="V293" s="107">
        <v>1223.963</v>
      </c>
      <c r="W293" s="107">
        <v>0</v>
      </c>
      <c r="X293" s="107">
        <v>1970.47</v>
      </c>
      <c r="Y293" s="107">
        <v>798.45299999999997</v>
      </c>
      <c r="Z293" s="107">
        <v>1172.0170000000001</v>
      </c>
      <c r="AA293" s="107">
        <v>0</v>
      </c>
      <c r="AB293" s="108"/>
      <c r="AC293" s="107">
        <v>3723.5190000000002</v>
      </c>
      <c r="AD293" s="107">
        <v>4165.71</v>
      </c>
    </row>
    <row r="294" spans="2:30" ht="11.25" customHeight="1">
      <c r="B294" s="67" t="s">
        <v>525</v>
      </c>
      <c r="C294" s="107">
        <v>12905.912</v>
      </c>
      <c r="D294" s="107">
        <v>5129.0240000000003</v>
      </c>
      <c r="E294" s="107">
        <v>7776.8879999999999</v>
      </c>
      <c r="F294" s="107"/>
      <c r="G294" s="107">
        <v>5567.2330000000002</v>
      </c>
      <c r="H294" s="85">
        <v>5567.2330000000002</v>
      </c>
      <c r="I294" s="107">
        <v>646.38599999999997</v>
      </c>
      <c r="J294" s="85">
        <v>4920.8469999999998</v>
      </c>
      <c r="K294" s="107">
        <v>0</v>
      </c>
      <c r="L294" s="85"/>
      <c r="M294" s="107">
        <v>5976.6170000000002</v>
      </c>
      <c r="N294" s="107">
        <v>5519.75</v>
      </c>
      <c r="O294" s="107">
        <v>5448.027</v>
      </c>
      <c r="P294" s="107">
        <v>3967.0659999999998</v>
      </c>
      <c r="Q294" s="107">
        <v>1480.961</v>
      </c>
      <c r="R294" s="107">
        <v>71.722999999999999</v>
      </c>
      <c r="S294" s="107">
        <v>456.86700000000002</v>
      </c>
      <c r="T294" s="108"/>
      <c r="U294" s="107">
        <v>1427.2940000000001</v>
      </c>
      <c r="V294" s="107">
        <v>1427.2940000000001</v>
      </c>
      <c r="W294" s="107">
        <v>0</v>
      </c>
      <c r="X294" s="107">
        <v>2154.5920000000001</v>
      </c>
      <c r="Y294" s="107">
        <v>406.59500000000003</v>
      </c>
      <c r="Z294" s="107">
        <v>1562.998</v>
      </c>
      <c r="AA294" s="107">
        <v>184.999</v>
      </c>
      <c r="AB294" s="108"/>
      <c r="AC294" s="107">
        <v>11478.618</v>
      </c>
      <c r="AD294" s="107">
        <v>3822.0250000000001</v>
      </c>
    </row>
    <row r="295" spans="2:30" ht="11.25" customHeight="1">
      <c r="B295" s="67" t="s">
        <v>526</v>
      </c>
      <c r="C295" s="107">
        <v>5444.3809999999994</v>
      </c>
      <c r="D295" s="107">
        <v>5444.3809999999994</v>
      </c>
      <c r="E295" s="107">
        <v>0</v>
      </c>
      <c r="F295" s="107"/>
      <c r="G295" s="107">
        <v>11949.801999999998</v>
      </c>
      <c r="H295" s="85">
        <v>5060.7299999999977</v>
      </c>
      <c r="I295" s="107">
        <v>738.12</v>
      </c>
      <c r="J295" s="85">
        <v>4322.6099999999979</v>
      </c>
      <c r="K295" s="107">
        <v>6889.0720000000001</v>
      </c>
      <c r="L295" s="85"/>
      <c r="M295" s="107">
        <v>12404.32</v>
      </c>
      <c r="N295" s="107">
        <v>11935.46</v>
      </c>
      <c r="O295" s="107">
        <v>5112.683</v>
      </c>
      <c r="P295" s="107">
        <v>3741.194</v>
      </c>
      <c r="Q295" s="107">
        <v>1371.489</v>
      </c>
      <c r="R295" s="107">
        <v>6822.777</v>
      </c>
      <c r="S295" s="107">
        <v>468.86</v>
      </c>
      <c r="T295" s="108"/>
      <c r="U295" s="107">
        <v>1677.855</v>
      </c>
      <c r="V295" s="107">
        <v>1677.855</v>
      </c>
      <c r="W295" s="107">
        <v>0</v>
      </c>
      <c r="X295" s="107">
        <v>2340.2930000000001</v>
      </c>
      <c r="Y295" s="107">
        <v>407.61599999999999</v>
      </c>
      <c r="Z295" s="107">
        <v>1429.8720000000001</v>
      </c>
      <c r="AA295" s="107">
        <v>502.80500000000001</v>
      </c>
      <c r="AB295" s="108"/>
      <c r="AC295" s="107">
        <v>3766.5259999999994</v>
      </c>
      <c r="AD295" s="107">
        <v>10064.027</v>
      </c>
    </row>
    <row r="296" spans="2:30" ht="11.25" customHeight="1">
      <c r="B296" s="67" t="s">
        <v>527</v>
      </c>
      <c r="C296" s="107">
        <v>5475.2880000000005</v>
      </c>
      <c r="D296" s="107">
        <v>5475.2880000000005</v>
      </c>
      <c r="E296" s="107">
        <v>0</v>
      </c>
      <c r="F296" s="107"/>
      <c r="G296" s="107">
        <v>5068.2920000000004</v>
      </c>
      <c r="H296" s="85">
        <v>5068.2920000000004</v>
      </c>
      <c r="I296" s="107">
        <v>675.66499999999996</v>
      </c>
      <c r="J296" s="85">
        <v>4392.6270000000004</v>
      </c>
      <c r="K296" s="107">
        <v>0</v>
      </c>
      <c r="L296" s="85"/>
      <c r="M296" s="107">
        <v>5467.7240000000002</v>
      </c>
      <c r="N296" s="107">
        <v>5104.0160000000005</v>
      </c>
      <c r="O296" s="107">
        <v>4979.2160000000003</v>
      </c>
      <c r="P296" s="107">
        <v>3612.1689999999999</v>
      </c>
      <c r="Q296" s="107">
        <v>1367.047</v>
      </c>
      <c r="R296" s="107">
        <v>124.8</v>
      </c>
      <c r="S296" s="107">
        <v>363.70800000000003</v>
      </c>
      <c r="T296" s="108"/>
      <c r="U296" s="107">
        <v>1526.3610000000001</v>
      </c>
      <c r="V296" s="107">
        <v>1526.3610000000001</v>
      </c>
      <c r="W296" s="107">
        <v>0</v>
      </c>
      <c r="X296" s="107">
        <v>1937.8630000000001</v>
      </c>
      <c r="Y296" s="107">
        <v>324.96899999999999</v>
      </c>
      <c r="Z296" s="107">
        <v>1593.3050000000001</v>
      </c>
      <c r="AA296" s="107">
        <v>19.588999999999999</v>
      </c>
      <c r="AB296" s="108"/>
      <c r="AC296" s="107">
        <v>3948.9270000000006</v>
      </c>
      <c r="AD296" s="107">
        <v>3529.8609999999999</v>
      </c>
    </row>
    <row r="297" spans="2:30" ht="11.25" customHeight="1">
      <c r="B297" s="67" t="s">
        <v>528</v>
      </c>
      <c r="C297" s="107">
        <v>15105.673999999999</v>
      </c>
      <c r="D297" s="107">
        <v>6202.8569999999991</v>
      </c>
      <c r="E297" s="107">
        <v>8902.8169999999991</v>
      </c>
      <c r="F297" s="107"/>
      <c r="G297" s="107">
        <v>5901.7719999999999</v>
      </c>
      <c r="H297" s="85">
        <v>5901.7719999999999</v>
      </c>
      <c r="I297" s="107">
        <v>1090.796</v>
      </c>
      <c r="J297" s="85">
        <v>4810.9759999999997</v>
      </c>
      <c r="K297" s="107">
        <v>0</v>
      </c>
      <c r="L297" s="85"/>
      <c r="M297" s="107">
        <v>6293.77</v>
      </c>
      <c r="N297" s="107">
        <v>5921.567</v>
      </c>
      <c r="O297" s="107">
        <v>5867.15</v>
      </c>
      <c r="P297" s="107">
        <v>4281.768</v>
      </c>
      <c r="Q297" s="107">
        <v>1585.3820000000001</v>
      </c>
      <c r="R297" s="107">
        <v>54.417000000000002</v>
      </c>
      <c r="S297" s="107">
        <v>372.20299999999997</v>
      </c>
      <c r="T297" s="108"/>
      <c r="U297" s="107">
        <v>7059.6039999999994</v>
      </c>
      <c r="V297" s="107">
        <v>1764.2840000000001</v>
      </c>
      <c r="W297" s="107">
        <v>5295.32</v>
      </c>
      <c r="X297" s="107">
        <v>2481.8409999999999</v>
      </c>
      <c r="Y297" s="107">
        <v>180.721</v>
      </c>
      <c r="Z297" s="107">
        <v>1343.748</v>
      </c>
      <c r="AA297" s="107">
        <v>957.37199999999996</v>
      </c>
      <c r="AB297" s="108"/>
      <c r="AC297" s="107">
        <v>8046.07</v>
      </c>
      <c r="AD297" s="107">
        <v>3811.9290000000001</v>
      </c>
    </row>
    <row r="298" spans="2:30" ht="11.25" customHeight="1">
      <c r="B298" s="67" t="s">
        <v>529</v>
      </c>
      <c r="C298" s="107">
        <v>5203.2640000000001</v>
      </c>
      <c r="D298" s="107">
        <v>5203.2640000000001</v>
      </c>
      <c r="E298" s="107">
        <v>0</v>
      </c>
      <c r="F298" s="107"/>
      <c r="G298" s="107">
        <v>4510.110999999999</v>
      </c>
      <c r="H298" s="85">
        <v>4510.0719999999992</v>
      </c>
      <c r="I298" s="107">
        <v>224.37799999999999</v>
      </c>
      <c r="J298" s="85">
        <v>4285.6939999999995</v>
      </c>
      <c r="K298" s="107">
        <v>3.9E-2</v>
      </c>
      <c r="L298" s="85"/>
      <c r="M298" s="107">
        <v>5293.7250000000004</v>
      </c>
      <c r="N298" s="107">
        <v>4881.683</v>
      </c>
      <c r="O298" s="107">
        <v>4549.0550000000003</v>
      </c>
      <c r="P298" s="107">
        <v>3157.1660000000002</v>
      </c>
      <c r="Q298" s="107">
        <v>1391.8889999999999</v>
      </c>
      <c r="R298" s="107">
        <v>332.62799999999999</v>
      </c>
      <c r="S298" s="107">
        <v>412.04199999999997</v>
      </c>
      <c r="T298" s="108"/>
      <c r="U298" s="107">
        <v>1691.5250000000001</v>
      </c>
      <c r="V298" s="107">
        <v>1691.5250000000001</v>
      </c>
      <c r="W298" s="107">
        <v>0</v>
      </c>
      <c r="X298" s="107">
        <v>1928.145</v>
      </c>
      <c r="Y298" s="107">
        <v>144.066</v>
      </c>
      <c r="Z298" s="107">
        <v>1756.0170000000001</v>
      </c>
      <c r="AA298" s="107">
        <v>28.062000000000001</v>
      </c>
      <c r="AB298" s="108"/>
      <c r="AC298" s="107">
        <v>3511.739</v>
      </c>
      <c r="AD298" s="107">
        <v>3365.58</v>
      </c>
    </row>
    <row r="299" spans="2:30" ht="11.25" customHeight="1">
      <c r="B299" s="67" t="s">
        <v>530</v>
      </c>
      <c r="C299" s="107">
        <v>5022.6289999999999</v>
      </c>
      <c r="D299" s="107">
        <v>5022.6289999999999</v>
      </c>
      <c r="E299" s="107">
        <v>0</v>
      </c>
      <c r="F299" s="107"/>
      <c r="G299" s="107">
        <v>14237.905999999999</v>
      </c>
      <c r="H299" s="85">
        <v>6565.8679999999995</v>
      </c>
      <c r="I299" s="107">
        <v>643.61800000000005</v>
      </c>
      <c r="J299" s="85">
        <v>5922.2499999999991</v>
      </c>
      <c r="K299" s="107">
        <v>7672.0379999999996</v>
      </c>
      <c r="L299" s="85"/>
      <c r="M299" s="107">
        <v>14317.539000000001</v>
      </c>
      <c r="N299" s="107">
        <v>13867.083999999999</v>
      </c>
      <c r="O299" s="107">
        <v>6828.2659999999996</v>
      </c>
      <c r="P299" s="107">
        <v>5609.44</v>
      </c>
      <c r="Q299" s="107">
        <v>1218.826</v>
      </c>
      <c r="R299" s="107">
        <v>7038.8180000000002</v>
      </c>
      <c r="S299" s="107">
        <v>450.45499999999998</v>
      </c>
      <c r="T299" s="108"/>
      <c r="U299" s="107">
        <v>1611.921</v>
      </c>
      <c r="V299" s="107">
        <v>1611.921</v>
      </c>
      <c r="W299" s="107">
        <v>0</v>
      </c>
      <c r="X299" s="107">
        <v>1277.33</v>
      </c>
      <c r="Y299" s="107">
        <v>234.083</v>
      </c>
      <c r="Z299" s="107">
        <v>1043.2470000000001</v>
      </c>
      <c r="AA299" s="107">
        <v>0</v>
      </c>
      <c r="AB299" s="108"/>
      <c r="AC299" s="107">
        <v>3410.7079999999996</v>
      </c>
      <c r="AD299" s="107">
        <v>13040.209000000001</v>
      </c>
    </row>
    <row r="300" spans="2:30" ht="11.25" customHeight="1">
      <c r="B300" s="67" t="s">
        <v>531</v>
      </c>
      <c r="C300" s="107">
        <v>12917.618</v>
      </c>
      <c r="D300" s="107">
        <v>5476.9920000000002</v>
      </c>
      <c r="E300" s="107">
        <v>7440.6260000000002</v>
      </c>
      <c r="F300" s="107"/>
      <c r="G300" s="107">
        <v>5037.3770000000004</v>
      </c>
      <c r="H300" s="85">
        <v>5036.9870000000001</v>
      </c>
      <c r="I300" s="107">
        <v>537.73400000000004</v>
      </c>
      <c r="J300" s="85">
        <v>4499.2529999999997</v>
      </c>
      <c r="K300" s="107">
        <v>0.39</v>
      </c>
      <c r="L300" s="85"/>
      <c r="M300" s="107">
        <v>5436.835</v>
      </c>
      <c r="N300" s="107">
        <v>5059.5830000000005</v>
      </c>
      <c r="O300" s="107">
        <v>4985.3980000000001</v>
      </c>
      <c r="P300" s="107">
        <v>3511.558</v>
      </c>
      <c r="Q300" s="107">
        <v>1473.84</v>
      </c>
      <c r="R300" s="107">
        <v>74.185000000000002</v>
      </c>
      <c r="S300" s="107">
        <v>377.25200000000001</v>
      </c>
      <c r="T300" s="108"/>
      <c r="U300" s="107">
        <v>1603.752</v>
      </c>
      <c r="V300" s="107">
        <v>1603.752</v>
      </c>
      <c r="W300" s="107">
        <v>0</v>
      </c>
      <c r="X300" s="107">
        <v>2135.6019999999999</v>
      </c>
      <c r="Y300" s="107">
        <v>184.589</v>
      </c>
      <c r="Z300" s="107">
        <v>1620.3</v>
      </c>
      <c r="AA300" s="107">
        <v>330.71300000000002</v>
      </c>
      <c r="AB300" s="108"/>
      <c r="AC300" s="107">
        <v>11313.866</v>
      </c>
      <c r="AD300" s="107">
        <v>3301.2330000000002</v>
      </c>
    </row>
    <row r="301" spans="2:30" ht="11.25" customHeight="1">
      <c r="B301" s="67" t="s">
        <v>532</v>
      </c>
      <c r="C301" s="107">
        <v>5259.8180000000002</v>
      </c>
      <c r="D301" s="107">
        <v>5259.8180000000002</v>
      </c>
      <c r="E301" s="107">
        <v>0</v>
      </c>
      <c r="F301" s="107"/>
      <c r="G301" s="107">
        <v>11594.708000000001</v>
      </c>
      <c r="H301" s="85">
        <v>4994.5690000000004</v>
      </c>
      <c r="I301" s="107">
        <v>522.476</v>
      </c>
      <c r="J301" s="85">
        <v>4472.0930000000008</v>
      </c>
      <c r="K301" s="107">
        <v>6600.1390000000001</v>
      </c>
      <c r="L301" s="85"/>
      <c r="M301" s="107">
        <v>9835.09</v>
      </c>
      <c r="N301" s="107">
        <v>9391.398000000001</v>
      </c>
      <c r="O301" s="107">
        <v>5047.1329999999998</v>
      </c>
      <c r="P301" s="107">
        <v>3654.1640000000002</v>
      </c>
      <c r="Q301" s="107">
        <v>1392.9690000000001</v>
      </c>
      <c r="R301" s="107">
        <v>4344.2650000000003</v>
      </c>
      <c r="S301" s="107">
        <v>443.69200000000001</v>
      </c>
      <c r="T301" s="108"/>
      <c r="U301" s="107">
        <v>1600.671</v>
      </c>
      <c r="V301" s="107">
        <v>1600.671</v>
      </c>
      <c r="W301" s="107">
        <v>0</v>
      </c>
      <c r="X301" s="107">
        <v>3057.306</v>
      </c>
      <c r="Y301" s="107">
        <v>880.98199999999997</v>
      </c>
      <c r="Z301" s="107">
        <v>1692.413</v>
      </c>
      <c r="AA301" s="107">
        <v>483.911</v>
      </c>
      <c r="AB301" s="108"/>
      <c r="AC301" s="107">
        <v>3659.1469999999999</v>
      </c>
      <c r="AD301" s="107">
        <v>6777.7839999999997</v>
      </c>
    </row>
    <row r="302" spans="2:30" ht="11.25" customHeight="1">
      <c r="B302" s="67" t="s">
        <v>533</v>
      </c>
      <c r="C302" s="107">
        <v>5519.7569999999996</v>
      </c>
      <c r="D302" s="107">
        <v>5519.7569999999996</v>
      </c>
      <c r="E302" s="107">
        <v>0</v>
      </c>
      <c r="F302" s="107"/>
      <c r="G302" s="107">
        <v>5436.1910000000007</v>
      </c>
      <c r="H302" s="85">
        <v>5377.1410000000005</v>
      </c>
      <c r="I302" s="107">
        <v>483.24</v>
      </c>
      <c r="J302" s="85">
        <v>4893.9010000000007</v>
      </c>
      <c r="K302" s="107">
        <v>59.05</v>
      </c>
      <c r="L302" s="85"/>
      <c r="M302" s="107">
        <v>8163.9690000000001</v>
      </c>
      <c r="N302" s="107">
        <v>7653.1350000000002</v>
      </c>
      <c r="O302" s="107">
        <v>5358.5740000000005</v>
      </c>
      <c r="P302" s="107">
        <v>3905.1790000000001</v>
      </c>
      <c r="Q302" s="107">
        <v>1453.395</v>
      </c>
      <c r="R302" s="107">
        <v>2294.5610000000001</v>
      </c>
      <c r="S302" s="107">
        <v>510.834</v>
      </c>
      <c r="T302" s="108"/>
      <c r="U302" s="107">
        <v>1651.5809999999999</v>
      </c>
      <c r="V302" s="107">
        <v>1651.5809999999999</v>
      </c>
      <c r="W302" s="107">
        <v>0</v>
      </c>
      <c r="X302" s="107">
        <v>2447.779</v>
      </c>
      <c r="Y302" s="107">
        <v>787.50099999999998</v>
      </c>
      <c r="Z302" s="107">
        <v>1660.278</v>
      </c>
      <c r="AA302" s="107">
        <v>0</v>
      </c>
      <c r="AB302" s="108"/>
      <c r="AC302" s="107">
        <v>3868.1759999999995</v>
      </c>
      <c r="AD302" s="107">
        <v>5716.19</v>
      </c>
    </row>
    <row r="303" spans="2:30" ht="11.25" customHeight="1">
      <c r="B303" s="67" t="s">
        <v>534</v>
      </c>
      <c r="C303" s="107">
        <v>14140.616999999998</v>
      </c>
      <c r="D303" s="107">
        <v>6015.3509999999997</v>
      </c>
      <c r="E303" s="107">
        <v>8125.2659999999996</v>
      </c>
      <c r="F303" s="107"/>
      <c r="G303" s="107">
        <v>5465.05</v>
      </c>
      <c r="H303" s="85">
        <v>5450.3739999999998</v>
      </c>
      <c r="I303" s="107">
        <v>648.39</v>
      </c>
      <c r="J303" s="85">
        <v>4801.9839999999995</v>
      </c>
      <c r="K303" s="107">
        <v>14.676</v>
      </c>
      <c r="L303" s="85"/>
      <c r="M303" s="107">
        <v>5923.2259999999997</v>
      </c>
      <c r="N303" s="107">
        <v>5432.491</v>
      </c>
      <c r="O303" s="107">
        <v>5354.5929999999998</v>
      </c>
      <c r="P303" s="107">
        <v>3812.393</v>
      </c>
      <c r="Q303" s="107">
        <v>1542.2</v>
      </c>
      <c r="R303" s="107">
        <v>77.897999999999996</v>
      </c>
      <c r="S303" s="107">
        <v>490.73500000000001</v>
      </c>
      <c r="T303" s="108"/>
      <c r="U303" s="107">
        <v>1571.3620000000001</v>
      </c>
      <c r="V303" s="107">
        <v>1571.3620000000001</v>
      </c>
      <c r="W303" s="107">
        <v>0</v>
      </c>
      <c r="X303" s="107">
        <v>2658.0459999999998</v>
      </c>
      <c r="Y303" s="107">
        <v>703.452</v>
      </c>
      <c r="Z303" s="107">
        <v>1832.1079999999999</v>
      </c>
      <c r="AA303" s="107">
        <v>122.486</v>
      </c>
      <c r="AB303" s="108"/>
      <c r="AC303" s="107">
        <v>12569.254999999997</v>
      </c>
      <c r="AD303" s="107">
        <v>3265.18</v>
      </c>
    </row>
    <row r="304" spans="2:30" ht="11.25" customHeight="1">
      <c r="B304" s="67" t="s">
        <v>535</v>
      </c>
      <c r="C304" s="107">
        <v>5965.9380000000001</v>
      </c>
      <c r="D304" s="107">
        <v>5965.9380000000001</v>
      </c>
      <c r="E304" s="107">
        <v>0</v>
      </c>
      <c r="F304" s="107"/>
      <c r="G304" s="107">
        <v>12702.45</v>
      </c>
      <c r="H304" s="85">
        <v>5555.5150000000003</v>
      </c>
      <c r="I304" s="107">
        <v>719.68600000000004</v>
      </c>
      <c r="J304" s="85">
        <v>4835.8290000000006</v>
      </c>
      <c r="K304" s="107">
        <v>7146.9350000000004</v>
      </c>
      <c r="L304" s="85"/>
      <c r="M304" s="107">
        <v>13161.201999999999</v>
      </c>
      <c r="N304" s="107">
        <v>12679.698</v>
      </c>
      <c r="O304" s="107">
        <v>5611.8690000000006</v>
      </c>
      <c r="P304" s="107">
        <v>4094.51</v>
      </c>
      <c r="Q304" s="107">
        <v>1517.3589999999999</v>
      </c>
      <c r="R304" s="107">
        <v>7067.8289999999997</v>
      </c>
      <c r="S304" s="107">
        <v>481.50400000000002</v>
      </c>
      <c r="T304" s="108"/>
      <c r="U304" s="107">
        <v>1756.354</v>
      </c>
      <c r="V304" s="107">
        <v>1756.354</v>
      </c>
      <c r="W304" s="107">
        <v>0</v>
      </c>
      <c r="X304" s="107">
        <v>2973.24</v>
      </c>
      <c r="Y304" s="107">
        <v>948.10699999999997</v>
      </c>
      <c r="Z304" s="107">
        <v>1587.942</v>
      </c>
      <c r="AA304" s="107">
        <v>437.19099999999997</v>
      </c>
      <c r="AB304" s="108"/>
      <c r="AC304" s="107">
        <v>4209.5839999999998</v>
      </c>
      <c r="AD304" s="107">
        <v>10187.962</v>
      </c>
    </row>
    <row r="305" spans="2:30" ht="11.25" customHeight="1">
      <c r="B305" s="67" t="s">
        <v>536</v>
      </c>
      <c r="C305" s="107">
        <v>4997.9449999999997</v>
      </c>
      <c r="D305" s="107">
        <v>4997.9449999999997</v>
      </c>
      <c r="E305" s="107">
        <v>0</v>
      </c>
      <c r="F305" s="107"/>
      <c r="G305" s="107">
        <v>5997.4040000000005</v>
      </c>
      <c r="H305" s="85">
        <v>5932.9980000000005</v>
      </c>
      <c r="I305" s="107">
        <v>689.27599999999995</v>
      </c>
      <c r="J305" s="85">
        <v>5243.7220000000007</v>
      </c>
      <c r="K305" s="107">
        <v>64.406000000000006</v>
      </c>
      <c r="L305" s="85"/>
      <c r="M305" s="107">
        <v>6476.9089999999997</v>
      </c>
      <c r="N305" s="107">
        <v>6072.3780000000006</v>
      </c>
      <c r="O305" s="107">
        <v>5898.8360000000002</v>
      </c>
      <c r="P305" s="107">
        <v>4542.3410000000003</v>
      </c>
      <c r="Q305" s="107">
        <v>1356.4949999999999</v>
      </c>
      <c r="R305" s="107">
        <v>173.542</v>
      </c>
      <c r="S305" s="107">
        <v>404.53100000000001</v>
      </c>
      <c r="T305" s="108"/>
      <c r="U305" s="107">
        <v>1262.819</v>
      </c>
      <c r="V305" s="107">
        <v>1262.819</v>
      </c>
      <c r="W305" s="107">
        <v>0</v>
      </c>
      <c r="X305" s="107">
        <v>2245.2739999999999</v>
      </c>
      <c r="Y305" s="107">
        <v>574.54499999999996</v>
      </c>
      <c r="Z305" s="107">
        <v>1670.729</v>
      </c>
      <c r="AA305" s="107">
        <v>0</v>
      </c>
      <c r="AB305" s="108"/>
      <c r="AC305" s="107">
        <v>3735.1259999999997</v>
      </c>
      <c r="AD305" s="107">
        <v>4231.6350000000002</v>
      </c>
    </row>
    <row r="306" spans="2:30" ht="11.25" customHeight="1">
      <c r="B306" s="67" t="s">
        <v>537</v>
      </c>
      <c r="C306" s="107">
        <v>13286.886</v>
      </c>
      <c r="D306" s="107">
        <v>5260.1930000000002</v>
      </c>
      <c r="E306" s="107">
        <v>8026.6930000000002</v>
      </c>
      <c r="F306" s="107"/>
      <c r="G306" s="107">
        <v>5781.857</v>
      </c>
      <c r="H306" s="85">
        <v>5781.3289999999997</v>
      </c>
      <c r="I306" s="107">
        <v>547.346</v>
      </c>
      <c r="J306" s="85">
        <v>5233.9830000000002</v>
      </c>
      <c r="K306" s="107">
        <v>0.52800000000000002</v>
      </c>
      <c r="L306" s="85"/>
      <c r="M306" s="107">
        <v>6187.08</v>
      </c>
      <c r="N306" s="107">
        <v>5758.2340000000004</v>
      </c>
      <c r="O306" s="107">
        <v>5691.9920000000002</v>
      </c>
      <c r="P306" s="107">
        <v>4149.7190000000001</v>
      </c>
      <c r="Q306" s="107">
        <v>1542.2729999999999</v>
      </c>
      <c r="R306" s="107">
        <v>66.242000000000004</v>
      </c>
      <c r="S306" s="107">
        <v>428.846</v>
      </c>
      <c r="T306" s="108"/>
      <c r="U306" s="107">
        <v>1498.7670000000001</v>
      </c>
      <c r="V306" s="107">
        <v>1498.7670000000001</v>
      </c>
      <c r="W306" s="107">
        <v>0</v>
      </c>
      <c r="X306" s="107">
        <v>2016.9770000000001</v>
      </c>
      <c r="Y306" s="107">
        <v>443.87200000000001</v>
      </c>
      <c r="Z306" s="107">
        <v>1316.0630000000001</v>
      </c>
      <c r="AA306" s="107">
        <v>257.04199999999997</v>
      </c>
      <c r="AB306" s="108"/>
      <c r="AC306" s="107">
        <v>11788.119000000001</v>
      </c>
      <c r="AD306" s="107">
        <v>4170.1030000000001</v>
      </c>
    </row>
    <row r="307" spans="2:30" ht="11.25" customHeight="1">
      <c r="B307" s="67" t="s">
        <v>538</v>
      </c>
      <c r="C307" s="107">
        <v>5634.4279999999999</v>
      </c>
      <c r="D307" s="107">
        <v>5634.4279999999999</v>
      </c>
      <c r="E307" s="107">
        <v>0</v>
      </c>
      <c r="F307" s="107"/>
      <c r="G307" s="107">
        <v>12047.985000000001</v>
      </c>
      <c r="H307" s="85">
        <v>5015.6490000000003</v>
      </c>
      <c r="I307" s="107">
        <v>603.19200000000001</v>
      </c>
      <c r="J307" s="85">
        <v>4412.4570000000003</v>
      </c>
      <c r="K307" s="107">
        <v>7032.3360000000002</v>
      </c>
      <c r="L307" s="85"/>
      <c r="M307" s="107">
        <v>12454.782999999999</v>
      </c>
      <c r="N307" s="107">
        <v>12023.647999999999</v>
      </c>
      <c r="O307" s="107">
        <v>5055.8019999999997</v>
      </c>
      <c r="P307" s="107">
        <v>3690.0050000000001</v>
      </c>
      <c r="Q307" s="107">
        <v>1365.797</v>
      </c>
      <c r="R307" s="107">
        <v>6967.8459999999995</v>
      </c>
      <c r="S307" s="107">
        <v>431.13499999999999</v>
      </c>
      <c r="T307" s="108"/>
      <c r="U307" s="107">
        <v>1753.194</v>
      </c>
      <c r="V307" s="107">
        <v>1753.194</v>
      </c>
      <c r="W307" s="107">
        <v>0</v>
      </c>
      <c r="X307" s="107">
        <v>2462.5160000000001</v>
      </c>
      <c r="Y307" s="107">
        <v>553.66300000000001</v>
      </c>
      <c r="Z307" s="107">
        <v>1423.0619999999999</v>
      </c>
      <c r="AA307" s="107">
        <v>485.791</v>
      </c>
      <c r="AB307" s="108"/>
      <c r="AC307" s="107">
        <v>3881.2339999999999</v>
      </c>
      <c r="AD307" s="107">
        <v>9992.2669999999998</v>
      </c>
    </row>
    <row r="308" spans="2:30" ht="11.25" customHeight="1">
      <c r="B308" s="67" t="s">
        <v>539</v>
      </c>
      <c r="C308" s="107">
        <v>5482.11</v>
      </c>
      <c r="D308" s="107">
        <v>5482.11</v>
      </c>
      <c r="E308" s="107">
        <v>0</v>
      </c>
      <c r="F308" s="107"/>
      <c r="G308" s="107">
        <v>5311.2950000000001</v>
      </c>
      <c r="H308" s="85">
        <v>5237.92</v>
      </c>
      <c r="I308" s="107">
        <v>597.27</v>
      </c>
      <c r="J308" s="85">
        <v>4640.6499999999996</v>
      </c>
      <c r="K308" s="107">
        <v>73.375</v>
      </c>
      <c r="L308" s="85"/>
      <c r="M308" s="107">
        <v>5829.4049999999997</v>
      </c>
      <c r="N308" s="107">
        <v>5346.9589999999998</v>
      </c>
      <c r="O308" s="107">
        <v>5180.5109999999995</v>
      </c>
      <c r="P308" s="107">
        <v>3698.7179999999998</v>
      </c>
      <c r="Q308" s="107">
        <v>1481.7929999999999</v>
      </c>
      <c r="R308" s="107">
        <v>166.44800000000001</v>
      </c>
      <c r="S308" s="107">
        <v>482.44600000000003</v>
      </c>
      <c r="T308" s="108"/>
      <c r="U308" s="107">
        <v>1536.4659999999999</v>
      </c>
      <c r="V308" s="107">
        <v>1536.4659999999999</v>
      </c>
      <c r="W308" s="107">
        <v>0</v>
      </c>
      <c r="X308" s="107">
        <v>1516.21</v>
      </c>
      <c r="Y308" s="107">
        <v>356.49299999999999</v>
      </c>
      <c r="Z308" s="107">
        <v>1118.598</v>
      </c>
      <c r="AA308" s="107">
        <v>41.119</v>
      </c>
      <c r="AB308" s="108"/>
      <c r="AC308" s="107">
        <v>3945.6439999999998</v>
      </c>
      <c r="AD308" s="107">
        <v>4313.1949999999997</v>
      </c>
    </row>
    <row r="309" spans="2:30" ht="11.25" customHeight="1">
      <c r="B309" s="67" t="s">
        <v>540</v>
      </c>
      <c r="C309" s="107">
        <v>15762.525</v>
      </c>
      <c r="D309" s="107">
        <v>6612.982</v>
      </c>
      <c r="E309" s="107">
        <v>9149.5429999999997</v>
      </c>
      <c r="F309" s="107"/>
      <c r="G309" s="107">
        <v>6105.7219999999998</v>
      </c>
      <c r="H309" s="85">
        <v>6100.808</v>
      </c>
      <c r="I309" s="107">
        <v>1124.4090000000001</v>
      </c>
      <c r="J309" s="85">
        <v>4976.3989999999994</v>
      </c>
      <c r="K309" s="107">
        <v>4.9139999999999997</v>
      </c>
      <c r="L309" s="85"/>
      <c r="M309" s="107">
        <v>6561.5919999999996</v>
      </c>
      <c r="N309" s="107">
        <v>6129.7</v>
      </c>
      <c r="O309" s="107">
        <v>6049.415</v>
      </c>
      <c r="P309" s="107">
        <v>4504.5230000000001</v>
      </c>
      <c r="Q309" s="107">
        <v>1544.8920000000001</v>
      </c>
      <c r="R309" s="107">
        <v>80.284999999999997</v>
      </c>
      <c r="S309" s="107">
        <v>431.892</v>
      </c>
      <c r="T309" s="108"/>
      <c r="U309" s="107">
        <v>6949.0619999999999</v>
      </c>
      <c r="V309" s="107">
        <v>1848.2639999999999</v>
      </c>
      <c r="W309" s="107">
        <v>5100.7979999999998</v>
      </c>
      <c r="X309" s="107">
        <v>3385.0070000000001</v>
      </c>
      <c r="Y309" s="107">
        <v>217.196</v>
      </c>
      <c r="Z309" s="107">
        <v>2330.9250000000002</v>
      </c>
      <c r="AA309" s="107">
        <v>836.88599999999997</v>
      </c>
      <c r="AB309" s="108"/>
      <c r="AC309" s="107">
        <v>8813.4629999999997</v>
      </c>
      <c r="AD309" s="107">
        <v>3176.585</v>
      </c>
    </row>
    <row r="310" spans="2:30" ht="11.25" customHeight="1">
      <c r="B310" s="67" t="s">
        <v>541</v>
      </c>
      <c r="C310" s="107">
        <v>5371.6090000000004</v>
      </c>
      <c r="D310" s="107">
        <v>5371.6090000000004</v>
      </c>
      <c r="E310" s="107">
        <v>0</v>
      </c>
      <c r="F310" s="107"/>
      <c r="G310" s="107">
        <v>4435.1469999999999</v>
      </c>
      <c r="H310" s="85">
        <v>4423.2020000000002</v>
      </c>
      <c r="I310" s="107">
        <v>174.88800000000001</v>
      </c>
      <c r="J310" s="85">
        <v>4248.3140000000003</v>
      </c>
      <c r="K310" s="107">
        <v>11.945</v>
      </c>
      <c r="L310" s="85"/>
      <c r="M310" s="107">
        <v>5187.527</v>
      </c>
      <c r="N310" s="107">
        <v>4745.1920000000009</v>
      </c>
      <c r="O310" s="107">
        <v>4435.2620000000006</v>
      </c>
      <c r="P310" s="107">
        <v>3098.65</v>
      </c>
      <c r="Q310" s="107">
        <v>1336.6120000000001</v>
      </c>
      <c r="R310" s="107">
        <v>309.93</v>
      </c>
      <c r="S310" s="107">
        <v>442.33499999999998</v>
      </c>
      <c r="T310" s="108"/>
      <c r="U310" s="107">
        <v>1658.7190000000001</v>
      </c>
      <c r="V310" s="107">
        <v>1658.7190000000001</v>
      </c>
      <c r="W310" s="107">
        <v>0</v>
      </c>
      <c r="X310" s="107">
        <v>1986.7929999999999</v>
      </c>
      <c r="Y310" s="107">
        <v>178.22499999999999</v>
      </c>
      <c r="Z310" s="107">
        <v>1808.568</v>
      </c>
      <c r="AA310" s="107">
        <v>0</v>
      </c>
      <c r="AB310" s="108"/>
      <c r="AC310" s="107">
        <v>3712.8900000000003</v>
      </c>
      <c r="AD310" s="107">
        <v>3200.7339999999999</v>
      </c>
    </row>
    <row r="311" spans="2:30" ht="11.25" customHeight="1">
      <c r="B311" s="67" t="s">
        <v>542</v>
      </c>
      <c r="C311" s="107">
        <v>4960.7839999999997</v>
      </c>
      <c r="D311" s="107">
        <v>4960.7839999999997</v>
      </c>
      <c r="E311" s="107">
        <v>0</v>
      </c>
      <c r="F311" s="107"/>
      <c r="G311" s="107">
        <v>14707.893999999998</v>
      </c>
      <c r="H311" s="85">
        <v>6891.882999999998</v>
      </c>
      <c r="I311" s="107">
        <v>565.33299999999997</v>
      </c>
      <c r="J311" s="85">
        <v>6326.5499999999984</v>
      </c>
      <c r="K311" s="107">
        <v>7816.0110000000004</v>
      </c>
      <c r="L311" s="85"/>
      <c r="M311" s="107">
        <v>14880.898999999999</v>
      </c>
      <c r="N311" s="107">
        <v>14391.462</v>
      </c>
      <c r="O311" s="107">
        <v>7140.1130000000003</v>
      </c>
      <c r="P311" s="107">
        <v>6015.71</v>
      </c>
      <c r="Q311" s="107">
        <v>1124.403</v>
      </c>
      <c r="R311" s="107">
        <v>7251.3490000000002</v>
      </c>
      <c r="S311" s="107">
        <v>489.43700000000001</v>
      </c>
      <c r="T311" s="108"/>
      <c r="U311" s="107">
        <v>1639.923</v>
      </c>
      <c r="V311" s="107">
        <v>1639.923</v>
      </c>
      <c r="W311" s="107">
        <v>0</v>
      </c>
      <c r="X311" s="107">
        <v>1452.203</v>
      </c>
      <c r="Y311" s="107">
        <v>230.72</v>
      </c>
      <c r="Z311" s="107">
        <v>1211.0940000000001</v>
      </c>
      <c r="AA311" s="107">
        <v>10.388999999999999</v>
      </c>
      <c r="AB311" s="108"/>
      <c r="AC311" s="107">
        <v>3320.8609999999999</v>
      </c>
      <c r="AD311" s="107">
        <v>13428.696</v>
      </c>
    </row>
    <row r="312" spans="2:30" ht="11.25" customHeight="1">
      <c r="B312" s="67" t="s">
        <v>543</v>
      </c>
      <c r="C312" s="107">
        <v>11766.118</v>
      </c>
      <c r="D312" s="107">
        <v>4587.1210000000001</v>
      </c>
      <c r="E312" s="107">
        <v>7178.9970000000003</v>
      </c>
      <c r="F312" s="107"/>
      <c r="G312" s="107">
        <v>5401.9049999999997</v>
      </c>
      <c r="H312" s="85">
        <v>5399.125</v>
      </c>
      <c r="I312" s="107">
        <v>613.90599999999995</v>
      </c>
      <c r="J312" s="85">
        <v>4785.2190000000001</v>
      </c>
      <c r="K312" s="107">
        <v>2.7800000000000002</v>
      </c>
      <c r="L312" s="85"/>
      <c r="M312" s="107">
        <v>5757.6610000000001</v>
      </c>
      <c r="N312" s="107">
        <v>5428.0409999999993</v>
      </c>
      <c r="O312" s="107">
        <v>5335.0249999999996</v>
      </c>
      <c r="P312" s="107">
        <v>3867.2190000000001</v>
      </c>
      <c r="Q312" s="107">
        <v>1467.806</v>
      </c>
      <c r="R312" s="107">
        <v>93.016000000000005</v>
      </c>
      <c r="S312" s="107">
        <v>329.62</v>
      </c>
      <c r="T312" s="108"/>
      <c r="U312" s="107">
        <v>1632.838</v>
      </c>
      <c r="V312" s="107">
        <v>1632.838</v>
      </c>
      <c r="W312" s="107">
        <v>0</v>
      </c>
      <c r="X312" s="107">
        <v>1926.0139999999999</v>
      </c>
      <c r="Y312" s="107">
        <v>196.36500000000001</v>
      </c>
      <c r="Z312" s="107">
        <v>1417.5519999999999</v>
      </c>
      <c r="AA312" s="107">
        <v>312.09699999999998</v>
      </c>
      <c r="AB312" s="108"/>
      <c r="AC312" s="107">
        <v>10133.280000000001</v>
      </c>
      <c r="AD312" s="107">
        <v>3831.6469999999999</v>
      </c>
    </row>
    <row r="313" spans="2:30" ht="11.25" customHeight="1">
      <c r="B313" s="67" t="s">
        <v>544</v>
      </c>
      <c r="C313" s="107">
        <v>3305.549</v>
      </c>
      <c r="D313" s="107">
        <v>3305.549</v>
      </c>
      <c r="E313" s="107">
        <v>0</v>
      </c>
      <c r="F313" s="107"/>
      <c r="G313" s="107">
        <v>9767.8410000000003</v>
      </c>
      <c r="H313" s="85">
        <v>4590.4040000000005</v>
      </c>
      <c r="I313" s="107">
        <v>433.94400000000002</v>
      </c>
      <c r="J313" s="85">
        <v>4156.46</v>
      </c>
      <c r="K313" s="107">
        <v>5177.4369999999999</v>
      </c>
      <c r="L313" s="85"/>
      <c r="M313" s="107">
        <v>7703.0619999999999</v>
      </c>
      <c r="N313" s="107">
        <v>7578.9580000000005</v>
      </c>
      <c r="O313" s="107">
        <v>4625.8900000000003</v>
      </c>
      <c r="P313" s="107">
        <v>3329.4380000000001</v>
      </c>
      <c r="Q313" s="107">
        <v>1296.452</v>
      </c>
      <c r="R313" s="107">
        <v>2953.0680000000002</v>
      </c>
      <c r="S313" s="107">
        <v>124.104</v>
      </c>
      <c r="T313" s="108"/>
      <c r="U313" s="107">
        <v>1551.44</v>
      </c>
      <c r="V313" s="107">
        <v>1551.44</v>
      </c>
      <c r="W313" s="107">
        <v>0</v>
      </c>
      <c r="X313" s="107">
        <v>2907.3330000000001</v>
      </c>
      <c r="Y313" s="107">
        <v>572.20899999999995</v>
      </c>
      <c r="Z313" s="107">
        <v>1880.077</v>
      </c>
      <c r="AA313" s="107">
        <v>455.04700000000003</v>
      </c>
      <c r="AB313" s="108"/>
      <c r="AC313" s="107">
        <v>1754.1089999999999</v>
      </c>
      <c r="AD313" s="107">
        <v>4795.7290000000003</v>
      </c>
    </row>
    <row r="314" spans="2:30" ht="11.25" customHeight="1">
      <c r="B314" s="67" t="s">
        <v>545</v>
      </c>
      <c r="C314" s="107">
        <v>3866.7670000000003</v>
      </c>
      <c r="D314" s="107">
        <v>3866.7670000000003</v>
      </c>
      <c r="E314" s="107">
        <v>0</v>
      </c>
      <c r="F314" s="107"/>
      <c r="G314" s="107">
        <v>4452.6910000000007</v>
      </c>
      <c r="H314" s="85">
        <v>4360.0950000000012</v>
      </c>
      <c r="I314" s="107">
        <v>299.31</v>
      </c>
      <c r="J314" s="85">
        <v>4060.7850000000012</v>
      </c>
      <c r="K314" s="107">
        <v>92.596000000000004</v>
      </c>
      <c r="L314" s="85"/>
      <c r="M314" s="107">
        <v>6826.9260000000004</v>
      </c>
      <c r="N314" s="107">
        <v>6675.317</v>
      </c>
      <c r="O314" s="107">
        <v>4364.3249999999998</v>
      </c>
      <c r="P314" s="107">
        <v>3250.8649999999998</v>
      </c>
      <c r="Q314" s="107">
        <v>1113.46</v>
      </c>
      <c r="R314" s="107">
        <v>2310.9920000000002</v>
      </c>
      <c r="S314" s="107">
        <v>151.60900000000001</v>
      </c>
      <c r="T314" s="108"/>
      <c r="U314" s="107">
        <v>1393.64</v>
      </c>
      <c r="V314" s="107">
        <v>1393.64</v>
      </c>
      <c r="W314" s="107">
        <v>0</v>
      </c>
      <c r="X314" s="107">
        <v>2791.5410000000002</v>
      </c>
      <c r="Y314" s="107">
        <v>1238.3399999999999</v>
      </c>
      <c r="Z314" s="107">
        <v>1553.201</v>
      </c>
      <c r="AA314" s="107">
        <v>0</v>
      </c>
      <c r="AB314" s="108"/>
      <c r="AC314" s="107">
        <v>2473.1270000000004</v>
      </c>
      <c r="AD314" s="107">
        <v>4035.3850000000002</v>
      </c>
    </row>
    <row r="315" spans="2:30" ht="11.25" customHeight="1">
      <c r="B315" s="67" t="s">
        <v>546</v>
      </c>
      <c r="C315" s="107">
        <v>11116.614</v>
      </c>
      <c r="D315" s="107">
        <v>5202.1289999999999</v>
      </c>
      <c r="E315" s="107">
        <v>5914.4849999999997</v>
      </c>
      <c r="F315" s="107"/>
      <c r="G315" s="107">
        <v>3556.5740000000001</v>
      </c>
      <c r="H315" s="85">
        <v>3555.027</v>
      </c>
      <c r="I315" s="107">
        <v>510.59500000000003</v>
      </c>
      <c r="J315" s="85">
        <v>3044.4319999999998</v>
      </c>
      <c r="K315" s="107">
        <v>1.5470000000000002</v>
      </c>
      <c r="L315" s="85"/>
      <c r="M315" s="107">
        <v>4634.4719999999998</v>
      </c>
      <c r="N315" s="107">
        <v>3551.1809999999996</v>
      </c>
      <c r="O315" s="107">
        <v>3492.6009999999997</v>
      </c>
      <c r="P315" s="107">
        <v>2285.3609999999999</v>
      </c>
      <c r="Q315" s="107">
        <v>1207.24</v>
      </c>
      <c r="R315" s="107">
        <v>58.58</v>
      </c>
      <c r="S315" s="107">
        <v>1083.2909999999999</v>
      </c>
      <c r="T315" s="108"/>
      <c r="U315" s="107">
        <v>1453.0640000000001</v>
      </c>
      <c r="V315" s="107">
        <v>1453.0640000000001</v>
      </c>
      <c r="W315" s="107">
        <v>0</v>
      </c>
      <c r="X315" s="107">
        <v>2408.1930000000002</v>
      </c>
      <c r="Y315" s="107">
        <v>635.529</v>
      </c>
      <c r="Z315" s="107">
        <v>1762.953</v>
      </c>
      <c r="AA315" s="107">
        <v>9.7110000000000003</v>
      </c>
      <c r="AB315" s="108"/>
      <c r="AC315" s="107">
        <v>9663.5499999999993</v>
      </c>
      <c r="AD315" s="107">
        <v>2226.279</v>
      </c>
    </row>
    <row r="316" spans="2:30" ht="11.25" customHeight="1">
      <c r="B316" s="67" t="s">
        <v>547</v>
      </c>
      <c r="C316" s="107">
        <v>5714.652</v>
      </c>
      <c r="D316" s="107">
        <v>5714.652</v>
      </c>
      <c r="E316" s="107">
        <v>0</v>
      </c>
      <c r="F316" s="107"/>
      <c r="G316" s="107">
        <v>9176.5540000000001</v>
      </c>
      <c r="H316" s="85">
        <v>3841.5389999999998</v>
      </c>
      <c r="I316" s="107">
        <v>579.19100000000003</v>
      </c>
      <c r="J316" s="85">
        <v>3262.348</v>
      </c>
      <c r="K316" s="107">
        <v>5335.0150000000003</v>
      </c>
      <c r="L316" s="85"/>
      <c r="M316" s="107">
        <v>9581.1020000000008</v>
      </c>
      <c r="N316" s="107">
        <v>9147.9779999999992</v>
      </c>
      <c r="O316" s="107">
        <v>3869.864</v>
      </c>
      <c r="P316" s="107">
        <v>2823.7170000000001</v>
      </c>
      <c r="Q316" s="107">
        <v>1046.1469999999999</v>
      </c>
      <c r="R316" s="107">
        <v>5278.1139999999996</v>
      </c>
      <c r="S316" s="107">
        <v>433.12400000000002</v>
      </c>
      <c r="T316" s="108"/>
      <c r="U316" s="107">
        <v>1524.348</v>
      </c>
      <c r="V316" s="107">
        <v>1524.348</v>
      </c>
      <c r="W316" s="107">
        <v>0</v>
      </c>
      <c r="X316" s="107">
        <v>2724.4450000000002</v>
      </c>
      <c r="Y316" s="107">
        <v>862.48500000000001</v>
      </c>
      <c r="Z316" s="107">
        <v>1516.8910000000001</v>
      </c>
      <c r="AA316" s="107">
        <v>345.06900000000002</v>
      </c>
      <c r="AB316" s="108"/>
      <c r="AC316" s="107">
        <v>4190.3040000000001</v>
      </c>
      <c r="AD316" s="107">
        <v>6856.6570000000002</v>
      </c>
    </row>
    <row r="317" spans="2:30" ht="11.25" customHeight="1">
      <c r="B317" s="67" t="s">
        <v>548</v>
      </c>
      <c r="C317" s="107">
        <v>4625.0069999999996</v>
      </c>
      <c r="D317" s="107">
        <v>4625.0069999999996</v>
      </c>
      <c r="E317" s="107">
        <v>0</v>
      </c>
      <c r="F317" s="107"/>
      <c r="G317" s="107">
        <v>5392.6729999999998</v>
      </c>
      <c r="H317" s="85">
        <v>5299.1399999999994</v>
      </c>
      <c r="I317" s="107">
        <v>675.15</v>
      </c>
      <c r="J317" s="85">
        <v>4623.99</v>
      </c>
      <c r="K317" s="107">
        <v>93.533000000000001</v>
      </c>
      <c r="L317" s="85"/>
      <c r="M317" s="107">
        <v>6077.7560000000003</v>
      </c>
      <c r="N317" s="107">
        <v>5490.03</v>
      </c>
      <c r="O317" s="107">
        <v>5282.1769999999997</v>
      </c>
      <c r="P317" s="107">
        <v>4075.5540000000001</v>
      </c>
      <c r="Q317" s="107">
        <v>1206.623</v>
      </c>
      <c r="R317" s="107">
        <v>207.85300000000001</v>
      </c>
      <c r="S317" s="107">
        <v>587.726</v>
      </c>
      <c r="T317" s="108"/>
      <c r="U317" s="107">
        <v>1139.3969999999999</v>
      </c>
      <c r="V317" s="107">
        <v>1139.3969999999999</v>
      </c>
      <c r="W317" s="107">
        <v>0</v>
      </c>
      <c r="X317" s="107">
        <v>2085.172</v>
      </c>
      <c r="Y317" s="107">
        <v>652.22400000000005</v>
      </c>
      <c r="Z317" s="107">
        <v>1432.9480000000001</v>
      </c>
      <c r="AA317" s="107">
        <v>0</v>
      </c>
      <c r="AB317" s="108"/>
      <c r="AC317" s="107">
        <v>3485.6099999999997</v>
      </c>
      <c r="AD317" s="107">
        <v>3992.5839999999998</v>
      </c>
    </row>
    <row r="318" spans="2:30" ht="11.25" customHeight="1">
      <c r="B318" s="67" t="s">
        <v>549</v>
      </c>
      <c r="C318" s="107">
        <v>12342.902</v>
      </c>
      <c r="D318" s="107">
        <v>5043.991</v>
      </c>
      <c r="E318" s="107">
        <v>7298.9110000000001</v>
      </c>
      <c r="F318" s="107"/>
      <c r="G318" s="107">
        <v>5456.0829999999996</v>
      </c>
      <c r="H318" s="85">
        <v>5452.9369999999999</v>
      </c>
      <c r="I318" s="107">
        <v>466.286</v>
      </c>
      <c r="J318" s="85">
        <v>4986.6509999999998</v>
      </c>
      <c r="K318" s="107">
        <v>3.1459999999999999</v>
      </c>
      <c r="L318" s="85"/>
      <c r="M318" s="107">
        <v>5862.5330000000004</v>
      </c>
      <c r="N318" s="107">
        <v>5439.4340000000002</v>
      </c>
      <c r="O318" s="107">
        <v>5362.9110000000001</v>
      </c>
      <c r="P318" s="107">
        <v>4008.4409999999998</v>
      </c>
      <c r="Q318" s="107">
        <v>1354.47</v>
      </c>
      <c r="R318" s="107">
        <v>76.522999999999996</v>
      </c>
      <c r="S318" s="107">
        <v>423.09899999999999</v>
      </c>
      <c r="T318" s="108"/>
      <c r="U318" s="107">
        <v>1490.7940000000001</v>
      </c>
      <c r="V318" s="107">
        <v>1490.7940000000001</v>
      </c>
      <c r="W318" s="107">
        <v>0</v>
      </c>
      <c r="X318" s="107">
        <v>2036.59</v>
      </c>
      <c r="Y318" s="107">
        <v>407.34300000000002</v>
      </c>
      <c r="Z318" s="107">
        <v>1352.4490000000001</v>
      </c>
      <c r="AA318" s="107">
        <v>276.798</v>
      </c>
      <c r="AB318" s="108"/>
      <c r="AC318" s="107">
        <v>10852.108</v>
      </c>
      <c r="AD318" s="107">
        <v>3825.9430000000002</v>
      </c>
    </row>
    <row r="319" spans="2:30" ht="11.25" customHeight="1">
      <c r="B319" s="67" t="s">
        <v>550</v>
      </c>
      <c r="C319" s="107">
        <v>5236.8900000000003</v>
      </c>
      <c r="D319" s="107">
        <v>5236.8900000000003</v>
      </c>
      <c r="E319" s="107">
        <v>0</v>
      </c>
      <c r="F319" s="108"/>
      <c r="G319" s="107">
        <v>11118.906000000001</v>
      </c>
      <c r="H319" s="85">
        <v>4666.2970000000005</v>
      </c>
      <c r="I319" s="107">
        <v>554.25099999999998</v>
      </c>
      <c r="J319" s="85">
        <v>4112.0460000000003</v>
      </c>
      <c r="K319" s="107">
        <v>6452.6090000000004</v>
      </c>
      <c r="L319" s="85"/>
      <c r="M319" s="107">
        <v>11860.453</v>
      </c>
      <c r="N319" s="107">
        <v>11094.310000000001</v>
      </c>
      <c r="O319" s="107">
        <v>4691.6100000000006</v>
      </c>
      <c r="P319" s="107">
        <v>3540.2190000000001</v>
      </c>
      <c r="Q319" s="107">
        <v>1151.3910000000001</v>
      </c>
      <c r="R319" s="107">
        <v>6402.7</v>
      </c>
      <c r="S319" s="107">
        <v>766.14300000000003</v>
      </c>
      <c r="T319" s="108"/>
      <c r="U319" s="107">
        <v>1627.6089999999999</v>
      </c>
      <c r="V319" s="107">
        <v>1627.6089999999999</v>
      </c>
      <c r="W319" s="107">
        <v>0</v>
      </c>
      <c r="X319" s="107">
        <v>2045.934</v>
      </c>
      <c r="Y319" s="107">
        <v>423.74099999999999</v>
      </c>
      <c r="Z319" s="107">
        <v>1226.896</v>
      </c>
      <c r="AA319" s="107">
        <v>395.29700000000003</v>
      </c>
      <c r="AB319" s="108"/>
      <c r="AC319" s="107">
        <v>3609.2810000000004</v>
      </c>
      <c r="AD319" s="107">
        <v>9814.5190000000002</v>
      </c>
    </row>
    <row r="320" spans="2:30" ht="11.25" customHeight="1">
      <c r="B320" s="68" t="s">
        <v>655</v>
      </c>
      <c r="C320" s="107">
        <v>5131.473</v>
      </c>
      <c r="D320" s="107">
        <v>5131.473</v>
      </c>
      <c r="E320" s="107">
        <v>0</v>
      </c>
      <c r="F320" s="108"/>
      <c r="G320" s="107">
        <v>5156.3899999999994</v>
      </c>
      <c r="H320" s="85">
        <v>5058.4229999999998</v>
      </c>
      <c r="I320" s="107">
        <v>572.83699999999999</v>
      </c>
      <c r="J320" s="85">
        <v>4485.5859999999993</v>
      </c>
      <c r="K320" s="107">
        <v>97.966999999999999</v>
      </c>
      <c r="L320" s="85"/>
      <c r="M320" s="107">
        <v>6123.8149999999996</v>
      </c>
      <c r="N320" s="107">
        <v>5200.0939999999991</v>
      </c>
      <c r="O320" s="107">
        <v>5011.1229999999996</v>
      </c>
      <c r="P320" s="107">
        <v>3587.36</v>
      </c>
      <c r="Q320" s="107">
        <v>1423.7629999999999</v>
      </c>
      <c r="R320" s="107">
        <v>188.971</v>
      </c>
      <c r="S320" s="107">
        <v>923.721</v>
      </c>
      <c r="T320" s="108"/>
      <c r="U320" s="107">
        <v>1583.673</v>
      </c>
      <c r="V320" s="107">
        <v>1583.673</v>
      </c>
      <c r="W320" s="107">
        <v>0</v>
      </c>
      <c r="X320" s="107">
        <v>2037.29</v>
      </c>
      <c r="Y320" s="107">
        <v>348.02100000000002</v>
      </c>
      <c r="Z320" s="107">
        <v>1659.82</v>
      </c>
      <c r="AA320" s="107">
        <v>29.449000000000002</v>
      </c>
      <c r="AB320" s="108"/>
      <c r="AC320" s="107">
        <v>3547.8</v>
      </c>
      <c r="AD320" s="107">
        <v>4086.5250000000001</v>
      </c>
    </row>
    <row r="321" spans="2:30" ht="11.25" customHeight="1">
      <c r="B321" s="68" t="s">
        <v>656</v>
      </c>
      <c r="C321" s="107">
        <v>15009.405999999999</v>
      </c>
      <c r="D321" s="107">
        <v>6416.701</v>
      </c>
      <c r="E321" s="107">
        <v>8592.7049999999999</v>
      </c>
      <c r="F321" s="108"/>
      <c r="G321" s="107">
        <v>5438.1090000000004</v>
      </c>
      <c r="H321" s="85">
        <v>5437.7980000000007</v>
      </c>
      <c r="I321" s="107">
        <v>795.15800000000002</v>
      </c>
      <c r="J321" s="85">
        <v>4642.6400000000003</v>
      </c>
      <c r="K321" s="107">
        <v>0.311</v>
      </c>
      <c r="L321" s="85"/>
      <c r="M321" s="107">
        <v>5788.3729999999996</v>
      </c>
      <c r="N321" s="107">
        <v>5468.0329999999994</v>
      </c>
      <c r="O321" s="107">
        <v>5389.2169999999996</v>
      </c>
      <c r="P321" s="107">
        <v>3943.9259999999999</v>
      </c>
      <c r="Q321" s="107">
        <v>1445.2909999999999</v>
      </c>
      <c r="R321" s="107">
        <v>78.816000000000003</v>
      </c>
      <c r="S321" s="107">
        <v>320.33999999999997</v>
      </c>
      <c r="T321" s="108"/>
      <c r="U321" s="107">
        <v>7092.8469999999998</v>
      </c>
      <c r="V321" s="107">
        <v>1856.2149999999999</v>
      </c>
      <c r="W321" s="107">
        <v>5236.6319999999996</v>
      </c>
      <c r="X321" s="107">
        <v>2546.2370000000001</v>
      </c>
      <c r="Y321" s="107">
        <v>201.898</v>
      </c>
      <c r="Z321" s="107">
        <v>1646.944</v>
      </c>
      <c r="AA321" s="107">
        <v>697.39499999999998</v>
      </c>
      <c r="AB321" s="108"/>
      <c r="AC321" s="107">
        <v>7916.5589999999993</v>
      </c>
      <c r="AD321" s="107">
        <v>3242.136</v>
      </c>
    </row>
    <row r="322" spans="2:30" ht="11.25" customHeight="1">
      <c r="B322" s="67" t="s">
        <v>737</v>
      </c>
      <c r="C322" s="107">
        <v>4944.8329999999996</v>
      </c>
      <c r="D322" s="107">
        <v>4944.8329999999996</v>
      </c>
      <c r="E322" s="107">
        <v>0</v>
      </c>
      <c r="F322" s="69"/>
      <c r="G322" s="107">
        <v>4460.951</v>
      </c>
      <c r="H322" s="85">
        <v>4460.5119999999997</v>
      </c>
      <c r="I322" s="107">
        <v>171.607</v>
      </c>
      <c r="J322" s="85">
        <v>4288.9049999999997</v>
      </c>
      <c r="K322" s="107">
        <v>0.439</v>
      </c>
      <c r="L322" s="69"/>
      <c r="M322" s="107">
        <v>5179.8639999999996</v>
      </c>
      <c r="N322" s="107">
        <v>4776.7609999999995</v>
      </c>
      <c r="O322" s="107">
        <v>4465.6549999999997</v>
      </c>
      <c r="P322" s="107">
        <v>3090.7159999999999</v>
      </c>
      <c r="Q322" s="107">
        <v>1374.9390000000001</v>
      </c>
      <c r="R322" s="107">
        <v>311.10599999999999</v>
      </c>
      <c r="S322" s="107">
        <v>403.10300000000001</v>
      </c>
      <c r="T322" s="69"/>
      <c r="U322" s="107">
        <v>1478.53</v>
      </c>
      <c r="V322" s="107">
        <v>1478.53</v>
      </c>
      <c r="W322" s="107">
        <v>0</v>
      </c>
      <c r="X322" s="107">
        <v>1638.7819999999999</v>
      </c>
      <c r="Y322" s="107">
        <v>103.70099999999999</v>
      </c>
      <c r="Z322" s="107">
        <v>1535.0809999999999</v>
      </c>
      <c r="AA322" s="107">
        <v>0</v>
      </c>
      <c r="AB322" s="69"/>
      <c r="AC322" s="107">
        <v>3466.3029999999999</v>
      </c>
      <c r="AD322" s="107">
        <v>3541.0819999999999</v>
      </c>
    </row>
    <row r="323" spans="2:30" ht="11.25" customHeight="1">
      <c r="B323" s="67" t="s">
        <v>738</v>
      </c>
      <c r="C323" s="107">
        <v>4797.63</v>
      </c>
      <c r="D323" s="107">
        <v>4797.63</v>
      </c>
      <c r="E323" s="107">
        <v>0</v>
      </c>
      <c r="F323" s="69"/>
      <c r="G323" s="107">
        <v>14215.372000000001</v>
      </c>
      <c r="H323" s="85">
        <v>6710.4460000000008</v>
      </c>
      <c r="I323" s="107">
        <v>521.06799999999998</v>
      </c>
      <c r="J323" s="85">
        <v>6189.3780000000006</v>
      </c>
      <c r="K323" s="107">
        <v>7504.9260000000004</v>
      </c>
      <c r="L323" s="69"/>
      <c r="M323" s="107">
        <v>14270.147000000001</v>
      </c>
      <c r="N323" s="107">
        <v>13836.859</v>
      </c>
      <c r="O323" s="107">
        <v>6826.82</v>
      </c>
      <c r="P323" s="107">
        <v>5563.71</v>
      </c>
      <c r="Q323" s="107">
        <v>1263.1099999999999</v>
      </c>
      <c r="R323" s="107">
        <v>7010.0389999999998</v>
      </c>
      <c r="S323" s="107">
        <v>433.28800000000001</v>
      </c>
      <c r="T323" s="69"/>
      <c r="U323" s="107">
        <v>1598.413</v>
      </c>
      <c r="V323" s="107">
        <v>1598.413</v>
      </c>
      <c r="W323" s="107">
        <v>0</v>
      </c>
      <c r="X323" s="107">
        <v>1657.1869999999999</v>
      </c>
      <c r="Y323" s="107">
        <v>167.619</v>
      </c>
      <c r="Z323" s="107">
        <v>1487.152</v>
      </c>
      <c r="AA323" s="107">
        <v>2.4159999999999999</v>
      </c>
      <c r="AB323" s="69"/>
      <c r="AC323" s="107">
        <v>3199.2170000000001</v>
      </c>
      <c r="AD323" s="107">
        <v>12612.96</v>
      </c>
    </row>
    <row r="324" spans="2:30" ht="11.25" customHeight="1">
      <c r="B324" s="67" t="s">
        <v>757</v>
      </c>
      <c r="C324" s="107">
        <v>12732.769</v>
      </c>
      <c r="D324" s="107">
        <v>5640.335</v>
      </c>
      <c r="E324" s="107">
        <v>7092.4340000000002</v>
      </c>
      <c r="G324" s="107">
        <v>4912.616</v>
      </c>
      <c r="H324" s="85">
        <v>4912.0219999999999</v>
      </c>
      <c r="I324" s="107">
        <v>508.471</v>
      </c>
      <c r="J324" s="85">
        <v>4403.5509999999995</v>
      </c>
      <c r="K324" s="107">
        <v>0.59399999999999997</v>
      </c>
      <c r="L324" s="69"/>
      <c r="M324" s="107">
        <v>5216.7669999999998</v>
      </c>
      <c r="N324" s="107">
        <v>4913.1679999999997</v>
      </c>
      <c r="O324" s="107">
        <v>4832.4110000000001</v>
      </c>
      <c r="P324" s="107">
        <v>3444.07</v>
      </c>
      <c r="Q324" s="107">
        <v>1388.3409999999999</v>
      </c>
      <c r="R324" s="107">
        <v>80.757000000000005</v>
      </c>
      <c r="S324" s="107">
        <v>303.59899999999999</v>
      </c>
      <c r="U324" s="107">
        <v>1710.5630000000001</v>
      </c>
      <c r="V324" s="107">
        <v>1710.5630000000001</v>
      </c>
      <c r="W324" s="107">
        <v>0</v>
      </c>
      <c r="X324" s="107">
        <v>1918.69</v>
      </c>
      <c r="Y324" s="107">
        <v>152.047</v>
      </c>
      <c r="Z324" s="107">
        <v>1434.672</v>
      </c>
      <c r="AA324" s="107">
        <v>331.971</v>
      </c>
      <c r="AC324" s="107">
        <v>11022.206</v>
      </c>
      <c r="AD324" s="107">
        <v>3298.0770000000002</v>
      </c>
    </row>
    <row r="325" spans="2:30" ht="11.25" customHeight="1">
      <c r="B325" s="67" t="s">
        <v>758</v>
      </c>
      <c r="C325" s="107">
        <v>5253.3890000000001</v>
      </c>
      <c r="D325" s="107">
        <v>5253.3890000000001</v>
      </c>
      <c r="E325" s="107">
        <v>0</v>
      </c>
      <c r="G325" s="107">
        <v>10995.338000000002</v>
      </c>
      <c r="H325" s="85">
        <v>4815.3610000000017</v>
      </c>
      <c r="I325" s="107">
        <v>554.08600000000001</v>
      </c>
      <c r="J325" s="85">
        <v>4261.2750000000015</v>
      </c>
      <c r="K325" s="107">
        <v>6179.9769999999999</v>
      </c>
      <c r="L325" s="69"/>
      <c r="M325" s="107">
        <v>11450.585999999999</v>
      </c>
      <c r="N325" s="107">
        <v>10987.269</v>
      </c>
      <c r="O325" s="107">
        <v>4843.424</v>
      </c>
      <c r="P325" s="107">
        <v>3350.49</v>
      </c>
      <c r="Q325" s="107">
        <v>1492.934</v>
      </c>
      <c r="R325" s="107">
        <v>6143.8450000000003</v>
      </c>
      <c r="S325" s="107">
        <v>463.31700000000001</v>
      </c>
      <c r="U325" s="107">
        <v>1764.9960000000001</v>
      </c>
      <c r="V325" s="107">
        <v>1764.9960000000001</v>
      </c>
      <c r="W325" s="107">
        <v>0</v>
      </c>
      <c r="X325" s="107">
        <v>3054.7159999999999</v>
      </c>
      <c r="Y325" s="107">
        <v>663.12</v>
      </c>
      <c r="Z325" s="107">
        <v>1709.5920000000001</v>
      </c>
      <c r="AA325" s="107">
        <v>682.00400000000002</v>
      </c>
      <c r="AC325" s="107">
        <v>3488.393</v>
      </c>
      <c r="AD325" s="107">
        <v>8395.8700000000008</v>
      </c>
    </row>
    <row r="326" spans="2:30" ht="11.25" customHeight="1">
      <c r="B326" s="67" t="s">
        <v>760</v>
      </c>
      <c r="C326" s="107">
        <v>5568.1980000000003</v>
      </c>
      <c r="D326" s="107">
        <v>5568.1980000000003</v>
      </c>
      <c r="E326" s="107">
        <v>0</v>
      </c>
      <c r="G326" s="107">
        <v>5671.402</v>
      </c>
      <c r="H326" s="85">
        <v>5560.317</v>
      </c>
      <c r="I326" s="107">
        <v>538.04</v>
      </c>
      <c r="J326" s="85">
        <v>5022.277</v>
      </c>
      <c r="K326" s="107">
        <v>111.08499999999999</v>
      </c>
      <c r="L326" s="69"/>
      <c r="M326" s="107">
        <v>6277.183</v>
      </c>
      <c r="N326" s="107">
        <v>5704.1970000000001</v>
      </c>
      <c r="O326" s="107">
        <v>5515.8310000000001</v>
      </c>
      <c r="P326" s="107">
        <v>3765.7860000000001</v>
      </c>
      <c r="Q326" s="107">
        <v>1750.0450000000001</v>
      </c>
      <c r="R326" s="107">
        <v>188.36600000000001</v>
      </c>
      <c r="S326" s="107">
        <v>572.98599999999999</v>
      </c>
      <c r="U326" s="107">
        <v>1720.8030000000001</v>
      </c>
      <c r="V326" s="107">
        <v>1720.8030000000001</v>
      </c>
      <c r="W326" s="107">
        <v>0</v>
      </c>
      <c r="X326" s="107">
        <v>3109.1979999999999</v>
      </c>
      <c r="Y326" s="107">
        <v>1259.242</v>
      </c>
      <c r="Z326" s="107">
        <v>1609.2249999999999</v>
      </c>
      <c r="AA326" s="107">
        <v>240.73099999999999</v>
      </c>
      <c r="AC326" s="107">
        <v>3847.3950000000004</v>
      </c>
      <c r="AD326" s="107">
        <v>3167.9850000000001</v>
      </c>
    </row>
    <row r="327" spans="2:30" ht="11.25" customHeight="1">
      <c r="B327" s="67" t="s">
        <v>761</v>
      </c>
      <c r="C327" s="107">
        <v>14227.99</v>
      </c>
      <c r="D327" s="107">
        <v>6075.2129999999997</v>
      </c>
      <c r="E327" s="107">
        <v>8152.777</v>
      </c>
      <c r="G327" s="107">
        <v>5298.1509999999998</v>
      </c>
      <c r="H327" s="85">
        <v>5294.2439999999997</v>
      </c>
      <c r="I327" s="107">
        <v>563.971</v>
      </c>
      <c r="J327" s="85">
        <v>4730.2729999999992</v>
      </c>
      <c r="K327" s="107">
        <v>3.907</v>
      </c>
      <c r="L327" s="69"/>
      <c r="M327" s="107">
        <v>5837.8440000000001</v>
      </c>
      <c r="N327" s="107">
        <v>5342.5669999999991</v>
      </c>
      <c r="O327" s="107">
        <v>5254.8179999999993</v>
      </c>
      <c r="P327" s="107">
        <v>3510.6439999999998</v>
      </c>
      <c r="Q327" s="107">
        <v>1744.174</v>
      </c>
      <c r="R327" s="107">
        <v>87.748999999999995</v>
      </c>
      <c r="S327" s="107">
        <v>495.27699999999999</v>
      </c>
      <c r="U327" s="107">
        <v>1688.3530000000001</v>
      </c>
      <c r="V327" s="107">
        <v>1688.3530000000001</v>
      </c>
      <c r="W327" s="107">
        <v>0</v>
      </c>
      <c r="X327" s="107">
        <v>2857.8470000000002</v>
      </c>
      <c r="Y327" s="107">
        <v>756.92399999999998</v>
      </c>
      <c r="Z327" s="107">
        <v>1906.2449999999999</v>
      </c>
      <c r="AA327" s="107">
        <v>194.678</v>
      </c>
      <c r="AC327" s="107">
        <v>12539.636999999999</v>
      </c>
      <c r="AD327" s="107">
        <v>2979.9969999999998</v>
      </c>
    </row>
    <row r="328" spans="2:30" ht="11.25" customHeight="1">
      <c r="B328" s="67" t="s">
        <v>762</v>
      </c>
      <c r="C328" s="107">
        <v>6146.8710000000001</v>
      </c>
      <c r="D328" s="107">
        <v>6146.8710000000001</v>
      </c>
      <c r="E328" s="107">
        <v>0</v>
      </c>
      <c r="G328" s="107">
        <v>12729.895</v>
      </c>
      <c r="H328" s="85">
        <v>5528.4150000000009</v>
      </c>
      <c r="I328" s="107">
        <v>631.69500000000005</v>
      </c>
      <c r="J328" s="85">
        <v>4896.7200000000012</v>
      </c>
      <c r="K328" s="107">
        <v>7201.48</v>
      </c>
      <c r="L328" s="69"/>
      <c r="M328" s="107">
        <v>13120.057000000001</v>
      </c>
      <c r="N328" s="107">
        <v>12683.120999999999</v>
      </c>
      <c r="O328" s="107">
        <v>5544.5290000000005</v>
      </c>
      <c r="P328" s="107">
        <v>3899.5120000000002</v>
      </c>
      <c r="Q328" s="107">
        <v>1645.0170000000001</v>
      </c>
      <c r="R328" s="107">
        <v>7138.5919999999996</v>
      </c>
      <c r="S328" s="107">
        <v>436.93599999999998</v>
      </c>
      <c r="U328" s="107">
        <v>1697.462</v>
      </c>
      <c r="V328" s="107">
        <v>1697.462</v>
      </c>
      <c r="W328" s="107">
        <v>0</v>
      </c>
      <c r="X328" s="107">
        <v>2545.86</v>
      </c>
      <c r="Y328" s="107">
        <v>1205.4849999999999</v>
      </c>
      <c r="Z328" s="107">
        <v>863.45399999999995</v>
      </c>
      <c r="AA328" s="107">
        <v>476.92099999999999</v>
      </c>
      <c r="AC328" s="107">
        <v>4449.4089999999997</v>
      </c>
      <c r="AD328" s="107">
        <v>10574.197</v>
      </c>
    </row>
    <row r="329" spans="2:30" ht="11.25" customHeight="1">
      <c r="B329" s="67" t="s">
        <v>764</v>
      </c>
      <c r="C329" s="107">
        <v>5183.7970000000005</v>
      </c>
      <c r="D329" s="107">
        <v>5183.7970000000005</v>
      </c>
      <c r="E329" s="107">
        <v>0</v>
      </c>
      <c r="G329" s="107">
        <v>6101.9449999999997</v>
      </c>
      <c r="H329" s="85">
        <v>6009.2959999999994</v>
      </c>
      <c r="I329" s="107">
        <v>590.52700000000004</v>
      </c>
      <c r="J329" s="85">
        <v>5418.7689999999993</v>
      </c>
      <c r="K329" s="107">
        <v>92.649000000000001</v>
      </c>
      <c r="L329" s="69"/>
      <c r="M329" s="107">
        <v>6664.2920000000004</v>
      </c>
      <c r="N329" s="107">
        <v>6228.3480000000009</v>
      </c>
      <c r="O329" s="107">
        <v>5982.6900000000005</v>
      </c>
      <c r="P329" s="107">
        <v>4243.143</v>
      </c>
      <c r="Q329" s="107">
        <v>1739.547</v>
      </c>
      <c r="R329" s="107">
        <v>245.65799999999999</v>
      </c>
      <c r="S329" s="107">
        <v>435.94400000000002</v>
      </c>
      <c r="U329" s="107">
        <v>1387.1579999999999</v>
      </c>
      <c r="V329" s="107">
        <v>1387.1579999999999</v>
      </c>
      <c r="W329" s="107">
        <v>0</v>
      </c>
      <c r="X329" s="107">
        <v>2604.4690000000001</v>
      </c>
      <c r="Y329" s="107">
        <v>538.32399999999996</v>
      </c>
      <c r="Z329" s="107">
        <v>2066.145</v>
      </c>
      <c r="AA329" s="107">
        <v>0</v>
      </c>
      <c r="AC329" s="107">
        <v>3796.6390000000006</v>
      </c>
      <c r="AD329" s="107">
        <v>4059.8229999999999</v>
      </c>
    </row>
    <row r="330" spans="2:30" ht="11.25" customHeight="1">
      <c r="B330" s="67" t="s">
        <v>765</v>
      </c>
      <c r="C330" s="107">
        <v>14705.988000000001</v>
      </c>
      <c r="D330" s="107">
        <v>5909.2170000000006</v>
      </c>
      <c r="E330" s="107">
        <v>8796.7710000000006</v>
      </c>
      <c r="G330" s="107">
        <v>6050.0550000000003</v>
      </c>
      <c r="H330" s="85">
        <v>6017.8200000000006</v>
      </c>
      <c r="I330" s="107">
        <v>473.24</v>
      </c>
      <c r="J330" s="85">
        <v>5544.5800000000008</v>
      </c>
      <c r="K330" s="107">
        <v>32.234999999999999</v>
      </c>
      <c r="L330" s="69"/>
      <c r="M330" s="107">
        <v>6356.558</v>
      </c>
      <c r="N330" s="107">
        <v>5994.174</v>
      </c>
      <c r="O330" s="107">
        <v>5842.9049999999997</v>
      </c>
      <c r="P330" s="107">
        <v>4041.8330000000001</v>
      </c>
      <c r="Q330" s="107">
        <v>1801.0719999999999</v>
      </c>
      <c r="R330" s="107">
        <v>151.26900000000001</v>
      </c>
      <c r="S330" s="107">
        <v>362.38400000000001</v>
      </c>
      <c r="U330" s="107">
        <v>1762.336</v>
      </c>
      <c r="V330" s="107">
        <v>1762.336</v>
      </c>
      <c r="W330" s="107">
        <v>0</v>
      </c>
      <c r="X330" s="107">
        <v>2255.3789999999999</v>
      </c>
      <c r="Y330" s="107">
        <v>384.50299999999999</v>
      </c>
      <c r="Z330" s="107">
        <v>1625.076</v>
      </c>
      <c r="AA330" s="107">
        <v>245.8</v>
      </c>
      <c r="AC330" s="107">
        <v>12943.652000000002</v>
      </c>
      <c r="AD330" s="107">
        <v>4101.1790000000001</v>
      </c>
    </row>
    <row r="331" spans="2:30" ht="11.25" customHeight="1">
      <c r="B331" s="67" t="s">
        <v>766</v>
      </c>
      <c r="C331" s="107">
        <v>6093.5960000000005</v>
      </c>
      <c r="D331" s="107">
        <v>6093.5960000000005</v>
      </c>
      <c r="E331" s="107">
        <v>0</v>
      </c>
      <c r="G331" s="107">
        <v>12652.709000000001</v>
      </c>
      <c r="H331" s="85">
        <v>5203.6670000000004</v>
      </c>
      <c r="I331" s="107">
        <v>506.12299999999999</v>
      </c>
      <c r="J331" s="85">
        <v>4697.5440000000008</v>
      </c>
      <c r="K331" s="107">
        <v>7449.0420000000004</v>
      </c>
      <c r="L331" s="69"/>
      <c r="M331" s="107">
        <v>13262.334000000001</v>
      </c>
      <c r="N331" s="107">
        <v>12674.422999999999</v>
      </c>
      <c r="O331" s="107">
        <v>5232.3109999999997</v>
      </c>
      <c r="P331" s="107">
        <v>3437.3</v>
      </c>
      <c r="Q331" s="107">
        <v>1795.011</v>
      </c>
      <c r="R331" s="107">
        <v>7442.1120000000001</v>
      </c>
      <c r="S331" s="107">
        <v>587.91099999999994</v>
      </c>
      <c r="U331" s="107">
        <v>1795.404</v>
      </c>
      <c r="V331" s="107">
        <v>1795.404</v>
      </c>
      <c r="W331" s="107">
        <v>0</v>
      </c>
      <c r="X331" s="107">
        <v>2090.1770000000001</v>
      </c>
      <c r="Y331" s="107">
        <v>355.69</v>
      </c>
      <c r="Z331" s="107">
        <v>1122.5340000000001</v>
      </c>
      <c r="AA331" s="107">
        <v>611.95299999999997</v>
      </c>
      <c r="AC331" s="107">
        <v>4298.1920000000009</v>
      </c>
      <c r="AD331" s="107">
        <v>11172.156999999999</v>
      </c>
    </row>
    <row r="332" spans="2:30" ht="11.25" customHeight="1">
      <c r="B332" s="67" t="s">
        <v>768</v>
      </c>
      <c r="C332" s="107">
        <v>6607.0640000000003</v>
      </c>
      <c r="D332" s="107">
        <v>6607.0640000000003</v>
      </c>
      <c r="E332" s="107">
        <v>0</v>
      </c>
      <c r="G332" s="107">
        <v>6230.8360000000002</v>
      </c>
      <c r="H332" s="85">
        <v>6026.3090000000002</v>
      </c>
      <c r="I332" s="107">
        <v>601.15899999999999</v>
      </c>
      <c r="J332" s="85">
        <v>5425.1500000000005</v>
      </c>
      <c r="K332" s="107">
        <v>204.52699999999999</v>
      </c>
      <c r="M332" s="107">
        <v>6724.2879999999996</v>
      </c>
      <c r="N332" s="107">
        <v>6258.9459999999999</v>
      </c>
      <c r="O332" s="107">
        <v>5896.98</v>
      </c>
      <c r="P332" s="107">
        <v>3911.4850000000001</v>
      </c>
      <c r="Q332" s="107">
        <v>1985.4949999999999</v>
      </c>
      <c r="R332" s="107">
        <v>361.96600000000001</v>
      </c>
      <c r="S332" s="107">
        <v>465.34199999999998</v>
      </c>
      <c r="U332" s="107">
        <v>1887.289</v>
      </c>
      <c r="V332" s="107">
        <v>1887.289</v>
      </c>
      <c r="W332" s="107">
        <v>0</v>
      </c>
      <c r="X332" s="107">
        <v>2024.077</v>
      </c>
      <c r="Y332" s="107">
        <v>282.673</v>
      </c>
      <c r="Z332" s="107">
        <v>1704.1859999999999</v>
      </c>
      <c r="AA332" s="107">
        <v>37.218000000000004</v>
      </c>
      <c r="AC332" s="107">
        <v>4719.7750000000005</v>
      </c>
      <c r="AD332" s="107">
        <v>4700.2110000000002</v>
      </c>
    </row>
    <row r="333" spans="2:30" ht="11.25" customHeight="1">
      <c r="B333" s="67" t="s">
        <v>769</v>
      </c>
      <c r="C333" s="107">
        <v>17852.913</v>
      </c>
      <c r="D333" s="107">
        <v>7475.6440000000002</v>
      </c>
      <c r="E333" s="107">
        <v>10377.269</v>
      </c>
      <c r="G333" s="107">
        <v>6231.1890000000003</v>
      </c>
      <c r="H333" s="85">
        <v>6180.3910000000005</v>
      </c>
      <c r="I333" s="107">
        <v>713.577</v>
      </c>
      <c r="J333" s="85">
        <v>5466.8140000000003</v>
      </c>
      <c r="K333" s="107">
        <v>50.798000000000002</v>
      </c>
      <c r="M333" s="107">
        <v>6706.1319999999996</v>
      </c>
      <c r="N333" s="107">
        <v>6252.3460000000005</v>
      </c>
      <c r="O333" s="107">
        <v>6062.8050000000003</v>
      </c>
      <c r="P333" s="107">
        <v>4097.7089999999998</v>
      </c>
      <c r="Q333" s="107">
        <v>1965.096</v>
      </c>
      <c r="R333" s="107">
        <v>189.541</v>
      </c>
      <c r="S333" s="107">
        <v>453.786</v>
      </c>
      <c r="U333" s="107">
        <v>8717.9</v>
      </c>
      <c r="V333" s="107">
        <v>2591.0309999999999</v>
      </c>
      <c r="W333" s="107">
        <v>6126.8689999999997</v>
      </c>
      <c r="X333" s="107">
        <v>2811.3180000000002</v>
      </c>
      <c r="Y333" s="107">
        <v>187.214</v>
      </c>
      <c r="Z333" s="107">
        <v>1774.55</v>
      </c>
      <c r="AA333" s="107">
        <v>849.55400000000009</v>
      </c>
      <c r="AC333" s="107">
        <v>9135.0130000000026</v>
      </c>
      <c r="AD333" s="107">
        <v>3894.8139999999999</v>
      </c>
    </row>
    <row r="334" spans="2:30" ht="11.25" customHeight="1">
      <c r="B334" s="67" t="s">
        <v>770</v>
      </c>
      <c r="C334" s="107">
        <v>6093.915</v>
      </c>
      <c r="D334" s="107">
        <v>6093.915</v>
      </c>
      <c r="E334" s="107">
        <v>0</v>
      </c>
      <c r="G334" s="107">
        <v>6149.5219999999999</v>
      </c>
      <c r="H334" s="85">
        <v>6102.4359999999997</v>
      </c>
      <c r="I334" s="107">
        <v>193.08699999999999</v>
      </c>
      <c r="J334" s="85">
        <v>5909.3490000000002</v>
      </c>
      <c r="K334" s="107">
        <v>47.085999999999999</v>
      </c>
      <c r="M334" s="107">
        <v>7050.2389999999996</v>
      </c>
      <c r="N334" s="107">
        <v>6567.3739999999998</v>
      </c>
      <c r="O334" s="107">
        <v>6133.3989999999994</v>
      </c>
      <c r="P334" s="107">
        <v>3912.5239999999999</v>
      </c>
      <c r="Q334" s="107">
        <v>2220.875</v>
      </c>
      <c r="R334" s="107">
        <v>433.97500000000002</v>
      </c>
      <c r="S334" s="107">
        <v>482.86500000000001</v>
      </c>
      <c r="U334" s="107">
        <v>2041.5640000000001</v>
      </c>
      <c r="V334" s="107">
        <v>2041.5640000000001</v>
      </c>
      <c r="W334" s="107">
        <v>0</v>
      </c>
      <c r="X334" s="107">
        <v>1870.527</v>
      </c>
      <c r="Y334" s="107">
        <v>117.771</v>
      </c>
      <c r="Z334" s="107">
        <v>1752.7560000000001</v>
      </c>
      <c r="AA334" s="107">
        <v>0</v>
      </c>
      <c r="AC334" s="107">
        <v>4052.3509999999997</v>
      </c>
      <c r="AD334" s="107">
        <v>5179.7120000000004</v>
      </c>
    </row>
    <row r="335" spans="2:30" ht="11.25" customHeight="1">
      <c r="B335" s="67" t="s">
        <v>771</v>
      </c>
      <c r="C335" s="107">
        <v>5809.9369999999999</v>
      </c>
      <c r="D335" s="107">
        <v>5809.9369999999999</v>
      </c>
      <c r="E335" s="107">
        <v>0</v>
      </c>
      <c r="G335" s="107">
        <v>16626.378000000001</v>
      </c>
      <c r="H335" s="85">
        <v>7764.7570000000014</v>
      </c>
      <c r="I335" s="107">
        <v>596.44899999999996</v>
      </c>
      <c r="J335" s="85">
        <v>7168.3080000000018</v>
      </c>
      <c r="K335" s="107">
        <v>8861.6209999999992</v>
      </c>
      <c r="M335" s="107">
        <v>16682.353999999999</v>
      </c>
      <c r="N335" s="107">
        <v>16235.59</v>
      </c>
      <c r="O335" s="107">
        <v>8070.2029999999995</v>
      </c>
      <c r="P335" s="107">
        <v>6076.1959999999999</v>
      </c>
      <c r="Q335" s="107">
        <v>1994.0070000000001</v>
      </c>
      <c r="R335" s="107">
        <v>8165.3869999999997</v>
      </c>
      <c r="S335" s="107">
        <v>446.76400000000001</v>
      </c>
      <c r="U335" s="107">
        <v>2012.808</v>
      </c>
      <c r="V335" s="107">
        <v>2012.808</v>
      </c>
      <c r="W335" s="107">
        <v>0</v>
      </c>
      <c r="X335" s="107">
        <v>2394.19</v>
      </c>
      <c r="Y335" s="107">
        <v>175.874</v>
      </c>
      <c r="Z335" s="107">
        <v>2207.6019999999999</v>
      </c>
      <c r="AA335" s="107">
        <v>10.714</v>
      </c>
      <c r="AC335" s="107">
        <v>3797.1289999999999</v>
      </c>
      <c r="AD335" s="107">
        <v>14288.164000000001</v>
      </c>
    </row>
    <row r="336" spans="2:30" ht="11.25" customHeight="1">
      <c r="B336" s="67" t="s">
        <v>777</v>
      </c>
      <c r="C336" s="107">
        <v>15301.514999999999</v>
      </c>
      <c r="D336" s="107">
        <v>6819.473</v>
      </c>
      <c r="E336" s="107">
        <v>8482.0419999999995</v>
      </c>
      <c r="G336" s="107">
        <v>6060.4629999999997</v>
      </c>
      <c r="H336" s="85">
        <v>5985.4780000000001</v>
      </c>
      <c r="I336" s="107">
        <v>500.21899999999999</v>
      </c>
      <c r="J336" s="85">
        <v>5485.259</v>
      </c>
      <c r="K336" s="107">
        <v>74.984999999999999</v>
      </c>
      <c r="M336" s="107">
        <v>6411.5159999999996</v>
      </c>
      <c r="N336" s="107">
        <v>6088.9610000000002</v>
      </c>
      <c r="O336" s="107">
        <v>5913.6450000000004</v>
      </c>
      <c r="P336" s="107">
        <v>3742.366</v>
      </c>
      <c r="Q336" s="107">
        <v>2171.279</v>
      </c>
      <c r="R336" s="107">
        <v>175.316</v>
      </c>
      <c r="S336" s="107">
        <v>322.55500000000001</v>
      </c>
      <c r="U336" s="107">
        <v>2562.0540000000001</v>
      </c>
      <c r="V336" s="107">
        <v>2562.0540000000001</v>
      </c>
      <c r="W336" s="107">
        <v>0</v>
      </c>
      <c r="X336" s="107">
        <v>2293.143</v>
      </c>
      <c r="Y336" s="107">
        <v>212.67</v>
      </c>
      <c r="Z336" s="107">
        <v>1694.1</v>
      </c>
      <c r="AA336" s="107">
        <v>386.37299999999999</v>
      </c>
      <c r="AC336" s="107">
        <v>12739.460999999999</v>
      </c>
      <c r="AD336" s="107">
        <v>4118.3729999999996</v>
      </c>
    </row>
    <row r="337" spans="2:30" ht="11.25" customHeight="1">
      <c r="B337" s="67" t="s">
        <v>778</v>
      </c>
      <c r="C337" s="107">
        <v>6722.4690000000001</v>
      </c>
      <c r="D337" s="107">
        <v>6722.4690000000001</v>
      </c>
      <c r="E337" s="107">
        <v>0</v>
      </c>
      <c r="G337" s="107">
        <v>13072.478999999999</v>
      </c>
      <c r="H337" s="85">
        <v>5803.4789999999994</v>
      </c>
      <c r="I337" s="107">
        <v>539.88499999999999</v>
      </c>
      <c r="J337" s="85">
        <v>5263.5939999999991</v>
      </c>
      <c r="K337" s="107">
        <v>7269</v>
      </c>
      <c r="M337" s="107">
        <v>13731.463</v>
      </c>
      <c r="N337" s="107">
        <v>13051.794000000002</v>
      </c>
      <c r="O337" s="107">
        <v>5850.5930000000008</v>
      </c>
      <c r="P337" s="107">
        <v>3799.6840000000002</v>
      </c>
      <c r="Q337" s="107">
        <v>2050.9090000000001</v>
      </c>
      <c r="R337" s="107">
        <v>7201.201</v>
      </c>
      <c r="S337" s="107">
        <v>679.66899999999998</v>
      </c>
      <c r="U337" s="107">
        <v>2134.96</v>
      </c>
      <c r="V337" s="107">
        <v>2134.96</v>
      </c>
      <c r="W337" s="107">
        <v>0</v>
      </c>
      <c r="X337" s="107">
        <v>3915.4409999999998</v>
      </c>
      <c r="Y337" s="107">
        <v>782.15599999999995</v>
      </c>
      <c r="Z337" s="107">
        <v>2372.1880000000001</v>
      </c>
      <c r="AA337" s="107">
        <v>761.09699999999998</v>
      </c>
      <c r="AC337" s="107">
        <v>4587.509</v>
      </c>
      <c r="AD337" s="107">
        <v>9816.0220000000008</v>
      </c>
    </row>
    <row r="338" spans="2:30" ht="11.25" customHeight="1">
      <c r="B338" s="67" t="s">
        <v>779</v>
      </c>
      <c r="C338" s="107">
        <v>6995.6319999999996</v>
      </c>
      <c r="D338" s="107">
        <v>6995.6319999999996</v>
      </c>
      <c r="E338" s="107">
        <v>0</v>
      </c>
      <c r="G338" s="107">
        <v>7119.8230000000003</v>
      </c>
      <c r="H338" s="85">
        <v>6877.7660000000005</v>
      </c>
      <c r="I338" s="107">
        <v>539.04499999999996</v>
      </c>
      <c r="J338" s="85">
        <v>6338.7210000000005</v>
      </c>
      <c r="K338" s="107">
        <v>242.05699999999999</v>
      </c>
      <c r="M338" s="107">
        <v>7720.0649999999996</v>
      </c>
      <c r="N338" s="107">
        <v>7159.3270000000002</v>
      </c>
      <c r="O338" s="107">
        <v>6790.4279999999999</v>
      </c>
      <c r="P338" s="107">
        <v>4589.0749999999998</v>
      </c>
      <c r="Q338" s="107">
        <v>2201.3530000000001</v>
      </c>
      <c r="R338" s="107">
        <v>368.899</v>
      </c>
      <c r="S338" s="107">
        <v>560.73800000000006</v>
      </c>
      <c r="U338" s="107">
        <v>2234.346</v>
      </c>
      <c r="V338" s="107">
        <v>2234.346</v>
      </c>
      <c r="W338" s="107">
        <v>0</v>
      </c>
      <c r="X338" s="107">
        <v>3466.3040000000001</v>
      </c>
      <c r="Y338" s="107">
        <v>1393.9059999999999</v>
      </c>
      <c r="Z338" s="107">
        <v>2072.3980000000001</v>
      </c>
      <c r="AA338" s="107">
        <v>0</v>
      </c>
      <c r="AC338" s="107">
        <v>4761.2860000000001</v>
      </c>
      <c r="AD338" s="107">
        <v>4253.7610000000004</v>
      </c>
    </row>
    <row r="339" spans="2:30" ht="11.25" customHeight="1">
      <c r="B339" s="67" t="s">
        <v>782</v>
      </c>
      <c r="C339" s="107">
        <v>17324.767</v>
      </c>
      <c r="D339" s="107">
        <v>7813.6949999999997</v>
      </c>
      <c r="E339" s="107">
        <v>9511.0720000000001</v>
      </c>
      <c r="G339" s="107">
        <v>6732.2909999999993</v>
      </c>
      <c r="H339" s="85">
        <v>6673.5359999999991</v>
      </c>
      <c r="I339" s="107">
        <v>518.36199999999997</v>
      </c>
      <c r="J339" s="85">
        <v>6155.1739999999991</v>
      </c>
      <c r="K339" s="107">
        <v>58.755000000000003</v>
      </c>
      <c r="M339" s="107">
        <v>7314.5159999999996</v>
      </c>
      <c r="N339" s="107">
        <v>6756.8720000000003</v>
      </c>
      <c r="O339" s="107">
        <v>6608.76</v>
      </c>
      <c r="P339" s="107">
        <v>4285.5379999999996</v>
      </c>
      <c r="Q339" s="107">
        <v>2323.2220000000002</v>
      </c>
      <c r="R339" s="107">
        <v>148.11199999999999</v>
      </c>
      <c r="S339" s="107">
        <v>557.64400000000001</v>
      </c>
      <c r="U339" s="107">
        <v>2391.3510000000001</v>
      </c>
      <c r="V339" s="107">
        <v>2391.3510000000001</v>
      </c>
      <c r="W339" s="107">
        <v>0</v>
      </c>
      <c r="X339" s="107">
        <v>3982.0219999999999</v>
      </c>
      <c r="Y339" s="107">
        <v>1018.672</v>
      </c>
      <c r="Z339" s="107">
        <v>2783.57</v>
      </c>
      <c r="AA339" s="107">
        <v>179.78</v>
      </c>
      <c r="AC339" s="107">
        <v>14933.415999999999</v>
      </c>
      <c r="AD339" s="107">
        <v>3332.4940000000001</v>
      </c>
    </row>
    <row r="340" spans="2:30" ht="11.25" customHeight="1">
      <c r="B340" s="67" t="s">
        <v>783</v>
      </c>
      <c r="C340" s="107">
        <v>7348.4159999999993</v>
      </c>
      <c r="D340" s="107">
        <v>7348.4159999999993</v>
      </c>
      <c r="E340" s="107">
        <v>0</v>
      </c>
      <c r="G340" s="107">
        <v>15220.168999999998</v>
      </c>
      <c r="H340" s="85">
        <v>7154.0989999999983</v>
      </c>
      <c r="I340" s="107">
        <v>658.37300000000005</v>
      </c>
      <c r="J340" s="85">
        <v>6495.7259999999987</v>
      </c>
      <c r="K340" s="107">
        <v>8066.07</v>
      </c>
      <c r="M340" s="107">
        <v>15713.987999999999</v>
      </c>
      <c r="N340" s="107">
        <v>15170.243</v>
      </c>
      <c r="O340" s="107">
        <v>7155.8490000000002</v>
      </c>
      <c r="P340" s="107">
        <v>4719.3760000000002</v>
      </c>
      <c r="Q340" s="107">
        <v>2436.473</v>
      </c>
      <c r="R340" s="107">
        <v>8014.3940000000002</v>
      </c>
      <c r="S340" s="107">
        <v>543.745</v>
      </c>
      <c r="U340" s="107">
        <v>2572.5839999999998</v>
      </c>
      <c r="V340" s="107">
        <v>2572.5839999999998</v>
      </c>
      <c r="W340" s="107">
        <v>0</v>
      </c>
      <c r="X340" s="107">
        <v>4198.6210000000001</v>
      </c>
      <c r="Y340" s="107">
        <v>1612.181</v>
      </c>
      <c r="Z340" s="107">
        <v>1977.8720000000001</v>
      </c>
      <c r="AA340" s="107">
        <v>608.56799999999998</v>
      </c>
      <c r="AC340" s="107">
        <v>4775.8319999999994</v>
      </c>
      <c r="AD340" s="107">
        <v>11515.367</v>
      </c>
    </row>
    <row r="341" spans="2:30" ht="11.25" customHeight="1">
      <c r="B341" s="67" t="s">
        <v>784</v>
      </c>
      <c r="C341" s="107">
        <v>6660.5659999999998</v>
      </c>
      <c r="D341" s="107">
        <v>6660.5659999999998</v>
      </c>
      <c r="E341" s="107">
        <v>0</v>
      </c>
      <c r="G341" s="107">
        <v>8031.4890000000005</v>
      </c>
      <c r="H341" s="85">
        <v>7747.35</v>
      </c>
      <c r="I341" s="107">
        <v>628.82100000000003</v>
      </c>
      <c r="J341" s="85">
        <v>7118.5290000000005</v>
      </c>
      <c r="K341" s="107">
        <v>284.13900000000001</v>
      </c>
      <c r="M341" s="107">
        <v>8549.6749999999993</v>
      </c>
      <c r="N341" s="107">
        <v>8165.8900000000012</v>
      </c>
      <c r="O341" s="107">
        <v>7729.8970000000008</v>
      </c>
      <c r="P341" s="107">
        <v>5390.9790000000003</v>
      </c>
      <c r="Q341" s="107">
        <v>2338.9180000000001</v>
      </c>
      <c r="R341" s="107">
        <v>435.99299999999999</v>
      </c>
      <c r="S341" s="107">
        <v>383.78500000000003</v>
      </c>
      <c r="U341" s="107">
        <v>2125.3000000000002</v>
      </c>
      <c r="V341" s="107">
        <v>2125.3000000000002</v>
      </c>
      <c r="W341" s="107">
        <v>0</v>
      </c>
      <c r="X341" s="107">
        <v>2639.3440000000001</v>
      </c>
      <c r="Y341" s="107">
        <v>497.57499999999999</v>
      </c>
      <c r="Z341" s="107">
        <v>2141.7689999999998</v>
      </c>
      <c r="AA341" s="107">
        <v>0</v>
      </c>
      <c r="AC341" s="107">
        <v>4535.2659999999996</v>
      </c>
      <c r="AD341" s="107">
        <v>5910.3310000000001</v>
      </c>
    </row>
    <row r="342" spans="2:30" ht="11.25" customHeight="1">
      <c r="B342" s="67" t="s">
        <v>786</v>
      </c>
      <c r="C342" s="107">
        <v>16894.406000000003</v>
      </c>
      <c r="D342" s="107">
        <v>7263.8310000000001</v>
      </c>
      <c r="E342" s="107">
        <v>9630.5750000000007</v>
      </c>
      <c r="G342" s="107">
        <v>7196.5960000000005</v>
      </c>
      <c r="H342" s="85">
        <v>7138.8220000000001</v>
      </c>
      <c r="I342" s="107">
        <v>444.56599999999997</v>
      </c>
      <c r="J342" s="85">
        <v>6694.2560000000003</v>
      </c>
      <c r="K342" s="107">
        <v>57.774000000000001</v>
      </c>
      <c r="M342" s="107">
        <v>7555.8159999999998</v>
      </c>
      <c r="N342" s="107">
        <v>7110.5909999999994</v>
      </c>
      <c r="O342" s="107">
        <v>6953.0609999999997</v>
      </c>
      <c r="P342" s="107">
        <v>4686.652</v>
      </c>
      <c r="Q342" s="107">
        <v>2266.4090000000001</v>
      </c>
      <c r="R342" s="107">
        <v>157.53</v>
      </c>
      <c r="S342" s="107">
        <v>445.22500000000002</v>
      </c>
      <c r="U342" s="107">
        <v>2356.7420000000002</v>
      </c>
      <c r="V342" s="107">
        <v>2356.7420000000002</v>
      </c>
      <c r="W342" s="107">
        <v>0</v>
      </c>
      <c r="X342" s="107">
        <v>2897.4870000000001</v>
      </c>
      <c r="Y342" s="107">
        <v>420.33499999999998</v>
      </c>
      <c r="Z342" s="107">
        <v>2221.4189999999999</v>
      </c>
      <c r="AA342" s="107">
        <v>255.733</v>
      </c>
      <c r="AC342" s="107">
        <v>14537.664000000002</v>
      </c>
      <c r="AD342" s="107">
        <v>4658.3289999999997</v>
      </c>
    </row>
    <row r="343" spans="2:30" ht="11.25" customHeight="1">
      <c r="B343" s="67" t="s">
        <v>787</v>
      </c>
      <c r="C343" s="107">
        <v>6722.9719999999998</v>
      </c>
      <c r="D343" s="107">
        <v>6722.9719999999998</v>
      </c>
      <c r="E343" s="107">
        <v>0</v>
      </c>
      <c r="G343" s="107">
        <v>14952.929</v>
      </c>
      <c r="H343" s="85">
        <v>6773.5140000000001</v>
      </c>
      <c r="I343" s="107">
        <v>488.93400000000003</v>
      </c>
      <c r="J343" s="85">
        <v>6284.58</v>
      </c>
      <c r="K343" s="107">
        <v>8179.415</v>
      </c>
      <c r="M343" s="107">
        <v>15432.8</v>
      </c>
      <c r="N343" s="107">
        <v>14947.815000000001</v>
      </c>
      <c r="O343" s="107">
        <v>6821.1810000000005</v>
      </c>
      <c r="P343" s="107">
        <v>4484.9620000000004</v>
      </c>
      <c r="Q343" s="107">
        <v>2336.2190000000001</v>
      </c>
      <c r="R343" s="107">
        <v>8126.634</v>
      </c>
      <c r="S343" s="107">
        <v>484.98500000000001</v>
      </c>
      <c r="U343" s="107">
        <v>2357.587</v>
      </c>
      <c r="V343" s="107">
        <v>2357.587</v>
      </c>
      <c r="W343" s="107">
        <v>0</v>
      </c>
      <c r="X343" s="107">
        <v>3160.0129999999999</v>
      </c>
      <c r="Y343" s="107">
        <v>432.58199999999999</v>
      </c>
      <c r="Z343" s="107">
        <v>2018.163</v>
      </c>
      <c r="AA343" s="107">
        <v>709.26800000000003</v>
      </c>
      <c r="AC343" s="107">
        <v>4365.3850000000002</v>
      </c>
      <c r="AD343" s="107">
        <v>12272.787</v>
      </c>
    </row>
    <row r="344" spans="2:30" ht="11.25" customHeight="1">
      <c r="B344" s="67" t="s">
        <v>788</v>
      </c>
      <c r="C344" s="107">
        <v>7010.3469999999998</v>
      </c>
      <c r="D344" s="107">
        <v>7010.3469999999998</v>
      </c>
      <c r="E344" s="107">
        <v>0</v>
      </c>
      <c r="G344" s="107">
        <v>7533.2150000000001</v>
      </c>
      <c r="H344" s="85">
        <v>7251.5420000000004</v>
      </c>
      <c r="I344" s="107">
        <v>516.53899999999999</v>
      </c>
      <c r="J344" s="85">
        <v>6735.0030000000006</v>
      </c>
      <c r="K344" s="107">
        <v>281.673</v>
      </c>
      <c r="M344" s="107">
        <v>8043.0110000000004</v>
      </c>
      <c r="N344" s="107">
        <v>7572.6790000000001</v>
      </c>
      <c r="O344" s="107">
        <v>7150.192</v>
      </c>
      <c r="P344" s="107">
        <v>4658.1909999999998</v>
      </c>
      <c r="Q344" s="107">
        <v>2492.0010000000002</v>
      </c>
      <c r="R344" s="107">
        <v>422.48700000000002</v>
      </c>
      <c r="S344" s="107">
        <v>470.33199999999999</v>
      </c>
      <c r="U344" s="107">
        <v>2429.65</v>
      </c>
      <c r="V344" s="107">
        <v>2429.65</v>
      </c>
      <c r="W344" s="107">
        <v>0</v>
      </c>
      <c r="X344" s="107">
        <v>3662.357</v>
      </c>
      <c r="Y344" s="107">
        <v>312.74799999999999</v>
      </c>
      <c r="Z344" s="107">
        <v>3349.6089999999999</v>
      </c>
      <c r="AA344" s="107">
        <v>0</v>
      </c>
      <c r="AC344" s="107">
        <v>4580.6970000000001</v>
      </c>
      <c r="AD344" s="107">
        <v>4380.6540000000005</v>
      </c>
    </row>
    <row r="345" spans="2:30" ht="11.25" customHeight="1">
      <c r="B345" s="67" t="s">
        <v>798</v>
      </c>
      <c r="C345" s="107">
        <v>18753.611000000001</v>
      </c>
      <c r="D345" s="107">
        <v>7953.5420000000004</v>
      </c>
      <c r="E345" s="107">
        <v>10800.069</v>
      </c>
      <c r="G345" s="107">
        <v>6953.0469999999996</v>
      </c>
      <c r="H345" s="85">
        <v>6898.1699999999992</v>
      </c>
      <c r="I345" s="107">
        <v>772.09100000000001</v>
      </c>
      <c r="J345" s="85">
        <v>6126.0789999999988</v>
      </c>
      <c r="K345" s="107">
        <v>54.877000000000002</v>
      </c>
      <c r="M345" s="107">
        <v>7434.2330000000002</v>
      </c>
      <c r="N345" s="107">
        <v>6964.6959999999999</v>
      </c>
      <c r="O345" s="107">
        <v>6796.7910000000002</v>
      </c>
      <c r="P345" s="107">
        <v>4494.7430000000004</v>
      </c>
      <c r="Q345" s="107">
        <v>2302.0479999999998</v>
      </c>
      <c r="R345" s="107">
        <v>167.905</v>
      </c>
      <c r="S345" s="107">
        <v>469.53699999999998</v>
      </c>
      <c r="U345" s="107">
        <v>9053.5730000000003</v>
      </c>
      <c r="V345" s="107">
        <v>2576.7449999999999</v>
      </c>
      <c r="W345" s="107">
        <v>6476.8280000000004</v>
      </c>
      <c r="X345" s="107">
        <v>4565.1909999999998</v>
      </c>
      <c r="Y345" s="107">
        <v>221.821</v>
      </c>
      <c r="Z345" s="107">
        <v>3082.4969999999998</v>
      </c>
      <c r="AA345" s="107">
        <v>1260.873</v>
      </c>
      <c r="AC345" s="107">
        <v>9700.0380000000005</v>
      </c>
      <c r="AD345" s="107">
        <v>2869.0419999999999</v>
      </c>
    </row>
    <row r="346" spans="2:30" ht="11.25" customHeight="1">
      <c r="B346" s="67" t="s">
        <v>799</v>
      </c>
      <c r="C346" s="107">
        <v>6149.9789999999994</v>
      </c>
      <c r="D346" s="107">
        <v>6149.9789999999994</v>
      </c>
      <c r="E346" s="107">
        <v>0</v>
      </c>
      <c r="G346" s="107">
        <v>6424.5869999999995</v>
      </c>
      <c r="H346" s="85">
        <v>6354.5589999999993</v>
      </c>
      <c r="I346" s="107">
        <v>194.25700000000001</v>
      </c>
      <c r="J346" s="85">
        <v>6160.3019999999997</v>
      </c>
      <c r="K346" s="107">
        <v>70.028000000000006</v>
      </c>
      <c r="M346" s="107">
        <v>7340.0020000000004</v>
      </c>
      <c r="N346" s="107">
        <v>6829.5940000000001</v>
      </c>
      <c r="O346" s="107">
        <v>6383.9859999999999</v>
      </c>
      <c r="P346" s="107">
        <v>4251.1679999999997</v>
      </c>
      <c r="Q346" s="107">
        <v>2132.8180000000002</v>
      </c>
      <c r="R346" s="107">
        <v>445.608</v>
      </c>
      <c r="S346" s="107">
        <v>510.40800000000002</v>
      </c>
      <c r="U346" s="107">
        <v>2081.7649999999999</v>
      </c>
      <c r="V346" s="107">
        <v>2081.7649999999999</v>
      </c>
      <c r="W346" s="107">
        <v>0</v>
      </c>
      <c r="X346" s="107">
        <v>2236.4340000000002</v>
      </c>
      <c r="Y346" s="107">
        <v>134.09899999999999</v>
      </c>
      <c r="Z346" s="107">
        <v>2102.335</v>
      </c>
      <c r="AA346" s="107">
        <v>0</v>
      </c>
      <c r="AC346" s="107">
        <v>4068.2139999999995</v>
      </c>
      <c r="AD346" s="107">
        <v>5103.5680000000002</v>
      </c>
    </row>
    <row r="347" spans="2:30" ht="11.25" customHeight="1">
      <c r="B347" s="67" t="s">
        <v>800</v>
      </c>
      <c r="C347" s="107">
        <v>5927.5919999999996</v>
      </c>
      <c r="D347" s="107">
        <v>5927.5919999999996</v>
      </c>
      <c r="E347" s="107">
        <v>0</v>
      </c>
      <c r="G347" s="107">
        <v>17305.021000000001</v>
      </c>
      <c r="H347" s="85">
        <v>8116.7710000000006</v>
      </c>
      <c r="I347" s="107">
        <v>480.57900000000001</v>
      </c>
      <c r="J347" s="85">
        <v>7636.1920000000009</v>
      </c>
      <c r="K347" s="107">
        <v>9188.25</v>
      </c>
      <c r="M347" s="107">
        <v>17350.026999999998</v>
      </c>
      <c r="N347" s="107">
        <v>16867.317999999999</v>
      </c>
      <c r="O347" s="107">
        <v>8457.5779999999995</v>
      </c>
      <c r="P347" s="107">
        <v>6652.9740000000002</v>
      </c>
      <c r="Q347" s="107">
        <v>1804.604</v>
      </c>
      <c r="R347" s="107">
        <v>8409.74</v>
      </c>
      <c r="S347" s="107">
        <v>482.709</v>
      </c>
      <c r="U347" s="107">
        <v>2187.0540000000001</v>
      </c>
      <c r="V347" s="107">
        <v>2187.0540000000001</v>
      </c>
      <c r="W347" s="107">
        <v>0</v>
      </c>
      <c r="X347" s="107">
        <v>1567.2840000000001</v>
      </c>
      <c r="Y347" s="107">
        <v>218.74100000000001</v>
      </c>
      <c r="Z347" s="107">
        <v>1291.904</v>
      </c>
      <c r="AA347" s="107">
        <v>56.639000000000003</v>
      </c>
      <c r="AC347" s="107">
        <v>3740.5379999999996</v>
      </c>
      <c r="AD347" s="107">
        <v>15782.743</v>
      </c>
    </row>
    <row r="348" spans="2:30" ht="11.25" customHeight="1">
      <c r="B348" s="67" t="s">
        <v>836</v>
      </c>
      <c r="C348" s="107">
        <v>16218.942999999999</v>
      </c>
      <c r="D348" s="107">
        <v>7020.0050000000001</v>
      </c>
      <c r="E348" s="107">
        <v>9198.9380000000001</v>
      </c>
      <c r="G348" s="107">
        <v>6137.0790000000006</v>
      </c>
      <c r="H348" s="85">
        <v>6071.6580000000004</v>
      </c>
      <c r="I348" s="107">
        <v>455.25200000000001</v>
      </c>
      <c r="J348" s="85">
        <v>5616.4059999999999</v>
      </c>
      <c r="K348" s="107">
        <v>65.421000000000006</v>
      </c>
      <c r="M348" s="107">
        <v>6608.7150000000001</v>
      </c>
      <c r="N348" s="107">
        <v>6209.33</v>
      </c>
      <c r="O348" s="107">
        <v>6052.0479999999998</v>
      </c>
      <c r="P348" s="107">
        <v>4053.3440000000001</v>
      </c>
      <c r="Q348" s="107">
        <v>1998.704</v>
      </c>
      <c r="R348" s="107">
        <v>157.28200000000001</v>
      </c>
      <c r="S348" s="107">
        <v>399.38499999999999</v>
      </c>
      <c r="U348" s="107">
        <v>2321.3449999999998</v>
      </c>
      <c r="V348" s="107">
        <v>2321.3449999999998</v>
      </c>
      <c r="W348" s="107">
        <v>0</v>
      </c>
      <c r="X348" s="107">
        <v>2220.8629999999998</v>
      </c>
      <c r="Y348" s="107">
        <v>184.35499999999999</v>
      </c>
      <c r="Z348" s="107">
        <v>1501.153</v>
      </c>
      <c r="AA348" s="107">
        <v>535.35500000000002</v>
      </c>
      <c r="AC348" s="107">
        <v>13897.598</v>
      </c>
      <c r="AD348" s="107">
        <v>4387.8519999999999</v>
      </c>
    </row>
    <row r="349" spans="2:30" ht="11.25" customHeight="1">
      <c r="B349" s="67" t="s">
        <v>837</v>
      </c>
      <c r="C349" s="107">
        <v>6251.6350000000002</v>
      </c>
      <c r="D349" s="107">
        <v>6251.6350000000002</v>
      </c>
      <c r="E349" s="107">
        <v>0</v>
      </c>
      <c r="G349" s="107">
        <v>13642.046</v>
      </c>
      <c r="H349" s="85">
        <v>6068.8190000000004</v>
      </c>
      <c r="I349" s="107">
        <v>551.33799999999997</v>
      </c>
      <c r="J349" s="85">
        <v>5517.4810000000007</v>
      </c>
      <c r="K349" s="107">
        <v>7573.2269999999999</v>
      </c>
      <c r="M349" s="107">
        <v>14237.936</v>
      </c>
      <c r="N349" s="107">
        <v>13613.018</v>
      </c>
      <c r="O349" s="107">
        <v>6108.0150000000003</v>
      </c>
      <c r="P349" s="107">
        <v>4141.2790000000005</v>
      </c>
      <c r="Q349" s="107">
        <v>1966.7360000000001</v>
      </c>
      <c r="R349" s="107">
        <v>7505.0029999999997</v>
      </c>
      <c r="S349" s="107">
        <v>624.91800000000001</v>
      </c>
      <c r="U349" s="107">
        <v>2063.0909999999999</v>
      </c>
      <c r="V349" s="107">
        <v>2063.0909999999999</v>
      </c>
      <c r="W349" s="107">
        <v>0</v>
      </c>
      <c r="X349" s="107">
        <v>4126.9250000000002</v>
      </c>
      <c r="Y349" s="107">
        <v>801.60299999999995</v>
      </c>
      <c r="Z349" s="107">
        <v>2522.547</v>
      </c>
      <c r="AA349" s="107">
        <v>802.77499999999998</v>
      </c>
      <c r="AC349" s="107">
        <v>4188.5439999999999</v>
      </c>
      <c r="AD349" s="107">
        <v>10111.011</v>
      </c>
    </row>
    <row r="350" spans="2:30" ht="11.25" customHeight="1">
      <c r="B350" s="67" t="s">
        <v>838</v>
      </c>
      <c r="C350" s="107">
        <v>6582.098</v>
      </c>
      <c r="D350" s="107">
        <v>6582.098</v>
      </c>
      <c r="E350" s="107">
        <v>0</v>
      </c>
      <c r="G350" s="107">
        <v>7242.1440000000002</v>
      </c>
      <c r="H350" s="85">
        <v>6929.7669999999998</v>
      </c>
      <c r="I350" s="107">
        <v>532.35299999999995</v>
      </c>
      <c r="J350" s="85">
        <v>6397.4139999999998</v>
      </c>
      <c r="K350" s="107">
        <v>312.37700000000001</v>
      </c>
      <c r="M350" s="107">
        <v>7859.7190000000001</v>
      </c>
      <c r="N350" s="107">
        <v>7326.8719999999994</v>
      </c>
      <c r="O350" s="107">
        <v>6852.1909999999998</v>
      </c>
      <c r="P350" s="107">
        <v>4722.2349999999997</v>
      </c>
      <c r="Q350" s="107">
        <v>2129.9560000000001</v>
      </c>
      <c r="R350" s="107">
        <v>474.68099999999998</v>
      </c>
      <c r="S350" s="107">
        <v>532.84699999999998</v>
      </c>
      <c r="U350" s="107">
        <v>2159.8209999999999</v>
      </c>
      <c r="V350" s="107">
        <v>2159.8209999999999</v>
      </c>
      <c r="W350" s="107">
        <v>0</v>
      </c>
      <c r="X350" s="107">
        <v>3766.498</v>
      </c>
      <c r="Y350" s="107">
        <v>1617.037</v>
      </c>
      <c r="Z350" s="107">
        <v>2149.4609999999998</v>
      </c>
      <c r="AA350" s="107">
        <v>0</v>
      </c>
      <c r="AC350" s="107">
        <v>4422.277</v>
      </c>
      <c r="AD350" s="107">
        <v>4093.221</v>
      </c>
    </row>
    <row r="351" spans="2:30" ht="11.25" customHeight="1">
      <c r="B351" s="67" t="s">
        <v>841</v>
      </c>
      <c r="C351" s="107">
        <v>17419.416000000001</v>
      </c>
      <c r="D351" s="107">
        <v>7216.6379999999999</v>
      </c>
      <c r="E351" s="107">
        <v>10202.778</v>
      </c>
      <c r="G351" s="107">
        <v>6308.1590000000006</v>
      </c>
      <c r="H351" s="85">
        <v>6235.9720000000007</v>
      </c>
      <c r="I351" s="107">
        <v>517.62</v>
      </c>
      <c r="J351" s="85">
        <v>5718.3520000000008</v>
      </c>
      <c r="K351" s="107">
        <v>72.186999999999998</v>
      </c>
      <c r="M351" s="107">
        <v>6933.8090000000002</v>
      </c>
      <c r="N351" s="107">
        <v>6348.3399999999992</v>
      </c>
      <c r="O351" s="107">
        <v>6196.4249999999993</v>
      </c>
      <c r="P351" s="107">
        <v>4288.5429999999997</v>
      </c>
      <c r="Q351" s="107">
        <v>1907.8820000000001</v>
      </c>
      <c r="R351" s="107">
        <v>151.91499999999999</v>
      </c>
      <c r="S351" s="107">
        <v>585.46900000000005</v>
      </c>
      <c r="U351" s="107">
        <v>2101.1759999999999</v>
      </c>
      <c r="V351" s="107">
        <v>2101.1759999999999</v>
      </c>
      <c r="W351" s="107">
        <v>0</v>
      </c>
      <c r="X351" s="107">
        <v>3954.4059999999999</v>
      </c>
      <c r="Y351" s="107">
        <v>1085.2950000000001</v>
      </c>
      <c r="Z351" s="107">
        <v>2622.6759999999999</v>
      </c>
      <c r="AA351" s="107">
        <v>246.435</v>
      </c>
      <c r="AC351" s="107">
        <v>15318.240000000002</v>
      </c>
      <c r="AD351" s="107">
        <v>2979.4029999999998</v>
      </c>
    </row>
    <row r="352" spans="2:30" ht="11.25" customHeight="1">
      <c r="B352" s="67" t="s">
        <v>842</v>
      </c>
      <c r="C352" s="107">
        <v>6999.6469999999999</v>
      </c>
      <c r="D352" s="107">
        <v>6999.6469999999999</v>
      </c>
      <c r="E352" s="107">
        <v>0</v>
      </c>
      <c r="G352" s="107">
        <v>15078.485000000001</v>
      </c>
      <c r="H352" s="85">
        <v>6704.9180000000015</v>
      </c>
      <c r="I352" s="107">
        <v>662.91200000000003</v>
      </c>
      <c r="J352" s="85">
        <v>6042.0060000000012</v>
      </c>
      <c r="K352" s="107">
        <v>8373.5669999999991</v>
      </c>
      <c r="M352" s="107">
        <v>15744.887000000001</v>
      </c>
      <c r="N352" s="107">
        <v>15073.995000000001</v>
      </c>
      <c r="O352" s="107">
        <v>6750.6970000000001</v>
      </c>
      <c r="P352" s="107">
        <v>4578.3919999999998</v>
      </c>
      <c r="Q352" s="107">
        <v>2172.3049999999998</v>
      </c>
      <c r="R352" s="107">
        <v>8323.2980000000007</v>
      </c>
      <c r="S352" s="107">
        <v>670.89200000000005</v>
      </c>
      <c r="U352" s="107">
        <v>1905.146</v>
      </c>
      <c r="V352" s="107">
        <v>1905.146</v>
      </c>
      <c r="W352" s="107">
        <v>0</v>
      </c>
      <c r="X352" s="107">
        <v>4573.473</v>
      </c>
      <c r="Y352" s="107">
        <v>1637.83</v>
      </c>
      <c r="Z352" s="107">
        <v>2357.1849999999999</v>
      </c>
      <c r="AA352" s="107">
        <v>578.45799999999997</v>
      </c>
      <c r="AC352" s="107">
        <v>5094.5010000000002</v>
      </c>
      <c r="AD352" s="107">
        <v>11171.414000000001</v>
      </c>
    </row>
    <row r="353" spans="2:30" ht="11.25" customHeight="1">
      <c r="B353" s="67" t="s">
        <v>843</v>
      </c>
      <c r="C353" s="107">
        <v>5978.5839999999998</v>
      </c>
      <c r="D353" s="107">
        <v>5978.5839999999998</v>
      </c>
      <c r="E353" s="107">
        <v>0</v>
      </c>
      <c r="G353" s="107">
        <v>7303.8410000000003</v>
      </c>
      <c r="H353" s="85">
        <v>6994.3230000000003</v>
      </c>
      <c r="I353" s="107">
        <v>517.62699999999995</v>
      </c>
      <c r="J353" s="85">
        <v>6476.6959999999999</v>
      </c>
      <c r="K353" s="107">
        <v>309.51799999999997</v>
      </c>
      <c r="M353" s="107">
        <v>7931.5870000000004</v>
      </c>
      <c r="N353" s="107">
        <v>7473.3770000000004</v>
      </c>
      <c r="O353" s="107">
        <v>7038.4850000000006</v>
      </c>
      <c r="P353" s="107">
        <v>4940.01</v>
      </c>
      <c r="Q353" s="107">
        <v>2098.4749999999999</v>
      </c>
      <c r="R353" s="107">
        <v>434.892</v>
      </c>
      <c r="S353" s="107">
        <v>458.21</v>
      </c>
      <c r="U353" s="107">
        <v>1708.309</v>
      </c>
      <c r="V353" s="107">
        <v>1708.309</v>
      </c>
      <c r="W353" s="107">
        <v>0</v>
      </c>
      <c r="X353" s="107">
        <v>2577.098</v>
      </c>
      <c r="Y353" s="107">
        <v>628.56399999999996</v>
      </c>
      <c r="Z353" s="107">
        <v>1948.5340000000001</v>
      </c>
      <c r="AA353" s="107">
        <v>0</v>
      </c>
      <c r="AC353" s="107">
        <v>4270.2749999999996</v>
      </c>
      <c r="AD353" s="107">
        <v>5354.4889999999996</v>
      </c>
    </row>
    <row r="354" spans="2:30" ht="11.25" customHeight="1">
      <c r="B354" s="67" t="s">
        <v>846</v>
      </c>
      <c r="C354" s="107">
        <v>16726.629000000001</v>
      </c>
      <c r="D354" s="107">
        <v>6618.6769999999997</v>
      </c>
      <c r="E354" s="107">
        <v>10107.951999999999</v>
      </c>
      <c r="G354" s="107">
        <v>6959.48</v>
      </c>
      <c r="H354" s="85">
        <v>6881.0829999999996</v>
      </c>
      <c r="I354" s="107">
        <v>463.30500000000001</v>
      </c>
      <c r="J354" s="85">
        <v>6417.7779999999993</v>
      </c>
      <c r="K354" s="107">
        <v>78.397000000000006</v>
      </c>
      <c r="M354" s="107">
        <v>7442.018</v>
      </c>
      <c r="N354" s="107">
        <v>6876.5779999999995</v>
      </c>
      <c r="O354" s="107">
        <v>6707.4089999999997</v>
      </c>
      <c r="P354" s="107">
        <v>4782.357</v>
      </c>
      <c r="Q354" s="107">
        <v>1925.0519999999999</v>
      </c>
      <c r="R354" s="107">
        <v>169.16900000000001</v>
      </c>
      <c r="S354" s="107">
        <v>565.44000000000005</v>
      </c>
      <c r="U354" s="107">
        <v>1930.087</v>
      </c>
      <c r="V354" s="107">
        <v>1930.087</v>
      </c>
      <c r="W354" s="107">
        <v>0</v>
      </c>
      <c r="X354" s="107">
        <v>2473.924</v>
      </c>
      <c r="Y354" s="107">
        <v>427.58199999999999</v>
      </c>
      <c r="Z354" s="107">
        <v>1764.7760000000001</v>
      </c>
      <c r="AA354" s="107">
        <v>281.56599999999997</v>
      </c>
      <c r="AC354" s="107">
        <v>14796.542000000001</v>
      </c>
      <c r="AD354" s="107">
        <v>4968.0940000000001</v>
      </c>
    </row>
    <row r="355" spans="2:30" ht="11.25" customHeight="1">
      <c r="B355" s="67" t="s">
        <v>847</v>
      </c>
      <c r="G355" s="107">
        <v>14418.810000000001</v>
      </c>
      <c r="H355" s="85">
        <v>6071.139000000001</v>
      </c>
      <c r="I355" s="107">
        <v>559.21900000000005</v>
      </c>
      <c r="J355" s="85">
        <v>5511.920000000001</v>
      </c>
      <c r="K355" s="107">
        <v>8347.6710000000003</v>
      </c>
      <c r="M355" s="107">
        <v>15013.332</v>
      </c>
      <c r="N355" s="107">
        <v>14398.632</v>
      </c>
      <c r="O355" s="107">
        <v>6119.4979999999996</v>
      </c>
      <c r="P355" s="107">
        <v>4427.3969999999999</v>
      </c>
      <c r="Q355" s="107">
        <v>1692.1010000000001</v>
      </c>
      <c r="R355" s="107">
        <v>8279.134</v>
      </c>
      <c r="S355" s="107">
        <v>614.70000000000005</v>
      </c>
      <c r="X355" s="107">
        <v>2934.9859999999999</v>
      </c>
      <c r="Y355" s="107">
        <v>391.29399999999998</v>
      </c>
      <c r="Z355" s="107">
        <v>1885.5640000000001</v>
      </c>
      <c r="AA355" s="107">
        <v>658.12800000000004</v>
      </c>
      <c r="AD355" s="107">
        <v>12078.346</v>
      </c>
    </row>
    <row r="356" spans="2:30" ht="11.25" customHeight="1"/>
    <row r="357" spans="2:30" ht="11.25" customHeight="1"/>
    <row r="358" spans="2:30" ht="11.25" customHeight="1"/>
    <row r="359" spans="2:30" ht="11.25" customHeight="1"/>
    <row r="360" spans="2:30" ht="11.25" customHeight="1"/>
    <row r="361" spans="2:30" ht="11.25" customHeight="1"/>
    <row r="362" spans="2:30" ht="11.25" customHeight="1"/>
    <row r="363" spans="2:30" ht="11.25" customHeight="1"/>
    <row r="364" spans="2:30" ht="11.25" customHeight="1"/>
    <row r="365" spans="2:30" ht="11.25" customHeight="1"/>
    <row r="366" spans="2:30" ht="11.25" customHeight="1"/>
    <row r="367" spans="2:30" ht="11.25" customHeight="1"/>
    <row r="368" spans="2:30"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sheetData>
  <mergeCells count="32">
    <mergeCell ref="C3:E3"/>
    <mergeCell ref="G3:K3"/>
    <mergeCell ref="M3:S3"/>
    <mergeCell ref="X4:AA4"/>
    <mergeCell ref="C8:S8"/>
    <mergeCell ref="X5:X6"/>
    <mergeCell ref="Y5:Y6"/>
    <mergeCell ref="AA5:AA6"/>
    <mergeCell ref="U4:W4"/>
    <mergeCell ref="V5:V6"/>
    <mergeCell ref="W5:W6"/>
    <mergeCell ref="M4:S4"/>
    <mergeCell ref="O5:Q5"/>
    <mergeCell ref="R5:R6"/>
    <mergeCell ref="S5:S6"/>
    <mergeCell ref="N5:N6"/>
    <mergeCell ref="AC8:AD8"/>
    <mergeCell ref="C5:C6"/>
    <mergeCell ref="D5:D6"/>
    <mergeCell ref="E5:E6"/>
    <mergeCell ref="U3:AA3"/>
    <mergeCell ref="G4:K4"/>
    <mergeCell ref="G5:G6"/>
    <mergeCell ref="H5:J5"/>
    <mergeCell ref="K5:K6"/>
    <mergeCell ref="Z5:Z6"/>
    <mergeCell ref="AC3:AC6"/>
    <mergeCell ref="AD3:AD6"/>
    <mergeCell ref="U8:AA8"/>
    <mergeCell ref="U5:U6"/>
    <mergeCell ref="M5:M6"/>
    <mergeCell ref="C4:E4"/>
  </mergeCells>
  <pageMargins left="0.7" right="0.7" top="0.75" bottom="0.75" header="0.3" footer="0.3"/>
  <pageSetup paperSize="9" orientation="portrait" horizontalDpi="0" verticalDpi="0" r:id="rId1"/>
  <legacy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Hojas de cálculo</vt:lpstr>
      </vt:variant>
      <vt:variant>
        <vt:i4>15</vt:i4>
      </vt:variant>
      <vt:variant>
        <vt:lpstr>Rangos con nombre</vt:lpstr>
      </vt:variant>
      <vt:variant>
        <vt:i4>5</vt:i4>
      </vt:variant>
    </vt:vector>
  </HeadingPairs>
  <TitlesOfParts>
    <vt:vector size="20" baseType="lpstr">
      <vt:lpstr>Total</vt:lpstr>
      <vt:lpstr>IRPF</vt:lpstr>
      <vt:lpstr>IS</vt:lpstr>
      <vt:lpstr>IVA</vt:lpstr>
      <vt:lpstr>IIEE</vt:lpstr>
      <vt:lpstr>Rentas del trabajo</vt:lpstr>
      <vt:lpstr>Rentas del capital</vt:lpstr>
      <vt:lpstr>IS_detalle</vt:lpstr>
      <vt:lpstr>IVA_detalle</vt:lpstr>
      <vt:lpstr>IIEE_detalle</vt:lpstr>
      <vt:lpstr>Trabajo_tm</vt:lpstr>
      <vt:lpstr>Capital_tm</vt:lpstr>
      <vt:lpstr>IVA_tm</vt:lpstr>
      <vt:lpstr>IIEE_tm</vt:lpstr>
      <vt:lpstr>Notas</vt:lpstr>
      <vt:lpstr>IIEE!Área_de_impresión</vt:lpstr>
      <vt:lpstr>IRPF!Área_de_impresión</vt:lpstr>
      <vt:lpstr>IS!Área_de_impresión</vt:lpstr>
      <vt:lpstr>IVA!Área_de_impresión</vt:lpstr>
      <vt:lpstr>Total!Área_de_impresión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AEAT</dc:creator>
  <dcterms:created xsi:type="dcterms:W3CDTF">2020-11-12T08:55:11Z</dcterms:created>
  <dcterms:modified xsi:type="dcterms:W3CDTF">2023-11-14T08:25:18Z</dcterms:modified>
</cp:coreProperties>
</file>